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anis\Downloads\"/>
    </mc:Choice>
  </mc:AlternateContent>
  <xr:revisionPtr revIDLastSave="0" documentId="13_ncr:1_{233705AF-735C-4BCC-834B-BA08970BCD18}" xr6:coauthVersionLast="47" xr6:coauthVersionMax="47" xr10:uidLastSave="{00000000-0000-0000-0000-000000000000}"/>
  <bookViews>
    <workbookView xWindow="-108" yWindow="-108" windowWidth="23256" windowHeight="12456" firstSheet="5" activeTab="7" xr2:uid="{D61EB0A1-17F0-40F7-8B8E-487137BC126D}"/>
  </bookViews>
  <sheets>
    <sheet name="Cleaned_IMDB_Movies" sheetId="2" r:id="rId1"/>
    <sheet name="Cleaning_Sheet" sheetId="1" r:id="rId2"/>
    <sheet name="Genres-imdb_Score" sheetId="3" r:id="rId3"/>
    <sheet name="Genre_Cleaned" sheetId="4" r:id="rId4"/>
    <sheet name="Pivot - Movie Genre Analysis" sheetId="7" r:id="rId5"/>
    <sheet name="Duration_Analysis " sheetId="9" r:id="rId6"/>
    <sheet name="Language_analysis" sheetId="19" r:id="rId7"/>
    <sheet name="Budget_Analysis" sheetId="14" r:id="rId8"/>
    <sheet name="Director_analysis" sheetId="12" r:id="rId9"/>
  </sheets>
  <externalReferences>
    <externalReference r:id="rId10"/>
  </externalReferences>
  <definedNames>
    <definedName name="ExternalData_1" localSheetId="0" hidden="1">Cleaned_IMDB_Movies!$A$1:$AB$4994</definedName>
    <definedName name="ExternalData_1" localSheetId="3" hidden="1">Genre_Cleaned!$A$1:$B$14372</definedName>
  </definedNames>
  <calcPr calcId="191029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4" l="1"/>
  <c r="E21" i="19" a="1"/>
  <c r="E21" i="19" s="1"/>
  <c r="E3" i="19" a="1"/>
  <c r="E3" i="19" s="1"/>
  <c r="E37" i="19" a="1"/>
  <c r="E37" i="19" s="1"/>
  <c r="E10" i="19" a="1"/>
  <c r="E10" i="19" s="1"/>
  <c r="E32" i="19" a="1"/>
  <c r="E32" i="19" s="1"/>
  <c r="E25" i="19" a="1"/>
  <c r="E25" i="19" s="1"/>
  <c r="E16" i="19" a="1"/>
  <c r="E16" i="19" s="1"/>
  <c r="E20" i="19" a="1"/>
  <c r="E20" i="19" s="1"/>
  <c r="E36" i="19" a="1"/>
  <c r="E36" i="19" s="1"/>
  <c r="E34" i="19" a="1"/>
  <c r="E34" i="19" s="1"/>
  <c r="E45" i="19" a="1"/>
  <c r="E45" i="19" s="1"/>
  <c r="E22" i="19" a="1"/>
  <c r="E22" i="19" s="1"/>
  <c r="E38" i="19" a="1"/>
  <c r="E38" i="19" s="1"/>
  <c r="E9" i="19" a="1"/>
  <c r="E9" i="19" s="1"/>
  <c r="E43" i="19" a="1"/>
  <c r="E43" i="19" s="1"/>
  <c r="E11" i="19" a="1"/>
  <c r="E11" i="19" s="1"/>
  <c r="E7" i="19" a="1"/>
  <c r="E7" i="19" s="1"/>
  <c r="E14" i="19" a="1"/>
  <c r="E14" i="19" s="1"/>
  <c r="E8" i="19" a="1"/>
  <c r="E8" i="19" s="1"/>
  <c r="E27" i="19" a="1"/>
  <c r="E27" i="19" s="1"/>
  <c r="E41" i="19" a="1"/>
  <c r="E41" i="19" s="1"/>
  <c r="E35" i="19" a="1"/>
  <c r="E35" i="19" s="1"/>
  <c r="E28" i="19" a="1"/>
  <c r="E28" i="19" s="1"/>
  <c r="E23" i="19" a="1"/>
  <c r="E23" i="19" s="1"/>
  <c r="E15" i="19" a="1"/>
  <c r="E15" i="19" s="1"/>
  <c r="E5" i="19" a="1"/>
  <c r="E5" i="19" s="1"/>
  <c r="E13" i="19" a="1"/>
  <c r="E13" i="19" s="1"/>
  <c r="E4" i="19" a="1"/>
  <c r="E4" i="19" s="1"/>
  <c r="E29" i="19" a="1"/>
  <c r="E29" i="19" s="1"/>
  <c r="E33" i="19" a="1"/>
  <c r="E33" i="19" s="1"/>
  <c r="E19" i="19" a="1"/>
  <c r="E19" i="19" s="1"/>
  <c r="E26" i="19" a="1"/>
  <c r="E26" i="19" s="1"/>
  <c r="E47" i="19" a="1"/>
  <c r="E47" i="19" s="1"/>
  <c r="E12" i="19" a="1"/>
  <c r="E12" i="19" s="1"/>
  <c r="E40" i="19" a="1"/>
  <c r="E40" i="19" s="1"/>
  <c r="E46" i="19" a="1"/>
  <c r="E46" i="19" s="1"/>
  <c r="E17" i="19" a="1"/>
  <c r="E17" i="19" s="1"/>
  <c r="E30" i="19" a="1"/>
  <c r="E30" i="19" s="1"/>
  <c r="E24" i="19" a="1"/>
  <c r="E24" i="19" s="1"/>
  <c r="E49" i="19" a="1"/>
  <c r="E49" i="19" s="1"/>
  <c r="E39" i="19" a="1"/>
  <c r="E39" i="19" s="1"/>
  <c r="E31" i="19" a="1"/>
  <c r="E31" i="19" s="1"/>
  <c r="E18" i="19" a="1"/>
  <c r="E18" i="19" s="1"/>
  <c r="E6" i="19" a="1"/>
  <c r="E6" i="19" s="1"/>
  <c r="E42" i="19" a="1"/>
  <c r="E42" i="19" s="1"/>
  <c r="E48" i="19" a="1"/>
  <c r="E48" i="19" s="1"/>
  <c r="E2" i="19" a="1"/>
  <c r="E2" i="19" s="1"/>
  <c r="E44" i="19" a="1"/>
  <c r="E44" i="19" s="1"/>
  <c r="D44" i="19" a="1"/>
  <c r="D44" i="19" s="1"/>
  <c r="D21" i="19" a="1"/>
  <c r="D21" i="19" s="1"/>
  <c r="D3" i="19" a="1"/>
  <c r="D3" i="19" s="1"/>
  <c r="D37" i="19" a="1"/>
  <c r="D37" i="19" s="1"/>
  <c r="D10" i="19" a="1"/>
  <c r="D10" i="19" s="1"/>
  <c r="D32" i="19" a="1"/>
  <c r="D32" i="19" s="1"/>
  <c r="D25" i="19" a="1"/>
  <c r="D25" i="19" s="1"/>
  <c r="D16" i="19" a="1"/>
  <c r="D16" i="19" s="1"/>
  <c r="D20" i="19" a="1"/>
  <c r="D20" i="19" s="1"/>
  <c r="D36" i="19" a="1"/>
  <c r="D36" i="19" s="1"/>
  <c r="D34" i="19" a="1"/>
  <c r="D34" i="19" s="1"/>
  <c r="D45" i="19" a="1"/>
  <c r="D45" i="19" s="1"/>
  <c r="D22" i="19" a="1"/>
  <c r="D22" i="19" s="1"/>
  <c r="D38" i="19" a="1"/>
  <c r="D38" i="19" s="1"/>
  <c r="D9" i="19" a="1"/>
  <c r="D9" i="19" s="1"/>
  <c r="D43" i="19" a="1"/>
  <c r="D43" i="19" s="1"/>
  <c r="D11" i="19" a="1"/>
  <c r="D11" i="19" s="1"/>
  <c r="D7" i="19" a="1"/>
  <c r="D7" i="19" s="1"/>
  <c r="D14" i="19" a="1"/>
  <c r="D14" i="19" s="1"/>
  <c r="D8" i="19" a="1"/>
  <c r="D8" i="19" s="1"/>
  <c r="D27" i="19" a="1"/>
  <c r="D27" i="19" s="1"/>
  <c r="D41" i="19" a="1"/>
  <c r="D41" i="19" s="1"/>
  <c r="D35" i="19" a="1"/>
  <c r="D35" i="19" s="1"/>
  <c r="D28" i="19" a="1"/>
  <c r="D28" i="19" s="1"/>
  <c r="D23" i="19" a="1"/>
  <c r="D23" i="19" s="1"/>
  <c r="D15" i="19" a="1"/>
  <c r="D15" i="19" s="1"/>
  <c r="D5" i="19" a="1"/>
  <c r="D5" i="19" s="1"/>
  <c r="D13" i="19" a="1"/>
  <c r="D13" i="19" s="1"/>
  <c r="D4" i="19" a="1"/>
  <c r="D4" i="19" s="1"/>
  <c r="D29" i="19" a="1"/>
  <c r="D29" i="19" s="1"/>
  <c r="D33" i="19" a="1"/>
  <c r="D33" i="19" s="1"/>
  <c r="D19" i="19" a="1"/>
  <c r="D19" i="19" s="1"/>
  <c r="D26" i="19" a="1"/>
  <c r="D26" i="19" s="1"/>
  <c r="D47" i="19" a="1"/>
  <c r="D47" i="19" s="1"/>
  <c r="D12" i="19" a="1"/>
  <c r="D12" i="19" s="1"/>
  <c r="D40" i="19" a="1"/>
  <c r="D40" i="19" s="1"/>
  <c r="D46" i="19" a="1"/>
  <c r="D46" i="19" s="1"/>
  <c r="D17" i="19" a="1"/>
  <c r="D17" i="19" s="1"/>
  <c r="D30" i="19" a="1"/>
  <c r="D30" i="19" s="1"/>
  <c r="D24" i="19" a="1"/>
  <c r="D24" i="19" s="1"/>
  <c r="D49" i="19" a="1"/>
  <c r="D49" i="19" s="1"/>
  <c r="D39" i="19" a="1"/>
  <c r="D39" i="19" s="1"/>
  <c r="D31" i="19" a="1"/>
  <c r="D31" i="19" s="1"/>
  <c r="D18" i="19" a="1"/>
  <c r="D18" i="19" s="1"/>
  <c r="D6" i="19" a="1"/>
  <c r="D6" i="19" s="1"/>
  <c r="D42" i="19" a="1"/>
  <c r="D42" i="19" s="1"/>
  <c r="D48" i="19" a="1"/>
  <c r="D48" i="19" s="1"/>
  <c r="D2" i="19" a="1"/>
  <c r="D2" i="19" s="1"/>
  <c r="C44" i="19"/>
  <c r="C21" i="19"/>
  <c r="C3" i="19"/>
  <c r="C37" i="19"/>
  <c r="C10" i="19"/>
  <c r="C32" i="19"/>
  <c r="C25" i="19"/>
  <c r="C16" i="19"/>
  <c r="C20" i="19"/>
  <c r="C36" i="19"/>
  <c r="C34" i="19"/>
  <c r="C45" i="19"/>
  <c r="C22" i="19"/>
  <c r="C38" i="19"/>
  <c r="C9" i="19"/>
  <c r="C43" i="19"/>
  <c r="C11" i="19"/>
  <c r="C7" i="19"/>
  <c r="C14" i="19"/>
  <c r="C8" i="19"/>
  <c r="C27" i="19"/>
  <c r="C41" i="19"/>
  <c r="C35" i="19"/>
  <c r="C28" i="19"/>
  <c r="C23" i="19"/>
  <c r="C15" i="19"/>
  <c r="C5" i="19"/>
  <c r="C13" i="19"/>
  <c r="C4" i="19"/>
  <c r="C29" i="19"/>
  <c r="C33" i="19"/>
  <c r="C19" i="19"/>
  <c r="C26" i="19"/>
  <c r="C47" i="19"/>
  <c r="C12" i="19"/>
  <c r="C40" i="19"/>
  <c r="C46" i="19"/>
  <c r="C17" i="19"/>
  <c r="C30" i="19"/>
  <c r="C24" i="19"/>
  <c r="C49" i="19"/>
  <c r="C39" i="19"/>
  <c r="C31" i="19"/>
  <c r="C18" i="19"/>
  <c r="C6" i="19"/>
  <c r="C42" i="19"/>
  <c r="C48" i="19"/>
  <c r="C2" i="19"/>
  <c r="B44" i="19"/>
  <c r="B21" i="19"/>
  <c r="B3" i="19"/>
  <c r="B37" i="19"/>
  <c r="B10" i="19"/>
  <c r="B32" i="19"/>
  <c r="B25" i="19"/>
  <c r="B16" i="19"/>
  <c r="B20" i="19"/>
  <c r="B36" i="19"/>
  <c r="B34" i="19"/>
  <c r="B45" i="19"/>
  <c r="B22" i="19"/>
  <c r="B38" i="19"/>
  <c r="B9" i="19"/>
  <c r="B43" i="19"/>
  <c r="B11" i="19"/>
  <c r="B7" i="19"/>
  <c r="B14" i="19"/>
  <c r="B8" i="19"/>
  <c r="B27" i="19"/>
  <c r="B41" i="19"/>
  <c r="B35" i="19"/>
  <c r="B28" i="19"/>
  <c r="B23" i="19"/>
  <c r="B15" i="19"/>
  <c r="B5" i="19"/>
  <c r="B13" i="19"/>
  <c r="B4" i="19"/>
  <c r="B29" i="19"/>
  <c r="B33" i="19"/>
  <c r="B19" i="19"/>
  <c r="B26" i="19"/>
  <c r="B47" i="19"/>
  <c r="B12" i="19"/>
  <c r="B40" i="19"/>
  <c r="B46" i="19"/>
  <c r="B17" i="19"/>
  <c r="B30" i="19"/>
  <c r="B24" i="19"/>
  <c r="B49" i="19"/>
  <c r="B39" i="19"/>
  <c r="B31" i="19"/>
  <c r="B18" i="19"/>
  <c r="B6" i="19"/>
  <c r="B42" i="19"/>
  <c r="B48" i="19"/>
  <c r="B2" i="19"/>
  <c r="H29" i="7" a="1"/>
  <c r="H29" i="7" s="1"/>
  <c r="F2" i="14"/>
  <c r="E2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3" i="14"/>
  <c r="D304" i="14"/>
  <c r="D305" i="14"/>
  <c r="D306" i="14"/>
  <c r="D307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0" i="14"/>
  <c r="D331" i="14"/>
  <c r="D332" i="14"/>
  <c r="D333" i="14"/>
  <c r="D334" i="14"/>
  <c r="D335" i="14"/>
  <c r="D336" i="14"/>
  <c r="D337" i="14"/>
  <c r="D338" i="14"/>
  <c r="D339" i="14"/>
  <c r="D340" i="14"/>
  <c r="D341" i="14"/>
  <c r="D342" i="14"/>
  <c r="D343" i="14"/>
  <c r="D344" i="14"/>
  <c r="D345" i="14"/>
  <c r="D346" i="14"/>
  <c r="D347" i="14"/>
  <c r="D348" i="14"/>
  <c r="D349" i="14"/>
  <c r="D350" i="14"/>
  <c r="D351" i="14"/>
  <c r="D352" i="14"/>
  <c r="D353" i="14"/>
  <c r="D354" i="14"/>
  <c r="D355" i="14"/>
  <c r="D356" i="14"/>
  <c r="D357" i="14"/>
  <c r="D358" i="14"/>
  <c r="D359" i="14"/>
  <c r="D360" i="14"/>
  <c r="D361" i="14"/>
  <c r="D362" i="14"/>
  <c r="D363" i="14"/>
  <c r="D364" i="14"/>
  <c r="D365" i="14"/>
  <c r="D366" i="14"/>
  <c r="D367" i="14"/>
  <c r="D368" i="14"/>
  <c r="D369" i="14"/>
  <c r="D370" i="14"/>
  <c r="D371" i="14"/>
  <c r="D372" i="14"/>
  <c r="D373" i="14"/>
  <c r="D374" i="14"/>
  <c r="D375" i="14"/>
  <c r="D376" i="14"/>
  <c r="D377" i="14"/>
  <c r="D378" i="14"/>
  <c r="D379" i="14"/>
  <c r="D380" i="14"/>
  <c r="D381" i="14"/>
  <c r="D382" i="14"/>
  <c r="D383" i="14"/>
  <c r="D384" i="14"/>
  <c r="D385" i="14"/>
  <c r="D386" i="14"/>
  <c r="D387" i="14"/>
  <c r="D388" i="14"/>
  <c r="D389" i="14"/>
  <c r="D390" i="14"/>
  <c r="D391" i="14"/>
  <c r="D392" i="14"/>
  <c r="D393" i="14"/>
  <c r="D394" i="14"/>
  <c r="D395" i="14"/>
  <c r="D396" i="14"/>
  <c r="D397" i="14"/>
  <c r="D398" i="14"/>
  <c r="D399" i="14"/>
  <c r="D400" i="14"/>
  <c r="D401" i="14"/>
  <c r="D402" i="14"/>
  <c r="D403" i="14"/>
  <c r="D404" i="14"/>
  <c r="D405" i="14"/>
  <c r="D406" i="14"/>
  <c r="D407" i="14"/>
  <c r="D408" i="14"/>
  <c r="D409" i="14"/>
  <c r="D410" i="14"/>
  <c r="D411" i="14"/>
  <c r="D412" i="14"/>
  <c r="D413" i="14"/>
  <c r="D414" i="14"/>
  <c r="D415" i="14"/>
  <c r="D416" i="14"/>
  <c r="D417" i="14"/>
  <c r="D418" i="14"/>
  <c r="D419" i="14"/>
  <c r="D420" i="14"/>
  <c r="D421" i="14"/>
  <c r="D422" i="14"/>
  <c r="D423" i="14"/>
  <c r="D424" i="14"/>
  <c r="D425" i="14"/>
  <c r="D426" i="14"/>
  <c r="D427" i="14"/>
  <c r="D428" i="14"/>
  <c r="D429" i="14"/>
  <c r="D430" i="14"/>
  <c r="D431" i="14"/>
  <c r="D432" i="14"/>
  <c r="D433" i="14"/>
  <c r="D434" i="14"/>
  <c r="D435" i="14"/>
  <c r="D436" i="14"/>
  <c r="D437" i="14"/>
  <c r="D438" i="14"/>
  <c r="D439" i="14"/>
  <c r="D440" i="14"/>
  <c r="D441" i="14"/>
  <c r="D442" i="14"/>
  <c r="D443" i="14"/>
  <c r="D444" i="14"/>
  <c r="D445" i="14"/>
  <c r="D446" i="14"/>
  <c r="D447" i="14"/>
  <c r="D448" i="14"/>
  <c r="D449" i="14"/>
  <c r="D450" i="14"/>
  <c r="D451" i="14"/>
  <c r="D452" i="14"/>
  <c r="D453" i="14"/>
  <c r="D454" i="14"/>
  <c r="D455" i="14"/>
  <c r="D456" i="14"/>
  <c r="D457" i="14"/>
  <c r="D458" i="14"/>
  <c r="D459" i="14"/>
  <c r="D460" i="14"/>
  <c r="D461" i="14"/>
  <c r="D462" i="14"/>
  <c r="D463" i="14"/>
  <c r="D464" i="14"/>
  <c r="D465" i="14"/>
  <c r="D466" i="14"/>
  <c r="D467" i="14"/>
  <c r="D468" i="14"/>
  <c r="D469" i="14"/>
  <c r="D470" i="14"/>
  <c r="D471" i="14"/>
  <c r="D472" i="14"/>
  <c r="D473" i="14"/>
  <c r="D474" i="14"/>
  <c r="D475" i="14"/>
  <c r="D476" i="14"/>
  <c r="D477" i="14"/>
  <c r="D478" i="14"/>
  <c r="D479" i="14"/>
  <c r="D480" i="14"/>
  <c r="D481" i="14"/>
  <c r="D482" i="14"/>
  <c r="D483" i="14"/>
  <c r="D484" i="14"/>
  <c r="D485" i="14"/>
  <c r="D486" i="14"/>
  <c r="D487" i="14"/>
  <c r="D488" i="14"/>
  <c r="D489" i="14"/>
  <c r="D490" i="14"/>
  <c r="D491" i="14"/>
  <c r="D492" i="14"/>
  <c r="D493" i="14"/>
  <c r="D494" i="14"/>
  <c r="D495" i="14"/>
  <c r="D496" i="14"/>
  <c r="D497" i="14"/>
  <c r="D498" i="14"/>
  <c r="D499" i="14"/>
  <c r="D500" i="14"/>
  <c r="D501" i="14"/>
  <c r="D502" i="14"/>
  <c r="D503" i="14"/>
  <c r="D504" i="14"/>
  <c r="D505" i="14"/>
  <c r="D506" i="14"/>
  <c r="D507" i="14"/>
  <c r="D508" i="14"/>
  <c r="D509" i="14"/>
  <c r="D510" i="14"/>
  <c r="D511" i="14"/>
  <c r="D512" i="14"/>
  <c r="D513" i="14"/>
  <c r="D514" i="14"/>
  <c r="D515" i="14"/>
  <c r="D516" i="14"/>
  <c r="D517" i="14"/>
  <c r="D518" i="14"/>
  <c r="D519" i="14"/>
  <c r="D520" i="14"/>
  <c r="D521" i="14"/>
  <c r="D522" i="14"/>
  <c r="D523" i="14"/>
  <c r="D524" i="14"/>
  <c r="D525" i="14"/>
  <c r="D526" i="14"/>
  <c r="D527" i="14"/>
  <c r="D528" i="14"/>
  <c r="D529" i="14"/>
  <c r="D530" i="14"/>
  <c r="D531" i="14"/>
  <c r="D532" i="14"/>
  <c r="D533" i="14"/>
  <c r="D534" i="14"/>
  <c r="D535" i="14"/>
  <c r="D536" i="14"/>
  <c r="D537" i="14"/>
  <c r="D538" i="14"/>
  <c r="D539" i="14"/>
  <c r="D540" i="14"/>
  <c r="D541" i="14"/>
  <c r="D542" i="14"/>
  <c r="D543" i="14"/>
  <c r="D544" i="14"/>
  <c r="D545" i="14"/>
  <c r="D546" i="14"/>
  <c r="D547" i="14"/>
  <c r="D548" i="14"/>
  <c r="D549" i="14"/>
  <c r="D550" i="14"/>
  <c r="D551" i="14"/>
  <c r="D552" i="14"/>
  <c r="D553" i="14"/>
  <c r="D554" i="14"/>
  <c r="D555" i="14"/>
  <c r="D556" i="14"/>
  <c r="D557" i="14"/>
  <c r="D558" i="14"/>
  <c r="D559" i="14"/>
  <c r="D560" i="14"/>
  <c r="D561" i="14"/>
  <c r="D562" i="14"/>
  <c r="D563" i="14"/>
  <c r="D564" i="14"/>
  <c r="D565" i="14"/>
  <c r="D566" i="14"/>
  <c r="D567" i="14"/>
  <c r="D568" i="14"/>
  <c r="D569" i="14"/>
  <c r="D570" i="14"/>
  <c r="D571" i="14"/>
  <c r="D572" i="14"/>
  <c r="D573" i="14"/>
  <c r="D574" i="14"/>
  <c r="D575" i="14"/>
  <c r="D576" i="14"/>
  <c r="D577" i="14"/>
  <c r="D578" i="14"/>
  <c r="D579" i="14"/>
  <c r="D580" i="14"/>
  <c r="D581" i="14"/>
  <c r="D582" i="14"/>
  <c r="D583" i="14"/>
  <c r="D584" i="14"/>
  <c r="D585" i="14"/>
  <c r="D586" i="14"/>
  <c r="D587" i="14"/>
  <c r="D588" i="14"/>
  <c r="D589" i="14"/>
  <c r="D590" i="14"/>
  <c r="D591" i="14"/>
  <c r="D592" i="14"/>
  <c r="D593" i="14"/>
  <c r="D594" i="14"/>
  <c r="D595" i="14"/>
  <c r="D596" i="14"/>
  <c r="D597" i="14"/>
  <c r="D598" i="14"/>
  <c r="D599" i="14"/>
  <c r="D600" i="14"/>
  <c r="D601" i="14"/>
  <c r="D602" i="14"/>
  <c r="D603" i="14"/>
  <c r="D604" i="14"/>
  <c r="D605" i="14"/>
  <c r="D606" i="14"/>
  <c r="D607" i="14"/>
  <c r="D608" i="14"/>
  <c r="D609" i="14"/>
  <c r="D610" i="14"/>
  <c r="D611" i="14"/>
  <c r="D612" i="14"/>
  <c r="D613" i="14"/>
  <c r="D614" i="14"/>
  <c r="D615" i="14"/>
  <c r="D616" i="14"/>
  <c r="D617" i="14"/>
  <c r="D618" i="14"/>
  <c r="D619" i="14"/>
  <c r="D620" i="14"/>
  <c r="D621" i="14"/>
  <c r="D622" i="14"/>
  <c r="D623" i="14"/>
  <c r="D624" i="14"/>
  <c r="D625" i="14"/>
  <c r="D626" i="14"/>
  <c r="D627" i="14"/>
  <c r="D628" i="14"/>
  <c r="D629" i="14"/>
  <c r="D630" i="14"/>
  <c r="D631" i="14"/>
  <c r="D632" i="14"/>
  <c r="D633" i="14"/>
  <c r="D634" i="14"/>
  <c r="D635" i="14"/>
  <c r="D636" i="14"/>
  <c r="D637" i="14"/>
  <c r="D638" i="14"/>
  <c r="D639" i="14"/>
  <c r="D640" i="14"/>
  <c r="D641" i="14"/>
  <c r="D642" i="14"/>
  <c r="D643" i="14"/>
  <c r="D644" i="14"/>
  <c r="D645" i="14"/>
  <c r="D646" i="14"/>
  <c r="D647" i="14"/>
  <c r="D648" i="14"/>
  <c r="D649" i="14"/>
  <c r="D650" i="14"/>
  <c r="D651" i="14"/>
  <c r="D652" i="14"/>
  <c r="D653" i="14"/>
  <c r="D654" i="14"/>
  <c r="D655" i="14"/>
  <c r="D656" i="14"/>
  <c r="D657" i="14"/>
  <c r="D658" i="14"/>
  <c r="D659" i="14"/>
  <c r="D660" i="14"/>
  <c r="D661" i="14"/>
  <c r="D662" i="14"/>
  <c r="D663" i="14"/>
  <c r="D664" i="14"/>
  <c r="D665" i="14"/>
  <c r="D666" i="14"/>
  <c r="D667" i="14"/>
  <c r="D668" i="14"/>
  <c r="D669" i="14"/>
  <c r="D670" i="14"/>
  <c r="D671" i="14"/>
  <c r="D672" i="14"/>
  <c r="D673" i="14"/>
  <c r="D674" i="14"/>
  <c r="D675" i="14"/>
  <c r="D676" i="14"/>
  <c r="D677" i="14"/>
  <c r="D678" i="14"/>
  <c r="D679" i="14"/>
  <c r="D680" i="14"/>
  <c r="D681" i="14"/>
  <c r="D682" i="14"/>
  <c r="D683" i="14"/>
  <c r="D684" i="14"/>
  <c r="D685" i="14"/>
  <c r="D686" i="14"/>
  <c r="D687" i="14"/>
  <c r="D688" i="14"/>
  <c r="D689" i="14"/>
  <c r="D690" i="14"/>
  <c r="D691" i="14"/>
  <c r="D692" i="14"/>
  <c r="D693" i="14"/>
  <c r="D694" i="14"/>
  <c r="D695" i="14"/>
  <c r="D696" i="14"/>
  <c r="D697" i="14"/>
  <c r="D698" i="14"/>
  <c r="D699" i="14"/>
  <c r="D700" i="14"/>
  <c r="D701" i="14"/>
  <c r="D702" i="14"/>
  <c r="D703" i="14"/>
  <c r="D704" i="14"/>
  <c r="D705" i="14"/>
  <c r="D706" i="14"/>
  <c r="D707" i="14"/>
  <c r="D708" i="14"/>
  <c r="D709" i="14"/>
  <c r="D710" i="14"/>
  <c r="D711" i="14"/>
  <c r="D712" i="14"/>
  <c r="D713" i="14"/>
  <c r="D714" i="14"/>
  <c r="D715" i="14"/>
  <c r="D716" i="14"/>
  <c r="D717" i="14"/>
  <c r="D718" i="14"/>
  <c r="D719" i="14"/>
  <c r="D720" i="14"/>
  <c r="D721" i="14"/>
  <c r="D722" i="14"/>
  <c r="D723" i="14"/>
  <c r="D724" i="14"/>
  <c r="D725" i="14"/>
  <c r="D726" i="14"/>
  <c r="D727" i="14"/>
  <c r="D728" i="14"/>
  <c r="D729" i="14"/>
  <c r="D730" i="14"/>
  <c r="D731" i="14"/>
  <c r="D732" i="14"/>
  <c r="D733" i="14"/>
  <c r="D734" i="14"/>
  <c r="D735" i="14"/>
  <c r="D736" i="14"/>
  <c r="D737" i="14"/>
  <c r="D738" i="14"/>
  <c r="D739" i="14"/>
  <c r="D740" i="14"/>
  <c r="D741" i="14"/>
  <c r="D742" i="14"/>
  <c r="D743" i="14"/>
  <c r="D744" i="14"/>
  <c r="D745" i="14"/>
  <c r="D746" i="14"/>
  <c r="D747" i="14"/>
  <c r="D748" i="14"/>
  <c r="D749" i="14"/>
  <c r="D750" i="14"/>
  <c r="D751" i="14"/>
  <c r="D752" i="14"/>
  <c r="D753" i="14"/>
  <c r="D754" i="14"/>
  <c r="D755" i="14"/>
  <c r="D756" i="14"/>
  <c r="D757" i="14"/>
  <c r="D758" i="14"/>
  <c r="D759" i="14"/>
  <c r="D760" i="14"/>
  <c r="D761" i="14"/>
  <c r="D762" i="14"/>
  <c r="D763" i="14"/>
  <c r="D764" i="14"/>
  <c r="D765" i="14"/>
  <c r="D766" i="14"/>
  <c r="D767" i="14"/>
  <c r="D768" i="14"/>
  <c r="D769" i="14"/>
  <c r="D770" i="14"/>
  <c r="D771" i="14"/>
  <c r="D772" i="14"/>
  <c r="D773" i="14"/>
  <c r="D774" i="14"/>
  <c r="D775" i="14"/>
  <c r="D776" i="14"/>
  <c r="D777" i="14"/>
  <c r="D778" i="14"/>
  <c r="D779" i="14"/>
  <c r="D780" i="14"/>
  <c r="D781" i="14"/>
  <c r="D782" i="14"/>
  <c r="D783" i="14"/>
  <c r="D784" i="14"/>
  <c r="D785" i="14"/>
  <c r="D786" i="14"/>
  <c r="D787" i="14"/>
  <c r="D788" i="14"/>
  <c r="D789" i="14"/>
  <c r="D790" i="14"/>
  <c r="D791" i="14"/>
  <c r="D792" i="14"/>
  <c r="D793" i="14"/>
  <c r="D794" i="14"/>
  <c r="D795" i="14"/>
  <c r="D796" i="14"/>
  <c r="D797" i="14"/>
  <c r="D798" i="14"/>
  <c r="D799" i="14"/>
  <c r="D800" i="14"/>
  <c r="D801" i="14"/>
  <c r="D802" i="14"/>
  <c r="D803" i="14"/>
  <c r="D804" i="14"/>
  <c r="D805" i="14"/>
  <c r="D806" i="14"/>
  <c r="D807" i="14"/>
  <c r="D808" i="14"/>
  <c r="D809" i="14"/>
  <c r="D810" i="14"/>
  <c r="D811" i="14"/>
  <c r="D812" i="14"/>
  <c r="D813" i="14"/>
  <c r="D814" i="14"/>
  <c r="D815" i="14"/>
  <c r="D816" i="14"/>
  <c r="D817" i="14"/>
  <c r="D818" i="14"/>
  <c r="D819" i="14"/>
  <c r="D820" i="14"/>
  <c r="D821" i="14"/>
  <c r="D822" i="14"/>
  <c r="D823" i="14"/>
  <c r="D824" i="14"/>
  <c r="D825" i="14"/>
  <c r="D826" i="14"/>
  <c r="D827" i="14"/>
  <c r="D828" i="14"/>
  <c r="D829" i="14"/>
  <c r="D830" i="14"/>
  <c r="D831" i="14"/>
  <c r="D832" i="14"/>
  <c r="D833" i="14"/>
  <c r="D834" i="14"/>
  <c r="D835" i="14"/>
  <c r="D836" i="14"/>
  <c r="D837" i="14"/>
  <c r="D838" i="14"/>
  <c r="D839" i="14"/>
  <c r="D840" i="14"/>
  <c r="D841" i="14"/>
  <c r="D842" i="14"/>
  <c r="D843" i="14"/>
  <c r="D844" i="14"/>
  <c r="D845" i="14"/>
  <c r="D846" i="14"/>
  <c r="D847" i="14"/>
  <c r="D848" i="14"/>
  <c r="D849" i="14"/>
  <c r="D850" i="14"/>
  <c r="D851" i="14"/>
  <c r="D852" i="14"/>
  <c r="D853" i="14"/>
  <c r="D854" i="14"/>
  <c r="D855" i="14"/>
  <c r="D856" i="14"/>
  <c r="D857" i="14"/>
  <c r="D858" i="14"/>
  <c r="D859" i="14"/>
  <c r="D860" i="14"/>
  <c r="D861" i="14"/>
  <c r="D862" i="14"/>
  <c r="D863" i="14"/>
  <c r="D864" i="14"/>
  <c r="D865" i="14"/>
  <c r="D866" i="14"/>
  <c r="D867" i="14"/>
  <c r="D868" i="14"/>
  <c r="D869" i="14"/>
  <c r="D870" i="14"/>
  <c r="D871" i="14"/>
  <c r="D872" i="14"/>
  <c r="D873" i="14"/>
  <c r="D874" i="14"/>
  <c r="D875" i="14"/>
  <c r="D876" i="14"/>
  <c r="D877" i="14"/>
  <c r="D878" i="14"/>
  <c r="D879" i="14"/>
  <c r="D880" i="14"/>
  <c r="D881" i="14"/>
  <c r="D882" i="14"/>
  <c r="D883" i="14"/>
  <c r="D884" i="14"/>
  <c r="D885" i="14"/>
  <c r="D886" i="14"/>
  <c r="D887" i="14"/>
  <c r="D888" i="14"/>
  <c r="D889" i="14"/>
  <c r="D890" i="14"/>
  <c r="D891" i="14"/>
  <c r="D892" i="14"/>
  <c r="D893" i="14"/>
  <c r="D894" i="14"/>
  <c r="D895" i="14"/>
  <c r="D896" i="14"/>
  <c r="D897" i="14"/>
  <c r="D898" i="14"/>
  <c r="D899" i="14"/>
  <c r="D900" i="14"/>
  <c r="D901" i="14"/>
  <c r="D902" i="14"/>
  <c r="D903" i="14"/>
  <c r="D904" i="14"/>
  <c r="D905" i="14"/>
  <c r="D906" i="14"/>
  <c r="D907" i="14"/>
  <c r="D908" i="14"/>
  <c r="D909" i="14"/>
  <c r="D910" i="14"/>
  <c r="D911" i="14"/>
  <c r="D912" i="14"/>
  <c r="D913" i="14"/>
  <c r="D914" i="14"/>
  <c r="D915" i="14"/>
  <c r="D916" i="14"/>
  <c r="D917" i="14"/>
  <c r="D918" i="14"/>
  <c r="D919" i="14"/>
  <c r="D920" i="14"/>
  <c r="D921" i="14"/>
  <c r="D922" i="14"/>
  <c r="D923" i="14"/>
  <c r="D924" i="14"/>
  <c r="D925" i="14"/>
  <c r="D926" i="14"/>
  <c r="D927" i="14"/>
  <c r="D928" i="14"/>
  <c r="D929" i="14"/>
  <c r="D930" i="14"/>
  <c r="D931" i="14"/>
  <c r="D932" i="14"/>
  <c r="D933" i="14"/>
  <c r="D934" i="14"/>
  <c r="D935" i="14"/>
  <c r="D936" i="14"/>
  <c r="D937" i="14"/>
  <c r="D938" i="14"/>
  <c r="D939" i="14"/>
  <c r="D940" i="14"/>
  <c r="D941" i="14"/>
  <c r="D942" i="14"/>
  <c r="D943" i="14"/>
  <c r="D944" i="14"/>
  <c r="D945" i="14"/>
  <c r="D946" i="14"/>
  <c r="D947" i="14"/>
  <c r="D948" i="14"/>
  <c r="D949" i="14"/>
  <c r="D950" i="14"/>
  <c r="D951" i="14"/>
  <c r="D952" i="14"/>
  <c r="D953" i="14"/>
  <c r="D954" i="14"/>
  <c r="D955" i="14"/>
  <c r="D956" i="14"/>
  <c r="D957" i="14"/>
  <c r="D958" i="14"/>
  <c r="D959" i="14"/>
  <c r="D960" i="14"/>
  <c r="D961" i="14"/>
  <c r="D962" i="14"/>
  <c r="D963" i="14"/>
  <c r="D964" i="14"/>
  <c r="D965" i="14"/>
  <c r="D966" i="14"/>
  <c r="D967" i="14"/>
  <c r="D968" i="14"/>
  <c r="D969" i="14"/>
  <c r="D970" i="14"/>
  <c r="D971" i="14"/>
  <c r="D972" i="14"/>
  <c r="D973" i="14"/>
  <c r="D974" i="14"/>
  <c r="D975" i="14"/>
  <c r="D976" i="14"/>
  <c r="D977" i="14"/>
  <c r="D978" i="14"/>
  <c r="D979" i="14"/>
  <c r="D980" i="14"/>
  <c r="D981" i="14"/>
  <c r="D982" i="14"/>
  <c r="D983" i="14"/>
  <c r="D984" i="14"/>
  <c r="D985" i="14"/>
  <c r="D986" i="14"/>
  <c r="D987" i="14"/>
  <c r="D988" i="14"/>
  <c r="D989" i="14"/>
  <c r="D990" i="14"/>
  <c r="D991" i="14"/>
  <c r="D992" i="14"/>
  <c r="D993" i="14"/>
  <c r="D994" i="14"/>
  <c r="D995" i="14"/>
  <c r="D996" i="14"/>
  <c r="D997" i="14"/>
  <c r="D998" i="14"/>
  <c r="D999" i="14"/>
  <c r="D1000" i="14"/>
  <c r="D1001" i="14"/>
  <c r="D1002" i="14"/>
  <c r="D1003" i="14"/>
  <c r="D1004" i="14"/>
  <c r="D1005" i="14"/>
  <c r="D1006" i="14"/>
  <c r="D1007" i="14"/>
  <c r="D1008" i="14"/>
  <c r="D1009" i="14"/>
  <c r="D1010" i="14"/>
  <c r="D1011" i="14"/>
  <c r="D1012" i="14"/>
  <c r="D1013" i="14"/>
  <c r="D1014" i="14"/>
  <c r="D1015" i="14"/>
  <c r="D1016" i="14"/>
  <c r="D1017" i="14"/>
  <c r="D1018" i="14"/>
  <c r="D1019" i="14"/>
  <c r="D1020" i="14"/>
  <c r="D1021" i="14"/>
  <c r="D1022" i="14"/>
  <c r="D1023" i="14"/>
  <c r="D1024" i="14"/>
  <c r="D1025" i="14"/>
  <c r="D1026" i="14"/>
  <c r="D1027" i="14"/>
  <c r="D1028" i="14"/>
  <c r="D1029" i="14"/>
  <c r="D1030" i="14"/>
  <c r="D1031" i="14"/>
  <c r="D1032" i="14"/>
  <c r="D1033" i="14"/>
  <c r="D1034" i="14"/>
  <c r="D1035" i="14"/>
  <c r="D1036" i="14"/>
  <c r="D1037" i="14"/>
  <c r="D1038" i="14"/>
  <c r="D1039" i="14"/>
  <c r="D1040" i="14"/>
  <c r="D1041" i="14"/>
  <c r="D1042" i="14"/>
  <c r="D1043" i="14"/>
  <c r="D1044" i="14"/>
  <c r="D1045" i="14"/>
  <c r="D1046" i="14"/>
  <c r="D1047" i="14"/>
  <c r="D1048" i="14"/>
  <c r="D1049" i="14"/>
  <c r="D1050" i="14"/>
  <c r="D1051" i="14"/>
  <c r="D1052" i="14"/>
  <c r="D1053" i="14"/>
  <c r="D1054" i="14"/>
  <c r="D1055" i="14"/>
  <c r="D1056" i="14"/>
  <c r="D1057" i="14"/>
  <c r="D1058" i="14"/>
  <c r="D1059" i="14"/>
  <c r="D1060" i="14"/>
  <c r="D1061" i="14"/>
  <c r="D1062" i="14"/>
  <c r="D1063" i="14"/>
  <c r="D1064" i="14"/>
  <c r="D1065" i="14"/>
  <c r="D1066" i="14"/>
  <c r="D1067" i="14"/>
  <c r="D1068" i="14"/>
  <c r="D1069" i="14"/>
  <c r="D1070" i="14"/>
  <c r="D1071" i="14"/>
  <c r="D1072" i="14"/>
  <c r="D1073" i="14"/>
  <c r="D1074" i="14"/>
  <c r="D1075" i="14"/>
  <c r="D1076" i="14"/>
  <c r="D1077" i="14"/>
  <c r="D1078" i="14"/>
  <c r="D1079" i="14"/>
  <c r="D1080" i="14"/>
  <c r="D1081" i="14"/>
  <c r="D1082" i="14"/>
  <c r="D1083" i="14"/>
  <c r="D1084" i="14"/>
  <c r="D1085" i="14"/>
  <c r="D1086" i="14"/>
  <c r="D1087" i="14"/>
  <c r="D1088" i="14"/>
  <c r="D1089" i="14"/>
  <c r="D1090" i="14"/>
  <c r="D1091" i="14"/>
  <c r="D1092" i="14"/>
  <c r="D1093" i="14"/>
  <c r="D1094" i="14"/>
  <c r="D1095" i="14"/>
  <c r="D1096" i="14"/>
  <c r="D1097" i="14"/>
  <c r="D1098" i="14"/>
  <c r="D1099" i="14"/>
  <c r="D1100" i="14"/>
  <c r="D1101" i="14"/>
  <c r="D1102" i="14"/>
  <c r="D1103" i="14"/>
  <c r="D1104" i="14"/>
  <c r="D1105" i="14"/>
  <c r="D1106" i="14"/>
  <c r="D1107" i="14"/>
  <c r="D1108" i="14"/>
  <c r="D1109" i="14"/>
  <c r="D1110" i="14"/>
  <c r="D1111" i="14"/>
  <c r="D1112" i="14"/>
  <c r="D1113" i="14"/>
  <c r="D1114" i="14"/>
  <c r="D1115" i="14"/>
  <c r="D1116" i="14"/>
  <c r="D1117" i="14"/>
  <c r="D1118" i="14"/>
  <c r="D1119" i="14"/>
  <c r="D1120" i="14"/>
  <c r="D1121" i="14"/>
  <c r="D1122" i="14"/>
  <c r="D1123" i="14"/>
  <c r="D1124" i="14"/>
  <c r="D1125" i="14"/>
  <c r="D1126" i="14"/>
  <c r="D1127" i="14"/>
  <c r="D1128" i="14"/>
  <c r="D1129" i="14"/>
  <c r="D1130" i="14"/>
  <c r="D1131" i="14"/>
  <c r="D1132" i="14"/>
  <c r="D1133" i="14"/>
  <c r="D1134" i="14"/>
  <c r="D1135" i="14"/>
  <c r="D1136" i="14"/>
  <c r="D1137" i="14"/>
  <c r="D1138" i="14"/>
  <c r="D1139" i="14"/>
  <c r="D1140" i="14"/>
  <c r="D1141" i="14"/>
  <c r="D1142" i="14"/>
  <c r="D1143" i="14"/>
  <c r="D1144" i="14"/>
  <c r="D1145" i="14"/>
  <c r="D1146" i="14"/>
  <c r="D1147" i="14"/>
  <c r="D1148" i="14"/>
  <c r="D1149" i="14"/>
  <c r="D1150" i="14"/>
  <c r="D1151" i="14"/>
  <c r="D1152" i="14"/>
  <c r="D1153" i="14"/>
  <c r="D1154" i="14"/>
  <c r="D1155" i="14"/>
  <c r="D1156" i="14"/>
  <c r="D1157" i="14"/>
  <c r="D1158" i="14"/>
  <c r="D1159" i="14"/>
  <c r="D1160" i="14"/>
  <c r="D1161" i="14"/>
  <c r="D1162" i="14"/>
  <c r="D1163" i="14"/>
  <c r="D1164" i="14"/>
  <c r="D1165" i="14"/>
  <c r="D1166" i="14"/>
  <c r="D1167" i="14"/>
  <c r="D1168" i="14"/>
  <c r="D1169" i="14"/>
  <c r="D1170" i="14"/>
  <c r="D1171" i="14"/>
  <c r="D1172" i="14"/>
  <c r="D1173" i="14"/>
  <c r="D1174" i="14"/>
  <c r="D1175" i="14"/>
  <c r="D1176" i="14"/>
  <c r="D1177" i="14"/>
  <c r="D1178" i="14"/>
  <c r="D1179" i="14"/>
  <c r="D1180" i="14"/>
  <c r="D1181" i="14"/>
  <c r="D1182" i="14"/>
  <c r="D1183" i="14"/>
  <c r="D1184" i="14"/>
  <c r="D1185" i="14"/>
  <c r="D1186" i="14"/>
  <c r="D1187" i="14"/>
  <c r="D1188" i="14"/>
  <c r="D1189" i="14"/>
  <c r="D1190" i="14"/>
  <c r="D1191" i="14"/>
  <c r="D1192" i="14"/>
  <c r="D1193" i="14"/>
  <c r="D1194" i="14"/>
  <c r="D1195" i="14"/>
  <c r="D1196" i="14"/>
  <c r="D1197" i="14"/>
  <c r="D1198" i="14"/>
  <c r="D1199" i="14"/>
  <c r="D1200" i="14"/>
  <c r="D1201" i="14"/>
  <c r="D1202" i="14"/>
  <c r="D1203" i="14"/>
  <c r="D1204" i="14"/>
  <c r="D1205" i="14"/>
  <c r="D1206" i="14"/>
  <c r="D1207" i="14"/>
  <c r="D1208" i="14"/>
  <c r="D1209" i="14"/>
  <c r="D1210" i="14"/>
  <c r="D1211" i="14"/>
  <c r="D1212" i="14"/>
  <c r="D1213" i="14"/>
  <c r="D1214" i="14"/>
  <c r="D1215" i="14"/>
  <c r="D1216" i="14"/>
  <c r="D1217" i="14"/>
  <c r="D1218" i="14"/>
  <c r="D1219" i="14"/>
  <c r="D1220" i="14"/>
  <c r="D1221" i="14"/>
  <c r="D1222" i="14"/>
  <c r="D1223" i="14"/>
  <c r="D1224" i="14"/>
  <c r="D1225" i="14"/>
  <c r="D1226" i="14"/>
  <c r="D1227" i="14"/>
  <c r="D1228" i="14"/>
  <c r="D1229" i="14"/>
  <c r="D1230" i="14"/>
  <c r="D1231" i="14"/>
  <c r="D1232" i="14"/>
  <c r="D1233" i="14"/>
  <c r="D1234" i="14"/>
  <c r="D1235" i="14"/>
  <c r="D1236" i="14"/>
  <c r="D1237" i="14"/>
  <c r="D1238" i="14"/>
  <c r="D1239" i="14"/>
  <c r="D1240" i="14"/>
  <c r="D1241" i="14"/>
  <c r="D1242" i="14"/>
  <c r="D1243" i="14"/>
  <c r="D1244" i="14"/>
  <c r="D1245" i="14"/>
  <c r="D1246" i="14"/>
  <c r="D1247" i="14"/>
  <c r="D1248" i="14"/>
  <c r="D1249" i="14"/>
  <c r="D1250" i="14"/>
  <c r="D1251" i="14"/>
  <c r="D1252" i="14"/>
  <c r="D1253" i="14"/>
  <c r="D1254" i="14"/>
  <c r="D1255" i="14"/>
  <c r="D1256" i="14"/>
  <c r="D1257" i="14"/>
  <c r="D1258" i="14"/>
  <c r="D1259" i="14"/>
  <c r="D1260" i="14"/>
  <c r="D1261" i="14"/>
  <c r="D1262" i="14"/>
  <c r="D1263" i="14"/>
  <c r="D1264" i="14"/>
  <c r="D1265" i="14"/>
  <c r="D1266" i="14"/>
  <c r="D1267" i="14"/>
  <c r="D1268" i="14"/>
  <c r="D1269" i="14"/>
  <c r="D1270" i="14"/>
  <c r="D1271" i="14"/>
  <c r="D1272" i="14"/>
  <c r="D1273" i="14"/>
  <c r="D1274" i="14"/>
  <c r="D1275" i="14"/>
  <c r="D1276" i="14"/>
  <c r="D1277" i="14"/>
  <c r="D1278" i="14"/>
  <c r="D1279" i="14"/>
  <c r="D1280" i="14"/>
  <c r="D1281" i="14"/>
  <c r="D1282" i="14"/>
  <c r="D1283" i="14"/>
  <c r="D1284" i="14"/>
  <c r="D1285" i="14"/>
  <c r="D1286" i="14"/>
  <c r="D1287" i="14"/>
  <c r="D1288" i="14"/>
  <c r="D1289" i="14"/>
  <c r="D1290" i="14"/>
  <c r="D1291" i="14"/>
  <c r="D1292" i="14"/>
  <c r="D1293" i="14"/>
  <c r="D1294" i="14"/>
  <c r="D1295" i="14"/>
  <c r="D1296" i="14"/>
  <c r="D1297" i="14"/>
  <c r="D1298" i="14"/>
  <c r="D1299" i="14"/>
  <c r="D1300" i="14"/>
  <c r="D1301" i="14"/>
  <c r="D1302" i="14"/>
  <c r="D1303" i="14"/>
  <c r="D1304" i="14"/>
  <c r="D1305" i="14"/>
  <c r="D1306" i="14"/>
  <c r="D1307" i="14"/>
  <c r="D1308" i="14"/>
  <c r="D1309" i="14"/>
  <c r="D1310" i="14"/>
  <c r="D1311" i="14"/>
  <c r="D1312" i="14"/>
  <c r="D1313" i="14"/>
  <c r="D1314" i="14"/>
  <c r="D1315" i="14"/>
  <c r="D1316" i="14"/>
  <c r="D1317" i="14"/>
  <c r="D1318" i="14"/>
  <c r="D1319" i="14"/>
  <c r="D1320" i="14"/>
  <c r="D1321" i="14"/>
  <c r="D1322" i="14"/>
  <c r="D1323" i="14"/>
  <c r="D1324" i="14"/>
  <c r="D1325" i="14"/>
  <c r="D1326" i="14"/>
  <c r="D1327" i="14"/>
  <c r="D1328" i="14"/>
  <c r="D1329" i="14"/>
  <c r="D1330" i="14"/>
  <c r="D1331" i="14"/>
  <c r="D1332" i="14"/>
  <c r="D1333" i="14"/>
  <c r="D1334" i="14"/>
  <c r="D1335" i="14"/>
  <c r="D1336" i="14"/>
  <c r="D1337" i="14"/>
  <c r="D1338" i="14"/>
  <c r="D1339" i="14"/>
  <c r="D1340" i="14"/>
  <c r="D1341" i="14"/>
  <c r="D1342" i="14"/>
  <c r="D1343" i="14"/>
  <c r="D1344" i="14"/>
  <c r="D1345" i="14"/>
  <c r="D1346" i="14"/>
  <c r="D1347" i="14"/>
  <c r="D1348" i="14"/>
  <c r="D1349" i="14"/>
  <c r="D1350" i="14"/>
  <c r="D1351" i="14"/>
  <c r="D1352" i="14"/>
  <c r="D1353" i="14"/>
  <c r="D1354" i="14"/>
  <c r="D1355" i="14"/>
  <c r="D1356" i="14"/>
  <c r="D1357" i="14"/>
  <c r="D1358" i="14"/>
  <c r="D1359" i="14"/>
  <c r="D1360" i="14"/>
  <c r="D1361" i="14"/>
  <c r="D1362" i="14"/>
  <c r="D1363" i="14"/>
  <c r="D1364" i="14"/>
  <c r="D1365" i="14"/>
  <c r="D1366" i="14"/>
  <c r="D1367" i="14"/>
  <c r="D1368" i="14"/>
  <c r="D1369" i="14"/>
  <c r="D1370" i="14"/>
  <c r="D1371" i="14"/>
  <c r="D1372" i="14"/>
  <c r="D1373" i="14"/>
  <c r="D1374" i="14"/>
  <c r="D1375" i="14"/>
  <c r="D1376" i="14"/>
  <c r="D1377" i="14"/>
  <c r="D1378" i="14"/>
  <c r="D1379" i="14"/>
  <c r="D1380" i="14"/>
  <c r="D1381" i="14"/>
  <c r="D1382" i="14"/>
  <c r="D1383" i="14"/>
  <c r="D1384" i="14"/>
  <c r="D1385" i="14"/>
  <c r="D1386" i="14"/>
  <c r="D1387" i="14"/>
  <c r="D1388" i="14"/>
  <c r="D1389" i="14"/>
  <c r="D1390" i="14"/>
  <c r="D1391" i="14"/>
  <c r="D1392" i="14"/>
  <c r="D1393" i="14"/>
  <c r="D1394" i="14"/>
  <c r="D1395" i="14"/>
  <c r="D1396" i="14"/>
  <c r="D1397" i="14"/>
  <c r="D1398" i="14"/>
  <c r="D1399" i="14"/>
  <c r="D1400" i="14"/>
  <c r="D1401" i="14"/>
  <c r="D1402" i="14"/>
  <c r="D1403" i="14"/>
  <c r="D1404" i="14"/>
  <c r="D1405" i="14"/>
  <c r="D1406" i="14"/>
  <c r="D1407" i="14"/>
  <c r="D1408" i="14"/>
  <c r="D1409" i="14"/>
  <c r="D1410" i="14"/>
  <c r="D1411" i="14"/>
  <c r="D1412" i="14"/>
  <c r="D1413" i="14"/>
  <c r="D1414" i="14"/>
  <c r="D1415" i="14"/>
  <c r="D1416" i="14"/>
  <c r="D1417" i="14"/>
  <c r="D1418" i="14"/>
  <c r="D1419" i="14"/>
  <c r="D1420" i="14"/>
  <c r="D1421" i="14"/>
  <c r="D1422" i="14"/>
  <c r="D1423" i="14"/>
  <c r="D1424" i="14"/>
  <c r="D1425" i="14"/>
  <c r="D1426" i="14"/>
  <c r="D1427" i="14"/>
  <c r="D1428" i="14"/>
  <c r="D1429" i="14"/>
  <c r="D1430" i="14"/>
  <c r="D1431" i="14"/>
  <c r="D1432" i="14"/>
  <c r="D1433" i="14"/>
  <c r="D1434" i="14"/>
  <c r="D1435" i="14"/>
  <c r="D1436" i="14"/>
  <c r="D1437" i="14"/>
  <c r="D1438" i="14"/>
  <c r="D1439" i="14"/>
  <c r="D1440" i="14"/>
  <c r="D1441" i="14"/>
  <c r="D1442" i="14"/>
  <c r="D1443" i="14"/>
  <c r="D1444" i="14"/>
  <c r="D1445" i="14"/>
  <c r="D1446" i="14"/>
  <c r="D1447" i="14"/>
  <c r="D1448" i="14"/>
  <c r="D1449" i="14"/>
  <c r="D1450" i="14"/>
  <c r="D1451" i="14"/>
  <c r="D1452" i="14"/>
  <c r="D1453" i="14"/>
  <c r="D1454" i="14"/>
  <c r="D1455" i="14"/>
  <c r="D1456" i="14"/>
  <c r="D1457" i="14"/>
  <c r="D1458" i="14"/>
  <c r="D1459" i="14"/>
  <c r="D1460" i="14"/>
  <c r="D1461" i="14"/>
  <c r="D1462" i="14"/>
  <c r="D1463" i="14"/>
  <c r="D1464" i="14"/>
  <c r="D1465" i="14"/>
  <c r="D1466" i="14"/>
  <c r="D1467" i="14"/>
  <c r="D1468" i="14"/>
  <c r="D1469" i="14"/>
  <c r="D1470" i="14"/>
  <c r="D1471" i="14"/>
  <c r="D1472" i="14"/>
  <c r="D1473" i="14"/>
  <c r="D1474" i="14"/>
  <c r="D1475" i="14"/>
  <c r="D1476" i="14"/>
  <c r="D1477" i="14"/>
  <c r="D1478" i="14"/>
  <c r="D1479" i="14"/>
  <c r="D1480" i="14"/>
  <c r="D1481" i="14"/>
  <c r="D1482" i="14"/>
  <c r="D1483" i="14"/>
  <c r="D1484" i="14"/>
  <c r="D1485" i="14"/>
  <c r="D1486" i="14"/>
  <c r="D1487" i="14"/>
  <c r="D1488" i="14"/>
  <c r="D1489" i="14"/>
  <c r="D1490" i="14"/>
  <c r="D1491" i="14"/>
  <c r="D1492" i="14"/>
  <c r="D1493" i="14"/>
  <c r="D1494" i="14"/>
  <c r="D1495" i="14"/>
  <c r="D1496" i="14"/>
  <c r="D1497" i="14"/>
  <c r="D1498" i="14"/>
  <c r="D1499" i="14"/>
  <c r="D1500" i="14"/>
  <c r="D1501" i="14"/>
  <c r="D1502" i="14"/>
  <c r="D1503" i="14"/>
  <c r="D1504" i="14"/>
  <c r="D1505" i="14"/>
  <c r="D1506" i="14"/>
  <c r="D1507" i="14"/>
  <c r="D1508" i="14"/>
  <c r="D1509" i="14"/>
  <c r="D1510" i="14"/>
  <c r="D1511" i="14"/>
  <c r="D1512" i="14"/>
  <c r="D1513" i="14"/>
  <c r="D1514" i="14"/>
  <c r="D1515" i="14"/>
  <c r="D1516" i="14"/>
  <c r="D1517" i="14"/>
  <c r="D1518" i="14"/>
  <c r="D1519" i="14"/>
  <c r="D1520" i="14"/>
  <c r="D1521" i="14"/>
  <c r="D1522" i="14"/>
  <c r="D1523" i="14"/>
  <c r="D1524" i="14"/>
  <c r="D1525" i="14"/>
  <c r="D1526" i="14"/>
  <c r="D1527" i="14"/>
  <c r="D1528" i="14"/>
  <c r="D1529" i="14"/>
  <c r="D1530" i="14"/>
  <c r="D1531" i="14"/>
  <c r="D1532" i="14"/>
  <c r="D1533" i="14"/>
  <c r="D1534" i="14"/>
  <c r="D1535" i="14"/>
  <c r="D1536" i="14"/>
  <c r="D1537" i="14"/>
  <c r="D1538" i="14"/>
  <c r="D1539" i="14"/>
  <c r="D1540" i="14"/>
  <c r="D1541" i="14"/>
  <c r="D1542" i="14"/>
  <c r="D1543" i="14"/>
  <c r="D1544" i="14"/>
  <c r="D1545" i="14"/>
  <c r="D1546" i="14"/>
  <c r="D1547" i="14"/>
  <c r="D1548" i="14"/>
  <c r="D1549" i="14"/>
  <c r="D1550" i="14"/>
  <c r="D1551" i="14"/>
  <c r="D1552" i="14"/>
  <c r="D1553" i="14"/>
  <c r="D1554" i="14"/>
  <c r="D1555" i="14"/>
  <c r="D1556" i="14"/>
  <c r="D1557" i="14"/>
  <c r="D1558" i="14"/>
  <c r="D1559" i="14"/>
  <c r="D1560" i="14"/>
  <c r="D1561" i="14"/>
  <c r="D1562" i="14"/>
  <c r="D1563" i="14"/>
  <c r="D1564" i="14"/>
  <c r="D1565" i="14"/>
  <c r="D1566" i="14"/>
  <c r="D1567" i="14"/>
  <c r="D1568" i="14"/>
  <c r="D1569" i="14"/>
  <c r="D1570" i="14"/>
  <c r="D1571" i="14"/>
  <c r="D1572" i="14"/>
  <c r="D1573" i="14"/>
  <c r="D1574" i="14"/>
  <c r="D1575" i="14"/>
  <c r="D1576" i="14"/>
  <c r="D1577" i="14"/>
  <c r="D1578" i="14"/>
  <c r="D1579" i="14"/>
  <c r="D1580" i="14"/>
  <c r="D1581" i="14"/>
  <c r="D1582" i="14"/>
  <c r="D1583" i="14"/>
  <c r="D1584" i="14"/>
  <c r="D1585" i="14"/>
  <c r="D1586" i="14"/>
  <c r="D1587" i="14"/>
  <c r="D1588" i="14"/>
  <c r="D1589" i="14"/>
  <c r="D1590" i="14"/>
  <c r="D1591" i="14"/>
  <c r="D1592" i="14"/>
  <c r="D1593" i="14"/>
  <c r="D1594" i="14"/>
  <c r="D1595" i="14"/>
  <c r="D1596" i="14"/>
  <c r="D1597" i="14"/>
  <c r="D1598" i="14"/>
  <c r="D1599" i="14"/>
  <c r="D1600" i="14"/>
  <c r="D1601" i="14"/>
  <c r="D1602" i="14"/>
  <c r="D1603" i="14"/>
  <c r="D1604" i="14"/>
  <c r="D1605" i="14"/>
  <c r="D1606" i="14"/>
  <c r="D1607" i="14"/>
  <c r="D1608" i="14"/>
  <c r="D1609" i="14"/>
  <c r="D1610" i="14"/>
  <c r="D1611" i="14"/>
  <c r="D1612" i="14"/>
  <c r="D1613" i="14"/>
  <c r="D1614" i="14"/>
  <c r="D1615" i="14"/>
  <c r="D1616" i="14"/>
  <c r="D1617" i="14"/>
  <c r="D1618" i="14"/>
  <c r="D1619" i="14"/>
  <c r="D1620" i="14"/>
  <c r="D1621" i="14"/>
  <c r="D1622" i="14"/>
  <c r="D1623" i="14"/>
  <c r="D1624" i="14"/>
  <c r="D1625" i="14"/>
  <c r="D1626" i="14"/>
  <c r="D1627" i="14"/>
  <c r="D1628" i="14"/>
  <c r="D1629" i="14"/>
  <c r="D1630" i="14"/>
  <c r="D1631" i="14"/>
  <c r="D1632" i="14"/>
  <c r="D1633" i="14"/>
  <c r="D1634" i="14"/>
  <c r="D1635" i="14"/>
  <c r="D1636" i="14"/>
  <c r="D1637" i="14"/>
  <c r="D1638" i="14"/>
  <c r="D1639" i="14"/>
  <c r="D1640" i="14"/>
  <c r="D1641" i="14"/>
  <c r="D1642" i="14"/>
  <c r="D1643" i="14"/>
  <c r="D1644" i="14"/>
  <c r="D1645" i="14"/>
  <c r="D1646" i="14"/>
  <c r="D1647" i="14"/>
  <c r="D1648" i="14"/>
  <c r="D1649" i="14"/>
  <c r="D1650" i="14"/>
  <c r="D1651" i="14"/>
  <c r="D1652" i="14"/>
  <c r="D1653" i="14"/>
  <c r="D1654" i="14"/>
  <c r="D1655" i="14"/>
  <c r="D1656" i="14"/>
  <c r="D1657" i="14"/>
  <c r="D1658" i="14"/>
  <c r="D1659" i="14"/>
  <c r="D1660" i="14"/>
  <c r="D1661" i="14"/>
  <c r="D1662" i="14"/>
  <c r="D1663" i="14"/>
  <c r="D1664" i="14"/>
  <c r="D1665" i="14"/>
  <c r="D1666" i="14"/>
  <c r="D1667" i="14"/>
  <c r="D1668" i="14"/>
  <c r="D1669" i="14"/>
  <c r="D1670" i="14"/>
  <c r="D1671" i="14"/>
  <c r="D1672" i="14"/>
  <c r="D1673" i="14"/>
  <c r="D1674" i="14"/>
  <c r="D1675" i="14"/>
  <c r="D1676" i="14"/>
  <c r="D1677" i="14"/>
  <c r="D1678" i="14"/>
  <c r="D1679" i="14"/>
  <c r="D1680" i="14"/>
  <c r="D1681" i="14"/>
  <c r="D1682" i="14"/>
  <c r="D1683" i="14"/>
  <c r="D1684" i="14"/>
  <c r="D1685" i="14"/>
  <c r="D1686" i="14"/>
  <c r="D1687" i="14"/>
  <c r="D1688" i="14"/>
  <c r="D1689" i="14"/>
  <c r="D1690" i="14"/>
  <c r="D1691" i="14"/>
  <c r="D1692" i="14"/>
  <c r="D1693" i="14"/>
  <c r="D1694" i="14"/>
  <c r="D1695" i="14"/>
  <c r="D1696" i="14"/>
  <c r="D1697" i="14"/>
  <c r="D1698" i="14"/>
  <c r="D1699" i="14"/>
  <c r="D1700" i="14"/>
  <c r="D1701" i="14"/>
  <c r="D1702" i="14"/>
  <c r="D1703" i="14"/>
  <c r="D1704" i="14"/>
  <c r="D1705" i="14"/>
  <c r="D1706" i="14"/>
  <c r="D1707" i="14"/>
  <c r="D1708" i="14"/>
  <c r="D1709" i="14"/>
  <c r="D1710" i="14"/>
  <c r="D1711" i="14"/>
  <c r="D1712" i="14"/>
  <c r="D1713" i="14"/>
  <c r="D1714" i="14"/>
  <c r="D1715" i="14"/>
  <c r="D1716" i="14"/>
  <c r="D1717" i="14"/>
  <c r="D1718" i="14"/>
  <c r="D1719" i="14"/>
  <c r="D1720" i="14"/>
  <c r="D1721" i="14"/>
  <c r="D1722" i="14"/>
  <c r="D1723" i="14"/>
  <c r="D1724" i="14"/>
  <c r="D1725" i="14"/>
  <c r="D1726" i="14"/>
  <c r="D1727" i="14"/>
  <c r="D1728" i="14"/>
  <c r="D1729" i="14"/>
  <c r="D1730" i="14"/>
  <c r="D1731" i="14"/>
  <c r="D1732" i="14"/>
  <c r="D1733" i="14"/>
  <c r="D1734" i="14"/>
  <c r="D1735" i="14"/>
  <c r="D1736" i="14"/>
  <c r="D1737" i="14"/>
  <c r="D1738" i="14"/>
  <c r="D1739" i="14"/>
  <c r="D1740" i="14"/>
  <c r="D1741" i="14"/>
  <c r="D1742" i="14"/>
  <c r="D1743" i="14"/>
  <c r="D1744" i="14"/>
  <c r="D1745" i="14"/>
  <c r="D1746" i="14"/>
  <c r="D1747" i="14"/>
  <c r="D1748" i="14"/>
  <c r="D1749" i="14"/>
  <c r="D1750" i="14"/>
  <c r="D1751" i="14"/>
  <c r="D1752" i="14"/>
  <c r="D1753" i="14"/>
  <c r="D1754" i="14"/>
  <c r="D1755" i="14"/>
  <c r="D1756" i="14"/>
  <c r="D1757" i="14"/>
  <c r="D1758" i="14"/>
  <c r="D1759" i="14"/>
  <c r="D1760" i="14"/>
  <c r="D1761" i="14"/>
  <c r="D1762" i="14"/>
  <c r="D1763" i="14"/>
  <c r="D1764" i="14"/>
  <c r="D1765" i="14"/>
  <c r="D1766" i="14"/>
  <c r="D1767" i="14"/>
  <c r="D1768" i="14"/>
  <c r="D1769" i="14"/>
  <c r="D1770" i="14"/>
  <c r="D1771" i="14"/>
  <c r="D1772" i="14"/>
  <c r="D1773" i="14"/>
  <c r="D1774" i="14"/>
  <c r="D1775" i="14"/>
  <c r="D1776" i="14"/>
  <c r="D1777" i="14"/>
  <c r="D1778" i="14"/>
  <c r="D1779" i="14"/>
  <c r="D1780" i="14"/>
  <c r="D1781" i="14"/>
  <c r="D1782" i="14"/>
  <c r="D1783" i="14"/>
  <c r="D1784" i="14"/>
  <c r="D1785" i="14"/>
  <c r="D1786" i="14"/>
  <c r="D1787" i="14"/>
  <c r="D1788" i="14"/>
  <c r="D1789" i="14"/>
  <c r="D1790" i="14"/>
  <c r="D1791" i="14"/>
  <c r="D1792" i="14"/>
  <c r="D1793" i="14"/>
  <c r="D1794" i="14"/>
  <c r="D1795" i="14"/>
  <c r="D1796" i="14"/>
  <c r="D1797" i="14"/>
  <c r="D1798" i="14"/>
  <c r="D1799" i="14"/>
  <c r="D1800" i="14"/>
  <c r="D1801" i="14"/>
  <c r="D1802" i="14"/>
  <c r="D1803" i="14"/>
  <c r="D1804" i="14"/>
  <c r="D1805" i="14"/>
  <c r="D1806" i="14"/>
  <c r="D1807" i="14"/>
  <c r="D1808" i="14"/>
  <c r="D1809" i="14"/>
  <c r="D1810" i="14"/>
  <c r="D1811" i="14"/>
  <c r="D1812" i="14"/>
  <c r="D1813" i="14"/>
  <c r="D1814" i="14"/>
  <c r="D1815" i="14"/>
  <c r="D1816" i="14"/>
  <c r="D1817" i="14"/>
  <c r="D1818" i="14"/>
  <c r="D1819" i="14"/>
  <c r="D1820" i="14"/>
  <c r="D1821" i="14"/>
  <c r="D1822" i="14"/>
  <c r="D1823" i="14"/>
  <c r="D1824" i="14"/>
  <c r="D1825" i="14"/>
  <c r="D1826" i="14"/>
  <c r="D1827" i="14"/>
  <c r="D1828" i="14"/>
  <c r="D1829" i="14"/>
  <c r="D1830" i="14"/>
  <c r="D1831" i="14"/>
  <c r="D1832" i="14"/>
  <c r="D1833" i="14"/>
  <c r="D1834" i="14"/>
  <c r="D1835" i="14"/>
  <c r="D1836" i="14"/>
  <c r="D1837" i="14"/>
  <c r="D1838" i="14"/>
  <c r="D1839" i="14"/>
  <c r="D1840" i="14"/>
  <c r="D1841" i="14"/>
  <c r="D1842" i="14"/>
  <c r="D1843" i="14"/>
  <c r="D1844" i="14"/>
  <c r="D1845" i="14"/>
  <c r="D1846" i="14"/>
  <c r="D1847" i="14"/>
  <c r="D1848" i="14"/>
  <c r="D1849" i="14"/>
  <c r="D1850" i="14"/>
  <c r="D1851" i="14"/>
  <c r="D1852" i="14"/>
  <c r="D1853" i="14"/>
  <c r="D1854" i="14"/>
  <c r="D1855" i="14"/>
  <c r="D1856" i="14"/>
  <c r="D1857" i="14"/>
  <c r="D1858" i="14"/>
  <c r="D1859" i="14"/>
  <c r="D1860" i="14"/>
  <c r="D1861" i="14"/>
  <c r="D1862" i="14"/>
  <c r="D1863" i="14"/>
  <c r="D1864" i="14"/>
  <c r="D1865" i="14"/>
  <c r="D1866" i="14"/>
  <c r="D1867" i="14"/>
  <c r="D1868" i="14"/>
  <c r="D1869" i="14"/>
  <c r="D1870" i="14"/>
  <c r="D1871" i="14"/>
  <c r="D1872" i="14"/>
  <c r="D1873" i="14"/>
  <c r="D1874" i="14"/>
  <c r="D1875" i="14"/>
  <c r="D1876" i="14"/>
  <c r="D1877" i="14"/>
  <c r="D1878" i="14"/>
  <c r="D1879" i="14"/>
  <c r="D1880" i="14"/>
  <c r="D1881" i="14"/>
  <c r="D1882" i="14"/>
  <c r="D1883" i="14"/>
  <c r="D1884" i="14"/>
  <c r="D1885" i="14"/>
  <c r="D1886" i="14"/>
  <c r="D1887" i="14"/>
  <c r="D1888" i="14"/>
  <c r="D1889" i="14"/>
  <c r="D1890" i="14"/>
  <c r="D1891" i="14"/>
  <c r="D1892" i="14"/>
  <c r="D1893" i="14"/>
  <c r="D1894" i="14"/>
  <c r="D1895" i="14"/>
  <c r="D1896" i="14"/>
  <c r="D1897" i="14"/>
  <c r="D1898" i="14"/>
  <c r="D1899" i="14"/>
  <c r="D1900" i="14"/>
  <c r="D1901" i="14"/>
  <c r="D1902" i="14"/>
  <c r="D1903" i="14"/>
  <c r="D1904" i="14"/>
  <c r="D1905" i="14"/>
  <c r="D1906" i="14"/>
  <c r="D1907" i="14"/>
  <c r="D1908" i="14"/>
  <c r="D1909" i="14"/>
  <c r="D1910" i="14"/>
  <c r="D1911" i="14"/>
  <c r="D1912" i="14"/>
  <c r="D1913" i="14"/>
  <c r="D1914" i="14"/>
  <c r="D1915" i="14"/>
  <c r="D1916" i="14"/>
  <c r="D1917" i="14"/>
  <c r="D1918" i="14"/>
  <c r="D1919" i="14"/>
  <c r="D1920" i="14"/>
  <c r="D1921" i="14"/>
  <c r="D1922" i="14"/>
  <c r="D1923" i="14"/>
  <c r="D1924" i="14"/>
  <c r="D1925" i="14"/>
  <c r="D1926" i="14"/>
  <c r="D1927" i="14"/>
  <c r="D1928" i="14"/>
  <c r="D1929" i="14"/>
  <c r="D1930" i="14"/>
  <c r="D1931" i="14"/>
  <c r="D1932" i="14"/>
  <c r="D1933" i="14"/>
  <c r="D1934" i="14"/>
  <c r="D1935" i="14"/>
  <c r="D1936" i="14"/>
  <c r="D1937" i="14"/>
  <c r="D1938" i="14"/>
  <c r="D1939" i="14"/>
  <c r="D1940" i="14"/>
  <c r="D1941" i="14"/>
  <c r="D1942" i="14"/>
  <c r="D1943" i="14"/>
  <c r="D1944" i="14"/>
  <c r="D1945" i="14"/>
  <c r="D1946" i="14"/>
  <c r="D1947" i="14"/>
  <c r="D1948" i="14"/>
  <c r="D1949" i="14"/>
  <c r="D1950" i="14"/>
  <c r="D1951" i="14"/>
  <c r="D1952" i="14"/>
  <c r="D1953" i="14"/>
  <c r="D1954" i="14"/>
  <c r="D1955" i="14"/>
  <c r="D1956" i="14"/>
  <c r="D1957" i="14"/>
  <c r="D1958" i="14"/>
  <c r="D1959" i="14"/>
  <c r="D1960" i="14"/>
  <c r="D1961" i="14"/>
  <c r="D1962" i="14"/>
  <c r="D1963" i="14"/>
  <c r="D1964" i="14"/>
  <c r="D1965" i="14"/>
  <c r="D1966" i="14"/>
  <c r="D1967" i="14"/>
  <c r="D1968" i="14"/>
  <c r="D1969" i="14"/>
  <c r="D1970" i="14"/>
  <c r="D1971" i="14"/>
  <c r="D1972" i="14"/>
  <c r="D1973" i="14"/>
  <c r="D1974" i="14"/>
  <c r="D1975" i="14"/>
  <c r="D1976" i="14"/>
  <c r="D1977" i="14"/>
  <c r="D1978" i="14"/>
  <c r="D1979" i="14"/>
  <c r="D1980" i="14"/>
  <c r="D1981" i="14"/>
  <c r="D1982" i="14"/>
  <c r="D1983" i="14"/>
  <c r="D1984" i="14"/>
  <c r="D1985" i="14"/>
  <c r="D1986" i="14"/>
  <c r="D1987" i="14"/>
  <c r="D1988" i="14"/>
  <c r="D1989" i="14"/>
  <c r="D1990" i="14"/>
  <c r="D1991" i="14"/>
  <c r="D1992" i="14"/>
  <c r="D1993" i="14"/>
  <c r="D1994" i="14"/>
  <c r="D1995" i="14"/>
  <c r="D1996" i="14"/>
  <c r="D1997" i="14"/>
  <c r="D1998" i="14"/>
  <c r="D1999" i="14"/>
  <c r="D2000" i="14"/>
  <c r="D2001" i="14"/>
  <c r="D2002" i="14"/>
  <c r="D2003" i="14"/>
  <c r="D2004" i="14"/>
  <c r="D2005" i="14"/>
  <c r="D2006" i="14"/>
  <c r="D2007" i="14"/>
  <c r="D2008" i="14"/>
  <c r="D2009" i="14"/>
  <c r="D2010" i="14"/>
  <c r="D2011" i="14"/>
  <c r="D2012" i="14"/>
  <c r="D2013" i="14"/>
  <c r="D2014" i="14"/>
  <c r="D2015" i="14"/>
  <c r="D2016" i="14"/>
  <c r="D2017" i="14"/>
  <c r="D2018" i="14"/>
  <c r="D2019" i="14"/>
  <c r="D2020" i="14"/>
  <c r="D2021" i="14"/>
  <c r="D2022" i="14"/>
  <c r="D2023" i="14"/>
  <c r="D2024" i="14"/>
  <c r="D2025" i="14"/>
  <c r="D2026" i="14"/>
  <c r="D2027" i="14"/>
  <c r="D2028" i="14"/>
  <c r="D2029" i="14"/>
  <c r="D2030" i="14"/>
  <c r="D2031" i="14"/>
  <c r="D2032" i="14"/>
  <c r="D2033" i="14"/>
  <c r="D2034" i="14"/>
  <c r="D2035" i="14"/>
  <c r="D2036" i="14"/>
  <c r="D2037" i="14"/>
  <c r="D2038" i="14"/>
  <c r="D2039" i="14"/>
  <c r="D2040" i="14"/>
  <c r="D2041" i="14"/>
  <c r="D2042" i="14"/>
  <c r="D2043" i="14"/>
  <c r="D2044" i="14"/>
  <c r="D2045" i="14"/>
  <c r="D2046" i="14"/>
  <c r="D2047" i="14"/>
  <c r="D2048" i="14"/>
  <c r="D2049" i="14"/>
  <c r="D2050" i="14"/>
  <c r="D2051" i="14"/>
  <c r="D2052" i="14"/>
  <c r="D2053" i="14"/>
  <c r="D2054" i="14"/>
  <c r="D2055" i="14"/>
  <c r="D2056" i="14"/>
  <c r="D2057" i="14"/>
  <c r="D2058" i="14"/>
  <c r="D2059" i="14"/>
  <c r="D2060" i="14"/>
  <c r="D2061" i="14"/>
  <c r="D2062" i="14"/>
  <c r="D2063" i="14"/>
  <c r="D2064" i="14"/>
  <c r="D2065" i="14"/>
  <c r="D2066" i="14"/>
  <c r="D2067" i="14"/>
  <c r="D2068" i="14"/>
  <c r="D2069" i="14"/>
  <c r="D2070" i="14"/>
  <c r="D2071" i="14"/>
  <c r="D2072" i="14"/>
  <c r="D2073" i="14"/>
  <c r="D2074" i="14"/>
  <c r="D2075" i="14"/>
  <c r="D2076" i="14"/>
  <c r="D2077" i="14"/>
  <c r="D2078" i="14"/>
  <c r="D2079" i="14"/>
  <c r="D2080" i="14"/>
  <c r="D2081" i="14"/>
  <c r="D2082" i="14"/>
  <c r="D2083" i="14"/>
  <c r="D2084" i="14"/>
  <c r="D2085" i="14"/>
  <c r="D2086" i="14"/>
  <c r="D2087" i="14"/>
  <c r="D2088" i="14"/>
  <c r="D2089" i="14"/>
  <c r="D2090" i="14"/>
  <c r="D2091" i="14"/>
  <c r="D2092" i="14"/>
  <c r="D2093" i="14"/>
  <c r="D2094" i="14"/>
  <c r="D2095" i="14"/>
  <c r="D2096" i="14"/>
  <c r="D2097" i="14"/>
  <c r="D2098" i="14"/>
  <c r="D2099" i="14"/>
  <c r="D2100" i="14"/>
  <c r="D2101" i="14"/>
  <c r="D2102" i="14"/>
  <c r="D2103" i="14"/>
  <c r="D2104" i="14"/>
  <c r="D2105" i="14"/>
  <c r="D2106" i="14"/>
  <c r="D2107" i="14"/>
  <c r="D2108" i="14"/>
  <c r="D2109" i="14"/>
  <c r="D2110" i="14"/>
  <c r="D2111" i="14"/>
  <c r="D2112" i="14"/>
  <c r="D2113" i="14"/>
  <c r="D2114" i="14"/>
  <c r="D2115" i="14"/>
  <c r="D2116" i="14"/>
  <c r="D2117" i="14"/>
  <c r="D2118" i="14"/>
  <c r="D2119" i="14"/>
  <c r="D2120" i="14"/>
  <c r="D2121" i="14"/>
  <c r="D2122" i="14"/>
  <c r="D2123" i="14"/>
  <c r="D2124" i="14"/>
  <c r="D2125" i="14"/>
  <c r="D2126" i="14"/>
  <c r="D2127" i="14"/>
  <c r="D2128" i="14"/>
  <c r="D2129" i="14"/>
  <c r="D2130" i="14"/>
  <c r="D2131" i="14"/>
  <c r="D2132" i="14"/>
  <c r="D2133" i="14"/>
  <c r="D2134" i="14"/>
  <c r="D2135" i="14"/>
  <c r="D2136" i="14"/>
  <c r="D2137" i="14"/>
  <c r="D2138" i="14"/>
  <c r="D2139" i="14"/>
  <c r="D2140" i="14"/>
  <c r="D2141" i="14"/>
  <c r="D2142" i="14"/>
  <c r="D2143" i="14"/>
  <c r="D2144" i="14"/>
  <c r="D2145" i="14"/>
  <c r="D2146" i="14"/>
  <c r="D2147" i="14"/>
  <c r="D2148" i="14"/>
  <c r="D2149" i="14"/>
  <c r="D2150" i="14"/>
  <c r="D2151" i="14"/>
  <c r="D2152" i="14"/>
  <c r="D2153" i="14"/>
  <c r="D2154" i="14"/>
  <c r="D2155" i="14"/>
  <c r="D2156" i="14"/>
  <c r="D2157" i="14"/>
  <c r="D2158" i="14"/>
  <c r="D2159" i="14"/>
  <c r="D2160" i="14"/>
  <c r="D2161" i="14"/>
  <c r="D2162" i="14"/>
  <c r="D2163" i="14"/>
  <c r="D2164" i="14"/>
  <c r="D2165" i="14"/>
  <c r="D2166" i="14"/>
  <c r="D2167" i="14"/>
  <c r="D2168" i="14"/>
  <c r="D2169" i="14"/>
  <c r="D2170" i="14"/>
  <c r="D2171" i="14"/>
  <c r="D2172" i="14"/>
  <c r="D2173" i="14"/>
  <c r="D2174" i="14"/>
  <c r="D2175" i="14"/>
  <c r="D2176" i="14"/>
  <c r="D2177" i="14"/>
  <c r="D2178" i="14"/>
  <c r="D2179" i="14"/>
  <c r="D2180" i="14"/>
  <c r="D2181" i="14"/>
  <c r="D2182" i="14"/>
  <c r="D2183" i="14"/>
  <c r="D2184" i="14"/>
  <c r="D2185" i="14"/>
  <c r="D2186" i="14"/>
  <c r="D2187" i="14"/>
  <c r="D2188" i="14"/>
  <c r="D2189" i="14"/>
  <c r="D2190" i="14"/>
  <c r="D2191" i="14"/>
  <c r="D2192" i="14"/>
  <c r="D2193" i="14"/>
  <c r="D2194" i="14"/>
  <c r="D2195" i="14"/>
  <c r="D2196" i="14"/>
  <c r="D2197" i="14"/>
  <c r="D2198" i="14"/>
  <c r="D2199" i="14"/>
  <c r="D2200" i="14"/>
  <c r="D2201" i="14"/>
  <c r="D2202" i="14"/>
  <c r="D2203" i="14"/>
  <c r="D2204" i="14"/>
  <c r="D2205" i="14"/>
  <c r="D2206" i="14"/>
  <c r="D2207" i="14"/>
  <c r="D2208" i="14"/>
  <c r="D2209" i="14"/>
  <c r="D2210" i="14"/>
  <c r="D2211" i="14"/>
  <c r="D2212" i="14"/>
  <c r="D2213" i="14"/>
  <c r="D2214" i="14"/>
  <c r="D2215" i="14"/>
  <c r="D2216" i="14"/>
  <c r="D2217" i="14"/>
  <c r="D2218" i="14"/>
  <c r="D2219" i="14"/>
  <c r="D2220" i="14"/>
  <c r="D2221" i="14"/>
  <c r="D2222" i="14"/>
  <c r="D2223" i="14"/>
  <c r="D2224" i="14"/>
  <c r="D2225" i="14"/>
  <c r="D2226" i="14"/>
  <c r="D2227" i="14"/>
  <c r="D2228" i="14"/>
  <c r="D2229" i="14"/>
  <c r="D2230" i="14"/>
  <c r="D2231" i="14"/>
  <c r="D2232" i="14"/>
  <c r="D2233" i="14"/>
  <c r="D2234" i="14"/>
  <c r="D2235" i="14"/>
  <c r="D2236" i="14"/>
  <c r="D2237" i="14"/>
  <c r="D2238" i="14"/>
  <c r="D2239" i="14"/>
  <c r="D2240" i="14"/>
  <c r="D2241" i="14"/>
  <c r="D2242" i="14"/>
  <c r="D2243" i="14"/>
  <c r="D2244" i="14"/>
  <c r="D2245" i="14"/>
  <c r="D2246" i="14"/>
  <c r="D2247" i="14"/>
  <c r="D2248" i="14"/>
  <c r="D2249" i="14"/>
  <c r="D2250" i="14"/>
  <c r="D2251" i="14"/>
  <c r="D2252" i="14"/>
  <c r="D2253" i="14"/>
  <c r="D2254" i="14"/>
  <c r="D2255" i="14"/>
  <c r="D2256" i="14"/>
  <c r="D2257" i="14"/>
  <c r="D2258" i="14"/>
  <c r="D2259" i="14"/>
  <c r="D2260" i="14"/>
  <c r="D2261" i="14"/>
  <c r="D2262" i="14"/>
  <c r="D2263" i="14"/>
  <c r="D2264" i="14"/>
  <c r="D2265" i="14"/>
  <c r="D2266" i="14"/>
  <c r="D2267" i="14"/>
  <c r="D2268" i="14"/>
  <c r="D2269" i="14"/>
  <c r="D2270" i="14"/>
  <c r="D2271" i="14"/>
  <c r="D2272" i="14"/>
  <c r="D2273" i="14"/>
  <c r="D2274" i="14"/>
  <c r="D2275" i="14"/>
  <c r="D2276" i="14"/>
  <c r="D2277" i="14"/>
  <c r="D2278" i="14"/>
  <c r="D2279" i="14"/>
  <c r="D2280" i="14"/>
  <c r="D2281" i="14"/>
  <c r="D2282" i="14"/>
  <c r="D2283" i="14"/>
  <c r="D2284" i="14"/>
  <c r="D2285" i="14"/>
  <c r="D2286" i="14"/>
  <c r="D2287" i="14"/>
  <c r="D2288" i="14"/>
  <c r="D2289" i="14"/>
  <c r="D2290" i="14"/>
  <c r="D2291" i="14"/>
  <c r="D2292" i="14"/>
  <c r="D2293" i="14"/>
  <c r="D2294" i="14"/>
  <c r="D2295" i="14"/>
  <c r="D2296" i="14"/>
  <c r="D2297" i="14"/>
  <c r="D2298" i="14"/>
  <c r="D2299" i="14"/>
  <c r="D2300" i="14"/>
  <c r="D2301" i="14"/>
  <c r="D2302" i="14"/>
  <c r="D2303" i="14"/>
  <c r="D2304" i="14"/>
  <c r="D2305" i="14"/>
  <c r="D2306" i="14"/>
  <c r="D2307" i="14"/>
  <c r="D2308" i="14"/>
  <c r="D2309" i="14"/>
  <c r="D2310" i="14"/>
  <c r="D2311" i="14"/>
  <c r="D2312" i="14"/>
  <c r="D2313" i="14"/>
  <c r="D2314" i="14"/>
  <c r="D2315" i="14"/>
  <c r="D2316" i="14"/>
  <c r="D2317" i="14"/>
  <c r="D2318" i="14"/>
  <c r="D2319" i="14"/>
  <c r="D2320" i="14"/>
  <c r="D2321" i="14"/>
  <c r="D2322" i="14"/>
  <c r="D2323" i="14"/>
  <c r="D2324" i="14"/>
  <c r="D2325" i="14"/>
  <c r="D2326" i="14"/>
  <c r="D2327" i="14"/>
  <c r="D2328" i="14"/>
  <c r="D2329" i="14"/>
  <c r="D2330" i="14"/>
  <c r="D2331" i="14"/>
  <c r="D2332" i="14"/>
  <c r="D2333" i="14"/>
  <c r="D2334" i="14"/>
  <c r="D2335" i="14"/>
  <c r="D2336" i="14"/>
  <c r="D2337" i="14"/>
  <c r="D2338" i="14"/>
  <c r="D2339" i="14"/>
  <c r="D2340" i="14"/>
  <c r="D2341" i="14"/>
  <c r="D2342" i="14"/>
  <c r="D2343" i="14"/>
  <c r="D2344" i="14"/>
  <c r="D2345" i="14"/>
  <c r="D2346" i="14"/>
  <c r="D2347" i="14"/>
  <c r="D2348" i="14"/>
  <c r="D2349" i="14"/>
  <c r="D2350" i="14"/>
  <c r="D2351" i="14"/>
  <c r="D2352" i="14"/>
  <c r="D2353" i="14"/>
  <c r="D2354" i="14"/>
  <c r="D2355" i="14"/>
  <c r="D2356" i="14"/>
  <c r="D2357" i="14"/>
  <c r="D2358" i="14"/>
  <c r="D2359" i="14"/>
  <c r="D2360" i="14"/>
  <c r="D2361" i="14"/>
  <c r="D2362" i="14"/>
  <c r="D2363" i="14"/>
  <c r="D2364" i="14"/>
  <c r="D2365" i="14"/>
  <c r="D2366" i="14"/>
  <c r="D2367" i="14"/>
  <c r="D2368" i="14"/>
  <c r="D2369" i="14"/>
  <c r="D2370" i="14"/>
  <c r="D2371" i="14"/>
  <c r="D2372" i="14"/>
  <c r="D2373" i="14"/>
  <c r="D2374" i="14"/>
  <c r="D2375" i="14"/>
  <c r="D2376" i="14"/>
  <c r="D2377" i="14"/>
  <c r="D2378" i="14"/>
  <c r="D2379" i="14"/>
  <c r="D2380" i="14"/>
  <c r="D2381" i="14"/>
  <c r="D2382" i="14"/>
  <c r="D2383" i="14"/>
  <c r="D2384" i="14"/>
  <c r="D2385" i="14"/>
  <c r="D2386" i="14"/>
  <c r="D2387" i="14"/>
  <c r="D2388" i="14"/>
  <c r="D2389" i="14"/>
  <c r="D2390" i="14"/>
  <c r="D2391" i="14"/>
  <c r="D2392" i="14"/>
  <c r="D2393" i="14"/>
  <c r="D2394" i="14"/>
  <c r="D2395" i="14"/>
  <c r="D2396" i="14"/>
  <c r="D2397" i="14"/>
  <c r="D2398" i="14"/>
  <c r="D2399" i="14"/>
  <c r="D2400" i="14"/>
  <c r="D2401" i="14"/>
  <c r="D2402" i="14"/>
  <c r="D2403" i="14"/>
  <c r="D2404" i="14"/>
  <c r="D2405" i="14"/>
  <c r="D2406" i="14"/>
  <c r="D2407" i="14"/>
  <c r="D2408" i="14"/>
  <c r="D2409" i="14"/>
  <c r="D2410" i="14"/>
  <c r="D2411" i="14"/>
  <c r="D2412" i="14"/>
  <c r="D2413" i="14"/>
  <c r="D2414" i="14"/>
  <c r="D2415" i="14"/>
  <c r="D2416" i="14"/>
  <c r="D2417" i="14"/>
  <c r="D2418" i="14"/>
  <c r="D2419" i="14"/>
  <c r="D2420" i="14"/>
  <c r="D2421" i="14"/>
  <c r="D2422" i="14"/>
  <c r="D2423" i="14"/>
  <c r="D2424" i="14"/>
  <c r="D2425" i="14"/>
  <c r="D2426" i="14"/>
  <c r="D2427" i="14"/>
  <c r="D2428" i="14"/>
  <c r="D2429" i="14"/>
  <c r="D2430" i="14"/>
  <c r="D2431" i="14"/>
  <c r="D2432" i="14"/>
  <c r="D2433" i="14"/>
  <c r="D2434" i="14"/>
  <c r="D2435" i="14"/>
  <c r="D2436" i="14"/>
  <c r="D2437" i="14"/>
  <c r="D2438" i="14"/>
  <c r="D2439" i="14"/>
  <c r="D2440" i="14"/>
  <c r="D2441" i="14"/>
  <c r="D2442" i="14"/>
  <c r="D2443" i="14"/>
  <c r="D2444" i="14"/>
  <c r="D2445" i="14"/>
  <c r="D2446" i="14"/>
  <c r="D2447" i="14"/>
  <c r="D2448" i="14"/>
  <c r="D2449" i="14"/>
  <c r="D2450" i="14"/>
  <c r="D2451" i="14"/>
  <c r="D2452" i="14"/>
  <c r="D2453" i="14"/>
  <c r="D2454" i="14"/>
  <c r="D2455" i="14"/>
  <c r="D2456" i="14"/>
  <c r="D2457" i="14"/>
  <c r="D2458" i="14"/>
  <c r="D2459" i="14"/>
  <c r="D2460" i="14"/>
  <c r="D2461" i="14"/>
  <c r="D2462" i="14"/>
  <c r="D2463" i="14"/>
  <c r="D2464" i="14"/>
  <c r="D2465" i="14"/>
  <c r="D2466" i="14"/>
  <c r="D2467" i="14"/>
  <c r="D2468" i="14"/>
  <c r="D2469" i="14"/>
  <c r="D2470" i="14"/>
  <c r="D2471" i="14"/>
  <c r="D2472" i="14"/>
  <c r="D2473" i="14"/>
  <c r="D2474" i="14"/>
  <c r="D2475" i="14"/>
  <c r="D2476" i="14"/>
  <c r="D2477" i="14"/>
  <c r="D2478" i="14"/>
  <c r="D2479" i="14"/>
  <c r="D2480" i="14"/>
  <c r="D2481" i="14"/>
  <c r="D2482" i="14"/>
  <c r="D2483" i="14"/>
  <c r="D2484" i="14"/>
  <c r="D2485" i="14"/>
  <c r="D2486" i="14"/>
  <c r="D2487" i="14"/>
  <c r="D2488" i="14"/>
  <c r="D2489" i="14"/>
  <c r="D2490" i="14"/>
  <c r="D2491" i="14"/>
  <c r="D2492" i="14"/>
  <c r="D2493" i="14"/>
  <c r="D2494" i="14"/>
  <c r="D2495" i="14"/>
  <c r="D2496" i="14"/>
  <c r="D2497" i="14"/>
  <c r="D2498" i="14"/>
  <c r="D2499" i="14"/>
  <c r="D2500" i="14"/>
  <c r="D2501" i="14"/>
  <c r="D2502" i="14"/>
  <c r="D2503" i="14"/>
  <c r="D2504" i="14"/>
  <c r="D2505" i="14"/>
  <c r="D2506" i="14"/>
  <c r="D2507" i="14"/>
  <c r="D2508" i="14"/>
  <c r="D2509" i="14"/>
  <c r="D2510" i="14"/>
  <c r="D2511" i="14"/>
  <c r="D2512" i="14"/>
  <c r="D2513" i="14"/>
  <c r="D2514" i="14"/>
  <c r="D2515" i="14"/>
  <c r="D2516" i="14"/>
  <c r="D2517" i="14"/>
  <c r="D2518" i="14"/>
  <c r="D2519" i="14"/>
  <c r="D2520" i="14"/>
  <c r="D2521" i="14"/>
  <c r="D2522" i="14"/>
  <c r="D2523" i="14"/>
  <c r="D2524" i="14"/>
  <c r="D2525" i="14"/>
  <c r="D2526" i="14"/>
  <c r="D2527" i="14"/>
  <c r="D2528" i="14"/>
  <c r="D2529" i="14"/>
  <c r="D2530" i="14"/>
  <c r="D2531" i="14"/>
  <c r="D2532" i="14"/>
  <c r="D2533" i="14"/>
  <c r="D2534" i="14"/>
  <c r="D2535" i="14"/>
  <c r="D2536" i="14"/>
  <c r="D2537" i="14"/>
  <c r="D2538" i="14"/>
  <c r="D2539" i="14"/>
  <c r="D2540" i="14"/>
  <c r="D2541" i="14"/>
  <c r="D2542" i="14"/>
  <c r="D2543" i="14"/>
  <c r="D2544" i="14"/>
  <c r="D2545" i="14"/>
  <c r="D2546" i="14"/>
  <c r="D2547" i="14"/>
  <c r="D2548" i="14"/>
  <c r="D2549" i="14"/>
  <c r="D2550" i="14"/>
  <c r="D2551" i="14"/>
  <c r="D2552" i="14"/>
  <c r="D2553" i="14"/>
  <c r="D2554" i="14"/>
  <c r="D2555" i="14"/>
  <c r="D2556" i="14"/>
  <c r="D2557" i="14"/>
  <c r="D2558" i="14"/>
  <c r="D2559" i="14"/>
  <c r="D2560" i="14"/>
  <c r="D2561" i="14"/>
  <c r="D2562" i="14"/>
  <c r="D2563" i="14"/>
  <c r="D2564" i="14"/>
  <c r="D2565" i="14"/>
  <c r="D2566" i="14"/>
  <c r="D2567" i="14"/>
  <c r="D2568" i="14"/>
  <c r="D2569" i="14"/>
  <c r="D2570" i="14"/>
  <c r="D2571" i="14"/>
  <c r="D2572" i="14"/>
  <c r="D2573" i="14"/>
  <c r="D2574" i="14"/>
  <c r="D2575" i="14"/>
  <c r="D2576" i="14"/>
  <c r="D2577" i="14"/>
  <c r="D2578" i="14"/>
  <c r="D2579" i="14"/>
  <c r="D2580" i="14"/>
  <c r="D2581" i="14"/>
  <c r="D2582" i="14"/>
  <c r="D2583" i="14"/>
  <c r="D2584" i="14"/>
  <c r="D2585" i="14"/>
  <c r="D2586" i="14"/>
  <c r="D2587" i="14"/>
  <c r="D2588" i="14"/>
  <c r="D2589" i="14"/>
  <c r="D2590" i="14"/>
  <c r="D2591" i="14"/>
  <c r="D2592" i="14"/>
  <c r="D2593" i="14"/>
  <c r="D2594" i="14"/>
  <c r="D2595" i="14"/>
  <c r="D2596" i="14"/>
  <c r="D2597" i="14"/>
  <c r="D2598" i="14"/>
  <c r="D2599" i="14"/>
  <c r="D2600" i="14"/>
  <c r="D2601" i="14"/>
  <c r="D2602" i="14"/>
  <c r="D2603" i="14"/>
  <c r="D2604" i="14"/>
  <c r="D2605" i="14"/>
  <c r="D2606" i="14"/>
  <c r="D2607" i="14"/>
  <c r="D2608" i="14"/>
  <c r="D2609" i="14"/>
  <c r="D2610" i="14"/>
  <c r="D2611" i="14"/>
  <c r="D2612" i="14"/>
  <c r="D2613" i="14"/>
  <c r="D2614" i="14"/>
  <c r="D2615" i="14"/>
  <c r="D2616" i="14"/>
  <c r="D2617" i="14"/>
  <c r="D2618" i="14"/>
  <c r="D2619" i="14"/>
  <c r="D2620" i="14"/>
  <c r="D2621" i="14"/>
  <c r="D2622" i="14"/>
  <c r="D2623" i="14"/>
  <c r="D2624" i="14"/>
  <c r="D2625" i="14"/>
  <c r="D2626" i="14"/>
  <c r="D2627" i="14"/>
  <c r="D2628" i="14"/>
  <c r="D2629" i="14"/>
  <c r="D2630" i="14"/>
  <c r="D2631" i="14"/>
  <c r="D2632" i="14"/>
  <c r="D2633" i="14"/>
  <c r="D2634" i="14"/>
  <c r="D2635" i="14"/>
  <c r="D2636" i="14"/>
  <c r="D2637" i="14"/>
  <c r="D2638" i="14"/>
  <c r="D2639" i="14"/>
  <c r="D2640" i="14"/>
  <c r="D2641" i="14"/>
  <c r="D2642" i="14"/>
  <c r="D2643" i="14"/>
  <c r="D2644" i="14"/>
  <c r="D2645" i="14"/>
  <c r="D2646" i="14"/>
  <c r="D2647" i="14"/>
  <c r="D2648" i="14"/>
  <c r="D2649" i="14"/>
  <c r="D2650" i="14"/>
  <c r="D2651" i="14"/>
  <c r="D2652" i="14"/>
  <c r="D2653" i="14"/>
  <c r="D2654" i="14"/>
  <c r="D2655" i="14"/>
  <c r="D2656" i="14"/>
  <c r="D2657" i="14"/>
  <c r="D2658" i="14"/>
  <c r="D2659" i="14"/>
  <c r="D2660" i="14"/>
  <c r="D2661" i="14"/>
  <c r="D2662" i="14"/>
  <c r="D2663" i="14"/>
  <c r="D2664" i="14"/>
  <c r="D2665" i="14"/>
  <c r="D2666" i="14"/>
  <c r="D2667" i="14"/>
  <c r="D2668" i="14"/>
  <c r="D2669" i="14"/>
  <c r="D2670" i="14"/>
  <c r="D2671" i="14"/>
  <c r="D2672" i="14"/>
  <c r="D2673" i="14"/>
  <c r="D2674" i="14"/>
  <c r="D2675" i="14"/>
  <c r="D2676" i="14"/>
  <c r="D2677" i="14"/>
  <c r="D2678" i="14"/>
  <c r="D2679" i="14"/>
  <c r="D2680" i="14"/>
  <c r="D2681" i="14"/>
  <c r="D2682" i="14"/>
  <c r="D2683" i="14"/>
  <c r="D2684" i="14"/>
  <c r="D2685" i="14"/>
  <c r="D2686" i="14"/>
  <c r="D2687" i="14"/>
  <c r="D2688" i="14"/>
  <c r="D2689" i="14"/>
  <c r="D2690" i="14"/>
  <c r="D2691" i="14"/>
  <c r="D2692" i="14"/>
  <c r="D2693" i="14"/>
  <c r="D2694" i="14"/>
  <c r="D2695" i="14"/>
  <c r="D2696" i="14"/>
  <c r="D2697" i="14"/>
  <c r="D2698" i="14"/>
  <c r="D2699" i="14"/>
  <c r="D2700" i="14"/>
  <c r="D2701" i="14"/>
  <c r="D2702" i="14"/>
  <c r="D2703" i="14"/>
  <c r="D2704" i="14"/>
  <c r="D2705" i="14"/>
  <c r="D2706" i="14"/>
  <c r="D2707" i="14"/>
  <c r="D2708" i="14"/>
  <c r="D2709" i="14"/>
  <c r="D2710" i="14"/>
  <c r="D2711" i="14"/>
  <c r="D2712" i="14"/>
  <c r="D2713" i="14"/>
  <c r="D2714" i="14"/>
  <c r="D2715" i="14"/>
  <c r="D2716" i="14"/>
  <c r="D2717" i="14"/>
  <c r="D2718" i="14"/>
  <c r="D2719" i="14"/>
  <c r="D2720" i="14"/>
  <c r="D2721" i="14"/>
  <c r="D2722" i="14"/>
  <c r="D2723" i="14"/>
  <c r="D2724" i="14"/>
  <c r="D2725" i="14"/>
  <c r="D2726" i="14"/>
  <c r="D2727" i="14"/>
  <c r="D2728" i="14"/>
  <c r="D2729" i="14"/>
  <c r="D2730" i="14"/>
  <c r="D2731" i="14"/>
  <c r="D2732" i="14"/>
  <c r="D2733" i="14"/>
  <c r="D2734" i="14"/>
  <c r="D2735" i="14"/>
  <c r="D2736" i="14"/>
  <c r="D2737" i="14"/>
  <c r="D2738" i="14"/>
  <c r="D2739" i="14"/>
  <c r="D2740" i="14"/>
  <c r="D2741" i="14"/>
  <c r="D2742" i="14"/>
  <c r="D2743" i="14"/>
  <c r="D2744" i="14"/>
  <c r="D2745" i="14"/>
  <c r="D2746" i="14"/>
  <c r="D2747" i="14"/>
  <c r="D2748" i="14"/>
  <c r="D2749" i="14"/>
  <c r="D2750" i="14"/>
  <c r="D2751" i="14"/>
  <c r="D2752" i="14"/>
  <c r="D2753" i="14"/>
  <c r="D2754" i="14"/>
  <c r="D2755" i="14"/>
  <c r="D2756" i="14"/>
  <c r="D2757" i="14"/>
  <c r="D2758" i="14"/>
  <c r="D2759" i="14"/>
  <c r="D2760" i="14"/>
  <c r="D2761" i="14"/>
  <c r="D2762" i="14"/>
  <c r="D2763" i="14"/>
  <c r="D2764" i="14"/>
  <c r="D2765" i="14"/>
  <c r="D2766" i="14"/>
  <c r="D2767" i="14"/>
  <c r="D2768" i="14"/>
  <c r="D2769" i="14"/>
  <c r="D2770" i="14"/>
  <c r="D2771" i="14"/>
  <c r="D2772" i="14"/>
  <c r="D2773" i="14"/>
  <c r="D2774" i="14"/>
  <c r="D2775" i="14"/>
  <c r="D2776" i="14"/>
  <c r="D2777" i="14"/>
  <c r="D2778" i="14"/>
  <c r="D2779" i="14"/>
  <c r="D2780" i="14"/>
  <c r="D2781" i="14"/>
  <c r="D2782" i="14"/>
  <c r="D2783" i="14"/>
  <c r="D2784" i="14"/>
  <c r="D2785" i="14"/>
  <c r="D2786" i="14"/>
  <c r="D2787" i="14"/>
  <c r="D2788" i="14"/>
  <c r="D2789" i="14"/>
  <c r="D2790" i="14"/>
  <c r="D2791" i="14"/>
  <c r="D2792" i="14"/>
  <c r="D2793" i="14"/>
  <c r="D2794" i="14"/>
  <c r="D2795" i="14"/>
  <c r="D2796" i="14"/>
  <c r="D2797" i="14"/>
  <c r="D2798" i="14"/>
  <c r="D2799" i="14"/>
  <c r="D2800" i="14"/>
  <c r="D2801" i="14"/>
  <c r="D2802" i="14"/>
  <c r="D2803" i="14"/>
  <c r="D2804" i="14"/>
  <c r="D2805" i="14"/>
  <c r="D2806" i="14"/>
  <c r="D2807" i="14"/>
  <c r="D2808" i="14"/>
  <c r="D2809" i="14"/>
  <c r="D2810" i="14"/>
  <c r="D2811" i="14"/>
  <c r="D2812" i="14"/>
  <c r="D2813" i="14"/>
  <c r="D2814" i="14"/>
  <c r="D2815" i="14"/>
  <c r="D2816" i="14"/>
  <c r="D2817" i="14"/>
  <c r="D2818" i="14"/>
  <c r="D2819" i="14"/>
  <c r="D2820" i="14"/>
  <c r="D2821" i="14"/>
  <c r="D2822" i="14"/>
  <c r="D2823" i="14"/>
  <c r="D2824" i="14"/>
  <c r="D2825" i="14"/>
  <c r="D2826" i="14"/>
  <c r="D2827" i="14"/>
  <c r="D2828" i="14"/>
  <c r="D2829" i="14"/>
  <c r="D2830" i="14"/>
  <c r="D2831" i="14"/>
  <c r="D2832" i="14"/>
  <c r="D2833" i="14"/>
  <c r="D2834" i="14"/>
  <c r="D2835" i="14"/>
  <c r="D2836" i="14"/>
  <c r="D2837" i="14"/>
  <c r="D2838" i="14"/>
  <c r="D2839" i="14"/>
  <c r="D2840" i="14"/>
  <c r="D2841" i="14"/>
  <c r="D2842" i="14"/>
  <c r="D2843" i="14"/>
  <c r="D2844" i="14"/>
  <c r="D2845" i="14"/>
  <c r="D2846" i="14"/>
  <c r="D2847" i="14"/>
  <c r="D2848" i="14"/>
  <c r="D2849" i="14"/>
  <c r="D2850" i="14"/>
  <c r="D2851" i="14"/>
  <c r="D2852" i="14"/>
  <c r="D2853" i="14"/>
  <c r="D2854" i="14"/>
  <c r="D2855" i="14"/>
  <c r="D2856" i="14"/>
  <c r="D2857" i="14"/>
  <c r="D2858" i="14"/>
  <c r="D2859" i="14"/>
  <c r="D2860" i="14"/>
  <c r="D2861" i="14"/>
  <c r="D2862" i="14"/>
  <c r="D2863" i="14"/>
  <c r="D2864" i="14"/>
  <c r="D2865" i="14"/>
  <c r="D2866" i="14"/>
  <c r="D2867" i="14"/>
  <c r="D2868" i="14"/>
  <c r="D2869" i="14"/>
  <c r="D2870" i="14"/>
  <c r="D2871" i="14"/>
  <c r="D2872" i="14"/>
  <c r="D2873" i="14"/>
  <c r="D2874" i="14"/>
  <c r="D2875" i="14"/>
  <c r="D2876" i="14"/>
  <c r="D2877" i="14"/>
  <c r="D2878" i="14"/>
  <c r="D2879" i="14"/>
  <c r="D2880" i="14"/>
  <c r="D2881" i="14"/>
  <c r="D2882" i="14"/>
  <c r="D2883" i="14"/>
  <c r="D2884" i="14"/>
  <c r="D2885" i="14"/>
  <c r="D2886" i="14"/>
  <c r="D2887" i="14"/>
  <c r="D2888" i="14"/>
  <c r="D2889" i="14"/>
  <c r="D2890" i="14"/>
  <c r="D2891" i="14"/>
  <c r="D2892" i="14"/>
  <c r="D2893" i="14"/>
  <c r="D2894" i="14"/>
  <c r="D2895" i="14"/>
  <c r="D2896" i="14"/>
  <c r="D2897" i="14"/>
  <c r="D2898" i="14"/>
  <c r="D2899" i="14"/>
  <c r="D2900" i="14"/>
  <c r="D2901" i="14"/>
  <c r="D2902" i="14"/>
  <c r="D2903" i="14"/>
  <c r="D2904" i="14"/>
  <c r="D2905" i="14"/>
  <c r="D2906" i="14"/>
  <c r="D2907" i="14"/>
  <c r="D2908" i="14"/>
  <c r="D2909" i="14"/>
  <c r="D2910" i="14"/>
  <c r="D2911" i="14"/>
  <c r="D2912" i="14"/>
  <c r="D2913" i="14"/>
  <c r="D2914" i="14"/>
  <c r="D2915" i="14"/>
  <c r="D2916" i="14"/>
  <c r="D2917" i="14"/>
  <c r="D2918" i="14"/>
  <c r="D2919" i="14"/>
  <c r="D2920" i="14"/>
  <c r="D2921" i="14"/>
  <c r="D2922" i="14"/>
  <c r="D2923" i="14"/>
  <c r="D2924" i="14"/>
  <c r="D2925" i="14"/>
  <c r="D2926" i="14"/>
  <c r="D2927" i="14"/>
  <c r="D2928" i="14"/>
  <c r="D2929" i="14"/>
  <c r="D2930" i="14"/>
  <c r="D2931" i="14"/>
  <c r="D2932" i="14"/>
  <c r="D2933" i="14"/>
  <c r="D2934" i="14"/>
  <c r="D2935" i="14"/>
  <c r="D2936" i="14"/>
  <c r="D2937" i="14"/>
  <c r="D2938" i="14"/>
  <c r="D2939" i="14"/>
  <c r="D2940" i="14"/>
  <c r="D2941" i="14"/>
  <c r="D2942" i="14"/>
  <c r="D2943" i="14"/>
  <c r="D2944" i="14"/>
  <c r="D2945" i="14"/>
  <c r="D2946" i="14"/>
  <c r="D2947" i="14"/>
  <c r="D2948" i="14"/>
  <c r="D2949" i="14"/>
  <c r="D2950" i="14"/>
  <c r="D2951" i="14"/>
  <c r="D2952" i="14"/>
  <c r="D2953" i="14"/>
  <c r="D2954" i="14"/>
  <c r="D2955" i="14"/>
  <c r="D2956" i="14"/>
  <c r="D2957" i="14"/>
  <c r="D2958" i="14"/>
  <c r="D2959" i="14"/>
  <c r="D2960" i="14"/>
  <c r="D2961" i="14"/>
  <c r="D2962" i="14"/>
  <c r="D2963" i="14"/>
  <c r="D2964" i="14"/>
  <c r="D2965" i="14"/>
  <c r="D2966" i="14"/>
  <c r="D2967" i="14"/>
  <c r="D2968" i="14"/>
  <c r="D2969" i="14"/>
  <c r="D2970" i="14"/>
  <c r="D2971" i="14"/>
  <c r="D2972" i="14"/>
  <c r="D2973" i="14"/>
  <c r="D2974" i="14"/>
  <c r="D2975" i="14"/>
  <c r="D2976" i="14"/>
  <c r="D2977" i="14"/>
  <c r="D2978" i="14"/>
  <c r="D2979" i="14"/>
  <c r="D2980" i="14"/>
  <c r="D2981" i="14"/>
  <c r="D2982" i="14"/>
  <c r="D2983" i="14"/>
  <c r="D2984" i="14"/>
  <c r="D2985" i="14"/>
  <c r="D2986" i="14"/>
  <c r="D2987" i="14"/>
  <c r="D2988" i="14"/>
  <c r="D2989" i="14"/>
  <c r="D2990" i="14"/>
  <c r="D2991" i="14"/>
  <c r="D2992" i="14"/>
  <c r="D2993" i="14"/>
  <c r="D2994" i="14"/>
  <c r="D2995" i="14"/>
  <c r="D2996" i="14"/>
  <c r="D2997" i="14"/>
  <c r="D2998" i="14"/>
  <c r="D2999" i="14"/>
  <c r="D3000" i="14"/>
  <c r="D3001" i="14"/>
  <c r="D3002" i="14"/>
  <c r="D3003" i="14"/>
  <c r="D3004" i="14"/>
  <c r="D3005" i="14"/>
  <c r="D3006" i="14"/>
  <c r="D3007" i="14"/>
  <c r="D3008" i="14"/>
  <c r="D3009" i="14"/>
  <c r="D3010" i="14"/>
  <c r="D3011" i="14"/>
  <c r="D3012" i="14"/>
  <c r="D3013" i="14"/>
  <c r="D3014" i="14"/>
  <c r="D3015" i="14"/>
  <c r="D3016" i="14"/>
  <c r="D3017" i="14"/>
  <c r="D3018" i="14"/>
  <c r="D3019" i="14"/>
  <c r="D3020" i="14"/>
  <c r="D3021" i="14"/>
  <c r="D3022" i="14"/>
  <c r="D3023" i="14"/>
  <c r="D3024" i="14"/>
  <c r="D3025" i="14"/>
  <c r="D3026" i="14"/>
  <c r="D3027" i="14"/>
  <c r="D3028" i="14"/>
  <c r="D3029" i="14"/>
  <c r="D3030" i="14"/>
  <c r="D3031" i="14"/>
  <c r="D3032" i="14"/>
  <c r="D3033" i="14"/>
  <c r="D3034" i="14"/>
  <c r="D3035" i="14"/>
  <c r="D3036" i="14"/>
  <c r="D3037" i="14"/>
  <c r="D3038" i="14"/>
  <c r="D3039" i="14"/>
  <c r="D3040" i="14"/>
  <c r="D3041" i="14"/>
  <c r="D3042" i="14"/>
  <c r="D3043" i="14"/>
  <c r="D3044" i="14"/>
  <c r="D3045" i="14"/>
  <c r="D3046" i="14"/>
  <c r="D3047" i="14"/>
  <c r="D3048" i="14"/>
  <c r="D3049" i="14"/>
  <c r="D3050" i="14"/>
  <c r="D3051" i="14"/>
  <c r="D3052" i="14"/>
  <c r="D3053" i="14"/>
  <c r="D3054" i="14"/>
  <c r="D3055" i="14"/>
  <c r="D3056" i="14"/>
  <c r="D3057" i="14"/>
  <c r="D3058" i="14"/>
  <c r="D3059" i="14"/>
  <c r="D3060" i="14"/>
  <c r="D3061" i="14"/>
  <c r="D3062" i="14"/>
  <c r="D3063" i="14"/>
  <c r="D3064" i="14"/>
  <c r="D3065" i="14"/>
  <c r="D3066" i="14"/>
  <c r="D3067" i="14"/>
  <c r="D3068" i="14"/>
  <c r="D3069" i="14"/>
  <c r="D3070" i="14"/>
  <c r="D3071" i="14"/>
  <c r="D3072" i="14"/>
  <c r="D3073" i="14"/>
  <c r="D3074" i="14"/>
  <c r="D3075" i="14"/>
  <c r="D3076" i="14"/>
  <c r="D3077" i="14"/>
  <c r="D3078" i="14"/>
  <c r="D3079" i="14"/>
  <c r="D3080" i="14"/>
  <c r="D3081" i="14"/>
  <c r="D3082" i="14"/>
  <c r="D3083" i="14"/>
  <c r="D3084" i="14"/>
  <c r="D3085" i="14"/>
  <c r="D3086" i="14"/>
  <c r="D3087" i="14"/>
  <c r="D3088" i="14"/>
  <c r="D3089" i="14"/>
  <c r="D3090" i="14"/>
  <c r="D3091" i="14"/>
  <c r="D3092" i="14"/>
  <c r="D3093" i="14"/>
  <c r="D3094" i="14"/>
  <c r="D3095" i="14"/>
  <c r="D3096" i="14"/>
  <c r="D3097" i="14"/>
  <c r="D3098" i="14"/>
  <c r="D3099" i="14"/>
  <c r="D3100" i="14"/>
  <c r="D3101" i="14"/>
  <c r="D3102" i="14"/>
  <c r="D3103" i="14"/>
  <c r="D3104" i="14"/>
  <c r="D3105" i="14"/>
  <c r="D3106" i="14"/>
  <c r="D3107" i="14"/>
  <c r="D3108" i="14"/>
  <c r="D3109" i="14"/>
  <c r="D3110" i="14"/>
  <c r="D3111" i="14"/>
  <c r="D3112" i="14"/>
  <c r="D3113" i="14"/>
  <c r="D3114" i="14"/>
  <c r="D3115" i="14"/>
  <c r="D3116" i="14"/>
  <c r="D3117" i="14"/>
  <c r="D3118" i="14"/>
  <c r="D3119" i="14"/>
  <c r="D3120" i="14"/>
  <c r="D3121" i="14"/>
  <c r="D3122" i="14"/>
  <c r="D3123" i="14"/>
  <c r="D3124" i="14"/>
  <c r="D3125" i="14"/>
  <c r="D3126" i="14"/>
  <c r="D3127" i="14"/>
  <c r="D3128" i="14"/>
  <c r="D3129" i="14"/>
  <c r="D3130" i="14"/>
  <c r="D3131" i="14"/>
  <c r="D3132" i="14"/>
  <c r="D3133" i="14"/>
  <c r="D3134" i="14"/>
  <c r="D3135" i="14"/>
  <c r="D3136" i="14"/>
  <c r="D3137" i="14"/>
  <c r="D3138" i="14"/>
  <c r="D3139" i="14"/>
  <c r="D3140" i="14"/>
  <c r="D3141" i="14"/>
  <c r="D3142" i="14"/>
  <c r="D3143" i="14"/>
  <c r="D3144" i="14"/>
  <c r="D3145" i="14"/>
  <c r="D3146" i="14"/>
  <c r="D3147" i="14"/>
  <c r="D3148" i="14"/>
  <c r="D3149" i="14"/>
  <c r="D3150" i="14"/>
  <c r="D3151" i="14"/>
  <c r="D3152" i="14"/>
  <c r="D3153" i="14"/>
  <c r="D3154" i="14"/>
  <c r="D3155" i="14"/>
  <c r="D3156" i="14"/>
  <c r="D3157" i="14"/>
  <c r="D3158" i="14"/>
  <c r="D3159" i="14"/>
  <c r="D3160" i="14"/>
  <c r="D3161" i="14"/>
  <c r="D3162" i="14"/>
  <c r="D3163" i="14"/>
  <c r="D3164" i="14"/>
  <c r="D3165" i="14"/>
  <c r="D3166" i="14"/>
  <c r="D3167" i="14"/>
  <c r="D3168" i="14"/>
  <c r="D3169" i="14"/>
  <c r="D3170" i="14"/>
  <c r="D3171" i="14"/>
  <c r="D3172" i="14"/>
  <c r="D3173" i="14"/>
  <c r="D3174" i="14"/>
  <c r="D3175" i="14"/>
  <c r="D3176" i="14"/>
  <c r="D3177" i="14"/>
  <c r="D3178" i="14"/>
  <c r="D3179" i="14"/>
  <c r="D3180" i="14"/>
  <c r="D3181" i="14"/>
  <c r="D3182" i="14"/>
  <c r="D3183" i="14"/>
  <c r="D3184" i="14"/>
  <c r="D3185" i="14"/>
  <c r="D3186" i="14"/>
  <c r="D3187" i="14"/>
  <c r="D3188" i="14"/>
  <c r="D3189" i="14"/>
  <c r="D3190" i="14"/>
  <c r="D3191" i="14"/>
  <c r="D3192" i="14"/>
  <c r="D3193" i="14"/>
  <c r="D3194" i="14"/>
  <c r="D3195" i="14"/>
  <c r="D3196" i="14"/>
  <c r="D3197" i="14"/>
  <c r="D3198" i="14"/>
  <c r="D3199" i="14"/>
  <c r="D3200" i="14"/>
  <c r="D3201" i="14"/>
  <c r="D3202" i="14"/>
  <c r="D3203" i="14"/>
  <c r="D3204" i="14"/>
  <c r="D3205" i="14"/>
  <c r="D3206" i="14"/>
  <c r="D3207" i="14"/>
  <c r="D3208" i="14"/>
  <c r="D3209" i="14"/>
  <c r="D3210" i="14"/>
  <c r="D3211" i="14"/>
  <c r="D3212" i="14"/>
  <c r="D3213" i="14"/>
  <c r="D3214" i="14"/>
  <c r="D3215" i="14"/>
  <c r="D3216" i="14"/>
  <c r="D3217" i="14"/>
  <c r="D3218" i="14"/>
  <c r="D3219" i="14"/>
  <c r="D3220" i="14"/>
  <c r="D3221" i="14"/>
  <c r="D3222" i="14"/>
  <c r="D3223" i="14"/>
  <c r="D3224" i="14"/>
  <c r="D3225" i="14"/>
  <c r="D3226" i="14"/>
  <c r="D3227" i="14"/>
  <c r="D3228" i="14"/>
  <c r="D3229" i="14"/>
  <c r="D3230" i="14"/>
  <c r="D3231" i="14"/>
  <c r="D3232" i="14"/>
  <c r="D3233" i="14"/>
  <c r="D3234" i="14"/>
  <c r="D3235" i="14"/>
  <c r="D3236" i="14"/>
  <c r="D3237" i="14"/>
  <c r="D3238" i="14"/>
  <c r="D3239" i="14"/>
  <c r="D3240" i="14"/>
  <c r="D3241" i="14"/>
  <c r="D3242" i="14"/>
  <c r="D3243" i="14"/>
  <c r="D3244" i="14"/>
  <c r="D3245" i="14"/>
  <c r="D3246" i="14"/>
  <c r="D3247" i="14"/>
  <c r="D3248" i="14"/>
  <c r="D3249" i="14"/>
  <c r="D3250" i="14"/>
  <c r="D3251" i="14"/>
  <c r="D3252" i="14"/>
  <c r="D3253" i="14"/>
  <c r="D3254" i="14"/>
  <c r="D3255" i="14"/>
  <c r="D3256" i="14"/>
  <c r="D3257" i="14"/>
  <c r="D3258" i="14"/>
  <c r="D3259" i="14"/>
  <c r="D3260" i="14"/>
  <c r="D3261" i="14"/>
  <c r="D3262" i="14"/>
  <c r="D3263" i="14"/>
  <c r="D3264" i="14"/>
  <c r="D3265" i="14"/>
  <c r="D3266" i="14"/>
  <c r="D3267" i="14"/>
  <c r="D3268" i="14"/>
  <c r="D3269" i="14"/>
  <c r="D3270" i="14"/>
  <c r="D3271" i="14"/>
  <c r="D3272" i="14"/>
  <c r="D3273" i="14"/>
  <c r="D3274" i="14"/>
  <c r="D3275" i="14"/>
  <c r="D3276" i="14"/>
  <c r="D3277" i="14"/>
  <c r="D3278" i="14"/>
  <c r="D3279" i="14"/>
  <c r="D3280" i="14"/>
  <c r="D3281" i="14"/>
  <c r="D3282" i="14"/>
  <c r="D3283" i="14"/>
  <c r="D3284" i="14"/>
  <c r="D3285" i="14"/>
  <c r="D3286" i="14"/>
  <c r="D3287" i="14"/>
  <c r="D3288" i="14"/>
  <c r="D3289" i="14"/>
  <c r="D3290" i="14"/>
  <c r="D3291" i="14"/>
  <c r="D3292" i="14"/>
  <c r="D3293" i="14"/>
  <c r="D3294" i="14"/>
  <c r="D3295" i="14"/>
  <c r="D3296" i="14"/>
  <c r="D3297" i="14"/>
  <c r="D3298" i="14"/>
  <c r="D3299" i="14"/>
  <c r="D3300" i="14"/>
  <c r="D3301" i="14"/>
  <c r="D3302" i="14"/>
  <c r="D3303" i="14"/>
  <c r="D3304" i="14"/>
  <c r="D3305" i="14"/>
  <c r="D3306" i="14"/>
  <c r="D3307" i="14"/>
  <c r="D3308" i="14"/>
  <c r="D3309" i="14"/>
  <c r="D3310" i="14"/>
  <c r="D3311" i="14"/>
  <c r="D3312" i="14"/>
  <c r="D3313" i="14"/>
  <c r="D3314" i="14"/>
  <c r="D3315" i="14"/>
  <c r="D3316" i="14"/>
  <c r="D3317" i="14"/>
  <c r="D3318" i="14"/>
  <c r="D3319" i="14"/>
  <c r="D3320" i="14"/>
  <c r="D3321" i="14"/>
  <c r="D3322" i="14"/>
  <c r="D3323" i="14"/>
  <c r="D3324" i="14"/>
  <c r="D3325" i="14"/>
  <c r="D3326" i="14"/>
  <c r="D3327" i="14"/>
  <c r="D3328" i="14"/>
  <c r="D3329" i="14"/>
  <c r="D3330" i="14"/>
  <c r="D3331" i="14"/>
  <c r="D3332" i="14"/>
  <c r="D3333" i="14"/>
  <c r="D3334" i="14"/>
  <c r="D3335" i="14"/>
  <c r="D3336" i="14"/>
  <c r="D3337" i="14"/>
  <c r="D3338" i="14"/>
  <c r="D3339" i="14"/>
  <c r="D3340" i="14"/>
  <c r="D3341" i="14"/>
  <c r="D3342" i="14"/>
  <c r="D3343" i="14"/>
  <c r="D3344" i="14"/>
  <c r="D3345" i="14"/>
  <c r="D3346" i="14"/>
  <c r="D3347" i="14"/>
  <c r="D3348" i="14"/>
  <c r="D3349" i="14"/>
  <c r="D3350" i="14"/>
  <c r="D3351" i="14"/>
  <c r="D3352" i="14"/>
  <c r="D3353" i="14"/>
  <c r="D3354" i="14"/>
  <c r="D3355" i="14"/>
  <c r="D3356" i="14"/>
  <c r="D3357" i="14"/>
  <c r="D3358" i="14"/>
  <c r="D3359" i="14"/>
  <c r="D3360" i="14"/>
  <c r="D3361" i="14"/>
  <c r="D3362" i="14"/>
  <c r="D3363" i="14"/>
  <c r="D3364" i="14"/>
  <c r="D3365" i="14"/>
  <c r="D3366" i="14"/>
  <c r="D3367" i="14"/>
  <c r="D3368" i="14"/>
  <c r="D3369" i="14"/>
  <c r="D3370" i="14"/>
  <c r="D3371" i="14"/>
  <c r="D3372" i="14"/>
  <c r="D3373" i="14"/>
  <c r="D3374" i="14"/>
  <c r="D3375" i="14"/>
  <c r="D3376" i="14"/>
  <c r="D3377" i="14"/>
  <c r="D3378" i="14"/>
  <c r="D3379" i="14"/>
  <c r="D3380" i="14"/>
  <c r="D3381" i="14"/>
  <c r="D3382" i="14"/>
  <c r="D3383" i="14"/>
  <c r="D3384" i="14"/>
  <c r="D3385" i="14"/>
  <c r="D3386" i="14"/>
  <c r="D3387" i="14"/>
  <c r="D3388" i="14"/>
  <c r="D3389" i="14"/>
  <c r="D3390" i="14"/>
  <c r="D3391" i="14"/>
  <c r="D3392" i="14"/>
  <c r="D3393" i="14"/>
  <c r="D3394" i="14"/>
  <c r="D3395" i="14"/>
  <c r="D3396" i="14"/>
  <c r="D3397" i="14"/>
  <c r="D3398" i="14"/>
  <c r="D3399" i="14"/>
  <c r="D3400" i="14"/>
  <c r="D3401" i="14"/>
  <c r="D3402" i="14"/>
  <c r="D3403" i="14"/>
  <c r="D3404" i="14"/>
  <c r="D3405" i="14"/>
  <c r="D3406" i="14"/>
  <c r="D3407" i="14"/>
  <c r="D3408" i="14"/>
  <c r="D3409" i="14"/>
  <c r="D3410" i="14"/>
  <c r="D3411" i="14"/>
  <c r="D3412" i="14"/>
  <c r="D3413" i="14"/>
  <c r="D3414" i="14"/>
  <c r="D3415" i="14"/>
  <c r="D3416" i="14"/>
  <c r="D3417" i="14"/>
  <c r="D3418" i="14"/>
  <c r="D3419" i="14"/>
  <c r="D3420" i="14"/>
  <c r="D3421" i="14"/>
  <c r="D3422" i="14"/>
  <c r="D3423" i="14"/>
  <c r="D3424" i="14"/>
  <c r="D3425" i="14"/>
  <c r="D3426" i="14"/>
  <c r="D3427" i="14"/>
  <c r="D3428" i="14"/>
  <c r="D3429" i="14"/>
  <c r="D3430" i="14"/>
  <c r="D3431" i="14"/>
  <c r="D3432" i="14"/>
  <c r="D3433" i="14"/>
  <c r="D3434" i="14"/>
  <c r="D3435" i="14"/>
  <c r="D3436" i="14"/>
  <c r="D3437" i="14"/>
  <c r="D3438" i="14"/>
  <c r="D3439" i="14"/>
  <c r="D3440" i="14"/>
  <c r="D3441" i="14"/>
  <c r="D3442" i="14"/>
  <c r="D3443" i="14"/>
  <c r="D3444" i="14"/>
  <c r="D3445" i="14"/>
  <c r="D3446" i="14"/>
  <c r="D3447" i="14"/>
  <c r="D3448" i="14"/>
  <c r="D3449" i="14"/>
  <c r="D3450" i="14"/>
  <c r="D3451" i="14"/>
  <c r="D3452" i="14"/>
  <c r="D3453" i="14"/>
  <c r="D3454" i="14"/>
  <c r="D3455" i="14"/>
  <c r="D3456" i="14"/>
  <c r="D3457" i="14"/>
  <c r="D3458" i="14"/>
  <c r="D3459" i="14"/>
  <c r="D3460" i="14"/>
  <c r="D3461" i="14"/>
  <c r="D3462" i="14"/>
  <c r="D3463" i="14"/>
  <c r="D3464" i="14"/>
  <c r="D3465" i="14"/>
  <c r="D3466" i="14"/>
  <c r="D3467" i="14"/>
  <c r="D3468" i="14"/>
  <c r="D3469" i="14"/>
  <c r="D3470" i="14"/>
  <c r="D3471" i="14"/>
  <c r="D3472" i="14"/>
  <c r="D3473" i="14"/>
  <c r="D3474" i="14"/>
  <c r="D3475" i="14"/>
  <c r="D3476" i="14"/>
  <c r="D3477" i="14"/>
  <c r="D3478" i="14"/>
  <c r="D3479" i="14"/>
  <c r="D3480" i="14"/>
  <c r="D3481" i="14"/>
  <c r="D3482" i="14"/>
  <c r="D3483" i="14"/>
  <c r="D3484" i="14"/>
  <c r="D3485" i="14"/>
  <c r="D3486" i="14"/>
  <c r="D3487" i="14"/>
  <c r="D3488" i="14"/>
  <c r="D3489" i="14"/>
  <c r="D3490" i="14"/>
  <c r="D3491" i="14"/>
  <c r="D3492" i="14"/>
  <c r="D3493" i="14"/>
  <c r="D3494" i="14"/>
  <c r="D3495" i="14"/>
  <c r="D3496" i="14"/>
  <c r="D3497" i="14"/>
  <c r="D3498" i="14"/>
  <c r="D3499" i="14"/>
  <c r="D3500" i="14"/>
  <c r="D3501" i="14"/>
  <c r="D3502" i="14"/>
  <c r="D3503" i="14"/>
  <c r="D3504" i="14"/>
  <c r="D3505" i="14"/>
  <c r="D3506" i="14"/>
  <c r="D3507" i="14"/>
  <c r="D3508" i="14"/>
  <c r="D3509" i="14"/>
  <c r="D3510" i="14"/>
  <c r="D3511" i="14"/>
  <c r="D3512" i="14"/>
  <c r="D3513" i="14"/>
  <c r="D3514" i="14"/>
  <c r="D3515" i="14"/>
  <c r="D3516" i="14"/>
  <c r="D3517" i="14"/>
  <c r="D3518" i="14"/>
  <c r="D3519" i="14"/>
  <c r="D3520" i="14"/>
  <c r="D3521" i="14"/>
  <c r="D3522" i="14"/>
  <c r="D3523" i="14"/>
  <c r="D3524" i="14"/>
  <c r="D3525" i="14"/>
  <c r="D3526" i="14"/>
  <c r="D3527" i="14"/>
  <c r="D3528" i="14"/>
  <c r="D3529" i="14"/>
  <c r="D3530" i="14"/>
  <c r="D3531" i="14"/>
  <c r="D3532" i="14"/>
  <c r="D3533" i="14"/>
  <c r="D3534" i="14"/>
  <c r="D3535" i="14"/>
  <c r="D3536" i="14"/>
  <c r="D3537" i="14"/>
  <c r="D3538" i="14"/>
  <c r="D3539" i="14"/>
  <c r="D3540" i="14"/>
  <c r="D3541" i="14"/>
  <c r="D3542" i="14"/>
  <c r="D3543" i="14"/>
  <c r="D3544" i="14"/>
  <c r="D3545" i="14"/>
  <c r="D3546" i="14"/>
  <c r="D3547" i="14"/>
  <c r="D3548" i="14"/>
  <c r="D3549" i="14"/>
  <c r="D3550" i="14"/>
  <c r="D3551" i="14"/>
  <c r="D3552" i="14"/>
  <c r="D3553" i="14"/>
  <c r="D3554" i="14"/>
  <c r="D3555" i="14"/>
  <c r="D3556" i="14"/>
  <c r="D3557" i="14"/>
  <c r="D3558" i="14"/>
  <c r="D3559" i="14"/>
  <c r="D3560" i="14"/>
  <c r="D3561" i="14"/>
  <c r="D3562" i="14"/>
  <c r="D3563" i="14"/>
  <c r="D3564" i="14"/>
  <c r="D3565" i="14"/>
  <c r="D3566" i="14"/>
  <c r="D3567" i="14"/>
  <c r="D3568" i="14"/>
  <c r="D3569" i="14"/>
  <c r="D3570" i="14"/>
  <c r="D3571" i="14"/>
  <c r="D3572" i="14"/>
  <c r="D3573" i="14"/>
  <c r="D3574" i="14"/>
  <c r="D3575" i="14"/>
  <c r="D3576" i="14"/>
  <c r="D3577" i="14"/>
  <c r="D3578" i="14"/>
  <c r="D3579" i="14"/>
  <c r="D3580" i="14"/>
  <c r="D3581" i="14"/>
  <c r="D3582" i="14"/>
  <c r="D3583" i="14"/>
  <c r="D3584" i="14"/>
  <c r="D3585" i="14"/>
  <c r="D3586" i="14"/>
  <c r="D3587" i="14"/>
  <c r="D3588" i="14"/>
  <c r="D3589" i="14"/>
  <c r="D3590" i="14"/>
  <c r="D3591" i="14"/>
  <c r="D3592" i="14"/>
  <c r="D3593" i="14"/>
  <c r="D3594" i="14"/>
  <c r="D3595" i="14"/>
  <c r="D3596" i="14"/>
  <c r="D3597" i="14"/>
  <c r="D3598" i="14"/>
  <c r="D3599" i="14"/>
  <c r="D3600" i="14"/>
  <c r="D3601" i="14"/>
  <c r="D3602" i="14"/>
  <c r="D3603" i="14"/>
  <c r="D3604" i="14"/>
  <c r="D3605" i="14"/>
  <c r="D3606" i="14"/>
  <c r="D3607" i="14"/>
  <c r="D3608" i="14"/>
  <c r="D3609" i="14"/>
  <c r="D3610" i="14"/>
  <c r="D3611" i="14"/>
  <c r="D3612" i="14"/>
  <c r="D3613" i="14"/>
  <c r="D3614" i="14"/>
  <c r="D3615" i="14"/>
  <c r="D3616" i="14"/>
  <c r="D3617" i="14"/>
  <c r="D3618" i="14"/>
  <c r="D3619" i="14"/>
  <c r="D3620" i="14"/>
  <c r="D3621" i="14"/>
  <c r="D3622" i="14"/>
  <c r="D3623" i="14"/>
  <c r="D3624" i="14"/>
  <c r="D3625" i="14"/>
  <c r="D3626" i="14"/>
  <c r="D3627" i="14"/>
  <c r="D3628" i="14"/>
  <c r="D3629" i="14"/>
  <c r="D3630" i="14"/>
  <c r="D3631" i="14"/>
  <c r="D3632" i="14"/>
  <c r="D3633" i="14"/>
  <c r="D3634" i="14"/>
  <c r="D3635" i="14"/>
  <c r="D3636" i="14"/>
  <c r="D3637" i="14"/>
  <c r="D3638" i="14"/>
  <c r="D3639" i="14"/>
  <c r="D3640" i="14"/>
  <c r="D3641" i="14"/>
  <c r="D3642" i="14"/>
  <c r="D3643" i="14"/>
  <c r="D3644" i="14"/>
  <c r="D3645" i="14"/>
  <c r="D3646" i="14"/>
  <c r="D3647" i="14"/>
  <c r="D3648" i="14"/>
  <c r="D3649" i="14"/>
  <c r="D3650" i="14"/>
  <c r="D3651" i="14"/>
  <c r="D3652" i="14"/>
  <c r="D3653" i="14"/>
  <c r="D3654" i="14"/>
  <c r="D3655" i="14"/>
  <c r="D3656" i="14"/>
  <c r="D3657" i="14"/>
  <c r="D3658" i="14"/>
  <c r="D3659" i="14"/>
  <c r="D3660" i="14"/>
  <c r="D3661" i="14"/>
  <c r="D3662" i="14"/>
  <c r="D3663" i="14"/>
  <c r="D3664" i="14"/>
  <c r="D3665" i="14"/>
  <c r="D3666" i="14"/>
  <c r="D3667" i="14"/>
  <c r="D3668" i="14"/>
  <c r="D3669" i="14"/>
  <c r="D3670" i="14"/>
  <c r="D3671" i="14"/>
  <c r="D3672" i="14"/>
  <c r="D3673" i="14"/>
  <c r="D3674" i="14"/>
  <c r="D3675" i="14"/>
  <c r="D3676" i="14"/>
  <c r="D3677" i="14"/>
  <c r="D3678" i="14"/>
  <c r="D3679" i="14"/>
  <c r="D3680" i="14"/>
  <c r="D3681" i="14"/>
  <c r="D3682" i="14"/>
  <c r="D3683" i="14"/>
  <c r="D3684" i="14"/>
  <c r="D3685" i="14"/>
  <c r="D3686" i="14"/>
  <c r="D3687" i="14"/>
  <c r="D3688" i="14"/>
  <c r="D3689" i="14"/>
  <c r="D3690" i="14"/>
  <c r="D3691" i="14"/>
  <c r="D3692" i="14"/>
  <c r="D3693" i="14"/>
  <c r="D3694" i="14"/>
  <c r="D3695" i="14"/>
  <c r="D3696" i="14"/>
  <c r="D3697" i="14"/>
  <c r="D3698" i="14"/>
  <c r="D3699" i="14"/>
  <c r="D3700" i="14"/>
  <c r="D3701" i="14"/>
  <c r="D3702" i="14"/>
  <c r="D3703" i="14"/>
  <c r="D3704" i="14"/>
  <c r="D3705" i="14"/>
  <c r="D3706" i="14"/>
  <c r="D3707" i="14"/>
  <c r="D3708" i="14"/>
  <c r="D3709" i="14"/>
  <c r="D3710" i="14"/>
  <c r="D3711" i="14"/>
  <c r="D3712" i="14"/>
  <c r="D3713" i="14"/>
  <c r="D3714" i="14"/>
  <c r="D3715" i="14"/>
  <c r="D3716" i="14"/>
  <c r="D3717" i="14"/>
  <c r="D3718" i="14"/>
  <c r="D3719" i="14"/>
  <c r="D3720" i="14"/>
  <c r="D3721" i="14"/>
  <c r="D3722" i="14"/>
  <c r="D3723" i="14"/>
  <c r="D3724" i="14"/>
  <c r="D3725" i="14"/>
  <c r="D3726" i="14"/>
  <c r="D3727" i="14"/>
  <c r="D3728" i="14"/>
  <c r="D3729" i="14"/>
  <c r="D3730" i="14"/>
  <c r="D3731" i="14"/>
  <c r="D3732" i="14"/>
  <c r="D3733" i="14"/>
  <c r="D3734" i="14"/>
  <c r="D3735" i="14"/>
  <c r="D3736" i="14"/>
  <c r="D3737" i="14"/>
  <c r="D3738" i="14"/>
  <c r="D3739" i="14"/>
  <c r="D3740" i="14"/>
  <c r="D3741" i="14"/>
  <c r="D3742" i="14"/>
  <c r="D3743" i="14"/>
  <c r="D3744" i="14"/>
  <c r="D3745" i="14"/>
  <c r="D3746" i="14"/>
  <c r="D3747" i="14"/>
  <c r="D3748" i="14"/>
  <c r="D3749" i="14"/>
  <c r="D3750" i="14"/>
  <c r="D3751" i="14"/>
  <c r="D3752" i="14"/>
  <c r="D3753" i="14"/>
  <c r="D3754" i="14"/>
  <c r="D3755" i="14"/>
  <c r="D3756" i="14"/>
  <c r="D3757" i="14"/>
  <c r="D3758" i="14"/>
  <c r="D3759" i="14"/>
  <c r="D3760" i="14"/>
  <c r="D3761" i="14"/>
  <c r="D3762" i="14"/>
  <c r="D3763" i="14"/>
  <c r="D3764" i="14"/>
  <c r="D3765" i="14"/>
  <c r="D3766" i="14"/>
  <c r="D3767" i="14"/>
  <c r="D3768" i="14"/>
  <c r="D3769" i="14"/>
  <c r="D3770" i="14"/>
  <c r="D3771" i="14"/>
  <c r="D3772" i="14"/>
  <c r="D3773" i="14"/>
  <c r="D3774" i="14"/>
  <c r="D3775" i="14"/>
  <c r="D3776" i="14"/>
  <c r="D3777" i="14"/>
  <c r="D3778" i="14"/>
  <c r="D3779" i="14"/>
  <c r="D3780" i="14"/>
  <c r="D3781" i="14"/>
  <c r="D3782" i="14"/>
  <c r="D3783" i="14"/>
  <c r="D3784" i="14"/>
  <c r="D3785" i="14"/>
  <c r="D3786" i="14"/>
  <c r="D3787" i="14"/>
  <c r="D3788" i="14"/>
  <c r="D3789" i="14"/>
  <c r="D3790" i="14"/>
  <c r="D3791" i="14"/>
  <c r="D3792" i="14"/>
  <c r="D3793" i="14"/>
  <c r="D3794" i="14"/>
  <c r="D3795" i="14"/>
  <c r="D3796" i="14"/>
  <c r="D3797" i="14"/>
  <c r="D3798" i="14"/>
  <c r="D3799" i="14"/>
  <c r="D3800" i="14"/>
  <c r="D3801" i="14"/>
  <c r="D3802" i="14"/>
  <c r="D3803" i="14"/>
  <c r="D3804" i="14"/>
  <c r="D3805" i="14"/>
  <c r="D3806" i="14"/>
  <c r="D3807" i="14"/>
  <c r="D3808" i="14"/>
  <c r="D3809" i="14"/>
  <c r="D3810" i="14"/>
  <c r="D3811" i="14"/>
  <c r="D3812" i="14"/>
  <c r="D3813" i="14"/>
  <c r="D3814" i="14"/>
  <c r="D3815" i="14"/>
  <c r="D3816" i="14"/>
  <c r="D3817" i="14"/>
  <c r="D3818" i="14"/>
  <c r="D3819" i="14"/>
  <c r="D3820" i="14"/>
  <c r="D3821" i="14"/>
  <c r="D3822" i="14"/>
  <c r="D3823" i="14"/>
  <c r="D3824" i="14"/>
  <c r="D3825" i="14"/>
  <c r="D3826" i="14"/>
  <c r="D3827" i="14"/>
  <c r="D3828" i="14"/>
  <c r="D3829" i="14"/>
  <c r="D3830" i="14"/>
  <c r="D3831" i="14"/>
  <c r="D3832" i="14"/>
  <c r="D3833" i="14"/>
  <c r="D3834" i="14"/>
  <c r="D3835" i="14"/>
  <c r="D3836" i="14"/>
  <c r="D3837" i="14"/>
  <c r="D3838" i="14"/>
  <c r="D3839" i="14"/>
  <c r="D3840" i="14"/>
  <c r="D3841" i="14"/>
  <c r="D3842" i="14"/>
  <c r="D3843" i="14"/>
  <c r="D3844" i="14"/>
  <c r="D3845" i="14"/>
  <c r="D3846" i="14"/>
  <c r="D3847" i="14"/>
  <c r="D3848" i="14"/>
  <c r="D3849" i="14"/>
  <c r="D3850" i="14"/>
  <c r="D3851" i="14"/>
  <c r="D3852" i="14"/>
  <c r="D3853" i="14"/>
  <c r="D3854" i="14"/>
  <c r="D3855" i="14"/>
  <c r="D3856" i="14"/>
  <c r="D3857" i="14"/>
  <c r="D3858" i="14"/>
  <c r="D2" i="14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746" i="12"/>
  <c r="C747" i="12"/>
  <c r="C748" i="12"/>
  <c r="C749" i="12"/>
  <c r="C750" i="12"/>
  <c r="C751" i="12"/>
  <c r="C752" i="12"/>
  <c r="C753" i="12"/>
  <c r="C754" i="12"/>
  <c r="C755" i="12"/>
  <c r="C756" i="12"/>
  <c r="C757" i="12"/>
  <c r="C758" i="12"/>
  <c r="C759" i="12"/>
  <c r="C760" i="12"/>
  <c r="C761" i="12"/>
  <c r="C762" i="12"/>
  <c r="C763" i="12"/>
  <c r="C764" i="12"/>
  <c r="C765" i="12"/>
  <c r="C766" i="12"/>
  <c r="C767" i="12"/>
  <c r="C768" i="12"/>
  <c r="C769" i="12"/>
  <c r="C770" i="12"/>
  <c r="C771" i="12"/>
  <c r="C772" i="12"/>
  <c r="C773" i="12"/>
  <c r="C774" i="12"/>
  <c r="C775" i="12"/>
  <c r="C776" i="12"/>
  <c r="C777" i="12"/>
  <c r="C778" i="12"/>
  <c r="C779" i="12"/>
  <c r="C780" i="12"/>
  <c r="C781" i="12"/>
  <c r="C782" i="12"/>
  <c r="C783" i="12"/>
  <c r="C784" i="12"/>
  <c r="C785" i="12"/>
  <c r="C786" i="12"/>
  <c r="C787" i="12"/>
  <c r="C788" i="12"/>
  <c r="C789" i="12"/>
  <c r="C790" i="12"/>
  <c r="C791" i="12"/>
  <c r="C792" i="12"/>
  <c r="C793" i="12"/>
  <c r="C794" i="12"/>
  <c r="C795" i="12"/>
  <c r="C796" i="12"/>
  <c r="C797" i="12"/>
  <c r="C798" i="12"/>
  <c r="C799" i="12"/>
  <c r="C800" i="12"/>
  <c r="C801" i="12"/>
  <c r="C802" i="12"/>
  <c r="C803" i="12"/>
  <c r="C804" i="12"/>
  <c r="C805" i="12"/>
  <c r="C806" i="12"/>
  <c r="C807" i="12"/>
  <c r="C808" i="12"/>
  <c r="C809" i="12"/>
  <c r="C810" i="12"/>
  <c r="C811" i="12"/>
  <c r="C812" i="12"/>
  <c r="C813" i="12"/>
  <c r="C814" i="12"/>
  <c r="C815" i="12"/>
  <c r="C816" i="12"/>
  <c r="C817" i="12"/>
  <c r="C818" i="12"/>
  <c r="C819" i="12"/>
  <c r="C820" i="12"/>
  <c r="C821" i="12"/>
  <c r="C822" i="12"/>
  <c r="C823" i="12"/>
  <c r="C824" i="12"/>
  <c r="C825" i="12"/>
  <c r="C826" i="12"/>
  <c r="C827" i="12"/>
  <c r="C828" i="12"/>
  <c r="C829" i="12"/>
  <c r="C830" i="12"/>
  <c r="C831" i="12"/>
  <c r="C832" i="12"/>
  <c r="C833" i="12"/>
  <c r="C834" i="12"/>
  <c r="C835" i="12"/>
  <c r="C836" i="12"/>
  <c r="C837" i="12"/>
  <c r="C838" i="12"/>
  <c r="C839" i="12"/>
  <c r="C840" i="12"/>
  <c r="C841" i="12"/>
  <c r="C842" i="12"/>
  <c r="C843" i="12"/>
  <c r="C844" i="12"/>
  <c r="C845" i="12"/>
  <c r="C846" i="12"/>
  <c r="C847" i="12"/>
  <c r="C848" i="12"/>
  <c r="C849" i="12"/>
  <c r="C850" i="12"/>
  <c r="C851" i="12"/>
  <c r="C852" i="12"/>
  <c r="C853" i="12"/>
  <c r="C854" i="12"/>
  <c r="C855" i="12"/>
  <c r="C856" i="12"/>
  <c r="C857" i="12"/>
  <c r="C858" i="12"/>
  <c r="C859" i="12"/>
  <c r="C860" i="12"/>
  <c r="C861" i="12"/>
  <c r="C862" i="12"/>
  <c r="C863" i="12"/>
  <c r="C864" i="12"/>
  <c r="C865" i="12"/>
  <c r="C866" i="12"/>
  <c r="C867" i="12"/>
  <c r="C868" i="12"/>
  <c r="C869" i="12"/>
  <c r="C870" i="12"/>
  <c r="C871" i="12"/>
  <c r="C872" i="12"/>
  <c r="C873" i="12"/>
  <c r="C874" i="12"/>
  <c r="C875" i="12"/>
  <c r="C876" i="12"/>
  <c r="C877" i="12"/>
  <c r="C878" i="12"/>
  <c r="C879" i="12"/>
  <c r="C880" i="12"/>
  <c r="C881" i="12"/>
  <c r="C882" i="12"/>
  <c r="C883" i="12"/>
  <c r="C884" i="12"/>
  <c r="C885" i="12"/>
  <c r="C886" i="12"/>
  <c r="C887" i="12"/>
  <c r="C888" i="12"/>
  <c r="C889" i="12"/>
  <c r="C890" i="12"/>
  <c r="C891" i="12"/>
  <c r="C892" i="12"/>
  <c r="C893" i="12"/>
  <c r="C894" i="12"/>
  <c r="C895" i="12"/>
  <c r="C896" i="12"/>
  <c r="C897" i="12"/>
  <c r="C898" i="12"/>
  <c r="C899" i="12"/>
  <c r="C900" i="12"/>
  <c r="C901" i="12"/>
  <c r="C902" i="12"/>
  <c r="C903" i="12"/>
  <c r="C904" i="12"/>
  <c r="C905" i="12"/>
  <c r="C906" i="12"/>
  <c r="C907" i="12"/>
  <c r="C908" i="12"/>
  <c r="C909" i="12"/>
  <c r="C910" i="12"/>
  <c r="C911" i="12"/>
  <c r="C912" i="12"/>
  <c r="C913" i="12"/>
  <c r="C914" i="12"/>
  <c r="C915" i="12"/>
  <c r="C916" i="12"/>
  <c r="C917" i="12"/>
  <c r="C918" i="12"/>
  <c r="C919" i="12"/>
  <c r="C920" i="12"/>
  <c r="C921" i="12"/>
  <c r="C922" i="12"/>
  <c r="C923" i="12"/>
  <c r="C924" i="12"/>
  <c r="C925" i="12"/>
  <c r="C926" i="12"/>
  <c r="C927" i="12"/>
  <c r="C928" i="12"/>
  <c r="C929" i="12"/>
  <c r="C930" i="12"/>
  <c r="C931" i="12"/>
  <c r="C932" i="12"/>
  <c r="C933" i="12"/>
  <c r="C934" i="12"/>
  <c r="C935" i="12"/>
  <c r="C936" i="12"/>
  <c r="C937" i="12"/>
  <c r="C938" i="12"/>
  <c r="C939" i="12"/>
  <c r="C940" i="12"/>
  <c r="C941" i="12"/>
  <c r="C942" i="12"/>
  <c r="C943" i="12"/>
  <c r="C944" i="12"/>
  <c r="C945" i="12"/>
  <c r="C946" i="12"/>
  <c r="C947" i="12"/>
  <c r="C948" i="12"/>
  <c r="C949" i="12"/>
  <c r="C950" i="12"/>
  <c r="C951" i="12"/>
  <c r="C952" i="12"/>
  <c r="C953" i="12"/>
  <c r="C954" i="12"/>
  <c r="C955" i="12"/>
  <c r="C956" i="12"/>
  <c r="C957" i="12"/>
  <c r="C958" i="12"/>
  <c r="C959" i="12"/>
  <c r="C960" i="12"/>
  <c r="C961" i="12"/>
  <c r="C962" i="12"/>
  <c r="C963" i="12"/>
  <c r="C964" i="12"/>
  <c r="C965" i="12"/>
  <c r="C966" i="12"/>
  <c r="C967" i="12"/>
  <c r="C968" i="12"/>
  <c r="C969" i="12"/>
  <c r="C970" i="12"/>
  <c r="C971" i="12"/>
  <c r="C972" i="12"/>
  <c r="C973" i="12"/>
  <c r="C974" i="12"/>
  <c r="C975" i="12"/>
  <c r="C976" i="12"/>
  <c r="C977" i="12"/>
  <c r="C978" i="12"/>
  <c r="C979" i="12"/>
  <c r="C980" i="12"/>
  <c r="C981" i="12"/>
  <c r="C982" i="12"/>
  <c r="C983" i="12"/>
  <c r="C984" i="12"/>
  <c r="C985" i="12"/>
  <c r="C986" i="12"/>
  <c r="C987" i="12"/>
  <c r="C988" i="12"/>
  <c r="C989" i="12"/>
  <c r="C990" i="12"/>
  <c r="C991" i="12"/>
  <c r="C992" i="12"/>
  <c r="C993" i="12"/>
  <c r="C994" i="12"/>
  <c r="C995" i="12"/>
  <c r="C996" i="12"/>
  <c r="C997" i="12"/>
  <c r="C998" i="12"/>
  <c r="C999" i="12"/>
  <c r="C1000" i="12"/>
  <c r="C1001" i="12"/>
  <c r="C1002" i="12"/>
  <c r="C1003" i="12"/>
  <c r="C1004" i="12"/>
  <c r="C1005" i="12"/>
  <c r="C1006" i="12"/>
  <c r="C1007" i="12"/>
  <c r="C1008" i="12"/>
  <c r="C1009" i="12"/>
  <c r="C1010" i="12"/>
  <c r="C1011" i="12"/>
  <c r="C1012" i="12"/>
  <c r="C1013" i="12"/>
  <c r="C1014" i="12"/>
  <c r="C1015" i="12"/>
  <c r="C1016" i="12"/>
  <c r="C1017" i="12"/>
  <c r="C1018" i="12"/>
  <c r="C1019" i="12"/>
  <c r="C1020" i="12"/>
  <c r="C1021" i="12"/>
  <c r="C1022" i="12"/>
  <c r="C1023" i="12"/>
  <c r="C1024" i="12"/>
  <c r="C1025" i="12"/>
  <c r="C1026" i="12"/>
  <c r="C1027" i="12"/>
  <c r="C1028" i="12"/>
  <c r="C1029" i="12"/>
  <c r="C1030" i="12"/>
  <c r="C1031" i="12"/>
  <c r="C1032" i="12"/>
  <c r="C1033" i="12"/>
  <c r="C1034" i="12"/>
  <c r="C1035" i="12"/>
  <c r="C1036" i="12"/>
  <c r="C1037" i="12"/>
  <c r="C1038" i="12"/>
  <c r="C1039" i="12"/>
  <c r="C1040" i="12"/>
  <c r="C1041" i="12"/>
  <c r="C1042" i="12"/>
  <c r="C1043" i="12"/>
  <c r="C1044" i="12"/>
  <c r="C1045" i="12"/>
  <c r="C1046" i="12"/>
  <c r="C1047" i="12"/>
  <c r="C1048" i="12"/>
  <c r="C1049" i="12"/>
  <c r="C1050" i="12"/>
  <c r="C1051" i="12"/>
  <c r="C1052" i="12"/>
  <c r="C1053" i="12"/>
  <c r="C1054" i="12"/>
  <c r="C1055" i="12"/>
  <c r="C1056" i="12"/>
  <c r="C1057" i="12"/>
  <c r="C1058" i="12"/>
  <c r="C1059" i="12"/>
  <c r="C1060" i="12"/>
  <c r="C1061" i="12"/>
  <c r="C1062" i="12"/>
  <c r="C1063" i="12"/>
  <c r="C1064" i="12"/>
  <c r="C1065" i="12"/>
  <c r="C1066" i="12"/>
  <c r="C1067" i="12"/>
  <c r="C1068" i="12"/>
  <c r="C1069" i="12"/>
  <c r="C1070" i="12"/>
  <c r="C1071" i="12"/>
  <c r="C1072" i="12"/>
  <c r="C1073" i="12"/>
  <c r="C1074" i="12"/>
  <c r="C1075" i="12"/>
  <c r="C1076" i="12"/>
  <c r="C1077" i="12"/>
  <c r="C1078" i="12"/>
  <c r="C1079" i="12"/>
  <c r="C1080" i="12"/>
  <c r="C1081" i="12"/>
  <c r="C1082" i="12"/>
  <c r="C1083" i="12"/>
  <c r="C1084" i="12"/>
  <c r="C1085" i="12"/>
  <c r="C1086" i="12"/>
  <c r="C1087" i="12"/>
  <c r="C1088" i="12"/>
  <c r="C1089" i="12"/>
  <c r="C1090" i="12"/>
  <c r="C1091" i="12"/>
  <c r="C1092" i="12"/>
  <c r="C1093" i="12"/>
  <c r="C1094" i="12"/>
  <c r="C1095" i="12"/>
  <c r="C1096" i="12"/>
  <c r="C1097" i="12"/>
  <c r="C1098" i="12"/>
  <c r="C1099" i="12"/>
  <c r="C1100" i="12"/>
  <c r="C1101" i="12"/>
  <c r="C1102" i="12"/>
  <c r="C1103" i="12"/>
  <c r="C1104" i="12"/>
  <c r="C1105" i="12"/>
  <c r="C1106" i="12"/>
  <c r="C1107" i="12"/>
  <c r="C1108" i="12"/>
  <c r="C1109" i="12"/>
  <c r="C1110" i="12"/>
  <c r="C1111" i="12"/>
  <c r="C1112" i="12"/>
  <c r="C1113" i="12"/>
  <c r="C1114" i="12"/>
  <c r="C1115" i="12"/>
  <c r="C1116" i="12"/>
  <c r="C1117" i="12"/>
  <c r="C1118" i="12"/>
  <c r="C1119" i="12"/>
  <c r="C1120" i="12"/>
  <c r="C1121" i="12"/>
  <c r="C1122" i="12"/>
  <c r="C1123" i="12"/>
  <c r="C1124" i="12"/>
  <c r="C1125" i="12"/>
  <c r="C1126" i="12"/>
  <c r="C1127" i="12"/>
  <c r="C1128" i="12"/>
  <c r="C1129" i="12"/>
  <c r="C1130" i="12"/>
  <c r="C1131" i="12"/>
  <c r="C1132" i="12"/>
  <c r="C1133" i="12"/>
  <c r="C1134" i="12"/>
  <c r="C1135" i="12"/>
  <c r="C1136" i="12"/>
  <c r="C1137" i="12"/>
  <c r="C1138" i="12"/>
  <c r="C1139" i="12"/>
  <c r="C1140" i="12"/>
  <c r="C1141" i="12"/>
  <c r="C1142" i="12"/>
  <c r="C1143" i="12"/>
  <c r="C1144" i="12"/>
  <c r="C1145" i="12"/>
  <c r="C1146" i="12"/>
  <c r="C1147" i="12"/>
  <c r="C1148" i="12"/>
  <c r="C1149" i="12"/>
  <c r="C1150" i="12"/>
  <c r="C1151" i="12"/>
  <c r="C1152" i="12"/>
  <c r="C1153" i="12"/>
  <c r="C1154" i="12"/>
  <c r="C1155" i="12"/>
  <c r="C1156" i="12"/>
  <c r="C1157" i="12"/>
  <c r="C1158" i="12"/>
  <c r="C1159" i="12"/>
  <c r="C1160" i="12"/>
  <c r="C1161" i="12"/>
  <c r="C1162" i="12"/>
  <c r="C1163" i="12"/>
  <c r="C1164" i="12"/>
  <c r="C1165" i="12"/>
  <c r="C1166" i="12"/>
  <c r="C1167" i="12"/>
  <c r="C1168" i="12"/>
  <c r="C1169" i="12"/>
  <c r="C1170" i="12"/>
  <c r="C1171" i="12"/>
  <c r="C1172" i="12"/>
  <c r="C1173" i="12"/>
  <c r="C1174" i="12"/>
  <c r="C1175" i="12"/>
  <c r="C1176" i="12"/>
  <c r="C1177" i="12"/>
  <c r="C1178" i="12"/>
  <c r="C1179" i="12"/>
  <c r="C1180" i="12"/>
  <c r="C1181" i="12"/>
  <c r="C1182" i="12"/>
  <c r="C1183" i="12"/>
  <c r="C1184" i="12"/>
  <c r="C1185" i="12"/>
  <c r="C1186" i="12"/>
  <c r="C1187" i="12"/>
  <c r="C1188" i="12"/>
  <c r="C1189" i="12"/>
  <c r="C1190" i="12"/>
  <c r="C1191" i="12"/>
  <c r="C1192" i="12"/>
  <c r="C1193" i="12"/>
  <c r="C1194" i="12"/>
  <c r="C1195" i="12"/>
  <c r="C1196" i="12"/>
  <c r="C1197" i="12"/>
  <c r="C1198" i="12"/>
  <c r="C1199" i="12"/>
  <c r="C1200" i="12"/>
  <c r="C1201" i="12"/>
  <c r="C1202" i="12"/>
  <c r="C1203" i="12"/>
  <c r="C1204" i="12"/>
  <c r="C1205" i="12"/>
  <c r="C1206" i="12"/>
  <c r="C1207" i="12"/>
  <c r="C1208" i="12"/>
  <c r="C1209" i="12"/>
  <c r="C1210" i="12"/>
  <c r="C1211" i="12"/>
  <c r="C1212" i="12"/>
  <c r="C1213" i="12"/>
  <c r="C1214" i="12"/>
  <c r="C1215" i="12"/>
  <c r="C1216" i="12"/>
  <c r="C1217" i="12"/>
  <c r="C1218" i="12"/>
  <c r="C1219" i="12"/>
  <c r="C1220" i="12"/>
  <c r="C1221" i="12"/>
  <c r="C1222" i="12"/>
  <c r="C1223" i="12"/>
  <c r="C1224" i="12"/>
  <c r="C1225" i="12"/>
  <c r="C1226" i="12"/>
  <c r="C1227" i="12"/>
  <c r="C1228" i="12"/>
  <c r="C1229" i="12"/>
  <c r="C1230" i="12"/>
  <c r="C1231" i="12"/>
  <c r="C1232" i="12"/>
  <c r="C1233" i="12"/>
  <c r="C1234" i="12"/>
  <c r="C1235" i="12"/>
  <c r="C1236" i="12"/>
  <c r="C1237" i="12"/>
  <c r="C1238" i="12"/>
  <c r="C1239" i="12"/>
  <c r="C1240" i="12"/>
  <c r="C1241" i="12"/>
  <c r="C1242" i="12"/>
  <c r="C1243" i="12"/>
  <c r="C1244" i="12"/>
  <c r="C1245" i="12"/>
  <c r="C1246" i="12"/>
  <c r="C1247" i="12"/>
  <c r="C1248" i="12"/>
  <c r="C1249" i="12"/>
  <c r="C1250" i="12"/>
  <c r="C1251" i="12"/>
  <c r="C1252" i="12"/>
  <c r="C1253" i="12"/>
  <c r="C1254" i="12"/>
  <c r="C1255" i="12"/>
  <c r="C1256" i="12"/>
  <c r="C1257" i="12"/>
  <c r="C1258" i="12"/>
  <c r="C1259" i="12"/>
  <c r="C1260" i="12"/>
  <c r="C1261" i="12"/>
  <c r="C1262" i="12"/>
  <c r="C1263" i="12"/>
  <c r="C1264" i="12"/>
  <c r="C1265" i="12"/>
  <c r="C1266" i="12"/>
  <c r="C1267" i="12"/>
  <c r="C1268" i="12"/>
  <c r="C1269" i="12"/>
  <c r="C1270" i="12"/>
  <c r="C1271" i="12"/>
  <c r="C1272" i="12"/>
  <c r="C1273" i="12"/>
  <c r="C1274" i="12"/>
  <c r="C1275" i="12"/>
  <c r="C1276" i="12"/>
  <c r="C1277" i="12"/>
  <c r="C1278" i="12"/>
  <c r="C1279" i="12"/>
  <c r="C1280" i="12"/>
  <c r="C1281" i="12"/>
  <c r="C1282" i="12"/>
  <c r="C1283" i="12"/>
  <c r="C1284" i="12"/>
  <c r="C1285" i="12"/>
  <c r="C1286" i="12"/>
  <c r="C1287" i="12"/>
  <c r="C1288" i="12"/>
  <c r="C1289" i="12"/>
  <c r="C1290" i="12"/>
  <c r="C1291" i="12"/>
  <c r="C1292" i="12"/>
  <c r="C1293" i="12"/>
  <c r="C1294" i="12"/>
  <c r="C1295" i="12"/>
  <c r="C1296" i="12"/>
  <c r="C1297" i="12"/>
  <c r="C1298" i="12"/>
  <c r="C1299" i="12"/>
  <c r="C1300" i="12"/>
  <c r="C1301" i="12"/>
  <c r="C1302" i="12"/>
  <c r="C1303" i="12"/>
  <c r="C1304" i="12"/>
  <c r="C1305" i="12"/>
  <c r="C1306" i="12"/>
  <c r="C1307" i="12"/>
  <c r="C1308" i="12"/>
  <c r="C1309" i="12"/>
  <c r="C1310" i="12"/>
  <c r="C1311" i="12"/>
  <c r="C1312" i="12"/>
  <c r="C1313" i="12"/>
  <c r="C1314" i="12"/>
  <c r="C1315" i="12"/>
  <c r="C1316" i="12"/>
  <c r="C1317" i="12"/>
  <c r="C1318" i="12"/>
  <c r="C1319" i="12"/>
  <c r="C1320" i="12"/>
  <c r="C1321" i="12"/>
  <c r="C1322" i="12"/>
  <c r="C1323" i="12"/>
  <c r="C1324" i="12"/>
  <c r="C1325" i="12"/>
  <c r="C1326" i="12"/>
  <c r="C1327" i="12"/>
  <c r="C1328" i="12"/>
  <c r="C1329" i="12"/>
  <c r="C1330" i="12"/>
  <c r="C1331" i="12"/>
  <c r="C1332" i="12"/>
  <c r="C1333" i="12"/>
  <c r="C1334" i="12"/>
  <c r="C1335" i="12"/>
  <c r="C1336" i="12"/>
  <c r="C1337" i="12"/>
  <c r="C1338" i="12"/>
  <c r="C1339" i="12"/>
  <c r="C1340" i="12"/>
  <c r="C1341" i="12"/>
  <c r="C1342" i="12"/>
  <c r="C1343" i="12"/>
  <c r="C1344" i="12"/>
  <c r="C1345" i="12"/>
  <c r="C1346" i="12"/>
  <c r="C1347" i="12"/>
  <c r="C1348" i="12"/>
  <c r="C1349" i="12"/>
  <c r="C1350" i="12"/>
  <c r="C1351" i="12"/>
  <c r="C1352" i="12"/>
  <c r="C1353" i="12"/>
  <c r="C1354" i="12"/>
  <c r="C1355" i="12"/>
  <c r="C1356" i="12"/>
  <c r="C1357" i="12"/>
  <c r="C1358" i="12"/>
  <c r="C1359" i="12"/>
  <c r="C1360" i="12"/>
  <c r="C1361" i="12"/>
  <c r="C1362" i="12"/>
  <c r="C1363" i="12"/>
  <c r="C1364" i="12"/>
  <c r="C1365" i="12"/>
  <c r="C1366" i="12"/>
  <c r="C1367" i="12"/>
  <c r="C1368" i="12"/>
  <c r="C1369" i="12"/>
  <c r="C1370" i="12"/>
  <c r="C1371" i="12"/>
  <c r="C1372" i="12"/>
  <c r="C1373" i="12"/>
  <c r="C1374" i="12"/>
  <c r="C1375" i="12"/>
  <c r="C1376" i="12"/>
  <c r="C1377" i="12"/>
  <c r="C1378" i="12"/>
  <c r="C1379" i="12"/>
  <c r="C1380" i="12"/>
  <c r="C1381" i="12"/>
  <c r="C1382" i="12"/>
  <c r="C1383" i="12"/>
  <c r="C1384" i="12"/>
  <c r="C1385" i="12"/>
  <c r="C1386" i="12"/>
  <c r="C1387" i="12"/>
  <c r="C1388" i="12"/>
  <c r="C1389" i="12"/>
  <c r="C1390" i="12"/>
  <c r="C1391" i="12"/>
  <c r="C1392" i="12"/>
  <c r="C1393" i="12"/>
  <c r="C1394" i="12"/>
  <c r="C1395" i="12"/>
  <c r="C1396" i="12"/>
  <c r="C1397" i="12"/>
  <c r="C1398" i="12"/>
  <c r="C1399" i="12"/>
  <c r="C1400" i="12"/>
  <c r="C1401" i="12"/>
  <c r="C1402" i="12"/>
  <c r="C1403" i="12"/>
  <c r="C1404" i="12"/>
  <c r="C1405" i="12"/>
  <c r="C1406" i="12"/>
  <c r="C1407" i="12"/>
  <c r="C1408" i="12"/>
  <c r="C1409" i="12"/>
  <c r="C1410" i="12"/>
  <c r="C1411" i="12"/>
  <c r="C1412" i="12"/>
  <c r="C1413" i="12"/>
  <c r="C1414" i="12"/>
  <c r="C1415" i="12"/>
  <c r="C1416" i="12"/>
  <c r="C1417" i="12"/>
  <c r="C1418" i="12"/>
  <c r="C1419" i="12"/>
  <c r="C1420" i="12"/>
  <c r="C1421" i="12"/>
  <c r="C1422" i="12"/>
  <c r="C1423" i="12"/>
  <c r="C1424" i="12"/>
  <c r="C1425" i="12"/>
  <c r="C1426" i="12"/>
  <c r="C1427" i="12"/>
  <c r="C1428" i="12"/>
  <c r="C1429" i="12"/>
  <c r="C1430" i="12"/>
  <c r="C1431" i="12"/>
  <c r="C1432" i="12"/>
  <c r="C1433" i="12"/>
  <c r="C1434" i="12"/>
  <c r="C1435" i="12"/>
  <c r="C1436" i="12"/>
  <c r="C1437" i="12"/>
  <c r="C1438" i="12"/>
  <c r="C1439" i="12"/>
  <c r="C1440" i="12"/>
  <c r="C1441" i="12"/>
  <c r="C1442" i="12"/>
  <c r="C1443" i="12"/>
  <c r="C1444" i="12"/>
  <c r="C1445" i="12"/>
  <c r="C1446" i="12"/>
  <c r="C1447" i="12"/>
  <c r="C1448" i="12"/>
  <c r="C1449" i="12"/>
  <c r="C1450" i="12"/>
  <c r="C1451" i="12"/>
  <c r="C1452" i="12"/>
  <c r="C1453" i="12"/>
  <c r="C1454" i="12"/>
  <c r="C1455" i="12"/>
  <c r="C1456" i="12"/>
  <c r="C1457" i="12"/>
  <c r="C1458" i="12"/>
  <c r="C1459" i="12"/>
  <c r="C1460" i="12"/>
  <c r="C1461" i="12"/>
  <c r="C1462" i="12"/>
  <c r="C1463" i="12"/>
  <c r="C1464" i="12"/>
  <c r="C1465" i="12"/>
  <c r="C1466" i="12"/>
  <c r="C1467" i="12"/>
  <c r="C1468" i="12"/>
  <c r="C1469" i="12"/>
  <c r="C1470" i="12"/>
  <c r="C1471" i="12"/>
  <c r="C1472" i="12"/>
  <c r="C1473" i="12"/>
  <c r="C1474" i="12"/>
  <c r="C1475" i="12"/>
  <c r="C1476" i="12"/>
  <c r="C1477" i="12"/>
  <c r="C1478" i="12"/>
  <c r="C1479" i="12"/>
  <c r="C1480" i="12"/>
  <c r="C1481" i="12"/>
  <c r="C1482" i="12"/>
  <c r="C1483" i="12"/>
  <c r="C1484" i="12"/>
  <c r="C1485" i="12"/>
  <c r="C1486" i="12"/>
  <c r="C1487" i="12"/>
  <c r="C1488" i="12"/>
  <c r="C1489" i="12"/>
  <c r="C1490" i="12"/>
  <c r="C1491" i="12"/>
  <c r="C1492" i="12"/>
  <c r="C1493" i="12"/>
  <c r="C1494" i="12"/>
  <c r="C1495" i="12"/>
  <c r="C1496" i="12"/>
  <c r="C1497" i="12"/>
  <c r="C1498" i="12"/>
  <c r="C1499" i="12"/>
  <c r="C1500" i="12"/>
  <c r="C1501" i="12"/>
  <c r="C1502" i="12"/>
  <c r="C1503" i="12"/>
  <c r="C1504" i="12"/>
  <c r="C1505" i="12"/>
  <c r="C1506" i="12"/>
  <c r="C1507" i="12"/>
  <c r="C1508" i="12"/>
  <c r="C1509" i="12"/>
  <c r="C1510" i="12"/>
  <c r="C1511" i="12"/>
  <c r="C1512" i="12"/>
  <c r="C1513" i="12"/>
  <c r="C1514" i="12"/>
  <c r="C1515" i="12"/>
  <c r="C1516" i="12"/>
  <c r="C1517" i="12"/>
  <c r="C1518" i="12"/>
  <c r="C1519" i="12"/>
  <c r="C1520" i="12"/>
  <c r="C1521" i="12"/>
  <c r="C1522" i="12"/>
  <c r="C1523" i="12"/>
  <c r="C1524" i="12"/>
  <c r="C1525" i="12"/>
  <c r="C1526" i="12"/>
  <c r="C1527" i="12"/>
  <c r="C1528" i="12"/>
  <c r="C1529" i="12"/>
  <c r="C1530" i="12"/>
  <c r="C1531" i="12"/>
  <c r="C1532" i="12"/>
  <c r="C1533" i="12"/>
  <c r="C1534" i="12"/>
  <c r="C1535" i="12"/>
  <c r="C1536" i="12"/>
  <c r="C1537" i="12"/>
  <c r="C1538" i="12"/>
  <c r="C1539" i="12"/>
  <c r="C1540" i="12"/>
  <c r="C1541" i="12"/>
  <c r="C1542" i="12"/>
  <c r="C1543" i="12"/>
  <c r="C1544" i="12"/>
  <c r="C1545" i="12"/>
  <c r="C1546" i="12"/>
  <c r="C1547" i="12"/>
  <c r="C1548" i="12"/>
  <c r="C1549" i="12"/>
  <c r="C1550" i="12"/>
  <c r="C1551" i="12"/>
  <c r="C1552" i="12"/>
  <c r="C1553" i="12"/>
  <c r="C1554" i="12"/>
  <c r="C1555" i="12"/>
  <c r="C1556" i="12"/>
  <c r="C1557" i="12"/>
  <c r="C1558" i="12"/>
  <c r="C1559" i="12"/>
  <c r="C1560" i="12"/>
  <c r="C1561" i="12"/>
  <c r="C1562" i="12"/>
  <c r="C1563" i="12"/>
  <c r="C1564" i="12"/>
  <c r="C1565" i="12"/>
  <c r="C1566" i="12"/>
  <c r="C1567" i="12"/>
  <c r="C1568" i="12"/>
  <c r="C1569" i="12"/>
  <c r="C1570" i="12"/>
  <c r="C1571" i="12"/>
  <c r="C1572" i="12"/>
  <c r="C1573" i="12"/>
  <c r="C1574" i="12"/>
  <c r="C1575" i="12"/>
  <c r="C1576" i="12"/>
  <c r="C1577" i="12"/>
  <c r="C1578" i="12"/>
  <c r="C1579" i="12"/>
  <c r="C1580" i="12"/>
  <c r="C1581" i="12"/>
  <c r="C1582" i="12"/>
  <c r="C1583" i="12"/>
  <c r="C1584" i="12"/>
  <c r="C1585" i="12"/>
  <c r="C1586" i="12"/>
  <c r="C1587" i="12"/>
  <c r="C1588" i="12"/>
  <c r="C1589" i="12"/>
  <c r="C1590" i="12"/>
  <c r="C1591" i="12"/>
  <c r="C1592" i="12"/>
  <c r="C1593" i="12"/>
  <c r="C1594" i="12"/>
  <c r="C1595" i="12"/>
  <c r="C1596" i="12"/>
  <c r="C1597" i="12"/>
  <c r="C1598" i="12"/>
  <c r="C1599" i="12"/>
  <c r="C1600" i="12"/>
  <c r="C1601" i="12"/>
  <c r="C1602" i="12"/>
  <c r="C1603" i="12"/>
  <c r="C1604" i="12"/>
  <c r="C1605" i="12"/>
  <c r="C1606" i="12"/>
  <c r="C1607" i="12"/>
  <c r="C1608" i="12"/>
  <c r="C1609" i="12"/>
  <c r="C1610" i="12"/>
  <c r="C1611" i="12"/>
  <c r="C1612" i="12"/>
  <c r="C1613" i="12"/>
  <c r="C1614" i="12"/>
  <c r="C1615" i="12"/>
  <c r="C1616" i="12"/>
  <c r="C1617" i="12"/>
  <c r="C1618" i="12"/>
  <c r="C1619" i="12"/>
  <c r="C1620" i="12"/>
  <c r="C1621" i="12"/>
  <c r="C1622" i="12"/>
  <c r="C1623" i="12"/>
  <c r="C1624" i="12"/>
  <c r="C1625" i="12"/>
  <c r="C1626" i="12"/>
  <c r="C1627" i="12"/>
  <c r="C1628" i="12"/>
  <c r="C1629" i="12"/>
  <c r="C1630" i="12"/>
  <c r="C1631" i="12"/>
  <c r="C1632" i="12"/>
  <c r="C1633" i="12"/>
  <c r="C1634" i="12"/>
  <c r="C1635" i="12"/>
  <c r="C1636" i="12"/>
  <c r="C1637" i="12"/>
  <c r="C1638" i="12"/>
  <c r="C1639" i="12"/>
  <c r="C1640" i="12"/>
  <c r="C1641" i="12"/>
  <c r="C1642" i="12"/>
  <c r="C1643" i="12"/>
  <c r="C1644" i="12"/>
  <c r="C1645" i="12"/>
  <c r="C1646" i="12"/>
  <c r="C1647" i="12"/>
  <c r="C1648" i="12"/>
  <c r="C1649" i="12"/>
  <c r="C1650" i="12"/>
  <c r="C1651" i="12"/>
  <c r="C1652" i="12"/>
  <c r="C1653" i="12"/>
  <c r="C1654" i="12"/>
  <c r="C1655" i="12"/>
  <c r="C1656" i="12"/>
  <c r="C1657" i="12"/>
  <c r="C1658" i="12"/>
  <c r="C1659" i="12"/>
  <c r="C1660" i="12"/>
  <c r="C1661" i="12"/>
  <c r="C1662" i="12"/>
  <c r="C1663" i="12"/>
  <c r="C1664" i="12"/>
  <c r="C1665" i="12"/>
  <c r="C1666" i="12"/>
  <c r="C1667" i="12"/>
  <c r="C1668" i="12"/>
  <c r="C1669" i="12"/>
  <c r="C1670" i="12"/>
  <c r="C1671" i="12"/>
  <c r="C1672" i="12"/>
  <c r="C1673" i="12"/>
  <c r="C1674" i="12"/>
  <c r="C1675" i="12"/>
  <c r="C1676" i="12"/>
  <c r="C1677" i="12"/>
  <c r="C1678" i="12"/>
  <c r="C1679" i="12"/>
  <c r="C1680" i="12"/>
  <c r="C1681" i="12"/>
  <c r="C1682" i="12"/>
  <c r="C1683" i="12"/>
  <c r="C1684" i="12"/>
  <c r="C1685" i="12"/>
  <c r="C1686" i="12"/>
  <c r="C1687" i="12"/>
  <c r="C1688" i="12"/>
  <c r="C1689" i="12"/>
  <c r="C1690" i="12"/>
  <c r="C1691" i="12"/>
  <c r="C1692" i="12"/>
  <c r="C1693" i="12"/>
  <c r="C1694" i="12"/>
  <c r="C1695" i="12"/>
  <c r="C1696" i="12"/>
  <c r="C1697" i="12"/>
  <c r="C1698" i="12"/>
  <c r="C1699" i="12"/>
  <c r="C1700" i="12"/>
  <c r="C1701" i="12"/>
  <c r="C1702" i="12"/>
  <c r="C1703" i="12"/>
  <c r="C1704" i="12"/>
  <c r="C1705" i="12"/>
  <c r="C1706" i="12"/>
  <c r="C1707" i="12"/>
  <c r="C1708" i="12"/>
  <c r="C1709" i="12"/>
  <c r="C1710" i="12"/>
  <c r="C1711" i="12"/>
  <c r="C1712" i="12"/>
  <c r="C1713" i="12"/>
  <c r="C1714" i="12"/>
  <c r="C1715" i="12"/>
  <c r="C1716" i="12"/>
  <c r="C1717" i="12"/>
  <c r="C1718" i="12"/>
  <c r="C1719" i="12"/>
  <c r="C1720" i="12"/>
  <c r="C1721" i="12"/>
  <c r="C1722" i="12"/>
  <c r="C1723" i="12"/>
  <c r="C1724" i="12"/>
  <c r="C1725" i="12"/>
  <c r="C1726" i="12"/>
  <c r="C1727" i="12"/>
  <c r="C1728" i="12"/>
  <c r="C1729" i="12"/>
  <c r="C1730" i="12"/>
  <c r="C1731" i="12"/>
  <c r="C1732" i="12"/>
  <c r="C1733" i="12"/>
  <c r="C1734" i="12"/>
  <c r="C1735" i="12"/>
  <c r="C1736" i="12"/>
  <c r="C1737" i="12"/>
  <c r="C1738" i="12"/>
  <c r="C1739" i="12"/>
  <c r="C1740" i="12"/>
  <c r="C1741" i="12"/>
  <c r="C1742" i="12"/>
  <c r="C1743" i="12"/>
  <c r="C1744" i="12"/>
  <c r="C1745" i="12"/>
  <c r="C1746" i="12"/>
  <c r="C1747" i="12"/>
  <c r="C1748" i="12"/>
  <c r="C1749" i="12"/>
  <c r="C1750" i="12"/>
  <c r="C1751" i="12"/>
  <c r="C1752" i="12"/>
  <c r="C1753" i="12"/>
  <c r="C1754" i="12"/>
  <c r="C1755" i="12"/>
  <c r="C1756" i="12"/>
  <c r="C1757" i="12"/>
  <c r="C1758" i="12"/>
  <c r="C1759" i="12"/>
  <c r="C1760" i="12"/>
  <c r="C1761" i="12"/>
  <c r="C1762" i="12"/>
  <c r="C1763" i="12"/>
  <c r="C1764" i="12"/>
  <c r="C1765" i="12"/>
  <c r="C1766" i="12"/>
  <c r="C1767" i="12"/>
  <c r="C1768" i="12"/>
  <c r="C1769" i="12"/>
  <c r="C1770" i="12"/>
  <c r="C1771" i="12"/>
  <c r="C1772" i="12"/>
  <c r="C1773" i="12"/>
  <c r="C1774" i="12"/>
  <c r="C1775" i="12"/>
  <c r="C1776" i="12"/>
  <c r="C1777" i="12"/>
  <c r="C1778" i="12"/>
  <c r="C1779" i="12"/>
  <c r="C1780" i="12"/>
  <c r="C1781" i="12"/>
  <c r="C1782" i="12"/>
  <c r="C1783" i="12"/>
  <c r="C1784" i="12"/>
  <c r="C1785" i="12"/>
  <c r="C1786" i="12"/>
  <c r="C1787" i="12"/>
  <c r="C1788" i="12"/>
  <c r="C1789" i="12"/>
  <c r="C1790" i="12"/>
  <c r="C1791" i="12"/>
  <c r="C1792" i="12"/>
  <c r="C1793" i="12"/>
  <c r="C1794" i="12"/>
  <c r="C1795" i="12"/>
  <c r="C1796" i="12"/>
  <c r="C1797" i="12"/>
  <c r="C1798" i="12"/>
  <c r="C1799" i="12"/>
  <c r="C1800" i="12"/>
  <c r="C1801" i="12"/>
  <c r="C1802" i="12"/>
  <c r="C1803" i="12"/>
  <c r="C1804" i="12"/>
  <c r="C1805" i="12"/>
  <c r="C1806" i="12"/>
  <c r="C1807" i="12"/>
  <c r="C1808" i="12"/>
  <c r="C1809" i="12"/>
  <c r="C1810" i="12"/>
  <c r="C1811" i="12"/>
  <c r="C1812" i="12"/>
  <c r="C1813" i="12"/>
  <c r="C1814" i="12"/>
  <c r="C1815" i="12"/>
  <c r="C1816" i="12"/>
  <c r="C1817" i="12"/>
  <c r="C1818" i="12"/>
  <c r="C1819" i="12"/>
  <c r="C1820" i="12"/>
  <c r="C1821" i="12"/>
  <c r="C1822" i="12"/>
  <c r="C1823" i="12"/>
  <c r="C1824" i="12"/>
  <c r="C1825" i="12"/>
  <c r="C1826" i="12"/>
  <c r="C1827" i="12"/>
  <c r="C1828" i="12"/>
  <c r="C1829" i="12"/>
  <c r="C1830" i="12"/>
  <c r="C1831" i="12"/>
  <c r="C1832" i="12"/>
  <c r="C1833" i="12"/>
  <c r="C1834" i="12"/>
  <c r="C1835" i="12"/>
  <c r="C1836" i="12"/>
  <c r="C1837" i="12"/>
  <c r="C1838" i="12"/>
  <c r="C1839" i="12"/>
  <c r="C1840" i="12"/>
  <c r="C1841" i="12"/>
  <c r="C1842" i="12"/>
  <c r="C1843" i="12"/>
  <c r="C1844" i="12"/>
  <c r="C1845" i="12"/>
  <c r="C1846" i="12"/>
  <c r="C1847" i="12"/>
  <c r="C1848" i="12"/>
  <c r="C1849" i="12"/>
  <c r="C1850" i="12"/>
  <c r="C1851" i="12"/>
  <c r="C1852" i="12"/>
  <c r="C1853" i="12"/>
  <c r="C1854" i="12"/>
  <c r="C1855" i="12"/>
  <c r="C1856" i="12"/>
  <c r="C1857" i="12"/>
  <c r="C1858" i="12"/>
  <c r="C1859" i="12"/>
  <c r="C1860" i="12"/>
  <c r="C1861" i="12"/>
  <c r="C1862" i="12"/>
  <c r="C1863" i="12"/>
  <c r="C1864" i="12"/>
  <c r="C1865" i="12"/>
  <c r="C1866" i="12"/>
  <c r="C1867" i="12"/>
  <c r="C1868" i="12"/>
  <c r="C1869" i="12"/>
  <c r="C1870" i="12"/>
  <c r="C1871" i="12"/>
  <c r="C1872" i="12"/>
  <c r="C1873" i="12"/>
  <c r="C1874" i="12"/>
  <c r="C1875" i="12"/>
  <c r="C1876" i="12"/>
  <c r="C1877" i="12"/>
  <c r="C1878" i="12"/>
  <c r="C1879" i="12"/>
  <c r="C1880" i="12"/>
  <c r="C1881" i="12"/>
  <c r="C1882" i="12"/>
  <c r="C1883" i="12"/>
  <c r="C1884" i="12"/>
  <c r="C1885" i="12"/>
  <c r="C1886" i="12"/>
  <c r="C1887" i="12"/>
  <c r="C1888" i="12"/>
  <c r="C1889" i="12"/>
  <c r="C1890" i="12"/>
  <c r="C1891" i="12"/>
  <c r="C1892" i="12"/>
  <c r="C1893" i="12"/>
  <c r="C1894" i="12"/>
  <c r="C1895" i="12"/>
  <c r="C1896" i="12"/>
  <c r="C1897" i="12"/>
  <c r="C1898" i="12"/>
  <c r="C1899" i="12"/>
  <c r="C1900" i="12"/>
  <c r="C1901" i="12"/>
  <c r="C1902" i="12"/>
  <c r="C1903" i="12"/>
  <c r="C1904" i="12"/>
  <c r="C1905" i="12"/>
  <c r="C1906" i="12"/>
  <c r="C1907" i="12"/>
  <c r="C1908" i="12"/>
  <c r="C1909" i="12"/>
  <c r="C1910" i="12"/>
  <c r="C1911" i="12"/>
  <c r="C1912" i="12"/>
  <c r="C1913" i="12"/>
  <c r="C1914" i="12"/>
  <c r="C1915" i="12"/>
  <c r="C1916" i="12"/>
  <c r="C1917" i="12"/>
  <c r="C1918" i="12"/>
  <c r="C1919" i="12"/>
  <c r="C1920" i="12"/>
  <c r="C1921" i="12"/>
  <c r="C1922" i="12"/>
  <c r="C1923" i="12"/>
  <c r="C1924" i="12"/>
  <c r="C1925" i="12"/>
  <c r="C1926" i="12"/>
  <c r="C1927" i="12"/>
  <c r="C1928" i="12"/>
  <c r="C1929" i="12"/>
  <c r="C1930" i="12"/>
  <c r="C1931" i="12"/>
  <c r="C1932" i="12"/>
  <c r="C1933" i="12"/>
  <c r="C1934" i="12"/>
  <c r="C1935" i="12"/>
  <c r="C1936" i="12"/>
  <c r="C1937" i="12"/>
  <c r="C1938" i="12"/>
  <c r="C1939" i="12"/>
  <c r="C1940" i="12"/>
  <c r="C1941" i="12"/>
  <c r="C1942" i="12"/>
  <c r="C1943" i="12"/>
  <c r="C1944" i="12"/>
  <c r="C1945" i="12"/>
  <c r="C1946" i="12"/>
  <c r="C1947" i="12"/>
  <c r="C1948" i="12"/>
  <c r="C1949" i="12"/>
  <c r="C1950" i="12"/>
  <c r="C1951" i="12"/>
  <c r="C1952" i="12"/>
  <c r="C1953" i="12"/>
  <c r="C1954" i="12"/>
  <c r="C1955" i="12"/>
  <c r="C1956" i="12"/>
  <c r="C1957" i="12"/>
  <c r="C1958" i="12"/>
  <c r="C1959" i="12"/>
  <c r="C1960" i="12"/>
  <c r="C1961" i="12"/>
  <c r="C1962" i="12"/>
  <c r="C1963" i="12"/>
  <c r="C1964" i="12"/>
  <c r="C1965" i="12"/>
  <c r="C1966" i="12"/>
  <c r="C1967" i="12"/>
  <c r="C1968" i="12"/>
  <c r="C1969" i="12"/>
  <c r="C1970" i="12"/>
  <c r="C1971" i="12"/>
  <c r="C1972" i="12"/>
  <c r="C1973" i="12"/>
  <c r="C1974" i="12"/>
  <c r="C1975" i="12"/>
  <c r="C1976" i="12"/>
  <c r="C1977" i="12"/>
  <c r="C1978" i="12"/>
  <c r="C1979" i="12"/>
  <c r="C1980" i="12"/>
  <c r="C1981" i="12"/>
  <c r="C1982" i="12"/>
  <c r="C1983" i="12"/>
  <c r="C1984" i="12"/>
  <c r="C1985" i="12"/>
  <c r="C1986" i="12"/>
  <c r="C1987" i="12"/>
  <c r="C1988" i="12"/>
  <c r="C1989" i="12"/>
  <c r="C1990" i="12"/>
  <c r="C1991" i="12"/>
  <c r="C1992" i="12"/>
  <c r="C1993" i="12"/>
  <c r="C1994" i="12"/>
  <c r="C1995" i="12"/>
  <c r="C1996" i="12"/>
  <c r="C1997" i="12"/>
  <c r="C1998" i="12"/>
  <c r="C1999" i="12"/>
  <c r="C2000" i="12"/>
  <c r="C2001" i="12"/>
  <c r="C2002" i="12"/>
  <c r="C2003" i="12"/>
  <c r="C2004" i="12"/>
  <c r="C2005" i="12"/>
  <c r="C2006" i="12"/>
  <c r="C2007" i="12"/>
  <c r="C2008" i="12"/>
  <c r="C2009" i="12"/>
  <c r="C2010" i="12"/>
  <c r="C2011" i="12"/>
  <c r="C2012" i="12"/>
  <c r="C2013" i="12"/>
  <c r="C2014" i="12"/>
  <c r="C2015" i="12"/>
  <c r="C2016" i="12"/>
  <c r="C2017" i="12"/>
  <c r="C2018" i="12"/>
  <c r="C2019" i="12"/>
  <c r="C2020" i="12"/>
  <c r="C2021" i="12"/>
  <c r="C2022" i="12"/>
  <c r="C2023" i="12"/>
  <c r="C2024" i="12"/>
  <c r="C2025" i="12"/>
  <c r="C2026" i="12"/>
  <c r="C2027" i="12"/>
  <c r="C2028" i="12"/>
  <c r="C2029" i="12"/>
  <c r="C2030" i="12"/>
  <c r="C2031" i="12"/>
  <c r="C2032" i="12"/>
  <c r="C2033" i="12"/>
  <c r="C2034" i="12"/>
  <c r="C2035" i="12"/>
  <c r="C2036" i="12"/>
  <c r="C2037" i="12"/>
  <c r="C2038" i="12"/>
  <c r="C2039" i="12"/>
  <c r="C2040" i="12"/>
  <c r="C2041" i="12"/>
  <c r="C2042" i="12"/>
  <c r="C2043" i="12"/>
  <c r="C2044" i="12"/>
  <c r="C2045" i="12"/>
  <c r="C2046" i="12"/>
  <c r="C2047" i="12"/>
  <c r="C2048" i="12"/>
  <c r="C2049" i="12"/>
  <c r="C2050" i="12"/>
  <c r="C2051" i="12"/>
  <c r="C2052" i="12"/>
  <c r="C2053" i="12"/>
  <c r="C2054" i="12"/>
  <c r="C2055" i="12"/>
  <c r="C2056" i="12"/>
  <c r="C2057" i="12"/>
  <c r="C2058" i="12"/>
  <c r="C2059" i="12"/>
  <c r="C2060" i="12"/>
  <c r="C2061" i="12"/>
  <c r="C2062" i="12"/>
  <c r="C2063" i="12"/>
  <c r="C2064" i="12"/>
  <c r="C2065" i="12"/>
  <c r="C2066" i="12"/>
  <c r="C2067" i="12"/>
  <c r="C2068" i="12"/>
  <c r="C2069" i="12"/>
  <c r="C2070" i="12"/>
  <c r="C2071" i="12"/>
  <c r="C2072" i="12"/>
  <c r="C2073" i="12"/>
  <c r="C2074" i="12"/>
  <c r="C2075" i="12"/>
  <c r="C2076" i="12"/>
  <c r="C2077" i="12"/>
  <c r="C2078" i="12"/>
  <c r="C2079" i="12"/>
  <c r="C2080" i="12"/>
  <c r="C2081" i="12"/>
  <c r="C2082" i="12"/>
  <c r="C2083" i="12"/>
  <c r="C2084" i="12"/>
  <c r="C2085" i="12"/>
  <c r="C2086" i="12"/>
  <c r="C2087" i="12"/>
  <c r="C2088" i="12"/>
  <c r="C2089" i="12"/>
  <c r="C2090" i="12"/>
  <c r="C2091" i="12"/>
  <c r="C2092" i="12"/>
  <c r="C2093" i="12"/>
  <c r="C2094" i="12"/>
  <c r="C2095" i="12"/>
  <c r="C2096" i="12"/>
  <c r="C2097" i="12"/>
  <c r="C2098" i="12"/>
  <c r="C2099" i="12"/>
  <c r="C2100" i="12"/>
  <c r="C2101" i="12"/>
  <c r="C2102" i="12"/>
  <c r="C2103" i="12"/>
  <c r="C2104" i="12"/>
  <c r="C2105" i="12"/>
  <c r="C2106" i="12"/>
  <c r="C2107" i="12"/>
  <c r="C2108" i="12"/>
  <c r="C2109" i="12"/>
  <c r="C2110" i="12"/>
  <c r="C2111" i="12"/>
  <c r="C2112" i="12"/>
  <c r="C2113" i="12"/>
  <c r="C2114" i="12"/>
  <c r="C2115" i="12"/>
  <c r="C2116" i="12"/>
  <c r="C2117" i="12"/>
  <c r="C2118" i="12"/>
  <c r="C2119" i="12"/>
  <c r="C2120" i="12"/>
  <c r="C2121" i="12"/>
  <c r="C2122" i="12"/>
  <c r="C2123" i="12"/>
  <c r="C2124" i="12"/>
  <c r="C2125" i="12"/>
  <c r="C2126" i="12"/>
  <c r="C2127" i="12"/>
  <c r="C2128" i="12"/>
  <c r="C2129" i="12"/>
  <c r="C2130" i="12"/>
  <c r="C2131" i="12"/>
  <c r="C2132" i="12"/>
  <c r="C2133" i="12"/>
  <c r="C2134" i="12"/>
  <c r="C2135" i="12"/>
  <c r="C2136" i="12"/>
  <c r="C2137" i="12"/>
  <c r="C2138" i="12"/>
  <c r="C2139" i="12"/>
  <c r="C2140" i="12"/>
  <c r="C2141" i="12"/>
  <c r="C2142" i="12"/>
  <c r="C2143" i="12"/>
  <c r="C2144" i="12"/>
  <c r="C2145" i="12"/>
  <c r="C2146" i="12"/>
  <c r="C2147" i="12"/>
  <c r="C2148" i="12"/>
  <c r="C2149" i="12"/>
  <c r="C2150" i="12"/>
  <c r="C2151" i="12"/>
  <c r="C2152" i="12"/>
  <c r="C2153" i="12"/>
  <c r="C2154" i="12"/>
  <c r="C2155" i="12"/>
  <c r="C2156" i="12"/>
  <c r="C2157" i="12"/>
  <c r="C2158" i="12"/>
  <c r="C2159" i="12"/>
  <c r="C2160" i="12"/>
  <c r="C2161" i="12"/>
  <c r="C2162" i="12"/>
  <c r="C2163" i="12"/>
  <c r="C2164" i="12"/>
  <c r="C2165" i="12"/>
  <c r="C2166" i="12"/>
  <c r="C2167" i="12"/>
  <c r="C2168" i="12"/>
  <c r="C2169" i="12"/>
  <c r="C2170" i="12"/>
  <c r="C2171" i="12"/>
  <c r="C2172" i="12"/>
  <c r="C2173" i="12"/>
  <c r="C2174" i="12"/>
  <c r="C2175" i="12"/>
  <c r="C2176" i="12"/>
  <c r="C2177" i="12"/>
  <c r="C2178" i="12"/>
  <c r="C2179" i="12"/>
  <c r="C2180" i="12"/>
  <c r="C2181" i="12"/>
  <c r="C2182" i="12"/>
  <c r="C2183" i="12"/>
  <c r="C2184" i="12"/>
  <c r="C2185" i="12"/>
  <c r="C2186" i="12"/>
  <c r="C2187" i="12"/>
  <c r="C2188" i="12"/>
  <c r="C2189" i="12"/>
  <c r="C2190" i="12"/>
  <c r="C2191" i="12"/>
  <c r="C2192" i="12"/>
  <c r="C2193" i="12"/>
  <c r="C2194" i="12"/>
  <c r="C2195" i="12"/>
  <c r="C2196" i="12"/>
  <c r="C2197" i="12"/>
  <c r="C2198" i="12"/>
  <c r="C2199" i="12"/>
  <c r="C2200" i="12"/>
  <c r="C2201" i="12"/>
  <c r="C2202" i="12"/>
  <c r="C2203" i="12"/>
  <c r="C2204" i="12"/>
  <c r="C2205" i="12"/>
  <c r="C2206" i="12"/>
  <c r="C2207" i="12"/>
  <c r="C2208" i="12"/>
  <c r="C2209" i="12"/>
  <c r="C2210" i="12"/>
  <c r="C2211" i="12"/>
  <c r="C2212" i="12"/>
  <c r="C2213" i="12"/>
  <c r="C2214" i="12"/>
  <c r="C2215" i="12"/>
  <c r="C2216" i="12"/>
  <c r="C2217" i="12"/>
  <c r="C2218" i="12"/>
  <c r="C2219" i="12"/>
  <c r="C2220" i="12"/>
  <c r="C2221" i="12"/>
  <c r="C2222" i="12"/>
  <c r="C2223" i="12"/>
  <c r="C2224" i="12"/>
  <c r="C2225" i="12"/>
  <c r="C2226" i="12"/>
  <c r="C2227" i="12"/>
  <c r="C2228" i="12"/>
  <c r="C2229" i="12"/>
  <c r="C2230" i="12"/>
  <c r="C2231" i="12"/>
  <c r="C2232" i="12"/>
  <c r="C2233" i="12"/>
  <c r="C2234" i="12"/>
  <c r="C2235" i="12"/>
  <c r="C2236" i="12"/>
  <c r="C2237" i="12"/>
  <c r="C2238" i="12"/>
  <c r="C2239" i="12"/>
  <c r="C2240" i="12"/>
  <c r="C2241" i="12"/>
  <c r="C2242" i="12"/>
  <c r="C2243" i="12"/>
  <c r="C2244" i="12"/>
  <c r="C2245" i="12"/>
  <c r="C2246" i="12"/>
  <c r="C2247" i="12"/>
  <c r="C2248" i="12"/>
  <c r="C2249" i="12"/>
  <c r="C2250" i="12"/>
  <c r="C2251" i="12"/>
  <c r="C2252" i="12"/>
  <c r="C2253" i="12"/>
  <c r="C2254" i="12"/>
  <c r="C2255" i="12"/>
  <c r="C2256" i="12"/>
  <c r="C2257" i="12"/>
  <c r="C2258" i="12"/>
  <c r="C2259" i="12"/>
  <c r="C2260" i="12"/>
  <c r="C2261" i="12"/>
  <c r="C2262" i="12"/>
  <c r="C2263" i="12"/>
  <c r="C2264" i="12"/>
  <c r="C2265" i="12"/>
  <c r="C2266" i="12"/>
  <c r="C2267" i="12"/>
  <c r="C2268" i="12"/>
  <c r="C2269" i="12"/>
  <c r="C2270" i="12"/>
  <c r="C2271" i="12"/>
  <c r="C2272" i="12"/>
  <c r="C2273" i="12"/>
  <c r="C2274" i="12"/>
  <c r="C2275" i="12"/>
  <c r="C2276" i="12"/>
  <c r="C2277" i="12"/>
  <c r="C2278" i="12"/>
  <c r="C2279" i="12"/>
  <c r="C2280" i="12"/>
  <c r="C2281" i="12"/>
  <c r="C2282" i="12"/>
  <c r="C2283" i="12"/>
  <c r="C2284" i="12"/>
  <c r="C2285" i="12"/>
  <c r="C2286" i="12"/>
  <c r="C2287" i="12"/>
  <c r="C2288" i="12"/>
  <c r="C2289" i="12"/>
  <c r="C2290" i="12"/>
  <c r="C2291" i="12"/>
  <c r="C2292" i="12"/>
  <c r="C2293" i="12"/>
  <c r="C2294" i="12"/>
  <c r="C2295" i="12"/>
  <c r="C2296" i="12"/>
  <c r="C2297" i="12"/>
  <c r="C2298" i="12"/>
  <c r="C2299" i="12"/>
  <c r="C2300" i="12"/>
  <c r="C2301" i="12"/>
  <c r="C2302" i="12"/>
  <c r="C2303" i="12"/>
  <c r="C2304" i="12"/>
  <c r="C2305" i="12"/>
  <c r="C2306" i="12"/>
  <c r="C2307" i="12"/>
  <c r="C2308" i="12"/>
  <c r="C2309" i="12"/>
  <c r="C2310" i="12"/>
  <c r="C2311" i="12"/>
  <c r="C2312" i="12"/>
  <c r="C2313" i="12"/>
  <c r="C2314" i="12"/>
  <c r="C2315" i="12"/>
  <c r="C2316" i="12"/>
  <c r="C2317" i="12"/>
  <c r="C2318" i="12"/>
  <c r="C2319" i="12"/>
  <c r="C2320" i="12"/>
  <c r="C2321" i="12"/>
  <c r="C2322" i="12"/>
  <c r="C2323" i="12"/>
  <c r="C2324" i="12"/>
  <c r="C2325" i="12"/>
  <c r="C2326" i="12"/>
  <c r="C2327" i="12"/>
  <c r="C2328" i="12"/>
  <c r="C2329" i="12"/>
  <c r="C2330" i="12"/>
  <c r="C2331" i="12"/>
  <c r="C2332" i="12"/>
  <c r="C2333" i="12"/>
  <c r="C2334" i="12"/>
  <c r="C2335" i="12"/>
  <c r="C2336" i="12"/>
  <c r="C2337" i="12"/>
  <c r="C2338" i="12"/>
  <c r="C2339" i="12"/>
  <c r="C2340" i="12"/>
  <c r="C2341" i="12"/>
  <c r="C2342" i="12"/>
  <c r="C2343" i="12"/>
  <c r="C2344" i="12"/>
  <c r="C2345" i="12"/>
  <c r="C2346" i="12"/>
  <c r="C2347" i="12"/>
  <c r="C2348" i="12"/>
  <c r="C2349" i="12"/>
  <c r="C2350" i="12"/>
  <c r="C2351" i="12"/>
  <c r="C2352" i="12"/>
  <c r="C2353" i="12"/>
  <c r="C2354" i="12"/>
  <c r="C2355" i="12"/>
  <c r="C2356" i="12"/>
  <c r="C2357" i="12"/>
  <c r="C2358" i="12"/>
  <c r="C2359" i="12"/>
  <c r="C2360" i="12"/>
  <c r="C2361" i="12"/>
  <c r="C2362" i="12"/>
  <c r="C2363" i="12"/>
  <c r="C2364" i="12"/>
  <c r="C2365" i="12"/>
  <c r="C2366" i="12"/>
  <c r="C2367" i="12"/>
  <c r="C2368" i="12"/>
  <c r="C2369" i="12"/>
  <c r="C2370" i="12"/>
  <c r="C2371" i="12"/>
  <c r="C2372" i="12"/>
  <c r="C2373" i="12"/>
  <c r="C2374" i="12"/>
  <c r="C2375" i="12"/>
  <c r="C2376" i="12"/>
  <c r="C2377" i="12"/>
  <c r="C2378" i="12"/>
  <c r="C2379" i="12"/>
  <c r="C2380" i="12"/>
  <c r="C2381" i="12"/>
  <c r="C2382" i="12"/>
  <c r="C2383" i="12"/>
  <c r="C2384" i="12"/>
  <c r="C2385" i="12"/>
  <c r="C2386" i="12"/>
  <c r="C2387" i="12"/>
  <c r="C2388" i="12"/>
  <c r="C2389" i="12"/>
  <c r="C2390" i="12"/>
  <c r="C2391" i="12"/>
  <c r="C2392" i="12"/>
  <c r="C2393" i="12"/>
  <c r="C2394" i="12"/>
  <c r="C2395" i="12"/>
  <c r="C2396" i="12"/>
  <c r="C2397" i="12"/>
  <c r="C2398" i="12"/>
  <c r="C2399" i="12"/>
  <c r="C2400" i="12"/>
  <c r="C4" i="12"/>
  <c r="F6" i="9"/>
  <c r="E6" i="9"/>
  <c r="D6" i="9"/>
  <c r="I3" i="7" a="1"/>
  <c r="I3" i="7" s="1"/>
  <c r="I4" i="7" a="1"/>
  <c r="I4" i="7" s="1"/>
  <c r="I5" i="7" a="1"/>
  <c r="I5" i="7" s="1"/>
  <c r="I6" i="7" a="1"/>
  <c r="I6" i="7" s="1"/>
  <c r="I7" i="7" a="1"/>
  <c r="I7" i="7" s="1"/>
  <c r="I8" i="7" a="1"/>
  <c r="I8" i="7" s="1"/>
  <c r="I9" i="7" a="1"/>
  <c r="I9" i="7" s="1"/>
  <c r="I10" i="7" a="1"/>
  <c r="I10" i="7" s="1"/>
  <c r="I11" i="7" a="1"/>
  <c r="I11" i="7" s="1"/>
  <c r="I12" i="7" a="1"/>
  <c r="I12" i="7" s="1"/>
  <c r="I13" i="7" a="1"/>
  <c r="I13" i="7" s="1"/>
  <c r="I14" i="7" a="1"/>
  <c r="I14" i="7" s="1"/>
  <c r="I15" i="7" a="1"/>
  <c r="I15" i="7" s="1"/>
  <c r="I16" i="7" a="1"/>
  <c r="I16" i="7" s="1"/>
  <c r="I17" i="7" a="1"/>
  <c r="I17" i="7" s="1"/>
  <c r="I18" i="7" a="1"/>
  <c r="I18" i="7" s="1"/>
  <c r="I19" i="7" a="1"/>
  <c r="I19" i="7" s="1"/>
  <c r="I20" i="7" a="1"/>
  <c r="I20" i="7" s="1"/>
  <c r="I21" i="7" a="1"/>
  <c r="I21" i="7" s="1"/>
  <c r="I22" i="7" a="1"/>
  <c r="I22" i="7" s="1"/>
  <c r="I23" i="7" a="1"/>
  <c r="I23" i="7" s="1"/>
  <c r="I24" i="7" a="1"/>
  <c r="I24" i="7" s="1"/>
  <c r="I25" i="7" a="1"/>
  <c r="I25" i="7" s="1"/>
  <c r="I26" i="7" a="1"/>
  <c r="I26" i="7" s="1"/>
  <c r="I27" i="7" a="1"/>
  <c r="I27" i="7" s="1"/>
  <c r="I28" i="7" a="1"/>
  <c r="I28" i="7" s="1"/>
  <c r="I29" i="7" a="1"/>
  <c r="I29" i="7" s="1"/>
  <c r="I2" i="7" a="1"/>
  <c r="I2" i="7" s="1"/>
  <c r="H3" i="7" a="1"/>
  <c r="H3" i="7" s="1"/>
  <c r="H4" i="7" a="1"/>
  <c r="H4" i="7" s="1"/>
  <c r="H5" i="7" a="1"/>
  <c r="H5" i="7" s="1"/>
  <c r="H6" i="7" a="1"/>
  <c r="H6" i="7" s="1"/>
  <c r="H7" i="7" a="1"/>
  <c r="H7" i="7" s="1"/>
  <c r="H8" i="7" a="1"/>
  <c r="H8" i="7" s="1"/>
  <c r="H9" i="7" a="1"/>
  <c r="H9" i="7" s="1"/>
  <c r="H10" i="7" a="1"/>
  <c r="H10" i="7" s="1"/>
  <c r="H11" i="7" a="1"/>
  <c r="H11" i="7" s="1"/>
  <c r="H12" i="7" a="1"/>
  <c r="H12" i="7" s="1"/>
  <c r="H13" i="7" a="1"/>
  <c r="H13" i="7" s="1"/>
  <c r="H14" i="7" a="1"/>
  <c r="H14" i="7" s="1"/>
  <c r="H15" i="7" a="1"/>
  <c r="H15" i="7" s="1"/>
  <c r="H16" i="7" a="1"/>
  <c r="H16" i="7" s="1"/>
  <c r="H17" i="7" a="1"/>
  <c r="H17" i="7" s="1"/>
  <c r="H18" i="7" a="1"/>
  <c r="H18" i="7" s="1"/>
  <c r="H19" i="7" a="1"/>
  <c r="H19" i="7" s="1"/>
  <c r="H20" i="7" a="1"/>
  <c r="H20" i="7" s="1"/>
  <c r="H21" i="7" a="1"/>
  <c r="H21" i="7" s="1"/>
  <c r="H22" i="7" a="1"/>
  <c r="H22" i="7" s="1"/>
  <c r="H23" i="7" a="1"/>
  <c r="H23" i="7" s="1"/>
  <c r="H24" i="7" a="1"/>
  <c r="H24" i="7" s="1"/>
  <c r="H25" i="7" a="1"/>
  <c r="H25" i="7" s="1"/>
  <c r="H26" i="7" a="1"/>
  <c r="H26" i="7" s="1"/>
  <c r="H27" i="7" a="1"/>
  <c r="H27" i="7" s="1"/>
  <c r="H28" i="7" a="1"/>
  <c r="H28" i="7" s="1"/>
  <c r="H2" i="7" a="1"/>
  <c r="H2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381963-32E4-497D-8CAA-9579DC453397}" keepAlive="1" name="Query - IMDB_Movies" description="Connection to the 'IMDB_Movies' query in the workbook." type="5" refreshedVersion="8" background="1" saveData="1">
    <dbPr connection="Provider=Microsoft.Mashup.OleDb.1;Data Source=$Workbook$;Location=IMDB_Movies;Extended Properties=&quot;&quot;" command="SELECT * FROM [IMDB_Movies]"/>
  </connection>
  <connection id="2" xr16:uid="{BCFE8A22-806F-4060-9E05-C61C95B55318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<sst xmlns="http://schemas.openxmlformats.org/spreadsheetml/2006/main" count="85744" uniqueCount="24222">
  <si>
    <t>color</t>
  </si>
  <si>
    <t>director_name</t>
  </si>
  <si>
    <t>num_critic_for_reviews</t>
  </si>
  <si>
    <t>duration</t>
  </si>
  <si>
    <t>director_facebook_likes</t>
  </si>
  <si>
    <t>actor_3_facebook_likes</t>
  </si>
  <si>
    <t>actor_2_name</t>
  </si>
  <si>
    <t>actor_1_facebook_likes</t>
  </si>
  <si>
    <t>gross</t>
  </si>
  <si>
    <t>genres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</si>
  <si>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</si>
  <si>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</si>
  <si>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</si>
  <si>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</si>
  <si>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</si>
  <si>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</si>
  <si>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</si>
  <si>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</si>
  <si>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</si>
  <si>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</si>
  <si>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</si>
  <si>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</si>
  <si>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</si>
  <si>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</si>
  <si>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</si>
  <si>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imdb_score</t>
  </si>
  <si>
    <t>aspect_ratio</t>
  </si>
  <si>
    <t>movie_facebook_likes</t>
  </si>
  <si>
    <t>Color</t>
  </si>
  <si>
    <t>James Cameron</t>
  </si>
  <si>
    <t>Joel David Moore</t>
  </si>
  <si>
    <t>Action|Adventure|Fantasy|Sci-Fi</t>
  </si>
  <si>
    <t>CCH Pounder</t>
  </si>
  <si>
    <t>Avatar 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</si>
  <si>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</si>
  <si>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</si>
  <si>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</si>
  <si>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</si>
  <si>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</si>
  <si>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</si>
  <si>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</si>
  <si>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</si>
  <si>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</si>
  <si>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</si>
  <si>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Pirates of the Caribbean: At World's End 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</si>
  <si>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</si>
  <si>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</si>
  <si>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</si>
  <si>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</si>
  <si>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</si>
  <si>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</si>
  <si>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</si>
  <si>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Spectre 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</si>
  <si>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</si>
  <si>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</si>
  <si>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</si>
  <si>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</si>
  <si>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</si>
  <si>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</si>
  <si>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</si>
  <si>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</si>
  <si>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The Dark Knight Rises </t>
  </si>
  <si>
    <t>Joseph Gordon-Levitt</t>
  </si>
  <si>
    <t>deception|imprisonment|lawlessness|police officer|terrorist plot</t>
  </si>
  <si>
    <t>http://www.imdb.com/title/tt1345836/?ref_=fn_tt_tt_1</t>
  </si>
  <si>
    <t/>
  </si>
  <si>
    <t>Documentary</t>
  </si>
  <si>
    <t>Andrew Stanton</t>
  </si>
  <si>
    <t>Samantha Morton</t>
  </si>
  <si>
    <t>Action|Adventure|Sci-Fi</t>
  </si>
  <si>
    <t>Daryl Sabara</t>
  </si>
  <si>
    <t>John Carter 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</si>
  <si>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</si>
  <si>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</si>
  <si>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</si>
  <si>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</si>
  <si>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</si>
  <si>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</si>
  <si>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</si>
  <si>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Spider-Man 3 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</si>
  <si>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</si>
  <si>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</si>
  <si>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</si>
  <si>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</si>
  <si>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</si>
  <si>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</si>
  <si>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</si>
  <si>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Tangled 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</si>
  <si>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</si>
  <si>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</si>
  <si>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</si>
  <si>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</si>
  <si>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</si>
  <si>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</si>
  <si>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Chris Hemsworth</t>
  </si>
  <si>
    <t>Avengers: Age of Ultron 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</si>
  <si>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</si>
  <si>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</si>
  <si>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</si>
  <si>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</si>
  <si>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</si>
  <si>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</si>
  <si>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</si>
  <si>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Harry Potter and the Half-Blood Prince 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</si>
  <si>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</si>
  <si>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</si>
  <si>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</si>
  <si>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</si>
  <si>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</si>
  <si>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</si>
  <si>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Batman v Superman: Dawn of Justice 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</si>
  <si>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</si>
  <si>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</si>
  <si>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</si>
  <si>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</si>
  <si>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</si>
  <si>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</si>
  <si>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Superman Returns 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</si>
  <si>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</si>
  <si>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</si>
  <si>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</si>
  <si>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</si>
  <si>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</si>
  <si>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</si>
  <si>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</si>
  <si>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Quantum of Solace </t>
  </si>
  <si>
    <t>action hero|attempted rape|bond girl|official james bond series|revenge</t>
  </si>
  <si>
    <t>http://www.imdb.com/title/tt0830515/?ref_=fn_tt_tt_1</t>
  </si>
  <si>
    <t>Pirates of the Caribbean: Dead Man's Chest </t>
  </si>
  <si>
    <t>box office hit|giant squid|heart|liar's dice|monster</t>
  </si>
  <si>
    <t>http://www.imdb.com/title/tt0383574/?ref_=fn_tt_tt_1</t>
  </si>
  <si>
    <t>Ruth Wilson</t>
  </si>
  <si>
    <t>Action|Adventure|Western</t>
  </si>
  <si>
    <t>The Lone Ranger </t>
  </si>
  <si>
    <t>Tom Wilkinson</t>
  </si>
  <si>
    <t>horse|outlaw|texas|texas ranger|train</t>
  </si>
  <si>
    <t>http://www.imdb.com/title/tt1210819/?ref_=fn_tt_tt_1</t>
  </si>
  <si>
    <t>Christopher Meloni</t>
  </si>
  <si>
    <t>Man of Steel 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</si>
  <si>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</si>
  <si>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</si>
  <si>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</si>
  <si>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</si>
  <si>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</si>
  <si>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</si>
  <si>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</si>
  <si>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The Chronicles of Narnia: Prince Caspian </t>
  </si>
  <si>
    <t>Damián Alcázar</t>
  </si>
  <si>
    <t>brother brother relationship|brother sister relationship|good versus evil|king|narnia</t>
  </si>
  <si>
    <t>http://www.imdb.com/title/tt0499448/?ref_=fn_tt_tt_1</t>
  </si>
  <si>
    <t>The Avengers </t>
  </si>
  <si>
    <t>alien invasion|assassin|battle|iron man|soldier</t>
  </si>
  <si>
    <t>http://www.imdb.com/title/tt0848228/?ref_=fn_tt_tt_1</t>
  </si>
  <si>
    <t>Rob Marshall</t>
  </si>
  <si>
    <t>Sam Claflin</t>
  </si>
  <si>
    <t>Pirates of the Caribbean: On Stranger Tides 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</si>
  <si>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</si>
  <si>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</si>
  <si>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</si>
  <si>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</si>
  <si>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</si>
  <si>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</si>
  <si>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</si>
  <si>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Men in Black 3 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</si>
  <si>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</si>
  <si>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</si>
  <si>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</si>
  <si>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</si>
  <si>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</si>
  <si>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</si>
  <si>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</si>
  <si>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The Hobbit: The Battle of the Five Armies 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</si>
  <si>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</si>
  <si>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</si>
  <si>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</si>
  <si>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</si>
  <si>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</si>
  <si>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</si>
  <si>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</si>
  <si>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The Amazing Spider-Man 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</si>
  <si>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</si>
  <si>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</si>
  <si>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</si>
  <si>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</si>
  <si>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</si>
  <si>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</si>
  <si>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</si>
  <si>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Robin Hood </t>
  </si>
  <si>
    <t>Scott Grimes</t>
  </si>
  <si>
    <t>1190s|archer|england|king of england|robin hood</t>
  </si>
  <si>
    <t>http://www.imdb.com/title/tt0955308/?ref_=fn_tt_tt_1</t>
  </si>
  <si>
    <t>The Hobbit: The Desolation of Smaug 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</si>
  <si>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</si>
  <si>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</si>
  <si>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</si>
  <si>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</si>
  <si>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</si>
  <si>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</si>
  <si>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The Golden Compass 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</si>
  <si>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</si>
  <si>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</si>
  <si>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</si>
  <si>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</si>
  <si>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</si>
  <si>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</si>
  <si>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King Kong 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</si>
  <si>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</si>
  <si>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</si>
  <si>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</si>
  <si>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</si>
  <si>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</si>
  <si>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</si>
  <si>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Titanic </t>
  </si>
  <si>
    <t>Gloria Stuart</t>
  </si>
  <si>
    <t>artist|love|ship|titanic|wet</t>
  </si>
  <si>
    <t>http://www.imdb.com/title/tt0120338/?ref_=fn_tt_tt_1</t>
  </si>
  <si>
    <t>Anthony Russo</t>
  </si>
  <si>
    <t>Captain America: Civil War 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</si>
  <si>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</si>
  <si>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</si>
  <si>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</si>
  <si>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</si>
  <si>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Skarsgård</t>
  </si>
  <si>
    <t>Action|Adventure|Sci-Fi|Thriller</t>
  </si>
  <si>
    <t>Liam Neeson</t>
  </si>
  <si>
    <t>Battleship 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</si>
  <si>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</si>
  <si>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</si>
  <si>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</si>
  <si>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</si>
  <si>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</si>
  <si>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</si>
  <si>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Jurassic World 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</si>
  <si>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</si>
  <si>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</si>
  <si>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</si>
  <si>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</si>
  <si>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</si>
  <si>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Skyfall </t>
  </si>
  <si>
    <t>brawl|childhood home|computer cracker|intelligence agency|terrorist cell</t>
  </si>
  <si>
    <t>http://www.imdb.com/title/tt1074638/?ref_=fn_tt_tt_1</t>
  </si>
  <si>
    <t>Action|Adventure|Fantasy|Romance</t>
  </si>
  <si>
    <t>Spider-Man 2 </t>
  </si>
  <si>
    <t>death|doctor|scientist|super villain|tentacle</t>
  </si>
  <si>
    <t>http://www.imdb.com/title/tt0316654/?ref_=fn_tt_tt_1</t>
  </si>
  <si>
    <t>Shane Black</t>
  </si>
  <si>
    <t>Jon Favreau</t>
  </si>
  <si>
    <t>Iron Man 3 </t>
  </si>
  <si>
    <t>Don Cheadle</t>
  </si>
  <si>
    <t>armor|explosion|human bomb|missile attack|terrorist</t>
  </si>
  <si>
    <t>http://www.imdb.com/title/tt1300854/?ref_=fn_tt_tt_1</t>
  </si>
  <si>
    <t>Tim Burton</t>
  </si>
  <si>
    <t>Alice in Wonderland 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</si>
  <si>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</si>
  <si>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</si>
  <si>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</si>
  <si>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</si>
  <si>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</si>
  <si>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</si>
  <si>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</si>
  <si>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X-Men: The Last Stand 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</si>
  <si>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</si>
  <si>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</si>
  <si>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</si>
  <si>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</si>
  <si>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</si>
  <si>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</si>
  <si>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</si>
  <si>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</si>
  <si>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Monsters University 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</si>
  <si>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</si>
  <si>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</si>
  <si>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</si>
  <si>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</si>
  <si>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</si>
  <si>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</si>
  <si>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</si>
  <si>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Transformers: Revenge of the Fallen 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</si>
  <si>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</si>
  <si>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</si>
  <si>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</si>
  <si>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</si>
  <si>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</si>
  <si>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Transformers: Age of Extinction 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</si>
  <si>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</si>
  <si>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</si>
  <si>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</si>
  <si>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</si>
  <si>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 </t>
  </si>
  <si>
    <t>circus|magic|magician|oz|witch</t>
  </si>
  <si>
    <t>http://www.imdb.com/title/tt1623205/?ref_=fn_tt_tt_1</t>
  </si>
  <si>
    <t>The Amazing Spider-Man 2 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</si>
  <si>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</si>
  <si>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</si>
  <si>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</si>
  <si>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</si>
  <si>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</si>
  <si>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</si>
  <si>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TRON: Legacy 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</si>
  <si>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</si>
  <si>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</si>
  <si>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</si>
  <si>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</si>
  <si>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</si>
  <si>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</si>
  <si>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Cars 2 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</si>
  <si>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</si>
  <si>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</si>
  <si>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</si>
  <si>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</si>
  <si>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</si>
  <si>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</si>
  <si>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Green Lantern 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</si>
  <si>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</si>
  <si>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</si>
  <si>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</si>
  <si>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</si>
  <si>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</si>
  <si>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</si>
  <si>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Toy Story 3 </t>
  </si>
  <si>
    <t>Don Rickles</t>
  </si>
  <si>
    <t>college|day care|escape|teddy bear|toy</t>
  </si>
  <si>
    <t>http://www.imdb.com/title/tt0435761/?ref_=fn_tt_tt_1</t>
  </si>
  <si>
    <t>McG</t>
  </si>
  <si>
    <t>Terminator Salvation 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</si>
  <si>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</si>
  <si>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</si>
  <si>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</si>
  <si>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</si>
  <si>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</si>
  <si>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</si>
  <si>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</si>
  <si>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Furious 7 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</si>
  <si>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</si>
  <si>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</si>
  <si>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</si>
  <si>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</si>
  <si>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</si>
  <si>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</si>
  <si>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World War Z 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</si>
  <si>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</si>
  <si>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</si>
  <si>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</si>
  <si>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</si>
  <si>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 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</si>
  <si>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</si>
  <si>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</si>
  <si>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</si>
  <si>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</si>
  <si>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</si>
  <si>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Star Trek Into Darkness 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</si>
  <si>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</si>
  <si>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</si>
  <si>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</si>
  <si>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</si>
  <si>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</si>
  <si>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 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</si>
  <si>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</si>
  <si>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</si>
  <si>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</si>
  <si>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</si>
  <si>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</si>
  <si>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The Great Gatsby 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</si>
  <si>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</si>
  <si>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</si>
  <si>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</si>
  <si>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</si>
  <si>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</si>
  <si>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</si>
  <si>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</si>
  <si>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Prince of Persia: The Sands of Time 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</si>
  <si>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</si>
  <si>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</si>
  <si>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</si>
  <si>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</si>
  <si>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</si>
  <si>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</si>
  <si>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Pacific Rim 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</si>
  <si>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</si>
  <si>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</si>
  <si>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</si>
  <si>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</si>
  <si>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 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</si>
  <si>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</si>
  <si>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</si>
  <si>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</si>
  <si>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</si>
  <si>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</si>
  <si>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Indiana Jones and the Kingdom of the Crystal Skull 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</si>
  <si>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</si>
  <si>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</si>
  <si>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</si>
  <si>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</si>
  <si>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</si>
  <si>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</si>
  <si>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The Good Dinosaur </t>
  </si>
  <si>
    <t>apatosaurus|asteroid|dinosaur|fear|river</t>
  </si>
  <si>
    <t>http://www.imdb.com/title/tt1979388/?ref_=fn_tt_tt_1</t>
  </si>
  <si>
    <t>Mark Andrews</t>
  </si>
  <si>
    <t>Kelly Macdonald</t>
  </si>
  <si>
    <t>Brave 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</si>
  <si>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</si>
  <si>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</si>
  <si>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</si>
  <si>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</si>
  <si>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</si>
  <si>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</si>
  <si>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Star Trek Beyond 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</si>
  <si>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</si>
  <si>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</si>
  <si>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</si>
  <si>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</si>
  <si>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</si>
  <si>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WALL·E 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</si>
  <si>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</si>
  <si>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</si>
  <si>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</si>
  <si>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</si>
  <si>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</si>
  <si>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</si>
  <si>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Rush Hour 3 </t>
  </si>
  <si>
    <t>Noémie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</si>
  <si>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</si>
  <si>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</si>
  <si>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</si>
  <si>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</si>
  <si>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</si>
  <si>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2012 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</si>
  <si>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</si>
  <si>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</si>
  <si>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</si>
  <si>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</si>
  <si>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</si>
  <si>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</si>
  <si>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</si>
  <si>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A Christmas Carol 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</si>
  <si>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</si>
  <si>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</si>
  <si>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</si>
  <si>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</si>
  <si>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</si>
  <si>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Jupiter Ascending </t>
  </si>
  <si>
    <t>Eddie Redmayne</t>
  </si>
  <si>
    <t>box office flop|critically bashed|planet earth|space opera|woman in bra and panties</t>
  </si>
  <si>
    <t>http://www.imdb.com/title/tt1617661/?ref_=fn_tt_tt_1</t>
  </si>
  <si>
    <t>The Legend of Tarzan 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</si>
  <si>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</si>
  <si>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</si>
  <si>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</si>
  <si>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</si>
  <si>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 </t>
  </si>
  <si>
    <t>Shane Rangi</t>
  </si>
  <si>
    <t>hide and seek|lion|magic|professor|snow</t>
  </si>
  <si>
    <t>http://www.imdb.com/title/tt0363771/?ref_=fn_tt_tt_1</t>
  </si>
  <si>
    <t>Michael Fassbender</t>
  </si>
  <si>
    <t>X-Men: Apocalypse 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</si>
  <si>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</si>
  <si>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</si>
  <si>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</si>
  <si>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</si>
  <si>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</si>
  <si>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The Dark Knight 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</si>
  <si>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</si>
  <si>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</si>
  <si>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</si>
  <si>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</si>
  <si>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</si>
  <si>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</si>
  <si>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Up 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</si>
  <si>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</si>
  <si>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</si>
  <si>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</si>
  <si>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</si>
  <si>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</si>
  <si>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</si>
  <si>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</si>
  <si>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Monsters vs. Aliens </t>
  </si>
  <si>
    <t>Stephen Colbert</t>
  </si>
  <si>
    <t>alien|alien invasion|alien space craft|giant|giantess</t>
  </si>
  <si>
    <t>http://www.imdb.com/title/tt0892782/?ref_=fn_tt_tt_1</t>
  </si>
  <si>
    <t>Iron Man 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</si>
  <si>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</si>
  <si>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</si>
  <si>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</si>
  <si>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</si>
  <si>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Chloë Grace Moretz</t>
  </si>
  <si>
    <t>Hugo </t>
  </si>
  <si>
    <t>automaton|mechanical|railway station|steampunk|train</t>
  </si>
  <si>
    <t>http://www.imdb.com/title/tt0970179/?ref_=fn_tt_tt_1</t>
  </si>
  <si>
    <t>Salma Hayek</t>
  </si>
  <si>
    <t>Action|Comedy|Sci-Fi|Western</t>
  </si>
  <si>
    <t>Wild Wild West 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</si>
  <si>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</si>
  <si>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</si>
  <si>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</si>
  <si>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</si>
  <si>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</si>
  <si>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</si>
  <si>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</si>
  <si>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The Mummy: Tomb of the Dragon Emperor 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</si>
  <si>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</si>
  <si>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</si>
  <si>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</si>
  <si>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</si>
  <si>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</si>
  <si>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</si>
  <si>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Suicide Squad 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</si>
  <si>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</si>
  <si>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</si>
  <si>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</si>
  <si>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</si>
  <si>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</si>
  <si>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</si>
  <si>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Evan Almighty 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</si>
  <si>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</si>
  <si>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</si>
  <si>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</si>
  <si>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</si>
  <si>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</si>
  <si>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</si>
  <si>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Edge of Tomorrow 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</si>
  <si>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</si>
  <si>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</si>
  <si>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</si>
  <si>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</si>
  <si>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</si>
  <si>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</si>
  <si>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Waterworld 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</si>
  <si>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</si>
  <si>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</si>
  <si>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</si>
  <si>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</si>
  <si>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</si>
  <si>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G.I. Joe: The Rise of Cobra 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</si>
  <si>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</si>
  <si>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</si>
  <si>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</si>
  <si>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</si>
  <si>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</si>
  <si>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Inside Out 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</si>
  <si>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</si>
  <si>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</si>
  <si>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</si>
  <si>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</si>
  <si>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</si>
  <si>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The Jungle Book </t>
  </si>
  <si>
    <t>Garry Shandling</t>
  </si>
  <si>
    <t>fire|jungle|remake|tiger|wolf</t>
  </si>
  <si>
    <t>http://www.imdb.com/title/tt3040964/?ref_=fn_tt_tt_1</t>
  </si>
  <si>
    <t>Iron Man 2 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</si>
  <si>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</si>
  <si>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</si>
  <si>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</si>
  <si>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</si>
  <si>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</si>
  <si>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Snow White and the Huntsman 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</si>
  <si>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</si>
  <si>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</si>
  <si>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</si>
  <si>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</si>
  <si>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</si>
  <si>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</si>
  <si>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Maleficent 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</si>
  <si>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</si>
  <si>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</si>
  <si>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</si>
  <si>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</si>
  <si>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</si>
  <si>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Dawn of the Planet of the Apes </t>
  </si>
  <si>
    <t>Kodi Smit-McPhee</t>
  </si>
  <si>
    <t>ape|dam|leader|post apocalypse|sequel</t>
  </si>
  <si>
    <t>http://www.imdb.com/title/tt2103281/?ref_=fn_tt_tt_1</t>
  </si>
  <si>
    <t>Roland Joffé</t>
  </si>
  <si>
    <t>Alice Englert</t>
  </si>
  <si>
    <t>Action|Adventure|Romance|Sci-Fi</t>
  </si>
  <si>
    <t>Tamsin Egerton</t>
  </si>
  <si>
    <t>The Lovers 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</si>
  <si>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</si>
  <si>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</si>
  <si>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</si>
  <si>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</si>
  <si>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</si>
  <si>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</si>
  <si>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</si>
  <si>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</si>
  <si>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47 Ronin </t>
  </si>
  <si>
    <t>Jin Akanishi</t>
  </si>
  <si>
    <t>box office flop|ronin|samurai|shogun|tournament</t>
  </si>
  <si>
    <t>http://www.imdb.com/title/tt1335975/?ref_=fn_tt_tt_1</t>
  </si>
  <si>
    <t>Captain America: The Winter Soldier 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</si>
  <si>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</si>
  <si>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</si>
  <si>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</si>
  <si>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</si>
  <si>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</si>
  <si>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</si>
  <si>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Shrek Forever After 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</si>
  <si>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</si>
  <si>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</si>
  <si>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</si>
  <si>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</si>
  <si>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</si>
  <si>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</si>
  <si>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Tomorrowland 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</si>
  <si>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</si>
  <si>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</si>
  <si>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</si>
  <si>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</si>
  <si>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</si>
  <si>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</si>
  <si>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</si>
  <si>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Big Hero 6 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</si>
  <si>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</si>
  <si>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</si>
  <si>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</si>
  <si>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</si>
  <si>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</si>
  <si>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</si>
  <si>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</si>
  <si>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Wreck-It Ralph 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</si>
  <si>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</si>
  <si>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</si>
  <si>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</si>
  <si>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</si>
  <si>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</si>
  <si>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The Polar Express 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</si>
  <si>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</si>
  <si>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</si>
  <si>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</si>
  <si>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</si>
  <si>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</si>
  <si>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 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</si>
  <si>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</si>
  <si>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</si>
  <si>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</si>
  <si>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</si>
  <si>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</si>
  <si>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</si>
  <si>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How to Train Your Dragon 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</si>
  <si>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</si>
  <si>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</si>
  <si>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</si>
  <si>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</si>
  <si>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</si>
  <si>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</si>
  <si>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Terminator 3: Rise of the Machines 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</si>
  <si>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</si>
  <si>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</si>
  <si>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</si>
  <si>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</si>
  <si>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</si>
  <si>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Guardians of the Galaxy 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</si>
  <si>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</si>
  <si>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</si>
  <si>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</si>
  <si>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</si>
  <si>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</si>
  <si>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Interstellar </t>
  </si>
  <si>
    <t>Mackenzie Foy</t>
  </si>
  <si>
    <t>black hole|father daughter relationship|saving the world|space travel|wormhole</t>
  </si>
  <si>
    <t>http://www.imdb.com/title/tt0816692/?ref_=fn_tt_tt_1</t>
  </si>
  <si>
    <t>Inception 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</si>
  <si>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</si>
  <si>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</si>
  <si>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</si>
  <si>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</si>
  <si>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</si>
  <si>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</si>
  <si>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Godzilla Resurgence </t>
  </si>
  <si>
    <t>Atsuko Maeda</t>
  </si>
  <si>
    <t>blood|godzilla|monster|sequel</t>
  </si>
  <si>
    <t>http://www.imdb.com/title/tt4262980/?ref_=fn_tt_tt_1</t>
  </si>
  <si>
    <t>Japanese</t>
  </si>
  <si>
    <t>Japan</t>
  </si>
  <si>
    <t>The Hobbit: An Unexpected Journey </t>
  </si>
  <si>
    <t>dragon|dwarf|hobbit|orc|wizard</t>
  </si>
  <si>
    <t>http://www.imdb.com/title/tt0903624/?ref_=fn_tt_tt_1</t>
  </si>
  <si>
    <t>The Fast and the Furious 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</si>
  <si>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</si>
  <si>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</si>
  <si>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</si>
  <si>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</si>
  <si>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</si>
  <si>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</si>
  <si>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The Curious Case of Benjamin Button 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</si>
  <si>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</si>
  <si>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</si>
  <si>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</si>
  <si>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</si>
  <si>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X-Men: First Class 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</si>
  <si>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</si>
  <si>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</si>
  <si>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</si>
  <si>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</si>
  <si>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</si>
  <si>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The Hunger Games: Mockingjay - Part 2 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</si>
  <si>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</si>
  <si>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</si>
  <si>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</si>
  <si>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</si>
  <si>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</si>
  <si>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</si>
  <si>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The Sorcerer's Apprentice 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</si>
  <si>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</si>
  <si>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</si>
  <si>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</si>
  <si>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</si>
  <si>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</si>
  <si>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</si>
  <si>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Poseidon </t>
  </si>
  <si>
    <t>Andre Braugher</t>
  </si>
  <si>
    <t>cruise|escape|ocean|passenger|water</t>
  </si>
  <si>
    <t>http://www.imdb.com/title/tt0409182/?ref_=fn_tt_tt_1</t>
  </si>
  <si>
    <t>James Bobin</t>
  </si>
  <si>
    <t>Alice Through the Looking Glass 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</si>
  <si>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</si>
  <si>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</si>
  <si>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</si>
  <si>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</si>
  <si>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</si>
  <si>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Shrek the Third 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</si>
  <si>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</si>
  <si>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</si>
  <si>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</si>
  <si>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</si>
  <si>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</si>
  <si>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</si>
  <si>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Warcraft 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</si>
  <si>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</si>
  <si>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</si>
  <si>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</si>
  <si>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</si>
  <si>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</si>
  <si>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Terminator Genisys 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</si>
  <si>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</si>
  <si>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</si>
  <si>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</si>
  <si>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</si>
  <si>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</si>
  <si>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The Chronicles of Narnia: The Voyage of the Dawn Treader </t>
  </si>
  <si>
    <t>Laura Brent</t>
  </si>
  <si>
    <t>dragon|king|mouse|quest|warrior</t>
  </si>
  <si>
    <t>http://www.imdb.com/title/tt0980970/?ref_=fn_tt_tt_1</t>
  </si>
  <si>
    <t xml:space="preserve"> Black and White</t>
  </si>
  <si>
    <t>Jaime King</t>
  </si>
  <si>
    <t>Action|Drama|History|Romance|War</t>
  </si>
  <si>
    <t>Jennifer Garner</t>
  </si>
  <si>
    <t>Pearl Harbor 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</si>
  <si>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</si>
  <si>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</si>
  <si>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</si>
  <si>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</si>
  <si>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</si>
  <si>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 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</si>
  <si>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</si>
  <si>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</si>
  <si>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</si>
  <si>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</si>
  <si>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</si>
  <si>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Alexander 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</si>
  <si>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</si>
  <si>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</si>
  <si>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</si>
  <si>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</si>
  <si>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</si>
  <si>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Harry Potter and the Order of the Phoenix </t>
  </si>
  <si>
    <t>Fiona Shaw</t>
  </si>
  <si>
    <t>battle|magic|school|teacher|wizard</t>
  </si>
  <si>
    <t>http://www.imdb.com/title/tt0373889/?ref_=fn_tt_tt_1</t>
  </si>
  <si>
    <t>Harry Potter and the Goblet of Fire </t>
  </si>
  <si>
    <t>fire|goblet|magic|tournament|wizard</t>
  </si>
  <si>
    <t>http://www.imdb.com/title/tt0330373/?ref_=fn_tt_tt_1</t>
  </si>
  <si>
    <t>Charlize Theron</t>
  </si>
  <si>
    <t>Action|Drama</t>
  </si>
  <si>
    <t>Hancock </t>
  </si>
  <si>
    <t>bully comeuppance|destruction|prison|superhero|tough girl</t>
  </si>
  <si>
    <t>http://www.imdb.com/title/tt0448157/?ref_=fn_tt_tt_1</t>
  </si>
  <si>
    <t>Alice Braga</t>
  </si>
  <si>
    <t>Drama|Horror|Sci-Fi</t>
  </si>
  <si>
    <t>I Am Legend 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</si>
  <si>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</si>
  <si>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</si>
  <si>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</si>
  <si>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</si>
  <si>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Charlie and the Chocolate Factory 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</si>
  <si>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</si>
  <si>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</si>
  <si>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</si>
  <si>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</si>
  <si>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</si>
  <si>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Ratatouille </t>
  </si>
  <si>
    <t>Brian Dennehy</t>
  </si>
  <si>
    <t>chef|food|french|rat|restaurant</t>
  </si>
  <si>
    <t>http://www.imdb.com/title/tt0382932/?ref_=fn_tt_tt_1</t>
  </si>
  <si>
    <t>Batman Begins 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</si>
  <si>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</si>
  <si>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</si>
  <si>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</si>
  <si>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</si>
  <si>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</si>
  <si>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</si>
  <si>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Madagascar: Escape 2 Africa 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</si>
  <si>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</si>
  <si>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</si>
  <si>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</si>
  <si>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</si>
  <si>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</si>
  <si>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</si>
  <si>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Night at the Museum: Battle of the Smithsonian </t>
  </si>
  <si>
    <t>Steve Coogan</t>
  </si>
  <si>
    <t>hdtv|motorcycle|museum|security guard|tyrannosaurus rex</t>
  </si>
  <si>
    <t>http://www.imdb.com/title/tt1078912/?ref_=fn_tt_tt_1</t>
  </si>
  <si>
    <t>Gavin Hood</t>
  </si>
  <si>
    <t>X-Men Origins: Wolverine 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</si>
  <si>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</si>
  <si>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</si>
  <si>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</si>
  <si>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</si>
  <si>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</si>
  <si>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 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</si>
  <si>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</si>
  <si>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</si>
  <si>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</si>
  <si>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</si>
  <si>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</si>
  <si>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</si>
  <si>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</si>
  <si>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Frozen 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</si>
  <si>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</si>
  <si>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</si>
  <si>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</si>
  <si>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</si>
  <si>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</si>
  <si>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The Matrix Reloaded 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</si>
  <si>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</si>
  <si>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</si>
  <si>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</si>
  <si>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</si>
  <si>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 </t>
  </si>
  <si>
    <t>arrest|portal|thor|warrior|weapon</t>
  </si>
  <si>
    <t>http://www.imdb.com/title/tt1981115/?ref_=fn_tt_tt_1</t>
  </si>
  <si>
    <t>George Miller</t>
  </si>
  <si>
    <t>Mad Max: Fury Road </t>
  </si>
  <si>
    <t>Zoë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</si>
  <si>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</si>
  <si>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</si>
  <si>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</si>
  <si>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</si>
  <si>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</si>
  <si>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Angels &amp; Demons 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</si>
  <si>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</si>
  <si>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</si>
  <si>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</si>
  <si>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</si>
  <si>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Thor 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</si>
  <si>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</si>
  <si>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</si>
  <si>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</si>
  <si>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</si>
  <si>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</si>
  <si>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Bolt 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</si>
  <si>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</si>
  <si>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</si>
  <si>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</si>
  <si>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</si>
  <si>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</si>
  <si>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</si>
  <si>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</si>
  <si>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G-Force 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</si>
  <si>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</si>
  <si>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</si>
  <si>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</si>
  <si>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</si>
  <si>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Ramírez</t>
  </si>
  <si>
    <t>Wrath of the Titans </t>
  </si>
  <si>
    <t>Lily James</t>
  </si>
  <si>
    <t>ares|hades|titan|underworld|zeus</t>
  </si>
  <si>
    <t>http://www.imdb.com/title/tt1646987/?ref_=fn_tt_tt_1</t>
  </si>
  <si>
    <t>Comedy|Fantasy|Horror</t>
  </si>
  <si>
    <t>Dark Shadows 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</si>
  <si>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</si>
  <si>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</si>
  <si>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</si>
  <si>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</si>
  <si>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Mission: Impossible - Rogue Nation 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</si>
  <si>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</si>
  <si>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</si>
  <si>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</si>
  <si>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</si>
  <si>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</si>
  <si>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</si>
  <si>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</si>
  <si>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The Wolfman 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</si>
  <si>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</si>
  <si>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</si>
  <si>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</si>
  <si>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</si>
  <si>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</si>
  <si>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</si>
  <si>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Bee Movie </t>
  </si>
  <si>
    <t>Rip Torn</t>
  </si>
  <si>
    <t>bee|dream sequence|egg|scatological humor|squashed bug</t>
  </si>
  <si>
    <t>http://www.imdb.com/title/tt0389790/?ref_=fn_tt_tt_1</t>
  </si>
  <si>
    <t>Jennifer Yuh Nelson</t>
  </si>
  <si>
    <t>Kung Fu Panda 2 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</si>
  <si>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</si>
  <si>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</si>
  <si>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</si>
  <si>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</si>
  <si>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</si>
  <si>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</si>
  <si>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The Last Airbender </t>
  </si>
  <si>
    <t>Aasif Mandvi</t>
  </si>
  <si>
    <t>avatar|fire|kingdom|tribe|water</t>
  </si>
  <si>
    <t>http://www.imdb.com/title/tt0938283/?ref_=fn_tt_tt_1</t>
  </si>
  <si>
    <t>Mission: Impossible III 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</si>
  <si>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</si>
  <si>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</si>
  <si>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</si>
  <si>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</si>
  <si>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White House Down 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</si>
  <si>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</si>
  <si>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</si>
  <si>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</si>
  <si>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</si>
  <si>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</si>
  <si>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</si>
  <si>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Mars Needs Moms </t>
  </si>
  <si>
    <t>Tom Everett Scott</t>
  </si>
  <si>
    <t>boy|martian|rescue|robot|sexism</t>
  </si>
  <si>
    <t>http://www.imdb.com/title/tt1305591/?ref_=fn_tt_tt_1</t>
  </si>
  <si>
    <t>David Bowers</t>
  </si>
  <si>
    <t>Flushed Away </t>
  </si>
  <si>
    <t>David Suchet</t>
  </si>
  <si>
    <t>boat|frog|rat|sewer|toad</t>
  </si>
  <si>
    <t>http://www.imdb.com/title/tt0424095/?ref_=fn_tt_tt_1</t>
  </si>
  <si>
    <t>Joe Wright</t>
  </si>
  <si>
    <t>Cara Delevingne</t>
  </si>
  <si>
    <t>Pan 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</si>
  <si>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</si>
  <si>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</si>
  <si>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</si>
  <si>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</si>
  <si>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</si>
  <si>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</si>
  <si>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Mr. Peabody &amp; Sherman </t>
  </si>
  <si>
    <t>Karan Brar</t>
  </si>
  <si>
    <t>dog|father son relationship|inventor|talking dog|time travel</t>
  </si>
  <si>
    <t>http://www.imdb.com/title/tt0864835/?ref_=fn_tt_tt_1</t>
  </si>
  <si>
    <t>Adventure</t>
  </si>
  <si>
    <t>Troy 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</si>
  <si>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</si>
  <si>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</si>
  <si>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</si>
  <si>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</si>
  <si>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 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</si>
  <si>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</si>
  <si>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</si>
  <si>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</si>
  <si>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</si>
  <si>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</si>
  <si>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Die Another Day 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</si>
  <si>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</si>
  <si>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</si>
  <si>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</si>
  <si>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</si>
  <si>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</si>
  <si>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</si>
  <si>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</si>
  <si>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Ghostbusters </t>
  </si>
  <si>
    <t>Zach Woods</t>
  </si>
  <si>
    <t>ghost|ghostbuster|ghostbusters|male objectification|reboot</t>
  </si>
  <si>
    <t>http://www.imdb.com/title/tt1289401/?ref_=fn_tt_tt_1</t>
  </si>
  <si>
    <t>Bruce Willis</t>
  </si>
  <si>
    <t>Armageddon 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</si>
  <si>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</si>
  <si>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</si>
  <si>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</si>
  <si>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</si>
  <si>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</si>
  <si>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Men in Black II </t>
  </si>
  <si>
    <t>alien|lingerie|lingerie model|m.i.b.|pug</t>
  </si>
  <si>
    <t>http://www.imdb.com/title/tt0120912/?ref_=fn_tt_tt_1</t>
  </si>
  <si>
    <t>Action|Adventure|Animation|Fantasy</t>
  </si>
  <si>
    <t>Beowulf </t>
  </si>
  <si>
    <t>Sebastian Roché</t>
  </si>
  <si>
    <t>creature|demon|king|reward|warrior</t>
  </si>
  <si>
    <t>http://www.imdb.com/title/tt0442933/?ref_=fn_tt_tt_1</t>
  </si>
  <si>
    <t>Alessandro Carloni</t>
  </si>
  <si>
    <t>Kung Fu Panda 3 </t>
  </si>
  <si>
    <t>Wayne Knight</t>
  </si>
  <si>
    <t>china|kung fu|panda|pig|village</t>
  </si>
  <si>
    <t>http://www.imdb.com/title/tt2267968/?ref_=fn_tt_tt_1</t>
  </si>
  <si>
    <t>Mission: Impossible - Ghost Protocol 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</si>
  <si>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</si>
  <si>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</si>
  <si>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</si>
  <si>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</si>
  <si>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</si>
  <si>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Rise of the Guardians 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</si>
  <si>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</si>
  <si>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</si>
  <si>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</si>
  <si>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</si>
  <si>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</si>
  <si>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</si>
  <si>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</si>
  <si>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Fun with Dick and Jane 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</si>
  <si>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</si>
  <si>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</si>
  <si>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</si>
  <si>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</si>
  <si>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</si>
  <si>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</si>
  <si>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The Last Samurai </t>
  </si>
  <si>
    <t>Chad Lindberg</t>
  </si>
  <si>
    <t>captain|emperor|honor|japan|samurai</t>
  </si>
  <si>
    <t>http://www.imdb.com/title/tt0325710/?ref_=fn_tt_tt_1</t>
  </si>
  <si>
    <t>María Valverde</t>
  </si>
  <si>
    <t>Action|Adventure|Drama</t>
  </si>
  <si>
    <t>Exodus: Gods and Kings </t>
  </si>
  <si>
    <t>Ben Mendelsohn</t>
  </si>
  <si>
    <t>egypt|exodus|moses|pharaoh|plague</t>
  </si>
  <si>
    <t>http://www.imdb.com/title/tt1528100/?ref_=fn_tt_tt_1</t>
  </si>
  <si>
    <t>Leonard Nimoy</t>
  </si>
  <si>
    <t>Star Trek </t>
  </si>
  <si>
    <t>box office hit|future|lifted by the throat|star trek|vulcan</t>
  </si>
  <si>
    <t>http://www.imdb.com/title/tt0796366/?ref_=fn_tt_tt_1</t>
  </si>
  <si>
    <t>Spider-Man </t>
  </si>
  <si>
    <t>evil|goblin|spider|spider man|superhero</t>
  </si>
  <si>
    <t>http://www.imdb.com/title/tt0145487/?ref_=fn_tt_tt_1</t>
  </si>
  <si>
    <t>Action|Adventure|Animation|Comedy|Family|Fantasy</t>
  </si>
  <si>
    <t>How to Train Your Dragon 2 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</si>
  <si>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</si>
  <si>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</si>
  <si>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</si>
  <si>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</si>
  <si>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Gods of Egypt 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</si>
  <si>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</si>
  <si>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</si>
  <si>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</si>
  <si>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</si>
  <si>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</si>
  <si>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 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</si>
  <si>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</si>
  <si>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</si>
  <si>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</si>
  <si>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</si>
  <si>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</si>
  <si>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</si>
  <si>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Watchmen 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</si>
  <si>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</si>
  <si>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</si>
  <si>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</si>
  <si>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</si>
  <si>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</si>
  <si>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Lethal Weapon 4 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</si>
  <si>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</si>
  <si>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</si>
  <si>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</si>
  <si>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</si>
  <si>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</si>
  <si>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</si>
  <si>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Hulk 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</si>
  <si>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</si>
  <si>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</si>
  <si>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</si>
  <si>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</si>
  <si>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</si>
  <si>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G.I. Joe: Retaliation </t>
  </si>
  <si>
    <t>general|gi joe|martial arts|ninja|president</t>
  </si>
  <si>
    <t>http://www.imdb.com/title/tt1583421/?ref_=fn_tt_tt_1</t>
  </si>
  <si>
    <t>Breck Eisner</t>
  </si>
  <si>
    <t>Action|Adventure|Comedy|Thriller</t>
  </si>
  <si>
    <t>Sahara 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</si>
  <si>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</si>
  <si>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</si>
  <si>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</si>
  <si>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</si>
  <si>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</si>
  <si>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Final Fantasy: The Spirits Within </t>
  </si>
  <si>
    <t>Jean Simmons</t>
  </si>
  <si>
    <t>general|military|scientist|soldier|year 2065</t>
  </si>
  <si>
    <t>http://www.imdb.com/title/tt0173840/?ref_=fn_tt_tt_1</t>
  </si>
  <si>
    <t>Captain America: The First Avenger </t>
  </si>
  <si>
    <t>arctic|captain america|scientist|tesseract|war bond</t>
  </si>
  <si>
    <t>http://www.imdb.com/title/tt0458339/?ref_=fn_tt_tt_1</t>
  </si>
  <si>
    <t>Maria Grazia Cucinotta</t>
  </si>
  <si>
    <t>The World Is Not Enough 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</si>
  <si>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</si>
  <si>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</si>
  <si>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</si>
  <si>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</si>
  <si>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</si>
  <si>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</si>
  <si>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</si>
  <si>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Master and Commander: The Far Side of the World 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</si>
  <si>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</si>
  <si>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</si>
  <si>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</si>
  <si>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</si>
  <si>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</si>
  <si>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The Twilight Saga: Breaking Dawn - Part 2 </t>
  </si>
  <si>
    <t>Taylor Lautner</t>
  </si>
  <si>
    <t>battle|friend|super strength|vampire|vision</t>
  </si>
  <si>
    <t>http://www.imdb.com/title/tt1673434/?ref_=fn_tt_tt_1</t>
  </si>
  <si>
    <t>Animation|Comedy|Family|Musical</t>
  </si>
  <si>
    <t>Happy Feet 2 </t>
  </si>
  <si>
    <t>3d|antarctica|krill|penguin|sequel</t>
  </si>
  <si>
    <t>http://www.imdb.com/title/tt1402488/?ref_=fn_tt_tt_1</t>
  </si>
  <si>
    <t>Louis Leterrier</t>
  </si>
  <si>
    <t>Peter Mensah</t>
  </si>
  <si>
    <t>The Incredible Hulk 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</si>
  <si>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</si>
  <si>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</si>
  <si>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</si>
  <si>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</si>
  <si>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</si>
  <si>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 xml:space="preserve">Miami Vice             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</si>
  <si>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</si>
  <si>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</si>
  <si>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</si>
  <si>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</si>
  <si>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</si>
  <si>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</si>
  <si>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The BFG </t>
  </si>
  <si>
    <t>Rafe Spall</t>
  </si>
  <si>
    <t>cannibal|evil brother|giant|london england|queen</t>
  </si>
  <si>
    <t>http://www.imdb.com/title/tt3691740/?ref_=fn_tt_tt_1</t>
  </si>
  <si>
    <t>Alejandro G. Iñárritu</t>
  </si>
  <si>
    <t>Adventure|Drama|Thriller|Western</t>
  </si>
  <si>
    <t>The Revenant 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</si>
  <si>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</si>
  <si>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</si>
  <si>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</si>
  <si>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</si>
  <si>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</si>
  <si>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Turbo 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</si>
  <si>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</si>
  <si>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</si>
  <si>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</si>
  <si>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</si>
  <si>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Rango </t>
  </si>
  <si>
    <t>Stephen Root</t>
  </si>
  <si>
    <t>chameleon|lizard|sheriff|water|western town</t>
  </si>
  <si>
    <t>http://www.imdb.com/title/tt1192628/?ref_=fn_tt_tt_1</t>
  </si>
  <si>
    <t>Annet Mahendru</t>
  </si>
  <si>
    <t>Penguins of Madagascar 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</si>
  <si>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</si>
  <si>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</si>
  <si>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</si>
  <si>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</si>
  <si>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</si>
  <si>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</si>
  <si>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The Bourne Ultimatum </t>
  </si>
  <si>
    <t>action hero|cia|dark past|flashback|memory</t>
  </si>
  <si>
    <t>http://www.imdb.com/title/tt0440963/?ref_=fn_tt_tt_1</t>
  </si>
  <si>
    <t>Mark Osborne</t>
  </si>
  <si>
    <t>Kung Fu Panda </t>
  </si>
  <si>
    <t>kung fu|kung fu master|master|panda|snow leopard</t>
  </si>
  <si>
    <t>http://www.imdb.com/title/tt0441773/?ref_=fn_tt_tt_1</t>
  </si>
  <si>
    <t>Peyton Reed</t>
  </si>
  <si>
    <t>Ant-Man </t>
  </si>
  <si>
    <t>T.I.</t>
  </si>
  <si>
    <t>ant|chinatown san francisco|heist|sabotage|vault</t>
  </si>
  <si>
    <t>http://www.imdb.com/title/tt0478970/?ref_=fn_tt_tt_1</t>
  </si>
  <si>
    <t>Adventure|Sci-Fi|Thriller</t>
  </si>
  <si>
    <t>The Hunger Games: Catching Fire 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</si>
  <si>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</si>
  <si>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</si>
  <si>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</si>
  <si>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</si>
  <si>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</si>
  <si>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</si>
  <si>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</si>
  <si>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Home 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</si>
  <si>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</si>
  <si>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</si>
  <si>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</si>
  <si>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</si>
  <si>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 </t>
  </si>
  <si>
    <t>Rick Gonzalez</t>
  </si>
  <si>
    <t>alien|fight|storm|survival|tripod</t>
  </si>
  <si>
    <t>http://www.imdb.com/title/tt0407304/?ref_=fn_tt_tt_1</t>
  </si>
  <si>
    <t>Henry Rollins</t>
  </si>
  <si>
    <t>Bad Boys II </t>
  </si>
  <si>
    <t>Jordi Mollà</t>
  </si>
  <si>
    <t>cuba|dea|drugs|money|undercover</t>
  </si>
  <si>
    <t>http://www.imdb.com/title/tt0172156/?ref_=fn_tt_tt_1</t>
  </si>
  <si>
    <t>Constance Marie</t>
  </si>
  <si>
    <t>Puss in Boots 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</si>
  <si>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</si>
  <si>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</si>
  <si>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</si>
  <si>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</si>
  <si>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</si>
  <si>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Salt 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</si>
  <si>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</si>
  <si>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</si>
  <si>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</si>
  <si>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</si>
  <si>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</si>
  <si>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Noah 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</si>
  <si>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</si>
  <si>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</si>
  <si>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</si>
  <si>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</si>
  <si>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</si>
  <si>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</si>
  <si>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The Adventures of Tintin </t>
  </si>
  <si>
    <t>Tony Curran</t>
  </si>
  <si>
    <t>captain|morocco|ship|tintin|treasure</t>
  </si>
  <si>
    <t>http://www.imdb.com/title/tt0983193/?ref_=fn_tt_tt_1</t>
  </si>
  <si>
    <t>Alfonso Cuarón</t>
  </si>
  <si>
    <t>Harry Potter and the Prisoner of Azkaban </t>
  </si>
  <si>
    <t>magic|muggle|serial killer|traitor|wizard</t>
  </si>
  <si>
    <t>http://www.imdb.com/title/tt0304141/?ref_=fn_tt_tt_1</t>
  </si>
  <si>
    <t>Adventure|Drama|Romance|War</t>
  </si>
  <si>
    <t>Australia </t>
  </si>
  <si>
    <t>Eddie Baroo</t>
  </si>
  <si>
    <t>australia|cattle|darwin|drover|japanese</t>
  </si>
  <si>
    <t>http://www.imdb.com/title/tt0455824/?ref_=fn_tt_tt_1</t>
  </si>
  <si>
    <t>After Earth 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</si>
  <si>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</si>
  <si>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</si>
  <si>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</si>
  <si>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</si>
  <si>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</si>
  <si>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</si>
  <si>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Dinosaur 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</si>
  <si>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</si>
  <si>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</si>
  <si>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</si>
  <si>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</si>
  <si>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</si>
  <si>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</si>
  <si>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Harry Potter and the Deathly Hallows: Part II </t>
  </si>
  <si>
    <t>Ralph Ineson</t>
  </si>
  <si>
    <t>http://www.imdb.com/title/tt1680310/?ref_=fn_tt_tt_1</t>
  </si>
  <si>
    <t>Night at the Museum: Secret of the Tomb 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</si>
  <si>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</si>
  <si>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</si>
  <si>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</si>
  <si>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</si>
  <si>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Megamind </t>
  </si>
  <si>
    <t>Will Ferrell</t>
  </si>
  <si>
    <t>battle|city|planet|prison|superhero</t>
  </si>
  <si>
    <t>http://www.imdb.com/title/tt1001526/?ref_=fn_tt_tt_1</t>
  </si>
  <si>
    <t>Chris Columbus</t>
  </si>
  <si>
    <t>Harry Potter and the Sorcerer's Stone 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</si>
  <si>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</si>
  <si>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</si>
  <si>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</si>
  <si>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</si>
  <si>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</si>
  <si>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R.I.P.D. </t>
  </si>
  <si>
    <t>Stephanie Szostak</t>
  </si>
  <si>
    <t>drug dealer|gold|partner|police|undead</t>
  </si>
  <si>
    <t>http://www.imdb.com/title/tt0790736/?ref_=fn_tt_tt_1</t>
  </si>
  <si>
    <t>Pirates of the Caribbean: The Curse of the Black Pearl </t>
  </si>
  <si>
    <t>caribbean|curse|governor|pirate|undead</t>
  </si>
  <si>
    <t>http://www.imdb.com/title/tt0325980/?ref_=fn_tt_tt_1</t>
  </si>
  <si>
    <t>Fantasy</t>
  </si>
  <si>
    <t>Harry Potter and the Deathly Hallows: Part I </t>
  </si>
  <si>
    <t>Alfred Enoch</t>
  </si>
  <si>
    <t>http://www.imdb.com/title/tt1571403/?ref_=fn_tt_tt_1</t>
  </si>
  <si>
    <t>The Hunger Games: Mockingjay - Part 1 </t>
  </si>
  <si>
    <t>based on young adult novel|manipulation|rebellion|symbol|uprising</t>
  </si>
  <si>
    <t>http://www.imdb.com/title/tt1951265/?ref_=fn_tt_tt_1</t>
  </si>
  <si>
    <t>Seth Gabel</t>
  </si>
  <si>
    <t>The Da Vinci Code </t>
  </si>
  <si>
    <t>Jürgen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</si>
  <si>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</si>
  <si>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</si>
  <si>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</si>
  <si>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</si>
  <si>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</si>
  <si>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</si>
  <si>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Rio 2 </t>
  </si>
  <si>
    <t>Jeffrey Garcia</t>
  </si>
  <si>
    <t>amazon|bird|father in law|jungle|no opening credits</t>
  </si>
  <si>
    <t>http://www.imdb.com/title/tt2357291/?ref_=fn_tt_tt_1</t>
  </si>
  <si>
    <t>Bruce Davison</t>
  </si>
  <si>
    <t>X-Men 2 </t>
  </si>
  <si>
    <t>Aaron Stanford</t>
  </si>
  <si>
    <t>mutant|prison|professor|school|x men</t>
  </si>
  <si>
    <t>http://www.imdb.com/title/tt0290334/?ref_=fn_tt_tt_1</t>
  </si>
  <si>
    <t>Fast Five </t>
  </si>
  <si>
    <t>drug lord|drugs|federal agent|heist|police</t>
  </si>
  <si>
    <t>http://www.imdb.com/title/tt1596343/?ref_=fn_tt_tt_1</t>
  </si>
  <si>
    <t>Guy Ritchie</t>
  </si>
  <si>
    <t>Action|Adventure|Crime|Mystery|Thriller</t>
  </si>
  <si>
    <t>Sherlock Holmes: A Game of Shadows </t>
  </si>
  <si>
    <t>Paul Anderson</t>
  </si>
  <si>
    <t>factory|gypsy|investigation|sherlock holmes|train</t>
  </si>
  <si>
    <t>http://www.imdb.com/title/tt1515091/?ref_=fn_tt_tt_1</t>
  </si>
  <si>
    <t>Clash of the Titans 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</si>
  <si>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</si>
  <si>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</si>
  <si>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</si>
  <si>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</si>
  <si>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</si>
  <si>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</si>
  <si>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Total Recall 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</si>
  <si>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</si>
  <si>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</si>
  <si>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</si>
  <si>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</si>
  <si>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</si>
  <si>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</si>
  <si>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The 13th Warrior 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</si>
  <si>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</si>
  <si>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</si>
  <si>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</si>
  <si>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</si>
  <si>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</si>
  <si>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The Bourne Legacy 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</si>
  <si>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</si>
  <si>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</si>
  <si>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</si>
  <si>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</si>
  <si>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</si>
  <si>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</si>
  <si>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Batman &amp; Robin 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</si>
  <si>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</si>
  <si>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</si>
  <si>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</si>
  <si>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</si>
  <si>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</si>
  <si>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 </t>
  </si>
  <si>
    <t>Molly Shannon</t>
  </si>
  <si>
    <t>box office hit|christmas|materialism|public humiliation|snowflake</t>
  </si>
  <si>
    <t>http://www.imdb.com/title/tt0170016/?ref_=fn_tt_tt_1</t>
  </si>
  <si>
    <t>The Day After Tomorrow </t>
  </si>
  <si>
    <t>climate|end of the world|global warming|natural disaster|weather</t>
  </si>
  <si>
    <t>http://www.imdb.com/title/tt0319262/?ref_=fn_tt_tt_1</t>
  </si>
  <si>
    <t>John Woo</t>
  </si>
  <si>
    <t>Dougray Scott</t>
  </si>
  <si>
    <t>Mission: Impossible II </t>
  </si>
  <si>
    <t>cure|mission|terrorist|thief|virus</t>
  </si>
  <si>
    <t>http://www.imdb.com/title/tt0120755/?ref_=fn_tt_tt_1</t>
  </si>
  <si>
    <t>Mary Elizabeth Mastrantonio</t>
  </si>
  <si>
    <t>Karen Allen</t>
  </si>
  <si>
    <t>The Perfect Storm 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</si>
  <si>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</si>
  <si>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</si>
  <si>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</si>
  <si>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</si>
  <si>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</si>
  <si>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4: Rise of the Silver Surfer 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</si>
  <si>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</si>
  <si>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</si>
  <si>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</si>
  <si>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</si>
  <si>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Life of Pi 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</si>
  <si>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</si>
  <si>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</si>
  <si>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</si>
  <si>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</si>
  <si>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</si>
  <si>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</si>
  <si>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Ghost Rider </t>
  </si>
  <si>
    <t>Peter Fonda</t>
  </si>
  <si>
    <t>blackheart|devil|father|ghost|mephistopheles</t>
  </si>
  <si>
    <t>http://www.imdb.com/title/tt0259324/?ref_=fn_tt_tt_1</t>
  </si>
  <si>
    <t>Riz Ahmed</t>
  </si>
  <si>
    <t>Jason Bourne 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</si>
  <si>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</si>
  <si>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</si>
  <si>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</si>
  <si>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</si>
  <si>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</si>
  <si>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Charlie's Angels: Full Throttle 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</si>
  <si>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</si>
  <si>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</si>
  <si>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</si>
  <si>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</si>
  <si>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Prometheus </t>
  </si>
  <si>
    <t>cave painting|medical scanner|planet|pregnant with an alien fetus|suspended animation</t>
  </si>
  <si>
    <t>http://www.imdb.com/title/tt1446714/?ref_=fn_tt_tt_1</t>
  </si>
  <si>
    <t>Nathan Lane</t>
  </si>
  <si>
    <t>Stuart Little 2 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</si>
  <si>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</si>
  <si>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</si>
  <si>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</si>
  <si>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</si>
  <si>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</si>
  <si>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Elysium </t>
  </si>
  <si>
    <t>christ figure|class differences|messiah|saviour|social commentary</t>
  </si>
  <si>
    <t>http://www.imdb.com/title/tt1535108/?ref_=fn_tt_tt_1</t>
  </si>
  <si>
    <t>David Twohy</t>
  </si>
  <si>
    <t>The Chronicles of Riddick </t>
  </si>
  <si>
    <t>Christina Cox</t>
  </si>
  <si>
    <t>bounty hunter|escape|necromonger|planet|warrior</t>
  </si>
  <si>
    <t>http://www.imdb.com/title/tt0296572/?ref_=fn_tt_tt_1</t>
  </si>
  <si>
    <t>José Padilha</t>
  </si>
  <si>
    <t>Abbie Cornish</t>
  </si>
  <si>
    <t>Action|Crime|Sci-Fi|Thriller</t>
  </si>
  <si>
    <t>RoboCop 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</si>
  <si>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</si>
  <si>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</si>
  <si>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</si>
  <si>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</si>
  <si>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</si>
  <si>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</si>
  <si>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Speed Racer 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</si>
  <si>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</si>
  <si>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</si>
  <si>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</si>
  <si>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</si>
  <si>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</si>
  <si>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</si>
  <si>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</si>
  <si>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How Do You Know 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</si>
  <si>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</si>
  <si>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</si>
  <si>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</si>
  <si>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</si>
  <si>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</si>
  <si>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</si>
  <si>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Knight and Day </t>
  </si>
  <si>
    <t>chase|fbi|garage|spy|surveillance</t>
  </si>
  <si>
    <t>http://www.imdb.com/title/tt1013743/?ref_=fn_tt_tt_1</t>
  </si>
  <si>
    <t>Action|Adventure|Mystery|Sci-Fi</t>
  </si>
  <si>
    <t>Oblivion </t>
  </si>
  <si>
    <t>Zoë Bell</t>
  </si>
  <si>
    <t>cabin in the woods|drone|flying through a thunderstorm|post apocalypse|sex in a pool</t>
  </si>
  <si>
    <t>http://www.imdb.com/title/tt1483013/?ref_=fn_tt_tt_1</t>
  </si>
  <si>
    <t>George Lucas</t>
  </si>
  <si>
    <t>Star Wars: Episode III - Revenge of the Sith 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</si>
  <si>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</si>
  <si>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</si>
  <si>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</si>
  <si>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 </t>
  </si>
  <si>
    <t>martial arts|murdered before giving protagonist information|part computer animation|prequel|prequel to cult film</t>
  </si>
  <si>
    <t>http://www.imdb.com/title/tt0121765/?ref_=fn_tt_tt_1</t>
  </si>
  <si>
    <t>Monsters, Inc. </t>
  </si>
  <si>
    <t>James Coburn</t>
  </si>
  <si>
    <t>friend|little girl|monster|rival|scream</t>
  </si>
  <si>
    <t>http://www.imdb.com/title/tt0198781/?ref_=fn_tt_tt_1</t>
  </si>
  <si>
    <t>Tao Okamoto</t>
  </si>
  <si>
    <t>The Wolverine </t>
  </si>
  <si>
    <t>Rila Fukushima</t>
  </si>
  <si>
    <t>healing power|marvel comics|mecha|regeneration|self healing</t>
  </si>
  <si>
    <t>http://www.imdb.com/title/tt1430132/?ref_=fn_tt_tt_1</t>
  </si>
  <si>
    <t>Star Wars: Episode I - The Phantom Menace 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</si>
  <si>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</si>
  <si>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</si>
  <si>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</si>
  <si>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</si>
  <si>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The Croods </t>
  </si>
  <si>
    <t>cave|caveman|journey|strict father|survival</t>
  </si>
  <si>
    <t>http://www.imdb.com/title/tt0481499/?ref_=fn_tt_tt_1</t>
  </si>
  <si>
    <t>Frédéric Forestier</t>
  </si>
  <si>
    <t>Santiago Segura</t>
  </si>
  <si>
    <t>Alain Delon</t>
  </si>
  <si>
    <t>Asterix at the Olympic Games 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</si>
  <si>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</si>
  <si>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</si>
  <si>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</si>
  <si>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</si>
  <si>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</si>
  <si>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</si>
  <si>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</si>
  <si>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Windtalkers </t>
  </si>
  <si>
    <t>Noah Emmerich</t>
  </si>
  <si>
    <t>code|duty|steel helmet|u.s. marine|u.s. soldier</t>
  </si>
  <si>
    <t>http://www.imdb.com/title/tt0245562/?ref_=fn_tt_tt_1</t>
  </si>
  <si>
    <t>Cedric Nicolas-Troyan</t>
  </si>
  <si>
    <t>The Huntsman: Winter's War 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</si>
  <si>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</si>
  <si>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</si>
  <si>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</si>
  <si>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</si>
  <si>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 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</si>
  <si>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</si>
  <si>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</si>
  <si>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</si>
  <si>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</si>
  <si>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</si>
  <si>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</si>
  <si>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Gravity 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</si>
  <si>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</si>
  <si>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</si>
  <si>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</si>
  <si>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</si>
  <si>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</si>
  <si>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Renée Smith</t>
  </si>
  <si>
    <t>Dante's Peak </t>
  </si>
  <si>
    <t>ash|escape|lava|mayor|volcano</t>
  </si>
  <si>
    <t>http://www.imdb.com/title/tt0118928/?ref_=fn_tt_tt_1</t>
  </si>
  <si>
    <t>Dave Green</t>
  </si>
  <si>
    <t>Stephen Amell</t>
  </si>
  <si>
    <t>Teenage Mutant Ninja Turtles: Out of the Shadows 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</si>
  <si>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</si>
  <si>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</si>
  <si>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</si>
  <si>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</si>
  <si>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</si>
  <si>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Fantastic Four 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</si>
  <si>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</si>
  <si>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</si>
  <si>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</si>
  <si>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</si>
  <si>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Night at the Museum </t>
  </si>
  <si>
    <t>chaos|museum|museum of natural history|night watchman|watchman</t>
  </si>
  <si>
    <t>http://www.imdb.com/title/tt0477347/?ref_=fn_tt_tt_1</t>
  </si>
  <si>
    <t>Brad Peyton</t>
  </si>
  <si>
    <t>San Andreas 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</si>
  <si>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</si>
  <si>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</si>
  <si>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</si>
  <si>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</si>
  <si>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</si>
  <si>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Tomorrow Never Dies 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</si>
  <si>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</si>
  <si>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</si>
  <si>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</si>
  <si>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</si>
  <si>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 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</si>
  <si>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</si>
  <si>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</si>
  <si>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</si>
  <si>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</si>
  <si>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</si>
  <si>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Ocean's Twelve 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</si>
  <si>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</si>
  <si>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</si>
  <si>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</si>
  <si>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</si>
  <si>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Mr. &amp; Mrs. Smith </t>
  </si>
  <si>
    <t>Stephanie March</t>
  </si>
  <si>
    <t>assassin|marriage|secret agent|suburb|target</t>
  </si>
  <si>
    <t>http://www.imdb.com/title/tt0356910/?ref_=fn_tt_tt_1</t>
  </si>
  <si>
    <t>Theo James</t>
  </si>
  <si>
    <t>Insurgent 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</si>
  <si>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</si>
  <si>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</si>
  <si>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</si>
  <si>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</si>
  <si>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</si>
  <si>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The Aviator 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</si>
  <si>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</si>
  <si>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</si>
  <si>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</si>
  <si>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</si>
  <si>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</si>
  <si>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 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</si>
  <si>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</si>
  <si>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</si>
  <si>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</si>
  <si>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</si>
  <si>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</si>
  <si>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The Green Hornet 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</si>
  <si>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</si>
  <si>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</si>
  <si>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</si>
  <si>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</si>
  <si>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</si>
  <si>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</si>
  <si>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 xml:space="preserve">The A-Team             </t>
  </si>
  <si>
    <t>Dwight Schultz</t>
  </si>
  <si>
    <t>1980s|cult tv|famous opening theme|good versus evil|hero for hire</t>
  </si>
  <si>
    <t>http://www.imdb.com/title/tt0084967/?ref_=fn_tt_tt_1</t>
  </si>
  <si>
    <t>TV-PG</t>
  </si>
  <si>
    <t>Noam Murro</t>
  </si>
  <si>
    <t>Sullivan Stapleton</t>
  </si>
  <si>
    <t>Action|Drama|Fantasy|War</t>
  </si>
  <si>
    <t>300: Rise of an Empire 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</si>
  <si>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</si>
  <si>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</si>
  <si>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</si>
  <si>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</si>
  <si>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</si>
  <si>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The Smurfs 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</si>
  <si>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</si>
  <si>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</si>
  <si>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</si>
  <si>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</si>
  <si>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</si>
  <si>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</si>
  <si>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Home on the Range </t>
  </si>
  <si>
    <t>G.W. Bailey</t>
  </si>
  <si>
    <t>cattle|cow|dairy farm|farm|rustler</t>
  </si>
  <si>
    <t>http://www.imdb.com/title/tt0299172/?ref_=fn_tt_tt_1</t>
  </si>
  <si>
    <t>Action|Adventure|Mystery|Sci-Fi|Thriller</t>
  </si>
  <si>
    <t>Allegiant 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</si>
  <si>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</si>
  <si>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</si>
  <si>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</si>
  <si>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</si>
  <si>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Real Steel 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</si>
  <si>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</si>
  <si>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</si>
  <si>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</si>
  <si>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</si>
  <si>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</si>
  <si>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 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</si>
  <si>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</si>
  <si>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</si>
  <si>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</si>
  <si>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</si>
  <si>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</si>
  <si>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</si>
  <si>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Speed 2: Cruise Control 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</si>
  <si>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</si>
  <si>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</si>
  <si>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</si>
  <si>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</si>
  <si>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 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</si>
  <si>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</si>
  <si>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</si>
  <si>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</si>
  <si>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</si>
  <si>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</si>
  <si>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Live Free or Die Hard </t>
  </si>
  <si>
    <t>Cyril Raffaelli</t>
  </si>
  <si>
    <t>fbi|hacker|independence day|police|terrorist</t>
  </si>
  <si>
    <t>http://www.imdb.com/title/tt0337978/?ref_=fn_tt_tt_1</t>
  </si>
  <si>
    <t>The Lord of the Rings: The Fellowship of the Ring 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</si>
  <si>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</si>
  <si>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</si>
  <si>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</si>
  <si>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</si>
  <si>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</si>
  <si>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Around the World in 80 Days </t>
  </si>
  <si>
    <t>Cécile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</si>
  <si>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</si>
  <si>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</si>
  <si>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</si>
  <si>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</si>
  <si>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Ali 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</si>
  <si>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</si>
  <si>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</si>
  <si>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</si>
  <si>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</si>
  <si>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The Cat in the Hat 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</si>
  <si>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</si>
  <si>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</si>
  <si>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</si>
  <si>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</si>
  <si>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I, Robot </t>
  </si>
  <si>
    <t>Chi McBride</t>
  </si>
  <si>
    <t>humanoid robot|man versus machine|prosthetic limb|robot as pathos|robot vs. robot</t>
  </si>
  <si>
    <t>http://www.imdb.com/title/tt0343818/?ref_=fn_tt_tt_1</t>
  </si>
  <si>
    <t>Kingdom of Heaven 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</si>
  <si>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</si>
  <si>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</si>
  <si>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</si>
  <si>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</si>
  <si>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 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</si>
  <si>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</si>
  <si>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</si>
  <si>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</si>
  <si>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</si>
  <si>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</si>
  <si>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</si>
  <si>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The Princess and the Frog </t>
  </si>
  <si>
    <t>Anika Noni Rose</t>
  </si>
  <si>
    <t>amphibian|dream|frog|frog prince|waitress</t>
  </si>
  <si>
    <t>http://www.imdb.com/title/tt0780521/?ref_=fn_tt_tt_1</t>
  </si>
  <si>
    <t>Donald Glover</t>
  </si>
  <si>
    <t>The Martian </t>
  </si>
  <si>
    <t>Benedict Wong</t>
  </si>
  <si>
    <t>astronaut|international cooperation|left for dead|nasa|space habitat</t>
  </si>
  <si>
    <t>http://www.imdb.com/title/tt3659388/?ref_=fn_tt_tt_1</t>
  </si>
  <si>
    <t>Comedy</t>
  </si>
  <si>
    <t>Action|Adventure|Romance|Sci-Fi|Thriller</t>
  </si>
  <si>
    <t>The Island 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</si>
  <si>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</si>
  <si>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</si>
  <si>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</si>
  <si>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</si>
  <si>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</si>
  <si>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</si>
  <si>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Town &amp; Country </t>
  </si>
  <si>
    <t>anniversary|architect|cellist|friend|hardware store</t>
  </si>
  <si>
    <t>http://www.imdb.com/title/tt0141907/?ref_=fn_tt_tt_1</t>
  </si>
  <si>
    <t>New Line</t>
  </si>
  <si>
    <t>Dominic Sena</t>
  </si>
  <si>
    <t>Gone in Sixty Seconds 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</si>
  <si>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</si>
  <si>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</si>
  <si>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</si>
  <si>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</si>
  <si>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</si>
  <si>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Gladiator </t>
  </si>
  <si>
    <t>Oliver Reed</t>
  </si>
  <si>
    <t>battlefield|blood|combat|gladiator|roman empire</t>
  </si>
  <si>
    <t>http://www.imdb.com/title/tt0172495/?ref_=fn_tt_tt_1</t>
  </si>
  <si>
    <t>Frank Grillo</t>
  </si>
  <si>
    <t>Minority Report </t>
  </si>
  <si>
    <t>Jessica Capshaw</t>
  </si>
  <si>
    <t>future|murder|neo noir|washington d.c.|year 2054</t>
  </si>
  <si>
    <t>http://www.imdb.com/title/tt0181689/?ref_=fn_tt_tt_1</t>
  </si>
  <si>
    <t>Harry Potter and the Chamber of Secrets </t>
  </si>
  <si>
    <t>bildungsroman|flying broom|invisibility cloak|monster|wizardry</t>
  </si>
  <si>
    <t>http://www.imdb.com/title/tt0295297/?ref_=fn_tt_tt_1</t>
  </si>
  <si>
    <t>Tobias Menzies</t>
  </si>
  <si>
    <t>Casino Royale 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</si>
  <si>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</si>
  <si>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</si>
  <si>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</si>
  <si>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</si>
  <si>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 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</si>
  <si>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</si>
  <si>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</si>
  <si>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</si>
  <si>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</si>
  <si>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 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</si>
  <si>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</si>
  <si>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</si>
  <si>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</si>
  <si>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</si>
  <si>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Public Enemies 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</si>
  <si>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</si>
  <si>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</si>
  <si>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</si>
  <si>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</si>
  <si>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</si>
  <si>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American Gangster 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</si>
  <si>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</si>
  <si>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</si>
  <si>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</si>
  <si>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</si>
  <si>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</si>
  <si>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</si>
  <si>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True Lies </t>
  </si>
  <si>
    <t>Tom Arnold</t>
  </si>
  <si>
    <t>espionage|secret agent|secret mission|spy|spy film</t>
  </si>
  <si>
    <t>http://www.imdb.com/title/tt0111503/?ref_=fn_tt_tt_1</t>
  </si>
  <si>
    <t>Tony Scott</t>
  </si>
  <si>
    <t>The Taking of Pelham 1 2 3 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</si>
  <si>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</si>
  <si>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</si>
  <si>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</si>
  <si>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</si>
  <si>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</si>
  <si>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</si>
  <si>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Little Fockers 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</si>
  <si>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</si>
  <si>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</si>
  <si>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</si>
  <si>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</si>
  <si>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</si>
  <si>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The Other Guys 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</si>
  <si>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</si>
  <si>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</si>
  <si>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</si>
  <si>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</si>
  <si>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</si>
  <si>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</si>
  <si>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Eraser 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</si>
  <si>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</si>
  <si>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</si>
  <si>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</si>
  <si>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</si>
  <si>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</si>
  <si>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Django Unchained 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</si>
  <si>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</si>
  <si>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</si>
  <si>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</si>
  <si>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</si>
  <si>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</si>
  <si>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The Hunchback of Notre Dame 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</si>
  <si>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</si>
  <si>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</si>
  <si>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</si>
  <si>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</si>
  <si>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</si>
  <si>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</si>
  <si>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The Emperor's New Groove 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</si>
  <si>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</si>
  <si>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</si>
  <si>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</si>
  <si>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</si>
  <si>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</si>
  <si>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The Expendables 2 </t>
  </si>
  <si>
    <t>church|hostage|mine|plutonium|revenge</t>
  </si>
  <si>
    <t>http://www.imdb.com/title/tt1764651/?ref_=fn_tt_tt_1</t>
  </si>
  <si>
    <t>Armando Riesco</t>
  </si>
  <si>
    <t>Action|Adventure|Comedy|Family|Mystery</t>
  </si>
  <si>
    <t>National Treasure 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</si>
  <si>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</si>
  <si>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</si>
  <si>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</si>
  <si>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</si>
  <si>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</si>
  <si>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Eragon 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</si>
  <si>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</si>
  <si>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</si>
  <si>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</si>
  <si>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</si>
  <si>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</si>
  <si>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</si>
  <si>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Where the Wild Things Are 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</si>
  <si>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</si>
  <si>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</si>
  <si>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</si>
  <si>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</si>
  <si>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</si>
  <si>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Epic 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</si>
  <si>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</si>
  <si>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</si>
  <si>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</si>
  <si>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</si>
  <si>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</si>
  <si>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The Tourist 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</si>
  <si>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</si>
  <si>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</si>
  <si>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</si>
  <si>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</si>
  <si>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</si>
  <si>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</si>
  <si>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End of Days </t>
  </si>
  <si>
    <t>Udo Kier</t>
  </si>
  <si>
    <t>atheist|ex cop|female masturbation|female nudity|lucifer</t>
  </si>
  <si>
    <t>http://www.imdb.com/title/tt0146675/?ref_=fn_tt_tt_1</t>
  </si>
  <si>
    <t>Adventure|Drama|Thriller</t>
  </si>
  <si>
    <t>Blood Diamond </t>
  </si>
  <si>
    <t>Stephen Collins</t>
  </si>
  <si>
    <t>diamond|elephant|fisherman|rebel|sierra leone</t>
  </si>
  <si>
    <t>http://www.imdb.com/title/tt0450259/?ref_=fn_tt_tt_1</t>
  </si>
  <si>
    <t>Biography|Comedy|Crime|Drama</t>
  </si>
  <si>
    <t>The Wolf of Wall Street </t>
  </si>
  <si>
    <t>based on true story|fellatio|female rear nudity|sex in an airplane|stockbroker</t>
  </si>
  <si>
    <t>http://www.imdb.com/title/tt0993846/?ref_=fn_tt_tt_1</t>
  </si>
  <si>
    <t>Rene Auberjonois</t>
  </si>
  <si>
    <t>Batman Forever 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</si>
  <si>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</si>
  <si>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</si>
  <si>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</si>
  <si>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</si>
  <si>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</si>
  <si>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</si>
  <si>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Starship Troopers 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</si>
  <si>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</si>
  <si>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</si>
  <si>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</si>
  <si>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</si>
  <si>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</si>
  <si>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</si>
  <si>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Cloud Atlas </t>
  </si>
  <si>
    <t>composer|future|letter|nonlinear timeline|nursing home</t>
  </si>
  <si>
    <t>http://www.imdb.com/title/tt1371111/?ref_=fn_tt_tt_1</t>
  </si>
  <si>
    <t>Action|Adventure|Animation|Family|Fantasy</t>
  </si>
  <si>
    <t>Legend of the Guardians: The Owls of Ga'Hoole 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</si>
  <si>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</si>
  <si>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</si>
  <si>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</si>
  <si>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</si>
  <si>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</si>
  <si>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</si>
  <si>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Catwoman </t>
  </si>
  <si>
    <t>Alex Borstein</t>
  </si>
  <si>
    <t>based on cult comic book|bechdel test passed|cat|detective|radical transformation</t>
  </si>
  <si>
    <t>http://www.imdb.com/title/tt0327554/?ref_=fn_tt_tt_1</t>
  </si>
  <si>
    <t>Hercules </t>
  </si>
  <si>
    <t>Ingrid Bolsø Berdal</t>
  </si>
  <si>
    <t>army|greek mythology|hercules|king|mercenary</t>
  </si>
  <si>
    <t>http://www.imdb.com/title/tt1267297/?ref_=fn_tt_tt_1</t>
  </si>
  <si>
    <t>Treasure Planet 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</si>
  <si>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</si>
  <si>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</si>
  <si>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</si>
  <si>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</si>
  <si>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</si>
  <si>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</si>
  <si>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Land of the Lost 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</si>
  <si>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</si>
  <si>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</si>
  <si>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</si>
  <si>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</si>
  <si>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The Expendables 3 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</si>
  <si>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</si>
  <si>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</si>
  <si>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</si>
  <si>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</si>
  <si>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Point Break 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</si>
  <si>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</si>
  <si>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</si>
  <si>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</si>
  <si>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</si>
  <si>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</si>
  <si>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Son of the Mask 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</si>
  <si>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</si>
  <si>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</si>
  <si>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</si>
  <si>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</si>
  <si>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</si>
  <si>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In the Heart of the Sea 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</si>
  <si>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</si>
  <si>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</si>
  <si>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</si>
  <si>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</si>
  <si>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</si>
  <si>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</si>
  <si>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The Adventures of Pluto Nash 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</si>
  <si>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</si>
  <si>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</si>
  <si>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</si>
  <si>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</si>
  <si>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</si>
  <si>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Green Zone 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</si>
  <si>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</si>
  <si>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</si>
  <si>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</si>
  <si>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</si>
  <si>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</si>
  <si>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</si>
  <si>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The Peanuts Movie 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</si>
  <si>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</si>
  <si>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</si>
  <si>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</si>
  <si>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</si>
  <si>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</si>
  <si>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</si>
  <si>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</si>
  <si>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The Spanish Prisoner 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</si>
  <si>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</si>
  <si>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</si>
  <si>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</si>
  <si>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</si>
  <si>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The Mummy Returns </t>
  </si>
  <si>
    <t>Patricia Velasquez</t>
  </si>
  <si>
    <t>ancient egypt|bracelet|king|scorpion|son</t>
  </si>
  <si>
    <t>http://www.imdb.com/title/tt0209163/?ref_=fn_tt_tt_1</t>
  </si>
  <si>
    <t>Crime|Drama</t>
  </si>
  <si>
    <t>Gangs of New York 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</si>
  <si>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</si>
  <si>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</si>
  <si>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</si>
  <si>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</si>
  <si>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</si>
  <si>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The Flowers of War 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</si>
  <si>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</si>
  <si>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</si>
  <si>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</si>
  <si>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</si>
  <si>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</si>
  <si>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</si>
  <si>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</si>
  <si>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Surf's Up 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</si>
  <si>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</si>
  <si>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</si>
  <si>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</si>
  <si>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</si>
  <si>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</si>
  <si>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</si>
  <si>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The Stepford Wives </t>
  </si>
  <si>
    <t>Roger Bart</t>
  </si>
  <si>
    <t>community|connecticut|fem bot|tv producer|writer</t>
  </si>
  <si>
    <t>http://www.imdb.com/title/tt0327162/?ref_=fn_tt_tt_1</t>
  </si>
  <si>
    <t>Drama|History|War</t>
  </si>
  <si>
    <t>Black Hawk Down </t>
  </si>
  <si>
    <t>army|helicopter|somali|somalia|warlord</t>
  </si>
  <si>
    <t>http://www.imdb.com/title/tt0265086/?ref_=fn_tt_tt_1</t>
  </si>
  <si>
    <t>Jay Roach</t>
  </si>
  <si>
    <t>Thomas Middleditch</t>
  </si>
  <si>
    <t>The Campaign 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</si>
  <si>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</si>
  <si>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</si>
  <si>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</si>
  <si>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</si>
  <si>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</si>
  <si>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The Fifth Element 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</si>
  <si>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</si>
  <si>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</si>
  <si>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</si>
  <si>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</si>
  <si>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</si>
  <si>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Sex and the City 2 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</si>
  <si>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</si>
  <si>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</si>
  <si>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</si>
  <si>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</si>
  <si>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</si>
  <si>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</si>
  <si>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</si>
  <si>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The Road to El Dorado </t>
  </si>
  <si>
    <t>Elton John</t>
  </si>
  <si>
    <t>adventurer|el dorado|gold|high priest|implied sex</t>
  </si>
  <si>
    <t>http://www.imdb.com/title/tt0138749/?ref_=fn_tt_tt_1</t>
  </si>
  <si>
    <t>Ice Age: Continental Drift 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</si>
  <si>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</si>
  <si>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</si>
  <si>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</si>
  <si>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</si>
  <si>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</si>
  <si>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Cinderella 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</si>
  <si>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</si>
  <si>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</si>
  <si>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</si>
  <si>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</si>
  <si>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</si>
  <si>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The Lovely Bones </t>
  </si>
  <si>
    <t>1970s|afterlife|heaven|pedophile|rape</t>
  </si>
  <si>
    <t>http://www.imdb.com/title/tt0380510/?ref_=fn_tt_tt_1</t>
  </si>
  <si>
    <t>Alexander Gould</t>
  </si>
  <si>
    <t>Finding Nemo </t>
  </si>
  <si>
    <t>great barrier reef|protective father|separation from family|shark|short term memory loss</t>
  </si>
  <si>
    <t>http://www.imdb.com/title/tt0266543/?ref_=fn_tt_tt_1</t>
  </si>
  <si>
    <t>The Lord of the Rings: The Return of the King </t>
  </si>
  <si>
    <t>Bernard Hill</t>
  </si>
  <si>
    <t>battle|epic|king|orc|ring</t>
  </si>
  <si>
    <t>http://www.imdb.com/title/tt0167260/?ref_=fn_tt_tt_1</t>
  </si>
  <si>
    <t>The Lord of the Rings: The Two Towers </t>
  </si>
  <si>
    <t>epic|evil wizard|middle earth|ring|wizard</t>
  </si>
  <si>
    <t>http://www.imdb.com/title/tt0167261/?ref_=fn_tt_tt_1</t>
  </si>
  <si>
    <t>Sergey Bodrov</t>
  </si>
  <si>
    <t>Seventh Son </t>
  </si>
  <si>
    <t>Olivia Williams</t>
  </si>
  <si>
    <t>apprentice|demon|exorcism|master apprentice relationship|witch</t>
  </si>
  <si>
    <t>http://www.imdb.com/title/tt1121096/?ref_=fn_tt_tt_1</t>
  </si>
  <si>
    <t>Lara Croft: Tomb Raider 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</si>
  <si>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</si>
  <si>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</si>
  <si>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</si>
  <si>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</si>
  <si>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</si>
  <si>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Transcendence 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</si>
  <si>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</si>
  <si>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</si>
  <si>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</si>
  <si>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</si>
  <si>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 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</si>
  <si>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</si>
  <si>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</si>
  <si>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</si>
  <si>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</si>
  <si>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</si>
  <si>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Rise of the Planet of the Apes </t>
  </si>
  <si>
    <t>alzheimer's disease|ape|chimpanzee|fire|when animals attack</t>
  </si>
  <si>
    <t>http://www.imdb.com/title/tt1318514/?ref_=fn_tt_tt_1</t>
  </si>
  <si>
    <t>Mark Waters</t>
  </si>
  <si>
    <t>Tod Fennell</t>
  </si>
  <si>
    <t>The Spiderwick Chronicles 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</si>
  <si>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</si>
  <si>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</si>
  <si>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</si>
  <si>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</si>
  <si>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</si>
  <si>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A Good Day to Die Hard 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</si>
  <si>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</si>
  <si>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</si>
  <si>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</si>
  <si>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</si>
  <si>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</si>
  <si>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The Alamo 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</si>
  <si>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</si>
  <si>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</si>
  <si>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</si>
  <si>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</si>
  <si>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</si>
  <si>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The Incredibles 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</si>
  <si>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</si>
  <si>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</si>
  <si>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</si>
  <si>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</si>
  <si>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</si>
  <si>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Cutthroat Island </t>
  </si>
  <si>
    <t>Matthew Modine</t>
  </si>
  <si>
    <t>latin|pirate|pirate ship|treasure|treasure map</t>
  </si>
  <si>
    <t>http://www.imdb.com/title/tt0112760/?ref_=fn_tt_tt_1</t>
  </si>
  <si>
    <t>Percy Jackson &amp; the Olympians: The Lightning Thief </t>
  </si>
  <si>
    <t>greek|lightning|lightning bolt|poseidon|teenager</t>
  </si>
  <si>
    <t>http://www.imdb.com/title/tt0814255/?ref_=fn_tt_tt_1</t>
  </si>
  <si>
    <t>Adventure|Comedy|Family|Mystery|Sci-Fi</t>
  </si>
  <si>
    <t>Men in Black </t>
  </si>
  <si>
    <t>Linda Fiorentino</t>
  </si>
  <si>
    <t>alien|box office hit|flying saucer|laser gun|wisecrack humor</t>
  </si>
  <si>
    <t>http://www.imdb.com/title/tt0119654/?ref_=fn_tt_tt_1</t>
  </si>
  <si>
    <t>Toy Story 2 </t>
  </si>
  <si>
    <t>collector|dog|friend|rescue|toy</t>
  </si>
  <si>
    <t>http://www.imdb.com/title/tt0120363/?ref_=fn_tt_tt_1</t>
  </si>
  <si>
    <t>Unstoppable 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</si>
  <si>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</si>
  <si>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</si>
  <si>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</si>
  <si>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</si>
  <si>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Melançon</t>
  </si>
  <si>
    <t>Rush Hour 2 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</si>
  <si>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</si>
  <si>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</si>
  <si>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</si>
  <si>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</si>
  <si>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</si>
  <si>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What Lies Beneath 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</si>
  <si>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</si>
  <si>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</si>
  <si>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</si>
  <si>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</si>
  <si>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</si>
  <si>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</si>
  <si>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Cloudy with a Chance of Meatballs 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</si>
  <si>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</si>
  <si>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</si>
  <si>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</si>
  <si>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</si>
  <si>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</si>
  <si>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 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</si>
  <si>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</si>
  <si>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</si>
  <si>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</si>
  <si>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</si>
  <si>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</si>
  <si>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</si>
  <si>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The Secret Life of Walter Mitty 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</si>
  <si>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</si>
  <si>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</si>
  <si>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</si>
  <si>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</si>
  <si>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</si>
  <si>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Charlie's Angels 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</si>
  <si>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</si>
  <si>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</si>
  <si>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</si>
  <si>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</si>
  <si>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The Departed 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</si>
  <si>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</si>
  <si>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</si>
  <si>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</si>
  <si>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</si>
  <si>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</si>
  <si>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Mulan </t>
  </si>
  <si>
    <t>June Foray</t>
  </si>
  <si>
    <t>based on poem|based on true story|china|one word title|the huns</t>
  </si>
  <si>
    <t>http://www.imdb.com/title/tt0120762/?ref_=fn_tt_tt_1</t>
  </si>
  <si>
    <t>Action|Comedy</t>
  </si>
  <si>
    <t>Tropic Thunder 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</si>
  <si>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</si>
  <si>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</si>
  <si>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</si>
  <si>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</si>
  <si>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</si>
  <si>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The Girl with the Dragon Tattoo 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</si>
  <si>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</si>
  <si>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</si>
  <si>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</si>
  <si>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</si>
  <si>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 </t>
  </si>
  <si>
    <t>Kevin Chamberlin</t>
  </si>
  <si>
    <t>bomb|detective|new york city|police|terrorist</t>
  </si>
  <si>
    <t>http://www.imdb.com/title/tt0112864/?ref_=fn_tt_tt_1</t>
  </si>
  <si>
    <t>Sherlock Holmes 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</si>
  <si>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</si>
  <si>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</si>
  <si>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</si>
  <si>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</si>
  <si>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</si>
  <si>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Ben-Hur </t>
  </si>
  <si>
    <t>http://www.imdb.com/title/tt2638144/?ref_=fn_tt_tt_1</t>
  </si>
  <si>
    <t>Jim Varney</t>
  </si>
  <si>
    <t>Action|Adventure|Animation|Family|Fantasy|Sci-Fi</t>
  </si>
  <si>
    <t>Atlantis: The Lost Empire 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</si>
  <si>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</si>
  <si>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</si>
  <si>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</si>
  <si>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</si>
  <si>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</si>
  <si>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</si>
  <si>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</si>
  <si>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Alvin and the Chipmunks: The Road Chip 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</si>
  <si>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</si>
  <si>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</si>
  <si>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</si>
  <si>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</si>
  <si>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Valkyrie 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</si>
  <si>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</si>
  <si>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</si>
  <si>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</si>
  <si>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</si>
  <si>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</si>
  <si>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You Don't Mess with the Zohan </t>
  </si>
  <si>
    <t>Kevin Nealon</t>
  </si>
  <si>
    <t>hair stylist|jew|landlord|muslim|palestinian</t>
  </si>
  <si>
    <t>http://www.imdb.com/title/tt0960144/?ref_=fn_tt_tt_1</t>
  </si>
  <si>
    <t>Action|Animation|Comedy|Sci-Fi</t>
  </si>
  <si>
    <t>Pixels </t>
  </si>
  <si>
    <t>alien|arcade game|chase|driving in reverse|video gamer</t>
  </si>
  <si>
    <t>http://www.imdb.com/title/tt2120120/?ref_=fn_tt_tt_1</t>
  </si>
  <si>
    <t>Haley Joel Osment</t>
  </si>
  <si>
    <t>A.I. Artificial Intelligence 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</si>
  <si>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</si>
  <si>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</si>
  <si>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</si>
  <si>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</si>
  <si>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</si>
  <si>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</si>
  <si>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The Haunted Mansion 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</si>
  <si>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</si>
  <si>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</si>
  <si>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</si>
  <si>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</si>
  <si>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</si>
  <si>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Contact 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</si>
  <si>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</si>
  <si>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</si>
  <si>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</si>
  <si>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</si>
  <si>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</si>
  <si>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</si>
  <si>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Hollow Man 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</si>
  <si>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</si>
  <si>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</si>
  <si>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</si>
  <si>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</si>
  <si>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</si>
  <si>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</si>
  <si>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The Interpreter 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</si>
  <si>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</si>
  <si>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</si>
  <si>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</si>
  <si>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</si>
  <si>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</si>
  <si>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</si>
  <si>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Percy Jackson: Sea of Monsters </t>
  </si>
  <si>
    <t>golden fleece|half brother|magical tree|sea|tree</t>
  </si>
  <si>
    <t>http://www.imdb.com/title/tt1854564/?ref_=fn_tt_tt_1</t>
  </si>
  <si>
    <t>Lara Croft Tomb Raider: The Cradle of Life </t>
  </si>
  <si>
    <t>duology|female hero|female lead|orb|pandora's box</t>
  </si>
  <si>
    <t>http://www.imdb.com/title/tt0325703/?ref_=fn_tt_tt_1</t>
  </si>
  <si>
    <t>Action|Adventure|Comedy|Crime|Mystery|Thriller</t>
  </si>
  <si>
    <t>Now You See Me 2 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</si>
  <si>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</si>
  <si>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</si>
  <si>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</si>
  <si>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</si>
  <si>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</si>
  <si>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 </t>
  </si>
  <si>
    <t>Velibor Topic</t>
  </si>
  <si>
    <t>cold fusion|disguise|energy|fusion|the saint</t>
  </si>
  <si>
    <t>http://www.imdb.com/title/tt0120053/?ref_=fn_tt_tt_1</t>
  </si>
  <si>
    <t>Stephen Dillane</t>
  </si>
  <si>
    <t>Spy Game </t>
  </si>
  <si>
    <t>Catherine McCormack</t>
  </si>
  <si>
    <t>china|cia|cold war|friendship|retirement</t>
  </si>
  <si>
    <t>http://www.imdb.com/title/tt0266987/?ref_=fn_tt_tt_1</t>
  </si>
  <si>
    <t>Brian De Palma</t>
  </si>
  <si>
    <t>Mission to Mars </t>
  </si>
  <si>
    <t>Kim Delaney</t>
  </si>
  <si>
    <t>astronaut|mars|mars the planet|outer space|zero gravity</t>
  </si>
  <si>
    <t>http://www.imdb.com/title/tt0183523/?ref_=fn_tt_tt_1</t>
  </si>
  <si>
    <t>Wanda Sykes</t>
  </si>
  <si>
    <t>Rio </t>
  </si>
  <si>
    <t>Will.i.am</t>
  </si>
  <si>
    <t>bird|brazilian|cockatoo|macaw|minnesota</t>
  </si>
  <si>
    <t>http://www.imdb.com/title/tt1436562/?ref_=fn_tt_tt_1</t>
  </si>
  <si>
    <t>Comedy|Drama|Sci-Fi</t>
  </si>
  <si>
    <t>Bicentennial Man </t>
  </si>
  <si>
    <t>23rd century|android|artificial intelligence|dual role|robot</t>
  </si>
  <si>
    <t>http://www.imdb.com/title/tt0182789/?ref_=fn_tt_tt_1</t>
  </si>
  <si>
    <t>Mick Jackson</t>
  </si>
  <si>
    <t>Anne Heche</t>
  </si>
  <si>
    <t>Volcano </t>
  </si>
  <si>
    <t>Gaby Hoffmann</t>
  </si>
  <si>
    <t>earthquake|fire|lava|rescue|volcano</t>
  </si>
  <si>
    <t>http://www.imdb.com/title/tt0120461/?ref_=fn_tt_tt_1</t>
  </si>
  <si>
    <t>Alan J. Pakula</t>
  </si>
  <si>
    <t>The Devil's Own 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</si>
  <si>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</si>
  <si>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</si>
  <si>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</si>
  <si>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</si>
  <si>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</si>
  <si>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K-19: The Widowmaker 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</si>
  <si>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</si>
  <si>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</si>
  <si>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</si>
  <si>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</si>
  <si>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</si>
  <si>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Conan the Barbarian 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</si>
  <si>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</si>
  <si>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</si>
  <si>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</si>
  <si>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</si>
  <si>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</si>
  <si>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Cinderella Man 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</si>
  <si>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</si>
  <si>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</si>
  <si>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</si>
  <si>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</si>
  <si>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</si>
  <si>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</si>
  <si>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The Nutcracker in 3D 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</si>
  <si>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</si>
  <si>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</si>
  <si>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</si>
  <si>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</si>
  <si>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</si>
  <si>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</si>
  <si>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Seabiscuit </t>
  </si>
  <si>
    <t>horse|horse racing|jockey|limp|seabiscuit</t>
  </si>
  <si>
    <t>http://www.imdb.com/title/tt0329575/?ref_=fn_tt_tt_1</t>
  </si>
  <si>
    <t>Alan Ruck</t>
  </si>
  <si>
    <t>Twister 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</si>
  <si>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</si>
  <si>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</si>
  <si>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</si>
  <si>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</si>
  <si>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</si>
  <si>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Cast Away 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</si>
  <si>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</si>
  <si>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</si>
  <si>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</si>
  <si>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</si>
  <si>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Happy Feet </t>
  </si>
  <si>
    <t>Elizabeth Daily</t>
  </si>
  <si>
    <t>dance|emperor penguin|friend|penguin|song</t>
  </si>
  <si>
    <t>http://www.imdb.com/title/tt0366548/?ref_=fn_tt_tt_1</t>
  </si>
  <si>
    <t>Joan Allen</t>
  </si>
  <si>
    <t>The Bourne Supremacy </t>
  </si>
  <si>
    <t>Oksana Akinshina</t>
  </si>
  <si>
    <t>assassin|car chase|cia|hidden truth|one against many</t>
  </si>
  <si>
    <t>http://www.imdb.com/title/tt0372183/?ref_=fn_tt_tt_1</t>
  </si>
  <si>
    <t>Air Force One </t>
  </si>
  <si>
    <t>Dean Stockwell</t>
  </si>
  <si>
    <t>ex soldier|hijacker|hostage|president|terrorist</t>
  </si>
  <si>
    <t>http://www.imdb.com/title/tt0118571/?ref_=fn_tt_tt_1</t>
  </si>
  <si>
    <t>Ocean's Eleven </t>
  </si>
  <si>
    <t>Elliott Gould</t>
  </si>
  <si>
    <t>card dealer|casino|criminal mastermind|recruiting|ulcer</t>
  </si>
  <si>
    <t>http://www.imdb.com/title/tt0240772/?ref_=fn_tt_tt_1</t>
  </si>
  <si>
    <t>Paul W.S. Anderson</t>
  </si>
  <si>
    <t>The Three Musketeers </t>
  </si>
  <si>
    <t>box office flop|cardinal richelieu|critically bashed|duel|musketeer</t>
  </si>
  <si>
    <t>http://www.imdb.com/title/tt1509767/?ref_=fn_tt_tt_1</t>
  </si>
  <si>
    <t>Genndy Tartakovsky</t>
  </si>
  <si>
    <t>Hotel Transylvania 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</si>
  <si>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</si>
  <si>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</si>
  <si>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</si>
  <si>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</si>
  <si>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</si>
  <si>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</si>
  <si>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Enchanted 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</si>
  <si>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</si>
  <si>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</si>
  <si>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</si>
  <si>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</si>
  <si>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</si>
  <si>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</si>
  <si>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 xml:space="preserve">Hannibal             </t>
  </si>
  <si>
    <t>Hettienne Park</t>
  </si>
  <si>
    <t>blood|cannibalism|fbi|manipulation|psychiatrist</t>
  </si>
  <si>
    <t>http://www.imdb.com/title/tt2243973/?ref_=fn_tt_tt_1</t>
  </si>
  <si>
    <t>Daniel Espinosa</t>
  </si>
  <si>
    <t>Safe House </t>
  </si>
  <si>
    <t>cia|cia agent|consulate|on the run|safe house</t>
  </si>
  <si>
    <t>http://www.imdb.com/title/tt1599348/?ref_=fn_tt_tt_1</t>
  </si>
  <si>
    <t>Adventure|Comedy|Family</t>
  </si>
  <si>
    <t>102 Dalmatians </t>
  </si>
  <si>
    <t>Jim Carter</t>
  </si>
  <si>
    <t>dog|parole|parole officer|prison|puppy</t>
  </si>
  <si>
    <t>http://www.imdb.com/title/tt0211181/?ref_=fn_tt_tt_1</t>
  </si>
  <si>
    <t>Gabourey Sidibe</t>
  </si>
  <si>
    <t>Tower Heist </t>
  </si>
  <si>
    <t>apartment|fbi|fraud|heist|manager</t>
  </si>
  <si>
    <t>http://www.imdb.com/title/tt0471042/?ref_=fn_tt_tt_1</t>
  </si>
  <si>
    <t>Nancy Meyers</t>
  </si>
  <si>
    <t>The Holiday </t>
  </si>
  <si>
    <t>Sarah Parish</t>
  </si>
  <si>
    <t>book|composer|house|love|self esteem</t>
  </si>
  <si>
    <t>http://www.imdb.com/title/tt0457939/?ref_=fn_tt_tt_1</t>
  </si>
  <si>
    <t>Enemy of the State 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</si>
  <si>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</si>
  <si>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</si>
  <si>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</si>
  <si>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</si>
  <si>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</si>
  <si>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 </t>
  </si>
  <si>
    <t>Zoe Kazan</t>
  </si>
  <si>
    <t>affair|divorce|graduation|vomiting|watching television</t>
  </si>
  <si>
    <t>http://www.imdb.com/title/tt1230414/?ref_=fn_tt_tt_1</t>
  </si>
  <si>
    <t>Al Pacino</t>
  </si>
  <si>
    <t>Ocean's Thirteen </t>
  </si>
  <si>
    <t>casino|heist|manmade earthquake|revenge|tunnel boring machine</t>
  </si>
  <si>
    <t>http://www.imdb.com/title/tt0496806/?ref_=fn_tt_tt_1</t>
  </si>
  <si>
    <t>Roger Allers</t>
  </si>
  <si>
    <t>Debra Messing</t>
  </si>
  <si>
    <t>Open Season </t>
  </si>
  <si>
    <t>Jane Krakowski</t>
  </si>
  <si>
    <t>bear|deer|forest|grizzly bear|hunter</t>
  </si>
  <si>
    <t>http://www.imdb.com/title/tt0400717/?ref_=fn_tt_tt_1</t>
  </si>
  <si>
    <t>Neil Burger</t>
  </si>
  <si>
    <t>Divergent 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</si>
  <si>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</si>
  <si>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</si>
  <si>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</si>
  <si>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</si>
  <si>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</si>
  <si>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Enemy at the Gates </t>
  </si>
  <si>
    <t>Clemens Schick</t>
  </si>
  <si>
    <t>battle|german|russian|sniper|stalingrad</t>
  </si>
  <si>
    <t>http://www.imdb.com/title/tt0215750/?ref_=fn_tt_tt_1</t>
  </si>
  <si>
    <t>The Rundown 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</si>
  <si>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</si>
  <si>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</si>
  <si>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</si>
  <si>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</si>
  <si>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</si>
  <si>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Last Action Hero </t>
  </si>
  <si>
    <t>action hero|hero|magic|ticket|video store</t>
  </si>
  <si>
    <t>http://www.imdb.com/title/tt0107362/?ref_=fn_tt_tt_1</t>
  </si>
  <si>
    <t>Li Gong</t>
  </si>
  <si>
    <t>Memoirs of a Geisha 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</si>
  <si>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</si>
  <si>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</si>
  <si>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</si>
  <si>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</si>
  <si>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</si>
  <si>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 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</si>
  <si>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</si>
  <si>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</si>
  <si>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</si>
  <si>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</si>
  <si>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</si>
  <si>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Arthur Christmas </t>
  </si>
  <si>
    <t>Michael Palin</t>
  </si>
  <si>
    <t>christmas|christmas eve|elf|high tech|resentment</t>
  </si>
  <si>
    <t>http://www.imdb.com/title/tt1430607/?ref_=fn_tt_tt_1</t>
  </si>
  <si>
    <t>Martin Brest</t>
  </si>
  <si>
    <t>Meet Joe Black 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</si>
  <si>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</si>
  <si>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</si>
  <si>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</si>
  <si>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</si>
  <si>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</si>
  <si>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Collateral Damage 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</si>
  <si>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</si>
  <si>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</si>
  <si>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</si>
  <si>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</si>
  <si>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</si>
  <si>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</si>
  <si>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</si>
  <si>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All That Jazz 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</si>
  <si>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</si>
  <si>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</si>
  <si>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</si>
  <si>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</si>
  <si>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</si>
  <si>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Mirror Mirror 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</si>
  <si>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</si>
  <si>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</si>
  <si>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</si>
  <si>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</si>
  <si>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</si>
  <si>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</si>
  <si>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Scott Pilgrim vs. the World </t>
  </si>
  <si>
    <t>Ellen Wong</t>
  </si>
  <si>
    <t>band|dating|high school|hipster|rock band</t>
  </si>
  <si>
    <t>http://www.imdb.com/title/tt0446029/?ref_=fn_tt_tt_1</t>
  </si>
  <si>
    <t>Jon Amiel</t>
  </si>
  <si>
    <t>Tchéky Karyo</t>
  </si>
  <si>
    <t>The Core 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</si>
  <si>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</si>
  <si>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</si>
  <si>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</si>
  <si>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</si>
  <si>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</si>
  <si>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</si>
  <si>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</si>
  <si>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Nutty Professor II: The Klumps 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</si>
  <si>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</si>
  <si>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</si>
  <si>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</si>
  <si>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</si>
  <si>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</si>
  <si>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</si>
  <si>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Scooby-Doo </t>
  </si>
  <si>
    <t>Miguel A. Núñez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</si>
  <si>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</si>
  <si>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</si>
  <si>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</si>
  <si>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</si>
  <si>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</si>
  <si>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Dredd 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</si>
  <si>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</si>
  <si>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</si>
  <si>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</si>
  <si>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</si>
  <si>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</si>
  <si>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Click 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</si>
  <si>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</si>
  <si>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</si>
  <si>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</si>
  <si>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</si>
  <si>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</si>
  <si>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</si>
  <si>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Creepshow 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</si>
  <si>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</si>
  <si>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</si>
  <si>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</si>
  <si>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</si>
  <si>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Cats &amp; Dogs: The Revenge of Kitty Galore </t>
  </si>
  <si>
    <t>Katt Williams</t>
  </si>
  <si>
    <t>cartoon on tv|cat|dog|kitty|special agent</t>
  </si>
  <si>
    <t>http://www.imdb.com/title/tt1287468/?ref_=fn_tt_tt_1</t>
  </si>
  <si>
    <t>Jumper </t>
  </si>
  <si>
    <t>Tom Hulce</t>
  </si>
  <si>
    <t>bank|based on novel|ice|teleportation|vault</t>
  </si>
  <si>
    <t>http://www.imdb.com/title/tt0489099/?ref_=fn_tt_tt_1</t>
  </si>
  <si>
    <t>Iván Kamarás</t>
  </si>
  <si>
    <t>Action|Adventure|Fantasy|Horror|Sci-Fi</t>
  </si>
  <si>
    <t>Seth MacFarlane</t>
  </si>
  <si>
    <t>Hellboy II: The Golden Army </t>
  </si>
  <si>
    <t>Brian Steele</t>
  </si>
  <si>
    <t>creature|elf|prince|rebellion|superhero</t>
  </si>
  <si>
    <t>http://www.imdb.com/title/tt0411477/?ref_=fn_tt_tt_1</t>
  </si>
  <si>
    <t>Crime|Drama|History|Mystery|Thriller</t>
  </si>
  <si>
    <t>Zodiac 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</si>
  <si>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</si>
  <si>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</si>
  <si>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</si>
  <si>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</si>
  <si>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 </t>
  </si>
  <si>
    <t>clone|cloning|future|laser gun|murder</t>
  </si>
  <si>
    <t>http://www.imdb.com/title/tt0216216/?ref_=fn_tt_tt_1</t>
  </si>
  <si>
    <t>Comedy|Drama</t>
  </si>
  <si>
    <t>Bruce Almighty </t>
  </si>
  <si>
    <t>answer to prayer|breast expansion|pleading with god|supernatural power|walking on water</t>
  </si>
  <si>
    <t>http://www.imdb.com/title/tt0315327/?ref_=fn_tt_tt_1</t>
  </si>
  <si>
    <t>The Expendables </t>
  </si>
  <si>
    <t>action hero|assassination attempt|explosion|machine gun|rescue mission</t>
  </si>
  <si>
    <t>http://www.imdb.com/title/tt1320253/?ref_=fn_tt_tt_1</t>
  </si>
  <si>
    <t>Mission: Impossible </t>
  </si>
  <si>
    <t>Vanessa Redgrave</t>
  </si>
  <si>
    <t>disguise|mission|spy|stealing|traitor</t>
  </si>
  <si>
    <t>http://www.imdb.com/title/tt0117060/?ref_=fn_tt_tt_1</t>
  </si>
  <si>
    <t>The Hunger Games 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</si>
  <si>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</si>
  <si>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</si>
  <si>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</si>
  <si>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</si>
  <si>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</si>
  <si>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The Hangover Part II </t>
  </si>
  <si>
    <t>Mike Tyson</t>
  </si>
  <si>
    <t>hotel|male frontal nudity|pubic hair|thailand|wedding</t>
  </si>
  <si>
    <t>http://www.imdb.com/title/tt1411697/?ref_=fn_tt_tt_1</t>
  </si>
  <si>
    <t>Batman Returns </t>
  </si>
  <si>
    <t>Andrew Bryniarski</t>
  </si>
  <si>
    <t>box office hit|dc comics|gotham|mayor|penguin</t>
  </si>
  <si>
    <t>http://www.imdb.com/title/tt0103776/?ref_=fn_tt_tt_1</t>
  </si>
  <si>
    <t>Over the Hedge 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</si>
  <si>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</si>
  <si>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</si>
  <si>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</si>
  <si>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</si>
  <si>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Lilo &amp; Stitch </t>
  </si>
  <si>
    <t>David Ogden Stiers</t>
  </si>
  <si>
    <t>alien|escape|fugitive|hawaii|social worker</t>
  </si>
  <si>
    <t>http://www.imdb.com/title/tt0275847/?ref_=fn_tt_tt_1</t>
  </si>
  <si>
    <t>Gary Winick</t>
  </si>
  <si>
    <t>Charlotte's Web </t>
  </si>
  <si>
    <t>barn|pig|piglet|spider|uncle</t>
  </si>
  <si>
    <t>http://www.imdb.com/title/tt0413895/?ref_=fn_tt_tt_1</t>
  </si>
  <si>
    <t>Mimi Leder</t>
  </si>
  <si>
    <t>Action|Drama|Romance|Sci-Fi|Thriller</t>
  </si>
  <si>
    <t>Deep Impact </t>
  </si>
  <si>
    <t>astronomer|comet|mission|president|secretary</t>
  </si>
  <si>
    <t>http://www.imdb.com/title/tt0120647/?ref_=fn_tt_tt_1</t>
  </si>
  <si>
    <t>RED 2 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</si>
  <si>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</si>
  <si>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</si>
  <si>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</si>
  <si>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</si>
  <si>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</si>
  <si>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The Longest Yard </t>
  </si>
  <si>
    <t>Dalip Singh</t>
  </si>
  <si>
    <t>coach|convict|football|prison|warden</t>
  </si>
  <si>
    <t>http://www.imdb.com/title/tt0398165/?ref_=fn_tt_tt_1</t>
  </si>
  <si>
    <t>Alvin and the Chipmunks: Chipwrecked </t>
  </si>
  <si>
    <t>Lauren Gottlieb</t>
  </si>
  <si>
    <t>chipmunk|cruise ship|football ball|overboard|tennis ball</t>
  </si>
  <si>
    <t>http://www.imdb.com/title/tt1615918/?ref_=fn_tt_tt_1</t>
  </si>
  <si>
    <t>Grown Ups 2 </t>
  </si>
  <si>
    <t>belching|number in title|party|reference to nicki minaj|sneezing</t>
  </si>
  <si>
    <t>http://www.imdb.com/title/tt2191701/?ref_=fn_tt_tt_1</t>
  </si>
  <si>
    <t>Get Smart </t>
  </si>
  <si>
    <t>airplane|misunderstanding|obese woman|overweight woman|spy</t>
  </si>
  <si>
    <t>http://www.imdb.com/title/tt0425061/?ref_=fn_tt_tt_1</t>
  </si>
  <si>
    <t>Something's Gotta Give </t>
  </si>
  <si>
    <t>Paul Michael Glaser</t>
  </si>
  <si>
    <t>beach|dating|doctor|heart attack|weekend</t>
  </si>
  <si>
    <t>http://www.imdb.com/title/tt0337741/?ref_=fn_tt_tt_1</t>
  </si>
  <si>
    <t>Joseph Sikora</t>
  </si>
  <si>
    <t>Shutter Island </t>
  </si>
  <si>
    <t>Nellie Sciutto</t>
  </si>
  <si>
    <t>female prisoner|plot twist|self delusion|surprise ending|year 1954</t>
  </si>
  <si>
    <t>http://www.imdb.com/title/tt1130884/?ref_=fn_tt_tt_1</t>
  </si>
  <si>
    <t>Seth Gordon</t>
  </si>
  <si>
    <t>Four Christmases </t>
  </si>
  <si>
    <t>Katy Mixon</t>
  </si>
  <si>
    <t>airport|christmas|news broadcast|tv broadcast|tv news</t>
  </si>
  <si>
    <t>http://www.imdb.com/title/tt0369436/?ref_=fn_tt_tt_1</t>
  </si>
  <si>
    <t>Drew Carey</t>
  </si>
  <si>
    <t>Robots </t>
  </si>
  <si>
    <t>Paula Abdul</t>
  </si>
  <si>
    <t>actor voicing multiple characters|box office hit|coffee|plate|robot</t>
  </si>
  <si>
    <t>http://www.imdb.com/title/tt0358082/?ref_=fn_tt_tt_1</t>
  </si>
  <si>
    <t>Face/Off 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</si>
  <si>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</si>
  <si>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</si>
  <si>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</si>
  <si>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</si>
  <si>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</si>
  <si>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Bedtime Stories 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</si>
  <si>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</si>
  <si>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</si>
  <si>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</si>
  <si>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</si>
  <si>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 </t>
  </si>
  <si>
    <t>Liam Aiken</t>
  </si>
  <si>
    <t>1930s|blood|gun|on the run|revenge</t>
  </si>
  <si>
    <t>http://www.imdb.com/title/tt0257044/?ref_=fn_tt_tt_1</t>
  </si>
  <si>
    <t>Bailee Madison</t>
  </si>
  <si>
    <t>Just Go with It </t>
  </si>
  <si>
    <t>chick flick|hawaii|love|plastic surgeon|woman wearing a string bikini</t>
  </si>
  <si>
    <t>http://www.imdb.com/title/tt1564367/?ref_=fn_tt_tt_1</t>
  </si>
  <si>
    <t>Elden Henson</t>
  </si>
  <si>
    <t>TV-MA</t>
  </si>
  <si>
    <t>Monica Potter</t>
  </si>
  <si>
    <t>Con Air 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</si>
  <si>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</si>
  <si>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</si>
  <si>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</si>
  <si>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</si>
  <si>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</si>
  <si>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Eagle Eye 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</si>
  <si>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</si>
  <si>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</si>
  <si>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</si>
  <si>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</si>
  <si>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</si>
  <si>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Cold Mountain </t>
  </si>
  <si>
    <t>civil war|mountain|soldier|well|wounded soldier</t>
  </si>
  <si>
    <t>http://www.imdb.com/title/tt0159365/?ref_=fn_tt_tt_1</t>
  </si>
  <si>
    <t>Albert Hughes</t>
  </si>
  <si>
    <t>The Book of Eli 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</si>
  <si>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</si>
  <si>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</si>
  <si>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</si>
  <si>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</si>
  <si>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</si>
  <si>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Flubber 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</si>
  <si>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</si>
  <si>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</si>
  <si>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</si>
  <si>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</si>
  <si>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</si>
  <si>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The Haunting 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</si>
  <si>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</si>
  <si>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</si>
  <si>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</si>
  <si>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</si>
  <si>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</si>
  <si>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Space Jam 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</si>
  <si>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</si>
  <si>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</si>
  <si>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</si>
  <si>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</si>
  <si>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</si>
  <si>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</si>
  <si>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The Pink Panther 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</si>
  <si>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</si>
  <si>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</si>
  <si>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</si>
  <si>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</si>
  <si>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</si>
  <si>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The Day the Earth Stood Still 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</si>
  <si>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</si>
  <si>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</si>
  <si>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</si>
  <si>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</si>
  <si>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</si>
  <si>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Conspiracy Theory </t>
  </si>
  <si>
    <t>Michael Potts</t>
  </si>
  <si>
    <t>conspiracy|fbi|mk ultra|newsletter|taxi</t>
  </si>
  <si>
    <t>http://www.imdb.com/title/tt0118883/?ref_=fn_tt_tt_1</t>
  </si>
  <si>
    <t>Fury 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</si>
  <si>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</si>
  <si>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</si>
  <si>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</si>
  <si>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</si>
  <si>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</si>
  <si>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Six Days Seven Nights </t>
  </si>
  <si>
    <t>airplane|island|pilot|storm|thunderstorm</t>
  </si>
  <si>
    <t>http://www.imdb.com/title/tt0120828/?ref_=fn_tt_tt_1</t>
  </si>
  <si>
    <t>Eric Brevig</t>
  </si>
  <si>
    <t>Tom Cavanagh</t>
  </si>
  <si>
    <t>Yogi Bear 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</si>
  <si>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</si>
  <si>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</si>
  <si>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</si>
  <si>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</si>
  <si>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</si>
  <si>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</si>
  <si>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Spirit: Stallion of the Cimarron 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</si>
  <si>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</si>
  <si>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</si>
  <si>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</si>
  <si>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</si>
  <si>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</si>
  <si>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Zookeeper 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</si>
  <si>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</si>
  <si>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</si>
  <si>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</si>
  <si>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</si>
  <si>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</si>
  <si>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Lost in Space 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</si>
  <si>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</si>
  <si>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</si>
  <si>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</si>
  <si>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</si>
  <si>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</si>
  <si>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The Manchurian Candidate 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</si>
  <si>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</si>
  <si>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</si>
  <si>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</si>
  <si>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</si>
  <si>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Déjà Vu </t>
  </si>
  <si>
    <t>Michael Brandon</t>
  </si>
  <si>
    <t>american|love|pin|ruby|stranger</t>
  </si>
  <si>
    <t>http://www.imdb.com/title/tt0119033/?ref_=fn_tt_tt_1</t>
  </si>
  <si>
    <t>Hotel Transylvania 2 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</si>
  <si>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</si>
  <si>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</si>
  <si>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</si>
  <si>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</si>
  <si>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</si>
  <si>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 xml:space="preserve">Bewitched             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</si>
  <si>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</si>
  <si>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</si>
  <si>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</si>
  <si>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</si>
  <si>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</si>
  <si>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</si>
  <si>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</si>
  <si>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</si>
  <si>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Fantasia 2000 </t>
  </si>
  <si>
    <t>Russi Taylor</t>
  </si>
  <si>
    <t>abstract|ark|disney|fairy tale|piano</t>
  </si>
  <si>
    <t>http://www.imdb.com/title/tt0120910/?ref_=fn_tt_tt_1</t>
  </si>
  <si>
    <t>Alan Young</t>
  </si>
  <si>
    <t>The Time Machine 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</si>
  <si>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</si>
  <si>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</si>
  <si>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</si>
  <si>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</si>
  <si>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</si>
  <si>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Mighty Joe Young </t>
  </si>
  <si>
    <t>David Paymer</t>
  </si>
  <si>
    <t>animal|california|gorilla|hunter|poacher</t>
  </si>
  <si>
    <t>http://www.imdb.com/title/tt0120751/?ref_=fn_tt_tt_1</t>
  </si>
  <si>
    <t>Swordfish 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</si>
  <si>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</si>
  <si>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</si>
  <si>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</si>
  <si>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</si>
  <si>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 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</si>
  <si>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</si>
  <si>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</si>
  <si>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</si>
  <si>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</si>
  <si>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</si>
  <si>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</si>
  <si>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What Dreams May Come 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</si>
  <si>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</si>
  <si>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</si>
  <si>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</si>
  <si>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</si>
  <si>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</si>
  <si>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Little Nicky 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</si>
  <si>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</si>
  <si>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</si>
  <si>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</si>
  <si>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</si>
  <si>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</si>
  <si>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The Brothers Grimm </t>
  </si>
  <si>
    <t>creature|curse|exorcism|girl|village</t>
  </si>
  <si>
    <t>http://www.imdb.com/title/tt0355295/?ref_=fn_tt_tt_1</t>
  </si>
  <si>
    <t>Mars Attacks! 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</si>
  <si>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</si>
  <si>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</si>
  <si>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</si>
  <si>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</si>
  <si>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</si>
  <si>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</si>
  <si>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Evolution </t>
  </si>
  <si>
    <t>Julie-Marie Parmentier</t>
  </si>
  <si>
    <t>boy|giving birth|nurse|sea|ultrasonography</t>
  </si>
  <si>
    <t>http://www.imdb.com/title/tt4291590/?ref_=fn_tt_tt_1</t>
  </si>
  <si>
    <t>Harold Perrineau</t>
  </si>
  <si>
    <t>The Edge 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</si>
  <si>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</si>
  <si>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</si>
  <si>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</si>
  <si>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</si>
  <si>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</si>
  <si>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Surrogates 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</si>
  <si>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</si>
  <si>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</si>
  <si>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</si>
  <si>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</si>
  <si>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</si>
  <si>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Thirteen Days </t>
  </si>
  <si>
    <t>Bruce Thomas</t>
  </si>
  <si>
    <t>blockade|crisis|cuba|missile|president</t>
  </si>
  <si>
    <t>http://www.imdb.com/title/tt0146309/?ref_=fn_tt_tt_1</t>
  </si>
  <si>
    <t>Viggo Mortensen</t>
  </si>
  <si>
    <t>Daylight 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</si>
  <si>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</si>
  <si>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</si>
  <si>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</si>
  <si>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</si>
  <si>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</si>
  <si>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</si>
  <si>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</si>
  <si>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Walking with Dinosaurs 3D 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</si>
  <si>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</si>
  <si>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</si>
  <si>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</si>
  <si>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</si>
  <si>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</si>
  <si>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Battlefield Earth 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</si>
  <si>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</si>
  <si>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</si>
  <si>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</si>
  <si>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</si>
  <si>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</si>
  <si>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Looney Tunes: Back in Action 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</si>
  <si>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</si>
  <si>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</si>
  <si>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</si>
  <si>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</si>
  <si>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</si>
  <si>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</si>
  <si>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Nine </t>
  </si>
  <si>
    <t>Andrea Di Stefano</t>
  </si>
  <si>
    <t>based on stage musical based on film|child abuse|film director|italian|mistress</t>
  </si>
  <si>
    <t>http://www.imdb.com/title/tt0875034/?ref_=fn_tt_tt_1</t>
  </si>
  <si>
    <t>Timeline </t>
  </si>
  <si>
    <t>castle|france|professor|student|time machine</t>
  </si>
  <si>
    <t>http://www.imdb.com/title/tt0300556/?ref_=fn_tt_tt_1</t>
  </si>
  <si>
    <t>Kevin Costner</t>
  </si>
  <si>
    <t>Brian Anthony Wilson</t>
  </si>
  <si>
    <t>The Postman </t>
  </si>
  <si>
    <t>Larenz Tate</t>
  </si>
  <si>
    <t>drifter|escape|hope|postman|usa</t>
  </si>
  <si>
    <t>http://www.imdb.com/title/tt0119925/?ref_=fn_tt_tt_1</t>
  </si>
  <si>
    <t>Adam Goldberg</t>
  </si>
  <si>
    <t>Babe: Pig in the City </t>
  </si>
  <si>
    <t>Glenne Headly</t>
  </si>
  <si>
    <t>animal|farm|farmer|hotel|pig</t>
  </si>
  <si>
    <t>http://www.imdb.com/title/tt0120595/?ref_=fn_tt_tt_1</t>
  </si>
  <si>
    <t>Joseph Gilgun</t>
  </si>
  <si>
    <t>The Last Witch Hunter 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</si>
  <si>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</si>
  <si>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</si>
  <si>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</si>
  <si>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</si>
  <si>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</si>
  <si>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</si>
  <si>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Red Planet 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</si>
  <si>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</si>
  <si>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</si>
  <si>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</si>
  <si>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</si>
  <si>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</si>
  <si>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 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</si>
  <si>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</si>
  <si>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</si>
  <si>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</si>
  <si>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</si>
  <si>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</si>
  <si>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Armendáriz Jr.</t>
  </si>
  <si>
    <t>Oceans </t>
  </si>
  <si>
    <t>Rie Miyazawa</t>
  </si>
  <si>
    <t>damselfish|ocean habitat|ocean life|razorfish|spider crab</t>
  </si>
  <si>
    <t>http://www.imdb.com/title/tt0765128/?ref_=fn_tt_tt_1</t>
  </si>
  <si>
    <t>A Sound of Thunder 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</si>
  <si>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</si>
  <si>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</si>
  <si>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</si>
  <si>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</si>
  <si>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</si>
  <si>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</si>
  <si>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Pompeii </t>
  </si>
  <si>
    <t>Dylan Schombing</t>
  </si>
  <si>
    <t>arena|lava bomb|mount vesuvius|pompeii|slave</t>
  </si>
  <si>
    <t>http://www.imdb.com/title/tt1921064/?ref_=fn_tt_tt_1</t>
  </si>
  <si>
    <t>Andrés Couturier</t>
  </si>
  <si>
    <t>David Hoffman</t>
  </si>
  <si>
    <t>Animation|Family</t>
  </si>
  <si>
    <t>Sariann Monaco</t>
  </si>
  <si>
    <t>Top Cat Begins </t>
  </si>
  <si>
    <t>Ben Diskin</t>
  </si>
  <si>
    <t>http://www.imdb.com/title/tt4057916/?ref_=fn_tt_tt_1</t>
  </si>
  <si>
    <t>Mexico</t>
  </si>
  <si>
    <t>Austin Pendleton</t>
  </si>
  <si>
    <t>A Beautiful Mind </t>
  </si>
  <si>
    <t>conspiracy|cryptography|mathematician|mental illness|nobel prize</t>
  </si>
  <si>
    <t>http://www.imdb.com/title/tt0268978/?ref_=fn_tt_tt_1</t>
  </si>
  <si>
    <t>Adventure|Animation|Drama|Family|Musical</t>
  </si>
  <si>
    <t>The Lion King </t>
  </si>
  <si>
    <t>Niketa Calame</t>
  </si>
  <si>
    <t>king|prince|scar|uncle|unnecessary guilt</t>
  </si>
  <si>
    <t>http://www.imdb.com/title/tt0110357/?ref_=fn_tt_tt_1</t>
  </si>
  <si>
    <t>Journey 2: The Mysterious Island 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</si>
  <si>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</si>
  <si>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</si>
  <si>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</si>
  <si>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</si>
  <si>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Cloudy with a Chance of Meatballs 2 </t>
  </si>
  <si>
    <t>Melissa Sturm</t>
  </si>
  <si>
    <t>food|inventor|island|orangutan|scientist</t>
  </si>
  <si>
    <t>http://www.imdb.com/title/tt1985966/?ref_=fn_tt_tt_1</t>
  </si>
  <si>
    <t>Red Dragon </t>
  </si>
  <si>
    <t>Emily Watson</t>
  </si>
  <si>
    <t>criminal profile|fbi agent|madman|tabloid reporter|tragic villain</t>
  </si>
  <si>
    <t>http://www.imdb.com/title/tt0289765/?ref_=fn_tt_tt_1</t>
  </si>
  <si>
    <t>Hidalgo </t>
  </si>
  <si>
    <t>arab|cowboy|horse|race|sheik</t>
  </si>
  <si>
    <t>http://www.imdb.com/title/tt0317648/?ref_=fn_tt_tt_1</t>
  </si>
  <si>
    <t>Jack and Jill </t>
  </si>
  <si>
    <t>Tim Meadows</t>
  </si>
  <si>
    <t>advertising|advertising executive|commercial|protective male|twins</t>
  </si>
  <si>
    <t>http://www.imdb.com/title/tt0810913/?ref_=fn_tt_tt_1</t>
  </si>
  <si>
    <t>John Singleton</t>
  </si>
  <si>
    <t>2 Fast 2 Furious 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</si>
  <si>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</si>
  <si>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</si>
  <si>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</si>
  <si>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</si>
  <si>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The Little Prince 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</si>
  <si>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</si>
  <si>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</si>
  <si>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</si>
  <si>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</si>
  <si>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</si>
  <si>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The Invasion </t>
  </si>
  <si>
    <t>Jeremy Northam</t>
  </si>
  <si>
    <t>alien|epidemic|psychiatrist|space shuttle|virus</t>
  </si>
  <si>
    <t>http://www.imdb.com/title/tt0427392/?ref_=fn_tt_tt_1</t>
  </si>
  <si>
    <t>Des McAnuff</t>
  </si>
  <si>
    <t>The Adventures of Rocky &amp; Bullwinkle 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</si>
  <si>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</si>
  <si>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</si>
  <si>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</si>
  <si>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</si>
  <si>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</si>
  <si>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</si>
  <si>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The Secret Life of Pets 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</si>
  <si>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</si>
  <si>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</si>
  <si>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</si>
  <si>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</si>
  <si>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</si>
  <si>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The League of Extraordinary Gentlemen 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</si>
  <si>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</si>
  <si>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</si>
  <si>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</si>
  <si>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</si>
  <si>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Despicable Me 2 </t>
  </si>
  <si>
    <t>dating|minion|overprotective father|undercover spy|woman agent</t>
  </si>
  <si>
    <t>http://www.imdb.com/title/tt1690953/?ref_=fn_tt_tt_1</t>
  </si>
  <si>
    <t>Independence Day 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</si>
  <si>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</si>
  <si>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</si>
  <si>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</si>
  <si>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</si>
  <si>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</si>
  <si>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 </t>
  </si>
  <si>
    <t>Vanessa Lee Chester</t>
  </si>
  <si>
    <t>capture|dinosaur|island|jurassic|jurassic park</t>
  </si>
  <si>
    <t>http://www.imdb.com/title/tt0119567/?ref_=fn_tt_tt_1</t>
  </si>
  <si>
    <t>Madagascar </t>
  </si>
  <si>
    <t>escape|jungle|lemur|madagascar|zoo</t>
  </si>
  <si>
    <t>http://www.imdb.com/title/tt0351283/?ref_=fn_tt_tt_1</t>
  </si>
  <si>
    <t>Danny Huston</t>
  </si>
  <si>
    <t>Children of Men </t>
  </si>
  <si>
    <t>Rita Davies</t>
  </si>
  <si>
    <t>chaos|england|long take|survival|violence</t>
  </si>
  <si>
    <t>http://www.imdb.com/title/tt0206634/?ref_=fn_tt_tt_1</t>
  </si>
  <si>
    <t>Tyler Mane</t>
  </si>
  <si>
    <t>X-Men </t>
  </si>
  <si>
    <t>first part|mutant|professor|superhero|superhero team</t>
  </si>
  <si>
    <t>http://www.imdb.com/title/tt0120903/?ref_=fn_tt_tt_1</t>
  </si>
  <si>
    <t>Action|Crime|Fantasy|Thriller</t>
  </si>
  <si>
    <t>Wanted </t>
  </si>
  <si>
    <t>assassin|bobble head doll|femme fatale|rejuvenation|strong female lead</t>
  </si>
  <si>
    <t>http://www.imdb.com/title/tt0493464/?ref_=fn_tt_tt_1</t>
  </si>
  <si>
    <t>Michael Biehn</t>
  </si>
  <si>
    <t>The Rock </t>
  </si>
  <si>
    <t>Bokeem Woodbine</t>
  </si>
  <si>
    <t>alcatraz|fbi|general|hostage|rocket</t>
  </si>
  <si>
    <t>http://www.imdb.com/title/tt0117500/?ref_=fn_tt_tt_1</t>
  </si>
  <si>
    <t>Ray Romano</t>
  </si>
  <si>
    <t>Ice Age: The Meltdown </t>
  </si>
  <si>
    <t>Jay Leno</t>
  </si>
  <si>
    <t>flood|mammoth|no opening credits|squirrel|valley</t>
  </si>
  <si>
    <t>http://www.imdb.com/title/tt0438097/?ref_=fn_tt_tt_1</t>
  </si>
  <si>
    <t>Peter Dante</t>
  </si>
  <si>
    <t>50 First Dates 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</si>
  <si>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</si>
  <si>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</si>
  <si>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</si>
  <si>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</si>
  <si>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</si>
  <si>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</si>
  <si>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Hairspray 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</si>
  <si>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</si>
  <si>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</si>
  <si>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</si>
  <si>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</si>
  <si>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</si>
  <si>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Exorcist: The Beginning 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</si>
  <si>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</si>
  <si>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</si>
  <si>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</si>
  <si>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</si>
  <si>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</si>
  <si>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Inspector Gadget </t>
  </si>
  <si>
    <t>actor playing multiple roles|claw|gadget|inspector|police</t>
  </si>
  <si>
    <t>http://www.imdb.com/title/tt0141369/?ref_=fn_tt_tt_1</t>
  </si>
  <si>
    <t>Now You See Me </t>
  </si>
  <si>
    <t>Michael Kelly</t>
  </si>
  <si>
    <t>bank|fbi|heist|interpol|magician</t>
  </si>
  <si>
    <t>http://www.imdb.com/title/tt1670345/?ref_=fn_tt_tt_1</t>
  </si>
  <si>
    <t>Grown Ups </t>
  </si>
  <si>
    <t>basketball|coach|daughter|high school|high school basketball</t>
  </si>
  <si>
    <t>http://www.imdb.com/title/tt1375670/?ref_=fn_tt_tt_1</t>
  </si>
  <si>
    <t>The Terminal 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</si>
  <si>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</si>
  <si>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</si>
  <si>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</si>
  <si>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</si>
  <si>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 xml:space="preserve">Constantine             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</si>
  <si>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</si>
  <si>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</si>
  <si>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</si>
  <si>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</si>
  <si>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</si>
  <si>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Hotel for Dogs 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</si>
  <si>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</si>
  <si>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</si>
  <si>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</si>
  <si>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</si>
  <si>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 </t>
  </si>
  <si>
    <t>death|die hard scenario|k2|rescue|urination</t>
  </si>
  <si>
    <t>http://www.imdb.com/title/tt0190865/?ref_=fn_tt_tt_1</t>
  </si>
  <si>
    <t>Mike Nichols</t>
  </si>
  <si>
    <t>Biography|Comedy|Drama|History</t>
  </si>
  <si>
    <t>Charlie Wilson's War </t>
  </si>
  <si>
    <t>Jud Tylor</t>
  </si>
  <si>
    <t>afghanistan|arms dealer|based on true story|cia|texas</t>
  </si>
  <si>
    <t>http://www.imdb.com/title/tt0472062/?ref_=fn_tt_tt_1</t>
  </si>
  <si>
    <t>Shark Tale 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</si>
  <si>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</si>
  <si>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</si>
  <si>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</si>
  <si>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</si>
  <si>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</si>
  <si>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Dreamgirls 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</si>
  <si>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</si>
  <si>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</si>
  <si>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</si>
  <si>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</si>
  <si>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</si>
  <si>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 xml:space="preserve">Life             </t>
  </si>
  <si>
    <t>Damian Lewis</t>
  </si>
  <si>
    <t>cop|murder|partner|police|protective male</t>
  </si>
  <si>
    <t>http://www.imdb.com/title/tt0874936/?ref_=fn_tt_tt_1</t>
  </si>
  <si>
    <t>F. Gary Gray</t>
  </si>
  <si>
    <t>Christina Milian</t>
  </si>
  <si>
    <t>Comedy|Crime|Music</t>
  </si>
  <si>
    <t>Be Cool </t>
  </si>
  <si>
    <t>concert|mobster|russian|sequel|widow</t>
  </si>
  <si>
    <t>http://www.imdb.com/title/tt0377471/?ref_=fn_tt_tt_1</t>
  </si>
  <si>
    <t>Moritz Bleibtreu</t>
  </si>
  <si>
    <t>Munich </t>
  </si>
  <si>
    <t>arab|black september|israel|jew|munich olympics</t>
  </si>
  <si>
    <t>http://www.imdb.com/title/tt0408306/?ref_=fn_tt_tt_1</t>
  </si>
  <si>
    <t>Antoine Fuqua</t>
  </si>
  <si>
    <t>Tears of the Sun 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</si>
  <si>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</si>
  <si>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</si>
  <si>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</si>
  <si>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</si>
  <si>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</si>
  <si>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Killers </t>
  </si>
  <si>
    <t>hired killer|marriage|neighbor|on the run|store clerk</t>
  </si>
  <si>
    <t>http://www.imdb.com/title/tt1103153/?ref_=fn_tt_tt_1</t>
  </si>
  <si>
    <t>The Man from U.N.C.L.E. 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</si>
  <si>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</si>
  <si>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</si>
  <si>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</si>
  <si>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</si>
  <si>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 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</si>
  <si>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</si>
  <si>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</si>
  <si>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</si>
  <si>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</si>
  <si>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</si>
  <si>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Monster House </t>
  </si>
  <si>
    <t>babysitter|halloween|house|neighbor|suburb</t>
  </si>
  <si>
    <t>http://www.imdb.com/title/tt0385880/?ref_=fn_tt_tt_1</t>
  </si>
  <si>
    <t>Barry Levinson</t>
  </si>
  <si>
    <t>Brían F. O'Byrne</t>
  </si>
  <si>
    <t>Comedy|Crime|Drama|Romance</t>
  </si>
  <si>
    <t>Bandits 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</si>
  <si>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</si>
  <si>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</si>
  <si>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</si>
  <si>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</si>
  <si>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</si>
  <si>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</si>
  <si>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First Knight 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</si>
  <si>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</si>
  <si>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</si>
  <si>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</si>
  <si>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</si>
  <si>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</si>
  <si>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</si>
  <si>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Anna and the King 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</si>
  <si>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</si>
  <si>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</si>
  <si>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</si>
  <si>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</si>
  <si>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</si>
  <si>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Immortals </t>
  </si>
  <si>
    <t>Steve Byers</t>
  </si>
  <si>
    <t>burned alive|castration|olympus|torture|torture device</t>
  </si>
  <si>
    <t>http://www.imdb.com/title/tt1253864/?ref_=fn_tt_tt_1</t>
  </si>
  <si>
    <t>Florent-Emilio Siri</t>
  </si>
  <si>
    <t>Hostage 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</si>
  <si>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</si>
  <si>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</si>
  <si>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</si>
  <si>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</si>
  <si>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</si>
  <si>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Titan A.E. </t>
  </si>
  <si>
    <t>alien|captain|escape|pilot|scientist</t>
  </si>
  <si>
    <t>http://www.imdb.com/title/tt0120913/?ref_=fn_tt_tt_1</t>
  </si>
  <si>
    <t>Ron Shelton</t>
  </si>
  <si>
    <t>Hollywood Homicide 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</si>
  <si>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</si>
  <si>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</si>
  <si>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</si>
  <si>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</si>
  <si>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</si>
  <si>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Soldier 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</si>
  <si>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</si>
  <si>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</si>
  <si>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</si>
  <si>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</si>
  <si>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</si>
  <si>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Carriers 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</si>
  <si>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</si>
  <si>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</si>
  <si>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</si>
  <si>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</si>
  <si>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</si>
  <si>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</si>
  <si>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Monkeybone </t>
  </si>
  <si>
    <t>Megan Mullally</t>
  </si>
  <si>
    <t>carnival|coma|death|monkey|nightmare</t>
  </si>
  <si>
    <t>http://www.imdb.com/title/tt0166276/?ref_=fn_tt_tt_1</t>
  </si>
  <si>
    <t>Flight of the Phoenix </t>
  </si>
  <si>
    <t>captain|desert|rescue|stranded|survivor</t>
  </si>
  <si>
    <t>http://www.imdb.com/title/tt0377062/?ref_=fn_tt_tt_1</t>
  </si>
  <si>
    <t>Unbreakable </t>
  </si>
  <si>
    <t>child with gun|comic book|invulnerability|superhero|train crash</t>
  </si>
  <si>
    <t>http://www.imdb.com/title/tt0217869/?ref_=fn_tt_tt_1</t>
  </si>
  <si>
    <t>Kyle Balda</t>
  </si>
  <si>
    <t>Minions </t>
  </si>
  <si>
    <t>antarctica|minion|queen|super villain|villain</t>
  </si>
  <si>
    <t>http://www.imdb.com/title/tt2293640/?ref_=fn_tt_tt_1</t>
  </si>
  <si>
    <t>Sucker Punch </t>
  </si>
  <si>
    <t>alternate reality|escape|girl gang|prostitution|samurai</t>
  </si>
  <si>
    <t>http://www.imdb.com/title/tt0978764/?ref_=fn_tt_tt_1</t>
  </si>
  <si>
    <t>Mike Starr</t>
  </si>
  <si>
    <t>Snake Eyes 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</si>
  <si>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</si>
  <si>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</si>
  <si>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</si>
  <si>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</si>
  <si>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</si>
  <si>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Sphere 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</si>
  <si>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</si>
  <si>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</si>
  <si>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</si>
  <si>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</si>
  <si>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</si>
  <si>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The Angry Birds Movie 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</si>
  <si>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</si>
  <si>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</si>
  <si>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</si>
  <si>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</si>
  <si>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Fool's Gold </t>
  </si>
  <si>
    <t>Alexis Dziena</t>
  </si>
  <si>
    <t>debt|rapper|treasure|treasure hunter|yacht</t>
  </si>
  <si>
    <t>http://www.imdb.com/title/tt0770752/?ref_=fn_tt_tt_1</t>
  </si>
  <si>
    <t>Judd Apatow</t>
  </si>
  <si>
    <t>Funny People 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</si>
  <si>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</si>
  <si>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</si>
  <si>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</si>
  <si>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</si>
  <si>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 </t>
  </si>
  <si>
    <t>Tim McGraw</t>
  </si>
  <si>
    <t>al qaeda|bomb making|fbi|saudi arabia|stabbed in the crotch</t>
  </si>
  <si>
    <t>http://www.imdb.com/title/tt0431197/?ref_=fn_tt_tt_1</t>
  </si>
  <si>
    <t>Action|Comedy|Sport</t>
  </si>
  <si>
    <t>Talladega Nights: The Ballad of Ricky Bobby </t>
  </si>
  <si>
    <t>Gary Cole</t>
  </si>
  <si>
    <t>car racing|french|friend|nascar|racing</t>
  </si>
  <si>
    <t>http://www.imdb.com/title/tt0415306/?ref_=fn_tt_tt_1</t>
  </si>
  <si>
    <t>Steve Carr</t>
  </si>
  <si>
    <t>Raven-Symoné</t>
  </si>
  <si>
    <t>Dr. Dolittle 2 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</si>
  <si>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</si>
  <si>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</si>
  <si>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</si>
  <si>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</si>
  <si>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</si>
  <si>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</si>
  <si>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</si>
  <si>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Braveheart </t>
  </si>
  <si>
    <t>James Robinson</t>
  </si>
  <si>
    <t>14th century|legend|revolt|scotland|tyranny</t>
  </si>
  <si>
    <t>http://www.imdb.com/title/tt0112573/?ref_=fn_tt_tt_1</t>
  </si>
  <si>
    <t>Brian Geraghty</t>
  </si>
  <si>
    <t>Jarhead 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</si>
  <si>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</si>
  <si>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</si>
  <si>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</si>
  <si>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</si>
  <si>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</si>
  <si>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</si>
  <si>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The Simpsons Movie 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</si>
  <si>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</si>
  <si>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</si>
  <si>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</si>
  <si>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</si>
  <si>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</si>
  <si>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The Majestic </t>
  </si>
  <si>
    <t>Jeffrey DeMunn</t>
  </si>
  <si>
    <t>amnesia|california|communist|small town|writer</t>
  </si>
  <si>
    <t>http://www.imdb.com/title/tt0268995/?ref_=fn_tt_tt_1</t>
  </si>
  <si>
    <t>Action|Drama|Sport</t>
  </si>
  <si>
    <t>Driven </t>
  </si>
  <si>
    <t>Cristián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</si>
  <si>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</si>
  <si>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</si>
  <si>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</si>
  <si>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</si>
  <si>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</si>
  <si>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Two Brothers 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</si>
  <si>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</si>
  <si>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</si>
  <si>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</si>
  <si>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</si>
  <si>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The Village </t>
  </si>
  <si>
    <t>creature|pact|plot twist|village|woods</t>
  </si>
  <si>
    <t>http://www.imdb.com/title/tt0368447/?ref_=fn_tt_tt_1</t>
  </si>
  <si>
    <t>Betty Thomas</t>
  </si>
  <si>
    <t>Doctor Dolittle 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</si>
  <si>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</si>
  <si>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</si>
  <si>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</si>
  <si>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</si>
  <si>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</si>
  <si>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Signs 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</si>
  <si>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</si>
  <si>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</si>
  <si>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</si>
  <si>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</si>
  <si>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</si>
  <si>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Shrek 2 </t>
  </si>
  <si>
    <t>Conrad Vernon</t>
  </si>
  <si>
    <t>drag queen|physical appearance|princess|queen|sequel</t>
  </si>
  <si>
    <t>http://www.imdb.com/title/tt0298148/?ref_=fn_tt_tt_1</t>
  </si>
  <si>
    <t>Cheech Marin</t>
  </si>
  <si>
    <t>Cars </t>
  </si>
  <si>
    <t>George Carlin</t>
  </si>
  <si>
    <t>car|desert|route 66|tow truck|truck</t>
  </si>
  <si>
    <t>http://www.imdb.com/title/tt0317219/?ref_=fn_tt_tt_1</t>
  </si>
  <si>
    <t>Garry Marshall</t>
  </si>
  <si>
    <t>Runaway Bride </t>
  </si>
  <si>
    <t>Hector Elizondo</t>
  </si>
  <si>
    <t>bride|columnist|journalist|maryland|wedding</t>
  </si>
  <si>
    <t>http://www.imdb.com/title/tt0163187/?ref_=fn_tt_tt_1</t>
  </si>
  <si>
    <t>Eve</t>
  </si>
  <si>
    <t>xXx 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</si>
  <si>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</si>
  <si>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</si>
  <si>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</si>
  <si>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</si>
  <si>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</si>
  <si>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</si>
  <si>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The SpongeBob Movie: Sponge Out of Water </t>
  </si>
  <si>
    <t>book|magic|pirate|plankton|time machine</t>
  </si>
  <si>
    <t>http://www.imdb.com/title/tt2279373/?ref_=fn_tt_tt_1</t>
  </si>
  <si>
    <t>Ransom </t>
  </si>
  <si>
    <t>bounty|fbi|millionaire|money|ransom</t>
  </si>
  <si>
    <t>http://www.imdb.com/title/tt0117438/?ref_=fn_tt_tt_1</t>
  </si>
  <si>
    <t>Adventure|Drama|War</t>
  </si>
  <si>
    <t>Inglourious Basterds </t>
  </si>
  <si>
    <t>france|german|nazis|revenge|scalping</t>
  </si>
  <si>
    <t>http://www.imdb.com/title/tt0361748/?ref_=fn_tt_tt_1</t>
  </si>
  <si>
    <t>Hook </t>
  </si>
  <si>
    <t>1990s|caught in a net|children|duel|hero</t>
  </si>
  <si>
    <t>http://www.imdb.com/title/tt0102057/?ref_=fn_tt_tt_1</t>
  </si>
  <si>
    <t>John Amos</t>
  </si>
  <si>
    <t>Die Hard 2 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</si>
  <si>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</si>
  <si>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</si>
  <si>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</si>
  <si>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</si>
  <si>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</si>
  <si>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</si>
  <si>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S.W.A.T. 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</si>
  <si>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</si>
  <si>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</si>
  <si>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</si>
  <si>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</si>
  <si>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</si>
  <si>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 xml:space="preserve">Sleepy Hollow             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</si>
  <si>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</si>
  <si>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</si>
  <si>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</si>
  <si>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</si>
  <si>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</si>
  <si>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Vanilla Sky </t>
  </si>
  <si>
    <t>death|dream|love|lynchian|reality</t>
  </si>
  <si>
    <t>http://www.imdb.com/title/tt0259711/?ref_=fn_tt_tt_1</t>
  </si>
  <si>
    <t>Freddy Rodríguez</t>
  </si>
  <si>
    <t>Drama|Fantasy|Mystery|Thriller</t>
  </si>
  <si>
    <t>Lady in the Water </t>
  </si>
  <si>
    <t>Bob Balaban</t>
  </si>
  <si>
    <t>apartment|bedtime story|eagle|stuttering|swimming pool</t>
  </si>
  <si>
    <t>http://www.imdb.com/title/tt0452637/?ref_=fn_tt_tt_1</t>
  </si>
  <si>
    <t>AVP: Alien vs. Predator 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</si>
  <si>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</si>
  <si>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</si>
  <si>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</si>
  <si>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</si>
  <si>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</si>
  <si>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Alvin and the Chipmunks: The Squeakquel </t>
  </si>
  <si>
    <t>adidas|chipmunk|hospital|school|waste container</t>
  </si>
  <si>
    <t>http://www.imdb.com/title/tt1231580/?ref_=fn_tt_tt_1</t>
  </si>
  <si>
    <t>Randall Wallace</t>
  </si>
  <si>
    <t>We Were Soldiers </t>
  </si>
  <si>
    <t>Chris Klein</t>
  </si>
  <si>
    <t>air cavalry|battle|major|soldier|vietnamese</t>
  </si>
  <si>
    <t>http://www.imdb.com/title/tt0277434/?ref_=fn_tt_tt_1</t>
  </si>
  <si>
    <t>Olympus Has Fallen 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</si>
  <si>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</si>
  <si>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</si>
  <si>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</si>
  <si>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</si>
  <si>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</si>
  <si>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Star Trek: Insurrection </t>
  </si>
  <si>
    <t>Michael Dorn</t>
  </si>
  <si>
    <t>alien|captain|commander|conspiracy|planet</t>
  </si>
  <si>
    <t>http://www.imdb.com/title/tt0120844/?ref_=fn_tt_tt_1</t>
  </si>
  <si>
    <t>Battle Los Angeles </t>
  </si>
  <si>
    <t>alien|extraterrestrial|invasion|marine|mission</t>
  </si>
  <si>
    <t>http://www.imdb.com/title/tt1217613/?ref_=fn_tt_tt_1</t>
  </si>
  <si>
    <t>Alison Lohman</t>
  </si>
  <si>
    <t>Big Fish 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</si>
  <si>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</si>
  <si>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</si>
  <si>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</si>
  <si>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</si>
  <si>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</si>
  <si>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Wolf 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</si>
  <si>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</si>
  <si>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</si>
  <si>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</si>
  <si>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</si>
  <si>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</si>
  <si>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War Horse </t>
  </si>
  <si>
    <t>barbed wire|british|cavalry|horse|world war one</t>
  </si>
  <si>
    <t>http://www.imdb.com/title/tt1568911/?ref_=fn_tt_tt_1</t>
  </si>
  <si>
    <t>George Clooney</t>
  </si>
  <si>
    <t>The Monuments Men </t>
  </si>
  <si>
    <t>art|art expert|nazi stolen art|soldier|world war two</t>
  </si>
  <si>
    <t>http://www.imdb.com/title/tt2177771/?ref_=fn_tt_tt_1</t>
  </si>
  <si>
    <t>Todd Graff</t>
  </si>
  <si>
    <t>The Abyss </t>
  </si>
  <si>
    <t>alien|estranged couple|ocean|submarine|underwater</t>
  </si>
  <si>
    <t>http://www.imdb.com/title/tt0096754/?ref_=fn_tt_tt_1</t>
  </si>
  <si>
    <t>Drama</t>
  </si>
  <si>
    <t>Wall Street: Money Never Sleeps 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</si>
  <si>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</si>
  <si>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</si>
  <si>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</si>
  <si>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</si>
  <si>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</si>
  <si>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</si>
  <si>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Dracula Untold </t>
  </si>
  <si>
    <t>Zach McGowan</t>
  </si>
  <si>
    <t>death of wife|dracula|tarantula|turk|vampire</t>
  </si>
  <si>
    <t>http://www.imdb.com/title/tt0829150/?ref_=fn_tt_tt_1</t>
  </si>
  <si>
    <t>The Siege 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</si>
  <si>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</si>
  <si>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</si>
  <si>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</si>
  <si>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</si>
  <si>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Stardust 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</si>
  <si>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</si>
  <si>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</si>
  <si>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</si>
  <si>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</si>
  <si>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Seven Years in Tibet </t>
  </si>
  <si>
    <t>Victor Wong</t>
  </si>
  <si>
    <t>austria|dalai lama|himalaya|mountain|tibet</t>
  </si>
  <si>
    <t>http://www.imdb.com/title/tt0120102/?ref_=fn_tt_tt_1</t>
  </si>
  <si>
    <t>The Dilemma </t>
  </si>
  <si>
    <t>Chelcie Ross</t>
  </si>
  <si>
    <t>best friend|friend|investigation|secret|two word title</t>
  </si>
  <si>
    <t>http://www.imdb.com/title/tt1578275/?ref_=fn_tt_tt_1</t>
  </si>
  <si>
    <t>Brooke Smith</t>
  </si>
  <si>
    <t>Bad Company 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</si>
  <si>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</si>
  <si>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</si>
  <si>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</si>
  <si>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</si>
  <si>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</si>
  <si>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</si>
  <si>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Doom 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</si>
  <si>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</si>
  <si>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</si>
  <si>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</si>
  <si>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</si>
  <si>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I Spy </t>
  </si>
  <si>
    <t>Tate Taylor</t>
  </si>
  <si>
    <t>boxer|espionage|spy|stealth|top secret</t>
  </si>
  <si>
    <t>http://www.imdb.com/title/tt0297181/?ref_=fn_tt_tt_1</t>
  </si>
  <si>
    <t>Måns Mårlind</t>
  </si>
  <si>
    <t>Stephen Rea</t>
  </si>
  <si>
    <t>Action|Fantasy|Horror</t>
  </si>
  <si>
    <t>Underworld: Awakening 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</si>
  <si>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</si>
  <si>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</si>
  <si>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</si>
  <si>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</si>
  <si>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</si>
  <si>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</si>
  <si>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Rock of Ages </t>
  </si>
  <si>
    <t>Celina Beach</t>
  </si>
  <si>
    <t>concert|love|music industry|panties|pole dancer</t>
  </si>
  <si>
    <t>http://www.imdb.com/title/tt1336608/?ref_=fn_tt_tt_1</t>
  </si>
  <si>
    <t>Gregory Hoblit</t>
  </si>
  <si>
    <t>Hart's War </t>
  </si>
  <si>
    <t>Rory Cochrane</t>
  </si>
  <si>
    <t>colonel|honor|lieutenant|pilot|racism</t>
  </si>
  <si>
    <t>http://www.imdb.com/title/tt0251114/?ref_=fn_tt_tt_1</t>
  </si>
  <si>
    <t>Gary McKendry</t>
  </si>
  <si>
    <t>Killer Elite </t>
  </si>
  <si>
    <t>australia|death|mentor|revenge|secret society</t>
  </si>
  <si>
    <t>http://www.imdb.com/title/tt1448755/?ref_=fn_tt_tt_1</t>
  </si>
  <si>
    <t>Action|Sci-Fi|Sport</t>
  </si>
  <si>
    <t>Rollerball </t>
  </si>
  <si>
    <t>ball|blood|skating|song|year 2005</t>
  </si>
  <si>
    <t>http://www.imdb.com/title/tt0246894/?ref_=fn_tt_tt_1</t>
  </si>
  <si>
    <t>Wych Kaosayananda</t>
  </si>
  <si>
    <t>Talisa Soto</t>
  </si>
  <si>
    <t>Ballistic: Ecks vs. Sever 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</si>
  <si>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</si>
  <si>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</si>
  <si>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</si>
  <si>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</si>
  <si>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</si>
  <si>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Hard Rain 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</si>
  <si>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</si>
  <si>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</si>
  <si>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</si>
  <si>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</si>
  <si>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</si>
  <si>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Osmosis Jones </t>
  </si>
  <si>
    <t>blood|body|egg|virus|white blood cell</t>
  </si>
  <si>
    <t>http://www.imdb.com/title/tt0181739/?ref_=fn_tt_tt_1</t>
  </si>
  <si>
    <t>Adventure|Animation|Family|Fantasy|Musical</t>
  </si>
  <si>
    <t>Lea Michele</t>
  </si>
  <si>
    <t>Legends of Oz: Dorothy's Return </t>
  </si>
  <si>
    <t>Jim Belushi</t>
  </si>
  <si>
    <t>jester|kansas|oz|princess|tornado</t>
  </si>
  <si>
    <t>http://www.imdb.com/title/tt0884726/?ref_=fn_tt_tt_1</t>
  </si>
  <si>
    <t>Archie Kao</t>
  </si>
  <si>
    <t>Blackhat 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</si>
  <si>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</si>
  <si>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</si>
  <si>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</si>
  <si>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</si>
  <si>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</si>
  <si>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Sky Captain and the World of Tomorrow 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</si>
  <si>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</si>
  <si>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</si>
  <si>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</si>
  <si>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</si>
  <si>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</si>
  <si>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Basic Instinct 2 </t>
  </si>
  <si>
    <t>Neil Maskell</t>
  </si>
  <si>
    <t>drugs|murder|psychiatrist|scotland yard|sex</t>
  </si>
  <si>
    <t>http://www.imdb.com/title/tt0430912/?ref_=fn_tt_tt_1</t>
  </si>
  <si>
    <t>Mikael Håfström</t>
  </si>
  <si>
    <t>50 Cent</t>
  </si>
  <si>
    <t>Action|Crime|Mystery|Sci-Fi|Thriller</t>
  </si>
  <si>
    <t>Escape Plan 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</si>
  <si>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</si>
  <si>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</si>
  <si>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</si>
  <si>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</si>
  <si>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</si>
  <si>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 </t>
  </si>
  <si>
    <t>Gaia Weiss</t>
  </si>
  <si>
    <t>ancient greece|forbidden love|hercules|king|slavery</t>
  </si>
  <si>
    <t>http://www.imdb.com/title/tt1043726/?ref_=fn_tt_tt_1</t>
  </si>
  <si>
    <t>Phil Alden Robinson</t>
  </si>
  <si>
    <t>The Sum of All Fears </t>
  </si>
  <si>
    <t>Philip Baker Hall</t>
  </si>
  <si>
    <t>analyst|cia|nuclear bomb|nuclear weapons|russia</t>
  </si>
  <si>
    <t>http://www.imdb.com/title/tt0164184/?ref_=fn_tt_tt_1</t>
  </si>
  <si>
    <t>David Slade</t>
  </si>
  <si>
    <t>The Twilight Saga: Eclipse </t>
  </si>
  <si>
    <t>friendship|graduation|revenge|vampire|werewolf</t>
  </si>
  <si>
    <t>http://www.imdb.com/title/tt1325004/?ref_=fn_tt_tt_1</t>
  </si>
  <si>
    <t>The Score </t>
  </si>
  <si>
    <t>Gary Farmer</t>
  </si>
  <si>
    <t>partner|running|scepter|surveillance|thief</t>
  </si>
  <si>
    <t>http://www.imdb.com/title/tt0227445/?ref_=fn_tt_tt_1</t>
  </si>
  <si>
    <t>Despicable Me 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</si>
  <si>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</si>
  <si>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</si>
  <si>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</si>
  <si>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</si>
  <si>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</si>
  <si>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</si>
  <si>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Money Train </t>
  </si>
  <si>
    <t>Aida Turturro</t>
  </si>
  <si>
    <t>bare breasts|breast|loan shark|subway|train</t>
  </si>
  <si>
    <t>http://www.imdb.com/title/tt0113845/?ref_=fn_tt_tt_1</t>
  </si>
  <si>
    <t>Ted 2 </t>
  </si>
  <si>
    <t>baby|f word|fight|lawyer|marriage</t>
  </si>
  <si>
    <t>http://www.imdb.com/title/tt2637276/?ref_=fn_tt_tt_1</t>
  </si>
  <si>
    <t>Alejandro Amenábar</t>
  </si>
  <si>
    <t>Ashraf Barhom</t>
  </si>
  <si>
    <t>Adventure|Drama|History|Romance</t>
  </si>
  <si>
    <t>Max Minghella</t>
  </si>
  <si>
    <t>Agora 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</si>
  <si>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</si>
  <si>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</si>
  <si>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</si>
  <si>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</si>
  <si>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</si>
  <si>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Mystery Men </t>
  </si>
  <si>
    <t>bowling|rajah|sphinx|spleen|superhero</t>
  </si>
  <si>
    <t>http://www.imdb.com/title/tt0132347/?ref_=fn_tt_tt_1</t>
  </si>
  <si>
    <t>Jenna Fischer</t>
  </si>
  <si>
    <t>Hall Pass 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</si>
  <si>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</si>
  <si>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</si>
  <si>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</si>
  <si>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</si>
  <si>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The Insider 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</si>
  <si>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</si>
  <si>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</si>
  <si>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</si>
  <si>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</si>
  <si>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</si>
  <si>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The Finest Hours </t>
  </si>
  <si>
    <t>Graham McTavish</t>
  </si>
  <si>
    <t>1950s|coast guard|oil tanker|sinking ship|survival</t>
  </si>
  <si>
    <t>http://www.imdb.com/title/tt2025690/?ref_=fn_tt_tt_1</t>
  </si>
  <si>
    <t>Simon McBurney</t>
  </si>
  <si>
    <t>Body of Lies </t>
  </si>
  <si>
    <t>Michael Gaston</t>
  </si>
  <si>
    <t>cia|jordan|middle east|spy|terrorist</t>
  </si>
  <si>
    <t>http://www.imdb.com/title/tt0758774/?ref_=fn_tt_tt_1</t>
  </si>
  <si>
    <t>Dinner for Schmucks </t>
  </si>
  <si>
    <t>dinner|diorama|idiot|irs|mouse</t>
  </si>
  <si>
    <t>http://www.imdb.com/title/tt0427152/?ref_=fn_tt_tt_1</t>
  </si>
  <si>
    <t>Abraham Lincoln: Vampire Hunter </t>
  </si>
  <si>
    <t>chopping down a tree|hanging upside down|shopkeeper|vampire|vampire hunter</t>
  </si>
  <si>
    <t>http://www.imdb.com/title/tt1611224/?ref_=fn_tt_tt_1</t>
  </si>
  <si>
    <t>Kevin McNally</t>
  </si>
  <si>
    <t>Entrapment </t>
  </si>
  <si>
    <t>Maury Chaykin</t>
  </si>
  <si>
    <t>art thief|insurance|mask|master thief|reference to iron maiden</t>
  </si>
  <si>
    <t>http://www.imdb.com/title/tt0137494/?ref_=fn_tt_tt_1</t>
  </si>
  <si>
    <t>Kaitlyn Dever</t>
  </si>
  <si>
    <t xml:space="preserve">Last Man Standing             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</si>
  <si>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</si>
  <si>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</si>
  <si>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</si>
  <si>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</si>
  <si>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</si>
  <si>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The X Files </t>
  </si>
  <si>
    <t>agent|alien|bomb|fbi|government</t>
  </si>
  <si>
    <t>http://www.imdb.com/title/tt0120902/?ref_=fn_tt_tt_1</t>
  </si>
  <si>
    <t>Doug Lefler</t>
  </si>
  <si>
    <t>Action|Adventure|Fantasy|War</t>
  </si>
  <si>
    <t>The Last Legion </t>
  </si>
  <si>
    <t>Owen Teale</t>
  </si>
  <si>
    <t>5th century|boy|capri|roman legion|soldier</t>
  </si>
  <si>
    <t>http://www.imdb.com/title/tt0462396/?ref_=fn_tt_tt_1</t>
  </si>
  <si>
    <t>Saving Private Ryan </t>
  </si>
  <si>
    <t>army|invasion|killed in action|normandy|soldier</t>
  </si>
  <si>
    <t>http://www.imdb.com/title/tt0120815/?ref_=fn_tt_tt_1</t>
  </si>
  <si>
    <t>Scott Waugh</t>
  </si>
  <si>
    <t>Need for Speed 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</si>
  <si>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</si>
  <si>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</si>
  <si>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</si>
  <si>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</si>
  <si>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What Women Want </t>
  </si>
  <si>
    <t>advertising|battle of the sexes|ex husband ex wife relationship|pantyhose|telepathy</t>
  </si>
  <si>
    <t>http://www.imdb.com/title/tt0207201/?ref_=fn_tt_tt_1</t>
  </si>
  <si>
    <t>Ice Age </t>
  </si>
  <si>
    <t>baby|ice|ice age|sleeping|sloth</t>
  </si>
  <si>
    <t>http://www.imdb.com/title/tt0268380/?ref_=fn_tt_tt_1</t>
  </si>
  <si>
    <t>Lawrence Kasdan</t>
  </si>
  <si>
    <t>Dreamcatcher </t>
  </si>
  <si>
    <t>Reece Thompson</t>
  </si>
  <si>
    <t>alien|friend|maine|military|woods</t>
  </si>
  <si>
    <t>http://www.imdb.com/title/tt0285531/?ref_=fn_tt_tt_1</t>
  </si>
  <si>
    <t>Lincoln </t>
  </si>
  <si>
    <t>cultural conflict|politics|president|slavery|u.s. president</t>
  </si>
  <si>
    <t>http://www.imdb.com/title/tt0443272/?ref_=fn_tt_tt_1</t>
  </si>
  <si>
    <t>Marcus Chong</t>
  </si>
  <si>
    <t>The Matrix 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</si>
  <si>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</si>
  <si>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</si>
  <si>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</si>
  <si>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</si>
  <si>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Apollo 13 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</si>
  <si>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</si>
  <si>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</si>
  <si>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</si>
  <si>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</si>
  <si>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</si>
  <si>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</si>
  <si>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The Santa Clause 2 </t>
  </si>
  <si>
    <t>Eric Lloyd</t>
  </si>
  <si>
    <t>christmas|magic|santa claus|son|toy</t>
  </si>
  <si>
    <t>http://www.imdb.com/title/tt0304669/?ref_=fn_tt_tt_1</t>
  </si>
  <si>
    <t>Tom Hooper</t>
  </si>
  <si>
    <t>Les Misérables </t>
  </si>
  <si>
    <t>barricade|innkeeper|parole|rebellion|student</t>
  </si>
  <si>
    <t>http://www.imdb.com/title/tt1707386/?ref_=fn_tt_tt_1</t>
  </si>
  <si>
    <t>Nora Ephron</t>
  </si>
  <si>
    <t>Jean Stapleton</t>
  </si>
  <si>
    <t>You've Got Mail </t>
  </si>
  <si>
    <t>bookstore|competing businesses|instant messaging|new york city|shop owner</t>
  </si>
  <si>
    <t>http://www.imdb.com/title/tt0128853/?ref_=fn_tt_tt_1</t>
  </si>
  <si>
    <t>Step Brothers 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</si>
  <si>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</si>
  <si>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</si>
  <si>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</si>
  <si>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</si>
  <si>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</si>
  <si>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The Mask of Zorro </t>
  </si>
  <si>
    <t>Stuart Wilson</t>
  </si>
  <si>
    <t>19th century|california|revenge|training|zorro</t>
  </si>
  <si>
    <t>http://www.imdb.com/title/tt0120746/?ref_=fn_tt_tt_1</t>
  </si>
  <si>
    <t>Due Date 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</si>
  <si>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</si>
  <si>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</si>
  <si>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</si>
  <si>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</si>
  <si>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</si>
  <si>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</si>
  <si>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Unbroken 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</si>
  <si>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</si>
  <si>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</si>
  <si>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</si>
  <si>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</si>
  <si>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</si>
  <si>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Space Cowboys </t>
  </si>
  <si>
    <t>William Devane</t>
  </si>
  <si>
    <t>nasa|old age|satellite|space|space shuttle</t>
  </si>
  <si>
    <t>http://www.imdb.com/title/tt0186566/?ref_=fn_tt_tt_1</t>
  </si>
  <si>
    <t>Leon</t>
  </si>
  <si>
    <t>Cliffhanger </t>
  </si>
  <si>
    <t>Janine Turner</t>
  </si>
  <si>
    <t>money|mountain|rocky mountains|snow|suitcase</t>
  </si>
  <si>
    <t>http://www.imdb.com/title/tt0106582/?ref_=fn_tt_tt_1</t>
  </si>
  <si>
    <t>Samantha Mathis</t>
  </si>
  <si>
    <t>Broken Arrow </t>
  </si>
  <si>
    <t>captain|desert|major|park ranger|utah</t>
  </si>
  <si>
    <t>http://www.imdb.com/title/tt0115759/?ref_=fn_tt_tt_1</t>
  </si>
  <si>
    <t>Lily Tomlin</t>
  </si>
  <si>
    <t>The Kid 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</si>
  <si>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</si>
  <si>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</si>
  <si>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</si>
  <si>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</si>
  <si>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 </t>
  </si>
  <si>
    <t>based on true story|police|rescue|rubble|trapped</t>
  </si>
  <si>
    <t>http://www.imdb.com/title/tt0469641/?ref_=fn_tt_tt_1</t>
  </si>
  <si>
    <t>Mona Lisa Smile </t>
  </si>
  <si>
    <t>Marian Seldes</t>
  </si>
  <si>
    <t>art|college|school|student|wellesley college</t>
  </si>
  <si>
    <t>http://www.imdb.com/title/tt0304415/?ref_=fn_tt_tt_1</t>
  </si>
  <si>
    <t>Larry Charles</t>
  </si>
  <si>
    <t>The Dictator 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</si>
  <si>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</si>
  <si>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</si>
  <si>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</si>
  <si>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</si>
  <si>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</si>
  <si>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Eyes Wide Shut </t>
  </si>
  <si>
    <t>doctor|orgy|party|pianist|sexual fantasy</t>
  </si>
  <si>
    <t>http://www.imdb.com/title/tt0120663/?ref_=fn_tt_tt_1</t>
  </si>
  <si>
    <t>Will Gluck</t>
  </si>
  <si>
    <t>Comedy|Drama|Family|Musical</t>
  </si>
  <si>
    <t>Quvenzhané Wallis</t>
  </si>
  <si>
    <t>Annie 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</si>
  <si>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</si>
  <si>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</si>
  <si>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</si>
  <si>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</si>
  <si>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Focus </t>
  </si>
  <si>
    <t>Gerald McRaney</t>
  </si>
  <si>
    <t>con artist|con man|deception|rivalry|seduction</t>
  </si>
  <si>
    <t>http://www.imdb.com/title/tt2381941/?ref_=fn_tt_tt_1</t>
  </si>
  <si>
    <t>Abigail Spencer</t>
  </si>
  <si>
    <t>This Means War 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</si>
  <si>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</si>
  <si>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</si>
  <si>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</si>
  <si>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</si>
  <si>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</si>
  <si>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</si>
  <si>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Blade: Trinity </t>
  </si>
  <si>
    <t>blade|blood|dracula|vampire hunter|vampire slayer</t>
  </si>
  <si>
    <t>http://www.imdb.com/title/tt0359013/?ref_=fn_tt_tt_1</t>
  </si>
  <si>
    <t>Jennifer Grey</t>
  </si>
  <si>
    <t>Lea Thompson</t>
  </si>
  <si>
    <t>Red Dawn </t>
  </si>
  <si>
    <t>guerrilla|high school|invasion|soviet|wolverine</t>
  </si>
  <si>
    <t>http://www.imdb.com/title/tt0087985/?ref_=fn_tt_tt_1</t>
  </si>
  <si>
    <t>Adrian Lester</t>
  </si>
  <si>
    <t>Maura Tierney</t>
  </si>
  <si>
    <t>Primary Colors </t>
  </si>
  <si>
    <t>Paul Guilfoyle</t>
  </si>
  <si>
    <t>campaigning|candidate|election|governor|president</t>
  </si>
  <si>
    <t>http://www.imdb.com/title/tt0119942/?ref_=fn_tt_tt_1</t>
  </si>
  <si>
    <t>Resident Evil: Retribution </t>
  </si>
  <si>
    <t>corporation|fight|rescue|umbrella|zombie</t>
  </si>
  <si>
    <t>http://www.imdb.com/title/tt1855325/?ref_=fn_tt_tt_1</t>
  </si>
  <si>
    <t>Death Race </t>
  </si>
  <si>
    <t>armored car|car|murder|prison|warden</t>
  </si>
  <si>
    <t>http://www.imdb.com/title/tt0452608/?ref_=fn_tt_tt_1</t>
  </si>
  <si>
    <t>Craig Bierko</t>
  </si>
  <si>
    <t>Melina Kanakaredes</t>
  </si>
  <si>
    <t>The Long Kiss Goodnight 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</si>
  <si>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</si>
  <si>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</si>
  <si>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</si>
  <si>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</si>
  <si>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</si>
  <si>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Proof of Life </t>
  </si>
  <si>
    <t>Michael Kitchen</t>
  </si>
  <si>
    <t>jungle|pipeline|prisoner|ransom|south america</t>
  </si>
  <si>
    <t>http://www.imdb.com/title/tt0228750/?ref_=fn_tt_tt_1</t>
  </si>
  <si>
    <t>Zathura: A Space Adventure 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</si>
  <si>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</si>
  <si>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</si>
  <si>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</si>
  <si>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</si>
  <si>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 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</si>
  <si>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</si>
  <si>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</si>
  <si>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</si>
  <si>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</si>
  <si>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</si>
  <si>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We Are Marshall </t>
  </si>
  <si>
    <t>coach|football|football team|marshall university|university</t>
  </si>
  <si>
    <t>http://www.imdb.com/title/tt0758794/?ref_=fn_tt_tt_1</t>
  </si>
  <si>
    <t xml:space="preserve">The Missing             </t>
  </si>
  <si>
    <t>Frances O'Connor</t>
  </si>
  <si>
    <t>france|journalist|limp|police detective|reporter</t>
  </si>
  <si>
    <t>http://www.imdb.com/title/tt3877200/?ref_=fn_tt_tt_1</t>
  </si>
  <si>
    <t>Michael Lehmann</t>
  </si>
  <si>
    <t>Hudson Hawk </t>
  </si>
  <si>
    <t>blackmail|burglar|critically bashed|leonardo da vinci|prison</t>
  </si>
  <si>
    <t>http://www.imdb.com/title/tt0102070/?ref_=fn_tt_tt_1</t>
  </si>
  <si>
    <t>Michael Moore</t>
  </si>
  <si>
    <t>Lucky Numbers 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</si>
  <si>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</si>
  <si>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</si>
  <si>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</si>
  <si>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</si>
  <si>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</si>
  <si>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</si>
  <si>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I, Frankenstein 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</si>
  <si>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</si>
  <si>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</si>
  <si>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</si>
  <si>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</si>
  <si>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</si>
  <si>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Oliver Twist </t>
  </si>
  <si>
    <t>Tony Noble</t>
  </si>
  <si>
    <t>boy|character name in title|orphan|pickpocket|workhouse</t>
  </si>
  <si>
    <t>http://www.imdb.com/title/tt0380599/?ref_=fn_tt_tt_1</t>
  </si>
  <si>
    <t>Elektra </t>
  </si>
  <si>
    <t>assassin|battle|heroine|martial arts|spin off</t>
  </si>
  <si>
    <t>http://www.imdb.com/title/tt0357277/?ref_=fn_tt_tt_1</t>
  </si>
  <si>
    <t>Frank Miller</t>
  </si>
  <si>
    <t>Sin City: A Dame to Kill For </t>
  </si>
  <si>
    <t>box office flop|female frontal nudity|female rear nudity|jackpot|rescue</t>
  </si>
  <si>
    <t>http://www.imdb.com/title/tt0458481/?ref_=fn_tt_tt_1</t>
  </si>
  <si>
    <t>Drama|Mystery|Romance</t>
  </si>
  <si>
    <t>Random Hearts </t>
  </si>
  <si>
    <t>Bill Cobbs</t>
  </si>
  <si>
    <t>death|plane crash|police|police sergeant|politician</t>
  </si>
  <si>
    <t>http://www.imdb.com/title/tt0156934/?ref_=fn_tt_tt_1</t>
  </si>
  <si>
    <t>Baltasar Kormákur</t>
  </si>
  <si>
    <t>Martin Henderson</t>
  </si>
  <si>
    <t>Adventure|Biography|Drama|History|Sport|Thriller</t>
  </si>
  <si>
    <t>Everest 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</si>
  <si>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</si>
  <si>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</si>
  <si>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</si>
  <si>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</si>
  <si>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</si>
  <si>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</si>
  <si>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Perfume: The Story of a Murderer 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</si>
  <si>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</si>
  <si>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</si>
  <si>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</si>
  <si>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</si>
  <si>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 </t>
  </si>
  <si>
    <t>Robert Wagner</t>
  </si>
  <si>
    <t>fem bot|prison|seductive fembot|spy|time travel</t>
  </si>
  <si>
    <t>http://www.imdb.com/title/tt0295178/?ref_=fn_tt_tt_1</t>
  </si>
  <si>
    <t>Astro Boy </t>
  </si>
  <si>
    <t>Dee Bradley Baker</t>
  </si>
  <si>
    <t>betrayal|futuristic|gladiator|robot|scientist</t>
  </si>
  <si>
    <t>http://www.imdb.com/title/tt0375568/?ref_=fn_tt_tt_1</t>
  </si>
  <si>
    <t>Hong Kong</t>
  </si>
  <si>
    <t>Jurassic Park 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</si>
  <si>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</si>
  <si>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</si>
  <si>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</si>
  <si>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</si>
  <si>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Wyatt Earp 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</si>
  <si>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</si>
  <si>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</si>
  <si>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</si>
  <si>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</si>
  <si>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 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</si>
  <si>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</si>
  <si>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</si>
  <si>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</si>
  <si>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</si>
  <si>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</si>
  <si>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Dragon Blade 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</si>
  <si>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</si>
  <si>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</si>
  <si>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</si>
  <si>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</si>
  <si>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</si>
  <si>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Littleman </t>
  </si>
  <si>
    <t>John Witherspoon</t>
  </si>
  <si>
    <t>diamond|infant|parody|spoof|sports violence</t>
  </si>
  <si>
    <t>http://www.imdb.com/title/tt0430304/?ref_=fn_tt_tt_1</t>
  </si>
  <si>
    <t>Action|War</t>
  </si>
  <si>
    <t>U-571 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</si>
  <si>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</si>
  <si>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</si>
  <si>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</si>
  <si>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</si>
  <si>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</si>
  <si>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The American President 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</si>
  <si>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</si>
  <si>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</si>
  <si>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</si>
  <si>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</si>
  <si>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</si>
  <si>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The Love Guru </t>
  </si>
  <si>
    <t>bloopers during credits|bucket of popcorn|chastity belt|guru|toronto maple leafs</t>
  </si>
  <si>
    <t>http://www.imdb.com/title/tt0811138/?ref_=fn_tt_tt_1</t>
  </si>
  <si>
    <t>Demian Lichtenstein</t>
  </si>
  <si>
    <t>3000 Miles to Graceland 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</si>
  <si>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</si>
  <si>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</si>
  <si>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</si>
  <si>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</si>
  <si>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</si>
  <si>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The Hateful Eight </t>
  </si>
  <si>
    <t>blizzard|blood vomiting|bounty hunter|murder|shot in the crotch</t>
  </si>
  <si>
    <t>http://www.imdb.com/title/tt3460252/?ref_=fn_tt_tt_1</t>
  </si>
  <si>
    <t>Josh Gordon</t>
  </si>
  <si>
    <t>Comedy|Sport</t>
  </si>
  <si>
    <t>Blades of Glory </t>
  </si>
  <si>
    <t>competition|fight|ice|jock strap|nintendo game boy advance</t>
  </si>
  <si>
    <t>http://www.imdb.com/title/tt0445934/?ref_=fn_tt_tt_1</t>
  </si>
  <si>
    <t>Tim Hill</t>
  </si>
  <si>
    <t>Elizabeth Perkins</t>
  </si>
  <si>
    <t>Hop </t>
  </si>
  <si>
    <t>Chelsea Handler</t>
  </si>
  <si>
    <t>drummer|easter|easter bunny|piaggio vespa gtv 250|slacker</t>
  </si>
  <si>
    <t>http://www.imdb.com/title/tt1411704/?ref_=fn_tt_tt_1</t>
  </si>
  <si>
    <t>300 </t>
  </si>
  <si>
    <t>Vincent Regan</t>
  </si>
  <si>
    <t>battle|epic|greece|spartan|warrior</t>
  </si>
  <si>
    <t>http://www.imdb.com/title/tt0416449/?ref_=fn_tt_tt_1</t>
  </si>
  <si>
    <t>Meet the Fockers 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</si>
  <si>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</si>
  <si>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</si>
  <si>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</si>
  <si>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</si>
  <si>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</si>
  <si>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</si>
  <si>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Marley &amp; Me 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</si>
  <si>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</si>
  <si>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</si>
  <si>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</si>
  <si>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</si>
  <si>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The Green Mile </t>
  </si>
  <si>
    <t>1930s|death row inmate|healing|prison guard|southern u.s.</t>
  </si>
  <si>
    <t>http://www.imdb.com/title/tt0120689/?ref_=fn_tt_tt_1</t>
  </si>
  <si>
    <t>Tichina Arnold</t>
  </si>
  <si>
    <t>Jill Hennessy</t>
  </si>
  <si>
    <t>Wild Hogs </t>
  </si>
  <si>
    <t>Drew Sidora</t>
  </si>
  <si>
    <t>biker gang|friend|motorcycle|new mexico|road trip</t>
  </si>
  <si>
    <t>http://www.imdb.com/title/tt0486946/?ref_=fn_tt_tt_1</t>
  </si>
  <si>
    <t>Chicken Little </t>
  </si>
  <si>
    <t>alien invasion|chicken|fish|friend|panic</t>
  </si>
  <si>
    <t>http://www.imdb.com/title/tt0371606/?ref_=fn_tt_tt_1</t>
  </si>
  <si>
    <t>Patrick Fugit</t>
  </si>
  <si>
    <t>Gone Girl 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</si>
  <si>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</si>
  <si>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</si>
  <si>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</si>
  <si>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</si>
  <si>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 </t>
  </si>
  <si>
    <t>Nicky Naudé</t>
  </si>
  <si>
    <t>amnesia|assassin|money|political thriller|three word title</t>
  </si>
  <si>
    <t>http://www.imdb.com/title/tt0258463/?ref_=fn_tt_tt_1</t>
  </si>
  <si>
    <t>GoldenEye </t>
  </si>
  <si>
    <t>agent|cossack|official james bond series|russia|russian</t>
  </si>
  <si>
    <t>http://www.imdb.com/title/tt0113189/?ref_=fn_tt_tt_1</t>
  </si>
  <si>
    <t>Timothy Hutton</t>
  </si>
  <si>
    <t>The General's Daughter </t>
  </si>
  <si>
    <t>Clarence Williams III</t>
  </si>
  <si>
    <t>army cid|cover up|military|murder|woman in military</t>
  </si>
  <si>
    <t>http://www.imdb.com/title/tt0144214/?ref_=fn_tt_tt_1</t>
  </si>
  <si>
    <t>The Truman Show 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</si>
  <si>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</si>
  <si>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</si>
  <si>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</si>
  <si>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</si>
  <si>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</si>
  <si>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</si>
  <si>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The Prince of Egypt 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</si>
  <si>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</si>
  <si>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</si>
  <si>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</si>
  <si>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</si>
  <si>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 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</si>
  <si>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</si>
  <si>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</si>
  <si>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</si>
  <si>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 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</si>
  <si>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</si>
  <si>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</si>
  <si>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</si>
  <si>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</si>
  <si>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 </t>
  </si>
  <si>
    <t>Miriam Margolyes</t>
  </si>
  <si>
    <t>cartoon on tv|cat|dog|scientist|secret agent</t>
  </si>
  <si>
    <t>http://www.imdb.com/title/tt0239395/?ref_=fn_tt_tt_1</t>
  </si>
  <si>
    <t>The Italian Job 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</si>
  <si>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</si>
  <si>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</si>
  <si>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</si>
  <si>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</si>
  <si>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</si>
  <si>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Two Weeks Notice </t>
  </si>
  <si>
    <t>developer|divorce|lawyer|love|new york city</t>
  </si>
  <si>
    <t>http://www.imdb.com/title/tt0313737/?ref_=fn_tt_tt_1</t>
  </si>
  <si>
    <t>Woody Allen</t>
  </si>
  <si>
    <t>Antz </t>
  </si>
  <si>
    <t>Anne Bancroft</t>
  </si>
  <si>
    <t>ant|friend|princess|soldier|worker</t>
  </si>
  <si>
    <t>http://www.imdb.com/title/tt0120587/?ref_=fn_tt_tt_1</t>
  </si>
  <si>
    <t>Peter Billingsley</t>
  </si>
  <si>
    <t>Couples Retreat </t>
  </si>
  <si>
    <t>Tasha Smith</t>
  </si>
  <si>
    <t>couple|island|marriage|tropical|voyeurism</t>
  </si>
  <si>
    <t>http://www.imdb.com/title/tt1078940/?ref_=fn_tt_tt_1</t>
  </si>
  <si>
    <t>Days of Thunder </t>
  </si>
  <si>
    <t>driver|hot shot|racing|stock car driver|team</t>
  </si>
  <si>
    <t>http://www.imdb.com/title/tt0099371/?ref_=fn_tt_tt_1</t>
  </si>
  <si>
    <t>Tom Welling</t>
  </si>
  <si>
    <t>Cheaper by the Dozen 2 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</si>
  <si>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</si>
  <si>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</si>
  <si>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</si>
  <si>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</si>
  <si>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</si>
  <si>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The Scorch Trials </t>
  </si>
  <si>
    <t>Rosa Salazar</t>
  </si>
  <si>
    <t>desert|disease|escape|resistance|virus</t>
  </si>
  <si>
    <t>http://www.imdb.com/title/tt4046784/?ref_=fn_tt_tt_1</t>
  </si>
  <si>
    <t>Ryan Murphy</t>
  </si>
  <si>
    <t>Eat Pray Love </t>
  </si>
  <si>
    <t>divorce|emotional balance|female protagonist|indonesia|inner peace</t>
  </si>
  <si>
    <t>http://www.imdb.com/title/tt0879870/?ref_=fn_tt_tt_1</t>
  </si>
  <si>
    <t>The Family Man </t>
  </si>
  <si>
    <t>bowling|christmas|parallel universe|salesman|unfaithfulness</t>
  </si>
  <si>
    <t>http://www.imdb.com/title/tt0218967/?ref_=fn_tt_tt_1</t>
  </si>
  <si>
    <t>RED </t>
  </si>
  <si>
    <t>Jaqueline Fleming</t>
  </si>
  <si>
    <t>cia|female assassin|interrogation|office cubicle|spy</t>
  </si>
  <si>
    <t>http://www.imdb.com/title/tt1245526/?ref_=fn_tt_tt_1</t>
  </si>
  <si>
    <t>Any Given Sunday </t>
  </si>
  <si>
    <t>breasts|coach|football|in medias res|vomiting</t>
  </si>
  <si>
    <t>http://www.imdb.com/title/tt0146838/?ref_=fn_tt_tt_1</t>
  </si>
  <si>
    <t>Robert Redford</t>
  </si>
  <si>
    <t>Drama|Romance|Western</t>
  </si>
  <si>
    <t>The Horse Whisperer </t>
  </si>
  <si>
    <t>Jessalyn Gilsig</t>
  </si>
  <si>
    <t>grace|groom|horse|montana|western u.s.</t>
  </si>
  <si>
    <t>http://www.imdb.com/title/tt0119314/?ref_=fn_tt_tt_1</t>
  </si>
  <si>
    <t>Collateral </t>
  </si>
  <si>
    <t>city by night|contract killer|driving at night|los angeles california|taxi</t>
  </si>
  <si>
    <t>http://www.imdb.com/title/tt0369339/?ref_=fn_tt_tt_1</t>
  </si>
  <si>
    <t>The Scorpion King </t>
  </si>
  <si>
    <t>desert|king|showdown|sorceress|warrior</t>
  </si>
  <si>
    <t>http://www.imdb.com/title/tt0277296/?ref_=fn_tt_tt_1</t>
  </si>
  <si>
    <t>Jay Russell</t>
  </si>
  <si>
    <t>Billy Burke</t>
  </si>
  <si>
    <t>Ladder 49 </t>
  </si>
  <si>
    <t>Jacinda Barrett</t>
  </si>
  <si>
    <t>death of husband|fire|firefighter|funeral|main character dies</t>
  </si>
  <si>
    <t>http://www.imdb.com/title/tt0349710/?ref_=fn_tt_tt_1</t>
  </si>
  <si>
    <t>Jack Reacher </t>
  </si>
  <si>
    <t>coma|mysterious villain|police chase|shooting range|sniper</t>
  </si>
  <si>
    <t>http://www.imdb.com/title/tt0790724/?ref_=fn_tt_tt_1</t>
  </si>
  <si>
    <t>Deep Blue Sea 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</si>
  <si>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</si>
  <si>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</si>
  <si>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</si>
  <si>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</si>
  <si>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</si>
  <si>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</si>
  <si>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</si>
  <si>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This Is It 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</si>
  <si>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</si>
  <si>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</si>
  <si>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</si>
  <si>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</si>
  <si>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</si>
  <si>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Contagion 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</si>
  <si>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</si>
  <si>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</si>
  <si>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</si>
  <si>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</si>
  <si>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</si>
  <si>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Kangaroo Jack 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</si>
  <si>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</si>
  <si>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</si>
  <si>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</si>
  <si>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</si>
  <si>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</si>
  <si>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Coraline </t>
  </si>
  <si>
    <t>John Hodgman</t>
  </si>
  <si>
    <t>dream|new home|parallel worlds|scissors|secret door</t>
  </si>
  <si>
    <t>http://www.imdb.com/title/tt0327597/?ref_=fn_tt_tt_1</t>
  </si>
  <si>
    <t>The Happening </t>
  </si>
  <si>
    <t>Kristen Connolly</t>
  </si>
  <si>
    <t>bee|nature|park|school|teacher</t>
  </si>
  <si>
    <t>http://www.imdb.com/title/tt0949731/?ref_=fn_tt_tt_1</t>
  </si>
  <si>
    <t>Man on Fire </t>
  </si>
  <si>
    <t>bodyguard|journalist|kidnapping|mexico|police corruption</t>
  </si>
  <si>
    <t>http://www.imdb.com/title/tt0328107/?ref_=fn_tt_tt_1</t>
  </si>
  <si>
    <t>Brian Robbins</t>
  </si>
  <si>
    <t>The Shaggy Dog </t>
  </si>
  <si>
    <t>animal as human|dog movie|elevator|human becoming an animal|sheepdog</t>
  </si>
  <si>
    <t>http://www.imdb.com/title/tt0393735/?ref_=fn_tt_tt_1</t>
  </si>
  <si>
    <t>Starsky &amp; Hutch 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</si>
  <si>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</si>
  <si>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</si>
  <si>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</si>
  <si>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</si>
  <si>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</si>
  <si>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Jingle All the Way 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</si>
  <si>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</si>
  <si>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</si>
  <si>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</si>
  <si>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</si>
  <si>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</si>
  <si>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Hellboy </t>
  </si>
  <si>
    <t>assassin|demon|hero|nazi|superhero</t>
  </si>
  <si>
    <t>http://www.imdb.com/title/tt0167190/?ref_=fn_tt_tt_1</t>
  </si>
  <si>
    <t>Steven Zaillian</t>
  </si>
  <si>
    <t>A Civil Action </t>
  </si>
  <si>
    <t>1980s|law firm|lawsuit|lawyer|toxic waste</t>
  </si>
  <si>
    <t>http://www.imdb.com/title/tt0120633/?ref_=fn_tt_tt_1</t>
  </si>
  <si>
    <t>Chris Butler</t>
  </si>
  <si>
    <t>ParaNorman </t>
  </si>
  <si>
    <t>Elaine Stritch</t>
  </si>
  <si>
    <t>curse|ghost|outcast|witch|zombie</t>
  </si>
  <si>
    <t>http://www.imdb.com/title/tt1623288/?ref_=fn_tt_tt_1</t>
  </si>
  <si>
    <t>The Jackal </t>
  </si>
  <si>
    <t>Sophie Okonedo</t>
  </si>
  <si>
    <t>assassin|fbi|ira|jackal|russian</t>
  </si>
  <si>
    <t>http://www.imdb.com/title/tt0119395/?ref_=fn_tt_tt_1</t>
  </si>
  <si>
    <t>Paycheck </t>
  </si>
  <si>
    <t>anti hero|babe scientist|engineer|memory|money</t>
  </si>
  <si>
    <t>http://www.imdb.com/title/tt0338337/?ref_=fn_tt_tt_1</t>
  </si>
  <si>
    <t>Jon Avnet</t>
  </si>
  <si>
    <t>Stockard Channing</t>
  </si>
  <si>
    <t>Up Close &amp; Personal </t>
  </si>
  <si>
    <t>journalism|news anchor|newscast|newscaster|tv journalism</t>
  </si>
  <si>
    <t>http://www.imdb.com/title/tt0118055/?ref_=fn_tt_tt_1</t>
  </si>
  <si>
    <t>Sam Fell</t>
  </si>
  <si>
    <t>The Tale of Despereaux </t>
  </si>
  <si>
    <t>book|darkness|dungeon|princess|rat</t>
  </si>
  <si>
    <t>http://www.imdb.com/title/tt0420238/?ref_=fn_tt_tt_1</t>
  </si>
  <si>
    <t>Oliver Hudson</t>
  </si>
  <si>
    <t>Bianca Kajlich</t>
  </si>
  <si>
    <t xml:space="preserve">Rules of Engagement             </t>
  </si>
  <si>
    <t>Adhir Kalyan</t>
  </si>
  <si>
    <t>fiance|fiancee|magazine editor|naivety|womanizer</t>
  </si>
  <si>
    <t>http://www.imdb.com/title/tt0790772/?ref_=fn_tt_tt_1</t>
  </si>
  <si>
    <t>Kevin Donovan</t>
  </si>
  <si>
    <t>The Tuxedo 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</si>
  <si>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</si>
  <si>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</si>
  <si>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</si>
  <si>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</si>
  <si>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</si>
  <si>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</si>
  <si>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Under Siege 2: Dark Territory 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</si>
  <si>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</si>
  <si>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</si>
  <si>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</si>
  <si>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</si>
  <si>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 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</si>
  <si>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</si>
  <si>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</si>
  <si>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</si>
  <si>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</si>
  <si>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</si>
  <si>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Joy </t>
  </si>
  <si>
    <t>based on real person|female inventor|mop|sales pitch|woman holding a shotgun</t>
  </si>
  <si>
    <t>http://www.imdb.com/title/tt2446980/?ref_=fn_tt_tt_1</t>
  </si>
  <si>
    <t>Babak Najafi</t>
  </si>
  <si>
    <t>London Has Fallen 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</si>
  <si>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</si>
  <si>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</si>
  <si>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</si>
  <si>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</si>
  <si>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</si>
  <si>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</si>
  <si>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Alien: Resurrection </t>
  </si>
  <si>
    <t>alien|blood|breeding|clone|scientist</t>
  </si>
  <si>
    <t>http://www.imdb.com/title/tt0118583/?ref_=fn_tt_tt_1</t>
  </si>
  <si>
    <t>Ned Beatty</t>
  </si>
  <si>
    <t>Tate Donovan</t>
  </si>
  <si>
    <t>Shooter 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</si>
  <si>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</si>
  <si>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</si>
  <si>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</si>
  <si>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</si>
  <si>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</si>
  <si>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The Boxtrolls 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</si>
  <si>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</si>
  <si>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</si>
  <si>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</si>
  <si>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</si>
  <si>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</si>
  <si>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Practical Magic </t>
  </si>
  <si>
    <t>curse|death|island|love|magic</t>
  </si>
  <si>
    <t>http://www.imdb.com/title/tt0120791/?ref_=fn_tt_tt_1</t>
  </si>
  <si>
    <t>The Lego Movie 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</si>
  <si>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</si>
  <si>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</si>
  <si>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</si>
  <si>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</si>
  <si>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</si>
  <si>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Miss Congeniality 2: Armed and Fabulous </t>
  </si>
  <si>
    <t>Treat Williams</t>
  </si>
  <si>
    <t>bodyguard|fbi|fbi agent|female protagonist|undercover</t>
  </si>
  <si>
    <t>http://www.imdb.com/title/tt0385307/?ref_=fn_tt_tt_1</t>
  </si>
  <si>
    <t>Reign of Fire </t>
  </si>
  <si>
    <t>castle|dragon|fire breathing dragon|militia|survival</t>
  </si>
  <si>
    <t>http://www.imdb.com/title/tt0253556/?ref_=fn_tt_tt_1</t>
  </si>
  <si>
    <t>Ruben Fleischer</t>
  </si>
  <si>
    <t>Ryan Gosling</t>
  </si>
  <si>
    <t>Gangster Squad 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</si>
  <si>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</si>
  <si>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</si>
  <si>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</si>
  <si>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</si>
  <si>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</si>
  <si>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Year One </t>
  </si>
  <si>
    <t>Xander Berkeley</t>
  </si>
  <si>
    <t>abraham|hunter|princess|sodom|tribe</t>
  </si>
  <si>
    <t>http://www.imdb.com/title/tt1045778/?ref_=fn_tt_tt_1</t>
  </si>
  <si>
    <t>Biography|Drama|History|Sport</t>
  </si>
  <si>
    <t>Invictus </t>
  </si>
  <si>
    <t>Leleti Khumalo</t>
  </si>
  <si>
    <t>apartheid|nation|nelson mandela|president|rugby</t>
  </si>
  <si>
    <t>http://www.imdb.com/title/tt1057500/?ref_=fn_tt_tt_1</t>
  </si>
  <si>
    <t>Kevin Macdonald</t>
  </si>
  <si>
    <t>State of Play 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</si>
  <si>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</si>
  <si>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</si>
  <si>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</si>
  <si>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</si>
  <si>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Duplicity 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</si>
  <si>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</si>
  <si>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</si>
  <si>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</si>
  <si>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</si>
  <si>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</si>
  <si>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</si>
  <si>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My Favorite Martian 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</si>
  <si>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</si>
  <si>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</si>
  <si>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</si>
  <si>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</si>
  <si>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</si>
  <si>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 </t>
  </si>
  <si>
    <t>Martin Donovan</t>
  </si>
  <si>
    <t>first lady|framed|investigation|president|secret service</t>
  </si>
  <si>
    <t>http://www.imdb.com/title/tt0443632/?ref_=fn_tt_tt_1</t>
  </si>
  <si>
    <t>Jorge Blanco</t>
  </si>
  <si>
    <t>Planet 51 </t>
  </si>
  <si>
    <t>alien|alien planet|astronaut|planet|teenager</t>
  </si>
  <si>
    <t>http://www.imdb.com/title/tt0762125/?ref_=fn_tt_tt_1</t>
  </si>
  <si>
    <t>Stuart Baird</t>
  </si>
  <si>
    <t>Star Trek: Nemesis 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</si>
  <si>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</si>
  <si>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</si>
  <si>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</si>
  <si>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</si>
  <si>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</si>
  <si>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Intolerable Cruelty 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</si>
  <si>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</si>
  <si>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</si>
  <si>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</si>
  <si>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</si>
  <si>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</si>
  <si>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Trouble with the Curve </t>
  </si>
  <si>
    <t>aging|baseball|baseball scout|north carolina|pitcher</t>
  </si>
  <si>
    <t>http://www.imdb.com/title/tt2083383/?ref_=fn_tt_tt_1</t>
  </si>
  <si>
    <t>Bojana Novakovic</t>
  </si>
  <si>
    <t>Edge of Darkness 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</si>
  <si>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</si>
  <si>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</si>
  <si>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</si>
  <si>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</si>
  <si>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</si>
  <si>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The Relic </t>
  </si>
  <si>
    <t>Chi Muoi Lo</t>
  </si>
  <si>
    <t>fire|helicopter|museum|police sergeant|relic</t>
  </si>
  <si>
    <t>http://www.imdb.com/title/tt0120004/?ref_=fn_tt_tt_1</t>
  </si>
  <si>
    <t>Cathy Moriarty</t>
  </si>
  <si>
    <t>Analyze That </t>
  </si>
  <si>
    <t>Joe Viterelli</t>
  </si>
  <si>
    <t>blonde|mafia|mental illness|prison|second part</t>
  </si>
  <si>
    <t>http://www.imdb.com/title/tt0289848/?ref_=fn_tt_tt_1</t>
  </si>
  <si>
    <t>Righteous Kill </t>
  </si>
  <si>
    <t>blood splatter|execution|new york city|nypd|serial killer</t>
  </si>
  <si>
    <t>http://www.imdb.com/title/tt1034331/?ref_=fn_tt_tt_1</t>
  </si>
  <si>
    <t>Harold Becker</t>
  </si>
  <si>
    <t>Mercury Rising </t>
  </si>
  <si>
    <t>Carrie Preston</t>
  </si>
  <si>
    <t>autistic child|boy|child in danger|fbi|nsa</t>
  </si>
  <si>
    <t>http://www.imdb.com/title/tt0120749/?ref_=fn_tt_tt_1</t>
  </si>
  <si>
    <t>Biography|Drama|Music</t>
  </si>
  <si>
    <t>The Soloist </t>
  </si>
  <si>
    <t>columnist|journalist|los angeles times|musician|wearing a traffic cone as a hat</t>
  </si>
  <si>
    <t>http://www.imdb.com/title/tt0821642/?ref_=fn_tt_tt_1</t>
  </si>
  <si>
    <t>Drama|Fantasy|Sport</t>
  </si>
  <si>
    <t>The Legend of Bagger Vance </t>
  </si>
  <si>
    <t>caddy|game|golf|golf course|golfer</t>
  </si>
  <si>
    <t>http://www.imdb.com/title/tt0146984/?ref_=fn_tt_tt_1</t>
  </si>
  <si>
    <t>Adventure|Comedy|Drama|Music</t>
  </si>
  <si>
    <t>Almost Famous </t>
  </si>
  <si>
    <t>band|magazine|rolling stone magazine|smoking marijuana|tour</t>
  </si>
  <si>
    <t>http://www.imdb.com/title/tt0181875/?ref_=fn_tt_tt_1</t>
  </si>
  <si>
    <t>Garfield 2 </t>
  </si>
  <si>
    <t>Ben Falcone</t>
  </si>
  <si>
    <t>cat|england|lti txii|peugeot 206|rover 3 5 litre.coupe p5b</t>
  </si>
  <si>
    <t>http://www.imdb.com/title/tt0455499/?ref_=fn_tt_tt_1</t>
  </si>
  <si>
    <t>Sunny Mabrey</t>
  </si>
  <si>
    <t>xXx: State of the Union 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</si>
  <si>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</si>
  <si>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</si>
  <si>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</si>
  <si>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</si>
  <si>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</si>
  <si>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</si>
  <si>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</si>
  <si>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Priest 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</si>
  <si>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</si>
  <si>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</si>
  <si>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</si>
  <si>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</si>
  <si>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</si>
  <si>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</si>
  <si>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Sinbad: Legend of the Seven Seas </t>
  </si>
  <si>
    <t>Timothy West</t>
  </si>
  <si>
    <t>book|framed|goddess|prince|sinbad</t>
  </si>
  <si>
    <t>http://www.imdb.com/title/tt0165982/?ref_=fn_tt_tt_1</t>
  </si>
  <si>
    <t>Horror|Sci-Fi|Thriller</t>
  </si>
  <si>
    <t>Event Horizon 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</si>
  <si>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</si>
  <si>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</si>
  <si>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</si>
  <si>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</si>
  <si>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Dragonfly </t>
  </si>
  <si>
    <t>death|doctor|grave|patient|venezuela</t>
  </si>
  <si>
    <t>http://www.imdb.com/title/tt0259288/?ref_=fn_tt_tt_1</t>
  </si>
  <si>
    <t>Mia Kirshner</t>
  </si>
  <si>
    <t>The Black Dahlia </t>
  </si>
  <si>
    <t>black dahlia|boxer|corpse|death|partner</t>
  </si>
  <si>
    <t>http://www.imdb.com/title/tt0387877/?ref_=fn_tt_tt_1</t>
  </si>
  <si>
    <t>Tony Bill</t>
  </si>
  <si>
    <t>Action|Adventure|Drama|History|Romance|War</t>
  </si>
  <si>
    <t>Flyboys </t>
  </si>
  <si>
    <t>Philip Winchester</t>
  </si>
  <si>
    <t>american|france|military|pilot|training</t>
  </si>
  <si>
    <t>http://www.imdb.com/title/tt0454824/?ref_=fn_tt_tt_1</t>
  </si>
  <si>
    <t>Rod Lurie</t>
  </si>
  <si>
    <t>The Last Castle 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</si>
  <si>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</si>
  <si>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</si>
  <si>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</si>
  <si>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</si>
  <si>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</si>
  <si>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</si>
  <si>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Supernova 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</si>
  <si>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</si>
  <si>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</si>
  <si>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</si>
  <si>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</si>
  <si>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</si>
  <si>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</si>
  <si>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Winter's Tale 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</si>
  <si>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</si>
  <si>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</si>
  <si>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</si>
  <si>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</si>
  <si>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</si>
  <si>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</si>
  <si>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The Mortal Instruments: City of Bones </t>
  </si>
  <si>
    <t>battle|demon|magic|secret|warrior</t>
  </si>
  <si>
    <t>http://www.imdb.com/title/tt1538403/?ref_=fn_tt_tt_1</t>
  </si>
  <si>
    <t>Mike O'Malley</t>
  </si>
  <si>
    <t>Adventure|Comedy|Family|Romance|Sci-Fi</t>
  </si>
  <si>
    <t>Meet Dave 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</si>
  <si>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</si>
  <si>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</si>
  <si>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</si>
  <si>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</si>
  <si>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</si>
  <si>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</si>
  <si>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Dark Water </t>
  </si>
  <si>
    <t>Ariel Gade</t>
  </si>
  <si>
    <t>apartment|hello kitty|school|teacher|water</t>
  </si>
  <si>
    <t>http://www.imdb.com/title/tt0382628/?ref_=fn_tt_tt_1</t>
  </si>
  <si>
    <t>Edtv </t>
  </si>
  <si>
    <t>female removes her clothes|one word title|producer|television|video store</t>
  </si>
  <si>
    <t>http://www.imdb.com/title/tt0131369/?ref_=fn_tt_tt_1</t>
  </si>
  <si>
    <t>Iain Softley</t>
  </si>
  <si>
    <t>Inkheart </t>
  </si>
  <si>
    <t>Jamie Foreman</t>
  </si>
  <si>
    <t>book|escape|girl|overalls|villain</t>
  </si>
  <si>
    <t>http://www.imdb.com/title/tt0494238/?ref_=fn_tt_tt_1</t>
  </si>
  <si>
    <t>The Spirit 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</si>
  <si>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</si>
  <si>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</si>
  <si>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</si>
  <si>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</si>
  <si>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</si>
  <si>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</si>
  <si>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Mortdecai 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</si>
  <si>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</si>
  <si>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</si>
  <si>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</si>
  <si>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</si>
  <si>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</si>
  <si>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In the Name of the King: A Dungeon Siege Tale </t>
  </si>
  <si>
    <t>Tania Saulnier</t>
  </si>
  <si>
    <t>farmer|king|krug|rescue|wizard</t>
  </si>
  <si>
    <t>http://www.imdb.com/title/tt0460780/?ref_=fn_tt_tt_1</t>
  </si>
  <si>
    <t>Beyond Borders </t>
  </si>
  <si>
    <t>africa|american|border|doctor|well</t>
  </si>
  <si>
    <t>http://www.imdb.com/title/tt0294357/?ref_=fn_tt_tt_1</t>
  </si>
  <si>
    <t>Pou-Soi Cheang</t>
  </si>
  <si>
    <t>Aaron Kwok</t>
  </si>
  <si>
    <t>Xi you ji zhi: Sun Wukong san da Baigu Jing 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</si>
  <si>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</si>
  <si>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</si>
  <si>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</si>
  <si>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</si>
  <si>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</si>
  <si>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The Great Raid 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</si>
  <si>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</si>
  <si>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</si>
  <si>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</si>
  <si>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</si>
  <si>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</si>
  <si>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</si>
  <si>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</si>
  <si>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Deadpool 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</si>
  <si>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</si>
  <si>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</si>
  <si>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</si>
  <si>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</si>
  <si>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</si>
  <si>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Holy Man 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</si>
  <si>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</si>
  <si>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</si>
  <si>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</si>
  <si>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</si>
  <si>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</si>
  <si>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American Sniper 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</si>
  <si>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</si>
  <si>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</si>
  <si>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</si>
  <si>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</si>
  <si>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</si>
  <si>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</si>
  <si>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Goosebumps 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</si>
  <si>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</si>
  <si>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</si>
  <si>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</si>
  <si>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</si>
  <si>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</si>
  <si>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 xml:space="preserve">Sabrina, the Teenage Witch             </t>
  </si>
  <si>
    <t>Caroline Rhea</t>
  </si>
  <si>
    <t>female protagonist|hereditary gift of witchcraft|magic|supernatural|witch</t>
  </si>
  <si>
    <t>http://www.imdb.com/title/tt0115341/?ref_=fn_tt_tt_1</t>
  </si>
  <si>
    <t>Just Like Heaven 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</si>
  <si>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</si>
  <si>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</si>
  <si>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</si>
  <si>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</si>
  <si>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</si>
  <si>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The Flintstones in Viva Rock Vegas 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</si>
  <si>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</si>
  <si>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</si>
  <si>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</si>
  <si>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</si>
  <si>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</si>
  <si>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Rambo III 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</si>
  <si>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</si>
  <si>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</si>
  <si>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</si>
  <si>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</si>
  <si>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</si>
  <si>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</si>
  <si>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Leatherheads </t>
  </si>
  <si>
    <t>Matt Bushell</t>
  </si>
  <si>
    <t>college football|fight|football|hero|surrender</t>
  </si>
  <si>
    <t>http://www.imdb.com/title/tt0379865/?ref_=fn_tt_tt_1</t>
  </si>
  <si>
    <t>Comedy|Western</t>
  </si>
  <si>
    <t>The Ridiculous 6 </t>
  </si>
  <si>
    <t>apache|bank robbery|baseball|half brothers|white raised as indian</t>
  </si>
  <si>
    <t>http://www.imdb.com/title/tt2479478/?ref_=fn_tt_tt_1</t>
  </si>
  <si>
    <t>Kim Shaw</t>
  </si>
  <si>
    <t>Did You Hear About the Morgans? </t>
  </si>
  <si>
    <t>Kevin Brown</t>
  </si>
  <si>
    <t>fbi|murder|witness|witness protection|wyoming</t>
  </si>
  <si>
    <t>http://www.imdb.com/title/tt1314228/?ref_=fn_tt_tt_1</t>
  </si>
  <si>
    <t>Jessica Szohr</t>
  </si>
  <si>
    <t>The Internship 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</si>
  <si>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</si>
  <si>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</si>
  <si>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</si>
  <si>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 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</si>
  <si>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</si>
  <si>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</si>
  <si>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</si>
  <si>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</si>
  <si>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</si>
  <si>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Red Tails </t>
  </si>
  <si>
    <t>Tristan Mack Wilds</t>
  </si>
  <si>
    <t>african american|battle|italy|tuskegee airmen|world war two</t>
  </si>
  <si>
    <t>http://www.imdb.com/title/tt0485985/?ref_=fn_tt_tt_1</t>
  </si>
  <si>
    <t xml:space="preserve">Sex and the City             </t>
  </si>
  <si>
    <t>Cynthia Nixon</t>
  </si>
  <si>
    <t>casual sex|friendship|friendship between women|gay|singles</t>
  </si>
  <si>
    <t>http://www.imdb.com/title/tt0159206/?ref_=fn_tt_tt_1</t>
  </si>
  <si>
    <t>The Devil's Advocate </t>
  </si>
  <si>
    <t>deal with the devil|lawyer|money|reality|supernatural power</t>
  </si>
  <si>
    <t>http://www.imdb.com/title/tt0118971/?ref_=fn_tt_tt_1</t>
  </si>
  <si>
    <t>Sean Anders</t>
  </si>
  <si>
    <t>Leighton Meester</t>
  </si>
  <si>
    <t>That's My Boy 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</si>
  <si>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</si>
  <si>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</si>
  <si>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</si>
  <si>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 </t>
  </si>
  <si>
    <t>Terry O'Neill</t>
  </si>
  <si>
    <t>dragon|england|human dragon relationship|king|knight</t>
  </si>
  <si>
    <t>http://www.imdb.com/title/tt0116136/?ref_=fn_tt_tt_1</t>
  </si>
  <si>
    <t>Action|Comedy|Crime|Drama</t>
  </si>
  <si>
    <t>After the Sunset 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</si>
  <si>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</si>
  <si>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</si>
  <si>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</si>
  <si>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</si>
  <si>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</si>
  <si>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Ghost Rider: Spirit of Vengeance 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</si>
  <si>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</si>
  <si>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</si>
  <si>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</si>
  <si>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</si>
  <si>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</si>
  <si>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</si>
  <si>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Captain Corelli's Mandolin 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</si>
  <si>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</si>
  <si>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</si>
  <si>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</si>
  <si>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</si>
  <si>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</si>
  <si>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 xml:space="preserve">Anger Management             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</si>
  <si>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</si>
  <si>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</si>
  <si>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</si>
  <si>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</si>
  <si>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The Pacifier 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</si>
  <si>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</si>
  <si>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</si>
  <si>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</si>
  <si>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</si>
  <si>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</si>
  <si>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Walking Tall </t>
  </si>
  <si>
    <t>Michael Bowen</t>
  </si>
  <si>
    <t>casino|football|sheriff|special forces|violence</t>
  </si>
  <si>
    <t>http://www.imdb.com/title/tt0351977/?ref_=fn_tt_tt_1</t>
  </si>
  <si>
    <t>Siobhan Fallon Hogan</t>
  </si>
  <si>
    <t>Forrest Gump </t>
  </si>
  <si>
    <t>Sam Anderson</t>
  </si>
  <si>
    <t>amputee|love|vietnam|vietnam war|war hero</t>
  </si>
  <si>
    <t>http://www.imdb.com/title/tt0109830/?ref_=fn_tt_tt_1</t>
  </si>
  <si>
    <t>Beth Riesgraf</t>
  </si>
  <si>
    <t>Alvin and the Chipmunks </t>
  </si>
  <si>
    <t>Matthew Gray Gubler</t>
  </si>
  <si>
    <t>based on cartoon|chipmunk|concert|fart joke|talking animal</t>
  </si>
  <si>
    <t>http://www.imdb.com/title/tt0952640/?ref_=fn_tt_tt_1</t>
  </si>
  <si>
    <t>Meet the Parents 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</si>
  <si>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</si>
  <si>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</si>
  <si>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</si>
  <si>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</si>
  <si>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Pocahontas 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</si>
  <si>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</si>
  <si>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</si>
  <si>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</si>
  <si>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</si>
  <si>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</si>
  <si>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Superman </t>
  </si>
  <si>
    <t>1970s|clark kent|planet|superhero|year 1978</t>
  </si>
  <si>
    <t>http://www.imdb.com/title/tt0078346/?ref_=fn_tt_tt_1</t>
  </si>
  <si>
    <t>The Nutty Professor </t>
  </si>
  <si>
    <t>face slap|formula|overweight|professor|teacher</t>
  </si>
  <si>
    <t>http://www.imdb.com/title/tt0117218/?ref_=fn_tt_tt_1</t>
  </si>
  <si>
    <t>Hitch 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</si>
  <si>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</si>
  <si>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</si>
  <si>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</si>
  <si>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</si>
  <si>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George of the Jungle 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</si>
  <si>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</si>
  <si>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</si>
  <si>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</si>
  <si>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</si>
  <si>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</si>
  <si>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</si>
  <si>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American Wedding </t>
  </si>
  <si>
    <t>bachelor party|blow job|breasts|friend|wedding</t>
  </si>
  <si>
    <t>http://www.imdb.com/title/tt0328828/?ref_=fn_tt_tt_1</t>
  </si>
  <si>
    <t>Chris Mulkey</t>
  </si>
  <si>
    <t>Captain Phillips </t>
  </si>
  <si>
    <t>Michael Chernus</t>
  </si>
  <si>
    <t>hijacking|hostage|leader|ship|somalia</t>
  </si>
  <si>
    <t>http://www.imdb.com/title/tt1535109/?ref_=fn_tt_tt_1</t>
  </si>
  <si>
    <t>Date Night </t>
  </si>
  <si>
    <t>city|new york city|night|reservation|restaurant</t>
  </si>
  <si>
    <t>http://www.imdb.com/title/tt1279935/?ref_=fn_tt_tt_1</t>
  </si>
  <si>
    <t>Fred Rogers</t>
  </si>
  <si>
    <t>Casper </t>
  </si>
  <si>
    <t>casper|friendly ghost|ghost|maine|mansion</t>
  </si>
  <si>
    <t>http://www.imdb.com/title/tt0112642/?ref_=fn_tt_tt_1</t>
  </si>
  <si>
    <t>The Equalizer </t>
  </si>
  <si>
    <t>James Wilcox</t>
  </si>
  <si>
    <t>assassin|ex soldier|gangster|hanged man|mysterious past</t>
  </si>
  <si>
    <t>http://www.imdb.com/title/tt0455944/?ref_=fn_tt_tt_1</t>
  </si>
  <si>
    <t>Wayne Wang</t>
  </si>
  <si>
    <t>Maid in Manhattan </t>
  </si>
  <si>
    <t>Natasha Richardson</t>
  </si>
  <si>
    <t>hotel|maid|new york city|place name in title|the bronx</t>
  </si>
  <si>
    <t>http://www.imdb.com/title/tt0252076/?ref_=fn_tt_tt_1</t>
  </si>
  <si>
    <t>Crimson Tide 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</si>
  <si>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</si>
  <si>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</si>
  <si>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</si>
  <si>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</si>
  <si>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</si>
  <si>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The Pursuit of Happyness </t>
  </si>
  <si>
    <t>James Karen</t>
  </si>
  <si>
    <t>bus|intern|internship|salesman|stockbroker</t>
  </si>
  <si>
    <t>http://www.imdb.com/title/tt0454921/?ref_=fn_tt_tt_1</t>
  </si>
  <si>
    <t>Erika Christensen</t>
  </si>
  <si>
    <t>Flightplan </t>
  </si>
  <si>
    <t>Haley Ramm</t>
  </si>
  <si>
    <t>captain|flight|flight attendant|plane|search</t>
  </si>
  <si>
    <t>http://www.imdb.com/title/tt0408790/?ref_=fn_tt_tt_1</t>
  </si>
  <si>
    <t>Dylan Baker</t>
  </si>
  <si>
    <t>Disclosure </t>
  </si>
  <si>
    <t>computer|marriage|non statutory female on male rape|promotion|sexual harassment</t>
  </si>
  <si>
    <t>http://www.imdb.com/title/tt0109635/?ref_=fn_tt_tt_1</t>
  </si>
  <si>
    <t>City of Angels </t>
  </si>
  <si>
    <t>angel|doctor|fall|heart surgeon|hospital</t>
  </si>
  <si>
    <t>http://www.imdb.com/title/tt0120632/?ref_=fn_tt_tt_1</t>
  </si>
  <si>
    <t>David Carradine</t>
  </si>
  <si>
    <t>Kill Bill: Vol. 1 </t>
  </si>
  <si>
    <t>Chiaki Kuriyama</t>
  </si>
  <si>
    <t>bride|coma|japan|revenge|sword</t>
  </si>
  <si>
    <t>http://www.imdb.com/title/tt0266697/?ref_=fn_tt_tt_1</t>
  </si>
  <si>
    <t>Adam Alexi-Malle</t>
  </si>
  <si>
    <t>Bowfinger 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</si>
  <si>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</si>
  <si>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</si>
  <si>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</si>
  <si>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</si>
  <si>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 xml:space="preserve">Stargate SG-1             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</si>
  <si>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</si>
  <si>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</si>
  <si>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</si>
  <si>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</si>
  <si>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Kill Bill: Vol. 2 </t>
  </si>
  <si>
    <t>assassin|assassination|bride|death|vengeance</t>
  </si>
  <si>
    <t>http://www.imdb.com/title/tt0378194/?ref_=fn_tt_tt_1</t>
  </si>
  <si>
    <t>Jack Palance</t>
  </si>
  <si>
    <t>Tango &amp; Cash </t>
  </si>
  <si>
    <t>Brion James</t>
  </si>
  <si>
    <t>1980s|80s action|escape|plea bargain|prison</t>
  </si>
  <si>
    <t>http://www.imdb.com/title/tt0098439/?ref_=fn_tt_tt_1</t>
  </si>
  <si>
    <t>Death Becomes Her 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</si>
  <si>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</si>
  <si>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</si>
  <si>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</si>
  <si>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</si>
  <si>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</si>
  <si>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Shanghai Noon </t>
  </si>
  <si>
    <t>Kate Luyben</t>
  </si>
  <si>
    <t>19th century|chinese|princess|rescue|travel</t>
  </si>
  <si>
    <t>http://www.imdb.com/title/tt0184894/?ref_=fn_tt_tt_1</t>
  </si>
  <si>
    <t>Executive Decision 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</si>
  <si>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</si>
  <si>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</si>
  <si>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</si>
  <si>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</si>
  <si>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</si>
  <si>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 </t>
  </si>
  <si>
    <t>father|penguin|snowglobe|son|winter</t>
  </si>
  <si>
    <t>http://www.imdb.com/title/tt1396218/?ref_=fn_tt_tt_1</t>
  </si>
  <si>
    <t>Thomas McDonell</t>
  </si>
  <si>
    <t>The Forbidden Kingdom </t>
  </si>
  <si>
    <t>monkey king|staff|teenager|urination|warrior</t>
  </si>
  <si>
    <t>http://www.imdb.com/title/tt0865556/?ref_=fn_tt_tt_1</t>
  </si>
  <si>
    <t>Jimmy Hayward</t>
  </si>
  <si>
    <t>Carlos Ponce</t>
  </si>
  <si>
    <t>Free Birds </t>
  </si>
  <si>
    <t>chipmunk|hunting dog|sabotage|thanksgiving|turkey the bird</t>
  </si>
  <si>
    <t>http://www.imdb.com/title/tt1621039/?ref_=fn_tt_tt_1</t>
  </si>
  <si>
    <t>Holt McCallany</t>
  </si>
  <si>
    <t>Charles S. Dutton</t>
  </si>
  <si>
    <t>Alien 3 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</si>
  <si>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</si>
  <si>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</si>
  <si>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</si>
  <si>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</si>
  <si>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</si>
  <si>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</si>
  <si>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</si>
  <si>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Evita </t>
  </si>
  <si>
    <t>Peter Polycarpou</t>
  </si>
  <si>
    <t>actress|argentina|military|politics|singer</t>
  </si>
  <si>
    <t>http://www.imdb.com/title/tt0116250/?ref_=fn_tt_tt_1</t>
  </si>
  <si>
    <t>John Frankenheimer</t>
  </si>
  <si>
    <t>Ronin </t>
  </si>
  <si>
    <t>Michael Lonsdale</t>
  </si>
  <si>
    <t>case|ex kgb|ronin|russian|suitcase</t>
  </si>
  <si>
    <t>http://www.imdb.com/title/tt0122690/?ref_=fn_tt_tt_1</t>
  </si>
  <si>
    <t>Adventure|Drama|Horror|Thriller</t>
  </si>
  <si>
    <t>The Ghost and the Darkness </t>
  </si>
  <si>
    <t>Om Puri</t>
  </si>
  <si>
    <t>bridge|engineer|hunter|lion|railway</t>
  </si>
  <si>
    <t>http://www.imdb.com/title/tt0116409/?ref_=fn_tt_tt_1</t>
  </si>
  <si>
    <t>Paul King</t>
  </si>
  <si>
    <t>Matt Lucas</t>
  </si>
  <si>
    <t>Paddington 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</si>
  <si>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</si>
  <si>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</si>
  <si>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</si>
  <si>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</si>
  <si>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</si>
  <si>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The Watch </t>
  </si>
  <si>
    <t>alien|escape|manager|neighborhood watch|ohio</t>
  </si>
  <si>
    <t>http://www.imdb.com/title/tt1298649/?ref_=fn_tt_tt_1</t>
  </si>
  <si>
    <t>William Friedkin</t>
  </si>
  <si>
    <t>Jenna Boyd</t>
  </si>
  <si>
    <t>The Hunted </t>
  </si>
  <si>
    <t>Rex Linn</t>
  </si>
  <si>
    <t>capture|combat|fbi|hunter|special forces</t>
  </si>
  <si>
    <t>http://www.imdb.com/title/tt0269347/?ref_=fn_tt_tt_1</t>
  </si>
  <si>
    <t>Instinct </t>
  </si>
  <si>
    <t>John Ashton</t>
  </si>
  <si>
    <t>africa|anthropologist|murder|poacher|psychiatrist</t>
  </si>
  <si>
    <t>http://www.imdb.com/title/tt0128278/?ref_=fn_tt_tt_1</t>
  </si>
  <si>
    <t>Terence Bernie Hines</t>
  </si>
  <si>
    <t>Stuck on You </t>
  </si>
  <si>
    <t>Seymour Cassel</t>
  </si>
  <si>
    <t>actor|conjoined twins|cook|internet|short order cook</t>
  </si>
  <si>
    <t>http://www.imdb.com/title/tt0338466/?ref_=fn_tt_tt_1</t>
  </si>
  <si>
    <t>Kent Alterman</t>
  </si>
  <si>
    <t>Semi-Pro </t>
  </si>
  <si>
    <t>flint michigan|merger|michigan|nba|team</t>
  </si>
  <si>
    <t>http://www.imdb.com/title/tt0839980/?ref_=fn_tt_tt_1</t>
  </si>
  <si>
    <t>Peter Lord</t>
  </si>
  <si>
    <t>Russell Tovey</t>
  </si>
  <si>
    <t>The Pirates! Band of Misfits </t>
  </si>
  <si>
    <t>charles darwin|cutlass|pirate|queen victoria|scientist</t>
  </si>
  <si>
    <t>http://www.imdb.com/title/tt1430626/?ref_=fn_tt_tt_1</t>
  </si>
  <si>
    <t>Changeling </t>
  </si>
  <si>
    <t>execution by hanging|los angeles police department|miscarriage of justice|missing child|wrongful conviction</t>
  </si>
  <si>
    <t>http://www.imdb.com/title/tt0824747/?ref_=fn_tt_tt_1</t>
  </si>
  <si>
    <t>Chain Reaction </t>
  </si>
  <si>
    <t>cold fusion|die hard scenario|man with glasses|on the run|outrunning explosion</t>
  </si>
  <si>
    <t>http://www.imdb.com/title/tt0115857/?ref_=fn_tt_tt_1</t>
  </si>
  <si>
    <t>Action|Drama|Sport|Thriller</t>
  </si>
  <si>
    <t>The Fan 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</si>
  <si>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</si>
  <si>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</si>
  <si>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</si>
  <si>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</si>
  <si>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The Phantom of the Opera 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</si>
  <si>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</si>
  <si>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</si>
  <si>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</si>
  <si>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</si>
  <si>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Elizabeth: The Golden Age </t>
  </si>
  <si>
    <t>court|intrigue|queen|spain|virgin</t>
  </si>
  <si>
    <t>http://www.imdb.com/title/tt0414055/?ref_=fn_tt_tt_1</t>
  </si>
  <si>
    <t>Karyn Kusama</t>
  </si>
  <si>
    <t>Æon Flux 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</si>
  <si>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</si>
  <si>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</si>
  <si>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</si>
  <si>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</si>
  <si>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</si>
  <si>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</si>
  <si>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Gods and Generals 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</si>
  <si>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</si>
  <si>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</si>
  <si>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</si>
  <si>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</si>
  <si>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</si>
  <si>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Turbulence </t>
  </si>
  <si>
    <t>airplane|christmas|marshal|pilot|u.s. marshal</t>
  </si>
  <si>
    <t>http://www.imdb.com/title/tt0120390/?ref_=fn_tt_tt_1</t>
  </si>
  <si>
    <t>Karey Kirkpatrick</t>
  </si>
  <si>
    <t>Comedy|Drama|Family|Fantasy</t>
  </si>
  <si>
    <t>Imagine That 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</si>
  <si>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</si>
  <si>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</si>
  <si>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</si>
  <si>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</si>
  <si>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Muppets Most Wanted </t>
  </si>
  <si>
    <t>Hugh Bonneville</t>
  </si>
  <si>
    <t>europe|frog|gulag|prison break|puppet</t>
  </si>
  <si>
    <t>http://www.imdb.com/title/tt2281587/?ref_=fn_tt_tt_1</t>
  </si>
  <si>
    <t>Thunderbirds 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</si>
  <si>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</si>
  <si>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</si>
  <si>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</si>
  <si>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</si>
  <si>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</si>
  <si>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</si>
  <si>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Burlesque </t>
  </si>
  <si>
    <t>David Walton</t>
  </si>
  <si>
    <t>burlesque|dancer|iowa|small town girl|stage</t>
  </si>
  <si>
    <t>http://www.imdb.com/title/tt1126591/?ref_=fn_tt_tt_1</t>
  </si>
  <si>
    <t>André Dussollier</t>
  </si>
  <si>
    <t>Drama|Mystery|Romance|War</t>
  </si>
  <si>
    <t>Denis Lavant</t>
  </si>
  <si>
    <t>A Very Long Engagement 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</si>
  <si>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</si>
  <si>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</si>
  <si>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</si>
  <si>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</si>
  <si>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</si>
  <si>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</si>
  <si>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Lolita </t>
  </si>
  <si>
    <t>Lois Maxwell</t>
  </si>
  <si>
    <t>lolita|nymphet|older man young girl relationship|professor|writer</t>
  </si>
  <si>
    <t>http://www.imdb.com/title/tt0056193/?ref_=fn_tt_tt_1</t>
  </si>
  <si>
    <t>Not Rated</t>
  </si>
  <si>
    <t>Jim Gillespie</t>
  </si>
  <si>
    <t>Tom Berenger</t>
  </si>
  <si>
    <t>Crime|Horror|Mystery|Thriller</t>
  </si>
  <si>
    <t>Eye See You </t>
  </si>
  <si>
    <t>drill in the eye|eye gouging|hanged woman|murder|peep hole</t>
  </si>
  <si>
    <t>http://www.imdb.com/title/tt0160184/?ref_=fn_tt_tt_1</t>
  </si>
  <si>
    <t>Norman Reedus</t>
  </si>
  <si>
    <t>Blade II </t>
  </si>
  <si>
    <t>blade the character|cult film|mutation|vampire|warrior</t>
  </si>
  <si>
    <t>http://www.imdb.com/title/tt0187738/?ref_=fn_tt_tt_1</t>
  </si>
  <si>
    <t>Seven Pounds 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</si>
  <si>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</si>
  <si>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</si>
  <si>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</si>
  <si>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</si>
  <si>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 </t>
  </si>
  <si>
    <t>Jon Seda</t>
  </si>
  <si>
    <t>bar|bullet|corruption|detective|lawyer</t>
  </si>
  <si>
    <t>http://www.imdb.com/title/tt1308729/?ref_=fn_tt_tt_1</t>
  </si>
  <si>
    <t>Francis Ford Coppola</t>
  </si>
  <si>
    <t>The Godfather: Part III </t>
  </si>
  <si>
    <t>1970s|family relationships|mob hit|opera|repeating history</t>
  </si>
  <si>
    <t>http://www.imdb.com/title/tt0099674/?ref_=fn_tt_tt_1</t>
  </si>
  <si>
    <t>Elizabethtown </t>
  </si>
  <si>
    <t>flight|flight attendant|kentucky|shoes|travel</t>
  </si>
  <si>
    <t>http://www.imdb.com/title/tt0368709/?ref_=fn_tt_tt_1</t>
  </si>
  <si>
    <t>Billy Gardell</t>
  </si>
  <si>
    <t>Todd Stashwick</t>
  </si>
  <si>
    <t>You, Me and Dupree </t>
  </si>
  <si>
    <t>Amanda Detmer</t>
  </si>
  <si>
    <t>best friend|foot fetish|houseguest|newlywed|wedding</t>
  </si>
  <si>
    <t>http://www.imdb.com/title/tt0463034/?ref_=fn_tt_tt_1</t>
  </si>
  <si>
    <t>Richard Lester</t>
  </si>
  <si>
    <t>Superman II 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</si>
  <si>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</si>
  <si>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</si>
  <si>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</si>
  <si>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</si>
  <si>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</si>
  <si>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 </t>
  </si>
  <si>
    <t>David Backus</t>
  </si>
  <si>
    <t>gangster|hospital|lesbian|mob|thug</t>
  </si>
  <si>
    <t>http://www.imdb.com/title/tt0299930/?ref_=fn_tt_tt_1</t>
  </si>
  <si>
    <t>All the King's Men </t>
  </si>
  <si>
    <t>governor|journalist|louisiana|mistress|politician</t>
  </si>
  <si>
    <t>http://www.imdb.com/title/tt0405676/?ref_=fn_tt_tt_1</t>
  </si>
  <si>
    <t>Shaft </t>
  </si>
  <si>
    <t>blaxploitation|detective|drugs|shaft|trial</t>
  </si>
  <si>
    <t>http://www.imdb.com/title/tt0162650/?ref_=fn_tt_tt_1</t>
  </si>
  <si>
    <t>Adventure|Animation|Drama|Family|Fantasy|Musical|Mystery|Romance</t>
  </si>
  <si>
    <t>Anastasia 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</si>
  <si>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</si>
  <si>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</si>
  <si>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</si>
  <si>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</si>
  <si>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 </t>
  </si>
  <si>
    <t>death of main character|eiffel tower paris|jealousy|tragedy|two suitors</t>
  </si>
  <si>
    <t>http://www.imdb.com/title/tt0203009/?ref_=fn_tt_tt_1</t>
  </si>
  <si>
    <t>Domestic Disturbance </t>
  </si>
  <si>
    <t>Matt O'Leary</t>
  </si>
  <si>
    <t>amateur detective|boat builder|boy|stepfather|witness</t>
  </si>
  <si>
    <t>http://www.imdb.com/title/tt0249478/?ref_=fn_tt_tt_1</t>
  </si>
  <si>
    <t>Scott Cooper</t>
  </si>
  <si>
    <t>Black Mass </t>
  </si>
  <si>
    <t>based on true story|boston massachusetts|fbi agent|gangster|true crime</t>
  </si>
  <si>
    <t>http://www.imdb.com/title/tt1355683/?ref_=fn_tt_tt_1</t>
  </si>
  <si>
    <t>Flags of Our Fathers </t>
  </si>
  <si>
    <t>imperial japan|japan|japanese army|japanese soldier|world war two</t>
  </si>
  <si>
    <t>http://www.imdb.com/title/tt0418689/?ref_=fn_tt_tt_1</t>
  </si>
  <si>
    <t>Law Abiding Citizen </t>
  </si>
  <si>
    <t>attorney|deal|district attorney|investigation|justice</t>
  </si>
  <si>
    <t>http://www.imdb.com/title/tt1197624/?ref_=fn_tt_tt_1</t>
  </si>
  <si>
    <t>Robert Rodriguez</t>
  </si>
  <si>
    <t>Action|Horror|Thriller</t>
  </si>
  <si>
    <t>Grindhouse 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</si>
  <si>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</si>
  <si>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</si>
  <si>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</si>
  <si>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</si>
  <si>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Beloved 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</si>
  <si>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</si>
  <si>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</si>
  <si>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</si>
  <si>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</si>
  <si>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</si>
  <si>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Lucky You </t>
  </si>
  <si>
    <t>Kelvin Han Yee</t>
  </si>
  <si>
    <t>losing|poker|poker player|reference to frederic chopin|reference to johannes brahms</t>
  </si>
  <si>
    <t>http://www.imdb.com/title/tt0338216/?ref_=fn_tt_tt_1</t>
  </si>
  <si>
    <t>Catch Me If You Can </t>
  </si>
  <si>
    <t>attorney|cat and mouse|fbi|pan am|pilot</t>
  </si>
  <si>
    <t>http://www.imdb.com/title/tt0264464/?ref_=fn_tt_tt_1</t>
  </si>
  <si>
    <t>Zero Dark Thirty </t>
  </si>
  <si>
    <t>Parker Sawyers</t>
  </si>
  <si>
    <t>al qaeda|cia|interrogation|lie|navy seal</t>
  </si>
  <si>
    <t>http://www.imdb.com/title/tt1790885/?ref_=fn_tt_tt_1</t>
  </si>
  <si>
    <t>The Break-Up 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</si>
  <si>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</si>
  <si>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</si>
  <si>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</si>
  <si>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</si>
  <si>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</si>
  <si>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Mamma Mia! </t>
  </si>
  <si>
    <t>bride|greece|island|mediterranean|wedding</t>
  </si>
  <si>
    <t>http://www.imdb.com/title/tt0795421/?ref_=fn_tt_tt_1</t>
  </si>
  <si>
    <t>Valentine's Day 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</si>
  <si>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</si>
  <si>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</si>
  <si>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</si>
  <si>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</si>
  <si>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</si>
  <si>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The Dukes of Hazzard </t>
  </si>
  <si>
    <t>1969 dodge charger|bikini|farm|misogynist|tow truck</t>
  </si>
  <si>
    <t>http://www.imdb.com/title/tt0377818/?ref_=fn_tt_tt_1</t>
  </si>
  <si>
    <t>Terrence Malick</t>
  </si>
  <si>
    <t>The Thin Red Line </t>
  </si>
  <si>
    <t>Dash Mihok</t>
  </si>
  <si>
    <t>battle|hill|jungle|multiple perspectives|tropical island</t>
  </si>
  <si>
    <t>http://www.imdb.com/title/tt0120863/?ref_=fn_tt_tt_1</t>
  </si>
  <si>
    <t>David Dobkin</t>
  </si>
  <si>
    <t>The Change-Up 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</si>
  <si>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</si>
  <si>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</si>
  <si>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</si>
  <si>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</si>
  <si>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</si>
  <si>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</si>
  <si>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Man on the Moon </t>
  </si>
  <si>
    <t>Tom Dreesen</t>
  </si>
  <si>
    <t>andy kaufman|comedian|eccentric|wrestler|wrestling</t>
  </si>
  <si>
    <t>http://www.imdb.com/title/tt0125664/?ref_=fn_tt_tt_1</t>
  </si>
  <si>
    <t>Casino 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</si>
  <si>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</si>
  <si>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</si>
  <si>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</si>
  <si>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</si>
  <si>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</si>
  <si>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From Paris with Love </t>
  </si>
  <si>
    <t>Rebecca Dayan</t>
  </si>
  <si>
    <t>ambassador|cia|dinner|spy|terrorist</t>
  </si>
  <si>
    <t>http://www.imdb.com/title/tt1179034/?ref_=fn_tt_tt_1</t>
  </si>
  <si>
    <t>Paul Hunter</t>
  </si>
  <si>
    <t>Bulletproof Monk </t>
  </si>
  <si>
    <t>Victoria Smurfit</t>
  </si>
  <si>
    <t>monastery|monk|scroll|tibetan|tibetan monk</t>
  </si>
  <si>
    <t>http://www.imdb.com/title/tt0245803/?ref_=fn_tt_tt_1</t>
  </si>
  <si>
    <t>Tony Cox</t>
  </si>
  <si>
    <t>Me, Myself &amp; Irene 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</si>
  <si>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</si>
  <si>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</si>
  <si>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</si>
  <si>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</si>
  <si>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</si>
  <si>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Barnyard </t>
  </si>
  <si>
    <t>cow|farmer|howl|howling at the moon|vegetarian</t>
  </si>
  <si>
    <t>http://www.imdb.com/title/tt0414853/?ref_=fn_tt_tt_1</t>
  </si>
  <si>
    <t>John Whitesell</t>
  </si>
  <si>
    <t>Jorge Garcia</t>
  </si>
  <si>
    <t>Deck the Halls </t>
  </si>
  <si>
    <t>Alia Shawkat</t>
  </si>
  <si>
    <t>christmas|december|holiday|massachusetts|neighbor</t>
  </si>
  <si>
    <t>http://www.imdb.com/title/tt0790604/?ref_=fn_tt_tt_1</t>
  </si>
  <si>
    <t>The Twilight Saga: New Moon </t>
  </si>
  <si>
    <t>forks washington|protecting a woman|title same as book|vampire|werewolf</t>
  </si>
  <si>
    <t>http://www.imdb.com/title/tt1259571/?ref_=fn_tt_tt_1</t>
  </si>
  <si>
    <t>Kathleen Freeman</t>
  </si>
  <si>
    <t>Shrek 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</si>
  <si>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</si>
  <si>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</si>
  <si>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</si>
  <si>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</si>
  <si>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</si>
  <si>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The Adjustment Bureau </t>
  </si>
  <si>
    <t>Jon Stewart</t>
  </si>
  <si>
    <t>love at first sight|obscene finger gesture|rain|teleportation|three word title</t>
  </si>
  <si>
    <t>http://www.imdb.com/title/tt1385826/?ref_=fn_tt_tt_1</t>
  </si>
  <si>
    <t>Robin Hood: Prince of Thieves </t>
  </si>
  <si>
    <t>balladeer|crusades|england|king|modern minstrel</t>
  </si>
  <si>
    <t>http://www.imdb.com/title/tt0102798/?ref_=fn_tt_tt_1</t>
  </si>
  <si>
    <t>Jerry Maguire </t>
  </si>
  <si>
    <t>Bonnie Hunt</t>
  </si>
  <si>
    <t>agent|career|client|fiance|sports agent</t>
  </si>
  <si>
    <t>http://www.imdb.com/title/tt0116695/?ref_=fn_tt_tt_1</t>
  </si>
  <si>
    <t>Ted </t>
  </si>
  <si>
    <t>2010s|car accident|sex scene|teddy bear|testicle</t>
  </si>
  <si>
    <t>http://www.imdb.com/title/tt1637725/?ref_=fn_tt_tt_1</t>
  </si>
  <si>
    <t>Lupe Ontiveros</t>
  </si>
  <si>
    <t>As Good as It Gets 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</si>
  <si>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</si>
  <si>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</si>
  <si>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</si>
  <si>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</si>
  <si>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Patch Adams </t>
  </si>
  <si>
    <t>doctor|hospital|mental institution|nurse|student</t>
  </si>
  <si>
    <t>http://www.imdb.com/title/tt0129290/?ref_=fn_tt_tt_1</t>
  </si>
  <si>
    <t>Anchorman 2: The Legend Continues </t>
  </si>
  <si>
    <t>fame|father son relationship|interracial kiss|interracial relationship|interracial sex</t>
  </si>
  <si>
    <t>http://www.imdb.com/title/tt1229340/?ref_=fn_tt_tt_1</t>
  </si>
  <si>
    <t>Mr. Deeds 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</si>
  <si>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</si>
  <si>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</si>
  <si>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</si>
  <si>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</si>
  <si>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Super 8 </t>
  </si>
  <si>
    <t>Zach Mills</t>
  </si>
  <si>
    <t>deputy|group of friends|time|train|train crash</t>
  </si>
  <si>
    <t>http://www.imdb.com/title/tt1650062/?ref_=fn_tt_tt_1</t>
  </si>
  <si>
    <t>Erin Brockovich 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</si>
  <si>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</si>
  <si>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</si>
  <si>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</si>
  <si>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 </t>
  </si>
  <si>
    <t>Thomas Lennon</t>
  </si>
  <si>
    <t>advertising executive|diamond|magazine|party|wager</t>
  </si>
  <si>
    <t>http://www.imdb.com/title/tt0251127/?ref_=fn_tt_tt_1</t>
  </si>
  <si>
    <t>Craig Roberts</t>
  </si>
  <si>
    <t>22 Jump Street </t>
  </si>
  <si>
    <t>college|drugs|hidden camera|tattoo|undercover</t>
  </si>
  <si>
    <t>http://www.imdb.com/title/tt2294449/?ref_=fn_tt_tt_1</t>
  </si>
  <si>
    <t>Neil Jordan</t>
  </si>
  <si>
    <t>Drama|Fantasy|Horror</t>
  </si>
  <si>
    <t>Interview with the Vampire: The Vampire Chronicles </t>
  </si>
  <si>
    <t>betrayal|dangerous friend|gothic|monster as victim|vampire</t>
  </si>
  <si>
    <t>http://www.imdb.com/title/tt0110148/?ref_=fn_tt_tt_1</t>
  </si>
  <si>
    <t>Yes Man </t>
  </si>
  <si>
    <t>Danny Masterson</t>
  </si>
  <si>
    <t>best friend|dvd|girlfriend|loan|self help</t>
  </si>
  <si>
    <t>http://www.imdb.com/title/tt1068680/?ref_=fn_tt_tt_1</t>
  </si>
  <si>
    <t>Rawson Marshall Thurber</t>
  </si>
  <si>
    <t>Central Intelligence </t>
  </si>
  <si>
    <t>Megan Park</t>
  </si>
  <si>
    <t>accountant|blooper|espionage|facebook|high school reunion</t>
  </si>
  <si>
    <t>http://www.imdb.com/title/tt1489889/?ref_=fn_tt_tt_1</t>
  </si>
  <si>
    <t>Stepmom </t>
  </si>
  <si>
    <t>Herbert Russell</t>
  </si>
  <si>
    <t>attorney|cancer|custody|fashion photographer|photographer</t>
  </si>
  <si>
    <t>http://www.imdb.com/title/tt0120686/?ref_=fn_tt_tt_1</t>
  </si>
  <si>
    <t>Daddy's Home 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</si>
  <si>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</si>
  <si>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</si>
  <si>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</si>
  <si>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</si>
  <si>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Into the Woods </t>
  </si>
  <si>
    <t>based on stage musical|cinderella|little red riding hood|singing|witch</t>
  </si>
  <si>
    <t>http://www.imdb.com/title/tt2180411/?ref_=fn_tt_tt_1</t>
  </si>
  <si>
    <t>Spike Lee</t>
  </si>
  <si>
    <t>James Ransone</t>
  </si>
  <si>
    <t>Inside Man 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</si>
  <si>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</si>
  <si>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</si>
  <si>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</si>
  <si>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</si>
  <si>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</si>
  <si>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Payback </t>
  </si>
  <si>
    <t>anti hero|criminal|greed|prostitute|tough guy</t>
  </si>
  <si>
    <t>http://www.imdb.com/title/tt0120784/?ref_=fn_tt_tt_1</t>
  </si>
  <si>
    <t>Frank Marshall</t>
  </si>
  <si>
    <t>Dylan Walsh</t>
  </si>
  <si>
    <t>Congo </t>
  </si>
  <si>
    <t>captain|congo|expedition|laser|lost city</t>
  </si>
  <si>
    <t>http://www.imdb.com/title/tt0112715/?ref_=fn_tt_tt_1</t>
  </si>
  <si>
    <t>We Bought a Zoo </t>
  </si>
  <si>
    <t>blocked road|father son relationship|love at first sight|teenage boy|zookeeper</t>
  </si>
  <si>
    <t>http://www.imdb.com/title/tt1389137/?ref_=fn_tt_tt_1</t>
  </si>
  <si>
    <t>Knowing </t>
  </si>
  <si>
    <t>Chandler Canterbury</t>
  </si>
  <si>
    <t>disaster|end of the world|number|student|time capsule</t>
  </si>
  <si>
    <t>http://www.imdb.com/title/tt0448011/?ref_=fn_tt_tt_1</t>
  </si>
  <si>
    <t>Failure to Launch </t>
  </si>
  <si>
    <t>friend|intervention|moving|secret|slacker</t>
  </si>
  <si>
    <t>http://www.imdb.com/title/tt0427229/?ref_=fn_tt_tt_1</t>
  </si>
  <si>
    <t>Hideo Nakata</t>
  </si>
  <si>
    <t>Horror|Mystery</t>
  </si>
  <si>
    <t>The Ring Two </t>
  </si>
  <si>
    <t>Sissy Spacek</t>
  </si>
  <si>
    <t>cartoon on tv|foreign language adaptation|second part|videotape|writer</t>
  </si>
  <si>
    <t>http://www.imdb.com/title/tt0377109/?ref_=fn_tt_tt_1</t>
  </si>
  <si>
    <t>Crazy, Stupid, Love. </t>
  </si>
  <si>
    <t>bar|divorce|friend|girl|male objectification</t>
  </si>
  <si>
    <t>http://www.imdb.com/title/tt1570728/?ref_=fn_tt_tt_1</t>
  </si>
  <si>
    <t>Peter Hewitt</t>
  </si>
  <si>
    <t>Mark Christopher Lawrence</t>
  </si>
  <si>
    <t>Garfield </t>
  </si>
  <si>
    <t>Michael Monks</t>
  </si>
  <si>
    <t>cat|dog|first part|lasagna|veterinarian</t>
  </si>
  <si>
    <t>http://www.imdb.com/title/tt0356634/?ref_=fn_tt_tt_1</t>
  </si>
  <si>
    <t>Joe Roth</t>
  </si>
  <si>
    <t>Christmas with the Kranks </t>
  </si>
  <si>
    <t>act of kindness|christmas|christmas eve|neighbor|vacation</t>
  </si>
  <si>
    <t>http://www.imdb.com/title/tt0388419/?ref_=fn_tt_tt_1</t>
  </si>
  <si>
    <t>Bennett Miller</t>
  </si>
  <si>
    <t>Moneyball </t>
  </si>
  <si>
    <t>baseball|meeting|statistics|strategy|voice over</t>
  </si>
  <si>
    <t>http://www.imdb.com/title/tt1210166/?ref_=fn_tt_tt_1</t>
  </si>
  <si>
    <t>Outbreak </t>
  </si>
  <si>
    <t>disease|epidemic|monkey|quarantine|virus</t>
  </si>
  <si>
    <t>http://www.imdb.com/title/tt0114069/?ref_=fn_tt_tt_1</t>
  </si>
  <si>
    <t>Jaume Collet-Serra</t>
  </si>
  <si>
    <t>Non-Stop 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</si>
  <si>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</si>
  <si>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</si>
  <si>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</si>
  <si>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</si>
  <si>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</si>
  <si>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</si>
  <si>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Race to Witch Mountain </t>
  </si>
  <si>
    <t>alien|military|mountain|spacecraft|ufo</t>
  </si>
  <si>
    <t>http://www.imdb.com/title/tt1075417/?ref_=fn_tt_tt_1</t>
  </si>
  <si>
    <t>James McTeigue</t>
  </si>
  <si>
    <t>V for Vendetta 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</si>
  <si>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</si>
  <si>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</si>
  <si>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</si>
  <si>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</si>
  <si>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</si>
  <si>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 </t>
  </si>
  <si>
    <t>Georgina Chapman</t>
  </si>
  <si>
    <t>1880s|arrow|imperial seal|murder|revenge</t>
  </si>
  <si>
    <t>http://www.imdb.com/title/tt0300471/?ref_=fn_tt_tt_1</t>
  </si>
  <si>
    <t>Gemma Jones</t>
  </si>
  <si>
    <t xml:space="preserve">Unforgotten             </t>
  </si>
  <si>
    <t>Nicola Walker</t>
  </si>
  <si>
    <t>http://www.imdb.com/title/tt4192812/?ref_=fn_tt_tt_1</t>
  </si>
  <si>
    <t>Matthew O'Callaghan</t>
  </si>
  <si>
    <t>Curious George </t>
  </si>
  <si>
    <t>hat|monkey|museum|shrine|yellow</t>
  </si>
  <si>
    <t>http://www.imdb.com/title/tt0381971/?ref_=fn_tt_tt_1</t>
  </si>
  <si>
    <t>Angela Robinson</t>
  </si>
  <si>
    <t>Adventure|Comedy|Family|Fantasy|Romance|Sport</t>
  </si>
  <si>
    <t>Herbie Fully Loaded 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</si>
  <si>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</si>
  <si>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</si>
  <si>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</si>
  <si>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</si>
  <si>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</si>
  <si>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Don't Say a Word 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</si>
  <si>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</si>
  <si>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</si>
  <si>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</si>
  <si>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</si>
  <si>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</si>
  <si>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Hansel &amp; Gretel: Witch Hunters 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</si>
  <si>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</si>
  <si>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</si>
  <si>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</si>
  <si>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</si>
  <si>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</si>
  <si>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Unfaithful 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</si>
  <si>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</si>
  <si>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</si>
  <si>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</si>
  <si>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</si>
  <si>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</si>
  <si>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 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</si>
  <si>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</si>
  <si>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</si>
  <si>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</si>
  <si>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</si>
  <si>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</si>
  <si>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Syriana </t>
  </si>
  <si>
    <t>Kayvan Novak</t>
  </si>
  <si>
    <t>cia|hezbollah|lebanon|oil|prince</t>
  </si>
  <si>
    <t>http://www.imdb.com/title/tt0365737/?ref_=fn_tt_tt_1</t>
  </si>
  <si>
    <t>James Badge Dale</t>
  </si>
  <si>
    <t>13 Hours </t>
  </si>
  <si>
    <t>David Costabile</t>
  </si>
  <si>
    <t>based on true story|cia agent|libya|mercenary|u.s. ambassador</t>
  </si>
  <si>
    <t>http://www.imdb.com/title/tt4172430/?ref_=fn_tt_tt_1</t>
  </si>
  <si>
    <t>Jorge R. Gutiérrez</t>
  </si>
  <si>
    <t>The Book of Life </t>
  </si>
  <si>
    <t>Ana de la Reguera</t>
  </si>
  <si>
    <t>afterlife|bullfight|bullfighting|love triangle|mexico</t>
  </si>
  <si>
    <t>http://www.imdb.com/title/tt2262227/?ref_=fn_tt_tt_1</t>
  </si>
  <si>
    <t>Richard Loncraine</t>
  </si>
  <si>
    <t>Firewall </t>
  </si>
  <si>
    <t>Mary Lynn Rajskub</t>
  </si>
  <si>
    <t>architect|bank|cayman islands|meeting|murder</t>
  </si>
  <si>
    <t>http://www.imdb.com/title/tt0408345/?ref_=fn_tt_tt_1</t>
  </si>
  <si>
    <t>Absolute Power </t>
  </si>
  <si>
    <t>death|death of wife|murder|thief|violence</t>
  </si>
  <si>
    <t>http://www.imdb.com/title/tt0118548/?ref_=fn_tt_tt_1</t>
  </si>
  <si>
    <t>G.I. Jane </t>
  </si>
  <si>
    <t>feminism|hit in the crotch|kicked in the crotch|kicked in the testicles|navy</t>
  </si>
  <si>
    <t>http://www.imdb.com/title/tt0119173/?ref_=fn_tt_tt_1</t>
  </si>
  <si>
    <t>The Game 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</si>
  <si>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</si>
  <si>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</si>
  <si>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</si>
  <si>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</si>
  <si>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</si>
  <si>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Silent Hill </t>
  </si>
  <si>
    <t>Alice Krige</t>
  </si>
  <si>
    <t>gothic|police|police officer|silent hill|sleepwalking</t>
  </si>
  <si>
    <t>http://www.imdb.com/title/tt0384537/?ref_=fn_tt_tt_1</t>
  </si>
  <si>
    <t>Howard Deutch</t>
  </si>
  <si>
    <t>The Replacements 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</si>
  <si>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</si>
  <si>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</si>
  <si>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</si>
  <si>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</si>
  <si>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</si>
  <si>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American Reunion </t>
  </si>
  <si>
    <t>bikini|female female kiss|high school reunion|outdoor sex|upskirt</t>
  </si>
  <si>
    <t>http://www.imdb.com/title/tt1605630/?ref_=fn_tt_tt_1</t>
  </si>
  <si>
    <t>Michael Cudlitz</t>
  </si>
  <si>
    <t>The Negotiator </t>
  </si>
  <si>
    <t>hostage|innocence|murder|negotiator|police</t>
  </si>
  <si>
    <t>http://www.imdb.com/title/tt0120768/?ref_=fn_tt_tt_1</t>
  </si>
  <si>
    <t>Steven Quale</t>
  </si>
  <si>
    <t>Alycia Debnam-Carey</t>
  </si>
  <si>
    <t>Into the Storm 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</si>
  <si>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</si>
  <si>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</si>
  <si>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</si>
  <si>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</si>
  <si>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</si>
  <si>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Beverly Hills Cop III 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</si>
  <si>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</si>
  <si>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</si>
  <si>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</si>
  <si>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</si>
  <si>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 </t>
  </si>
  <si>
    <t>Phoebe Cates</t>
  </si>
  <si>
    <t>gremlin|horror host|hulk hogan|monster|skyscraper</t>
  </si>
  <si>
    <t>http://www.imdb.com/title/tt0099700/?ref_=fn_tt_tt_1</t>
  </si>
  <si>
    <t>The Judge </t>
  </si>
  <si>
    <t>courtroom|dysfunctional family|indiana|lawyer|trial</t>
  </si>
  <si>
    <t>http://www.imdb.com/title/tt1872194/?ref_=fn_tt_tt_1</t>
  </si>
  <si>
    <t>The Peacemaker </t>
  </si>
  <si>
    <t>Marcel Iures</t>
  </si>
  <si>
    <t>nuclear explosion|nuclear weapon|russia|train|train crash</t>
  </si>
  <si>
    <t>http://www.imdb.com/title/tt0119874/?ref_=fn_tt_tt_1</t>
  </si>
  <si>
    <t>Alexander Witt</t>
  </si>
  <si>
    <t>Resident Evil: Apocalypse 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</si>
  <si>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</si>
  <si>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</si>
  <si>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</si>
  <si>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</si>
  <si>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Bridget Jones: The Edge of Reason 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</si>
  <si>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</si>
  <si>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</si>
  <si>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</si>
  <si>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</si>
  <si>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</si>
  <si>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Out of Time 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</si>
  <si>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</si>
  <si>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</si>
  <si>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</si>
  <si>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</si>
  <si>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</si>
  <si>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On Deadly Ground </t>
  </si>
  <si>
    <t>Sven-Ole Thorsen</t>
  </si>
  <si>
    <t>environmental|murder|oil|oil spill|tribe</t>
  </si>
  <si>
    <t>http://www.imdb.com/title/tt0110725/?ref_=fn_tt_tt_1</t>
  </si>
  <si>
    <t>The Adventures of Sharkboy and Lavagirl 3-D 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</si>
  <si>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</si>
  <si>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</si>
  <si>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</si>
  <si>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</si>
  <si>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</si>
  <si>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The Beach </t>
  </si>
  <si>
    <t>Peter Youngblood Hills</t>
  </si>
  <si>
    <t>love|map|paradise|thailand|travel</t>
  </si>
  <si>
    <t>http://www.imdb.com/title/tt0163978/?ref_=fn_tt_tt_1</t>
  </si>
  <si>
    <t>Raising Helen </t>
  </si>
  <si>
    <t>fashion show|female protagonist|love|pastor|queens new york city</t>
  </si>
  <si>
    <t>http://www.imdb.com/title/tt0350028/?ref_=fn_tt_tt_1</t>
  </si>
  <si>
    <t>Ben Miles</t>
  </si>
  <si>
    <t>Shô Kosugi</t>
  </si>
  <si>
    <t>Ninja Assassin </t>
  </si>
  <si>
    <t>Rain</t>
  </si>
  <si>
    <t>critically bashed|kung fu|martial artist|martial arts|ninja</t>
  </si>
  <si>
    <t>http://www.imdb.com/title/tt1186367/?ref_=fn_tt_tt_1</t>
  </si>
  <si>
    <t>For Love of the Game 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</si>
  <si>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</si>
  <si>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</si>
  <si>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</si>
  <si>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</si>
  <si>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</si>
  <si>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 xml:space="preserve">A Touch of Frost             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</si>
  <si>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</si>
  <si>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</si>
  <si>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</si>
  <si>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</si>
  <si>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</si>
  <si>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</si>
  <si>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Striptease </t>
  </si>
  <si>
    <t>bouncer|breasts|congressman|private dancer|stripper</t>
  </si>
  <si>
    <t>http://www.imdb.com/title/tt0117765/?ref_=fn_tt_tt_1</t>
  </si>
  <si>
    <t>Marmaduke </t>
  </si>
  <si>
    <t>dog|great dane|rivalry|talking animal|talking cat</t>
  </si>
  <si>
    <t>http://www.imdb.com/title/tt1392197/?ref_=fn_tt_tt_1</t>
  </si>
  <si>
    <t>Jay Mohr</t>
  </si>
  <si>
    <t>Drama|Fantasy</t>
  </si>
  <si>
    <t>Hereafter </t>
  </si>
  <si>
    <t>death|france|near death experience|tsunami|twin brother</t>
  </si>
  <si>
    <t>http://www.imdb.com/title/tt1212419/?ref_=fn_tt_tt_1</t>
  </si>
  <si>
    <t>Barbet Schroeder</t>
  </si>
  <si>
    <t>Murder by Numbers 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</si>
  <si>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</si>
  <si>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</si>
  <si>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</si>
  <si>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</si>
  <si>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 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</si>
  <si>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</si>
  <si>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</si>
  <si>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</si>
  <si>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</si>
  <si>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</si>
  <si>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Hannibal Rising </t>
  </si>
  <si>
    <t>Richard Brake</t>
  </si>
  <si>
    <t>aunt|cannibalism|faked death|medical student|revenge</t>
  </si>
  <si>
    <t>http://www.imdb.com/title/tt0367959/?ref_=fn_tt_tt_1</t>
  </si>
  <si>
    <t>Tim Matheson</t>
  </si>
  <si>
    <t>The Story of Us 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</si>
  <si>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</si>
  <si>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</si>
  <si>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</si>
  <si>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</si>
  <si>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</si>
  <si>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The Host </t>
  </si>
  <si>
    <t>Rachel Roberts</t>
  </si>
  <si>
    <t>alien|alien creature|body snatching|desert|parasite</t>
  </si>
  <si>
    <t>http://www.imdb.com/title/tt1517260/?ref_=fn_tt_tt_1</t>
  </si>
  <si>
    <t>Harry Connick Jr.</t>
  </si>
  <si>
    <t>Basic </t>
  </si>
  <si>
    <t>Tim Daly</t>
  </si>
  <si>
    <t>2000s|army|military crime|necklace yanked off|panama</t>
  </si>
  <si>
    <t>http://www.imdb.com/title/tt0264395/?ref_=fn_tt_tt_1</t>
  </si>
  <si>
    <t>Blood Work </t>
  </si>
  <si>
    <t>Rick Hoffman</t>
  </si>
  <si>
    <t>boat|heart transplant|murder|serial killer|sister</t>
  </si>
  <si>
    <t>http://www.imdb.com/title/tt0309377/?ref_=fn_tt_tt_1</t>
  </si>
  <si>
    <t>The International </t>
  </si>
  <si>
    <t>bank|chase|district attorney|interpol|murder</t>
  </si>
  <si>
    <t>http://www.imdb.com/title/tt0963178/?ref_=fn_tt_tt_1</t>
  </si>
  <si>
    <t>John Carpenter</t>
  </si>
  <si>
    <t>Valeria Golino</t>
  </si>
  <si>
    <t>Escape from L.A. 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</si>
  <si>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</si>
  <si>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</si>
  <si>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</si>
  <si>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</si>
  <si>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</si>
  <si>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 xml:space="preserve">Twisted             </t>
  </si>
  <si>
    <t>Aaron Hill</t>
  </si>
  <si>
    <t>http://www.imdb.com/title/tt2355844/?ref_=fn_tt_tt_1</t>
  </si>
  <si>
    <t>The Iron Giant 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</si>
  <si>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</si>
  <si>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</si>
  <si>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</si>
  <si>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</si>
  <si>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</si>
  <si>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The Life Aquatic with Steve Zissou </t>
  </si>
  <si>
    <t>expedition|oceanographer|sea|shark|team</t>
  </si>
  <si>
    <t>http://www.imdb.com/title/tt0362270/?ref_=fn_tt_tt_1</t>
  </si>
  <si>
    <t>Donald Watkins</t>
  </si>
  <si>
    <t>Action|Biography|Drama|History|War</t>
  </si>
  <si>
    <t>Free State of Jones </t>
  </si>
  <si>
    <t>Jessica Collins</t>
  </si>
  <si>
    <t>american civil war|civil war|u.s. civil war</t>
  </si>
  <si>
    <t>http://www.imdb.com/title/tt1124037/?ref_=fn_tt_tt_1</t>
  </si>
  <si>
    <t>The Life of David Gale </t>
  </si>
  <si>
    <t>activist|death|death row|murder|texas</t>
  </si>
  <si>
    <t>http://www.imdb.com/title/tt0289992/?ref_=fn_tt_tt_1</t>
  </si>
  <si>
    <t>Vanessa Ferlito</t>
  </si>
  <si>
    <t>Man of the House </t>
  </si>
  <si>
    <t>cheerleader|cheerleading movie|neo noir|neo western|texas ranger</t>
  </si>
  <si>
    <t>http://www.imdb.com/title/tt0331933/?ref_=fn_tt_tt_1</t>
  </si>
  <si>
    <t>Run All Night </t>
  </si>
  <si>
    <t>death|drug dealer|limousine|limousine driver|one night</t>
  </si>
  <si>
    <t>http://www.imdb.com/title/tt2199571/?ref_=fn_tt_tt_1</t>
  </si>
  <si>
    <t>David Cronenberg</t>
  </si>
  <si>
    <t>Eastern Promises </t>
  </si>
  <si>
    <t>Raza Jaffrey</t>
  </si>
  <si>
    <t>male pubic hair|pubic hair|russian|sex scene|turkish bath</t>
  </si>
  <si>
    <t>http://www.imdb.com/title/tt0765443/?ref_=fn_tt_tt_1</t>
  </si>
  <si>
    <t>John Stockwell</t>
  </si>
  <si>
    <t>Into the Blue 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</si>
  <si>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</si>
  <si>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</si>
  <si>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</si>
  <si>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</si>
  <si>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 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</si>
  <si>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</si>
  <si>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</si>
  <si>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</si>
  <si>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</si>
  <si>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</si>
  <si>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Your Highness </t>
  </si>
  <si>
    <t>knight|prince|quest|rescue|thong bikini</t>
  </si>
  <si>
    <t>http://www.imdb.com/title/tt1240982/?ref_=fn_tt_tt_1</t>
  </si>
  <si>
    <t>Jim Sheridan</t>
  </si>
  <si>
    <t>Gregory Smith</t>
  </si>
  <si>
    <t>Dream House </t>
  </si>
  <si>
    <t>closet|father daughter relationship|psychiatric hospital|real life sisters playing sisters|train</t>
  </si>
  <si>
    <t>http://www.imdb.com/title/tt1462041/?ref_=fn_tt_tt_1</t>
  </si>
  <si>
    <t>Costa-Gavras</t>
  </si>
  <si>
    <t>Mad City 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</si>
  <si>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</si>
  <si>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</si>
  <si>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</si>
  <si>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</si>
  <si>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</si>
  <si>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</si>
  <si>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Baby's Day Out </t>
  </si>
  <si>
    <t>baby|baby boy|kidnapping|kidnapping a child|taxi</t>
  </si>
  <si>
    <t>http://www.imdb.com/title/tt0109190/?ref_=fn_tt_tt_1</t>
  </si>
  <si>
    <t>The Scarlet Letter </t>
  </si>
  <si>
    <t>17th century|adultery|letter|pubic hair|swimming</t>
  </si>
  <si>
    <t>http://www.imdb.com/title/tt0114345/?ref_=fn_tt_tt_1</t>
  </si>
  <si>
    <t>Fair Game </t>
  </si>
  <si>
    <t>bush administration|cia|interview|iraq|new york times</t>
  </si>
  <si>
    <t>http://www.imdb.com/title/tt0977855/?ref_=fn_tt_tt_1</t>
  </si>
  <si>
    <t>Julie Benz</t>
  </si>
  <si>
    <t xml:space="preserve">Defiance             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</si>
  <si>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</si>
  <si>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</si>
  <si>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</si>
  <si>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</si>
  <si>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</si>
  <si>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</si>
  <si>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Domino </t>
  </si>
  <si>
    <t>bounty hunter|fbi|female bounty hunter|female nudity|reality show</t>
  </si>
  <si>
    <t>http://www.imdb.com/title/tt0421054/?ref_=fn_tt_tt_1</t>
  </si>
  <si>
    <t>Jade </t>
  </si>
  <si>
    <t>blackmail|investigation|murder|panties pulled down|prostitution</t>
  </si>
  <si>
    <t>http://www.imdb.com/title/tt0113451/?ref_=fn_tt_tt_1</t>
  </si>
  <si>
    <t>Gamer 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</si>
  <si>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</si>
  <si>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</si>
  <si>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</si>
  <si>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</si>
  <si>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</si>
  <si>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Beautiful Creatures </t>
  </si>
  <si>
    <t>Pruitt Taylor Vince</t>
  </si>
  <si>
    <t>dream|escape|magic|magic spell|small town</t>
  </si>
  <si>
    <t>http://www.imdb.com/title/tt1559547/?ref_=fn_tt_tt_1</t>
  </si>
  <si>
    <t>Danny DeVito</t>
  </si>
  <si>
    <t>Death to Smoochy </t>
  </si>
  <si>
    <t>children|children's tv show|money|revenge|scandal</t>
  </si>
  <si>
    <t>http://www.imdb.com/title/tt0266452/?ref_=fn_tt_tt_1</t>
  </si>
  <si>
    <t>Zoolander 2 </t>
  </si>
  <si>
    <t>chosen one|fashion|fashion model|model|retired</t>
  </si>
  <si>
    <t>http://www.imdb.com/title/tt1608290/?ref_=fn_tt_tt_1</t>
  </si>
  <si>
    <t>George Armitage</t>
  </si>
  <si>
    <t>Andrew Wilson</t>
  </si>
  <si>
    <t>The Big Bounce </t>
  </si>
  <si>
    <t>Willie Nelson</t>
  </si>
  <si>
    <t>breasts|consensual sex|female nudity|judge|surfer</t>
  </si>
  <si>
    <t>http://www.imdb.com/title/tt0315824/?ref_=fn_tt_tt_1</t>
  </si>
  <si>
    <t>Comedy|Sci-Fi</t>
  </si>
  <si>
    <t>What Planet Are You From? </t>
  </si>
  <si>
    <t>alien|baby|banker|pregnancy|question in title</t>
  </si>
  <si>
    <t>http://www.imdb.com/title/tt0181151/?ref_=fn_tt_tt_1</t>
  </si>
  <si>
    <t>Patrick Lussier</t>
  </si>
  <si>
    <t>Drive Angry </t>
  </si>
  <si>
    <t>baby|cult|oklahoma|sex scene|waitress</t>
  </si>
  <si>
    <t>http://www.imdb.com/title/tt1502404/?ref_=fn_tt_tt_1</t>
  </si>
  <si>
    <t>Robin Shou</t>
  </si>
  <si>
    <t>Street Fighter: The Legend of Chun-Li </t>
  </si>
  <si>
    <t>Josie Ho</t>
  </si>
  <si>
    <t>chun li|crime fighter|gangster|mobster|rescue</t>
  </si>
  <si>
    <t>http://www.imdb.com/title/tt0891592/?ref_=fn_tt_tt_1</t>
  </si>
  <si>
    <t>James Wong</t>
  </si>
  <si>
    <t>The One </t>
  </si>
  <si>
    <t>fight|multiverse|police|police officer|prison</t>
  </si>
  <si>
    <t>http://www.imdb.com/title/tt0267804/?ref_=fn_tt_tt_1</t>
  </si>
  <si>
    <t>Drama|Romance|Sci-Fi</t>
  </si>
  <si>
    <t xml:space="preserve">Outlander             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</si>
  <si>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</si>
  <si>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</si>
  <si>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</si>
  <si>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</si>
  <si>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The Adventures of Ford Fairlane 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</si>
  <si>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</si>
  <si>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</si>
  <si>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</si>
  <si>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</si>
  <si>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</si>
  <si>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Pirate Radio 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</si>
  <si>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</si>
  <si>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</si>
  <si>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</si>
  <si>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</si>
  <si>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Traffic </t>
  </si>
  <si>
    <t>James Lew</t>
  </si>
  <si>
    <t>cocaine|drug smuggling|interlinked stories|judge|mexico</t>
  </si>
  <si>
    <t>http://www.imdb.com/title/tt0181865/?ref_=fn_tt_tt_1</t>
  </si>
  <si>
    <t>Indiana Jones and the Last Crusade </t>
  </si>
  <si>
    <t>Alison Doody</t>
  </si>
  <si>
    <t>castle|diary|holy grail|map|nazi</t>
  </si>
  <si>
    <t>http://www.imdb.com/title/tt0097576/?ref_=fn_tt_tt_1</t>
  </si>
  <si>
    <t>Guro Nagelhus Schia</t>
  </si>
  <si>
    <t>Anna Karenina </t>
  </si>
  <si>
    <t>Matthew Macfadyen</t>
  </si>
  <si>
    <t>dance|infidelity|marriage|russia|russian</t>
  </si>
  <si>
    <t>http://www.imdb.com/title/tt1781769/?ref_=fn_tt_tt_1</t>
  </si>
  <si>
    <t>Action|Crime|Drama|Sci-Fi|Thriller</t>
  </si>
  <si>
    <t>Chappie </t>
  </si>
  <si>
    <t>artificial intelligence|consciousness|future|mind uploading|robot</t>
  </si>
  <si>
    <t>http://www.imdb.com/title/tt1823672/?ref_=fn_tt_tt_1</t>
  </si>
  <si>
    <t>The Bone Collector </t>
  </si>
  <si>
    <t>Leland Orser</t>
  </si>
  <si>
    <t>new york city|police|quadriplegic|serial killer|suicide</t>
  </si>
  <si>
    <t>http://www.imdb.com/title/tt0145681/?ref_=fn_tt_tt_1</t>
  </si>
  <si>
    <t>Dwight Yoakam</t>
  </si>
  <si>
    <t>Panic Room 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</si>
  <si>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</si>
  <si>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</si>
  <si>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</si>
  <si>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</si>
  <si>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</si>
  <si>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</si>
  <si>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</si>
  <si>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The Tooth Fairy 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</si>
  <si>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</si>
  <si>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</si>
  <si>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</si>
  <si>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</si>
  <si>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Three Kings </t>
  </si>
  <si>
    <t>Mykelti Williamson</t>
  </si>
  <si>
    <t>gold|gulf war|iraq|kuwait|map</t>
  </si>
  <si>
    <t>http://www.imdb.com/title/tt0120188/?ref_=fn_tt_tt_1</t>
  </si>
  <si>
    <t>Fares Fares</t>
  </si>
  <si>
    <t>Child 44 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</si>
  <si>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</si>
  <si>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</si>
  <si>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</si>
  <si>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</si>
  <si>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</si>
  <si>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</si>
  <si>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Rat Race </t>
  </si>
  <si>
    <t>Vince Vieluf</t>
  </si>
  <si>
    <t>casino|locker|money|museum|race</t>
  </si>
  <si>
    <t>http://www.imdb.com/title/tt0250687/?ref_=fn_tt_tt_1</t>
  </si>
  <si>
    <t>Drama|Mystery|Sci-Fi</t>
  </si>
  <si>
    <t>K-PAX </t>
  </si>
  <si>
    <t>extraterrestrial|hospital|patient|planet|science</t>
  </si>
  <si>
    <t>http://www.imdb.com/title/tt0272152/?ref_=fn_tt_tt_1</t>
  </si>
  <si>
    <t>Kate &amp; Leopold </t>
  </si>
  <si>
    <t>Bradley Whitford</t>
  </si>
  <si>
    <t>bridge|brooklyn bridge|falling down an elevator shaft|time travel|time travel romance</t>
  </si>
  <si>
    <t>http://www.imdb.com/title/tt0035423/?ref_=fn_tt_tt_1</t>
  </si>
  <si>
    <t>Bedazzled </t>
  </si>
  <si>
    <t>Brian Doyle-Murray</t>
  </si>
  <si>
    <t>contract|devil|dream|soul|wish</t>
  </si>
  <si>
    <t>http://www.imdb.com/title/tt0230030/?ref_=fn_tt_tt_1</t>
  </si>
  <si>
    <t>Crime|Drama|Music</t>
  </si>
  <si>
    <t>The Cotton Club 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</si>
  <si>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</si>
  <si>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</si>
  <si>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</si>
  <si>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</si>
  <si>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3:10 to Yuma </t>
  </si>
  <si>
    <t>Gretchen Mol</t>
  </si>
  <si>
    <t>outlaw|rancher|small western town|stagecoach|train</t>
  </si>
  <si>
    <t>http://www.imdb.com/title/tt0381849/?ref_=fn_tt_tt_1</t>
  </si>
  <si>
    <t>Olivier Megaton</t>
  </si>
  <si>
    <t>Taken 3 </t>
  </si>
  <si>
    <t>Jon Gries</t>
  </si>
  <si>
    <t>betrayal|death|final showdown|murder|on the run</t>
  </si>
  <si>
    <t>http://www.imdb.com/title/tt2446042/?ref_=fn_tt_tt_1</t>
  </si>
  <si>
    <t>Out of Sight </t>
  </si>
  <si>
    <t>Keith Hudson</t>
  </si>
  <si>
    <t>heist|neo noir|one last job|opposites attract|u.s. marshal</t>
  </si>
  <si>
    <t>http://www.imdb.com/title/tt0120780/?ref_=fn_tt_tt_1</t>
  </si>
  <si>
    <t>Comedy|Drama|Thriller</t>
  </si>
  <si>
    <t>The Cable Guy 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</si>
  <si>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</si>
  <si>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</si>
  <si>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</si>
  <si>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</si>
  <si>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</si>
  <si>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</si>
  <si>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</si>
  <si>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Earth 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</si>
  <si>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</si>
  <si>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</si>
  <si>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</si>
  <si>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</si>
  <si>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</si>
  <si>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</si>
  <si>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</si>
  <si>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</si>
  <si>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Dick Tracy </t>
  </si>
  <si>
    <t>crime boss|detective|dick tracy|gangster|orphan</t>
  </si>
  <si>
    <t>http://www.imdb.com/title/tt0099422/?ref_=fn_tt_tt_1</t>
  </si>
  <si>
    <t>Faye Dunaway</t>
  </si>
  <si>
    <t>Crime|Romance|Thriller</t>
  </si>
  <si>
    <t>The Thomas Crown Affair </t>
  </si>
  <si>
    <t>art|insurance investigator|martinique|painting|trust</t>
  </si>
  <si>
    <t>http://www.imdb.com/title/tt0155267/?ref_=fn_tt_tt_1</t>
  </si>
  <si>
    <t>Penny Marshall</t>
  </si>
  <si>
    <t>Adam Garcia</t>
  </si>
  <si>
    <t>Riding in Cars with Boys </t>
  </si>
  <si>
    <t>Alissa Dean</t>
  </si>
  <si>
    <t>boy|college|heroin|working class|writer</t>
  </si>
  <si>
    <t>http://www.imdb.com/title/tt0200027/?ref_=fn_tt_tt_1</t>
  </si>
  <si>
    <t>Ted Kotcheff</t>
  </si>
  <si>
    <t>First Blood 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</si>
  <si>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</si>
  <si>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</si>
  <si>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</si>
  <si>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</si>
  <si>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</si>
  <si>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Solaris 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</si>
  <si>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</si>
  <si>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</si>
  <si>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</si>
  <si>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</si>
  <si>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</si>
  <si>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</si>
  <si>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Happily N'Ever After 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</si>
  <si>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</si>
  <si>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</si>
  <si>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</si>
  <si>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</si>
  <si>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Mary Reilly </t>
  </si>
  <si>
    <t>George Cole</t>
  </si>
  <si>
    <t>19th century|butler|housemaid|laboratory|servant</t>
  </si>
  <si>
    <t>http://www.imdb.com/title/tt0117002/?ref_=fn_tt_tt_1</t>
  </si>
  <si>
    <t>P.J. Hogan</t>
  </si>
  <si>
    <t>My Best Friend's Wedding </t>
  </si>
  <si>
    <t>best friend|chick flick|male female friendship|promise|wedding</t>
  </si>
  <si>
    <t>http://www.imdb.com/title/tt0119738/?ref_=fn_tt_tt_1</t>
  </si>
  <si>
    <t>America's Sweethearts </t>
  </si>
  <si>
    <t>actor|love|movie star|press|publicist</t>
  </si>
  <si>
    <t>http://www.imdb.com/title/tt0265029/?ref_=fn_tt_tt_1</t>
  </si>
  <si>
    <t>Insomnia </t>
  </si>
  <si>
    <t>Crystal Lowe</t>
  </si>
  <si>
    <t>detective|insomnia|murder|partner|police</t>
  </si>
  <si>
    <t>http://www.imdb.com/title/tt0278504/?ref_=fn_tt_tt_1</t>
  </si>
  <si>
    <t>Action|Adventure|Drama|Sci-Fi|Thriller</t>
  </si>
  <si>
    <t>Star Trek: First Contact 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</si>
  <si>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</si>
  <si>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</si>
  <si>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</si>
  <si>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</si>
  <si>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Jonah Hex 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</si>
  <si>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</si>
  <si>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</si>
  <si>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</si>
  <si>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</si>
  <si>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Courage Under Fire </t>
  </si>
  <si>
    <t>bravery|honor|medal of honor|military life|unreliable flashback</t>
  </si>
  <si>
    <t>http://www.imdb.com/title/tt0115956/?ref_=fn_tt_tt_1</t>
  </si>
  <si>
    <t>Swoosie Kurtz</t>
  </si>
  <si>
    <t>Liar Liar 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</si>
  <si>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</si>
  <si>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</si>
  <si>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</si>
  <si>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</si>
  <si>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</si>
  <si>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</si>
  <si>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The Infiltrator </t>
  </si>
  <si>
    <t>Olympia Dukakis</t>
  </si>
  <si>
    <t>http://www.imdb.com/title/tt1355631/?ref_=fn_tt_tt_1</t>
  </si>
  <si>
    <t>Terence Young</t>
  </si>
  <si>
    <t>Inchon </t>
  </si>
  <si>
    <t>Jacqueline Bisset</t>
  </si>
  <si>
    <t>1950s|douglas macarthur|general|inchon|invasion</t>
  </si>
  <si>
    <t>http://www.imdb.com/title/tt0084132/?ref_=fn_tt_tt_1</t>
  </si>
  <si>
    <t>South Korea</t>
  </si>
  <si>
    <t>The Flintstones </t>
  </si>
  <si>
    <t>1000000 b.c.|box office hit|lawn mowing|product placement|stone age</t>
  </si>
  <si>
    <t>http://www.imdb.com/title/tt0109813/?ref_=fn_tt_tt_1</t>
  </si>
  <si>
    <t>Luke Grimes</t>
  </si>
  <si>
    <t>Taken 2 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</si>
  <si>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</si>
  <si>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</si>
  <si>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</si>
  <si>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</si>
  <si>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</si>
  <si>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Scary Movie 3 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</si>
  <si>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</si>
  <si>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</si>
  <si>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</si>
  <si>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</si>
  <si>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</si>
  <si>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</si>
  <si>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Miss Congeniality 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</si>
  <si>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</si>
  <si>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</si>
  <si>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</si>
  <si>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</si>
  <si>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Journey to the Center of the Earth </t>
  </si>
  <si>
    <t>Anita Briem</t>
  </si>
  <si>
    <t>cave|lost world|missing brother|mountain|venus flytrap</t>
  </si>
  <si>
    <t>http://www.imdb.com/title/tt0373051/?ref_=fn_tt_tt_1</t>
  </si>
  <si>
    <t>The Princess Diaries 2: Royal Engagement </t>
  </si>
  <si>
    <t>coronation|horse|princess|queen|side saddle</t>
  </si>
  <si>
    <t>http://www.imdb.com/title/tt0368933/?ref_=fn_tt_tt_1</t>
  </si>
  <si>
    <t>The Pelican Brief </t>
  </si>
  <si>
    <t>college professor|fbi|president|professor|supreme court</t>
  </si>
  <si>
    <t>http://www.imdb.com/title/tt0107798/?ref_=fn_tt_tt_1</t>
  </si>
  <si>
    <t>The Client </t>
  </si>
  <si>
    <t>Brad Renfro</t>
  </si>
  <si>
    <t>boy|brother|lawyer|mafia|senator</t>
  </si>
  <si>
    <t>http://www.imdb.com/title/tt0109446/?ref_=fn_tt_tt_1</t>
  </si>
  <si>
    <t>Noel Gugliemi</t>
  </si>
  <si>
    <t>The Bucket List </t>
  </si>
  <si>
    <t>billionaire|friend|hospital|list|mechanic</t>
  </si>
  <si>
    <t>http://www.imdb.com/title/tt0825232/?ref_=fn_tt_tt_1</t>
  </si>
  <si>
    <t>Patriot Games </t>
  </si>
  <si>
    <t>Patrick Bergin</t>
  </si>
  <si>
    <t>analyst|cia|ira|terrorist|terrorist attack</t>
  </si>
  <si>
    <t>http://www.imdb.com/title/tt0105112/?ref_=fn_tt_tt_1</t>
  </si>
  <si>
    <t>Jane Fonda</t>
  </si>
  <si>
    <t>Monster-in-Law </t>
  </si>
  <si>
    <t>breakdown|fight|mother in law|scheme|wedding</t>
  </si>
  <si>
    <t>http://www.imdb.com/title/tt0369735/?ref_=fn_tt_tt_1</t>
  </si>
  <si>
    <t>Denis Villeneuve</t>
  </si>
  <si>
    <t>Prisoners </t>
  </si>
  <si>
    <t>child abduction|detective|investigation|police|sex offender</t>
  </si>
  <si>
    <t>http://www.imdb.com/title/tt1392214/?ref_=fn_tt_tt_1</t>
  </si>
  <si>
    <t>Training Day </t>
  </si>
  <si>
    <t>lapd|narc|narcotics|title spoken by character|training</t>
  </si>
  <si>
    <t>http://www.imdb.com/title/tt0139654/?ref_=fn_tt_tt_1</t>
  </si>
  <si>
    <t>Enrico Colantoni</t>
  </si>
  <si>
    <t>Galaxy Quest </t>
  </si>
  <si>
    <t>Robin Sachs</t>
  </si>
  <si>
    <t>alien|alien race|convention|fan|general</t>
  </si>
  <si>
    <t>http://www.imdb.com/title/tt0177789/?ref_=fn_tt_tt_1</t>
  </si>
  <si>
    <t>Scary Movie 2 </t>
  </si>
  <si>
    <t>blow job|demon|exorcism|priest|professor</t>
  </si>
  <si>
    <t>http://www.imdb.com/title/tt0257106/?ref_=fn_tt_tt_1</t>
  </si>
  <si>
    <t>Eric Jacobson</t>
  </si>
  <si>
    <t>Adventure|Comedy|Family|Musical</t>
  </si>
  <si>
    <t>The Muppets 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</si>
  <si>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</si>
  <si>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</si>
  <si>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</si>
  <si>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</si>
  <si>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</si>
  <si>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Blade </t>
  </si>
  <si>
    <t>1990s|blade|blood|vampire|vampire hunter</t>
  </si>
  <si>
    <t>http://www.imdb.com/title/tt0120611/?ref_=fn_tt_tt_1</t>
  </si>
  <si>
    <t>Thomas Carter</t>
  </si>
  <si>
    <t>Coach Carter 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</si>
  <si>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</si>
  <si>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</si>
  <si>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</si>
  <si>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</si>
  <si>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</si>
  <si>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Changing Lanes 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</si>
  <si>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</si>
  <si>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</si>
  <si>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</si>
  <si>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</si>
  <si>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</si>
  <si>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</si>
  <si>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Anaconda 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</si>
  <si>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</si>
  <si>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</si>
  <si>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</si>
  <si>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</si>
  <si>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</si>
  <si>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Coyote Ugly </t>
  </si>
  <si>
    <t>Izabella Miko</t>
  </si>
  <si>
    <t>girl in panties|lift skirt|sexual attraction|short shorts|songwriter</t>
  </si>
  <si>
    <t>http://www.imdb.com/title/tt0200550/?ref_=fn_tt_tt_1</t>
  </si>
  <si>
    <t>Love Actually 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</si>
  <si>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</si>
  <si>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</si>
  <si>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</si>
  <si>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</si>
  <si>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 </t>
  </si>
  <si>
    <t>ant|circus|grasshopper|misunderstanding|overhearing</t>
  </si>
  <si>
    <t>http://www.imdb.com/title/tt0120623/?ref_=fn_tt_tt_1</t>
  </si>
  <si>
    <t>From Hell 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</si>
  <si>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</si>
  <si>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</si>
  <si>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</si>
  <si>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</si>
  <si>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</si>
  <si>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The Specialist </t>
  </si>
  <si>
    <t>Emilio Estefan Jr.</t>
  </si>
  <si>
    <t>bomb|cia|explosive|explosives expert|miami florida</t>
  </si>
  <si>
    <t>http://www.imdb.com/title/tt0111255/?ref_=fn_tt_tt_1</t>
  </si>
  <si>
    <t>Peru</t>
  </si>
  <si>
    <t>Tin Cup 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</si>
  <si>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</si>
  <si>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</si>
  <si>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</si>
  <si>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</si>
  <si>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</si>
  <si>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Yours, Mine and Ours </t>
  </si>
  <si>
    <t>nurse|parent|sibling|widow|widower</t>
  </si>
  <si>
    <t>http://www.imdb.com/title/tt0063829/?ref_=fn_tt_tt_1</t>
  </si>
  <si>
    <t>Comedy|Family|Romance|Sport</t>
  </si>
  <si>
    <t>Kicking &amp; Screaming </t>
  </si>
  <si>
    <t>book|child|slapstick comedy|soccer|suburb</t>
  </si>
  <si>
    <t>http://www.imdb.com/title/tt0384642/?ref_=fn_tt_tt_1</t>
  </si>
  <si>
    <t>Garth Jennings</t>
  </si>
  <si>
    <t>The Hitchhiker's Guide to the Galaxy </t>
  </si>
  <si>
    <t>alien|friend|galaxy|hyperspace|spaceship</t>
  </si>
  <si>
    <t>http://www.imdb.com/title/tt0371724/?ref_=fn_tt_tt_1</t>
  </si>
  <si>
    <t>Joel Zwick</t>
  </si>
  <si>
    <t>Nick Zano</t>
  </si>
  <si>
    <t>Fat Albert </t>
  </si>
  <si>
    <t>animated sequence|junkyard|love|party|television</t>
  </si>
  <si>
    <t>http://www.imdb.com/title/tt0396592/?ref_=fn_tt_tt_1</t>
  </si>
  <si>
    <t>Russell Mulcahy</t>
  </si>
  <si>
    <t>Resident Evil: Extinction </t>
  </si>
  <si>
    <t>James Tumminia</t>
  </si>
  <si>
    <t>clone|convoy|crow|desert|satellite</t>
  </si>
  <si>
    <t>http://www.imdb.com/title/tt0432021/?ref_=fn_tt_tt_1</t>
  </si>
  <si>
    <t>Blended </t>
  </si>
  <si>
    <t>Joel McHale</t>
  </si>
  <si>
    <t>blind date|children|date|daughter|son</t>
  </si>
  <si>
    <t>http://www.imdb.com/title/tt1086772/?ref_=fn_tt_tt_1</t>
  </si>
  <si>
    <t>Last Holiday </t>
  </si>
  <si>
    <t>chef|congressman|cook|hotel|senator</t>
  </si>
  <si>
    <t>http://www.imdb.com/title/tt0408985/?ref_=fn_tt_tt_1</t>
  </si>
  <si>
    <t>The River Wild 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</si>
  <si>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</si>
  <si>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</si>
  <si>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</si>
  <si>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</si>
  <si>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</si>
  <si>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The Indian in the Cupboard </t>
  </si>
  <si>
    <t>best friend|birthday|boy|friend|magic</t>
  </si>
  <si>
    <t>http://www.imdb.com/title/tt0113419/?ref_=fn_tt_tt_1</t>
  </si>
  <si>
    <t>Shea Whigham</t>
  </si>
  <si>
    <t>Demián Bichir</t>
  </si>
  <si>
    <t>Savages 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</si>
  <si>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</si>
  <si>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</si>
  <si>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</si>
  <si>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</si>
  <si>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</si>
  <si>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Cellular 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</si>
  <si>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</si>
  <si>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</si>
  <si>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</si>
  <si>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</si>
  <si>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</si>
  <si>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Johnny English </t>
  </si>
  <si>
    <t>Ben Miller</t>
  </si>
  <si>
    <t>british|crown jewels|explosion|funeral|spy</t>
  </si>
  <si>
    <t>http://www.imdb.com/title/tt0274166/?ref_=fn_tt_tt_1</t>
  </si>
  <si>
    <t>John A. Davis</t>
  </si>
  <si>
    <t>The Ant Bully </t>
  </si>
  <si>
    <t>ant|miniaturization|punishment|shrinking|sudden change in size</t>
  </si>
  <si>
    <t>http://www.imdb.com/title/tt0429589/?ref_=fn_tt_tt_1</t>
  </si>
  <si>
    <t>David Lynch</t>
  </si>
  <si>
    <t>Dune </t>
  </si>
  <si>
    <t>José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</si>
  <si>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</si>
  <si>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</si>
  <si>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</si>
  <si>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</si>
  <si>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</si>
  <si>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Across the Universe </t>
  </si>
  <si>
    <t>Robert Clohessy</t>
  </si>
  <si>
    <t>anti war|liverpool|love|protest|song</t>
  </si>
  <si>
    <t>http://www.imdb.com/title/tt0445922/?ref_=fn_tt_tt_1</t>
  </si>
  <si>
    <t>Revolutionary Road </t>
  </si>
  <si>
    <t>Joe Komara</t>
  </si>
  <si>
    <t>based on novel|children|connecticut|suburb|work</t>
  </si>
  <si>
    <t>http://www.imdb.com/title/tt0959337/?ref_=fn_tt_tt_1</t>
  </si>
  <si>
    <t>16 Blocks </t>
  </si>
  <si>
    <t>alcoholic|courthouse|detective|jail|witness</t>
  </si>
  <si>
    <t>http://www.imdb.com/title/tt0450232/?ref_=fn_tt_tt_1</t>
  </si>
  <si>
    <t>Mathieu Kassovitz</t>
  </si>
  <si>
    <t>Babylon A.D. 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</si>
  <si>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</si>
  <si>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</si>
  <si>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</si>
  <si>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</si>
  <si>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</si>
  <si>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The Glimmer Man </t>
  </si>
  <si>
    <t>detective|heavy rain|murder|partner|serial killer</t>
  </si>
  <si>
    <t>http://www.imdb.com/title/tt0116421/?ref_=fn_tt_tt_1</t>
  </si>
  <si>
    <t>John de Lancie</t>
  </si>
  <si>
    <t>Multiplicity </t>
  </si>
  <si>
    <t>Obba Babatundé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</si>
  <si>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</si>
  <si>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</si>
  <si>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</si>
  <si>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</si>
  <si>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</si>
  <si>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</si>
  <si>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Aliens in the Attic 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</si>
  <si>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</si>
  <si>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</si>
  <si>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</si>
  <si>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</si>
  <si>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</si>
  <si>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The Pledge 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</si>
  <si>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</si>
  <si>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</si>
  <si>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</si>
  <si>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</si>
  <si>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</si>
  <si>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The Producers </t>
  </si>
  <si>
    <t>accountant|money|opening night|scheme|swedish</t>
  </si>
  <si>
    <t>http://www.imdb.com/title/tt0395251/?ref_=fn_tt_tt_1</t>
  </si>
  <si>
    <t>Simon Wincer</t>
  </si>
  <si>
    <t>The Phantom 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</si>
  <si>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</si>
  <si>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</si>
  <si>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</si>
  <si>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</si>
  <si>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</si>
  <si>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All the Pretty Horses </t>
  </si>
  <si>
    <t>1940s|cowboy|mexico|railway station|texas</t>
  </si>
  <si>
    <t>http://www.imdb.com/title/tt0149624/?ref_=fn_tt_tt_1</t>
  </si>
  <si>
    <t>Biography|Drama|History</t>
  </si>
  <si>
    <t>Nixon </t>
  </si>
  <si>
    <t>courtship|election|paranoia|president|quaker</t>
  </si>
  <si>
    <t>http://www.imdb.com/title/tt0113987/?ref_=fn_tt_tt_1</t>
  </si>
  <si>
    <t>The Ghost Writer </t>
  </si>
  <si>
    <t>british prime minister|death|island|memoir|writer</t>
  </si>
  <si>
    <t>http://www.imdb.com/title/tt1139328/?ref_=fn_tt_tt_1</t>
  </si>
  <si>
    <t>Deep Rising 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</si>
  <si>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</si>
  <si>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</si>
  <si>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</si>
  <si>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</si>
  <si>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Miracle at St. Anna </t>
  </si>
  <si>
    <t>Laz Alonso</t>
  </si>
  <si>
    <t>boy|german soldier|partisan|trapped|village</t>
  </si>
  <si>
    <t>http://www.imdb.com/title/tt1046997/?ref_=fn_tt_tt_1</t>
  </si>
  <si>
    <t>Ye Liu</t>
  </si>
  <si>
    <t>Curse of the Golden Flower 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</si>
  <si>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</si>
  <si>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</si>
  <si>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</si>
  <si>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</si>
  <si>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</si>
  <si>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Bangkok Dangerous </t>
  </si>
  <si>
    <t>James With</t>
  </si>
  <si>
    <t>deaf|hitman|nightclub|pickpocket|rules of profession</t>
  </si>
  <si>
    <t>http://www.imdb.com/title/tt0814022/?ref_=fn_tt_tt_1</t>
  </si>
  <si>
    <t>Comedy|Crime|Thriller</t>
  </si>
  <si>
    <t>Big Trouble 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</si>
  <si>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</si>
  <si>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</si>
  <si>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</si>
  <si>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</si>
  <si>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</si>
  <si>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 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</si>
  <si>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</si>
  <si>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</si>
  <si>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</si>
  <si>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</si>
  <si>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</si>
  <si>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</si>
  <si>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 xml:space="preserve">The Returned             </t>
  </si>
  <si>
    <t>Céline Sallette</t>
  </si>
  <si>
    <t>france|living dead|serial killer|small town|supernatural</t>
  </si>
  <si>
    <t>http://www.imdb.com/title/tt2521668/?ref_=fn_tt_tt_1</t>
  </si>
  <si>
    <t>George P. Cosmatos</t>
  </si>
  <si>
    <t>Sam Waterston</t>
  </si>
  <si>
    <t>Shadow Conspiracy 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</si>
  <si>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</si>
  <si>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</si>
  <si>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</si>
  <si>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</si>
  <si>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</si>
  <si>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Johnny English Reborn 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</si>
  <si>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</si>
  <si>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</si>
  <si>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</si>
  <si>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</si>
  <si>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</si>
  <si>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Foodfight! 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</si>
  <si>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</si>
  <si>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</si>
  <si>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</si>
  <si>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</si>
  <si>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</si>
  <si>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Argo 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</si>
  <si>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</si>
  <si>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</si>
  <si>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</si>
  <si>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</si>
  <si>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The Fugitive </t>
  </si>
  <si>
    <t>hospital|on the run|one armed man|surgeon|u.s. marshal</t>
  </si>
  <si>
    <t>http://www.imdb.com/title/tt0106977/?ref_=fn_tt_tt_1</t>
  </si>
  <si>
    <t>The Bounty Hunter </t>
  </si>
  <si>
    <t>bounty hunter|death|murder|police officer|reporter</t>
  </si>
  <si>
    <t>http://www.imdb.com/title/tt1038919/?ref_=fn_tt_tt_1</t>
  </si>
  <si>
    <t>Sleepers </t>
  </si>
  <si>
    <t>boy|guard|kicked in the crotch|prank|sexual abuse</t>
  </si>
  <si>
    <t>http://www.imdb.com/title/tt0117665/?ref_=fn_tt_tt_1</t>
  </si>
  <si>
    <t>Julia Nickson</t>
  </si>
  <si>
    <t>Rambo: First Blood Part II </t>
  </si>
  <si>
    <t>Martin Kove</t>
  </si>
  <si>
    <t>1980s|mission|prison|rambo|vietnam</t>
  </si>
  <si>
    <t>http://www.imdb.com/title/tt0089880/?ref_=fn_tt_tt_1</t>
  </si>
  <si>
    <t>Brian Gibson</t>
  </si>
  <si>
    <t>The Juror 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</si>
  <si>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</si>
  <si>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</si>
  <si>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</si>
  <si>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</si>
  <si>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</si>
  <si>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</si>
  <si>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Pinocchio 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</si>
  <si>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</si>
  <si>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</si>
  <si>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</si>
  <si>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</si>
  <si>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</si>
  <si>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</si>
  <si>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Heaven's Gate </t>
  </si>
  <si>
    <t>Isabelle Huppert</t>
  </si>
  <si>
    <t>1890s|hired gun|immigrant|johnson county war|sheriff</t>
  </si>
  <si>
    <t>http://www.imdb.com/title/tt0080855/?ref_=fn_tt_tt_1</t>
  </si>
  <si>
    <t>Underworld: Evolution </t>
  </si>
  <si>
    <t>death|feud|forbidden love|vampire|werewolf</t>
  </si>
  <si>
    <t>http://www.imdb.com/title/tt0401855/?ref_=fn_tt_tt_1</t>
  </si>
  <si>
    <t>Paul McGuigan</t>
  </si>
  <si>
    <t>Victor Frankenstein 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</si>
  <si>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</si>
  <si>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</si>
  <si>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</si>
  <si>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</si>
  <si>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</si>
  <si>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Finding Forrester </t>
  </si>
  <si>
    <t>Michael Nouri</t>
  </si>
  <si>
    <t>basketball|mentor|new york|school|writing</t>
  </si>
  <si>
    <t>http://www.imdb.com/title/tt0181536/?ref_=fn_tt_tt_1</t>
  </si>
  <si>
    <t>28 Days </t>
  </si>
  <si>
    <t>12 step program|box office hit|car accident|vomiting|wedding</t>
  </si>
  <si>
    <t>http://www.imdb.com/title/tt0191754/?ref_=fn_tt_tt_1</t>
  </si>
  <si>
    <t>Unleashed 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</si>
  <si>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</si>
  <si>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</si>
  <si>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</si>
  <si>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</si>
  <si>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</si>
  <si>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The Sweetest Thing </t>
  </si>
  <si>
    <t>Chelsea Bond</t>
  </si>
  <si>
    <t>female removes her clothes|roommate|voyeur|voyeurism|wedding</t>
  </si>
  <si>
    <t>http://www.imdb.com/title/tt0253867/?ref_=fn_tt_tt_1</t>
  </si>
  <si>
    <t>The Firm 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</si>
  <si>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</si>
  <si>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</si>
  <si>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</si>
  <si>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</si>
  <si>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</si>
  <si>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</si>
  <si>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Charlie St. Cloud </t>
  </si>
  <si>
    <t>Valerie Tian</t>
  </si>
  <si>
    <t>brother brother relationship|death of brother|ghost|seeing dead people|talking with the dead</t>
  </si>
  <si>
    <t>http://www.imdb.com/title/tt1438254/?ref_=fn_tt_tt_1</t>
  </si>
  <si>
    <t>The Mechanic </t>
  </si>
  <si>
    <t>apprentice|disobeying orders|gas station|hitman|nightclub</t>
  </si>
  <si>
    <t>http://www.imdb.com/title/tt0472399/?ref_=fn_tt_tt_1</t>
  </si>
  <si>
    <t>Dax Flame</t>
  </si>
  <si>
    <t>21 Jump Street </t>
  </si>
  <si>
    <t>narcotics|parody|police|remake|undercover cop</t>
  </si>
  <si>
    <t>http://www.imdb.com/title/tt1232829/?ref_=fn_tt_tt_1</t>
  </si>
  <si>
    <t>Clarke Peters</t>
  </si>
  <si>
    <t>Notting Hill </t>
  </si>
  <si>
    <t>Dylan Moran</t>
  </si>
  <si>
    <t>actress|bookstore|friend|kiss|love</t>
  </si>
  <si>
    <t>http://www.imdb.com/title/tt0125439/?ref_=fn_tt_tt_1</t>
  </si>
  <si>
    <t>Chicken Run 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</si>
  <si>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</si>
  <si>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</si>
  <si>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</si>
  <si>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</si>
  <si>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</si>
  <si>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Along Came Polly </t>
  </si>
  <si>
    <t>bride|friend|honeymoon|insurance|insurance company</t>
  </si>
  <si>
    <t>http://www.imdb.com/title/tt0343135/?ref_=fn_tt_tt_1</t>
  </si>
  <si>
    <t>Reginald Hudlin</t>
  </si>
  <si>
    <t>Boomerang 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</si>
  <si>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</si>
  <si>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</si>
  <si>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</si>
  <si>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</si>
  <si>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 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</si>
  <si>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</si>
  <si>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</si>
  <si>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</si>
  <si>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</si>
  <si>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</si>
  <si>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Cleopatra </t>
  </si>
  <si>
    <t>Roddy McDowall</t>
  </si>
  <si>
    <t>cleopatra|egypt|epic|queen|roman empire</t>
  </si>
  <si>
    <t>http://www.imdb.com/title/tt0056937/?ref_=fn_tt_tt_1</t>
  </si>
  <si>
    <t>Reggie Lee</t>
  </si>
  <si>
    <t>Here Comes the Boom </t>
  </si>
  <si>
    <t>Charice</t>
  </si>
  <si>
    <t>claim in title|high school|mixed martial arts|ultimate fighting championship|underdog</t>
  </si>
  <si>
    <t>http://www.imdb.com/title/tt1648179/?ref_=fn_tt_tt_1</t>
  </si>
  <si>
    <t>High Crimes </t>
  </si>
  <si>
    <t>defense lawyer|lawyer|marine|murder|villager</t>
  </si>
  <si>
    <t>http://www.imdb.com/title/tt0257756/?ref_=fn_tt_tt_1</t>
  </si>
  <si>
    <t>Barbra Streisand</t>
  </si>
  <si>
    <t>The Mirror Has Two Faces 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</si>
  <si>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</si>
  <si>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</si>
  <si>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</si>
  <si>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</si>
  <si>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</si>
  <si>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The Mothman Prophecies 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</si>
  <si>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</si>
  <si>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</si>
  <si>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</si>
  <si>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</si>
  <si>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Brüno 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</si>
  <si>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</si>
  <si>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</si>
  <si>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</si>
  <si>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</si>
  <si>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</si>
  <si>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Licence to Kill 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</si>
  <si>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</si>
  <si>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</si>
  <si>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</si>
  <si>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</si>
  <si>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Red Riding Hood </t>
  </si>
  <si>
    <t>death|forest|love|werewolf|werewolf bite</t>
  </si>
  <si>
    <t>http://www.imdb.com/title/tt1486185/?ref_=fn_tt_tt_1</t>
  </si>
  <si>
    <t>John Herzfeld</t>
  </si>
  <si>
    <t>15 Minutes </t>
  </si>
  <si>
    <t>criminal|detective|fire|homicide|media</t>
  </si>
  <si>
    <t>http://www.imdb.com/title/tt0179626/?ref_=fn_tt_tt_1</t>
  </si>
  <si>
    <t>Annabel Jankel</t>
  </si>
  <si>
    <t>Fisher Stevens</t>
  </si>
  <si>
    <t>Super Mario Bros. </t>
  </si>
  <si>
    <t>based on video game|dinosaur|king|mario|plumber</t>
  </si>
  <si>
    <t>http://www.imdb.com/title/tt0108255/?ref_=fn_tt_tt_1</t>
  </si>
  <si>
    <t>Jeremy Crutchley</t>
  </si>
  <si>
    <t>Lord of War </t>
  </si>
  <si>
    <t>Jared Burke</t>
  </si>
  <si>
    <t>1980s|arms dealer|immorality|ukrainian|warlord</t>
  </si>
  <si>
    <t>http://www.imdb.com/title/tt0399295/?ref_=fn_tt_tt_1</t>
  </si>
  <si>
    <t>Tony Chiu Wai Leung</t>
  </si>
  <si>
    <t>Hero 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</si>
  <si>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</si>
  <si>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</si>
  <si>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</si>
  <si>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</si>
  <si>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</si>
  <si>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One for the Money 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</si>
  <si>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</si>
  <si>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</si>
  <si>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</si>
  <si>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</si>
  <si>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The Interview 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</si>
  <si>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</si>
  <si>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</si>
  <si>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</si>
  <si>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</si>
  <si>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</si>
  <si>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</si>
  <si>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The Warrior's Way 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</si>
  <si>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</si>
  <si>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</si>
  <si>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</si>
  <si>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</si>
  <si>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</si>
  <si>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 xml:space="preserve">McHale's Navy             </t>
  </si>
  <si>
    <t>Bob Hastings</t>
  </si>
  <si>
    <t>american soldier|naval uniform|navy|patrol boat|uniform</t>
  </si>
  <si>
    <t>http://www.imdb.com/title/tt0055689/?ref_=fn_tt_tt_1</t>
  </si>
  <si>
    <t>Dany Boon</t>
  </si>
  <si>
    <t>Micmacs </t>
  </si>
  <si>
    <t>bullet|contortionist|gag humor|human cannonball|revenge</t>
  </si>
  <si>
    <t>http://www.imdb.com/title/tt1149361/?ref_=fn_tt_tt_1</t>
  </si>
  <si>
    <t>Drama|Music</t>
  </si>
  <si>
    <t>8 Mile 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</si>
  <si>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</si>
  <si>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</si>
  <si>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</si>
  <si>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</si>
  <si>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</si>
  <si>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Animal Kingdom: Let's go Ape </t>
  </si>
  <si>
    <t>Mélissa Theuriau</t>
  </si>
  <si>
    <t>ape|computer animation|evolution|first person title|reference to louis de funes</t>
  </si>
  <si>
    <t>http://www.imdb.com/title/tt1220911/?ref_=fn_tt_tt_1</t>
  </si>
  <si>
    <t>A Knight's Tale </t>
  </si>
  <si>
    <t>Bérénice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</si>
  <si>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</si>
  <si>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</si>
  <si>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</si>
  <si>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</si>
  <si>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</si>
  <si>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The Medallion </t>
  </si>
  <si>
    <t>Anthony Chau-Sang Wong</t>
  </si>
  <si>
    <t>hong kong|interpol|medallion|ship|tough cop</t>
  </si>
  <si>
    <t>http://www.imdb.com/title/tt0288045/?ref_=fn_tt_tt_1</t>
  </si>
  <si>
    <t>The Sixth Sense </t>
  </si>
  <si>
    <t>able to see the dead|ghost|plot twist|psychic|surprise ending</t>
  </si>
  <si>
    <t>http://www.imdb.com/title/tt0167404/?ref_=fn_tt_tt_1</t>
  </si>
  <si>
    <t>Asger Leth</t>
  </si>
  <si>
    <t>Mandy Gonzalez</t>
  </si>
  <si>
    <t>Man on a Ledge </t>
  </si>
  <si>
    <t>J. Smith-Cameron</t>
  </si>
  <si>
    <t>detective|diamond|hotel|police|rooftop</t>
  </si>
  <si>
    <t>http://www.imdb.com/title/tt1568338/?ref_=fn_tt_tt_1</t>
  </si>
  <si>
    <t>The Big Year 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</si>
  <si>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</si>
  <si>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</si>
  <si>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</si>
  <si>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</si>
  <si>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</si>
  <si>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</si>
  <si>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The Karate Kid </t>
  </si>
  <si>
    <t>William Bassett</t>
  </si>
  <si>
    <t>apartment|bully|fight|karate|master</t>
  </si>
  <si>
    <t>http://www.imdb.com/title/tt0087538/?ref_=fn_tt_tt_1</t>
  </si>
  <si>
    <t>American Hustle </t>
  </si>
  <si>
    <t>based on true story|con artist|drunk wife|fbi investigation|scam</t>
  </si>
  <si>
    <t>http://www.imdb.com/title/tt1800241/?ref_=fn_tt_tt_1</t>
  </si>
  <si>
    <t>Anne Fletcher</t>
  </si>
  <si>
    <t>The Proposal 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</si>
  <si>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</si>
  <si>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</si>
  <si>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</si>
  <si>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</si>
  <si>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Double Jeopardy </t>
  </si>
  <si>
    <t>Bruce Campbell</t>
  </si>
  <si>
    <t>blood|murder|sex scene|wrongful arrest|wrongful conviction</t>
  </si>
  <si>
    <t>http://www.imdb.com/title/tt0150377/?ref_=fn_tt_tt_1</t>
  </si>
  <si>
    <t>Jeffrey Weissman</t>
  </si>
  <si>
    <t>Back to the Future Part II 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</si>
  <si>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</si>
  <si>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</si>
  <si>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</si>
  <si>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 </t>
  </si>
  <si>
    <t>brain capacity|drugs|fictional drug|one woman army|tough girl</t>
  </si>
  <si>
    <t>http://www.imdb.com/title/tt2872732/?ref_=fn_tt_tt_1</t>
  </si>
  <si>
    <t>Sam Taylor-Johnson</t>
  </si>
  <si>
    <t>Fifty Shades of Grey </t>
  </si>
  <si>
    <t>female frontal nudity|female nudity|perversion|sex scene|spanking</t>
  </si>
  <si>
    <t>http://www.imdb.com/title/tt2322441/?ref_=fn_tt_tt_1</t>
  </si>
  <si>
    <t>Spy Kids 3-D: Game Over </t>
  </si>
  <si>
    <t>mission|spy|surfing|trapped|virtual reality</t>
  </si>
  <si>
    <t>http://www.imdb.com/title/tt0338459/?ref_=fn_tt_tt_1</t>
  </si>
  <si>
    <t>A Time to Kill </t>
  </si>
  <si>
    <t>african american|court|law|mississippi|trial</t>
  </si>
  <si>
    <t>http://www.imdb.com/title/tt0117913/?ref_=fn_tt_tt_1</t>
  </si>
  <si>
    <t>Cheaper by the Dozen 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</si>
  <si>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</si>
  <si>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</si>
  <si>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</si>
  <si>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</si>
  <si>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</si>
  <si>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Lone Survivor 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</si>
  <si>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</si>
  <si>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</si>
  <si>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</si>
  <si>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</si>
  <si>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</si>
  <si>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A League of Their Own </t>
  </si>
  <si>
    <t>Rosie O'Donnell</t>
  </si>
  <si>
    <t>baseball|friend|oregon|rivalry|softball</t>
  </si>
  <si>
    <t>http://www.imdb.com/title/tt0104694/?ref_=fn_tt_tt_1</t>
  </si>
  <si>
    <t>Javier Botet</t>
  </si>
  <si>
    <t>The Conjuring 2 </t>
  </si>
  <si>
    <t>based on supposedly true story|house|paranormal investigating|psychic|second part</t>
  </si>
  <si>
    <t>http://www.imdb.com/title/tt3065204/?ref_=fn_tt_tt_1</t>
  </si>
  <si>
    <t>Dustin Fitzsimons</t>
  </si>
  <si>
    <t>The Social Network 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</si>
  <si>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</si>
  <si>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</si>
  <si>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</si>
  <si>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</si>
  <si>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</si>
  <si>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</si>
  <si>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He's Just Not That Into You </t>
  </si>
  <si>
    <t>Sachiko Ishida</t>
  </si>
  <si>
    <t>advertising|bar|dating|lingerie slip|six word title</t>
  </si>
  <si>
    <t>http://www.imdb.com/title/tt1001508/?ref_=fn_tt_tt_1</t>
  </si>
  <si>
    <t>Beau Mirchoff</t>
  </si>
  <si>
    <t>Scary Movie 4 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</si>
  <si>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</si>
  <si>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</si>
  <si>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</si>
  <si>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</si>
  <si>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</si>
  <si>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Scream 3 </t>
  </si>
  <si>
    <t>death|ghostface|murder|scream|survivor</t>
  </si>
  <si>
    <t>http://www.imdb.com/title/tt0134084/?ref_=fn_tt_tt_1</t>
  </si>
  <si>
    <t>Adventure|Comedy|Sci-Fi|Western</t>
  </si>
  <si>
    <t>Back to the Future Part III </t>
  </si>
  <si>
    <t>band|dog|letter|time machine|tombstone</t>
  </si>
  <si>
    <t>http://www.imdb.com/title/tt0099088/?ref_=fn_tt_tt_1</t>
  </si>
  <si>
    <t>Etan Cohen</t>
  </si>
  <si>
    <t>Get Hard </t>
  </si>
  <si>
    <t>camera focus on female butt|gay bar|millionaire|singing in a car|two word title</t>
  </si>
  <si>
    <t>http://www.imdb.com/title/tt2561572/?ref_=fn_tt_tt_1</t>
  </si>
  <si>
    <t>Fantasy|Horror|Romance</t>
  </si>
  <si>
    <t>Bram Stoker's Dracula </t>
  </si>
  <si>
    <t>dracula|horror movie remake|maze|monster sex|vampire</t>
  </si>
  <si>
    <t>http://www.imdb.com/title/tt0103874/?ref_=fn_tt_tt_1</t>
  </si>
  <si>
    <t>Biography|Drama|Romance</t>
  </si>
  <si>
    <t>Julie &amp; Julia </t>
  </si>
  <si>
    <t>american|blog|book|cook|cooking</t>
  </si>
  <si>
    <t>http://www.imdb.com/title/tt1135503/?ref_=fn_tt_tt_1</t>
  </si>
  <si>
    <t>42 </t>
  </si>
  <si>
    <t>baseball|baseball player|brooklyn dodgers|major league baseball|racism</t>
  </si>
  <si>
    <t>http://www.imdb.com/title/tt0453562/?ref_=fn_tt_tt_1</t>
  </si>
  <si>
    <t>The Talented Mr. Ripley </t>
  </si>
  <si>
    <t>1950s|italy|mistaken identity|nudity|sociopath</t>
  </si>
  <si>
    <t>http://www.imdb.com/title/tt0134119/?ref_=fn_tt_tt_1</t>
  </si>
  <si>
    <t>Dumb and Dumber To </t>
  </si>
  <si>
    <t>adoption|highway travel|road trip|sequel|stupidity</t>
  </si>
  <si>
    <t>http://www.imdb.com/title/tt2096672/?ref_=fn_tt_tt_1</t>
  </si>
  <si>
    <t>Eight Below </t>
  </si>
  <si>
    <t>Wendy Crewson</t>
  </si>
  <si>
    <t>antarctica|dog|siberian husky|sled dog|survival</t>
  </si>
  <si>
    <t>http://www.imdb.com/title/tt0397313/?ref_=fn_tt_tt_1</t>
  </si>
  <si>
    <t>The Intern 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</si>
  <si>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</si>
  <si>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</si>
  <si>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</si>
  <si>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 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</si>
  <si>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</si>
  <si>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</si>
  <si>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</si>
  <si>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</si>
  <si>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The Last of the Mohicans 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</si>
  <si>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</si>
  <si>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</si>
  <si>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</si>
  <si>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</si>
  <si>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 </t>
  </si>
  <si>
    <t>1950s|1960s|racism|rhythm and blues|singer</t>
  </si>
  <si>
    <t>http://www.imdb.com/title/tt0350258/?ref_=fn_tt_tt_1</t>
  </si>
  <si>
    <t>Powers Boothe</t>
  </si>
  <si>
    <t>Sin City </t>
  </si>
  <si>
    <t>Jason Douglas</t>
  </si>
  <si>
    <t>anthology|corruption|hearing characters thoughts|neo noir|night</t>
  </si>
  <si>
    <t>http://www.imdb.com/title/tt0401792/?ref_=fn_tt_tt_1</t>
  </si>
  <si>
    <t>Vantage Point </t>
  </si>
  <si>
    <t>explosion|multiple perspectives|president|secret service|shooting</t>
  </si>
  <si>
    <t>http://www.imdb.com/title/tt0443274/?ref_=fn_tt_tt_1</t>
  </si>
  <si>
    <t>I Love You, Man </t>
  </si>
  <si>
    <t>Jane Curtin</t>
  </si>
  <si>
    <t>bromance|friend|gay brother|homosexual subtext|wedding</t>
  </si>
  <si>
    <t>http://www.imdb.com/title/tt1155056/?ref_=fn_tt_tt_1</t>
  </si>
  <si>
    <t>Shallow Hal 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</si>
  <si>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</si>
  <si>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</si>
  <si>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</si>
  <si>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</si>
  <si>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</si>
  <si>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 </t>
  </si>
  <si>
    <t>Cheryl Penland</t>
  </si>
  <si>
    <t>death|gay slur|homosexuality|investigation|president</t>
  </si>
  <si>
    <t>http://www.imdb.com/title/tt0102138/?ref_=fn_tt_tt_1</t>
  </si>
  <si>
    <t>Nia Long</t>
  </si>
  <si>
    <t>Big Momma's House 2 </t>
  </si>
  <si>
    <t>Marisol Nichols</t>
  </si>
  <si>
    <t>cheerleading|fbi|fbi agent|nanny|undercover</t>
  </si>
  <si>
    <t>http://www.imdb.com/title/tt0421729/?ref_=fn_tt_tt_1</t>
  </si>
  <si>
    <t>Adventure|Comedy|Crime|Romance</t>
  </si>
  <si>
    <t>The Mexican </t>
  </si>
  <si>
    <t>curse|hostage|mexico|pistol|vomiting</t>
  </si>
  <si>
    <t>http://www.imdb.com/title/tt0236493/?ref_=fn_tt_tt_1</t>
  </si>
  <si>
    <t>Comedy|Drama|Family|Fantasy|Romance</t>
  </si>
  <si>
    <t>Matthew Perry</t>
  </si>
  <si>
    <t>17 Again 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</si>
  <si>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</si>
  <si>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</si>
  <si>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</si>
  <si>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</si>
  <si>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The Other Woman 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</si>
  <si>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</si>
  <si>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</si>
  <si>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</si>
  <si>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</si>
  <si>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</si>
  <si>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</si>
  <si>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The Final Destination </t>
  </si>
  <si>
    <t>Shantel VanSanten</t>
  </si>
  <si>
    <t>attempted suicide|car crash|collapsing scaffold|overflowing bathtub|tooth knocked out</t>
  </si>
  <si>
    <t>http://www.imdb.com/title/tt1144884/?ref_=fn_tt_tt_1</t>
  </si>
  <si>
    <t>Bridge of Spies </t>
  </si>
  <si>
    <t>cia|cold war|lawyer|negotiation|spy</t>
  </si>
  <si>
    <t>http://www.imdb.com/title/tt3682448/?ref_=fn_tt_tt_1</t>
  </si>
  <si>
    <t>Joaquim de Almeida</t>
  </si>
  <si>
    <t>Behind Enemy Lines 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</si>
  <si>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</si>
  <si>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</si>
  <si>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</si>
  <si>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</si>
  <si>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</si>
  <si>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</si>
  <si>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</si>
  <si>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Get Him to the Greek </t>
  </si>
  <si>
    <t>Lino Facioli</t>
  </si>
  <si>
    <t>concert|drugs|recession|record company|rock star</t>
  </si>
  <si>
    <t>http://www.imdb.com/title/tt1226229/?ref_=fn_tt_tt_1</t>
  </si>
  <si>
    <t>Nick Cannon</t>
  </si>
  <si>
    <t>Shall We Dance </t>
  </si>
  <si>
    <t>dance|dance competition|dance lesson|love|teacher</t>
  </si>
  <si>
    <t>http://www.imdb.com/title/tt0358135/?ref_=fn_tt_tt_1</t>
  </si>
  <si>
    <t>Small Soldiers </t>
  </si>
  <si>
    <t>action figure|battle|computer|military|toy</t>
  </si>
  <si>
    <t>http://www.imdb.com/title/tt0122718/?ref_=fn_tt_tt_1</t>
  </si>
  <si>
    <t>Mark A.Z. Dippé</t>
  </si>
  <si>
    <t>Michael Jai White</t>
  </si>
  <si>
    <t>Spawn </t>
  </si>
  <si>
    <t>based on comic|based on comic book|dark hero|image comics|superhero</t>
  </si>
  <si>
    <t>http://www.imdb.com/title/tt0120177/?ref_=fn_tt_tt_1</t>
  </si>
  <si>
    <t>Action|Adventure|Drama|Romance|Thriller</t>
  </si>
  <si>
    <t>The Count of Monte Cristo </t>
  </si>
  <si>
    <t>count|escape|island|revenge|sailor</t>
  </si>
  <si>
    <t>http://www.imdb.com/title/tt0245844/?ref_=fn_tt_tt_1</t>
  </si>
  <si>
    <t>Margarita Levieva</t>
  </si>
  <si>
    <t>The Lincoln Lawyer </t>
  </si>
  <si>
    <t>defense attorney|defense lawyer|lawyer|plot twist|prostitute</t>
  </si>
  <si>
    <t>http://www.imdb.com/title/tt1189340/?ref_=fn_tt_tt_1</t>
  </si>
  <si>
    <t>Unknown </t>
  </si>
  <si>
    <t>Aidan Quinn</t>
  </si>
  <si>
    <t>agriculture|airport|amnesia|nurse|scientist</t>
  </si>
  <si>
    <t>http://www.imdb.com/title/tt1401152/?ref_=fn_tt_tt_1</t>
  </si>
  <si>
    <t>The Prestige </t>
  </si>
  <si>
    <t>illusion|magician|obsession|rivalry|secret</t>
  </si>
  <si>
    <t>http://www.imdb.com/title/tt0482571/?ref_=fn_tt_tt_1</t>
  </si>
  <si>
    <t>Horrible Bosses 2 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</si>
  <si>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</si>
  <si>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</si>
  <si>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</si>
  <si>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</si>
  <si>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</si>
  <si>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Escape from Planet Earth </t>
  </si>
  <si>
    <t>Jonathan Morgan Heit</t>
  </si>
  <si>
    <t>alien|cult film|mission control|product placement|rescue</t>
  </si>
  <si>
    <t>http://www.imdb.com/title/tt0765446/?ref_=fn_tt_tt_1</t>
  </si>
  <si>
    <t>Dalia Hernández</t>
  </si>
  <si>
    <t>Rudy Youngblood</t>
  </si>
  <si>
    <t>Apocalypto </t>
  </si>
  <si>
    <t>Jonathan Brewer</t>
  </si>
  <si>
    <t>jaguar|mayan|solar eclipse|tribe|village</t>
  </si>
  <si>
    <t>http://www.imdb.com/title/tt0472043/?ref_=fn_tt_tt_1</t>
  </si>
  <si>
    <t>Maya</t>
  </si>
  <si>
    <t>The Living Daylights </t>
  </si>
  <si>
    <t>british agent|defection|escape|kgb|soviet general</t>
  </si>
  <si>
    <t>http://www.imdb.com/title/tt0093428/?ref_=fn_tt_tt_1</t>
  </si>
  <si>
    <t>Nimród Antal</t>
  </si>
  <si>
    <t>Topher Grace</t>
  </si>
  <si>
    <t>Predators 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</si>
  <si>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</si>
  <si>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</si>
  <si>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</si>
  <si>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 </t>
  </si>
  <si>
    <t>Roscoe Lee Browne</t>
  </si>
  <si>
    <t>judicial|judiciary|lawyer|murder|painting</t>
  </si>
  <si>
    <t>http://www.imdb.com/title/tt0091396/?ref_=fn_tt_tt_1</t>
  </si>
  <si>
    <t>Secret Window </t>
  </si>
  <si>
    <t>adultery|extramarital affair|infidelity|unfaithfulness|writer</t>
  </si>
  <si>
    <t>http://www.imdb.com/title/tt0363988/?ref_=fn_tt_tt_1</t>
  </si>
  <si>
    <t>Alejandro Agresti</t>
  </si>
  <si>
    <t>The Lake House 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</si>
  <si>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</si>
  <si>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</si>
  <si>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</si>
  <si>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</si>
  <si>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</si>
  <si>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 </t>
  </si>
  <si>
    <t>Joy Bryant</t>
  </si>
  <si>
    <t>attic|bound and gagged|hoodoo|secret|southern gothic</t>
  </si>
  <si>
    <t>http://www.imdb.com/title/tt0397101/?ref_=fn_tt_tt_1</t>
  </si>
  <si>
    <t>Peter Hedges</t>
  </si>
  <si>
    <t>The Odd Life of Timothy Green 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</si>
  <si>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</si>
  <si>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</si>
  <si>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</si>
  <si>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</si>
  <si>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</si>
  <si>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Made of Honor 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</si>
  <si>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</si>
  <si>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</si>
  <si>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</si>
  <si>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</si>
  <si>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</si>
  <si>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Jersey Boys </t>
  </si>
  <si>
    <t>Scott Vance</t>
  </si>
  <si>
    <t>band|music group|musical quartet|singer|song</t>
  </si>
  <si>
    <t>http://www.imdb.com/title/tt1742044/?ref_=fn_tt_tt_1</t>
  </si>
  <si>
    <t>The Rainmaker </t>
  </si>
  <si>
    <t>courtroom|domestic violence|insurance company|lawyer|underdog</t>
  </si>
  <si>
    <t>http://www.imdb.com/title/tt0119978/?ref_=fn_tt_tt_1</t>
  </si>
  <si>
    <t>Gothika </t>
  </si>
  <si>
    <t>memory|murder|patient|psychiatrist|the devil</t>
  </si>
  <si>
    <t>http://www.imdb.com/title/tt0348836/?ref_=fn_tt_tt_1</t>
  </si>
  <si>
    <t>Drama|History</t>
  </si>
  <si>
    <t>Amistad </t>
  </si>
  <si>
    <t>courtroom|mutiny|ship|slave ship|slave trade</t>
  </si>
  <si>
    <t>http://www.imdb.com/title/tt0118607/?ref_=fn_tt_tt_1</t>
  </si>
  <si>
    <t>José Wilker</t>
  </si>
  <si>
    <t>Lorraine Bracco</t>
  </si>
  <si>
    <t>Medicine Man 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</si>
  <si>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</si>
  <si>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</si>
  <si>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</si>
  <si>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</si>
  <si>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</si>
  <si>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</si>
  <si>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Aliens vs. Predator: Requiem 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</si>
  <si>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</si>
  <si>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</si>
  <si>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</si>
  <si>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</si>
  <si>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</si>
  <si>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Ri¢hie Ri¢h </t>
  </si>
  <si>
    <t>Jonathan Hyde</t>
  </si>
  <si>
    <t>attempted murder|based on comic book|escape from prison|lost at sea|wealth</t>
  </si>
  <si>
    <t>http://www.imdb.com/title/tt0110989/?ref_=fn_tt_tt_1</t>
  </si>
  <si>
    <t>Autumn in New York </t>
  </si>
  <si>
    <t>may december romance|new york|new york city|rockefeller center|title directed by female</t>
  </si>
  <si>
    <t>http://www.imdb.com/title/tt0174480/?ref_=fn_tt_tt_1</t>
  </si>
  <si>
    <t>Comedy|Music|Romance</t>
  </si>
  <si>
    <t>Music and Lyrics 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</si>
  <si>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</si>
  <si>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</si>
  <si>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</si>
  <si>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</si>
  <si>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</si>
  <si>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Paul </t>
  </si>
  <si>
    <t>Jeremy Owen</t>
  </si>
  <si>
    <t>alien|geek|nerd|road trip|ufo</t>
  </si>
  <si>
    <t>http://www.imdb.com/title/tt1092026/?ref_=fn_tt_tt_1</t>
  </si>
  <si>
    <t>Tom Virtue</t>
  </si>
  <si>
    <t>The Guilt Trip 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</si>
  <si>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</si>
  <si>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</si>
  <si>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</si>
  <si>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</si>
  <si>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 </t>
  </si>
  <si>
    <t>Shenae Grimes-Beech</t>
  </si>
  <si>
    <t>author|book|deputy|murder|sheriff</t>
  </si>
  <si>
    <t>http://www.imdb.com/title/tt1262416/?ref_=fn_tt_tt_1</t>
  </si>
  <si>
    <t>8MM </t>
  </si>
  <si>
    <t>Anthony Heald</t>
  </si>
  <si>
    <t>investigation|obsession|private eye|private investigator|snuff film</t>
  </si>
  <si>
    <t>http://www.imdb.com/title/tt0134273/?ref_=fn_tt_tt_1</t>
  </si>
  <si>
    <t>The Doors </t>
  </si>
  <si>
    <t>death|paris france|rock band|singer|the doors</t>
  </si>
  <si>
    <t>http://www.imdb.com/title/tt0101761/?ref_=fn_tt_tt_1</t>
  </si>
  <si>
    <t>Jake Kasdan</t>
  </si>
  <si>
    <t>Sex Tape </t>
  </si>
  <si>
    <t>Nat Faxon</t>
  </si>
  <si>
    <t>sex in a car|sex video|sexual desire|sexuality|undressing</t>
  </si>
  <si>
    <t>http://www.imdb.com/title/tt1956620/?ref_=fn_tt_tt_1</t>
  </si>
  <si>
    <t>Diane Keaton</t>
  </si>
  <si>
    <t>Hanging Up 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</si>
  <si>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</si>
  <si>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</si>
  <si>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</si>
  <si>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</si>
  <si>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</si>
  <si>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 </t>
  </si>
  <si>
    <t>blood splatter|death|eyeball run over by car|latex gloves|suspension bridge</t>
  </si>
  <si>
    <t>http://www.imdb.com/title/tt1622979/?ref_=fn_tt_tt_1</t>
  </si>
  <si>
    <t>Kelly Makin</t>
  </si>
  <si>
    <t>Mickey Blue Eyes </t>
  </si>
  <si>
    <t>auctioneer|fbi|mafia|mobster|painting</t>
  </si>
  <si>
    <t>http://www.imdb.com/title/tt0130121/?ref_=fn_tt_tt_1</t>
  </si>
  <si>
    <t>Pay It Forward 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</si>
  <si>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</si>
  <si>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</si>
  <si>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</si>
  <si>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</si>
  <si>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</si>
  <si>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 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</si>
  <si>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</si>
  <si>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</si>
  <si>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</si>
  <si>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</si>
  <si>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</si>
  <si>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 xml:space="preserve">Arthur             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</si>
  <si>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</si>
  <si>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</si>
  <si>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</si>
  <si>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</si>
  <si>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</si>
  <si>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Drillbit Taylor </t>
  </si>
  <si>
    <t>bodyguard|bully|generation y|high school|nerd</t>
  </si>
  <si>
    <t>http://www.imdb.com/title/tt0817538/?ref_=fn_tt_tt_1</t>
  </si>
  <si>
    <t>A Million Ways to Die in the West </t>
  </si>
  <si>
    <t>dancing sheep|fetish|musical scene|racial humor|snake poison</t>
  </si>
  <si>
    <t>http://www.imdb.com/title/tt2557490/?ref_=fn_tt_tt_1</t>
  </si>
  <si>
    <t>Action|Adventure|Crime|Fantasy|Mystery|Thriller</t>
  </si>
  <si>
    <t>The Shadow 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</si>
  <si>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</si>
  <si>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</si>
  <si>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</si>
  <si>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</si>
  <si>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</si>
  <si>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Extremely Loud &amp; Incredibly Close 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</si>
  <si>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</si>
  <si>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</si>
  <si>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</si>
  <si>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</si>
  <si>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</si>
  <si>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 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</si>
  <si>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</si>
  <si>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</si>
  <si>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</si>
  <si>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</si>
  <si>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Get Rich or Die Tryin' </t>
  </si>
  <si>
    <t>male frontal nudity|male pubic hair|prison|pubic hair|violence</t>
  </si>
  <si>
    <t>http://www.imdb.com/title/tt0430308/?ref_=fn_tt_tt_1</t>
  </si>
  <si>
    <t>Christian Duguay</t>
  </si>
  <si>
    <t>The Art of War </t>
  </si>
  <si>
    <t>Anne Archer</t>
  </si>
  <si>
    <t>blood splatter|fbi|murder|secretary general|united nations</t>
  </si>
  <si>
    <t>http://www.imdb.com/title/tt0160009/?ref_=fn_tt_tt_1</t>
  </si>
  <si>
    <t>David Fine</t>
  </si>
  <si>
    <t>Rent 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</si>
  <si>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</si>
  <si>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</si>
  <si>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</si>
  <si>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</si>
  <si>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</si>
  <si>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Bless the Child </t>
  </si>
  <si>
    <t>Angela Bettis</t>
  </si>
  <si>
    <t>easter|fbi|luminol|nurse|omen</t>
  </si>
  <si>
    <t>http://www.imdb.com/title/tt0163983/?ref_=fn_tt_tt_1</t>
  </si>
  <si>
    <t>Valerie Perri</t>
  </si>
  <si>
    <t>The Out-of-Towners </t>
  </si>
  <si>
    <t>Carlease Burke</t>
  </si>
  <si>
    <t>job interview|manhattan new york city|new york city|remake|sausage</t>
  </si>
  <si>
    <t>http://www.imdb.com/title/tt0129280/?ref_=fn_tt_tt_1</t>
  </si>
  <si>
    <t>The Island of Dr. Moreau 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</si>
  <si>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</si>
  <si>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</si>
  <si>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</si>
  <si>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</si>
  <si>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</si>
  <si>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 </t>
  </si>
  <si>
    <t>guard|king|murder|musketeer|swordsman</t>
  </si>
  <si>
    <t>http://www.imdb.com/title/tt0246544/?ref_=fn_tt_tt_1</t>
  </si>
  <si>
    <t>Justin Chadwick</t>
  </si>
  <si>
    <t>The Other Boleyn Girl </t>
  </si>
  <si>
    <t>children|court|king|king henry viii|love</t>
  </si>
  <si>
    <t>http://www.imdb.com/title/tt0467200/?ref_=fn_tt_tt_1</t>
  </si>
  <si>
    <t>Pat O'Connor</t>
  </si>
  <si>
    <t>Sweet November </t>
  </si>
  <si>
    <t>advertising|cancer|dog|san francisco california|terminal illness</t>
  </si>
  <si>
    <t>http://www.imdb.com/title/tt0230838/?ref_=fn_tt_tt_1</t>
  </si>
  <si>
    <t>Andrea Frankle</t>
  </si>
  <si>
    <t>The Reaping </t>
  </si>
  <si>
    <t>William Ragsdale</t>
  </si>
  <si>
    <t>biblical plague|louisiana|missionary|plague|small town</t>
  </si>
  <si>
    <t>http://www.imdb.com/title/tt0444682/?ref_=fn_tt_tt_1</t>
  </si>
  <si>
    <t>Mean Streets </t>
  </si>
  <si>
    <t>David Proval</t>
  </si>
  <si>
    <t>bar|catholic guilt|epilepsy|italian american|money</t>
  </si>
  <si>
    <t>http://www.imdb.com/title/tt0070379/?ref_=fn_tt_tt_1</t>
  </si>
  <si>
    <t>Cliff Robertson</t>
  </si>
  <si>
    <t>Renaissance Man 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</si>
  <si>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</si>
  <si>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</si>
  <si>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</si>
  <si>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</si>
  <si>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 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</si>
  <si>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</si>
  <si>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</si>
  <si>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</si>
  <si>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</si>
  <si>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</si>
  <si>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</si>
  <si>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The Magic Sword: Quest for Camelot </t>
  </si>
  <si>
    <t>camelot|dragon|excalibur|knight|sword</t>
  </si>
  <si>
    <t>http://www.imdb.com/title/tt0120800/?ref_=fn_tt_tt_1</t>
  </si>
  <si>
    <t>City by the Sea 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</si>
  <si>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</si>
  <si>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</si>
  <si>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</si>
  <si>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</si>
  <si>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</si>
  <si>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At First Sight 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</si>
  <si>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</si>
  <si>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</si>
  <si>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</si>
  <si>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</si>
  <si>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</si>
  <si>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Torque </t>
  </si>
  <si>
    <t>murder|on the run|security camera|surveillance footage|timebomb</t>
  </si>
  <si>
    <t>http://www.imdb.com/title/tt0329691/?ref_=fn_tt_tt_1</t>
  </si>
  <si>
    <t>City Hall </t>
  </si>
  <si>
    <t>drug dealer|mayor|new york city|probation|scandal</t>
  </si>
  <si>
    <t>http://www.imdb.com/title/tt0115907/?ref_=fn_tt_tt_1</t>
  </si>
  <si>
    <t>Elizabeth Berkley</t>
  </si>
  <si>
    <t>Bobbie Phillips</t>
  </si>
  <si>
    <t>Showgirls </t>
  </si>
  <si>
    <t>cult film|lap dance|lap dancing|stripper|striptease</t>
  </si>
  <si>
    <t>http://www.imdb.com/title/tt0114436/?ref_=fn_tt_tt_1</t>
  </si>
  <si>
    <t>NC-17</t>
  </si>
  <si>
    <t>Sofia Coppola</t>
  </si>
  <si>
    <t>Marie Antoinette </t>
  </si>
  <si>
    <t>austria|cake|france|queen|versailles</t>
  </si>
  <si>
    <t>http://www.imdb.com/title/tt0422720/?ref_=fn_tt_tt_1</t>
  </si>
  <si>
    <t>Kiss of Death </t>
  </si>
  <si>
    <t>beard|female nudity|police brutality|stripper|woman in lingerie</t>
  </si>
  <si>
    <t>http://www.imdb.com/title/tt0113552/?ref_=fn_tt_tt_1</t>
  </si>
  <si>
    <t>Stephen Kay</t>
  </si>
  <si>
    <t>Get Carter 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</si>
  <si>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</si>
  <si>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</si>
  <si>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</si>
  <si>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</si>
  <si>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</si>
  <si>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The Impossible 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</si>
  <si>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</si>
  <si>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</si>
  <si>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</si>
  <si>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</si>
  <si>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</si>
  <si>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</si>
  <si>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Ishtar </t>
  </si>
  <si>
    <t>Isabelle Adjani</t>
  </si>
  <si>
    <t>cia|emir|hotel|map|morocco</t>
  </si>
  <si>
    <t>http://www.imdb.com/title/tt0093278/?ref_=fn_tt_tt_1</t>
  </si>
  <si>
    <t>Adventure|Animation|Comedy|Crime|Family</t>
  </si>
  <si>
    <t>Fantastic Mr. Fox </t>
  </si>
  <si>
    <t>cider|farm|farmer|fox|tale</t>
  </si>
  <si>
    <t>http://www.imdb.com/title/tt0432283/?ref_=fn_tt_tt_1</t>
  </si>
  <si>
    <t>Life or Something Like It 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</si>
  <si>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</si>
  <si>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</si>
  <si>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</si>
  <si>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</si>
  <si>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</si>
  <si>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Memoirs of an Invisible Man </t>
  </si>
  <si>
    <t>Patricia Heaton</t>
  </si>
  <si>
    <t>accident|bar|chase|cia|laboratory</t>
  </si>
  <si>
    <t>http://www.imdb.com/title/tt0104850/?ref_=fn_tt_tt_1</t>
  </si>
  <si>
    <t>Amélie 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</si>
  <si>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</si>
  <si>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</si>
  <si>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</si>
  <si>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</si>
  <si>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</si>
  <si>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</si>
  <si>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</si>
  <si>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New York Minute </t>
  </si>
  <si>
    <t>Riley Smith</t>
  </si>
  <si>
    <t>dog|new york city|scholarship|senator|twin</t>
  </si>
  <si>
    <t>http://www.imdb.com/title/tt0363282/?ref_=fn_tt_tt_1</t>
  </si>
  <si>
    <t>Charles Shyer</t>
  </si>
  <si>
    <t>Alfie </t>
  </si>
  <si>
    <t>best friend|commitment|friend|limousine driver|one night stand</t>
  </si>
  <si>
    <t>http://www.imdb.com/title/tt0375173/?ref_=fn_tt_tt_1</t>
  </si>
  <si>
    <t>Big Miracle </t>
  </si>
  <si>
    <t>Andrew Daly</t>
  </si>
  <si>
    <t>arctic circle|reporter|small town|volunteer|whale</t>
  </si>
  <si>
    <t>http://www.imdb.com/title/tt1430615/?ref_=fn_tt_tt_1</t>
  </si>
  <si>
    <t>Ulu Grosbard</t>
  </si>
  <si>
    <t>The Deep End of the Ocean 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</si>
  <si>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</si>
  <si>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</si>
  <si>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</si>
  <si>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</si>
  <si>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</si>
  <si>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</si>
  <si>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Feardotcom </t>
  </si>
  <si>
    <t>bondage gear|bound and gagged|hung by one's wrists|tied to a chair|tied to a table</t>
  </si>
  <si>
    <t>http://www.imdb.com/title/tt0295254/?ref_=fn_tt_tt_1</t>
  </si>
  <si>
    <t>Cirque du Freak: The Vampire's Assistant </t>
  </si>
  <si>
    <t>antidote|based on young adult novel|flyer|spider|vampire</t>
  </si>
  <si>
    <t>http://www.imdb.com/title/tt0450405/?ref_=fn_tt_tt_1</t>
  </si>
  <si>
    <t>Duplex </t>
  </si>
  <si>
    <t>christmas|duplex|television|tenant|writer</t>
  </si>
  <si>
    <t>http://www.imdb.com/title/tt0266489/?ref_=fn_tt_tt_1</t>
  </si>
  <si>
    <t>Malcolm D. Lee</t>
  </si>
  <si>
    <t>Soul Men </t>
  </si>
  <si>
    <t>band|masturbation|reunion|singer|tribute</t>
  </si>
  <si>
    <t>http://www.imdb.com/title/tt1111948/?ref_=fn_tt_tt_1</t>
  </si>
  <si>
    <t>Jerry Jameson</t>
  </si>
  <si>
    <t>Jason Robards</t>
  </si>
  <si>
    <t>Raise the Titanic </t>
  </si>
  <si>
    <t>military|mineral|ocean|ship|titanic</t>
  </si>
  <si>
    <t>http://www.imdb.com/title/tt0081400/?ref_=fn_tt_tt_1</t>
  </si>
  <si>
    <t>Mic Rodgers</t>
  </si>
  <si>
    <t>Universal Soldier: The Return 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</si>
  <si>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</si>
  <si>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</si>
  <si>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</si>
  <si>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</si>
  <si>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Pandorum </t>
  </si>
  <si>
    <t>Eddie Rouse</t>
  </si>
  <si>
    <t>future|mission|space|spaceship|survival</t>
  </si>
  <si>
    <t>http://www.imdb.com/title/tt1188729/?ref_=fn_tt_tt_1</t>
  </si>
  <si>
    <t>Impostor </t>
  </si>
  <si>
    <t>Tim Guinee</t>
  </si>
  <si>
    <t>alien|android|bomb|future|weapon</t>
  </si>
  <si>
    <t>http://www.imdb.com/title/tt0160399/?ref_=fn_tt_tt_1</t>
  </si>
  <si>
    <t>Bridgette Wilson-Sampras</t>
  </si>
  <si>
    <t>Extreme Ops </t>
  </si>
  <si>
    <t>commercial|extreme sports|mountain|serbian|terrorist</t>
  </si>
  <si>
    <t>http://www.imdb.com/title/tt0283160/?ref_=fn_tt_tt_1</t>
  </si>
  <si>
    <t>Jean-Marie Poiré</t>
  </si>
  <si>
    <t>Matt Ross</t>
  </si>
  <si>
    <t>Comedy|Fantasy|Sci-Fi</t>
  </si>
  <si>
    <t>Just Visiting </t>
  </si>
  <si>
    <t>John Aylward</t>
  </si>
  <si>
    <t>alternate history|alternate timeline|flatulence|future time travel|time travel comedy</t>
  </si>
  <si>
    <t>http://www.imdb.com/title/tt0189192/?ref_=fn_tt_tt_1</t>
  </si>
  <si>
    <t>Sunshine </t>
  </si>
  <si>
    <t>Troy Garity</t>
  </si>
  <si>
    <t>astronaut|earth|future|icarus|sun</t>
  </si>
  <si>
    <t>http://www.imdb.com/title/tt0448134/?ref_=fn_tt_tt_1</t>
  </si>
  <si>
    <t>Lou Saliba</t>
  </si>
  <si>
    <t>John Gatins</t>
  </si>
  <si>
    <t>A Thousand Words 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</si>
  <si>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</si>
  <si>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</si>
  <si>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</si>
  <si>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</si>
  <si>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</si>
  <si>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Delgo </t>
  </si>
  <si>
    <t>Kelly Ripa</t>
  </si>
  <si>
    <t>box office flop|computer animation|one word title|surrealism|villainess</t>
  </si>
  <si>
    <t>http://www.imdb.com/title/tt0361500/?ref_=fn_tt_tt_1</t>
  </si>
  <si>
    <t>The Gunman 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</si>
  <si>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</si>
  <si>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</si>
  <si>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</si>
  <si>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</si>
  <si>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</si>
  <si>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Alex Rider: Operation Stormbreaker 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</si>
  <si>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</si>
  <si>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</si>
  <si>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</si>
  <si>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</si>
  <si>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</si>
  <si>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 </t>
  </si>
  <si>
    <t>binoculars|electronic tag|house arrest|neighbor|watching someone</t>
  </si>
  <si>
    <t>http://www.imdb.com/title/tt0486822/?ref_=fn_tt_tt_1</t>
  </si>
  <si>
    <t>Hackers 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</si>
  <si>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</si>
  <si>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</si>
  <si>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</si>
  <si>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</si>
  <si>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</si>
  <si>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</si>
  <si>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The Hunting Party </t>
  </si>
  <si>
    <t>Ljubomir Kerekes</t>
  </si>
  <si>
    <t>bosnia|cia|fox|hunt|war criminal</t>
  </si>
  <si>
    <t>http://www.imdb.com/title/tt0455782/?ref_=fn_tt_tt_1</t>
  </si>
  <si>
    <t>The Hudsucker Proxy 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</si>
  <si>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</si>
  <si>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</si>
  <si>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</si>
  <si>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</si>
  <si>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</si>
  <si>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The Warlords 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</si>
  <si>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</si>
  <si>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</si>
  <si>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</si>
  <si>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</si>
  <si>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 </t>
  </si>
  <si>
    <t>1800s|kazakhstan|nomad</t>
  </si>
  <si>
    <t>http://www.imdb.com/title/tt0374089/?ref_=fn_tt_tt_1</t>
  </si>
  <si>
    <t>Kazakh</t>
  </si>
  <si>
    <t>Joon-ho Bong</t>
  </si>
  <si>
    <t>Snowpiercer 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</si>
  <si>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</si>
  <si>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</si>
  <si>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</si>
  <si>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</si>
  <si>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A Monster in Paris </t>
  </si>
  <si>
    <t>François Cluzet</t>
  </si>
  <si>
    <t>belle epoque|city name in title|monster|paris france</t>
  </si>
  <si>
    <t>http://www.imdb.com/title/tt0961097/?ref_=fn_tt_tt_1</t>
  </si>
  <si>
    <t>Jeff Nathanson</t>
  </si>
  <si>
    <t>The Last Shot </t>
  </si>
  <si>
    <t>fbi|movie producer|sting operation|undercover|urination</t>
  </si>
  <si>
    <t>http://www.imdb.com/title/tt0357054/?ref_=fn_tt_tt_1</t>
  </si>
  <si>
    <t>Action|Drama|Fantasy</t>
  </si>
  <si>
    <t>The Crow </t>
  </si>
  <si>
    <t>back from the dead|crime boss|crow|gothic|vigilante</t>
  </si>
  <si>
    <t>http://www.imdb.com/title/tt0109506/?ref_=fn_tt_tt_1</t>
  </si>
  <si>
    <t>S.S. Rajamouli</t>
  </si>
  <si>
    <t>Anushka Shetty</t>
  </si>
  <si>
    <t>Action|Adventure|Drama|Fantasy|War</t>
  </si>
  <si>
    <t>Tamannaah Bhatia</t>
  </si>
  <si>
    <t>Baahubali: The Beginning 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</si>
  <si>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</si>
  <si>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</si>
  <si>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</si>
  <si>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</si>
  <si>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</si>
  <si>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</si>
  <si>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</si>
  <si>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The Time Traveler's Wife 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</si>
  <si>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</si>
  <si>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</si>
  <si>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</si>
  <si>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</si>
  <si>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Because I Said So </t>
  </si>
  <si>
    <t>meddling|psychologist|sobbing female|subtitled scene|you can say that again joke</t>
  </si>
  <si>
    <t>http://www.imdb.com/title/tt0490084/?ref_=fn_tt_tt_1</t>
  </si>
  <si>
    <t>Animation|Comedy|Family|Horror|Sci-Fi</t>
  </si>
  <si>
    <t>Frankenweenie 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</si>
  <si>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</si>
  <si>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</si>
  <si>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</si>
  <si>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</si>
  <si>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 </t>
  </si>
  <si>
    <t>Michael Hitchcock</t>
  </si>
  <si>
    <t>alliance|cannibalism|future|operative|planet</t>
  </si>
  <si>
    <t>http://www.imdb.com/title/tt0379786/?ref_=fn_tt_tt_1</t>
  </si>
  <si>
    <t>Biography|Drama|Romance|Sport</t>
  </si>
  <si>
    <t>Against the Ropes </t>
  </si>
  <si>
    <t>boxer|boxing|boxing arena|boxing manager|directed by co star</t>
  </si>
  <si>
    <t>http://www.imdb.com/title/tt0312329/?ref_=fn_tt_tt_1</t>
  </si>
  <si>
    <t>Robert Vaughn</t>
  </si>
  <si>
    <t>Superman III </t>
  </si>
  <si>
    <t>computer|high school|kryptonite|smallville|villain</t>
  </si>
  <si>
    <t>http://www.imdb.com/title/tt0086393/?ref_=fn_tt_tt_1</t>
  </si>
  <si>
    <t>Grudge Match </t>
  </si>
  <si>
    <t>Oscar Gale</t>
  </si>
  <si>
    <t>broke|promoter|retirement|trainer|training</t>
  </si>
  <si>
    <t>http://www.imdb.com/title/tt1661382/?ref_=fn_tt_tt_1</t>
  </si>
  <si>
    <t>Red Cliff </t>
  </si>
  <si>
    <t>Wei Zhao</t>
  </si>
  <si>
    <t>alliance|battle|china|chinese|strategy</t>
  </si>
  <si>
    <t>http://www.imdb.com/title/tt0425637/?ref_=fn_tt_tt_1</t>
  </si>
  <si>
    <t>Sweet Home Alabama </t>
  </si>
  <si>
    <t>Courtney Gains</t>
  </si>
  <si>
    <t>alabama|divorce|divorce papers|husband wife relationship|new york city</t>
  </si>
  <si>
    <t>http://www.imdb.com/title/tt0256415/?ref_=fn_tt_tt_1</t>
  </si>
  <si>
    <t>The Ugly Truth 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</si>
  <si>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</si>
  <si>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</si>
  <si>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</si>
  <si>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</si>
  <si>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</si>
  <si>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Sgt. Bilko </t>
  </si>
  <si>
    <t>Max Casella</t>
  </si>
  <si>
    <t>greenland|military|revenge|soldier|u.s. soldier</t>
  </si>
  <si>
    <t>http://www.imdb.com/title/tt0117608/?ref_=fn_tt_tt_1</t>
  </si>
  <si>
    <t>Spy Kids 2: Island of Lost Dreams </t>
  </si>
  <si>
    <t>Emily Osment</t>
  </si>
  <si>
    <t>island|mad scientist|scientist|sequel|spy</t>
  </si>
  <si>
    <t>http://www.imdb.com/title/tt0287717/?ref_=fn_tt_tt_1</t>
  </si>
  <si>
    <t>David Carson</t>
  </si>
  <si>
    <t>Star Trek: Generations 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</si>
  <si>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</si>
  <si>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</si>
  <si>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</si>
  <si>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</si>
  <si>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</si>
  <si>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The Grandmaster </t>
  </si>
  <si>
    <t>Elvis Tsui</t>
  </si>
  <si>
    <t>challenge|china|hong kong|martial arts|martial arts master</t>
  </si>
  <si>
    <t>http://www.imdb.com/title/tt1462900/?ref_=fn_tt_tt_1</t>
  </si>
  <si>
    <t>Water for Elephants </t>
  </si>
  <si>
    <t>circus|circus vargas|elephant|fear|train</t>
  </si>
  <si>
    <t>http://www.imdb.com/title/tt1067583/?ref_=fn_tt_tt_1</t>
  </si>
  <si>
    <t xml:space="preserve">3rd Rock from the Sun             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</si>
  <si>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</si>
  <si>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</si>
  <si>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</si>
  <si>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</si>
  <si>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</si>
  <si>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</si>
  <si>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Dragon Nest: Warriors' Dawn </t>
  </si>
  <si>
    <t>Jiao Xu</t>
  </si>
  <si>
    <t>http://www.imdb.com/title/tt2911342/?ref_=fn_tt_tt_1</t>
  </si>
  <si>
    <t>Norman Jewison</t>
  </si>
  <si>
    <t>The Hurricane </t>
  </si>
  <si>
    <t>african american|book|boxer|boxing|murder</t>
  </si>
  <si>
    <t>http://www.imdb.com/title/tt0174856/?ref_=fn_tt_tt_1</t>
  </si>
  <si>
    <t>Jeff Kober</t>
  </si>
  <si>
    <t>Enough </t>
  </si>
  <si>
    <t>abusive husband|escape|intimate partner homicide|marriage|woman wearing only a man's shirt</t>
  </si>
  <si>
    <t>http://www.imdb.com/title/tt0278435/?ref_=fn_tt_tt_1</t>
  </si>
  <si>
    <t>David Mirkin</t>
  </si>
  <si>
    <t>Heartbreakers </t>
  </si>
  <si>
    <t>bank|infidelity|millionaire|money|scam</t>
  </si>
  <si>
    <t>http://www.imdb.com/title/tt0125022/?ref_=fn_tt_tt_1</t>
  </si>
  <si>
    <t>Daniella Alonso</t>
  </si>
  <si>
    <t>D.B. Woodside</t>
  </si>
  <si>
    <t>Paul Blart: Mall Cop 2 </t>
  </si>
  <si>
    <t>Eduardo Verástegui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</si>
  <si>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</si>
  <si>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</si>
  <si>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</si>
  <si>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</si>
  <si>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Angel Eyes </t>
  </si>
  <si>
    <t>Kari Matchett</t>
  </si>
  <si>
    <t>apartment|fate|gun|love|mysterious man</t>
  </si>
  <si>
    <t>http://www.imdb.com/title/tt0225071/?ref_=fn_tt_tt_1</t>
  </si>
  <si>
    <t>Joe Somebody </t>
  </si>
  <si>
    <t>bully|co worker|divorce|fight|karate</t>
  </si>
  <si>
    <t>http://www.imdb.com/title/tt0279889/?ref_=fn_tt_tt_1</t>
  </si>
  <si>
    <t>The Ninth Gate </t>
  </si>
  <si>
    <t>bare butt|gnosticism|lucifer|rare book|sex</t>
  </si>
  <si>
    <t>http://www.imdb.com/title/tt0142688/?ref_=fn_tt_tt_1</t>
  </si>
  <si>
    <t>Extreme Measures 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</si>
  <si>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</si>
  <si>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</si>
  <si>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</si>
  <si>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</si>
  <si>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</si>
  <si>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 </t>
  </si>
  <si>
    <t>Matthew Glave</t>
  </si>
  <si>
    <t>cover band|fired from a job|heavy metal|rock star|tribute band</t>
  </si>
  <si>
    <t>http://www.imdb.com/title/tt0202470/?ref_=fn_tt_tt_1</t>
  </si>
  <si>
    <t>Lee Daniels</t>
  </si>
  <si>
    <t>Precious 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</si>
  <si>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</si>
  <si>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</si>
  <si>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</si>
  <si>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</si>
  <si>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</si>
  <si>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White Squall </t>
  </si>
  <si>
    <t>acrophobia|jamaica|male bonding|prostitute|tragedy</t>
  </si>
  <si>
    <t>http://www.imdb.com/title/tt0118158/?ref_=fn_tt_tt_1</t>
  </si>
  <si>
    <t>Richard Masur</t>
  </si>
  <si>
    <t>Horror|Mystery|Sci-Fi</t>
  </si>
  <si>
    <t>The Thing </t>
  </si>
  <si>
    <t>David Clennon</t>
  </si>
  <si>
    <t>alien creature|alien life form|antarctica|isolation|paranoia</t>
  </si>
  <si>
    <t>http://www.imdb.com/title/tt0084787/?ref_=fn_tt_tt_1</t>
  </si>
  <si>
    <t>Nolan Gerard Funk</t>
  </si>
  <si>
    <t>Riddick 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</si>
  <si>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</si>
  <si>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</si>
  <si>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</si>
  <si>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</si>
  <si>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</si>
  <si>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Switchback 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</si>
  <si>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</si>
  <si>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</si>
  <si>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</si>
  <si>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</si>
  <si>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</si>
  <si>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</si>
  <si>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Texas Rangers </t>
  </si>
  <si>
    <t>Leonor Varela</t>
  </si>
  <si>
    <t>army|mexican|orphan|texas|texas ranger</t>
  </si>
  <si>
    <t>http://www.imdb.com/title/tt0193560/?ref_=fn_tt_tt_1</t>
  </si>
  <si>
    <t>Adventure|Family|Fantasy|Sci-Fi</t>
  </si>
  <si>
    <t>City of Ember 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</si>
  <si>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</si>
  <si>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</si>
  <si>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</si>
  <si>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</si>
  <si>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</si>
  <si>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</si>
  <si>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The Master 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</si>
  <si>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</si>
  <si>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</si>
  <si>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</si>
  <si>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</si>
  <si>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</si>
  <si>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</si>
  <si>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Virgin Territory </t>
  </si>
  <si>
    <t>David Walliams</t>
  </si>
  <si>
    <t>breasts|nude nun|plague|russian nobleman|two word title</t>
  </si>
  <si>
    <t>http://www.imdb.com/title/tt0437954/?ref_=fn_tt_tt_1</t>
  </si>
  <si>
    <t>Italy</t>
  </si>
  <si>
    <t>The Express 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</si>
  <si>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</si>
  <si>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</si>
  <si>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</si>
  <si>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</si>
  <si>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The 5th Wave 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</si>
  <si>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</si>
  <si>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</si>
  <si>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</si>
  <si>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</si>
  <si>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</si>
  <si>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Creed </t>
  </si>
  <si>
    <t>boxing|boxing match|fight|montage|philadelphia</t>
  </si>
  <si>
    <t>http://www.imdb.com/title/tt3076658/?ref_=fn_tt_tt_1</t>
  </si>
  <si>
    <t>The Town </t>
  </si>
  <si>
    <t>Owen Burke</t>
  </si>
  <si>
    <t>bank manager|bank robbery|criminal gang|heist|prison</t>
  </si>
  <si>
    <t>http://www.imdb.com/title/tt0840361/?ref_=fn_tt_tt_1</t>
  </si>
  <si>
    <t>Kirk Jones</t>
  </si>
  <si>
    <t>What to Expect When You're Expecting </t>
  </si>
  <si>
    <t>baby|expecting twins|hawaiian shirt|photographer|pregnancy</t>
  </si>
  <si>
    <t>http://www.imdb.com/title/tt1586265/?ref_=fn_tt_tt_1</t>
  </si>
  <si>
    <t>Ethan Coen</t>
  </si>
  <si>
    <t>Burn After Reading </t>
  </si>
  <si>
    <t>cia|divorce|embassy|gym|memoir</t>
  </si>
  <si>
    <t>http://www.imdb.com/title/tt0887883/?ref_=fn_tt_tt_1</t>
  </si>
  <si>
    <t>Jennifer Flackett</t>
  </si>
  <si>
    <t>Anthony Simcoe</t>
  </si>
  <si>
    <t>Nim's Island </t>
  </si>
  <si>
    <t>Christopher James Baker</t>
  </si>
  <si>
    <t>author|girl|island|reading|scientist</t>
  </si>
  <si>
    <t>http://www.imdb.com/title/tt0410377/?ref_=fn_tt_tt_1</t>
  </si>
  <si>
    <t>Action|Biography|Drama|Sport</t>
  </si>
  <si>
    <t>Rush 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</si>
  <si>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</si>
  <si>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</si>
  <si>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</si>
  <si>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</si>
  <si>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</si>
  <si>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 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</si>
  <si>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</si>
  <si>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</si>
  <si>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</si>
  <si>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</si>
  <si>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Cop Out </t>
  </si>
  <si>
    <t>baseball card|detective|partner|thief|wedding</t>
  </si>
  <si>
    <t>http://www.imdb.com/title/tt1385867/?ref_=fn_tt_tt_1</t>
  </si>
  <si>
    <t>Christian Ditter</t>
  </si>
  <si>
    <t>How to Be Single 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</si>
  <si>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</si>
  <si>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</si>
  <si>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</si>
  <si>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</si>
  <si>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</si>
  <si>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Dolphin Tale </t>
  </si>
  <si>
    <t>boy|dolphin|prosthetics|tail|trap</t>
  </si>
  <si>
    <t>http://www.imdb.com/title/tt1564349/?ref_=fn_tt_tt_1</t>
  </si>
  <si>
    <t>Twilight </t>
  </si>
  <si>
    <t>blood|high school|love|school|vampire</t>
  </si>
  <si>
    <t>http://www.imdb.com/title/tt1099212/?ref_=fn_tt_tt_1</t>
  </si>
  <si>
    <t>Laura Harring</t>
  </si>
  <si>
    <t>John Q </t>
  </si>
  <si>
    <t>health care|heart transplant|hospital|hostage|insurance</t>
  </si>
  <si>
    <t>http://www.imdb.com/title/tt0251160/?ref_=fn_tt_tt_1</t>
  </si>
  <si>
    <t>Blue Streak 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</si>
  <si>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</si>
  <si>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</si>
  <si>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</si>
  <si>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</si>
  <si>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</si>
  <si>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 </t>
  </si>
  <si>
    <t>fake family|male frontal nudity|marijuana|mexico|stripper</t>
  </si>
  <si>
    <t>http://www.imdb.com/title/tt1723121/?ref_=fn_tt_tt_1</t>
  </si>
  <si>
    <t>Fedor Bondarchuk</t>
  </si>
  <si>
    <t>Yuliya Snigir</t>
  </si>
  <si>
    <t>Obitaemyy ostrov </t>
  </si>
  <si>
    <t>Aleksey Serebryakov</t>
  </si>
  <si>
    <t>22nd century|first part|friend|guard|space opera</t>
  </si>
  <si>
    <t>http://www.imdb.com/title/tt0972558/?ref_=fn_tt_tt_1</t>
  </si>
  <si>
    <t>Russia</t>
  </si>
  <si>
    <t>Breakdown 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</si>
  <si>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</si>
  <si>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</si>
  <si>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</si>
  <si>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</si>
  <si>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</si>
  <si>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Never Say Never Again 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</si>
  <si>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</si>
  <si>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</si>
  <si>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</si>
  <si>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</si>
  <si>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</si>
  <si>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</si>
  <si>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Hot Tub Time Machine </t>
  </si>
  <si>
    <t>cheating wife|drug reference|maintenance man|male vomiting|promiscuous woman</t>
  </si>
  <si>
    <t>http://www.imdb.com/title/tt1231587/?ref_=fn_tt_tt_1</t>
  </si>
  <si>
    <t>Taylor Blackwell</t>
  </si>
  <si>
    <t>Dolphin Tale 2 </t>
  </si>
  <si>
    <t>dolphin|latex gloves|medical scrubs|purple gloves|turtle</t>
  </si>
  <si>
    <t>http://www.imdb.com/title/tt2978462/?ref_=fn_tt_tt_1</t>
  </si>
  <si>
    <t>Action|Adventure|Crime|Drama|Family|Fantasy|Romance|Thriller</t>
  </si>
  <si>
    <t>Reindeer Games </t>
  </si>
  <si>
    <t>casino|christmas|christmas season|girlfriend|release from prison</t>
  </si>
  <si>
    <t>http://www.imdb.com/title/tt0184858/?ref_=fn_tt_tt_1</t>
  </si>
  <si>
    <t>A Man Apart </t>
  </si>
  <si>
    <t>bust|dea|drug cartel|justice|tragic hero</t>
  </si>
  <si>
    <t>http://www.imdb.com/title/tt0266465/?ref_=fn_tt_tt_1</t>
  </si>
  <si>
    <t>Aloha </t>
  </si>
  <si>
    <t>box office flop|critically bashed|hawaii|one word title|written by director</t>
  </si>
  <si>
    <t>http://www.imdb.com/title/tt1243974/?ref_=fn_tt_tt_1</t>
  </si>
  <si>
    <t>Ghosts of Mississippi </t>
  </si>
  <si>
    <t>activist|assassin|civil rights|trial|widow</t>
  </si>
  <si>
    <t>http://www.imdb.com/title/tt0116410/?ref_=fn_tt_tt_1</t>
  </si>
  <si>
    <t>Scott Hicks</t>
  </si>
  <si>
    <t>Reeve Carney</t>
  </si>
  <si>
    <t>Snow Falling on Cedars </t>
  </si>
  <si>
    <t>fisherman|japanese|love|trial|washington state</t>
  </si>
  <si>
    <t>http://www.imdb.com/title/tt0120834/?ref_=fn_tt_tt_1</t>
  </si>
  <si>
    <t>Colin O'Donoghue</t>
  </si>
  <si>
    <t>The Rite </t>
  </si>
  <si>
    <t>demon|exorcism|exorcist|faith|seminary</t>
  </si>
  <si>
    <t>http://www.imdb.com/title/tt1161864/?ref_=fn_tt_tt_1</t>
  </si>
  <si>
    <t>Blair Underwood</t>
  </si>
  <si>
    <t>Gattaca </t>
  </si>
  <si>
    <t>Mason Gamble</t>
  </si>
  <si>
    <t>accident|future|genetics|mission|police</t>
  </si>
  <si>
    <t>http://www.imdb.com/title/tt0119177/?ref_=fn_tt_tt_1</t>
  </si>
  <si>
    <t>Biography|Comedy|Romance</t>
  </si>
  <si>
    <t>Isn't She Great </t>
  </si>
  <si>
    <t>autistic son|cancer|female protagonist|new york city|son</t>
  </si>
  <si>
    <t>http://www.imdb.com/title/tt0141399/?ref_=fn_tt_tt_1</t>
  </si>
  <si>
    <t>Kenan Thompson</t>
  </si>
  <si>
    <t>Space Chimps </t>
  </si>
  <si>
    <t>Omid Abtahi</t>
  </si>
  <si>
    <t>astronaut|attacked by a plant|planet|senator|space travel</t>
  </si>
  <si>
    <t>http://www.imdb.com/title/tt0482603/?ref_=fn_tt_tt_1</t>
  </si>
  <si>
    <t>Chris Rock</t>
  </si>
  <si>
    <t>Head of State </t>
  </si>
  <si>
    <t>alderman|party|president|presidential candidate|washington d.c.</t>
  </si>
  <si>
    <t>http://www.imdb.com/title/tt0325537/?ref_=fn_tt_tt_1</t>
  </si>
  <si>
    <t>The Hangover 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</si>
  <si>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</si>
  <si>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</si>
  <si>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</si>
  <si>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</si>
  <si>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</si>
  <si>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Ip Man 3 </t>
  </si>
  <si>
    <t>Kwok-Kwan Chan</t>
  </si>
  <si>
    <t>1950s|cancer|hong kong|martial arts school|wing chun</t>
  </si>
  <si>
    <t>http://www.imdb.com/title/tt2888046/?ref_=fn_tt_tt_1</t>
  </si>
  <si>
    <t>Cantonese</t>
  </si>
  <si>
    <t>Austin Powers: The Spy Who Shagged Me </t>
  </si>
  <si>
    <t>penis joke|phallic image|sexy agent|spy|volcano hideout</t>
  </si>
  <si>
    <t>http://www.imdb.com/title/tt0145660/?ref_=fn_tt_tt_1</t>
  </si>
  <si>
    <t>Batman </t>
  </si>
  <si>
    <t>William Hootkins</t>
  </si>
  <si>
    <t>city|dc comics|gotham|pantyhose|police</t>
  </si>
  <si>
    <t>http://www.imdb.com/title/tt0096895/?ref_=fn_tt_tt_1</t>
  </si>
  <si>
    <t>Biography|Drama|War</t>
  </si>
  <si>
    <t>There Be Dragons </t>
  </si>
  <si>
    <t>Lily Cole</t>
  </si>
  <si>
    <t>dying|forgiveness|saint|spanish civil war|starts with narration</t>
  </si>
  <si>
    <t>http://www.imdb.com/title/tt1316616/?ref_=fn_tt_tt_1</t>
  </si>
  <si>
    <t>Lethal Weapon 3 </t>
  </si>
  <si>
    <t>gangster|gun|internal affairs|police|police officer</t>
  </si>
  <si>
    <t>http://www.imdb.com/title/tt0104714/?ref_=fn_tt_tt_1</t>
  </si>
  <si>
    <t>Quinton Aaron</t>
  </si>
  <si>
    <t>Catherine Dyer</t>
  </si>
  <si>
    <t>The Blind Side 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</si>
  <si>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</si>
  <si>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</si>
  <si>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</si>
  <si>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</si>
  <si>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 xml:space="preserve">Rush Hour             </t>
  </si>
  <si>
    <t>http://www.imdb.com/title/tt4085584/?ref_=fn_tt_tt_1</t>
  </si>
  <si>
    <t>Spy Kids </t>
  </si>
  <si>
    <t>brother sister relationship|espionage|rescue|secret agent|spy</t>
  </si>
  <si>
    <t>http://www.imdb.com/title/tt0227538/?ref_=fn_tt_tt_1</t>
  </si>
  <si>
    <t>Horrible Bosses </t>
  </si>
  <si>
    <t>Reginald Ballard</t>
  </si>
  <si>
    <t>black comedy|boss|chemical company|dental assistant|murder</t>
  </si>
  <si>
    <t>http://www.imdb.com/title/tt1499658/?ref_=fn_tt_tt_1</t>
  </si>
  <si>
    <t>True Grit </t>
  </si>
  <si>
    <t>Bruce Green</t>
  </si>
  <si>
    <t>arkansas|murder|sheriff|texas ranger|u.s. marshal</t>
  </si>
  <si>
    <t>http://www.imdb.com/title/tt1403865/?ref_=fn_tt_tt_1</t>
  </si>
  <si>
    <t>The Devil Wears Prada 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</si>
  <si>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</si>
  <si>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</si>
  <si>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</si>
  <si>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</si>
  <si>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</si>
  <si>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Star Trek: The Motion Picture </t>
  </si>
  <si>
    <t>Walter Koenig</t>
  </si>
  <si>
    <t>alien|space|space station|spacecraft|warp speed</t>
  </si>
  <si>
    <t>http://www.imdb.com/title/tt0079945/?ref_=fn_tt_tt_1</t>
  </si>
  <si>
    <t>Identity Thief </t>
  </si>
  <si>
    <t>bounty hunter|credit card|cross country|identity|police</t>
  </si>
  <si>
    <t>http://www.imdb.com/title/tt2024432/?ref_=fn_tt_tt_1</t>
  </si>
  <si>
    <t>Robert Mitchum</t>
  </si>
  <si>
    <t>Cape Fear </t>
  </si>
  <si>
    <t>lawyer|neo noir|prison|rapist|southern gothic</t>
  </si>
  <si>
    <t>http://www.imdb.com/title/tt0101540/?ref_=fn_tt_tt_1</t>
  </si>
  <si>
    <t>21 </t>
  </si>
  <si>
    <t>based on true story|blackjack|card counting|gambling|massachusetts institute of technology</t>
  </si>
  <si>
    <t>http://www.imdb.com/title/tt0478087/?ref_=fn_tt_tt_1</t>
  </si>
  <si>
    <t>Amy Schumer</t>
  </si>
  <si>
    <t>Trainwreck 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</si>
  <si>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</si>
  <si>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</si>
  <si>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</si>
  <si>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</si>
  <si>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</si>
  <si>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Guess Who </t>
  </si>
  <si>
    <t>Sherri Shepherd</t>
  </si>
  <si>
    <t>argument|engagement|family relationships|love|undressing</t>
  </si>
  <si>
    <t>http://www.imdb.com/title/tt0372237/?ref_=fn_tt_tt_1</t>
  </si>
  <si>
    <t>The English Patient </t>
  </si>
  <si>
    <t>church|english|flashback|nurse|patient</t>
  </si>
  <si>
    <t>http://www.imdb.com/title/tt0116209/?ref_=fn_tt_tt_1</t>
  </si>
  <si>
    <t>Matt McCoy</t>
  </si>
  <si>
    <t>L.A. Confidential </t>
  </si>
  <si>
    <t>1950s|call girl|corruption|murder|police detective</t>
  </si>
  <si>
    <t>http://www.imdb.com/title/tt0119488/?ref_=fn_tt_tt_1</t>
  </si>
  <si>
    <t>Adventure|Comedy|Family|Sci-Fi</t>
  </si>
  <si>
    <t>Sky High </t>
  </si>
  <si>
    <t>coming of age|friend|high school|sidekick|superpower</t>
  </si>
  <si>
    <t>http://www.imdb.com/title/tt0405325/?ref_=fn_tt_tt_1</t>
  </si>
  <si>
    <t>In &amp; Out 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</si>
  <si>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</si>
  <si>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</si>
  <si>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</si>
  <si>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</si>
  <si>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</si>
  <si>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 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</si>
  <si>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</si>
  <si>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</si>
  <si>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</si>
  <si>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</si>
  <si>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 </t>
  </si>
  <si>
    <t>Amanda Wyss</t>
  </si>
  <si>
    <t>freddy krueger|lucid dream|serial killer|slasher|sleep deprivation</t>
  </si>
  <si>
    <t>http://www.imdb.com/title/tt0087800/?ref_=fn_tt_tt_1</t>
  </si>
  <si>
    <t>X</t>
  </si>
  <si>
    <t>The Cell </t>
  </si>
  <si>
    <t>coma|fbi|race against time|serial killer|strong female lead</t>
  </si>
  <si>
    <t>http://www.imdb.com/title/tt0209958/?ref_=fn_tt_tt_1</t>
  </si>
  <si>
    <t>Anne Parillaud</t>
  </si>
  <si>
    <t>The Man in the Iron Mask </t>
  </si>
  <si>
    <t>Judith Godrèche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</si>
  <si>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</si>
  <si>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</si>
  <si>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</si>
  <si>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</si>
  <si>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Secretariat </t>
  </si>
  <si>
    <t>eccentric|horse racing|newspaper clipping|stallion|triple crown</t>
  </si>
  <si>
    <t>http://www.imdb.com/title/tt1028576/?ref_=fn_tt_tt_1</t>
  </si>
  <si>
    <t>Kevin Munroe</t>
  </si>
  <si>
    <t>TMNT </t>
  </si>
  <si>
    <t>martial arts master|monster|new york city|turtle|warrior</t>
  </si>
  <si>
    <t>http://www.imdb.com/title/tt0453556/?ref_=fn_tt_tt_1</t>
  </si>
  <si>
    <t>Michael Tollin</t>
  </si>
  <si>
    <t>Radio </t>
  </si>
  <si>
    <t>coach|football|football coach|high school|radio</t>
  </si>
  <si>
    <t>http://www.imdb.com/title/tt0316465/?ref_=fn_tt_tt_1</t>
  </si>
  <si>
    <t>Friends with Benefits </t>
  </si>
  <si>
    <t>blow job|female rear nudity|girl in panties|male objectification|no panties</t>
  </si>
  <si>
    <t>http://www.imdb.com/title/tt1632708/?ref_=fn_tt_tt_1</t>
  </si>
  <si>
    <t>Neighbors 2: Sorority Rising 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</si>
  <si>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</si>
  <si>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</si>
  <si>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</si>
  <si>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</si>
  <si>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Saving Mr. Banks </t>
  </si>
  <si>
    <t>author|disney|loss of father|reference to walt disney|suppression of emotion</t>
  </si>
  <si>
    <t>http://www.imdb.com/title/tt2140373/?ref_=fn_tt_tt_1</t>
  </si>
  <si>
    <t>Malcolm X 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</si>
  <si>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</si>
  <si>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</si>
  <si>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</si>
  <si>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</si>
  <si>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 </t>
  </si>
  <si>
    <t>Mackenzie Aladjem</t>
  </si>
  <si>
    <t>40th birthday|aging|birthday|sex|viagra</t>
  </si>
  <si>
    <t>http://www.imdb.com/title/tt1758830/?ref_=fn_tt_tt_1</t>
  </si>
  <si>
    <t>Old Dogs </t>
  </si>
  <si>
    <t>best friend|business deal|impulse|public relations|twin</t>
  </si>
  <si>
    <t>http://www.imdb.com/title/tt0976238/?ref_=fn_tt_tt_1</t>
  </si>
  <si>
    <t>Patrick Tatopoulos</t>
  </si>
  <si>
    <t>Craig Parker</t>
  </si>
  <si>
    <t>Underworld: Rise of the Lycans </t>
  </si>
  <si>
    <t>Steven Mackintosh</t>
  </si>
  <si>
    <t>battle|slave|vampire|warrior|werewolf</t>
  </si>
  <si>
    <t>http://www.imdb.com/title/tt0834001/?ref_=fn_tt_tt_1</t>
  </si>
  <si>
    <t>Christine Taylor</t>
  </si>
  <si>
    <t>License to Wed </t>
  </si>
  <si>
    <t>box office flop|church|kissing|usa|wedding</t>
  </si>
  <si>
    <t>http://www.imdb.com/title/tt0762114/?ref_=fn_tt_tt_1</t>
  </si>
  <si>
    <t>The Benchwarmers </t>
  </si>
  <si>
    <t>baseball|baseball team|bully|millionaire|team</t>
  </si>
  <si>
    <t>http://www.imdb.com/title/tt0437863/?ref_=fn_tt_tt_1</t>
  </si>
  <si>
    <t>Gary David Goldberg</t>
  </si>
  <si>
    <t>Victor Webster</t>
  </si>
  <si>
    <t>Must Love Dogs </t>
  </si>
  <si>
    <t>date|dating|dog|love|teacher</t>
  </si>
  <si>
    <t>http://www.imdb.com/title/tt0417001/?ref_=fn_tt_tt_1</t>
  </si>
  <si>
    <t>Donnie Brasco </t>
  </si>
  <si>
    <t>fbi|mafia|money|racial slur|singer</t>
  </si>
  <si>
    <t>http://www.imdb.com/title/tt0119008/?ref_=fn_tt_tt_1</t>
  </si>
  <si>
    <t>Jaymes Butler</t>
  </si>
  <si>
    <t>Resident Evil 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</si>
  <si>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</si>
  <si>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</si>
  <si>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</si>
  <si>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</si>
  <si>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</si>
  <si>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</si>
  <si>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Poltergeist </t>
  </si>
  <si>
    <t>ghost|haunted|haunting|house|paranormal investigator</t>
  </si>
  <si>
    <t>http://www.imdb.com/title/tt0084516/?ref_=fn_tt_tt_1</t>
  </si>
  <si>
    <t>The Ladykillers </t>
  </si>
  <si>
    <t>casino|irony of fate|landlady|professor|remake</t>
  </si>
  <si>
    <t>http://www.imdb.com/title/tt0335245/?ref_=fn_tt_tt_1</t>
  </si>
  <si>
    <t>Beau Bridges</t>
  </si>
  <si>
    <t>Max Payne </t>
  </si>
  <si>
    <t>Jamie Hector</t>
  </si>
  <si>
    <t>corporation|death|ex partner|hallucination|police detective</t>
  </si>
  <si>
    <t>http://www.imdb.com/title/tt0467197/?ref_=fn_tt_tt_1</t>
  </si>
  <si>
    <t>In Time </t>
  </si>
  <si>
    <t>currency|future|murder|on the run|time</t>
  </si>
  <si>
    <t>http://www.imdb.com/title/tt1637688/?ref_=fn_tt_tt_1</t>
  </si>
  <si>
    <t>Alan Poul</t>
  </si>
  <si>
    <t>Danneel Ackles</t>
  </si>
  <si>
    <t>The Back-up Plan 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</si>
  <si>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</si>
  <si>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</si>
  <si>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</si>
  <si>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</si>
  <si>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</si>
  <si>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Something Borrowed </t>
  </si>
  <si>
    <t>Kirsten Day</t>
  </si>
  <si>
    <t>best friend|crush|law school|lawyer|loud sex</t>
  </si>
  <si>
    <t>http://www.imdb.com/title/tt0491152/?ref_=fn_tt_tt_1</t>
  </si>
  <si>
    <t>Jodi Lyn O'Keefe</t>
  </si>
  <si>
    <t xml:space="preserve">Hit the Floor             </t>
  </si>
  <si>
    <t>Logan Browning</t>
  </si>
  <si>
    <t>affair|hip hop|sex scene</t>
  </si>
  <si>
    <t>http://www.imdb.com/title/tt2368645/?ref_=fn_tt_tt_1</t>
  </si>
  <si>
    <t>Gil Junger</t>
  </si>
  <si>
    <t>Black Knight 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</si>
  <si>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</si>
  <si>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</si>
  <si>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</si>
  <si>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</si>
  <si>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</si>
  <si>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</si>
  <si>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The Bad News Bears 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</si>
  <si>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</si>
  <si>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</si>
  <si>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</si>
  <si>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</si>
  <si>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</si>
  <si>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Street Fighter </t>
  </si>
  <si>
    <t>guile|hostage|ransom|soldier|united nations</t>
  </si>
  <si>
    <t>http://www.imdb.com/title/tt0111301/?ref_=fn_tt_tt_1</t>
  </si>
  <si>
    <t>Frank Finlay</t>
  </si>
  <si>
    <t>Emilia Fox</t>
  </si>
  <si>
    <t>The Pianist 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</si>
  <si>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</si>
  <si>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</si>
  <si>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</si>
  <si>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</si>
  <si>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</si>
  <si>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 </t>
  </si>
  <si>
    <t>Shaun Toub</t>
  </si>
  <si>
    <t>angel|bethlehem|journey|nazareth|virgin</t>
  </si>
  <si>
    <t>http://www.imdb.com/title/tt0762121/?ref_=fn_tt_tt_1</t>
  </si>
  <si>
    <t>Paris Hilton</t>
  </si>
  <si>
    <t>House of Wax </t>
  </si>
  <si>
    <t>Brian Van Holt</t>
  </si>
  <si>
    <t>brother sister relationship|group of friends|male nudity|twin|wax</t>
  </si>
  <si>
    <t>http://www.imdb.com/title/tt0397065/?ref_=fn_tt_tt_1</t>
  </si>
  <si>
    <t>Closer </t>
  </si>
  <si>
    <t>Colin Stinton</t>
  </si>
  <si>
    <t>cheating wife|film camera|hasselblad camera|leica camera|medium format camera</t>
  </si>
  <si>
    <t>http://www.imdb.com/title/tt0376541/?ref_=fn_tt_tt_1</t>
  </si>
  <si>
    <t>J. Edgar </t>
  </si>
  <si>
    <t>agent|fbi|federal bureau of investigation|gay relationship|secret</t>
  </si>
  <si>
    <t>http://www.imdb.com/title/tt1616195/?ref_=fn_tt_tt_1</t>
  </si>
  <si>
    <t>Alexandre Aja</t>
  </si>
  <si>
    <t>Mirrors </t>
  </si>
  <si>
    <t>estranged wife|evil|fire|medication|mirror</t>
  </si>
  <si>
    <t>http://www.imdb.com/title/tt0790686/?ref_=fn_tt_tt_1</t>
  </si>
  <si>
    <t>Michael Rymer</t>
  </si>
  <si>
    <t>Aaliyah</t>
  </si>
  <si>
    <t>Queen of the Damned </t>
  </si>
  <si>
    <t>fatal attraction|interspecies romance|queen|supernatural power|vampire</t>
  </si>
  <si>
    <t>http://www.imdb.com/title/tt0238546/?ref_=fn_tt_tt_1</t>
  </si>
  <si>
    <t>Predator 2 </t>
  </si>
  <si>
    <t>Kevin Peter Hall</t>
  </si>
  <si>
    <t>alien|drug lord|gang|hunter|predator</t>
  </si>
  <si>
    <t>http://www.imdb.com/title/tt0100403/?ref_=fn_tt_tt_1</t>
  </si>
  <si>
    <t>Jesse Tyler Ferguson</t>
  </si>
  <si>
    <t>Untraceable 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</si>
  <si>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</si>
  <si>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</si>
  <si>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</si>
  <si>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</si>
  <si>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</si>
  <si>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Blast from the Past </t>
  </si>
  <si>
    <t>Douglas Smith</t>
  </si>
  <si>
    <t>1960s|bomb shelter|cuban missile crisis|food|naive man</t>
  </si>
  <si>
    <t>http://www.imdb.com/title/tt0124298/?ref_=fn_tt_tt_1</t>
  </si>
  <si>
    <t>Mike Hodges</t>
  </si>
  <si>
    <t>Flash Gordon </t>
  </si>
  <si>
    <t>Sam J. Jones</t>
  </si>
  <si>
    <t>american football|cult film|emperor|flash gordon|mind reading</t>
  </si>
  <si>
    <t>http://www.imdb.com/title/tt0080745/?ref_=fn_tt_tt_1</t>
  </si>
  <si>
    <t>Jersey Girl </t>
  </si>
  <si>
    <t>baby|childbirth|death|karma|publicist</t>
  </si>
  <si>
    <t>http://www.imdb.com/title/tt0300051/?ref_=fn_tt_tt_1</t>
  </si>
  <si>
    <t>Cicely Tyson</t>
  </si>
  <si>
    <t>Alex Cross </t>
  </si>
  <si>
    <t>Carmen Ejogo</t>
  </si>
  <si>
    <t>assassin|detective|partner|police|serial killer</t>
  </si>
  <si>
    <t>http://www.imdb.com/title/tt1712170/?ref_=fn_tt_tt_1</t>
  </si>
  <si>
    <t>Midnight in the Garden of Good and Evil </t>
  </si>
  <si>
    <t>Leon Rippy</t>
  </si>
  <si>
    <t>graveyard|murder|murder trial|reporter|trial</t>
  </si>
  <si>
    <t>http://www.imdb.com/title/tt0119668/?ref_=fn_tt_tt_1</t>
  </si>
  <si>
    <t>Scott Mann</t>
  </si>
  <si>
    <t>Heist </t>
  </si>
  <si>
    <t>bus|die hard scenario</t>
  </si>
  <si>
    <t>http://www.imdb.com/title/tt3276924/?ref_=fn_tt_tt_1</t>
  </si>
  <si>
    <t>Susanna White</t>
  </si>
  <si>
    <t>Bill Bailey</t>
  </si>
  <si>
    <t>Nanny McPhee Returns 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</si>
  <si>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</si>
  <si>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</si>
  <si>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</si>
  <si>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</si>
  <si>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Hoffa </t>
  </si>
  <si>
    <t>labor|labor union|leader|mafia|union</t>
  </si>
  <si>
    <t>http://www.imdb.com/title/tt0104427/?ref_=fn_tt_tt_1</t>
  </si>
  <si>
    <t>Chris Carter</t>
  </si>
  <si>
    <t>The X Files: I Want to Believe </t>
  </si>
  <si>
    <t>Nicki Aycox</t>
  </si>
  <si>
    <t>fbi|priest|psychic|psychic vision|staff physician</t>
  </si>
  <si>
    <t>http://www.imdb.com/title/tt0443701/?ref_=fn_tt_tt_1</t>
  </si>
  <si>
    <t>Tommy O'Haver</t>
  </si>
  <si>
    <t>Ella Enchanted </t>
  </si>
  <si>
    <t>Joanna Lumley</t>
  </si>
  <si>
    <t>curse|fairy|obedience|prince|strong female character</t>
  </si>
  <si>
    <t>http://www.imdb.com/title/tt0327679/?ref_=fn_tt_tt_1</t>
  </si>
  <si>
    <t>Peter Landesman</t>
  </si>
  <si>
    <t>Concussion 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</si>
  <si>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</si>
  <si>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</si>
  <si>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</si>
  <si>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</si>
  <si>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 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</si>
  <si>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</si>
  <si>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</si>
  <si>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</si>
  <si>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</si>
  <si>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</si>
  <si>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Valiant </t>
  </si>
  <si>
    <t>Pip Torrens</t>
  </si>
  <si>
    <t>dove|falcon|nursing|pigeon|psychological torture</t>
  </si>
  <si>
    <t>http://www.imdb.com/title/tt0361089/?ref_=fn_tt_tt_1</t>
  </si>
  <si>
    <t>Wonder Boys 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</si>
  <si>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</si>
  <si>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</si>
  <si>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</si>
  <si>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</si>
  <si>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</si>
  <si>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</si>
  <si>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Superhero Movie 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</si>
  <si>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</si>
  <si>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</si>
  <si>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</si>
  <si>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</si>
  <si>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</si>
  <si>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Broken City 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</si>
  <si>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</si>
  <si>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</si>
  <si>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</si>
  <si>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</si>
  <si>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</si>
  <si>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</si>
  <si>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Cursed </t>
  </si>
  <si>
    <t>creature|death|party|rescue|werewolf</t>
  </si>
  <si>
    <t>http://www.imdb.com/title/tt0257516/?ref_=fn_tt_tt_1</t>
  </si>
  <si>
    <t>Premium Rush </t>
  </si>
  <si>
    <t>chase|courier|delivery|envelope|police</t>
  </si>
  <si>
    <t>http://www.imdb.com/title/tt1547234/?ref_=fn_tt_tt_1</t>
  </si>
  <si>
    <t>Richard T. Jones</t>
  </si>
  <si>
    <t>Jim Gaffigan</t>
  </si>
  <si>
    <t>Hot Pursuit 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</si>
  <si>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</si>
  <si>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</si>
  <si>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</si>
  <si>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</si>
  <si>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 </t>
  </si>
  <si>
    <t>Alex Jennings</t>
  </si>
  <si>
    <t>male nudity|naked dead man|nudity|sex|whipping</t>
  </si>
  <si>
    <t>http://www.imdb.com/title/tt0240510/?ref_=fn_tt_tt_1</t>
  </si>
  <si>
    <t>Parker </t>
  </si>
  <si>
    <t>Wendell Pierce</t>
  </si>
  <si>
    <t>action hero|disguise|hospital|real estate agent|thief</t>
  </si>
  <si>
    <t>http://www.imdb.com/title/tt1904996/?ref_=fn_tt_tt_1</t>
  </si>
  <si>
    <t>Wimbledon </t>
  </si>
  <si>
    <t>Austin Nichols</t>
  </si>
  <si>
    <t>career|player|tennis|tennis player|wimbledon</t>
  </si>
  <si>
    <t>http://www.imdb.com/title/tt0360201/?ref_=fn_tt_tt_1</t>
  </si>
  <si>
    <t>Brooke Shields</t>
  </si>
  <si>
    <t>Furry Vengeance 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</si>
  <si>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</si>
  <si>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</si>
  <si>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</si>
  <si>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</si>
  <si>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</si>
  <si>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Bait </t>
  </si>
  <si>
    <t>Richard Brancatisano</t>
  </si>
  <si>
    <t>great white shark|shark|supermarket|swimming|tsunami</t>
  </si>
  <si>
    <t>http://www.imdb.com/title/tt1438173/?ref_=fn_tt_tt_1</t>
  </si>
  <si>
    <t>Peter Yates</t>
  </si>
  <si>
    <t>Krull </t>
  </si>
  <si>
    <t>Lysette Anthony</t>
  </si>
  <si>
    <t>cyclops|fortress|monster|planet|rescue</t>
  </si>
  <si>
    <t>http://www.imdb.com/title/tt0085811/?ref_=fn_tt_tt_1</t>
  </si>
  <si>
    <t>Drama|Thriller|War</t>
  </si>
  <si>
    <t>Lions for Lambs 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</si>
  <si>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</si>
  <si>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</si>
  <si>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</si>
  <si>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</si>
  <si>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 </t>
  </si>
  <si>
    <t>Christopher Rich</t>
  </si>
  <si>
    <t>bombardier|pilot|u.s. navy|vietnam|vietnam war</t>
  </si>
  <si>
    <t>http://www.imdb.com/title/tt0099587/?ref_=fn_tt_tt_1</t>
  </si>
  <si>
    <t>Walk Hard: The Dewey Cox Story </t>
  </si>
  <si>
    <t>drugs|elvis|musician|singer|the beatles</t>
  </si>
  <si>
    <t>http://www.imdb.com/title/tt0841046/?ref_=fn_tt_tt_1</t>
  </si>
  <si>
    <t>Lasse Hallström</t>
  </si>
  <si>
    <t>The Shipping News 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</si>
  <si>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</si>
  <si>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</si>
  <si>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</si>
  <si>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</si>
  <si>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American Outlaws </t>
  </si>
  <si>
    <t>legend|old west|outlaw|railroad|stealing from the rich</t>
  </si>
  <si>
    <t>http://www.imdb.com/title/tt0244000/?ref_=fn_tt_tt_1</t>
  </si>
  <si>
    <t>Jean-Marc Vallée</t>
  </si>
  <si>
    <t>Michiel Huisman</t>
  </si>
  <si>
    <t>The Young Victoria </t>
  </si>
  <si>
    <t>19th century|courtship|female protagonist|princess|queen of england</t>
  </si>
  <si>
    <t>http://www.imdb.com/title/tt0962736/?ref_=fn_tt_tt_1</t>
  </si>
  <si>
    <t>Bashar Rahal</t>
  </si>
  <si>
    <t>Whiteout </t>
  </si>
  <si>
    <t>Shawn Doyle</t>
  </si>
  <si>
    <t>antarctica|geologist|investigation|u.s. marshal|winter</t>
  </si>
  <si>
    <t>http://www.imdb.com/title/tt0365929/?ref_=fn_tt_tt_1</t>
  </si>
  <si>
    <t>The Tree of Life 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</si>
  <si>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</si>
  <si>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</si>
  <si>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</si>
  <si>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</si>
  <si>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</si>
  <si>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Knock Off </t>
  </si>
  <si>
    <t>Ray Nicholas</t>
  </si>
  <si>
    <t>cia|hong kong|market|undercover|van</t>
  </si>
  <si>
    <t>http://www.imdb.com/title/tt0120724/?ref_=fn_tt_tt_1</t>
  </si>
  <si>
    <t>Aruba</t>
  </si>
  <si>
    <t>Sabotage </t>
  </si>
  <si>
    <t>Maurice Compte</t>
  </si>
  <si>
    <t>dea|drug cartel|kicked in the crotch|strip club|tough girl</t>
  </si>
  <si>
    <t>http://www.imdb.com/title/tt1742334/?ref_=fn_tt_tt_1</t>
  </si>
  <si>
    <t>The Order </t>
  </si>
  <si>
    <t>Benno Fürmann</t>
  </si>
  <si>
    <t>death|exorcism|heaven|priest|sin eater</t>
  </si>
  <si>
    <t>http://www.imdb.com/title/tt0304711/?ref_=fn_tt_tt_1</t>
  </si>
  <si>
    <t>Lexi Alexander</t>
  </si>
  <si>
    <t>Punisher: War Zone </t>
  </si>
  <si>
    <t>gun fu|plastic surgery|psychopath|undercover|vigilante</t>
  </si>
  <si>
    <t>http://www.imdb.com/title/tt0450314/?ref_=fn_tt_tt_1</t>
  </si>
  <si>
    <t>Action|Adventure|Family|Sci-Fi</t>
  </si>
  <si>
    <t>Zoom 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</si>
  <si>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</si>
  <si>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</si>
  <si>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</si>
  <si>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</si>
  <si>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The Walk 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</si>
  <si>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</si>
  <si>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</si>
  <si>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</si>
  <si>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</si>
  <si>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</si>
  <si>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</si>
  <si>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Warriors of Virtue </t>
  </si>
  <si>
    <t>Angus Macfadyen</t>
  </si>
  <si>
    <t>anthropomorphic animal|football|kangaroo|sword and sorcery|water boy</t>
  </si>
  <si>
    <t>http://www.imdb.com/title/tt0120479/?ref_=fn_tt_tt_1</t>
  </si>
  <si>
    <t>A Good Year </t>
  </si>
  <si>
    <t>based on novel|inheritance|provence|uncle|wine</t>
  </si>
  <si>
    <t>http://www.imdb.com/title/tt0401445/?ref_=fn_tt_tt_1</t>
  </si>
  <si>
    <t xml:space="preserve">Luther             </t>
  </si>
  <si>
    <t>Warren Brown</t>
  </si>
  <si>
    <t>murder|police|psychopath</t>
  </si>
  <si>
    <t>http://www.imdb.com/title/tt1474684/?ref_=fn_tt_tt_1</t>
  </si>
  <si>
    <t>Radio Flyer </t>
  </si>
  <si>
    <t>father son relationship|physical abuse|radio flyer|stepfather|stepfather stepson relationship</t>
  </si>
  <si>
    <t>http://www.imdb.com/title/tt0105211/?ref_=fn_tt_tt_1</t>
  </si>
  <si>
    <t>Blood In, Blood Out </t>
  </si>
  <si>
    <t>1970s|1980s|barrio|gang war|mexican</t>
  </si>
  <si>
    <t>http://www.imdb.com/title/tt0106469/?ref_=fn_tt_tt_1</t>
  </si>
  <si>
    <t>Bille August</t>
  </si>
  <si>
    <t>Smilla's Sense of Snow </t>
  </si>
  <si>
    <t>boy|greenland|neighbor|roof|snow</t>
  </si>
  <si>
    <t>http://www.imdb.com/title/tt0120152/?ref_=fn_tt_tt_1</t>
  </si>
  <si>
    <t>Denmark</t>
  </si>
  <si>
    <t>Femme Fatale </t>
  </si>
  <si>
    <t>Rie Rasmussen</t>
  </si>
  <si>
    <t>ambassador|cannes|identity|suicide|thief</t>
  </si>
  <si>
    <t>http://www.imdb.com/title/tt0280665/?ref_=fn_tt_tt_1</t>
  </si>
  <si>
    <t>Moustapha Akkad</t>
  </si>
  <si>
    <t>Lion of the Desert </t>
  </si>
  <si>
    <t>arab|general|libya|muslim|mussolini</t>
  </si>
  <si>
    <t>http://www.imdb.com/title/tt0081059/?ref_=fn_tt_tt_1</t>
  </si>
  <si>
    <t>Libya</t>
  </si>
  <si>
    <t>Jean-Paul Rappeneau</t>
  </si>
  <si>
    <t>The Horseman on the Roof </t>
  </si>
  <si>
    <t>Isabelle Carré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</si>
  <si>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</si>
  <si>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</si>
  <si>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</si>
  <si>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</si>
  <si>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</si>
  <si>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Ride with the Devil </t>
  </si>
  <si>
    <t>Tobey Maguire</t>
  </si>
  <si>
    <t>bushwhacker|friend|honor|kansas|raid</t>
  </si>
  <si>
    <t>http://www.imdb.com/title/tt0134154/?ref_=fn_tt_tt_1</t>
  </si>
  <si>
    <t>Hanaa Bouchaib</t>
  </si>
  <si>
    <t>Maricel Álvarez</t>
  </si>
  <si>
    <t>Biutiful </t>
  </si>
  <si>
    <t>Eduard Fernández</t>
  </si>
  <si>
    <t>children|chinese|illegal immigrant|immigrant|male ponytail</t>
  </si>
  <si>
    <t>http://www.imdb.com/title/tt1164999/?ref_=fn_tt_tt_1</t>
  </si>
  <si>
    <t>Joachim Rønning</t>
  </si>
  <si>
    <t>Action|Comedy|Crime|Western</t>
  </si>
  <si>
    <t>Bandidas </t>
  </si>
  <si>
    <t>bank|cleavage|farmer|female gunfighter|mexico</t>
  </si>
  <si>
    <t>http://www.imdb.com/title/tt0416496/?ref_=fn_tt_tt_1</t>
  </si>
  <si>
    <t>Tony Kaye</t>
  </si>
  <si>
    <t>Black Water Transit </t>
  </si>
  <si>
    <t>Beverly D'Angelo</t>
  </si>
  <si>
    <t>based on novel</t>
  </si>
  <si>
    <t>http://www.imdb.com/title/tt0490087/?ref_=fn_tt_tt_1</t>
  </si>
  <si>
    <t>Aml Ameen</t>
  </si>
  <si>
    <t>The Maze Runner 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</si>
  <si>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</si>
  <si>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</si>
  <si>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</si>
  <si>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</si>
  <si>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</si>
  <si>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Unfinished Business </t>
  </si>
  <si>
    <t>Melissa McMeekin</t>
  </si>
  <si>
    <t>business trip|company|glory hole|male frontal nudity|male nudity</t>
  </si>
  <si>
    <t>http://www.imdb.com/title/tt2358925/?ref_=fn_tt_tt_1</t>
  </si>
  <si>
    <t>The Age of Innocence </t>
  </si>
  <si>
    <t>19th century|countess|lawyer|love|new york</t>
  </si>
  <si>
    <t>http://www.imdb.com/title/tt0106226/?ref_=fn_tt_tt_1</t>
  </si>
  <si>
    <t>Ellen Burstyn</t>
  </si>
  <si>
    <t>The Fountain 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</si>
  <si>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</si>
  <si>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</si>
  <si>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</si>
  <si>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</si>
  <si>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</si>
  <si>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Chill Factor </t>
  </si>
  <si>
    <t>Hudson Leick</t>
  </si>
  <si>
    <t>colonel|ice|ice cream truck|military|u.s. army</t>
  </si>
  <si>
    <t>http://www.imdb.com/title/tt0163579/?ref_=fn_tt_tt_1</t>
  </si>
  <si>
    <t>Stolen </t>
  </si>
  <si>
    <t>Sami Gayle</t>
  </si>
  <si>
    <t>bank|money|presumed dead|rescue|thief</t>
  </si>
  <si>
    <t>http://www.imdb.com/title/tt1656186/?ref_=fn_tt_tt_1</t>
  </si>
  <si>
    <t>Hayao Miyazaki</t>
  </si>
  <si>
    <t>Yûki Amami</t>
  </si>
  <si>
    <t>Rumi Hiiragi</t>
  </si>
  <si>
    <t>Ponyo 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</si>
  <si>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</si>
  <si>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</si>
  <si>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</si>
  <si>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</si>
  <si>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</si>
  <si>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</si>
  <si>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The Longest Ride </t>
  </si>
  <si>
    <t>Hayley Lovitt</t>
  </si>
  <si>
    <t>1940s|art collector|bull riding|north carolina|student</t>
  </si>
  <si>
    <t>http://www.imdb.com/title/tt2726560/?ref_=fn_tt_tt_1</t>
  </si>
  <si>
    <t>Rand Ravich</t>
  </si>
  <si>
    <t>The Astronaut's Wife </t>
  </si>
  <si>
    <t>astronaut|electrocuted in bathtub|mission|pilot|sister</t>
  </si>
  <si>
    <t>http://www.imdb.com/title/tt0138304/?ref_=fn_tt_tt_1</t>
  </si>
  <si>
    <t>Hugh Hudson</t>
  </si>
  <si>
    <t>Eva Marie Saint</t>
  </si>
  <si>
    <t>I Dreamed of Africa </t>
  </si>
  <si>
    <t>Vincent Perez</t>
  </si>
  <si>
    <t>dream|italian|kenya|ranch|snake</t>
  </si>
  <si>
    <t>http://www.imdb.com/title/tt0167203/?ref_=fn_tt_tt_1</t>
  </si>
  <si>
    <t>Playing for Keeps 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</si>
  <si>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</si>
  <si>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</si>
  <si>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</si>
  <si>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</si>
  <si>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 </t>
  </si>
  <si>
    <t>Tony Kgoroge</t>
  </si>
  <si>
    <t>africa|apartheid|nelson mandela|president|resistance</t>
  </si>
  <si>
    <t>http://www.imdb.com/title/tt2304771/?ref_=fn_tt_tt_1</t>
  </si>
  <si>
    <t>Reds </t>
  </si>
  <si>
    <t>cold war|cold war era|interview|russia|written and directed by cast member</t>
  </si>
  <si>
    <t>http://www.imdb.com/title/tt0082979/?ref_=fn_tt_tt_1</t>
  </si>
  <si>
    <t>A Few Good Men </t>
  </si>
  <si>
    <t>cuba|guantanamo|lance corporal|lawyer|murder</t>
  </si>
  <si>
    <t>http://www.imdb.com/title/tt0104257/?ref_=fn_tt_tt_1</t>
  </si>
  <si>
    <t>Exit Wounds </t>
  </si>
  <si>
    <t>corrupt cop|drug dealer|drugs|heroin|vice president</t>
  </si>
  <si>
    <t>http://www.imdb.com/title/tt0242445/?ref_=fn_tt_tt_1</t>
  </si>
  <si>
    <t>Big Momma's House 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</si>
  <si>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</si>
  <si>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</si>
  <si>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</si>
  <si>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</si>
  <si>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</si>
  <si>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Thunder and the House of Magic </t>
  </si>
  <si>
    <t>Joe Ochman</t>
  </si>
  <si>
    <t>http://www.imdb.com/title/tt3148834/?ref_=fn_tt_tt_1</t>
  </si>
  <si>
    <t>Chris Gorak</t>
  </si>
  <si>
    <t>Veronika Vernadskaya</t>
  </si>
  <si>
    <t>The Darkest Hour 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</si>
  <si>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</si>
  <si>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</si>
  <si>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</si>
  <si>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</si>
  <si>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</si>
  <si>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</si>
  <si>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</si>
  <si>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Step Up Revolution </t>
  </si>
  <si>
    <t>3 dimensional|dance|dancer|dancing|flash mob</t>
  </si>
  <si>
    <t>http://www.imdb.com/title/tt1800741/?ref_=fn_tt_tt_1</t>
  </si>
  <si>
    <t>Action|Adventure|Crime|Drama|Thriller</t>
  </si>
  <si>
    <t>Snakes on a Plane </t>
  </si>
  <si>
    <t>Rachel Blanchard</t>
  </si>
  <si>
    <t>baby rattle|famous line|murder|passenger|snake</t>
  </si>
  <si>
    <t>http://www.imdb.com/title/tt0417148/?ref_=fn_tt_tt_1</t>
  </si>
  <si>
    <t>Joe Charbanic</t>
  </si>
  <si>
    <t>The Watcher 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</si>
  <si>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</si>
  <si>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</si>
  <si>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</si>
  <si>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</si>
  <si>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</si>
  <si>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The Punisher </t>
  </si>
  <si>
    <t>Eddie Jemison</t>
  </si>
  <si>
    <t>death|family reunion|fbi|fbi agent|vigilante</t>
  </si>
  <si>
    <t>http://www.imdb.com/title/tt0330793/?ref_=fn_tt_tt_1</t>
  </si>
  <si>
    <t>Danny Cannon</t>
  </si>
  <si>
    <t>Goal! The Dream Begins </t>
  </si>
  <si>
    <t>barrio|border|newcastle united|party|soccer</t>
  </si>
  <si>
    <t>http://www.imdb.com/title/tt0380389/?ref_=fn_tt_tt_1</t>
  </si>
  <si>
    <t>Boaz Yakin</t>
  </si>
  <si>
    <t>Safe </t>
  </si>
  <si>
    <t>Robert John Burke</t>
  </si>
  <si>
    <t>bodyguard|gang war|russian|russian mafia|triad</t>
  </si>
  <si>
    <t>http://www.imdb.com/title/tt1656190/?ref_=fn_tt_tt_1</t>
  </si>
  <si>
    <t>Pushing Tin </t>
  </si>
  <si>
    <t>air traffic control|air traffic controller|female bodybuilder|job|marriage</t>
  </si>
  <si>
    <t>http://www.imdb.com/title/tt0120797/?ref_=fn_tt_tt_1</t>
  </si>
  <si>
    <t>Richard Marquand</t>
  </si>
  <si>
    <t>Star Wars: Episode VI - Return of the Jedi 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</si>
  <si>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</si>
  <si>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</si>
  <si>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</si>
  <si>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</si>
  <si>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</si>
  <si>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Doomsday </t>
  </si>
  <si>
    <t>cure|quarantine|scotland|virus|wall</t>
  </si>
  <si>
    <t>http://www.imdb.com/title/tt0483607/?ref_=fn_tt_tt_1</t>
  </si>
  <si>
    <t>David Kross</t>
  </si>
  <si>
    <t>The Reader </t>
  </si>
  <si>
    <t>Susanne Lothar</t>
  </si>
  <si>
    <t>love|reading|teaching oneself to read|trial|war crime</t>
  </si>
  <si>
    <t>http://www.imdb.com/title/tt0976051/?ref_=fn_tt_tt_1</t>
  </si>
  <si>
    <t>David Wain</t>
  </si>
  <si>
    <t>Wanderlust </t>
  </si>
  <si>
    <t>childbirth|female frontal nudity|nude protest|nudist|skinny dipping</t>
  </si>
  <si>
    <t>http://www.imdb.com/title/tt1655460/?ref_=fn_tt_tt_1</t>
  </si>
  <si>
    <t>Elf </t>
  </si>
  <si>
    <t>baby|christmas spirit|elf|new york city|north pole</t>
  </si>
  <si>
    <t>http://www.imdb.com/title/tt0319343/?ref_=fn_tt_tt_1</t>
  </si>
  <si>
    <t>Kyra Sedgwick</t>
  </si>
  <si>
    <t>Phenomenon 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</si>
  <si>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</si>
  <si>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</si>
  <si>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</si>
  <si>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</si>
  <si>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Snow Dogs </t>
  </si>
  <si>
    <t>dentist|dog|inheritance|race|sled dog</t>
  </si>
  <si>
    <t>http://www.imdb.com/title/tt0281373/?ref_=fn_tt_tt_1</t>
  </si>
  <si>
    <t>Comedy|Drama|Fantasy</t>
  </si>
  <si>
    <t>Scrooged </t>
  </si>
  <si>
    <t>christmas|compassion|executive|ghost|redemption</t>
  </si>
  <si>
    <t>http://www.imdb.com/title/tt0096061/?ref_=fn_tt_tt_1</t>
  </si>
  <si>
    <t>Jared Hess</t>
  </si>
  <si>
    <t>Comedy|Family|Sport</t>
  </si>
  <si>
    <t>Nacho Libre </t>
  </si>
  <si>
    <t>Héctor Jiménez</t>
  </si>
  <si>
    <t>lucha libre|monastery|nun|orphan|wrestling</t>
  </si>
  <si>
    <t>http://www.imdb.com/title/tt0457510/?ref_=fn_tt_tt_1</t>
  </si>
  <si>
    <t>Wendi McLendon-Covey</t>
  </si>
  <si>
    <t>Bridesmaids </t>
  </si>
  <si>
    <t>Steve Bannos</t>
  </si>
  <si>
    <t>best friend|failure|food|job|partial female nudity</t>
  </si>
  <si>
    <t>http://www.imdb.com/title/tt1478338/?ref_=fn_tt_tt_1</t>
  </si>
  <si>
    <t>This Is the End </t>
  </si>
  <si>
    <t>apocalypse|celebrity|ensemble cast|party|rapture</t>
  </si>
  <si>
    <t>http://www.imdb.com/title/tt1245492/?ref_=fn_tt_tt_1</t>
  </si>
  <si>
    <t>Rupert Wainwright</t>
  </si>
  <si>
    <t>Stigmata </t>
  </si>
  <si>
    <t>catholic|priest|stigmata|vatican|wound</t>
  </si>
  <si>
    <t>http://www.imdb.com/title/tt0145531/?ref_=fn_tt_tt_1</t>
  </si>
  <si>
    <t>Men of Honor </t>
  </si>
  <si>
    <t>african american|amputee|navy|racial discrimination|racism</t>
  </si>
  <si>
    <t>http://www.imdb.com/title/tt0203019/?ref_=fn_tt_tt_1</t>
  </si>
  <si>
    <t>John Luessenhop</t>
  </si>
  <si>
    <t>Takers </t>
  </si>
  <si>
    <t>armored car|bank|falling out among thieves|heist|planning</t>
  </si>
  <si>
    <t>http://www.imdb.com/title/tt1135084/?ref_=fn_tt_tt_1</t>
  </si>
  <si>
    <t>Justin Zackham</t>
  </si>
  <si>
    <t>The Big Wedding </t>
  </si>
  <si>
    <t>adoption|divorce|family relationships|farce|wedding</t>
  </si>
  <si>
    <t>http://www.imdb.com/title/tt1931435/?ref_=fn_tt_tt_1</t>
  </si>
  <si>
    <t>Big Mommas: Like Father, Like Son 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</si>
  <si>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</si>
  <si>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</si>
  <si>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</si>
  <si>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</si>
  <si>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 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</si>
  <si>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</si>
  <si>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</si>
  <si>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</si>
  <si>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</si>
  <si>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</si>
  <si>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 </t>
  </si>
  <si>
    <t>Michael DeLorenzo</t>
  </si>
  <si>
    <t>andes mountains|crash|death|starvation|stranded</t>
  </si>
  <si>
    <t>http://www.imdb.com/title/tt0106246/?ref_=fn_tt_tt_1</t>
  </si>
  <si>
    <t>The Number 23 </t>
  </si>
  <si>
    <t>destiny|detective|imagination|murder|sex scene</t>
  </si>
  <si>
    <t>http://www.imdb.com/title/tt0481369/?ref_=fn_tt_tt_1</t>
  </si>
  <si>
    <t>Julian Richings</t>
  </si>
  <si>
    <t>Action|Adventure|Drama|Family</t>
  </si>
  <si>
    <t>The Young and Prodigious T.S. Spivet 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</si>
  <si>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</si>
  <si>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</si>
  <si>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</si>
  <si>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</si>
  <si>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</si>
  <si>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1941 </t>
  </si>
  <si>
    <t>california|captain|cult film|pearl harbor|submarine</t>
  </si>
  <si>
    <t>http://www.imdb.com/title/tt0078723/?ref_=fn_tt_tt_1</t>
  </si>
  <si>
    <t>Drama|Family|Sport</t>
  </si>
  <si>
    <t>Ken Howard</t>
  </si>
  <si>
    <t>Dreamer: Inspired by a True Story 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</si>
  <si>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</si>
  <si>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</si>
  <si>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</si>
  <si>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</si>
  <si>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 </t>
  </si>
  <si>
    <t>bar|crotch shot|female full frontal nudity|female pubic hair|robbery</t>
  </si>
  <si>
    <t>http://www.imdb.com/title/tt0399146/?ref_=fn_tt_tt_1</t>
  </si>
  <si>
    <t>Transporter 2 </t>
  </si>
  <si>
    <t>driver|french|kidnapping|police|sequel</t>
  </si>
  <si>
    <t>http://www.imdb.com/title/tt0388482/?ref_=fn_tt_tt_1</t>
  </si>
  <si>
    <t>Pat Hingle</t>
  </si>
  <si>
    <t>Action|Thriller|Western</t>
  </si>
  <si>
    <t>The Quick and the Dead 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</si>
  <si>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</si>
  <si>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</si>
  <si>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</si>
  <si>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</si>
  <si>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 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</si>
  <si>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</si>
  <si>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</si>
  <si>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</si>
  <si>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</si>
  <si>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</si>
  <si>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Bringing Out the Dead </t>
  </si>
  <si>
    <t>Sonja Sohn</t>
  </si>
  <si>
    <t>ambulance|ghost|hell|paramedic|rescue</t>
  </si>
  <si>
    <t>http://www.imdb.com/title/tt0163988/?ref_=fn_tt_tt_1</t>
  </si>
  <si>
    <t>Miguel Sapochnik</t>
  </si>
  <si>
    <t>Repo Men 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</si>
  <si>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</si>
  <si>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</si>
  <si>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</si>
  <si>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</si>
  <si>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Dragon Wars: D-War </t>
  </si>
  <si>
    <t>antique shop|asian dragon|dragon|korean|reporter</t>
  </si>
  <si>
    <t>http://www.imdb.com/title/tt0372873/?ref_=fn_tt_tt_1</t>
  </si>
  <si>
    <t>Bogus </t>
  </si>
  <si>
    <t>Andrea Martin</t>
  </si>
  <si>
    <t>box office flop|circus|imaginary friend|magician|one word title</t>
  </si>
  <si>
    <t>http://www.imdb.com/title/tt0115725/?ref_=fn_tt_tt_1</t>
  </si>
  <si>
    <t>Don Scardino</t>
  </si>
  <si>
    <t>The Incredible Burt Wonderstone 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</si>
  <si>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</si>
  <si>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</si>
  <si>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</si>
  <si>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</si>
  <si>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Cats Don't Dance </t>
  </si>
  <si>
    <t>animal|cat|child star|hollywood|star</t>
  </si>
  <si>
    <t>http://www.imdb.com/title/tt0118829/?ref_=fn_tt_tt_1</t>
  </si>
  <si>
    <t>Tim Robbins</t>
  </si>
  <si>
    <t>Cradle Will Rock </t>
  </si>
  <si>
    <t>1930s|depression|play|theatre|union</t>
  </si>
  <si>
    <t>http://www.imdb.com/title/tt0150216/?ref_=fn_tt_tt_1</t>
  </si>
  <si>
    <t>The Good German 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</si>
  <si>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</si>
  <si>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</si>
  <si>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</si>
  <si>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</si>
  <si>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</si>
  <si>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George and the Dragon </t>
  </si>
  <si>
    <t>Simon Callow</t>
  </si>
  <si>
    <t>dragon|knight|love|priest|princess</t>
  </si>
  <si>
    <t>http://www.imdb.com/title/tt0306892/?ref_=fn_tt_tt_1</t>
  </si>
  <si>
    <t>Apocalypse Now </t>
  </si>
  <si>
    <t>army|green beret|insanity|jungle|vietnam</t>
  </si>
  <si>
    <t>http://www.imdb.com/title/tt0078788/?ref_=fn_tt_tt_1</t>
  </si>
  <si>
    <t>Nanette Burstein</t>
  </si>
  <si>
    <t>Going the Distance </t>
  </si>
  <si>
    <t>bar|job|long distance relationship|male pubic hair|pubic hair</t>
  </si>
  <si>
    <t>http://www.imdb.com/title/tt1322312/?ref_=fn_tt_tt_1</t>
  </si>
  <si>
    <t>Mr. Holland's Opus 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</si>
  <si>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</si>
  <si>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</si>
  <si>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</si>
  <si>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</si>
  <si>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</si>
  <si>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Criminal </t>
  </si>
  <si>
    <t>Doug Cockle</t>
  </si>
  <si>
    <t>cia|husband wife relationship|memory|tied up while barefoot|violence</t>
  </si>
  <si>
    <t>http://www.imdb.com/title/tt3014866/?ref_=fn_tt_tt_1</t>
  </si>
  <si>
    <t>Out of Africa </t>
  </si>
  <si>
    <t>africa|hunter|love|marriage|plantation</t>
  </si>
  <si>
    <t>http://www.imdb.com/title/tt0089755/?ref_=fn_tt_tt_1</t>
  </si>
  <si>
    <t>Flight </t>
  </si>
  <si>
    <t>airline|flight|flight attendant|lawyer|pilot</t>
  </si>
  <si>
    <t>http://www.imdb.com/title/tt1907668/?ref_=fn_tt_tt_1</t>
  </si>
  <si>
    <t>Lewis Gilbert</t>
  </si>
  <si>
    <t>Moonraker </t>
  </si>
  <si>
    <t>astronaut|dog|official james bond series|space shuttle|space shuttle transported on a 747</t>
  </si>
  <si>
    <t>http://www.imdb.com/title/tt0079574/?ref_=fn_tt_tt_1</t>
  </si>
  <si>
    <t>Adventure|Comedy|Crime|Drama</t>
  </si>
  <si>
    <t>The Grand Budapest Hotel </t>
  </si>
  <si>
    <t>first person narration|hotel|lobby boy|mentor protege relationship|painting</t>
  </si>
  <si>
    <t>http://www.imdb.com/title/tt2278388/?ref_=fn_tt_tt_1</t>
  </si>
  <si>
    <t>Drama|Mystery</t>
  </si>
  <si>
    <t>Hearts in Atlantis 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</si>
  <si>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</si>
  <si>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</si>
  <si>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</si>
  <si>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</si>
  <si>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</si>
  <si>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Arachnophobia 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</si>
  <si>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</si>
  <si>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</si>
  <si>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</si>
  <si>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</si>
  <si>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Frequency </t>
  </si>
  <si>
    <t>altering history|alternate history|amateur radio|ham radio|paranormal phenomena</t>
  </si>
  <si>
    <t>http://www.imdb.com/title/tt0186151/?ref_=fn_tt_tt_1</t>
  </si>
  <si>
    <t>John Francis Daley</t>
  </si>
  <si>
    <t>Vacation </t>
  </si>
  <si>
    <t>amusement park|dysfunctional family|road trip|sequel|vacation</t>
  </si>
  <si>
    <t>http://www.imdb.com/title/tt1524930/?ref_=fn_tt_tt_1</t>
  </si>
  <si>
    <t>Get Shorty </t>
  </si>
  <si>
    <t>debt|loan shark|mobster|movie business|producer</t>
  </si>
  <si>
    <t>http://www.imdb.com/title/tt0113161/?ref_=fn_tt_tt_1</t>
  </si>
  <si>
    <t>Chita Rivera</t>
  </si>
  <si>
    <t>Comedy|Crime|Musical</t>
  </si>
  <si>
    <t>Chicago </t>
  </si>
  <si>
    <t>Jayne Eastwood</t>
  </si>
  <si>
    <t>fame|jail|jazz age|murder|vaudeville</t>
  </si>
  <si>
    <t>http://www.imdb.com/title/tt0299658/?ref_=fn_tt_tt_1</t>
  </si>
  <si>
    <t>Big Daddy </t>
  </si>
  <si>
    <t>Joey Lauren Adams</t>
  </si>
  <si>
    <t>homosexual|law|law school|responsibility|vomiting</t>
  </si>
  <si>
    <t>http://www.imdb.com/title/tt0142342/?ref_=fn_tt_tt_1</t>
  </si>
  <si>
    <t>J.B. Rogers</t>
  </si>
  <si>
    <t>American Pie 2 </t>
  </si>
  <si>
    <t>beach|beach house|college|party|student</t>
  </si>
  <si>
    <t>http://www.imdb.com/title/tt0252866/?ref_=fn_tt_tt_1</t>
  </si>
  <si>
    <t>Toy Story </t>
  </si>
  <si>
    <t>claw crane|cowboy|jealousy|rivalry|toy</t>
  </si>
  <si>
    <t>http://www.imdb.com/title/tt0114709/?ref_=fn_tt_tt_1</t>
  </si>
  <si>
    <t>Speed </t>
  </si>
  <si>
    <t>bomb|bus|elevator|explosive|rescue</t>
  </si>
  <si>
    <t>http://www.imdb.com/title/tt0111257/?ref_=fn_tt_tt_1</t>
  </si>
  <si>
    <t>Michael Sucsy</t>
  </si>
  <si>
    <t>Lucas Bryant</t>
  </si>
  <si>
    <t>The Vow </t>
  </si>
  <si>
    <t>Dillon Casey</t>
  </si>
  <si>
    <t>car accident|life support|memory loss|trauma|voice recording</t>
  </si>
  <si>
    <t>http://www.imdb.com/title/tt1606389/?ref_=fn_tt_tt_1</t>
  </si>
  <si>
    <t>Tom Vaughan</t>
  </si>
  <si>
    <t>Extraordinary Measures </t>
  </si>
  <si>
    <t>cure|disease|imagination|race against time|venture capital</t>
  </si>
  <si>
    <t>http://www.imdb.com/title/tt1244659/?ref_=fn_tt_tt_1</t>
  </si>
  <si>
    <t>Remember the Titans </t>
  </si>
  <si>
    <t>american football|based on true story|head coach|high school|school</t>
  </si>
  <si>
    <t>http://www.imdb.com/title/tt0210945/?ref_=fn_tt_tt_1</t>
  </si>
  <si>
    <t>The Hunt for Red October </t>
  </si>
  <si>
    <t>analyst|defection|navy|soviet submarine|submarine</t>
  </si>
  <si>
    <t>http://www.imdb.com/title/tt0099810/?ref_=fn_tt_tt_1</t>
  </si>
  <si>
    <t>Lee Daniels' The Butler </t>
  </si>
  <si>
    <t>butler|civil rights|hotel|president|white house</t>
  </si>
  <si>
    <t>http://www.imdb.com/title/tt1327773/?ref_=fn_tt_tt_1</t>
  </si>
  <si>
    <t>Dodgeball: A True Underdog Story </t>
  </si>
  <si>
    <t>dodgeball|gym|las vegas|pirate|ups</t>
  </si>
  <si>
    <t>http://www.imdb.com/title/tt0364725/?ref_=fn_tt_tt_1</t>
  </si>
  <si>
    <t>The Addams Family </t>
  </si>
  <si>
    <t>Carel Struycken</t>
  </si>
  <si>
    <t>accountant|loan shark|macabre|uncle|uncle fester</t>
  </si>
  <si>
    <t>http://www.imdb.com/title/tt0101272/?ref_=fn_tt_tt_1</t>
  </si>
  <si>
    <t>Ace Ventura: When Nature Calls </t>
  </si>
  <si>
    <t>africa|bat|hawaiian shirt|pregnancy|pregnant</t>
  </si>
  <si>
    <t>http://www.imdb.com/title/tt0112281/?ref_=fn_tt_tt_1</t>
  </si>
  <si>
    <t>The Princess Diaries </t>
  </si>
  <si>
    <t>Heather Matarazzo</t>
  </si>
  <si>
    <t>cinderella story|fish out of water|makeover|manners|princess</t>
  </si>
  <si>
    <t>http://www.imdb.com/title/tt0247638/?ref_=fn_tt_tt_1</t>
  </si>
  <si>
    <t>The First Wives Club </t>
  </si>
  <si>
    <t>cult film|female therapist|revenge|revenge motive|therapy session</t>
  </si>
  <si>
    <t>http://www.imdb.com/title/tt0116313/?ref_=fn_tt_tt_1</t>
  </si>
  <si>
    <t>Se7en </t>
  </si>
  <si>
    <t>detective|police partner|serial killer|serial murder|seven deadly sins</t>
  </si>
  <si>
    <t>http://www.imdb.com/title/tt0114369/?ref_=fn_tt_tt_1</t>
  </si>
  <si>
    <t>District 9 </t>
  </si>
  <si>
    <t>alien|ghetto|prawn|refugee|refugee camp</t>
  </si>
  <si>
    <t>http://www.imdb.com/title/tt1136608/?ref_=fn_tt_tt_1</t>
  </si>
  <si>
    <t>South Africa</t>
  </si>
  <si>
    <t>Stephen Hillenburg</t>
  </si>
  <si>
    <t>The SpongeBob SquarePants Movie 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</si>
  <si>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</si>
  <si>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</si>
  <si>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</si>
  <si>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</si>
  <si>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 </t>
  </si>
  <si>
    <t>Tom Guiry</t>
  </si>
  <si>
    <t>ballistics|detective|friend|gun|sexual abuse</t>
  </si>
  <si>
    <t>http://www.imdb.com/title/tt0327056/?ref_=fn_tt_tt_1</t>
  </si>
  <si>
    <t>Million Dollar Baby </t>
  </si>
  <si>
    <t>Mike Colter</t>
  </si>
  <si>
    <t>boxing|boxing trainer|death|suicide attempt|women boxing</t>
  </si>
  <si>
    <t>http://www.imdb.com/title/tt0405159/?ref_=fn_tt_tt_1</t>
  </si>
  <si>
    <t>Analyze This </t>
  </si>
  <si>
    <t>analyst|mafia|patient|psychiatrist|wedding</t>
  </si>
  <si>
    <t>http://www.imdb.com/title/tt0122933/?ref_=fn_tt_tt_1</t>
  </si>
  <si>
    <t>The Notebook </t>
  </si>
  <si>
    <t>class differences|letter|nursing home|second chance|summer love</t>
  </si>
  <si>
    <t>http://www.imdb.com/title/tt0332280/?ref_=fn_tt_tt_1</t>
  </si>
  <si>
    <t>Bern Cohen</t>
  </si>
  <si>
    <t>27 Dresses </t>
  </si>
  <si>
    <t>Yetta Gottesman</t>
  </si>
  <si>
    <t>boss|bridesmaid|friend|love|wedding</t>
  </si>
  <si>
    <t>http://www.imdb.com/title/tt0988595/?ref_=fn_tt_tt_1</t>
  </si>
  <si>
    <t>Comedy|Drama|Family|Music|Romance</t>
  </si>
  <si>
    <t>Hannah Montana: The Movie </t>
  </si>
  <si>
    <t>farm|female protagonist|hannah montana|horseback riding|overalls</t>
  </si>
  <si>
    <t>http://www.imdb.com/title/tt1114677/?ref_=fn_tt_tt_1</t>
  </si>
  <si>
    <t>Stig Bergqvist</t>
  </si>
  <si>
    <t>Casey Kasem</t>
  </si>
  <si>
    <t>Rugrats in Paris: The Movie </t>
  </si>
  <si>
    <t>amusement park|baby|france|paris france|villain</t>
  </si>
  <si>
    <t>http://www.imdb.com/title/tt0213203/?ref_=fn_tt_tt_1</t>
  </si>
  <si>
    <t>The Prince of Tides </t>
  </si>
  <si>
    <t>Melinda Dillon</t>
  </si>
  <si>
    <t>new york|psychiatrist|shrimper|south carolina|twins</t>
  </si>
  <si>
    <t>http://www.imdb.com/title/tt0102713/?ref_=fn_tt_tt_1</t>
  </si>
  <si>
    <t>Legends of the Fall </t>
  </si>
  <si>
    <t>epic|heart|killing an animal|passion|usa</t>
  </si>
  <si>
    <t>http://www.imdb.com/title/tt0110322/?ref_=fn_tt_tt_1</t>
  </si>
  <si>
    <t>Jason Reitman</t>
  </si>
  <si>
    <t>Up in the Air 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</si>
  <si>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</si>
  <si>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</si>
  <si>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</si>
  <si>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</si>
  <si>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</si>
  <si>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About Schmidt 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</si>
  <si>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</si>
  <si>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</si>
  <si>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</si>
  <si>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</si>
  <si>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</si>
  <si>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</si>
  <si>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</si>
  <si>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Warm Bodies </t>
  </si>
  <si>
    <t>Daniel Rindress-Kay</t>
  </si>
  <si>
    <t>fight|memory|teenager|undead|zombie</t>
  </si>
  <si>
    <t>http://www.imdb.com/title/tt1588173/?ref_=fn_tt_tt_1</t>
  </si>
  <si>
    <t>Rian Johnson</t>
  </si>
  <si>
    <t>Looper </t>
  </si>
  <si>
    <t>Tracie Thoms</t>
  </si>
  <si>
    <t>chase|future|surprise ending|time loop|time travel</t>
  </si>
  <si>
    <t>http://www.imdb.com/title/tt1276104/?ref_=fn_tt_tt_1</t>
  </si>
  <si>
    <t>Down to Earth </t>
  </si>
  <si>
    <t>angel|butler|heaven|manhattan new york city|reincarnation</t>
  </si>
  <si>
    <t>http://www.imdb.com/title/tt0231775/?ref_=fn_tt_tt_1</t>
  </si>
  <si>
    <t>Chris Noonan</t>
  </si>
  <si>
    <t>Christine Cavanaugh</t>
  </si>
  <si>
    <t>Babe </t>
  </si>
  <si>
    <t>dog|farmer|pig|sheep|sheepdog</t>
  </si>
  <si>
    <t>http://www.imdb.com/title/tt0112431/?ref_=fn_tt_tt_1</t>
  </si>
  <si>
    <t>Hope Springs </t>
  </si>
  <si>
    <t>Jean Smart</t>
  </si>
  <si>
    <t>couple|intimacy|marriage|marriage counseling|middle age couple</t>
  </si>
  <si>
    <t>http://www.imdb.com/title/tt1535438/?ref_=fn_tt_tt_1</t>
  </si>
  <si>
    <t>Forgetting Sarah Marshall </t>
  </si>
  <si>
    <t>Maria Thayer</t>
  </si>
  <si>
    <t>breakup|hawaii|hotel|male full frontal nudity|resort</t>
  </si>
  <si>
    <t>http://www.imdb.com/title/tt0800039/?ref_=fn_tt_tt_1</t>
  </si>
  <si>
    <t>Zach Gilford</t>
  </si>
  <si>
    <t xml:space="preserve">Friday Night Lights             </t>
  </si>
  <si>
    <t>football|football coach|high school|small town|texas</t>
  </si>
  <si>
    <t>http://www.imdb.com/title/tt0758745/?ref_=fn_tt_tt_1</t>
  </si>
  <si>
    <t>Tony Nappo</t>
  </si>
  <si>
    <t>Four Brothers </t>
  </si>
  <si>
    <t>Fionnula Flanagan</t>
  </si>
  <si>
    <t>bare butt|corrupt police|four brothers|funeral|murder</t>
  </si>
  <si>
    <t>http://www.imdb.com/title/tt0430105/?ref_=fn_tt_tt_1</t>
  </si>
  <si>
    <t>Michael McCullers</t>
  </si>
  <si>
    <t>Baby Mama </t>
  </si>
  <si>
    <t>baby|book|cartoon on tv|female protagonist|male anorexia</t>
  </si>
  <si>
    <t>http://www.imdb.com/title/tt0871426/?ref_=fn_tt_tt_1</t>
  </si>
  <si>
    <t>Forest Whitaker</t>
  </si>
  <si>
    <t>Hope Floats </t>
  </si>
  <si>
    <t>best friend|friend|mother daughter relationship|small town|texas</t>
  </si>
  <si>
    <t>http://www.imdb.com/title/tt0119313/?ref_=fn_tt_tt_1</t>
  </si>
  <si>
    <t>Bride Wars </t>
  </si>
  <si>
    <t>best friend|dyed hair|fake tan|rivalry|wedding</t>
  </si>
  <si>
    <t>http://www.imdb.com/title/tt0901476/?ref_=fn_tt_tt_1</t>
  </si>
  <si>
    <t>Scott Adsit</t>
  </si>
  <si>
    <t>Antony Starr</t>
  </si>
  <si>
    <t>Without a Paddle </t>
  </si>
  <si>
    <t>Bonnie Somerville</t>
  </si>
  <si>
    <t>death|friend|hijacker|river|tree house</t>
  </si>
  <si>
    <t>http://www.imdb.com/title/tt0364751/?ref_=fn_tt_tt_1</t>
  </si>
  <si>
    <t>13 Going on 30 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</si>
  <si>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</si>
  <si>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</si>
  <si>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</si>
  <si>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</si>
  <si>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 </t>
  </si>
  <si>
    <t>Nina Arianda</t>
  </si>
  <si>
    <t>1920s|golden age|midnight|paris france|time travel romance</t>
  </si>
  <si>
    <t>http://www.imdb.com/title/tt1605783/?ref_=fn_tt_tt_1</t>
  </si>
  <si>
    <t>Peter Lepeniotis</t>
  </si>
  <si>
    <t>The Nut Job </t>
  </si>
  <si>
    <t>bank robbery|heist|raccoon|rat|squirrel</t>
  </si>
  <si>
    <t>http://www.imdb.com/title/tt1821658/?ref_=fn_tt_tt_1</t>
  </si>
  <si>
    <t>Ted Demme</t>
  </si>
  <si>
    <t>Blow </t>
  </si>
  <si>
    <t>1960s|1970s|california|cocaine|wealth</t>
  </si>
  <si>
    <t>http://www.imdb.com/title/tt0221027/?ref_=fn_tt_tt_1</t>
  </si>
  <si>
    <t>John Savage</t>
  </si>
  <si>
    <t>Message in a Bottle </t>
  </si>
  <si>
    <t>Raphael Sbarge</t>
  </si>
  <si>
    <t>beach|bottle|jogging|letter|love</t>
  </si>
  <si>
    <t>http://www.imdb.com/title/tt0139462/?ref_=fn_tt_tt_1</t>
  </si>
  <si>
    <t>William Shatner</t>
  </si>
  <si>
    <t>Star Trek V: The Final Frontier </t>
  </si>
  <si>
    <t>captain|half brother|klingon|planet|vulcan</t>
  </si>
  <si>
    <t>http://www.imdb.com/title/tt0098382/?ref_=fn_tt_tt_1</t>
  </si>
  <si>
    <t>Comedy|Family|Fantasy|Sport</t>
  </si>
  <si>
    <t>Brenda Song</t>
  </si>
  <si>
    <t>Like Mike </t>
  </si>
  <si>
    <t>Anne Meara</t>
  </si>
  <si>
    <t>basketball|lightning|nba|orphanage|shoe</t>
  </si>
  <si>
    <t>http://www.imdb.com/title/tt0308506/?ref_=fn_tt_tt_1</t>
  </si>
  <si>
    <t>Naked Gun 33 1/3: The Final Insult 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</si>
  <si>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</si>
  <si>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</si>
  <si>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</si>
  <si>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</si>
  <si>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 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</si>
  <si>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</si>
  <si>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</si>
  <si>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</si>
  <si>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</si>
  <si>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</si>
  <si>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</si>
  <si>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</si>
  <si>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The Curse of the Were-Rabbit </t>
  </si>
  <si>
    <t>Peter Sallis</t>
  </si>
  <si>
    <t>competition|giant vegetable|pest control|stop motion animation|vegetable</t>
  </si>
  <si>
    <t>http://www.imdb.com/title/tt0312004/?ref_=fn_tt_tt_1</t>
  </si>
  <si>
    <t>P.S. I Love You 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</si>
  <si>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</si>
  <si>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</si>
  <si>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</si>
  <si>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</si>
  <si>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</si>
  <si>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Racing Stripes </t>
  </si>
  <si>
    <t>farm|horse|kentucky|racehorse|zebra</t>
  </si>
  <si>
    <t>http://www.imdb.com/title/tt0376105/?ref_=fn_tt_tt_1</t>
  </si>
  <si>
    <t>Alfie Allen</t>
  </si>
  <si>
    <t>Atonement 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</si>
  <si>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</si>
  <si>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</si>
  <si>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</si>
  <si>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</si>
  <si>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 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</si>
  <si>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</si>
  <si>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</si>
  <si>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</si>
  <si>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</si>
  <si>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 </t>
  </si>
  <si>
    <t>Kate Capshaw</t>
  </si>
  <si>
    <t>counterfeit|detective|japan|police chase|yakuza</t>
  </si>
  <si>
    <t>http://www.imdb.com/title/tt0096933/?ref_=fn_tt_tt_1</t>
  </si>
  <si>
    <t>Larry David</t>
  </si>
  <si>
    <t>The Three Stooges </t>
  </si>
  <si>
    <t>mule|nun|orphanage|tennis court|the three stooges</t>
  </si>
  <si>
    <t>http://www.imdb.com/title/tt0383010/?ref_=fn_tt_tt_1</t>
  </si>
  <si>
    <t>Animation|Drama|Family|Fantasy|Musical|Romance</t>
  </si>
  <si>
    <t>Corpse Bride </t>
  </si>
  <si>
    <t>arranged marriage|bride|corpse|groom|woods</t>
  </si>
  <si>
    <t>http://www.imdb.com/title/tt0121164/?ref_=fn_tt_tt_1</t>
  </si>
  <si>
    <t>James Gartner</t>
  </si>
  <si>
    <t>Mehcad Brooks</t>
  </si>
  <si>
    <t>Glory Road 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</si>
  <si>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</si>
  <si>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</si>
  <si>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</si>
  <si>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</si>
  <si>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</si>
  <si>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Sicario </t>
  </si>
  <si>
    <t>critically acclaimed|drug cartel|juarez mexico|u.s. mexico border|war on drugs</t>
  </si>
  <si>
    <t>http://www.imdb.com/title/tt3397884/?ref_=fn_tt_tt_1</t>
  </si>
  <si>
    <t>Southpaw </t>
  </si>
  <si>
    <t>Oona Laurence</t>
  </si>
  <si>
    <t>boxer|boxing training|death of wife|male in shower|rage</t>
  </si>
  <si>
    <t>http://www.imdb.com/title/tt1798684/?ref_=fn_tt_tt_1</t>
  </si>
  <si>
    <t>Drag Me to Hell </t>
  </si>
  <si>
    <t>evil|fight|hell|psychic|psychologist</t>
  </si>
  <si>
    <t>http://www.imdb.com/title/tt1127180/?ref_=fn_tt_tt_1</t>
  </si>
  <si>
    <t>Lee Toland Krieger</t>
  </si>
  <si>
    <t>The Age of Adaline </t>
  </si>
  <si>
    <t>hit by a pickup truck|immortality|paramedic|resuscitation|san francisco california</t>
  </si>
  <si>
    <t>http://www.imdb.com/title/tt1655441/?ref_=fn_tt_tt_1</t>
  </si>
  <si>
    <t>Tim McCanlies</t>
  </si>
  <si>
    <t>Secondhand Lions </t>
  </si>
  <si>
    <t>Emmanuelle Vaugier</t>
  </si>
  <si>
    <t>africa|eyeglasses|money|texas|veteran</t>
  </si>
  <si>
    <t>http://www.imdb.com/title/tt0327137/?ref_=fn_tt_tt_1</t>
  </si>
  <si>
    <t>Step Up 3D </t>
  </si>
  <si>
    <t>Facundo Lombard</t>
  </si>
  <si>
    <t>dance|dance crew|dancer|mortgage|new york city</t>
  </si>
  <si>
    <t>http://www.imdb.com/title/tt1193631/?ref_=fn_tt_tt_1</t>
  </si>
  <si>
    <t>Blue Crush 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</si>
  <si>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</si>
  <si>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</si>
  <si>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</si>
  <si>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</si>
  <si>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 </t>
  </si>
  <si>
    <t>Danny Rhodes</t>
  </si>
  <si>
    <t>author|fate|novelist|professor|writer</t>
  </si>
  <si>
    <t>http://www.imdb.com/title/tt0420223/?ref_=fn_tt_tt_1</t>
  </si>
  <si>
    <t>Mark Rendall</t>
  </si>
  <si>
    <t>30 Days of Night </t>
  </si>
  <si>
    <t>Megan Franich</t>
  </si>
  <si>
    <t>alaska|small town|snow|vampire|winter</t>
  </si>
  <si>
    <t>http://www.imdb.com/title/tt0389722/?ref_=fn_tt_tt_1</t>
  </si>
  <si>
    <t>Drew Goddard</t>
  </si>
  <si>
    <t>The Cabin in the Woods </t>
  </si>
  <si>
    <t>cabin in the woods|dark humor|hatchet|killed in an elevator|robot</t>
  </si>
  <si>
    <t>http://www.imdb.com/title/tt1259521/?ref_=fn_tt_tt_1</t>
  </si>
  <si>
    <t>Jason Friedberg</t>
  </si>
  <si>
    <t>Meet the Spartans </t>
  </si>
  <si>
    <t>Method Man</t>
  </si>
  <si>
    <t>king|persian|spartan|training|xerxes</t>
  </si>
  <si>
    <t>http://www.imdb.com/title/tt1073498/?ref_=fn_tt_tt_1</t>
  </si>
  <si>
    <t>Yaphet Kotto</t>
  </si>
  <si>
    <t>Midnight Run </t>
  </si>
  <si>
    <t>accountant|bounty hunter|fbi|mafia|mob</t>
  </si>
  <si>
    <t>http://www.imdb.com/title/tt0095631/?ref_=fn_tt_tt_1</t>
  </si>
  <si>
    <t>Maria Conchita Alonso</t>
  </si>
  <si>
    <t>The Running Man 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</si>
  <si>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</si>
  <si>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</si>
  <si>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</si>
  <si>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</si>
  <si>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Little Shop of Horrors 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</si>
  <si>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</si>
  <si>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</si>
  <si>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</si>
  <si>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</si>
  <si>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</si>
  <si>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 </t>
  </si>
  <si>
    <t>John Macmillan</t>
  </si>
  <si>
    <t>assassin|female warrior|martial arts|playground|training</t>
  </si>
  <si>
    <t>http://www.imdb.com/title/tt0993842/?ref_=fn_tt_tt_1</t>
  </si>
  <si>
    <t xml:space="preserve">The Family             </t>
  </si>
  <si>
    <t>family drama|lie|missing child|political campaign|secret</t>
  </si>
  <si>
    <t>http://www.imdb.com/title/tt4428038/?ref_=fn_tt_tt_1</t>
  </si>
  <si>
    <t>John R. Leonetti</t>
  </si>
  <si>
    <t>Mortal Kombat: Annihilation </t>
  </si>
  <si>
    <t>alternate reality|battle|martial arts|mortal kombat|warrior</t>
  </si>
  <si>
    <t>http://www.imdb.com/title/tt0119707/?ref_=fn_tt_tt_1</t>
  </si>
  <si>
    <t>Larry Crowne </t>
  </si>
  <si>
    <t>bus stop|college|community college|scooter|speech class</t>
  </si>
  <si>
    <t>http://www.imdb.com/title/tt1583420/?ref_=fn_tt_tt_1</t>
  </si>
  <si>
    <t>Kimberly Peirce</t>
  </si>
  <si>
    <t>Carrie </t>
  </si>
  <si>
    <t>outcast|prom|self injury|telekinesis|tragic event</t>
  </si>
  <si>
    <t>http://www.imdb.com/title/tt1939659/?ref_=fn_tt_tt_1</t>
  </si>
  <si>
    <t>Liz Friedlander</t>
  </si>
  <si>
    <t>Yaya DaCosta</t>
  </si>
  <si>
    <t>Take the Lead </t>
  </si>
  <si>
    <t>Jasika Nicole</t>
  </si>
  <si>
    <t>ballroom|dance|dance teacher|student|teacher</t>
  </si>
  <si>
    <t>http://www.imdb.com/title/tt0446046/?ref_=fn_tt_tt_1</t>
  </si>
  <si>
    <t xml:space="preserve">Entourage             </t>
  </si>
  <si>
    <t>actor|fame|friendship between men|hollywood california|sitcom</t>
  </si>
  <si>
    <t>http://www.imdb.com/title/tt0387199/?ref_=fn_tt_tt_1</t>
  </si>
  <si>
    <t>Phil Joanou</t>
  </si>
  <si>
    <t>Jurnee Smollett-Bell</t>
  </si>
  <si>
    <t>Crime|Drama|Sport</t>
  </si>
  <si>
    <t>Gridiron Gang </t>
  </si>
  <si>
    <t>alliterative title|football|football coach|football practice|football team</t>
  </si>
  <si>
    <t>http://www.imdb.com/title/tt0421206/?ref_=fn_tt_tt_1</t>
  </si>
  <si>
    <t>What's the Worst That Could Happen? 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</si>
  <si>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</si>
  <si>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</si>
  <si>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</si>
  <si>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</si>
  <si>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</si>
  <si>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9 </t>
  </si>
  <si>
    <t>Tom Kane</t>
  </si>
  <si>
    <t>hope|key|machine|number|rag doll</t>
  </si>
  <si>
    <t>http://www.imdb.com/title/tt0472033/?ref_=fn_tt_tt_1</t>
  </si>
  <si>
    <t>Side Effects 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</si>
  <si>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</si>
  <si>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</si>
  <si>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</si>
  <si>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</si>
  <si>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The Prince and Me 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</si>
  <si>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</si>
  <si>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</si>
  <si>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</si>
  <si>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</si>
  <si>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</si>
  <si>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Winnie the Pooh </t>
  </si>
  <si>
    <t>Huell Howser</t>
  </si>
  <si>
    <t>disney|owl|rabbit|sequel|tiger</t>
  </si>
  <si>
    <t>http://www.imdb.com/title/tt1449283/?ref_=fn_tt_tt_1</t>
  </si>
  <si>
    <t>Troy Miller</t>
  </si>
  <si>
    <t>Dumb and Dumberer: When Harry Met Lloyd </t>
  </si>
  <si>
    <t>Cheri Oteri</t>
  </si>
  <si>
    <t>1980s|buddy|high school|prequel to cult favorite|teenager</t>
  </si>
  <si>
    <t>http://www.imdb.com/title/tt0329028/?ref_=fn_tt_tt_1</t>
  </si>
  <si>
    <t>Kirk Baltz</t>
  </si>
  <si>
    <t>Bulworth 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</si>
  <si>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</si>
  <si>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</si>
  <si>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</si>
  <si>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</si>
  <si>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</si>
  <si>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 </t>
  </si>
  <si>
    <t>Aunjanue Ellis</t>
  </si>
  <si>
    <t>1970s|1980s|african american|breaking the fourth wall|mother son relationship</t>
  </si>
  <si>
    <t>http://www.imdb.com/title/tt2473602/?ref_=fn_tt_tt_1</t>
  </si>
  <si>
    <t>One True Thing </t>
  </si>
  <si>
    <t>cancer|job|love|new york|professor</t>
  </si>
  <si>
    <t>http://www.imdb.com/title/tt0120776/?ref_=fn_tt_tt_1</t>
  </si>
  <si>
    <t>Brett Leonard</t>
  </si>
  <si>
    <t>Virtuosity </t>
  </si>
  <si>
    <t>android|ex cop|serial killer|virtual character come to life|virtual reality</t>
  </si>
  <si>
    <t>http://www.imdb.com/title/tt0114857/?ref_=fn_tt_tt_1</t>
  </si>
  <si>
    <t>My Super Ex-Girlfriend </t>
  </si>
  <si>
    <t>architect|boyfriend girlfriend relationship|superhero|superhero spoof|supernatural power</t>
  </si>
  <si>
    <t>http://www.imdb.com/title/tt0465624/?ref_=fn_tt_tt_1</t>
  </si>
  <si>
    <t>Deliver Us from Evil </t>
  </si>
  <si>
    <t>confession|demonic possession|exorcism|flickering light|priest</t>
  </si>
  <si>
    <t>http://www.imdb.com/title/tt2377322/?ref_=fn_tt_tt_1</t>
  </si>
  <si>
    <t>Alister Grierson</t>
  </si>
  <si>
    <t>Rhys Wakefield</t>
  </si>
  <si>
    <t>Sanctum </t>
  </si>
  <si>
    <t>cave|expedition|panic|rebreather|underwater</t>
  </si>
  <si>
    <t>http://www.imdb.com/title/tt0881320/?ref_=fn_tt_tt_1</t>
  </si>
  <si>
    <t>Nick Hurran</t>
  </si>
  <si>
    <t>Little Black Book 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</si>
  <si>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</si>
  <si>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</si>
  <si>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</si>
  <si>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</si>
  <si>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 </t>
  </si>
  <si>
    <t>kissing while having sex|kitchen|reference to princess diana|wedding band|wedding ring</t>
  </si>
  <si>
    <t>http://www.imdb.com/title/tt1195478/?ref_=fn_tt_tt_1</t>
  </si>
  <si>
    <t>Charles Stone III</t>
  </si>
  <si>
    <t>Mr 3000 </t>
  </si>
  <si>
    <t>baseball|baseball movie|cartoon on tv|dodge viper|retirement</t>
  </si>
  <si>
    <t>http://www.imdb.com/title/tt0339412/?ref_=fn_tt_tt_1</t>
  </si>
  <si>
    <t>Paul Haggis</t>
  </si>
  <si>
    <t>Daniel Stern</t>
  </si>
  <si>
    <t>The Next Three Days 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</si>
  <si>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</si>
  <si>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</si>
  <si>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</si>
  <si>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</si>
  <si>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</si>
  <si>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Ultraviolet </t>
  </si>
  <si>
    <t>boy|disease|hemophagia|speed|vampire</t>
  </si>
  <si>
    <t>http://www.imdb.com/title/tt0370032/?ref_=fn_tt_tt_1</t>
  </si>
  <si>
    <t>Jean-François Richet</t>
  </si>
  <si>
    <t>Drea de Matteo</t>
  </si>
  <si>
    <t>Assault on Precinct 13 </t>
  </si>
  <si>
    <t>Hugh Dillon</t>
  </si>
  <si>
    <t>criminal|mobster|new year's eve|police|sergeant</t>
  </si>
  <si>
    <t>http://www.imdb.com/title/tt0398712/?ref_=fn_tt_tt_1</t>
  </si>
  <si>
    <t>The Replacement Killers 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</si>
  <si>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</si>
  <si>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</si>
  <si>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</si>
  <si>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</si>
  <si>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</si>
  <si>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Fled 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</si>
  <si>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</si>
  <si>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</si>
  <si>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</si>
  <si>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</si>
  <si>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</si>
  <si>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Eight Legged Freaks </t>
  </si>
  <si>
    <t>creature feature|human versus spider|spider|spider feature|woman sheriff</t>
  </si>
  <si>
    <t>http://www.imdb.com/title/tt0271367/?ref_=fn_tt_tt_1</t>
  </si>
  <si>
    <t>Love &amp; Other Drugs </t>
  </si>
  <si>
    <t>female nudity|male objectification|pfizer|viagra|zoloft</t>
  </si>
  <si>
    <t>http://www.imdb.com/title/tt0758752/?ref_=fn_tt_tt_1</t>
  </si>
  <si>
    <t>88 Minutes </t>
  </si>
  <si>
    <t>death|fbi|forensics|murder|serial killer</t>
  </si>
  <si>
    <t>http://www.imdb.com/title/tt0411061/?ref_=fn_tt_tt_1</t>
  </si>
  <si>
    <t>Niki Caro</t>
  </si>
  <si>
    <t>North Country </t>
  </si>
  <si>
    <t>based on true story|innocence|lawsuit|mine|sexual harassment</t>
  </si>
  <si>
    <t>http://www.imdb.com/title/tt0395972/?ref_=fn_tt_tt_1</t>
  </si>
  <si>
    <t>The Whole Ten Yards 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</si>
  <si>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</si>
  <si>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</si>
  <si>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</si>
  <si>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</si>
  <si>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</si>
  <si>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Splice </t>
  </si>
  <si>
    <t>Delphine Chanéac</t>
  </si>
  <si>
    <t>dna|experiment|genetics|interspecies sex|scientist</t>
  </si>
  <si>
    <t>http://www.imdb.com/title/tt1017460/?ref_=fn_tt_tt_1</t>
  </si>
  <si>
    <t>Willard Huyck</t>
  </si>
  <si>
    <t>Howard the Duck </t>
  </si>
  <si>
    <t>Jordan Prentice</t>
  </si>
  <si>
    <t>alien|duck|laser|planet|singer</t>
  </si>
  <si>
    <t>http://www.imdb.com/title/tt0091225/?ref_=fn_tt_tt_1</t>
  </si>
  <si>
    <t>Gavin O'Connor</t>
  </si>
  <si>
    <t>Pride and Glory 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</si>
  <si>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</si>
  <si>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</si>
  <si>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</si>
  <si>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</si>
  <si>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</si>
  <si>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The Cave </t>
  </si>
  <si>
    <t>cave|diver|diving|flare|parasite</t>
  </si>
  <si>
    <t>http://www.imdb.com/title/tt0402901/?ref_=fn_tt_tt_1</t>
  </si>
  <si>
    <t>Lobo Sebastian</t>
  </si>
  <si>
    <t>Alex &amp; Emma 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</si>
  <si>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</si>
  <si>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</si>
  <si>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</si>
  <si>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</si>
  <si>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Paré</t>
  </si>
  <si>
    <t>Wicker Park 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</si>
  <si>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</si>
  <si>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</si>
  <si>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</si>
  <si>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</si>
  <si>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</si>
  <si>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Fright Night </t>
  </si>
  <si>
    <t>Sandra Vergara</t>
  </si>
  <si>
    <t>neighbor|remake|suburb|teenager|vampire</t>
  </si>
  <si>
    <t>http://www.imdb.com/title/tt1438176/?ref_=fn_tt_tt_1</t>
  </si>
  <si>
    <t>Michael Greyeyes</t>
  </si>
  <si>
    <t>The New World </t>
  </si>
  <si>
    <t>captain|fort|love|native american|trade</t>
  </si>
  <si>
    <t>http://www.imdb.com/title/tt0402399/?ref_=fn_tt_tt_1</t>
  </si>
  <si>
    <t>Chris Roberts</t>
  </si>
  <si>
    <t>Wing Commander </t>
  </si>
  <si>
    <t>27th century|fighter pilot|orchestral music score|outer space|space opera</t>
  </si>
  <si>
    <t>http://www.imdb.com/title/tt0131646/?ref_=fn_tt_tt_1</t>
  </si>
  <si>
    <t>In Dreams </t>
  </si>
  <si>
    <t>dream|mental institution|padded cell|serial killer|suicide attempt</t>
  </si>
  <si>
    <t>http://www.imdb.com/title/tt0120710/?ref_=fn_tt_tt_1</t>
  </si>
  <si>
    <t>Texas Battle</t>
  </si>
  <si>
    <t>Dragonball: Evolution </t>
  </si>
  <si>
    <t>bad|dragon|grandfather|orb|warrior</t>
  </si>
  <si>
    <t>http://www.imdb.com/title/tt1098327/?ref_=fn_tt_tt_1</t>
  </si>
  <si>
    <t>Jee-woon Kim</t>
  </si>
  <si>
    <t>James Burnett</t>
  </si>
  <si>
    <t>The Last Stand </t>
  </si>
  <si>
    <t>Christiana Leucas</t>
  </si>
  <si>
    <t>deputy|escape|fbi|modern western|sheriff</t>
  </si>
  <si>
    <t>http://www.imdb.com/title/tt1549920/?ref_=fn_tt_tt_1</t>
  </si>
  <si>
    <t>Nick Hamm</t>
  </si>
  <si>
    <t>Godsend 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</si>
  <si>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</si>
  <si>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</si>
  <si>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</si>
  <si>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</si>
  <si>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</si>
  <si>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Chasing Liberty 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</si>
  <si>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</si>
  <si>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</si>
  <si>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</si>
  <si>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</si>
  <si>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</si>
  <si>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Hoodwinked Too! Hood vs. Evil </t>
  </si>
  <si>
    <t>3 dimensional|box office flop|critically bashed|red riding hood|wolf</t>
  </si>
  <si>
    <t>http://www.imdb.com/title/tt0844993/?ref_=fn_tt_tt_1</t>
  </si>
  <si>
    <t>An Unfinished Life </t>
  </si>
  <si>
    <t>Lynda Boyd</t>
  </si>
  <si>
    <t>abusive boyfriend|bear|car accident|ranch|wyoming</t>
  </si>
  <si>
    <t>http://www.imdb.com/title/tt0350261/?ref_=fn_tt_tt_1</t>
  </si>
  <si>
    <t>Adventure|Fantasy|Mystery</t>
  </si>
  <si>
    <t>The Imaginarium of Doctor Parnassus </t>
  </si>
  <si>
    <t>birthday|bridge|midget|rescue|sideshow</t>
  </si>
  <si>
    <t>http://www.imdb.com/title/tt1054606/?ref_=fn_tt_tt_1</t>
  </si>
  <si>
    <t>Richard J. Lewis</t>
  </si>
  <si>
    <t>Atom Egoyan</t>
  </si>
  <si>
    <t>Barney's Version </t>
  </si>
  <si>
    <t>Paul Gross</t>
  </si>
  <si>
    <t>ex wife|guest|marriage|memory|montreal</t>
  </si>
  <si>
    <t>http://www.imdb.com/title/tt1423894/?ref_=fn_tt_tt_1</t>
  </si>
  <si>
    <t>Ingvar Eggert Sigurðsson</t>
  </si>
  <si>
    <t>Ólafur Darri Ólafsson</t>
  </si>
  <si>
    <t xml:space="preserve">Trapped             </t>
  </si>
  <si>
    <t>Björn Hlynur Haraldsson</t>
  </si>
  <si>
    <t>coastal town|iceland|police|snowstorm|winter storm</t>
  </si>
  <si>
    <t>http://www.imdb.com/title/tt3561180/?ref_=fn_tt_tt_1</t>
  </si>
  <si>
    <t>Icelandic</t>
  </si>
  <si>
    <t>Iceland</t>
  </si>
  <si>
    <t>Runner Runner </t>
  </si>
  <si>
    <t>costa rica|fbi agent|gambling|money|online gambling</t>
  </si>
  <si>
    <t>http://www.imdb.com/title/tt2364841/?ref_=fn_tt_tt_1</t>
  </si>
  <si>
    <t>Richard Roundtree</t>
  </si>
  <si>
    <t>Antitrust </t>
  </si>
  <si>
    <t>Ned Bellamy</t>
  </si>
  <si>
    <t>boss|communications|computer|genius|job</t>
  </si>
  <si>
    <t>http://www.imdb.com/title/tt0218817/?ref_=fn_tt_tt_1</t>
  </si>
  <si>
    <t>Glory </t>
  </si>
  <si>
    <t>army|black soldier|military uniform|prejudice|u.s. civil war</t>
  </si>
  <si>
    <t>http://www.imdb.com/title/tt0097441/?ref_=fn_tt_tt_1</t>
  </si>
  <si>
    <t>Sergio Leone</t>
  </si>
  <si>
    <t>Once Upon a Time in America </t>
  </si>
  <si>
    <t>1920s|ambiguity|childhood friend|new york|speakeasy</t>
  </si>
  <si>
    <t>http://www.imdb.com/title/tt0087843/?ref_=fn_tt_tt_1</t>
  </si>
  <si>
    <t>Niels Arden Oplev</t>
  </si>
  <si>
    <t>Dead Man Down 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</si>
  <si>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</si>
  <si>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</si>
  <si>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</si>
  <si>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</si>
  <si>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The Merchant of Venice </t>
  </si>
  <si>
    <t>debt|jew|loan|merchant|pound of flesh</t>
  </si>
  <si>
    <t>http://www.imdb.com/title/tt0379889/?ref_=fn_tt_tt_1</t>
  </si>
  <si>
    <t>Saïd Taghmaoui</t>
  </si>
  <si>
    <t>Emir Kusturica</t>
  </si>
  <si>
    <t>The Good Thief </t>
  </si>
  <si>
    <t>casino|french riviera|gambler|heist|partner</t>
  </si>
  <si>
    <t>http://www.imdb.com/title/tt0281820/?ref_=fn_tt_tt_1</t>
  </si>
  <si>
    <t>Steve Boyum</t>
  </si>
  <si>
    <t>Action|Drama|Romance|Sport</t>
  </si>
  <si>
    <t>Supercross </t>
  </si>
  <si>
    <t>one word title|paddock|supercross|swimming pool|winning</t>
  </si>
  <si>
    <t>http://www.imdb.com/title/tt0403016/?ref_=fn_tt_tt_1</t>
  </si>
  <si>
    <t>Bill Paterson</t>
  </si>
  <si>
    <t>Miss Potter 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</si>
  <si>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</si>
  <si>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</si>
  <si>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</si>
  <si>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</si>
  <si>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</si>
  <si>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The Promise 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</si>
  <si>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</si>
  <si>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</si>
  <si>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</si>
  <si>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</si>
  <si>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</si>
  <si>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DOA: Dead or Alive 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</si>
  <si>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</si>
  <si>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</si>
  <si>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</si>
  <si>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</si>
  <si>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</si>
  <si>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The Assassination of Jesse James by the Coward Robert Ford </t>
  </si>
  <si>
    <t>long title|outlaw|robbery|train|train robbery</t>
  </si>
  <si>
    <t>http://www.imdb.com/title/tt0443680/?ref_=fn_tt_tt_1</t>
  </si>
  <si>
    <t>Li Zhang</t>
  </si>
  <si>
    <t>1911 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</si>
  <si>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</si>
  <si>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</si>
  <si>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</si>
  <si>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</si>
  <si>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</si>
  <si>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</si>
  <si>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Little Nicholas </t>
  </si>
  <si>
    <t>Kad Merad</t>
  </si>
  <si>
    <t>baby|dinner|family relationships|school|three word title</t>
  </si>
  <si>
    <t>http://www.imdb.com/title/tt1264904/?ref_=fn_tt_tt_1</t>
  </si>
  <si>
    <t>Wild Card </t>
  </si>
  <si>
    <t>bodyguard|criminal|gambling|mob boss|thug</t>
  </si>
  <si>
    <t>http://www.imdb.com/title/tt2231253/?ref_=fn_tt_tt_1</t>
  </si>
  <si>
    <t>Action|Biography|Crime|Drama</t>
  </si>
  <si>
    <t>Machine Gun Preacher </t>
  </si>
  <si>
    <t>Kathy Baker</t>
  </si>
  <si>
    <t>africa|biker|church|orphanage|preacher</t>
  </si>
  <si>
    <t>http://www.imdb.com/title/tt1586752/?ref_=fn_tt_tt_1</t>
  </si>
  <si>
    <t>Reinhard Klooss</t>
  </si>
  <si>
    <t>Animals United </t>
  </si>
  <si>
    <t>animal|crane the bird|dam|hoover dam|shark</t>
  </si>
  <si>
    <t>http://www.imdb.com/title/tt1620449/?ref_=fn_tt_tt_1</t>
  </si>
  <si>
    <t>German</t>
  </si>
  <si>
    <t>Patrick Lyster</t>
  </si>
  <si>
    <t>The Color of Freedom </t>
  </si>
  <si>
    <t>Tyrone Keogh</t>
  </si>
  <si>
    <t>african national congress|father daughter relationship|film starts with text|nelson mandela|violence</t>
  </si>
  <si>
    <t>http://www.imdb.com/title/tt0438859/?ref_=fn_tt_tt_1</t>
  </si>
  <si>
    <t>Frédéric Auburtin</t>
  </si>
  <si>
    <t>United Passions </t>
  </si>
  <si>
    <t>Jemima West</t>
  </si>
  <si>
    <t>20th century|association|fifa|football|world cup</t>
  </si>
  <si>
    <t>http://www.imdb.com/title/tt2814362/?ref_=fn_tt_tt_1</t>
  </si>
  <si>
    <t>Olivier Dahan</t>
  </si>
  <si>
    <t>Grace of Monaco 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</si>
  <si>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</si>
  <si>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</si>
  <si>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</si>
  <si>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</si>
  <si>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</si>
  <si>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</si>
  <si>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A Warrior's Tail </t>
  </si>
  <si>
    <t>Sergey Garmash</t>
  </si>
  <si>
    <t>battle|creature|hyena|monkey|village</t>
  </si>
  <si>
    <t>http://www.imdb.com/title/tt4075322/?ref_=fn_tt_tt_1</t>
  </si>
  <si>
    <t>Liliana Cavani</t>
  </si>
  <si>
    <t>Ripley's Game 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</si>
  <si>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</si>
  <si>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</si>
  <si>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</si>
  <si>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</si>
  <si>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</si>
  <si>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Sausage Party </t>
  </si>
  <si>
    <t>bread|coarse language|f word|sausage|tricked into lesbian sex</t>
  </si>
  <si>
    <t>http://www.imdb.com/title/tt1700841/?ref_=fn_tt_tt_1</t>
  </si>
  <si>
    <t>Elizabeth Banks</t>
  </si>
  <si>
    <t>Birgitte Hjort Sørensen</t>
  </si>
  <si>
    <t>Pitch Perfect 2 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</si>
  <si>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</si>
  <si>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</si>
  <si>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</si>
  <si>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</si>
  <si>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</si>
  <si>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Walk the Line 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</si>
  <si>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</si>
  <si>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</si>
  <si>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</si>
  <si>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</si>
  <si>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</si>
  <si>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</si>
  <si>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 xml:space="preserve">12 Monkeys             </t>
  </si>
  <si>
    <t>epidemic|mission|paradox|plague|virus</t>
  </si>
  <si>
    <t>http://www.imdb.com/title/tt3148266/?ref_=fn_tt_tt_1</t>
  </si>
  <si>
    <t>Edward Norton</t>
  </si>
  <si>
    <t>Keeping the Faith </t>
  </si>
  <si>
    <t>celibacy|jewish|priest|rabbi|synagogue</t>
  </si>
  <si>
    <t>http://www.imdb.com/title/tt0171433/?ref_=fn_tt_tt_1</t>
  </si>
  <si>
    <t>Bradley Pierce</t>
  </si>
  <si>
    <t>The Borrowers </t>
  </si>
  <si>
    <t>Mark Williams</t>
  </si>
  <si>
    <t>child's point of view|house|lawyer|real estate|washing machine</t>
  </si>
  <si>
    <t>http://www.imdb.com/title/tt0118755/?ref_=fn_tt_tt_1</t>
  </si>
  <si>
    <t>Frost/Nixon 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</si>
  <si>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</si>
  <si>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</si>
  <si>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</si>
  <si>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</si>
  <si>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</si>
  <si>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Confessions of a Dangerous Mind </t>
  </si>
  <si>
    <t>Jennifer Hall</t>
  </si>
  <si>
    <t>broken nose|kgb|marriage proposal|playboy mansion|sistine chapel</t>
  </si>
  <si>
    <t>http://www.imdb.com/title/tt0270288/?ref_=fn_tt_tt_1</t>
  </si>
  <si>
    <t>Serving Sara </t>
  </si>
  <si>
    <t>divorce|divorce papers|new york|process server|texas</t>
  </si>
  <si>
    <t>http://www.imdb.com/title/tt0261289/?ref_=fn_tt_tt_1</t>
  </si>
  <si>
    <t>The Boss </t>
  </si>
  <si>
    <t>business|girl scouts|orphanage|overweight woman|quitting a job</t>
  </si>
  <si>
    <t>http://www.imdb.com/title/tt2702724/?ref_=fn_tt_tt_1</t>
  </si>
  <si>
    <t>Richard Attenborough</t>
  </si>
  <si>
    <t>Cry Freedom </t>
  </si>
  <si>
    <t>activist|editor|journalist|newspaper|south africa</t>
  </si>
  <si>
    <t>http://www.imdb.com/title/tt0092804/?ref_=fn_tt_tt_1</t>
  </si>
  <si>
    <t>Mumford </t>
  </si>
  <si>
    <t>college|drugs|patient|psychologist|secret</t>
  </si>
  <si>
    <t>http://www.imdb.com/title/tt0140397/?ref_=fn_tt_tt_1</t>
  </si>
  <si>
    <t>Don Mancini</t>
  </si>
  <si>
    <t>Seed of Chucky 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</si>
  <si>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</si>
  <si>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</si>
  <si>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</si>
  <si>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</si>
  <si>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</si>
  <si>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</si>
  <si>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The Jacket </t>
  </si>
  <si>
    <t>Angel Coulby</t>
  </si>
  <si>
    <t>gulf war veteran|morgue|shot in the head|vermont|veteran</t>
  </si>
  <si>
    <t>http://www.imdb.com/title/tt0366627/?ref_=fn_tt_tt_1</t>
  </si>
  <si>
    <t>Aladdin 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</si>
  <si>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</si>
  <si>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</si>
  <si>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</si>
  <si>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</si>
  <si>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</si>
  <si>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Straight Outta Compton 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</si>
  <si>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</si>
  <si>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</si>
  <si>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</si>
  <si>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</si>
  <si>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 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</si>
  <si>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</si>
  <si>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</si>
  <si>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</si>
  <si>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</si>
  <si>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The Rugrats Movie </t>
  </si>
  <si>
    <t>baby|home|hospital|lost|newborn baby</t>
  </si>
  <si>
    <t>http://www.imdb.com/title/tt0134067/?ref_=fn_tt_tt_1</t>
  </si>
  <si>
    <t>Along Came a Spider </t>
  </si>
  <si>
    <t>kidnapping|partner|ransom|school|secret service</t>
  </si>
  <si>
    <t>http://www.imdb.com/title/tt0164334/?ref_=fn_tt_tt_1</t>
  </si>
  <si>
    <t>Biography|Comedy|Drama|Music|Romance</t>
  </si>
  <si>
    <t>Florence Foster Jenkins </t>
  </si>
  <si>
    <t>John Sessions</t>
  </si>
  <si>
    <t>heiress|opera singer|platonic marriage|singer|singing</t>
  </si>
  <si>
    <t>http://www.imdb.com/title/tt4136084/?ref_=fn_tt_tt_1</t>
  </si>
  <si>
    <t>Once Upon a Time in Mexico </t>
  </si>
  <si>
    <t>Enrique Iglesias</t>
  </si>
  <si>
    <t>agent|cia|mariachi|mexican|president</t>
  </si>
  <si>
    <t>http://www.imdb.com/title/tt0285823/?ref_=fn_tt_tt_1</t>
  </si>
  <si>
    <t>Die Hard </t>
  </si>
  <si>
    <t>Reginald VelJohnson</t>
  </si>
  <si>
    <t>christmas|christmas eve|christmas party|held at gunpoint|hostage</t>
  </si>
  <si>
    <t>http://www.imdb.com/title/tt0095016/?ref_=fn_tt_tt_1</t>
  </si>
  <si>
    <t>Role Models </t>
  </si>
  <si>
    <t>absent father|big brother|community service|live action role playing|peter pan syndrome</t>
  </si>
  <si>
    <t>http://www.imdb.com/title/tt0430922/?ref_=fn_tt_tt_1</t>
  </si>
  <si>
    <t>The Big Short </t>
  </si>
  <si>
    <t>Charlie Talbert</t>
  </si>
  <si>
    <t>bank|banking|finance|fraud|mortgage</t>
  </si>
  <si>
    <t>http://www.imdb.com/title/tt1596363/?ref_=fn_tt_tt_1</t>
  </si>
  <si>
    <t>Taking Woodstock 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</si>
  <si>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</si>
  <si>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</si>
  <si>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</si>
  <si>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</si>
  <si>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 </t>
  </si>
  <si>
    <t>Kenneth Mitchell</t>
  </si>
  <si>
    <t>1980s|hockey|ice hockey|olympics|soviet union</t>
  </si>
  <si>
    <t>http://www.imdb.com/title/tt0349825/?ref_=fn_tt_tt_1</t>
  </si>
  <si>
    <t>Dawn of the Dead </t>
  </si>
  <si>
    <t>mall|mayhem|nurse|rear entry sex|survival horror</t>
  </si>
  <si>
    <t>http://www.imdb.com/title/tt0363547/?ref_=fn_tt_tt_1</t>
  </si>
  <si>
    <t>The Wedding Planner </t>
  </si>
  <si>
    <t>Alex Rocco</t>
  </si>
  <si>
    <t>chick flick|doctor|horseback riding|wedding|wedding planner</t>
  </si>
  <si>
    <t>http://www.imdb.com/title/tt0209475/?ref_=fn_tt_tt_1</t>
  </si>
  <si>
    <t>Shinji Aramaki</t>
  </si>
  <si>
    <t>Yû Aoi</t>
  </si>
  <si>
    <t>Adventure|Animation|Sci-Fi</t>
  </si>
  <si>
    <t>Shun Oguri</t>
  </si>
  <si>
    <t>Harlock: Space Pirate </t>
  </si>
  <si>
    <t>Haruma Miura</t>
  </si>
  <si>
    <t>liberty|space adventure|space opera|time travel|undercover agent</t>
  </si>
  <si>
    <t>http://www.imdb.com/title/tt2668134/?ref_=fn_tt_tt_1</t>
  </si>
  <si>
    <t>The Royal Tenenbaums 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</si>
  <si>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</si>
  <si>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</si>
  <si>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</si>
  <si>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 </t>
  </si>
  <si>
    <t>dissociative identity disorder|motel room key|murder|storm|stranded</t>
  </si>
  <si>
    <t>http://www.imdb.com/title/tt0309698/?ref_=fn_tt_tt_1</t>
  </si>
  <si>
    <t>Last Vegas </t>
  </si>
  <si>
    <t>bachelor party|bloody mary the drink|bouncer|brooklyn new york city|vegas</t>
  </si>
  <si>
    <t>http://www.imdb.com/title/tt1204975/?ref_=fn_tt_tt_1</t>
  </si>
  <si>
    <t>Topol</t>
  </si>
  <si>
    <t>For Your Eyes Only </t>
  </si>
  <si>
    <t>agent|british|ice skater|ship|spy</t>
  </si>
  <si>
    <t>http://www.imdb.com/title/tt0082398/?ref_=fn_tt_tt_1</t>
  </si>
  <si>
    <t>David Sparrow</t>
  </si>
  <si>
    <t>Lilli Lavine</t>
  </si>
  <si>
    <t>Serendipity </t>
  </si>
  <si>
    <t>Ann Talman</t>
  </si>
  <si>
    <t>christmas|destiny|fate|love|serendipity</t>
  </si>
  <si>
    <t>http://www.imdb.com/title/tt0240890/?ref_=fn_tt_tt_1</t>
  </si>
  <si>
    <t>Mia Sara</t>
  </si>
  <si>
    <t>Timecop </t>
  </si>
  <si>
    <t>Gloria Reuben</t>
  </si>
  <si>
    <t>cop|corrupt politician|future|senator|time travel</t>
  </si>
  <si>
    <t>http://www.imdb.com/title/tt0111438/?ref_=fn_tt_tt_1</t>
  </si>
  <si>
    <t>Zoolander 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</si>
  <si>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</si>
  <si>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</si>
  <si>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</si>
  <si>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</si>
  <si>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</si>
  <si>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Safe Haven </t>
  </si>
  <si>
    <t>Mimi Kirkland</t>
  </si>
  <si>
    <t>abusive husband|chick flick|north carolina|secret|widower</t>
  </si>
  <si>
    <t>http://www.imdb.com/title/tt1702439/?ref_=fn_tt_tt_1</t>
  </si>
  <si>
    <t>Omri Katz</t>
  </si>
  <si>
    <t>Hocus Pocus </t>
  </si>
  <si>
    <t>Larry Bagby</t>
  </si>
  <si>
    <t>candle|cat|halloween|spell|virgin</t>
  </si>
  <si>
    <t>http://www.imdb.com/title/tt0107120/?ref_=fn_tt_tt_1</t>
  </si>
  <si>
    <t>Lily Rabe</t>
  </si>
  <si>
    <t>No Reservations </t>
  </si>
  <si>
    <t>chef|cooking|guardian|kitchen|restaurant</t>
  </si>
  <si>
    <t>http://www.imdb.com/title/tt0481141/?ref_=fn_tt_tt_1</t>
  </si>
  <si>
    <t>Deborah Twiss</t>
  </si>
  <si>
    <t>Elizabeth McGovern</t>
  </si>
  <si>
    <t>Kick-Ass </t>
  </si>
  <si>
    <t>comic book|female killer|hit in the crotch|narrated by character|reference to batman</t>
  </si>
  <si>
    <t>http://www.imdb.com/title/tt1250777/?ref_=fn_tt_tt_1</t>
  </si>
  <si>
    <t>Dilshad Vadsaria</t>
  </si>
  <si>
    <t>30 Minutes or Less </t>
  </si>
  <si>
    <t>bank heist|bank robbery|heist gone wrong|pizza delivery boy|unlikely criminal</t>
  </si>
  <si>
    <t>http://www.imdb.com/title/tt1622547/?ref_=fn_tt_tt_1</t>
  </si>
  <si>
    <t>Action|Fantasy|Horror|Thriller</t>
  </si>
  <si>
    <t>Dracula 2000 </t>
  </si>
  <si>
    <t>Jeri Ryan</t>
  </si>
  <si>
    <t>dracula|gothic|painting|rescue|van helsing</t>
  </si>
  <si>
    <t>http://www.imdb.com/title/tt0219653/?ref_=fn_tt_tt_1</t>
  </si>
  <si>
    <t>Miguel Arteta</t>
  </si>
  <si>
    <t>Alexander and the Terrible, Horrible, No Good, Very Bad Day </t>
  </si>
  <si>
    <t>bad day|based on book|birthday|job interview|long title</t>
  </si>
  <si>
    <t>http://www.imdb.com/title/tt1698641/?ref_=fn_tt_tt_1</t>
  </si>
  <si>
    <t>Talulah Riley</t>
  </si>
  <si>
    <t>Pride &amp; Prejudice </t>
  </si>
  <si>
    <t>Simon Woods</t>
  </si>
  <si>
    <t>bachelor|england|gentleman|georgian|love</t>
  </si>
  <si>
    <t>http://www.imdb.com/title/tt0414387/?ref_=fn_tt_tt_1</t>
  </si>
  <si>
    <t>Sean Young</t>
  </si>
  <si>
    <t>Blade Runner </t>
  </si>
  <si>
    <t>artificial intelligence|human android relationship|megacorporation|police detective|tech noir</t>
  </si>
  <si>
    <t>http://www.imdb.com/title/tt0083658/?ref_=fn_tt_tt_1</t>
  </si>
  <si>
    <t>Adventure|Biography</t>
  </si>
  <si>
    <t>Rob Roy </t>
  </si>
  <si>
    <t>18th century|highlands|scotland|sexual cruelty|sword fight</t>
  </si>
  <si>
    <t>http://www.imdb.com/title/tt0114287/?ref_=fn_tt_tt_1</t>
  </si>
  <si>
    <t>Richard Sammel</t>
  </si>
  <si>
    <t>3 Days to Kill </t>
  </si>
  <si>
    <t>Tómas Lemarquis</t>
  </si>
  <si>
    <t>cancer|estranged wife|leather dress|spy|terrorist</t>
  </si>
  <si>
    <t>http://www.imdb.com/title/tt2172934/?ref_=fn_tt_tt_1</t>
  </si>
  <si>
    <t>James Gray</t>
  </si>
  <si>
    <t>Oleg Taktarov</t>
  </si>
  <si>
    <t>We Own the Night 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</si>
  <si>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</si>
  <si>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</si>
  <si>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</si>
  <si>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</si>
  <si>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</si>
  <si>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Lost Souls </t>
  </si>
  <si>
    <t>Ben Chaplin</t>
  </si>
  <si>
    <t>faith|mental patient|priest|scheme|teacher</t>
  </si>
  <si>
    <t>http://www.imdb.com/title/tt0160484/?ref_=fn_tt_tt_1</t>
  </si>
  <si>
    <t>Philippe Labro</t>
  </si>
  <si>
    <t>Winged Migration </t>
  </si>
  <si>
    <t>arctic|bad weather|flight|migration|ocean</t>
  </si>
  <si>
    <t>http://www.imdb.com/title/tt0301727/?ref_=fn_tt_tt_1</t>
  </si>
  <si>
    <t>Samaire Armstrong</t>
  </si>
  <si>
    <t>Just My Luck </t>
  </si>
  <si>
    <t>bad luck|band|kiss|luck|masquerade</t>
  </si>
  <si>
    <t>http://www.imdb.com/title/tt0397078/?ref_=fn_tt_tt_1</t>
  </si>
  <si>
    <t>Mary McCormack</t>
  </si>
  <si>
    <t>Mystery, Alaska </t>
  </si>
  <si>
    <t>Ron Eldard</t>
  </si>
  <si>
    <t>alaska|male nudity|nudity|sex|small town</t>
  </si>
  <si>
    <t>http://www.imdb.com/title/tt0134618/?ref_=fn_tt_tt_1</t>
  </si>
  <si>
    <t>Action|Comedy|Family</t>
  </si>
  <si>
    <t>The Spy Next Door 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</si>
  <si>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</si>
  <si>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</si>
  <si>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</si>
  <si>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</si>
  <si>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</si>
  <si>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A Simple Wish </t>
  </si>
  <si>
    <t>8 year old|convention|magic|magic wand|male fairy godmother</t>
  </si>
  <si>
    <t>http://www.imdb.com/title/tt0120133/?ref_=fn_tt_tt_1</t>
  </si>
  <si>
    <t>Ghosts of Mars </t>
  </si>
  <si>
    <t>head on a stake|machine gun|martian|nuclear reactor|outer space</t>
  </si>
  <si>
    <t>http://www.imdb.com/title/tt0228333/?ref_=fn_tt_tt_1</t>
  </si>
  <si>
    <t>Dominic Flores</t>
  </si>
  <si>
    <t>Our Brand Is Crisis 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</si>
  <si>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</si>
  <si>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</si>
  <si>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</si>
  <si>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</si>
  <si>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Pride and Prejudice and Zombies 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</si>
  <si>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</si>
  <si>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</si>
  <si>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</si>
  <si>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</si>
  <si>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 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</si>
  <si>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</si>
  <si>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</si>
  <si>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</si>
  <si>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</si>
  <si>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</si>
  <si>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How to Lose Friends &amp; Alienate People 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</si>
  <si>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</si>
  <si>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</si>
  <si>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</si>
  <si>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</si>
  <si>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</si>
  <si>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Kick-Ass 2 </t>
  </si>
  <si>
    <t>hit in the crotch|kicked in the crotch|punched in the crotch|sparring|superhero</t>
  </si>
  <si>
    <t>http://www.imdb.com/title/tt1650554/?ref_=fn_tt_tt_1</t>
  </si>
  <si>
    <t>Agustín Díaz Yanes</t>
  </si>
  <si>
    <t>Elena Anaya</t>
  </si>
  <si>
    <t>Adventure|Drama|History|Romance|Thriller|War</t>
  </si>
  <si>
    <t>Captain Alatriste: The Spanish Musketeer </t>
  </si>
  <si>
    <t>Eduardo Noriega</t>
  </si>
  <si>
    <t>desire|fighting|king|spain|trap</t>
  </si>
  <si>
    <t>http://www.imdb.com/title/tt0395119/?ref_=fn_tt_tt_1</t>
  </si>
  <si>
    <t>Camille Delamarre</t>
  </si>
  <si>
    <t>Brick Mansions 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</si>
  <si>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</si>
  <si>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</si>
  <si>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</si>
  <si>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</si>
  <si>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 </t>
  </si>
  <si>
    <t>Steven Berkoff</t>
  </si>
  <si>
    <t>agent|egg|faberge egg|general|russian</t>
  </si>
  <si>
    <t>http://www.imdb.com/title/tt0086034/?ref_=fn_tt_tt_1</t>
  </si>
  <si>
    <t>Martin Starr</t>
  </si>
  <si>
    <t>Knocked Up </t>
  </si>
  <si>
    <t>one night stand|pregnancy|slacker|unplanned pregnancy|website</t>
  </si>
  <si>
    <t>http://www.imdb.com/title/tt0478311/?ref_=fn_tt_tt_1</t>
  </si>
  <si>
    <t>Sofia Vassilieva</t>
  </si>
  <si>
    <t>My Sister's Keeper </t>
  </si>
  <si>
    <t>Jeffrey Markle</t>
  </si>
  <si>
    <t>hospital|leukemia|oncology|sick child|terminal illness</t>
  </si>
  <si>
    <t>http://www.imdb.com/title/tt1078588/?ref_=fn_tt_tt_1</t>
  </si>
  <si>
    <t>Welcome Home, Roscoe Jenkins 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</si>
  <si>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</si>
  <si>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</si>
  <si>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</si>
  <si>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</si>
  <si>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A Passage to India 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</si>
  <si>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</si>
  <si>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</si>
  <si>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</si>
  <si>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</si>
  <si>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</si>
  <si>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Notes on a Scandal </t>
  </si>
  <si>
    <t>Shaun Parkes</t>
  </si>
  <si>
    <t>age difference|school|student|teacher|writing</t>
  </si>
  <si>
    <t>http://www.imdb.com/title/tt0465551/?ref_=fn_tt_tt_1</t>
  </si>
  <si>
    <t>Rendition </t>
  </si>
  <si>
    <t>american|bare chested male bondage|cia|detention|interrogation</t>
  </si>
  <si>
    <t>http://www.imdb.com/title/tt0804522/?ref_=fn_tt_tt_1</t>
  </si>
  <si>
    <t>Crime|Drama|Sci-Fi|Thriller</t>
  </si>
  <si>
    <t xml:space="preserve">Limitless             </t>
  </si>
  <si>
    <t>Jake McDorman</t>
  </si>
  <si>
    <t>brain capacity|fbi|fictional drug|intelligence|taking a pill</t>
  </si>
  <si>
    <t>http://www.imdb.com/title/tt4422836/?ref_=fn_tt_tt_1</t>
  </si>
  <si>
    <t>Nicholas Meyer</t>
  </si>
  <si>
    <t>Star Trek VI: The Undiscovered Country </t>
  </si>
  <si>
    <t>captain|explosion|klingon|moon|peace</t>
  </si>
  <si>
    <t>http://www.imdb.com/title/tt0102975/?ref_=fn_tt_tt_1</t>
  </si>
  <si>
    <t>Callie Khouri</t>
  </si>
  <si>
    <t>Divine Secrets of the Ya-Ya Sisterhood </t>
  </si>
  <si>
    <t>Matthew Settle</t>
  </si>
  <si>
    <t>flashback|interview|louisiana|playwright|secret society</t>
  </si>
  <si>
    <t>http://www.imdb.com/title/tt0279778/?ref_=fn_tt_tt_1</t>
  </si>
  <si>
    <t>Kiss the Girls 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</si>
  <si>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</si>
  <si>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</si>
  <si>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</si>
  <si>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</si>
  <si>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</si>
  <si>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The Blues Brothers 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</si>
  <si>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</si>
  <si>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</si>
  <si>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</si>
  <si>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</si>
  <si>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</si>
  <si>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The Sisterhood of the Traveling Pants 2 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</si>
  <si>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</si>
  <si>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</si>
  <si>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</si>
  <si>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</si>
  <si>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</si>
  <si>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Joyful Noise </t>
  </si>
  <si>
    <t>bare chested male|chips|two word title</t>
  </si>
  <si>
    <t>http://www.imdb.com/title/tt1710396/?ref_=fn_tt_tt_1</t>
  </si>
  <si>
    <t>Christopher Webster</t>
  </si>
  <si>
    <t>Sharon Small</t>
  </si>
  <si>
    <t>About a Boy </t>
  </si>
  <si>
    <t>Peter McNicholl</t>
  </si>
  <si>
    <t>boy|friend|imaginary son|single father|single mother</t>
  </si>
  <si>
    <t>http://www.imdb.com/title/tt0276751/?ref_=fn_tt_tt_1</t>
  </si>
  <si>
    <t>Lake Placid </t>
  </si>
  <si>
    <t>Ty Olsson</t>
  </si>
  <si>
    <t>crocodile|eaten alive|lake|maine|sheriff</t>
  </si>
  <si>
    <t>http://www.imdb.com/title/tt0139414/?ref_=fn_tt_tt_1</t>
  </si>
  <si>
    <t>Lucky Number Slevin </t>
  </si>
  <si>
    <t>coroner|death|gay son|love|mistaken identity</t>
  </si>
  <si>
    <t>http://www.imdb.com/title/tt0425210/?ref_=fn_tt_tt_1</t>
  </si>
  <si>
    <t>Philip Kaufman</t>
  </si>
  <si>
    <t>The Right Stuff </t>
  </si>
  <si>
    <t>astronaut|sound barrier|space program|u.s. air force|u.s. space program</t>
  </si>
  <si>
    <t>http://www.imdb.com/title/tt0086197/?ref_=fn_tt_tt_1</t>
  </si>
  <si>
    <t>Anonymous </t>
  </si>
  <si>
    <t>earl of oxford|play|queen|rebellion|shakespeare play</t>
  </si>
  <si>
    <t>http://www.imdb.com/title/tt1521197/?ref_=fn_tt_tt_1</t>
  </si>
  <si>
    <t>Barret Oliver</t>
  </si>
  <si>
    <t>The NeverEnding Story 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</si>
  <si>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</si>
  <si>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</si>
  <si>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</si>
  <si>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</si>
  <si>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Dark City </t>
  </si>
  <si>
    <t>memory|murder|neo noir|retrofuturism|tech noir</t>
  </si>
  <si>
    <t>http://www.imdb.com/title/tt0118929/?ref_=fn_tt_tt_1</t>
  </si>
  <si>
    <t>Saul Dibb</t>
  </si>
  <si>
    <t>The Duchess </t>
  </si>
  <si>
    <t>duchess|duke|heir|infidelity|marriage</t>
  </si>
  <si>
    <t>http://www.imdb.com/title/tt0864761/?ref_=fn_tt_tt_1</t>
  </si>
  <si>
    <t>Art Carney</t>
  </si>
  <si>
    <t>Jackie Gleason</t>
  </si>
  <si>
    <t xml:space="preserve">The Honeymooners             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</si>
  <si>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</si>
  <si>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</si>
  <si>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</si>
  <si>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</si>
  <si>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</si>
  <si>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</si>
  <si>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</si>
  <si>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Return to Oz 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</si>
  <si>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</si>
  <si>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</si>
  <si>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</si>
  <si>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</si>
  <si>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</si>
  <si>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</si>
  <si>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The Newton Boys </t>
  </si>
  <si>
    <t>bank robber|brother brother relationship|crime spree|explosive|train</t>
  </si>
  <si>
    <t>http://www.imdb.com/title/tt0120769/?ref_=fn_tt_tt_1</t>
  </si>
  <si>
    <t>Case 39 </t>
  </si>
  <si>
    <t>Vanesa Tomasino</t>
  </si>
  <si>
    <t>death|fear|hairy chest|social worker|spinning in chair</t>
  </si>
  <si>
    <t>http://www.imdb.com/title/tt0795351/?ref_=fn_tt_tt_1</t>
  </si>
  <si>
    <t>E. Elias Merhige</t>
  </si>
  <si>
    <t>Suspect Zero </t>
  </si>
  <si>
    <t>William Mapother</t>
  </si>
  <si>
    <t>fbi|fbi agent|murder|salesman|serial killer</t>
  </si>
  <si>
    <t>http://www.imdb.com/title/tt0324127/?ref_=fn_tt_tt_1</t>
  </si>
  <si>
    <t>Menno Meyjes</t>
  </si>
  <si>
    <t>Martian Child </t>
  </si>
  <si>
    <t>adopted son|adoption|boy|mars the planet|widower</t>
  </si>
  <si>
    <t>http://www.imdb.com/title/tt0415965/?ref_=fn_tt_tt_1</t>
  </si>
  <si>
    <t>Spy Kids: All the Time in the World in 4D </t>
  </si>
  <si>
    <t>2010s|3 dimensional|breath holding contest|child spy|spy</t>
  </si>
  <si>
    <t>http://www.imdb.com/title/tt1517489/?ref_=fn_tt_tt_1</t>
  </si>
  <si>
    <t>Jodie Foster</t>
  </si>
  <si>
    <t>Money Monster </t>
  </si>
  <si>
    <t>death|hostage|money|shot in the chest|shot in the heart</t>
  </si>
  <si>
    <t>http://www.imdb.com/title/tt2241351/?ref_=fn_tt_tt_1</t>
  </si>
  <si>
    <t>Junix Inocian</t>
  </si>
  <si>
    <t>Formula 51 </t>
  </si>
  <si>
    <t>Paul Barber</t>
  </si>
  <si>
    <t>american in the uk|drug lord|drugs|gangster|organized crime</t>
  </si>
  <si>
    <t>http://www.imdb.com/title/tt0227984/?ref_=fn_tt_tt_1</t>
  </si>
  <si>
    <t>Comedy|Crime|Drama</t>
  </si>
  <si>
    <t>Flawless </t>
  </si>
  <si>
    <t>gay interest|gay lead character|gay republican|homosexual|neighbor</t>
  </si>
  <si>
    <t>http://www.imdb.com/title/tt0155711/?ref_=fn_tt_tt_1</t>
  </si>
  <si>
    <t>Mindhunters </t>
  </si>
  <si>
    <t>Eion Bailey</t>
  </si>
  <si>
    <t>fbi|group|island|serial killer|training</t>
  </si>
  <si>
    <t>http://www.imdb.com/title/tt0297284/?ref_=fn_tt_tt_1</t>
  </si>
  <si>
    <t>What Just Happened </t>
  </si>
  <si>
    <t>actor|agent|beard|cannes|hollywood</t>
  </si>
  <si>
    <t>http://www.imdb.com/title/tt0486674/?ref_=fn_tt_tt_1</t>
  </si>
  <si>
    <t>The Statement 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</si>
  <si>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</si>
  <si>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</si>
  <si>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</si>
  <si>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</si>
  <si>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</si>
  <si>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The Magic Flute </t>
  </si>
  <si>
    <t>Joseph Kaiser</t>
  </si>
  <si>
    <t>based on opera|evil|mozart|queen|walking wounded</t>
  </si>
  <si>
    <t>http://www.imdb.com/title/tt0475331/?ref_=fn_tt_tt_1</t>
  </si>
  <si>
    <t>Paul Blart: Mall Cop 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</si>
  <si>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</si>
  <si>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</si>
  <si>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</si>
  <si>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</si>
  <si>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Freaky Friday </t>
  </si>
  <si>
    <t>body swap|camera shot of feet|foot closeup|reference to keith richards|reference to the rolling stones</t>
  </si>
  <si>
    <t>http://www.imdb.com/title/tt0322330/?ref_=fn_tt_tt_1</t>
  </si>
  <si>
    <t>The 40-Year-Old Virgin 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</si>
  <si>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</si>
  <si>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</si>
  <si>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</si>
  <si>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</si>
  <si>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 </t>
  </si>
  <si>
    <t>actor|audition|muse|playwright|theater</t>
  </si>
  <si>
    <t>http://www.imdb.com/title/tt0138097/?ref_=fn_tt_tt_1</t>
  </si>
  <si>
    <t>Scott Frank</t>
  </si>
  <si>
    <t>Boyd Holbrook</t>
  </si>
  <si>
    <t>A Walk Among the Tombstones </t>
  </si>
  <si>
    <t>David Harbour</t>
  </si>
  <si>
    <t>drug dealer|ex cop|murder of wife|revenge|violence</t>
  </si>
  <si>
    <t>http://www.imdb.com/title/tt0365907/?ref_=fn_tt_tt_1</t>
  </si>
  <si>
    <t>Kindergarten Cop </t>
  </si>
  <si>
    <t>astoria|kindergarten|kindergarten teacher|school|teacher</t>
  </si>
  <si>
    <t>http://www.imdb.com/title/tt0099938/?ref_=fn_tt_tt_1</t>
  </si>
  <si>
    <t>Pineapple Express </t>
  </si>
  <si>
    <t>murder|paranoia|process server|roach|stoner</t>
  </si>
  <si>
    <t>http://www.imdb.com/title/tt0910936/?ref_=fn_tt_tt_1</t>
  </si>
  <si>
    <t>Ever After: A Cinderella Story </t>
  </si>
  <si>
    <t>Jeanne Moreau</t>
  </si>
  <si>
    <t>based on fairy tale|bechdel test passed|cinderella|fairy tale|leonardo da vinci</t>
  </si>
  <si>
    <t>http://www.imdb.com/title/tt0120631/?ref_=fn_tt_tt_1</t>
  </si>
  <si>
    <t>Open Range </t>
  </si>
  <si>
    <t>boss|cattle|cowboy|rancher|violence</t>
  </si>
  <si>
    <t>http://www.imdb.com/title/tt0316356/?ref_=fn_tt_tt_1</t>
  </si>
  <si>
    <t>Flatliners 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</si>
  <si>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</si>
  <si>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</si>
  <si>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</si>
  <si>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</si>
  <si>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 xml:space="preserve">It's Always Sunny in Philadelphia             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</si>
  <si>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</si>
  <si>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</si>
  <si>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</si>
  <si>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</si>
  <si>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</si>
  <si>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A Bridge Too Far 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</si>
  <si>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</si>
  <si>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</si>
  <si>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</si>
  <si>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</si>
  <si>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</si>
  <si>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 </t>
  </si>
  <si>
    <t>Suzie Plakson</t>
  </si>
  <si>
    <t>airport|flight|hotel|hotel manager|plane</t>
  </si>
  <si>
    <t>http://www.imdb.com/title/tt0421239/?ref_=fn_tt_tt_1</t>
  </si>
  <si>
    <t>Michael Landes</t>
  </si>
  <si>
    <t>Final Destination 2 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</si>
  <si>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</si>
  <si>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</si>
  <si>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</si>
  <si>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</si>
  <si>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O Brother, Where Art Thou? </t>
  </si>
  <si>
    <t>baby|bank|blind prophet|convict|sirens</t>
  </si>
  <si>
    <t>http://www.imdb.com/title/tt0190590/?ref_=fn_tt_tt_1</t>
  </si>
  <si>
    <t>Kate Walsh</t>
  </si>
  <si>
    <t>Legion </t>
  </si>
  <si>
    <t>angel|diner|faith|human race|religious faith</t>
  </si>
  <si>
    <t>http://www.imdb.com/title/tt1038686/?ref_=fn_tt_tt_1</t>
  </si>
  <si>
    <t>Larry Hankin</t>
  </si>
  <si>
    <t>Pain &amp; Gain </t>
  </si>
  <si>
    <t>american dream|bodybuilder|money|punch into the camera|reference to julia roberts</t>
  </si>
  <si>
    <t>http://www.imdb.com/title/tt1980209/?ref_=fn_tt_tt_1</t>
  </si>
  <si>
    <t>In Good Company </t>
  </si>
  <si>
    <t>company|corporate takeover|executive|magazine|new boss</t>
  </si>
  <si>
    <t>http://www.imdb.com/title/tt0385267/?ref_=fn_tt_tt_1</t>
  </si>
  <si>
    <t>Paula Garcés</t>
  </si>
  <si>
    <t>Action|Adventure|Comedy|Sci-Fi|Thriller</t>
  </si>
  <si>
    <t>Clockstoppers 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</si>
  <si>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</si>
  <si>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</si>
  <si>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</si>
  <si>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</si>
  <si>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</si>
  <si>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Silverado </t>
  </si>
  <si>
    <t>Brad Leland</t>
  </si>
  <si>
    <t>1880s|kiss|small town|table broken in fight|wild west</t>
  </si>
  <si>
    <t>http://www.imdb.com/title/tt0090022/?ref_=fn_tt_tt_1</t>
  </si>
  <si>
    <t>Brothers 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</si>
  <si>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</si>
  <si>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</si>
  <si>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</si>
  <si>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</si>
  <si>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Agent Cody Banks 2: Destination London </t>
  </si>
  <si>
    <t>chase|evil scientist|gadget|mind control|tough girl</t>
  </si>
  <si>
    <t>http://www.imdb.com/title/tt0358349/?ref_=fn_tt_tt_1</t>
  </si>
  <si>
    <t>New Year's Eve 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</si>
  <si>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</si>
  <si>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</si>
  <si>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</si>
  <si>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</si>
  <si>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</si>
  <si>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Original Sin </t>
  </si>
  <si>
    <t>Jack Thompson</t>
  </si>
  <si>
    <t>delaware|erotica|money|pursuit|sex scene</t>
  </si>
  <si>
    <t>http://www.imdb.com/title/tt0218922/?ref_=fn_tt_tt_1</t>
  </si>
  <si>
    <t>Pam Ferris</t>
  </si>
  <si>
    <t>The Raven </t>
  </si>
  <si>
    <t>mask|murder|newspaper|poem|serial killer</t>
  </si>
  <si>
    <t>http://www.imdb.com/title/tt1486192/?ref_=fn_tt_tt_1</t>
  </si>
  <si>
    <t>Welcome to Mooseport 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</si>
  <si>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</si>
  <si>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</si>
  <si>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</si>
  <si>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</si>
  <si>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Highlander: The Final Dimension </t>
  </si>
  <si>
    <t>Mario Van Peebles</t>
  </si>
  <si>
    <t>cave|highlander|illusion|immortal|japan</t>
  </si>
  <si>
    <t>http://www.imdb.com/title/tt0110027/?ref_=fn_tt_tt_1</t>
  </si>
  <si>
    <t>Bob Rafelson</t>
  </si>
  <si>
    <t>Blood and Wine </t>
  </si>
  <si>
    <t>diamond|necklace|safecracker|wine|wine dealer</t>
  </si>
  <si>
    <t>http://www.imdb.com/title/tt0115710/?ref_=fn_tt_tt_1</t>
  </si>
  <si>
    <t>Michael Cohn</t>
  </si>
  <si>
    <t>David Conrad</t>
  </si>
  <si>
    <t>Snow White: A Tale of Terror </t>
  </si>
  <si>
    <t>Monica Keena</t>
  </si>
  <si>
    <t>apple|miner|mirror|necromancy|woods</t>
  </si>
  <si>
    <t>http://www.imdb.com/title/tt0119227/?ref_=fn_tt_tt_1</t>
  </si>
  <si>
    <t>Comedy|Crime|Mystery|Romance</t>
  </si>
  <si>
    <t>The Curse of the Jade Scorpion </t>
  </si>
  <si>
    <t>efficiency expert|insurance investigator|magician|scorpion|thief</t>
  </si>
  <si>
    <t>http://www.imdb.com/title/tt0256524/?ref_=fn_tt_tt_1</t>
  </si>
  <si>
    <t>Kirstie Alley</t>
  </si>
  <si>
    <t>Accidental Love 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</si>
  <si>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</si>
  <si>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</si>
  <si>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</si>
  <si>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</si>
  <si>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</si>
  <si>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</si>
  <si>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Flipper </t>
  </si>
  <si>
    <t>Jessica Wesson</t>
  </si>
  <si>
    <t>dolphin|florida|florida keys|summer|vomiting</t>
  </si>
  <si>
    <t>http://www.imdb.com/title/tt0116322/?ref_=fn_tt_tt_1</t>
  </si>
  <si>
    <t>Self/less </t>
  </si>
  <si>
    <t>cancer|elderly man|funeral|medical|transhumanism</t>
  </si>
  <si>
    <t>http://www.imdb.com/title/tt2140379/?ref_=fn_tt_tt_1</t>
  </si>
  <si>
    <t>Fernando Meirelles</t>
  </si>
  <si>
    <t>The Constant Gardener 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</si>
  <si>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</si>
  <si>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</si>
  <si>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</si>
  <si>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</si>
  <si>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</si>
  <si>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 </t>
  </si>
  <si>
    <t>Hristo Shopov</t>
  </si>
  <si>
    <t>anti semitism|cult film|grindhouse|suffering|torture</t>
  </si>
  <si>
    <t>http://www.imdb.com/title/tt0335345/?ref_=fn_tt_tt_1</t>
  </si>
  <si>
    <t>Aramaic</t>
  </si>
  <si>
    <t>Mrs. Doubtfire </t>
  </si>
  <si>
    <t>Matthew Lawrence</t>
  </si>
  <si>
    <t>actor|based on novel|fancy restaurant|male actor playing a female character|party</t>
  </si>
  <si>
    <t>http://www.imdb.com/title/tt0107614/?ref_=fn_tt_tt_1</t>
  </si>
  <si>
    <t>Rain Man </t>
  </si>
  <si>
    <t>buick|convertible|last will and testament|savant|travel</t>
  </si>
  <si>
    <t>http://www.imdb.com/title/tt0095953/?ref_=fn_tt_tt_1</t>
  </si>
  <si>
    <t>Dreama Walker</t>
  </si>
  <si>
    <t>Gran Torino </t>
  </si>
  <si>
    <t>Ahney Her</t>
  </si>
  <si>
    <t>gang|gang rape|hmong|teenager|widower</t>
  </si>
  <si>
    <t>http://www.imdb.com/title/tt1205489/?ref_=fn_tt_tt_1</t>
  </si>
  <si>
    <t>W. </t>
  </si>
  <si>
    <t>bible|cabinet meeting|dog|drinking|family relationships</t>
  </si>
  <si>
    <t>http://www.imdb.com/title/tt1175491/?ref_=fn_tt_tt_1</t>
  </si>
  <si>
    <t>Taken </t>
  </si>
  <si>
    <t>agent|cia|france|rescue|teenage abduction</t>
  </si>
  <si>
    <t>http://www.imdb.com/title/tt0936501/?ref_=fn_tt_tt_1</t>
  </si>
  <si>
    <t>Michael Hoffman</t>
  </si>
  <si>
    <t>Luke Bracey</t>
  </si>
  <si>
    <t>The Best of Me </t>
  </si>
  <si>
    <t>adultery|based on novel|heart transplant|infidelity|protective male</t>
  </si>
  <si>
    <t>http://www.imdb.com/title/tt1972779/?ref_=fn_tt_tt_1</t>
  </si>
  <si>
    <t>Action|Drama|Music|Romance</t>
  </si>
  <si>
    <t>The Bodyguard 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</si>
  <si>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</si>
  <si>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</si>
  <si>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</si>
  <si>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</si>
  <si>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 </t>
  </si>
  <si>
    <t>Caroline Goodall</t>
  </si>
  <si>
    <t>german|german soldier|jew|jewish|nazi</t>
  </si>
  <si>
    <t>http://www.imdb.com/title/tt0108052/?ref_=fn_tt_tt_1</t>
  </si>
  <si>
    <t>The Help </t>
  </si>
  <si>
    <t>black servant|chocolate pie|jackson mississippi|maid|writing a novel</t>
  </si>
  <si>
    <t>http://www.imdb.com/title/tt1454029/?ref_=fn_tt_tt_1</t>
  </si>
  <si>
    <t>The Fifth Estate 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</si>
  <si>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</si>
  <si>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</si>
  <si>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</si>
  <si>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</si>
  <si>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Scooby-Doo 2: Monsters Unleashed 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</si>
  <si>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</si>
  <si>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</si>
  <si>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</si>
  <si>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</si>
  <si>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</si>
  <si>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Viy 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</si>
  <si>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</si>
  <si>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</si>
  <si>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</si>
  <si>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</si>
  <si>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</si>
  <si>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Freddy vs. Jason </t>
  </si>
  <si>
    <t>elm street|freddy krueger|jason voorhees|serial killer|slasher</t>
  </si>
  <si>
    <t>http://www.imdb.com/title/tt0329101/?ref_=fn_tt_tt_1</t>
  </si>
  <si>
    <t>Michael Winterbottom</t>
  </si>
  <si>
    <t>Ava Acres</t>
  </si>
  <si>
    <t>The Face of an Angel </t>
  </si>
  <si>
    <t>Sara Stewart</t>
  </si>
  <si>
    <t>http://www.imdb.com/title/tt2967008/?ref_=fn_tt_tt_1</t>
  </si>
  <si>
    <t>Jimmy Neutron: Boy Genius </t>
  </si>
  <si>
    <t>alien|boy genius|children|genius|rescue</t>
  </si>
  <si>
    <t>http://www.imdb.com/title/tt0268397/?ref_=fn_tt_tt_1</t>
  </si>
  <si>
    <t>Ben Feldman</t>
  </si>
  <si>
    <t>Cloverfield 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</si>
  <si>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</si>
  <si>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</si>
  <si>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</si>
  <si>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</si>
  <si>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</si>
  <si>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</si>
  <si>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Teenage Mutant Ninja Turtles II: The Secret of the Ooze </t>
  </si>
  <si>
    <t>Ernie Reyes Jr.</t>
  </si>
  <si>
    <t>chop socky|mutant|ninja|shredder|turtle</t>
  </si>
  <si>
    <t>http://www.imdb.com/title/tt0103060/?ref_=fn_tt_tt_1</t>
  </si>
  <si>
    <t>Billy Drago</t>
  </si>
  <si>
    <t>The Untouchables </t>
  </si>
  <si>
    <t>corrupt judge|tax evasion|tough cop|white suit|year 1930</t>
  </si>
  <si>
    <t>http://www.imdb.com/title/tt0094226/?ref_=fn_tt_tt_1</t>
  </si>
  <si>
    <t>No Country for Old Men </t>
  </si>
  <si>
    <t>coin toss|desert|sheriff|texas|tracking device</t>
  </si>
  <si>
    <t>http://www.imdb.com/title/tt0477348/?ref_=fn_tt_tt_1</t>
  </si>
  <si>
    <t>Ride Along 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</si>
  <si>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</si>
  <si>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</si>
  <si>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</si>
  <si>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</si>
  <si>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Bridget Jones's Diary 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</si>
  <si>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</si>
  <si>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</si>
  <si>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</si>
  <si>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 </t>
  </si>
  <si>
    <t>Hugh O'Conor</t>
  </si>
  <si>
    <t>chocolate|chocolate shop|food|france|village</t>
  </si>
  <si>
    <t>http://www.imdb.com/title/tt0241303/?ref_=fn_tt_tt_1</t>
  </si>
  <si>
    <t>Charles Herman-Wurmfeld</t>
  </si>
  <si>
    <t>Legally Blonde 2: Red, White &amp; Blonde 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</si>
  <si>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</si>
  <si>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</si>
  <si>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</si>
  <si>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</si>
  <si>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 </t>
  </si>
  <si>
    <t>chores|father figure|helicopter parents|in laws|punishment</t>
  </si>
  <si>
    <t>http://www.imdb.com/title/tt1047540/?ref_=fn_tt_tt_1</t>
  </si>
  <si>
    <t>Greta Gerwig</t>
  </si>
  <si>
    <t>No Strings Attached 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</si>
  <si>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</si>
  <si>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</si>
  <si>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</si>
  <si>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</si>
  <si>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Tombstone </t>
  </si>
  <si>
    <t>cigar smoking|cowboy|duel|outlaw|tombstone arizona</t>
  </si>
  <si>
    <t>http://www.imdb.com/title/tt0108358/?ref_=fn_tt_tt_1</t>
  </si>
  <si>
    <t>Romeo Must Die 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</si>
  <si>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</si>
  <si>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</si>
  <si>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</si>
  <si>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</si>
  <si>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</si>
  <si>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The Omen 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</si>
  <si>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</si>
  <si>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</si>
  <si>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</si>
  <si>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</si>
  <si>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</si>
  <si>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Final Destination 3 </t>
  </si>
  <si>
    <t>amusement park|death|fate|premonition|roller coaster</t>
  </si>
  <si>
    <t>http://www.imdb.com/title/tt0414982/?ref_=fn_tt_tt_1</t>
  </si>
  <si>
    <t>Riley Thomas Stewart</t>
  </si>
  <si>
    <t>The Lucky One 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</si>
  <si>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</si>
  <si>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</si>
  <si>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</si>
  <si>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</si>
  <si>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Bridge to Terabithia </t>
  </si>
  <si>
    <t>bully|friend|imagination|reality|troll</t>
  </si>
  <si>
    <t>http://www.imdb.com/title/tt0398808/?ref_=fn_tt_tt_1</t>
  </si>
  <si>
    <t>Biography|Drama|Family</t>
  </si>
  <si>
    <t>Finding Neverland </t>
  </si>
  <si>
    <t>boy|inspiration|reference to peter pan|stage play|widow</t>
  </si>
  <si>
    <t>http://www.imdb.com/title/tt0308644/?ref_=fn_tt_tt_1</t>
  </si>
  <si>
    <t>Tyler Perry</t>
  </si>
  <si>
    <t>A Madea Christmas </t>
  </si>
  <si>
    <t>Larry the Cable Guy</t>
  </si>
  <si>
    <t>christmas|holiday|madea series|rural setting|stubbornness</t>
  </si>
  <si>
    <t>http://www.imdb.com/title/tt2609758/?ref_=fn_tt_tt_1</t>
  </si>
  <si>
    <t>Joe Carnahan</t>
  </si>
  <si>
    <t>The Grey </t>
  </si>
  <si>
    <t>alaska|leadership|snow|survival|wilderness</t>
  </si>
  <si>
    <t>http://www.imdb.com/title/tt1601913/?ref_=fn_tt_tt_1</t>
  </si>
  <si>
    <t>John Polson</t>
  </si>
  <si>
    <t>Hide and Seek 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</si>
  <si>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</si>
  <si>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</si>
  <si>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</si>
  <si>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 </t>
  </si>
  <si>
    <t>1970s|anchorman|news anchor|newsroom|tv station</t>
  </si>
  <si>
    <t>http://www.imdb.com/title/tt0357413/?ref_=fn_tt_tt_1</t>
  </si>
  <si>
    <t>Goodfellas </t>
  </si>
  <si>
    <t>betrayal|gangster|mafia|organized crime|robbery</t>
  </si>
  <si>
    <t>http://www.imdb.com/title/tt0099685/?ref_=fn_tt_tt_1</t>
  </si>
  <si>
    <t>Action|Adventure|Comedy|Crime|Family|Romance|Thriller</t>
  </si>
  <si>
    <t>Agent Cody Banks </t>
  </si>
  <si>
    <t>Chris Gauthier</t>
  </si>
  <si>
    <t>cia|nanobot|prep school|scientist|teenager</t>
  </si>
  <si>
    <t>http://www.imdb.com/title/tt0313911/?ref_=fn_tt_tt_1</t>
  </si>
  <si>
    <t>Nanny McPhee </t>
  </si>
  <si>
    <t>father|governess|magic|nanny|widower</t>
  </si>
  <si>
    <t>http://www.imdb.com/title/tt0396752/?ref_=fn_tt_tt_1</t>
  </si>
  <si>
    <t>Scarface </t>
  </si>
  <si>
    <t>assassination attempt|capitalism|cocaine|cuban american|cuban refugee</t>
  </si>
  <si>
    <t>http://www.imdb.com/title/tt0086250/?ref_=fn_tt_tt_1</t>
  </si>
  <si>
    <t>Nothing to Lose </t>
  </si>
  <si>
    <t>Rebecca Gayheart</t>
  </si>
  <si>
    <t>boss|ghetto|money|robber|robbery</t>
  </si>
  <si>
    <t>http://www.imdb.com/title/tt0119807/?ref_=fn_tt_tt_1</t>
  </si>
  <si>
    <t>Bernardo Bertolucci</t>
  </si>
  <si>
    <t>The Last Emperor </t>
  </si>
  <si>
    <t>abdication|china|emperor|forbidden city|republic</t>
  </si>
  <si>
    <t>http://www.imdb.com/title/tt0093389/?ref_=fn_tt_tt_1</t>
  </si>
  <si>
    <t>David O'Hara</t>
  </si>
  <si>
    <t>Contraband </t>
  </si>
  <si>
    <t>cocaine|contraband|drug lord|prison|smuggling</t>
  </si>
  <si>
    <t>http://www.imdb.com/title/tt1524137/?ref_=fn_tt_tt_1</t>
  </si>
  <si>
    <t>Money Talks </t>
  </si>
  <si>
    <t>blood splatter|fistfight|murder|police|prison bus</t>
  </si>
  <si>
    <t>http://www.imdb.com/title/tt0119695/?ref_=fn_tt_tt_1</t>
  </si>
  <si>
    <t>Paul F. Tompkins</t>
  </si>
  <si>
    <t>There Will Be Blood 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</si>
  <si>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</si>
  <si>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</si>
  <si>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</si>
  <si>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</si>
  <si>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</si>
  <si>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The Wild Thornberrys Movie </t>
  </si>
  <si>
    <t>africa|chimpanzee|elephant|safari|shaman</t>
  </si>
  <si>
    <t>http://www.imdb.com/title/tt0282120/?ref_=fn_tt_tt_1</t>
  </si>
  <si>
    <t>John Eng</t>
  </si>
  <si>
    <t>Rugrats Go Wild 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</si>
  <si>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</si>
  <si>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</si>
  <si>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</si>
  <si>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</si>
  <si>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 </t>
  </si>
  <si>
    <t>african american|cadillac|disguise|secret agent|undercover</t>
  </si>
  <si>
    <t>http://www.imdb.com/title/tt0279493/?ref_=fn_tt_tt_1</t>
  </si>
  <si>
    <t>The Sisterhood of the Traveling Pants </t>
  </si>
  <si>
    <t>friendship|jeans|pants|summer|vacation</t>
  </si>
  <si>
    <t>http://www.imdb.com/title/tt0403508/?ref_=fn_tt_tt_1</t>
  </si>
  <si>
    <t>Chris Nahon</t>
  </si>
  <si>
    <t>Kiss of the Dragon 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</si>
  <si>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</si>
  <si>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</si>
  <si>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</si>
  <si>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</si>
  <si>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The House Bunny </t>
  </si>
  <si>
    <t>makeover|party|playboy|playboy mansion|sorority</t>
  </si>
  <si>
    <t>http://www.imdb.com/title/tt0852713/?ref_=fn_tt_tt_1</t>
  </si>
  <si>
    <t>Bille Woodruff</t>
  </si>
  <si>
    <t>Keshia Knight Pulliam</t>
  </si>
  <si>
    <t>Beauty Shop </t>
  </si>
  <si>
    <t>LisaRaye McCoy</t>
  </si>
  <si>
    <t>client|dentures|false teeth|reference to peter pan|single parent</t>
  </si>
  <si>
    <t>http://www.imdb.com/title/tt0388500/?ref_=fn_tt_tt_1</t>
  </si>
  <si>
    <t>Million Dollar Arm </t>
  </si>
  <si>
    <t>Gregory Alan Williams</t>
  </si>
  <si>
    <t>baseball|based on true story|india|sports agent|training</t>
  </si>
  <si>
    <t>http://www.imdb.com/title/tt1647668/?ref_=fn_tt_tt_1</t>
  </si>
  <si>
    <t>The Giver </t>
  </si>
  <si>
    <t>black and white segues into color|color|community|dystopia|infanticide</t>
  </si>
  <si>
    <t>http://www.imdb.com/title/tt0435651/?ref_=fn_tt_tt_1</t>
  </si>
  <si>
    <t>Oliver James</t>
  </si>
  <si>
    <t>What a Girl Wants </t>
  </si>
  <si>
    <t>american|daughter|england|father|politician</t>
  </si>
  <si>
    <t>http://www.imdb.com/title/tt0286788/?ref_=fn_tt_tt_1</t>
  </si>
  <si>
    <t>Victor Salva</t>
  </si>
  <si>
    <t>Jonathan Breck</t>
  </si>
  <si>
    <t>Jeepers Creepers II </t>
  </si>
  <si>
    <t>Billy Aaron Brown</t>
  </si>
  <si>
    <t>cheerleader|farmer|fear|high school basketball|nightmare</t>
  </si>
  <si>
    <t>http://www.imdb.com/title/tt0301470/?ref_=fn_tt_tt_1</t>
  </si>
  <si>
    <t>Mark Helfrich</t>
  </si>
  <si>
    <t>Good Luck Chuck </t>
  </si>
  <si>
    <t>breasts|leg spreading|mini skirt|sex|sex in bed</t>
  </si>
  <si>
    <t>http://www.imdb.com/title/tt0452625/?ref_=fn_tt_tt_1</t>
  </si>
  <si>
    <t>Cradle 2 the Grave </t>
  </si>
  <si>
    <t>DMX</t>
  </si>
  <si>
    <t>camera shot from inside human body|diamond|evil man|heist|terrorism</t>
  </si>
  <si>
    <t>http://www.imdb.com/title/tt0306685/?ref_=fn_tt_tt_1</t>
  </si>
  <si>
    <t>The Hours </t>
  </si>
  <si>
    <t>housewife|lesbian|novel|party|reading</t>
  </si>
  <si>
    <t>http://www.imdb.com/title/tt0274558/?ref_=fn_tt_tt_1</t>
  </si>
  <si>
    <t>Alexandra Breckenridge</t>
  </si>
  <si>
    <t>She's the Man 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</si>
  <si>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</si>
  <si>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</si>
  <si>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</si>
  <si>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</si>
  <si>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</si>
  <si>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</si>
  <si>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Mr. Bean's Holiday 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</si>
  <si>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</si>
  <si>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</si>
  <si>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</si>
  <si>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</si>
  <si>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</si>
  <si>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</si>
  <si>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Anacondas: The Hunt for the Blood Orchid </t>
  </si>
  <si>
    <t>Johnny Messner</t>
  </si>
  <si>
    <t>anaconda|blood|borneo|flower|orchid</t>
  </si>
  <si>
    <t>http://www.imdb.com/title/tt0366174/?ref_=fn_tt_tt_1</t>
  </si>
  <si>
    <t>Guillaume Canet</t>
  </si>
  <si>
    <t>Blood Ties </t>
  </si>
  <si>
    <t>1970s|flashback|love|money|murder</t>
  </si>
  <si>
    <t>http://www.imdb.com/title/tt1747958/?ref_=fn_tt_tt_1</t>
  </si>
  <si>
    <t>Kirsten Sheridan</t>
  </si>
  <si>
    <t>Aaron Staton</t>
  </si>
  <si>
    <t>August Rush </t>
  </si>
  <si>
    <t>baby|cellist|genius|prodigy|rhapsody</t>
  </si>
  <si>
    <t>http://www.imdb.com/title/tt0426931/?ref_=fn_tt_tt_1</t>
  </si>
  <si>
    <t>Fanny Ardant</t>
  </si>
  <si>
    <t>Elizabeth 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</si>
  <si>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</si>
  <si>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</si>
  <si>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</si>
  <si>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</si>
  <si>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</si>
  <si>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</si>
  <si>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Bride of Chucky 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</si>
  <si>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</si>
  <si>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</si>
  <si>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</si>
  <si>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</si>
  <si>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</si>
  <si>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</si>
  <si>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Tora! Tora! Tora! 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</si>
  <si>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</si>
  <si>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</si>
  <si>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</si>
  <si>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</si>
  <si>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</si>
  <si>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</si>
  <si>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Spice World 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</si>
  <si>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</si>
  <si>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</si>
  <si>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</si>
  <si>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</si>
  <si>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</si>
  <si>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The Sitter 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</si>
  <si>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</si>
  <si>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</si>
  <si>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</si>
  <si>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</si>
  <si>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</si>
  <si>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</si>
  <si>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Dance Flick </t>
  </si>
  <si>
    <t>african american|dance|overalls|parody|rap</t>
  </si>
  <si>
    <t>http://www.imdb.com/title/tt1153706/?ref_=fn_tt_tt_1</t>
  </si>
  <si>
    <t>The Shawshank Redemption 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</si>
  <si>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</si>
  <si>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</si>
  <si>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</si>
  <si>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</si>
  <si>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Crocodile Dundee in Los Angeles </t>
  </si>
  <si>
    <t>Linda Kozlowski</t>
  </si>
  <si>
    <t>boat|crocodile|garbage can|knife|paramount pictures</t>
  </si>
  <si>
    <t>http://www.imdb.com/title/tt0231402/?ref_=fn_tt_tt_1</t>
  </si>
  <si>
    <t>Kingpin </t>
  </si>
  <si>
    <t>amish|bowling|on the road|rubber hand|tournament</t>
  </si>
  <si>
    <t>http://www.imdb.com/title/tt0116778/?ref_=fn_tt_tt_1</t>
  </si>
  <si>
    <t>Cjon Saulsberry</t>
  </si>
  <si>
    <t>The Gambler </t>
  </si>
  <si>
    <t>Griffin Cleveland</t>
  </si>
  <si>
    <t>dog|gambler|gambling|gangster|professor</t>
  </si>
  <si>
    <t>http://www.imdb.com/title/tt2039393/?ref_=fn_tt_tt_1</t>
  </si>
  <si>
    <t>John Wells</t>
  </si>
  <si>
    <t>August: Osage County 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</si>
  <si>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</si>
  <si>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</si>
  <si>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</si>
  <si>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</si>
  <si>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</si>
  <si>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Ice Princess 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</si>
  <si>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</si>
  <si>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</si>
  <si>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</si>
  <si>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</si>
  <si>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</si>
  <si>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A Lot Like Love 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</si>
  <si>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</si>
  <si>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</si>
  <si>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</si>
  <si>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</si>
  <si>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</si>
  <si>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Eddie the Eagle </t>
  </si>
  <si>
    <t>1988 winter olympics|coach|ski jumper|winter|winter olympics</t>
  </si>
  <si>
    <t>http://www.imdb.com/title/tt1083452/?ref_=fn_tt_tt_1</t>
  </si>
  <si>
    <t>He Got Game </t>
  </si>
  <si>
    <t>basketball|basketball player|female nudity|porn actor in mainstream movie|prison</t>
  </si>
  <si>
    <t>http://www.imdb.com/title/tt0124718/?ref_=fn_tt_tt_1</t>
  </si>
  <si>
    <t>Jeremy Leven</t>
  </si>
  <si>
    <t>Don Juan DeMarco </t>
  </si>
  <si>
    <t>don juan|mental institution|patient|psychiatrist|retirement</t>
  </si>
  <si>
    <t>http://www.imdb.com/title/tt0112883/?ref_=fn_tt_tt_1</t>
  </si>
  <si>
    <t>John Sparkes</t>
  </si>
  <si>
    <t>Justin Fletcher</t>
  </si>
  <si>
    <t xml:space="preserve">Shaun the Sheep             </t>
  </si>
  <si>
    <t>Kate Harbour</t>
  </si>
  <si>
    <t>farmer|mischief|no dialog|sheep|sheepdog</t>
  </si>
  <si>
    <t>http://www.imdb.com/title/tt0983983/?ref_=fn_tt_tt_1</t>
  </si>
  <si>
    <t>Dear John </t>
  </si>
  <si>
    <t>army|coin collector|love|surfboard|u.s. army</t>
  </si>
  <si>
    <t>http://www.imdb.com/title/tt0989757/?ref_=fn_tt_tt_1</t>
  </si>
  <si>
    <t>Sylvain White</t>
  </si>
  <si>
    <t>The Losers </t>
  </si>
  <si>
    <t>Óscar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</si>
  <si>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</si>
  <si>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</si>
  <si>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</si>
  <si>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</si>
  <si>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Don't Be Afraid of the Dark </t>
  </si>
  <si>
    <t>basement|creature|disappearance|interior designer|mansion</t>
  </si>
  <si>
    <t>http://www.imdb.com/title/tt1270761/?ref_=fn_tt_tt_1</t>
  </si>
  <si>
    <t>Philip G. Atwell</t>
  </si>
  <si>
    <t>War </t>
  </si>
  <si>
    <t>assassin|betrayal|fbi|fbi agent|yakuza</t>
  </si>
  <si>
    <t>http://www.imdb.com/title/tt0499556/?ref_=fn_tt_tt_1</t>
  </si>
  <si>
    <t>Comedy|Drama|Romance|Thriller</t>
  </si>
  <si>
    <t>Punch-Drunk Love 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</si>
  <si>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</si>
  <si>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</si>
  <si>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</si>
  <si>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</si>
  <si>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</si>
  <si>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EuroTrip 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</si>
  <si>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</si>
  <si>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</si>
  <si>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</si>
  <si>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</si>
  <si>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</si>
  <si>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</si>
  <si>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Half Past Dead 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</si>
  <si>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</si>
  <si>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</si>
  <si>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</si>
  <si>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</si>
  <si>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</si>
  <si>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Unaccompanied Minors </t>
  </si>
  <si>
    <t>airport|black comedy|blizzard|christmas|pennsylvania</t>
  </si>
  <si>
    <t>http://www.imdb.com/title/tt0488658/?ref_=fn_tt_tt_1</t>
  </si>
  <si>
    <t>James Bridges</t>
  </si>
  <si>
    <t>Bright Lights, Big City 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</si>
  <si>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</si>
  <si>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</si>
  <si>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</si>
  <si>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</si>
  <si>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The Adventures of Pinocchio 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</si>
  <si>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</si>
  <si>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</si>
  <si>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</si>
  <si>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</si>
  <si>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</si>
  <si>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</si>
  <si>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The Greatest Game Ever Played 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</si>
  <si>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</si>
  <si>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</si>
  <si>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</si>
  <si>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</si>
  <si>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</si>
  <si>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The Box </t>
  </si>
  <si>
    <t>alien|library|moral dilemma|nosebleed|supernatural power</t>
  </si>
  <si>
    <t>http://www.imdb.com/title/tt0362478/?ref_=fn_tt_tt_1</t>
  </si>
  <si>
    <t>Carter Smith</t>
  </si>
  <si>
    <t>Jonathan Tucker</t>
  </si>
  <si>
    <t>The Ruins </t>
  </si>
  <si>
    <t>Sergio Calderón</t>
  </si>
  <si>
    <t>bow and arrow|group of friends|horse|rifle|ruins</t>
  </si>
  <si>
    <t>http://www.imdb.com/title/tt0963794/?ref_=fn_tt_tt_1</t>
  </si>
  <si>
    <t>John Schlesinger</t>
  </si>
  <si>
    <t>The Next Best Thing </t>
  </si>
  <si>
    <t>best friend|cartoon on tv|custody battle|gay|gay friend</t>
  </si>
  <si>
    <t>http://www.imdb.com/title/tt0156841/?ref_=fn_tt_tt_1</t>
  </si>
  <si>
    <t>Emily Meade</t>
  </si>
  <si>
    <t>My Soul to Take 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</si>
  <si>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</si>
  <si>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</si>
  <si>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</si>
  <si>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</si>
  <si>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</si>
  <si>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 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</si>
  <si>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</si>
  <si>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</si>
  <si>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</si>
  <si>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</si>
  <si>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</si>
  <si>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Maximum Risk </t>
  </si>
  <si>
    <t>Paul Ben-Victor</t>
  </si>
  <si>
    <t>fbi|fbi agent|mafia|russian mafia|twin</t>
  </si>
  <si>
    <t>http://www.imdb.com/title/tt0117011/?ref_=fn_tt_tt_1</t>
  </si>
  <si>
    <t>Bruce McCulloch</t>
  </si>
  <si>
    <t>Stealing Harvard </t>
  </si>
  <si>
    <t>black humor|crying during sex|harvard|humor|man with glasses</t>
  </si>
  <si>
    <t>http://www.imdb.com/title/tt0265808/?ref_=fn_tt_tt_1</t>
  </si>
  <si>
    <t>Biography|Crime|Drama|History|Thriller</t>
  </si>
  <si>
    <t>Legend </t>
  </si>
  <si>
    <t>Tara Fitzgerald</t>
  </si>
  <si>
    <t>1960s|based on a true story|gangster|identical twins|murder</t>
  </si>
  <si>
    <t>http://www.imdb.com/title/tt3569230/?ref_=fn_tt_tt_1</t>
  </si>
  <si>
    <t>Jorma Taccone</t>
  </si>
  <si>
    <t>Hot Rod </t>
  </si>
  <si>
    <t>Chris Parnell</t>
  </si>
  <si>
    <t>humiliation|man child|moped|neighbor|slacker</t>
  </si>
  <si>
    <t>http://www.imdb.com/title/tt0787475/?ref_=fn_tt_tt_1</t>
  </si>
  <si>
    <t>Shark Night 3D </t>
  </si>
  <si>
    <t>lake|louisiana|redneck|shark|vacation</t>
  </si>
  <si>
    <t>http://www.imdb.com/title/tt1633356/?ref_=fn_tt_tt_1</t>
  </si>
  <si>
    <t>Devon Murray</t>
  </si>
  <si>
    <t>Angela's Ashes </t>
  </si>
  <si>
    <t>Pauline McLynn</t>
  </si>
  <si>
    <t>drink|ira|irish|limerick|prejudice</t>
  </si>
  <si>
    <t>http://www.imdb.com/title/tt0145653/?ref_=fn_tt_tt_1</t>
  </si>
  <si>
    <t>Draft Day </t>
  </si>
  <si>
    <t>Patrick St. Esprit</t>
  </si>
  <si>
    <t>cleveland browns|head coach|linebacker|nfl|team owner</t>
  </si>
  <si>
    <t>http://www.imdb.com/title/tt2223990/?ref_=fn_tt_tt_1</t>
  </si>
  <si>
    <t>Steve Railsback</t>
  </si>
  <si>
    <t>Lifeforce 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</si>
  <si>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</si>
  <si>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</si>
  <si>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</si>
  <si>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</si>
  <si>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</si>
  <si>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 xml:space="preserve">The Powerpuff Girls             </t>
  </si>
  <si>
    <t>campy|castle thunder|female hero|female protagonist|monster</t>
  </si>
  <si>
    <t>http://www.imdb.com/title/tt0175058/?ref_=fn_tt_tt_1</t>
  </si>
  <si>
    <t>TV-Y7</t>
  </si>
  <si>
    <t>Crime|Drama|History</t>
  </si>
  <si>
    <t>The Conspirator </t>
  </si>
  <si>
    <t>john wilkes booth|lawyer|lincoln assassination|trial|truth</t>
  </si>
  <si>
    <t>http://www.imdb.com/title/tt0968264/?ref_=fn_tt_tt_1</t>
  </si>
  <si>
    <t>Lords of Dogtown </t>
  </si>
  <si>
    <t>1970s|skateboarder|skateboarding|surf|swimming pool</t>
  </si>
  <si>
    <t>http://www.imdb.com/title/tt0355702/?ref_=fn_tt_tt_1</t>
  </si>
  <si>
    <t>Patricia Riggen</t>
  </si>
  <si>
    <t>Marco Treviño</t>
  </si>
  <si>
    <t>The 33 </t>
  </si>
  <si>
    <t>disaster movie|mine|minister|president|trapped in a mine</t>
  </si>
  <si>
    <t>http://www.imdb.com/title/tt2006295/?ref_=fn_tt_tt_1</t>
  </si>
  <si>
    <t>Chile</t>
  </si>
  <si>
    <t>Kate Burton</t>
  </si>
  <si>
    <t>Big Trouble in Little China </t>
  </si>
  <si>
    <t>Peter Kwong</t>
  </si>
  <si>
    <t>1980s|airport|cb radio|truck|truck driver</t>
  </si>
  <si>
    <t>http://www.imdb.com/title/tt0090728/?ref_=fn_tt_tt_1</t>
  </si>
  <si>
    <t>Pascal Chaumeil</t>
  </si>
  <si>
    <t>Malonn Lévana</t>
  </si>
  <si>
    <t>A Perfect Plan </t>
  </si>
  <si>
    <t>Alice Pol</t>
  </si>
  <si>
    <t>curse|divorce|marriage|tourism|travel</t>
  </si>
  <si>
    <t>http://www.imdb.com/title/tt1986843/?ref_=fn_tt_tt_1</t>
  </si>
  <si>
    <t>Warrior </t>
  </si>
  <si>
    <t>alcoholic|mixed martial arts|return home|tournament|underdog</t>
  </si>
  <si>
    <t>http://www.imdb.com/title/tt1291584/?ref_=fn_tt_tt_1</t>
  </si>
  <si>
    <t>Biography|Drama|Thriller|War</t>
  </si>
  <si>
    <t>Michael Collins </t>
  </si>
  <si>
    <t>ireland|irish|irish civil war|irish free state|sinn fein</t>
  </si>
  <si>
    <t>http://www.imdb.com/title/tt0117039/?ref_=fn_tt_tt_1</t>
  </si>
  <si>
    <t>William Morgan Sheppard</t>
  </si>
  <si>
    <t>Gettysburg </t>
  </si>
  <si>
    <t>James Patrick Stuart</t>
  </si>
  <si>
    <t>american civil war|battle|blood splatter|civil war|irish american</t>
  </si>
  <si>
    <t>http://www.imdb.com/title/tt0107007/?ref_=fn_tt_tt_1</t>
  </si>
  <si>
    <t>Stop-Loss </t>
  </si>
  <si>
    <t>friendship|honor|iraq war|soldier|texas</t>
  </si>
  <si>
    <t>http://www.imdb.com/title/tt0489281/?ref_=fn_tt_tt_1</t>
  </si>
  <si>
    <t>Drama|Music|Mystery|Romance|Thriller</t>
  </si>
  <si>
    <t>Abandon 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</si>
  <si>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</si>
  <si>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</si>
  <si>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</si>
  <si>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</si>
  <si>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</si>
  <si>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Brokedown Palace 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</si>
  <si>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</si>
  <si>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</si>
  <si>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</si>
  <si>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</si>
  <si>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</si>
  <si>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The Possession </t>
  </si>
  <si>
    <t>Natasha Calis</t>
  </si>
  <si>
    <t>basketball coach|box|jewish|rabbi|yard sale</t>
  </si>
  <si>
    <t>http://www.imdb.com/title/tt0431021/?ref_=fn_tt_tt_1</t>
  </si>
  <si>
    <t>Richard Benjamin</t>
  </si>
  <si>
    <t>Mrs. Winterbourne </t>
  </si>
  <si>
    <t>Cathryn de Prume</t>
  </si>
  <si>
    <t>love|train|train wreck|twin brother|two word title</t>
  </si>
  <si>
    <t>http://www.imdb.com/title/tt0117104/?ref_=fn_tt_tt_1</t>
  </si>
  <si>
    <t>Straw Dogs 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</si>
  <si>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</si>
  <si>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</si>
  <si>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</si>
  <si>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</si>
  <si>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 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</si>
  <si>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</si>
  <si>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</si>
  <si>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</si>
  <si>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</si>
  <si>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</si>
  <si>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Stone Cold </t>
  </si>
  <si>
    <t>Richard Gant</t>
  </si>
  <si>
    <t>biker|biker gang|fbi|mississippi|undercover</t>
  </si>
  <si>
    <t>http://www.imdb.com/title/tt0102984/?ref_=fn_tt_tt_1</t>
  </si>
  <si>
    <t>John Hillcoat</t>
  </si>
  <si>
    <t>The Road </t>
  </si>
  <si>
    <t>apocalypse|boy|food|pistol|survival</t>
  </si>
  <si>
    <t>http://www.imdb.com/title/tt0898367/?ref_=fn_tt_tt_1</t>
  </si>
  <si>
    <t>John Guillermin</t>
  </si>
  <si>
    <t>Donovan Scott</t>
  </si>
  <si>
    <t>Sheena </t>
  </si>
  <si>
    <t>Ted Wass</t>
  </si>
  <si>
    <t>chimpanzee|elephant|jungle|mercenary|shaman</t>
  </si>
  <si>
    <t>http://www.imdb.com/title/tt0088103/?ref_=fn_tt_tt_1</t>
  </si>
  <si>
    <t>Marcos Siega</t>
  </si>
  <si>
    <t>Underclassman </t>
  </si>
  <si>
    <t>Kaylee DeFer</t>
  </si>
  <si>
    <t>police|private school|shootout|undercover|wigger</t>
  </si>
  <si>
    <t>http://www.imdb.com/title/tt0373416/?ref_=fn_tt_tt_1</t>
  </si>
  <si>
    <t>Say It Isn't So </t>
  </si>
  <si>
    <t>Jack Plotnick</t>
  </si>
  <si>
    <t>bestiality|brother sister incest|fisting|hit on the head with a pipe|wedding</t>
  </si>
  <si>
    <t>http://www.imdb.com/title/tt0239949/?ref_=fn_tt_tt_1</t>
  </si>
  <si>
    <t>The World's Fastest Indian </t>
  </si>
  <si>
    <t>Craig Hall</t>
  </si>
  <si>
    <t>mortgage|motorcycle|speed|trailer|utah</t>
  </si>
  <si>
    <t>http://www.imdb.com/title/tt0412080/?ref_=fn_tt_tt_1</t>
  </si>
  <si>
    <t>Rachel Talalay</t>
  </si>
  <si>
    <t>Tank Girl </t>
  </si>
  <si>
    <t>2030s|21st century|desert|jet|tank</t>
  </si>
  <si>
    <t>http://www.imdb.com/title/tt0114614/?ref_=fn_tt_tt_1</t>
  </si>
  <si>
    <t>Jeffrey W. Byrd</t>
  </si>
  <si>
    <t>King's Ransom 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</si>
  <si>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</si>
  <si>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</si>
  <si>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</si>
  <si>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</si>
  <si>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 </t>
  </si>
  <si>
    <t>Yûsuke Iseya</t>
  </si>
  <si>
    <t>blindness|epidemic|hospital|pubic hair|quarantine</t>
  </si>
  <si>
    <t>http://www.imdb.com/title/tt0861689/?ref_=fn_tt_tt_1</t>
  </si>
  <si>
    <t>Action|Adventure|Fantasy|Horror</t>
  </si>
  <si>
    <t>BloodRayne </t>
  </si>
  <si>
    <t>Michael Paré</t>
  </si>
  <si>
    <t>escape|half human|king|vampire|vampire hunter</t>
  </si>
  <si>
    <t>http://www.imdb.com/title/tt0383222/?ref_=fn_tt_tt_1</t>
  </si>
  <si>
    <t>Carnage </t>
  </si>
  <si>
    <t>Julie Adams</t>
  </si>
  <si>
    <t>based on play|meeting|salesman|single set production|whiskey</t>
  </si>
  <si>
    <t>http://www.imdb.com/title/tt1692486/?ref_=fn_tt_tt_1</t>
  </si>
  <si>
    <t>Where the Truth Lies </t>
  </si>
  <si>
    <t>breasts|death|female rear nudity|lesbian cunnilingus|rear entry sex</t>
  </si>
  <si>
    <t>http://www.imdb.com/title/tt0373450/?ref_=fn_tt_tt_1</t>
  </si>
  <si>
    <t>Erica Linz</t>
  </si>
  <si>
    <t>Dallas Barnett</t>
  </si>
  <si>
    <t>Cirque du Soleil: Worlds Away </t>
  </si>
  <si>
    <t>Igor Zaripov</t>
  </si>
  <si>
    <t>aerialist|circus|cirque du soleil|clown|surrealism</t>
  </si>
  <si>
    <t>http://www.imdb.com/title/tt1792647/?ref_=fn_tt_tt_1</t>
  </si>
  <si>
    <t>Robert Towne</t>
  </si>
  <si>
    <t>Without Limits </t>
  </si>
  <si>
    <t>car crash|coach|death|oregon|university of oregon</t>
  </si>
  <si>
    <t>http://www.imdb.com/title/tt0119934/?ref_=fn_tt_tt_1</t>
  </si>
  <si>
    <t>Aidan McArdle</t>
  </si>
  <si>
    <t>Me and Orson Welles 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</si>
  <si>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</si>
  <si>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</si>
  <si>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</si>
  <si>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</si>
  <si>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</si>
  <si>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</si>
  <si>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The Best Offer </t>
  </si>
  <si>
    <t>Liya Kebede</t>
  </si>
  <si>
    <t>antique|art|heiress|older man younger woman relationship|plot twist</t>
  </si>
  <si>
    <t>http://www.imdb.com/title/tt1924396/?ref_=fn_tt_tt_1</t>
  </si>
  <si>
    <t>Werner Herzog</t>
  </si>
  <si>
    <t>Bad Lieutenant: Port of Call New Orleans </t>
  </si>
  <si>
    <t>Shawn Hatosy</t>
  </si>
  <si>
    <t>drugs|flood|hallucination|lieutenant|murder investigation</t>
  </si>
  <si>
    <t>http://www.imdb.com/title/tt1095217/?ref_=fn_tt_tt_1</t>
  </si>
  <si>
    <t>Ben Stassen</t>
  </si>
  <si>
    <t>A Turtle's Tale: Sammy's Adventures </t>
  </si>
  <si>
    <t>apostrophe in title|character name in title|punctuation in title|sea turtle</t>
  </si>
  <si>
    <t>http://www.imdb.com/title/tt1230204/?ref_=fn_tt_tt_1</t>
  </si>
  <si>
    <t>Benoît Magimel</t>
  </si>
  <si>
    <t>Little White Lies </t>
  </si>
  <si>
    <t>Gilles Lellouche</t>
  </si>
  <si>
    <t>friend|restaurant|secret|unrequited love|vacation</t>
  </si>
  <si>
    <t>http://www.imdb.com/title/tt1440232/?ref_=fn_tt_tt_1</t>
  </si>
  <si>
    <t>Scout Taylor-Compton</t>
  </si>
  <si>
    <t>Love Ranch </t>
  </si>
  <si>
    <t>Gil Birmingham</t>
  </si>
  <si>
    <t>argentine|brothel|cancer|female full frontal nudity|fight</t>
  </si>
  <si>
    <t>http://www.imdb.com/title/tt1125929/?ref_=fn_tt_tt_1</t>
  </si>
  <si>
    <t>Jérôme Deschamps</t>
  </si>
  <si>
    <t>André Wilms</t>
  </si>
  <si>
    <t>Yolande Moreau</t>
  </si>
  <si>
    <t>The True Story of Puss'N Boots 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</si>
  <si>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</si>
  <si>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</si>
  <si>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</si>
  <si>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</si>
  <si>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Space Dogs </t>
  </si>
  <si>
    <t>Aleksandr Bashirov</t>
  </si>
  <si>
    <t>dog|flea|meteor|space|space dog</t>
  </si>
  <si>
    <t>http://www.imdb.com/title/tt1272051/?ref_=fn_tt_tt_1</t>
  </si>
  <si>
    <t>The Counselor 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</si>
  <si>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</si>
  <si>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</si>
  <si>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</si>
  <si>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</si>
  <si>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Ironclad </t>
  </si>
  <si>
    <t>castle|england|king|knight|templar</t>
  </si>
  <si>
    <t>http://www.imdb.com/title/tt1233301/?ref_=fn_tt_tt_1</t>
  </si>
  <si>
    <t>Sergey Bondarchuk</t>
  </si>
  <si>
    <t>Dan O'Herlihy</t>
  </si>
  <si>
    <t>Waterloo 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</si>
  <si>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</si>
  <si>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</si>
  <si>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</si>
  <si>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</si>
  <si>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</si>
  <si>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Kung Fu Killer </t>
  </si>
  <si>
    <t>Wai-Keung Lau</t>
  </si>
  <si>
    <t>fight|kung fu|martial arts|police|wire fu</t>
  </si>
  <si>
    <t>http://www.imdb.com/title/tt2952602/?ref_=fn_tt_tt_1</t>
  </si>
  <si>
    <t>Red Sky </t>
  </si>
  <si>
    <t>exploding airplane|fighter pilot|hands tied|held at gunpoint|military</t>
  </si>
  <si>
    <t>http://www.imdb.com/title/tt1946381/?ref_=fn_tt_tt_1</t>
  </si>
  <si>
    <t>Dangerous Liaisons </t>
  </si>
  <si>
    <t>catholic|corruption|emotional abuse|france|seduction</t>
  </si>
  <si>
    <t>http://www.imdb.com/title/tt0094947/?ref_=fn_tt_tt_1</t>
  </si>
  <si>
    <t>On the Road </t>
  </si>
  <si>
    <t>benzedrine|cactus|drugs|poem|year 1949</t>
  </si>
  <si>
    <t>http://www.imdb.com/title/tt0337692/?ref_=fn_tt_tt_1</t>
  </si>
  <si>
    <t>Star Trek IV: The Voyage Home </t>
  </si>
  <si>
    <t>alien probe|humpback whales|probe|time travel|whale</t>
  </si>
  <si>
    <t>http://www.imdb.com/title/tt0092007/?ref_=fn_tt_tt_1</t>
  </si>
  <si>
    <t>Rocky Balboa </t>
  </si>
  <si>
    <t>boxing|fight|heavyweight champion|restaurant|retired boxer</t>
  </si>
  <si>
    <t>http://www.imdb.com/title/tt0479143/?ref_=fn_tt_tt_1</t>
  </si>
  <si>
    <t>Scream 2 </t>
  </si>
  <si>
    <t>Kevin Williamson</t>
  </si>
  <si>
    <t>college|ghostface|killer|killing spree|murder</t>
  </si>
  <si>
    <t>http://www.imdb.com/title/tt0120082/?ref_=fn_tt_tt_1</t>
  </si>
  <si>
    <t>Action|Drama|Western</t>
  </si>
  <si>
    <t>Jane Got a Gun </t>
  </si>
  <si>
    <t>brothel|death of husband|ex lover|haunted by the past|redemption</t>
  </si>
  <si>
    <t>http://www.imdb.com/title/tt2140037/?ref_=fn_tt_tt_1</t>
  </si>
  <si>
    <t>Think Like a Man Too </t>
  </si>
  <si>
    <t>african american|imperative in title|las vegas nevada|nevada|wedding</t>
  </si>
  <si>
    <t>http://www.imdb.com/title/tt2239832/?ref_=fn_tt_tt_1</t>
  </si>
  <si>
    <t>The Whole Nine Yards </t>
  </si>
  <si>
    <t>adultery|black humor|dentist|hitman|sex in bed</t>
  </si>
  <si>
    <t>http://www.imdb.com/title/tt0190138/?ref_=fn_tt_tt_1</t>
  </si>
  <si>
    <t>Herbert Ross</t>
  </si>
  <si>
    <t>Footloose </t>
  </si>
  <si>
    <t>Lori Singer</t>
  </si>
  <si>
    <t>church|cowboy boots|dancing|high school dance|teenager</t>
  </si>
  <si>
    <t>http://www.imdb.com/title/tt0087277/?ref_=fn_tt_tt_1</t>
  </si>
  <si>
    <t>Leah Remini</t>
  </si>
  <si>
    <t>Old School </t>
  </si>
  <si>
    <t>college|fraternity|friend|house|party</t>
  </si>
  <si>
    <t>http://www.imdb.com/title/tt0302886/?ref_=fn_tt_tt_1</t>
  </si>
  <si>
    <t>The Fisher King </t>
  </si>
  <si>
    <t>Harry Shearer</t>
  </si>
  <si>
    <t>friendship|holy grail|massacre|redemption|video store</t>
  </si>
  <si>
    <t>http://www.imdb.com/title/tt0101889/?ref_=fn_tt_tt_1</t>
  </si>
  <si>
    <t>I Still Know What You Did Last Summer </t>
  </si>
  <si>
    <t>bahamas|fisherman|hook|island|roommate</t>
  </si>
  <si>
    <t>http://www.imdb.com/title/tt0130018/?ref_=fn_tt_tt_1</t>
  </si>
  <si>
    <t>Return to Me </t>
  </si>
  <si>
    <t>heart|italian restaurant|restaurant|transplant|waitress</t>
  </si>
  <si>
    <t>http://www.imdb.com/title/tt0122459/?ref_=fn_tt_tt_1</t>
  </si>
  <si>
    <t>Jeff Anderson</t>
  </si>
  <si>
    <t>Zack and Miri Make a Porno 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</si>
  <si>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</si>
  <si>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</si>
  <si>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</si>
  <si>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</si>
  <si>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Nurse Betty </t>
  </si>
  <si>
    <t>Kathleen Wilhoite</t>
  </si>
  <si>
    <t>hospital|kansas city|obsession|salesman|soap opera</t>
  </si>
  <si>
    <t>http://www.imdb.com/title/tt0171580/?ref_=fn_tt_tt_1</t>
  </si>
  <si>
    <t>The Men Who Stare at Goats </t>
  </si>
  <si>
    <t>first person narration|general|hampster|reference to loch ness monster|reporter</t>
  </si>
  <si>
    <t>http://www.imdb.com/title/tt1234548/?ref_=fn_tt_tt_1</t>
  </si>
  <si>
    <t>George Gallo</t>
  </si>
  <si>
    <t>Double Take </t>
  </si>
  <si>
    <t>cia|cia agent|fbi|mexico|train</t>
  </si>
  <si>
    <t>http://www.imdb.com/title/tt0238948/?ref_=fn_tt_tt_1</t>
  </si>
  <si>
    <t>Girl, Interrupted </t>
  </si>
  <si>
    <t>1960s|father daughter incest|mental hospital|suicide|suicide attempt</t>
  </si>
  <si>
    <t>http://www.imdb.com/title/tt0172493/?ref_=fn_tt_tt_1</t>
  </si>
  <si>
    <t>Win a Date with Tad Hamilton! </t>
  </si>
  <si>
    <t>best friend|contest|date|small town|west virginia</t>
  </si>
  <si>
    <t>http://www.imdb.com/title/tt0335559/?ref_=fn_tt_tt_1</t>
  </si>
  <si>
    <t>Adventure|Comedy|Family|Fantasy|Music|Sci-Fi</t>
  </si>
  <si>
    <t>Muppets from Space 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</si>
  <si>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</si>
  <si>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</si>
  <si>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</si>
  <si>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</si>
  <si>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</si>
  <si>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</si>
  <si>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</si>
  <si>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 Wiz 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</si>
  <si>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</si>
  <si>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</si>
  <si>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</si>
  <si>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</si>
  <si>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 </t>
  </si>
  <si>
    <t>gay subtext|homoerotic fight|homoeroticism|homosexual subtext|wcw wrestling</t>
  </si>
  <si>
    <t>http://www.imdb.com/title/tt0217756/?ref_=fn_tt_tt_1</t>
  </si>
  <si>
    <t>Play It to the Bone 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</si>
  <si>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</si>
  <si>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</si>
  <si>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</si>
  <si>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</si>
  <si>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I Don't Know How She Does It </t>
  </si>
  <si>
    <t>black comedy|delivery boy|dinner|gym|punishment</t>
  </si>
  <si>
    <t>http://www.imdb.com/title/tt1742650/?ref_=fn_tt_tt_1</t>
  </si>
  <si>
    <t>Kelly Brook</t>
  </si>
  <si>
    <t>Piranha 3D </t>
  </si>
  <si>
    <t>bloody water|boat|party|piranha|spring break</t>
  </si>
  <si>
    <t>http://www.imdb.com/title/tt0464154/?ref_=fn_tt_tt_1</t>
  </si>
  <si>
    <t>Beyond the Sea </t>
  </si>
  <si>
    <t>bobby darin|career|love|marriage|sandra dee</t>
  </si>
  <si>
    <t>http://www.imdb.com/title/tt0363473/?ref_=fn_tt_tt_1</t>
  </si>
  <si>
    <t>Meet the Deedles 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</si>
  <si>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</si>
  <si>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</si>
  <si>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</si>
  <si>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</si>
  <si>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</si>
  <si>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</si>
  <si>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</si>
  <si>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The Princess and the Cobbler </t>
  </si>
  <si>
    <t>Clive Revill</t>
  </si>
  <si>
    <t>cobbler|desert|gold|princess|thief</t>
  </si>
  <si>
    <t>http://www.imdb.com/title/tt0112389/?ref_=fn_tt_tt_1</t>
  </si>
  <si>
    <t>Mary McGuckian</t>
  </si>
  <si>
    <t>The Bridge of San Luis Rey </t>
  </si>
  <si>
    <t>bridge|friar|inquisition|peru|rope bridge</t>
  </si>
  <si>
    <t>http://www.imdb.com/title/tt0356443/?ref_=fn_tt_tt_1</t>
  </si>
  <si>
    <t>Faster </t>
  </si>
  <si>
    <t>gun|prison|reference to god|reference to jesus christ|vengeance</t>
  </si>
  <si>
    <t>http://www.imdb.com/title/tt1433108/?ref_=fn_tt_tt_1</t>
  </si>
  <si>
    <t>Howl's Moving Castle </t>
  </si>
  <si>
    <t>anime|castle|demon|steampunk|witch</t>
  </si>
  <si>
    <t>http://www.imdb.com/title/tt0347149/?ref_=fn_tt_tt_1</t>
  </si>
  <si>
    <t>Adventure|Comedy|Horror|Sci-Fi</t>
  </si>
  <si>
    <t>Zombieland </t>
  </si>
  <si>
    <t>Derek Graf</t>
  </si>
  <si>
    <t>amusement park|on the road|zombie|zombie apocalypse|zombie spoof</t>
  </si>
  <si>
    <t>http://www.imdb.com/title/tt1156398/?ref_=fn_tt_tt_1</t>
  </si>
  <si>
    <t>The Waterboy </t>
  </si>
  <si>
    <t>coach|college|college football|domineering mother|football</t>
  </si>
  <si>
    <t>http://www.imdb.com/title/tt0120484/?ref_=fn_tt_tt_1</t>
  </si>
  <si>
    <t>Star Wars: Episode V - The Empire Strikes Back </t>
  </si>
  <si>
    <t>Anthony Daniels</t>
  </si>
  <si>
    <t>duel|famous twist|rebel|rescue|snowy landscape</t>
  </si>
  <si>
    <t>http://www.imdb.com/title/tt0080684/?ref_=fn_tt_tt_1</t>
  </si>
  <si>
    <t>Bad Boys </t>
  </si>
  <si>
    <t>Theresa Randle</t>
  </si>
  <si>
    <t>drugs|heroin|murder|police|witness</t>
  </si>
  <si>
    <t>http://www.imdb.com/title/tt0112442/?ref_=fn_tt_tt_1</t>
  </si>
  <si>
    <t>The Naked Gun 2½: The Smell of Fear 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</si>
  <si>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</si>
  <si>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</si>
  <si>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</si>
  <si>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</si>
  <si>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 </t>
  </si>
  <si>
    <t>Kerr Smith</t>
  </si>
  <si>
    <t>dead teenager|death|explosion|premonition|teenager</t>
  </si>
  <si>
    <t>http://www.imdb.com/title/tt0195714/?ref_=fn_tt_tt_1</t>
  </si>
  <si>
    <t>The Ides of March </t>
  </si>
  <si>
    <t>governor|intern|manager|ohio|politics</t>
  </si>
  <si>
    <t>http://www.imdb.com/title/tt1124035/?ref_=fn_tt_tt_1</t>
  </si>
  <si>
    <t>Horror|Sci-Fi</t>
  </si>
  <si>
    <t>Pitch Black </t>
  </si>
  <si>
    <t>captain|darkness|eclipse|space|survival</t>
  </si>
  <si>
    <t>http://www.imdb.com/title/tt0134847/?ref_=fn_tt_tt_1</t>
  </si>
  <si>
    <t>Someone Like You... </t>
  </si>
  <si>
    <t>Catherine Dent</t>
  </si>
  <si>
    <t>apartment|girl in panties|roommate|thong panties|upskirt</t>
  </si>
  <si>
    <t>http://www.imdb.com/title/tt0244970/?ref_=fn_tt_tt_1</t>
  </si>
  <si>
    <t>Brian Johnson</t>
  </si>
  <si>
    <t>Her 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</si>
  <si>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</si>
  <si>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</si>
  <si>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</si>
  <si>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</si>
  <si>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 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</si>
  <si>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</si>
  <si>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</si>
  <si>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</si>
  <si>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</si>
  <si>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</si>
  <si>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The Adventurer: The Curse of the Midas Box 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</si>
  <si>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</si>
  <si>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</si>
  <si>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</si>
  <si>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</si>
  <si>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 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</si>
  <si>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</si>
  <si>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</si>
  <si>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</si>
  <si>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</si>
  <si>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The Crew </t>
  </si>
  <si>
    <t>Lainie Kazan</t>
  </si>
  <si>
    <t>beach|drug lord|drugs|hotel|stripper</t>
  </si>
  <si>
    <t>http://www.imdb.com/title/tt0198386/?ref_=fn_tt_tt_1</t>
  </si>
  <si>
    <t>Haywire </t>
  </si>
  <si>
    <t>die hard scenario|one woman army|rescue|soldier|super soldier</t>
  </si>
  <si>
    <t>http://www.imdb.com/title/tt1506999/?ref_=fn_tt_tt_1</t>
  </si>
  <si>
    <t>Joseph Sargent</t>
  </si>
  <si>
    <t>Judith Barsi</t>
  </si>
  <si>
    <t>Jaws: The Revenge </t>
  </si>
  <si>
    <t>Lynn Whitfield</t>
  </si>
  <si>
    <t>banana boat|boat|christmas|sea|shark</t>
  </si>
  <si>
    <t>http://www.imdb.com/title/tt0093300/?ref_=fn_tt_tt_1</t>
  </si>
  <si>
    <t>Jerry Zaks</t>
  </si>
  <si>
    <t>Marvin's Room 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</si>
  <si>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</si>
  <si>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</si>
  <si>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</si>
  <si>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</si>
  <si>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The Longshots 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</si>
  <si>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</si>
  <si>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</si>
  <si>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</si>
  <si>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</si>
  <si>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 </t>
  </si>
  <si>
    <t>James Bolam</t>
  </si>
  <si>
    <t>breasts|jealousy|obsession|sex scene|spiritual</t>
  </si>
  <si>
    <t>http://www.imdb.com/title/tt0172396/?ref_=fn_tt_tt_1</t>
  </si>
  <si>
    <t>Action|Crime|Drama|Thriller|Western</t>
  </si>
  <si>
    <t>Harley Davidson and the Marlboro Man </t>
  </si>
  <si>
    <t>bar|biker|cowboy|drugs|marlboro</t>
  </si>
  <si>
    <t>http://www.imdb.com/title/tt0102005/?ref_=fn_tt_tt_1</t>
  </si>
  <si>
    <t>In the Valley of Elah </t>
  </si>
  <si>
    <t>detective|iraq|military|murder investigation|police</t>
  </si>
  <si>
    <t>http://www.imdb.com/title/tt0478134/?ref_=fn_tt_tt_1</t>
  </si>
  <si>
    <t>Anne Fontaine</t>
  </si>
  <si>
    <t>Benoît Poelvoorde</t>
  </si>
  <si>
    <t>Coco Before Chanel 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</si>
  <si>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</si>
  <si>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</si>
  <si>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</si>
  <si>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</si>
  <si>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</si>
  <si>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Forsaken </t>
  </si>
  <si>
    <t>http://www.imdb.com/title/tt2271563/?ref_=fn_tt_tt_1</t>
  </si>
  <si>
    <t>Iben Hjejle</t>
  </si>
  <si>
    <t>Tom Burke</t>
  </si>
  <si>
    <t>Chéri </t>
  </si>
  <si>
    <t>Gaye Brown</t>
  </si>
  <si>
    <t>age difference|courtesan|mansion|marriage|prostitute</t>
  </si>
  <si>
    <t>http://www.imdb.com/title/tt1179258/?ref_=fn_tt_tt_1</t>
  </si>
  <si>
    <t xml:space="preserve">Rogue             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</si>
  <si>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</si>
  <si>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</si>
  <si>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</si>
  <si>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</si>
  <si>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</si>
  <si>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Vanity Fair 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</si>
  <si>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</si>
  <si>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</si>
  <si>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</si>
  <si>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</si>
  <si>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</si>
  <si>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</si>
  <si>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Bodyguards and Assassins </t>
  </si>
  <si>
    <t>giant|hong kong|hook and chain|knife fight|martial artist</t>
  </si>
  <si>
    <t>http://www.imdb.com/title/tt1403130/?ref_=fn_tt_tt_1</t>
  </si>
  <si>
    <t>Kim Thomson</t>
  </si>
  <si>
    <t>Drew Powell</t>
  </si>
  <si>
    <t>1408 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</si>
  <si>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</si>
  <si>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</si>
  <si>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</si>
  <si>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</si>
  <si>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</si>
  <si>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</si>
  <si>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Spaceballs 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</si>
  <si>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</si>
  <si>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</si>
  <si>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</si>
  <si>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</si>
  <si>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</si>
  <si>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The Water Diviner </t>
  </si>
  <si>
    <t>australian|battle|battle of gallipoli|gallipoli|world war one</t>
  </si>
  <si>
    <t>http://www.imdb.com/title/tt3007512/?ref_=fn_tt_tt_1</t>
  </si>
  <si>
    <t>Drama|Fantasy|Romance|Thriller</t>
  </si>
  <si>
    <t>Ghost </t>
  </si>
  <si>
    <t>Phil Leeds</t>
  </si>
  <si>
    <t>death|film blanc|invisibility|love|unrequited love</t>
  </si>
  <si>
    <t>http://www.imdb.com/title/tt0099653/?ref_=fn_tt_tt_1</t>
  </si>
  <si>
    <t>There's Something About Mary </t>
  </si>
  <si>
    <t>accident|curtain call|dream girl|high school|prom</t>
  </si>
  <si>
    <t>http://www.imdb.com/title/tt0129387/?ref_=fn_tt_tt_1</t>
  </si>
  <si>
    <t>The Santa Clause </t>
  </si>
  <si>
    <t>1990s|christmas|christmas eve|sleigh|surrealism</t>
  </si>
  <si>
    <t>http://www.imdb.com/title/tt0111070/?ref_=fn_tt_tt_1</t>
  </si>
  <si>
    <t>The Rookie </t>
  </si>
  <si>
    <t>Angus T. Jones</t>
  </si>
  <si>
    <t>baseball|coach|high school|pitching|texas</t>
  </si>
  <si>
    <t>http://www.imdb.com/title/tt0265662/?ref_=fn_tt_tt_1</t>
  </si>
  <si>
    <t>The Game Plan </t>
  </si>
  <si>
    <t>family relationships|football movie|publicist|sports team|tween girl</t>
  </si>
  <si>
    <t>http://www.imdb.com/title/tt0492956/?ref_=fn_tt_tt_1</t>
  </si>
  <si>
    <t>The Bridges of Madison County </t>
  </si>
  <si>
    <t>Debra Monk</t>
  </si>
  <si>
    <t>1960s|bridge|housewife|love|photographer</t>
  </si>
  <si>
    <t>http://www.imdb.com/title/tt0112579/?ref_=fn_tt_tt_1</t>
  </si>
  <si>
    <t>Michael Papajohn</t>
  </si>
  <si>
    <t>The Animal </t>
  </si>
  <si>
    <t>Colleen Haskell</t>
  </si>
  <si>
    <t>camera focus on a female butt|cartoon on tv|forest|hairy buttocks|seal the animal</t>
  </si>
  <si>
    <t>http://www.imdb.com/title/tt0255798/?ref_=fn_tt_tt_1</t>
  </si>
  <si>
    <t>Gandhi </t>
  </si>
  <si>
    <t>british|india|indian|muslim|pakistan</t>
  </si>
  <si>
    <t>http://www.imdb.com/title/tt0083987/?ref_=fn_tt_tt_1</t>
  </si>
  <si>
    <t>Charlotte Le Bon</t>
  </si>
  <si>
    <t>Manish Dayal</t>
  </si>
  <si>
    <t>The Hundred-Foot Journey </t>
  </si>
  <si>
    <t>Juhi Chawla</t>
  </si>
  <si>
    <t>chef|haute cuisine|indian cuisine|michelin guide|restaurant</t>
  </si>
  <si>
    <t>http://www.imdb.com/title/tt2980648/?ref_=fn_tt_tt_1</t>
  </si>
  <si>
    <t>The Net </t>
  </si>
  <si>
    <t>Ray McKinnon</t>
  </si>
  <si>
    <t>chat room|computer|computer hacker|identity|identity theft</t>
  </si>
  <si>
    <t>http://www.imdb.com/title/tt0113957/?ref_=fn_tt_tt_1</t>
  </si>
  <si>
    <t>Jessie Nelson</t>
  </si>
  <si>
    <t>I Am Sam 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</si>
  <si>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</si>
  <si>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</si>
  <si>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</si>
  <si>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</si>
  <si>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Son of God </t>
  </si>
  <si>
    <t>Darwin Shaw</t>
  </si>
  <si>
    <t>bare chested male bondage|crucifixion|loincloth|reference to god|resurrection</t>
  </si>
  <si>
    <t>http://www.imdb.com/title/tt3210686/?ref_=fn_tt_tt_1</t>
  </si>
  <si>
    <t>Underworld </t>
  </si>
  <si>
    <t>Shane Brolly</t>
  </si>
  <si>
    <t>blood|death|hybrid|vampire|werewolf</t>
  </si>
  <si>
    <t>http://www.imdb.com/title/tt0320691/?ref_=fn_tt_tt_1</t>
  </si>
  <si>
    <t>Derailed </t>
  </si>
  <si>
    <t>drink|hotel|police|staged rape|thief</t>
  </si>
  <si>
    <t>http://www.imdb.com/title/tt0398017/?ref_=fn_tt_tt_1</t>
  </si>
  <si>
    <t>The Informant! </t>
  </si>
  <si>
    <t>compulsive liar|fbi|informant|investigation|spy</t>
  </si>
  <si>
    <t>http://www.imdb.com/title/tt1130080/?ref_=fn_tt_tt_1</t>
  </si>
  <si>
    <t>Shadowlands </t>
  </si>
  <si>
    <t>Julian Fellowes</t>
  </si>
  <si>
    <t>author|book|england|friend|oxford</t>
  </si>
  <si>
    <t>http://www.imdb.com/title/tt0108101/?ref_=fn_tt_tt_1</t>
  </si>
  <si>
    <t>Mike Bigelow</t>
  </si>
  <si>
    <t>Deuce Bigalow: European Gigolo 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</si>
  <si>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</si>
  <si>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</si>
  <si>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</si>
  <si>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</si>
  <si>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</si>
  <si>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 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</si>
  <si>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</si>
  <si>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</si>
  <si>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</si>
  <si>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</si>
  <si>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</si>
  <si>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</si>
  <si>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Our Kind of Traitor </t>
  </si>
  <si>
    <t>Grigoriy Dobrygin</t>
  </si>
  <si>
    <t>based on novel|male frontal nudity|male nudity|male rear nudity</t>
  </si>
  <si>
    <t>http://www.imdb.com/title/tt1995390/?ref_=fn_tt_tt_1</t>
  </si>
  <si>
    <t>Neil Diamond</t>
  </si>
  <si>
    <t>Saving Silverman 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</si>
  <si>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</si>
  <si>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</si>
  <si>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</si>
  <si>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</si>
  <si>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 </t>
  </si>
  <si>
    <t>best friend|camping|country club|no opening credits|summer vacation</t>
  </si>
  <si>
    <t>http://www.imdb.com/title/tt2023453/?ref_=fn_tt_tt_1</t>
  </si>
  <si>
    <t>Summer of Sam </t>
  </si>
  <si>
    <t>distrust|fear|murder|neighborhood|new york city</t>
  </si>
  <si>
    <t>http://www.imdb.com/title/tt0162677/?ref_=fn_tt_tt_1</t>
  </si>
  <si>
    <t>Jay and Silent Bob Strike Back 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</si>
  <si>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</si>
  <si>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</si>
  <si>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</si>
  <si>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</si>
  <si>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</si>
  <si>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The Glass House </t>
  </si>
  <si>
    <t>car|car accident|death|friend|glass</t>
  </si>
  <si>
    <t>http://www.imdb.com/title/tt0221218/?ref_=fn_tt_tt_1</t>
  </si>
  <si>
    <t>Comedy|Mystery</t>
  </si>
  <si>
    <t>Hail, Caesar! </t>
  </si>
  <si>
    <t>50s|film within a film|hollywood|illegitimate pregnancy|twins</t>
  </si>
  <si>
    <t>http://www.imdb.com/title/tt0475290/?ref_=fn_tt_tt_1</t>
  </si>
  <si>
    <t>Harry Elfont</t>
  </si>
  <si>
    <t>Paulo Costanzo</t>
  </si>
  <si>
    <t>Josie and the Pussycats </t>
  </si>
  <si>
    <t>Aries Spears</t>
  </si>
  <si>
    <t>based on tv series|fictional band|girl band|music industry|pop band</t>
  </si>
  <si>
    <t>http://www.imdb.com/title/tt0236348/?ref_=fn_tt_tt_1</t>
  </si>
  <si>
    <t>Homefront </t>
  </si>
  <si>
    <t>biker|biker gang|dea|dea agent|fight</t>
  </si>
  <si>
    <t>http://www.imdb.com/title/tt2312718/?ref_=fn_tt_tt_1</t>
  </si>
  <si>
    <t>Uli Edel</t>
  </si>
  <si>
    <t>The Little Vampire </t>
  </si>
  <si>
    <t>boy|pushed off a cliff|rat|secret passage|vampire</t>
  </si>
  <si>
    <t>http://www.imdb.com/title/tt0192255/?ref_=fn_tt_tt_1</t>
  </si>
  <si>
    <t>I Heart Huckabees </t>
  </si>
  <si>
    <t>coincidence|cult film|overalls|suburb|vomiting</t>
  </si>
  <si>
    <t>http://www.imdb.com/title/tt0356721/?ref_=fn_tt_tt_1</t>
  </si>
  <si>
    <t>Fred Dekker</t>
  </si>
  <si>
    <t>RoboCop 3 </t>
  </si>
  <si>
    <t>android|corporation|ninja|police|robocop</t>
  </si>
  <si>
    <t>http://www.imdb.com/title/tt0107978/?ref_=fn_tt_tt_1</t>
  </si>
  <si>
    <t>Brian Trenchard-Smith</t>
  </si>
  <si>
    <t>Megiddo: The Omega Code 2 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</si>
  <si>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</si>
  <si>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</si>
  <si>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</si>
  <si>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</si>
  <si>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</si>
  <si>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</si>
  <si>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Darling Lili </t>
  </si>
  <si>
    <t>Jeremy Kemp</t>
  </si>
  <si>
    <t>crepe suzette|french|mata hari spoof|song|spy</t>
  </si>
  <si>
    <t>http://www.imdb.com/title/tt0065611/?ref_=fn_tt_tt_1</t>
  </si>
  <si>
    <t>Dudley Do-Right </t>
  </si>
  <si>
    <t>gold|gold rush|mirror|police officer|singer</t>
  </si>
  <si>
    <t>http://www.imdb.com/title/tt0160236/?ref_=fn_tt_tt_1</t>
  </si>
  <si>
    <t>The Transporter Refueled </t>
  </si>
  <si>
    <t>airfield|car|car stunt|driver|private jet</t>
  </si>
  <si>
    <t>http://www.imdb.com/title/tt2938956/?ref_=fn_tt_tt_1</t>
  </si>
  <si>
    <t>Laurence Dunmore</t>
  </si>
  <si>
    <t>The Libertine </t>
  </si>
  <si>
    <t>ambassador|charles ii|earl|mistress|poet</t>
  </si>
  <si>
    <t>http://www.imdb.com/title/tt0375920/?ref_=fn_tt_tt_1</t>
  </si>
  <si>
    <t>Sebastian Koch</t>
  </si>
  <si>
    <t>Black Book 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</si>
  <si>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</si>
  <si>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</si>
  <si>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</si>
  <si>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</si>
  <si>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</si>
  <si>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</si>
  <si>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Joyeux Noel </t>
  </si>
  <si>
    <t>christmas|no man's land|soldier|trench|world war one</t>
  </si>
  <si>
    <t>http://www.imdb.com/title/tt0424205/?ref_=fn_tt_tt_1</t>
  </si>
  <si>
    <t>David Palmer</t>
  </si>
  <si>
    <t>Hit and Run </t>
  </si>
  <si>
    <t>gay cop|getaway driver|masturbation|penis|witness protection</t>
  </si>
  <si>
    <t>http://www.imdb.com/title/tt2097307/?ref_=fn_tt_tt_1</t>
  </si>
  <si>
    <t>Mad Money 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</si>
  <si>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</si>
  <si>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</si>
  <si>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</si>
  <si>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</si>
  <si>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</si>
  <si>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Before I Go to Sleep </t>
  </si>
  <si>
    <t>Anne-Marie Duff</t>
  </si>
  <si>
    <t>amnesia|female nudity|infidelity|nudity|therapist</t>
  </si>
  <si>
    <t>http://www.imdb.com/title/tt1726592/?ref_=fn_tt_tt_1</t>
  </si>
  <si>
    <t>Joe Spinell</t>
  </si>
  <si>
    <t>Sorcerer </t>
  </si>
  <si>
    <t>Amidou</t>
  </si>
  <si>
    <t>fire|jungle|money|oil drilling|truck</t>
  </si>
  <si>
    <t>http://www.imdb.com/title/tt0076740/?ref_=fn_tt_tt_1</t>
  </si>
  <si>
    <t>John Curran</t>
  </si>
  <si>
    <t>Stone 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</si>
  <si>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</si>
  <si>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</si>
  <si>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</si>
  <si>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</si>
  <si>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</si>
  <si>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Molière </t>
  </si>
  <si>
    <t>Fabrice Luchini</t>
  </si>
  <si>
    <t>deathbed|play|playwright|prison|theater</t>
  </si>
  <si>
    <t>http://www.imdb.com/title/tt0796335/?ref_=fn_tt_tt_1</t>
  </si>
  <si>
    <t>Out of the Furnace </t>
  </si>
  <si>
    <t>Dendrie Taylor</t>
  </si>
  <si>
    <t>ambiguous ending|brother brother relationship|drug dealer|fight club|revenge</t>
  </si>
  <si>
    <t>http://www.imdb.com/title/tt1206543/?ref_=fn_tt_tt_1</t>
  </si>
  <si>
    <t>Michael Clayton </t>
  </si>
  <si>
    <t>attorney|debt|fixer|law|law firm</t>
  </si>
  <si>
    <t>http://www.imdb.com/title/tt0465538/?ref_=fn_tt_tt_1</t>
  </si>
  <si>
    <t>My Fellow Americans </t>
  </si>
  <si>
    <t>gay pride|highway travel|president|road movie|u.s. president</t>
  </si>
  <si>
    <t>http://www.imdb.com/title/tt0117119/?ref_=fn_tt_tt_1</t>
  </si>
  <si>
    <t>Arlington Road </t>
  </si>
  <si>
    <t>death|fbi|fbi agent|neighbor|professor</t>
  </si>
  <si>
    <t>http://www.imdb.com/title/tt0137363/?ref_=fn_tt_tt_1</t>
  </si>
  <si>
    <t>Juan José Campanella</t>
  </si>
  <si>
    <t>Diego Ramos</t>
  </si>
  <si>
    <t>Adventure|Animation|Family|Sport</t>
  </si>
  <si>
    <t>Pablo Rago</t>
  </si>
  <si>
    <t>Underdogs </t>
  </si>
  <si>
    <t>Gabriel Almirón</t>
  </si>
  <si>
    <t>funfair|luna park|table football|toy comes to life|wig</t>
  </si>
  <si>
    <t>http://www.imdb.com/title/tt1634003/?ref_=fn_tt_tt_1</t>
  </si>
  <si>
    <t>Ornella Muti</t>
  </si>
  <si>
    <t>To Rome with Love </t>
  </si>
  <si>
    <t>Alessandra Mastronardi</t>
  </si>
  <si>
    <t>architect|celebrity|prostitute|shower|tourist</t>
  </si>
  <si>
    <t>http://www.imdb.com/title/tt1859650/?ref_=fn_tt_tt_1</t>
  </si>
  <si>
    <t>Warren Clarke</t>
  </si>
  <si>
    <t>Firefox 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</si>
  <si>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</si>
  <si>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</si>
  <si>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</si>
  <si>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</si>
  <si>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</si>
  <si>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South Park: Bigger Longer &amp; Uncut </t>
  </si>
  <si>
    <t>boy|canada|hell|misunderstanding|refrence to liza minnelli</t>
  </si>
  <si>
    <t>http://www.imdb.com/title/tt0158983/?ref_=fn_tt_tt_1</t>
  </si>
  <si>
    <t>Death at a Funeral </t>
  </si>
  <si>
    <t>end credits roll call|four word title|funeral|secret|uncle</t>
  </si>
  <si>
    <t>http://www.imdb.com/title/tt0795368/?ref_=fn_tt_tt_1</t>
  </si>
  <si>
    <t>Stuart Gillard</t>
  </si>
  <si>
    <t>Teenage Mutant Ninja Turtles III </t>
  </si>
  <si>
    <t>Matt Hill</t>
  </si>
  <si>
    <t>battle|japan|magic|samurai|turtle</t>
  </si>
  <si>
    <t>http://www.imdb.com/title/tt0108308/?ref_=fn_tt_tt_1</t>
  </si>
  <si>
    <t>Hardball </t>
  </si>
  <si>
    <t>DeWayne Warren</t>
  </si>
  <si>
    <t>coach|gambling|housing project|little league|little league baseball</t>
  </si>
  <si>
    <t>http://www.imdb.com/title/tt0180734/?ref_=fn_tt_tt_1</t>
  </si>
  <si>
    <t>Silver Linings Playbook </t>
  </si>
  <si>
    <t>adulterous wife|bipolar disorder|obsessive compulsive personality disorder|unhappy marriage|widow</t>
  </si>
  <si>
    <t>http://www.imdb.com/title/tt1045658/?ref_=fn_tt_tt_1</t>
  </si>
  <si>
    <t>Freedom Writers </t>
  </si>
  <si>
    <t>gang violence|high school|journal|marriage|teacher</t>
  </si>
  <si>
    <t>http://www.imdb.com/title/tt0463998/?ref_=fn_tt_tt_1</t>
  </si>
  <si>
    <t>For Colored Girls </t>
  </si>
  <si>
    <t>african american protagonist|female protagonist|multi protagonist|poem|three word title</t>
  </si>
  <si>
    <t>http://www.imdb.com/title/tt1405500/?ref_=fn_tt_tt_1</t>
  </si>
  <si>
    <t>Qi Shu</t>
  </si>
  <si>
    <t>The Transporter </t>
  </si>
  <si>
    <t>Matt Schulze</t>
  </si>
  <si>
    <t>bar|gunfight|human trafficking|mixed martial arts|tire iron</t>
  </si>
  <si>
    <t>http://www.imdb.com/title/tt0293662/?ref_=fn_tt_tt_1</t>
  </si>
  <si>
    <t>Never Back Down 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</si>
  <si>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</si>
  <si>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</si>
  <si>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</si>
  <si>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</si>
  <si>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</si>
  <si>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The Rage: Carrie 2 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</si>
  <si>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</si>
  <si>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</si>
  <si>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</si>
  <si>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</si>
  <si>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</si>
  <si>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 xml:space="preserve">The Bachelor             </t>
  </si>
  <si>
    <t>bachelor|seeking love|single guy|tv host|women rivals for man</t>
  </si>
  <si>
    <t>http://www.imdb.com/title/tt0313038/?ref_=fn_tt_tt_1</t>
  </si>
  <si>
    <t>Away We Go </t>
  </si>
  <si>
    <t>baby|children|friend|love|road trip</t>
  </si>
  <si>
    <t>http://www.imdb.com/title/tt1176740/?ref_=fn_tt_tt_1</t>
  </si>
  <si>
    <t>Joshua Michael Stern</t>
  </si>
  <si>
    <t>Swing Vote </t>
  </si>
  <si>
    <t>ballot|election|new mexico|vote|voting</t>
  </si>
  <si>
    <t>http://www.imdb.com/title/tt1027862/?ref_=fn_tt_tt_1</t>
  </si>
  <si>
    <t>Moonlight Mile </t>
  </si>
  <si>
    <t>1970s|death|district attorney|fiancee|watching television</t>
  </si>
  <si>
    <t>http://www.imdb.com/title/tt0179098/?ref_=fn_tt_tt_1</t>
  </si>
  <si>
    <t>Tomas Alfredson</t>
  </si>
  <si>
    <t>Tinker Tailor Soldier Spy </t>
  </si>
  <si>
    <t>cold war|hungary|mole|spy|woman on top</t>
  </si>
  <si>
    <t>http://www.imdb.com/title/tt1340800/?ref_=fn_tt_tt_1</t>
  </si>
  <si>
    <t>John Duigan</t>
  </si>
  <si>
    <t>Elaine Hendrix</t>
  </si>
  <si>
    <t>Molly </t>
  </si>
  <si>
    <t>Sarah Wynter</t>
  </si>
  <si>
    <t>autism|experimental surgery|female nudity|forename as title|regression</t>
  </si>
  <si>
    <t>http://www.imdb.com/title/tt0143746/?ref_=fn_tt_tt_1</t>
  </si>
  <si>
    <t>The Beaver </t>
  </si>
  <si>
    <t>beaver puppet|depression|dysfunctional family|puppet|speech</t>
  </si>
  <si>
    <t>http://www.imdb.com/title/tt1321860/?ref_=fn_tt_tt_1</t>
  </si>
  <si>
    <t>Colin Higgins</t>
  </si>
  <si>
    <t>The Best Little Whorehouse in Texas </t>
  </si>
  <si>
    <t>Dom DeLuise</t>
  </si>
  <si>
    <t>chicken|governor|locker room|sheriff|texas</t>
  </si>
  <si>
    <t>http://www.imdb.com/title/tt0083642/?ref_=fn_tt_tt_1</t>
  </si>
  <si>
    <t>eXistenZ </t>
  </si>
  <si>
    <t>assassin|game|game designer|pod|virtual reality</t>
  </si>
  <si>
    <t>http://www.imdb.com/title/tt0120907/?ref_=fn_tt_tt_1</t>
  </si>
  <si>
    <t>Raiders of the Lost Ark </t>
  </si>
  <si>
    <t>archeological dig|archeologist|ark of the covenant|egypt|nazi</t>
  </si>
  <si>
    <t>http://www.imdb.com/title/tt0082971/?ref_=fn_tt_tt_1</t>
  </si>
  <si>
    <t>Home Alone 2: Lost in New York </t>
  </si>
  <si>
    <t>airport|christmas|florida|new york city|toy store</t>
  </si>
  <si>
    <t>http://www.imdb.com/title/tt0104431/?ref_=fn_tt_tt_1</t>
  </si>
  <si>
    <t>Teri Garr</t>
  </si>
  <si>
    <t>Close Encounters of the Third Kind </t>
  </si>
  <si>
    <t>alien|close encounter of the third kind|mothership|ufo|vision</t>
  </si>
  <si>
    <t>http://www.imdb.com/title/tt0075860/?ref_=fn_tt_tt_1</t>
  </si>
  <si>
    <t>Jim Sonzero</t>
  </si>
  <si>
    <t>Ian Somerhalder</t>
  </si>
  <si>
    <t>Pulse </t>
  </si>
  <si>
    <t>cell phone|computer|computer hacker|e mail|technology</t>
  </si>
  <si>
    <t>http://www.imdb.com/title/tt0454919/?ref_=fn_tt_tt_1</t>
  </si>
  <si>
    <t>Beverly Hills Cop II </t>
  </si>
  <si>
    <t>detective|police|police chief|robbery|tall woman</t>
  </si>
  <si>
    <t>http://www.imdb.com/title/tt0092644/?ref_=fn_tt_tt_1</t>
  </si>
  <si>
    <t>Kimberly J. Brown</t>
  </si>
  <si>
    <t>Bringing Down the House </t>
  </si>
  <si>
    <t>Steve Harris</t>
  </si>
  <si>
    <t>divorce|lawyer|spanking|villain arrested|wrongful conviction</t>
  </si>
  <si>
    <t>http://www.imdb.com/title/tt0305669/?ref_=fn_tt_tt_1</t>
  </si>
  <si>
    <t>The Silence of the Lambs </t>
  </si>
  <si>
    <t>case file|fbi agent|psycho thriller|psychopath|serial killer</t>
  </si>
  <si>
    <t>http://www.imdb.com/title/tt0102926/?ref_=fn_tt_tt_1</t>
  </si>
  <si>
    <t>Penelope Spheeris</t>
  </si>
  <si>
    <t>Wayne's World 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</si>
  <si>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</si>
  <si>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</si>
  <si>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</si>
  <si>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</si>
  <si>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</si>
  <si>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</si>
  <si>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Jackass 3D 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</si>
  <si>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</si>
  <si>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</si>
  <si>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</si>
  <si>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</si>
  <si>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</si>
  <si>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Jaws 2 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</si>
  <si>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</si>
  <si>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</si>
  <si>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</si>
  <si>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</si>
  <si>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Beverly Hills Chihuahua </t>
  </si>
  <si>
    <t>Ali Hillis</t>
  </si>
  <si>
    <t>chihuahua|german shepherd|mexico|potted plant|tijuana mexico</t>
  </si>
  <si>
    <t>http://www.imdb.com/title/tt1014775/?ref_=fn_tt_tt_1</t>
  </si>
  <si>
    <t>The Conjuring </t>
  </si>
  <si>
    <t>Hayley McFarland</t>
  </si>
  <si>
    <t>based on true story|farmhouse|paranormal investigator|rhode island|supernatural power</t>
  </si>
  <si>
    <t>http://www.imdb.com/title/tt1457767/?ref_=fn_tt_tt_1</t>
  </si>
  <si>
    <t>Are We There Yet? </t>
  </si>
  <si>
    <t>car fire|children|cockroach|independent film|new year</t>
  </si>
  <si>
    <t>http://www.imdb.com/title/tt0368578/?ref_=fn_tt_tt_1</t>
  </si>
  <si>
    <t>Mark Duplass</t>
  </si>
  <si>
    <t>Tammy </t>
  </si>
  <si>
    <t>alcoholic|grandmother|highway travel|niagara falls|on the road</t>
  </si>
  <si>
    <t>http://www.imdb.com/title/tt2103254/?ref_=fn_tt_tt_1</t>
  </si>
  <si>
    <t>School of Rock </t>
  </si>
  <si>
    <t>Mike White</t>
  </si>
  <si>
    <t>battle of the bands|rock band|school teacher|substitute teacher|teacher</t>
  </si>
  <si>
    <t>http://www.imdb.com/title/tt0332379/?ref_=fn_tt_tt_1</t>
  </si>
  <si>
    <t>Mortal Kombat </t>
  </si>
  <si>
    <t>based on video game|island|mortal kombat|tournament|warrior</t>
  </si>
  <si>
    <t>http://www.imdb.com/title/tt0113855/?ref_=fn_tt_tt_1</t>
  </si>
  <si>
    <t>White Chicks 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</si>
  <si>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</si>
  <si>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</si>
  <si>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</si>
  <si>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</si>
  <si>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 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</si>
  <si>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</si>
  <si>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</si>
  <si>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</si>
  <si>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</si>
  <si>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Holes 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</si>
  <si>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</si>
  <si>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</si>
  <si>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</si>
  <si>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</si>
  <si>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</si>
  <si>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The Last Song </t>
  </si>
  <si>
    <t>Melissa Ordway</t>
  </si>
  <si>
    <t>beach|fire|love|pianist|summer</t>
  </si>
  <si>
    <t>http://www.imdb.com/title/tt1294226/?ref_=fn_tt_tt_1</t>
  </si>
  <si>
    <t>Steve McQueen</t>
  </si>
  <si>
    <t>12 Years a Slave </t>
  </si>
  <si>
    <t>Taran Killam</t>
  </si>
  <si>
    <t>racism|separation from family|social injustice|torture|whipping</t>
  </si>
  <si>
    <t>http://www.imdb.com/title/tt2024544/?ref_=fn_tt_tt_1</t>
  </si>
  <si>
    <t>Drumline </t>
  </si>
  <si>
    <t>Jason Weaver</t>
  </si>
  <si>
    <t>drumline|drummer|fish out of water|marching band|university</t>
  </si>
  <si>
    <t>http://www.imdb.com/title/tt0303933/?ref_=fn_tt_tt_1</t>
  </si>
  <si>
    <t>Why Did I Get Married Too? </t>
  </si>
  <si>
    <t>question mark in title|returning character killed off|sequel|six word title|writer director</t>
  </si>
  <si>
    <t>http://www.imdb.com/title/tt1391137/?ref_=fn_tt_tt_1</t>
  </si>
  <si>
    <t>Fantasy|Romance</t>
  </si>
  <si>
    <t>Edward Scissorhands </t>
  </si>
  <si>
    <t>creation|inventor|magical realism|scissors|suburb</t>
  </si>
  <si>
    <t>http://www.imdb.com/title/tt0099487/?ref_=fn_tt_tt_1</t>
  </si>
  <si>
    <t>Thea Sharrock</t>
  </si>
  <si>
    <t>Me Before You </t>
  </si>
  <si>
    <t>Brendan Coyle</t>
  </si>
  <si>
    <t>accident|caretaker|economic hardship|quadriplegic|wheelchair</t>
  </si>
  <si>
    <t>http://www.imdb.com/title/tt2674426/?ref_=fn_tt_tt_1</t>
  </si>
  <si>
    <t>Madea's Witness Protection 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</si>
  <si>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</si>
  <si>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</si>
  <si>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</si>
  <si>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</si>
  <si>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The French Connection </t>
  </si>
  <si>
    <t>Tony Lo Bianco</t>
  </si>
  <si>
    <t>crime boss|drug smuggling|heroin|mafia boss|organized crime</t>
  </si>
  <si>
    <t>http://www.imdb.com/title/tt0067116/?ref_=fn_tt_tt_1</t>
  </si>
  <si>
    <t>Jon Lucas</t>
  </si>
  <si>
    <t>Bad Moms </t>
  </si>
  <si>
    <t>lesbian kiss|mom|pta|reference to mad max|scene during end credits</t>
  </si>
  <si>
    <t>http://www.imdb.com/title/tt4651520/?ref_=fn_tt_tt_1</t>
  </si>
  <si>
    <t>Aaron Seltzer</t>
  </si>
  <si>
    <t>Date Movie </t>
  </si>
  <si>
    <t>female protagonist|greek|overweight|spoof|wedding planner</t>
  </si>
  <si>
    <t>http://www.imdb.com/title/tt0466342/?ref_=fn_tt_tt_1</t>
  </si>
  <si>
    <t>Robin Budd</t>
  </si>
  <si>
    <t>Return to Never Land </t>
  </si>
  <si>
    <t>1940s|gang that lives together|outlaw gang|rescue|sequel</t>
  </si>
  <si>
    <t>http://www.imdb.com/title/tt0280030/?ref_=fn_tt_tt_1</t>
  </si>
  <si>
    <t>Ava DuVernay</t>
  </si>
  <si>
    <t>Selma 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</si>
  <si>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</si>
  <si>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</si>
  <si>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</si>
  <si>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</si>
  <si>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</si>
  <si>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The Jungle Book 2 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</si>
  <si>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</si>
  <si>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</si>
  <si>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</si>
  <si>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</si>
  <si>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</si>
  <si>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 </t>
  </si>
  <si>
    <t>Charles Mesure</t>
  </si>
  <si>
    <t>boogeyman|childhood|fear|hometown|uncle</t>
  </si>
  <si>
    <t>http://www.imdb.com/title/tt0357507/?ref_=fn_tt_tt_1</t>
  </si>
  <si>
    <t>Mennan Yapo</t>
  </si>
  <si>
    <t>Premonition 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</si>
  <si>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</si>
  <si>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</si>
  <si>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</si>
  <si>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</si>
  <si>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</si>
  <si>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</si>
  <si>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The Tigger Movie </t>
  </si>
  <si>
    <t>Ken Sansom</t>
  </si>
  <si>
    <t>cartoon tiger|coming of age|tiger|tigger|title directed by female</t>
  </si>
  <si>
    <t>http://www.imdb.com/title/tt0220099/?ref_=fn_tt_tt_1</t>
  </si>
  <si>
    <t>Orphan </t>
  </si>
  <si>
    <t>Aryana Engineer</t>
  </si>
  <si>
    <t>alcoholism|girl|little girl|orphan|troubled marriage</t>
  </si>
  <si>
    <t>http://www.imdb.com/title/tt1148204/?ref_=fn_tt_tt_1</t>
  </si>
  <si>
    <t>Joseph Julian Soria</t>
  </si>
  <si>
    <t>Max </t>
  </si>
  <si>
    <t>afghanistan|death of marine|dog|dog adoption|man dog relationship</t>
  </si>
  <si>
    <t>http://www.imdb.com/title/tt3369806/?ref_=fn_tt_tt_1</t>
  </si>
  <si>
    <t>David Mann</t>
  </si>
  <si>
    <t>Lamman Rucker</t>
  </si>
  <si>
    <t xml:space="preserve">Meet the Browns             </t>
  </si>
  <si>
    <t>Denise Boutte</t>
  </si>
  <si>
    <t>african american|character name in title|family relationships|sitcom</t>
  </si>
  <si>
    <t>http://www.imdb.com/title/tt1319598/?ref_=fn_tt_tt_1</t>
  </si>
  <si>
    <t>Epic Movie 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</si>
  <si>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</si>
  <si>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</si>
  <si>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</si>
  <si>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</si>
  <si>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Spotlight </t>
  </si>
  <si>
    <t>Brian d'Arcy James</t>
  </si>
  <si>
    <t>cover up|investigation|journalist|newspaper|sexual abuse</t>
  </si>
  <si>
    <t>http://www.imdb.com/title/tt1895587/?ref_=fn_tt_tt_1</t>
  </si>
  <si>
    <t>Lakeview Terrace </t>
  </si>
  <si>
    <t>interracial couple|lapd|male nudity|neighbor|nudity</t>
  </si>
  <si>
    <t>http://www.imdb.com/title/tt0947802/?ref_=fn_tt_tt_1</t>
  </si>
  <si>
    <t>Takashi Shimizu</t>
  </si>
  <si>
    <t>The Grudge 2 </t>
  </si>
  <si>
    <t>curse|ghost|haunted house|high school|schoolgirl</t>
  </si>
  <si>
    <t>http://www.imdb.com/title/tt0433386/?ref_=fn_tt_tt_1</t>
  </si>
  <si>
    <t>Richard Lawson</t>
  </si>
  <si>
    <t>How Stella Got Her Groove Back </t>
  </si>
  <si>
    <t>female protagonist|jamaica|six word title|tragic event|vacation</t>
  </si>
  <si>
    <t>http://www.imdb.com/title/tt0120703/?ref_=fn_tt_tt_1</t>
  </si>
  <si>
    <t>Adventure|Comedy|Fantasy|Music|Sci-Fi</t>
  </si>
  <si>
    <t>Bill &amp; Ted's Bogus Journey </t>
  </si>
  <si>
    <t>Alex Winter</t>
  </si>
  <si>
    <t>battle of the bands|bill and ted|heaven|hell|robot</t>
  </si>
  <si>
    <t>http://www.imdb.com/title/tt0101452/?ref_=fn_tt_tt_1</t>
  </si>
  <si>
    <t>Man of the Year </t>
  </si>
  <si>
    <t>campaign|election|president|presidential election|satire</t>
  </si>
  <si>
    <t>http://www.imdb.com/title/tt0483726/?ref_=fn_tt_tt_1</t>
  </si>
  <si>
    <t>Gary Nelson</t>
  </si>
  <si>
    <t>Maximilian Schell</t>
  </si>
  <si>
    <t>The Black Hole 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</si>
  <si>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</si>
  <si>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</si>
  <si>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</si>
  <si>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</si>
  <si>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</si>
  <si>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</si>
  <si>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The American </t>
  </si>
  <si>
    <t>Filippo Timi</t>
  </si>
  <si>
    <t>ambush|assassin|priest|prostitute|sweden</t>
  </si>
  <si>
    <t>http://www.imdb.com/title/tt1440728/?ref_=fn_tt_tt_1</t>
  </si>
  <si>
    <t>Gregory Nava</t>
  </si>
  <si>
    <t>Selena </t>
  </si>
  <si>
    <t>latin music|marriage|on tour|singer|tejano</t>
  </si>
  <si>
    <t>http://www.imdb.com/title/tt0120094/?ref_=fn_tt_tt_1</t>
  </si>
  <si>
    <t>Dave Foley</t>
  </si>
  <si>
    <t>Vampires Suck </t>
  </si>
  <si>
    <t>Anneliese van der Pol</t>
  </si>
  <si>
    <t>cat|friend|love|sheriff|teenager</t>
  </si>
  <si>
    <t>http://www.imdb.com/title/tt1666186/?ref_=fn_tt_tt_1</t>
  </si>
  <si>
    <t>Harriet Walter</t>
  </si>
  <si>
    <t>Babel </t>
  </si>
  <si>
    <t>Dermot Crowley</t>
  </si>
  <si>
    <t>american|destiny|mexican border|multiple perspectives|muslim</t>
  </si>
  <si>
    <t>http://www.imdb.com/title/tt0449467/?ref_=fn_tt_tt_1</t>
  </si>
  <si>
    <t>This Is Where I Leave You </t>
  </si>
  <si>
    <t>brother sister relationship|childhood home|man child|sibling|vomiting</t>
  </si>
  <si>
    <t>http://www.imdb.com/title/tt1371150/?ref_=fn_tt_tt_1</t>
  </si>
  <si>
    <t>John Patrick Shanley</t>
  </si>
  <si>
    <t>Doubt </t>
  </si>
  <si>
    <t>boy|catholic|nun|priest|student</t>
  </si>
  <si>
    <t>http://www.imdb.com/title/tt0918927/?ref_=fn_tt_tt_1</t>
  </si>
  <si>
    <t>Jeremy Shada</t>
  </si>
  <si>
    <t>Team America: World Police </t>
  </si>
  <si>
    <t>actor|arab stereotype|broadway|terrorist|vomiting</t>
  </si>
  <si>
    <t>http://www.imdb.com/title/tt0372588/?ref_=fn_tt_tt_1</t>
  </si>
  <si>
    <t>Keram Malicki-Sánchez</t>
  </si>
  <si>
    <t>Gunnar Hansen</t>
  </si>
  <si>
    <t>Texas Chainsaw 3D </t>
  </si>
  <si>
    <t>Shaun Sipos</t>
  </si>
  <si>
    <t>chainsaw|halloween|mansion|massacre|texas</t>
  </si>
  <si>
    <t>http://www.imdb.com/title/tt1572315/?ref_=fn_tt_tt_1</t>
  </si>
  <si>
    <t>William McNamara</t>
  </si>
  <si>
    <t>Copycat </t>
  </si>
  <si>
    <t>agoraphobia|copycat murder|detective|psychologist|serial killer</t>
  </si>
  <si>
    <t>http://www.imdb.com/title/tt0112722/?ref_=fn_tt_tt_1</t>
  </si>
  <si>
    <t>Marisa Saks</t>
  </si>
  <si>
    <t>Scary Movie 5 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</si>
  <si>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</si>
  <si>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</si>
  <si>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</si>
  <si>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</si>
  <si>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</si>
  <si>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Paint Your Wagon </t>
  </si>
  <si>
    <t>california|farmer|gold|mining|prospector</t>
  </si>
  <si>
    <t>http://www.imdb.com/title/tt0064782/?ref_=fn_tt_tt_1</t>
  </si>
  <si>
    <t>Milk 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</si>
  <si>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</si>
  <si>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</si>
  <si>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</si>
  <si>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</si>
  <si>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</si>
  <si>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Risen </t>
  </si>
  <si>
    <t>María Botto</t>
  </si>
  <si>
    <t>biblical|crucifixion|judea|resurrection|roman soldier</t>
  </si>
  <si>
    <t>http://www.imdb.com/title/tt3231054/?ref_=fn_tt_tt_1</t>
  </si>
  <si>
    <t>Steve Beck</t>
  </si>
  <si>
    <t>Isaiah Washington</t>
  </si>
  <si>
    <t>Ghost Ship 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</si>
  <si>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</si>
  <si>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</si>
  <si>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</si>
  <si>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</si>
  <si>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A Very Harold &amp; Kumar 3D Christmas </t>
  </si>
  <si>
    <t>christmas|christmas tree|fire|new york city|stoner</t>
  </si>
  <si>
    <t>http://www.imdb.com/title/tt1268799/?ref_=fn_tt_tt_1</t>
  </si>
  <si>
    <t>John McNaughton</t>
  </si>
  <si>
    <t>Wild Things 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</si>
  <si>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</si>
  <si>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</si>
  <si>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</si>
  <si>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</si>
  <si>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The Stepfather 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</si>
  <si>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</si>
  <si>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</si>
  <si>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</si>
  <si>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</si>
  <si>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The Debt </t>
  </si>
  <si>
    <t>Romi Aboulafia</t>
  </si>
  <si>
    <t>east berlin|kiev ukraine|mossad|nazi|nazi war criminal</t>
  </si>
  <si>
    <t>http://www.imdb.com/title/tt1226753/?ref_=fn_tt_tt_1</t>
  </si>
  <si>
    <t>High Fidelity 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</si>
  <si>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</si>
  <si>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</si>
  <si>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</si>
  <si>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</si>
  <si>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One Missed Call </t>
  </si>
  <si>
    <t>Margaret Cho</t>
  </si>
  <si>
    <t>death|lifting someone into the air|telephone|telephone call|voice mail</t>
  </si>
  <si>
    <t>http://www.imdb.com/title/tt0479968/?ref_=fn_tt_tt_1</t>
  </si>
  <si>
    <t>Eye for an Eye </t>
  </si>
  <si>
    <t>justice|rape|self defense|support group|vigilante</t>
  </si>
  <si>
    <t>http://www.imdb.com/title/tt0116260/?ref_=fn_tt_tt_1</t>
  </si>
  <si>
    <t>The Bank Job </t>
  </si>
  <si>
    <t>chase|heist|london england|mobster|safe deposit</t>
  </si>
  <si>
    <t>http://www.imdb.com/title/tt0200465/?ref_=fn_tt_tt_1</t>
  </si>
  <si>
    <t>Eternal Sunshine of the Spotless Mind </t>
  </si>
  <si>
    <t>borderline personality disorder|loneliness|memory|playing against type|retrograde narrative</t>
  </si>
  <si>
    <t>http://www.imdb.com/title/tt0338013/?ref_=fn_tt_tt_1</t>
  </si>
  <si>
    <t>James Wolk</t>
  </si>
  <si>
    <t>You Again </t>
  </si>
  <si>
    <t>Christine Lakin</t>
  </si>
  <si>
    <t>dancing|dog|flight|hostility|travel</t>
  </si>
  <si>
    <t>http://www.imdb.com/title/tt1414382/?ref_=fn_tt_tt_1</t>
  </si>
  <si>
    <t>Street Kings </t>
  </si>
  <si>
    <t>captain|lapd|murder|undercover cop|violence</t>
  </si>
  <si>
    <t>http://www.imdb.com/title/tt0421073/?ref_=fn_tt_tt_1</t>
  </si>
  <si>
    <t>Thomas Law</t>
  </si>
  <si>
    <t>The World's End 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</si>
  <si>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</si>
  <si>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</si>
  <si>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</si>
  <si>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</si>
  <si>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</si>
  <si>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</si>
  <si>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Nancy Drew 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</si>
  <si>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</si>
  <si>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</si>
  <si>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</si>
  <si>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</si>
  <si>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</si>
  <si>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Daybreakers </t>
  </si>
  <si>
    <t>Tiffany Lamb</t>
  </si>
  <si>
    <t>blood|rationing|vampire|vampire society|year 2019</t>
  </si>
  <si>
    <t>http://www.imdb.com/title/tt0433362/?ref_=fn_tt_tt_1</t>
  </si>
  <si>
    <t>Jim Field Smith</t>
  </si>
  <si>
    <t>She's Out of My League </t>
  </si>
  <si>
    <t>Geoff Stults</t>
  </si>
  <si>
    <t>airport|airport security|confidence|iphone|love</t>
  </si>
  <si>
    <t>http://www.imdb.com/title/tt0815236/?ref_=fn_tt_tt_1</t>
  </si>
  <si>
    <t>Thomas Bezucha</t>
  </si>
  <si>
    <t>Monte Carlo 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</si>
  <si>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</si>
  <si>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</si>
  <si>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</si>
  <si>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</si>
  <si>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</si>
  <si>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Stay Alive </t>
  </si>
  <si>
    <t>countess|game reality crossover|ghost|group of friends|tower</t>
  </si>
  <si>
    <t>http://www.imdb.com/title/tt0441796/?ref_=fn_tt_tt_1</t>
  </si>
  <si>
    <t>Action|Adventure|Drama|Romance|Western</t>
  </si>
  <si>
    <t>Quigley Down Under </t>
  </si>
  <si>
    <t>aborigine|australian|australian aborigine|australian outback|rancher</t>
  </si>
  <si>
    <t>http://www.imdb.com/title/tt0102744/?ref_=fn_tt_tt_1</t>
  </si>
  <si>
    <t>Anthony Bell</t>
  </si>
  <si>
    <t>Alpha and Omega </t>
  </si>
  <si>
    <t>arranged marriage|geese|idaho|national park|park</t>
  </si>
  <si>
    <t>http://www.imdb.com/title/tt1213012/?ref_=fn_tt_tt_1</t>
  </si>
  <si>
    <t>The Covenant 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</si>
  <si>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</si>
  <si>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</si>
  <si>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</si>
  <si>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</si>
  <si>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</si>
  <si>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Stick It </t>
  </si>
  <si>
    <t>John Patrick Amedori</t>
  </si>
  <si>
    <t>coach|gymnastics|houston texas|teenager|texas</t>
  </si>
  <si>
    <t>http://www.imdb.com/title/tt0430634/?ref_=fn_tt_tt_1</t>
  </si>
  <si>
    <t>Shorts </t>
  </si>
  <si>
    <t>Jake Short</t>
  </si>
  <si>
    <t>boy|family relationships|rock|twin|two headed person</t>
  </si>
  <si>
    <t>http://www.imdb.com/title/tt1100119/?ref_=fn_tt_tt_1</t>
  </si>
  <si>
    <t>To Die For 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</si>
  <si>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</si>
  <si>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</si>
  <si>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</si>
  <si>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</si>
  <si>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</si>
  <si>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Nerve </t>
  </si>
  <si>
    <t>dare|game|knocked out|motorcycle|online game</t>
  </si>
  <si>
    <t>http://www.imdb.com/title/tt3531824/?ref_=fn_tt_tt_1</t>
  </si>
  <si>
    <t>Ed Harris</t>
  </si>
  <si>
    <t>Crime|Drama|Western</t>
  </si>
  <si>
    <t>Appaloosa </t>
  </si>
  <si>
    <t>Tom Bower</t>
  </si>
  <si>
    <t>deputy|friend|hanging|rancher|widow</t>
  </si>
  <si>
    <t>http://www.imdb.com/title/tt0800308/?ref_=fn_tt_tt_1</t>
  </si>
  <si>
    <t>Sheryl Lee</t>
  </si>
  <si>
    <t>Vampires </t>
  </si>
  <si>
    <t>cross|relic|team|vampire|vampire hunter</t>
  </si>
  <si>
    <t>http://www.imdb.com/title/tt0120877/?ref_=fn_tt_tt_1</t>
  </si>
  <si>
    <t>Pablo Sevilla</t>
  </si>
  <si>
    <t xml:space="preserve">Yu-Gi-Oh! Duel Monsters             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</si>
  <si>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</si>
  <si>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</si>
  <si>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</si>
  <si>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</si>
  <si>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</si>
  <si>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Psycho </t>
  </si>
  <si>
    <t>John Gavin</t>
  </si>
  <si>
    <t>money|motel|rain|shower|theft</t>
  </si>
  <si>
    <t>http://www.imdb.com/title/tt0054215/?ref_=fn_tt_tt_1</t>
  </si>
  <si>
    <t>My Best Friend's Girl 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</si>
  <si>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</si>
  <si>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</si>
  <si>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</si>
  <si>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</si>
  <si>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Endless Love </t>
  </si>
  <si>
    <t>brother sister relationship|high school graduation|love|sparkler|unfaithful husband</t>
  </si>
  <si>
    <t>http://www.imdb.com/title/tt2318092/?ref_=fn_tt_tt_1</t>
  </si>
  <si>
    <t>Georgia Rule </t>
  </si>
  <si>
    <t>alcoholic|rules|secret|summer|teenager</t>
  </si>
  <si>
    <t>http://www.imdb.com/title/tt0791304/?ref_=fn_tt_tt_1</t>
  </si>
  <si>
    <t>Steve Rash</t>
  </si>
  <si>
    <t>Under the Rainbow 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</si>
  <si>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</si>
  <si>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</si>
  <si>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</si>
  <si>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</si>
  <si>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</si>
  <si>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Ladyhawke </t>
  </si>
  <si>
    <t>Leo McKern</t>
  </si>
  <si>
    <t>bishop|escape|hawk|lady|thief</t>
  </si>
  <si>
    <t>http://www.imdb.com/title/tt0089457/?ref_=fn_tt_tt_1</t>
  </si>
  <si>
    <t>Jan Hooks</t>
  </si>
  <si>
    <t>Simon Birch </t>
  </si>
  <si>
    <t>boy|christmas|christmas pageant|friendship|illegitimate son</t>
  </si>
  <si>
    <t>http://www.imdb.com/title/tt0124879/?ref_=fn_tt_tt_1</t>
  </si>
  <si>
    <t>Mike Binder</t>
  </si>
  <si>
    <t>Reign Over Me </t>
  </si>
  <si>
    <t>college|depression|grief|mental breakdown|post september 11 2001</t>
  </si>
  <si>
    <t>http://www.imdb.com/title/tt0490204/?ref_=fn_tt_tt_1</t>
  </si>
  <si>
    <t>Adventure|Biography|Drama</t>
  </si>
  <si>
    <t>Into the Wild </t>
  </si>
  <si>
    <t>alaska|based on true story|male nudity|self discovery|wilderness</t>
  </si>
  <si>
    <t>http://www.imdb.com/title/tt0758758/?ref_=fn_tt_tt_1</t>
  </si>
  <si>
    <t>School for Scoundrels 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</si>
  <si>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</si>
  <si>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</si>
  <si>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</si>
  <si>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</si>
  <si>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Silent Hill: Revelation 3D </t>
  </si>
  <si>
    <t>18th birthday|alternate reality|introduction|nightmare|on the run</t>
  </si>
  <si>
    <t>http://www.imdb.com/title/tt0938330/?ref_=fn_tt_tt_1</t>
  </si>
  <si>
    <t>Crime|Fantasy|Horror</t>
  </si>
  <si>
    <t>From Dusk Till Dawn 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</si>
  <si>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</si>
  <si>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</si>
  <si>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</si>
  <si>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</si>
  <si>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Pooh's Heffalump Movie </t>
  </si>
  <si>
    <t>creature|forest|mother son relationship|rabbit|winnie the pooh</t>
  </si>
  <si>
    <t>http://www.imdb.com/title/tt0407121/?ref_=fn_tt_tt_1</t>
  </si>
  <si>
    <t>Home for the Holidays 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</si>
  <si>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</si>
  <si>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</si>
  <si>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</si>
  <si>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</si>
  <si>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</si>
  <si>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</si>
  <si>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</si>
  <si>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Kung Fu Hustle </t>
  </si>
  <si>
    <t>Qiu Yuen</t>
  </si>
  <si>
    <t>1940s|axe|china|gang|sign language</t>
  </si>
  <si>
    <t>http://www.imdb.com/title/tt0373074/?ref_=fn_tt_tt_1</t>
  </si>
  <si>
    <t>Mark Feuerstein</t>
  </si>
  <si>
    <t xml:space="preserve">Fired Up             </t>
  </si>
  <si>
    <t>Sharon Lawrence</t>
  </si>
  <si>
    <t>sitcom</t>
  </si>
  <si>
    <t>http://www.imdb.com/title/tt0118315/?ref_=fn_tt_tt_1</t>
  </si>
  <si>
    <t>Peter Hastings</t>
  </si>
  <si>
    <t>Comedy|Family|Music|Musical</t>
  </si>
  <si>
    <t>The Country Bears </t>
  </si>
  <si>
    <t>animal in title|bear|box office flop|disney|satire</t>
  </si>
  <si>
    <t>http://www.imdb.com/title/tt0276033/?ref_=fn_tt_tt_1</t>
  </si>
  <si>
    <t>Mustafa Haidari</t>
  </si>
  <si>
    <t>The Kite Runner </t>
  </si>
  <si>
    <t>Khalid Abdalla</t>
  </si>
  <si>
    <t>afghanistan|based on novel|boy|friend|kite</t>
  </si>
  <si>
    <t>http://www.imdb.com/title/tt0419887/?ref_=fn_tt_tt_1</t>
  </si>
  <si>
    <t>Dari</t>
  </si>
  <si>
    <t>21 Grams </t>
  </si>
  <si>
    <t>accident|faith|love|mathematician|nonlinear timeline</t>
  </si>
  <si>
    <t>http://www.imdb.com/title/tt0315733/?ref_=fn_tt_tt_1</t>
  </si>
  <si>
    <t>Paul Abascal</t>
  </si>
  <si>
    <t>Tom Hollander</t>
  </si>
  <si>
    <t>Paparazzi </t>
  </si>
  <si>
    <t>Kelly Carlson</t>
  </si>
  <si>
    <t>actor|coma|movie star|paparazzi|revenge</t>
  </si>
  <si>
    <t>http://www.imdb.com/title/tt0338325/?ref_=fn_tt_tt_1</t>
  </si>
  <si>
    <t>Chris Koch</t>
  </si>
  <si>
    <t>A Guy Thing </t>
  </si>
  <si>
    <t>bachelor party|climbing a tree|taxi|toilet|wedding</t>
  </si>
  <si>
    <t>http://www.imdb.com/title/tt0295289/?ref_=fn_tt_tt_1</t>
  </si>
  <si>
    <t>Amy Heckerling</t>
  </si>
  <si>
    <t>Robert Miano</t>
  </si>
  <si>
    <t>Loser 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</si>
  <si>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</si>
  <si>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</si>
  <si>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</si>
  <si>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</si>
  <si>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</si>
  <si>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Capitalism: A Love Story 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</si>
  <si>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</si>
  <si>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</si>
  <si>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</si>
  <si>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</si>
  <si>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</si>
  <si>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The Greatest Story Ever Told </t>
  </si>
  <si>
    <t>70mm film|biblical epic|faith|jewish|king herod</t>
  </si>
  <si>
    <t>http://www.imdb.com/title/tt0059245/?ref_=fn_tt_tt_1</t>
  </si>
  <si>
    <t>Billy Ray</t>
  </si>
  <si>
    <t>Secret in Their Eyes </t>
  </si>
  <si>
    <t>Joe Cole</t>
  </si>
  <si>
    <t>digging a grave|grave digging|investigator|police|secret</t>
  </si>
  <si>
    <t>http://www.imdb.com/title/tt1741273/?ref_=fn_tt_tt_1</t>
  </si>
  <si>
    <t>Disaster Movie </t>
  </si>
  <si>
    <t>disaster|glass|mousetrap|natural disaster|scatological humor</t>
  </si>
  <si>
    <t>http://www.imdb.com/title/tt1213644/?ref_=fn_tt_tt_1</t>
  </si>
  <si>
    <t>Armored </t>
  </si>
  <si>
    <t>Lorna Raver</t>
  </si>
  <si>
    <t>armored truck|blood splatter|die hard scenario|guard|heist</t>
  </si>
  <si>
    <t>http://www.imdb.com/title/tt0913354/?ref_=fn_tt_tt_1</t>
  </si>
  <si>
    <t>The Man Who Knew Too Little </t>
  </si>
  <si>
    <t>Joanne Whalley</t>
  </si>
  <si>
    <t>assassin|bomb|dominatrix|mistaken identity|spy</t>
  </si>
  <si>
    <t>http://www.imdb.com/title/tt0120483/?ref_=fn_tt_tt_1</t>
  </si>
  <si>
    <t>Mark Mylod</t>
  </si>
  <si>
    <t>What's Your Number? </t>
  </si>
  <si>
    <t>ex boyfriend|morning after|prince charming|quarrel|womanizer</t>
  </si>
  <si>
    <t>http://www.imdb.com/title/tt0770703/?ref_=fn_tt_tt_1</t>
  </si>
  <si>
    <t>James Mather</t>
  </si>
  <si>
    <t>Lockout </t>
  </si>
  <si>
    <t>Jacky Ido</t>
  </si>
  <si>
    <t>bodyguard|maximum security prison|outer space|president|prison</t>
  </si>
  <si>
    <t>http://www.imdb.com/title/tt1592525/?ref_=fn_tt_tt_1</t>
  </si>
  <si>
    <t>Envy </t>
  </si>
  <si>
    <t>Sam Lerner</t>
  </si>
  <si>
    <t>best friend|dog|envy|jealousy|neighbor</t>
  </si>
  <si>
    <t>http://www.imdb.com/title/tt0326856/?ref_=fn_tt_tt_1</t>
  </si>
  <si>
    <t>Crank: High Voltage </t>
  </si>
  <si>
    <t>artificial heart|heart|horse penis|prostitute|stripper</t>
  </si>
  <si>
    <t>http://www.imdb.com/title/tt1121931/?ref_=fn_tt_tt_1</t>
  </si>
  <si>
    <t>Bullets Over Broadway 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</si>
  <si>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</si>
  <si>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</si>
  <si>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</si>
  <si>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</si>
  <si>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</si>
  <si>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One Night with the King </t>
  </si>
  <si>
    <t>Nimrat Kaur</t>
  </si>
  <si>
    <t>biblical|book of esther|esther|persia|treachery</t>
  </si>
  <si>
    <t>http://www.imdb.com/title/tt0430431/?ref_=fn_tt_tt_1</t>
  </si>
  <si>
    <t>Drama|Mystery|Romance|Thriller|War</t>
  </si>
  <si>
    <t>The Quiet American </t>
  </si>
  <si>
    <t>american|french|saigon|vietnam|vietnamese</t>
  </si>
  <si>
    <t>http://www.imdb.com/title/tt0258068/?ref_=fn_tt_tt_1</t>
  </si>
  <si>
    <t>The Weather Man </t>
  </si>
  <si>
    <t>corndog|failure|funeral in the rain|new york city|weatherman</t>
  </si>
  <si>
    <t>http://www.imdb.com/title/tt0384680/?ref_=fn_tt_tt_1</t>
  </si>
  <si>
    <t>Action|Crime|Drama|Sport</t>
  </si>
  <si>
    <t>Undisputed </t>
  </si>
  <si>
    <t>boxing|fight|heavyweight champion|iceman|prison</t>
  </si>
  <si>
    <t>http://www.imdb.com/title/tt0281322/?ref_=fn_tt_tt_1</t>
  </si>
  <si>
    <t>Dequina Moore</t>
  </si>
  <si>
    <t>Ghost Town 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</si>
  <si>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</si>
  <si>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</si>
  <si>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</si>
  <si>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</si>
  <si>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 </t>
  </si>
  <si>
    <t>Nick Gomez</t>
  </si>
  <si>
    <t>2000s|detective|sadist|terrorism|terrorist</t>
  </si>
  <si>
    <t>http://www.imdb.com/title/tt1160368/?ref_=fn_tt_tt_1</t>
  </si>
  <si>
    <t>Let Me In </t>
  </si>
  <si>
    <t>blood|boy|night|school|vampire</t>
  </si>
  <si>
    <t>http://www.imdb.com/title/tt1228987/?ref_=fn_tt_tt_1</t>
  </si>
  <si>
    <t>Charles T. Kanganis</t>
  </si>
  <si>
    <t>Dustin Nguyen</t>
  </si>
  <si>
    <t>3 Ninjas Kick Back </t>
  </si>
  <si>
    <t>Don Stark</t>
  </si>
  <si>
    <t>1990s|dagger|japan|mousetrap|stick fight</t>
  </si>
  <si>
    <t>http://www.imdb.com/title/tt0109015/?ref_=fn_tt_tt_1</t>
  </si>
  <si>
    <t>Be Kind Rewind 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</si>
  <si>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</si>
  <si>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</si>
  <si>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</si>
  <si>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</si>
  <si>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</si>
  <si>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Mrs Henderson Presents </t>
  </si>
  <si>
    <t>Sarah Solemani</t>
  </si>
  <si>
    <t>anti semitism|breasts|chamberlain|friend|theatre</t>
  </si>
  <si>
    <t>http://www.imdb.com/title/tt0413015/?ref_=fn_tt_tt_1</t>
  </si>
  <si>
    <t>Triple 9 </t>
  </si>
  <si>
    <t>betrayal|corrupt cop|heist|murder of a police officer|police detective</t>
  </si>
  <si>
    <t>http://www.imdb.com/title/tt1712261/?ref_=fn_tt_tt_1</t>
  </si>
  <si>
    <t>Lynn Cohen</t>
  </si>
  <si>
    <t>Deconstructing Harry </t>
  </si>
  <si>
    <t>marriage|novelist|panties pulled down|writer's block|writing</t>
  </si>
  <si>
    <t>http://www.imdb.com/title/tt0118954/?ref_=fn_tt_tt_1</t>
  </si>
  <si>
    <t>Damon Santostefano</t>
  </si>
  <si>
    <t>Three to Tango </t>
  </si>
  <si>
    <t>David Ramsey</t>
  </si>
  <si>
    <t>architect|award|farce|love|misunderstanding</t>
  </si>
  <si>
    <t>http://www.imdb.com/title/tt0144640/?ref_=fn_tt_tt_1</t>
  </si>
  <si>
    <t>Burnt </t>
  </si>
  <si>
    <t>Riccardo Scamarcio</t>
  </si>
  <si>
    <t>chef|gay kiss|michelin star|restaurant|violent behavior</t>
  </si>
  <si>
    <t>http://www.imdb.com/title/tt2503944/?ref_=fn_tt_tt_1</t>
  </si>
  <si>
    <t>We're No Angels </t>
  </si>
  <si>
    <t>James Russo</t>
  </si>
  <si>
    <t>con|convict|escape|police|priest</t>
  </si>
  <si>
    <t>http://www.imdb.com/title/tt0098625/?ref_=fn_tt_tt_1</t>
  </si>
  <si>
    <t>Comedy|Musical|Romance</t>
  </si>
  <si>
    <t>Everyone Says I Love You </t>
  </si>
  <si>
    <t>Jeff DeRocker</t>
  </si>
  <si>
    <t>engagement|grandfather|liberal|maid|song</t>
  </si>
  <si>
    <t>http://www.imdb.com/title/tt0116242/?ref_=fn_tt_tt_1</t>
  </si>
  <si>
    <t>Death Sentence </t>
  </si>
  <si>
    <t>Edi Gathegi</t>
  </si>
  <si>
    <t>blood|death|gang|murder|revenge</t>
  </si>
  <si>
    <t>http://www.imdb.com/title/tt0804461/?ref_=fn_tt_tt_1</t>
  </si>
  <si>
    <t>Everybody's Fine 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</si>
  <si>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</si>
  <si>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</si>
  <si>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</si>
  <si>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</si>
  <si>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</si>
  <si>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</si>
  <si>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Superbabies: Baby Geniuses 2 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</si>
  <si>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</si>
  <si>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</si>
  <si>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</si>
  <si>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</si>
  <si>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 </t>
  </si>
  <si>
    <t>Gigi Rice</t>
  </si>
  <si>
    <t>buddy comedy|criminal|gun smuggling|mistaken identity|salesman</t>
  </si>
  <si>
    <t>http://www.imdb.com/title/tt0399327/?ref_=fn_tt_tt_1</t>
  </si>
  <si>
    <t>Code Name: The Cleaner </t>
  </si>
  <si>
    <t>comic violence|hand to hand combat|kung fu|talking to self in mirror|violence</t>
  </si>
  <si>
    <t>http://www.imdb.com/title/tt0462229/?ref_=fn_tt_tt_1</t>
  </si>
  <si>
    <t>Nia Vardalos</t>
  </si>
  <si>
    <t>Connie and Carla 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</si>
  <si>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</si>
  <si>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</si>
  <si>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</si>
  <si>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</si>
  <si>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</si>
  <si>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Sweet Charity 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</si>
  <si>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</si>
  <si>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</si>
  <si>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</si>
  <si>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</si>
  <si>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</si>
  <si>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Inherent Vice 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</si>
  <si>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</si>
  <si>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</si>
  <si>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</si>
  <si>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</si>
  <si>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Doogal 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</si>
  <si>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</si>
  <si>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</si>
  <si>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</si>
  <si>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</si>
  <si>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</si>
  <si>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Battle of the Year </t>
  </si>
  <si>
    <t>3 dimensional|box office flop|critically bashed|dancing</t>
  </si>
  <si>
    <t>http://www.imdb.com/title/tt1532958/?ref_=fn_tt_tt_1</t>
  </si>
  <si>
    <t xml:space="preserve">Perception             </t>
  </si>
  <si>
    <t>Scott Wolf</t>
  </si>
  <si>
    <t>http://www.imdb.com/title/tt1714204/?ref_=fn_tt_tt_1</t>
  </si>
  <si>
    <t>Geoffrey Arend</t>
  </si>
  <si>
    <t>Chriss Anglin</t>
  </si>
  <si>
    <t>An American Carol </t>
  </si>
  <si>
    <t>Gary Coleman</t>
  </si>
  <si>
    <t>arab stereotype|box office flop|documentary filmmaker|filmmaker|terrorist</t>
  </si>
  <si>
    <t>http://www.imdb.com/title/tt1190617/?ref_=fn_tt_tt_1</t>
  </si>
  <si>
    <t>Machete Kills </t>
  </si>
  <si>
    <t>Marko Zaror</t>
  </si>
  <si>
    <t>arms dealer|battle|bomb|machete|missile</t>
  </si>
  <si>
    <t>http://www.imdb.com/title/tt2002718/?ref_=fn_tt_tt_1</t>
  </si>
  <si>
    <t>Glen Morgan</t>
  </si>
  <si>
    <t>Willard </t>
  </si>
  <si>
    <t>Jackie Burroughs</t>
  </si>
  <si>
    <t>at work|rat|revenge|vermin|work</t>
  </si>
  <si>
    <t>http://www.imdb.com/title/tt0310357/?ref_=fn_tt_tt_1</t>
  </si>
  <si>
    <t>Kevin Alejandro</t>
  </si>
  <si>
    <t>Strange Wilderness 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</si>
  <si>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</si>
  <si>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</si>
  <si>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</si>
  <si>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</si>
  <si>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Topsy-Turvy 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</si>
  <si>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</si>
  <si>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</si>
  <si>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</si>
  <si>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</si>
  <si>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Little Boy </t>
  </si>
  <si>
    <t>http://www.imdb.com/title/tt1810683/?ref_=fn_tt_tt_1</t>
  </si>
  <si>
    <t>A Dangerous Method </t>
  </si>
  <si>
    <t>carl jung|patient|psychoanalysis|russian|sigmund freud</t>
  </si>
  <si>
    <t>http://www.imdb.com/title/tt1571222/?ref_=fn_tt_tt_1</t>
  </si>
  <si>
    <t>Animation|Drama|Mystery|Sci-Fi|Thriller</t>
  </si>
  <si>
    <t>A Scanner Darkly </t>
  </si>
  <si>
    <t>detective|drugs|substance d|undercover|undercover cop</t>
  </si>
  <si>
    <t>http://www.imdb.com/title/tt0405296/?ref_=fn_tt_tt_1</t>
  </si>
  <si>
    <t>Chasing Mavericks 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</si>
  <si>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</si>
  <si>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</si>
  <si>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</si>
  <si>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</si>
  <si>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 </t>
  </si>
  <si>
    <t>Karin Konoval</t>
  </si>
  <si>
    <t>artifact|creature|darkness|demon|museum</t>
  </si>
  <si>
    <t>http://www.imdb.com/title/tt0369226/?ref_=fn_tt_tt_1</t>
  </si>
  <si>
    <t>Charlie Saxton</t>
  </si>
  <si>
    <t>Bandslam 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</si>
  <si>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</si>
  <si>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</si>
  <si>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</si>
  <si>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</si>
  <si>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 </t>
  </si>
  <si>
    <t>birthday|boy|dead husband|death|widow</t>
  </si>
  <si>
    <t>http://www.imdb.com/title/tt0337876/?ref_=fn_tt_tt_1</t>
  </si>
  <si>
    <t>J.C. Chandor</t>
  </si>
  <si>
    <t>A Most Violent Year </t>
  </si>
  <si>
    <t>american dream|immigrant|new york city|oil|violence</t>
  </si>
  <si>
    <t>http://www.imdb.com/title/tt2937898/?ref_=fn_tt_tt_1</t>
  </si>
  <si>
    <t>Passchendaele 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</si>
  <si>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</si>
  <si>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</si>
  <si>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</si>
  <si>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</si>
  <si>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</si>
  <si>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Flash of Genius </t>
  </si>
  <si>
    <t>Victoria Learn</t>
  </si>
  <si>
    <t>flash of genius|genius|intellectual property|professor|university</t>
  </si>
  <si>
    <t>http://www.imdb.com/title/tt1054588/?ref_=fn_tt_tt_1</t>
  </si>
  <si>
    <t>Todd Haynes</t>
  </si>
  <si>
    <t>I'm Not There. </t>
  </si>
  <si>
    <t>Tyrone Benskin</t>
  </si>
  <si>
    <t>1960s|actor|horseback riding|reporter|riding the rails</t>
  </si>
  <si>
    <t>http://www.imdb.com/title/tt0368794/?ref_=fn_tt_tt_1</t>
  </si>
  <si>
    <t>Mabrouk El Mechri</t>
  </si>
  <si>
    <t>The Cold Light of Day </t>
  </si>
  <si>
    <t>driving a car down stairs|duct tape gag|held captive|murder of a police officer|sailing</t>
  </si>
  <si>
    <t>http://www.imdb.com/title/tt1366365/?ref_=fn_tt_tt_1</t>
  </si>
  <si>
    <t>Adventure|Comedy|Drama|Romance</t>
  </si>
  <si>
    <t>The Brothers Bloom </t>
  </si>
  <si>
    <t>Nora Zehetner</t>
  </si>
  <si>
    <t>con man|eccentric|heiress|love|revenge</t>
  </si>
  <si>
    <t>http://www.imdb.com/title/tt0844286/?ref_=fn_tt_tt_1</t>
  </si>
  <si>
    <t>Charlie Kaufman</t>
  </si>
  <si>
    <t>Synecdoche, New York </t>
  </si>
  <si>
    <t>actress|director|play|theatre director|warehouse</t>
  </si>
  <si>
    <t>http://www.imdb.com/title/tt0383028/?ref_=fn_tt_tt_1</t>
  </si>
  <si>
    <t>Princess Mononoke </t>
  </si>
  <si>
    <t>anime|cult film|forest|princess|studio ghibli</t>
  </si>
  <si>
    <t>http://www.imdb.com/title/tt0119698/?ref_=fn_tt_tt_1</t>
  </si>
  <si>
    <t>Comedy|Drama|Mystery|Romance|Thriller|War</t>
  </si>
  <si>
    <t>Bon voyage 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</si>
  <si>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</si>
  <si>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</si>
  <si>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</si>
  <si>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</si>
  <si>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</si>
  <si>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Can't Stop the Music </t>
  </si>
  <si>
    <t>Caitlyn Jenner</t>
  </si>
  <si>
    <t>male frontal nudity|male full frontal nudity|male nudity|male rear nudity|new york city</t>
  </si>
  <si>
    <t>http://www.imdb.com/title/tt0080492/?ref_=fn_tt_tt_1</t>
  </si>
  <si>
    <t>The Proposition </t>
  </si>
  <si>
    <t>aborigine|foreboding|gang|hideout|outlaw</t>
  </si>
  <si>
    <t>http://www.imdb.com/title/tt0421238/?ref_=fn_tt_tt_1</t>
  </si>
  <si>
    <t>Angelo Pizzo</t>
  </si>
  <si>
    <t>Donny Boaz</t>
  </si>
  <si>
    <t>Courage 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</si>
  <si>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</si>
  <si>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</si>
  <si>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</si>
  <si>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</si>
  <si>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 </t>
  </si>
  <si>
    <t>female protagonist|hip hop|jewish american princess|rapper|record label</t>
  </si>
  <si>
    <t>http://www.imdb.com/title/tt0266747/?ref_=fn_tt_tt_1</t>
  </si>
  <si>
    <t>Equilibrium </t>
  </si>
  <si>
    <t>cleric|dystopia|fascist|law|neo noir</t>
  </si>
  <si>
    <t>http://www.imdb.com/title/tt0238380/?ref_=fn_tt_tt_1</t>
  </si>
  <si>
    <t>Guang Li</t>
  </si>
  <si>
    <t>The Children of Huang Shi </t>
  </si>
  <si>
    <t>Matthew Walker</t>
  </si>
  <si>
    <t>british|communist|journalist|nurse|orphan</t>
  </si>
  <si>
    <t>http://www.imdb.com/title/tt0889588/?ref_=fn_tt_tt_1</t>
  </si>
  <si>
    <t>The Yards </t>
  </si>
  <si>
    <t>best friend|corruption|fall to death|female nudity|friend</t>
  </si>
  <si>
    <t>http://www.imdb.com/title/tt0138946/?ref_=fn_tt_tt_1</t>
  </si>
  <si>
    <t>Matthew Diamond</t>
  </si>
  <si>
    <t>Garrett Clayton</t>
  </si>
  <si>
    <t>The Oogieloves in the Big Balloon Adventure </t>
  </si>
  <si>
    <t>Toni Braxton</t>
  </si>
  <si>
    <t>balloon|birthday|box office flop|critically bashed</t>
  </si>
  <si>
    <t>http://www.imdb.com/title/tt1520498/?ref_=fn_tt_tt_1</t>
  </si>
  <si>
    <t>By the Sea </t>
  </si>
  <si>
    <t>Melvil Poupaud</t>
  </si>
  <si>
    <t>cheating wife|cigarette smoking|male in shower|male nudity|male rear nudity</t>
  </si>
  <si>
    <t>http://www.imdb.com/title/tt3707106/?ref_=fn_tt_tt_1</t>
  </si>
  <si>
    <t>Katsuhiro Ôtomo</t>
  </si>
  <si>
    <t>Action|Adventure|Animation|Family|Sci-Fi|Thriller</t>
  </si>
  <si>
    <t>Steamboy </t>
  </si>
  <si>
    <t>Rosalind Ayres</t>
  </si>
  <si>
    <t>19th century|ball|boy|inventor|steam</t>
  </si>
  <si>
    <t>http://www.imdb.com/title/tt0348121/?ref_=fn_tt_tt_1</t>
  </si>
  <si>
    <t>David Anspaugh</t>
  </si>
  <si>
    <t>The Game of Their Lives 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</si>
  <si>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</si>
  <si>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</si>
  <si>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</si>
  <si>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</si>
  <si>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</si>
  <si>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All Good Things </t>
  </si>
  <si>
    <t>family business|friend|murder|new york city|trial</t>
  </si>
  <si>
    <t>http://www.imdb.com/title/tt1175709/?ref_=fn_tt_tt_1</t>
  </si>
  <si>
    <t>Esai Morales</t>
  </si>
  <si>
    <t>Rapa Nui </t>
  </si>
  <si>
    <t>easter island|location in title|statue|topless female nudity|two word title</t>
  </si>
  <si>
    <t>http://www.imdb.com/title/tt0110944/?ref_=fn_tt_tt_1</t>
  </si>
  <si>
    <t>Yuqi Zhang</t>
  </si>
  <si>
    <t>CJ7 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</si>
  <si>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</si>
  <si>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</si>
  <si>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</si>
  <si>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</si>
  <si>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</si>
  <si>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</si>
  <si>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Les couloirs du temps: Les visiteurs II 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</si>
  <si>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</si>
  <si>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</si>
  <si>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</si>
  <si>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</si>
  <si>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</si>
  <si>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Dylan Dog: Dead of Night </t>
  </si>
  <si>
    <t>close up of eyes|monster|quirkiness|supernatural|vomiting</t>
  </si>
  <si>
    <t>http://www.imdb.com/title/tt1013860/?ref_=fn_tt_tt_1</t>
  </si>
  <si>
    <t>Daniel Algrant</t>
  </si>
  <si>
    <t>People I Know 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</si>
  <si>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</si>
  <si>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</si>
  <si>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</si>
  <si>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</si>
  <si>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</si>
  <si>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 xml:space="preserve">The Doombolt Chase             </t>
  </si>
  <si>
    <t>Ewen Solon</t>
  </si>
  <si>
    <t>http://www.imdb.com/title/tt0166038/?ref_=fn_tt_tt_1</t>
  </si>
  <si>
    <t>The Tempest </t>
  </si>
  <si>
    <t>Tom Conti</t>
  </si>
  <si>
    <t>banishment|sorcery|spirit|staff|storm at sea</t>
  </si>
  <si>
    <t>http://www.imdb.com/title/tt1274300/?ref_=fn_tt_tt_1</t>
  </si>
  <si>
    <t>Aaron Ashmore</t>
  </si>
  <si>
    <t>Regression 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</si>
  <si>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</si>
  <si>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</si>
  <si>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</si>
  <si>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</si>
  <si>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</si>
  <si>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</si>
  <si>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The Touch </t>
  </si>
  <si>
    <t>Elea Oberon</t>
  </si>
  <si>
    <t>lesbian|paris france|period piece|poem|poetess</t>
  </si>
  <si>
    <t>http://www.imdb.com/title/tt1128219/?ref_=fn_tt_tt_1</t>
  </si>
  <si>
    <t>Sammo Kam-Bo Hung</t>
  </si>
  <si>
    <t>Three Kingdoms: Resurrection of the Dragon </t>
  </si>
  <si>
    <t>Andy On</t>
  </si>
  <si>
    <t>art of war|china|civil war|female warrior|musician</t>
  </si>
  <si>
    <t>http://www.imdb.com/title/tt0882978/?ref_=fn_tt_tt_1</t>
  </si>
  <si>
    <t>Mike Barker</t>
  </si>
  <si>
    <t>Shattered </t>
  </si>
  <si>
    <t>daughter|gun|nanny|sociopath|suburb</t>
  </si>
  <si>
    <t>http://www.imdb.com/title/tt0489664/?ref_=fn_tt_tt_1</t>
  </si>
  <si>
    <t>Wayne Thornley</t>
  </si>
  <si>
    <t>Zambezia 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</si>
  <si>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</si>
  <si>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</si>
  <si>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</si>
  <si>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</si>
  <si>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</si>
  <si>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Ramanujan 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</si>
  <si>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</si>
  <si>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</si>
  <si>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</si>
  <si>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</si>
  <si>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</si>
  <si>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</si>
  <si>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Joey D. Vieira</t>
  </si>
  <si>
    <t>Dwegons and Leprechauns </t>
  </si>
  <si>
    <t>Jacqueline Lovell</t>
  </si>
  <si>
    <t>dwegons</t>
  </si>
  <si>
    <t>http://www.imdb.com/title/tt1134666/?ref_=fn_tt_tt_1</t>
  </si>
  <si>
    <t>Jonathan Jakubowicz</t>
  </si>
  <si>
    <t>Hands of Stone </t>
  </si>
  <si>
    <t>boxer|boxing|three word title</t>
  </si>
  <si>
    <t>http://www.imdb.com/title/tt1781827/?ref_=fn_tt_tt_1</t>
  </si>
  <si>
    <t>Panama</t>
  </si>
  <si>
    <t>Survivor </t>
  </si>
  <si>
    <t>cigarette lighter|death|fire|on the run|terrorist</t>
  </si>
  <si>
    <t>http://www.imdb.com/title/tt3247714/?ref_=fn_tt_tt_1</t>
  </si>
  <si>
    <t>Scott Walker</t>
  </si>
  <si>
    <t>The Frozen Ground </t>
  </si>
  <si>
    <t>anchorage alaska|based on true story|pole dancer|serial killer|strip club</t>
  </si>
  <si>
    <t>http://www.imdb.com/title/tt2005374/?ref_=fn_tt_tt_1</t>
  </si>
  <si>
    <t>The Painted Veil </t>
  </si>
  <si>
    <t>Alan David</t>
  </si>
  <si>
    <t>china|cholera|epidemic|love|marriage</t>
  </si>
  <si>
    <t>http://www.imdb.com/title/tt0446755/?ref_=fn_tt_tt_1</t>
  </si>
  <si>
    <t>The Baader Meinhof Complex </t>
  </si>
  <si>
    <t>Martina Gedeck</t>
  </si>
  <si>
    <t>bonn germany|failed kidnapping|handcuffs|projectile|terrorist</t>
  </si>
  <si>
    <t>http://www.imdb.com/title/tt0765432/?ref_=fn_tt_tt_1</t>
  </si>
  <si>
    <t>Michael Spears</t>
  </si>
  <si>
    <t>Dances with Wolves </t>
  </si>
  <si>
    <t>friendship|frontier|honor|outpost|soldier</t>
  </si>
  <si>
    <t>http://www.imdb.com/title/tt0099348/?ref_=fn_tt_tt_1</t>
  </si>
  <si>
    <t>Bad Teacher </t>
  </si>
  <si>
    <t>boob job|breast enlargement|breast surgery|cheating on a test|ejaculation</t>
  </si>
  <si>
    <t>http://www.imdb.com/title/tt1284575/?ref_=fn_tt_tt_1</t>
  </si>
  <si>
    <t>Sea of Love </t>
  </si>
  <si>
    <t>detective|love|single|suspect|title from song</t>
  </si>
  <si>
    <t>http://www.imdb.com/title/tt0098273/?ref_=fn_tt_tt_1</t>
  </si>
  <si>
    <t>Mark Rosman</t>
  </si>
  <si>
    <t>Dan Byrd</t>
  </si>
  <si>
    <t>A Cinderella Story </t>
  </si>
  <si>
    <t>cinderella story|correspondence|evil step mother|female protagonist|teenage girl</t>
  </si>
  <si>
    <t>http://www.imdb.com/title/tt0356470/?ref_=fn_tt_tt_1</t>
  </si>
  <si>
    <t>W. Earl Brown</t>
  </si>
  <si>
    <t>Scream </t>
  </si>
  <si>
    <t>mask|mystery killer|slasher|teenage girl|telephone</t>
  </si>
  <si>
    <t>http://www.imdb.com/title/tt0117571/?ref_=fn_tt_tt_1</t>
  </si>
  <si>
    <t>Thir13en Ghosts 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</si>
  <si>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</si>
  <si>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</si>
  <si>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</si>
  <si>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</si>
  <si>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</si>
  <si>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The Shining </t>
  </si>
  <si>
    <t>Joe Turkel</t>
  </si>
  <si>
    <t>breaking down a door|haunted hotel|identical twins|labyrinth|twin sisters</t>
  </si>
  <si>
    <t>http://www.imdb.com/title/tt0081505/?ref_=fn_tt_tt_1</t>
  </si>
  <si>
    <t>Back to the Future </t>
  </si>
  <si>
    <t>J.J. Cohen</t>
  </si>
  <si>
    <t>clock tower|delorean|future|time travel|time travel comedy</t>
  </si>
  <si>
    <t>http://www.imdb.com/title/tt0088763/?ref_=fn_tt_tt_1</t>
  </si>
  <si>
    <t>House on Haunted Hill 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</si>
  <si>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</si>
  <si>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</si>
  <si>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</si>
  <si>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</si>
  <si>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 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</si>
  <si>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</si>
  <si>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</si>
  <si>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</si>
  <si>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</si>
  <si>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</si>
  <si>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</si>
  <si>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Fight Valley </t>
  </si>
  <si>
    <t>Cabrina Collesides</t>
  </si>
  <si>
    <t>http://www.imdb.com/title/tt4280822/?ref_=fn_tt_tt_1</t>
  </si>
  <si>
    <t>The Switch 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</si>
  <si>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</si>
  <si>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</si>
  <si>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</si>
  <si>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</si>
  <si>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 </t>
  </si>
  <si>
    <t>David Moscow</t>
  </si>
  <si>
    <t>fall|honeymoon|love|marriage|newlywed</t>
  </si>
  <si>
    <t>http://www.imdb.com/title/tt0305711/?ref_=fn_tt_tt_1</t>
  </si>
  <si>
    <t>Mem Ferda</t>
  </si>
  <si>
    <t>The Devil's Double 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</si>
  <si>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</si>
  <si>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</si>
  <si>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</si>
  <si>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</si>
  <si>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</si>
  <si>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 xml:space="preserve">Gone, Baby, Gone             </t>
  </si>
  <si>
    <t>Paul 'Pauly D' DelVecchio</t>
  </si>
  <si>
    <t>lifestyle</t>
  </si>
  <si>
    <t>http://www.imdb.com/title/tt1697237/?ref_=fn_tt_tt_1</t>
  </si>
  <si>
    <t>Britt Allcroft</t>
  </si>
  <si>
    <t>Thomas and the Magic Railroad </t>
  </si>
  <si>
    <t>locomotive|magic|mountain|railroad|steam locomotive</t>
  </si>
  <si>
    <t>http://www.imdb.com/title/tt0205461/?ref_=fn_tt_tt_1</t>
  </si>
  <si>
    <t>The Crazies </t>
  </si>
  <si>
    <t>deputy|iowa|rural setting|sheriff|survival</t>
  </si>
  <si>
    <t>http://www.imdb.com/title/tt0455407/?ref_=fn_tt_tt_1</t>
  </si>
  <si>
    <t>Ryûnosuke Kamiki</t>
  </si>
  <si>
    <t>Bunta Sugawara</t>
  </si>
  <si>
    <t>Spirited Away </t>
  </si>
  <si>
    <t>Miyu Irino</t>
  </si>
  <si>
    <t>anime|bathhouse|pig|spirit|work</t>
  </si>
  <si>
    <t>http://www.imdb.com/title/tt0245429/?ref_=fn_tt_tt_1</t>
  </si>
  <si>
    <t>Alan Yuen</t>
  </si>
  <si>
    <t>Michael Wong</t>
  </si>
  <si>
    <t>Firestorm </t>
  </si>
  <si>
    <t>Terence Yin</t>
  </si>
  <si>
    <t>die hard scenario|gunfight|hong kong police|police escort attacked|shootout</t>
  </si>
  <si>
    <t>http://www.imdb.com/title/tt3341072/?ref_=fn_tt_tt_1</t>
  </si>
  <si>
    <t>The Bounty </t>
  </si>
  <si>
    <t>lieutenant|lifeboat|mutiny|sailing ship|ship</t>
  </si>
  <si>
    <t>http://www.imdb.com/title/tt0086993/?ref_=fn_tt_tt_1</t>
  </si>
  <si>
    <t>Brian Percival</t>
  </si>
  <si>
    <t>Sophie Nélisse</t>
  </si>
  <si>
    <t>The Book Thief 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</si>
  <si>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</si>
  <si>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</si>
  <si>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</si>
  <si>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</si>
  <si>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</si>
  <si>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Sex Drive </t>
  </si>
  <si>
    <t>amish|friend|friendship|high school|virgin</t>
  </si>
  <si>
    <t>http://www.imdb.com/title/tt1135985/?ref_=fn_tt_tt_1</t>
  </si>
  <si>
    <t>Anand Tucker</t>
  </si>
  <si>
    <t>Leap Year 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</si>
  <si>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</si>
  <si>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</si>
  <si>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</si>
  <si>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</si>
  <si>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</si>
  <si>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The Fall of the Roman Empire 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</si>
  <si>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</si>
  <si>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</si>
  <si>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</si>
  <si>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</si>
  <si>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Take Me Home Tonight </t>
  </si>
  <si>
    <t>friend|night|party|sex scene|sister</t>
  </si>
  <si>
    <t>http://www.imdb.com/title/tt0810922/?ref_=fn_tt_tt_1</t>
  </si>
  <si>
    <t>Daniel Barnz</t>
  </si>
  <si>
    <t>Won't Back Down 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</si>
  <si>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</si>
  <si>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</si>
  <si>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</si>
  <si>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</si>
  <si>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</si>
  <si>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</si>
  <si>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</si>
  <si>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The Nutcracker 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</si>
  <si>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</si>
  <si>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</si>
  <si>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</si>
  <si>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</si>
  <si>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</si>
  <si>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Kansas City </t>
  </si>
  <si>
    <t>1930s|election|female frontal nudity|kansas city|politician</t>
  </si>
  <si>
    <t>http://www.imdb.com/title/tt0116745/?ref_=fn_tt_tt_1</t>
  </si>
  <si>
    <t>James Schamus</t>
  </si>
  <si>
    <t>Indignation </t>
  </si>
  <si>
    <t>Tracy Letts</t>
  </si>
  <si>
    <t>http://www.imdb.com/title/tt4193394/?ref_=fn_tt_tt_1</t>
  </si>
  <si>
    <t>Hebrew</t>
  </si>
  <si>
    <t>Andrew Douglas</t>
  </si>
  <si>
    <t>The Amityville Horror </t>
  </si>
  <si>
    <t>ghost|haunted house|murder|nightmare|priest</t>
  </si>
  <si>
    <t>http://www.imdb.com/title/tt0384806/?ref_=fn_tt_tt_1</t>
  </si>
  <si>
    <t>Adaptation. </t>
  </si>
  <si>
    <t>book|orchid|screenwriter|thief|twin</t>
  </si>
  <si>
    <t>http://www.imdb.com/title/tt0268126/?ref_=fn_tt_tt_1</t>
  </si>
  <si>
    <t>Land of the Dead 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</si>
  <si>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</si>
  <si>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</si>
  <si>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</si>
  <si>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</si>
  <si>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</si>
  <si>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Out of Inferno </t>
  </si>
  <si>
    <t>Ching Wan Lau</t>
  </si>
  <si>
    <t>http://www.imdb.com/title/tt2957680/?ref_=fn_tt_tt_1</t>
  </si>
  <si>
    <t>Chinese</t>
  </si>
  <si>
    <t>Fear and Loathing in Las Vegas </t>
  </si>
  <si>
    <t>american dream|convertible|drugs|journalist|lawyer</t>
  </si>
  <si>
    <t>http://www.imdb.com/title/tt0120669/?ref_=fn_tt_tt_1</t>
  </si>
  <si>
    <t>Ricky Gervais</t>
  </si>
  <si>
    <t>The Invention of Lying </t>
  </si>
  <si>
    <t>genetics|heaven|lie|screenwriter|truth</t>
  </si>
  <si>
    <t>http://www.imdb.com/title/tt1058017/?ref_=fn_tt_tt_1</t>
  </si>
  <si>
    <t>Carla Gallo</t>
  </si>
  <si>
    <t>Neighbors </t>
  </si>
  <si>
    <t>broken leg|friendship|jewish|topless female nudity|urination</t>
  </si>
  <si>
    <t>http://www.imdb.com/title/tt2004420/?ref_=fn_tt_tt_1</t>
  </si>
  <si>
    <t>Amy Yasbeck</t>
  </si>
  <si>
    <t>The Mask </t>
  </si>
  <si>
    <t>bank|bank clerk|gangster|loki|mask</t>
  </si>
  <si>
    <t>http://www.imdb.com/title/tt0110475/?ref_=fn_tt_tt_1</t>
  </si>
  <si>
    <t>Big 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</si>
  <si>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</si>
  <si>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</si>
  <si>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</si>
  <si>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</si>
  <si>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 </t>
  </si>
  <si>
    <t>Chester</t>
  </si>
  <si>
    <t>california|city|kazakhstan|travel|tv reporter</t>
  </si>
  <si>
    <t>http://www.imdb.com/title/tt0443453/?ref_=fn_tt_tt_1</t>
  </si>
  <si>
    <t>Raquel Welch</t>
  </si>
  <si>
    <t>Legally Blonde </t>
  </si>
  <si>
    <t>Alanna Ubach</t>
  </si>
  <si>
    <t>blonde|harvard|law|law school|sorority</t>
  </si>
  <si>
    <t>http://www.imdb.com/title/tt0250494/?ref_=fn_tt_tt_1</t>
  </si>
  <si>
    <t>Star Trek III: The Search for Spock </t>
  </si>
  <si>
    <t>dying planet|planet|regaining one's memory|sacrifice|stabbed to death</t>
  </si>
  <si>
    <t>http://www.imdb.com/title/tt0088170/?ref_=fn_tt_tt_1</t>
  </si>
  <si>
    <t>The Exorcism of Emily Rose </t>
  </si>
  <si>
    <t>JR Bourne</t>
  </si>
  <si>
    <t>death|demonic possession|exorcism|lawyer|priest</t>
  </si>
  <si>
    <t>http://www.imdb.com/title/tt0404032/?ref_=fn_tt_tt_1</t>
  </si>
  <si>
    <t>Deuce Bigalow: Male Gigolo 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</si>
  <si>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</si>
  <si>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</si>
  <si>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</si>
  <si>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</si>
  <si>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</si>
  <si>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Left Behind </t>
  </si>
  <si>
    <t>bible quote|chaos|faith|riot|shrine</t>
  </si>
  <si>
    <t>http://www.imdb.com/title/tt2467046/?ref_=fn_tt_tt_1</t>
  </si>
  <si>
    <t>Paul Schneider</t>
  </si>
  <si>
    <t>The Family Stone </t>
  </si>
  <si>
    <t>christmas|cruelty|ring|secret|tension</t>
  </si>
  <si>
    <t>http://www.imdb.com/title/tt0356680/?ref_=fn_tt_tt_1</t>
  </si>
  <si>
    <t>Sean Patrick Thomas</t>
  </si>
  <si>
    <t>Barbershop 2: Back in Business </t>
  </si>
  <si>
    <t>barbecue|barbershop|blaxploitation|marriage|politics</t>
  </si>
  <si>
    <t>http://www.imdb.com/title/tt0337579/?ref_=fn_tt_tt_1</t>
  </si>
  <si>
    <t>Terry Zwigoff</t>
  </si>
  <si>
    <t>Bad Santa </t>
  </si>
  <si>
    <t>bartender|christmas|christmas eve|department store|drink</t>
  </si>
  <si>
    <t>http://www.imdb.com/title/tt0307987/?ref_=fn_tt_tt_1</t>
  </si>
  <si>
    <t>Austin Powers: International Man of Mystery 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</si>
  <si>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</si>
  <si>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</si>
  <si>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</si>
  <si>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 </t>
  </si>
  <si>
    <t>Joey Fatone</t>
  </si>
  <si>
    <t>family restaurant|greek|remarriage|suburb|wedding</t>
  </si>
  <si>
    <t>http://www.imdb.com/title/tt3760922/?ref_=fn_tt_tt_1</t>
  </si>
  <si>
    <t>Diary of a Wimpy Kid: Rodrick Rules </t>
  </si>
  <si>
    <t>Fran Kranz</t>
  </si>
  <si>
    <t>brother|middle school|no opening credits|photograph|school</t>
  </si>
  <si>
    <t>http://www.imdb.com/title/tt1650043/?ref_=fn_tt_tt_1</t>
  </si>
  <si>
    <t>Predator 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</si>
  <si>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</si>
  <si>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</si>
  <si>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</si>
  <si>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</si>
  <si>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Amadeus </t>
  </si>
  <si>
    <t>1800s|classical composer|composer|first person narration|opera</t>
  </si>
  <si>
    <t>http://www.imdb.com/title/tt0086879/?ref_=fn_tt_tt_1</t>
  </si>
  <si>
    <t>Prom Night </t>
  </si>
  <si>
    <t>Collins Pennie</t>
  </si>
  <si>
    <t>friend|hotel|killer|murder|prom</t>
  </si>
  <si>
    <t>http://www.imdb.com/title/tt0926129/?ref_=fn_tt_tt_1</t>
  </si>
  <si>
    <t>Mean Girls </t>
  </si>
  <si>
    <t>bully|clique|high school|high school girl|secret</t>
  </si>
  <si>
    <t>http://www.imdb.com/title/tt0377092/?ref_=fn_tt_tt_1</t>
  </si>
  <si>
    <t>Audrey Wells</t>
  </si>
  <si>
    <t>Lindsay Duncan</t>
  </si>
  <si>
    <t>Under the Tuscan Sun </t>
  </si>
  <si>
    <t>Mario Monicelli</t>
  </si>
  <si>
    <t>author|book|vacation|villa|writer</t>
  </si>
  <si>
    <t>http://www.imdb.com/title/tt0328589/?ref_=fn_tt_tt_1</t>
  </si>
  <si>
    <t>Gosford Park </t>
  </si>
  <si>
    <t>country house|murder|producer|servant|shooting party</t>
  </si>
  <si>
    <t>http://www.imdb.com/title/tt0280707/?ref_=fn_tt_tt_1</t>
  </si>
  <si>
    <t>Melinda Clarke</t>
  </si>
  <si>
    <t xml:space="preserve">The O.C.             </t>
  </si>
  <si>
    <t>california|lawyer|love|orange county california|wealth</t>
  </si>
  <si>
    <t>http://www.imdb.com/title/tt0362359/?ref_=fn_tt_tt_1</t>
  </si>
  <si>
    <t>Peggy Sue Got Married </t>
  </si>
  <si>
    <t>alternate history|alternate timeline|divorce|high school|reunion</t>
  </si>
  <si>
    <t>http://www.imdb.com/title/tt0091738/?ref_=fn_tt_tt_1</t>
  </si>
  <si>
    <t>Birdman or (The Unexpected Virtue of Ignorance) </t>
  </si>
  <si>
    <t>actor|artist|broadway play|replacement|stage</t>
  </si>
  <si>
    <t>http://www.imdb.com/title/tt2562232/?ref_=fn_tt_tt_1</t>
  </si>
  <si>
    <t>Blue Jasmine 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</si>
  <si>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</si>
  <si>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</si>
  <si>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</si>
  <si>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</si>
  <si>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</si>
  <si>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 </t>
  </si>
  <si>
    <t>Susan Blommaert</t>
  </si>
  <si>
    <t>flight|passenger|plane|september 11 2001|terrorist</t>
  </si>
  <si>
    <t>http://www.imdb.com/title/tt0475276/?ref_=fn_tt_tt_1</t>
  </si>
  <si>
    <t>Christian Monzon</t>
  </si>
  <si>
    <t>Honey 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</si>
  <si>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</si>
  <si>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</si>
  <si>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</si>
  <si>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</si>
  <si>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</si>
  <si>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Spy Hard </t>
  </si>
  <si>
    <t>Nicollette Sheridan</t>
  </si>
  <si>
    <t>1990s|dentist|hit with a door|martial arts|museum</t>
  </si>
  <si>
    <t>http://www.imdb.com/title/tt0117723/?ref_=fn_tt_tt_1</t>
  </si>
  <si>
    <t>The Fog 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</si>
  <si>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</si>
  <si>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</si>
  <si>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</si>
  <si>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</si>
  <si>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</si>
  <si>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Soul Surfer </t>
  </si>
  <si>
    <t>christian|christian film|shark|surfer|surfing</t>
  </si>
  <si>
    <t>http://www.imdb.com/title/tt1596346/?ref_=fn_tt_tt_1</t>
  </si>
  <si>
    <t>Comedy|Drama|War</t>
  </si>
  <si>
    <t>Catch-22 </t>
  </si>
  <si>
    <t>Martin Balsam</t>
  </si>
  <si>
    <t>catch 22|friend|insanity|kneed in the groin|military</t>
  </si>
  <si>
    <t>http://www.imdb.com/title/tt0065528/?ref_=fn_tt_tt_1</t>
  </si>
  <si>
    <t>Jody Hill</t>
  </si>
  <si>
    <t>Observe and Report 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</si>
  <si>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</si>
  <si>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</si>
  <si>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</si>
  <si>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</si>
  <si>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 </t>
  </si>
  <si>
    <t>Grace Jones</t>
  </si>
  <si>
    <t>gods|princess|queen|rescue|wizard</t>
  </si>
  <si>
    <t>http://www.imdb.com/title/tt0087078/?ref_=fn_tt_tt_1</t>
  </si>
  <si>
    <t>Raging Bull 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</si>
  <si>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</si>
  <si>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</si>
  <si>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</si>
  <si>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</si>
  <si>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</si>
  <si>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Love Happens 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</si>
  <si>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</si>
  <si>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</si>
  <si>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</si>
  <si>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</si>
  <si>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Young Sherlock Holmes </t>
  </si>
  <si>
    <t>Freddie Jones</t>
  </si>
  <si>
    <t>cult|death|delusion|girl|sherlock holmes</t>
  </si>
  <si>
    <t>http://www.imdb.com/title/tt0090357/?ref_=fn_tt_tt_1</t>
  </si>
  <si>
    <t>Kevin Tancharoen</t>
  </si>
  <si>
    <t>Fame </t>
  </si>
  <si>
    <t>new york|performing arts|school|student|teacher</t>
  </si>
  <si>
    <t>http://www.imdb.com/title/tt1016075/?ref_=fn_tt_tt_1</t>
  </si>
  <si>
    <t>127 Hours </t>
  </si>
  <si>
    <t>alone|aron ralston|based on autobiography|canyon|survival</t>
  </si>
  <si>
    <t>http://www.imdb.com/title/tt1542344/?ref_=fn_tt_tt_1</t>
  </si>
  <si>
    <t>Small Time Crooks 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</si>
  <si>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</si>
  <si>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</si>
  <si>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</si>
  <si>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</si>
  <si>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Center Stage </t>
  </si>
  <si>
    <t>Ethan Stiefel</t>
  </si>
  <si>
    <t>ballet|dance|dancer|dancing|love</t>
  </si>
  <si>
    <t>http://www.imdb.com/title/tt0210616/?ref_=fn_tt_tt_1</t>
  </si>
  <si>
    <t>Love the Coopers </t>
  </si>
  <si>
    <t>Timothée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</si>
  <si>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</si>
  <si>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</si>
  <si>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</si>
  <si>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</si>
  <si>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Catch That Kid </t>
  </si>
  <si>
    <t>Kevin G. Schmidt</t>
  </si>
  <si>
    <t>caper|computer genius|dog|heist|security chief</t>
  </si>
  <si>
    <t>http://www.imdb.com/title/tt0337917/?ref_=fn_tt_tt_1</t>
  </si>
  <si>
    <t>Life as a House </t>
  </si>
  <si>
    <t>cancer|construction|house|house construction|neighbor</t>
  </si>
  <si>
    <t>http://www.imdb.com/title/tt0264796/?ref_=fn_tt_tt_1</t>
  </si>
  <si>
    <t>Steve Jobs 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</si>
  <si>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</si>
  <si>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</si>
  <si>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</si>
  <si>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 </t>
  </si>
  <si>
    <t>cheerleader|party|popular girl|speech|valedictorian</t>
  </si>
  <si>
    <t>http://www.imdb.com/title/tt1032815/?ref_=fn_tt_tt_1</t>
  </si>
  <si>
    <t>Youth in Revolt </t>
  </si>
  <si>
    <t>alter ego|boarding school|love|masturbation|teen movie</t>
  </si>
  <si>
    <t>http://www.imdb.com/title/tt0403702/?ref_=fn_tt_tt_1</t>
  </si>
  <si>
    <t>William A. Fraker</t>
  </si>
  <si>
    <t>Richard Farnsworth</t>
  </si>
  <si>
    <t>The Legend of the Lone Ranger </t>
  </si>
  <si>
    <t>Michael Horse</t>
  </si>
  <si>
    <t>ambush|hero|masked hero|outlaw|texas ranger</t>
  </si>
  <si>
    <t>http://www.imdb.com/title/tt0082648/?ref_=fn_tt_tt_1</t>
  </si>
  <si>
    <t>John Boorman</t>
  </si>
  <si>
    <t>The Tailor of Panama </t>
  </si>
  <si>
    <t>canal|panama|president|spy|tailor</t>
  </si>
  <si>
    <t>http://www.imdb.com/title/tt0236784/?ref_=fn_tt_tt_1</t>
  </si>
  <si>
    <t>Dennis Franz</t>
  </si>
  <si>
    <t>Nancy Allen</t>
  </si>
  <si>
    <t>Blow Out 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</si>
  <si>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</si>
  <si>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</si>
  <si>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</si>
  <si>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</si>
  <si>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</si>
  <si>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</si>
  <si>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Getaway </t>
  </si>
  <si>
    <t>Bruce Payne</t>
  </si>
  <si>
    <t>die hard scenario|earth viewed from space|race against time|race car driver|title at the end</t>
  </si>
  <si>
    <t>http://www.imdb.com/title/tt2167202/?ref_=fn_tt_tt_1</t>
  </si>
  <si>
    <t>The Ice Storm </t>
  </si>
  <si>
    <t>ice|ice storm|storm|thanksgiving|virgin</t>
  </si>
  <si>
    <t>http://www.imdb.com/title/tt0119349/?ref_=fn_tt_tt_1</t>
  </si>
  <si>
    <t>And So It Goes 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</si>
  <si>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</si>
  <si>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</si>
  <si>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</si>
  <si>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</si>
  <si>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</si>
  <si>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Troop Beverly Hills </t>
  </si>
  <si>
    <t>Kellie Martin</t>
  </si>
  <si>
    <t>beverly hills hotel|divorce|girl|troop|wilderness</t>
  </si>
  <si>
    <t>http://www.imdb.com/title/tt0098519/?ref_=fn_tt_tt_1</t>
  </si>
  <si>
    <t>István Szabó</t>
  </si>
  <si>
    <t>Shaun Evans</t>
  </si>
  <si>
    <t>Being Julia 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</si>
  <si>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</si>
  <si>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</si>
  <si>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</si>
  <si>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</si>
  <si>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</si>
  <si>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9½ Weeks 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</si>
  <si>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</si>
  <si>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</si>
  <si>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</si>
  <si>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</si>
  <si>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</si>
  <si>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Dragonslayer 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</si>
  <si>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</si>
  <si>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</si>
  <si>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</si>
  <si>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</si>
  <si>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</si>
  <si>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 </t>
  </si>
  <si>
    <t>countess|leo tolstoy|russian|wealth|writing</t>
  </si>
  <si>
    <t>http://www.imdb.com/title/tt0824758/?ref_=fn_tt_tt_1</t>
  </si>
  <si>
    <t>Ed Wood </t>
  </si>
  <si>
    <t>1950s|director|friend|friendship|transvestism</t>
  </si>
  <si>
    <t>http://www.imdb.com/title/tt0109707/?ref_=fn_tt_tt_1</t>
  </si>
  <si>
    <t>Labor Day </t>
  </si>
  <si>
    <t>baseball|baseball practice|escaped convict|neighbor|tied to a chair</t>
  </si>
  <si>
    <t>http://www.imdb.com/title/tt1967545/?ref_=fn_tt_tt_1</t>
  </si>
  <si>
    <t>Khulan Chuluun</t>
  </si>
  <si>
    <t>Mongol: The Rise of Genghis Khan </t>
  </si>
  <si>
    <t>Honglei Sun</t>
  </si>
  <si>
    <t>epic|genghis khan|one word title|slave|starving</t>
  </si>
  <si>
    <t>http://www.imdb.com/title/tt0416044/?ref_=fn_tt_tt_1</t>
  </si>
  <si>
    <t>Mongolian</t>
  </si>
  <si>
    <t>RocknRolla </t>
  </si>
  <si>
    <t>accountant|finger gun|homosexual|killed in an elevator|painting</t>
  </si>
  <si>
    <t>http://www.imdb.com/title/tt1032755/?ref_=fn_tt_tt_1</t>
  </si>
  <si>
    <t>Hal Needham</t>
  </si>
  <si>
    <t>Michael Beck</t>
  </si>
  <si>
    <t>Megaforce 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</si>
  <si>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</si>
  <si>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</si>
  <si>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</si>
  <si>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</si>
  <si>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 </t>
  </si>
  <si>
    <t>classic literature|denmark|funeral|madness|prince</t>
  </si>
  <si>
    <t>http://www.imdb.com/title/tt0116477/?ref_=fn_tt_tt_1</t>
  </si>
  <si>
    <t>Suzie Steen</t>
  </si>
  <si>
    <t>Mao's Last Dancer </t>
  </si>
  <si>
    <t>Aden Young</t>
  </si>
  <si>
    <t>ballet|beijing|dancer|love|village</t>
  </si>
  <si>
    <t>http://www.imdb.com/title/tt1071812/?ref_=fn_tt_tt_1</t>
  </si>
  <si>
    <t>Jeff Nichols</t>
  </si>
  <si>
    <t>Midnight Special </t>
  </si>
  <si>
    <t>Paul Sparks</t>
  </si>
  <si>
    <t>cult|father son relationship|gas station|on the run|supernatural ability</t>
  </si>
  <si>
    <t>http://www.imdb.com/title/tt2649554/?ref_=fn_tt_tt_1</t>
  </si>
  <si>
    <t>Greece</t>
  </si>
  <si>
    <t>Anything Else 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</si>
  <si>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</si>
  <si>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</si>
  <si>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</si>
  <si>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</si>
  <si>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The Railway Man 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</si>
  <si>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</si>
  <si>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</si>
  <si>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</si>
  <si>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</si>
  <si>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>Michael Haneke</t>
  </si>
  <si>
    <t>Burghart Klaußner</t>
  </si>
  <si>
    <t>Ulrich Tukur</t>
  </si>
  <si>
    <t>The White Ribbon </t>
  </si>
  <si>
    <t>Leonie Benesch</t>
  </si>
  <si>
    <t>children|doctor|mysterious event|pastor|small village</t>
  </si>
  <si>
    <t>http://www.imdb.com/title/tt1149362/?ref_=fn_tt_tt_1</t>
  </si>
  <si>
    <t>Anna Harr</t>
  </si>
  <si>
    <t>Restoration </t>
  </si>
  <si>
    <t>James Cullen Bressack</t>
  </si>
  <si>
    <t>http://www.imdb.com/title/tt4517738/?ref_=fn_tt_tt_1</t>
  </si>
  <si>
    <t>Mike Marvin</t>
  </si>
  <si>
    <t>Action|Horror|Romance|Sci-Fi|Thriller</t>
  </si>
  <si>
    <t>The Wraith </t>
  </si>
  <si>
    <t>arizona|death|gang|police|sheriff</t>
  </si>
  <si>
    <t>http://www.imdb.com/title/tt0092240/?ref_=fn_tt_tt_1</t>
  </si>
  <si>
    <t>The Salton Sea 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</si>
  <si>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</si>
  <si>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</si>
  <si>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</si>
  <si>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</si>
  <si>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</si>
  <si>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Metallica Through the Never 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</si>
  <si>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</si>
  <si>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</si>
  <si>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</si>
  <si>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</si>
  <si>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The Informers </t>
  </si>
  <si>
    <t>breasts|female nudity|male pubic hair|pubic hair|sex scene</t>
  </si>
  <si>
    <t>http://www.imdb.com/title/tt0865554/?ref_=fn_tt_tt_1</t>
  </si>
  <si>
    <t>Nora von Waldstätten</t>
  </si>
  <si>
    <t xml:space="preserve">Carlos             </t>
  </si>
  <si>
    <t>Katharina Schüttler</t>
  </si>
  <si>
    <t>opec|pubic hair|revolutionary|terrorism|true crime</t>
  </si>
  <si>
    <t>http://www.imdb.com/title/tt1321865/?ref_=fn_tt_tt_1</t>
  </si>
  <si>
    <t>Tran Anh Hung</t>
  </si>
  <si>
    <t>Simón Andreu</t>
  </si>
  <si>
    <t>Takuya Kimura</t>
  </si>
  <si>
    <t>I Come with the Rain 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</si>
  <si>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</si>
  <si>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</si>
  <si>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</si>
  <si>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</si>
  <si>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</si>
  <si>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One Man's Hero 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</si>
  <si>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</si>
  <si>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</si>
  <si>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</si>
  <si>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</si>
  <si>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</si>
  <si>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Day of the Dead </t>
  </si>
  <si>
    <t>Joseph Pilato</t>
  </si>
  <si>
    <t>bunker|experiment|military|research|scientist</t>
  </si>
  <si>
    <t>http://www.imdb.com/title/tt0088993/?ref_=fn_tt_tt_1</t>
  </si>
  <si>
    <t>I Am Wrath 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</si>
  <si>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</si>
  <si>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</si>
  <si>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</si>
  <si>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</si>
  <si>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Renaissance </t>
  </si>
  <si>
    <t>Kevork Malikyan</t>
  </si>
  <si>
    <t>future|kidnapping|missing file|paris france|year 2054</t>
  </si>
  <si>
    <t>http://www.imdb.com/title/tt0386741/?ref_=fn_tt_tt_1</t>
  </si>
  <si>
    <t>Brigitte Nielsen</t>
  </si>
  <si>
    <t>Red Sonja </t>
  </si>
  <si>
    <t>cult film|psychotronic|sword and sorcery|talisman|warrior</t>
  </si>
  <si>
    <t>http://www.imdb.com/title/tt0089893/?ref_=fn_tt_tt_1</t>
  </si>
  <si>
    <t>Rodrigo Cortés</t>
  </si>
  <si>
    <t>Red Lights </t>
  </si>
  <si>
    <t>fraud|physicist|psychic|skeptic|tailing</t>
  </si>
  <si>
    <t>http://www.imdb.com/title/tt1748179/?ref_=fn_tt_tt_1</t>
  </si>
  <si>
    <t>Superbad </t>
  </si>
  <si>
    <t>black comedy|bromance|party|school|teen comedy</t>
  </si>
  <si>
    <t>http://www.imdb.com/title/tt0829482/?ref_=fn_tt_tt_1</t>
  </si>
  <si>
    <t>Madea Goes to Jail </t>
  </si>
  <si>
    <t>adaptation directed by original author|cross dressing|madea series|remake|sequel</t>
  </si>
  <si>
    <t>http://www.imdb.com/title/tt1142800/?ref_=fn_tt_tt_1</t>
  </si>
  <si>
    <t>David Hayter</t>
  </si>
  <si>
    <t>Wolves </t>
  </si>
  <si>
    <t>bar|female nudity|murder|small town|werewolf</t>
  </si>
  <si>
    <t>http://www.imdb.com/title/tt1403241/?ref_=fn_tt_tt_1</t>
  </si>
  <si>
    <t>Mari Koda</t>
  </si>
  <si>
    <t>Cassie Ventura</t>
  </si>
  <si>
    <t>Step Up 2: The Streets 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</si>
  <si>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</si>
  <si>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</si>
  <si>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</si>
  <si>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</si>
  <si>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</si>
  <si>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Hoodwinked! </t>
  </si>
  <si>
    <t>animal|axe|red riding hood|wolf|woodsman</t>
  </si>
  <si>
    <t>http://www.imdb.com/title/tt0443536/?ref_=fn_tt_tt_1</t>
  </si>
  <si>
    <t>Terry George</t>
  </si>
  <si>
    <t>Hotel Rwanda 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</si>
  <si>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</si>
  <si>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</si>
  <si>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</si>
  <si>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</si>
  <si>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</si>
  <si>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 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</si>
  <si>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</si>
  <si>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</si>
  <si>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</si>
  <si>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</si>
  <si>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Black Nativity 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</si>
  <si>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</si>
  <si>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</si>
  <si>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</si>
  <si>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</si>
  <si>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The Prince 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</si>
  <si>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</si>
  <si>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</si>
  <si>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</si>
  <si>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</si>
  <si>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</si>
  <si>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</si>
  <si>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City of Ghosts 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</si>
  <si>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</si>
  <si>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</si>
  <si>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</si>
  <si>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</si>
  <si>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 </t>
  </si>
  <si>
    <t>Eric Sykes</t>
  </si>
  <si>
    <t>curtain|haunting|mansion|mute|xeroderma pigmentosum</t>
  </si>
  <si>
    <t>http://www.imdb.com/title/tt0230600/?ref_=fn_tt_tt_1</t>
  </si>
  <si>
    <t>Carrie Henn</t>
  </si>
  <si>
    <t>Aliens 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</si>
  <si>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</si>
  <si>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</si>
  <si>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</si>
  <si>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</si>
  <si>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</si>
  <si>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</si>
  <si>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My Fair Lady </t>
  </si>
  <si>
    <t>Theodore Bikel</t>
  </si>
  <si>
    <t>colonel|flower girl|professor|street|wager</t>
  </si>
  <si>
    <t>http://www.imdb.com/title/tt0058385/?ref_=fn_tt_tt_1</t>
  </si>
  <si>
    <t>I Know What You Did Last Summer </t>
  </si>
  <si>
    <t>beach|corpse|fourth of july|overalls|revenge</t>
  </si>
  <si>
    <t>http://www.imdb.com/title/tt0119345/?ref_=fn_tt_tt_1</t>
  </si>
  <si>
    <t>Let's Be Cops </t>
  </si>
  <si>
    <t>friendship between men|impersonating a police officer|mobster|party|police officer</t>
  </si>
  <si>
    <t>http://www.imdb.com/title/tt1924435/?ref_=fn_tt_tt_1</t>
  </si>
  <si>
    <t>Patrick Gallagher</t>
  </si>
  <si>
    <t>Sideways </t>
  </si>
  <si>
    <t>actor|california|teacher|wine|writer</t>
  </si>
  <si>
    <t>http://www.imdb.com/title/tt0375063/?ref_=fn_tt_tt_1</t>
  </si>
  <si>
    <t>Owain Yeoman</t>
  </si>
  <si>
    <t>Chris Moss</t>
  </si>
  <si>
    <t>Beerfest </t>
  </si>
  <si>
    <t>beer|competition|germany|oktoberfest|prostitute</t>
  </si>
  <si>
    <t>http://www.imdb.com/title/tt0486551/?ref_=fn_tt_tt_1</t>
  </si>
  <si>
    <t>Halloween 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</si>
  <si>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</si>
  <si>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</si>
  <si>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</si>
  <si>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</si>
  <si>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Good Boy! </t>
  </si>
  <si>
    <t>dog|friend|neighborhood|planet|star</t>
  </si>
  <si>
    <t>http://www.imdb.com/title/tt0326900/?ref_=fn_tt_tt_1</t>
  </si>
  <si>
    <t>The Best Man Holiday </t>
  </si>
  <si>
    <t>childbirth|christmas|gay slur|infidelity|punched in the nose</t>
  </si>
  <si>
    <t>http://www.imdb.com/title/tt2083355/?ref_=fn_tt_tt_1</t>
  </si>
  <si>
    <t>Smokin' Aces </t>
  </si>
  <si>
    <t>casino|fbi|mafia|mob hit|sniper</t>
  </si>
  <si>
    <t>http://www.imdb.com/title/tt0475394/?ref_=fn_tt_tt_1</t>
  </si>
  <si>
    <t>Kevin Greutert</t>
  </si>
  <si>
    <t>Saw 3D: The Final Chapter </t>
  </si>
  <si>
    <t>Betsy Russell</t>
  </si>
  <si>
    <t>blood splatter|self help guru|sequel|support group|survivor</t>
  </si>
  <si>
    <t>http://www.imdb.com/title/tt1477076/?ref_=fn_tt_tt_1</t>
  </si>
  <si>
    <t>40 Days and 40 Nights </t>
  </si>
  <si>
    <t>female on male rape|lent|male rear nudity|masturbation|sex</t>
  </si>
  <si>
    <t>http://www.imdb.com/title/tt0243736/?ref_=fn_tt_tt_1</t>
  </si>
  <si>
    <t>John Fortenberry</t>
  </si>
  <si>
    <t>Chris Kattan</t>
  </si>
  <si>
    <t>A Night at the Roxbury </t>
  </si>
  <si>
    <t>1990s|bar|car accident|nightclub|whipped cream</t>
  </si>
  <si>
    <t>http://www.imdb.com/title/tt0120770/?ref_=fn_tt_tt_1</t>
  </si>
  <si>
    <t>Beastly </t>
  </si>
  <si>
    <t>Erik Knudsen</t>
  </si>
  <si>
    <t>love|maid|newscaster|student|tutor</t>
  </si>
  <si>
    <t>http://www.imdb.com/title/tt1152398/?ref_=fn_tt_tt_1</t>
  </si>
  <si>
    <t>The Hills Have Eyes </t>
  </si>
  <si>
    <t>desert|horror movie remake|murder of family|rape|slasher</t>
  </si>
  <si>
    <t>http://www.imdb.com/title/tt0454841/?ref_=fn_tt_tt_1</t>
  </si>
  <si>
    <t>Dickie Roberts: Former Child Star 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</si>
  <si>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</si>
  <si>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</si>
  <si>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</si>
  <si>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</si>
  <si>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 </t>
  </si>
  <si>
    <t>Diana Maria Riva</t>
  </si>
  <si>
    <t>coach|high school|place name in title|school|student</t>
  </si>
  <si>
    <t>http://www.imdb.com/title/tt2097298/?ref_=fn_tt_tt_1</t>
  </si>
  <si>
    <t>Erik White</t>
  </si>
  <si>
    <t>Lottery Ticket 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</si>
  <si>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</si>
  <si>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</si>
  <si>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</si>
  <si>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</si>
  <si>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</si>
  <si>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</si>
  <si>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ATL </t>
  </si>
  <si>
    <t>Malika</t>
  </si>
  <si>
    <t>high school|rollerskating rink|spelman college|twin|voice over narration</t>
  </si>
  <si>
    <t>http://www.imdb.com/title/tt0466856/?ref_=fn_tt_tt_1</t>
  </si>
  <si>
    <t>Jason Moore</t>
  </si>
  <si>
    <t>Pitch Perfect </t>
  </si>
  <si>
    <t>Ben Platt</t>
  </si>
  <si>
    <t>a cappella|competition|dj|female protagonist|lesbian</t>
  </si>
  <si>
    <t>http://www.imdb.com/title/tt1981677/?ref_=fn_tt_tt_1</t>
  </si>
  <si>
    <t>Summer Catch </t>
  </si>
  <si>
    <t>baseball|baseball player|night|rivalry|summer</t>
  </si>
  <si>
    <t>http://www.imdb.com/title/tt0234829/?ref_=fn_tt_tt_1</t>
  </si>
  <si>
    <t>A Simple Plan </t>
  </si>
  <si>
    <t>bag of money|found money|minnesota|screenplay adapted by author|snow</t>
  </si>
  <si>
    <t>http://www.imdb.com/title/tt0120324/?ref_=fn_tt_tt_1</t>
  </si>
  <si>
    <t>Robert Harmon</t>
  </si>
  <si>
    <t>They </t>
  </si>
  <si>
    <t>darkness|friend|kiss|nightmare|suicide</t>
  </si>
  <si>
    <t>http://www.imdb.com/title/tt0283632/?ref_=fn_tt_tt_1</t>
  </si>
  <si>
    <t>Trent Cooper</t>
  </si>
  <si>
    <t>Larry the Cable Guy: Health Inspector 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</si>
  <si>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</si>
  <si>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</si>
  <si>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</si>
  <si>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</si>
  <si>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</si>
  <si>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</si>
  <si>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The Adventures of Elmo in Grouchland </t>
  </si>
  <si>
    <t>Caroll Spinney</t>
  </si>
  <si>
    <t>based on tv series|blanket|box office flop|rescue|sesame street</t>
  </si>
  <si>
    <t>http://www.imdb.com/title/tt0159421/?ref_=fn_tt_tt_1</t>
  </si>
  <si>
    <t>Brooklyn's Finest 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</si>
  <si>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</si>
  <si>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</si>
  <si>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</si>
  <si>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</si>
  <si>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</si>
  <si>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55 Days at Peking 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</si>
  <si>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</si>
  <si>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</si>
  <si>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</si>
  <si>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</si>
  <si>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</si>
  <si>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Evil Dead 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</si>
  <si>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</si>
  <si>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</si>
  <si>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</si>
  <si>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</si>
  <si>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 </t>
  </si>
  <si>
    <t>Rachel Dratch</t>
  </si>
  <si>
    <t>greece|greek|tour bus|tour guide|tourist</t>
  </si>
  <si>
    <t>http://www.imdb.com/title/tt0865559/?ref_=fn_tt_tt_1</t>
  </si>
  <si>
    <t>American Dreamz </t>
  </si>
  <si>
    <t>chief of staff|contest|president|singing|terrorist</t>
  </si>
  <si>
    <t>http://www.imdb.com/title/tt0465142/?ref_=fn_tt_tt_1</t>
  </si>
  <si>
    <t>Sidney J. Furie</t>
  </si>
  <si>
    <t>Superman IV: The Quest for Peace </t>
  </si>
  <si>
    <t>box office flop|dc comics|hair|nuclear disarmament|superman</t>
  </si>
  <si>
    <t>http://www.imdb.com/title/tt0094074/?ref_=fn_tt_tt_1</t>
  </si>
  <si>
    <t>Ian Iqbal Rashid</t>
  </si>
  <si>
    <t>Clé Bennett</t>
  </si>
  <si>
    <t>DeRay Davis</t>
  </si>
  <si>
    <t>How She Move </t>
  </si>
  <si>
    <t>Conrad Coates</t>
  </si>
  <si>
    <t>dance|dance contest|loss of sister|step dancing|teenager</t>
  </si>
  <si>
    <t>http://www.imdb.com/title/tt0770810/?ref_=fn_tt_tt_1</t>
  </si>
  <si>
    <t>Wayne Kramer</t>
  </si>
  <si>
    <t>Running Scared </t>
  </si>
  <si>
    <t>adult child friendship|corrupt cop|fistfight|gangster|thug</t>
  </si>
  <si>
    <t>http://www.imdb.com/title/tt0404390/?ref_=fn_tt_tt_1</t>
  </si>
  <si>
    <t>Rowdy Herrington</t>
  </si>
  <si>
    <t>Bobby Jones: Stroke of Genius 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</si>
  <si>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</si>
  <si>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</si>
  <si>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</si>
  <si>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</si>
  <si>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Shanghai Surprise </t>
  </si>
  <si>
    <t>Clyde Kusatsu</t>
  </si>
  <si>
    <t>china|missionary|opium|villain|year 1937</t>
  </si>
  <si>
    <t>http://www.imdb.com/title/tt0091934/?ref_=fn_tt_tt_1</t>
  </si>
  <si>
    <t>The Illusionist 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</si>
  <si>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</si>
  <si>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</si>
  <si>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</si>
  <si>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</si>
  <si>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</si>
  <si>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Roar </t>
  </si>
  <si>
    <t>chase|dead man|jungle|killing a lion|killing a tiger</t>
  </si>
  <si>
    <t>http://www.imdb.com/title/tt0083001/?ref_=fn_tt_tt_1</t>
  </si>
  <si>
    <t>David Murray</t>
  </si>
  <si>
    <t>Brenda Fricker</t>
  </si>
  <si>
    <t>Veronica Guerin </t>
  </si>
  <si>
    <t>Gerard McSorley</t>
  </si>
  <si>
    <t>criminal|drug lord|gunshot|irish|journalist</t>
  </si>
  <si>
    <t>http://www.imdb.com/title/tt0312549/?ref_=fn_tt_tt_1</t>
  </si>
  <si>
    <t>Escobar: Paradise Lost </t>
  </si>
  <si>
    <t>Carlos Bardem</t>
  </si>
  <si>
    <t>colombia|dream|love|surfer|village</t>
  </si>
  <si>
    <t>http://www.imdb.com/title/tt2515030/?ref_=fn_tt_tt_1</t>
  </si>
  <si>
    <t>Comedy|Mystery|Sci-Fi|Thriller</t>
  </si>
  <si>
    <t>Southland Tales </t>
  </si>
  <si>
    <t>Chris Andrew Ciulla</t>
  </si>
  <si>
    <t>amnesia|boxer|conspiracy|police|porn star</t>
  </si>
  <si>
    <t>http://www.imdb.com/title/tt0405336/?ref_=fn_tt_tt_1</t>
  </si>
  <si>
    <t>Guillaume Ivernel</t>
  </si>
  <si>
    <t>Dragon Hunters 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</si>
  <si>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</si>
  <si>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</si>
  <si>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</si>
  <si>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</si>
  <si>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</si>
  <si>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</si>
  <si>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Damnation Alley 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</si>
  <si>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</si>
  <si>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</si>
  <si>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</si>
  <si>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</si>
  <si>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</si>
  <si>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</si>
  <si>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The Apparition </t>
  </si>
  <si>
    <t>Tim Williams</t>
  </si>
  <si>
    <t>e mail|evil spirit|experiment|fear|supernatural</t>
  </si>
  <si>
    <t>http://www.imdb.com/title/tt1433822/?ref_=fn_tt_tt_1</t>
  </si>
  <si>
    <t>Howard Zieff</t>
  </si>
  <si>
    <t>My Girl </t>
  </si>
  <si>
    <t>best friend|funeral|girl|overalls|summer</t>
  </si>
  <si>
    <t>http://www.imdb.com/title/tt0102492/?ref_=fn_tt_tt_1</t>
  </si>
  <si>
    <t>Steven Shainberg</t>
  </si>
  <si>
    <t>Fur: An Imaginary Portrait of Diane Arbus 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</si>
  <si>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</si>
  <si>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</si>
  <si>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</si>
  <si>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</si>
  <si>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Wall Street </t>
  </si>
  <si>
    <t>1980s|argument|critique of capitalism|f word|fired from the job</t>
  </si>
  <si>
    <t>http://www.imdb.com/title/tt0094291/?ref_=fn_tt_tt_1</t>
  </si>
  <si>
    <t>Sense and Sensibility </t>
  </si>
  <si>
    <t>1810s|female protagonist|horseback riding|inheritance|three word title</t>
  </si>
  <si>
    <t>http://www.imdb.com/title/tt0114388/?ref_=fn_tt_tt_1</t>
  </si>
  <si>
    <t>Julian Jarrold</t>
  </si>
  <si>
    <t>Becoming Jane 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</si>
  <si>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</si>
  <si>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</si>
  <si>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</si>
  <si>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</si>
  <si>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</si>
  <si>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Sydney White </t>
  </si>
  <si>
    <t>Samm Levine</t>
  </si>
  <si>
    <t>college|college girl|female protagonist|sorority|sorority house</t>
  </si>
  <si>
    <t>http://www.imdb.com/title/tt0815244/?ref_=fn_tt_tt_1</t>
  </si>
  <si>
    <t>Vadim Perelman</t>
  </si>
  <si>
    <t>House of Sand and Fog </t>
  </si>
  <si>
    <t>auction|home|house|iranian|marriage</t>
  </si>
  <si>
    <t>http://www.imdb.com/title/tt0315983/?ref_=fn_tt_tt_1</t>
  </si>
  <si>
    <t>Dead Poets Society </t>
  </si>
  <si>
    <t>education|english teacher|poet|professor|student</t>
  </si>
  <si>
    <t>http://www.imdb.com/title/tt0097165/?ref_=fn_tt_tt_1</t>
  </si>
  <si>
    <t>Peter Farrelly</t>
  </si>
  <si>
    <t>Dumb &amp; Dumber 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</si>
  <si>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</si>
  <si>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</si>
  <si>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</si>
  <si>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</si>
  <si>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 </t>
  </si>
  <si>
    <t>Harley Jane Kozak</t>
  </si>
  <si>
    <t>friendship|love|male female friendship|new york|sex</t>
  </si>
  <si>
    <t>http://www.imdb.com/title/tt0098635/?ref_=fn_tt_tt_1</t>
  </si>
  <si>
    <t>The Verdict </t>
  </si>
  <si>
    <t>Jack Warden</t>
  </si>
  <si>
    <t>archdiocese|court|hospital|lawyer|malpractice</t>
  </si>
  <si>
    <t>http://www.imdb.com/title/tt0084855/?ref_=fn_tt_tt_1</t>
  </si>
  <si>
    <t>Road Trip </t>
  </si>
  <si>
    <t>blonde|college|friend|highway travel|road trip</t>
  </si>
  <si>
    <t>http://www.imdb.com/title/tt0215129/?ref_=fn_tt_tt_1</t>
  </si>
  <si>
    <t>Ron Lester</t>
  </si>
  <si>
    <t>Varsity Blues </t>
  </si>
  <si>
    <t>Mark Walters</t>
  </si>
  <si>
    <t>coach|coyote|popularity|quarterback|texas</t>
  </si>
  <si>
    <t>http://www.imdb.com/title/tt0139699/?ref_=fn_tt_tt_1</t>
  </si>
  <si>
    <t>Michel Hazanavicius</t>
  </si>
  <si>
    <t>The Artist </t>
  </si>
  <si>
    <t>1920s|jack russell terrier|modern silent movie|movie star|movie studio</t>
  </si>
  <si>
    <t>http://www.imdb.com/title/tt1655442/?ref_=fn_tt_tt_1</t>
  </si>
  <si>
    <t>The Unborn </t>
  </si>
  <si>
    <t>Rachel Brosnahan</t>
  </si>
  <si>
    <t>babysitting|experiment|nightmare|possession|twin</t>
  </si>
  <si>
    <t>http://www.imdb.com/title/tt1139668/?ref_=fn_tt_tt_1</t>
  </si>
  <si>
    <t>Moonrise Kingdom </t>
  </si>
  <si>
    <t>1960s|boy scouts|boy scouts camp|coming of age|young love</t>
  </si>
  <si>
    <t>http://www.imdb.com/title/tt1748122/?ref_=fn_tt_tt_1</t>
  </si>
  <si>
    <t>The Texas Chainsaw Massacre: The Beginning </t>
  </si>
  <si>
    <t>cannibal|car accident|leatherface|psychopath|slaughterhouse</t>
  </si>
  <si>
    <t>http://www.imdb.com/title/tt0420294/?ref_=fn_tt_tt_1</t>
  </si>
  <si>
    <t>Cyrus Nowrasteh</t>
  </si>
  <si>
    <t>Vincent Walsh</t>
  </si>
  <si>
    <t>The Young Messiah </t>
  </si>
  <si>
    <t>Finn Ireland</t>
  </si>
  <si>
    <t>http://www.imdb.com/title/tt1002563/?ref_=fn_tt_tt_1</t>
  </si>
  <si>
    <t>Perry Andelin Blake</t>
  </si>
  <si>
    <t>The Master of Disguise </t>
  </si>
  <si>
    <t>disguise|mask|master of disguise|restaurant|waiter</t>
  </si>
  <si>
    <t>http://www.imdb.com/title/tt0295427/?ref_=fn_tt_tt_1</t>
  </si>
  <si>
    <t>Maribel Verdú</t>
  </si>
  <si>
    <t>Drama|Fantasy|War</t>
  </si>
  <si>
    <t>Ivana Baquero</t>
  </si>
  <si>
    <t>Pan's Labyrinth </t>
  </si>
  <si>
    <t>Sergi López</t>
  </si>
  <si>
    <t>fairy|fairy tale|faun|princess|spain</t>
  </si>
  <si>
    <t>http://www.imdb.com/title/tt0457430/?ref_=fn_tt_tt_1</t>
  </si>
  <si>
    <t>Jessika Van</t>
  </si>
  <si>
    <t xml:space="preserve">The Messengers             </t>
  </si>
  <si>
    <t>http://www.imdb.com/title/tt3513704/?ref_=fn_tt_tt_1</t>
  </si>
  <si>
    <t>Action|Comedy|Crime|Family</t>
  </si>
  <si>
    <t>See Spot Run </t>
  </si>
  <si>
    <t>boy|fbi|mailman|van|witness protection</t>
  </si>
  <si>
    <t>http://www.imdb.com/title/tt0250720/?ref_=fn_tt_tt_1</t>
  </si>
  <si>
    <t>Baby Boy 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</si>
  <si>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</si>
  <si>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</si>
  <si>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</si>
  <si>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</si>
  <si>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The Roommate </t>
  </si>
  <si>
    <t>animal abuse(non graphic)|cat killer|college|dead cat|death of cat</t>
  </si>
  <si>
    <t>http://www.imdb.com/title/tt1265990/?ref_=fn_tt_tt_1</t>
  </si>
  <si>
    <t>Joe Dirt 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</si>
  <si>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</si>
  <si>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</si>
  <si>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</si>
  <si>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</si>
  <si>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</si>
  <si>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Double Impact 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</si>
  <si>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</si>
  <si>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</si>
  <si>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</si>
  <si>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</si>
  <si>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</si>
  <si>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Hot Fuzz </t>
  </si>
  <si>
    <t>accident|conspiracy|police|police officer|village</t>
  </si>
  <si>
    <t>http://www.imdb.com/title/tt0425112/?ref_=fn_tt_tt_1</t>
  </si>
  <si>
    <t>Diane English</t>
  </si>
  <si>
    <t>The Women </t>
  </si>
  <si>
    <t>beauty salon|divorce|fashion|new york|perfume</t>
  </si>
  <si>
    <t>http://www.imdb.com/title/tt0430770/?ref_=fn_tt_tt_1</t>
  </si>
  <si>
    <t>Vicky Cristina Barcelona </t>
  </si>
  <si>
    <t>art|artist|painter|sex|summer</t>
  </si>
  <si>
    <t>http://www.imdb.com/title/tt0497465/?ref_=fn_tt_tt_1</t>
  </si>
  <si>
    <t>Peter Flinth</t>
  </si>
  <si>
    <t>Gustaf Skarsgård</t>
  </si>
  <si>
    <t>Arn: The Knight Templar 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</si>
  <si>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</si>
  <si>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</si>
  <si>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</si>
  <si>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</si>
  <si>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</si>
  <si>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Boys and Girls </t>
  </si>
  <si>
    <t>Tsianina Joelson</t>
  </si>
  <si>
    <t>best friend|break up|friendship|graduation|male in underwear</t>
  </si>
  <si>
    <t>http://www.imdb.com/title/tt0204175/?ref_=fn_tt_tt_1</t>
  </si>
  <si>
    <t>Peter Kosminsky</t>
  </si>
  <si>
    <t>White Oleander </t>
  </si>
  <si>
    <t>Marc Donato</t>
  </si>
  <si>
    <t>california|foster home|love|oleander|prison</t>
  </si>
  <si>
    <t>http://www.imdb.com/title/tt0283139/?ref_=fn_tt_tt_1</t>
  </si>
  <si>
    <t>Jennifer's Body 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</si>
  <si>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</si>
  <si>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</si>
  <si>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</si>
  <si>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</si>
  <si>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Drowning Mona 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</si>
  <si>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</si>
  <si>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</si>
  <si>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</si>
  <si>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</si>
  <si>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 </t>
  </si>
  <si>
    <t>beach|cigarette girl|radio|woman holding a baby|working class</t>
  </si>
  <si>
    <t>http://www.imdb.com/title/tt0093818/?ref_=fn_tt_tt_1</t>
  </si>
  <si>
    <t>Allen Coulter</t>
  </si>
  <si>
    <t>Remember Me 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</si>
  <si>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</si>
  <si>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</si>
  <si>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</si>
  <si>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</si>
  <si>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</si>
  <si>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How to Deal </t>
  </si>
  <si>
    <t>Trent Ford</t>
  </si>
  <si>
    <t>best friend|high school|mother|sister|wedding</t>
  </si>
  <si>
    <t>http://www.imdb.com/title/tt0319524/?ref_=fn_tt_tt_1</t>
  </si>
  <si>
    <t>My Stepmother Is an Alien </t>
  </si>
  <si>
    <t>alien|earth|female alien|mission|secret</t>
  </si>
  <si>
    <t>http://www.imdb.com/title/tt0095687/?ref_=fn_tt_tt_1</t>
  </si>
  <si>
    <t>Philadelphia </t>
  </si>
  <si>
    <t>aids|city name in title|gay|homophobia|lawyer</t>
  </si>
  <si>
    <t>http://www.imdb.com/title/tt0107818/?ref_=fn_tt_tt_1</t>
  </si>
  <si>
    <t>Josef Rusnak</t>
  </si>
  <si>
    <t>The Thirteenth Floor 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</si>
  <si>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</si>
  <si>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</si>
  <si>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</si>
  <si>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</si>
  <si>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</si>
  <si>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The Cookout </t>
  </si>
  <si>
    <t>flatulence|interracial marriage|marriage</t>
  </si>
  <si>
    <t>http://www.imdb.com/title/tt0380277/?ref_=fn_tt_tt_1</t>
  </si>
  <si>
    <t>Ronald Neame</t>
  </si>
  <si>
    <t>Karl Malden</t>
  </si>
  <si>
    <t>Meteor </t>
  </si>
  <si>
    <t>Brian Keith</t>
  </si>
  <si>
    <t>asteroid|meteor|nasa|nuclear weapon|satellite</t>
  </si>
  <si>
    <t>http://www.imdb.com/title/tt0079550/?ref_=fn_tt_tt_1</t>
  </si>
  <si>
    <t>Bruce Paltrow</t>
  </si>
  <si>
    <t>Duets </t>
  </si>
  <si>
    <t>convict|karaoke|middle america|salesman|singer</t>
  </si>
  <si>
    <t>http://www.imdb.com/title/tt0134630/?ref_=fn_tt_tt_1</t>
  </si>
  <si>
    <t>Hollywood Ending </t>
  </si>
  <si>
    <t>blind|director|psychosomatic blindness|self deprecating|studio</t>
  </si>
  <si>
    <t>http://www.imdb.com/title/tt0278823/?ref_=fn_tt_tt_1</t>
  </si>
  <si>
    <t>Adam Rifkin</t>
  </si>
  <si>
    <t>Detroit Rock City </t>
  </si>
  <si>
    <t>Shannon Tweed</t>
  </si>
  <si>
    <t>band|concert|high school|kiss|teenager</t>
  </si>
  <si>
    <t>http://www.imdb.com/title/tt0165710/?ref_=fn_tt_tt_1</t>
  </si>
  <si>
    <t>Jon Polito</t>
  </si>
  <si>
    <t>Highlander </t>
  </si>
  <si>
    <t>combat|head cut off|immortal|scotland|swordsman</t>
  </si>
  <si>
    <t>http://www.imdb.com/title/tt0091203/?ref_=fn_tt_tt_1</t>
  </si>
  <si>
    <t>Susanne Bier</t>
  </si>
  <si>
    <t>Things We Lost in the Fire 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</si>
  <si>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</si>
  <si>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</si>
  <si>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</si>
  <si>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</si>
  <si>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</si>
  <si>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Steel </t>
  </si>
  <si>
    <t>fight|gang|junkyard|military|soldier</t>
  </si>
  <si>
    <t>http://www.imdb.com/title/tt0120207/?ref_=fn_tt_tt_1</t>
  </si>
  <si>
    <t>The Immigrant </t>
  </si>
  <si>
    <t>Angela Sarafyan</t>
  </si>
  <si>
    <t>immigrant|immigration|magician|money|prostitution</t>
  </si>
  <si>
    <t>http://www.imdb.com/title/tt1951181/?ref_=fn_tt_tt_1</t>
  </si>
  <si>
    <t>James Ivory</t>
  </si>
  <si>
    <t>The White Countess </t>
  </si>
  <si>
    <t>Lynn Redgrave</t>
  </si>
  <si>
    <t>countess|diplomat|japanese|russian|shanghai</t>
  </si>
  <si>
    <t>http://www.imdb.com/title/tt0384686/?ref_=fn_tt_tt_1</t>
  </si>
  <si>
    <t>Trance </t>
  </si>
  <si>
    <t>Tuppence Middleton</t>
  </si>
  <si>
    <t>amnesia|criminal|heist|hypnotherapy|lost painting</t>
  </si>
  <si>
    <t>http://www.imdb.com/title/tt1924429/?ref_=fn_tt_tt_1</t>
  </si>
  <si>
    <t>Jessy Terrero</t>
  </si>
  <si>
    <t>Soul Plane </t>
  </si>
  <si>
    <t>airline|airplane|bathroom|sex|toilet</t>
  </si>
  <si>
    <t>http://www.imdb.com/title/tt0367085/?ref_=fn_tt_tt_1</t>
  </si>
  <si>
    <t>Welcome to the Sticks 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</si>
  <si>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</si>
  <si>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</si>
  <si>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</si>
  <si>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</si>
  <si>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</si>
  <si>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Good </t>
  </si>
  <si>
    <t>censorship|children|corpse|heil hitler|suffering</t>
  </si>
  <si>
    <t>http://www.imdb.com/title/tt0436364/?ref_=fn_tt_tt_1</t>
  </si>
  <si>
    <t>Gaspar Noé</t>
  </si>
  <si>
    <t>Emily Alyn Lind</t>
  </si>
  <si>
    <t>Paz de la Huerta</t>
  </si>
  <si>
    <t>Enter the Void </t>
  </si>
  <si>
    <t>drug deal|drugs|explicit sex|love|stripper</t>
  </si>
  <si>
    <t>http://www.imdb.com/title/tt1191111/?ref_=fn_tt_tt_1</t>
  </si>
  <si>
    <t>Justin Kirk</t>
  </si>
  <si>
    <t>Vamps </t>
  </si>
  <si>
    <t>Ivan Sergei</t>
  </si>
  <si>
    <t>murder|new york city|one word title|vampire|vampire slayer</t>
  </si>
  <si>
    <t>http://www.imdb.com/title/tt1545106/?ref_=fn_tt_tt_1</t>
  </si>
  <si>
    <t>Hachi: A Dog's Tale </t>
  </si>
  <si>
    <t>dog|human animal relationship|japanese|loyalty|waiting</t>
  </si>
  <si>
    <t>http://www.imdb.com/title/tt1028532/?ref_=fn_tt_tt_1</t>
  </si>
  <si>
    <t>Jérôme Salle</t>
  </si>
  <si>
    <t>Tanya van Graan</t>
  </si>
  <si>
    <t>Zulu </t>
  </si>
  <si>
    <t>Conrad Kemp</t>
  </si>
  <si>
    <t>apartheid|corpse|male nudity|murder|police officer</t>
  </si>
  <si>
    <t>http://www.imdb.com/title/tt2249221/?ref_=fn_tt_tt_1</t>
  </si>
  <si>
    <t>Tommy Lee Jones</t>
  </si>
  <si>
    <t>The Homesman </t>
  </si>
  <si>
    <t>abusive marriage|pastor|prison wagon|roast pig|suicide by hanging</t>
  </si>
  <si>
    <t>http://www.imdb.com/title/tt2398231/?ref_=fn_tt_tt_1</t>
  </si>
  <si>
    <t>Jesse Vaughan</t>
  </si>
  <si>
    <t>Juwanna Mann 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</si>
  <si>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</si>
  <si>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</si>
  <si>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</si>
  <si>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</si>
  <si>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 xml:space="preserve">Lilyhammer             </t>
  </si>
  <si>
    <t>Tommy Karlsen</t>
  </si>
  <si>
    <t>mafia|mob|norway|steve|van</t>
  </si>
  <si>
    <t>http://www.imdb.com/title/tt1958961/?ref_=fn_tt_tt_1</t>
  </si>
  <si>
    <t>Norway</t>
  </si>
  <si>
    <t>Marie-Josée Croze</t>
  </si>
  <si>
    <t>David Alpay</t>
  </si>
  <si>
    <t>Ararat </t>
  </si>
  <si>
    <t>Charles Aznavour</t>
  </si>
  <si>
    <t>armenian|armenian genocide|customs agent|genocide|prayer</t>
  </si>
  <si>
    <t>http://www.imdb.com/title/tt0273435/?ref_=fn_tt_tt_1</t>
  </si>
  <si>
    <t>William Bindley</t>
  </si>
  <si>
    <t>Madison </t>
  </si>
  <si>
    <t>William Shockley</t>
  </si>
  <si>
    <t>boat racing|hydroplane|loyalty|one word title|scolding</t>
  </si>
  <si>
    <t>http://www.imdb.com/title/tt0206113/?ref_=fn_tt_tt_1</t>
  </si>
  <si>
    <t>Wayne Beach</t>
  </si>
  <si>
    <t>Slow Burn </t>
  </si>
  <si>
    <t>district attorney|interview|murder|prosecutor|reporter</t>
  </si>
  <si>
    <t>http://www.imdb.com/title/tt0376196/?ref_=fn_tt_tt_1</t>
  </si>
  <si>
    <t>Gérard Krawczyk</t>
  </si>
  <si>
    <t>Ryôko Hirosue</t>
  </si>
  <si>
    <t>Carole Bouquet</t>
  </si>
  <si>
    <t>Wasabi 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</si>
  <si>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</si>
  <si>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</si>
  <si>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</si>
  <si>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</si>
  <si>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</si>
  <si>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Slither </t>
  </si>
  <si>
    <t>alien|b movie|sex|slug|small town</t>
  </si>
  <si>
    <t>http://www.imdb.com/title/tt0439815/?ref_=fn_tt_tt_1</t>
  </si>
  <si>
    <t>Beverly Hills Cop </t>
  </si>
  <si>
    <t>drug dealer|drugs|murder|police brutality|police shootout</t>
  </si>
  <si>
    <t>http://www.imdb.com/title/tt0086960/?ref_=fn_tt_tt_1</t>
  </si>
  <si>
    <t>Home Alone </t>
  </si>
  <si>
    <t>airport|child protagonist|child swearing|christmas|home alone</t>
  </si>
  <si>
    <t>http://www.imdb.com/title/tt0099785/?ref_=fn_tt_tt_1</t>
  </si>
  <si>
    <t>3 Men and a Baby </t>
  </si>
  <si>
    <t>1980s|baby|heroin|package|questioned by police</t>
  </si>
  <si>
    <t>http://www.imdb.com/title/tt0094137/?ref_=fn_tt_tt_1</t>
  </si>
  <si>
    <t>Tootsie </t>
  </si>
  <si>
    <t>actor|actress|friend|love|reputation</t>
  </si>
  <si>
    <t>http://www.imdb.com/title/tt0084805/?ref_=fn_tt_tt_1</t>
  </si>
  <si>
    <t>Top Gun 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</si>
  <si>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</si>
  <si>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</si>
  <si>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</si>
  <si>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</si>
  <si>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</si>
  <si>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 </t>
  </si>
  <si>
    <t>Sihung Lung</t>
  </si>
  <si>
    <t>bare midriff|china|magical realism|martial arts|sword</t>
  </si>
  <si>
    <t>http://www.imdb.com/title/tt0190332/?ref_=fn_tt_tt_1</t>
  </si>
  <si>
    <t>Taiwan</t>
  </si>
  <si>
    <t>American Beauty </t>
  </si>
  <si>
    <t>Ara Celi</t>
  </si>
  <si>
    <t>domestic violence|drug dealer|homosexuality|midlife crisis|unfaithfulness</t>
  </si>
  <si>
    <t>http://www.imdb.com/title/tt0169547/?ref_=fn_tt_tt_1</t>
  </si>
  <si>
    <t>The King's Speech </t>
  </si>
  <si>
    <t>king|king george vi|speech|speech therapist|throne</t>
  </si>
  <si>
    <t>http://www.imdb.com/title/tt1504320/?ref_=fn_tt_tt_1</t>
  </si>
  <si>
    <t>Twins 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</si>
  <si>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</si>
  <si>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</si>
  <si>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</si>
  <si>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</si>
  <si>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</si>
  <si>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 xml:space="preserve">Scream: The TV Series             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</si>
  <si>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</si>
  <si>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</si>
  <si>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</si>
  <si>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</si>
  <si>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The Yellow Handkerchief </t>
  </si>
  <si>
    <t>louisiana|overalls|road trip|southern u.s.|teenage boy</t>
  </si>
  <si>
    <t>http://www.imdb.com/title/tt0954990/?ref_=fn_tt_tt_1</t>
  </si>
  <si>
    <t>Rae Dawn Chong</t>
  </si>
  <si>
    <t>The Color Purple 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</si>
  <si>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</si>
  <si>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</si>
  <si>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</si>
  <si>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</si>
  <si>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</si>
  <si>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</si>
  <si>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Tidal Wave 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</si>
  <si>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</si>
  <si>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</si>
  <si>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</si>
  <si>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</si>
  <si>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</si>
  <si>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</si>
  <si>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The Imitation Game </t>
  </si>
  <si>
    <t>Allen Leech</t>
  </si>
  <si>
    <t>crossword puzzle|cryptography|enigma code|gay lead character|world war two</t>
  </si>
  <si>
    <t>http://www.imdb.com/title/tt2084970/?ref_=fn_tt_tt_1</t>
  </si>
  <si>
    <t>Private Benjamin </t>
  </si>
  <si>
    <t>camera shot of feet|female stockinged feet|loss of husband|pantyhose|suntan pantyhose</t>
  </si>
  <si>
    <t>http://www.imdb.com/title/tt0081375/?ref_=fn_tt_tt_1</t>
  </si>
  <si>
    <t>Coal Miner's Daughter </t>
  </si>
  <si>
    <t>Levon Helm</t>
  </si>
  <si>
    <t>country music|kissing while having sex|poverty|singer|title based on song</t>
  </si>
  <si>
    <t>http://www.imdb.com/title/tt0080549/?ref_=fn_tt_tt_1</t>
  </si>
  <si>
    <t>Diary of a Wimpy Kid </t>
  </si>
  <si>
    <t>cheese|diary|friend|middle school|school</t>
  </si>
  <si>
    <t>http://www.imdb.com/title/tt1196141/?ref_=fn_tt_tt_1</t>
  </si>
  <si>
    <t>Andrés Muschietti</t>
  </si>
  <si>
    <t>Megan Charpentier</t>
  </si>
  <si>
    <t>Mama </t>
  </si>
  <si>
    <t>Isabelle Nélisse</t>
  </si>
  <si>
    <t>aunt|children|death of sister|forest|hiding in a closet</t>
  </si>
  <si>
    <t>http://www.imdb.com/title/tt2023587/?ref_=fn_tt_tt_1</t>
  </si>
  <si>
    <t>National Lampoon's Vacation 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</si>
  <si>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</si>
  <si>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</si>
  <si>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</si>
  <si>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</si>
  <si>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 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</si>
  <si>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</si>
  <si>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</si>
  <si>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</si>
  <si>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</si>
  <si>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 </t>
  </si>
  <si>
    <t>monarchy|prime minister|princess diana|queen|speech</t>
  </si>
  <si>
    <t>http://www.imdb.com/title/tt0436697/?ref_=fn_tt_tt_1</t>
  </si>
  <si>
    <t>Beetlejuice </t>
  </si>
  <si>
    <t>Glenn Shadix</t>
  </si>
  <si>
    <t>attic|ghost|surrealism|teenage girl|yuppie</t>
  </si>
  <si>
    <t>http://www.imdb.com/title/tt0094721/?ref_=fn_tt_tt_1</t>
  </si>
  <si>
    <t>Why Did I Get Married? </t>
  </si>
  <si>
    <t>marriage|overweight|psychologist|secret|work</t>
  </si>
  <si>
    <t>http://www.imdb.com/title/tt0906108/?ref_=fn_tt_tt_1</t>
  </si>
  <si>
    <t>Gillian Armstrong</t>
  </si>
  <si>
    <t>Drama|Family|Romance</t>
  </si>
  <si>
    <t>Little Women </t>
  </si>
  <si>
    <t>civil war|female protagonist|post civil war|reference to friedrich schiller|u.s. civil war</t>
  </si>
  <si>
    <t>http://www.imdb.com/title/tt0110367/?ref_=fn_tt_tt_1</t>
  </si>
  <si>
    <t>James Watkins</t>
  </si>
  <si>
    <t>The Woman in Black 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</si>
  <si>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</si>
  <si>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</si>
  <si>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</si>
  <si>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</si>
  <si>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 </t>
  </si>
  <si>
    <t>babysitting|cell phone|high school|nightmare|teenager</t>
  </si>
  <si>
    <t>http://www.imdb.com/title/tt0455857/?ref_=fn_tt_tt_1</t>
  </si>
  <si>
    <t>Big Fat Liar </t>
  </si>
  <si>
    <t>Lee Majors</t>
  </si>
  <si>
    <t>brunette|film producer|liar|prank|stunt</t>
  </si>
  <si>
    <t>http://www.imdb.com/title/tt0265298/?ref_=fn_tt_tt_1</t>
  </si>
  <si>
    <t>The Deer Hunter </t>
  </si>
  <si>
    <t>escape|friend|party|pittsburgh steelers|vietnam</t>
  </si>
  <si>
    <t>http://www.imdb.com/title/tt0077416/?ref_=fn_tt_tt_1</t>
  </si>
  <si>
    <t>Wag the Dog 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</si>
  <si>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</si>
  <si>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</si>
  <si>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</si>
  <si>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</si>
  <si>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</si>
  <si>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</si>
  <si>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The Lizzie McGuire Movie </t>
  </si>
  <si>
    <t>best friend|roma|singer|spaghetti|teenager</t>
  </si>
  <si>
    <t>http://www.imdb.com/title/tt0306841/?ref_=fn_tt_tt_1</t>
  </si>
  <si>
    <t>Ric Roman Waugh</t>
  </si>
  <si>
    <t>Snitch </t>
  </si>
  <si>
    <t>cigarette smoking|dea|drugs|inspired by true events|undercover</t>
  </si>
  <si>
    <t>http://www.imdb.com/title/tt0882977/?ref_=fn_tt_tt_1</t>
  </si>
  <si>
    <t>Michael Dougherty</t>
  </si>
  <si>
    <t>Krampus </t>
  </si>
  <si>
    <t>Allison Tolman</t>
  </si>
  <si>
    <t>christmas|german|holiday|krampus|santa claus</t>
  </si>
  <si>
    <t>http://www.imdb.com/title/tt3850590/?ref_=fn_tt_tt_1</t>
  </si>
  <si>
    <t>The Faculty </t>
  </si>
  <si>
    <t>alien|high school|ohio|photographer|water</t>
  </si>
  <si>
    <t>http://www.imdb.com/title/tt0133751/?ref_=fn_tt_tt_1</t>
  </si>
  <si>
    <t>Virginia Capers</t>
  </si>
  <si>
    <t>Rae'Ven Kelly</t>
  </si>
  <si>
    <t>What's Love Got to Do with It </t>
  </si>
  <si>
    <t>Dororthy Thorton</t>
  </si>
  <si>
    <t>abusive husband|love|singer|tina turner|violence</t>
  </si>
  <si>
    <t>http://www.imdb.com/title/tt0108551/?ref_=fn_tt_tt_1</t>
  </si>
  <si>
    <t>Cop Land 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</si>
  <si>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</si>
  <si>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</si>
  <si>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</si>
  <si>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</si>
  <si>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Not Another Teen Movie </t>
  </si>
  <si>
    <t>cheerleader|foreign exchange student|incestuous desire|incestuous kiss|prom</t>
  </si>
  <si>
    <t>http://www.imdb.com/title/tt0277371/?ref_=fn_tt_tt_1</t>
  </si>
  <si>
    <t>End of Watch </t>
  </si>
  <si>
    <t>lapd|police|police officer|south central los angeles|street gang</t>
  </si>
  <si>
    <t>http://www.imdb.com/title/tt1855199/?ref_=fn_tt_tt_1</t>
  </si>
  <si>
    <t>The Skulls </t>
  </si>
  <si>
    <t>William Petersen</t>
  </si>
  <si>
    <t>college|friend|ivy league|secret society|suicide</t>
  </si>
  <si>
    <t>http://www.imdb.com/title/tt0192614/?ref_=fn_tt_tt_1</t>
  </si>
  <si>
    <t>James Marsh</t>
  </si>
  <si>
    <t>The Theory of Everything </t>
  </si>
  <si>
    <t>based on memoir|cambridge university|husband wife relationship|lou gehrig's disease|physicist</t>
  </si>
  <si>
    <t>http://www.imdb.com/title/tt2980516/?ref_=fn_tt_tt_1</t>
  </si>
  <si>
    <t>Malibu's Most Wanted </t>
  </si>
  <si>
    <t>los angeles california|person in car trunk|racial impersonation|south asian|street gang</t>
  </si>
  <si>
    <t>http://www.imdb.com/title/tt0328099/?ref_=fn_tt_tt_1</t>
  </si>
  <si>
    <t>Matt Williams</t>
  </si>
  <si>
    <t>Where the Heart Is </t>
  </si>
  <si>
    <t>birth|oklahoma|photographer|tennessee|wal mart</t>
  </si>
  <si>
    <t>http://www.imdb.com/title/tt0198021/?ref_=fn_tt_tt_1</t>
  </si>
  <si>
    <t>Claude Rains</t>
  </si>
  <si>
    <t>Lawrence of Arabia </t>
  </si>
  <si>
    <t>arab|british military|desert|ottoman empire|t.e. lawrence</t>
  </si>
  <si>
    <t>http://www.imdb.com/title/tt0056172/?ref_=fn_tt_tt_1</t>
  </si>
  <si>
    <t>Rob Zombie</t>
  </si>
  <si>
    <t>Halloween II </t>
  </si>
  <si>
    <t>halloween|hospital|michael myers|rampage|vomiting</t>
  </si>
  <si>
    <t>http://www.imdb.com/title/tt1311067/?ref_=fn_tt_tt_1</t>
  </si>
  <si>
    <t>Wild </t>
  </si>
  <si>
    <t>female protagonist|grief|hiking|loss of mother|mother daughter relationship</t>
  </si>
  <si>
    <t>http://www.imdb.com/title/tt2305051/?ref_=fn_tt_tt_1</t>
  </si>
  <si>
    <t>Dennis Iliadis</t>
  </si>
  <si>
    <t>The Last House on the Left </t>
  </si>
  <si>
    <t>Martha MacIsaac</t>
  </si>
  <si>
    <t>kidnapping|lake|microwave oven|psychopath|woods</t>
  </si>
  <si>
    <t>http://www.imdb.com/title/tt0844708/?ref_=fn_tt_tt_1</t>
  </si>
  <si>
    <t>The Wedding Date </t>
  </si>
  <si>
    <t>chick flick|escort|male escort|wedding|wedding date</t>
  </si>
  <si>
    <t>http://www.imdb.com/title/tt0372532/?ref_=fn_tt_tt_1</t>
  </si>
  <si>
    <t>Rick Rosenthal</t>
  </si>
  <si>
    <t>Comedy|Horror|Thriller</t>
  </si>
  <si>
    <t>Halloween: Resurrection </t>
  </si>
  <si>
    <t>cult film|halloween|killer|michael myers|serial killer</t>
  </si>
  <si>
    <t>http://www.imdb.com/title/tt0220506/?ref_=fn_tt_tt_1</t>
  </si>
  <si>
    <t>The Princess Bride </t>
  </si>
  <si>
    <t>André the Giant</t>
  </si>
  <si>
    <t>fairy tale|giant|pirate|princess|true love</t>
  </si>
  <si>
    <t>http://www.imdb.com/title/tt0093779/?ref_=fn_tt_tt_1</t>
  </si>
  <si>
    <t>The Great Debaters </t>
  </si>
  <si>
    <t>college|debate|student|texas|wiley college</t>
  </si>
  <si>
    <t>http://www.imdb.com/title/tt0427309/?ref_=fn_tt_tt_1</t>
  </si>
  <si>
    <t>Nicolas Winding Refn</t>
  </si>
  <si>
    <t>Drive 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</si>
  <si>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</si>
  <si>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</si>
  <si>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</si>
  <si>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</si>
  <si>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</si>
  <si>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Confessions of a Teenage Drama Queen </t>
  </si>
  <si>
    <t>band|friend|new york city|suburb|teenager</t>
  </si>
  <si>
    <t>http://www.imdb.com/title/tt0361467/?ref_=fn_tt_tt_1</t>
  </si>
  <si>
    <t>The Object of My Affection </t>
  </si>
  <si>
    <t>Kali Rocha</t>
  </si>
  <si>
    <t>baby|dancing|gay|name calling|penis slur</t>
  </si>
  <si>
    <t>http://www.imdb.com/title/tt0120772/?ref_=fn_tt_tt_1</t>
  </si>
  <si>
    <t>Juan Carlos Fresnadillo</t>
  </si>
  <si>
    <t>28 Weeks Later </t>
  </si>
  <si>
    <t>paris france|rage|sniper|u.s. army|zombie apocalypse</t>
  </si>
  <si>
    <t>http://www.imdb.com/title/tt0463854/?ref_=fn_tt_tt_1</t>
  </si>
  <si>
    <t>Jessie T. Usher</t>
  </si>
  <si>
    <t>When the Game Stands Tall </t>
  </si>
  <si>
    <t>Ser'Darius Blain</t>
  </si>
  <si>
    <t>coach|high school football</t>
  </si>
  <si>
    <t>http://www.imdb.com/title/tt2247476/?ref_=fn_tt_tt_1</t>
  </si>
  <si>
    <t>Luke Benward</t>
  </si>
  <si>
    <t>Because of Winn-Dixie </t>
  </si>
  <si>
    <t>10 year old|dog|florida|girl|supermarket</t>
  </si>
  <si>
    <t>http://www.imdb.com/title/tt0317132/?ref_=fn_tt_tt_1</t>
  </si>
  <si>
    <t>Gina Prince-Bythewood</t>
  </si>
  <si>
    <t>Love &amp; Basketball </t>
  </si>
  <si>
    <t>basketball movie|female basketball player|high school|nba|title directed by female</t>
  </si>
  <si>
    <t>http://www.imdb.com/title/tt0199725/?ref_=fn_tt_tt_1</t>
  </si>
  <si>
    <t>Grosse Pointe Blank </t>
  </si>
  <si>
    <t>Mitchell Ryan</t>
  </si>
  <si>
    <t>assassin|high school|high school reunion|reunion|suburb</t>
  </si>
  <si>
    <t>http://www.imdb.com/title/tt0119229/?ref_=fn_tt_tt_1</t>
  </si>
  <si>
    <t>Phil Traill</t>
  </si>
  <si>
    <t>All About Steve 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</si>
  <si>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</si>
  <si>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</si>
  <si>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</si>
  <si>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</si>
  <si>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</si>
  <si>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</si>
  <si>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Book of Shadows: Blair Witch 2 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</si>
  <si>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</si>
  <si>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</si>
  <si>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</si>
  <si>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</si>
  <si>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 </t>
  </si>
  <si>
    <t>Brenda Strong</t>
  </si>
  <si>
    <t>coven|occult|outcast|spell|witch</t>
  </si>
  <si>
    <t>http://www.imdb.com/title/tt0115963/?ref_=fn_tt_tt_1</t>
  </si>
  <si>
    <t>Match Point 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</si>
  <si>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</si>
  <si>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</si>
  <si>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</si>
  <si>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</si>
  <si>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</si>
  <si>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Ramona and Beezus </t>
  </si>
  <si>
    <t>Jason Spevack</t>
  </si>
  <si>
    <t>aunt|cat|death of pet|girl|no opening credits</t>
  </si>
  <si>
    <t>http://www.imdb.com/title/tt0493949/?ref_=fn_tt_tt_1</t>
  </si>
  <si>
    <t>The Remains of the Day </t>
  </si>
  <si>
    <t>butler|housekeeper|manor|servant|service</t>
  </si>
  <si>
    <t>http://www.imdb.com/title/tt0107943/?ref_=fn_tt_tt_1</t>
  </si>
  <si>
    <t>Nicole Ari Parker</t>
  </si>
  <si>
    <t>Boogie Nights </t>
  </si>
  <si>
    <t>Nina Hartley</t>
  </si>
  <si>
    <t>1970s|adult entertainment industry|nightclub|porn industry|san fernando valley california</t>
  </si>
  <si>
    <t>http://www.imdb.com/title/tt0118749/?ref_=fn_tt_tt_1</t>
  </si>
  <si>
    <t>Nowhere to Run 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</si>
  <si>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</si>
  <si>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</si>
  <si>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</si>
  <si>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</si>
  <si>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</si>
  <si>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Flicka </t>
  </si>
  <si>
    <t>father son relationship|horse|horse ranch|ranch|wild mustang</t>
  </si>
  <si>
    <t>http://www.imdb.com/title/tt0434215/?ref_=fn_tt_tt_1</t>
  </si>
  <si>
    <t>Martin Weisz</t>
  </si>
  <si>
    <t>The Hills Have Eyes II </t>
  </si>
  <si>
    <t>desert|fight|hill|murder|mutant</t>
  </si>
  <si>
    <t>http://www.imdb.com/title/tt0800069/?ref_=fn_tt_tt_1</t>
  </si>
  <si>
    <t>John Ottman</t>
  </si>
  <si>
    <t>Joey Lawrence</t>
  </si>
  <si>
    <t>Urban Legends: Final Cut </t>
  </si>
  <si>
    <t>film set|movie set|sequel|slow motion|urban legend</t>
  </si>
  <si>
    <t>http://www.imdb.com/title/tt0192731/?ref_=fn_tt_tt_1</t>
  </si>
  <si>
    <t>Tuck Everlasting </t>
  </si>
  <si>
    <t>fountain of youth|immortality|secret|woods|young man</t>
  </si>
  <si>
    <t>http://www.imdb.com/title/tt0283084/?ref_=fn_tt_tt_1</t>
  </si>
  <si>
    <t>John Bonito</t>
  </si>
  <si>
    <t>Firass Dirani</t>
  </si>
  <si>
    <t>The Marine </t>
  </si>
  <si>
    <t>beating|marine|muscleman|tied up|tough guy</t>
  </si>
  <si>
    <t>http://www.imdb.com/title/tt0419946/?ref_=fn_tt_tt_1</t>
  </si>
  <si>
    <t>Peter Atencio</t>
  </si>
  <si>
    <t>Keanu </t>
  </si>
  <si>
    <t>car chase|gangsta|gun fight|hitman|kitten</t>
  </si>
  <si>
    <t>http://www.imdb.com/title/tt4139124/?ref_=fn_tt_tt_1</t>
  </si>
  <si>
    <t>Cinda McCain</t>
  </si>
  <si>
    <t>Country Strong </t>
  </si>
  <si>
    <t>country music|panties|pink panties|relapse|songwriter</t>
  </si>
  <si>
    <t>http://www.imdb.com/title/tt1555064/?ref_=fn_tt_tt_1</t>
  </si>
  <si>
    <t>Official site</t>
  </si>
  <si>
    <t>David Nutter</t>
  </si>
  <si>
    <t>Disturbing Behavior </t>
  </si>
  <si>
    <t>blue ribbon|high school|jacket|jock|yogurt</t>
  </si>
  <si>
    <t>http://www.imdb.com/title/tt0134619/?ref_=fn_tt_tt_1</t>
  </si>
  <si>
    <t>Derek Cianfrance</t>
  </si>
  <si>
    <t>The Place Beyond the Pines </t>
  </si>
  <si>
    <t>Angelo Anthony Pizza</t>
  </si>
  <si>
    <t>bank|carnival|motorcycle|police|rookie cop</t>
  </si>
  <si>
    <t>http://www.imdb.com/title/tt1817273/?ref_=fn_tt_tt_1</t>
  </si>
  <si>
    <t>Akie Kotabe</t>
  </si>
  <si>
    <t>The November Man 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</si>
  <si>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</si>
  <si>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</si>
  <si>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</si>
  <si>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</si>
  <si>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Eye of the Beholder </t>
  </si>
  <si>
    <t>Geneviève Bujold</t>
  </si>
  <si>
    <t>chicago illinois|false identity|femme fatale|new york city|spying</t>
  </si>
  <si>
    <t>http://www.imdb.com/title/tt0120662/?ref_=fn_tt_tt_1</t>
  </si>
  <si>
    <t>The Hurt Locker </t>
  </si>
  <si>
    <t>army|bomb|dangerous job|death|iraq</t>
  </si>
  <si>
    <t>http://www.imdb.com/title/tt0887912/?ref_=fn_tt_tt_1</t>
  </si>
  <si>
    <t>Mark L. Lester</t>
  </si>
  <si>
    <t>George C. Scott</t>
  </si>
  <si>
    <t>Firestarter </t>
  </si>
  <si>
    <t>captain|experiment|fire|psychic|secret government agency</t>
  </si>
  <si>
    <t>http://www.imdb.com/title/tt0087262/?ref_=fn_tt_tt_1</t>
  </si>
  <si>
    <t>Killing Them Softly </t>
  </si>
  <si>
    <t>exploding car|hit by a car|poker game|punched in the face|shot to death</t>
  </si>
  <si>
    <t>http://www.imdb.com/title/tt1764234/?ref_=fn_tt_tt_1</t>
  </si>
  <si>
    <t>Nina Hoss</t>
  </si>
  <si>
    <t>A Most Wanted Man 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</si>
  <si>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</si>
  <si>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</si>
  <si>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</si>
  <si>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</si>
  <si>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Freddy Got Fingered 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</si>
  <si>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</si>
  <si>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</si>
  <si>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</si>
  <si>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</si>
  <si>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</si>
  <si>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The Pirates Who Don't Do Anything: A VeggieTales Movie 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</si>
  <si>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</si>
  <si>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</si>
  <si>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</si>
  <si>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</si>
  <si>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</si>
  <si>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U2 3D 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</si>
  <si>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</si>
  <si>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</si>
  <si>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</si>
  <si>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</si>
  <si>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</si>
  <si>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Highlander: Endgame 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</si>
  <si>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</si>
  <si>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</si>
  <si>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</si>
  <si>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</si>
  <si>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</si>
  <si>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Idlewild </t>
  </si>
  <si>
    <t>gangster|playing piano|song and dance|speakeasy|written and directed by cast member</t>
  </si>
  <si>
    <t>http://www.imdb.com/title/tt0417225/?ref_=fn_tt_tt_1</t>
  </si>
  <si>
    <t>Lone Scherfig</t>
  </si>
  <si>
    <t>One Day </t>
  </si>
  <si>
    <t>23 year time span|accidental death|best friend|loss of loved one|male female friendship</t>
  </si>
  <si>
    <t>http://www.imdb.com/title/tt1563738/?ref_=fn_tt_tt_1</t>
  </si>
  <si>
    <t>Drew Barrymore</t>
  </si>
  <si>
    <t>Whip It </t>
  </si>
  <si>
    <t>beauty pageant|friend|pageant|roller derby|texas</t>
  </si>
  <si>
    <t>http://www.imdb.com/title/tt1172233/?ref_=fn_tt_tt_1</t>
  </si>
  <si>
    <t>Brian Koppelman</t>
  </si>
  <si>
    <t>Knockaround Guys </t>
  </si>
  <si>
    <t>Kevin Gage</t>
  </si>
  <si>
    <t>mob|mobster|money|montana|sheriff</t>
  </si>
  <si>
    <t>http://www.imdb.com/title/tt0211465/?ref_=fn_tt_tt_1</t>
  </si>
  <si>
    <t>James Foley</t>
  </si>
  <si>
    <t>Confidence </t>
  </si>
  <si>
    <t>con|grifter|lap dance|organized crime|shot in the forehead</t>
  </si>
  <si>
    <t>http://www.imdb.com/title/tt0310910/?ref_=fn_tt_tt_1</t>
  </si>
  <si>
    <t>The Muse </t>
  </si>
  <si>
    <t>directed by star|muse|satire|screenwriter|tiffany's</t>
  </si>
  <si>
    <t>http://www.imdb.com/title/tt0164108/?ref_=fn_tt_tt_1</t>
  </si>
  <si>
    <t>Keith Allen</t>
  </si>
  <si>
    <t>De-Lovely </t>
  </si>
  <si>
    <t>Sandra Nelson</t>
  </si>
  <si>
    <t>cole porter|composer|love|party|tears</t>
  </si>
  <si>
    <t>http://www.imdb.com/title/tt0352277/?ref_=fn_tt_tt_1</t>
  </si>
  <si>
    <t>New York Stories 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</si>
  <si>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</si>
  <si>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</si>
  <si>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</si>
  <si>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</si>
  <si>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Barney's Great Adventure 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</si>
  <si>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</si>
  <si>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</si>
  <si>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</si>
  <si>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 </t>
  </si>
  <si>
    <t>Daniel Wu</t>
  </si>
  <si>
    <t>blacksmith|box office flop|chop socky|critically bashed|village</t>
  </si>
  <si>
    <t>http://www.imdb.com/title/tt1258972/?ref_=fn_tt_tt_1</t>
  </si>
  <si>
    <t>Home Fries </t>
  </si>
  <si>
    <t>baby|infidelity|pilot|pregnant|waitress</t>
  </si>
  <si>
    <t>http://www.imdb.com/title/tt0119304/?ref_=fn_tt_tt_1</t>
  </si>
  <si>
    <t>Mark Piznarski</t>
  </si>
  <si>
    <t>Here on Earth </t>
  </si>
  <si>
    <t>diner|love|private school|school|small town</t>
  </si>
  <si>
    <t>http://www.imdb.com/title/tt0195778/?ref_=fn_tt_tt_1</t>
  </si>
  <si>
    <t>Brazil </t>
  </si>
  <si>
    <t>black comedy|bureaucracy|dream|terrorist|wrongful arrest</t>
  </si>
  <si>
    <t>http://www.imdb.com/title/tt0088846/?ref_=fn_tt_tt_1</t>
  </si>
  <si>
    <t>Family|Music|Romance</t>
  </si>
  <si>
    <t>Raise Your Voice 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</si>
  <si>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</si>
  <si>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</si>
  <si>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</si>
  <si>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</si>
  <si>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 xml:space="preserve">The Dead Zone             </t>
  </si>
  <si>
    <t>Chris Bruno</t>
  </si>
  <si>
    <t>psychic|psychic power|psychometry|spin off|supernatural power</t>
  </si>
  <si>
    <t>http://www.imdb.com/title/tt0281432/?ref_=fn_tt_tt_1</t>
  </si>
  <si>
    <t>The Big Lebowski </t>
  </si>
  <si>
    <t>death|drug|nihilism|rug|white russian</t>
  </si>
  <si>
    <t>http://www.imdb.com/title/tt0118715/?ref_=fn_tt_tt_1</t>
  </si>
  <si>
    <t>Craig Brewer</t>
  </si>
  <si>
    <t>Black Snake Moan </t>
  </si>
  <si>
    <t>breasts|nipples visible through clothing|nudity|rear entry sex|white panties</t>
  </si>
  <si>
    <t>http://www.imdb.com/title/tt0462200/?ref_=fn_tt_tt_1</t>
  </si>
  <si>
    <t>Khandi Alexander</t>
  </si>
  <si>
    <t>Dark Blue 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</si>
  <si>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</si>
  <si>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</si>
  <si>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</si>
  <si>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</si>
  <si>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A Mighty Heart </t>
  </si>
  <si>
    <t>Dan Futterman</t>
  </si>
  <si>
    <t>fbi|journalist|missing|pakistan|reporter</t>
  </si>
  <si>
    <t>http://www.imdb.com/title/tt0829459/?ref_=fn_tt_tt_1</t>
  </si>
  <si>
    <t>David Raynr</t>
  </si>
  <si>
    <t>Whatever It Takes 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</si>
  <si>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</si>
  <si>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</si>
  <si>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</si>
  <si>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</si>
  <si>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Boat Trip </t>
  </si>
  <si>
    <t>gay|hot air balloon|rejecting a marriage proposal|talking to a dog|vomiting on someone</t>
  </si>
  <si>
    <t>http://www.imdb.com/title/tt0285462/?ref_=fn_tt_tt_1</t>
  </si>
  <si>
    <t>The Importance of Being Earnest </t>
  </si>
  <si>
    <t>comedy of manners|false identity|farce|love|period drama</t>
  </si>
  <si>
    <t>http://www.imdb.com/title/tt0278500/?ref_=fn_tt_tt_1</t>
  </si>
  <si>
    <t>Dan Curtis</t>
  </si>
  <si>
    <t>The Love Letter </t>
  </si>
  <si>
    <t>Estelle Parsons</t>
  </si>
  <si>
    <t>antique|desk|letter|love|time travel</t>
  </si>
  <si>
    <t>http://www.imdb.com/title/tt0140340/?ref_=fn_tt_tt_1</t>
  </si>
  <si>
    <t>Wil Shriner</t>
  </si>
  <si>
    <t>Hoot 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</si>
  <si>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</si>
  <si>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</si>
  <si>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</si>
  <si>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</si>
  <si>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</si>
  <si>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In Bruges </t>
  </si>
  <si>
    <t>Eric Godon</t>
  </si>
  <si>
    <t>bruges|bullet|hope|irish|tourist</t>
  </si>
  <si>
    <t>http://www.imdb.com/title/tt0780536/?ref_=fn_tt_tt_1</t>
  </si>
  <si>
    <t>Tina Gordon Chism</t>
  </si>
  <si>
    <t>Peeples </t>
  </si>
  <si>
    <t>Diahann Carroll</t>
  </si>
  <si>
    <t>african american</t>
  </si>
  <si>
    <t>http://www.imdb.com/title/tt1699755/?ref_=fn_tt_tt_1</t>
  </si>
  <si>
    <t>Peter Cattaneo</t>
  </si>
  <si>
    <t>The Rocker </t>
  </si>
  <si>
    <t>20 years later|drummer|hdtv|rock band|rock star</t>
  </si>
  <si>
    <t>http://www.imdb.com/title/tt1031969/?ref_=fn_tt_tt_1</t>
  </si>
  <si>
    <t>Vicky Jenson</t>
  </si>
  <si>
    <t>Post Grad </t>
  </si>
  <si>
    <t>graduation|graduation speech|title directed by female|tv studio|unemployment</t>
  </si>
  <si>
    <t>http://www.imdb.com/title/tt1142433/?ref_=fn_tt_tt_1</t>
  </si>
  <si>
    <t>Promised Land </t>
  </si>
  <si>
    <t>corporate greed|corporation|natural gas|salesman|small town</t>
  </si>
  <si>
    <t>http://www.imdb.com/title/tt2091473/?ref_=fn_tt_tt_1</t>
  </si>
  <si>
    <t>Whatever Works </t>
  </si>
  <si>
    <t>Conleth Hill</t>
  </si>
  <si>
    <t>atheist|limp|quantum mechanics|religion|runaway</t>
  </si>
  <si>
    <t>http://www.imdb.com/title/tt1178663/?ref_=fn_tt_tt_1</t>
  </si>
  <si>
    <t>Mary Lambert</t>
  </si>
  <si>
    <t>The In Crowd </t>
  </si>
  <si>
    <t>clique|country club|female protagonist|lip gloss|title directed by female</t>
  </si>
  <si>
    <t>http://www.imdb.com/title/tt0163676/?ref_=fn_tt_tt_1</t>
  </si>
  <si>
    <t>Adventure|Crime|Drama|Mystery|Western</t>
  </si>
  <si>
    <t>Three Burials </t>
  </si>
  <si>
    <t>Guillermo Arriaga</t>
  </si>
  <si>
    <t>cemetery|friend|journey|mexico|promise</t>
  </si>
  <si>
    <t>http://www.imdb.com/title/tt0419294/?ref_=fn_tt_tt_1</t>
  </si>
  <si>
    <t>Peter Kassovitz</t>
  </si>
  <si>
    <t>Jakob the Liar </t>
  </si>
  <si>
    <t>german|ghetto|hope|nazi|radio</t>
  </si>
  <si>
    <t>http://www.imdb.com/title/tt0120716/?ref_=fn_tt_tt_1</t>
  </si>
  <si>
    <t>Corbin Bernsen</t>
  </si>
  <si>
    <t>Kiss Kiss Bang Bang </t>
  </si>
  <si>
    <t>actor|detective sergeant|hotel|nightclub|thief</t>
  </si>
  <si>
    <t>http://www.imdb.com/title/tt0373469/?ref_=fn_tt_tt_1</t>
  </si>
  <si>
    <t>Rodman Flender</t>
  </si>
  <si>
    <t>Idle Hands </t>
  </si>
  <si>
    <t>breasts|female frontal nudity|nude woman murdered|slow motion scene|trailer home</t>
  </si>
  <si>
    <t>http://www.imdb.com/title/tt0138510/?ref_=fn_tt_tt_1</t>
  </si>
  <si>
    <t>Mulholland Drive 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</si>
  <si>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</si>
  <si>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</si>
  <si>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</si>
  <si>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</si>
  <si>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Blood and Chocolate </t>
  </si>
  <si>
    <t>Chris Geere</t>
  </si>
  <si>
    <t>colorado|love|murder|rocky mountains|werewolf</t>
  </si>
  <si>
    <t>http://www.imdb.com/title/tt0397044/?ref_=fn_tt_tt_1</t>
  </si>
  <si>
    <t>You Will Meet a Tall Dark Stranger </t>
  </si>
  <si>
    <t>call girl|charlatan|fortune teller|manuscript|writer</t>
  </si>
  <si>
    <t>http://www.imdb.com/title/tt1182350/?ref_=fn_tt_tt_1</t>
  </si>
  <si>
    <t>Mark Romanek</t>
  </si>
  <si>
    <t>Never Let Me Go </t>
  </si>
  <si>
    <t>boarding school|childhood|love|love triangle|organ donation</t>
  </si>
  <si>
    <t>http://www.imdb.com/title/tt1334260/?ref_=fn_tt_tt_1</t>
  </si>
  <si>
    <t>Anna Silk</t>
  </si>
  <si>
    <t xml:space="preserve">The Company             </t>
  </si>
  <si>
    <t>cia|mole|revolution|spy|ussr</t>
  </si>
  <si>
    <t>http://www.imdb.com/title/tt0488352/?ref_=fn_tt_tt_1</t>
  </si>
  <si>
    <t>Brad Anderson</t>
  </si>
  <si>
    <t>Transsiberian </t>
  </si>
  <si>
    <t>Mac McDonald</t>
  </si>
  <si>
    <t>35 mm digital camera|drugs|murder|train|travel</t>
  </si>
  <si>
    <t>http://www.imdb.com/title/tt0800241/?ref_=fn_tt_tt_1</t>
  </si>
  <si>
    <t>Michael Chapman</t>
  </si>
  <si>
    <t>The Clan of the Cave Bear </t>
  </si>
  <si>
    <t>Mike Muscat</t>
  </si>
  <si>
    <t>cave bear|cro magnon|neanderthal|survival|tradition</t>
  </si>
  <si>
    <t>http://www.imdb.com/title/tt0090848/?ref_=fn_tt_tt_1</t>
  </si>
  <si>
    <t>Antonio Banderas</t>
  </si>
  <si>
    <t>Crazy in Alabama </t>
  </si>
  <si>
    <t>abusive husband|alabama|boy|dream|sheriff</t>
  </si>
  <si>
    <t>http://www.imdb.com/title/tt0142201/?ref_=fn_tt_tt_1</t>
  </si>
  <si>
    <t>Funny Games 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</si>
  <si>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</si>
  <si>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</si>
  <si>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</si>
  <si>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</si>
  <si>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</si>
  <si>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Listening </t>
  </si>
  <si>
    <t>Amber Marie Bollinger</t>
  </si>
  <si>
    <t>divorce papers|fainting|mind control|playground|technology</t>
  </si>
  <si>
    <t>http://www.imdb.com/title/tt3153582/?ref_=fn_tt_tt_1</t>
  </si>
  <si>
    <t>Cambodia</t>
  </si>
  <si>
    <t>Felicia's Journey </t>
  </si>
  <si>
    <t>caterer|catering|chef|friend|lawn mower</t>
  </si>
  <si>
    <t>http://www.imdb.com/title/tt0165773/?ref_=fn_tt_tt_1</t>
  </si>
  <si>
    <t>Fritz Lang</t>
  </si>
  <si>
    <t>Gustav Fröhlich</t>
  </si>
  <si>
    <t>Brigitte Helm</t>
  </si>
  <si>
    <t>Metropolis </t>
  </si>
  <si>
    <t>Rudolf Klein-Rogge</t>
  </si>
  <si>
    <t>art deco|bible quote|dance|silent film|worker</t>
  </si>
  <si>
    <t>http://www.imdb.com/title/tt0017136/?ref_=fn_tt_tt_1</t>
  </si>
  <si>
    <t>District B13 </t>
  </si>
  <si>
    <t>Dany Verissimo-Petit</t>
  </si>
  <si>
    <t>bomb|gang|police|sister|undercover cop</t>
  </si>
  <si>
    <t>http://www.imdb.com/title/tt0414852/?ref_=fn_tt_tt_1</t>
  </si>
  <si>
    <t>Things to Do in Denver When You're Dead </t>
  </si>
  <si>
    <t>death|finger gun|video message|what happened to epilogue|wheelchair</t>
  </si>
  <si>
    <t>http://www.imdb.com/title/tt0114660/?ref_=fn_tt_tt_1</t>
  </si>
  <si>
    <t>Hsiao-Hsien Hou</t>
  </si>
  <si>
    <t>The Assassin 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</si>
  <si>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</si>
  <si>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</si>
  <si>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</si>
  <si>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</si>
  <si>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Buffalo Soldiers 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</si>
  <si>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</si>
  <si>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</si>
  <si>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</si>
  <si>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</si>
  <si>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</si>
  <si>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The Return 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</si>
  <si>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</si>
  <si>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</si>
  <si>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</si>
  <si>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</si>
  <si>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</si>
  <si>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</si>
  <si>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Ong-bak 2 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</si>
  <si>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</si>
  <si>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</si>
  <si>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</si>
  <si>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</si>
  <si>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</si>
  <si>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</si>
  <si>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</si>
  <si>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Centurion </t>
  </si>
  <si>
    <t>mushroom|mute|roman soldier|screaming|wood carving</t>
  </si>
  <si>
    <t>http://www.imdb.com/title/tt1020558/?ref_=fn_tt_tt_1</t>
  </si>
  <si>
    <t>Gina Bellman</t>
  </si>
  <si>
    <t>Silent Trigger </t>
  </si>
  <si>
    <t>Conrad Dunn</t>
  </si>
  <si>
    <t>assassin|die hard scenario|rangefinder|soldier|veteran</t>
  </si>
  <si>
    <t>http://www.imdb.com/title/tt0117653/?ref_=fn_tt_tt_1</t>
  </si>
  <si>
    <t>Ryûhei Kitamura</t>
  </si>
  <si>
    <t>The Midnight Meat Train </t>
  </si>
  <si>
    <t>butcher|girlfriend|mute character|photographer|subway</t>
  </si>
  <si>
    <t>http://www.imdb.com/title/tt0805570/?ref_=fn_tt_tt_1</t>
  </si>
  <si>
    <t>Darrell Roodt</t>
  </si>
  <si>
    <t>Winnie Mandela 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</si>
  <si>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</si>
  <si>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</si>
  <si>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</si>
  <si>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</si>
  <si>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The Son of No One 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</si>
  <si>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</si>
  <si>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</si>
  <si>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</si>
  <si>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</si>
  <si>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All the Queen's Men 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</si>
  <si>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</si>
  <si>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</si>
  <si>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</si>
  <si>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</si>
  <si>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</si>
  <si>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</si>
  <si>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The Good Night 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</si>
  <si>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</si>
  <si>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</si>
  <si>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</si>
  <si>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</si>
  <si>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</si>
  <si>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Bathory: Countess of Blood </t>
  </si>
  <si>
    <t>bathory|countess|female protagonist|legend|virgin blood</t>
  </si>
  <si>
    <t>http://www.imdb.com/title/tt0469640/?ref_=fn_tt_tt_1</t>
  </si>
  <si>
    <t>Slovakia</t>
  </si>
  <si>
    <t>Anthony Silverston</t>
  </si>
  <si>
    <t>Khumba </t>
  </si>
  <si>
    <t>herd|ostrich|waterhole|wildebeest|zebra</t>
  </si>
  <si>
    <t>http://www.imdb.com/title/tt1487931/?ref_=fn_tt_tt_1</t>
  </si>
  <si>
    <t>Gabe Ibáñez</t>
  </si>
  <si>
    <t>Automata 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</si>
  <si>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</si>
  <si>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</si>
  <si>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</si>
  <si>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</si>
  <si>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</si>
  <si>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Dungeons &amp; Dragons: Wrath of the Dragon God 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</si>
  <si>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</si>
  <si>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</si>
  <si>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</si>
  <si>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</si>
  <si>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</si>
  <si>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</si>
  <si>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</si>
  <si>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Chiamatemi Francesco - Il Papa della gente </t>
  </si>
  <si>
    <t>Ferdinando Vetere</t>
  </si>
  <si>
    <t>http://www.imdb.com/title/tt3856124/?ref_=fn_tt_tt_1</t>
  </si>
  <si>
    <t>Tung-Shing Yee</t>
  </si>
  <si>
    <t>Shinjuku Incident </t>
  </si>
  <si>
    <t>Yasuaki Kurata</t>
  </si>
  <si>
    <t>chinese|gang|gratitude|immigrant|japan</t>
  </si>
  <si>
    <t>http://www.imdb.com/title/tt1075419/?ref_=fn_tt_tt_1</t>
  </si>
  <si>
    <t>Julien Temple</t>
  </si>
  <si>
    <t>Pandaemonium </t>
  </si>
  <si>
    <t>Linus Roache</t>
  </si>
  <si>
    <t>betrayal|french revolution|friendship|poet|revolution</t>
  </si>
  <si>
    <t>http://www.imdb.com/title/tt0210217/?ref_=fn_tt_tt_1</t>
  </si>
  <si>
    <t>Groundhog Day </t>
  </si>
  <si>
    <t>cult film|existentialism|groundhog day|time loop|trapped in a time loop</t>
  </si>
  <si>
    <t>http://www.imdb.com/title/tt0107048/?ref_=fn_tt_tt_1</t>
  </si>
  <si>
    <t>Gregory Jacobs</t>
  </si>
  <si>
    <t>Magic Mike XXL </t>
  </si>
  <si>
    <t>male bonding|male friendship|male objectification|muscular|stripper</t>
  </si>
  <si>
    <t>http://www.imdb.com/title/tt2268016/?ref_=fn_tt_tt_1</t>
  </si>
  <si>
    <t>Romeo + Juliet </t>
  </si>
  <si>
    <t>hawaiian shirt|love|shakespeare adaptation|shakespeare play|star crossed lovers</t>
  </si>
  <si>
    <t>http://www.imdb.com/title/tt0117509/?ref_=fn_tt_tt_1</t>
  </si>
  <si>
    <t>Gilles Paquet-Brenner</t>
  </si>
  <si>
    <t>Sarah's Key 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</si>
  <si>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</si>
  <si>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</si>
  <si>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</si>
  <si>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</si>
  <si>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</si>
  <si>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</si>
  <si>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Freedom </t>
  </si>
  <si>
    <t>Bart Shatto</t>
  </si>
  <si>
    <t>19th century|christian film|hymn|religion|slave</t>
  </si>
  <si>
    <t>http://www.imdb.com/title/tt2584018/?ref_=fn_tt_tt_1</t>
  </si>
  <si>
    <t>Unforgiven 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</si>
  <si>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</si>
  <si>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</si>
  <si>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</si>
  <si>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</si>
  <si>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Manderlay 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</si>
  <si>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</si>
  <si>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</si>
  <si>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</si>
  <si>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</si>
  <si>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</si>
  <si>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Slumdog Millionaire 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</si>
  <si>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</si>
  <si>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</si>
  <si>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</si>
  <si>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</si>
  <si>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 </t>
  </si>
  <si>
    <t>borderline personality disorder|killing a pet|madame butterfly|new york|new york city</t>
  </si>
  <si>
    <t>http://www.imdb.com/title/tt0093010/?ref_=fn_tt_tt_1</t>
  </si>
  <si>
    <t>Pretty Woman </t>
  </si>
  <si>
    <t>businessman|falling in love with a prostitute|hotel|prostitute|rich man poor woman</t>
  </si>
  <si>
    <t>http://www.imdb.com/title/tt0100405/?ref_=fn_tt_tt_1</t>
  </si>
  <si>
    <t>John Blanchard</t>
  </si>
  <si>
    <t xml:space="preserve">Towering Inferno             </t>
  </si>
  <si>
    <t>Joe Flaherty</t>
  </si>
  <si>
    <t>http://www.imdb.com/title/tt0691996/?ref_=fn_tt_tt_1</t>
  </si>
  <si>
    <t>John Cornell</t>
  </si>
  <si>
    <t>Crocodile Dundee II </t>
  </si>
  <si>
    <t>John Meillon</t>
  </si>
  <si>
    <t>australia|australian|crime boss|crocodile|gangster</t>
  </si>
  <si>
    <t>http://www.imdb.com/title/tt0092493/?ref_=fn_tt_tt_1</t>
  </si>
  <si>
    <t>Vidhu Vinod Chopra</t>
  </si>
  <si>
    <t>Broken Horses </t>
  </si>
  <si>
    <t>Chad Bishop</t>
  </si>
  <si>
    <t>http://www.imdb.com/title/tt2503954/?ref_=fn_tt_tt_1</t>
  </si>
  <si>
    <t>Born on the Fourth of July </t>
  </si>
  <si>
    <t>desert|drunkenness|religious mother|strict mother|vietnam war</t>
  </si>
  <si>
    <t>http://www.imdb.com/title/tt0096969/?ref_=fn_tt_tt_1</t>
  </si>
  <si>
    <t>Cool Runnings </t>
  </si>
  <si>
    <t>Malik Yoba</t>
  </si>
  <si>
    <t>bobsled|coach|jamaica|olympic games|olympics</t>
  </si>
  <si>
    <t>http://www.imdb.com/title/tt0106611/?ref_=fn_tt_tt_1</t>
  </si>
  <si>
    <t>Jensen Ackles</t>
  </si>
  <si>
    <t>My Bloody Valentine </t>
  </si>
  <si>
    <t>coma|death|miner|valentine|valentine's day</t>
  </si>
  <si>
    <t>http://www.imdb.com/title/tt1179891/?ref_=fn_tt_tt_1</t>
  </si>
  <si>
    <t>Stomp the Yard </t>
  </si>
  <si>
    <t>atlanta georgia|competition|dancer|death|fraternity</t>
  </si>
  <si>
    <t>http://www.imdb.com/title/tt0775539/?ref_=fn_tt_tt_1</t>
  </si>
  <si>
    <t>Caroline Munro</t>
  </si>
  <si>
    <t>The Spy Who Loved Me 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</si>
  <si>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</si>
  <si>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</si>
  <si>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</si>
  <si>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</si>
  <si>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</si>
  <si>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 xml:space="preserve">Ghost Hunters             </t>
  </si>
  <si>
    <t>Jason Hawes</t>
  </si>
  <si>
    <t>ghost|paranormal|paranormal research|shaky cam</t>
  </si>
  <si>
    <t>http://www.imdb.com/title/tt0426697/?ref_=fn_tt_tt_1</t>
  </si>
  <si>
    <t>Jamie Blanks</t>
  </si>
  <si>
    <t>Urban Legend </t>
  </si>
  <si>
    <t>campus|death|friend|professor|urban legend</t>
  </si>
  <si>
    <t>http://www.imdb.com/title/tt0146336/?ref_=fn_tt_tt_1</t>
  </si>
  <si>
    <t>Good Deeds </t>
  </si>
  <si>
    <t>businessman|fight|mean brother|narrated by character|wordplay in title</t>
  </si>
  <si>
    <t>http://www.imdb.com/title/tt1885265/?ref_=fn_tt_tt_1</t>
  </si>
  <si>
    <t>Randal Kleiser</t>
  </si>
  <si>
    <t>White Fang </t>
  </si>
  <si>
    <t>Susan Hogan</t>
  </si>
  <si>
    <t>alaska|dog|friendship|gold|yukon</t>
  </si>
  <si>
    <t>http://www.imdb.com/title/tt0103247/?ref_=fn_tt_tt_1</t>
  </si>
  <si>
    <t>Superstar </t>
  </si>
  <si>
    <t>dancing|orphan|school|special education|student</t>
  </si>
  <si>
    <t>http://www.imdb.com/title/tt0167427/?ref_=fn_tt_tt_1</t>
  </si>
  <si>
    <t>The Iron Lady 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</si>
  <si>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</si>
  <si>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</si>
  <si>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</si>
  <si>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 </t>
  </si>
  <si>
    <t>Shelby Vischer</t>
  </si>
  <si>
    <t>anthropomorphism|pirate|pirate ship|tomato|whale</t>
  </si>
  <si>
    <t>http://www.imdb.com/title/tt0298388/?ref_=fn_tt_tt_1</t>
  </si>
  <si>
    <t>Poetic Justice 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</si>
  <si>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</si>
  <si>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</si>
  <si>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</si>
  <si>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</si>
  <si>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 </t>
  </si>
  <si>
    <t>Gino Salvano</t>
  </si>
  <si>
    <t>black comedy|bounty hunter|diamond|machismo|money</t>
  </si>
  <si>
    <t>http://www.imdb.com/title/tt0278295/?ref_=fn_tt_tt_1</t>
  </si>
  <si>
    <t>Vampire in Brooklyn </t>
  </si>
  <si>
    <t>Allen Payne</t>
  </si>
  <si>
    <t>blood|destiny|nightmare|partner|vampire</t>
  </si>
  <si>
    <t>http://www.imdb.com/title/tt0114825/?ref_=fn_tt_tt_1</t>
  </si>
  <si>
    <t>Linda Blair</t>
  </si>
  <si>
    <t>Exorcist II: The Heretic </t>
  </si>
  <si>
    <t>demon|exorcism|locust|priest|repressed memory</t>
  </si>
  <si>
    <t>http://www.imdb.com/title/tt0076009/?ref_=fn_tt_tt_1</t>
  </si>
  <si>
    <t>An American Haunting </t>
  </si>
  <si>
    <t>flashback|lifting someone into the air|paranormal phenomena|voice over letter|year 1818</t>
  </si>
  <si>
    <t>http://www.imdb.com/title/tt0429573/?ref_=fn_tt_tt_1</t>
  </si>
  <si>
    <t>My Boss's Daughter </t>
  </si>
  <si>
    <t>boss' daughter|crush|house sitter|housesitting|love interest</t>
  </si>
  <si>
    <t>http://www.imdb.com/title/tt0270980/?ref_=fn_tt_tt_1</t>
  </si>
  <si>
    <t>Adventure|Mystery|Thriller</t>
  </si>
  <si>
    <t>A Perfect Getaway </t>
  </si>
  <si>
    <t>cliff|hawaii|island|newlywed|waterfall</t>
  </si>
  <si>
    <t>http://www.imdb.com/title/tt0971209/?ref_=fn_tt_tt_1</t>
  </si>
  <si>
    <t>Rick Famuyiwa</t>
  </si>
  <si>
    <t>Lance Gross</t>
  </si>
  <si>
    <t>Our Family Wedding </t>
  </si>
  <si>
    <t>california|love|marriage|wedding|wedding dress</t>
  </si>
  <si>
    <t>http://www.imdb.com/title/tt1305583/?ref_=fn_tt_tt_1</t>
  </si>
  <si>
    <t>Alan Cohn</t>
  </si>
  <si>
    <t>Dead Man on Campus </t>
  </si>
  <si>
    <t>college|college roommate|party|roommate|student</t>
  </si>
  <si>
    <t>http://www.imdb.com/title/tt0118301/?ref_=fn_tt_tt_1</t>
  </si>
  <si>
    <t>Franco Zeffirelli</t>
  </si>
  <si>
    <t>Tea with Mussolini 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</si>
  <si>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</si>
  <si>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</si>
  <si>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</si>
  <si>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</si>
  <si>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</si>
  <si>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Thinner </t>
  </si>
  <si>
    <t>death|doctor|gypsy|judge|lawyer</t>
  </si>
  <si>
    <t>http://www.imdb.com/title/tt0117894/?ref_=fn_tt_tt_1</t>
  </si>
  <si>
    <t>New York, New York </t>
  </si>
  <si>
    <t>love|musician|saxophonist|singer|songwriter</t>
  </si>
  <si>
    <t>http://www.imdb.com/title/tt0076451/?ref_=fn_tt_tt_1</t>
  </si>
  <si>
    <t>Crooklyn </t>
  </si>
  <si>
    <t>argument|birthday|bully|coming of age|semi autobiographical</t>
  </si>
  <si>
    <t>http://www.imdb.com/title/tt0109504/?ref_=fn_tt_tt_1</t>
  </si>
  <si>
    <t>Eliza Coupe</t>
  </si>
  <si>
    <t>I Think I Love My Wife </t>
  </si>
  <si>
    <t>banker|investment|investment banker|marriage|sex</t>
  </si>
  <si>
    <t>http://www.imdb.com/title/tt0770772/?ref_=fn_tt_tt_1</t>
  </si>
  <si>
    <t>James Isaac</t>
  </si>
  <si>
    <t>Kane Hodder</t>
  </si>
  <si>
    <t>Jason X </t>
  </si>
  <si>
    <t>Lexa Doig</t>
  </si>
  <si>
    <t>jason voorhees|lake|machete|scientist|slasher</t>
  </si>
  <si>
    <t>http://www.imdb.com/title/tt0211443/?ref_=fn_tt_tt_1</t>
  </si>
  <si>
    <t>Emilio Estevez</t>
  </si>
  <si>
    <t>Bobby </t>
  </si>
  <si>
    <t>campaign|chess|friend|hotel|senator</t>
  </si>
  <si>
    <t>http://www.imdb.com/title/tt0308055/?ref_=fn_tt_tt_1</t>
  </si>
  <si>
    <t>Comedy|Mystery|Romance</t>
  </si>
  <si>
    <t>Head Over Heels 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</si>
  <si>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</si>
  <si>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</si>
  <si>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</si>
  <si>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</si>
  <si>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Fun Size 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</si>
  <si>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</si>
  <si>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</si>
  <si>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</si>
  <si>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</si>
  <si>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</si>
  <si>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The Diving Bell and the Butterfly </t>
  </si>
  <si>
    <t>Isaach De Bankolé</t>
  </si>
  <si>
    <t>arc de triomphe paris|based on autobiography|coma|elle magazine|male frontal nudity</t>
  </si>
  <si>
    <t>http://www.imdb.com/title/tt0401383/?ref_=fn_tt_tt_1</t>
  </si>
  <si>
    <t>Todd Field</t>
  </si>
  <si>
    <t>Little Children </t>
  </si>
  <si>
    <t>Jane Adams</t>
  </si>
  <si>
    <t>adulterous wife|bar|dysfunctional marriage|sex offender|suburb</t>
  </si>
  <si>
    <t>http://www.imdb.com/title/tt0404203/?ref_=fn_tt_tt_1</t>
  </si>
  <si>
    <t>Davis Guggenheim</t>
  </si>
  <si>
    <t>Gossip </t>
  </si>
  <si>
    <t>Noam Jenkins</t>
  </si>
  <si>
    <t>college|college campus|gossip|rape|sex</t>
  </si>
  <si>
    <t>http://www.imdb.com/title/tt0176783/?ref_=fn_tt_tt_1</t>
  </si>
  <si>
    <t>A Walk on the Moon </t>
  </si>
  <si>
    <t>Tovah Feldshuh</t>
  </si>
  <si>
    <t>adulterous wife|cheating wife|summer|unfaithfulness|woodstock</t>
  </si>
  <si>
    <t>http://www.imdb.com/title/tt0120613/?ref_=fn_tt_tt_1</t>
  </si>
  <si>
    <t>Catch a Fire 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</si>
  <si>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</si>
  <si>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</si>
  <si>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</si>
  <si>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</si>
  <si>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</si>
  <si>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</si>
  <si>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Soul Survivors 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</si>
  <si>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</si>
  <si>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</si>
  <si>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</si>
  <si>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</si>
  <si>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 </t>
  </si>
  <si>
    <t>Nigel Whitmey</t>
  </si>
  <si>
    <t>18th century|ambassador|french revolution|friendship|thomas jefferson</t>
  </si>
  <si>
    <t>http://www.imdb.com/title/tt0113463/?ref_=fn_tt_tt_1</t>
  </si>
  <si>
    <t>Easy Virtue </t>
  </si>
  <si>
    <t>estate|female frontal nudity|female nudity|no panties|unhappy marriage</t>
  </si>
  <si>
    <t>http://www.imdb.com/title/tt0808244/?ref_=fn_tt_tt_1</t>
  </si>
  <si>
    <t>James Fargo</t>
  </si>
  <si>
    <t>Caravans 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</si>
  <si>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</si>
  <si>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</si>
  <si>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</si>
  <si>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</si>
  <si>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</si>
  <si>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Mr. Turner 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</si>
  <si>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</si>
  <si>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</si>
  <si>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</si>
  <si>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</si>
  <si>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</si>
  <si>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Wild Grass </t>
  </si>
  <si>
    <t>Edouard Baer</t>
  </si>
  <si>
    <t>dentist|letter|pilot|skateboard|wallet</t>
  </si>
  <si>
    <t>http://www.imdb.com/title/tt1156143/?ref_=fn_tt_tt_1</t>
  </si>
  <si>
    <t>Biography|Crime|Drama|War</t>
  </si>
  <si>
    <t>Amen. </t>
  </si>
  <si>
    <t>Ulrich Mühe</t>
  </si>
  <si>
    <t>jesuit|jew|pope|priest|ss</t>
  </si>
  <si>
    <t>http://www.imdb.com/title/tt0280653/?ref_=fn_tt_tt_1</t>
  </si>
  <si>
    <t>Chao-Bin Su</t>
  </si>
  <si>
    <t>Woo-sung Jung</t>
  </si>
  <si>
    <t>Reign of Assassins </t>
  </si>
  <si>
    <t>Kelly Lin</t>
  </si>
  <si>
    <t>martial arts|sword fight|wuxia</t>
  </si>
  <si>
    <t>http://www.imdb.com/title/tt1460743/?ref_=fn_tt_tt_1</t>
  </si>
  <si>
    <t>The Lucky Ones </t>
  </si>
  <si>
    <t>college tuition|guitar|road trip|soldier|stranded</t>
  </si>
  <si>
    <t>http://www.imdb.com/title/tt0981072/?ref_=fn_tt_tt_1</t>
  </si>
  <si>
    <t>Kenneth Lonergan</t>
  </si>
  <si>
    <t>Margaret </t>
  </si>
  <si>
    <t>John Gallagher Jr.</t>
  </si>
  <si>
    <t>accident|bus|loss of virginity|new york city|virginity</t>
  </si>
  <si>
    <t>http://www.imdb.com/title/tt0466893/?ref_=fn_tt_tt_1</t>
  </si>
  <si>
    <t>Bo Zenga</t>
  </si>
  <si>
    <t>Stan Helsing </t>
  </si>
  <si>
    <t>Diora Baird</t>
  </si>
  <si>
    <t>dollar bill|double entendre|escaped convict|halloween|striptease</t>
  </si>
  <si>
    <t>http://www.imdb.com/title/tt1185266/?ref_=fn_tt_tt_1</t>
  </si>
  <si>
    <t>Flipped </t>
  </si>
  <si>
    <t>apology|falling in love|multiple perspectives|narrated by a girl|younger version of character</t>
  </si>
  <si>
    <t>http://www.imdb.com/title/tt0817177/?ref_=fn_tt_tt_1</t>
  </si>
  <si>
    <t>Brokeback Mountain </t>
  </si>
  <si>
    <t>gay relationship|homosexuality|mountain|ranch|rodeo</t>
  </si>
  <si>
    <t>http://www.imdb.com/title/tt0388795/?ref_=fn_tt_tt_1</t>
  </si>
  <si>
    <t>Clueless </t>
  </si>
  <si>
    <t>Elisa Donovan</t>
  </si>
  <si>
    <t>female protagonist|high school|makeover|matchmaker|popularity</t>
  </si>
  <si>
    <t>http://www.imdb.com/title/tt0112697/?ref_=fn_tt_tt_1</t>
  </si>
  <si>
    <t>Far from Heaven </t>
  </si>
  <si>
    <t>african american|catastrophe|family relationships|farewell scene|therapy</t>
  </si>
  <si>
    <t>http://www.imdb.com/title/tt0297884/?ref_=fn_tt_tt_1</t>
  </si>
  <si>
    <t>Hot Tub Time Machine 2 </t>
  </si>
  <si>
    <t>acid trip|gameshow|hot tub|time lord|time machine</t>
  </si>
  <si>
    <t>http://www.imdb.com/title/tt2637294/?ref_=fn_tt_tt_1</t>
  </si>
  <si>
    <t>Olaf Lubaszenko</t>
  </si>
  <si>
    <t>Krystyna Janda</t>
  </si>
  <si>
    <t xml:space="preserve">Dekalog             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</si>
  <si>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</si>
  <si>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</si>
  <si>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</si>
  <si>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</si>
  <si>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</si>
  <si>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</si>
  <si>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Quills </t>
  </si>
  <si>
    <t>Amelia Warner</t>
  </si>
  <si>
    <t>asylum|lust|male pubic hair|penis|pubic hair</t>
  </si>
  <si>
    <t>http://www.imdb.com/title/tt0180073/?ref_=fn_tt_tt_1</t>
  </si>
  <si>
    <t>Seven Psychopaths </t>
  </si>
  <si>
    <t>dognapping|gangster|misfiring gun|screenwriter|shih tzu</t>
  </si>
  <si>
    <t>http://www.imdb.com/title/tt1931533/?ref_=fn_tt_tt_1</t>
  </si>
  <si>
    <t>Crime|Drama|Music|Mystery|Thriller</t>
  </si>
  <si>
    <t>The Caveman's Valentine 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</si>
  <si>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</si>
  <si>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</si>
  <si>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</si>
  <si>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</si>
  <si>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 xml:space="preserve">The Border             </t>
  </si>
  <si>
    <t>Jaroslaw Boberek</t>
  </si>
  <si>
    <t>http://www.imdb.com/title/tt4048942/?ref_=fn_tt_tt_1</t>
  </si>
  <si>
    <t>Bruno Ganz</t>
  </si>
  <si>
    <t>Downfall </t>
  </si>
  <si>
    <t>bunker|hitler|nazi|no exit|war ruins</t>
  </si>
  <si>
    <t>http://www.imdb.com/title/tt0363163/?ref_=fn_tt_tt_1</t>
  </si>
  <si>
    <t>Lola Dueñas</t>
  </si>
  <si>
    <t>Belén Rueda</t>
  </si>
  <si>
    <t>The Sea Inside </t>
  </si>
  <si>
    <t>Tamar Novas</t>
  </si>
  <si>
    <t>dignity|euthanasia|freedom|lawyer|sailor</t>
  </si>
  <si>
    <t>http://www.imdb.com/title/tt0369702/?ref_=fn_tt_tt_1</t>
  </si>
  <si>
    <t>Paul Brannigan</t>
  </si>
  <si>
    <t>Under the Skin 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</si>
  <si>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</si>
  <si>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</si>
  <si>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</si>
  <si>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</si>
  <si>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Good Morning, Vietnam </t>
  </si>
  <si>
    <t>disc jockey|friendship|radio|vietnam|vietnamese</t>
  </si>
  <si>
    <t>http://www.imdb.com/title/tt0093105/?ref_=fn_tt_tt_1</t>
  </si>
  <si>
    <t>Stephanie Danielson</t>
  </si>
  <si>
    <t>The Last Godfather </t>
  </si>
  <si>
    <t>mafia|mafia boss|mafiosi|mafioso|three word title</t>
  </si>
  <si>
    <t>http://www.imdb.com/title/tt1584131/?ref_=fn_tt_tt_1</t>
  </si>
  <si>
    <t>Sean Kingston</t>
  </si>
  <si>
    <t>Justin Bieber: Never Say Never </t>
  </si>
  <si>
    <t>Boys II Men</t>
  </si>
  <si>
    <t>boyhood friend|manager|plasma tv|prodigy|star</t>
  </si>
  <si>
    <t>http://www.imdb.com/title/tt1702443/?ref_=fn_tt_tt_1</t>
  </si>
  <si>
    <t>Black Swan </t>
  </si>
  <si>
    <t>ballerina|ballet|fear|female protagonist|madness</t>
  </si>
  <si>
    <t>http://www.imdb.com/title/tt0947798/?ref_=fn_tt_tt_1</t>
  </si>
  <si>
    <t>The Godfather: Part II </t>
  </si>
  <si>
    <t>1950s|corrupt politician|lake tahoe nevada|melancholy|revenge</t>
  </si>
  <si>
    <t>http://www.imdb.com/title/tt0071562/?ref_=fn_tt_tt_1</t>
  </si>
  <si>
    <t>Save the Last Dance 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</si>
  <si>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</si>
  <si>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</si>
  <si>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</si>
  <si>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</si>
  <si>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</si>
  <si>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 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</si>
  <si>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</si>
  <si>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</si>
  <si>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</si>
  <si>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</si>
  <si>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 </t>
  </si>
  <si>
    <t>child cancer|christian film|christianity|falling into a hole|inspiring</t>
  </si>
  <si>
    <t>http://www.imdb.com/title/tt4257926/?ref_=fn_tt_tt_1</t>
  </si>
  <si>
    <t>Danny Leiner</t>
  </si>
  <si>
    <t>Dude, Where's My Car? 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</si>
  <si>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</si>
  <si>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</si>
  <si>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</si>
  <si>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</si>
  <si>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Young Guns </t>
  </si>
  <si>
    <t>army|cattle|deputy|new mexico|rancher</t>
  </si>
  <si>
    <t>http://www.imdb.com/title/tt0096487/?ref_=fn_tt_tt_1</t>
  </si>
  <si>
    <t>Theodore Melfi</t>
  </si>
  <si>
    <t>St. Vincent </t>
  </si>
  <si>
    <t>bullying|grumpy old man|school presentation|stroke|stroke recovery</t>
  </si>
  <si>
    <t>http://www.imdb.com/title/tt2170593/?ref_=fn_tt_tt_1</t>
  </si>
  <si>
    <t>About Last Night </t>
  </si>
  <si>
    <t>bedroom|boyfriend girlfriend relationship|hug|interrupted sex|urban setting</t>
  </si>
  <si>
    <t>http://www.imdb.com/title/tt1826590/?ref_=fn_tt_tt_1</t>
  </si>
  <si>
    <t>10 Things I Hate About You </t>
  </si>
  <si>
    <t>Andrew Keegan</t>
  </si>
  <si>
    <t>dating|protective father|school|shrew|teen movie</t>
  </si>
  <si>
    <t>http://www.imdb.com/title/tt0147800/?ref_=fn_tt_tt_1</t>
  </si>
  <si>
    <t>Ed Decter</t>
  </si>
  <si>
    <t>The New Guy </t>
  </si>
  <si>
    <t>Gene Simmons</t>
  </si>
  <si>
    <t>cheerleader|geek|high school|prison|reference to janet jackson</t>
  </si>
  <si>
    <t>http://www.imdb.com/title/tt0241760/?ref_=fn_tt_tt_1</t>
  </si>
  <si>
    <t>Gene Quintano</t>
  </si>
  <si>
    <t>Loaded Weapon 1 </t>
  </si>
  <si>
    <t>cookie|detective|microfilm|parody|sergeant</t>
  </si>
  <si>
    <t>http://www.imdb.com/title/tt0107659/?ref_=fn_tt_tt_1</t>
  </si>
  <si>
    <t>The Shallows </t>
  </si>
  <si>
    <t>Sedona Legge</t>
  </si>
  <si>
    <t>beach|island|mexico|prey|trapped</t>
  </si>
  <si>
    <t>http://www.imdb.com/title/tt4052882/?ref_=fn_tt_tt_1</t>
  </si>
  <si>
    <t>Eric Bress</t>
  </si>
  <si>
    <t>The Butterfly Effect </t>
  </si>
  <si>
    <t>blackout|child pornography|memory|surprise ending|time travel</t>
  </si>
  <si>
    <t>http://www.imdb.com/title/tt0289879/?ref_=fn_tt_tt_1</t>
  </si>
  <si>
    <t>Snow Day </t>
  </si>
  <si>
    <t>meteorologist|snow|snowed in|snowplow|weather</t>
  </si>
  <si>
    <t>http://www.imdb.com/title/tt0184907/?ref_=fn_tt_tt_1</t>
  </si>
  <si>
    <t>Preston A. Whitmore II</t>
  </si>
  <si>
    <t>This Christmas </t>
  </si>
  <si>
    <t>christmas|family home|musician|piano|secret</t>
  </si>
  <si>
    <t>http://www.imdb.com/title/tt0937375/?ref_=fn_tt_tt_1</t>
  </si>
  <si>
    <t>Comedy|Crime|Family|Sci-Fi</t>
  </si>
  <si>
    <t>Baby Geniuses </t>
  </si>
  <si>
    <t>baby|boy|science|scientist|toddler</t>
  </si>
  <si>
    <t>http://www.imdb.com/title/tt0118665/?ref_=fn_tt_tt_1</t>
  </si>
  <si>
    <t>Kirk Wong</t>
  </si>
  <si>
    <t>The Big Hit </t>
  </si>
  <si>
    <t>Antonio Sabato Jr.</t>
  </si>
  <si>
    <t>hitman|kidnapping|kosher|vhs|video store</t>
  </si>
  <si>
    <t>http://www.imdb.com/title/tt0120609/?ref_=fn_tt_tt_1</t>
  </si>
  <si>
    <t>Bronwen Hughes</t>
  </si>
  <si>
    <t>Harriet the Spy 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</si>
  <si>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</si>
  <si>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</si>
  <si>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</si>
  <si>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</si>
  <si>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</si>
  <si>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Child's Play 2 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</si>
  <si>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</si>
  <si>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</si>
  <si>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</si>
  <si>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</si>
  <si>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</si>
  <si>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No Good Deed </t>
  </si>
  <si>
    <t>Henry Simmons</t>
  </si>
  <si>
    <t>home invasion|police officer shot|police officer shot in the chest|psychopath|three word title</t>
  </si>
  <si>
    <t>http://www.imdb.com/title/tt2011159/?ref_=fn_tt_tt_1</t>
  </si>
  <si>
    <t>The Mist 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</si>
  <si>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</si>
  <si>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</si>
  <si>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</si>
  <si>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</si>
  <si>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</si>
  <si>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Ex Machina 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</si>
  <si>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</si>
  <si>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</si>
  <si>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</si>
  <si>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</si>
  <si>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 </t>
  </si>
  <si>
    <t>body swap|magical realism|portal|puppeteer|surrealism</t>
  </si>
  <si>
    <t>http://www.imdb.com/title/tt0120601/?ref_=fn_tt_tt_1</t>
  </si>
  <si>
    <t>Mark Brown</t>
  </si>
  <si>
    <t>Two Can Play That Game 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</si>
  <si>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</si>
  <si>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</si>
  <si>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</si>
  <si>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</si>
  <si>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</si>
  <si>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Earth to Echo </t>
  </si>
  <si>
    <t>Jason Gray-Stanford</t>
  </si>
  <si>
    <t>alien|bar|construction worker|no opening credits|no title at beginning</t>
  </si>
  <si>
    <t>http://www.imdb.com/title/tt2183034/?ref_=fn_tt_tt_1</t>
  </si>
  <si>
    <t>Crazy/Beautiful 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</si>
  <si>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</si>
  <si>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</si>
  <si>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</si>
  <si>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</si>
  <si>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</si>
  <si>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 </t>
  </si>
  <si>
    <t>Shidô Nakamura</t>
  </si>
  <si>
    <t>blood splatter|general|island|japan|world war two</t>
  </si>
  <si>
    <t>http://www.imdb.com/title/tt0498380/?ref_=fn_tt_tt_1</t>
  </si>
  <si>
    <t>Michael Polish</t>
  </si>
  <si>
    <t>The Astronaut Farmer </t>
  </si>
  <si>
    <t>bank|fbi|fuel|rocket|space travel</t>
  </si>
  <si>
    <t>http://www.imdb.com/title/tt0469263/?ref_=fn_tt_tt_1</t>
  </si>
  <si>
    <t>Daisy von Scherler Mayer</t>
  </si>
  <si>
    <t>Woo </t>
  </si>
  <si>
    <t>blind date|law clerk|love|manhattan new york city|world trade center manhattan new york city</t>
  </si>
  <si>
    <t>http://www.imdb.com/title/tt0120531/?ref_=fn_tt_tt_1</t>
  </si>
  <si>
    <t>Lenny Abrahamson</t>
  </si>
  <si>
    <t>Room </t>
  </si>
  <si>
    <t>based on novel|escape|imprisonment|kidnapping|mother son relationship</t>
  </si>
  <si>
    <t>http://www.imdb.com/title/tt3170832/?ref_=fn_tt_tt_1</t>
  </si>
  <si>
    <t>Dirty Work </t>
  </si>
  <si>
    <t>cult film|gambling debt|job|off screen murder|revenge</t>
  </si>
  <si>
    <t>http://www.imdb.com/title/tt0120654/?ref_=fn_tt_tt_1</t>
  </si>
  <si>
    <t>John Waters</t>
  </si>
  <si>
    <t>Serial Mom </t>
  </si>
  <si>
    <t>dentist|housewife|howie scream|murder|perfection</t>
  </si>
  <si>
    <t>http://www.imdb.com/title/tt0111127/?ref_=fn_tt_tt_1</t>
  </si>
  <si>
    <t>Dick </t>
  </si>
  <si>
    <t>political cover up|political satire|teenage girl|white house|witness</t>
  </si>
  <si>
    <t>http://www.imdb.com/title/tt0144168/?ref_=fn_tt_tt_1</t>
  </si>
  <si>
    <t>David Dencik</t>
  </si>
  <si>
    <t xml:space="preserve">Del 1 - Män som hatar kvinnor             </t>
  </si>
  <si>
    <t>Lena Endre</t>
  </si>
  <si>
    <t>http://www.imdb.com/title/tt1639008/?ref_=fn_tt_tt_1</t>
  </si>
  <si>
    <t>Craig Bolotin</t>
  </si>
  <si>
    <t>Light It Up </t>
  </si>
  <si>
    <t>black cop|die hard scenario|hostage negotiator|police|police brutality</t>
  </si>
  <si>
    <t>http://www.imdb.com/title/tt0172726/?ref_=fn_tt_tt_1</t>
  </si>
  <si>
    <t>Mark Christopher</t>
  </si>
  <si>
    <t>54 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</si>
  <si>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</si>
  <si>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</si>
  <si>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</si>
  <si>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</si>
  <si>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Bubble Boy </t>
  </si>
  <si>
    <t>cigarette smoking|hand on butt|niagara falls|plastic bubble|wedding</t>
  </si>
  <si>
    <t>http://www.imdb.com/title/tt0258470/?ref_=fn_tt_tt_1</t>
  </si>
  <si>
    <t>Jez Butterworth</t>
  </si>
  <si>
    <t>Birthday Girl </t>
  </si>
  <si>
    <t>bank|bank clerk|birthday|mail order bride|russian</t>
  </si>
  <si>
    <t>http://www.imdb.com/title/tt0188453/?ref_=fn_tt_tt_1</t>
  </si>
  <si>
    <t>Josie Loren</t>
  </si>
  <si>
    <t>Justin Chon</t>
  </si>
  <si>
    <t>21 &amp; Over 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</si>
  <si>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</si>
  <si>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</si>
  <si>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</si>
  <si>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</si>
  <si>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Paris, je t'aime 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</si>
  <si>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</si>
  <si>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</si>
  <si>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</si>
  <si>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</si>
  <si>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 </t>
  </si>
  <si>
    <t>boxing|colosseum|homeless man|reporter|writer</t>
  </si>
  <si>
    <t>http://www.imdb.com/title/tt0416185/?ref_=fn_tt_tt_1</t>
  </si>
  <si>
    <t>Sarita Choudhury</t>
  </si>
  <si>
    <t>Admission 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</si>
  <si>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</si>
  <si>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</si>
  <si>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</si>
  <si>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</si>
  <si>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The Widow of Saint-Pierre </t>
  </si>
  <si>
    <t>Yves Jacques</t>
  </si>
  <si>
    <t>archipelago|guillotine|island|prison|redemption</t>
  </si>
  <si>
    <t>http://www.imdb.com/title/tt0191636/?ref_=fn_tt_tt_1</t>
  </si>
  <si>
    <t>Meghan Heffern</t>
  </si>
  <si>
    <t>Chloe </t>
  </si>
  <si>
    <t>Natalie Lisinska</t>
  </si>
  <si>
    <t>bare chested boy|doctor|escort|infidelity|prostitute</t>
  </si>
  <si>
    <t>http://www.imdb.com/title/tt1352824/?ref_=fn_tt_tt_1</t>
  </si>
  <si>
    <t>Paul Mazursky</t>
  </si>
  <si>
    <t>Faithful </t>
  </si>
  <si>
    <t>bathroom|bathtub|female protagonist|flashback|kitchen</t>
  </si>
  <si>
    <t>http://www.imdb.com/title/tt0116269/?ref_=fn_tt_tt_1</t>
  </si>
  <si>
    <t>Find Me Guilty </t>
  </si>
  <si>
    <t>court|drugs|judge|mafia|mobster</t>
  </si>
  <si>
    <t>http://www.imdb.com/title/tt0419749/?ref_=fn_tt_tt_1</t>
  </si>
  <si>
    <t>Stephen Chbosky</t>
  </si>
  <si>
    <t>Ezra Miller</t>
  </si>
  <si>
    <t>The Perks of Being a Wallflower </t>
  </si>
  <si>
    <t>coming of age|depression|gay|high school|mental illness</t>
  </si>
  <si>
    <t>http://www.imdb.com/title/tt1659337/?ref_=fn_tt_tt_1</t>
  </si>
  <si>
    <t>Jon Hess</t>
  </si>
  <si>
    <t>Ian Gomez</t>
  </si>
  <si>
    <t>Excessive Force </t>
  </si>
  <si>
    <t>Thomas Ian Griffith</t>
  </si>
  <si>
    <t>exercise bicycle|face in food|police|police brutality|policeman</t>
  </si>
  <si>
    <t>http://www.imdb.com/title/tt0104215/?ref_=fn_tt_tt_1</t>
  </si>
  <si>
    <t>Infamous </t>
  </si>
  <si>
    <t>blood|book|cold calculation|murder|writer</t>
  </si>
  <si>
    <t>http://www.imdb.com/title/tt0420609/?ref_=fn_tt_tt_1</t>
  </si>
  <si>
    <t>The Claim </t>
  </si>
  <si>
    <t>gold|gold mine|miner|railroad|surveyor</t>
  </si>
  <si>
    <t>http://www.imdb.com/title/tt0218378/?ref_=fn_tt_tt_1</t>
  </si>
  <si>
    <t>The Vatican Tapes </t>
  </si>
  <si>
    <t>evil|injury|possession|priest|vatican</t>
  </si>
  <si>
    <t>http://www.imdb.com/title/tt1524575/?ref_=fn_tt_tt_1</t>
  </si>
  <si>
    <t>Luke Treadaway</t>
  </si>
  <si>
    <t>John Boyega</t>
  </si>
  <si>
    <t>Attack the Block 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</si>
  <si>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</si>
  <si>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</si>
  <si>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</si>
  <si>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</si>
  <si>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 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</si>
  <si>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</si>
  <si>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</si>
  <si>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</si>
  <si>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</si>
  <si>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</si>
  <si>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The Call 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</si>
  <si>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</si>
  <si>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</si>
  <si>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</si>
  <si>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</si>
  <si>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Operation Chromite </t>
  </si>
  <si>
    <t>Jung-jae Lee</t>
  </si>
  <si>
    <t>http://www.imdb.com/title/tt4939066/?ref_=fn_tt_tt_1</t>
  </si>
  <si>
    <t>John Stainton</t>
  </si>
  <si>
    <t>Action|Adventure|Comedy|Family</t>
  </si>
  <si>
    <t>Steve Irwin</t>
  </si>
  <si>
    <t>The Crocodile Hunter: Collision Course 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</si>
  <si>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</si>
  <si>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</si>
  <si>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</si>
  <si>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</si>
  <si>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</si>
  <si>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I Love You Phillip Morris </t>
  </si>
  <si>
    <t>Annie Golden</t>
  </si>
  <si>
    <t>character name in title|con artist|fraud|gay|prison break</t>
  </si>
  <si>
    <t>http://www.imdb.com/title/tt1045772/?ref_=fn_tt_tt_1</t>
  </si>
  <si>
    <t>Everett McGill</t>
  </si>
  <si>
    <t>Quest for Fire </t>
  </si>
  <si>
    <t>Gary Schwartz</t>
  </si>
  <si>
    <t>fire|prehistoric times|primitive|tribe|trio</t>
  </si>
  <si>
    <t>http://www.imdb.com/title/tt0082484/?ref_=fn_tt_tt_1</t>
  </si>
  <si>
    <t>None</t>
  </si>
  <si>
    <t>Antwone Fisher </t>
  </si>
  <si>
    <t>black american|extortion|navy|psychiatrist|sailor</t>
  </si>
  <si>
    <t>http://www.imdb.com/title/tt0168786/?ref_=fn_tt_tt_1</t>
  </si>
  <si>
    <t>Gabriel Millman</t>
  </si>
  <si>
    <t>The Emperor's Club </t>
  </si>
  <si>
    <t>Rob Morrow</t>
  </si>
  <si>
    <t>classroom|fund raising|headmaster|reunion|roman</t>
  </si>
  <si>
    <t>http://www.imdb.com/title/tt0283530/?ref_=fn_tt_tt_1</t>
  </si>
  <si>
    <t>True Romance </t>
  </si>
  <si>
    <t>aspiring actor|cocaine|drugs|pimp|suitcase full of money</t>
  </si>
  <si>
    <t>http://www.imdb.com/title/tt0108399/?ref_=fn_tt_tt_1</t>
  </si>
  <si>
    <t>Benedek Fliegauf</t>
  </si>
  <si>
    <t>Womb </t>
  </si>
  <si>
    <t>Hannah Murray</t>
  </si>
  <si>
    <t>clone|love|male nudity|medical ethics|virginity</t>
  </si>
  <si>
    <t>http://www.imdb.com/title/tt1216520/?ref_=fn_tt_tt_1</t>
  </si>
  <si>
    <t>Glengarry Glen Ross </t>
  </si>
  <si>
    <t>Jude Ciccolella</t>
  </si>
  <si>
    <t>office|pressure|real estate|robbery|sales</t>
  </si>
  <si>
    <t>http://www.imdb.com/title/tt0104348/?ref_=fn_tt_tt_1</t>
  </si>
  <si>
    <t>The Killer Inside Me </t>
  </si>
  <si>
    <t>deputy|murder|revenge|sheriff|texas</t>
  </si>
  <si>
    <t>http://www.imdb.com/title/tt0954947/?ref_=fn_tt_tt_1</t>
  </si>
  <si>
    <t>Paul Schrader</t>
  </si>
  <si>
    <t>Cat People 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</si>
  <si>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</si>
  <si>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</si>
  <si>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</si>
  <si>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</si>
  <si>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</si>
  <si>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Sorority Row 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</si>
  <si>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</si>
  <si>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</si>
  <si>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</si>
  <si>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</si>
  <si>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The Prisoner of Zenda </t>
  </si>
  <si>
    <t>Ronald Colman</t>
  </si>
  <si>
    <t>coronation|fictitious country|king|princess|swashbuckler</t>
  </si>
  <si>
    <t>http://www.imdb.com/title/tt0029442/?ref_=fn_tt_tt_1</t>
  </si>
  <si>
    <t>Lars and the Real Girl 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</si>
  <si>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</si>
  <si>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</si>
  <si>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</si>
  <si>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</si>
  <si>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</si>
  <si>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The Boy in the Striped Pajamas </t>
  </si>
  <si>
    <t>Cara Horgan</t>
  </si>
  <si>
    <t>boy|fence|jew|nazis|poison gas</t>
  </si>
  <si>
    <t>http://www.imdb.com/title/tt0914798/?ref_=fn_tt_tt_1</t>
  </si>
  <si>
    <t>Crime|Drama|Musical</t>
  </si>
  <si>
    <t>Dancer in the Dark </t>
  </si>
  <si>
    <t>Björk</t>
  </si>
  <si>
    <t>ends with quotation|execution|factory|women's prison|year 1964</t>
  </si>
  <si>
    <t>http://www.imdb.com/title/tt0168629/?ref_=fn_tt_tt_1</t>
  </si>
  <si>
    <t>Oscar and Lucinda </t>
  </si>
  <si>
    <t>australia|church|glass|inheritance|wager</t>
  </si>
  <si>
    <t>http://www.imdb.com/title/tt0119843/?ref_=fn_tt_tt_1</t>
  </si>
  <si>
    <t>Abel Ferrara</t>
  </si>
  <si>
    <t>Vincent Gallo</t>
  </si>
  <si>
    <t>The Funeral </t>
  </si>
  <si>
    <t>1930s|madness|murder|new york city|violence</t>
  </si>
  <si>
    <t>http://www.imdb.com/title/tt0116378/?ref_=fn_tt_tt_1</t>
  </si>
  <si>
    <t>Solitary Man </t>
  </si>
  <si>
    <t>aging|hdtv|high definition television|love|marriage</t>
  </si>
  <si>
    <t>http://www.imdb.com/title/tt1294213/?ref_=fn_tt_tt_1</t>
  </si>
  <si>
    <t>Ethan Maniquis</t>
  </si>
  <si>
    <t>Machete </t>
  </si>
  <si>
    <t>machete|mexican|mexico|priest|texas</t>
  </si>
  <si>
    <t>http://www.imdb.com/title/tt0985694/?ref_=fn_tt_tt_1</t>
  </si>
  <si>
    <t>George Hickenlooper</t>
  </si>
  <si>
    <t>Casino Jack 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</si>
  <si>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</si>
  <si>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</si>
  <si>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</si>
  <si>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</si>
  <si>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 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</si>
  <si>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</si>
  <si>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</si>
  <si>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</si>
  <si>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</si>
  <si>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</si>
  <si>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</si>
  <si>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Tae Guk Gi: The Brotherhood of War </t>
  </si>
  <si>
    <t>1950s|archeologist|korea|korean war|soldier</t>
  </si>
  <si>
    <t>http://www.imdb.com/title/tt0386064/?ref_=fn_tt_tt_1</t>
  </si>
  <si>
    <t>William Dear</t>
  </si>
  <si>
    <t>The Perfect Game </t>
  </si>
  <si>
    <t>baseball movie|little league|little league baseball|mexico|three word title</t>
  </si>
  <si>
    <t>http://www.imdb.com/title/tt0473102/?ref_=fn_tt_tt_1</t>
  </si>
  <si>
    <t>The Exorcist </t>
  </si>
  <si>
    <t>Lee J. Cobb</t>
  </si>
  <si>
    <t>demonic possession|exorcism|exorcist|loss of innocence|priest</t>
  </si>
  <si>
    <t>http://www.imdb.com/title/tt0070047/?ref_=fn_tt_tt_1</t>
  </si>
  <si>
    <t>Robert Shaw</t>
  </si>
  <si>
    <t>Jaws </t>
  </si>
  <si>
    <t>beach|blockbuster|fishing|great white shark|shark</t>
  </si>
  <si>
    <t>http://www.imdb.com/title/tt0073195/?ref_=fn_tt_tt_1</t>
  </si>
  <si>
    <t>American Pie </t>
  </si>
  <si>
    <t>1990s|first love|milf|prom|virginity</t>
  </si>
  <si>
    <t>http://www.imdb.com/title/tt0163651/?ref_=fn_tt_tt_1</t>
  </si>
  <si>
    <t>Stéphane Aubier</t>
  </si>
  <si>
    <t>Animation|Comedy|Crime|Drama|Family</t>
  </si>
  <si>
    <t>Ernest &amp; Celestine </t>
  </si>
  <si>
    <t>Lambert Wilson</t>
  </si>
  <si>
    <t>bear|dentist|friendship|mouse|prejudice</t>
  </si>
  <si>
    <t>http://www.imdb.com/title/tt1816518/?ref_=fn_tt_tt_1</t>
  </si>
  <si>
    <t>Action|Adventure|Comedy|Fantasy|Mystery</t>
  </si>
  <si>
    <t>The Golden Child </t>
  </si>
  <si>
    <t>Charlotte Lewis</t>
  </si>
  <si>
    <t>boy|child|chosen one|demon|detective</t>
  </si>
  <si>
    <t>http://www.imdb.com/title/tt0091129/?ref_=fn_tt_tt_1</t>
  </si>
  <si>
    <t>Think Like a Man </t>
  </si>
  <si>
    <t>advice|black romance|hip hop|reading a book|sex scene</t>
  </si>
  <si>
    <t>http://www.imdb.com/title/tt1621045/?ref_=fn_tt_tt_1</t>
  </si>
  <si>
    <t>Barbershop </t>
  </si>
  <si>
    <t>barber|barbershop|blaxploitation|loan shark|theft</t>
  </si>
  <si>
    <t>http://www.imdb.com/title/tt0303714/?ref_=fn_tt_tt_1</t>
  </si>
  <si>
    <t>Star Trek II: The Wrath of Khan </t>
  </si>
  <si>
    <t>jamming communications|planet|space station|taunt|trap</t>
  </si>
  <si>
    <t>http://www.imdb.com/title/tt0084726/?ref_=fn_tt_tt_1</t>
  </si>
  <si>
    <t>Ace Ventura: Pet Detective </t>
  </si>
  <si>
    <t>detective|dolphin|mascot|nudity|stupidity</t>
  </si>
  <si>
    <t>http://www.imdb.com/title/tt0109040/?ref_=fn_tt_tt_1</t>
  </si>
  <si>
    <t>John Badham</t>
  </si>
  <si>
    <t>WarGames </t>
  </si>
  <si>
    <t>Ally Sheedy</t>
  </si>
  <si>
    <t>computer|game|high school|norad|teenager</t>
  </si>
  <si>
    <t>http://www.imdb.com/title/tt0086567/?ref_=fn_tt_tt_1</t>
  </si>
  <si>
    <t>Witness 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</si>
  <si>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</si>
  <si>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</si>
  <si>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</si>
  <si>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</si>
  <si>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</si>
  <si>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</si>
  <si>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Act of Valor </t>
  </si>
  <si>
    <t>Rorke Denver</t>
  </si>
  <si>
    <t>mission|navy seal|terrorist|torture|valor</t>
  </si>
  <si>
    <t>http://www.imdb.com/title/tt1591479/?ref_=fn_tt_tt_1</t>
  </si>
  <si>
    <t>Crime|Drama|Music|Romance</t>
  </si>
  <si>
    <t>Step Up 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</si>
  <si>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</si>
  <si>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</si>
  <si>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</si>
  <si>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</si>
  <si>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</si>
  <si>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Butt-Head Do America </t>
  </si>
  <si>
    <t>beavis and butt head|fbi|score|television|television set</t>
  </si>
  <si>
    <t>http://www.imdb.com/title/tt0115641/?ref_=fn_tt_tt_1</t>
  </si>
  <si>
    <t>Sid Haig</t>
  </si>
  <si>
    <t>Jackie Brown </t>
  </si>
  <si>
    <t>arms dealer|atf|bail|money|multiple perspectives</t>
  </si>
  <si>
    <t>http://www.imdb.com/title/tt0119396/?ref_=fn_tt_tt_1</t>
  </si>
  <si>
    <t>Harold &amp; Kumar Escape from Guantanamo Bay </t>
  </si>
  <si>
    <t>bong|escape|ex girlfriend|guantanamo bay|texas</t>
  </si>
  <si>
    <t>http://www.imdb.com/title/tt0481536/?ref_=fn_tt_tt_1</t>
  </si>
  <si>
    <t>Chronicle 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</si>
  <si>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</si>
  <si>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</si>
  <si>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</si>
  <si>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</si>
  <si>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 </t>
  </si>
  <si>
    <t>Steven Hill</t>
  </si>
  <si>
    <t>love|study|talmud|wedding|yeshiva</t>
  </si>
  <si>
    <t>http://www.imdb.com/title/tt0086619/?ref_=fn_tt_tt_1</t>
  </si>
  <si>
    <t>Adventure|Comedy|Fantasy|Sci-Fi</t>
  </si>
  <si>
    <t>Time Bandits 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</si>
  <si>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</si>
  <si>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</si>
  <si>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</si>
  <si>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</si>
  <si>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</si>
  <si>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Crossroads 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</si>
  <si>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</si>
  <si>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</si>
  <si>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</si>
  <si>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</si>
  <si>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</si>
  <si>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Project X 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</si>
  <si>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</si>
  <si>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</si>
  <si>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</si>
  <si>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</si>
  <si>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Patton </t>
  </si>
  <si>
    <t>Bill Hickman</t>
  </si>
  <si>
    <t>allies|dead soldier|destiny|general|tank</t>
  </si>
  <si>
    <t>http://www.imdb.com/title/tt0066206/?ref_=fn_tt_tt_1</t>
  </si>
  <si>
    <t>GP</t>
  </si>
  <si>
    <t>One Hour Photo </t>
  </si>
  <si>
    <t>insanity|photo lab|photo shop|photography|voyeur</t>
  </si>
  <si>
    <t>http://www.imdb.com/title/tt0265459/?ref_=fn_tt_tt_1</t>
  </si>
  <si>
    <t>John Erick Dowdle</t>
  </si>
  <si>
    <t>Quarantine </t>
  </si>
  <si>
    <t>apartment building|found footage|television|trapped|virus</t>
  </si>
  <si>
    <t>http://www.imdb.com/title/tt1082868/?ref_=fn_tt_tt_1</t>
  </si>
  <si>
    <t>David Moreau</t>
  </si>
  <si>
    <t>The Eye </t>
  </si>
  <si>
    <t>cellular memory|eye|eye transplant|seeing dead people|violinist</t>
  </si>
  <si>
    <t>http://www.imdb.com/title/tt0406759/?ref_=fn_tt_tt_1</t>
  </si>
  <si>
    <t>Christopher Erskin</t>
  </si>
  <si>
    <t>Johnson Family Vacation </t>
  </si>
  <si>
    <t>cross country|cross country trip|highway travel|on the road|road movie</t>
  </si>
  <si>
    <t>http://www.imdb.com/title/tt0359517/?ref_=fn_tt_tt_1</t>
  </si>
  <si>
    <t>How High 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</si>
  <si>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</si>
  <si>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</si>
  <si>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</si>
  <si>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</si>
  <si>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</si>
  <si>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The Muppet Christmas Carol </t>
  </si>
  <si>
    <t>christmas|christmas eve|miser|muppet|scrooge</t>
  </si>
  <si>
    <t>http://www.imdb.com/title/tt0104940/?ref_=fn_tt_tt_1</t>
  </si>
  <si>
    <t>Frida 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</si>
  <si>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</si>
  <si>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</si>
  <si>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</si>
  <si>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</si>
  <si>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</si>
  <si>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Katy Perry: Part of Me 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</si>
  <si>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</si>
  <si>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</si>
  <si>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</si>
  <si>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</si>
  <si>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The Fault in Our Stars </t>
  </si>
  <si>
    <t>Nat Wolff</t>
  </si>
  <si>
    <t>cancer|falling in love|friendship|novel|teenager</t>
  </si>
  <si>
    <t>http://www.imdb.com/title/tt2582846/?ref_=fn_tt_tt_1</t>
  </si>
  <si>
    <t>Rounders </t>
  </si>
  <si>
    <t>breasts|cult film|loan shark|poker|reference to christy turlington</t>
  </si>
  <si>
    <t>http://www.imdb.com/title/tt0128442/?ref_=fn_tt_tt_1</t>
  </si>
  <si>
    <t>Top Five 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</si>
  <si>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</si>
  <si>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</si>
  <si>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</si>
  <si>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</si>
  <si>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Prophecy </t>
  </si>
  <si>
    <t>Robert Foxworth</t>
  </si>
  <si>
    <t>cabin|monster|monster movie|paper mill|pollution</t>
  </si>
  <si>
    <t>http://www.imdb.com/title/tt0079758/?ref_=fn_tt_tt_1</t>
  </si>
  <si>
    <t>Kathryn Erbe</t>
  </si>
  <si>
    <t>Stir of Echoes 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</si>
  <si>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</si>
  <si>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</si>
  <si>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</si>
  <si>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</si>
  <si>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</si>
  <si>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 xml:space="preserve">Spartacus: War of the Damned             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</si>
  <si>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</si>
  <si>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</si>
  <si>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</si>
  <si>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</si>
  <si>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Philomena </t>
  </si>
  <si>
    <t>Peter Hermann</t>
  </si>
  <si>
    <t>catholic|convent|gay love|gay relationship|irish adoption board</t>
  </si>
  <si>
    <t>http://www.imdb.com/title/tt2431286/?ref_=fn_tt_tt_1</t>
  </si>
  <si>
    <t>The Upside of Anger </t>
  </si>
  <si>
    <t>anger|baseball|drinking|radio|secretary</t>
  </si>
  <si>
    <t>http://www.imdb.com/title/tt0365885/?ref_=fn_tt_tt_1</t>
  </si>
  <si>
    <t>The Boys from Brazil </t>
  </si>
  <si>
    <t>1970s|jew|nazi|nazi hunter|paraguay</t>
  </si>
  <si>
    <t>http://www.imdb.com/title/tt0077269/?ref_=fn_tt_tt_1</t>
  </si>
  <si>
    <t>Joanna 'JoJo' Levesque</t>
  </si>
  <si>
    <t>Tammin Sursok</t>
  </si>
  <si>
    <t>Aquamarine </t>
  </si>
  <si>
    <t>Dichen Lachman</t>
  </si>
  <si>
    <t>beach|love|mermaid|storm|swimming</t>
  </si>
  <si>
    <t>http://www.imdb.com/title/tt0429591/?ref_=fn_tt_tt_1</t>
  </si>
  <si>
    <t>Jake Schreier</t>
  </si>
  <si>
    <t>Paper Towns </t>
  </si>
  <si>
    <t>Meg Crosbie</t>
  </si>
  <si>
    <t>based on novel|female neighbor|friendship|travel|trip</t>
  </si>
  <si>
    <t>http://www.imdb.com/title/tt3622592/?ref_=fn_tt_tt_1</t>
  </si>
  <si>
    <t>Cheryl Dunye</t>
  </si>
  <si>
    <t>My Baby's Daddy </t>
  </si>
  <si>
    <t>animal costume|break up|fatherhood|rapper|talking baby</t>
  </si>
  <si>
    <t>http://www.imdb.com/title/tt0332712/?ref_=fn_tt_tt_1</t>
  </si>
  <si>
    <t>Nebraska </t>
  </si>
  <si>
    <t>aging|billings montana|lincoln nebraska|nebraska|pickup truck</t>
  </si>
  <si>
    <t>http://www.imdb.com/title/tt1821549/?ref_=fn_tt_tt_1</t>
  </si>
  <si>
    <t>Ernest R. Dickerson</t>
  </si>
  <si>
    <t>Tales from the Crypt: Demon Knight </t>
  </si>
  <si>
    <t>blood|blood of christ|demon|key|loud sex</t>
  </si>
  <si>
    <t>http://www.imdb.com/title/tt0114608/?ref_=fn_tt_tt_1</t>
  </si>
  <si>
    <t>Comedy|Crime|Family</t>
  </si>
  <si>
    <t>Max Keeble's Big Move </t>
  </si>
  <si>
    <t>bully|moving|principal|revenge|school</t>
  </si>
  <si>
    <t>http://www.imdb.com/title/tt0273799/?ref_=fn_tt_tt_1</t>
  </si>
  <si>
    <t>Young Adult </t>
  </si>
  <si>
    <t>car damage|computer printer|female band|fingernail polish|narcissism</t>
  </si>
  <si>
    <t>http://www.imdb.com/title/tt1625346/?ref_=fn_tt_tt_1</t>
  </si>
  <si>
    <t>Crank </t>
  </si>
  <si>
    <t>assassin|cult film|doctor|heart|poison</t>
  </si>
  <si>
    <t>http://www.imdb.com/title/tt0479884/?ref_=fn_tt_tt_1</t>
  </si>
  <si>
    <t>Lionel C. Martin</t>
  </si>
  <si>
    <t>How to Be a Player </t>
  </si>
  <si>
    <t>Lark Voorhies</t>
  </si>
  <si>
    <t>breaking the fourth wall|doorman|friend|party|sex</t>
  </si>
  <si>
    <t>http://www.imdb.com/title/tt0119326/?ref_=fn_tt_tt_1</t>
  </si>
  <si>
    <t>Living Out Loud </t>
  </si>
  <si>
    <t>brooklyn bridge|divorce|female protagonist|female star appears nude|lingerie slip</t>
  </si>
  <si>
    <t>http://www.imdb.com/title/tt0120722/?ref_=fn_tt_tt_1</t>
  </si>
  <si>
    <t>Just Wright </t>
  </si>
  <si>
    <t>basketball|basketball player|nba|physical therapist|therapist</t>
  </si>
  <si>
    <t>http://www.imdb.com/title/tt1407061/?ref_=fn_tt_tt_1</t>
  </si>
  <si>
    <t>Rachel Getting Married </t>
  </si>
  <si>
    <t>Bill Irwin</t>
  </si>
  <si>
    <t>12 step program|friend|maid of honor|tears|wedding</t>
  </si>
  <si>
    <t>http://www.imdb.com/title/tt1084950/?ref_=fn_tt_tt_1</t>
  </si>
  <si>
    <t>The Postman Always Rings Twice </t>
  </si>
  <si>
    <t>John Colicos</t>
  </si>
  <si>
    <t>adultery|drifter|lunch wagon|murder|neo noir</t>
  </si>
  <si>
    <t>http://www.imdb.com/title/tt0082934/?ref_=fn_tt_tt_1</t>
  </si>
  <si>
    <t>Girl with a Pearl Earring </t>
  </si>
  <si>
    <t>17th century|girl|maid|painter|painting</t>
  </si>
  <si>
    <t>http://www.imdb.com/title/tt0335119/?ref_=fn_tt_tt_1</t>
  </si>
  <si>
    <t>Martin Semmelrogge</t>
  </si>
  <si>
    <t>Adventure|Drama|Thriller|War</t>
  </si>
  <si>
    <t>Das Boot </t>
  </si>
  <si>
    <t>Herbert Grönemeyer</t>
  </si>
  <si>
    <t>duty|submarine|submarine movie|tension|u boat</t>
  </si>
  <si>
    <t>http://www.imdb.com/title/tt0082096/?ref_=fn_tt_tt_1</t>
  </si>
  <si>
    <t>Wallace Wolodarsky</t>
  </si>
  <si>
    <t>Sorority Boys </t>
  </si>
  <si>
    <t>college|cruise|drag|female armpit hair|sorority</t>
  </si>
  <si>
    <t>http://www.imdb.com/title/tt0279781/?ref_=fn_tt_tt_1</t>
  </si>
  <si>
    <t>Tom Hughes</t>
  </si>
  <si>
    <t>About Time </t>
  </si>
  <si>
    <t>boyfriend girlfriend relationship|lingerie slip|time travel|time travel romance|wedding</t>
  </si>
  <si>
    <t>http://www.imdb.com/title/tt2194499/?ref_=fn_tt_tt_1</t>
  </si>
  <si>
    <t>House of Flying Daggers </t>
  </si>
  <si>
    <t>Zhengyong Zhang</t>
  </si>
  <si>
    <t>flying|flying dagger|government|police|secret</t>
  </si>
  <si>
    <t>http://www.imdb.com/title/tt0385004/?ref_=fn_tt_tt_1</t>
  </si>
  <si>
    <t>Nicholas Jarecki</t>
  </si>
  <si>
    <t>Arbitrage 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</si>
  <si>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</si>
  <si>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</si>
  <si>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</si>
  <si>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</si>
  <si>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</si>
  <si>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Project Almanac 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</si>
  <si>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</si>
  <si>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</si>
  <si>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</si>
  <si>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</si>
  <si>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</si>
  <si>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Cadillac Records </t>
  </si>
  <si>
    <t>Tammy Blanchard</t>
  </si>
  <si>
    <t>1950s|jazz|jazz music|sex|title directed by female</t>
  </si>
  <si>
    <t>http://www.imdb.com/title/tt1042877/?ref_=fn_tt_tt_1</t>
  </si>
  <si>
    <t>Scott Alexander</t>
  </si>
  <si>
    <t>Screwed </t>
  </si>
  <si>
    <t>Sherman Hemsley</t>
  </si>
  <si>
    <t>chauffeur|disorganized crime|dog|ransom|slapstick</t>
  </si>
  <si>
    <t>http://www.imdb.com/title/tt0156323/?ref_=fn_tt_tt_1</t>
  </si>
  <si>
    <t>Stuart Gordon</t>
  </si>
  <si>
    <t>Fortress </t>
  </si>
  <si>
    <t>escape|future|population control|prison|prisoner</t>
  </si>
  <si>
    <t>http://www.imdb.com/title/tt0106950/?ref_=fn_tt_tt_1</t>
  </si>
  <si>
    <t>For Your Consideration </t>
  </si>
  <si>
    <t>actor|internet|make up|publicist|purim</t>
  </si>
  <si>
    <t>http://www.imdb.com/title/tt0470765/?ref_=fn_tt_tt_1</t>
  </si>
  <si>
    <t>Aleksa Palladino</t>
  </si>
  <si>
    <t>Celebrity </t>
  </si>
  <si>
    <t>celebrity|journalist|lesbian kiss|strong female character|tv producer</t>
  </si>
  <si>
    <t>http://www.imdb.com/title/tt0120533/?ref_=fn_tt_tt_1</t>
  </si>
  <si>
    <t>Jill Clayburgh</t>
  </si>
  <si>
    <t>Running with Scissors </t>
  </si>
  <si>
    <t>alcoholic|fame|therapist|writer|writing</t>
  </si>
  <si>
    <t>http://www.imdb.com/title/tt0439289/?ref_=fn_tt_tt_1</t>
  </si>
  <si>
    <t>Kelly Clarkson</t>
  </si>
  <si>
    <t>From Justin to Kelly </t>
  </si>
  <si>
    <t>Brian Dietzen</t>
  </si>
  <si>
    <t>bar|florida|love|spring break|waitress</t>
  </si>
  <si>
    <t>http://www.imdb.com/title/tt0339034/?ref_=fn_tt_tt_1</t>
  </si>
  <si>
    <t>Girl 6 </t>
  </si>
  <si>
    <t>actress|neighbor|phone sex|queens new york city|sex addiction</t>
  </si>
  <si>
    <t>http://www.imdb.com/title/tt0116414/?ref_=fn_tt_tt_1</t>
  </si>
  <si>
    <t>Jane Campion</t>
  </si>
  <si>
    <t>Nick Damici</t>
  </si>
  <si>
    <t>In the Cut </t>
  </si>
  <si>
    <t>Susan Gardner</t>
  </si>
  <si>
    <t>blow job|female rear nudity|female removes her clothes|oral sex|three of spades tattoo</t>
  </si>
  <si>
    <t>http://www.imdb.com/title/tt0199626/?ref_=fn_tt_tt_1</t>
  </si>
  <si>
    <t>Two Lovers </t>
  </si>
  <si>
    <t>Samantha Ivers</t>
  </si>
  <si>
    <t>jewish|love|married man|neighbor|photograph</t>
  </si>
  <si>
    <t>http://www.imdb.com/title/tt1103275/?ref_=fn_tt_tt_1</t>
  </si>
  <si>
    <t>Fred Schepisi</t>
  </si>
  <si>
    <t>Last Orders 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</si>
  <si>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</si>
  <si>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</si>
  <si>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</si>
  <si>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</si>
  <si>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</si>
  <si>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</si>
  <si>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</si>
  <si>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</si>
  <si>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The Pursuit of D.B. Cooper </t>
  </si>
  <si>
    <t>Paul Gleason</t>
  </si>
  <si>
    <t>escape|jumping from an airplane|money|parachute|ransom</t>
  </si>
  <si>
    <t>http://www.imdb.com/title/tt0082958/?ref_=fn_tt_tt_1</t>
  </si>
  <si>
    <t>Antonia Bird</t>
  </si>
  <si>
    <t>Ravenous </t>
  </si>
  <si>
    <t>based on true story|cannibalism|captain|mexican american war|u.s. frontier</t>
  </si>
  <si>
    <t>http://www.imdb.com/title/tt0129332/?ref_=fn_tt_tt_1</t>
  </si>
  <si>
    <t>Jon Poll</t>
  </si>
  <si>
    <t>Charlie Bartlett 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</si>
  <si>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</si>
  <si>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</si>
  <si>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</si>
  <si>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</si>
  <si>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</si>
  <si>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The Great Beauty 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</si>
  <si>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</si>
  <si>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</si>
  <si>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</si>
  <si>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</si>
  <si>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</si>
  <si>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The Dangerous Lives of Altar Boys 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</si>
  <si>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</si>
  <si>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</si>
  <si>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</si>
  <si>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</si>
  <si>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</si>
  <si>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Stoker </t>
  </si>
  <si>
    <t>Harmony Korine</t>
  </si>
  <si>
    <t>death|hitchcockian|psychopath|sociopath|vomiting</t>
  </si>
  <si>
    <t>http://www.imdb.com/title/tt1682180/?ref_=fn_tt_tt_1</t>
  </si>
  <si>
    <t>2046 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</si>
  <si>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</si>
  <si>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</si>
  <si>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</si>
  <si>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</si>
  <si>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</si>
  <si>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Married Life 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</si>
  <si>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</si>
  <si>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</si>
  <si>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</si>
  <si>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</si>
  <si>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</si>
  <si>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Duma </t>
  </si>
  <si>
    <t>africa|bed|boy|cheetah|south africa</t>
  </si>
  <si>
    <t>http://www.imdb.com/title/tt0361715/?ref_=fn_tt_tt_1</t>
  </si>
  <si>
    <t>Ondine </t>
  </si>
  <si>
    <t>Alicja Bachleda</t>
  </si>
  <si>
    <t>celtic mythology|cottage|fisherman|irish|selkie</t>
  </si>
  <si>
    <t>http://www.imdb.com/title/tt1235796/?ref_=fn_tt_tt_1</t>
  </si>
  <si>
    <t>Takeshi Kitano</t>
  </si>
  <si>
    <t>Brother </t>
  </si>
  <si>
    <t>James Shigeta</t>
  </si>
  <si>
    <t>gang|gangster|subjective camera|written and directed by cast member|yakuza</t>
  </si>
  <si>
    <t>http://www.imdb.com/title/tt0222851/?ref_=fn_tt_tt_1</t>
  </si>
  <si>
    <t>Welcome to Collinwood </t>
  </si>
  <si>
    <t>Andy Davoli</t>
  </si>
  <si>
    <t>boxing knockout|heist|implied sex|keys|prison</t>
  </si>
  <si>
    <t>http://www.imdb.com/title/tt0271259/?ref_=fn_tt_tt_1</t>
  </si>
  <si>
    <t>Critical Care </t>
  </si>
  <si>
    <t>half sister|hospital|latex gloves|medicine|nun</t>
  </si>
  <si>
    <t>http://www.imdb.com/title/tt0118901/?ref_=fn_tt_tt_1</t>
  </si>
  <si>
    <t>The Life Before Her Eyes </t>
  </si>
  <si>
    <t>best friend|nonlinear timeline|school shooting|self sacrifice|shooting</t>
  </si>
  <si>
    <t>http://www.imdb.com/title/tt0815178/?ref_=fn_tt_tt_1</t>
  </si>
  <si>
    <t>Darling Companion </t>
  </si>
  <si>
    <t>dog|marriage|search|wedding|woods</t>
  </si>
  <si>
    <t>http://www.imdb.com/title/tt1730687/?ref_=fn_tt_tt_1</t>
  </si>
  <si>
    <t>Marco Kreuzpaintner</t>
  </si>
  <si>
    <t>Trade </t>
  </si>
  <si>
    <t>friend|girl|mexico city|new jersey|sex</t>
  </si>
  <si>
    <t>http://www.imdb.com/title/tt0399095/?ref_=fn_tt_tt_1</t>
  </si>
  <si>
    <t>Lajos Koltai</t>
  </si>
  <si>
    <t>Péter Fancsikai</t>
  </si>
  <si>
    <t>Marcell Nagy</t>
  </si>
  <si>
    <t>Fateless </t>
  </si>
  <si>
    <t>Bálint Péntek</t>
  </si>
  <si>
    <t>bus|death|gay slur|hatred|jewish</t>
  </si>
  <si>
    <t>http://www.imdb.com/title/tt0367082/?ref_=fn_tt_tt_1</t>
  </si>
  <si>
    <t>Hungarian</t>
  </si>
  <si>
    <t>Alan Rudolph</t>
  </si>
  <si>
    <t>Breakfast of Champions </t>
  </si>
  <si>
    <t>breakfast|manitoba|science fiction writer|suicide|writer</t>
  </si>
  <si>
    <t>http://www.imdb.com/title/tt0120618/?ref_=fn_tt_tt_1</t>
  </si>
  <si>
    <t>Ni Yan</t>
  </si>
  <si>
    <t>A Woman, a Gun and a Noodle Shop 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</si>
  <si>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</si>
  <si>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</si>
  <si>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</si>
  <si>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</si>
  <si>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Cypher </t>
  </si>
  <si>
    <t>brainwashing|corporate espionage|spy|suburb|surprise ending</t>
  </si>
  <si>
    <t>http://www.imdb.com/title/tt0284978/?ref_=fn_tt_tt_1</t>
  </si>
  <si>
    <t>Chuan Lu</t>
  </si>
  <si>
    <t>Yuanyuan Gao</t>
  </si>
  <si>
    <t>City of Life and Death </t>
  </si>
  <si>
    <t>Ryu Kohata</t>
  </si>
  <si>
    <t>atrocity|battle|chinese|horseback riding|martial arts</t>
  </si>
  <si>
    <t>http://www.imdb.com/title/tt1124052/?ref_=fn_tt_tt_1</t>
  </si>
  <si>
    <t>Lijun Sun</t>
  </si>
  <si>
    <t>Legend of Kung Fu Rabbit 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</si>
  <si>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</si>
  <si>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</si>
  <si>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</si>
  <si>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</si>
  <si>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</si>
  <si>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Space Battleship Yamato </t>
  </si>
  <si>
    <t>Hiroyuki Ikeuchi</t>
  </si>
  <si>
    <t>alien|battleship|message|radiation|yamato</t>
  </si>
  <si>
    <t>http://www.imdb.com/title/tt1477109/?ref_=fn_tt_tt_1</t>
  </si>
  <si>
    <t>Kenneth Cranham</t>
  </si>
  <si>
    <t>5 Days of War 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</si>
  <si>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</si>
  <si>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</si>
  <si>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</si>
  <si>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</si>
  <si>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</si>
  <si>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</si>
  <si>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</si>
  <si>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</si>
  <si>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Triangle 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</si>
  <si>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</si>
  <si>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</si>
  <si>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</si>
  <si>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</si>
  <si>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</si>
  <si>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10 Days in a Madhouse </t>
  </si>
  <si>
    <t>Alexandra Callas</t>
  </si>
  <si>
    <t>http://www.imdb.com/title/tt3453052/?ref_=fn_tt_tt_1</t>
  </si>
  <si>
    <t>Connor Corum</t>
  </si>
  <si>
    <t>Heaven Is for Real </t>
  </si>
  <si>
    <t>based on true story|christ|christian|near death experience|pastor</t>
  </si>
  <si>
    <t>http://www.imdb.com/title/tt1929263/?ref_=fn_tt_tt_1</t>
  </si>
  <si>
    <t>Snatch 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</si>
  <si>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</si>
  <si>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</si>
  <si>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</si>
  <si>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</si>
  <si>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</si>
  <si>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</si>
  <si>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Dancin' It's On </t>
  </si>
  <si>
    <t>Ginger Jensen</t>
  </si>
  <si>
    <t>http://www.imdb.com/title/tt2598580/?ref_=fn_tt_tt_1</t>
  </si>
  <si>
    <t>Pet Sematary 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</si>
  <si>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</si>
  <si>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</si>
  <si>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</si>
  <si>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</si>
  <si>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</si>
  <si>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</si>
  <si>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Madadayo </t>
  </si>
  <si>
    <t>Akira Terao</t>
  </si>
  <si>
    <t>air raid|beer|birthday|japan|professor</t>
  </si>
  <si>
    <t>http://www.imdb.com/title/tt0107474/?ref_=fn_tt_tt_1</t>
  </si>
  <si>
    <t>Jamie Thraves</t>
  </si>
  <si>
    <t>The Cry of the Owl </t>
  </si>
  <si>
    <t>isolated house|promotion|river|small town|stalking</t>
  </si>
  <si>
    <t>http://www.imdb.com/title/tt1034302/?ref_=fn_tt_tt_1</t>
  </si>
  <si>
    <t>Mabel Cheung</t>
  </si>
  <si>
    <t>Wei Tang</t>
  </si>
  <si>
    <t>A Tale of Three Cities </t>
  </si>
  <si>
    <t>Hailu Qin</t>
  </si>
  <si>
    <t>http://www.imdb.com/title/tt3682770/?ref_=fn_tt_tt_1</t>
  </si>
  <si>
    <t>Harry Carey Jr.</t>
  </si>
  <si>
    <t>Gremlins 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</si>
  <si>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</si>
  <si>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</si>
  <si>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</si>
  <si>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</si>
  <si>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 </t>
  </si>
  <si>
    <t>death star|empire|galactic war|princess|rebellion</t>
  </si>
  <si>
    <t>http://www.imdb.com/title/tt0076759/?ref_=fn_tt_tt_1</t>
  </si>
  <si>
    <t>Dan Mazer</t>
  </si>
  <si>
    <t>Dirty Grandpa 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</si>
  <si>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</si>
  <si>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</si>
  <si>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</si>
  <si>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</si>
  <si>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 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</si>
  <si>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</si>
  <si>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</si>
  <si>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</si>
  <si>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</si>
  <si>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</si>
  <si>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Trash </t>
  </si>
  <si>
    <t>Daniel Zettel</t>
  </si>
  <si>
    <t>bible|key|poverty|slum|wallet</t>
  </si>
  <si>
    <t>http://www.imdb.com/title/tt1921149/?ref_=fn_tt_tt_1</t>
  </si>
  <si>
    <t>Portuguese</t>
  </si>
  <si>
    <t>High School Musical 3: Senior Year </t>
  </si>
  <si>
    <t>basketball|curtain call|graduation|high school|high school senior</t>
  </si>
  <si>
    <t>http://www.imdb.com/title/tt0962726/?ref_=fn_tt_tt_1</t>
  </si>
  <si>
    <t>Jack McGee</t>
  </si>
  <si>
    <t>The Fighter </t>
  </si>
  <si>
    <t>boxer|boxing|boxing match|crack cocaine|lowell massachusetts</t>
  </si>
  <si>
    <t>http://www.imdb.com/title/tt0964517/?ref_=fn_tt_tt_1</t>
  </si>
  <si>
    <t>Jackass Number Two </t>
  </si>
  <si>
    <t>blindfold|male frontal nudity|male rear nudity|pubic hair|vomiting</t>
  </si>
  <si>
    <t>http://www.imdb.com/title/tt0493430/?ref_=fn_tt_tt_1</t>
  </si>
  <si>
    <t>My Cousin Vinny 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</si>
  <si>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</si>
  <si>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</si>
  <si>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</si>
  <si>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</si>
  <si>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</si>
  <si>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If I Stay </t>
  </si>
  <si>
    <t>car accident|coma|out of body experience|reference to the exploited|teenage girl</t>
  </si>
  <si>
    <t>http://www.imdb.com/title/tt1355630/?ref_=fn_tt_tt_1</t>
  </si>
  <si>
    <t>Zoe Ventoura</t>
  </si>
  <si>
    <t>Drive Hard </t>
  </si>
  <si>
    <t>Christopher Sommers</t>
  </si>
  <si>
    <t>http://www.imdb.com/title/tt2968804/?ref_=fn_tt_tt_1</t>
  </si>
  <si>
    <t>David S. Ward</t>
  </si>
  <si>
    <t>Major League </t>
  </si>
  <si>
    <t>cleveland indians|league|manager|owner|team</t>
  </si>
  <si>
    <t>http://www.imdb.com/title/tt0097815/?ref_=fn_tt_tt_1</t>
  </si>
  <si>
    <t>St. Trinian's </t>
  </si>
  <si>
    <t>2000s|female protagonist|reward|school|st trinian's</t>
  </si>
  <si>
    <t>http://www.imdb.com/title/tt0964587/?ref_=fn_tt_tt_1</t>
  </si>
  <si>
    <t>John Enos III</t>
  </si>
  <si>
    <t>Phone Booth </t>
  </si>
  <si>
    <t>phone booth|publicist|single set production|sniper|sniper rifle</t>
  </si>
  <si>
    <t>http://www.imdb.com/title/tt0183649/?ref_=fn_tt_tt_1</t>
  </si>
  <si>
    <t>Lauren German</t>
  </si>
  <si>
    <t>A Walk to Remember </t>
  </si>
  <si>
    <t>community service|love|punishment|school|student</t>
  </si>
  <si>
    <t>http://www.imdb.com/title/tt0281358/?ref_=fn_tt_tt_1</t>
  </si>
  <si>
    <t>Dead Man Walking </t>
  </si>
  <si>
    <t>Robert Prosky</t>
  </si>
  <si>
    <t>death|execution|nun|solitary confinement|visit</t>
  </si>
  <si>
    <t>http://www.imdb.com/title/tt0112818/?ref_=fn_tt_tt_1</t>
  </si>
  <si>
    <t>Cruel Intentions </t>
  </si>
  <si>
    <t>Eric Mabius</t>
  </si>
  <si>
    <t>bet|revenge|seduction|virgin|wager</t>
  </si>
  <si>
    <t>http://www.imdb.com/title/tt0139134/?ref_=fn_tt_tt_1</t>
  </si>
  <si>
    <t>Shawnee Smith</t>
  </si>
  <si>
    <t>Saw VI </t>
  </si>
  <si>
    <t>George Newbern</t>
  </si>
  <si>
    <t>deception|flash photography|game of death|jigsaw|pig mask</t>
  </si>
  <si>
    <t>http://www.imdb.com/title/tt1233227/?ref_=fn_tt_tt_1</t>
  </si>
  <si>
    <t>Sid Caesar</t>
  </si>
  <si>
    <t>History of the World: Part I </t>
  </si>
  <si>
    <t>french revolution|old testament|part of an unfinished series|reference to john wayne|roman emperor</t>
  </si>
  <si>
    <t>http://www.imdb.com/title/tt0082517/?ref_=fn_tt_tt_1</t>
  </si>
  <si>
    <t>Alicia Keys</t>
  </si>
  <si>
    <t>The Secret Life of Bees </t>
  </si>
  <si>
    <t>beekeeping|insect in title|racism|sister|south carolina</t>
  </si>
  <si>
    <t>http://www.imdb.com/title/tt0416212/?ref_=fn_tt_tt_1</t>
  </si>
  <si>
    <t>Rob Pritts</t>
  </si>
  <si>
    <t>Corky Romano </t>
  </si>
  <si>
    <t>fbi|mafia|mobster|undercover|veterinarian</t>
  </si>
  <si>
    <t>http://www.imdb.com/title/tt0250310/?ref_=fn_tt_tt_1</t>
  </si>
  <si>
    <t>Gabrielle Carteris</t>
  </si>
  <si>
    <t>Steven Bauer</t>
  </si>
  <si>
    <t>Raising Cain </t>
  </si>
  <si>
    <t>hitchcockian|long tracking shot|psychologist|psychology|wig</t>
  </si>
  <si>
    <t>http://www.imdb.com/title/tt0105217/?ref_=fn_tt_tt_1</t>
  </si>
  <si>
    <t>F.I.S.T. </t>
  </si>
  <si>
    <t>1930s|driving through a gate|funeral|senator|trade union</t>
  </si>
  <si>
    <t>http://www.imdb.com/title/tt0077531/?ref_=fn_tt_tt_1</t>
  </si>
  <si>
    <t>Bud Cort</t>
  </si>
  <si>
    <t>Louise Fletcher</t>
  </si>
  <si>
    <t>Invaders from Mars </t>
  </si>
  <si>
    <t>alien|boy|nurse|school|school nurse</t>
  </si>
  <si>
    <t>http://www.imdb.com/title/tt0091276/?ref_=fn_tt_tt_1</t>
  </si>
  <si>
    <t>John Crowley</t>
  </si>
  <si>
    <t>Fiona Glascott</t>
  </si>
  <si>
    <t>Brooklyn 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</si>
  <si>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</si>
  <si>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</si>
  <si>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</si>
  <si>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</si>
  <si>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Barry Lyndon </t>
  </si>
  <si>
    <t>Hardy Krüger</t>
  </si>
  <si>
    <t>18th century|england|rise and fall|rural setting|wealth</t>
  </si>
  <si>
    <t>http://www.imdb.com/title/tt0072684/?ref_=fn_tt_tt_1</t>
  </si>
  <si>
    <t>Brendan Malloy</t>
  </si>
  <si>
    <t>Out Cold </t>
  </si>
  <si>
    <t>alaska|mountain|ski resort|snowboard|snowboarding</t>
  </si>
  <si>
    <t>http://www.imdb.com/title/tt0253798/?ref_=fn_tt_tt_1</t>
  </si>
  <si>
    <t>The Ladies Man </t>
  </si>
  <si>
    <t>black pantyhose|female stockinged legs|pantyhose|radio|tattoo</t>
  </si>
  <si>
    <t>http://www.imdb.com/title/tt0213790/?ref_=fn_tt_tt_1</t>
  </si>
  <si>
    <t>Dustin Hoffman</t>
  </si>
  <si>
    <t>Sheridan Smith</t>
  </si>
  <si>
    <t>Quartet 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</si>
  <si>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</si>
  <si>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</si>
  <si>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</si>
  <si>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</si>
  <si>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Tomcats </t>
  </si>
  <si>
    <t>box office flop|critically bashed|dominatrix|friend|money</t>
  </si>
  <si>
    <t>http://www.imdb.com/title/tt0246989/?ref_=fn_tt_tt_1</t>
  </si>
  <si>
    <t>Frailty </t>
  </si>
  <si>
    <t>demon|fbi|fbi agent|murder|religious fanatic</t>
  </si>
  <si>
    <t>http://www.imdb.com/title/tt0264616/?ref_=fn_tt_tt_1</t>
  </si>
  <si>
    <t>Simon Curtis</t>
  </si>
  <si>
    <t>Woman in Gold </t>
  </si>
  <si>
    <t>art|jewish|justice|nazi|theft</t>
  </si>
  <si>
    <t>http://www.imdb.com/title/tt2404425/?ref_=fn_tt_tt_1</t>
  </si>
  <si>
    <t>Kinsey </t>
  </si>
  <si>
    <t>professor|research|sex|sexuality|student</t>
  </si>
  <si>
    <t>http://www.imdb.com/title/tt0362269/?ref_=fn_tt_tt_1</t>
  </si>
  <si>
    <t>Patricia Tallman</t>
  </si>
  <si>
    <t>Army of Darkness </t>
  </si>
  <si>
    <t>army of the dead|battle|necronomicon|reluctant hero|skeleton soldier</t>
  </si>
  <si>
    <t>http://www.imdb.com/title/tt0106308/?ref_=fn_tt_tt_1</t>
  </si>
  <si>
    <t>Dewey Nicks</t>
  </si>
  <si>
    <t>Slackers </t>
  </si>
  <si>
    <t>Jim Rash</t>
  </si>
  <si>
    <t>blackmail|fall|love|nerd|scam</t>
  </si>
  <si>
    <t>http://www.imdb.com/title/tt0240900/?ref_=fn_tt_tt_1</t>
  </si>
  <si>
    <t>What's Eating Gilbert Grape 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</si>
  <si>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</si>
  <si>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</si>
  <si>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</si>
  <si>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</si>
  <si>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</si>
  <si>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The Visual Bible: The Gospel of John </t>
  </si>
  <si>
    <t>Scott Handy</t>
  </si>
  <si>
    <t>1st century|based on the bible|miracle|religion|resurrection</t>
  </si>
  <si>
    <t>http://www.imdb.com/title/tt0377992/?ref_=fn_tt_tt_1</t>
  </si>
  <si>
    <t>Vera Drake </t>
  </si>
  <si>
    <t>1950s|miscarriage|neighbor|pregnancy|tailor</t>
  </si>
  <si>
    <t>http://www.imdb.com/title/tt0383694/?ref_=fn_tt_tt_1</t>
  </si>
  <si>
    <t>The Guru </t>
  </si>
  <si>
    <t>Jimi Mistry</t>
  </si>
  <si>
    <t>bollywood|illegal immigrant|live television|restaurant|waiter</t>
  </si>
  <si>
    <t>http://www.imdb.com/title/tt0280720/?ref_=fn_tt_tt_1</t>
  </si>
  <si>
    <t>The Perez Family </t>
  </si>
  <si>
    <t>immigration|love|political prisoner|reference to john wayne|title directed by female</t>
  </si>
  <si>
    <t>http://www.imdb.com/title/tt0114113/?ref_=fn_tt_tt_1</t>
  </si>
  <si>
    <t>Inside Llewyn Davis </t>
  </si>
  <si>
    <t>Alex Karpovsky</t>
  </si>
  <si>
    <t>1960s|car hitting an animal|folk singer|friend|singer</t>
  </si>
  <si>
    <t>http://www.imdb.com/title/tt2042568/?ref_=fn_tt_tt_1</t>
  </si>
  <si>
    <t>O 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</si>
  <si>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</si>
  <si>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</si>
  <si>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</si>
  <si>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</si>
  <si>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Return to the Blue Lagoon </t>
  </si>
  <si>
    <t>Lisa Pelikan</t>
  </si>
  <si>
    <t>baby|desert island|island|sequel|teenage girl</t>
  </si>
  <si>
    <t>http://www.imdb.com/title/tt0102782/?ref_=fn_tt_tt_1</t>
  </si>
  <si>
    <t>Martin Ritt</t>
  </si>
  <si>
    <t>The Molly Maguires </t>
  </si>
  <si>
    <t>Samantha Eggar</t>
  </si>
  <si>
    <t>coal|detective|irish|irish immigrant|pennsylvania</t>
  </si>
  <si>
    <t>http://www.imdb.com/title/tt0066090/?ref_=fn_tt_tt_1</t>
  </si>
  <si>
    <t>John Turturro</t>
  </si>
  <si>
    <t>Romance &amp; Cigarettes 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</si>
  <si>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</si>
  <si>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</si>
  <si>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</si>
  <si>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</si>
  <si>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</si>
  <si>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Copying Beethoven </t>
  </si>
  <si>
    <t>Angus Barnett</t>
  </si>
  <si>
    <t>music copyist|music student|musical composition|student|symphony</t>
  </si>
  <si>
    <t>http://www.imdb.com/title/tt0424908/?ref_=fn_tt_tt_1</t>
  </si>
  <si>
    <t>Brighton Rock </t>
  </si>
  <si>
    <t>Geoff Bell</t>
  </si>
  <si>
    <t>brighton|catholic|gang|prayer|waitress</t>
  </si>
  <si>
    <t>http://www.imdb.com/title/tt1233192/?ref_=fn_tt_tt_1</t>
  </si>
  <si>
    <t>David Hackl</t>
  </si>
  <si>
    <t>Saw V 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</si>
  <si>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</si>
  <si>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</si>
  <si>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</si>
  <si>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</si>
  <si>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</si>
  <si>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Machine Gun McCain 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</si>
  <si>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</si>
  <si>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</si>
  <si>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</si>
  <si>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</si>
  <si>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</si>
  <si>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LOL 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</si>
  <si>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</si>
  <si>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</si>
  <si>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</si>
  <si>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</si>
  <si>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</si>
  <si>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</si>
  <si>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Jindabyne 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</si>
  <si>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</si>
  <si>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</si>
  <si>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</si>
  <si>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</si>
  <si>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</si>
  <si>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</si>
  <si>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Kabhi Alvida Naa Kehna </t>
  </si>
  <si>
    <t>Preity Zinta</t>
  </si>
  <si>
    <t>extramarital affair|fashion magazine editor|marriage|new york|teacher</t>
  </si>
  <si>
    <t>http://www.imdb.com/title/tt0449999/?ref_=fn_tt_tt_1</t>
  </si>
  <si>
    <t>An Ideal Husband </t>
  </si>
  <si>
    <t>bachelor|blackmail|character says i love you|flirting|social satire</t>
  </si>
  <si>
    <t>http://www.imdb.com/title/tt0122541/?ref_=fn_tt_tt_1</t>
  </si>
  <si>
    <t>Ruairi Robinson</t>
  </si>
  <si>
    <t>The Last Days on Mars </t>
  </si>
  <si>
    <t>Tom Cullen</t>
  </si>
  <si>
    <t>alien infection|astronaut|mars|mission|zombie</t>
  </si>
  <si>
    <t>http://www.imdb.com/title/tt1709143/?ref_=fn_tt_tt_1</t>
  </si>
  <si>
    <t>Jaume Balagueró</t>
  </si>
  <si>
    <t>Darkness </t>
  </si>
  <si>
    <t>Francesc Pagès</t>
  </si>
  <si>
    <t>9 year old|blood|gramophone|house|missing children</t>
  </si>
  <si>
    <t>http://www.imdb.com/title/tt0273517/?ref_=fn_tt_tt_1</t>
  </si>
  <si>
    <t>Gary Lockwood</t>
  </si>
  <si>
    <t>Keir Dullea</t>
  </si>
  <si>
    <t>2001: A Space Odyssey 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</si>
  <si>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</si>
  <si>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</si>
  <si>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</si>
  <si>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</si>
  <si>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</si>
  <si>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E.T. the Extra-Terrestrial </t>
  </si>
  <si>
    <t>bicyclist|boy|doll|star wars reference|voice impersonation</t>
  </si>
  <si>
    <t>http://www.imdb.com/title/tt0083866/?ref_=fn_tt_tt_1</t>
  </si>
  <si>
    <t>Jon Kasdan</t>
  </si>
  <si>
    <t>In the Land of Women </t>
  </si>
  <si>
    <t>actress|love|michigan|neighbor|writer</t>
  </si>
  <si>
    <t>http://www.imdb.com/title/tt0419843/?ref_=fn_tt_tt_1</t>
  </si>
  <si>
    <t>Léa Pool</t>
  </si>
  <si>
    <t>The Blue Butterfly 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</si>
  <si>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</si>
  <si>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</si>
  <si>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</si>
  <si>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</si>
  <si>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</si>
  <si>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There Goes My Baby </t>
  </si>
  <si>
    <t>high school|love|police|showdown|surfer</t>
  </si>
  <si>
    <t>http://www.imdb.com/title/tt0108320/?ref_=fn_tt_tt_1</t>
  </si>
  <si>
    <t>Johnny Flynn</t>
  </si>
  <si>
    <t>Antonia Thomas</t>
  </si>
  <si>
    <t xml:space="preserve">Lovesick             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</si>
  <si>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</si>
  <si>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</si>
  <si>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</si>
  <si>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</si>
  <si>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</si>
  <si>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</si>
  <si>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Housefull 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</si>
  <si>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</si>
  <si>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</si>
  <si>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</si>
  <si>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</si>
  <si>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</si>
  <si>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September Dawn </t>
  </si>
  <si>
    <t>massacre|mormon|settler|utah|wagon train</t>
  </si>
  <si>
    <t>http://www.imdb.com/title/tt0473700/?ref_=fn_tt_tt_1</t>
  </si>
  <si>
    <t>Dean Wright</t>
  </si>
  <si>
    <t>Santiago Cabrera</t>
  </si>
  <si>
    <t>For Greater Glory: The True Story of Cristiada 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</si>
  <si>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</si>
  <si>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</si>
  <si>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</si>
  <si>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</si>
  <si>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</si>
  <si>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La Famille Bélier </t>
  </si>
  <si>
    <t>François Damiens</t>
  </si>
  <si>
    <t>audition|deaf|family relationships|love|singing</t>
  </si>
  <si>
    <t>http://www.imdb.com/title/tt3547740/?ref_=fn_tt_tt_1</t>
  </si>
  <si>
    <t>Good Will Hunting </t>
  </si>
  <si>
    <t>friend|genius|janitor|loss of wife|professor</t>
  </si>
  <si>
    <t>http://www.imdb.com/title/tt0119217/?ref_=fn_tt_tt_1</t>
  </si>
  <si>
    <t>Shintaro Shimosawa</t>
  </si>
  <si>
    <t>Misconduct </t>
  </si>
  <si>
    <t>Glen Powell</t>
  </si>
  <si>
    <t>black panties|lust|sexual attraction|voyeur|voyeurism</t>
  </si>
  <si>
    <t>http://www.imdb.com/title/tt3658772/?ref_=fn_tt_tt_1</t>
  </si>
  <si>
    <t>Darren Lynn Bousman</t>
  </si>
  <si>
    <t>Saw III </t>
  </si>
  <si>
    <t>Leigh Whannell</t>
  </si>
  <si>
    <t>brutality|female full frontal nudity|female nudity|torture|trap</t>
  </si>
  <si>
    <t>http://www.imdb.com/title/tt0489270/?ref_=fn_tt_tt_1</t>
  </si>
  <si>
    <t>Stripes </t>
  </si>
  <si>
    <t>army|boot camp|breasts|graduation|rescue</t>
  </si>
  <si>
    <t>http://www.imdb.com/title/tt0083131/?ref_=fn_tt_tt_1</t>
  </si>
  <si>
    <t>Bring It On </t>
  </si>
  <si>
    <t>Clare Kramer</t>
  </si>
  <si>
    <t>championship|cheerleading|high school|teen comedy|teenage romance</t>
  </si>
  <si>
    <t>http://www.imdb.com/title/tt0204946/?ref_=fn_tt_tt_1</t>
  </si>
  <si>
    <t>James DeMonaco</t>
  </si>
  <si>
    <t>The Purge: Election Year </t>
  </si>
  <si>
    <t>cathedral|minister|presidential election|reference to george washington|ritual sacrifice</t>
  </si>
  <si>
    <t>http://www.imdb.com/title/tt4094724/?ref_=fn_tt_tt_1</t>
  </si>
  <si>
    <t>She's All That </t>
  </si>
  <si>
    <t>bet|friend|high school|prom|prom queen</t>
  </si>
  <si>
    <t>http://www.imdb.com/title/tt0160862/?ref_=fn_tt_tt_1</t>
  </si>
  <si>
    <t>Saw IV </t>
  </si>
  <si>
    <t>detective|fbi|rape|rapist|serial rapist</t>
  </si>
  <si>
    <t>http://www.imdb.com/title/tt0890870/?ref_=fn_tt_tt_1</t>
  </si>
  <si>
    <t>White Noise </t>
  </si>
  <si>
    <t>architect|grave|obsession|river|voice</t>
  </si>
  <si>
    <t>http://www.imdb.com/title/tt0375210/?ref_=fn_tt_tt_1</t>
  </si>
  <si>
    <t>Madea's Family Reunion </t>
  </si>
  <si>
    <t>cross dressing|family reunion|madea series|reflective|sister sister relationship</t>
  </si>
  <si>
    <t>http://www.imdb.com/title/tt0455612/?ref_=fn_tt_tt_1</t>
  </si>
  <si>
    <t>The Color of Money </t>
  </si>
  <si>
    <t>hustler|losing|pool|pool player|tournament</t>
  </si>
  <si>
    <t>http://www.imdb.com/title/tt0090863/?ref_=fn_tt_tt_1</t>
  </si>
  <si>
    <t>Ken Annakin</t>
  </si>
  <si>
    <t>Richard Beymer</t>
  </si>
  <si>
    <t>The Longest Day </t>
  </si>
  <si>
    <t>Eddie Albert</t>
  </si>
  <si>
    <t>allies|d day|invasion|normandy|world war two</t>
  </si>
  <si>
    <t>http://www.imdb.com/title/tt0056197/?ref_=fn_tt_tt_1</t>
  </si>
  <si>
    <t>The Mighty Ducks </t>
  </si>
  <si>
    <t>coach|hockey team|lawyer|respect|team</t>
  </si>
  <si>
    <t>http://www.imdb.com/title/tt0104868/?ref_=fn_tt_tt_1</t>
  </si>
  <si>
    <t>The Grudge </t>
  </si>
  <si>
    <t>Ted Raimi</t>
  </si>
  <si>
    <t>american|curse|japan|nurse|rage</t>
  </si>
  <si>
    <t>http://www.imdb.com/title/tt0391198/?ref_=fn_tt_tt_1</t>
  </si>
  <si>
    <t>Happy Gilmore 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</si>
  <si>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</si>
  <si>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</si>
  <si>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</si>
  <si>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</si>
  <si>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 </t>
  </si>
  <si>
    <t>demon|gore|record player|tattoo|wings</t>
  </si>
  <si>
    <t>http://www.imdb.com/title/tt0263488/?ref_=fn_tt_tt_1</t>
  </si>
  <si>
    <t>Adventure|Comedy|Music|Sci-Fi</t>
  </si>
  <si>
    <t>Bill &amp; Ted's Excellent Adventure 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</si>
  <si>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</si>
  <si>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</si>
  <si>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</si>
  <si>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</si>
  <si>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</si>
  <si>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</si>
  <si>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Oliver! </t>
  </si>
  <si>
    <t>Jack Wild</t>
  </si>
  <si>
    <t>abuse|child|orphan|orphanage|pickpocket</t>
  </si>
  <si>
    <t>http://www.imdb.com/title/tt0063385/?ref_=fn_tt_tt_1</t>
  </si>
  <si>
    <t>The Best Exotic Marigold Hotel </t>
  </si>
  <si>
    <t>hotel|india|marigold|retiree|retirement</t>
  </si>
  <si>
    <t>http://www.imdb.com/title/tt1412386/?ref_=fn_tt_tt_1</t>
  </si>
  <si>
    <t>Chuck Sheetz</t>
  </si>
  <si>
    <t>Andrew Lawrence</t>
  </si>
  <si>
    <t>Recess: School's Out 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</si>
  <si>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</si>
  <si>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</si>
  <si>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</si>
  <si>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</si>
  <si>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 </t>
  </si>
  <si>
    <t>Angelo Rossitto</t>
  </si>
  <si>
    <t>arena|desert|fight|mad max|post apocalypse</t>
  </si>
  <si>
    <t>http://www.imdb.com/title/tt0089530/?ref_=fn_tt_tt_1</t>
  </si>
  <si>
    <t>Vernon Wells</t>
  </si>
  <si>
    <t>Commando </t>
  </si>
  <si>
    <t>body count|dictator|jumping from an airplane|knife fight|one man army</t>
  </si>
  <si>
    <t>http://www.imdb.com/title/tt0088944/?ref_=fn_tt_tt_1</t>
  </si>
  <si>
    <t>The Boy </t>
  </si>
  <si>
    <t>Stephanie Lemelin</t>
  </si>
  <si>
    <t>animate doll|doll|england|nanny|surprise ending</t>
  </si>
  <si>
    <t>http://www.imdb.com/title/tt3882082/?ref_=fn_tt_tt_1</t>
  </si>
  <si>
    <t>Devil </t>
  </si>
  <si>
    <t>devil|elevator|hit and run|throat slitting|trapped in an elevator</t>
  </si>
  <si>
    <t>http://www.imdb.com/title/tt1314655/?ref_=fn_tt_tt_1</t>
  </si>
  <si>
    <t>Marcus Raboy</t>
  </si>
  <si>
    <t>Friday After Next </t>
  </si>
  <si>
    <t>apartment|christmas|christmas present|rent|security guard</t>
  </si>
  <si>
    <t>http://www.imdb.com/title/tt0293815/?ref_=fn_tt_tt_1</t>
  </si>
  <si>
    <t>Hayley Kiyoko</t>
  </si>
  <si>
    <t>Insidious: Chapter 3 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</si>
  <si>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</si>
  <si>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</si>
  <si>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</si>
  <si>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</si>
  <si>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</si>
  <si>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The Last Dragon 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</si>
  <si>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</si>
  <si>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</si>
  <si>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</si>
  <si>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</si>
  <si>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 </t>
  </si>
  <si>
    <t>intelligence|science runs amok|scientist|supernatural power|virtual reality</t>
  </si>
  <si>
    <t>http://www.imdb.com/title/tt0104692/?ref_=fn_tt_tt_1</t>
  </si>
  <si>
    <t>Peter Sollett</t>
  </si>
  <si>
    <t>Nick and Norah's Infinite Playlist </t>
  </si>
  <si>
    <t>band|gay|gay friend|love|night</t>
  </si>
  <si>
    <t>http://www.imdb.com/title/tt0981227/?ref_=fn_tt_tt_1</t>
  </si>
  <si>
    <t>Dogma </t>
  </si>
  <si>
    <t>abortion|abortion clinic|angel|church|clinic</t>
  </si>
  <si>
    <t>http://www.imdb.com/title/tt0120655/?ref_=fn_tt_tt_1</t>
  </si>
  <si>
    <t>Bob Dolman</t>
  </si>
  <si>
    <t>The Banger Sisters </t>
  </si>
  <si>
    <t>Sal Lopez</t>
  </si>
  <si>
    <t>bartender|groupie|lawyer|road trip|writer</t>
  </si>
  <si>
    <t>http://www.imdb.com/title/tt0280460/?ref_=fn_tt_tt_1</t>
  </si>
  <si>
    <t>Fantasy|Horror|Sci-Fi</t>
  </si>
  <si>
    <t>Twilight Zone: The Movie </t>
  </si>
  <si>
    <t>1940s|1960s|bar|kick the can|remake</t>
  </si>
  <si>
    <t>http://www.imdb.com/title/tt0086491/?ref_=fn_tt_tt_1</t>
  </si>
  <si>
    <t>Road House </t>
  </si>
  <si>
    <t>bikini|cult film|fired from the job|martial arts|violence</t>
  </si>
  <si>
    <t>http://www.imdb.com/title/tt0098206/?ref_=fn_tt_tt_1</t>
  </si>
  <si>
    <t>A Low Down Dirty Shame </t>
  </si>
  <si>
    <t>drugs|ex cop|gun fu|machismo|shootout</t>
  </si>
  <si>
    <t>http://www.imdb.com/title/tt0110399/?ref_=fn_tt_tt_1</t>
  </si>
  <si>
    <t>Shiri Appleby</t>
  </si>
  <si>
    <t>Swimfan </t>
  </si>
  <si>
    <t>high school|hospital|new jersey|stanford university|swimming</t>
  </si>
  <si>
    <t>http://www.imdb.com/title/tt0283026/?ref_=fn_tt_tt_1</t>
  </si>
  <si>
    <t>Greg Coolidge</t>
  </si>
  <si>
    <t>Employee of the Month </t>
  </si>
  <si>
    <t>competition|date|employee|laser in eyes|slacker</t>
  </si>
  <si>
    <t>http://www.imdb.com/title/tt0424993/?ref_=fn_tt_tt_1</t>
  </si>
  <si>
    <t>Can't Hardly Wait </t>
  </si>
  <si>
    <t>graduation|high school|letter|nerd|party</t>
  </si>
  <si>
    <t>http://www.imdb.com/title/tt0127723/?ref_=fn_tt_tt_1</t>
  </si>
  <si>
    <t>The Outsiders 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</si>
  <si>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</si>
  <si>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</si>
  <si>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</si>
  <si>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</si>
  <si>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Pete's Dragon </t>
  </si>
  <si>
    <t>Isiah Whitlock Jr.</t>
  </si>
  <si>
    <t>http://www.imdb.com/title/tt2788732/?ref_=fn_tt_tt_1</t>
  </si>
  <si>
    <t>Herbert Lom</t>
  </si>
  <si>
    <t>The Dead Zone </t>
  </si>
  <si>
    <t>car accident|coma|evil politician|psychic|vision</t>
  </si>
  <si>
    <t>http://www.imdb.com/title/tt0085407/?ref_=fn_tt_tt_1</t>
  </si>
  <si>
    <t>Ciarán Foy</t>
  </si>
  <si>
    <t>Laila Haley</t>
  </si>
  <si>
    <t>Sinister 2 </t>
  </si>
  <si>
    <t>Jaden Klein</t>
  </si>
  <si>
    <t>deputy|farmhouse|nightmare|private investigator|rural</t>
  </si>
  <si>
    <t>http://www.imdb.com/title/tt2752772/?ref_=fn_tt_tt_1</t>
  </si>
  <si>
    <t>Salim Akil</t>
  </si>
  <si>
    <t>Sparkle </t>
  </si>
  <si>
    <t>1960s|death|girl group|nightclub|sister</t>
  </si>
  <si>
    <t>http://www.imdb.com/title/tt1876451/?ref_=fn_tt_tt_1</t>
  </si>
  <si>
    <t>Valentine </t>
  </si>
  <si>
    <t>Johnny Whitworth</t>
  </si>
  <si>
    <t>dance|nosebleed|revenge|valentine|valentine's day</t>
  </si>
  <si>
    <t>http://www.imdb.com/title/tt0242998/?ref_=fn_tt_tt_1</t>
  </si>
  <si>
    <t>Olatunde Osunsanmi</t>
  </si>
  <si>
    <t>The Fourth Kind </t>
  </si>
  <si>
    <t>abduction|alaska|alien|owl|patient</t>
  </si>
  <si>
    <t>http://www.imdb.com/title/tt1220198/?ref_=fn_tt_tt_1</t>
  </si>
  <si>
    <t>A Prairie Home Companion </t>
  </si>
  <si>
    <t>backstage|country music|cowboy|radio|singing</t>
  </si>
  <si>
    <t>http://www.imdb.com/title/tt0420087/?ref_=fn_tt_tt_1</t>
  </si>
  <si>
    <t>Leon Ichaso</t>
  </si>
  <si>
    <t>Sugar Hill 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</si>
  <si>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</si>
  <si>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</si>
  <si>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</si>
  <si>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</si>
  <si>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Invasion U.S.A. </t>
  </si>
  <si>
    <t>Eddie Jones</t>
  </si>
  <si>
    <t>army|nightmare|one man army|rescue|spy</t>
  </si>
  <si>
    <t>http://www.imdb.com/title/tt0089348/?ref_=fn_tt_tt_1</t>
  </si>
  <si>
    <t>Roll Bounce </t>
  </si>
  <si>
    <t>1970s|boy|competition|roller skates|tubesocks</t>
  </si>
  <si>
    <t>http://www.imdb.com/title/tt0403455/?ref_=fn_tt_tt_1</t>
  </si>
  <si>
    <t>Rushmore </t>
  </si>
  <si>
    <t>coming of age|friendship|private school|student|teacher</t>
  </si>
  <si>
    <t>http://www.imdb.com/title/tt0128445/?ref_=fn_tt_tt_1</t>
  </si>
  <si>
    <t>Skyline </t>
  </si>
  <si>
    <t>apartment|blue light|drawing|group of friends|light</t>
  </si>
  <si>
    <t>http://www.imdb.com/title/tt1564585/?ref_=fn_tt_tt_1</t>
  </si>
  <si>
    <t>Tina Desai</t>
  </si>
  <si>
    <t>The Second Best Exotic Marigold Hotel </t>
  </si>
  <si>
    <t>Ronald Pickup</t>
  </si>
  <si>
    <t>sequel</t>
  </si>
  <si>
    <t>http://www.imdb.com/title/tt2555736/?ref_=fn_tt_tt_1</t>
  </si>
  <si>
    <t>Patricia Rozema</t>
  </si>
  <si>
    <t>Kit Kittredge: An American Girl </t>
  </si>
  <si>
    <t>boarding house|girl|great depression|house|ohio</t>
  </si>
  <si>
    <t>http://www.imdb.com/title/tt0846308/?ref_=fn_tt_tt_1</t>
  </si>
  <si>
    <t>The Perfect Man </t>
  </si>
  <si>
    <t>e mail|moving|perfect man|secret admirer|suitor</t>
  </si>
  <si>
    <t>http://www.imdb.com/title/tt0380623/?ref_=fn_tt_tt_1</t>
  </si>
  <si>
    <t>Mo' Better Blues </t>
  </si>
  <si>
    <t>Charlie Murphy</t>
  </si>
  <si>
    <t>comeback|friend|jazz|stage|trumpet</t>
  </si>
  <si>
    <t>http://www.imdb.com/title/tt0100168/?ref_=fn_tt_tt_1</t>
  </si>
  <si>
    <t>Simon Rhee</t>
  </si>
  <si>
    <t>Kung Pow: Enter the Fist 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</si>
  <si>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</si>
  <si>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</si>
  <si>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</si>
  <si>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</si>
  <si>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 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</si>
  <si>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</si>
  <si>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</si>
  <si>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</si>
  <si>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</si>
  <si>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</si>
  <si>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Wrong Turn </t>
  </si>
  <si>
    <t>forest|mountain|road|stupid victim|west virginia</t>
  </si>
  <si>
    <t>http://www.imdb.com/title/tt0295700/?ref_=fn_tt_tt_1</t>
  </si>
  <si>
    <t>Western</t>
  </si>
  <si>
    <t>The Long Riders </t>
  </si>
  <si>
    <t>bank|breasts|famous score|last man standing|revenge</t>
  </si>
  <si>
    <t>http://www.imdb.com/title/tt0081071/?ref_=fn_tt_tt_1</t>
  </si>
  <si>
    <t>Byron Mann</t>
  </si>
  <si>
    <t>The Corruptor </t>
  </si>
  <si>
    <t>chinatown|illegal immigrant|new york|police|triad</t>
  </si>
  <si>
    <t>http://www.imdb.com/title/tt0142192/?ref_=fn_tt_tt_1</t>
  </si>
  <si>
    <t>Mud </t>
  </si>
  <si>
    <t>14 year old|boat|bounty hunter|boy|river</t>
  </si>
  <si>
    <t>http://www.imdb.com/title/tt1935179/?ref_=fn_tt_tt_1</t>
  </si>
  <si>
    <t>Robert Ben Garant</t>
  </si>
  <si>
    <t>Reno 911!: Miami 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</si>
  <si>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</si>
  <si>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</si>
  <si>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</si>
  <si>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</si>
  <si>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</si>
  <si>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</si>
  <si>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One Direction: This Is Us 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</si>
  <si>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</si>
  <si>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</si>
  <si>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</si>
  <si>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</si>
  <si>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The Goods: Live Hard, Sell Hard </t>
  </si>
  <si>
    <t>fourth of july|looking at one's self in a mirror|mirror|sex toy|young version of character</t>
  </si>
  <si>
    <t>http://www.imdb.com/title/tt1092633/?ref_=fn_tt_tt_1</t>
  </si>
  <si>
    <t>Tuck Tucker</t>
  </si>
  <si>
    <t>Hey Arnold! The Movie </t>
  </si>
  <si>
    <t>castle thunder|document|neighborhood|punctuation in title|villain arrested</t>
  </si>
  <si>
    <t>http://www.imdb.com/title/tt0314166/?ref_=fn_tt_tt_1</t>
  </si>
  <si>
    <t>My Week with Marilyn </t>
  </si>
  <si>
    <t>actress|assistant director|blonde bombshell|movie star|wardrobe</t>
  </si>
  <si>
    <t>http://www.imdb.com/title/tt1655420/?ref_=fn_tt_tt_1</t>
  </si>
  <si>
    <t>The Matador </t>
  </si>
  <si>
    <t>bar|hitman|luck|mexico|mexico city</t>
  </si>
  <si>
    <t>http://www.imdb.com/title/tt0365485/?ref_=fn_tt_tt_1</t>
  </si>
  <si>
    <t>Theodore Witcher</t>
  </si>
  <si>
    <t>Love Jones </t>
  </si>
  <si>
    <t>african american|cult film|ex boyfriend|middle class|sex</t>
  </si>
  <si>
    <t>http://www.imdb.com/title/tt0119572/?ref_=fn_tt_tt_1</t>
  </si>
  <si>
    <t>Joel Edgerton</t>
  </si>
  <si>
    <t>The Gift 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</si>
  <si>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</si>
  <si>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</si>
  <si>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</si>
  <si>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</si>
  <si>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</si>
  <si>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End of the Spear </t>
  </si>
  <si>
    <t>Jack Guzman</t>
  </si>
  <si>
    <t>death|missionary|spear|speared to death|tribe</t>
  </si>
  <si>
    <t>http://www.imdb.com/title/tt0399862/?ref_=fn_tt_tt_1</t>
  </si>
  <si>
    <t>Get Over It </t>
  </si>
  <si>
    <t>basketball|dancer|high school|love triangle|shakespeare's a midsummer night's dream</t>
  </si>
  <si>
    <t>http://www.imdb.com/title/tt0192071/?ref_=fn_tt_tt_1</t>
  </si>
  <si>
    <t>Office Space </t>
  </si>
  <si>
    <t>boss|computer|downsizing|neighbor|office</t>
  </si>
  <si>
    <t>http://www.imdb.com/title/tt0151804/?ref_=fn_tt_tt_1</t>
  </si>
  <si>
    <t>Michael Patrick Jann</t>
  </si>
  <si>
    <t>Comedy|Romance|Thriller</t>
  </si>
  <si>
    <t>Drop Dead Gorgeous </t>
  </si>
  <si>
    <t>beauty pageant|blonde|cheerleader uniform|small town|upskirt</t>
  </si>
  <si>
    <t>http://www.imdb.com/title/tt0157503/?ref_=fn_tt_tt_1</t>
  </si>
  <si>
    <t>Biography|Crime|Drama|Romance</t>
  </si>
  <si>
    <t>Big Eyes </t>
  </si>
  <si>
    <t>1950s|abusive husband|artist|painting|secret</t>
  </si>
  <si>
    <t>http://www.imdb.com/title/tt1126590/?ref_=fn_tt_tt_1</t>
  </si>
  <si>
    <t>Very Bad Things </t>
  </si>
  <si>
    <t>bachelor party|breasts|friend|prostitute|wedding</t>
  </si>
  <si>
    <t>http://www.imdb.com/title/tt0124198/?ref_=fn_tt_tt_1</t>
  </si>
  <si>
    <t>Sleepover </t>
  </si>
  <si>
    <t>best friend|party|rival|scavenger hunt|sleepover</t>
  </si>
  <si>
    <t>http://www.imdb.com/title/tt0368975/?ref_=fn_tt_tt_1</t>
  </si>
  <si>
    <t>Body Double </t>
  </si>
  <si>
    <t>actor|neighbor|police|thief|tunnel</t>
  </si>
  <si>
    <t>http://www.imdb.com/title/tt0086984/?ref_=fn_tt_tt_1</t>
  </si>
  <si>
    <t>Jasper Cole</t>
  </si>
  <si>
    <t>MacGruber </t>
  </si>
  <si>
    <t>colonel|lieutenant|nuclear warhead|team|washington d.c.</t>
  </si>
  <si>
    <t>http://www.imdb.com/title/tt1470023/?ref_=fn_tt_tt_1</t>
  </si>
  <si>
    <t>Dirty Pretty Things </t>
  </si>
  <si>
    <t>hotel|immigrant|nigerian|surgery|underwear</t>
  </si>
  <si>
    <t>http://www.imdb.com/title/tt0301199/?ref_=fn_tt_tt_1</t>
  </si>
  <si>
    <t>Movie 43 </t>
  </si>
  <si>
    <t>awkwardness|embarrassment|gross out|irreverence|shame</t>
  </si>
  <si>
    <t>http://www.imdb.com/title/tt1333125/?ref_=fn_tt_tt_1</t>
  </si>
  <si>
    <t>Jeff Lowell</t>
  </si>
  <si>
    <t>Over Her Dead Body 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</si>
  <si>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</si>
  <si>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</si>
  <si>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</si>
  <si>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</si>
  <si>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Seeking a Friend for the End of the World </t>
  </si>
  <si>
    <t>Rob Huebel</t>
  </si>
  <si>
    <t>candle|end of the world|letter|record|road trip</t>
  </si>
  <si>
    <t>http://www.imdb.com/title/tt1307068/?ref_=fn_tt_tt_1</t>
  </si>
  <si>
    <t>Cedar Rapids </t>
  </si>
  <si>
    <t>award|cedar rapids iowa|convention|hotel|insurance</t>
  </si>
  <si>
    <t>http://www.imdb.com/title/tt1477837/?ref_=fn_tt_tt_1</t>
  </si>
  <si>
    <t>Michaela Conlin</t>
  </si>
  <si>
    <t xml:space="preserve">Bones             </t>
  </si>
  <si>
    <t>Tamara Taylor</t>
  </si>
  <si>
    <t>anthropologist|fbi|fbi agent|forensics|investigation</t>
  </si>
  <si>
    <t>http://www.imdb.com/title/tt0460627/?ref_=fn_tt_tt_1</t>
  </si>
  <si>
    <t>American History X 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</si>
  <si>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</si>
  <si>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</si>
  <si>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</si>
  <si>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</si>
  <si>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The Collection </t>
  </si>
  <si>
    <t>Lee Tergesen</t>
  </si>
  <si>
    <t>booby trap|brainwashing|mercenary|serial killer|trap</t>
  </si>
  <si>
    <t>http://www.imdb.com/title/tt1748227/?ref_=fn_tt_tt_1</t>
  </si>
  <si>
    <t>Timothy Björklund</t>
  </si>
  <si>
    <t>Teacher's Pet </t>
  </si>
  <si>
    <t>dog|florida|mad scientist|school|teacher</t>
  </si>
  <si>
    <t>http://www.imdb.com/title/tt0350194/?ref_=fn_tt_tt_1</t>
  </si>
  <si>
    <t>François Girard</t>
  </si>
  <si>
    <t>Clotilde Mollet</t>
  </si>
  <si>
    <t>Drama|Music|Mystery|Romance</t>
  </si>
  <si>
    <t>Johannes Silberschneider</t>
  </si>
  <si>
    <t>The Red Violin </t>
  </si>
  <si>
    <t>Carlo Cecchi</t>
  </si>
  <si>
    <t>auction|montreal|secret|violin|violinist</t>
  </si>
  <si>
    <t>http://www.imdb.com/title/tt0120802/?ref_=fn_tt_tt_1</t>
  </si>
  <si>
    <t>The Straight Story </t>
  </si>
  <si>
    <t>cane|iowa|lawn mower|tractor|wisconsin</t>
  </si>
  <si>
    <t>http://www.imdb.com/title/tt0166896/?ref_=fn_tt_tt_1</t>
  </si>
  <si>
    <t>Scott Kalvert</t>
  </si>
  <si>
    <t>Action|Crime|Drama</t>
  </si>
  <si>
    <t>Deuces Wild </t>
  </si>
  <si>
    <t>1950s|drug overdose|gang|gang war|new york city</t>
  </si>
  <si>
    <t>http://www.imdb.com/title/tt0231448/?ref_=fn_tt_tt_1</t>
  </si>
  <si>
    <t>Jason Bateman</t>
  </si>
  <si>
    <t>Bad Words 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</si>
  <si>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</si>
  <si>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</si>
  <si>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</si>
  <si>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</si>
  <si>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Run, Fatboy, Run </t>
  </si>
  <si>
    <t>India de Beaufort</t>
  </si>
  <si>
    <t>blister|gym|marathon|training|wedding</t>
  </si>
  <si>
    <t>http://www.imdb.com/title/tt0425413/?ref_=fn_tt_tt_1</t>
  </si>
  <si>
    <t>Allan Arkush</t>
  </si>
  <si>
    <t>Heartbeeps </t>
  </si>
  <si>
    <t>escape|fish out of water|love|robot|servant</t>
  </si>
  <si>
    <t>http://www.imdb.com/title/tt0082507/?ref_=fn_tt_tt_1</t>
  </si>
  <si>
    <t>Black or White </t>
  </si>
  <si>
    <t>Jillian Estell</t>
  </si>
  <si>
    <t>color in title</t>
  </si>
  <si>
    <t>http://www.imdb.com/title/tt2883434/?ref_=fn_tt_tt_1</t>
  </si>
  <si>
    <t>Eric Bross</t>
  </si>
  <si>
    <t>On the Line 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</si>
  <si>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</si>
  <si>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</si>
  <si>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</si>
  <si>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</si>
  <si>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Rescue Dawn </t>
  </si>
  <si>
    <t>François Chau</t>
  </si>
  <si>
    <t>bombing|guard|jungle|laos|prisoner</t>
  </si>
  <si>
    <t>http://www.imdb.com/title/tt0462504/?ref_=fn_tt_tt_1</t>
  </si>
  <si>
    <t>Dan Fogelman</t>
  </si>
  <si>
    <t>Danny Collins </t>
  </si>
  <si>
    <t>entertainer|inspiration|lost opportunity|pregnant mother|rock star</t>
  </si>
  <si>
    <t>http://www.imdb.com/title/tt1772288/?ref_=fn_tt_tt_1</t>
  </si>
  <si>
    <t>Jay Duplass</t>
  </si>
  <si>
    <t>Evan Ross</t>
  </si>
  <si>
    <t>Jeff, Who Lives at Home 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</si>
  <si>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</si>
  <si>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</si>
  <si>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</si>
  <si>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</si>
  <si>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</si>
  <si>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I Am Love </t>
  </si>
  <si>
    <t>Alba Rohrwacher</t>
  </si>
  <si>
    <t>chef|friend|italy|restaurant|russian</t>
  </si>
  <si>
    <t>http://www.imdb.com/title/tt1226236/?ref_=fn_tt_tt_1</t>
  </si>
  <si>
    <t>John Putch</t>
  </si>
  <si>
    <t>Atlas Shrugged II: The Strike </t>
  </si>
  <si>
    <t>box office flop|critically bashed|government|industrialist|railroad</t>
  </si>
  <si>
    <t>http://www.imdb.com/title/tt1985017/?ref_=fn_tt_tt_1</t>
  </si>
  <si>
    <t>Peter Medak</t>
  </si>
  <si>
    <t>Romeo Is Bleeding </t>
  </si>
  <si>
    <t>detective|police|protection|russian|sergeant</t>
  </si>
  <si>
    <t>http://www.imdb.com/title/tt0107983/?ref_=fn_tt_tt_1</t>
  </si>
  <si>
    <t>Lesley Ann Warren</t>
  </si>
  <si>
    <t>The Limey </t>
  </si>
  <si>
    <t>daughter|englishman|ex con|revenge|young woman</t>
  </si>
  <si>
    <t>http://www.imdb.com/title/tt0165854/?ref_=fn_tt_tt_1</t>
  </si>
  <si>
    <t>Crash </t>
  </si>
  <si>
    <t>race relations|racism|racist|social problem|stereotype</t>
  </si>
  <si>
    <t>http://www.imdb.com/title/tt0375679/?ref_=fn_tt_tt_1</t>
  </si>
  <si>
    <t>Terence Davies</t>
  </si>
  <si>
    <t>The House of Mirth </t>
  </si>
  <si>
    <t>high society|love|money|reputation|wealth</t>
  </si>
  <si>
    <t>http://www.imdb.com/title/tt0200720/?ref_=fn_tt_tt_1</t>
  </si>
  <si>
    <t>Harley Cokeliss</t>
  </si>
  <si>
    <t>Malone </t>
  </si>
  <si>
    <t>Dennis Burkley</t>
  </si>
  <si>
    <t>assassin|box office flop|cia|farmer|power</t>
  </si>
  <si>
    <t>http://www.imdb.com/title/tt0093483/?ref_=fn_tt_tt_1</t>
  </si>
  <si>
    <t>Tim DeKay</t>
  </si>
  <si>
    <t>Peaceful Warrior </t>
  </si>
  <si>
    <t>college|college athlete|comeback|gymnast|olympics</t>
  </si>
  <si>
    <t>http://www.imdb.com/title/tt0438315/?ref_=fn_tt_tt_1</t>
  </si>
  <si>
    <t>Tom Brady</t>
  </si>
  <si>
    <t>Bucky Larson: Born to Be a Star </t>
  </si>
  <si>
    <t>diner|eating a banana|masturbation|porn star|shooting a pornographic movie</t>
  </si>
  <si>
    <t>http://www.imdb.com/title/tt1411664/?ref_=fn_tt_tt_1</t>
  </si>
  <si>
    <t>Gillian White</t>
  </si>
  <si>
    <t>Bamboozled 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</si>
  <si>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</si>
  <si>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</si>
  <si>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</si>
  <si>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</si>
  <si>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</si>
  <si>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The Forest </t>
  </si>
  <si>
    <t>Gen Seto</t>
  </si>
  <si>
    <t>forest|japan|suicide|suicide forest|supernatural</t>
  </si>
  <si>
    <t>http://www.imdb.com/title/tt3387542/?ref_=fn_tt_tt_1</t>
  </si>
  <si>
    <t>Sphinx </t>
  </si>
  <si>
    <t>bat|curse|egyptologist|mummy|murder</t>
  </si>
  <si>
    <t>http://www.imdb.com/title/tt0083113/?ref_=fn_tt_tt_1</t>
  </si>
  <si>
    <t>Noah Baumbach</t>
  </si>
  <si>
    <t>Maria Dizzia</t>
  </si>
  <si>
    <t>While We're Young 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</si>
  <si>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</si>
  <si>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</si>
  <si>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</si>
  <si>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</si>
  <si>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 </t>
  </si>
  <si>
    <t>Robert Peters</t>
  </si>
  <si>
    <t>gang|gardener|money|police|truck</t>
  </si>
  <si>
    <t>http://www.imdb.com/title/tt1554091/?ref_=fn_tt_tt_1</t>
  </si>
  <si>
    <t>Spider </t>
  </si>
  <si>
    <t>halfway house|key|reality|schizophrenia|spider</t>
  </si>
  <si>
    <t>http://www.imdb.com/title/tt0278731/?ref_=fn_tt_tt_1</t>
  </si>
  <si>
    <t>Eric Blakeney</t>
  </si>
  <si>
    <t>Gun Shy </t>
  </si>
  <si>
    <t>colombian|enema|group therapy|murder|nurse</t>
  </si>
  <si>
    <t>http://www.imdb.com/title/tt0171356/?ref_=fn_tt_tt_1</t>
  </si>
  <si>
    <t>Nicholas Nickleby </t>
  </si>
  <si>
    <t>boy|boys' school|death|friend|orphan</t>
  </si>
  <si>
    <t>http://www.imdb.com/title/tt0309912/?ref_=fn_tt_tt_1</t>
  </si>
  <si>
    <t>The Iceman 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</si>
  <si>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</si>
  <si>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</si>
  <si>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</si>
  <si>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</si>
  <si>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</si>
  <si>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Krrish 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</si>
  <si>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</si>
  <si>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</si>
  <si>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</si>
  <si>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 </t>
  </si>
  <si>
    <t>actress|drive in|female protagonist|movie star|woman shot in the forehead</t>
  </si>
  <si>
    <t>http://www.imdb.com/title/tt0173716/?ref_=fn_tt_tt_1</t>
  </si>
  <si>
    <t>Scott A. Martin</t>
  </si>
  <si>
    <t>Killer Joe </t>
  </si>
  <si>
    <t>Carol Sutton</t>
  </si>
  <si>
    <t>female nudity|female pubic hair|lingerie|neo noir|pubic hair</t>
  </si>
  <si>
    <t>http://www.imdb.com/title/tt1726669/?ref_=fn_tt_tt_1</t>
  </si>
  <si>
    <t>Derrick Borte</t>
  </si>
  <si>
    <t>The Joneses </t>
  </si>
  <si>
    <t>Robert Pralgo</t>
  </si>
  <si>
    <t>envy|fake family|gadget|materialism|unhappy marriage</t>
  </si>
  <si>
    <t>http://www.imdb.com/title/tt1285309/?ref_=fn_tt_tt_1</t>
  </si>
  <si>
    <t>Richard Kwietniowski</t>
  </si>
  <si>
    <t>Owning Mahowny </t>
  </si>
  <si>
    <t>bank|bank fraud|bank manager|gambling|toronto</t>
  </si>
  <si>
    <t>http://www.imdb.com/title/tt0285861/?ref_=fn_tt_tt_1</t>
  </si>
  <si>
    <t>Bob Odenkirk</t>
  </si>
  <si>
    <t>The Brothers Solomon </t>
  </si>
  <si>
    <t>antarctica|coma|neighbor|phd|pregnancy</t>
  </si>
  <si>
    <t>http://www.imdb.com/title/tt0784972/?ref_=fn_tt_tt_1</t>
  </si>
  <si>
    <t>Norah Jones</t>
  </si>
  <si>
    <t>My Blueberry Nights </t>
  </si>
  <si>
    <t>Adriane Lenox</t>
  </si>
  <si>
    <t>blueberry pie|diner|nevada|new york city|pie</t>
  </si>
  <si>
    <t>http://www.imdb.com/title/tt0765120/?ref_=fn_tt_tt_1</t>
  </si>
  <si>
    <t>Illuminata </t>
  </si>
  <si>
    <t>George DiCenzo</t>
  </si>
  <si>
    <t>critic|new york|new york city|playwright|theater critic</t>
  </si>
  <si>
    <t>http://www.imdb.com/title/tt0120709/?ref_=fn_tt_tt_1</t>
  </si>
  <si>
    <t>Swept Away </t>
  </si>
  <si>
    <t>island|sailor|storm|stranded|vacation</t>
  </si>
  <si>
    <t>http://www.imdb.com/title/tt0291502/?ref_=fn_tt_tt_1</t>
  </si>
  <si>
    <t>Joshua Seftel</t>
  </si>
  <si>
    <t>Sergej Trifunovic</t>
  </si>
  <si>
    <t>War, Inc. </t>
  </si>
  <si>
    <t>assassin|corporation|pop star|reporter|satire</t>
  </si>
  <si>
    <t>http://www.imdb.com/title/tt0884224/?ref_=fn_tt_tt_1</t>
  </si>
  <si>
    <t>Karen Mok</t>
  </si>
  <si>
    <t>Shaolin Soccer </t>
  </si>
  <si>
    <t>cult film|kung fu|martial arts|shaolin|soccer</t>
  </si>
  <si>
    <t>http://www.imdb.com/title/tt0286112/?ref_=fn_tt_tt_1</t>
  </si>
  <si>
    <t>Cheryl Tiegs</t>
  </si>
  <si>
    <t>The Brown Bunny 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</si>
  <si>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</si>
  <si>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</si>
  <si>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</si>
  <si>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</si>
  <si>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The Swindle 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</si>
  <si>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</si>
  <si>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</si>
  <si>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</si>
  <si>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</si>
  <si>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</si>
  <si>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Rosewater 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</si>
  <si>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</si>
  <si>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</si>
  <si>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</si>
  <si>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</si>
  <si>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Sánchez-Gijón</t>
  </si>
  <si>
    <t>The Chambermaid on the Titanic </t>
  </si>
  <si>
    <t>Romane Bohringer</t>
  </si>
  <si>
    <t>foundry|foundry worker|french|friend|titanic</t>
  </si>
  <si>
    <t>http://www.imdb.com/title/tt0129923/?ref_=fn_tt_tt_1</t>
  </si>
  <si>
    <t>Ralph Fiennes</t>
  </si>
  <si>
    <t>Coriolanus 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</si>
  <si>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</si>
  <si>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</si>
  <si>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</si>
  <si>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</si>
  <si>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</si>
  <si>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Imaginary Heroes 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</si>
  <si>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</si>
  <si>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</si>
  <si>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</si>
  <si>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</si>
  <si>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</si>
  <si>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</si>
  <si>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High Heels and Low Lifes </t>
  </si>
  <si>
    <t>attempted murder|blackmail|diver's watch|nurse|satire</t>
  </si>
  <si>
    <t>http://www.imdb.com/title/tt0253126/?ref_=fn_tt_tt_1</t>
  </si>
  <si>
    <t>Bobcat Goldthwait</t>
  </si>
  <si>
    <t>World's Greatest Dad </t>
  </si>
  <si>
    <t>black comedy|fictional talk show|high school teacher|phony suicide note|teacher</t>
  </si>
  <si>
    <t>http://www.imdb.com/title/tt1262981/?ref_=fn_tt_tt_1</t>
  </si>
  <si>
    <t>Severance </t>
  </si>
  <si>
    <t>Laura Harris</t>
  </si>
  <si>
    <t>blood splatter|eastern europe|female nudity|pine forest|team building</t>
  </si>
  <si>
    <t>http://www.imdb.com/title/tt0464196/?ref_=fn_tt_tt_1</t>
  </si>
  <si>
    <t>Dulé Hill</t>
  </si>
  <si>
    <t>Edmond </t>
  </si>
  <si>
    <t>bipolar disorder|sodomy|stabbing|street life|violence</t>
  </si>
  <si>
    <t>http://www.imdb.com/title/tt0443496/?ref_=fn_tt_tt_1</t>
  </si>
  <si>
    <t>Jake Scott</t>
  </si>
  <si>
    <t>Welcome to the Rileys </t>
  </si>
  <si>
    <t>Kerry Cahill</t>
  </si>
  <si>
    <t>businessman|prostitute|street|stripper|travel</t>
  </si>
  <si>
    <t>http://www.imdb.com/title/tt1183923/?ref_=fn_tt_tt_1</t>
  </si>
  <si>
    <t>Alan Metter</t>
  </si>
  <si>
    <t>Police Academy: Mission to Moscow </t>
  </si>
  <si>
    <t>captain|commandant|mafia|russian mafia|security system</t>
  </si>
  <si>
    <t>http://www.imdb.com/title/tt0110857/?ref_=fn_tt_tt_1</t>
  </si>
  <si>
    <t>Blood Done Sign My Name 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</si>
  <si>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</si>
  <si>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</si>
  <si>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</si>
  <si>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</si>
  <si>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Andrés Montiel</t>
  </si>
  <si>
    <t>Jorge Luis Moreno</t>
  </si>
  <si>
    <t>Cinco de Mayo, La Batalla </t>
  </si>
  <si>
    <t>William Miller</t>
  </si>
  <si>
    <t>http://www.imdb.com/title/tt2553908/?ref_=fn_tt_tt_1</t>
  </si>
  <si>
    <t>Jared Gilman</t>
  </si>
  <si>
    <t>Elsa &amp; Fred 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</si>
  <si>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</si>
  <si>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</si>
  <si>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</si>
  <si>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</si>
  <si>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An Alan Smithee Film: Burn Hollywood Burn </t>
  </si>
  <si>
    <t>box office flop|critically bashed|director|hollywood|mockumentary</t>
  </si>
  <si>
    <t>http://www.imdb.com/title/tt0118577/?ref_=fn_tt_tt_1</t>
  </si>
  <si>
    <t>Michael Meredith</t>
  </si>
  <si>
    <t>The Open Road </t>
  </si>
  <si>
    <t>american south|baseball|farmland|motel|road trip</t>
  </si>
  <si>
    <t>http://www.imdb.com/title/tt1007018/?ref_=fn_tt_tt_1</t>
  </si>
  <si>
    <t>Julio DePietro</t>
  </si>
  <si>
    <t>The Good Guy </t>
  </si>
  <si>
    <t>book club|cheating boyfriend|job promotion|manhattan new york city|new york city</t>
  </si>
  <si>
    <t>http://www.imdb.com/title/tt1247662/?ref_=fn_tt_tt_1</t>
  </si>
  <si>
    <t>Katherine Dieckmann</t>
  </si>
  <si>
    <t>Motherhood </t>
  </si>
  <si>
    <t>birthday|birthday party|delivery man|mother|neighbor</t>
  </si>
  <si>
    <t>http://www.imdb.com/title/tt1220220/?ref_=fn_tt_tt_1</t>
  </si>
  <si>
    <t>Free Style </t>
  </si>
  <si>
    <t>Sandra Echeverría</t>
  </si>
  <si>
    <t>http://www.imdb.com/title/tt1128071/?ref_=fn_tt_tt_1</t>
  </si>
  <si>
    <t>Kim Farrant</t>
  </si>
  <si>
    <t>Reef Ireland</t>
  </si>
  <si>
    <t>Nicholas Hamilton</t>
  </si>
  <si>
    <t>Strangerland </t>
  </si>
  <si>
    <t>Sean Keenan</t>
  </si>
  <si>
    <t>australian|desert|mother daughter relationship|mother son relationship|promiscuity</t>
  </si>
  <si>
    <t>http://www.imdb.com/title/tt2325977/?ref_=fn_tt_tt_1</t>
  </si>
  <si>
    <t>The Janky Promoters 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</si>
  <si>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</si>
  <si>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</si>
  <si>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</si>
  <si>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</si>
  <si>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</si>
  <si>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</si>
  <si>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Blonde Ambition </t>
  </si>
  <si>
    <t>boss|business|career|confidence|female protagonist</t>
  </si>
  <si>
    <t>http://www.imdb.com/title/tt0887719/?ref_=fn_tt_tt_1</t>
  </si>
  <si>
    <t>Álex de la Iglesia</t>
  </si>
  <si>
    <t>Leonor Watling</t>
  </si>
  <si>
    <t>The Oxford Murders 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</si>
  <si>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</si>
  <si>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</si>
  <si>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</si>
  <si>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</si>
  <si>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</si>
  <si>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</si>
  <si>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The Reef </t>
  </si>
  <si>
    <t>Adrienne Pickering</t>
  </si>
  <si>
    <t>boat|great white shark|killing an animal|shark|underwater</t>
  </si>
  <si>
    <t>http://www.imdb.com/title/tt1320291/?ref_=fn_tt_tt_1</t>
  </si>
  <si>
    <t>Michael Clancy</t>
  </si>
  <si>
    <t>Eulogy 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</si>
  <si>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</si>
  <si>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</si>
  <si>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</si>
  <si>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</si>
  <si>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White Noise 2: The Light 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</si>
  <si>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</si>
  <si>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</si>
  <si>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</si>
  <si>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</si>
  <si>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</si>
  <si>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</si>
  <si>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You Got Served: Beat the World </t>
  </si>
  <si>
    <t>Chase Armitage</t>
  </si>
  <si>
    <t>http://www.imdb.com/title/tt1568139/?ref_=fn_tt_tt_1</t>
  </si>
  <si>
    <t>Kari Skogland</t>
  </si>
  <si>
    <t>Fifty Dead Men Walking 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</si>
  <si>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</si>
  <si>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</si>
  <si>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</si>
  <si>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</si>
  <si>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</si>
  <si>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Jungle Shuffle </t>
  </si>
  <si>
    <t>Amanda Troop</t>
  </si>
  <si>
    <t>http://www.imdb.com/title/tt2722786/?ref_=fn_tt_tt_1</t>
  </si>
  <si>
    <t>Veronica Ferres</t>
  </si>
  <si>
    <t>Adam Resurrected </t>
  </si>
  <si>
    <t>circus|dog|entertainer|holocaust|patient</t>
  </si>
  <si>
    <t>http://www.imdb.com/title/tt0479341/?ref_=fn_tt_tt_1</t>
  </si>
  <si>
    <t>Benedikt Erlingsson</t>
  </si>
  <si>
    <t>Charlotte Bøving</t>
  </si>
  <si>
    <t>Of Horses and Men </t>
  </si>
  <si>
    <t>Sigríður María Egilsdóttir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</si>
  <si>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</si>
  <si>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</si>
  <si>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</si>
  <si>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</si>
  <si>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</si>
  <si>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It's a Wonderful Afterlife </t>
  </si>
  <si>
    <t>Shabana Azmi</t>
  </si>
  <si>
    <t>afterlife|indian|murder|overweight woman|police</t>
  </si>
  <si>
    <t>http://www.imdb.com/title/tt1319716/?ref_=fn_tt_tt_1</t>
  </si>
  <si>
    <t>The Devil's Tomb </t>
  </si>
  <si>
    <t>desert|mercenary|priest|scientist|war veteran</t>
  </si>
  <si>
    <t>http://www.imdb.com/title/tt1147687/?ref_=fn_tt_tt_1</t>
  </si>
  <si>
    <t>Vic Sarin</t>
  </si>
  <si>
    <t>Jesse Moss</t>
  </si>
  <si>
    <t>Partition </t>
  </si>
  <si>
    <t>John Light</t>
  </si>
  <si>
    <t>india|love|muslim|pakistan|sikh</t>
  </si>
  <si>
    <t>http://www.imdb.com/title/tt0213985/?ref_=fn_tt_tt_1</t>
  </si>
  <si>
    <t>Jim Issa</t>
  </si>
  <si>
    <t>Luke Perry</t>
  </si>
  <si>
    <t>Good Intentions </t>
  </si>
  <si>
    <t>http://www.imdb.com/title/tt1070781/?ref_=fn_tt_tt_1</t>
  </si>
  <si>
    <t>The Good, the Bad, the Weird </t>
  </si>
  <si>
    <t>Dal-su Oh</t>
  </si>
  <si>
    <t>bounty hunter|manchuria|map|train|treasure</t>
  </si>
  <si>
    <t>http://www.imdb.com/title/tt0901487/?ref_=fn_tt_tt_1</t>
  </si>
  <si>
    <t>Nurse 3D 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</si>
  <si>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</si>
  <si>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</si>
  <si>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</si>
  <si>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</si>
  <si>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Gunless </t>
  </si>
  <si>
    <t>blacksmith|bounty hunter|duel|gunslinger|wild west</t>
  </si>
  <si>
    <t>http://www.imdb.com/title/tt1376195/?ref_=fn_tt_tt_1</t>
  </si>
  <si>
    <t>Adventureland 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</si>
  <si>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</si>
  <si>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</si>
  <si>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</si>
  <si>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</si>
  <si>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The Lost City </t>
  </si>
  <si>
    <t>Enrique Murciano</t>
  </si>
  <si>
    <t>1950s|cuba|cuban flag|fidel castro|havana cuba</t>
  </si>
  <si>
    <t>http://www.imdb.com/title/tt0343996/?ref_=fn_tt_tt_1</t>
  </si>
  <si>
    <t>Next Friday </t>
  </si>
  <si>
    <t>african american|flashback|marijuana joint|porn magazine|suburb</t>
  </si>
  <si>
    <t>http://www.imdb.com/title/tt0195945/?ref_=fn_tt_tt_1</t>
  </si>
  <si>
    <t>Sarik Andreasyan</t>
  </si>
  <si>
    <t>American Heist </t>
  </si>
  <si>
    <t>Akon</t>
  </si>
  <si>
    <t>bank|critically bashed|heist|mechanic|prison</t>
  </si>
  <si>
    <t>http://www.imdb.com/title/tt2923316/?ref_=fn_tt_tt_1</t>
  </si>
  <si>
    <t>Burt Kwouk</t>
  </si>
  <si>
    <t>You Only Live Twice </t>
  </si>
  <si>
    <t>faked death|japan|japanese|poison|secret headquarters</t>
  </si>
  <si>
    <t>http://www.imdb.com/title/tt0062512/?ref_=fn_tt_tt_1</t>
  </si>
  <si>
    <t>Julian Gilbey</t>
  </si>
  <si>
    <t>Plastic </t>
  </si>
  <si>
    <t>credit card fraud|lesbian kiss|miami</t>
  </si>
  <si>
    <t>http://www.imdb.com/title/tt2556874/?ref_=fn_tt_tt_1</t>
  </si>
  <si>
    <t>Emmanuelle Riva</t>
  </si>
  <si>
    <t>Amour </t>
  </si>
  <si>
    <t>Jean-Louis Trintignant</t>
  </si>
  <si>
    <t>aging|daughter|old couple|old love|stroke</t>
  </si>
  <si>
    <t>http://www.imdb.com/title/tt1602620/?ref_=fn_tt_tt_1</t>
  </si>
  <si>
    <t>Gary Sherman</t>
  </si>
  <si>
    <t>Poltergeist III </t>
  </si>
  <si>
    <t>aunt niece relationship|brother sister relationship|building|father daughter relationship|mirror</t>
  </si>
  <si>
    <t>http://www.imdb.com/title/tt0095889/?ref_=fn_tt_tt_1</t>
  </si>
  <si>
    <t>Valeri Milev</t>
  </si>
  <si>
    <t>Re-Kill </t>
  </si>
  <si>
    <t>Jesse Garcia</t>
  </si>
  <si>
    <t>after dark|after dark horrorfest|fictional tv news show|outbreak</t>
  </si>
  <si>
    <t>http://www.imdb.com/title/tt1612319/?ref_=fn_tt_tt_1</t>
  </si>
  <si>
    <t>Stanley Kramer</t>
  </si>
  <si>
    <t>It's a Mad, Mad, Mad, Mad World </t>
  </si>
  <si>
    <t>Spencer Tracy</t>
  </si>
  <si>
    <t>california|desert|dying words|money|race</t>
  </si>
  <si>
    <t>http://www.imdb.com/title/tt0057193/?ref_=fn_tt_tt_1</t>
  </si>
  <si>
    <t>Pedro Almodóvar</t>
  </si>
  <si>
    <t>Comedy|Crime|Drama|Mystery</t>
  </si>
  <si>
    <t>Carmen Maura</t>
  </si>
  <si>
    <t>Volver 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</si>
  <si>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</si>
  <si>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</si>
  <si>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</si>
  <si>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</si>
  <si>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</si>
  <si>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</si>
  <si>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Heavy Metal </t>
  </si>
  <si>
    <t>Don Francks</t>
  </si>
  <si>
    <t>anthology|girl|heavy metal|secretary|segments</t>
  </si>
  <si>
    <t>http://www.imdb.com/title/tt0082509/?ref_=fn_tt_tt_1</t>
  </si>
  <si>
    <t>Jizelle Jade</t>
  </si>
  <si>
    <t>Gentlemen Broncos </t>
  </si>
  <si>
    <t>amateur film|sexual harassment|sexual innuendo|small town|struggling parent</t>
  </si>
  <si>
    <t>http://www.imdb.com/title/tt1161418/?ref_=fn_tt_tt_1</t>
  </si>
  <si>
    <t>Richard III </t>
  </si>
  <si>
    <t>1930s|abuse of power|england|king|murder</t>
  </si>
  <si>
    <t>http://www.imdb.com/title/tt0114279/?ref_=fn_tt_tt_1</t>
  </si>
  <si>
    <t>Michaela McManus</t>
  </si>
  <si>
    <t>Into the Grizzly Maze </t>
  </si>
  <si>
    <t>Luisa D'Oliveira</t>
  </si>
  <si>
    <t>bear|breasts|female nudity|grizzly|wilderness</t>
  </si>
  <si>
    <t>http://www.imdb.com/title/tt1694021/?ref_=fn_tt_tt_1</t>
  </si>
  <si>
    <t>Anurag Basu</t>
  </si>
  <si>
    <t>Steven Michael Quezada</t>
  </si>
  <si>
    <t>Action|Drama|Romance|Thriller</t>
  </si>
  <si>
    <t>Bárbara Mori</t>
  </si>
  <si>
    <t>Kites </t>
  </si>
  <si>
    <t>casino|desert|love|suicide|tragic event</t>
  </si>
  <si>
    <t>http://www.imdb.com/title/tt1198101/?ref_=fn_tt_tt_1</t>
  </si>
  <si>
    <t>Melancholia 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</si>
  <si>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</si>
  <si>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</si>
  <si>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</si>
  <si>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</si>
  <si>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Red Dog 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</si>
  <si>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</si>
  <si>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</si>
  <si>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</si>
  <si>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</si>
  <si>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</si>
  <si>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Jab Tak Hai Jaan </t>
  </si>
  <si>
    <t>Vic Waghorn</t>
  </si>
  <si>
    <t>accident|army|bomb|indian army|love</t>
  </si>
  <si>
    <t>http://www.imdb.com/title/tt2176013/?ref_=fn_tt_tt_1</t>
  </si>
  <si>
    <t>Alien 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</si>
  <si>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</si>
  <si>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</si>
  <si>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</si>
  <si>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</si>
  <si>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 </t>
  </si>
  <si>
    <t>Marilyn Burns</t>
  </si>
  <si>
    <t>cannibal|chainsaw|hitchhiker|independent film|leatherface</t>
  </si>
  <si>
    <t>http://www.imdb.com/title/tt0072271/?ref_=fn_tt_tt_1</t>
  </si>
  <si>
    <t>Floria Sigismondi</t>
  </si>
  <si>
    <t>The Runaways </t>
  </si>
  <si>
    <t>band|box office flop|critically bashed|historically inaccurate|revisionist history</t>
  </si>
  <si>
    <t>http://www.imdb.com/title/tt1017451/?ref_=fn_tt_tt_1</t>
  </si>
  <si>
    <t>Fiddler on the Roof </t>
  </si>
  <si>
    <t>Rosalind Harris</t>
  </si>
  <si>
    <t>immigration|jewish|pogrom|tradition|tradition versus modernity</t>
  </si>
  <si>
    <t>http://www.imdb.com/title/tt0067093/?ref_=fn_tt_tt_1</t>
  </si>
  <si>
    <t>Earl Cameron</t>
  </si>
  <si>
    <t>Thunderball </t>
  </si>
  <si>
    <t>domino|fiery redhead|nassau|official james bond series|underwater battle</t>
  </si>
  <si>
    <t>http://www.imdb.com/title/tt0059800/?ref_=fn_tt_tt_1</t>
  </si>
  <si>
    <t>Shanley Caswell</t>
  </si>
  <si>
    <t>Detention 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</si>
  <si>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</si>
  <si>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</si>
  <si>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</si>
  <si>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</si>
  <si>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</si>
  <si>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Loose Cannons </t>
  </si>
  <si>
    <t>Lunetta Savino</t>
  </si>
  <si>
    <t>gay|gay friend|grandmother grandson relationship|heart attack|mother son relationship</t>
  </si>
  <si>
    <t>http://www.imdb.com/title/tt1405810/?ref_=fn_tt_tt_1</t>
  </si>
  <si>
    <t>Set It Off </t>
  </si>
  <si>
    <t>bank|black comedy|main characters killed off|money|robbery</t>
  </si>
  <si>
    <t>http://www.imdb.com/title/tt0117603/?ref_=fn_tt_tt_1</t>
  </si>
  <si>
    <t>The Best Man 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</si>
  <si>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</si>
  <si>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</si>
  <si>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</si>
  <si>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</si>
  <si>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</si>
  <si>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 </t>
  </si>
  <si>
    <t>Dinah Manoff</t>
  </si>
  <si>
    <t>birthday|doll|murder|serial killer|voodoo</t>
  </si>
  <si>
    <t>http://www.imdb.com/title/tt0094862/?ref_=fn_tt_tt_1</t>
  </si>
  <si>
    <t>Tucker Albrizzi</t>
  </si>
  <si>
    <t>Sicko </t>
  </si>
  <si>
    <t>Bill Clinton</t>
  </si>
  <si>
    <t>canada|cuba|france|guantanamo|hmo</t>
  </si>
  <si>
    <t>http://www.imdb.com/title/tt0386032/?ref_=fn_tt_tt_1</t>
  </si>
  <si>
    <t>The Purge: Anarchy </t>
  </si>
  <si>
    <t>Roberta Valderrama</t>
  </si>
  <si>
    <t>held at gunpoint|machete|masked man|sequel|violence</t>
  </si>
  <si>
    <t>http://www.imdb.com/title/tt2975578/?ref_=fn_tt_tt_1</t>
  </si>
  <si>
    <t>Kris Isacsson</t>
  </si>
  <si>
    <t>Down to You </t>
  </si>
  <si>
    <t>artist|cake|college|new york city|student</t>
  </si>
  <si>
    <t>http://www.imdb.com/title/tt0186975/?ref_=fn_tt_tt_1</t>
  </si>
  <si>
    <t>Harold &amp; Kumar Go to White Castle </t>
  </si>
  <si>
    <t>marijuana|police|road trip|stoner|white castle</t>
  </si>
  <si>
    <t>http://www.imdb.com/title/tt0366551/?ref_=fn_tt_tt_1</t>
  </si>
  <si>
    <t>The Contender </t>
  </si>
  <si>
    <t>bridge|governor|political thriller|president|vice president</t>
  </si>
  <si>
    <t>http://www.imdb.com/title/tt0208874/?ref_=fn_tt_tt_1</t>
  </si>
  <si>
    <t>Ben Younger</t>
  </si>
  <si>
    <t>Boiler Room </t>
  </si>
  <si>
    <t>career|casino|judge|stock|stock broker</t>
  </si>
  <si>
    <t>http://www.imdb.com/title/tt0181984/?ref_=fn_tt_tt_1</t>
  </si>
  <si>
    <t>Denholm Elliott</t>
  </si>
  <si>
    <t>Don Ameche</t>
  </si>
  <si>
    <t>Trading Places </t>
  </si>
  <si>
    <t>Ralph Bellamy</t>
  </si>
  <si>
    <t>interracial relationship|poverty|prostitute|scam|stock market</t>
  </si>
  <si>
    <t>http://www.imdb.com/title/tt0086465/?ref_=fn_tt_tt_1</t>
  </si>
  <si>
    <t>Black Christmas </t>
  </si>
  <si>
    <t>attic|christmas|house|incest|sorority</t>
  </si>
  <si>
    <t>http://www.imdb.com/title/tt0454082/?ref_=fn_tt_tt_1</t>
  </si>
  <si>
    <t>Daniel Taplitz</t>
  </si>
  <si>
    <t>Breakin' All the Rules 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</si>
  <si>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</si>
  <si>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</si>
  <si>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</si>
  <si>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</si>
  <si>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Henry V </t>
  </si>
  <si>
    <t>Danny Webb</t>
  </si>
  <si>
    <t>battle|battle of agincourt|king|shakespeare play|sword and shield</t>
  </si>
  <si>
    <t>http://www.imdb.com/title/tt0097499/?ref_=fn_tt_tt_1</t>
  </si>
  <si>
    <t>Tamara Jenkins</t>
  </si>
  <si>
    <t>The Savages </t>
  </si>
  <si>
    <t>Gbenga Akinnagbe</t>
  </si>
  <si>
    <t>arizona|dementia|married man|sun city arizona|writing</t>
  </si>
  <si>
    <t>http://www.imdb.com/title/tt0775529/?ref_=fn_tt_tt_1</t>
  </si>
  <si>
    <t>Linda Mendoza</t>
  </si>
  <si>
    <t>Chasing Papi </t>
  </si>
  <si>
    <t>beauty pageant|bilingual|dating|latino|three women</t>
  </si>
  <si>
    <t>http://www.imdb.com/title/tt0323572/?ref_=fn_tt_tt_1</t>
  </si>
  <si>
    <t>Nicky Katt</t>
  </si>
  <si>
    <t>Kristin Lehman</t>
  </si>
  <si>
    <t>The Way of the Gun </t>
  </si>
  <si>
    <t>Dylan Kussman</t>
  </si>
  <si>
    <t>criminal|drifter|gangster|money|surrogate mother</t>
  </si>
  <si>
    <t>http://www.imdb.com/title/tt0202677/?ref_=fn_tt_tt_1</t>
  </si>
  <si>
    <t>Igby Goes Down </t>
  </si>
  <si>
    <t>boy|mistress|money|schizophrenic|school</t>
  </si>
  <si>
    <t>http://www.imdb.com/title/tt0280760/?ref_=fn_tt_tt_1</t>
  </si>
  <si>
    <t>Hart Bochner</t>
  </si>
  <si>
    <t>PCU </t>
  </si>
  <si>
    <t>Chris Young</t>
  </si>
  <si>
    <t>college|high school senior|meat|protest|university</t>
  </si>
  <si>
    <t>http://www.imdb.com/title/tt0110759/?ref_=fn_tt_tt_1</t>
  </si>
  <si>
    <t>The Ultimate Gift </t>
  </si>
  <si>
    <t>billionaire|grandfather|playboy|trust fund baby|wealth</t>
  </si>
  <si>
    <t>http://www.imdb.com/title/tt0482629/?ref_=fn_tt_tt_1</t>
  </si>
  <si>
    <t>Katherine Kelly Lang</t>
  </si>
  <si>
    <t>Ronn Moss</t>
  </si>
  <si>
    <t xml:space="preserve">The Bold and the Beautiful             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</si>
  <si>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</si>
  <si>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</si>
  <si>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</si>
  <si>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</si>
  <si>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</si>
  <si>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The Ice Pirates </t>
  </si>
  <si>
    <t>Robert Urich</t>
  </si>
  <si>
    <t>bar fight|cult film|ice|psychotronic|sword fight</t>
  </si>
  <si>
    <t>http://www.imdb.com/title/tt0087451/?ref_=fn_tt_tt_1</t>
  </si>
  <si>
    <t>Gracie </t>
  </si>
  <si>
    <t>Carly Schroeder</t>
  </si>
  <si>
    <t>boy|girl|soccer|south orange new jersey|teenager</t>
  </si>
  <si>
    <t>http://www.imdb.com/title/tt0441007/?ref_=fn_tt_tt_1</t>
  </si>
  <si>
    <t>Trust the Man </t>
  </si>
  <si>
    <t>actress|lesbianism|manhattan new york city|urination|watching pornography</t>
  </si>
  <si>
    <t>http://www.imdb.com/title/tt0427968/?ref_=fn_tt_tt_1</t>
  </si>
  <si>
    <t>Hamlet 2 </t>
  </si>
  <si>
    <t>gang banger|sequel|shakespeare's hamlet|student|time machine</t>
  </si>
  <si>
    <t>http://www.imdb.com/title/tt1104733/?ref_=fn_tt_tt_1</t>
  </si>
  <si>
    <t>Velvet Goldmine 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</si>
  <si>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</si>
  <si>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</si>
  <si>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</si>
  <si>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</si>
  <si>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</si>
  <si>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</si>
  <si>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The Wailing </t>
  </si>
  <si>
    <t>Woo-hee Chun</t>
  </si>
  <si>
    <t>policeman|stranger|supernatural|village|vomiting</t>
  </si>
  <si>
    <t>http://www.imdb.com/title/tt5215952/?ref_=fn_tt_tt_1</t>
  </si>
  <si>
    <t>Heather Morris</t>
  </si>
  <si>
    <t>Glee: The 3D Concert Movie 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</si>
  <si>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</si>
  <si>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</si>
  <si>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</si>
  <si>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</si>
  <si>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</si>
  <si>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The Legend of Suriyothai </t>
  </si>
  <si>
    <t>Mai Charoenpura</t>
  </si>
  <si>
    <t>16th century|burmese|invasion|queen|thailand</t>
  </si>
  <si>
    <t>http://www.imdb.com/title/tt0290879/?ref_=fn_tt_tt_1</t>
  </si>
  <si>
    <t>Dario Argento</t>
  </si>
  <si>
    <t>Two Evil Eyes </t>
  </si>
  <si>
    <t>black cat|cat|evil|photographer|undead</t>
  </si>
  <si>
    <t>http://www.imdb.com/title/tt0100827/?ref_=fn_tt_tt_1</t>
  </si>
  <si>
    <t>Eric Lavaine</t>
  </si>
  <si>
    <t>Julie Engelbrecht</t>
  </si>
  <si>
    <t>Barbecue </t>
  </si>
  <si>
    <t>Lionel Abelanski</t>
  </si>
  <si>
    <t>http://www.imdb.com/title/tt3202120/?ref_=fn_tt_tt_1</t>
  </si>
  <si>
    <t>All or Nothing 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</si>
  <si>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</si>
  <si>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</si>
  <si>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</si>
  <si>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</si>
  <si>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</si>
  <si>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Princess Kaiulani 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</si>
  <si>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</si>
  <si>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</si>
  <si>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</si>
  <si>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</si>
  <si>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 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</si>
  <si>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</si>
  <si>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</si>
  <si>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</si>
  <si>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</si>
  <si>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</si>
  <si>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</si>
  <si>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Flame and Citron </t>
  </si>
  <si>
    <t>danish|double agent|nazi|nazi occupation|resistance</t>
  </si>
  <si>
    <t>http://www.imdb.com/title/tt0920458/?ref_=fn_tt_tt_1</t>
  </si>
  <si>
    <t>Danish</t>
  </si>
  <si>
    <t>Meiert Avis</t>
  </si>
  <si>
    <t>Undiscovered 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</si>
  <si>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</si>
  <si>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</si>
  <si>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</si>
  <si>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 </t>
  </si>
  <si>
    <t>John Henshaw</t>
  </si>
  <si>
    <t>ejected from a moving vehicle|gun held to head|handcuffs|shot multiple times|strangulation</t>
  </si>
  <si>
    <t>http://www.imdb.com/title/tt1259574/?ref_=fn_tt_tt_1</t>
  </si>
  <si>
    <t>André Téchiné</t>
  </si>
  <si>
    <t>Ronit Elkabetz</t>
  </si>
  <si>
    <t>The Girl on the Train </t>
  </si>
  <si>
    <t>Émilie Dequenne</t>
  </si>
  <si>
    <t>bar mitzvah|lawyer|train|wealth|wrestler</t>
  </si>
  <si>
    <t>http://www.imdb.com/title/tt1183672/?ref_=fn_tt_tt_1</t>
  </si>
  <si>
    <t>Emily Young</t>
  </si>
  <si>
    <t>Veronika Decides to Die </t>
  </si>
  <si>
    <t>boyfriend girlfriend relationship|female protagonist|letter of resignation|mental hospital|sex</t>
  </si>
  <si>
    <t>http://www.imdb.com/title/tt1068678/?ref_=fn_tt_tt_1</t>
  </si>
  <si>
    <t>Peter Faiman</t>
  </si>
  <si>
    <t>Crocodile Dundee 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</si>
  <si>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</si>
  <si>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</si>
  <si>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</si>
  <si>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</si>
  <si>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</si>
  <si>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</si>
  <si>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Ultramarines: A Warhammer 40,000 Movie </t>
  </si>
  <si>
    <t>grimdark|mutilated corpse|space marine|ultramarines|warhammer 40k</t>
  </si>
  <si>
    <t>http://www.imdb.com/title/tt1679332/?ref_=fn_tt_tt_1</t>
  </si>
  <si>
    <t>Roland Suso Richter</t>
  </si>
  <si>
    <t>The I Inside </t>
  </si>
  <si>
    <t>2000s|hospital|man in a wheelchair|year 2000|year 2002</t>
  </si>
  <si>
    <t>http://www.imdb.com/title/tt0325596/?ref_=fn_tt_tt_1</t>
  </si>
  <si>
    <t>Jeremy Sims</t>
  </si>
  <si>
    <t>Harrison Gilbertson</t>
  </si>
  <si>
    <t>Beneath Hill 60 </t>
  </si>
  <si>
    <t>Steve Le Marquand</t>
  </si>
  <si>
    <t>blue clay|diversion|ends with biographical notes|ends with historical notes|tunnel</t>
  </si>
  <si>
    <t>http://www.imdb.com/title/tt1418646/?ref_=fn_tt_tt_1</t>
  </si>
  <si>
    <t>Maïwenn</t>
  </si>
  <si>
    <t>Polisse </t>
  </si>
  <si>
    <t>abusive parent|child molester|child protection|photographer|police</t>
  </si>
  <si>
    <t>http://www.imdb.com/title/tt1661420/?ref_=fn_tt_tt_1</t>
  </si>
  <si>
    <t>Joby Harold</t>
  </si>
  <si>
    <t>Awake 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</si>
  <si>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</si>
  <si>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</si>
  <si>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</si>
  <si>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</si>
  <si>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 xml:space="preserve">Star Wars: The Clone Wars             </t>
  </si>
  <si>
    <t>begins with narration|female warrior|inbetwequel|jedi knight|war against machines</t>
  </si>
  <si>
    <t>http://www.imdb.com/title/tt0458290/?ref_=fn_tt_tt_1</t>
  </si>
  <si>
    <t>Ekachai Uekrongtham</t>
  </si>
  <si>
    <t>Skin Trade </t>
  </si>
  <si>
    <t>Celina Jade</t>
  </si>
  <si>
    <t>bangkok thailand|detective|human trafficking|revenge|sex slavery</t>
  </si>
  <si>
    <t>http://www.imdb.com/title/tt1641841/?ref_=fn_tt_tt_1</t>
  </si>
  <si>
    <t>The Lost Boys </t>
  </si>
  <si>
    <t>1980s|california|death|small town|vampire</t>
  </si>
  <si>
    <t>http://www.imdb.com/title/tt0093437/?ref_=fn_tt_tt_1</t>
  </si>
  <si>
    <t>Crazy Heart 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</si>
  <si>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</si>
  <si>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</si>
  <si>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</si>
  <si>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</si>
  <si>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</si>
  <si>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The Rose </t>
  </si>
  <si>
    <t>Alan Bates</t>
  </si>
  <si>
    <t>awol|demand|driver|drugs|roses</t>
  </si>
  <si>
    <t>http://www.imdb.com/title/tt0079826/?ref_=fn_tt_tt_1</t>
  </si>
  <si>
    <t>David E. Talbert</t>
  </si>
  <si>
    <t>Baggage Claim </t>
  </si>
  <si>
    <t>woman wearing only a man's shirt</t>
  </si>
  <si>
    <t>http://www.imdb.com/title/tt1171222/?ref_=fn_tt_tt_1</t>
  </si>
  <si>
    <t>Roger Vadim</t>
  </si>
  <si>
    <t>David Hemmings</t>
  </si>
  <si>
    <t>Barbarella 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</si>
  <si>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</si>
  <si>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</si>
  <si>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</si>
  <si>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</si>
  <si>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</si>
  <si>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Bjørn Sundquist</t>
  </si>
  <si>
    <t>Shipwrecked </t>
  </si>
  <si>
    <t>Stian Smestad</t>
  </si>
  <si>
    <t>boy|island|pirate|ship|treasure</t>
  </si>
  <si>
    <t>http://www.imdb.com/title/tt0099816/?ref_=fn_tt_tt_1</t>
  </si>
  <si>
    <t>Election </t>
  </si>
  <si>
    <t>Molly Hagan</t>
  </si>
  <si>
    <t>female protagonist|high school|self destructiveness|student council president|student government</t>
  </si>
  <si>
    <t>http://www.imdb.com/title/tt0126886/?ref_=fn_tt_tt_1</t>
  </si>
  <si>
    <t>The Namesake </t>
  </si>
  <si>
    <t>bengali|india|reference to gogol|train|train crash</t>
  </si>
  <si>
    <t>http://www.imdb.com/title/tt0433416/?ref_=fn_tt_tt_1</t>
  </si>
  <si>
    <t>Ari Sandel</t>
  </si>
  <si>
    <t>The DUFF </t>
  </si>
  <si>
    <t>cartoon on tv|generation y|high school|overalls|strong female character</t>
  </si>
  <si>
    <t>http://www.imdb.com/title/tt1666801/?ref_=fn_tt_tt_1</t>
  </si>
  <si>
    <t>Max Beesley</t>
  </si>
  <si>
    <t>Glitter 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</si>
  <si>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</si>
  <si>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</si>
  <si>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</si>
  <si>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</si>
  <si>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The Haunting in Connecticut 2: Ghosts of Georgia 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</si>
  <si>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</si>
  <si>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</si>
  <si>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</si>
  <si>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</si>
  <si>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</si>
  <si>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</si>
  <si>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Silmido </t>
  </si>
  <si>
    <t>based on book|based on true story|rape|title spoken by character</t>
  </si>
  <si>
    <t>http://www.imdb.com/title/tt0387596/?ref_=fn_tt_tt_1</t>
  </si>
  <si>
    <t>Bright Star </t>
  </si>
  <si>
    <t>Samuel Roukin</t>
  </si>
  <si>
    <t>19th century|friend|john keats|passion|poet</t>
  </si>
  <si>
    <t>http://www.imdb.com/title/tt0810784/?ref_=fn_tt_tt_1</t>
  </si>
  <si>
    <t>Jimmy Shergill</t>
  </si>
  <si>
    <t>My Name Is Khan </t>
  </si>
  <si>
    <t>Christopher B. Duncan</t>
  </si>
  <si>
    <t>airport|asperger's syndrome|autism|muslim|racial profiling</t>
  </si>
  <si>
    <t>http://www.imdb.com/title/tt1188996/?ref_=fn_tt_tt_1</t>
  </si>
  <si>
    <t>All Is Lost </t>
  </si>
  <si>
    <t>boat|container|sea|shipping container|storm</t>
  </si>
  <si>
    <t>http://www.imdb.com/title/tt2017038/?ref_=fn_tt_tt_1</t>
  </si>
  <si>
    <t>John Sayles</t>
  </si>
  <si>
    <t>Casey Siemaszko</t>
  </si>
  <si>
    <t>Limbo 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</si>
  <si>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</si>
  <si>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</si>
  <si>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</si>
  <si>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</si>
  <si>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</si>
  <si>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Namastey London 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</si>
  <si>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</si>
  <si>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</si>
  <si>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</si>
  <si>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</si>
  <si>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</si>
  <si>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The Wind That Shakes the Barley 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</si>
  <si>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</si>
  <si>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</si>
  <si>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</si>
  <si>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</si>
  <si>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</si>
  <si>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</si>
  <si>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Yeh Jawaani Hai Deewani 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</si>
  <si>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</si>
  <si>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</si>
  <si>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</si>
  <si>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</si>
  <si>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</si>
  <si>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</si>
  <si>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Quo Vadis 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</si>
  <si>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</si>
  <si>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</si>
  <si>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</si>
  <si>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</si>
  <si>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</si>
  <si>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Repo! The Genetic Opera </t>
  </si>
  <si>
    <t>future|murder|opera|repossession|surgery</t>
  </si>
  <si>
    <t>http://www.imdb.com/title/tt0963194/?ref_=fn_tt_tt_1</t>
  </si>
  <si>
    <t>Serdar Akar</t>
  </si>
  <si>
    <t>Bergüzar Korel</t>
  </si>
  <si>
    <t>Necati Sasmaz</t>
  </si>
  <si>
    <t>Valley of the Wolves: Iraq 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</si>
  <si>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</si>
  <si>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</si>
  <si>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</si>
  <si>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</si>
  <si>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</si>
  <si>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Pulp Fiction </t>
  </si>
  <si>
    <t>black comedy|cunnilingus|neo noir|nonlinear timeline|postmodern</t>
  </si>
  <si>
    <t>http://www.imdb.com/title/tt0110912/?ref_=fn_tt_tt_1</t>
  </si>
  <si>
    <t>James Frawley</t>
  </si>
  <si>
    <t>Jim Henson</t>
  </si>
  <si>
    <t>The Muppet Movie </t>
  </si>
  <si>
    <t>friend|frog leg|on the road|restaurant|the muppets</t>
  </si>
  <si>
    <t>http://www.imdb.com/title/tt0079588/?ref_=fn_tt_tt_1</t>
  </si>
  <si>
    <t>Dan Gilroy</t>
  </si>
  <si>
    <t>Nightcrawler 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</si>
  <si>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</si>
  <si>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</si>
  <si>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</si>
  <si>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</si>
  <si>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 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</si>
  <si>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</si>
  <si>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</si>
  <si>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</si>
  <si>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</si>
  <si>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</si>
  <si>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The Sound of Music </t>
  </si>
  <si>
    <t>Nicholas Hammond</t>
  </si>
  <si>
    <t>austria|children|governess|love|orchestral music score</t>
  </si>
  <si>
    <t>http://www.imdb.com/title/tt0059742/?ref_=fn_tt_tt_1</t>
  </si>
  <si>
    <t>Howard Morris</t>
  </si>
  <si>
    <t>Splash 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</si>
  <si>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</si>
  <si>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</si>
  <si>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</si>
  <si>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</si>
  <si>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</si>
  <si>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Little Miss Sunshine 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</si>
  <si>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</si>
  <si>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</si>
  <si>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</si>
  <si>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</si>
  <si>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 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</si>
  <si>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</si>
  <si>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</si>
  <si>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</si>
  <si>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</si>
  <si>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 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</si>
  <si>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</si>
  <si>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</si>
  <si>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</si>
  <si>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</si>
  <si>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</si>
  <si>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</si>
  <si>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You Got Served </t>
  </si>
  <si>
    <t>Steve Harvey</t>
  </si>
  <si>
    <t>competition|dance contest|friend|money|street dancing</t>
  </si>
  <si>
    <t>http://www.imdb.com/title/tt0365957/?ref_=fn_tt_tt_1</t>
  </si>
  <si>
    <t>Don Siegel</t>
  </si>
  <si>
    <t>Escape from Alcatraz </t>
  </si>
  <si>
    <t>alcatraz|escape|inmate|island|prison</t>
  </si>
  <si>
    <t>http://www.imdb.com/title/tt0079116/?ref_=fn_tt_tt_1</t>
  </si>
  <si>
    <t>Brown Sugar 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</si>
  <si>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</si>
  <si>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</si>
  <si>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</si>
  <si>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</si>
  <si>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 Thin Line Between Love and Hate </t>
  </si>
  <si>
    <t>african american|dating|independent film|irreverence|revenge</t>
  </si>
  <si>
    <t>http://www.imdb.com/title/tt0117891/?ref_=fn_tt_tt_1</t>
  </si>
  <si>
    <t>50/50 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</si>
  <si>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</si>
  <si>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</si>
  <si>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</si>
  <si>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</si>
  <si>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</si>
  <si>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Shutter 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</si>
  <si>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</si>
  <si>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</si>
  <si>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</si>
  <si>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</si>
  <si>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</si>
  <si>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</si>
  <si>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That Awkward Moment 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</si>
  <si>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</si>
  <si>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</si>
  <si>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</si>
  <si>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</si>
  <si>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Modern Problems 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</si>
  <si>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</si>
  <si>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</si>
  <si>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</si>
  <si>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</si>
  <si>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</si>
  <si>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Kicks </t>
  </si>
  <si>
    <t>Justin Hall</t>
  </si>
  <si>
    <t>http://www.imdb.com/title/tt4254584/?ref_=fn_tt_tt_1</t>
  </si>
  <si>
    <t>Much Ado About Nothing 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</si>
  <si>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</si>
  <si>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</si>
  <si>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</si>
  <si>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</si>
  <si>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</si>
  <si>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On Her Majesty's Secret Service </t>
  </si>
  <si>
    <t>bond girl|british|mission|portugal|switzerland</t>
  </si>
  <si>
    <t>http://www.imdb.com/title/tt0064757/?ref_=fn_tt_tt_1</t>
  </si>
  <si>
    <t>M</t>
  </si>
  <si>
    <t>Nick Wechsler</t>
  </si>
  <si>
    <t xml:space="preserve">The Player             </t>
  </si>
  <si>
    <t>Jeff Marlow</t>
  </si>
  <si>
    <t>bet|friend|pit boss|secret|surveillance</t>
  </si>
  <si>
    <t>http://www.imdb.com/title/tt4474310/?ref_=fn_tt_tt_1</t>
  </si>
  <si>
    <t>Heather Langenkamp</t>
  </si>
  <si>
    <t>New Nightmare </t>
  </si>
  <si>
    <t>Tracy Middendorf</t>
  </si>
  <si>
    <t>earthquake|elm street|freddy krueger|nightmare|sleep</t>
  </si>
  <si>
    <t>http://www.imdb.com/title/tt0111686/?ref_=fn_tt_tt_1</t>
  </si>
  <si>
    <t>Drive Me Crazy 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</si>
  <si>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</si>
  <si>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</si>
  <si>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</si>
  <si>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</si>
  <si>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</si>
  <si>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Akeelah and the Bee </t>
  </si>
  <si>
    <t>national spelling bee|principal|school principal|spelling|spelling bee</t>
  </si>
  <si>
    <t>http://www.imdb.com/title/tt0437800/?ref_=fn_tt_tt_1</t>
  </si>
  <si>
    <t>Half Baked </t>
  </si>
  <si>
    <t>bail|diabetic|friend|jail|pharmaceutical lab</t>
  </si>
  <si>
    <t>http://www.imdb.com/title/tt0120693/?ref_=fn_tt_tt_1</t>
  </si>
  <si>
    <t>Jonas Elmer</t>
  </si>
  <si>
    <t>New in Town </t>
  </si>
  <si>
    <t>love|manufacturing|minnesota|plant|small town</t>
  </si>
  <si>
    <t>http://www.imdb.com/title/tt1095174/?ref_=fn_tt_tt_1</t>
  </si>
  <si>
    <t>Mary Harron</t>
  </si>
  <si>
    <t>American Psycho </t>
  </si>
  <si>
    <t>1980s|business card|male rear nudity|materialism|narcissism</t>
  </si>
  <si>
    <t>http://www.imdb.com/title/tt0144084/?ref_=fn_tt_tt_1</t>
  </si>
  <si>
    <t>The Good Girl 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</si>
  <si>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</si>
  <si>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</si>
  <si>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</si>
  <si>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</si>
  <si>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Bon Cop Bad Cop </t>
  </si>
  <si>
    <t>Sarain Boylan</t>
  </si>
  <si>
    <t>border|hockey|killer|police|tattoo</t>
  </si>
  <si>
    <t>http://www.imdb.com/title/tt0479647/?ref_=fn_tt_tt_1</t>
  </si>
  <si>
    <t>Troy Duffy</t>
  </si>
  <si>
    <t>The Boondock Saints II: All Saints Day </t>
  </si>
  <si>
    <t>final showdown|ireland|justice|priest|sheep</t>
  </si>
  <si>
    <t>http://www.imdb.com/title/tt1300851/?ref_=fn_tt_tt_1</t>
  </si>
  <si>
    <t>Omar Metwally</t>
  </si>
  <si>
    <t>The City of Your Final Destination 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</si>
  <si>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</si>
  <si>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</si>
  <si>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</si>
  <si>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</si>
  <si>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</si>
  <si>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Enough Said </t>
  </si>
  <si>
    <t>Michaela Watkins</t>
  </si>
  <si>
    <t>dating|divorcee|ex husband|ex wife|party</t>
  </si>
  <si>
    <t>http://www.imdb.com/title/tt2390361/?ref_=fn_tt_tt_1</t>
  </si>
  <si>
    <t>Easy A </t>
  </si>
  <si>
    <t>Fred Armisen</t>
  </si>
  <si>
    <t>gay|gay interest|high school|school|student</t>
  </si>
  <si>
    <t>http://www.imdb.com/title/tt1282140/?ref_=fn_tt_tt_1</t>
  </si>
  <si>
    <t>Matty Rich</t>
  </si>
  <si>
    <t>The Inkwell </t>
  </si>
  <si>
    <t>fire|marriage|martha's vineyard|teenager|vacation</t>
  </si>
  <si>
    <t>http://www.imdb.com/title/tt0110137/?ref_=fn_tt_tt_1</t>
  </si>
  <si>
    <t>Shadow of the Vampire </t>
  </si>
  <si>
    <t>actor|breasts|film actress|nosferatu|vampire</t>
  </si>
  <si>
    <t>http://www.imdb.com/title/tt0189998/?ref_=fn_tt_tt_1</t>
  </si>
  <si>
    <t>Prom </t>
  </si>
  <si>
    <t>decoration|father daughter relationship|high school|prom|teenager</t>
  </si>
  <si>
    <t>http://www.imdb.com/title/tt1604171/?ref_=fn_tt_tt_1</t>
  </si>
  <si>
    <t>The Pallbearer </t>
  </si>
  <si>
    <t>bachelor party|directorial debut|funeral|pallbearer|wedding</t>
  </si>
  <si>
    <t>http://www.imdb.com/title/tt0117283/?ref_=fn_tt_tt_1</t>
  </si>
  <si>
    <t>Held Up </t>
  </si>
  <si>
    <t>hold up|hostage|stockholm syndrome|swat team|vegetarian</t>
  </si>
  <si>
    <t>http://www.imdb.com/title/tt0165831/?ref_=fn_tt_tt_1</t>
  </si>
  <si>
    <t>Fina Torres</t>
  </si>
  <si>
    <t>Woman on Top </t>
  </si>
  <si>
    <t>cross dresser|food|friend|motion sickness|restaurant</t>
  </si>
  <si>
    <t>http://www.imdb.com/title/tt0206420/?ref_=fn_tt_tt_1</t>
  </si>
  <si>
    <t>Howards End 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</si>
  <si>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</si>
  <si>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</si>
  <si>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</si>
  <si>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</si>
  <si>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 xml:space="preserve">Preacher             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</si>
  <si>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</si>
  <si>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</si>
  <si>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</si>
  <si>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</si>
  <si>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Anomalisa 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</si>
  <si>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</si>
  <si>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</si>
  <si>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</si>
  <si>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 </t>
  </si>
  <si>
    <t>autumn|four seasons|friend|looking at one's self in a mirror|unhappiness</t>
  </si>
  <si>
    <t>http://www.imdb.com/title/tt1431181/?ref_=fn_tt_tt_1</t>
  </si>
  <si>
    <t>François Ozon</t>
  </si>
  <si>
    <t>Comedy|Crime|Musical|Romance</t>
  </si>
  <si>
    <t>8 Women </t>
  </si>
  <si>
    <t>Emmanuelle Béart</t>
  </si>
  <si>
    <t>cook|industrialist|secret|snowstorm|suspect</t>
  </si>
  <si>
    <t>http://www.imdb.com/title/tt0283832/?ref_=fn_tt_tt_1</t>
  </si>
  <si>
    <t>Showdown in Little Tokyo </t>
  </si>
  <si>
    <t>Vernee Watson</t>
  </si>
  <si>
    <t>bare chested male|detective|electric torture|japanese american|yakuza</t>
  </si>
  <si>
    <t>http://www.imdb.com/title/tt0102915/?ref_=fn_tt_tt_1</t>
  </si>
  <si>
    <t>Clay Pigeons </t>
  </si>
  <si>
    <t>Kevin Rahm</t>
  </si>
  <si>
    <t>breasts|serial killer|small town|vomiting|widow</t>
  </si>
  <si>
    <t>http://www.imdb.com/title/tt0118863/?ref_=fn_tt_tt_1</t>
  </si>
  <si>
    <t>Anna Boden</t>
  </si>
  <si>
    <t>It's Kind of a Funny Story </t>
  </si>
  <si>
    <t>based on novel|depression|psychiatric ward|suicide attempt|therapy</t>
  </si>
  <si>
    <t>http://www.imdb.com/title/tt0804497/?ref_=fn_tt_tt_1</t>
  </si>
  <si>
    <t>Robbie Kay</t>
  </si>
  <si>
    <t>Made in Dagenham </t>
  </si>
  <si>
    <t>equal pay|machinist|minister|protest|sex</t>
  </si>
  <si>
    <t>http://www.imdb.com/title/tt1371155/?ref_=fn_tt_tt_1</t>
  </si>
  <si>
    <t>When Did You Last See Your Father? 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</si>
  <si>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</si>
  <si>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</si>
  <si>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</si>
  <si>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</si>
  <si>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</si>
  <si>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Prefontaine 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</si>
  <si>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</si>
  <si>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</si>
  <si>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</si>
  <si>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</si>
  <si>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</si>
  <si>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The Wicked Lady 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</si>
  <si>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</si>
  <si>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</si>
  <si>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</si>
  <si>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</si>
  <si>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</si>
  <si>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The Secret of Kells 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</si>
  <si>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</si>
  <si>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</si>
  <si>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</si>
  <si>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</si>
  <si>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</si>
  <si>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Begin Again 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</si>
  <si>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</si>
  <si>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</si>
  <si>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</si>
  <si>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</si>
  <si>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Down in the Valley </t>
  </si>
  <si>
    <t>beach|cowboy|cowboy hat|neo western|valley</t>
  </si>
  <si>
    <t>http://www.imdb.com/title/tt0398027/?ref_=fn_tt_tt_1</t>
  </si>
  <si>
    <t>Michael Corrente</t>
  </si>
  <si>
    <t>Tony Devon</t>
  </si>
  <si>
    <t>Brooklyn Rules </t>
  </si>
  <si>
    <t>Alexa Havins</t>
  </si>
  <si>
    <t>1980s|friend|friendship|loyalty|mafia</t>
  </si>
  <si>
    <t>http://www.imdb.com/title/tt0283503/?ref_=fn_tt_tt_1</t>
  </si>
  <si>
    <t>Edward Hall</t>
  </si>
  <si>
    <t>Restless 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</si>
  <si>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</si>
  <si>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</si>
  <si>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</si>
  <si>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</si>
  <si>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The Singing Detective </t>
  </si>
  <si>
    <t>detective|detective novel|fantasy sequence|hallucination|writer</t>
  </si>
  <si>
    <t>http://www.imdb.com/title/tt0314676/?ref_=fn_tt_tt_1</t>
  </si>
  <si>
    <t>The Land Girls </t>
  </si>
  <si>
    <t>dorset|farm|friend|love|women's land army</t>
  </si>
  <si>
    <t>http://www.imdb.com/title/tt0119494/?ref_=fn_tt_tt_1</t>
  </si>
  <si>
    <t>Andrew Currie</t>
  </si>
  <si>
    <t>Alexia Fast</t>
  </si>
  <si>
    <t>Fido </t>
  </si>
  <si>
    <t>Kesun Loder</t>
  </si>
  <si>
    <t>decapitation|neighbor|neighborhood|next door neighbor|zombie</t>
  </si>
  <si>
    <t>http://www.imdb.com/title/tt0457572/?ref_=fn_tt_tt_1</t>
  </si>
  <si>
    <t>The Wendell Baker Story </t>
  </si>
  <si>
    <t>directorial debut|fantasy sequence|nurse|old age home|prison</t>
  </si>
  <si>
    <t>http://www.imdb.com/title/tt0373445/?ref_=fn_tt_tt_1</t>
  </si>
  <si>
    <t>Wild Target </t>
  </si>
  <si>
    <t>apprentice|assassin|hitman|kleptomaniac|thief</t>
  </si>
  <si>
    <t>http://www.imdb.com/title/tt1235189/?ref_=fn_tt_tt_1</t>
  </si>
  <si>
    <t>Marc Schölermann</t>
  </si>
  <si>
    <t>Larry Drake</t>
  </si>
  <si>
    <t>Pathology </t>
  </si>
  <si>
    <t>corpse|dark humor|medical school|murder|pathology</t>
  </si>
  <si>
    <t>http://www.imdb.com/title/tt0964539/?ref_=fn_tt_tt_1</t>
  </si>
  <si>
    <t xml:space="preserve">Wuthering Heights             </t>
  </si>
  <si>
    <t>abuse|love|moor the landscape|revenge|tv mini series</t>
  </si>
  <si>
    <t>http://www.imdb.com/title/tt1238834/?ref_=fn_tt_tt_1</t>
  </si>
  <si>
    <t>Robert Moresco</t>
  </si>
  <si>
    <t>10th &amp; Wolf 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</si>
  <si>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</si>
  <si>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</si>
  <si>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</si>
  <si>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</si>
  <si>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Dear Wendy </t>
  </si>
  <si>
    <t>gang|gun|loner|love|outcast</t>
  </si>
  <si>
    <t>http://www.imdb.com/title/tt0342272/?ref_=fn_tt_tt_1</t>
  </si>
  <si>
    <t>Claudia Llosa</t>
  </si>
  <si>
    <t>Zen McGrath</t>
  </si>
  <si>
    <t>Ian Tracey</t>
  </si>
  <si>
    <t>Aloft </t>
  </si>
  <si>
    <t>William Shimell</t>
  </si>
  <si>
    <t>http://www.imdb.com/title/tt2494384/?ref_=fn_tt_tt_1</t>
  </si>
  <si>
    <t>Takeshi Kusao</t>
  </si>
  <si>
    <t>Action|Animation|Sci-Fi</t>
  </si>
  <si>
    <t>Mitsuo Iwata</t>
  </si>
  <si>
    <t>Akira </t>
  </si>
  <si>
    <t>Tesshô Genda</t>
  </si>
  <si>
    <t>based on manga|biker gang|gifted child|post thermonuclear war|science runs amok</t>
  </si>
  <si>
    <t>http://www.imdb.com/title/tt0094625/?ref_=fn_tt_tt_1</t>
  </si>
  <si>
    <t>The Death and Life of Bobby Z </t>
  </si>
  <si>
    <t>drug lord|on the run|prison|vegan|vegetarian</t>
  </si>
  <si>
    <t>http://www.imdb.com/title/tt0473188/?ref_=fn_tt_tt_1</t>
  </si>
  <si>
    <t>Charles Binamé</t>
  </si>
  <si>
    <t>Roy Dupuis</t>
  </si>
  <si>
    <t>The Rocket: The Legend of Rocket Richard 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</si>
  <si>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</si>
  <si>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</si>
  <si>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</si>
  <si>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</si>
  <si>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</si>
  <si>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Swelter 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</si>
  <si>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</si>
  <si>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</si>
  <si>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</si>
  <si>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</si>
  <si>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My Lucky Star </t>
  </si>
  <si>
    <t>Jack Kao</t>
  </si>
  <si>
    <t>http://www.imdb.com/title/tt2102502/?ref_=fn_tt_tt_1</t>
  </si>
  <si>
    <t>Ol Parker</t>
  </si>
  <si>
    <t>Imagine Me &amp; You 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</si>
  <si>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</si>
  <si>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</si>
  <si>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</si>
  <si>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</si>
  <si>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</si>
  <si>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Mr. Church </t>
  </si>
  <si>
    <t>Natalie Coughlin</t>
  </si>
  <si>
    <t>http://www.imdb.com/title/tt4196848/?ref_=fn_tt_tt_1</t>
  </si>
  <si>
    <t>Swimming Pool 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</si>
  <si>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</si>
  <si>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</si>
  <si>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</si>
  <si>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</si>
  <si>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</si>
  <si>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Green Street 3: Never Back Down </t>
  </si>
  <si>
    <t>Kacey Clarke</t>
  </si>
  <si>
    <t>bare breasts|firm|hooliganism|training|west ham supporter</t>
  </si>
  <si>
    <t>http://www.imdb.com/title/tt2628316/?ref_=fn_tt_tt_1</t>
  </si>
  <si>
    <t>David Webb Peoples</t>
  </si>
  <si>
    <t>The Blood of Heroes 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</si>
  <si>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</si>
  <si>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</si>
  <si>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</si>
  <si>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</si>
  <si>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</si>
  <si>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</si>
  <si>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Code of Honor </t>
  </si>
  <si>
    <t>Craig Sheffer</t>
  </si>
  <si>
    <t>gun|mayor|nightclub|police|vigilantism</t>
  </si>
  <si>
    <t>http://www.imdb.com/title/tt4060866/?ref_=fn_tt_tt_1</t>
  </si>
  <si>
    <t>Jessica Tandy</t>
  </si>
  <si>
    <t>Driving Miss Daisy </t>
  </si>
  <si>
    <t>Patti LuPone</t>
  </si>
  <si>
    <t>1950s|african american|jewish|old age|widow</t>
  </si>
  <si>
    <t>http://www.imdb.com/title/tt0097239/?ref_=fn_tt_tt_1</t>
  </si>
  <si>
    <t>Soul Food </t>
  </si>
  <si>
    <t>1990s|family relationships|food in title|sister|unity</t>
  </si>
  <si>
    <t>http://www.imdb.com/title/tt0120169/?ref_=fn_tt_tt_1</t>
  </si>
  <si>
    <t>Stanley Tong</t>
  </si>
  <si>
    <t>Anita Mui</t>
  </si>
  <si>
    <t>Françoise Yip</t>
  </si>
  <si>
    <t>Rumble in the Bronx 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</si>
  <si>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</si>
  <si>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</si>
  <si>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</si>
  <si>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</si>
  <si>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</si>
  <si>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</si>
  <si>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Far from Men </t>
  </si>
  <si>
    <t>Ángela Molina</t>
  </si>
  <si>
    <t>algerian war|based on short story|hostage|teacher|title at the end</t>
  </si>
  <si>
    <t>http://www.imdb.com/title/tt2936180/?ref_=fn_tt_tt_1</t>
  </si>
  <si>
    <t>Thank You for Smoking </t>
  </si>
  <si>
    <t>Todd Louiso</t>
  </si>
  <si>
    <t>cigarette smoking|lobbyist|political satire|reporter|tobacco industry</t>
  </si>
  <si>
    <t>http://www.imdb.com/title/tt0427944/?ref_=fn_tt_tt_1</t>
  </si>
  <si>
    <t>Eli Roth</t>
  </si>
  <si>
    <t>Hostel: Part II </t>
  </si>
  <si>
    <t>Stanislav Ianevski</t>
  </si>
  <si>
    <t>american|hostel|slovakia|torture|train</t>
  </si>
  <si>
    <t>http://www.imdb.com/title/tt0498353/?ref_=fn_tt_tt_1</t>
  </si>
  <si>
    <t>An Education </t>
  </si>
  <si>
    <t>Ellie Kendrick</t>
  </si>
  <si>
    <t>1960s|age difference|france|loss of virginity|oxford</t>
  </si>
  <si>
    <t>http://www.imdb.com/title/tt1174732/?ref_=fn_tt_tt_1</t>
  </si>
  <si>
    <t>Shopgirl </t>
  </si>
  <si>
    <t>artist|depression|gloves|photography|slacker</t>
  </si>
  <si>
    <t>http://www.imdb.com/title/tt0338427/?ref_=fn_tt_tt_1</t>
  </si>
  <si>
    <t>Tony Richardson</t>
  </si>
  <si>
    <t>The Hotel New Hampshire </t>
  </si>
  <si>
    <t>Nastassja Kinski</t>
  </si>
  <si>
    <t>football|hotel|teenage girl|terrorist|wien</t>
  </si>
  <si>
    <t>http://www.imdb.com/title/tt0087428/?ref_=fn_tt_tt_1</t>
  </si>
  <si>
    <t>Narc </t>
  </si>
  <si>
    <t>blood splatter|cover up|murder|police shootout|undercover</t>
  </si>
  <si>
    <t>http://www.imdb.com/title/tt0272207/?ref_=fn_tt_tt_1</t>
  </si>
  <si>
    <t>Molly Parker</t>
  </si>
  <si>
    <t>Men with Brooms </t>
  </si>
  <si>
    <t>championship|coach|curling|marriage|rural setting</t>
  </si>
  <si>
    <t>http://www.imdb.com/title/tt0263734/?ref_=fn_tt_tt_1</t>
  </si>
  <si>
    <t>Charles Robert Carner</t>
  </si>
  <si>
    <t>Witless Protection 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</si>
  <si>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</si>
  <si>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</si>
  <si>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</si>
  <si>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</si>
  <si>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</si>
  <si>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The Work and the Glory </t>
  </si>
  <si>
    <t>1830s|baptism|intolerance|mormon church|sibling rivalry</t>
  </si>
  <si>
    <t>http://www.imdb.com/title/tt0410454/?ref_=fn_tt_tt_1</t>
  </si>
  <si>
    <t>Extract </t>
  </si>
  <si>
    <t>freak accident|gigolo|hit in the crotch|nosy neighbor|on the job injury</t>
  </si>
  <si>
    <t>http://www.imdb.com/title/tt1225822/?ref_=fn_tt_tt_1</t>
  </si>
  <si>
    <t>Masked and Anonymous </t>
  </si>
  <si>
    <t>concert|jail|journalist|revolution|singer</t>
  </si>
  <si>
    <t>http://www.imdb.com/title/tt0319829/?ref_=fn_tt_tt_1</t>
  </si>
  <si>
    <t>Claude Miller</t>
  </si>
  <si>
    <t>Alias Betty </t>
  </si>
  <si>
    <t>Roschdy Zem</t>
  </si>
  <si>
    <t>child|criminal|death|depression|novelist</t>
  </si>
  <si>
    <t>http://www.imdb.com/title/tt0269329/?ref_=fn_tt_tt_1</t>
  </si>
  <si>
    <t>Drama|Romance|Sci-Fi|Thriller</t>
  </si>
  <si>
    <t>Code 46 </t>
  </si>
  <si>
    <t>Natalie Mendoza</t>
  </si>
  <si>
    <t>genetics|i.d.|love|sphinx|totalitarian</t>
  </si>
  <si>
    <t>http://www.imdb.com/title/tt0345061/?ref_=fn_tt_tt_1</t>
  </si>
  <si>
    <t>Sacha Bennett</t>
  </si>
  <si>
    <t>Outside Bet </t>
  </si>
  <si>
    <t>http://www.imdb.com/title/tt1772422/?ref_=fn_tt_tt_1</t>
  </si>
  <si>
    <t>Rodrigo García</t>
  </si>
  <si>
    <t>Albert Nobbs </t>
  </si>
  <si>
    <t>19th century|hotel|painter|waiter|woman pretending to be a man</t>
  </si>
  <si>
    <t>http://www.imdb.com/title/tt1602098/?ref_=fn_tt_tt_1</t>
  </si>
  <si>
    <t>Jeta Amata</t>
  </si>
  <si>
    <t>Nathin Butler</t>
  </si>
  <si>
    <t>Black November 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</si>
  <si>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</si>
  <si>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</si>
  <si>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</si>
  <si>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</si>
  <si>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</si>
  <si>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</si>
  <si>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</si>
  <si>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Ta Ra Rum Pum 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</si>
  <si>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</si>
  <si>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</si>
  <si>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</si>
  <si>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</si>
  <si>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</si>
  <si>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Persepolis </t>
  </si>
  <si>
    <t>Danielle Darrieux</t>
  </si>
  <si>
    <t>dream|girl|iran|islamic revolution|revolution</t>
  </si>
  <si>
    <t>http://www.imdb.com/title/tt0808417/?ref_=fn_tt_tt_1</t>
  </si>
  <si>
    <t>Adventure|Fantasy|Thriller</t>
  </si>
  <si>
    <t>The Hole 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</si>
  <si>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</si>
  <si>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</si>
  <si>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</si>
  <si>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</si>
  <si>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</si>
  <si>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The Wave </t>
  </si>
  <si>
    <t>Jennifer Ulrich</t>
  </si>
  <si>
    <t>autocracy|based on real events|dictatorship|germany|teacher</t>
  </si>
  <si>
    <t>http://www.imdb.com/title/tt1063669/?ref_=fn_tt_tt_1</t>
  </si>
  <si>
    <t>The Neon Demon </t>
  </si>
  <si>
    <t>Charles Baker</t>
  </si>
  <si>
    <t>beauty|cannibalism|fashion|lesbian|model</t>
  </si>
  <si>
    <t>http://www.imdb.com/title/tt1974419/?ref_=fn_tt_tt_1</t>
  </si>
  <si>
    <t>Daniel Barber</t>
  </si>
  <si>
    <t>Harry Brown </t>
  </si>
  <si>
    <t>bayonet|death|police|self defense|widower</t>
  </si>
  <si>
    <t>http://www.imdb.com/title/tt1289406/?ref_=fn_tt_tt_1</t>
  </si>
  <si>
    <t>Robert Marcarelli</t>
  </si>
  <si>
    <t>George Coe</t>
  </si>
  <si>
    <t>The Omega Code </t>
  </si>
  <si>
    <t>Ayla Kell</t>
  </si>
  <si>
    <t>code|evil|false accusation|megalomaniac|torah</t>
  </si>
  <si>
    <t>http://www.imdb.com/title/tt0203408/?ref_=fn_tt_tt_1</t>
  </si>
  <si>
    <t>Juno </t>
  </si>
  <si>
    <t>adoption|baby|friend|pregnancy|school</t>
  </si>
  <si>
    <t>http://www.imdb.com/title/tt0467406/?ref_=fn_tt_tt_1</t>
  </si>
  <si>
    <t>Ernie Barbarash</t>
  </si>
  <si>
    <t>Aki Aleong</t>
  </si>
  <si>
    <t>Pound of Flesh </t>
  </si>
  <si>
    <t>Brahim Achabbakhe</t>
  </si>
  <si>
    <t>fighting|hand to hand combat|jujitsu|kickboxing|organ</t>
  </si>
  <si>
    <t>http://www.imdb.com/title/tt3488328/?ref_=fn_tt_tt_1</t>
  </si>
  <si>
    <t>Guy Hamilton</t>
  </si>
  <si>
    <t>Diamonds Are Forever </t>
  </si>
  <si>
    <t>Jill St. John</t>
  </si>
  <si>
    <t>cat|diamond|ford mustang|james bond 007|yanked off bikini top</t>
  </si>
  <si>
    <t>http://www.imdb.com/title/tt0066995/?ref_=fn_tt_tt_1</t>
  </si>
  <si>
    <t>The Godfather </t>
  </si>
  <si>
    <t>crime family|mafia|organized crime|patriarch|rise to power</t>
  </si>
  <si>
    <t>http://www.imdb.com/title/tt0068646/?ref_=fn_tt_tt_1</t>
  </si>
  <si>
    <t>Cynthia Rhodes</t>
  </si>
  <si>
    <t>Flashdance </t>
  </si>
  <si>
    <t>Lee Ving</t>
  </si>
  <si>
    <t>ballet school|dance|dancer|overalls|steel worker</t>
  </si>
  <si>
    <t>http://www.imdb.com/title/tt0085549/?ref_=fn_tt_tt_1</t>
  </si>
  <si>
    <t>500 Days of Summer </t>
  </si>
  <si>
    <t>friend|greeting card|office|summer|true love</t>
  </si>
  <si>
    <t>http://www.imdb.com/title/tt1022603/?ref_=fn_tt_tt_1</t>
  </si>
  <si>
    <t>Ian Mune</t>
  </si>
  <si>
    <t>The Piano </t>
  </si>
  <si>
    <t>Geneviève Lemon</t>
  </si>
  <si>
    <t>adultery|daughter|male rear nudity|new zealand|piano</t>
  </si>
  <si>
    <t>http://www.imdb.com/title/tt0107822/?ref_=fn_tt_tt_1</t>
  </si>
  <si>
    <t>Magic Mike </t>
  </si>
  <si>
    <t>bank|male nudity|male objectification|male stripper|stripper</t>
  </si>
  <si>
    <t>http://www.imdb.com/title/tt1915581/?ref_=fn_tt_tt_1</t>
  </si>
  <si>
    <t>Emma Caulfield</t>
  </si>
  <si>
    <t>Darkness Falls </t>
  </si>
  <si>
    <t>Angus Sampson</t>
  </si>
  <si>
    <t>boy|darkness|light|tooth|tooth fairy</t>
  </si>
  <si>
    <t>http://www.imdb.com/title/tt0282209/?ref_=fn_tt_tt_1</t>
  </si>
  <si>
    <t>Live and Let Die </t>
  </si>
  <si>
    <t>Clifton James</t>
  </si>
  <si>
    <t>british|cards|heroin|murder|tarot card</t>
  </si>
  <si>
    <t>http://www.imdb.com/title/tt0070328/?ref_=fn_tt_tt_1</t>
  </si>
  <si>
    <t>My Dog Skip 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</si>
  <si>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</si>
  <si>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</si>
  <si>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</si>
  <si>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</si>
  <si>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</si>
  <si>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Definitely, Maybe </t>
  </si>
  <si>
    <t>Paulina Gerzon</t>
  </si>
  <si>
    <t>college|daughter|girl|sex|wisconsin</t>
  </si>
  <si>
    <t>http://www.imdb.com/title/tt0832266/?ref_=fn_tt_tt_1</t>
  </si>
  <si>
    <t>Jumping the Broom </t>
  </si>
  <si>
    <t>martha's vineyard|mother|older woman younger man relationship|wedding|weekend</t>
  </si>
  <si>
    <t>http://www.imdb.com/title/tt1640484/?ref_=fn_tt_tt_1</t>
  </si>
  <si>
    <t>Good Night, and Good Luck. </t>
  </si>
  <si>
    <t>cbs|expose|fear|paranoia|reporter</t>
  </si>
  <si>
    <t>http://www.imdb.com/title/tt0433383/?ref_=fn_tt_tt_1</t>
  </si>
  <si>
    <t>Michael J. Burg</t>
  </si>
  <si>
    <t>Capote </t>
  </si>
  <si>
    <t>Kwesi Ameyaw</t>
  </si>
  <si>
    <t>book|holcomb kansas|kansas|killer|truman capote</t>
  </si>
  <si>
    <t>http://www.imdb.com/title/tt0379725/?ref_=fn_tt_tt_1</t>
  </si>
  <si>
    <t>Desperado </t>
  </si>
  <si>
    <t>crushed by a car|female frontal nudity|female nudity|female rear nudity|one against many</t>
  </si>
  <si>
    <t>http://www.imdb.com/title/tt0112851/?ref_=fn_tt_tt_1</t>
  </si>
  <si>
    <t xml:space="preserve">Fargo             </t>
  </si>
  <si>
    <t>anthology|death|insurance salesman|minnesota|police officer</t>
  </si>
  <si>
    <t>http://www.imdb.com/title/tt2802850/?ref_=fn_tt_tt_1</t>
  </si>
  <si>
    <t>Michael Anderson</t>
  </si>
  <si>
    <t>Logan's Run </t>
  </si>
  <si>
    <t>cat|computer|cult film|runner|sanctuary</t>
  </si>
  <si>
    <t>http://www.imdb.com/title/tt0074812/?ref_=fn_tt_tt_1</t>
  </si>
  <si>
    <t>Hervé Villechaize</t>
  </si>
  <si>
    <t>The Man with the Golden Gun </t>
  </si>
  <si>
    <t>assassin|bikini|girl in a bikini|mission|secret agent</t>
  </si>
  <si>
    <t>http://www.imdb.com/title/tt0071807/?ref_=fn_tt_tt_1</t>
  </si>
  <si>
    <t>Action Jackson </t>
  </si>
  <si>
    <t>murder|power|psychotronic|tough cop|union</t>
  </si>
  <si>
    <t>http://www.imdb.com/title/tt0094612/?ref_=fn_tt_tt_1</t>
  </si>
  <si>
    <t>Shauna Macdonald</t>
  </si>
  <si>
    <t>MyAnna Buring</t>
  </si>
  <si>
    <t>The Descent 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</si>
  <si>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</si>
  <si>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</si>
  <si>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</si>
  <si>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</si>
  <si>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</si>
  <si>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Michael Jordan to the Max 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</si>
  <si>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</si>
  <si>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</si>
  <si>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</si>
  <si>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</si>
  <si>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Allison Miller</t>
  </si>
  <si>
    <t>Devil's Due 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</si>
  <si>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</si>
  <si>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</si>
  <si>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</si>
  <si>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</si>
  <si>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 </t>
  </si>
  <si>
    <t>adoption|armpit fetish|mistaken identity|new mexico|overalls</t>
  </si>
  <si>
    <t>http://www.imdb.com/title/tt0116324/?ref_=fn_tt_tt_1</t>
  </si>
  <si>
    <t>Ken Foree</t>
  </si>
  <si>
    <t>Crime|Horror</t>
  </si>
  <si>
    <t>The Devil's Rejects </t>
  </si>
  <si>
    <t>escape|police|road trip|sheriff|texas</t>
  </si>
  <si>
    <t>http://www.imdb.com/title/tt0395584/?ref_=fn_tt_tt_1</t>
  </si>
  <si>
    <t xml:space="preserve">Buffy the Vampire Slayer             </t>
  </si>
  <si>
    <t>action heroine|coming of age|destiny|double life|vampire</t>
  </si>
  <si>
    <t>http://www.imdb.com/title/tt0118276/?ref_=fn_tt_tt_1</t>
  </si>
  <si>
    <t>Rick Fox</t>
  </si>
  <si>
    <t>Dope </t>
  </si>
  <si>
    <t>african american|geek|hip hop|party|tomboy</t>
  </si>
  <si>
    <t>http://www.imdb.com/title/tt3850214/?ref_=fn_tt_tt_1</t>
  </si>
  <si>
    <t>In Too Deep </t>
  </si>
  <si>
    <t>cunnilingus|oral sex|police|sex scene|undercover</t>
  </si>
  <si>
    <t>http://www.imdb.com/title/tt0160401/?ref_=fn_tt_tt_1</t>
  </si>
  <si>
    <t>Matthew McGrory</t>
  </si>
  <si>
    <t>House of 1000 Corpses 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</si>
  <si>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</si>
  <si>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</si>
  <si>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</si>
  <si>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</si>
  <si>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</si>
  <si>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</si>
  <si>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Alien Zone </t>
  </si>
  <si>
    <t>Charles Aidman</t>
  </si>
  <si>
    <t>affair|child murderer|mortician|strangulation|supernatural power</t>
  </si>
  <si>
    <t>http://www.imdb.com/title/tt0072626/?ref_=fn_tt_tt_1</t>
  </si>
  <si>
    <t>Fred Melamed</t>
  </si>
  <si>
    <t>A Serious Man </t>
  </si>
  <si>
    <t>Peter Breitmayer</t>
  </si>
  <si>
    <t>bar mitzvah|jewish|marital breakup|nose job|rabbi</t>
  </si>
  <si>
    <t>http://www.imdb.com/title/tt1019452/?ref_=fn_tt_tt_1</t>
  </si>
  <si>
    <t>Aaron Schneider</t>
  </si>
  <si>
    <t>Get Low </t>
  </si>
  <si>
    <t>funeral|funeral home|hermit|party|secret</t>
  </si>
  <si>
    <t>http://www.imdb.com/title/tt1194263/?ref_=fn_tt_tt_1</t>
  </si>
  <si>
    <t>Warlock </t>
  </si>
  <si>
    <t>17th century|book|death|warlock|witch hunter</t>
  </si>
  <si>
    <t>http://www.imdb.com/title/tt0098622/?ref_=fn_tt_tt_1</t>
  </si>
  <si>
    <t>Beyond the Lights 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</si>
  <si>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</si>
  <si>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</si>
  <si>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</si>
  <si>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</si>
  <si>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</si>
  <si>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A Single Man </t>
  </si>
  <si>
    <t>car accident|male full back nudity|practicing a suicide|public nudity|suicide contemplation</t>
  </si>
  <si>
    <t>http://www.imdb.com/title/tt1315981/?ref_=fn_tt_tt_1</t>
  </si>
  <si>
    <t>Barbara Hershey</t>
  </si>
  <si>
    <t>The Last Temptation of Christ 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</si>
  <si>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</si>
  <si>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</si>
  <si>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</si>
  <si>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</si>
  <si>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 </t>
  </si>
  <si>
    <t>class|cornwall connecticut|dog|friend|pawtucket rhode island</t>
  </si>
  <si>
    <t>http://www.imdb.com/title/tt0125971/?ref_=fn_tt_tt_1</t>
  </si>
  <si>
    <t>Bride &amp; Prejudice 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</si>
  <si>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</si>
  <si>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</si>
  <si>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</si>
  <si>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</si>
  <si>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</si>
  <si>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Rabbit-Proof Fence </t>
  </si>
  <si>
    <t>Deborah Mailman</t>
  </si>
  <si>
    <t>aborigine|based on true story|colonialism|fence|half caste</t>
  </si>
  <si>
    <t>http://www.imdb.com/title/tt0252444/?ref_=fn_tt_tt_1</t>
  </si>
  <si>
    <t>Who's Your Caddy? 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</si>
  <si>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</si>
  <si>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</si>
  <si>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</si>
  <si>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</si>
  <si>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</si>
  <si>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</si>
  <si>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Split Second </t>
  </si>
  <si>
    <t>Alastair Duncan</t>
  </si>
  <si>
    <t>appearing from water|breasts|creature|partner|water</t>
  </si>
  <si>
    <t>http://www.imdb.com/title/tt0105459/?ref_=fn_tt_tt_1</t>
  </si>
  <si>
    <t xml:space="preserve">Nikita             </t>
  </si>
  <si>
    <t>assassin|death|female protagonist|rogue|training</t>
  </si>
  <si>
    <t>http://www.imdb.com/title/tt1592154/?ref_=fn_tt_tt_1</t>
  </si>
  <si>
    <t>Mitch Davis</t>
  </si>
  <si>
    <t>Nathaniel Lees</t>
  </si>
  <si>
    <t>The Other Side of Heaven </t>
  </si>
  <si>
    <t>Miriama Smith</t>
  </si>
  <si>
    <t>1950s|idaho|love|missionary|mormon</t>
  </si>
  <si>
    <t>http://www.imdb.com/title/tt0250371/?ref_=fn_tt_tt_1</t>
  </si>
  <si>
    <t xml:space="preserve">Dark Angel             </t>
  </si>
  <si>
    <t>cat burglar|female lead|future|mixed martial arts|post apocalypse</t>
  </si>
  <si>
    <t>http://www.imdb.com/title/tt0204993/?ref_=fn_tt_tt_1</t>
  </si>
  <si>
    <t>Veer-Zaara </t>
  </si>
  <si>
    <t>fair|pakistan|prison|rescue|stranded</t>
  </si>
  <si>
    <t>http://www.imdb.com/title/tt0420332/?ref_=fn_tt_tt_1</t>
  </si>
  <si>
    <t>Randy Couture</t>
  </si>
  <si>
    <t>Redbelt </t>
  </si>
  <si>
    <t>bar|debt|fight|instructor|jujitsu</t>
  </si>
  <si>
    <t>http://www.imdb.com/title/tt1012804/?ref_=fn_tt_tt_1</t>
  </si>
  <si>
    <t>Cyrus 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</si>
  <si>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</si>
  <si>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</si>
  <si>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</si>
  <si>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</si>
  <si>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</si>
  <si>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 Dog of Flanders </t>
  </si>
  <si>
    <t>artist|box office flop|dog|drawing|flanders</t>
  </si>
  <si>
    <t>http://www.imdb.com/title/tt0160216/?ref_=fn_tt_tt_1</t>
  </si>
  <si>
    <t>Auto Focus </t>
  </si>
  <si>
    <t>friendship|photography|radio|sex addict|video</t>
  </si>
  <si>
    <t>http://www.imdb.com/title/tt0298744/?ref_=fn_tt_tt_1</t>
  </si>
  <si>
    <t>Factory Girl </t>
  </si>
  <si>
    <t>andy warhol|female nudity|public nudity|singer|socialite</t>
  </si>
  <si>
    <t>http://www.imdb.com/title/tt0432402/?ref_=fn_tt_tt_1</t>
  </si>
  <si>
    <t>Lynne Ramsay</t>
  </si>
  <si>
    <t>We Need to Talk About Kevin 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</si>
  <si>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</si>
  <si>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</si>
  <si>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</si>
  <si>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</si>
  <si>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</si>
  <si>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The Christmas Candle </t>
  </si>
  <si>
    <t>angel|candle|christmas|miracle|village</t>
  </si>
  <si>
    <t>http://www.imdb.com/title/tt2739338/?ref_=fn_tt_tt_1</t>
  </si>
  <si>
    <t>Tim Chambers</t>
  </si>
  <si>
    <t>The Mighty Macs </t>
  </si>
  <si>
    <t>Jennifer Butler</t>
  </si>
  <si>
    <t>basketball|catholic|coach|college|nun</t>
  </si>
  <si>
    <t>http://www.imdb.com/title/tt1034324/?ref_=fn_tt_tt_1</t>
  </si>
  <si>
    <t>Losin' It </t>
  </si>
  <si>
    <t>Rick Rossovich</t>
  </si>
  <si>
    <t>apostrophe in title|bare breasts|friendship between men|teen sex comedy|two word title</t>
  </si>
  <si>
    <t>http://www.imdb.com/title/tt0085868/?ref_=fn_tt_tt_1</t>
  </si>
  <si>
    <t>Mother and Child </t>
  </si>
  <si>
    <t>adoption|baby|girl|lawyer|sex</t>
  </si>
  <si>
    <t>http://www.imdb.com/title/tt1121977/?ref_=fn_tt_tt_1</t>
  </si>
  <si>
    <t>Dick Richards</t>
  </si>
  <si>
    <t>Terence Hill</t>
  </si>
  <si>
    <t>March or Die </t>
  </si>
  <si>
    <t>Jack O'Halloran</t>
  </si>
  <si>
    <t>arab|bare chested male|foreign legion|french foreign legion|morocco</t>
  </si>
  <si>
    <t>http://www.imdb.com/title/tt0076175/?ref_=fn_tt_tt_1</t>
  </si>
  <si>
    <t>Les visiteurs </t>
  </si>
  <si>
    <t>Valérie Lemercier</t>
  </si>
  <si>
    <t>distant past|future time travel|nobleman|squire|trapped in the past</t>
  </si>
  <si>
    <t>http://www.imdb.com/title/tt0108500/?ref_=fn_tt_tt_1</t>
  </si>
  <si>
    <t>Nathalie Fay</t>
  </si>
  <si>
    <t>Somewhere 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</si>
  <si>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</si>
  <si>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</si>
  <si>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</si>
  <si>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</si>
  <si>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</si>
  <si>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I Hope They Serve Beer in Hell 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</si>
  <si>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</si>
  <si>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</si>
  <si>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</si>
  <si>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</si>
  <si>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Chairman of the Board </t>
  </si>
  <si>
    <t>box office flop|company|invention|roommate|surfer</t>
  </si>
  <si>
    <t>http://www.imdb.com/title/tt0118836/?ref_=fn_tt_tt_1</t>
  </si>
  <si>
    <t>Spencer Susser</t>
  </si>
  <si>
    <t>Hesher </t>
  </si>
  <si>
    <t>bully|car|car accident|fire|vomiting</t>
  </si>
  <si>
    <t>http://www.imdb.com/title/tt1403177/?ref_=fn_tt_tt_1</t>
  </si>
  <si>
    <t>Dom Hemingway </t>
  </si>
  <si>
    <t>Richard Graham</t>
  </si>
  <si>
    <t>male frontal nudity|male nudity|male rear nudity|nudity|sex scene</t>
  </si>
  <si>
    <t>http://www.imdb.com/title/tt2402105/?ref_=fn_tt_tt_1</t>
  </si>
  <si>
    <t>Casey Affleck</t>
  </si>
  <si>
    <t>Gerry </t>
  </si>
  <si>
    <t>desert|friend|friendship|minimal dialogue|water</t>
  </si>
  <si>
    <t>http://www.imdb.com/title/tt0302674/?ref_=fn_tt_tt_1</t>
  </si>
  <si>
    <t>Thaddeus O'Sullivan</t>
  </si>
  <si>
    <t>The Heart of Me </t>
  </si>
  <si>
    <t>Eleanor Bron</t>
  </si>
  <si>
    <t>1930s|car accident|hospital|marital rape|painter</t>
  </si>
  <si>
    <t>http://www.imdb.com/title/tt0301390/?ref_=fn_tt_tt_1</t>
  </si>
  <si>
    <t>Freeheld </t>
  </si>
  <si>
    <t>cancer|gay bar|lesbian kiss|partner|public hearing</t>
  </si>
  <si>
    <t>http://www.imdb.com/title/tt1658801/?ref_=fn_tt_tt_1</t>
  </si>
  <si>
    <t>Shari Springer Berman</t>
  </si>
  <si>
    <t>The Extra Man 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</si>
  <si>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</si>
  <si>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</si>
  <si>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</si>
  <si>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</si>
  <si>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</si>
  <si>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Hard to Be a God 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</si>
  <si>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</si>
  <si>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</si>
  <si>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</si>
  <si>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</si>
  <si>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Ca$h </t>
  </si>
  <si>
    <t>cash|financial problem|heist|land rover|mortgage</t>
  </si>
  <si>
    <t>http://www.imdb.com/title/tt1106860/?ref_=fn_tt_tt_1</t>
  </si>
  <si>
    <t>Wah-Wah </t>
  </si>
  <si>
    <t>alcoholic|alcoholic father|stepmother|swaziland|unfaithful wife</t>
  </si>
  <si>
    <t>http://www.imdb.com/title/tt0419256/?ref_=fn_tt_tt_1</t>
  </si>
  <si>
    <t>David Della Rocco</t>
  </si>
  <si>
    <t>The Boondock Saints </t>
  </si>
  <si>
    <t>Bob Marley</t>
  </si>
  <si>
    <t>fbi|fbi agent|friend|irish|mafia</t>
  </si>
  <si>
    <t>http://www.imdb.com/title/tt0144117/?ref_=fn_tt_tt_1</t>
  </si>
  <si>
    <t>David Lam</t>
  </si>
  <si>
    <t>Z Storm </t>
  </si>
  <si>
    <t>Stephen Au</t>
  </si>
  <si>
    <t>http://www.imdb.com/title/tt3469440/?ref_=fn_tt_tt_1</t>
  </si>
  <si>
    <t>Comedy|Fantasy|Horror|Mystery</t>
  </si>
  <si>
    <t>Twixt 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</si>
  <si>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</si>
  <si>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</si>
  <si>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</si>
  <si>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</si>
  <si>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</si>
  <si>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Snow Queen </t>
  </si>
  <si>
    <t>Ivan Okhlobystin</t>
  </si>
  <si>
    <t>3d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</si>
  <si>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</si>
  <si>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</si>
  <si>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</si>
  <si>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</si>
  <si>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</si>
  <si>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Alpha and Omega 4: The Legend of the Saw Toothed Cave </t>
  </si>
  <si>
    <t>Cindy Robinson</t>
  </si>
  <si>
    <t>blindness|cave|spirit|wolf|wolf cub</t>
  </si>
  <si>
    <t>http://www.imdb.com/title/tt4061848/?ref_=fn_tt_tt_1</t>
  </si>
  <si>
    <t>Pale Rider 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</si>
  <si>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</si>
  <si>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</si>
  <si>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</si>
  <si>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</si>
  <si>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</si>
  <si>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</si>
  <si>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Stargate: The Ark of Truth </t>
  </si>
  <si>
    <t>2000s|evil god|space opera|stargate|wormhole</t>
  </si>
  <si>
    <t>http://www.imdb.com/title/tt0942903/?ref_=fn_tt_tt_1</t>
  </si>
  <si>
    <t>Dazed and Confused </t>
  </si>
  <si>
    <t>football|hazing|high school|last day of school|pledge</t>
  </si>
  <si>
    <t>http://www.imdb.com/title/tt0106677/?ref_=fn_tt_tt_1</t>
  </si>
  <si>
    <t>High School Musical 2 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</si>
  <si>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</si>
  <si>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</si>
  <si>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</si>
  <si>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</si>
  <si>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</si>
  <si>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</si>
  <si>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Two Lovers and a Bear </t>
  </si>
  <si>
    <t>John Ralston</t>
  </si>
  <si>
    <t>http://www.imdb.com/title/tt4412528/?ref_=fn_tt_tt_1</t>
  </si>
  <si>
    <t>Jackie Earle Haley</t>
  </si>
  <si>
    <t>Rex Baker</t>
  </si>
  <si>
    <t>Criminal Activities </t>
  </si>
  <si>
    <t>Travis Aaron Wade</t>
  </si>
  <si>
    <t>african american gangster|falling to death|in over one's head|murder|surveillance</t>
  </si>
  <si>
    <t>http://www.imdb.com/title/tt3687310/?ref_=fn_tt_tt_1</t>
  </si>
  <si>
    <t>Max Färberböck</t>
  </si>
  <si>
    <t>Johanna Wokalek</t>
  </si>
  <si>
    <t>Heike Makatsch</t>
  </si>
  <si>
    <t>Aimee &amp; Jaguar 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</si>
  <si>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</si>
  <si>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</si>
  <si>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</si>
  <si>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</si>
  <si>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The Chumscrubber </t>
  </si>
  <si>
    <t>chumscrubber|death|friend|pills|school</t>
  </si>
  <si>
    <t>http://www.imdb.com/title/tt0406650/?ref_=fn_tt_tt_1</t>
  </si>
  <si>
    <t>Damian Nieman</t>
  </si>
  <si>
    <t>Jason Cerbone</t>
  </si>
  <si>
    <t>Shade </t>
  </si>
  <si>
    <t>Mark De Alessandro</t>
  </si>
  <si>
    <t>bar|strip club|stripper|texas hold 'em|thong</t>
  </si>
  <si>
    <t>http://www.imdb.com/title/tt0323939/?ref_=fn_tt_tt_1</t>
  </si>
  <si>
    <t>Mark Tonderai</t>
  </si>
  <si>
    <t>House at the End of the Street </t>
  </si>
  <si>
    <t>Gil Bellows</t>
  </si>
  <si>
    <t>brother sister relationship|death of sister|female protagonist|mother daughter relationship|murder</t>
  </si>
  <si>
    <t>http://www.imdb.com/title/tt1582507/?ref_=fn_tt_tt_1</t>
  </si>
  <si>
    <t>Mélissa Désormeaux-Poulin</t>
  </si>
  <si>
    <t>Drama|Mystery|War</t>
  </si>
  <si>
    <t>Incendies 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</si>
  <si>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</si>
  <si>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</si>
  <si>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</si>
  <si>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</si>
  <si>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</si>
  <si>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 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</si>
  <si>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</si>
  <si>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</si>
  <si>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</si>
  <si>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</si>
  <si>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</si>
  <si>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Perrier's Bounty </t>
  </si>
  <si>
    <t>burglary|estranged father|money|neighbor|thug</t>
  </si>
  <si>
    <t>http://www.imdb.com/title/tt1003034/?ref_=fn_tt_tt_1</t>
  </si>
  <si>
    <t>Fernanda Machado</t>
  </si>
  <si>
    <t>Elite Squad </t>
  </si>
  <si>
    <t>André Ramiro</t>
  </si>
  <si>
    <t>brazil|military police|police|rio de janeiro brazil|slum</t>
  </si>
  <si>
    <t>http://www.imdb.com/title/tt0861739/?ref_=fn_tt_tt_1</t>
  </si>
  <si>
    <t>Brazil</t>
  </si>
  <si>
    <t>Annabelle Wallis</t>
  </si>
  <si>
    <t>Annabelle 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</si>
  <si>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</si>
  <si>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</si>
  <si>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</si>
  <si>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</si>
  <si>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</si>
  <si>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</si>
  <si>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Bran Nue Dae 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</si>
  <si>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</si>
  <si>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</si>
  <si>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</si>
  <si>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</si>
  <si>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</si>
  <si>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 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</si>
  <si>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</si>
  <si>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</si>
  <si>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</si>
  <si>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</si>
  <si>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</si>
  <si>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La Bamba 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</si>
  <si>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</si>
  <si>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</si>
  <si>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</si>
  <si>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</si>
  <si>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</si>
  <si>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</si>
  <si>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The Four Seasons 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</si>
  <si>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</si>
  <si>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</si>
  <si>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</si>
  <si>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</si>
  <si>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Dressed to Kill </t>
  </si>
  <si>
    <t>apartment|elevator|murder|psychiatrist|sunglasses</t>
  </si>
  <si>
    <t>http://www.imdb.com/title/tt0080661/?ref_=fn_tt_tt_1</t>
  </si>
  <si>
    <t>Adventure|Comedy|Drama|Family</t>
  </si>
  <si>
    <t>The Adventures of Huck Finn </t>
  </si>
  <si>
    <t>boy|lesson|mississippi river|river|slave</t>
  </si>
  <si>
    <t>http://www.imdb.com/title/tt0106223/?ref_=fn_tt_tt_1</t>
  </si>
  <si>
    <t>Go </t>
  </si>
  <si>
    <t>drug deal|drugs|sex|sex on stairs|strip club</t>
  </si>
  <si>
    <t>http://www.imdb.com/title/tt0139239/?ref_=fn_tt_tt_1</t>
  </si>
  <si>
    <t>Marin Hinkle</t>
  </si>
  <si>
    <t>Friends with Money 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</si>
  <si>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</si>
  <si>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</si>
  <si>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</si>
  <si>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</si>
  <si>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</si>
  <si>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The Andromeda Strain </t>
  </si>
  <si>
    <t>Eric Christmas</t>
  </si>
  <si>
    <t>alien|baby|new mexico|satellite|scientist</t>
  </si>
  <si>
    <t>http://www.imdb.com/title/tt0066769/?ref_=fn_tt_tt_1</t>
  </si>
  <si>
    <t>Louis Morneau</t>
  </si>
  <si>
    <t>Bats </t>
  </si>
  <si>
    <t>animal attack|bat|creature feature|experiment|mad scientist</t>
  </si>
  <si>
    <t>http://www.imdb.com/title/tt0200469/?ref_=fn_tt_tt_1</t>
  </si>
  <si>
    <t>Caroline Link</t>
  </si>
  <si>
    <t>Juliane Köhler</t>
  </si>
  <si>
    <t>Merab Ninidze</t>
  </si>
  <si>
    <t>Nowhere in Africa </t>
  </si>
  <si>
    <t>Matthias Habich</t>
  </si>
  <si>
    <t>breasts|farm|jew|kenya|tween girl</t>
  </si>
  <si>
    <t>http://www.imdb.com/title/tt0161860/?ref_=fn_tt_tt_1</t>
  </si>
  <si>
    <t>Shame </t>
  </si>
  <si>
    <t>female frontal nudity|female nudity|male nudity|sex addict|sex addiction</t>
  </si>
  <si>
    <t>http://www.imdb.com/title/tt1723811/?ref_=fn_tt_tt_1</t>
  </si>
  <si>
    <t>Layer Cake </t>
  </si>
  <si>
    <t>cake|cocaine|drugs|pills|serbian</t>
  </si>
  <si>
    <t>http://www.imdb.com/title/tt0375912/?ref_=fn_tt_tt_1</t>
  </si>
  <si>
    <t>Sterling Van Wagenen</t>
  </si>
  <si>
    <t>Emily Podleski</t>
  </si>
  <si>
    <t>The Work and the Glory II: American Zion </t>
  </si>
  <si>
    <t>estrangement|missouri|mormon|mormon church|mormon temple</t>
  </si>
  <si>
    <t>http://www.imdb.com/title/tt0457530/?ref_=fn_tt_tt_1</t>
  </si>
  <si>
    <t>Zal Batmanglij</t>
  </si>
  <si>
    <t>The East </t>
  </si>
  <si>
    <t>anarchist|corporation|greedy institution|vomiting|watching television</t>
  </si>
  <si>
    <t>http://www.imdb.com/title/tt1869716/?ref_=fn_tt_tt_1</t>
  </si>
  <si>
    <t>A Home at the End of the World 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</si>
  <si>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</si>
  <si>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</si>
  <si>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</si>
  <si>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</si>
  <si>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Aberdeen </t>
  </si>
  <si>
    <t>Stellan Skarsgård</t>
  </si>
  <si>
    <t>death|ferry|lawyer|norway|vomiting</t>
  </si>
  <si>
    <t>http://www.imdb.com/title/tt0168446/?ref_=fn_tt_tt_1</t>
  </si>
  <si>
    <t>Oren Moverman</t>
  </si>
  <si>
    <t>The Messenger 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</si>
  <si>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</si>
  <si>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</si>
  <si>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</si>
  <si>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</si>
  <si>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Tracker </t>
  </si>
  <si>
    <t>one word title</t>
  </si>
  <si>
    <t>http://www.imdb.com/title/tt1414378/?ref_=fn_tt_tt_1</t>
  </si>
  <si>
    <t>Control </t>
  </si>
  <si>
    <t>band|employment agency|singer|stage fright|suicide</t>
  </si>
  <si>
    <t>http://www.imdb.com/title/tt0421082/?ref_=fn_tt_tt_1</t>
  </si>
  <si>
    <t>The Terminator 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</si>
  <si>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</si>
  <si>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</si>
  <si>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</si>
  <si>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</si>
  <si>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</si>
  <si>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Good Bye Lenin! </t>
  </si>
  <si>
    <t>coma|east germany|german democratic republic|germany|heart attack</t>
  </si>
  <si>
    <t>http://www.imdb.com/title/tt0301357/?ref_=fn_tt_tt_1</t>
  </si>
  <si>
    <t>Mark Bazeley</t>
  </si>
  <si>
    <t>The Damned United </t>
  </si>
  <si>
    <t>Maurice Roëves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</si>
  <si>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</si>
  <si>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</si>
  <si>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</si>
  <si>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</si>
  <si>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</si>
  <si>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The Return of the Living Dead 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</si>
  <si>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</si>
  <si>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</si>
  <si>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</si>
  <si>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</si>
  <si>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</si>
  <si>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 xml:space="preserve">Gomorrah             </t>
  </si>
  <si>
    <t>Marco D'Amore</t>
  </si>
  <si>
    <t>http://www.imdb.com/title/tt2049116/?ref_=fn_tt_tt_1</t>
  </si>
  <si>
    <t>Mallrats </t>
  </si>
  <si>
    <t>comic|ex girlfriend|jay and silent bob|mall|teenager</t>
  </si>
  <si>
    <t>http://www.imdb.com/title/tt0113749/?ref_=fn_tt_tt_1</t>
  </si>
  <si>
    <t>Musical|Romance</t>
  </si>
  <si>
    <t>Olivia Newton-John</t>
  </si>
  <si>
    <t>Grease </t>
  </si>
  <si>
    <t>automobile racing|boyfriend girlfriend relationship|high school|wrestling|year 1959</t>
  </si>
  <si>
    <t>http://www.imdb.com/title/tt0077631/?ref_=fn_tt_tt_1</t>
  </si>
  <si>
    <t>Platoon 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</si>
  <si>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</si>
  <si>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</si>
  <si>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</si>
  <si>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</si>
  <si>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</si>
  <si>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Fahrenheit 9/11 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</si>
  <si>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</si>
  <si>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</si>
  <si>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</si>
  <si>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</si>
  <si>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</si>
  <si>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</si>
  <si>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</si>
  <si>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Butch Cassidy and the Sundance Kid 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</si>
  <si>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</si>
  <si>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</si>
  <si>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</si>
  <si>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</si>
  <si>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</si>
  <si>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</si>
  <si>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</si>
  <si>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Mary Poppins </t>
  </si>
  <si>
    <t>Elsa Lanchester</t>
  </si>
  <si>
    <t>banker|female protagonist|live action and animation|magic|nanny</t>
  </si>
  <si>
    <t>http://www.imdb.com/title/tt0058331/?ref_=fn_tt_tt_1</t>
  </si>
  <si>
    <t>Ordinary People 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</si>
  <si>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</si>
  <si>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</si>
  <si>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</si>
  <si>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</si>
  <si>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</si>
  <si>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West Side Story </t>
  </si>
  <si>
    <t>dance|gang|new york city|puerto rican|tragedy</t>
  </si>
  <si>
    <t>http://www.imdb.com/title/tt0055614/?ref_=fn_tt_tt_1</t>
  </si>
  <si>
    <t>Rodney Dangerfield</t>
  </si>
  <si>
    <t>Caddyshack </t>
  </si>
  <si>
    <t>caddy|country club|golf course|gopher|nudity</t>
  </si>
  <si>
    <t>http://www.imdb.com/title/tt0080487/?ref_=fn_tt_tt_1</t>
  </si>
  <si>
    <t>Gary Hardwick</t>
  </si>
  <si>
    <t>The Brothers </t>
  </si>
  <si>
    <t>african american|commitment|friend|friendship|playboy</t>
  </si>
  <si>
    <t>http://www.imdb.com/title/tt0250274/?ref_=fn_tt_tt_1</t>
  </si>
  <si>
    <t>The Wood </t>
  </si>
  <si>
    <t>flashback|friendship|public nudity|shower|wedding</t>
  </si>
  <si>
    <t>http://www.imdb.com/title/tt0161100/?ref_=fn_tt_tt_1</t>
  </si>
  <si>
    <t>The Usual Suspects 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</si>
  <si>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</si>
  <si>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</si>
  <si>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</si>
  <si>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</si>
  <si>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</si>
  <si>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A Nightmare on Elm Street 5: The Dream Child </t>
  </si>
  <si>
    <t>Matthew Borlenghi</t>
  </si>
  <si>
    <t>child|comic book|dream|murderer|nightmare</t>
  </si>
  <si>
    <t>http://www.imdb.com/title/tt0097981/?ref_=fn_tt_tt_1</t>
  </si>
  <si>
    <t>Van Wilder: Party Liaison </t>
  </si>
  <si>
    <t>Erik Estrada</t>
  </si>
  <si>
    <t>college|love|party|reporter|tuition</t>
  </si>
  <si>
    <t>http://www.imdb.com/title/tt0283111/?ref_=fn_tt_tt_1</t>
  </si>
  <si>
    <t>John D'Leo</t>
  </si>
  <si>
    <t>The Wrestler 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</si>
  <si>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</si>
  <si>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</si>
  <si>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</si>
  <si>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</si>
  <si>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</si>
  <si>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Duel in the Sun </t>
  </si>
  <si>
    <t>Jennifer Jones</t>
  </si>
  <si>
    <t>box office hit|half breed|infidelity|shooting|texas</t>
  </si>
  <si>
    <t>http://www.imdb.com/title/tt0038499/?ref_=fn_tt_tt_1</t>
  </si>
  <si>
    <t>Best in Show </t>
  </si>
  <si>
    <t>dog show|gay|gay character|gay couple|gay interest</t>
  </si>
  <si>
    <t>http://www.imdb.com/title/tt0218839/?ref_=fn_tt_tt_1</t>
  </si>
  <si>
    <t>Escape from New York </t>
  </si>
  <si>
    <t>Tom Atkins</t>
  </si>
  <si>
    <t>1990s|police|prison|rescue|year 1997</t>
  </si>
  <si>
    <t>http://www.imdb.com/title/tt0082340/?ref_=fn_tt_tt_1</t>
  </si>
  <si>
    <t>Ossie Davis</t>
  </si>
  <si>
    <t>School Daze </t>
  </si>
  <si>
    <t>beauty salon|black college|college|fraternity|sorority</t>
  </si>
  <si>
    <t>http://www.imdb.com/title/tt0096054/?ref_=fn_tt_tt_1</t>
  </si>
  <si>
    <t>Fred Savage</t>
  </si>
  <si>
    <t>Daddy Day Camp </t>
  </si>
  <si>
    <t>competition|estranged father|skunk|summer camp|wall</t>
  </si>
  <si>
    <t>http://www.imdb.com/title/tt0462244/?ref_=fn_tt_tt_1</t>
  </si>
  <si>
    <t>Richard Norton</t>
  </si>
  <si>
    <t>Mr. Nice Guy </t>
  </si>
  <si>
    <t>Rachel Blakely</t>
  </si>
  <si>
    <t>chef|cook|drugs|gang|reporter</t>
  </si>
  <si>
    <t>http://www.imdb.com/title/tt0117786/?ref_=fn_tt_tt_1</t>
  </si>
  <si>
    <t>A Mighty Wind </t>
  </si>
  <si>
    <t>concert|mockumentary|musician|new york city|singer</t>
  </si>
  <si>
    <t>http://www.imdb.com/title/tt0310281/?ref_=fn_tt_tt_1</t>
  </si>
  <si>
    <t>Mystic Pizza </t>
  </si>
  <si>
    <t>commitment|marriage|pizza|title appears in writing|woman wearing only a man's shirt</t>
  </si>
  <si>
    <t>http://www.imdb.com/title/tt0095690/?ref_=fn_tt_tt_1</t>
  </si>
  <si>
    <t xml:space="preserve">War &amp; Peace             </t>
  </si>
  <si>
    <t>male frontal nudity|male nudity|tv mini series</t>
  </si>
  <si>
    <t>http://www.imdb.com/title/tt3910804/?ref_=fn_tt_tt_1</t>
  </si>
  <si>
    <t>Sliding Doors 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</si>
  <si>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</si>
  <si>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</si>
  <si>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</si>
  <si>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</si>
  <si>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Tales from the Hood </t>
  </si>
  <si>
    <t>David Alan Grier</t>
  </si>
  <si>
    <t>child abuse|death|drugs|ku klux klan|police brutality</t>
  </si>
  <si>
    <t>http://www.imdb.com/title/tt0114609/?ref_=fn_tt_tt_1</t>
  </si>
  <si>
    <t>The Last King of Scotland 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</si>
  <si>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</si>
  <si>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</si>
  <si>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</si>
  <si>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</si>
  <si>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</si>
  <si>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Halloween 5 </t>
  </si>
  <si>
    <t>cat|halloween|kitten|michael myers|psychotronic</t>
  </si>
  <si>
    <t>http://www.imdb.com/title/tt0097474/?ref_=fn_tt_tt_1</t>
  </si>
  <si>
    <t>Brandon Smith</t>
  </si>
  <si>
    <t>Bernie 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</si>
  <si>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</si>
  <si>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</si>
  <si>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</si>
  <si>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</si>
  <si>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</si>
  <si>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</si>
  <si>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Dolphins and Whales 3D: Tribes of the Ocean </t>
  </si>
  <si>
    <t>3d in title|animal in title|digit in title|dolphin|manatee</t>
  </si>
  <si>
    <t>http://www.imdb.com/title/tt0996382/?ref_=fn_tt_tt_1</t>
  </si>
  <si>
    <t>Pollock </t>
  </si>
  <si>
    <t>Amy Madigan</t>
  </si>
  <si>
    <t>1940s|artist|drinking|life magazine|painter</t>
  </si>
  <si>
    <t>http://www.imdb.com/title/tt0183659/?ref_=fn_tt_tt_1</t>
  </si>
  <si>
    <t>Risa Bramon Garcia</t>
  </si>
  <si>
    <t>200 Cigarettes </t>
  </si>
  <si>
    <t>bartender|friend|new year's eve|party|punk</t>
  </si>
  <si>
    <t>http://www.imdb.com/title/tt0137338/?ref_=fn_tt_tt_1</t>
  </si>
  <si>
    <t>Brian Klugman</t>
  </si>
  <si>
    <t>The Words </t>
  </si>
  <si>
    <t>american in paris|book|love|novel|writer</t>
  </si>
  <si>
    <t>http://www.imdb.com/title/tt1840417/?ref_=fn_tt_tt_1</t>
  </si>
  <si>
    <t>Matt Piedmont</t>
  </si>
  <si>
    <t>Casa de mi Padre </t>
  </si>
  <si>
    <t>Luis E. Carazo</t>
  </si>
  <si>
    <t>absurd humor|drug lord|mexico|ranch|spaghetti western</t>
  </si>
  <si>
    <t>http://www.imdb.com/title/tt1702425/?ref_=fn_tt_tt_1</t>
  </si>
  <si>
    <t>Raymond De Felitta</t>
  </si>
  <si>
    <t>City Island </t>
  </si>
  <si>
    <t>Dominik García-Lorido</t>
  </si>
  <si>
    <t>anger|family reunion|father son reunion|hugging|movie making</t>
  </si>
  <si>
    <t>http://www.imdb.com/title/tt1174730/?ref_=fn_tt_tt_1</t>
  </si>
  <si>
    <t>John Michael McDonagh</t>
  </si>
  <si>
    <t>The Guard </t>
  </si>
  <si>
    <t>Wale Ojo</t>
  </si>
  <si>
    <t>boat on fire|drug smuggling|fbi|fbi agent|small town</t>
  </si>
  <si>
    <t>http://www.imdb.com/title/tt1540133/?ref_=fn_tt_tt_1</t>
  </si>
  <si>
    <t>Deb Hagan</t>
  </si>
  <si>
    <t>College </t>
  </si>
  <si>
    <t>college|face slap|high school|loss of virginity|pierced nipple</t>
  </si>
  <si>
    <t>http://www.imdb.com/title/tt0844671/?ref_=fn_tt_tt_1</t>
  </si>
  <si>
    <t>The Virgin Suicides </t>
  </si>
  <si>
    <t>catholic|five sisters|isolation|school|suicide</t>
  </si>
  <si>
    <t>http://www.imdb.com/title/tt0159097/?ref_=fn_tt_tt_1</t>
  </si>
  <si>
    <t>Annette Badland</t>
  </si>
  <si>
    <t>Little Voice 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</si>
  <si>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</si>
  <si>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</si>
  <si>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</si>
  <si>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</si>
  <si>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</si>
  <si>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Miss March 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</si>
  <si>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</si>
  <si>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</si>
  <si>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</si>
  <si>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</si>
  <si>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Wish I Was Here </t>
  </si>
  <si>
    <t>actor|dream sequence|genius recluse|jew|religion</t>
  </si>
  <si>
    <t>http://www.imdb.com/title/tt2870708/?ref_=fn_tt_tt_1</t>
  </si>
  <si>
    <t>Mark Tarlov</t>
  </si>
  <si>
    <t>Simply Irresistible </t>
  </si>
  <si>
    <t>Lawrence Gilliard Jr.</t>
  </si>
  <si>
    <t>chef|female chef|love|magic|restaurant</t>
  </si>
  <si>
    <t>http://www.imdb.com/title/tt0145893/?ref_=fn_tt_tt_1</t>
  </si>
  <si>
    <t>Jason Dohring</t>
  </si>
  <si>
    <t xml:space="preserve">Veronica Mars             </t>
  </si>
  <si>
    <t>best friend|high school|private detective|sheriff|student</t>
  </si>
  <si>
    <t>http://www.imdb.com/title/tt0412253/?ref_=fn_tt_tt_1</t>
  </si>
  <si>
    <t>John Cameron Mitchell</t>
  </si>
  <si>
    <t>Miriam Shor</t>
  </si>
  <si>
    <t>Hedwig and the Angry Inch </t>
  </si>
  <si>
    <t>band|rock band|sex change|song|transsexual</t>
  </si>
  <si>
    <t>http://www.imdb.com/title/tt0248845/?ref_=fn_tt_tt_1</t>
  </si>
  <si>
    <t>Ryan Bollman</t>
  </si>
  <si>
    <t>Only the Strong 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</si>
  <si>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</si>
  <si>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</si>
  <si>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</si>
  <si>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</si>
  <si>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</si>
  <si>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</si>
  <si>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Goddess of Love </t>
  </si>
  <si>
    <t>Alexis Kendra</t>
  </si>
  <si>
    <t>female nudity|hallucination|sex scene|strip club|stripper</t>
  </si>
  <si>
    <t>http://www.imdb.com/title/tt3432552/?ref_=fn_tt_tt_1</t>
  </si>
  <si>
    <t>Shattered Glass </t>
  </si>
  <si>
    <t>fabricated facts|journalist|stephen glass|the new republic|writer</t>
  </si>
  <si>
    <t>http://www.imdb.com/title/tt0323944/?ref_=fn_tt_tt_1</t>
  </si>
  <si>
    <t>David Atkins</t>
  </si>
  <si>
    <t>Lynne Thigpen</t>
  </si>
  <si>
    <t>Novocaine </t>
  </si>
  <si>
    <t>Polly Noonan</t>
  </si>
  <si>
    <t>dentist|drugs|murder|sex|sunflower</t>
  </si>
  <si>
    <t>http://www.imdb.com/title/tt0234354/?ref_=fn_tt_tt_1</t>
  </si>
  <si>
    <t>Patrick Stettner</t>
  </si>
  <si>
    <t>The Business of Strangers 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</si>
  <si>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</si>
  <si>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</si>
  <si>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</si>
  <si>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</si>
  <si>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</si>
  <si>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</si>
  <si>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The Wild Bunch </t>
  </si>
  <si>
    <t>L.Q. Jones</t>
  </si>
  <si>
    <t>friendship|honor|righteous rage|soldier|texas</t>
  </si>
  <si>
    <t>http://www.imdb.com/title/tt0065214/?ref_=fn_tt_tt_1</t>
  </si>
  <si>
    <t>The Wackness 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</si>
  <si>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</si>
  <si>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</si>
  <si>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</si>
  <si>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</si>
  <si>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</si>
  <si>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</si>
  <si>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The Great Train Robbery </t>
  </si>
  <si>
    <t>Pamela Salem</t>
  </si>
  <si>
    <t>bank|gold|key|safe|train</t>
  </si>
  <si>
    <t>http://www.imdb.com/title/tt0079240/?ref_=fn_tt_tt_1</t>
  </si>
  <si>
    <t>Bryan Dick</t>
  </si>
  <si>
    <t>Morvern Callar 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</si>
  <si>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</si>
  <si>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</si>
  <si>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</si>
  <si>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</si>
  <si>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</si>
  <si>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Beastmaster 2: Through the Portal of Time 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</si>
  <si>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</si>
  <si>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</si>
  <si>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</si>
  <si>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</si>
  <si>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</si>
  <si>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The 5th Quarter 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</si>
  <si>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</si>
  <si>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</si>
  <si>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</si>
  <si>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</si>
  <si>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The Flower of Evil </t>
  </si>
  <si>
    <t>Mélanie Doutey</t>
  </si>
  <si>
    <t>bordeaux|election|mayor|pamphlet|political thriller</t>
  </si>
  <si>
    <t>http://www.imdb.com/title/tt0322289/?ref_=fn_tt_tt_1</t>
  </si>
  <si>
    <t>The Greatest </t>
  </si>
  <si>
    <t>Cara Seymour</t>
  </si>
  <si>
    <t>car crash|loss|self help group|teenage mother|title directed by female</t>
  </si>
  <si>
    <t>http://www.imdb.com/title/tt1226232/?ref_=fn_tt_tt_1</t>
  </si>
  <si>
    <t>Snow Flower and the Secret Fan </t>
  </si>
  <si>
    <t>Ji-hyun Jun</t>
  </si>
  <si>
    <t>car hitting pedestrian|china|fan|nineteenth century|reversal of fortune</t>
  </si>
  <si>
    <t>http://www.imdb.com/title/tt1541995/?ref_=fn_tt_tt_1</t>
  </si>
  <si>
    <t>Diane Ladd</t>
  </si>
  <si>
    <t>Come Early Morning </t>
  </si>
  <si>
    <t>Ritchie Montgomery</t>
  </si>
  <si>
    <t>church|drink|knocking on a door|love|three word title</t>
  </si>
  <si>
    <t>http://www.imdb.com/title/tt0457308/?ref_=fn_tt_tt_1</t>
  </si>
  <si>
    <t>Lucky Break </t>
  </si>
  <si>
    <t>Peter McNamara</t>
  </si>
  <si>
    <t>escape|prison|prison escape|sadism|solitary confinement</t>
  </si>
  <si>
    <t>http://www.imdb.com/title/tt0246134/?ref_=fn_tt_tt_1</t>
  </si>
  <si>
    <t>Fred Zinnemann</t>
  </si>
  <si>
    <t>Julia </t>
  </si>
  <si>
    <t>1930s|female protagonist|nazi|romantic friendship|writer</t>
  </si>
  <si>
    <t>http://www.imdb.com/title/tt0076245/?ref_=fn_tt_tt_1</t>
  </si>
  <si>
    <t>S.R. Bindler</t>
  </si>
  <si>
    <t>Surfer, Dude </t>
  </si>
  <si>
    <t>barefoot|endorsement|surfboard|virtual reality|waves</t>
  </si>
  <si>
    <t>http://www.imdb.com/title/tt0976247/?ref_=fn_tt_tt_1</t>
  </si>
  <si>
    <t>Pat Buchanan</t>
  </si>
  <si>
    <t>Noam Chomsky</t>
  </si>
  <si>
    <t>Lake of Fire </t>
  </si>
  <si>
    <t>Bill Baird</t>
  </si>
  <si>
    <t>abortion|southern accent|title based on the bible|trial|usa</t>
  </si>
  <si>
    <t>http://www.imdb.com/title/tt0841119/?ref_=fn_tt_tt_1</t>
  </si>
  <si>
    <t>Greg Marcks</t>
  </si>
  <si>
    <t>11:14 </t>
  </si>
  <si>
    <t>convenience store|multiple perspectives|murder|paramedic|van</t>
  </si>
  <si>
    <t>http://www.imdb.com/title/tt0331811/?ref_=fn_tt_tt_1</t>
  </si>
  <si>
    <t>Perry Lang</t>
  </si>
  <si>
    <t>Catherine Bell</t>
  </si>
  <si>
    <t>Men of War </t>
  </si>
  <si>
    <t>cockney accent|fight|island|machismo|mercenary</t>
  </si>
  <si>
    <t>http://www.imdb.com/title/tt0110490/?ref_=fn_tt_tt_1</t>
  </si>
  <si>
    <t>Jake Goldberger</t>
  </si>
  <si>
    <t>Don McKay 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</si>
  <si>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</si>
  <si>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</si>
  <si>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</si>
  <si>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 </t>
  </si>
  <si>
    <t>police officer|police officer killed|police officer shot|sex scene</t>
  </si>
  <si>
    <t>http://www.imdb.com/title/tt1667310/?ref_=fn_tt_tt_1</t>
  </si>
  <si>
    <t>A Shine of Rainbows 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</si>
  <si>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</si>
  <si>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</si>
  <si>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</si>
  <si>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</si>
  <si>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</si>
  <si>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The Hit List </t>
  </si>
  <si>
    <t>die hard scenario|engineer|held at gunpoint|race against time|shot to death</t>
  </si>
  <si>
    <t>http://www.imdb.com/title/tt1575694/?ref_=fn_tt_tt_1</t>
  </si>
  <si>
    <t>Blake Ritson</t>
  </si>
  <si>
    <t xml:space="preserve">Emma             </t>
  </si>
  <si>
    <t>friendship|love triangle|matchmaker|naivety|opposites attract</t>
  </si>
  <si>
    <t>http://www.imdb.com/title/tt1366312/?ref_=fn_tt_tt_1</t>
  </si>
  <si>
    <t>Leslie Carlson</t>
  </si>
  <si>
    <t>Debbie Harry</t>
  </si>
  <si>
    <t>Videodrome </t>
  </si>
  <si>
    <t>Reiner Schwarz</t>
  </si>
  <si>
    <t>cyberpunk|hallucination|illegality|snuff film|surrealism</t>
  </si>
  <si>
    <t>http://www.imdb.com/title/tt0086541/?ref_=fn_tt_tt_1</t>
  </si>
  <si>
    <t>Cédric Klapisch</t>
  </si>
  <si>
    <t>L'auberge espagnole </t>
  </si>
  <si>
    <t>apartment|erasmus|language|student|trip</t>
  </si>
  <si>
    <t>http://www.imdb.com/title/tt0283900/?ref_=fn_tt_tt_1</t>
  </si>
  <si>
    <t>Kate Barker-Froyland</t>
  </si>
  <si>
    <t>Shawn Parsons</t>
  </si>
  <si>
    <t>Song One 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</si>
  <si>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</si>
  <si>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</si>
  <si>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</si>
  <si>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</si>
  <si>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</si>
  <si>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</si>
  <si>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Winter in Wartime 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</si>
  <si>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</si>
  <si>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</si>
  <si>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</si>
  <si>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</si>
  <si>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Freaky Deaky </t>
  </si>
  <si>
    <t>black panties|bomb squad|car bomb|dynamite|girl in panties</t>
  </si>
  <si>
    <t>http://www.imdb.com/title/tt0938305/?ref_=fn_tt_tt_1</t>
  </si>
  <si>
    <t>Paul Scofield</t>
  </si>
  <si>
    <t>Thriller|War</t>
  </si>
  <si>
    <t>The Train </t>
  </si>
  <si>
    <t>Michel Simon</t>
  </si>
  <si>
    <t>art|french|german|painting|train</t>
  </si>
  <si>
    <t>http://www.imdb.com/title/tt0059825/?ref_=fn_tt_tt_1</t>
  </si>
  <si>
    <t>Christopher M. Bessette</t>
  </si>
  <si>
    <t>Trade of Innocents 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</si>
  <si>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</si>
  <si>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</si>
  <si>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</si>
  <si>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</si>
  <si>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</si>
  <si>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The Protector </t>
  </si>
  <si>
    <t>Johnny Nguyen</t>
  </si>
  <si>
    <t>die hard scenario|elephant|long take|police|sydney australia</t>
  </si>
  <si>
    <t>http://www.imdb.com/title/tt0427954/?ref_=fn_tt_tt_1</t>
  </si>
  <si>
    <t>Gary Sinyor</t>
  </si>
  <si>
    <t>Stiff Upper Lips </t>
  </si>
  <si>
    <t>class conflict|edwardian era|england|sexual awakening|spoof</t>
  </si>
  <si>
    <t>http://www.imdb.com/title/tt0120210/?ref_=fn_tt_tt_1</t>
  </si>
  <si>
    <t>Belinda Stewart-Wilson</t>
  </si>
  <si>
    <t>Simon Bird</t>
  </si>
  <si>
    <t xml:space="preserve">The Inbetweeners             </t>
  </si>
  <si>
    <t>James Buckley</t>
  </si>
  <si>
    <t>black comedy|bully|friend|house|practical joke</t>
  </si>
  <si>
    <t>http://www.imdb.com/title/tt1220617/?ref_=fn_tt_tt_1</t>
  </si>
  <si>
    <t>Parminder Nagra</t>
  </si>
  <si>
    <t>Bend It Like Beckham </t>
  </si>
  <si>
    <t>hinduism|marriage engagement|soccer|team|tradition</t>
  </si>
  <si>
    <t>http://www.imdb.com/title/tt0286499/?ref_=fn_tt_tt_1</t>
  </si>
  <si>
    <t>Edie Falco</t>
  </si>
  <si>
    <t>Sunshine State 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</si>
  <si>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</si>
  <si>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</si>
  <si>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</si>
  <si>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</si>
  <si>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</si>
  <si>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Crossover 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</si>
  <si>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</si>
  <si>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</si>
  <si>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</si>
  <si>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</si>
  <si>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</si>
  <si>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</si>
  <si>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Khiladi 786 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</si>
  <si>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</si>
  <si>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</si>
  <si>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</si>
  <si>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</si>
  <si>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</si>
  <si>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[Rec] 2 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</si>
  <si>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</si>
  <si>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</si>
  <si>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</si>
  <si>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</si>
  <si>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</si>
  <si>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</si>
  <si>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Standing Ovation </t>
  </si>
  <si>
    <t>Kayla Raparelli</t>
  </si>
  <si>
    <t>dance|dream|frog|philadelphia pennsylvania|snake</t>
  </si>
  <si>
    <t>http://www.imdb.com/title/tt1303803/?ref_=fn_tt_tt_1</t>
  </si>
  <si>
    <t>The Sting </t>
  </si>
  <si>
    <t>con|con man|courier|long con|murder</t>
  </si>
  <si>
    <t>http://www.imdb.com/title/tt0070735/?ref_=fn_tt_tt_1</t>
  </si>
  <si>
    <t>Chariots of Fire </t>
  </si>
  <si>
    <t>athlete|jew|missionary|olympic games|race</t>
  </si>
  <si>
    <t>http://www.imdb.com/title/tt0082158/?ref_=fn_tt_tt_1</t>
  </si>
  <si>
    <t>Darren Grant</t>
  </si>
  <si>
    <t>Diary of a Mad Black Woman </t>
  </si>
  <si>
    <t>comic relief|diary|kiss|madea series|state flag</t>
  </si>
  <si>
    <t>http://www.imdb.com/title/tt0422093/?ref_=fn_tt_tt_1</t>
  </si>
  <si>
    <t>Shine </t>
  </si>
  <si>
    <t>Nicholas Bell</t>
  </si>
  <si>
    <t>abuse|australia|concert|pianist|piano</t>
  </si>
  <si>
    <t>http://www.imdb.com/title/tt0117631/?ref_=fn_tt_tt_1</t>
  </si>
  <si>
    <t>Don Jon 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</si>
  <si>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</si>
  <si>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</si>
  <si>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</si>
  <si>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</si>
  <si>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High Plains Drifter </t>
  </si>
  <si>
    <t>John Hillerman</t>
  </si>
  <si>
    <t>gravestone|gunfighter|outlaw|revenge|small town</t>
  </si>
  <si>
    <t>http://www.imdb.com/title/tt0068699/?ref_=fn_tt_tt_1</t>
  </si>
  <si>
    <t>Ghost World </t>
  </si>
  <si>
    <t>art class|diner|friend|graduation|high school</t>
  </si>
  <si>
    <t>http://www.imdb.com/title/tt0162346/?ref_=fn_tt_tt_1</t>
  </si>
  <si>
    <t>Iris 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</si>
  <si>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</si>
  <si>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</si>
  <si>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</si>
  <si>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</si>
  <si>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</si>
  <si>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Galaxina </t>
  </si>
  <si>
    <t>alien|android|fem bot|female android|stars</t>
  </si>
  <si>
    <t>http://www.imdb.com/title/tt0080771/?ref_=fn_tt_tt_1</t>
  </si>
  <si>
    <t>Christophe Barratier</t>
  </si>
  <si>
    <t>François Berléand</t>
  </si>
  <si>
    <t>Jean-Baptiste Maunier</t>
  </si>
  <si>
    <t>The Chorus </t>
  </si>
  <si>
    <t>Gérard Jugnot</t>
  </si>
  <si>
    <t>boarding school|boy|choir|school|teacher</t>
  </si>
  <si>
    <t>http://www.imdb.com/title/tt0372824/?ref_=fn_tt_tt_1</t>
  </si>
  <si>
    <t>Émile Gaudreault</t>
  </si>
  <si>
    <t>Luke Kirby</t>
  </si>
  <si>
    <t>Mambo Italiano </t>
  </si>
  <si>
    <t>Claudia Ferri</t>
  </si>
  <si>
    <t>gay|immigrant|italian|police|police officer</t>
  </si>
  <si>
    <t>http://www.imdb.com/title/tt0330602/?ref_=fn_tt_tt_1</t>
  </si>
  <si>
    <t>James Cox</t>
  </si>
  <si>
    <t>Wonderland </t>
  </si>
  <si>
    <t>Franky G</t>
  </si>
  <si>
    <t>murder|police|police investigation|porn star|robbery</t>
  </si>
  <si>
    <t>http://www.imdb.com/title/tt0335563/?ref_=fn_tt_tt_1</t>
  </si>
  <si>
    <t>Do the Right Thing </t>
  </si>
  <si>
    <t>Danny Aiello</t>
  </si>
  <si>
    <t>black militant|frustration|pizza|pizza parlor|pizzeria</t>
  </si>
  <si>
    <t>http://www.imdb.com/title/tt0097216/?ref_=fn_tt_tt_1</t>
  </si>
  <si>
    <t>James Toback</t>
  </si>
  <si>
    <t>Harvard Man </t>
  </si>
  <si>
    <t>basketball|cheerleader|college|harvard|philosophy</t>
  </si>
  <si>
    <t>http://www.imdb.com/title/tt0242508/?ref_=fn_tt_tt_1</t>
  </si>
  <si>
    <t>Aki Kaurismäki</t>
  </si>
  <si>
    <t>Kati Outinen</t>
  </si>
  <si>
    <t>Jean-Pierre Léaud</t>
  </si>
  <si>
    <t>Le Havre </t>
  </si>
  <si>
    <t>Jean-Pierre Darroussin</t>
  </si>
  <si>
    <t>bar|container|illegal immigrant|neighbor|shoe shiner</t>
  </si>
  <si>
    <t>http://www.imdb.com/title/tt1508675/?ref_=fn_tt_tt_1</t>
  </si>
  <si>
    <t>Finland</t>
  </si>
  <si>
    <t>Irreversible 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</si>
  <si>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</si>
  <si>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</si>
  <si>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</si>
  <si>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</si>
  <si>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</si>
  <si>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R100 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</si>
  <si>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</si>
  <si>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</si>
  <si>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</si>
  <si>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</si>
  <si>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</si>
  <si>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Rang De Basanti </t>
  </si>
  <si>
    <t>Madhavan</t>
  </si>
  <si>
    <t>freedom|friend|india|student|urination</t>
  </si>
  <si>
    <t>http://www.imdb.com/title/tt0405508/?ref_=fn_tt_tt_1</t>
  </si>
  <si>
    <t>Collin Schiffli</t>
  </si>
  <si>
    <t>Animals 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</si>
  <si>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</si>
  <si>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</si>
  <si>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</si>
  <si>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</si>
  <si>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</si>
  <si>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Salvation Boulevard </t>
  </si>
  <si>
    <t>Mike Eshaq</t>
  </si>
  <si>
    <t>cross|doused with gasoline|pastor|security guard|shower</t>
  </si>
  <si>
    <t>http://www.imdb.com/title/tt1251743/?ref_=fn_tt_tt_1</t>
  </si>
  <si>
    <t>The Ten </t>
  </si>
  <si>
    <t>Ron Silver</t>
  </si>
  <si>
    <t>death|mexico|sabbath|surgeon|ten stories</t>
  </si>
  <si>
    <t>http://www.imdb.com/title/tt0811106/?ref_=fn_tt_tt_1</t>
  </si>
  <si>
    <t>Shane Meadows</t>
  </si>
  <si>
    <t>A Room for Romeo Brass </t>
  </si>
  <si>
    <t>betrayal|family relationships|friendship|psychosis|stranger</t>
  </si>
  <si>
    <t>http://www.imdb.com/title/tt0202559/?ref_=fn_tt_tt_1</t>
  </si>
  <si>
    <t>Synnøve Macody Lund</t>
  </si>
  <si>
    <t>Aksel Hennie</t>
  </si>
  <si>
    <t>Headhunters </t>
  </si>
  <si>
    <t>Julie R. Ølgaard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</si>
  <si>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</si>
  <si>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</si>
  <si>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</si>
  <si>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</si>
  <si>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</si>
  <si>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Grabbers </t>
  </si>
  <si>
    <t>bathtub|eaten alive|ferry boat|lobster trap|sprinkler system</t>
  </si>
  <si>
    <t>http://www.imdb.com/title/tt1525366/?ref_=fn_tt_tt_1</t>
  </si>
  <si>
    <t>Michael McGowan</t>
  </si>
  <si>
    <t>Adam Butcher</t>
  </si>
  <si>
    <t>Saint Ralph </t>
  </si>
  <si>
    <t>boston marathon|coma|marathon|miracles|running</t>
  </si>
  <si>
    <t>http://www.imdb.com/title/tt0384488/?ref_=fn_tt_tt_1</t>
  </si>
  <si>
    <t>Liv Ullmann</t>
  </si>
  <si>
    <t>Jessica Chastain</t>
  </si>
  <si>
    <t>Miss Julie 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</si>
  <si>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</si>
  <si>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</si>
  <si>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</si>
  <si>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</si>
  <si>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Somewhere in Time 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</si>
  <si>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</si>
  <si>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</si>
  <si>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</si>
  <si>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</si>
  <si>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</si>
  <si>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Dum Maaro Dum </t>
  </si>
  <si>
    <t>Prateik</t>
  </si>
  <si>
    <t>airport|drugs|loss of loved one|police|title based on song</t>
  </si>
  <si>
    <t>http://www.imdb.com/title/tt1618430/?ref_=fn_tt_tt_1</t>
  </si>
  <si>
    <t>Insidious: Chapter 2 </t>
  </si>
  <si>
    <t>barricading a door|injection in leg|police detective|supernatural|taser</t>
  </si>
  <si>
    <t>http://www.imdb.com/title/tt2226417/?ref_=fn_tt_tt_1</t>
  </si>
  <si>
    <t>Saw II 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</si>
  <si>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</si>
  <si>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</si>
  <si>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</si>
  <si>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</si>
  <si>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10 Cloverfield Lane </t>
  </si>
  <si>
    <t>Sumalee Montano</t>
  </si>
  <si>
    <t>alien|bunker|car crash|kidnapping|minimal cast</t>
  </si>
  <si>
    <t>http://www.imdb.com/title/tt1179933/?ref_=fn_tt_tt_1</t>
  </si>
  <si>
    <t>Comedy|Documentary</t>
  </si>
  <si>
    <t>Jackass: The Movie </t>
  </si>
  <si>
    <t>alligator|golf|japan|panda|stunt</t>
  </si>
  <si>
    <t>http://www.imdb.com/title/tt0322802/?ref_=fn_tt_tt_1</t>
  </si>
  <si>
    <t>David F. Sandberg</t>
  </si>
  <si>
    <t>Amiah Miller</t>
  </si>
  <si>
    <t>Lights Out 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</si>
  <si>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</si>
  <si>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</si>
  <si>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</si>
  <si>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Paranormal Activity 3 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</si>
  <si>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</si>
  <si>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</si>
  <si>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</si>
  <si>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</si>
  <si>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Ouija 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</si>
  <si>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</si>
  <si>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</si>
  <si>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</si>
  <si>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</si>
  <si>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 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</si>
  <si>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</si>
  <si>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</si>
  <si>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</si>
  <si>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</si>
  <si>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</si>
  <si>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Instructions Not Included 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</si>
  <si>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</si>
  <si>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</si>
  <si>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</si>
  <si>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</si>
  <si>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</si>
  <si>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 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</si>
  <si>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</si>
  <si>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</si>
  <si>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</si>
  <si>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</si>
  <si>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The Robe </t>
  </si>
  <si>
    <t>Victor Mature</t>
  </si>
  <si>
    <t>box office hit|crucifixion|nightmare|palestine|robe</t>
  </si>
  <si>
    <t>http://www.imdb.com/title/tt0046247/?ref_=fn_tt_tt_1</t>
  </si>
  <si>
    <t>The Return of the Pink Panther </t>
  </si>
  <si>
    <t>Catherine Schell</t>
  </si>
  <si>
    <t>clouseau|diamond|panther|pink|pink panther</t>
  </si>
  <si>
    <t>http://www.imdb.com/title/tt0072081/?ref_=fn_tt_tt_1</t>
  </si>
  <si>
    <t>Freddy's Dead: The Final Nightmare </t>
  </si>
  <si>
    <t>dark comedy|dream|freddy krueger|nightmare|serial murder</t>
  </si>
  <si>
    <t>http://www.imdb.com/title/tt0101917/?ref_=fn_tt_tt_1</t>
  </si>
  <si>
    <t>Patty Jenkins</t>
  </si>
  <si>
    <t>Monster 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</si>
  <si>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</si>
  <si>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</si>
  <si>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</si>
  <si>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</si>
  <si>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20,000 Leagues Under the Sea 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</si>
  <si>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</si>
  <si>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</si>
  <si>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</si>
  <si>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</si>
  <si>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</si>
  <si>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</si>
  <si>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Paranormal Activity: The Marked Ones </t>
  </si>
  <si>
    <t>Molly Ephraim</t>
  </si>
  <si>
    <t>apartment|blood|demonic possession|neighbor|pentagram</t>
  </si>
  <si>
    <t>http://www.imdb.com/title/tt2473682/?ref_=fn_tt_tt_1</t>
  </si>
  <si>
    <t>The Elephant Man </t>
  </si>
  <si>
    <t>curiosity|exploitation|freak|hospital|physical deformity</t>
  </si>
  <si>
    <t>http://www.imdb.com/title/tt0080678/?ref_=fn_tt_tt_1</t>
  </si>
  <si>
    <t>Dallas Buyers Club </t>
  </si>
  <si>
    <t>drugs|fda|gay community|hiv|homophobia</t>
  </si>
  <si>
    <t>http://www.imdb.com/title/tt0790636/?ref_=fn_tt_tt_1</t>
  </si>
  <si>
    <t>David Gelb</t>
  </si>
  <si>
    <t>The Lazarus Effect </t>
  </si>
  <si>
    <t>electrocuted|experiment|hell|serum|university</t>
  </si>
  <si>
    <t>http://www.imdb.com/title/tt2918436/?ref_=fn_tt_tt_1</t>
  </si>
  <si>
    <t>Memento 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</si>
  <si>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</si>
  <si>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</si>
  <si>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</si>
  <si>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</si>
  <si>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</si>
  <si>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Oculus </t>
  </si>
  <si>
    <t>Garrett Ryan</t>
  </si>
  <si>
    <t>home office|mirror|released from a mental hospital|trauma|video camera</t>
  </si>
  <si>
    <t>http://www.imdb.com/title/tt2388715/?ref_=fn_tt_tt_1</t>
  </si>
  <si>
    <t>Clerks II </t>
  </si>
  <si>
    <t>Brian O'Halloran</t>
  </si>
  <si>
    <t>fast food|fast food restaurant|new jersey|quick stop|restaurant</t>
  </si>
  <si>
    <t>http://www.imdb.com/title/tt0424345/?ref_=fn_tt_tt_1</t>
  </si>
  <si>
    <t>Billy Elliot </t>
  </si>
  <si>
    <t>Jamie Draven</t>
  </si>
  <si>
    <t>audition|ballet|boxing|miner|miners strike</t>
  </si>
  <si>
    <t>http://www.imdb.com/title/tt0249462/?ref_=fn_tt_tt_1</t>
  </si>
  <si>
    <t>The Way Way Back </t>
  </si>
  <si>
    <t>awkward boy|shy kid|summer|vacation|water park</t>
  </si>
  <si>
    <t>http://www.imdb.com/title/tt1727388/?ref_=fn_tt_tt_1</t>
  </si>
  <si>
    <t>George Jackson</t>
  </si>
  <si>
    <t>William Schallert</t>
  </si>
  <si>
    <t>House Party 2 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</si>
  <si>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</si>
  <si>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</si>
  <si>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</si>
  <si>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</si>
  <si>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</si>
  <si>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The Man from Snowy River 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</si>
  <si>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</si>
  <si>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</si>
  <si>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</si>
  <si>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</si>
  <si>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</si>
  <si>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Doug's 1st Movie </t>
  </si>
  <si>
    <t>Alice Playten</t>
  </si>
  <si>
    <t>dance|friend|monster|reference to batman|valentine</t>
  </si>
  <si>
    <t>http://www.imdb.com/title/tt0187819/?ref_=fn_tt_tt_1</t>
  </si>
  <si>
    <t>John Beasley</t>
  </si>
  <si>
    <t>The Apostle </t>
  </si>
  <si>
    <t>June Carter Cash</t>
  </si>
  <si>
    <t>church|louisiana|minister|preacher|texas</t>
  </si>
  <si>
    <t>http://www.imdb.com/title/tt0118632/?ref_=fn_tt_tt_1</t>
  </si>
  <si>
    <t>Frank Perry</t>
  </si>
  <si>
    <t>Mommie Dearest 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</si>
  <si>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</si>
  <si>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</si>
  <si>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</si>
  <si>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</si>
  <si>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Our Idiot Brother </t>
  </si>
  <si>
    <t>art model|farmer|jail|nude model|three sisters</t>
  </si>
  <si>
    <t>http://www.imdb.com/title/tt1637706/?ref_=fn_tt_tt_1</t>
  </si>
  <si>
    <t>Race </t>
  </si>
  <si>
    <t>1930s|athlete|nazi germany|olympics|track and field</t>
  </si>
  <si>
    <t>http://www.imdb.com/title/tt3499096/?ref_=fn_tt_tt_1</t>
  </si>
  <si>
    <t>Ice Cube</t>
  </si>
  <si>
    <t>Monica Calhoun</t>
  </si>
  <si>
    <t>The Players Club </t>
  </si>
  <si>
    <t>Chrystale Wilson</t>
  </si>
  <si>
    <t>catfight|dominatrix|rape|spanking|stripper</t>
  </si>
  <si>
    <t>http://www.imdb.com/title/tt0119905/?ref_=fn_tt_tt_1</t>
  </si>
  <si>
    <t>Edwin Hodge</t>
  </si>
  <si>
    <t>As Above, So Below 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</si>
  <si>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</si>
  <si>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</si>
  <si>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</si>
  <si>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</si>
  <si>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 </t>
  </si>
  <si>
    <t>adultery|attraction|lust|obsession|temptation</t>
  </si>
  <si>
    <t>http://www.imdb.com/title/tt2205401/?ref_=fn_tt_tt_1</t>
  </si>
  <si>
    <t>Eve's Bayou </t>
  </si>
  <si>
    <t>doctor|louisiana|secret|title directed by female|witchcraft</t>
  </si>
  <si>
    <t>http://www.imdb.com/title/tt0119080/?ref_=fn_tt_tt_1</t>
  </si>
  <si>
    <t>Richard Glatzer</t>
  </si>
  <si>
    <t>Still Alice 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</si>
  <si>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</si>
  <si>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</si>
  <si>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</si>
  <si>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</si>
  <si>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The Egyptian </t>
  </si>
  <si>
    <t>afterlife|egypt|pharaoh|princess|pyramid</t>
  </si>
  <si>
    <t>http://www.imdb.com/title/tt0046949/?ref_=fn_tt_tt_1</t>
  </si>
  <si>
    <t>Bruce Malmuth</t>
  </si>
  <si>
    <t>Lindsay Wagner</t>
  </si>
  <si>
    <t>Nighthawks 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</si>
  <si>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</si>
  <si>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</si>
  <si>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</si>
  <si>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</si>
  <si>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</si>
  <si>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</si>
  <si>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Friday the 13th Part VIII: Jason Takes Manhattan </t>
  </si>
  <si>
    <t>Scott Reeves</t>
  </si>
  <si>
    <t>cult film|friday the thirteenth|hockey mask|jason voorhees|murder spree</t>
  </si>
  <si>
    <t>http://www.imdb.com/title/tt0097388/?ref_=fn_tt_tt_1</t>
  </si>
  <si>
    <t>My Big Fat Greek Wedding </t>
  </si>
  <si>
    <t>baptism|greek|greek restaurant|prejudice|travel agency</t>
  </si>
  <si>
    <t>http://www.imdb.com/title/tt0259446/?ref_=fn_tt_tt_1</t>
  </si>
  <si>
    <t>Spring Breakers 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</si>
  <si>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</si>
  <si>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</si>
  <si>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</si>
  <si>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</si>
  <si>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</si>
  <si>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Halloween: The Curse of Michael Myers </t>
  </si>
  <si>
    <t>halloween|michael myers|nudity|returning character with different actor|slasher flick</t>
  </si>
  <si>
    <t>http://www.imdb.com/title/tt0113253/?ref_=fn_tt_tt_1</t>
  </si>
  <si>
    <t>Daniel Giménez Cacho</t>
  </si>
  <si>
    <t>Y Tu Mamá También </t>
  </si>
  <si>
    <t>María Aura</t>
  </si>
  <si>
    <t>beach|cleaning a swimming pool|male male kiss|mexico|on the road</t>
  </si>
  <si>
    <t>http://www.imdb.com/title/tt0245574/?ref_=fn_tt_tt_1</t>
  </si>
  <si>
    <t>Peter Serafinowicz</t>
  </si>
  <si>
    <t>Shaun of the Dead </t>
  </si>
  <si>
    <t>british horror|pub|record collection|zombie|zombie apocalypse</t>
  </si>
  <si>
    <t>http://www.imdb.com/title/tt0365748/?ref_=fn_tt_tt_1</t>
  </si>
  <si>
    <t>Mickey Liddell</t>
  </si>
  <si>
    <t>Randy Wayne</t>
  </si>
  <si>
    <t>The Haunting of Molly Hartley </t>
  </si>
  <si>
    <t>18th birthday|birthday|community center|resurrection|teenager</t>
  </si>
  <si>
    <t>http://www.imdb.com/title/tt1045655/?ref_=fn_tt_tt_1</t>
  </si>
  <si>
    <t>Lone Star 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</si>
  <si>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</si>
  <si>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</si>
  <si>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</si>
  <si>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</si>
  <si>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 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</si>
  <si>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</si>
  <si>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</si>
  <si>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</si>
  <si>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</si>
  <si>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</si>
  <si>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April Fool's Day </t>
  </si>
  <si>
    <t>Clayton Rohner</t>
  </si>
  <si>
    <t>april fool's day|island|mansion|psycho|secret</t>
  </si>
  <si>
    <t>http://www.imdb.com/title/tt0090655/?ref_=fn_tt_tt_1</t>
  </si>
  <si>
    <t>Diner </t>
  </si>
  <si>
    <t>baltimore colts|diner|marriage|salesman|wedding</t>
  </si>
  <si>
    <t>http://www.imdb.com/title/tt0083833/?ref_=fn_tt_tt_1</t>
  </si>
  <si>
    <t>Steve Carver</t>
  </si>
  <si>
    <t>William Sanderson</t>
  </si>
  <si>
    <t>Lone Wolf McQuade </t>
  </si>
  <si>
    <t>Robert Beltran</t>
  </si>
  <si>
    <t>drugs|martial arts|texas|texas ranger|weapon</t>
  </si>
  <si>
    <t>http://www.imdb.com/title/tt0085862/?ref_=fn_tt_tt_1</t>
  </si>
  <si>
    <t>Gonzalo López-Gallego</t>
  </si>
  <si>
    <t>Ryan Robbins</t>
  </si>
  <si>
    <t>Apollo 18 </t>
  </si>
  <si>
    <t>Andrew Airlie</t>
  </si>
  <si>
    <t>cosmonaut|footprint|found footage|moon|secret mission</t>
  </si>
  <si>
    <t>http://www.imdb.com/title/tt1772240/?ref_=fn_tt_tt_1</t>
  </si>
  <si>
    <t>Christine Jeffs</t>
  </si>
  <si>
    <t>Sunshine Cleaning 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</si>
  <si>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</si>
  <si>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</si>
  <si>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</si>
  <si>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</si>
  <si>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 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</si>
  <si>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</si>
  <si>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</si>
  <si>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</si>
  <si>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</si>
  <si>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</si>
  <si>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The Beastmaster 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</si>
  <si>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</si>
  <si>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</si>
  <si>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</si>
  <si>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</si>
  <si>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Solomon and Sheba </t>
  </si>
  <si>
    <t>Finlay Currie</t>
  </si>
  <si>
    <t>king|pharaoh|queen|queen of sheba|tribe</t>
  </si>
  <si>
    <t>http://www.imdb.com/title/tt0053290/?ref_=fn_tt_tt_1</t>
  </si>
  <si>
    <t>Michael Tiddes</t>
  </si>
  <si>
    <t>Fifty Shades of Black </t>
  </si>
  <si>
    <t>color in title|parody|reference to cuba gooding jr|reference to netflix|written by star</t>
  </si>
  <si>
    <t>http://www.imdb.com/title/tt4667094/?ref_=fn_tt_tt_1</t>
  </si>
  <si>
    <t>Not Easily Broken 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</si>
  <si>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</si>
  <si>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</si>
  <si>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</si>
  <si>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</si>
  <si>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</si>
  <si>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 Farewell to Arms </t>
  </si>
  <si>
    <t>Adolphe Menjou</t>
  </si>
  <si>
    <t>1910s|ambulance driver|italy|lake|nurse</t>
  </si>
  <si>
    <t>http://www.imdb.com/title/tt0022879/?ref_=fn_tt_tt_1</t>
  </si>
  <si>
    <t>The Perfect Match </t>
  </si>
  <si>
    <t>Lauren London</t>
  </si>
  <si>
    <t>http://www.imdb.com/title/tt4871980/?ref_=fn_tt_tt_1</t>
  </si>
  <si>
    <t>Mamoru Hosoda</t>
  </si>
  <si>
    <t>Colleen O'Shaughnessey</t>
  </si>
  <si>
    <t>Lara Jill Miller</t>
  </si>
  <si>
    <t>Digimon: The Movie </t>
  </si>
  <si>
    <t>Mona Marshall</t>
  </si>
  <si>
    <t>based on video game|box office hit|computer|digimon|internet</t>
  </si>
  <si>
    <t>http://www.imdb.com/title/tt0259974/?ref_=fn_tt_tt_1</t>
  </si>
  <si>
    <t>Brian Dannelly</t>
  </si>
  <si>
    <t>Saved! </t>
  </si>
  <si>
    <t>christian|jewish|pastor|school|virginity</t>
  </si>
  <si>
    <t>http://www.imdb.com/title/tt0332375/?ref_=fn_tt_tt_1</t>
  </si>
  <si>
    <t>Denys Arcand</t>
  </si>
  <si>
    <t>Stéphane Rousseau</t>
  </si>
  <si>
    <t>The Barbarian Invasions </t>
  </si>
  <si>
    <t>Marina Hands</t>
  </si>
  <si>
    <t>cancer|dying|friend|money|socialist</t>
  </si>
  <si>
    <t>http://www.imdb.com/title/tt0338135/?ref_=fn_tt_tt_1</t>
  </si>
  <si>
    <t>Robin and Marian </t>
  </si>
  <si>
    <t>Nicol Williamson</t>
  </si>
  <si>
    <t>crusades|friar|robin hood|sheriff|sheriff of nottingham</t>
  </si>
  <si>
    <t>http://www.imdb.com/title/tt0075147/?ref_=fn_tt_tt_1</t>
  </si>
  <si>
    <t>J.S. Cardone</t>
  </si>
  <si>
    <t>The Forsaken </t>
  </si>
  <si>
    <t>flashing breasts|hitchhiker|vampire|vampire hunter|virus</t>
  </si>
  <si>
    <t>http://www.imdb.com/title/tt0245120/?ref_=fn_tt_tt_1</t>
  </si>
  <si>
    <t>Force 10 from Navarone </t>
  </si>
  <si>
    <t>colonel|mission|partisan|spy|traitor</t>
  </si>
  <si>
    <t>http://www.imdb.com/title/tt0077572/?ref_=fn_tt_tt_1</t>
  </si>
  <si>
    <t>Jay Levey</t>
  </si>
  <si>
    <t>UHF </t>
  </si>
  <si>
    <t>Michael Richards</t>
  </si>
  <si>
    <t>gambling|imagination|television|television station|tv show</t>
  </si>
  <si>
    <t>http://www.imdb.com/title/tt0098546/?ref_=fn_tt_tt_1</t>
  </si>
  <si>
    <t>Nicholaus Goossen</t>
  </si>
  <si>
    <t>Grandma's Boy </t>
  </si>
  <si>
    <t>Shirley Jones</t>
  </si>
  <si>
    <t>co worker|game tester|loss of virginity|roommate|snack</t>
  </si>
  <si>
    <t>http://www.imdb.com/title/tt0456554/?ref_=fn_tt_tt_1</t>
  </si>
  <si>
    <t>Slums of Beverly Hills 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</si>
  <si>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</si>
  <si>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</si>
  <si>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</si>
  <si>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</si>
  <si>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</si>
  <si>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Once Upon a Time in the West </t>
  </si>
  <si>
    <t>Jack Elam</t>
  </si>
  <si>
    <t>gang|gun|harmonica|killing|woman in bathtub</t>
  </si>
  <si>
    <t>http://www.imdb.com/title/tt0064116/?ref_=fn_tt_tt_1</t>
  </si>
  <si>
    <t>Made </t>
  </si>
  <si>
    <t>Jonathan Silverman</t>
  </si>
  <si>
    <t>friendship|loudmouth|money laundering|new york city|stripper</t>
  </si>
  <si>
    <t>http://www.imdb.com/title/tt0227005/?ref_=fn_tt_tt_1</t>
  </si>
  <si>
    <t>Matt Berry</t>
  </si>
  <si>
    <t>Moon </t>
  </si>
  <si>
    <t>computer|contract|earth|moon|solitude</t>
  </si>
  <si>
    <t>http://www.imdb.com/title/tt1182345/?ref_=fn_tt_tt_1</t>
  </si>
  <si>
    <t>Keeping Up with the Steins 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</si>
  <si>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</si>
  <si>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</si>
  <si>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</si>
  <si>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</si>
  <si>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</si>
  <si>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Sea Rex 3D: Journey to a Prehistoric World </t>
  </si>
  <si>
    <t>Chloe Hollings</t>
  </si>
  <si>
    <t>3d|imax|plesiosaur|sea|water</t>
  </si>
  <si>
    <t>http://www.imdb.com/title/tt1529567/?ref_=fn_tt_tt_1</t>
  </si>
  <si>
    <t>The Sweet Hereafter </t>
  </si>
  <si>
    <t>Simon Baker</t>
  </si>
  <si>
    <t>anger|bus|child|lawyer|school</t>
  </si>
  <si>
    <t>http://www.imdb.com/title/tt0120255/?ref_=fn_tt_tt_1</t>
  </si>
  <si>
    <t>Xavier Beauvois</t>
  </si>
  <si>
    <t>Of Gods and Men </t>
  </si>
  <si>
    <t>Olivier Rabourdin</t>
  </si>
  <si>
    <t>catholic church|community|monastery|monk|terrorist</t>
  </si>
  <si>
    <t>http://www.imdb.com/title/tt1588337/?ref_=fn_tt_tt_1</t>
  </si>
  <si>
    <t>Randall Miller</t>
  </si>
  <si>
    <t>Bottle Shock 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</si>
  <si>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</si>
  <si>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</si>
  <si>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</si>
  <si>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</si>
  <si>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</si>
  <si>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</si>
  <si>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Jekyll and Hyde... Together Again 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</si>
  <si>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</si>
  <si>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</si>
  <si>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</si>
  <si>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</si>
  <si>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Heavenly Creatures </t>
  </si>
  <si>
    <t>Liz Mullane</t>
  </si>
  <si>
    <t>fantasy life|friend|friendship|love|teenage crush</t>
  </si>
  <si>
    <t>http://www.imdb.com/title/tt0110005/?ref_=fn_tt_tt_1</t>
  </si>
  <si>
    <t>Bobby Batson</t>
  </si>
  <si>
    <t>90 Minutes in Heaven </t>
  </si>
  <si>
    <t>Cynthia Barrett</t>
  </si>
  <si>
    <t>heaven|hospital|praying|pronounced dead|recovery</t>
  </si>
  <si>
    <t>http://www.imdb.com/title/tt4337690/?ref_=fn_tt_tt_1</t>
  </si>
  <si>
    <t>Dan Rush</t>
  </si>
  <si>
    <t>Everything Must Go </t>
  </si>
  <si>
    <t>alcoholic|beer|bicycle|new neighbor|yard sale</t>
  </si>
  <si>
    <t>http://www.imdb.com/title/tt1531663/?ref_=fn_tt_tt_1</t>
  </si>
  <si>
    <t>Comedy|Crime|Drama|Mystery|Thriller</t>
  </si>
  <si>
    <t>Zero Effect </t>
  </si>
  <si>
    <t>blackmail|client|private detective|private investigator|tycoon</t>
  </si>
  <si>
    <t>http://www.imdb.com/title/tt0120906/?ref_=fn_tt_tt_1</t>
  </si>
  <si>
    <t>The Machinist </t>
  </si>
  <si>
    <t>alienation|conscience|insomnia|paranoia|urban gothic</t>
  </si>
  <si>
    <t>http://www.imdb.com/title/tt0361862/?ref_=fn_tt_tt_1</t>
  </si>
  <si>
    <t>Light Sleeper 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</si>
  <si>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</si>
  <si>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</si>
  <si>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</si>
  <si>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</si>
  <si>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Kill the Messenger </t>
  </si>
  <si>
    <t>based on true story|cia|cocaine|journalist|smear campaign</t>
  </si>
  <si>
    <t>http://www.imdb.com/title/tt1216491/?ref_=fn_tt_tt_1</t>
  </si>
  <si>
    <t>Rabbit Hole </t>
  </si>
  <si>
    <t>car|comic book|comic book artist|iphone|memory</t>
  </si>
  <si>
    <t>http://www.imdb.com/title/tt0935075/?ref_=fn_tt_tt_1</t>
  </si>
  <si>
    <t>Fenton Bailey</t>
  </si>
  <si>
    <t>Party Monster 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</si>
  <si>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</si>
  <si>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</si>
  <si>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</si>
  <si>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</si>
  <si>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</si>
  <si>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Green Room </t>
  </si>
  <si>
    <t>murder|neo nazi|punk band|skinhead|suspense</t>
  </si>
  <si>
    <t>http://www.imdb.com/title/tt4062536/?ref_=fn_tt_tt_1</t>
  </si>
  <si>
    <t>Billy Kent</t>
  </si>
  <si>
    <t>Tim Russ</t>
  </si>
  <si>
    <t>The Oh in Ohio </t>
  </si>
  <si>
    <t>Winter Ave Zoli</t>
  </si>
  <si>
    <t>marriage|orgasm|school|sex|swimming</t>
  </si>
  <si>
    <t>http://www.imdb.com/title/tt0422861/?ref_=fn_tt_tt_1</t>
  </si>
  <si>
    <t>James Manera</t>
  </si>
  <si>
    <t>Atlas Shrugged: Who Is John Galt? 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</si>
  <si>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</si>
  <si>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</si>
  <si>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</si>
  <si>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</si>
  <si>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Bottle Rocket </t>
  </si>
  <si>
    <t>Lumi Cavazos</t>
  </si>
  <si>
    <t>caper|escapade|motel|robbery|texas</t>
  </si>
  <si>
    <t>http://www.imdb.com/title/tt0115734/?ref_=fn_tt_tt_1</t>
  </si>
  <si>
    <t>Albino Alligator 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</si>
  <si>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</si>
  <si>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</si>
  <si>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</si>
  <si>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</si>
  <si>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</si>
  <si>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Gandhi, My Father 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</si>
  <si>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</si>
  <si>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</si>
  <si>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</si>
  <si>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</si>
  <si>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</si>
  <si>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</si>
  <si>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</si>
  <si>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Standard Operating Procedure 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</si>
  <si>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</si>
  <si>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</si>
  <si>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</si>
  <si>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</si>
  <si>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</si>
  <si>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</si>
  <si>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Out of the Blue </t>
  </si>
  <si>
    <t>Jim Byrnes</t>
  </si>
  <si>
    <t>explosion|hitchhiking|punk|trauma|truck driver</t>
  </si>
  <si>
    <t>http://www.imdb.com/title/tt0081291/?ref_=fn_tt_tt_1</t>
  </si>
  <si>
    <t>Eli Craig</t>
  </si>
  <si>
    <t>Tucker and Dale vs Evil </t>
  </si>
  <si>
    <t>cabin|chainsaw|college kid|hillbilly|vacation</t>
  </si>
  <si>
    <t>http://www.imdb.com/title/tt1465522/?ref_=fn_tt_tt_1</t>
  </si>
  <si>
    <t>Nicholas Fackler</t>
  </si>
  <si>
    <t>Lovely, Still </t>
  </si>
  <si>
    <t>christmas|fable|old man</t>
  </si>
  <si>
    <t>http://www.imdb.com/title/tt1150947/?ref_=fn_tt_tt_1</t>
  </si>
  <si>
    <t>Richard Wallace</t>
  </si>
  <si>
    <t>Paul Fix</t>
  </si>
  <si>
    <t>Judith Anderson</t>
  </si>
  <si>
    <t>Tycoon </t>
  </si>
  <si>
    <t>Laraine Day</t>
  </si>
  <si>
    <t>engineer|ethics|mountain|railroad|south america</t>
  </si>
  <si>
    <t>http://www.imdb.com/title/tt0039927/?ref_=fn_tt_tt_1</t>
  </si>
  <si>
    <t>Morgan J. Freeman</t>
  </si>
  <si>
    <t>Desert Blue 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</si>
  <si>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</si>
  <si>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</si>
  <si>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</si>
  <si>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</si>
  <si>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</si>
  <si>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</si>
  <si>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Decoys 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</si>
  <si>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</si>
  <si>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</si>
  <si>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</si>
  <si>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</si>
  <si>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</si>
  <si>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The Visit 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</si>
  <si>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</si>
  <si>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</si>
  <si>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</si>
  <si>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</si>
  <si>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</si>
  <si>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</si>
  <si>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Redacted </t>
  </si>
  <si>
    <t>Kel O'Neill</t>
  </si>
  <si>
    <t>blood splatter|iraq|murder|rape|soldier</t>
  </si>
  <si>
    <t>http://www.imdb.com/title/tt0937237/?ref_=fn_tt_tt_1</t>
  </si>
  <si>
    <t>Klaus Menzel</t>
  </si>
  <si>
    <t>Fascination </t>
  </si>
  <si>
    <t>Alice Evans</t>
  </si>
  <si>
    <t>death|love|marriage|secret|suspicion</t>
  </si>
  <si>
    <t>http://www.imdb.com/title/tt0305632/?ref_=fn_tt_tt_1</t>
  </si>
  <si>
    <t xml:space="preserve">Saving Grace             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</si>
  <si>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</si>
  <si>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</si>
  <si>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</si>
  <si>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</si>
  <si>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</si>
  <si>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Area 51 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</si>
  <si>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</si>
  <si>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</si>
  <si>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</si>
  <si>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</si>
  <si>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</si>
  <si>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Sleep Tight 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</si>
  <si>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</si>
  <si>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</si>
  <si>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</si>
  <si>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</si>
  <si>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</si>
  <si>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</si>
  <si>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The Cottage </t>
  </si>
  <si>
    <t>Georgia Groome</t>
  </si>
  <si>
    <t>countryside|deformed|farmer|gangster|kidnapping</t>
  </si>
  <si>
    <t>http://www.imdb.com/title/tt0465430/?ref_=fn_tt_tt_1</t>
  </si>
  <si>
    <t>Dead Like Me: Life After Death </t>
  </si>
  <si>
    <t>african american policeman|police|policeman|policewoman|vomiting</t>
  </si>
  <si>
    <t>http://www.imdb.com/title/tt1079444/?ref_=fn_tt_tt_1</t>
  </si>
  <si>
    <t>John Stamos</t>
  </si>
  <si>
    <t>Animation|Comedy</t>
  </si>
  <si>
    <t>Farce of the Penguins </t>
  </si>
  <si>
    <t>flatulence|march|penguin|south pole|spoof</t>
  </si>
  <si>
    <t>http://www.imdb.com/title/tt0488539/?ref_=fn_tt_tt_1</t>
  </si>
  <si>
    <t>Jim Amatulli</t>
  </si>
  <si>
    <t>Patricia Neal</t>
  </si>
  <si>
    <t>Flying By </t>
  </si>
  <si>
    <t>Katie Leclerc</t>
  </si>
  <si>
    <t>http://www.imdb.com/title/tt1131732/?ref_=fn_tt_tt_1</t>
  </si>
  <si>
    <t xml:space="preserve">Psych             </t>
  </si>
  <si>
    <t>Timothy Omundson</t>
  </si>
  <si>
    <t>best friend|friend|police|police department|psychic</t>
  </si>
  <si>
    <t>http://www.imdb.com/title/tt0491738/?ref_=fn_tt_tt_1</t>
  </si>
  <si>
    <t>William H. Macy</t>
  </si>
  <si>
    <t>Rudderless 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</si>
  <si>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</si>
  <si>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</si>
  <si>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</si>
  <si>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</si>
  <si>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</si>
  <si>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Henry &amp; Me </t>
  </si>
  <si>
    <t>bare butt|baseball|children|new york yankees|surrealism</t>
  </si>
  <si>
    <t>http://www.imdb.com/title/tt1460798/?ref_=fn_tt_tt_1</t>
  </si>
  <si>
    <t>Christmas Eve </t>
  </si>
  <si>
    <t>http://www.imdb.com/title/tt3703148/?ref_=fn_tt_tt_1</t>
  </si>
  <si>
    <t>We Have Your Husband </t>
  </si>
  <si>
    <t>abduction|based on true story|mexico</t>
  </si>
  <si>
    <t>http://www.imdb.com/title/tt2063015/?ref_=fn_tt_tt_1</t>
  </si>
  <si>
    <t>Irène Jacob</t>
  </si>
  <si>
    <t>Dying of the Light 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</si>
  <si>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</si>
  <si>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</si>
  <si>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</si>
  <si>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</si>
  <si>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</si>
  <si>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Born of War </t>
  </si>
  <si>
    <t>Lisa Kay</t>
  </si>
  <si>
    <t>fight|mina|murder|revenge|terrorist</t>
  </si>
  <si>
    <t>http://www.imdb.com/title/tt1554921/?ref_=fn_tt_tt_1</t>
  </si>
  <si>
    <t>David Huddleston</t>
  </si>
  <si>
    <t>Capricorn One </t>
  </si>
  <si>
    <t>astronaut|hoax|journalist|mission|nasa</t>
  </si>
  <si>
    <t>http://www.imdb.com/title/tt0077294/?ref_=fn_tt_tt_1</t>
  </si>
  <si>
    <t>Marc Bennett</t>
  </si>
  <si>
    <t>Should've Been Romeo </t>
  </si>
  <si>
    <t>http://www.imdb.com/title/tt1717210/?ref_=fn_tt_tt_1</t>
  </si>
  <si>
    <t>Mike Mayhall</t>
  </si>
  <si>
    <t>Cody Howard</t>
  </si>
  <si>
    <t>Family</t>
  </si>
  <si>
    <t>David Raizor</t>
  </si>
  <si>
    <t>Running Forever </t>
  </si>
  <si>
    <t>http://www.imdb.com/title/tt4453560/?ref_=fn_tt_tt_1</t>
  </si>
  <si>
    <t>Yoga Hosers 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</si>
  <si>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</si>
  <si>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</si>
  <si>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</si>
  <si>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</si>
  <si>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</si>
  <si>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Navy Seals vs. Zombies </t>
  </si>
  <si>
    <t>Ed Quinn</t>
  </si>
  <si>
    <t>building|infection|navy seal|shot through the head|zombie</t>
  </si>
  <si>
    <t>http://www.imdb.com/title/tt4511566/?ref_=fn_tt_tt_1</t>
  </si>
  <si>
    <t>Jirí Menzel</t>
  </si>
  <si>
    <t>Ivan Barnev</t>
  </si>
  <si>
    <t>Comedy|Drama|Romance|War</t>
  </si>
  <si>
    <t>Julia Jentsch</t>
  </si>
  <si>
    <t>I Served the King of England </t>
  </si>
  <si>
    <t>Milan Lasica</t>
  </si>
  <si>
    <t>hotel|legs|lingerie|waiter|wealth</t>
  </si>
  <si>
    <t>http://www.imdb.com/title/tt0284363/?ref_=fn_tt_tt_1</t>
  </si>
  <si>
    <t>Czech</t>
  </si>
  <si>
    <t>Fatih Akin</t>
  </si>
  <si>
    <t>Soul Kitchen </t>
  </si>
  <si>
    <t>Birol Ünel</t>
  </si>
  <si>
    <t>2000s|burglar|chef|cook|restaurant</t>
  </si>
  <si>
    <t>http://www.imdb.com/title/tt1244668/?ref_=fn_tt_tt_1</t>
  </si>
  <si>
    <t>Sling Blade </t>
  </si>
  <si>
    <t>friend|mental institution|murder|repair shop|small town</t>
  </si>
  <si>
    <t>http://www.imdb.com/title/tt0117666/?ref_=fn_tt_tt_1</t>
  </si>
  <si>
    <t>Nick Murphy</t>
  </si>
  <si>
    <t>The Awakening </t>
  </si>
  <si>
    <t>Joseph Mawle</t>
  </si>
  <si>
    <t>boarding school|boy|british horror|ghost|school</t>
  </si>
  <si>
    <t>http://www.imdb.com/title/tt1687901/?ref_=fn_tt_tt_1</t>
  </si>
  <si>
    <t>Takashi Miike</t>
  </si>
  <si>
    <t>Hostel </t>
  </si>
  <si>
    <t>bratislava|hostel|sadistic horror|torture|travel</t>
  </si>
  <si>
    <t>http://www.imdb.com/title/tt0450278/?ref_=fn_tt_tt_1</t>
  </si>
  <si>
    <t>Tristram Shandy: A Cock and Bull Story </t>
  </si>
  <si>
    <t>actor playing himself|battle|boots|penis|womb</t>
  </si>
  <si>
    <t>http://www.imdb.com/title/tt0423409/?ref_=fn_tt_tt_1</t>
  </si>
  <si>
    <t>Take Shelter </t>
  </si>
  <si>
    <t>Robert Longstreet</t>
  </si>
  <si>
    <t>ambiguous ending|firefly|mysterious event|schizophrenia|storm</t>
  </si>
  <si>
    <t>http://www.imdb.com/title/tt1675192/?ref_=fn_tt_tt_1</t>
  </si>
  <si>
    <t>Frank LaLoggia</t>
  </si>
  <si>
    <t>Lady in White </t>
  </si>
  <si>
    <t>Katherine Helmond</t>
  </si>
  <si>
    <t>1960s|boy|ghost|murder|small town</t>
  </si>
  <si>
    <t>http://www.imdb.com/title/tt0095484/?ref_=fn_tt_tt_1</t>
  </si>
  <si>
    <t>Jeremy Brock</t>
  </si>
  <si>
    <t>Driving Lessons </t>
  </si>
  <si>
    <t>actress|coming of age|retired actress|teenage boy|vomiting</t>
  </si>
  <si>
    <t>http://www.imdb.com/title/tt0446687/?ref_=fn_tt_tt_1</t>
  </si>
  <si>
    <t>Scott Foley</t>
  </si>
  <si>
    <t>Let's Kill Ward's Wife </t>
  </si>
  <si>
    <t>apology|death|group of friends|sex|toilet</t>
  </si>
  <si>
    <t>http://www.imdb.com/title/tt2980708/?ref_=fn_tt_tt_1</t>
  </si>
  <si>
    <t>Lou Perryman</t>
  </si>
  <si>
    <t>Bill Johnson</t>
  </si>
  <si>
    <t>The Texas Chainsaw Massacre 2 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</si>
  <si>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</si>
  <si>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</si>
  <si>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</si>
  <si>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</si>
  <si>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</si>
  <si>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Pat Garrett &amp; Billy the Kid </t>
  </si>
  <si>
    <t>bare breasts|flogging|human branding|man slaps a woman|manhunt</t>
  </si>
  <si>
    <t>http://www.imdb.com/title/tt0070518/?ref_=fn_tt_tt_1</t>
  </si>
  <si>
    <t>Only God Forgives 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</si>
  <si>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</si>
  <si>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</si>
  <si>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</si>
  <si>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</si>
  <si>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</si>
  <si>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Camping sauvage </t>
  </si>
  <si>
    <t>Emmanuelle Bercot</t>
  </si>
  <si>
    <t>cabin|girl fight|jealousy|sailing boat|tent</t>
  </si>
  <si>
    <t>http://www.imdb.com/title/tt0451673/?ref_=fn_tt_tt_1</t>
  </si>
  <si>
    <t>Gabriela Tagliavini</t>
  </si>
  <si>
    <t>Without Men 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</si>
  <si>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</si>
  <si>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</si>
  <si>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</si>
  <si>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</si>
  <si>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</si>
  <si>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Barfi </t>
  </si>
  <si>
    <t>Dileep Raj</t>
  </si>
  <si>
    <t>http://www.imdb.com/title/tt3099638/?ref_=fn_tt_tt_1</t>
  </si>
  <si>
    <t>Kannada</t>
  </si>
  <si>
    <t>Shona Auerbach</t>
  </si>
  <si>
    <t>Dear Frankie 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</si>
  <si>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</si>
  <si>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</si>
  <si>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</si>
  <si>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</si>
  <si>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</si>
  <si>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All Hat </t>
  </si>
  <si>
    <t>contemporary west|cowboy|horse|jockey|neo western</t>
  </si>
  <si>
    <t>http://www.imdb.com/title/tt0903131/?ref_=fn_tt_tt_1</t>
  </si>
  <si>
    <t>Michel Leclerc</t>
  </si>
  <si>
    <t>Jacques Gamblin</t>
  </si>
  <si>
    <t>The Names of Love 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</si>
  <si>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</si>
  <si>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</si>
  <si>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</si>
  <si>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</si>
  <si>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Treading Water </t>
  </si>
  <si>
    <t>Kim Ly</t>
  </si>
  <si>
    <t>http://www.imdb.com/title/tt2091427/?ref_=fn_tt_tt_1</t>
  </si>
  <si>
    <t>Tom Kalin</t>
  </si>
  <si>
    <t>Savage Grace 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</si>
  <si>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</si>
  <si>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</si>
  <si>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</si>
  <si>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</si>
  <si>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</si>
  <si>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</si>
  <si>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</si>
  <si>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</si>
  <si>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</si>
  <si>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Police Academy </t>
  </si>
  <si>
    <t>misfit|police|police academy|police cadet|police officer</t>
  </si>
  <si>
    <t>http://www.imdb.com/title/tt0087928/?ref_=fn_tt_tt_1</t>
  </si>
  <si>
    <t>Christopher Atkins</t>
  </si>
  <si>
    <t>The Blue Lagoon </t>
  </si>
  <si>
    <t>coming of age|island|poison|teenage boy|teenage girl</t>
  </si>
  <si>
    <t>http://www.imdb.com/title/tt0080453/?ref_=fn_tt_tt_1</t>
  </si>
  <si>
    <t>James Fleet</t>
  </si>
  <si>
    <t>Four Weddings and a Funeral </t>
  </si>
  <si>
    <t>1990s|chick flick|funeral|gay relationship|wedding</t>
  </si>
  <si>
    <t>http://www.imdb.com/title/tt0109831/?ref_=fn_tt_tt_1</t>
  </si>
  <si>
    <t>Fast Times at Ridgemont High 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</si>
  <si>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</si>
  <si>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</si>
  <si>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</si>
  <si>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</si>
  <si>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</si>
  <si>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Moby Dick </t>
  </si>
  <si>
    <t>James Robertson Justice</t>
  </si>
  <si>
    <t>obsession|revenge|ship|whale|whaling</t>
  </si>
  <si>
    <t>http://www.imdb.com/title/tt0049513/?ref_=fn_tt_tt_1</t>
  </si>
  <si>
    <t>25th Hour </t>
  </si>
  <si>
    <t>bar|dream|drug dealing|nightclub|widower</t>
  </si>
  <si>
    <t>http://www.imdb.com/title/tt0307901/?ref_=fn_tt_tt_1</t>
  </si>
  <si>
    <t>Indiana Evans</t>
  </si>
  <si>
    <t xml:space="preserve">Secrets and Lies             </t>
  </si>
  <si>
    <t>http://www.imdb.com/title/tt3516878/?ref_=fn_tt_tt_1</t>
  </si>
  <si>
    <t>Kevin Michael Richardson</t>
  </si>
  <si>
    <t>Bound </t>
  </si>
  <si>
    <t>Peter Spellos</t>
  </si>
  <si>
    <t>gangster|lesbian|mafia|money|neo noir</t>
  </si>
  <si>
    <t>http://www.imdb.com/title/tt0115736/?ref_=fn_tt_tt_1</t>
  </si>
  <si>
    <t>Requiem for a Dream 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</si>
  <si>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</si>
  <si>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</si>
  <si>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</si>
  <si>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</si>
  <si>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</si>
  <si>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</si>
  <si>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State Fair 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</si>
  <si>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</si>
  <si>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</si>
  <si>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</si>
  <si>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</si>
  <si>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</si>
  <si>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</si>
  <si>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Mía Maestro</t>
  </si>
  <si>
    <t>Tango </t>
  </si>
  <si>
    <t>Miguel Ángel Solá</t>
  </si>
  <si>
    <t>dancer|director|love|musical filmmaking|tango</t>
  </si>
  <si>
    <t>http://www.imdb.com/title/tt0120274/?ref_=fn_tt_tt_1</t>
  </si>
  <si>
    <t>Salvador </t>
  </si>
  <si>
    <t>Juan Fernández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</si>
  <si>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</si>
  <si>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</si>
  <si>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</si>
  <si>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</si>
  <si>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</si>
  <si>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Moms' Night Out </t>
  </si>
  <si>
    <t>blogger|pastor|reference to the shawshank redemption|taser|tasered</t>
  </si>
  <si>
    <t>http://www.imdb.com/title/tt3014666/?ref_=fn_tt_tt_1</t>
  </si>
  <si>
    <t>Donnie Darko </t>
  </si>
  <si>
    <t>James Duval</t>
  </si>
  <si>
    <t>1980s|death|insanity|parallel universe|time travel</t>
  </si>
  <si>
    <t>http://www.imdb.com/title/tt0246578/?ref_=fn_tt_tt_1</t>
  </si>
  <si>
    <t>Beto Gómez</t>
  </si>
  <si>
    <t>Gerardo Taracena</t>
  </si>
  <si>
    <t>Adventure|Comedy|Western</t>
  </si>
  <si>
    <t>Jaime Camil</t>
  </si>
  <si>
    <t>Saving Private Perez </t>
  </si>
  <si>
    <t>Joaquín Cosio</t>
  </si>
  <si>
    <t>conflicted hero|flashback|mission|rescue|rescue mission</t>
  </si>
  <si>
    <t>http://www.imdb.com/title/tt0461336/?ref_=fn_tt_tt_1</t>
  </si>
  <si>
    <t>Mike van Diem</t>
  </si>
  <si>
    <t>Fedja van Huêt</t>
  </si>
  <si>
    <t>Jan Decleir</t>
  </si>
  <si>
    <t>Character </t>
  </si>
  <si>
    <t>Hans Kesting</t>
  </si>
  <si>
    <t>bailiff|lawyer|office|police|school</t>
  </si>
  <si>
    <t>http://www.imdb.com/title/tt0119448/?ref_=fn_tt_tt_1</t>
  </si>
  <si>
    <t>Jonas Åkerlund</t>
  </si>
  <si>
    <t>Spun </t>
  </si>
  <si>
    <t>male nudity|meth|meth lab|nudity|speed freak</t>
  </si>
  <si>
    <t>http://www.imdb.com/title/tt0283003/?ref_=fn_tt_tt_1</t>
  </si>
  <si>
    <t>Todd Solondz</t>
  </si>
  <si>
    <t>Rich Pecci</t>
  </si>
  <si>
    <t>Life During Wartime </t>
  </si>
  <si>
    <t>forgiveness|ghost|new jersey|pedophile|three sisters</t>
  </si>
  <si>
    <t>http://www.imdb.com/title/tt0808526/?ref_=fn_tt_tt_1</t>
  </si>
  <si>
    <t>Yeong-ae Lee</t>
  </si>
  <si>
    <t>Lady Vengeance </t>
  </si>
  <si>
    <t>Hye-jeong Kang</t>
  </si>
  <si>
    <t>cake|christian|lesbian sex|oral sex|pregnant schoolgirl</t>
  </si>
  <si>
    <t>http://www.imdb.com/title/tt0451094/?ref_=fn_tt_tt_1</t>
  </si>
  <si>
    <t>René Féret</t>
  </si>
  <si>
    <t>Clovis Fouin</t>
  </si>
  <si>
    <t>Nicolas Giraud</t>
  </si>
  <si>
    <t>Mozart's Sister </t>
  </si>
  <si>
    <t>Marie Féret</t>
  </si>
  <si>
    <t>mozart|musical prodigy|royal court|singer|talent</t>
  </si>
  <si>
    <t>http://www.imdb.com/title/tt1653911/?ref_=fn_tt_tt_1</t>
  </si>
  <si>
    <t>Barry Skolnick</t>
  </si>
  <si>
    <t>Mean Machine </t>
  </si>
  <si>
    <t>inmate|prison|prison guard|soccer|soccer star</t>
  </si>
  <si>
    <t>http://www.imdb.com/title/tt0291341/?ref_=fn_tt_tt_1</t>
  </si>
  <si>
    <t>Johnnie To</t>
  </si>
  <si>
    <t>Exiled </t>
  </si>
  <si>
    <t>baby|friendship|macau|practical joke|selfie</t>
  </si>
  <si>
    <t>http://www.imdb.com/title/tt0796212/?ref_=fn_tt_tt_1</t>
  </si>
  <si>
    <t>Mateo Gil</t>
  </si>
  <si>
    <t>Blackthorn </t>
  </si>
  <si>
    <t>assumed identity|bolivia|butch cassidy|doctor|thief</t>
  </si>
  <si>
    <t>http://www.imdb.com/title/tt1629705/?ref_=fn_tt_tt_1</t>
  </si>
  <si>
    <t>Lukas Moodysson</t>
  </si>
  <si>
    <t>Artyom Bogucharskiy</t>
  </si>
  <si>
    <t>Lilya 4-Ever 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</si>
  <si>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</si>
  <si>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</si>
  <si>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</si>
  <si>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</si>
  <si>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After.Life 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</si>
  <si>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</si>
  <si>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</si>
  <si>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</si>
  <si>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</si>
  <si>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Fugly </t>
  </si>
  <si>
    <t>Dimple Kapadia</t>
  </si>
  <si>
    <t>http://www.imdb.com/title/tt3683702/?ref_=fn_tt_tt_1</t>
  </si>
  <si>
    <t>One Flew Over the Cuckoo's Nest 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</si>
  <si>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</si>
  <si>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</si>
  <si>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</si>
  <si>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</si>
  <si>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</si>
  <si>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R.L. Stine's Monsterville: The Cabinet of Souls </t>
  </si>
  <si>
    <t>Braeden Lemasters</t>
  </si>
  <si>
    <t>cabinet|carnival|halloween|soul|temptress</t>
  </si>
  <si>
    <t>http://www.imdb.com/title/tt4386242/?ref_=fn_tt_tt_1</t>
  </si>
  <si>
    <t>Silent Movie 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</si>
  <si>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</si>
  <si>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</si>
  <si>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</si>
  <si>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</si>
  <si>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</si>
  <si>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Airlift </t>
  </si>
  <si>
    <t>Purab Kohli</t>
  </si>
  <si>
    <t>1990s|businessman|evacuation|historical fiction|kuwait</t>
  </si>
  <si>
    <t>http://www.imdb.com/title/tt4387040/?ref_=fn_tt_tt_1</t>
  </si>
  <si>
    <t>Jonathan Crombie</t>
  </si>
  <si>
    <t xml:space="preserve">Anne of Green Gables             </t>
  </si>
  <si>
    <t>Megan Follows</t>
  </si>
  <si>
    <t>girl|heroine|kindred spirit|orphan|rural setting</t>
  </si>
  <si>
    <t>http://www.imdb.com/title/tt0088727/?ref_=fn_tt_tt_1</t>
  </si>
  <si>
    <t>Michael J. Morris</t>
  </si>
  <si>
    <t>Falcon Rising </t>
  </si>
  <si>
    <t>Lateef Crowder</t>
  </si>
  <si>
    <t>http://www.imdb.com/title/tt2295722/?ref_=fn_tt_tt_1</t>
  </si>
  <si>
    <t>Nick Love</t>
  </si>
  <si>
    <t>The Sweeney </t>
  </si>
  <si>
    <t>bank|criminal|detective|flying squad|policewoman</t>
  </si>
  <si>
    <t>http://www.imdb.com/title/tt0857190/?ref_=fn_tt_tt_1</t>
  </si>
  <si>
    <t>James Fox</t>
  </si>
  <si>
    <t>Sexy Beast </t>
  </si>
  <si>
    <t>Amanda Redman</t>
  </si>
  <si>
    <t>boulder|gangster|one last job|spain|villa</t>
  </si>
  <si>
    <t>http://www.imdb.com/title/tt0203119/?ref_=fn_tt_tt_1</t>
  </si>
  <si>
    <t>Fabian Bolin</t>
  </si>
  <si>
    <t>Easy Money </t>
  </si>
  <si>
    <t>Matias Varela</t>
  </si>
  <si>
    <t>double life|drugs|financial crisis|first part|serbian</t>
  </si>
  <si>
    <t>http://www.imdb.com/title/tt1291652/?ref_=fn_tt_tt_1</t>
  </si>
  <si>
    <t>Rawiri Paratene</t>
  </si>
  <si>
    <t>Whale Rider 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</si>
  <si>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</si>
  <si>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</si>
  <si>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</si>
  <si>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</si>
  <si>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</si>
  <si>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Paa 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</si>
  <si>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</si>
  <si>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</si>
  <si>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</si>
  <si>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</si>
  <si>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</si>
  <si>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</si>
  <si>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Cargo </t>
  </si>
  <si>
    <t>Anna Katharina Schwabroh</t>
  </si>
  <si>
    <t>23rd century|lucid dream|outer space|space travel|trapped in space</t>
  </si>
  <si>
    <t>http://www.imdb.com/title/tt0381940/?ref_=fn_tt_tt_1</t>
  </si>
  <si>
    <t>High School Musical </t>
  </si>
  <si>
    <t>audition|basketball|high school|singing|teenager</t>
  </si>
  <si>
    <t>http://www.imdb.com/title/tt0475293/?ref_=fn_tt_tt_1</t>
  </si>
  <si>
    <t xml:space="preserve">Animal Kingdom             </t>
  </si>
  <si>
    <t>based on film|brother brother relationship|crime family|remake|southern california</t>
  </si>
  <si>
    <t>http://www.imdb.com/title/tt5574490/?ref_=fn_tt_tt_1</t>
  </si>
  <si>
    <t>Love and Death on Long Island </t>
  </si>
  <si>
    <t>actor|love|obsession|obsessive love|star</t>
  </si>
  <si>
    <t>http://www.imdb.com/title/tt0119574/?ref_=fn_tt_tt_1</t>
  </si>
  <si>
    <t>Aleksey Chadov</t>
  </si>
  <si>
    <t>Fantasy|Thriller</t>
  </si>
  <si>
    <t>Night Watch </t>
  </si>
  <si>
    <t>Zhanna Friske</t>
  </si>
  <si>
    <t>battle|bridge|mother son relationship|supernatural power|vampire</t>
  </si>
  <si>
    <t>http://www.imdb.com/title/tt0403358/?ref_=fn_tt_tt_1</t>
  </si>
  <si>
    <t>The Crying Game 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</si>
  <si>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</si>
  <si>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</si>
  <si>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</si>
  <si>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</si>
  <si>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 </t>
  </si>
  <si>
    <t>Tony Ganios</t>
  </si>
  <si>
    <t>female full frontal nudity|revenge|school|sheriff|virginity</t>
  </si>
  <si>
    <t>http://www.imdb.com/title/tt0084522/?ref_=fn_tt_tt_1</t>
  </si>
  <si>
    <t>Survival of the Dead 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</si>
  <si>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</si>
  <si>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</si>
  <si>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</si>
  <si>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</si>
  <si>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</si>
  <si>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</si>
  <si>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Night of the Living Dead </t>
  </si>
  <si>
    <t>S. William Hinzman</t>
  </si>
  <si>
    <t>cemetery|farmhouse|radiation|running out of gas|zombie</t>
  </si>
  <si>
    <t>http://www.imdb.com/title/tt0063350/?ref_=fn_tt_tt_1</t>
  </si>
  <si>
    <t>Lost in Translation 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</si>
  <si>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</si>
  <si>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</si>
  <si>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</si>
  <si>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 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</si>
  <si>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</si>
  <si>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</si>
  <si>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</si>
  <si>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</si>
  <si>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</si>
  <si>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The Greatest Show on Earth </t>
  </si>
  <si>
    <t>Cornel Wilde</t>
  </si>
  <si>
    <t>circus|clown|elephant trainer|trapeze|trapeze artist</t>
  </si>
  <si>
    <t>http://www.imdb.com/title/tt0044672/?ref_=fn_tt_tt_1</t>
  </si>
  <si>
    <t>Monster's Ball 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</si>
  <si>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</si>
  <si>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</si>
  <si>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</si>
  <si>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</si>
  <si>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Maggie 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</si>
  <si>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</si>
  <si>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</si>
  <si>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</si>
  <si>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</si>
  <si>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Leaving Las Vegas </t>
  </si>
  <si>
    <t>alcoholic|bar|love|prostitute|sex</t>
  </si>
  <si>
    <t>http://www.imdb.com/title/tt0113627/?ref_=fn_tt_tt_1</t>
  </si>
  <si>
    <t>Duane Journey</t>
  </si>
  <si>
    <t>Hansel &amp; Gretel Get Baked </t>
  </si>
  <si>
    <t>hansel and gretel|lesbian kiss|marijuana|witch|witchcraft</t>
  </si>
  <si>
    <t>http://www.imdb.com/title/tt2081194/?ref_=fn_tt_tt_1</t>
  </si>
  <si>
    <t>Billy Wilder</t>
  </si>
  <si>
    <t>Harold Gould</t>
  </si>
  <si>
    <t>The Front Page </t>
  </si>
  <si>
    <t>1920s|communist|escape from jail|newspaper|reporter</t>
  </si>
  <si>
    <t>http://www.imdb.com/title/tt0071524/?ref_=fn_tt_tt_1</t>
  </si>
  <si>
    <t>The Boy Next Door 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</si>
  <si>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</si>
  <si>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</si>
  <si>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</si>
  <si>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</si>
  <si>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Trapeze </t>
  </si>
  <si>
    <t>Sidney James</t>
  </si>
  <si>
    <t>acrobat|circus|cripple|trapeze|trapeze artist</t>
  </si>
  <si>
    <t>http://www.imdb.com/title/tt0049875/?ref_=fn_tt_tt_1</t>
  </si>
  <si>
    <t>Lisa Cholodenko</t>
  </si>
  <si>
    <t>The Kids Are All Right </t>
  </si>
  <si>
    <t>biological father|college|motorcycle|sperm|sperm donor</t>
  </si>
  <si>
    <t>http://www.imdb.com/title/tt0842926/?ref_=fn_tt_tt_1</t>
  </si>
  <si>
    <t>Meg Foster</t>
  </si>
  <si>
    <t>They Live 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</si>
  <si>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</si>
  <si>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</si>
  <si>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</si>
  <si>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</si>
  <si>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</si>
  <si>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The Great Escape 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</si>
  <si>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</si>
  <si>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</si>
  <si>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</si>
  <si>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</si>
  <si>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</si>
  <si>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</si>
  <si>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What the #$*! Do We (K)now!? </t>
  </si>
  <si>
    <t>Armin Shimerman</t>
  </si>
  <si>
    <t>consciousness|photographer|radical|science|scientist</t>
  </si>
  <si>
    <t>http://www.imdb.com/title/tt0399877/?ref_=fn_tt_tt_1</t>
  </si>
  <si>
    <t>Ed Gass-Donnelly</t>
  </si>
  <si>
    <t>The Last Exorcism Part II 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</si>
  <si>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</si>
  <si>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</si>
  <si>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</si>
  <si>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</si>
  <si>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</si>
  <si>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 </t>
  </si>
  <si>
    <t>Libby Villari</t>
  </si>
  <si>
    <t>12 year time span|coming of age|domestic abuse|growing up|separated parents</t>
  </si>
  <si>
    <t>http://www.imdb.com/title/tt1065073/?ref_=fn_tt_tt_1</t>
  </si>
  <si>
    <t>Scoop 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</si>
  <si>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</si>
  <si>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</si>
  <si>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</si>
  <si>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</si>
  <si>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The Wash </t>
  </si>
  <si>
    <t>african american stereotype|car wash|rent|roommate|threatening telephone call</t>
  </si>
  <si>
    <t>http://www.imdb.com/title/tt0290332/?ref_=fn_tt_tt_1</t>
  </si>
  <si>
    <t>3 Strikes </t>
  </si>
  <si>
    <t>adult diaper|diaper|digit in title|dream|sawed off shotgun</t>
  </si>
  <si>
    <t>http://www.imdb.com/title/tt0199290/?ref_=fn_tt_tt_1</t>
  </si>
  <si>
    <t>Crime|Drama|Fantasy|Romance</t>
  </si>
  <si>
    <t>The Cooler 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</si>
  <si>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</si>
  <si>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</si>
  <si>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</si>
  <si>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</si>
  <si>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 Misfits </t>
  </si>
  <si>
    <t>Thelma Ritter</t>
  </si>
  <si>
    <t>cowboy|divorce|horse|sexy|wild horse</t>
  </si>
  <si>
    <t>http://www.imdb.com/title/tt0055184/?ref_=fn_tt_tt_1</t>
  </si>
  <si>
    <t>The Night Listener </t>
  </si>
  <si>
    <t>boy|radio show|social worker|telephone|wisconsin</t>
  </si>
  <si>
    <t>http://www.imdb.com/title/tt0448075/?ref_=fn_tt_tt_1</t>
  </si>
  <si>
    <t>James Melkonian</t>
  </si>
  <si>
    <t>William Hickey</t>
  </si>
  <si>
    <t>The Jerky Boys </t>
  </si>
  <si>
    <t>Peter Appel</t>
  </si>
  <si>
    <t>critically bashed|mafia|police|telephone|unemployment</t>
  </si>
  <si>
    <t>http://www.imdb.com/title/tt0110189/?ref_=fn_tt_tt_1</t>
  </si>
  <si>
    <t>The Orphanage </t>
  </si>
  <si>
    <t>Fernando Cayo</t>
  </si>
  <si>
    <t>dead children|ghost|missing child|orphan|orphanage</t>
  </si>
  <si>
    <t>http://www.imdb.com/title/tt0464141/?ref_=fn_tt_tt_1</t>
  </si>
  <si>
    <t>Ashley Rickards</t>
  </si>
  <si>
    <t>A Haunted House 2 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</si>
  <si>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</si>
  <si>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</si>
  <si>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</si>
  <si>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</si>
  <si>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The Rules of Attraction </t>
  </si>
  <si>
    <t>bisexual|college|drug dealer|drugs|student</t>
  </si>
  <si>
    <t>http://www.imdb.com/title/tt0292644/?ref_=fn_tt_tt_1</t>
  </si>
  <si>
    <t>Topaz </t>
  </si>
  <si>
    <t>Philippe Noiret</t>
  </si>
  <si>
    <t>1960s|agent|cuba|intelligence|spy</t>
  </si>
  <si>
    <t>http://www.imdb.com/title/tt0065112/?ref_=fn_tt_tt_1</t>
  </si>
  <si>
    <t>Let's Go to Prison </t>
  </si>
  <si>
    <t>Amy Hill</t>
  </si>
  <si>
    <t>illinois|judge|male full back nudity|revenge|wine tasting</t>
  </si>
  <si>
    <t>http://www.imdb.com/title/tt0454987/?ref_=fn_tt_tt_1</t>
  </si>
  <si>
    <t>Allison Anders</t>
  </si>
  <si>
    <t>Four Rooms </t>
  </si>
  <si>
    <t>bellhop|coven|gangster|hotel|new year's eve</t>
  </si>
  <si>
    <t>http://www.imdb.com/title/tt0113101/?ref_=fn_tt_tt_1</t>
  </si>
  <si>
    <t>Secretary </t>
  </si>
  <si>
    <t>bdsm|employer employee relationship|hospital|mental hospital|secretary</t>
  </si>
  <si>
    <t>http://www.imdb.com/title/tt0274812/?ref_=fn_tt_tt_1</t>
  </si>
  <si>
    <t>Rick de Oliveira</t>
  </si>
  <si>
    <t>The Real Cancun </t>
  </si>
  <si>
    <t>Benjamin Fletcher</t>
  </si>
  <si>
    <t>cancun mexico|mexico|spring break|vacation|wisconsin</t>
  </si>
  <si>
    <t>http://www.imdb.com/title/tt0360916/?ref_=fn_tt_tt_1</t>
  </si>
  <si>
    <t>Talk Radio </t>
  </si>
  <si>
    <t>listener|neo nazi|radio|radio station|radio talk show</t>
  </si>
  <si>
    <t>http://www.imdb.com/title/tt0096219/?ref_=fn_tt_tt_1</t>
  </si>
  <si>
    <t>Waiting for Guffman </t>
  </si>
  <si>
    <t>amateur theater|dentist|missouri|small town|travel agent</t>
  </si>
  <si>
    <t>http://www.imdb.com/title/tt0118111/?ref_=fn_tt_tt_1</t>
  </si>
  <si>
    <t>Jeff Franklin</t>
  </si>
  <si>
    <t>Love Stinks </t>
  </si>
  <si>
    <t>black comedy|marriage|marriage proposal|not taking no for an answer|obsessive woman</t>
  </si>
  <si>
    <t>http://www.imdb.com/title/tt0188863/?ref_=fn_tt_tt_1</t>
  </si>
  <si>
    <t>Aaron Hughes</t>
  </si>
  <si>
    <t>You Kill Me </t>
  </si>
  <si>
    <t>alcoholic|buffalo new york|claim in title|embalming|mortuary</t>
  </si>
  <si>
    <t>http://www.imdb.com/title/tt0796375/?ref_=fn_tt_tt_1</t>
  </si>
  <si>
    <t>Mike Mills</t>
  </si>
  <si>
    <t>Thumbsucker 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</si>
  <si>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</si>
  <si>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</si>
  <si>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</si>
  <si>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</si>
  <si>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Red State </t>
  </si>
  <si>
    <t>atf agent|ball gag|cult leader|pastor|pretending to be dead</t>
  </si>
  <si>
    <t>http://www.imdb.com/title/tt0873886/?ref_=fn_tt_tt_1</t>
  </si>
  <si>
    <t>Dave McKean</t>
  </si>
  <si>
    <t>Stephanie Leonidas</t>
  </si>
  <si>
    <t>Mirrormask 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</si>
  <si>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</si>
  <si>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</si>
  <si>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</si>
  <si>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</si>
  <si>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</si>
  <si>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</si>
  <si>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Samsara 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</si>
  <si>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</si>
  <si>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</si>
  <si>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</si>
  <si>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</si>
  <si>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</si>
  <si>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The Barbarians </t>
  </si>
  <si>
    <t>bare breasts|comic relief|dragon|gladiator|harem</t>
  </si>
  <si>
    <t>http://www.imdb.com/title/tt0092615/?ref_=fn_tt_tt_1</t>
  </si>
  <si>
    <t>Gavin Wiesen</t>
  </si>
  <si>
    <t>The Art of Getting By </t>
  </si>
  <si>
    <t>art teacher|artist|high school|homework|principal</t>
  </si>
  <si>
    <t>http://www.imdb.com/title/tt1645080/?ref_=fn_tt_tt_1</t>
  </si>
  <si>
    <t>Mora Stephens</t>
  </si>
  <si>
    <t>Zipper </t>
  </si>
  <si>
    <t>Elena Satine</t>
  </si>
  <si>
    <t>escort|f word|no opening credits|one word title|prosecutor</t>
  </si>
  <si>
    <t>http://www.imdb.com/title/tt3346224/?ref_=fn_tt_tt_1</t>
  </si>
  <si>
    <t>Mars Callahan</t>
  </si>
  <si>
    <t>Poolhall Junkies </t>
  </si>
  <si>
    <t>beating|hustler|jail|money|revenge</t>
  </si>
  <si>
    <t>http://www.imdb.com/title/tt0273982/?ref_=fn_tt_tt_1</t>
  </si>
  <si>
    <t>The Loss of Sexual Innocence </t>
  </si>
  <si>
    <t>1950s|italian|murder|tunisia|vomiting</t>
  </si>
  <si>
    <t>http://www.imdb.com/title/tt0126859/?ref_=fn_tt_tt_1</t>
  </si>
  <si>
    <t>Leos Carax</t>
  </si>
  <si>
    <t>Holy Motors </t>
  </si>
  <si>
    <t>boudoir|death|insanity|male full frontal nudity|penis</t>
  </si>
  <si>
    <t>http://www.imdb.com/title/tt2076220/?ref_=fn_tt_tt_1</t>
  </si>
  <si>
    <t>Joe 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</si>
  <si>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</si>
  <si>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</si>
  <si>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</si>
  <si>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</si>
  <si>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Shooting Fish </t>
  </si>
  <si>
    <t>con artist|money|orphan|scam|secretary</t>
  </si>
  <si>
    <t>http://www.imdb.com/title/tt0120122/?ref_=fn_tt_tt_1</t>
  </si>
  <si>
    <t>Prison 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</si>
  <si>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</si>
  <si>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</si>
  <si>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</si>
  <si>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</si>
  <si>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</si>
  <si>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</si>
  <si>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Psycho Beach Party </t>
  </si>
  <si>
    <t>Beth Broderick</t>
  </si>
  <si>
    <t>cliche|exchange student|slasher|spoof|surfing</t>
  </si>
  <si>
    <t>http://www.imdb.com/title/tt0206226/?ref_=fn_tt_tt_1</t>
  </si>
  <si>
    <t>The Big Tease </t>
  </si>
  <si>
    <t>competition|fake documentary|hairdresser|nudity|reference to liberace</t>
  </si>
  <si>
    <t>http://www.imdb.com/title/tt0156639/?ref_=fn_tt_tt_1</t>
  </si>
  <si>
    <t>Jorge Ramírez Suárez</t>
  </si>
  <si>
    <t>Adriana Barraza</t>
  </si>
  <si>
    <t>Hector Kotsifakis</t>
  </si>
  <si>
    <t>Buen Día, Ramón </t>
  </si>
  <si>
    <t>Arcelia Ramírez</t>
  </si>
  <si>
    <t>http://www.imdb.com/title/tt2876428/?ref_=fn_tt_tt_1</t>
  </si>
  <si>
    <t>Jordan Trovillion</t>
  </si>
  <si>
    <t>Trust </t>
  </si>
  <si>
    <t>Zoe Levin</t>
  </si>
  <si>
    <t>counselor|fbi|revenge motive|school|teenage girl</t>
  </si>
  <si>
    <t>http://www.imdb.com/title/tt1529572/?ref_=fn_tt_tt_1</t>
  </si>
  <si>
    <t>An Everlasting Piece 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</si>
  <si>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</si>
  <si>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</si>
  <si>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</si>
  <si>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</si>
  <si>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Among Giants </t>
  </si>
  <si>
    <t>Rob Jarvis</t>
  </si>
  <si>
    <t>australian|female armpit hair|friend|sheffield|yorkshire</t>
  </si>
  <si>
    <t>http://www.imdb.com/title/tt0122906/?ref_=fn_tt_tt_1</t>
  </si>
  <si>
    <t>Adore </t>
  </si>
  <si>
    <t>beach|friend|friendship|happiness|neighbor</t>
  </si>
  <si>
    <t>http://www.imdb.com/title/tt2103267/?ref_=fn_tt_tt_1</t>
  </si>
  <si>
    <t>Dan Ireland</t>
  </si>
  <si>
    <t>Danny Arroyo</t>
  </si>
  <si>
    <t>The Velocity of Gary </t>
  </si>
  <si>
    <t>dying|hospital|parenthesis in title|punctuation in title|tears</t>
  </si>
  <si>
    <t>http://www.imdb.com/title/tt0120878/?ref_=fn_tt_tt_1</t>
  </si>
  <si>
    <t>Fernando León de Aranoa</t>
  </si>
  <si>
    <t>Enrique Villén</t>
  </si>
  <si>
    <t>Mondays in the Sun 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</si>
  <si>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</si>
  <si>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</si>
  <si>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</si>
  <si>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</si>
  <si>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</si>
  <si>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</si>
  <si>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Stake Land </t>
  </si>
  <si>
    <t>canada|post apocalypse|road movie|vampire|vampire hunter</t>
  </si>
  <si>
    <t>http://www.imdb.com/title/tt1464580/?ref_=fn_tt_tt_1</t>
  </si>
  <si>
    <t>Tiffany Thornton</t>
  </si>
  <si>
    <t>Doug Brochu</t>
  </si>
  <si>
    <t xml:space="preserve">Sonny with a Chance             </t>
  </si>
  <si>
    <t>Brandon Mychal Smith</t>
  </si>
  <si>
    <t>cafeteria|female protagonist|rival|teenage girl|teenager</t>
  </si>
  <si>
    <t>http://www.imdb.com/title/tt1252374/?ref_=fn_tt_tt_1</t>
  </si>
  <si>
    <t>The Last Time I Committed Suicide </t>
  </si>
  <si>
    <t>1940s|female bare foot|picket fence|tire|vomiting</t>
  </si>
  <si>
    <t>http://www.imdb.com/title/tt0119502/?ref_=fn_tt_tt_1</t>
  </si>
  <si>
    <t>Karim Aïnouz</t>
  </si>
  <si>
    <t>Futuro Beach </t>
  </si>
  <si>
    <t>Jesuíta Barbosa</t>
  </si>
  <si>
    <t>gay|male frontal nudity|male nudity|male rear nudity|nudity</t>
  </si>
  <si>
    <t>http://www.imdb.com/title/tt2199543/?ref_=fn_tt_tt_1</t>
  </si>
  <si>
    <t>Sam Levinson</t>
  </si>
  <si>
    <t>Another Happy Day </t>
  </si>
  <si>
    <t>countryside|marriage|maryland|usa|wedding</t>
  </si>
  <si>
    <t>http://www.imdb.com/title/tt1719071/?ref_=fn_tt_tt_1</t>
  </si>
  <si>
    <t>A Lonely Place to Die </t>
  </si>
  <si>
    <t>kidnapper|mountaineering|scotland|scottish highlands|sniper</t>
  </si>
  <si>
    <t>http://www.imdb.com/title/tt1422136/?ref_=fn_tt_tt_1</t>
  </si>
  <si>
    <t>Angelo Tsarouchas</t>
  </si>
  <si>
    <t>Nothing 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</si>
  <si>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</si>
  <si>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</si>
  <si>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</si>
  <si>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</si>
  <si>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The Geographer Drank His Globe Away 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</si>
  <si>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</si>
  <si>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</si>
  <si>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</si>
  <si>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</si>
  <si>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</si>
  <si>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1776 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</si>
  <si>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</si>
  <si>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</si>
  <si>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</si>
  <si>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</si>
  <si>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</si>
  <si>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</si>
  <si>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Inescapable </t>
  </si>
  <si>
    <t>Fadia Nadda</t>
  </si>
  <si>
    <t>http://www.imdb.com/title/tt1844203/?ref_=fn_tt_tt_1</t>
  </si>
  <si>
    <t>Howard Hughes</t>
  </si>
  <si>
    <t>Marian Marsh</t>
  </si>
  <si>
    <t>Jean Harlow</t>
  </si>
  <si>
    <t>Hell's Angels </t>
  </si>
  <si>
    <t>James Hall</t>
  </si>
  <si>
    <t>bomb|bombing mission|munitions|oxford|royal flying corps</t>
  </si>
  <si>
    <t>http://www.imdb.com/title/tt0020960/?ref_=fn_tt_tt_1</t>
  </si>
  <si>
    <t>Edward Burns</t>
  </si>
  <si>
    <t>Purple Violets </t>
  </si>
  <si>
    <t>Peter Jacobson</t>
  </si>
  <si>
    <t>directed by star|written and directed by cast member</t>
  </si>
  <si>
    <t>http://www.imdb.com/title/tt0491109/?ref_=fn_tt_tt_1</t>
  </si>
  <si>
    <t>Shannon Woodward</t>
  </si>
  <si>
    <t>The Veil 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</si>
  <si>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</si>
  <si>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</si>
  <si>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</si>
  <si>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</si>
  <si>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</si>
  <si>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</si>
  <si>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The Loved Ones 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</si>
  <si>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</si>
  <si>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</si>
  <si>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</si>
  <si>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</si>
  <si>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</si>
  <si>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No Vacancy </t>
  </si>
  <si>
    <t>Black Thomas</t>
  </si>
  <si>
    <t>motel|psychopath|psychopathic killer|road trip|vomiting</t>
  </si>
  <si>
    <t>http://www.imdb.com/title/tt1854582/?ref_=fn_tt_tt_1</t>
  </si>
  <si>
    <t>Mark Griffiths</t>
  </si>
  <si>
    <t>How to Fall in Love 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</si>
  <si>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</si>
  <si>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</si>
  <si>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</si>
  <si>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</si>
  <si>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</si>
  <si>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The Perfect Wave </t>
  </si>
  <si>
    <t>Diana Vickers</t>
  </si>
  <si>
    <t>boyfriend girlfriend relationship|friend|praying|surfing|wave</t>
  </si>
  <si>
    <t>http://www.imdb.com/title/tt2414822/?ref_=fn_tt_tt_1</t>
  </si>
  <si>
    <t>Susannah York</t>
  </si>
  <si>
    <t>A Man for All Seasons </t>
  </si>
  <si>
    <t>catholic|chancellor|divorce|king henry viii|thomas more</t>
  </si>
  <si>
    <t>http://www.imdb.com/title/tt0060665/?ref_=fn_tt_tt_1</t>
  </si>
  <si>
    <t>Network 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</si>
  <si>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</si>
  <si>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</si>
  <si>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</si>
  <si>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</si>
  <si>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</si>
  <si>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Gone with the Wind </t>
  </si>
  <si>
    <t>Thomas Mitchell</t>
  </si>
  <si>
    <t>battle of the sexes|gallantry|honesty|indifference|scandal</t>
  </si>
  <si>
    <t>http://www.imdb.com/title/tt0031381/?ref_=fn_tt_tt_1</t>
  </si>
  <si>
    <t>Richard Raymond</t>
  </si>
  <si>
    <t>Desert Dancer 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</si>
  <si>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</si>
  <si>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</si>
  <si>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</si>
  <si>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</si>
  <si>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</si>
  <si>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Major Dundee </t>
  </si>
  <si>
    <t>apache|apache indian|confederate|mexico|scout</t>
  </si>
  <si>
    <t>http://www.imdb.com/title/tt0059418/?ref_=fn_tt_tt_1</t>
  </si>
  <si>
    <t>Alan Jacobs</t>
  </si>
  <si>
    <t>Down for Life 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</si>
  <si>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</si>
  <si>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</si>
  <si>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</si>
  <si>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</si>
  <si>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</si>
  <si>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</si>
  <si>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Annie Get Your Gun </t>
  </si>
  <si>
    <t>Betty Hutton</t>
  </si>
  <si>
    <t>girl|gun|love|sharpshooter|the end</t>
  </si>
  <si>
    <t>http://www.imdb.com/title/tt0042200/?ref_=fn_tt_tt_1</t>
  </si>
  <si>
    <t>Christopher Morris</t>
  </si>
  <si>
    <t>Four Lions 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</si>
  <si>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</si>
  <si>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</si>
  <si>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</si>
  <si>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</si>
  <si>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</si>
  <si>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</si>
  <si>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House of Sand </t>
  </si>
  <si>
    <t>Fernanda Torres</t>
  </si>
  <si>
    <t>1910s|desert|dunes|goat|slave</t>
  </si>
  <si>
    <t>http://www.imdb.com/title/tt0373747/?ref_=fn_tt_tt_1</t>
  </si>
  <si>
    <t>Peter Stebbings</t>
  </si>
  <si>
    <t>Defendor 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</si>
  <si>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</si>
  <si>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</si>
  <si>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</si>
  <si>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</si>
  <si>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</si>
  <si>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</si>
  <si>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The Pirate </t>
  </si>
  <si>
    <t>Ellen Ross</t>
  </si>
  <si>
    <t>hoop|horseback riding|love|pirate|singer</t>
  </si>
  <si>
    <t>http://www.imdb.com/title/tt0040694/?ref_=fn_tt_tt_1</t>
  </si>
  <si>
    <t>Dagur Kári</t>
  </si>
  <si>
    <t>Alice Olivia Clarke</t>
  </si>
  <si>
    <t>The Good Heart </t>
  </si>
  <si>
    <t>bar|bartender|death|heart attack|mentor protege relationship</t>
  </si>
  <si>
    <t>http://www.imdb.com/title/tt0808285/?ref_=fn_tt_tt_1</t>
  </si>
  <si>
    <t>The History Boys </t>
  </si>
  <si>
    <t>gay|headmaster|oxford|school|teacher</t>
  </si>
  <si>
    <t>http://www.imdb.com/title/tt0464049/?ref_=fn_tt_tt_1</t>
  </si>
  <si>
    <t>Jamie Farr</t>
  </si>
  <si>
    <t xml:space="preserve">M*A*S*H             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</si>
  <si>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</si>
  <si>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</si>
  <si>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</si>
  <si>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</si>
  <si>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</si>
  <si>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Midnight Cowboy </t>
  </si>
  <si>
    <t>John McGiver</t>
  </si>
  <si>
    <t>gay|homosexual|homosexuality|hustler|male rear nudity</t>
  </si>
  <si>
    <t>http://www.imdb.com/title/tt0064665/?ref_=fn_tt_tt_1</t>
  </si>
  <si>
    <t>The Full Monty 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</si>
  <si>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</si>
  <si>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</si>
  <si>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</si>
  <si>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</si>
  <si>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</si>
  <si>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</si>
  <si>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Airplane! </t>
  </si>
  <si>
    <t>Barbara Billingsley</t>
  </si>
  <si>
    <t>air traffic controller|airplane|airport|pilot|spoof</t>
  </si>
  <si>
    <t>http://www.imdb.com/title/tt0080339/?ref_=fn_tt_tt_1</t>
  </si>
  <si>
    <t>Kevin Carraway</t>
  </si>
  <si>
    <t>Chain of Command </t>
  </si>
  <si>
    <t>Jon Osbeck</t>
  </si>
  <si>
    <t>army|michael jai white|ohio|steve austin</t>
  </si>
  <si>
    <t>http://www.imdb.com/title/tt4340720/?ref_=fn_tt_tt_1</t>
  </si>
  <si>
    <t>Friday </t>
  </si>
  <si>
    <t>bully|drug dealer|first part|neighbor|neighborhood</t>
  </si>
  <si>
    <t>http://www.imdb.com/title/tt0113118/?ref_=fn_tt_tt_1</t>
  </si>
  <si>
    <t>Menace II Society </t>
  </si>
  <si>
    <t>1990s|escape|graduation|hustler|street</t>
  </si>
  <si>
    <t>http://www.imdb.com/title/tt0107554/?ref_=fn_tt_tt_1</t>
  </si>
  <si>
    <t>Ta'Rhonda Jones</t>
  </si>
  <si>
    <t xml:space="preserve">Empire             </t>
  </si>
  <si>
    <t>music business|new york city|record executive|record label|singer</t>
  </si>
  <si>
    <t>http://www.imdb.com/title/tt3228904/?ref_=fn_tt_tt_1</t>
  </si>
  <si>
    <t>Michael Gornick</t>
  </si>
  <si>
    <t>Creepshow 2 </t>
  </si>
  <si>
    <t>anthology|hit and run|hit by a car|living statue|melting woman</t>
  </si>
  <si>
    <t>http://www.imdb.com/title/tt0092796/?ref_=fn_tt_tt_1</t>
  </si>
  <si>
    <t>Comedy|Drama|Romance|Western</t>
  </si>
  <si>
    <t>The Ballad of Cable Hogue </t>
  </si>
  <si>
    <t>desert|partner|prostitute|stagecoach|water</t>
  </si>
  <si>
    <t>http://www.imdb.com/title/tt0065446/?ref_=fn_tt_tt_1</t>
  </si>
  <si>
    <t>Richard Brooks</t>
  </si>
  <si>
    <t>John Forsythe</t>
  </si>
  <si>
    <t>In Cold Blood 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</si>
  <si>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</si>
  <si>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</si>
  <si>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</si>
  <si>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</si>
  <si>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</si>
  <si>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The Nun's Story </t>
  </si>
  <si>
    <t>Beatrice Straight</t>
  </si>
  <si>
    <t>belgium|congo|convent|nun|nurse</t>
  </si>
  <si>
    <t>http://www.imdb.com/title/tt0053131/?ref_=fn_tt_tt_1</t>
  </si>
  <si>
    <t>Harper </t>
  </si>
  <si>
    <t>kidnapping|los angeles california|neo noir|private detective|ransom</t>
  </si>
  <si>
    <t>http://www.imdb.com/title/tt0060490/?ref_=fn_tt_tt_1</t>
  </si>
  <si>
    <t>Bernard Cribbins</t>
  </si>
  <si>
    <t>Frenzy 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</si>
  <si>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</si>
  <si>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</si>
  <si>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</si>
  <si>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</si>
  <si>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</si>
  <si>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The Witch 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</si>
  <si>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</si>
  <si>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</si>
  <si>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</si>
  <si>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</si>
  <si>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</si>
  <si>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I Got the Hook Up </t>
  </si>
  <si>
    <t>Anthony Johnson</t>
  </si>
  <si>
    <t>friend|obscenity|scam|vacant lot|van</t>
  </si>
  <si>
    <t>http://www.imdb.com/title/tt0131436/?ref_=fn_tt_tt_1</t>
  </si>
  <si>
    <t>She's the One </t>
  </si>
  <si>
    <t>Michael McGlone</t>
  </si>
  <si>
    <t>claim in title|infidelity|irish american|love|sex</t>
  </si>
  <si>
    <t>http://www.imdb.com/title/tt0117628/?ref_=fn_tt_tt_1</t>
  </si>
  <si>
    <t>Gods and Monsters </t>
  </si>
  <si>
    <t>friendship|gardener|gay interest|homosexual|memory</t>
  </si>
  <si>
    <t>http://www.imdb.com/title/tt0120684/?ref_=fn_tt_tt_1</t>
  </si>
  <si>
    <t>Soledad Villamil</t>
  </si>
  <si>
    <t>Ricardo Darín</t>
  </si>
  <si>
    <t>The Secret in Their Eyes 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</si>
  <si>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</si>
  <si>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</si>
  <si>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</si>
  <si>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</si>
  <si>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</si>
  <si>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</si>
  <si>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</si>
  <si>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Train </t>
  </si>
  <si>
    <t>Derek Magyar</t>
  </si>
  <si>
    <t>blood splatter|heart ripped out|jock strap|train|vomiting</t>
  </si>
  <si>
    <t>http://www.imdb.com/title/tt1015474/?ref_=fn_tt_tt_1</t>
  </si>
  <si>
    <t>Dan Hicks</t>
  </si>
  <si>
    <t>Evil Dead II 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</si>
  <si>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</si>
  <si>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</si>
  <si>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</si>
  <si>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</si>
  <si>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</si>
  <si>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Pootie Tang </t>
  </si>
  <si>
    <t>based on sketch comedy|corporation|cult film|evil corporation|sex</t>
  </si>
  <si>
    <t>http://www.imdb.com/title/tt0258038/?ref_=fn_tt_tt_1</t>
  </si>
  <si>
    <t>Anthony C. Ferrante</t>
  </si>
  <si>
    <t>Sharknado 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</si>
  <si>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</si>
  <si>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</si>
  <si>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</si>
  <si>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</si>
  <si>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Gutiérrez</t>
  </si>
  <si>
    <t>Elpidia Carrillo</t>
  </si>
  <si>
    <t>La otra conquista </t>
  </si>
  <si>
    <t>Damián Delgado</t>
  </si>
  <si>
    <t>1520s|aztec|indian|spanish colonization|spanish conquest</t>
  </si>
  <si>
    <t>http://www.imdb.com/title/tt0175996/?ref_=fn_tt_tt_1</t>
  </si>
  <si>
    <t>André Øvredal</t>
  </si>
  <si>
    <t>Johanna Mørck</t>
  </si>
  <si>
    <t>Comedy|Drama|Fantasy|Horror</t>
  </si>
  <si>
    <t>Otto Jespersen</t>
  </si>
  <si>
    <t>Trollhunter </t>
  </si>
  <si>
    <t>Glenn Erland Tosterud</t>
  </si>
  <si>
    <t>bear|cameraman|hunter|secret government agency|troll</t>
  </si>
  <si>
    <t>http://www.imdb.com/title/tt1740707/?ref_=fn_tt_tt_1</t>
  </si>
  <si>
    <t>Robert Cary</t>
  </si>
  <si>
    <t>Ira &amp; Abby </t>
  </si>
  <si>
    <t>erectile dysfunction|mugger|mugging|subway robbery|therapy</t>
  </si>
  <si>
    <t>http://www.imdb.com/title/tt0480251/?ref_=fn_tt_tt_1</t>
  </si>
  <si>
    <t>Adam Rapp</t>
  </si>
  <si>
    <t>Winter Passing </t>
  </si>
  <si>
    <t>love|michigan|musician|novelist|student</t>
  </si>
  <si>
    <t>http://www.imdb.com/title/tt0380817/?ref_=fn_tt_tt_1</t>
  </si>
  <si>
    <t>D.E.B.S. 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</si>
  <si>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</si>
  <si>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</si>
  <si>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</si>
  <si>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</si>
  <si>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</si>
  <si>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The Masked Saint </t>
  </si>
  <si>
    <t>Lara Jean Chorostecki</t>
  </si>
  <si>
    <t>http://www.imdb.com/title/tt3103166/?ref_=fn_tt_tt_1</t>
  </si>
  <si>
    <t>Amanda Gusack</t>
  </si>
  <si>
    <t>The Betrayed </t>
  </si>
  <si>
    <t>Blaine Anderson</t>
  </si>
  <si>
    <t>blood splatter|ski mask|stolen money|vomiting|warehouse</t>
  </si>
  <si>
    <t>http://www.imdb.com/title/tt1074191/?ref_=fn_tt_tt_1</t>
  </si>
  <si>
    <t>Avi Nesher</t>
  </si>
  <si>
    <t>Taxman </t>
  </si>
  <si>
    <t>Robert Townsend</t>
  </si>
  <si>
    <t>bar|box office flop|dance|one word title|voice over narration</t>
  </si>
  <si>
    <t>http://www.imdb.com/title/tt0138862/?ref_=fn_tt_tt_1</t>
  </si>
  <si>
    <t>Ash Cook</t>
  </si>
  <si>
    <t xml:space="preserve">The Secret             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</si>
  <si>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</si>
  <si>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</si>
  <si>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</si>
  <si>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</si>
  <si>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2:13 </t>
  </si>
  <si>
    <t>death|forensic|murder|profiler|serial killer</t>
  </si>
  <si>
    <t>http://www.imdb.com/title/tt1002561/?ref_=fn_tt_tt_1</t>
  </si>
  <si>
    <t>Jay Oliva</t>
  </si>
  <si>
    <t>Action|Animation|Crime|Sci-Fi|Thriller</t>
  </si>
  <si>
    <t>Batman: The Dark Knight Returns, Part 2 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</si>
  <si>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</si>
  <si>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</si>
  <si>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</si>
  <si>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</si>
  <si>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</si>
  <si>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</si>
  <si>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Time to Choose </t>
  </si>
  <si>
    <t>Peter Agnefjall</t>
  </si>
  <si>
    <t>http://www.imdb.com/title/tt5001130/?ref_=fn_tt_tt_1</t>
  </si>
  <si>
    <t>Shelly Varod</t>
  </si>
  <si>
    <t>In the Name of the King: The Last Job </t>
  </si>
  <si>
    <t>Ralitsa Paskaleva</t>
  </si>
  <si>
    <t>castle|dragon|kidnapping|satire|sword and sorcery</t>
  </si>
  <si>
    <t>http://www.imdb.com/title/tt2379386/?ref_=fn_tt_tt_1</t>
  </si>
  <si>
    <t>Mark Young</t>
  </si>
  <si>
    <t>Wicked Blood </t>
  </si>
  <si>
    <t>chess|drugs|love|meth|pawn</t>
  </si>
  <si>
    <t>http://www.imdb.com/title/tt2761578/?ref_=fn_tt_tt_1</t>
  </si>
  <si>
    <t>Daniel Petrie Jr.</t>
  </si>
  <si>
    <t>Dawn Patrol </t>
  </si>
  <si>
    <t>desert|held at gunpoint|marine|revenge|sex on table</t>
  </si>
  <si>
    <t>http://www.imdb.com/title/tt2073661/?ref_=fn_tt_tt_1</t>
  </si>
  <si>
    <t>Antonio Simoncini</t>
  </si>
  <si>
    <t>Joe Egan</t>
  </si>
  <si>
    <t>Lords of London </t>
  </si>
  <si>
    <t>Glen Murphy</t>
  </si>
  <si>
    <t>gang leader|italian woman|period piece|purgatory|suicide</t>
  </si>
  <si>
    <t>http://www.imdb.com/title/tt1800337/?ref_=fn_tt_tt_1</t>
  </si>
  <si>
    <t>High Anxiety </t>
  </si>
  <si>
    <t>belldon's hysteria|high anxiety|hitchcockian|murder|parody</t>
  </si>
  <si>
    <t>http://www.imdb.com/title/tt0076141/?ref_=fn_tt_tt_1</t>
  </si>
  <si>
    <t>Luc Jacquet</t>
  </si>
  <si>
    <t>Sofie Gråbøl</t>
  </si>
  <si>
    <t>March of the Penguins </t>
  </si>
  <si>
    <t>chick|emperor penguin|journey|ocean|penguin</t>
  </si>
  <si>
    <t>http://www.imdb.com/title/tt0428803/?ref_=fn_tt_tt_1</t>
  </si>
  <si>
    <t>Margin Call 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</si>
  <si>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</si>
  <si>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</si>
  <si>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</si>
  <si>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</si>
  <si>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</si>
  <si>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August </t>
  </si>
  <si>
    <t>Edward Conna</t>
  </si>
  <si>
    <t>apartment|gay parent|job interview|male pubic hair|pubic hair</t>
  </si>
  <si>
    <t>http://www.imdb.com/title/tt1753460/?ref_=fn_tt_tt_1</t>
  </si>
  <si>
    <t>Clark Gregg</t>
  </si>
  <si>
    <t>Choke </t>
  </si>
  <si>
    <t>choking|friend|hospital|restaurant|scam</t>
  </si>
  <si>
    <t>http://www.imdb.com/title/tt1024715/?ref_=fn_tt_tt_1</t>
  </si>
  <si>
    <t>Damien Chazelle</t>
  </si>
  <si>
    <t>Whiplash </t>
  </si>
  <si>
    <t>conservatory|drummer|emotional abuse|music school|obsession</t>
  </si>
  <si>
    <t>http://www.imdb.com/title/tt2582802/?ref_=fn_tt_tt_1</t>
  </si>
  <si>
    <t>City of God 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</si>
  <si>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</si>
  <si>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</si>
  <si>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</si>
  <si>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</si>
  <si>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</si>
  <si>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Human Traffic </t>
  </si>
  <si>
    <t>friday|friend|hip hop|techno rave|weekend</t>
  </si>
  <si>
    <t>http://www.imdb.com/title/tt0188674/?ref_=fn_tt_tt_1</t>
  </si>
  <si>
    <t>Nathan Frankowski</t>
  </si>
  <si>
    <t>Rus Blackwell</t>
  </si>
  <si>
    <t>Day One </t>
  </si>
  <si>
    <t>Luis Antonio</t>
  </si>
  <si>
    <t>character name in title|depression|drugs|one word title</t>
  </si>
  <si>
    <t>http://www.imdb.com/title/tt1850418/?ref_=fn_tt_tt_1</t>
  </si>
  <si>
    <t>Karen Moncrieff</t>
  </si>
  <si>
    <t>The Dead Girl </t>
  </si>
  <si>
    <t>dead girl|girl|granddaughter|morgue|storage unit</t>
  </si>
  <si>
    <t>http://www.imdb.com/title/tt0783238/?ref_=fn_tt_tt_1</t>
  </si>
  <si>
    <t>Alexandra Rapaport</t>
  </si>
  <si>
    <t>Thomas Bo Larsen</t>
  </si>
  <si>
    <t>The Hunt </t>
  </si>
  <si>
    <t>Hana Shuan</t>
  </si>
  <si>
    <t>deer|gun|gunshot|hunt|kindergarten teacher</t>
  </si>
  <si>
    <t>http://www.imdb.com/title/tt2106476/?ref_=fn_tt_tt_1</t>
  </si>
  <si>
    <t>Darren McGavin</t>
  </si>
  <si>
    <t>A Christmas Story </t>
  </si>
  <si>
    <t>Scott Schwartz</t>
  </si>
  <si>
    <t>bb gun|boy|bully|christmas|tongue stuck on a pole</t>
  </si>
  <si>
    <t>http://www.imdb.com/title/tt0085334/?ref_=fn_tt_tt_1</t>
  </si>
  <si>
    <t>Bella </t>
  </si>
  <si>
    <t>inter cultural|latino|restaurant|soccer|train</t>
  </si>
  <si>
    <t>http://www.imdb.com/title/tt0482463/?ref_=fn_tt_tt_1</t>
  </si>
  <si>
    <t>Perry King</t>
  </si>
  <si>
    <t>Class of 1984 </t>
  </si>
  <si>
    <t>Timothy Van Patten</t>
  </si>
  <si>
    <t>back to school|city|high school|sadism|teacher</t>
  </si>
  <si>
    <t>http://www.imdb.com/title/tt0083739/?ref_=fn_tt_tt_1</t>
  </si>
  <si>
    <t>Jennifer Finnigan</t>
  </si>
  <si>
    <t>The Opposite Sex </t>
  </si>
  <si>
    <t>bare breasts</t>
  </si>
  <si>
    <t>http://www.imdb.com/title/tt2796678/?ref_=fn_tt_tt_1</t>
  </si>
  <si>
    <t>Eric Styles</t>
  </si>
  <si>
    <t>Dreaming of Joseph Lees 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</si>
  <si>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</si>
  <si>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</si>
  <si>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</si>
  <si>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</si>
  <si>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François Bégaudeau</t>
  </si>
  <si>
    <t>The Class </t>
  </si>
  <si>
    <t>Angélica Sancio</t>
  </si>
  <si>
    <t>high school|inner city|school|student|teacher</t>
  </si>
  <si>
    <t>http://www.imdb.com/title/tt1068646/?ref_=fn_tt_tt_1</t>
  </si>
  <si>
    <t>Rosemary's Baby </t>
  </si>
  <si>
    <t>Charles Grodin</t>
  </si>
  <si>
    <t>devil worship|incubus|paranoia|raped by a demon|satanism</t>
  </si>
  <si>
    <t>http://www.imdb.com/title/tt0063522/?ref_=fn_tt_tt_1</t>
  </si>
  <si>
    <t>John Ford</t>
  </si>
  <si>
    <t>The Man Who Shot Liberty Valance </t>
  </si>
  <si>
    <t>friend|funeral|outlaw|pistol|stagecoach</t>
  </si>
  <si>
    <t>http://www.imdb.com/title/tt0056217/?ref_=fn_tt_tt_1</t>
  </si>
  <si>
    <t>Max Mayer</t>
  </si>
  <si>
    <t>Terry Walters</t>
  </si>
  <si>
    <t>Adam </t>
  </si>
  <si>
    <t>apartment|asperger's syndrome|children|teacher|writer</t>
  </si>
  <si>
    <t>http://www.imdb.com/title/tt1185836/?ref_=fn_tt_tt_1</t>
  </si>
  <si>
    <t>Joshua Marston</t>
  </si>
  <si>
    <t>Wilson Guerrero</t>
  </si>
  <si>
    <t>Maria Full of Grace </t>
  </si>
  <si>
    <t>Yenny Paola Vega</t>
  </si>
  <si>
    <t>colombia|colombian|drug mule|money|stomach</t>
  </si>
  <si>
    <t>http://www.imdb.com/title/tt0390221/?ref_=fn_tt_tt_1</t>
  </si>
  <si>
    <t>Colombia</t>
  </si>
  <si>
    <t>Beginners 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</si>
  <si>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</si>
  <si>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</si>
  <si>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</si>
  <si>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</si>
  <si>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</si>
  <si>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Feast </t>
  </si>
  <si>
    <t>bar|bloody body of child|dead boy|monster|vomiting</t>
  </si>
  <si>
    <t>http://www.imdb.com/title/tt0426459/?ref_=fn_tt_tt_1</t>
  </si>
  <si>
    <t>Animal House </t>
  </si>
  <si>
    <t>academic probation|camera shot of feet|fraternity|school expulsion|smashing a guitar</t>
  </si>
  <si>
    <t>http://www.imdb.com/title/tt0077975/?ref_=fn_tt_tt_1</t>
  </si>
  <si>
    <t>Gert Fröbe</t>
  </si>
  <si>
    <t>Honor Blackman</t>
  </si>
  <si>
    <t>Goldfinger </t>
  </si>
  <si>
    <t>bikini|covered in melted gold|fort knox|gold|pilot</t>
  </si>
  <si>
    <t>http://www.imdb.com/title/tt0058150/?ref_=fn_tt_tt_1</t>
  </si>
  <si>
    <t>Brandon Cronenberg</t>
  </si>
  <si>
    <t>Antiviral 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</si>
  <si>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</si>
  <si>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</si>
  <si>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</si>
  <si>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</si>
  <si>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</si>
  <si>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</si>
  <si>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It's a Wonderful Life </t>
  </si>
  <si>
    <t>angel|bank|guardian angel|second chance|small town life</t>
  </si>
  <si>
    <t>http://www.imdb.com/title/tt0038650/?ref_=fn_tt_tt_1</t>
  </si>
  <si>
    <t>Trainspotting </t>
  </si>
  <si>
    <t>drug culture|drugs|filthy toilet|heroin addict|heroin withdrawal</t>
  </si>
  <si>
    <t>http://www.imdb.com/title/tt0117951/?ref_=fn_tt_tt_1</t>
  </si>
  <si>
    <t>The Original Kings of Comedy </t>
  </si>
  <si>
    <t>backstage|comedian|concert film|emcee|stand up comedian</t>
  </si>
  <si>
    <t>http://www.imdb.com/title/tt0236388/?ref_=fn_tt_tt_1</t>
  </si>
  <si>
    <t>Tod Williams</t>
  </si>
  <si>
    <t>Paranormal Activity 2 </t>
  </si>
  <si>
    <t>Micah Sloat</t>
  </si>
  <si>
    <t>california|carlsbad california|house|nanny|security camera</t>
  </si>
  <si>
    <t>http://www.imdb.com/title/tt1536044/?ref_=fn_tt_tt_1</t>
  </si>
  <si>
    <t>Waking Ned Devine </t>
  </si>
  <si>
    <t>dead body|death|lottery|small town|village</t>
  </si>
  <si>
    <t>http://www.imdb.com/title/tt0166396/?ref_=fn_tt_tt_1</t>
  </si>
  <si>
    <t>Crime|Documentary|Drama</t>
  </si>
  <si>
    <t>Bowling for Columbine </t>
  </si>
  <si>
    <t>bank|columbine|columbine high school killings|firearm|school shooting</t>
  </si>
  <si>
    <t>http://www.imdb.com/title/tt0310793/?ref_=fn_tt_tt_1</t>
  </si>
  <si>
    <t>Daoming Chen</t>
  </si>
  <si>
    <t>Coming Home 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</si>
  <si>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</si>
  <si>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</si>
  <si>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</si>
  <si>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</si>
  <si>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A Nightmare on Elm Street 2: Freddy's Revenge </t>
  </si>
  <si>
    <t>freddy krueger|gay|gay subtext|homoeroticism|jock strap</t>
  </si>
  <si>
    <t>http://www.imdb.com/title/tt0089686/?ref_=fn_tt_tt_1</t>
  </si>
  <si>
    <t>A Room with a View </t>
  </si>
  <si>
    <t>male nudity|male pubic hair|nude bathing|piano|pubic hair</t>
  </si>
  <si>
    <t>http://www.imdb.com/title/tt0091867/?ref_=fn_tt_tt_1</t>
  </si>
  <si>
    <t>Adelaide Kane</t>
  </si>
  <si>
    <t>The Purge 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</si>
  <si>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</si>
  <si>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</si>
  <si>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</si>
  <si>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</si>
  <si>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 </t>
  </si>
  <si>
    <t>book|found footage|research|snuff film|writer</t>
  </si>
  <si>
    <t>http://www.imdb.com/title/tt1922777/?ref_=fn_tt_tt_1</t>
  </si>
  <si>
    <t>Mikki Padilla</t>
  </si>
  <si>
    <t>Biography|Comedy|Documentary</t>
  </si>
  <si>
    <t>Martin Lawrence Live: Runteldat 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</si>
  <si>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</si>
  <si>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</si>
  <si>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</si>
  <si>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</si>
  <si>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Cat on a Hot Tin Roof 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</si>
  <si>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</si>
  <si>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</si>
  <si>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</si>
  <si>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</si>
  <si>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</si>
  <si>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</si>
  <si>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Beneath the Planet of the Apes </t>
  </si>
  <si>
    <t>Victor Buono</t>
  </si>
  <si>
    <t>ape|astronaut|mission|planet|rescue</t>
  </si>
  <si>
    <t>http://www.imdb.com/title/tt0065462/?ref_=fn_tt_tt_1</t>
  </si>
  <si>
    <t>Air Bud 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</si>
  <si>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</si>
  <si>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</si>
  <si>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</si>
  <si>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</si>
  <si>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</si>
  <si>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Pokémon 3: The Movie 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</si>
  <si>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</si>
  <si>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</si>
  <si>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</si>
  <si>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</si>
  <si>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</si>
  <si>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Jason Lives: Friday the 13th Part VI 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</si>
  <si>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</si>
  <si>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</si>
  <si>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</si>
  <si>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</si>
  <si>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The Bridge on the River Kwai </t>
  </si>
  <si>
    <t>allies|bridge|construction|jungle|sabotage</t>
  </si>
  <si>
    <t>http://www.imdb.com/title/tt0050212/?ref_=fn_tt_tt_1</t>
  </si>
  <si>
    <t>Spaced Invaders </t>
  </si>
  <si>
    <t>Tonya Lee Williams</t>
  </si>
  <si>
    <t>alien|halloween|killer robot|outer space|wrestler costume</t>
  </si>
  <si>
    <t>http://www.imdb.com/title/tt0100666/?ref_=fn_tt_tt_1</t>
  </si>
  <si>
    <t>Comedy|Thriller</t>
  </si>
  <si>
    <t>Family Plot </t>
  </si>
  <si>
    <t>actor|diamond|heir|kidnapping|ransom</t>
  </si>
  <si>
    <t>http://www.imdb.com/title/tt0074512/?ref_=fn_tt_tt_1</t>
  </si>
  <si>
    <t>Fred MacMurray</t>
  </si>
  <si>
    <t>The Apartment 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</si>
  <si>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</si>
  <si>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</si>
  <si>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</si>
  <si>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</si>
  <si>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</si>
  <si>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Jason Goes to Hell: The Final Friday 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</si>
  <si>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</si>
  <si>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</si>
  <si>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</si>
  <si>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</si>
  <si>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</si>
  <si>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Torn Curtain </t>
  </si>
  <si>
    <t>David Opatoshu</t>
  </si>
  <si>
    <t>defection|east germany|germany|iron curtain|scientist</t>
  </si>
  <si>
    <t>http://www.imdb.com/title/tt0061107/?ref_=fn_tt_tt_1</t>
  </si>
  <si>
    <t>Comedy|Documentary|Music</t>
  </si>
  <si>
    <t>Dave Chappelle's Block Party 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</si>
  <si>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</si>
  <si>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</si>
  <si>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</si>
  <si>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</si>
  <si>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Slow West </t>
  </si>
  <si>
    <t>american west|bounty hunter|frontier|horse riding|outlaw</t>
  </si>
  <si>
    <t>http://www.imdb.com/title/tt3205376/?ref_=fn_tt_tt_1</t>
  </si>
  <si>
    <t>LisaGay Hamilton</t>
  </si>
  <si>
    <t>Krush Groove </t>
  </si>
  <si>
    <t>Bobby Brown</t>
  </si>
  <si>
    <t>actress shares first name with character|bar|car wash|city|d.j.</t>
  </si>
  <si>
    <t>http://www.imdb.com/title/tt0089444/?ref_=fn_tt_tt_1</t>
  </si>
  <si>
    <t>Benny Boom</t>
  </si>
  <si>
    <t>Next Day Air </t>
  </si>
  <si>
    <t>cocaine|package|slow motion scene|topless female nudity|wrong address</t>
  </si>
  <si>
    <t>http://www.imdb.com/title/tt1097013/?ref_=fn_tt_tt_1</t>
  </si>
  <si>
    <t>Elmer Gantry </t>
  </si>
  <si>
    <t>Edward Andrews</t>
  </si>
  <si>
    <t>1920s|evangelist|preacher|revival|traveling salesman</t>
  </si>
  <si>
    <t>http://www.imdb.com/title/tt0053793/?ref_=fn_tt_tt_1</t>
  </si>
  <si>
    <t>Judgment at Nuremberg </t>
  </si>
  <si>
    <t>judge|law|nazi|nuremberg|war crime</t>
  </si>
  <si>
    <t>http://www.imdb.com/title/tt0055031/?ref_=fn_tt_tt_1</t>
  </si>
  <si>
    <t>Deon Richmond</t>
  </si>
  <si>
    <t>Trippin' 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</si>
  <si>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</si>
  <si>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</si>
  <si>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</si>
  <si>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</si>
  <si>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</si>
  <si>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 xml:space="preserve">Robot Chicken             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</si>
  <si>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</si>
  <si>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</si>
  <si>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</si>
  <si>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</si>
  <si>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</si>
  <si>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</si>
  <si>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Red River </t>
  </si>
  <si>
    <t>cattle|cattle drive|cowboy|kansas|texas</t>
  </si>
  <si>
    <t>http://www.imdb.com/title/tt0040724/?ref_=fn_tt_tt_1</t>
  </si>
  <si>
    <t>Nnegest Likké</t>
  </si>
  <si>
    <t>Phat Girlz 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</si>
  <si>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</si>
  <si>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</si>
  <si>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</si>
  <si>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</si>
  <si>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</si>
  <si>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 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</si>
  <si>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</si>
  <si>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</si>
  <si>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</si>
  <si>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</si>
  <si>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</si>
  <si>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</si>
  <si>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Teen Wolf Too </t>
  </si>
  <si>
    <t>falling in love|glowing eyes|insult|teenager|three word title</t>
  </si>
  <si>
    <t>http://www.imdb.com/title/tt0094118/?ref_=fn_tt_tt_1</t>
  </si>
  <si>
    <t>A. Michael Baldwin</t>
  </si>
  <si>
    <t>Angus Scrimm</t>
  </si>
  <si>
    <t>Phantasm II </t>
  </si>
  <si>
    <t>James Le Gros</t>
  </si>
  <si>
    <t>cemetery|female nudity|mortuary|sphere|tall man</t>
  </si>
  <si>
    <t>http://www.imdb.com/title/tt0095863/?ref_=fn_tt_tt_1</t>
  </si>
  <si>
    <t>Woman Thou Art Loosed </t>
  </si>
  <si>
    <t>Clifton Powell</t>
  </si>
  <si>
    <t>abuse|bishop|death|flashback|poverty</t>
  </si>
  <si>
    <t>http://www.imdb.com/title/tt0399901/?ref_=fn_tt_tt_1</t>
  </si>
  <si>
    <t>Patricia Cardoso</t>
  </si>
  <si>
    <t>Real Women Have Curves </t>
  </si>
  <si>
    <t>education|factory|high school|mexican american|religious icon</t>
  </si>
  <si>
    <t>http://www.imdb.com/title/tt0296166/?ref_=fn_tt_tt_1</t>
  </si>
  <si>
    <t>Jessica De Gouw</t>
  </si>
  <si>
    <t xml:space="preserve">Deadline Gallipoli             </t>
  </si>
  <si>
    <t>gallipoli|tv mini series|world war one</t>
  </si>
  <si>
    <t>http://www.imdb.com/title/tt3458030/?ref_=fn_tt_tt_1</t>
  </si>
  <si>
    <t>Lisa Ray</t>
  </si>
  <si>
    <t>Water </t>
  </si>
  <si>
    <t>Seema Biswas</t>
  </si>
  <si>
    <t>ashram|india|love|tradition|widow</t>
  </si>
  <si>
    <t>http://www.imdb.com/title/tt0240200/?ref_=fn_tt_tt_1</t>
  </si>
  <si>
    <t>Damien O'Donnell</t>
  </si>
  <si>
    <t>East Is East </t>
  </si>
  <si>
    <t>england|marriage|muslim|pakistani|salford</t>
  </si>
  <si>
    <t>http://www.imdb.com/title/tt0166175/?ref_=fn_tt_tt_1</t>
  </si>
  <si>
    <t>Peter M. Cohen</t>
  </si>
  <si>
    <t>Callie Thorne</t>
  </si>
  <si>
    <t>Whipped 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</si>
  <si>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</si>
  <si>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</si>
  <si>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</si>
  <si>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</si>
  <si>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Kama Sutra: A Tale of Love </t>
  </si>
  <si>
    <t>courtesan|friend|kama sutra|seduction|wedding</t>
  </si>
  <si>
    <t>http://www.imdb.com/title/tt0116743/?ref_=fn_tt_tt_1</t>
  </si>
  <si>
    <t>Please Give 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</si>
  <si>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</si>
  <si>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</si>
  <si>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</si>
  <si>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</si>
  <si>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</si>
  <si>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</si>
  <si>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</si>
  <si>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Willy Wonka &amp; the Chocolate Factory </t>
  </si>
  <si>
    <t>Julie Dawn Cole</t>
  </si>
  <si>
    <t>candy|chocolate|factory|miniaturization|sudden change in size</t>
  </si>
  <si>
    <t>http://www.imdb.com/title/tt0067992/?ref_=fn_tt_tt_1</t>
  </si>
  <si>
    <t>Anthony Hickox</t>
  </si>
  <si>
    <t>Warlock: The Armageddon 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</si>
  <si>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</si>
  <si>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</si>
  <si>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</si>
  <si>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</si>
  <si>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</si>
  <si>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8 Heads in a Duffel Bag </t>
  </si>
  <si>
    <t>camera shot of feet|female stockinged feet|female stockinged soles|nude pantyhose|pantyhose</t>
  </si>
  <si>
    <t>http://www.imdb.com/title/tt0118541/?ref_=fn_tt_tt_1</t>
  </si>
  <si>
    <t>Stuart Margolin</t>
  </si>
  <si>
    <t>Days of Heaven </t>
  </si>
  <si>
    <t>Richard Libertini</t>
  </si>
  <si>
    <t>farm|farm worker|grasshopper|harvest|wealth</t>
  </si>
  <si>
    <t>http://www.imdb.com/title/tt0077405/?ref_=fn_tt_tt_1</t>
  </si>
  <si>
    <t>Jill Sprecher</t>
  </si>
  <si>
    <t>Thirteen Conversations About One Thing </t>
  </si>
  <si>
    <t>attorney|happiness|house cleaner|physics|professor</t>
  </si>
  <si>
    <t>http://www.imdb.com/title/tt0268690/?ref_=fn_tt_tt_1</t>
  </si>
  <si>
    <t>Darren Stein</t>
  </si>
  <si>
    <t>Jawbreaker </t>
  </si>
  <si>
    <t>Jeff Conaway</t>
  </si>
  <si>
    <t>best friend|bitch|friend|popular girl|prom</t>
  </si>
  <si>
    <t>http://www.imdb.com/title/tt0155776/?ref_=fn_tt_tt_1</t>
  </si>
  <si>
    <t>Basquiat </t>
  </si>
  <si>
    <t>Courtney Love</t>
  </si>
  <si>
    <t>andy warhol|art|artist|friendship|street artist</t>
  </si>
  <si>
    <t>http://www.imdb.com/title/tt0115632/?ref_=fn_tt_tt_1</t>
  </si>
  <si>
    <t>Grace Gummer</t>
  </si>
  <si>
    <t>Frances Ha 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</si>
  <si>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</si>
  <si>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</si>
  <si>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</si>
  <si>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Tsotsi </t>
  </si>
  <si>
    <t>Rapulana Seiphemo</t>
  </si>
  <si>
    <t>baby|bathing a baby|criminal|slum|vomiting</t>
  </si>
  <si>
    <t>http://www.imdb.com/title/tt0468565/?ref_=fn_tt_tt_1</t>
  </si>
  <si>
    <t>Zulu</t>
  </si>
  <si>
    <t>Happiness </t>
  </si>
  <si>
    <t>ensemble cast|episodic structure|satire|social satire|suburb</t>
  </si>
  <si>
    <t>http://www.imdb.com/title/tt0147612/?ref_=fn_tt_tt_1</t>
  </si>
  <si>
    <t>Joe Howard</t>
  </si>
  <si>
    <t>DysFunktional Family 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</si>
  <si>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</si>
  <si>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</si>
  <si>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</si>
  <si>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</si>
  <si>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Tusk </t>
  </si>
  <si>
    <t>canada|human becoming an animal|mad scientist|part of trilogy|walrus</t>
  </si>
  <si>
    <t>http://www.imdb.com/title/tt3099498/?ref_=fn_tt_tt_1</t>
  </si>
  <si>
    <t>Ji-tae Yu</t>
  </si>
  <si>
    <t>Oldboy 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</si>
  <si>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</si>
  <si>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</si>
  <si>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</si>
  <si>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</si>
  <si>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</si>
  <si>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Letters to God 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</si>
  <si>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</si>
  <si>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</si>
  <si>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</si>
  <si>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</si>
  <si>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</si>
  <si>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Hobo with a Shotgun </t>
  </si>
  <si>
    <t>Molly Dunsworth</t>
  </si>
  <si>
    <t>hobo|pedophile|rampage|shotgun|vigilante</t>
  </si>
  <si>
    <t>http://www.imdb.com/title/tt1640459/?ref_=fn_tt_tt_1</t>
  </si>
  <si>
    <t>Enrique Begne</t>
  </si>
  <si>
    <t>Compadres </t>
  </si>
  <si>
    <t>Erick Elias</t>
  </si>
  <si>
    <t>http://www.imdb.com/title/tt3367294/?ref_=fn_tt_tt_1</t>
  </si>
  <si>
    <t>Matthew Bright</t>
  </si>
  <si>
    <t>Freeway </t>
  </si>
  <si>
    <t>freeway|nightmare|police|school|trailer park</t>
  </si>
  <si>
    <t>http://www.imdb.com/title/tt0116361/?ref_=fn_tt_tt_1</t>
  </si>
  <si>
    <t>Michael Landon Jr.</t>
  </si>
  <si>
    <t>Drama|Family|Western</t>
  </si>
  <si>
    <t>Love's Abiding Joy </t>
  </si>
  <si>
    <t>Brianna Brown</t>
  </si>
  <si>
    <t>19th century|faith|mayor|ranch|sheriff</t>
  </si>
  <si>
    <t>http://www.imdb.com/title/tt0785025/?ref_=fn_tt_tt_1</t>
  </si>
  <si>
    <t>Andrea Arnold</t>
  </si>
  <si>
    <t>Fish Tank </t>
  </si>
  <si>
    <t>Jason Maza</t>
  </si>
  <si>
    <t>15 year old|dancing|essex|little sister|suburb</t>
  </si>
  <si>
    <t>http://www.imdb.com/title/tt1232776/?ref_=fn_tt_tt_1</t>
  </si>
  <si>
    <t>Whit Stillman</t>
  </si>
  <si>
    <t>Damsels in Distress </t>
  </si>
  <si>
    <t>college|college campus|dance craze|depression|fraternity</t>
  </si>
  <si>
    <t>http://www.imdb.com/title/tt1667307/?ref_=fn_tt_tt_1</t>
  </si>
  <si>
    <t xml:space="preserve">Creature             </t>
  </si>
  <si>
    <t>author cameo|family relationships|island|monster|two part tv movie</t>
  </si>
  <si>
    <t>http://www.imdb.com/title/tt0156205/?ref_=fn_tt_tt_1</t>
  </si>
  <si>
    <t>Leslye Headland</t>
  </si>
  <si>
    <t>Bachelorette 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</si>
  <si>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</si>
  <si>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</si>
  <si>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</si>
  <si>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</si>
  <si>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</si>
  <si>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 xml:space="preserve">BrainDead             </t>
  </si>
  <si>
    <t>brains|exploding head|politician|swarm behavior|washington d.c.</t>
  </si>
  <si>
    <t>http://www.imdb.com/title/tt4877736/?ref_=fn_tt_tt_1</t>
  </si>
  <si>
    <t>Bobby Roth</t>
  </si>
  <si>
    <t>Brave New Girl </t>
  </si>
  <si>
    <t>Lindsey Haun</t>
  </si>
  <si>
    <t>based on a book|based on a novel|made for tv movie|music school|support</t>
  </si>
  <si>
    <t>http://www.imdb.com/title/tt0403118/?ref_=fn_tt_tt_1</t>
  </si>
  <si>
    <t>Tim and Eric's Billion Dollar Movie 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</si>
  <si>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</si>
  <si>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</si>
  <si>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</si>
  <si>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</si>
  <si>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</si>
  <si>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 xml:space="preserve">The Grand             </t>
  </si>
  <si>
    <t>Tim Healy</t>
  </si>
  <si>
    <t>concierge|front desk|hotel|maid|prostitute</t>
  </si>
  <si>
    <t>http://www.imdb.com/title/tt0118327/?ref_=fn_tt_tt_1</t>
  </si>
  <si>
    <t>Kostja Ullmann</t>
  </si>
  <si>
    <t>Summer Storm 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</si>
  <si>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</si>
  <si>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</si>
  <si>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</si>
  <si>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</si>
  <si>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</si>
  <si>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Fort McCoy </t>
  </si>
  <si>
    <t>http://www.imdb.com/title/tt1282046/?ref_=fn_tt_tt_1</t>
  </si>
  <si>
    <t>Deon Taylor</t>
  </si>
  <si>
    <t>Matt Cohen</t>
  </si>
  <si>
    <t>Chain Letter </t>
  </si>
  <si>
    <t>Noah Segan</t>
  </si>
  <si>
    <t>blood splatter|chain|murder|mysterious killer|warning</t>
  </si>
  <si>
    <t>http://www.imdb.com/title/tt1148200/?ref_=fn_tt_tt_1</t>
  </si>
  <si>
    <t>Just Looking </t>
  </si>
  <si>
    <t>Peter Onorati</t>
  </si>
  <si>
    <t>1955 chevrolet|nurse|peeping tom|reference to brooklyn dodgers|spying</t>
  </si>
  <si>
    <t>http://www.imdb.com/title/tt0162236/?ref_=fn_tt_tt_1</t>
  </si>
  <si>
    <t>The Divide </t>
  </si>
  <si>
    <t>doggystyle sex|rough sex|sodomy|torture|violent sex</t>
  </si>
  <si>
    <t>http://www.imdb.com/title/tt1535616/?ref_=fn_tt_tt_1</t>
  </si>
  <si>
    <t>Conor McPherson</t>
  </si>
  <si>
    <t>Drama|Horror|Romance</t>
  </si>
  <si>
    <t>The Eclipse </t>
  </si>
  <si>
    <t>Jim Norton</t>
  </si>
  <si>
    <t>ghost|irish|kissing|novelist|widower</t>
  </si>
  <si>
    <t>http://www.imdb.com/title/tt1346961/?ref_=fn_tt_tt_1</t>
  </si>
  <si>
    <t>Will Canon</t>
  </si>
  <si>
    <t>Demonic 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</si>
  <si>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</si>
  <si>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</si>
  <si>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</si>
  <si>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</si>
  <si>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</si>
  <si>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My Big Fat Independent Movie </t>
  </si>
  <si>
    <t>David Douglas</t>
  </si>
  <si>
    <t>independent film|spoof</t>
  </si>
  <si>
    <t>http://www.imdb.com/title/tt0385890/?ref_=fn_tt_tt_1</t>
  </si>
  <si>
    <t>Lance Kawas</t>
  </si>
  <si>
    <t>The Deported </t>
  </si>
  <si>
    <t>actor|italian american|mexico|orphan|usa</t>
  </si>
  <si>
    <t>http://www.imdb.com/title/tt1390404/?ref_=fn_tt_tt_1</t>
  </si>
  <si>
    <t>Francesca Gregorini</t>
  </si>
  <si>
    <t>Tanner Hall 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</si>
  <si>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</si>
  <si>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</si>
  <si>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</si>
  <si>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</si>
  <si>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Open Road </t>
  </si>
  <si>
    <t>Emily Nelson</t>
  </si>
  <si>
    <t>dealer|drugs|killer|police</t>
  </si>
  <si>
    <t>http://www.imdb.com/title/tt1922679/?ref_=fn_tt_tt_1</t>
  </si>
  <si>
    <t>They Came Together 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</si>
  <si>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</si>
  <si>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</si>
  <si>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</si>
  <si>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</si>
  <si>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</si>
  <si>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30 Nights of Paranormal Activity with the Devil Inside the Girl with the Dragon Tattoo </t>
  </si>
  <si>
    <t>Olivia Alexander</t>
  </si>
  <si>
    <t>exorcism|female nudity|haunted house|lesbian kiss|masturbation</t>
  </si>
  <si>
    <t>http://www.imdb.com/title/tt2417650/?ref_=fn_tt_tt_1</t>
  </si>
  <si>
    <t>Alex Meraz</t>
  </si>
  <si>
    <t>Never Back Down 2: The Beatdown </t>
  </si>
  <si>
    <t>Jillian Murray</t>
  </si>
  <si>
    <t>bad cop|college|second part|sequel|wrestler</t>
  </si>
  <si>
    <t>http://www.imdb.com/title/tt1754264/?ref_=fn_tt_tt_1</t>
  </si>
  <si>
    <t>Point Blank 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</si>
  <si>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</si>
  <si>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</si>
  <si>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</si>
  <si>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</si>
  <si>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</si>
  <si>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Four Single Fathers 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</si>
  <si>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</si>
  <si>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</si>
  <si>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</si>
  <si>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</si>
  <si>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</si>
  <si>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Enter the Dangerous Mind </t>
  </si>
  <si>
    <t>dubstep|tied feet</t>
  </si>
  <si>
    <t>http://www.imdb.com/title/tt2229377/?ref_=fn_tt_tt_1</t>
  </si>
  <si>
    <t>Darin Scott</t>
  </si>
  <si>
    <t>Something Wicked </t>
  </si>
  <si>
    <t>John Robinson</t>
  </si>
  <si>
    <t>eugene oregon|independent film|obsession</t>
  </si>
  <si>
    <t>http://www.imdb.com/title/tt1327601/?ref_=fn_tt_tt_1</t>
  </si>
  <si>
    <t>Christian Sesma</t>
  </si>
  <si>
    <t>Brooke Newton</t>
  </si>
  <si>
    <t>AWOL-72 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</si>
  <si>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</si>
  <si>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</si>
  <si>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</si>
  <si>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</si>
  <si>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</si>
  <si>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</si>
  <si>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Iguana 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</si>
  <si>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</si>
  <si>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</si>
  <si>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</si>
  <si>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</si>
  <si>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</si>
  <si>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Chicago Overcoat </t>
  </si>
  <si>
    <t>detective|killer|police|shootout|thong</t>
  </si>
  <si>
    <t>http://www.imdb.com/title/tt1085382/?ref_=fn_tt_tt_1</t>
  </si>
  <si>
    <t>Chris D'Arienzo</t>
  </si>
  <si>
    <t>Cybill Shepherd</t>
  </si>
  <si>
    <t>Barry Munday </t>
  </si>
  <si>
    <t>doctor|letter|paternity|sex|testicles</t>
  </si>
  <si>
    <t>http://www.imdb.com/title/tt0482461/?ref_=fn_tt_tt_1</t>
  </si>
  <si>
    <t>Matheus Nachtergaele</t>
  </si>
  <si>
    <t>Central Station </t>
  </si>
  <si>
    <t>Othon Bastos</t>
  </si>
  <si>
    <t>brazil|letter|rio de janeiro brazil|sertao|teacher</t>
  </si>
  <si>
    <t>http://www.imdb.com/title/tt0140888/?ref_=fn_tt_tt_1</t>
  </si>
  <si>
    <t>Glenn Ford</t>
  </si>
  <si>
    <t>Pocketful of Miracles </t>
  </si>
  <si>
    <t>1930s|apple|dude|luck|new york city</t>
  </si>
  <si>
    <t>http://www.imdb.com/title/tt0055312/?ref_=fn_tt_tt_1</t>
  </si>
  <si>
    <t>Isaac Florentine</t>
  </si>
  <si>
    <t>Anthony L. Fernandez</t>
  </si>
  <si>
    <t>Close Range </t>
  </si>
  <si>
    <t>Scott Evans</t>
  </si>
  <si>
    <t>corrupt sheriff|drug cartel|flash drive|niece|sheriff</t>
  </si>
  <si>
    <t>http://www.imdb.com/title/tt3511596/?ref_=fn_tt_tt_1</t>
  </si>
  <si>
    <t>Susan Seidelman</t>
  </si>
  <si>
    <t>Boynton Beach Club </t>
  </si>
  <si>
    <t>title spoken by character</t>
  </si>
  <si>
    <t>http://www.imdb.com/title/tt0439478/?ref_=fn_tt_tt_1</t>
  </si>
  <si>
    <t>Patrick Bauchau</t>
  </si>
  <si>
    <t>Olivia Rose Keegan</t>
  </si>
  <si>
    <t>Amnesiac 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</si>
  <si>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</si>
  <si>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</si>
  <si>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</si>
  <si>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</si>
  <si>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</si>
  <si>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Freakonomics </t>
  </si>
  <si>
    <t>Tempestt Bledsoe</t>
  </si>
  <si>
    <t>cheating|economics|experiment|human nature|sumo wrestling</t>
  </si>
  <si>
    <t>http://www.imdb.com/title/tt1152822/?ref_=fn_tt_tt_1</t>
  </si>
  <si>
    <t>High Tension 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</si>
  <si>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</si>
  <si>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</si>
  <si>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</si>
  <si>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</si>
  <si>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</si>
  <si>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</si>
  <si>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Griff the Invisible 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</si>
  <si>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</si>
  <si>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</si>
  <si>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</si>
  <si>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</si>
  <si>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</si>
  <si>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Unnatural 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</si>
  <si>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</si>
  <si>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</si>
  <si>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</si>
  <si>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</si>
  <si>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</si>
  <si>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Hustle &amp; Flow 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</si>
  <si>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</si>
  <si>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</si>
  <si>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</si>
  <si>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</si>
  <si>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</si>
  <si>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Some Like It Hot 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</si>
  <si>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</si>
  <si>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</si>
  <si>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</si>
  <si>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</si>
  <si>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</si>
  <si>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Friday the 13th Part VII: The New Blood 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</si>
  <si>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</si>
  <si>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</si>
  <si>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</si>
  <si>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</si>
  <si>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</si>
  <si>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 </t>
  </si>
  <si>
    <t>Billie Burke</t>
  </si>
  <si>
    <t>evil witch|tornado|witch|wizard|wizard of oz</t>
  </si>
  <si>
    <t>http://www.imdb.com/title/tt0032138/?ref_=fn_tt_tt_1</t>
  </si>
  <si>
    <t>Young Frankenstein </t>
  </si>
  <si>
    <t>assistant|castle|experiment|frankenstein's monster|scientist</t>
  </si>
  <si>
    <t>http://www.imdb.com/title/tt0072431/?ref_=fn_tt_tt_1</t>
  </si>
  <si>
    <t>Diary of the Dead 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</si>
  <si>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</si>
  <si>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</si>
  <si>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</si>
  <si>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</si>
  <si>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</si>
  <si>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Lage Raho Munna Bhai 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</si>
  <si>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</si>
  <si>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</si>
  <si>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</si>
  <si>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</si>
  <si>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Ulee's Gold 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</si>
  <si>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</si>
  <si>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</si>
  <si>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</si>
  <si>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</si>
  <si>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</si>
  <si>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The Black Stallion 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</si>
  <si>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</si>
  <si>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</si>
  <si>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</si>
  <si>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</si>
  <si>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</si>
  <si>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</si>
  <si>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</si>
  <si>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Sardaar Ji </t>
  </si>
  <si>
    <t>Diljit Dosanjh</t>
  </si>
  <si>
    <t>http://www.imdb.com/title/tt4080386/?ref_=fn_tt_tt_1</t>
  </si>
  <si>
    <t>Panjabi</t>
  </si>
  <si>
    <t>Thorbjørn Christoffersen</t>
  </si>
  <si>
    <t>Frank Hvam</t>
  </si>
  <si>
    <t>Action|Adventure|Animation|Comedy|Sci-Fi</t>
  </si>
  <si>
    <t>Journey to Saturn </t>
  </si>
  <si>
    <t>Casper Christensen</t>
  </si>
  <si>
    <t>crew|cult film|denmark|earth|wristwatch</t>
  </si>
  <si>
    <t>http://www.imdb.com/title/tt1095423/?ref_=fn_tt_tt_1</t>
  </si>
  <si>
    <t>Cesar Romero</t>
  </si>
  <si>
    <t>Donovan's Reef 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</si>
  <si>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</si>
  <si>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</si>
  <si>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</si>
  <si>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</si>
  <si>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</si>
  <si>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The Dress 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</si>
  <si>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</si>
  <si>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</si>
  <si>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</si>
  <si>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</si>
  <si>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</si>
  <si>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A Guy Named Joe </t>
  </si>
  <si>
    <t>Irene Dunne</t>
  </si>
  <si>
    <t>heaven|pilot|teacher|training|world war two</t>
  </si>
  <si>
    <t>http://www.imdb.com/title/tt0035959/?ref_=fn_tt_tt_1</t>
  </si>
  <si>
    <t>Blazing Saddles 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</si>
  <si>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</si>
  <si>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</si>
  <si>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</si>
  <si>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</si>
  <si>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Friday the 13th: The Final Chapter 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</si>
  <si>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</si>
  <si>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</si>
  <si>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</si>
  <si>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</si>
  <si>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</si>
  <si>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</si>
  <si>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Ida </t>
  </si>
  <si>
    <t>Agata Kulesza</t>
  </si>
  <si>
    <t>convent|jew|jewish|nun|poland</t>
  </si>
  <si>
    <t>http://www.imdb.com/title/tt2718492/?ref_=fn_tt_tt_1</t>
  </si>
  <si>
    <t>Maurice 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</si>
  <si>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</si>
  <si>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</si>
  <si>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</si>
  <si>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</si>
  <si>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Beer League 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</si>
  <si>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</si>
  <si>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</si>
  <si>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</si>
  <si>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</si>
  <si>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</si>
  <si>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</si>
  <si>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Riding Giants 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</si>
  <si>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</si>
  <si>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</si>
  <si>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</si>
  <si>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</si>
  <si>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</si>
  <si>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Timecrimes </t>
  </si>
  <si>
    <t>Bárbara Goenaga</t>
  </si>
  <si>
    <t>binoculars|hitchcockian|scissors|time machine|woods</t>
  </si>
  <si>
    <t>http://www.imdb.com/title/tt0480669/?ref_=fn_tt_tt_1</t>
  </si>
  <si>
    <t>Hao Ning</t>
  </si>
  <si>
    <t>Bo Huang</t>
  </si>
  <si>
    <t>Silver Medallist </t>
  </si>
  <si>
    <t>Zheng Xu</t>
  </si>
  <si>
    <t>http://www.imdb.com/title/tt0851515/?ref_=fn_tt_tt_1</t>
  </si>
  <si>
    <t>Tony Giglio</t>
  </si>
  <si>
    <t>Timber Falls </t>
  </si>
  <si>
    <t>hiking|voyeur|voyeurism|west virginia|woods</t>
  </si>
  <si>
    <t>http://www.imdb.com/title/tt0857295/?ref_=fn_tt_tt_1</t>
  </si>
  <si>
    <t>Stanley Donen</t>
  </si>
  <si>
    <t>Singin' in the Rain 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</si>
  <si>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</si>
  <si>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</si>
  <si>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</si>
  <si>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</si>
  <si>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</si>
  <si>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Fat, Sick &amp; Nearly Dead </t>
  </si>
  <si>
    <t>Amy Badberg</t>
  </si>
  <si>
    <t>fat|food|health|juice|obese</t>
  </si>
  <si>
    <t>http://www.imdb.com/title/tt1227378/?ref_=fn_tt_tt_1</t>
  </si>
  <si>
    <t>A Haunted House 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</si>
  <si>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</si>
  <si>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</si>
  <si>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</si>
  <si>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</si>
  <si>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</si>
  <si>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2016: Obama's America </t>
  </si>
  <si>
    <t>critically bashed|partisan commentary|political propoganda|punctuation in title|reenactment</t>
  </si>
  <si>
    <t>http://www.imdb.com/title/tt2247692/?ref_=fn_tt_tt_1</t>
  </si>
  <si>
    <t>That Thing You Do! </t>
  </si>
  <si>
    <t>band|drummer|jazz|pennsylvania|song</t>
  </si>
  <si>
    <t>http://www.imdb.com/title/tt0117887/?ref_=fn_tt_tt_1</t>
  </si>
  <si>
    <t>Tommy Lee Wallace</t>
  </si>
  <si>
    <t>Halloween III: Season of the Witch </t>
  </si>
  <si>
    <t>Nancy Kyes</t>
  </si>
  <si>
    <t>doctor|factory|halloween|holiday horror|stonehenge</t>
  </si>
  <si>
    <t>http://www.imdb.com/title/tt0085636/?ref_=fn_tt_tt_1</t>
  </si>
  <si>
    <t>Don Taylor</t>
  </si>
  <si>
    <t>Escape from the Planet of the Apes </t>
  </si>
  <si>
    <t>Sal Mineo</t>
  </si>
  <si>
    <t>ape|fear|future|spacecraft|spaceship</t>
  </si>
  <si>
    <t>http://www.imdb.com/title/tt0067065/?ref_=fn_tt_tt_1</t>
  </si>
  <si>
    <t>Melvyn Douglas</t>
  </si>
  <si>
    <t>Hud 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</si>
  <si>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</si>
  <si>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</si>
  <si>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</si>
  <si>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</si>
  <si>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</si>
  <si>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</si>
  <si>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Kevin Hart: Let Me Explain </t>
  </si>
  <si>
    <t>Dana Hanna</t>
  </si>
  <si>
    <t>lying|montreal|reference to twitter|reference to youtube|toronto</t>
  </si>
  <si>
    <t>http://www.imdb.com/title/tt2609912/?ref_=fn_tt_tt_1</t>
  </si>
  <si>
    <t>My Own Private Idaho </t>
  </si>
  <si>
    <t>friend|hustler|italy|narcolepsy|traveling</t>
  </si>
  <si>
    <t>http://www.imdb.com/title/tt0102494/?ref_=fn_tt_tt_1</t>
  </si>
  <si>
    <t>Garden State </t>
  </si>
  <si>
    <t>Jill Flint</t>
  </si>
  <si>
    <t>actor|doctor|drugs|home|pain</t>
  </si>
  <si>
    <t>http://www.imdb.com/title/tt0333766/?ref_=fn_tt_tt_1</t>
  </si>
  <si>
    <t>Hans Weingartner</t>
  </si>
  <si>
    <t>Hanno Pöschl</t>
  </si>
  <si>
    <t>Before Sunrise </t>
  </si>
  <si>
    <t>Dominik Castell</t>
  </si>
  <si>
    <t>american|conversations|kiss|love|train</t>
  </si>
  <si>
    <t>http://www.imdb.com/title/tt0112471/?ref_=fn_tt_tt_1</t>
  </si>
  <si>
    <t>Éric Tessier</t>
  </si>
  <si>
    <t>Michel Côté</t>
  </si>
  <si>
    <t>Action|Drama|Horror|Thriller</t>
  </si>
  <si>
    <t>Patrick Huard</t>
  </si>
  <si>
    <t>Sur le seuil </t>
  </si>
  <si>
    <t>Jean Pierre Bergeron</t>
  </si>
  <si>
    <t>canadian gothic|hospital|murder|paranormal|supernatural</t>
  </si>
  <si>
    <t>http://www.imdb.com/title/tt0380732/?ref_=fn_tt_tt_1</t>
  </si>
  <si>
    <t>Alison Maclean</t>
  </si>
  <si>
    <t>Jesus' Son </t>
  </si>
  <si>
    <t>hospital|love|mennonite|shower|song</t>
  </si>
  <si>
    <t>http://www.imdb.com/title/tt0186253/?ref_=fn_tt_tt_1</t>
  </si>
  <si>
    <t>Alice Wu</t>
  </si>
  <si>
    <t>Saving Face 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</si>
  <si>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</si>
  <si>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</si>
  <si>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</si>
  <si>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</si>
  <si>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</si>
  <si>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</si>
  <si>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Brick Lane 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</si>
  <si>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</si>
  <si>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</si>
  <si>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</si>
  <si>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</si>
  <si>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</si>
  <si>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Robot &amp; Frank </t>
  </si>
  <si>
    <t>Ana Gasteyer</t>
  </si>
  <si>
    <t>burglary|dementia|near future|robot|thief</t>
  </si>
  <si>
    <t>http://www.imdb.com/title/tt1990314/?ref_=fn_tt_tt_1</t>
  </si>
  <si>
    <t>Isabel Coixet</t>
  </si>
  <si>
    <t>My Life Without Me </t>
  </si>
  <si>
    <t>Amanda Plummer</t>
  </si>
  <si>
    <t>cancer|death|doctor|drinking|love</t>
  </si>
  <si>
    <t>http://www.imdb.com/title/tt0314412/?ref_=fn_tt_tt_1</t>
  </si>
  <si>
    <t>James Ponsoldt</t>
  </si>
  <si>
    <t>The Spectacular Now 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</si>
  <si>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</si>
  <si>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</si>
  <si>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</si>
  <si>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</si>
  <si>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Marilyn Hotchkiss' Ballroom Dancing and Charm School 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</si>
  <si>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</si>
  <si>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</si>
  <si>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</si>
  <si>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</si>
  <si>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</si>
  <si>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</si>
  <si>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Religulous 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</si>
  <si>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</si>
  <si>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</si>
  <si>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</si>
  <si>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</si>
  <si>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</si>
  <si>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Fuel </t>
  </si>
  <si>
    <t>George W. Bush</t>
  </si>
  <si>
    <t>alternative energy|energy|fuel|green|oil</t>
  </si>
  <si>
    <t>http://www.imdb.com/title/tt1294164/?ref_=fn_tt_tt_1</t>
  </si>
  <si>
    <t>Tim Boxell</t>
  </si>
  <si>
    <t>Valley of the Heart's Delight </t>
  </si>
  <si>
    <t>http://www.imdb.com/title/tt0472200/?ref_=fn_tt_tt_1</t>
  </si>
  <si>
    <t>Michael D. Sellers</t>
  </si>
  <si>
    <t>Eye of the Dolphin 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</si>
  <si>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</si>
  <si>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</si>
  <si>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</si>
  <si>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</si>
  <si>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</si>
  <si>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8: The Mormon Proposition </t>
  </si>
  <si>
    <t>Gavin Newsom</t>
  </si>
  <si>
    <t>church|marriage|mormon|mormon church|proposition</t>
  </si>
  <si>
    <t>http://www.imdb.com/title/tt1484522/?ref_=fn_tt_tt_1</t>
  </si>
  <si>
    <t>James Dodson</t>
  </si>
  <si>
    <t>The Other End of the Line </t>
  </si>
  <si>
    <t>Shriya Saran</t>
  </si>
  <si>
    <t>birthday|call center|fiance|hotel|indian</t>
  </si>
  <si>
    <t>http://www.imdb.com/title/tt1049405/?ref_=fn_tt_tt_1</t>
  </si>
  <si>
    <t>Rüdiger Vogler</t>
  </si>
  <si>
    <t>Anatomy </t>
  </si>
  <si>
    <t>Sebastian Blomberg</t>
  </si>
  <si>
    <t>dissection|male pubic hair|medical school|medical student|train</t>
  </si>
  <si>
    <t>http://www.imdb.com/title/tt0187696/?ref_=fn_tt_tt_1</t>
  </si>
  <si>
    <t>Alex Rivera</t>
  </si>
  <si>
    <t>Sleep Dealer </t>
  </si>
  <si>
    <t>Tenoch Huerta</t>
  </si>
  <si>
    <t>computer|future|mexican immigrant|network|wilhelm scream</t>
  </si>
  <si>
    <t>http://www.imdb.com/title/tt0804529/?ref_=fn_tt_tt_1</t>
  </si>
  <si>
    <t>Super </t>
  </si>
  <si>
    <t>Paul T. Taylor</t>
  </si>
  <si>
    <t>drug dealer|superhero|tragedy|tragic hero|tragic love</t>
  </si>
  <si>
    <t>http://www.imdb.com/title/tt1512235/?ref_=fn_tt_tt_1</t>
  </si>
  <si>
    <t>John Murlowski</t>
  </si>
  <si>
    <t>Christmas Mail </t>
  </si>
  <si>
    <t>boss|holiday|letter|north pole|santa</t>
  </si>
  <si>
    <t>http://www.imdb.com/title/tt1663628/?ref_=fn_tt_tt_1</t>
  </si>
  <si>
    <t>Benni Diez</t>
  </si>
  <si>
    <t>Cecilia Pillado</t>
  </si>
  <si>
    <t>Stung </t>
  </si>
  <si>
    <t>catering|monster|one word title|party|wasp</t>
  </si>
  <si>
    <t>http://www.imdb.com/title/tt3300572/?ref_=fn_tt_tt_1</t>
  </si>
  <si>
    <t>Danny Perez</t>
  </si>
  <si>
    <t>Emmanuel Kabongo</t>
  </si>
  <si>
    <t>Antibirth </t>
  </si>
  <si>
    <t>http://www.imdb.com/title/tt3333870/?ref_=fn_tt_tt_1</t>
  </si>
  <si>
    <t>Get on the Bus </t>
  </si>
  <si>
    <t>actor|bus|march|million man march|religion</t>
  </si>
  <si>
    <t>http://www.imdb.com/title/tt0116404/?ref_=fn_tt_tt_1</t>
  </si>
  <si>
    <t>Robby Henson</t>
  </si>
  <si>
    <t>Thr3e 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</si>
  <si>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</si>
  <si>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</si>
  <si>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</si>
  <si>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</si>
  <si>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Idiocracy </t>
  </si>
  <si>
    <t>experiment|future|hibernation|stupidity|top secret</t>
  </si>
  <si>
    <t>http://www.imdb.com/title/tt0387808/?ref_=fn_tt_tt_1</t>
  </si>
  <si>
    <t>Zackary Adler</t>
  </si>
  <si>
    <t>Kevin Leslie</t>
  </si>
  <si>
    <t>The Rise of the Krays </t>
  </si>
  <si>
    <t>Kris Sommerville</t>
  </si>
  <si>
    <t>http://www.imdb.com/title/tt2945796/?ref_=fn_tt_tt_1</t>
  </si>
  <si>
    <t>This Is England </t>
  </si>
  <si>
    <t>england|racism|racist|skinhead|violence</t>
  </si>
  <si>
    <t>http://www.imdb.com/title/tt0480025/?ref_=fn_tt_tt_1</t>
  </si>
  <si>
    <t>Dominic Burns</t>
  </si>
  <si>
    <t>Alien Uprising 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</si>
  <si>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</si>
  <si>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</si>
  <si>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</si>
  <si>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</si>
  <si>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Bathing Beauty 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</si>
  <si>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</si>
  <si>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</si>
  <si>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</si>
  <si>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</si>
  <si>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</si>
  <si>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Go for It! </t>
  </si>
  <si>
    <t>Rene Rosado</t>
  </si>
  <si>
    <t>exclamation point in title|imperative in title|punctuation in title|three word title</t>
  </si>
  <si>
    <t>http://www.imdb.com/title/tt1307926/?ref_=fn_tt_tt_1</t>
  </si>
  <si>
    <t>Dancer, Texas Pop. 81 </t>
  </si>
  <si>
    <t>best friend|friendship|population|state in title|texas</t>
  </si>
  <si>
    <t>http://www.imdb.com/title/tt0118925/?ref_=fn_tt_tt_1</t>
  </si>
  <si>
    <t>Show Boat </t>
  </si>
  <si>
    <t>gambling|interracial marriage|love|miscegenation|showboat</t>
  </si>
  <si>
    <t>http://www.imdb.com/title/tt0044030/?ref_=fn_tt_tt_1</t>
  </si>
  <si>
    <t>Redemption Road </t>
  </si>
  <si>
    <t>death of loved one|loss of father|loss of loved one|musician|singer</t>
  </si>
  <si>
    <t>http://www.imdb.com/title/tt1470020/?ref_=fn_tt_tt_1</t>
  </si>
  <si>
    <t>Jason Stone</t>
  </si>
  <si>
    <t>The Calling </t>
  </si>
  <si>
    <t>bouquet|house fire|praying|serial killer|tied to a chair</t>
  </si>
  <si>
    <t>http://www.imdb.com/title/tt1666335/?ref_=fn_tt_tt_1</t>
  </si>
  <si>
    <t>Jerry Rees</t>
  </si>
  <si>
    <t>The Brave Little Toaster 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</si>
  <si>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</si>
  <si>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</si>
  <si>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</si>
  <si>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</si>
  <si>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</si>
  <si>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Fantasia 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</si>
  <si>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</si>
  <si>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</si>
  <si>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</si>
  <si>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</si>
  <si>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</si>
  <si>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8 Days </t>
  </si>
  <si>
    <t>Ivette Alvarez</t>
  </si>
  <si>
    <t>http://www.imdb.com/title/tt3111864/?ref_=fn_tt_tt_1</t>
  </si>
  <si>
    <t>Dana Kimmell</t>
  </si>
  <si>
    <t>Richard Brooker</t>
  </si>
  <si>
    <t>Friday the 13th Part III 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</si>
  <si>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</si>
  <si>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</si>
  <si>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</si>
  <si>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</si>
  <si>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</si>
  <si>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</si>
  <si>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Friday the 13th: A New Beginning </t>
  </si>
  <si>
    <t>Dominick Brascia</t>
  </si>
  <si>
    <t>jason voorhees|murder|new jersey|nightmare|teenager</t>
  </si>
  <si>
    <t>http://www.imdb.com/title/tt0089173/?ref_=fn_tt_tt_1</t>
  </si>
  <si>
    <t>The Last Sin Eater </t>
  </si>
  <si>
    <t>1850s|christian film|dark secret|funeral|sin eater</t>
  </si>
  <si>
    <t>http://www.imdb.com/title/tt0810928/?ref_=fn_tt_tt_1</t>
  </si>
  <si>
    <t>Jon Gunn</t>
  </si>
  <si>
    <t>Do You Believe? </t>
  </si>
  <si>
    <t>belief|faith|pastor|question in title|three word title</t>
  </si>
  <si>
    <t>http://www.imdb.com/title/tt4056738/?ref_=fn_tt_tt_1</t>
  </si>
  <si>
    <t>Hayley Cloake</t>
  </si>
  <si>
    <t>Kayla Ewell</t>
  </si>
  <si>
    <t>Impact Point 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</si>
  <si>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</si>
  <si>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</si>
  <si>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</si>
  <si>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</si>
  <si>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</si>
  <si>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The Valley of Decision </t>
  </si>
  <si>
    <t>immigrant|maid|steel mill|strike|union</t>
  </si>
  <si>
    <t>http://www.imdb.com/title/tt0038213/?ref_=fn_tt_tt_1</t>
  </si>
  <si>
    <t>Shyam Madiraju</t>
  </si>
  <si>
    <t>Ethan Peck</t>
  </si>
  <si>
    <t>Eden 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</si>
  <si>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</si>
  <si>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</si>
  <si>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</si>
  <si>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</si>
  <si>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</si>
  <si>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</si>
  <si>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Chicken Tikka Masala </t>
  </si>
  <si>
    <t>Shobu Kapoor</t>
  </si>
  <si>
    <t>acceptance|coming out to family|gay|large family|wedding</t>
  </si>
  <si>
    <t>http://www.imdb.com/title/tt0449000/?ref_=fn_tt_tt_1</t>
  </si>
  <si>
    <t>Rita Merson</t>
  </si>
  <si>
    <t>Always Woodstock 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</si>
  <si>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</si>
  <si>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</si>
  <si>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</si>
  <si>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</si>
  <si>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Jack Brooks: Monster Slayer 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</si>
  <si>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</si>
  <si>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</si>
  <si>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</si>
  <si>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</si>
  <si>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</si>
  <si>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The Best Years of Our Lives </t>
  </si>
  <si>
    <t>love|pity|readjusting to civilian life|veteran|world war two veteran</t>
  </si>
  <si>
    <t>http://www.imdb.com/title/tt0036868/?ref_=fn_tt_tt_1</t>
  </si>
  <si>
    <t>Larry Clark</t>
  </si>
  <si>
    <t>Bully </t>
  </si>
  <si>
    <t>cruelty|friend|male frontal nudity|male nudity|pubic hair</t>
  </si>
  <si>
    <t>http://www.imdb.com/title/tt0242193/?ref_=fn_tt_tt_1</t>
  </si>
  <si>
    <t>Petter Næss</t>
  </si>
  <si>
    <t>Per Christian Ellefsen</t>
  </si>
  <si>
    <t>Jørgen Langhelle</t>
  </si>
  <si>
    <t>Elling 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</si>
  <si>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</si>
  <si>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</si>
  <si>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</si>
  <si>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</si>
  <si>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</si>
  <si>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</si>
  <si>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Mi America </t>
  </si>
  <si>
    <t>Brad Lee Wind</t>
  </si>
  <si>
    <t>http://www.imdb.com/title/tt2460506/?ref_=fn_tt_tt_1</t>
  </si>
  <si>
    <t>Manuela Velasco</t>
  </si>
  <si>
    <t>[Rec] 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</si>
  <si>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</si>
  <si>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</si>
  <si>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</si>
  <si>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</si>
  <si>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Lies in Plain Sight 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</si>
  <si>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</si>
  <si>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</si>
  <si>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</si>
  <si>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</si>
  <si>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</si>
  <si>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Sharkskin </t>
  </si>
  <si>
    <t>Carmen Argenziano</t>
  </si>
  <si>
    <t>http://www.imdb.com/title/tt2317796/?ref_=fn_tt_tt_1</t>
  </si>
  <si>
    <t>Neil Mcenery-West</t>
  </si>
  <si>
    <t>Walter Hendrix III</t>
  </si>
  <si>
    <t>Containment </t>
  </si>
  <si>
    <t>Louise Brealey</t>
  </si>
  <si>
    <t>hazmat suit</t>
  </si>
  <si>
    <t>http://www.imdb.com/title/tt3561236/?ref_=fn_tt_tt_1</t>
  </si>
  <si>
    <t>Anthony O'Brien</t>
  </si>
  <si>
    <t>Maria Doyle Kennedy</t>
  </si>
  <si>
    <t>The Timber </t>
  </si>
  <si>
    <t>Shaun O'Hagan</t>
  </si>
  <si>
    <t>http://www.imdb.com/title/tt2215673/?ref_=fn_tt_tt_1</t>
  </si>
  <si>
    <t>Daniela Bianchi</t>
  </si>
  <si>
    <t>From Russia with Love 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</si>
  <si>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</si>
  <si>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</si>
  <si>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</si>
  <si>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</si>
  <si>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</si>
  <si>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</si>
  <si>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The Toxic Avenger Part II </t>
  </si>
  <si>
    <t>Lisa Gaye</t>
  </si>
  <si>
    <t>bare breasts|japan|tokyo japan|toxic avenger|troma</t>
  </si>
  <si>
    <t>http://www.imdb.com/title/tt0098503/?ref_=fn_tt_tt_1</t>
  </si>
  <si>
    <t>Alan Autry</t>
  </si>
  <si>
    <t xml:space="preserve">In the Heat of the Night             </t>
  </si>
  <si>
    <t>Crystal R. Fox</t>
  </si>
  <si>
    <t>detective|mississippi|police|police detective|small town</t>
  </si>
  <si>
    <t>http://www.imdb.com/title/tt0094484/?ref_=fn_tt_tt_1</t>
  </si>
  <si>
    <t>John Beck</t>
  </si>
  <si>
    <t>Sleeper 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</si>
  <si>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</si>
  <si>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</si>
  <si>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</si>
  <si>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</si>
  <si>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</si>
  <si>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</si>
  <si>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It Follows 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</si>
  <si>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</si>
  <si>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</si>
  <si>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</si>
  <si>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 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</si>
  <si>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</si>
  <si>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</si>
  <si>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</si>
  <si>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</si>
  <si>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To Kill a Mockingbird </t>
  </si>
  <si>
    <t>William Windom</t>
  </si>
  <si>
    <t>1930s|alabama|lawyer|six year old|trial</t>
  </si>
  <si>
    <t>http://www.imdb.com/title/tt0056592/?ref_=fn_tt_tt_1</t>
  </si>
  <si>
    <t>Mad Max 2: The Road Warrior </t>
  </si>
  <si>
    <t>Kjell Nilsson</t>
  </si>
  <si>
    <t>australian|gasoline|post apocalypse|refinery|warrior</t>
  </si>
  <si>
    <t>http://www.imdb.com/title/tt0082694/?ref_=fn_tt_tt_1</t>
  </si>
  <si>
    <t>Chia-Liang Liu</t>
  </si>
  <si>
    <t>The Legend of Drunken Master </t>
  </si>
  <si>
    <t>Ho-Sung Pak</t>
  </si>
  <si>
    <t>battle|fight|fighting|martial artist|snake</t>
  </si>
  <si>
    <t>http://www.imdb.com/title/tt0111512/?ref_=fn_tt_tt_1</t>
  </si>
  <si>
    <t>Alicia Goranson</t>
  </si>
  <si>
    <t>Boys Don't Cry 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</si>
  <si>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</si>
  <si>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</si>
  <si>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</si>
  <si>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</si>
  <si>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</si>
  <si>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</si>
  <si>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Silent House </t>
  </si>
  <si>
    <t>Adam Trese</t>
  </si>
  <si>
    <t>bound and gagged|girl|haunted house|hearing noises|uninterrupted shot</t>
  </si>
  <si>
    <t>http://www.imdb.com/title/tt1767382/?ref_=fn_tt_tt_1</t>
  </si>
  <si>
    <t>The Lives of Others </t>
  </si>
  <si>
    <t>east germany|police|secret police|stasi|writer</t>
  </si>
  <si>
    <t>http://www.imdb.com/title/tt0405094/?ref_=fn_tt_tt_1</t>
  </si>
  <si>
    <t>Ben Davies</t>
  </si>
  <si>
    <t>Courageous </t>
  </si>
  <si>
    <t>T.C. Stallings</t>
  </si>
  <si>
    <t>faith|fatherhood|integrity|police|responsibility</t>
  </si>
  <si>
    <t>http://www.imdb.com/title/tt1630036/?ref_=fn_tt_tt_1</t>
  </si>
  <si>
    <t>Robert Rossen</t>
  </si>
  <si>
    <t>The Hustler 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</si>
  <si>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</si>
  <si>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</si>
  <si>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</si>
  <si>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</si>
  <si>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</si>
  <si>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Boom Town 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</si>
  <si>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</si>
  <si>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</si>
  <si>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</si>
  <si>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</si>
  <si>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</si>
  <si>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</si>
  <si>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</si>
  <si>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The Triplets of Belleville </t>
  </si>
  <si>
    <t>Béatrice Bonifassi</t>
  </si>
  <si>
    <t>belleville|dog|mafia|tour de france|very little dialogue</t>
  </si>
  <si>
    <t>http://www.imdb.com/title/tt0286244/?ref_=fn_tt_tt_1</t>
  </si>
  <si>
    <t>Chris Eyre</t>
  </si>
  <si>
    <t>Smoke Signals </t>
  </si>
  <si>
    <t>family abandonment|fire|loss of father|native american protagonist|native american reservation</t>
  </si>
  <si>
    <t>http://www.imdb.com/title/tt0120321/?ref_=fn_tt_tt_1</t>
  </si>
  <si>
    <t>James Urbaniak</t>
  </si>
  <si>
    <t>American Splendor 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</si>
  <si>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</si>
  <si>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</si>
  <si>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</si>
  <si>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</si>
  <si>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Before Sunset </t>
  </si>
  <si>
    <t>Marie Pillet</t>
  </si>
  <si>
    <t>book|bookstore|love|simultaneity|train</t>
  </si>
  <si>
    <t>http://www.imdb.com/title/tt0381681/?ref_=fn_tt_tt_1</t>
  </si>
  <si>
    <t>Jorge Salinas</t>
  </si>
  <si>
    <t>Amores Perros 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</si>
  <si>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</si>
  <si>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</si>
  <si>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</si>
  <si>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</si>
  <si>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 </t>
  </si>
  <si>
    <t>13 year olds|adolescence|friend|peer pressure|teacher</t>
  </si>
  <si>
    <t>http://www.imdb.com/title/tt0328538/?ref_=fn_tt_tt_1</t>
  </si>
  <si>
    <t>Elia Kazan</t>
  </si>
  <si>
    <t>Celeste Holm</t>
  </si>
  <si>
    <t>Gentleman's Agreement 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</si>
  <si>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</si>
  <si>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</si>
  <si>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</si>
  <si>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</si>
  <si>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</si>
  <si>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Winter's Bone 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</si>
  <si>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</si>
  <si>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</si>
  <si>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</si>
  <si>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</si>
  <si>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</si>
  <si>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</si>
  <si>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Touching the Void 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</si>
  <si>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</si>
  <si>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</si>
  <si>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</si>
  <si>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</si>
  <si>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</si>
  <si>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Alexander's Ragtime Band </t>
  </si>
  <si>
    <t>band|dance|ragtime|singer|violinist</t>
  </si>
  <si>
    <t>http://www.imdb.com/title/tt0029852/?ref_=fn_tt_tt_1</t>
  </si>
  <si>
    <t>Miranda July</t>
  </si>
  <si>
    <t>Najarra Townsend</t>
  </si>
  <si>
    <t>Me and You and Everyone We Know </t>
  </si>
  <si>
    <t>fellatio|seven word title|shoe salesman|title directed by female|written by director</t>
  </si>
  <si>
    <t>http://www.imdb.com/title/tt0415978/?ref_=fn_tt_tt_1</t>
  </si>
  <si>
    <t>Crime|Documentary</t>
  </si>
  <si>
    <t>Inside Job </t>
  </si>
  <si>
    <t>Barney Frank</t>
  </si>
  <si>
    <t>florida|iceland|interview|new york city new york|recession</t>
  </si>
  <si>
    <t>http://www.imdb.com/title/tt1645089/?ref_=fn_tt_tt_1</t>
  </si>
  <si>
    <t>Max Joseph</t>
  </si>
  <si>
    <t>We Are Your Friends 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</si>
  <si>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</si>
  <si>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</si>
  <si>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</si>
  <si>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</si>
  <si>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Ghost Dog: The Way of the Samurai </t>
  </si>
  <si>
    <t>Richard Portnow</t>
  </si>
  <si>
    <t>african american|code|dog|pigeon|samurai</t>
  </si>
  <si>
    <t>http://www.imdb.com/title/tt0165798/?ref_=fn_tt_tt_1</t>
  </si>
  <si>
    <t>Harsh Times </t>
  </si>
  <si>
    <t>blood splatter|friend|lapd|mexican|violence</t>
  </si>
  <si>
    <t>http://www.imdb.com/title/tt0433387/?ref_=fn_tt_tt_1</t>
  </si>
  <si>
    <t>Captive </t>
  </si>
  <si>
    <t>Sydelle Noel</t>
  </si>
  <si>
    <t>auto theft|based on true story|drug addict|kidnapping|violence</t>
  </si>
  <si>
    <t>http://www.imdb.com/title/tt3268668/?ref_=fn_tt_tt_1</t>
  </si>
  <si>
    <t>Full Frontal </t>
  </si>
  <si>
    <t>birthday|friend|hollywood|party|sex</t>
  </si>
  <si>
    <t>http://www.imdb.com/title/tt0290212/?ref_=fn_tt_tt_1</t>
  </si>
  <si>
    <t>Kevin Tenney</t>
  </si>
  <si>
    <t>Tawny Kitaen</t>
  </si>
  <si>
    <t>Witchboard </t>
  </si>
  <si>
    <t>Rose Marie</t>
  </si>
  <si>
    <t>evil spirit|hatchet|ouija|ouija board|psychopathic killer</t>
  </si>
  <si>
    <t>http://www.imdb.com/title/tt0090327/?ref_=fn_tt_tt_1</t>
  </si>
  <si>
    <t xml:space="preserve">Strangers with Candy             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</si>
  <si>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</si>
  <si>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</si>
  <si>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</si>
  <si>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</si>
  <si>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Shortbus 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</si>
  <si>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</si>
  <si>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</si>
  <si>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</si>
  <si>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</si>
  <si>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</si>
  <si>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</si>
  <si>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Waltz with Bashir 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</si>
  <si>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</si>
  <si>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</si>
  <si>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</si>
  <si>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</si>
  <si>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</si>
  <si>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</si>
  <si>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</si>
  <si>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The Book of Mormon Movie, Volume 1: The Journey 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</si>
  <si>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</si>
  <si>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</si>
  <si>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</si>
  <si>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</si>
  <si>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</si>
  <si>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No End in Sight </t>
  </si>
  <si>
    <t>Donald Rumsfeld</t>
  </si>
  <si>
    <t>american politics|iraq|iraq war|occupation|white house</t>
  </si>
  <si>
    <t>http://www.imdb.com/title/tt0912593/?ref_=fn_tt_tt_1</t>
  </si>
  <si>
    <t>Marielle Heller</t>
  </si>
  <si>
    <t>The Diary of a Teenage Girl </t>
  </si>
  <si>
    <t>Austin Lyon</t>
  </si>
  <si>
    <t>1970s|mother's boyfriend|overalls|phone booth|sexual promiscuity</t>
  </si>
  <si>
    <t>http://www.imdb.com/title/tt3172532/?ref_=fn_tt_tt_1</t>
  </si>
  <si>
    <t xml:space="preserve">Get Real             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</si>
  <si>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</si>
  <si>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</si>
  <si>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</si>
  <si>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</si>
  <si>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</si>
  <si>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</si>
  <si>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John F. Kennedy</t>
  </si>
  <si>
    <t>In the Shadow of the Moon </t>
  </si>
  <si>
    <t>Neil Armstrong</t>
  </si>
  <si>
    <t>1960s|astronaut|moon|nasa|spacecraft accident</t>
  </si>
  <si>
    <t>http://www.imdb.com/title/tt0925248/?ref_=fn_tt_tt_1</t>
  </si>
  <si>
    <t>Kelly Reichardt</t>
  </si>
  <si>
    <t>Meek's Cutoff </t>
  </si>
  <si>
    <t>desert|oregon|survival|trust|water</t>
  </si>
  <si>
    <t>http://www.imdb.com/title/tt1518812/?ref_=fn_tt_tt_1</t>
  </si>
  <si>
    <t>Biography|Documentary|History</t>
  </si>
  <si>
    <t>Inside Deep Throat 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</si>
  <si>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</si>
  <si>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</si>
  <si>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</si>
  <si>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</si>
  <si>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</si>
  <si>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Dinner Rush </t>
  </si>
  <si>
    <t>detective|food|gangster|police|restaurant</t>
  </si>
  <si>
    <t>http://www.imdb.com/title/tt0229340/?ref_=fn_tt_tt_1</t>
  </si>
  <si>
    <t>Clockwatchers 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</si>
  <si>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</si>
  <si>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</si>
  <si>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</si>
  <si>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</si>
  <si>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</si>
  <si>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The Virginity Hit </t>
  </si>
  <si>
    <t>Zack Pearlman</t>
  </si>
  <si>
    <t>masturbation|porn star|sex lesson from a prostitute|spreadeagle|topless</t>
  </si>
  <si>
    <t>http://www.imdb.com/title/tt1695994/?ref_=fn_tt_tt_1</t>
  </si>
  <si>
    <t>Subway </t>
  </si>
  <si>
    <t>Jean-Hugues Anglade</t>
  </si>
  <si>
    <t>band|blackmail|safe|subway|train</t>
  </si>
  <si>
    <t>http://www.imdb.com/title/tt0090095/?ref_=fn_tt_tt_1</t>
  </si>
  <si>
    <t>David Duchovny</t>
  </si>
  <si>
    <t>House of D 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</si>
  <si>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</si>
  <si>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</si>
  <si>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</si>
  <si>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</si>
  <si>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</si>
  <si>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Teeth 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</si>
  <si>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</si>
  <si>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</si>
  <si>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</si>
  <si>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</si>
  <si>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</si>
  <si>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</si>
  <si>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</si>
  <si>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Six-String Samurai 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</si>
  <si>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</si>
  <si>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</si>
  <si>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</si>
  <si>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</si>
  <si>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</si>
  <si>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</si>
  <si>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Hum To Mohabbat Karega 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</si>
  <si>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</si>
  <si>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</si>
  <si>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</si>
  <si>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</si>
  <si>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</si>
  <si>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It's All Gone Pete Tong </t>
  </si>
  <si>
    <t>Kate Magowan</t>
  </si>
  <si>
    <t>deafness|disappearance|ears|ibiza|musician</t>
  </si>
  <si>
    <t>http://www.imdb.com/title/tt0388139/?ref_=fn_tt_tt_1</t>
  </si>
  <si>
    <t>Hue Rhodes</t>
  </si>
  <si>
    <t>Saint John of Las Vegas </t>
  </si>
  <si>
    <t>city name in title|male frontal nudity|place name in title</t>
  </si>
  <si>
    <t>http://www.imdb.com/title/tt1276105/?ref_=fn_tt_tt_1</t>
  </si>
  <si>
    <t>24 7: Twenty Four Seven </t>
  </si>
  <si>
    <t>Karl Collins</t>
  </si>
  <si>
    <t>fight|gang|hiking|wales|working class</t>
  </si>
  <si>
    <t>http://www.imdb.com/title/tt0120391/?ref_=fn_tt_tt_1</t>
  </si>
  <si>
    <t>Stonewall </t>
  </si>
  <si>
    <t>box office flop|critically bashed|gay rights|new york city|stonewall riots</t>
  </si>
  <si>
    <t>http://www.imdb.com/title/tt3018070/?ref_=fn_tt_tt_1</t>
  </si>
  <si>
    <t xml:space="preserve">Eureka             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</si>
  <si>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</si>
  <si>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</si>
  <si>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</si>
  <si>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</si>
  <si>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</si>
  <si>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Roadside Romeo 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</si>
  <si>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</si>
  <si>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</si>
  <si>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</si>
  <si>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</si>
  <si>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This Thing of Ours 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</si>
  <si>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</si>
  <si>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</si>
  <si>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</si>
  <si>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</si>
  <si>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</si>
  <si>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The Lost Medallion: The Adventures of Billy Stone </t>
  </si>
  <si>
    <t>cave|cobra|island|medallion|waterfall</t>
  </si>
  <si>
    <t>http://www.imdb.com/title/tt1390539/?ref_=fn_tt_tt_1</t>
  </si>
  <si>
    <t>The Last Five Years </t>
  </si>
  <si>
    <t>Charly Bivona</t>
  </si>
  <si>
    <t>based on play|number in title</t>
  </si>
  <si>
    <t>http://www.imdb.com/title/tt2474024/?ref_=fn_tt_tt_1</t>
  </si>
  <si>
    <t>Noah Buschel</t>
  </si>
  <si>
    <t>The Missing Person 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</si>
  <si>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</si>
  <si>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</si>
  <si>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</si>
  <si>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</si>
  <si>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</si>
  <si>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Return of the Living Dead III </t>
  </si>
  <si>
    <t>Sarah Douglas</t>
  </si>
  <si>
    <t>female nudity|living dead|self mutilation|sequel|zombie</t>
  </si>
  <si>
    <t>http://www.imdb.com/title/tt0107953/?ref_=fn_tt_tt_1</t>
  </si>
  <si>
    <t>Hunter Richards</t>
  </si>
  <si>
    <t>London </t>
  </si>
  <si>
    <t>bar|coke|drugs|party|snorting</t>
  </si>
  <si>
    <t>http://www.imdb.com/title/tt0449061/?ref_=fn_tt_tt_1</t>
  </si>
  <si>
    <t>Laurie Collyer</t>
  </si>
  <si>
    <t>Sherrybaby 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</si>
  <si>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</si>
  <si>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</si>
  <si>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</si>
  <si>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</si>
  <si>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</si>
  <si>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</si>
  <si>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Circle </t>
  </si>
  <si>
    <t>Kaiwi Lyman-Mersereau</t>
  </si>
  <si>
    <t>alien abduction|debate|lesbian|pregnant|spaceship</t>
  </si>
  <si>
    <t>http://www.imdb.com/title/tt3118452/?ref_=fn_tt_tt_1</t>
  </si>
  <si>
    <t>Eden Lake </t>
  </si>
  <si>
    <t>Lorraine Stanley</t>
  </si>
  <si>
    <t>camping|forest|lake|stabbed with glass|vomiting</t>
  </si>
  <si>
    <t>http://www.imdb.com/title/tt1020530/?ref_=fn_tt_tt_1</t>
  </si>
  <si>
    <t>Plush 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</si>
  <si>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</si>
  <si>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</si>
  <si>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</si>
  <si>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</si>
  <si>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</si>
  <si>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Vampire Killers 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</si>
  <si>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</si>
  <si>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</si>
  <si>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</si>
  <si>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</si>
  <si>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</si>
  <si>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Gangster's Paradise: Jerusalema </t>
  </si>
  <si>
    <t>Robert Hobbs</t>
  </si>
  <si>
    <t>carjacking|drug lord|johannesburg south africa|police|post apartheid</t>
  </si>
  <si>
    <t>http://www.imdb.com/title/tt0783532/?ref_=fn_tt_tt_1</t>
  </si>
  <si>
    <t>John Simpson</t>
  </si>
  <si>
    <t>Freeze Frame 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</si>
  <si>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</si>
  <si>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</si>
  <si>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</si>
  <si>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</si>
  <si>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Grave Encounters 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</si>
  <si>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</si>
  <si>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</si>
  <si>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</si>
  <si>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</si>
  <si>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</si>
  <si>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</si>
  <si>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Stitches 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</si>
  <si>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</si>
  <si>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</si>
  <si>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</si>
  <si>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</si>
  <si>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</si>
  <si>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</si>
  <si>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Nine Dead 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</si>
  <si>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</si>
  <si>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</si>
  <si>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</si>
  <si>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</si>
  <si>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</si>
  <si>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To Be Frank, Sinatra at 100 </t>
  </si>
  <si>
    <t>Louis Walsh</t>
  </si>
  <si>
    <t>http://www.imdb.com/title/tt4704314/?ref_=fn_tt_tt_1</t>
  </si>
  <si>
    <t>Charlotte Rae</t>
  </si>
  <si>
    <t>Bananas 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</si>
  <si>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</si>
  <si>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</si>
  <si>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</si>
  <si>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</si>
  <si>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Supercapitalist </t>
  </si>
  <si>
    <t>Kathy Uyen</t>
  </si>
  <si>
    <t>http://www.imdb.com/title/tt1734586/?ref_=fn_tt_tt_1</t>
  </si>
  <si>
    <t>Jeff Crook</t>
  </si>
  <si>
    <t>Mario Cimarro</t>
  </si>
  <si>
    <t>Rockaway </t>
  </si>
  <si>
    <t>Ricardo Chavira</t>
  </si>
  <si>
    <t>http://www.imdb.com/title/tt0796355/?ref_=fn_tt_tt_1</t>
  </si>
  <si>
    <t xml:space="preserve">Wings             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</si>
  <si>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</si>
  <si>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</si>
  <si>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</si>
  <si>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</si>
  <si>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</si>
  <si>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</si>
  <si>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The Lady from Shanghai </t>
  </si>
  <si>
    <t>Ted de Corsia</t>
  </si>
  <si>
    <t>law partner|murder|partner|seaman|yacht</t>
  </si>
  <si>
    <t>http://www.imdb.com/title/tt0040525/?ref_=fn_tt_tt_1</t>
  </si>
  <si>
    <t>Dave Payne</t>
  </si>
  <si>
    <t>No Man's Land: The Rise of Reeker </t>
  </si>
  <si>
    <t>death|desert|robber|sheriff|waitress</t>
  </si>
  <si>
    <t>http://www.imdb.com/title/tt1090671/?ref_=fn_tt_tt_1</t>
  </si>
  <si>
    <t>Highway </t>
  </si>
  <si>
    <t>Mark Rolston</t>
  </si>
  <si>
    <t>1990s|homoeroticism|reference to kurt cobain|road trip|year 1994</t>
  </si>
  <si>
    <t>http://www.imdb.com/title/tt0165361/?ref_=fn_tt_tt_1</t>
  </si>
  <si>
    <t>Small Apartments </t>
  </si>
  <si>
    <t>fire investigator|landlord|suicide|talking to one's self in a mirror|turpentine</t>
  </si>
  <si>
    <t>http://www.imdb.com/title/tt1272886/?ref_=fn_tt_tt_1</t>
  </si>
  <si>
    <t>Brad Copeland</t>
  </si>
  <si>
    <t>Sunil Narkar</t>
  </si>
  <si>
    <t>Coffee Town 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</si>
  <si>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</si>
  <si>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</si>
  <si>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</si>
  <si>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</si>
  <si>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</si>
  <si>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The Ghastly Love of Johnny X </t>
  </si>
  <si>
    <t>Paul Williams</t>
  </si>
  <si>
    <t>1950s|independent film|outlaw|trial</t>
  </si>
  <si>
    <t>http://www.imdb.com/title/tt1754633/?ref_=fn_tt_tt_1</t>
  </si>
  <si>
    <t>Phil Morrison</t>
  </si>
  <si>
    <t>All Is Bright </t>
  </si>
  <si>
    <t>christmas tree|french canadian|new york|salesman</t>
  </si>
  <si>
    <t>http://www.imdb.com/title/tt1462901/?ref_=fn_tt_tt_1</t>
  </si>
  <si>
    <t>Harald Reinl</t>
  </si>
  <si>
    <t>Lex Barker</t>
  </si>
  <si>
    <t>The Torture Chamber of Dr. Sadism </t>
  </si>
  <si>
    <t>Karin Dor</t>
  </si>
  <si>
    <t>count|drawn and quartered|tied up|torture chamber|torture device</t>
  </si>
  <si>
    <t>http://www.imdb.com/title/tt0062235/?ref_=fn_tt_tt_1</t>
  </si>
  <si>
    <t>Jon Mack</t>
  </si>
  <si>
    <t>Straight A's 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</si>
  <si>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</si>
  <si>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</si>
  <si>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</si>
  <si>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</si>
  <si>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</si>
  <si>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A Funny Thing Happened on the Way to the Forum 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</si>
  <si>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</si>
  <si>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</si>
  <si>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</si>
  <si>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</si>
  <si>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Slacker Uprising 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</si>
  <si>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</si>
  <si>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</si>
  <si>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</si>
  <si>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</si>
  <si>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</si>
  <si>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The Legend of Hell's Gate: An American Conspiracy 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</si>
  <si>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</si>
  <si>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</si>
  <si>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</si>
  <si>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</si>
  <si>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</si>
  <si>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The Walking Deceased </t>
  </si>
  <si>
    <t>Dave Sheridan</t>
  </si>
  <si>
    <t>zombie|zombie spoof</t>
  </si>
  <si>
    <t>http://www.imdb.com/title/tt3499458/?ref_=fn_tt_tt_1</t>
  </si>
  <si>
    <t>Derick Martini</t>
  </si>
  <si>
    <t>The Curse of Downers Grove </t>
  </si>
  <si>
    <t>http://www.imdb.com/title/tt1772261/?ref_=fn_tt_tt_1</t>
  </si>
  <si>
    <t>Jerry Dugan</t>
  </si>
  <si>
    <t>Michael Aaron Milligan</t>
  </si>
  <si>
    <t>Melissa Bolona</t>
  </si>
  <si>
    <t>Shark Lake </t>
  </si>
  <si>
    <t>James Chalke</t>
  </si>
  <si>
    <t>blood|daughter|jail|police|shark</t>
  </si>
  <si>
    <t>http://www.imdb.com/title/tt4416518/?ref_=fn_tt_tt_1</t>
  </si>
  <si>
    <t>Tim Hunter</t>
  </si>
  <si>
    <t>River's Edge </t>
  </si>
  <si>
    <t>death|friend|high school|murder|police</t>
  </si>
  <si>
    <t>http://www.imdb.com/title/tt0091860/?ref_=fn_tt_tt_1</t>
  </si>
  <si>
    <t>Northfork </t>
  </si>
  <si>
    <t>boy|caretaker|dam|evacuation|orphanage</t>
  </si>
  <si>
    <t>http://www.imdb.com/title/tt0322659/?ref_=fn_tt_tt_1</t>
  </si>
  <si>
    <t>Mike 'The Miz' Mizanin</t>
  </si>
  <si>
    <t>Paul McGillion</t>
  </si>
  <si>
    <t>The Marine 4: Moving Target 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</si>
  <si>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</si>
  <si>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</si>
  <si>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</si>
  <si>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 </t>
  </si>
  <si>
    <t>Erik Palladino</t>
  </si>
  <si>
    <t>buried alive|coffin|iraq|one person|single set production</t>
  </si>
  <si>
    <t>http://www.imdb.com/title/tt1462758/?ref_=fn_tt_tt_1</t>
  </si>
  <si>
    <t>Richard Ayoade</t>
  </si>
  <si>
    <t>Submarine 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</si>
  <si>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</si>
  <si>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</si>
  <si>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</si>
  <si>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</si>
  <si>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</si>
  <si>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The Square </t>
  </si>
  <si>
    <t>Aida Elkashef</t>
  </si>
  <si>
    <t>http://www.imdb.com/title/tt2486682/?ref_=fn_tt_tt_1</t>
  </si>
  <si>
    <t>Egypt</t>
  </si>
  <si>
    <t>Pascal Arnold</t>
  </si>
  <si>
    <t>Lizzie Brocheré</t>
  </si>
  <si>
    <t>Karl E. Landler</t>
  </si>
  <si>
    <t>One to Another </t>
  </si>
  <si>
    <t>fellatio|female frontal nudity|male frontal nudity|nude sunbathing|orgy</t>
  </si>
  <si>
    <t>http://www.imdb.com/title/tt0486751/?ref_=fn_tt_tt_1</t>
  </si>
  <si>
    <t>Remo</t>
  </si>
  <si>
    <t>ABCD (Any Body Can Dance) 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</si>
  <si>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</si>
  <si>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</si>
  <si>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</si>
  <si>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</si>
  <si>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</si>
  <si>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Man on Wire 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</si>
  <si>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</si>
  <si>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</si>
  <si>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</si>
  <si>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</si>
  <si>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</si>
  <si>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</si>
  <si>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Abandoned 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</si>
  <si>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</si>
  <si>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</si>
  <si>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</si>
  <si>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</si>
  <si>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</si>
  <si>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Brotherly Love </t>
  </si>
  <si>
    <t>basketball|burglary|police|robbery|teenage girl</t>
  </si>
  <si>
    <t>http://www.imdb.com/title/tt3262990/?ref_=fn_tt_tt_1</t>
  </si>
  <si>
    <t>Daniel Stamm</t>
  </si>
  <si>
    <t>The Last Exorcism </t>
  </si>
  <si>
    <t>Patrick Fabian</t>
  </si>
  <si>
    <t>cult film|documentary crew|exorcism|found footage|satanic ritual</t>
  </si>
  <si>
    <t>http://www.imdb.com/title/tt1320244/?ref_=fn_tt_tt_1</t>
  </si>
  <si>
    <t>Nowhere Boy </t>
  </si>
  <si>
    <t>1960s|childhood|friendship|love|the beatles</t>
  </si>
  <si>
    <t>http://www.imdb.com/title/tt1266029/?ref_=fn_tt_tt_1</t>
  </si>
  <si>
    <t>A Streetcar Named Desire 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</si>
  <si>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</si>
  <si>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</si>
  <si>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</si>
  <si>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 </t>
  </si>
  <si>
    <t>bomber|doomsday|general|u.s. president|war room</t>
  </si>
  <si>
    <t>http://www.imdb.com/title/tt0057012/?ref_=fn_tt_tt_1</t>
  </si>
  <si>
    <t>Carlos Carrera</t>
  </si>
  <si>
    <t>Ana Claudia Talancón</t>
  </si>
  <si>
    <t>El crimen del padre Amaro </t>
  </si>
  <si>
    <t>church|love|mexico|politics|priest</t>
  </si>
  <si>
    <t>http://www.imdb.com/title/tt0313196/?ref_=fn_tt_tt_1</t>
  </si>
  <si>
    <t>Benh Zeitlin</t>
  </si>
  <si>
    <t>Gina Montana</t>
  </si>
  <si>
    <t>Beasts of the Southern Wild </t>
  </si>
  <si>
    <t>Dwight Henry</t>
  </si>
  <si>
    <t>auroch|community|hospital|illness|six year old</t>
  </si>
  <si>
    <t>http://www.imdb.com/title/tt2125435/?ref_=fn_tt_tt_1</t>
  </si>
  <si>
    <t>J. Lee Thompson</t>
  </si>
  <si>
    <t>Battle for the Planet of the Apes </t>
  </si>
  <si>
    <t>Claude Akins</t>
  </si>
  <si>
    <t>ape|general|gorilla|outer space|planet of the apes</t>
  </si>
  <si>
    <t>http://www.imdb.com/title/tt0069768/?ref_=fn_tt_tt_1</t>
  </si>
  <si>
    <t>Maggie Greenwald</t>
  </si>
  <si>
    <t>Songcatcher </t>
  </si>
  <si>
    <t>doctor|mountain|musician|song|university</t>
  </si>
  <si>
    <t>http://www.imdb.com/title/tt0210299/?ref_=fn_tt_tt_1</t>
  </si>
  <si>
    <t>Vera Farmiga</t>
  </si>
  <si>
    <t>Higher Ground 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</si>
  <si>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</si>
  <si>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</si>
  <si>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</si>
  <si>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</si>
  <si>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</si>
  <si>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Vaalu </t>
  </si>
  <si>
    <t>Brahmanandam</t>
  </si>
  <si>
    <t>http://www.imdb.com/title/tt3566698/?ref_=fn_tt_tt_1</t>
  </si>
  <si>
    <t>Tamil</t>
  </si>
  <si>
    <t>The Greatest Movie Ever Sold </t>
  </si>
  <si>
    <t>Donald Trump</t>
  </si>
  <si>
    <t>advertising|movie in title|product placement</t>
  </si>
  <si>
    <t>http://www.imdb.com/title/tt1743720/?ref_=fn_tt_tt_1</t>
  </si>
  <si>
    <t>Jonathan Wacks</t>
  </si>
  <si>
    <t>Ed and His Dead Mother 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</si>
  <si>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</si>
  <si>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</si>
  <si>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</si>
  <si>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</si>
  <si>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</si>
  <si>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Travelers and Magicians </t>
  </si>
  <si>
    <t>Sonam Kinga</t>
  </si>
  <si>
    <t>bhutan|buddhist|monk|storytelling|weaver</t>
  </si>
  <si>
    <t>http://www.imdb.com/title/tt0378906/?ref_=fn_tt_tt_1</t>
  </si>
  <si>
    <t>Dzongkha</t>
  </si>
  <si>
    <t>Hang 'Em High 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</si>
  <si>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</si>
  <si>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</si>
  <si>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</si>
  <si>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</si>
  <si>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</si>
  <si>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</si>
  <si>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Deadline - U.S.A. </t>
  </si>
  <si>
    <t>editor|gangster|newspaper|organized crime|press</t>
  </si>
  <si>
    <t>http://www.imdb.com/title/tt0044533/?ref_=fn_tt_tt_1</t>
  </si>
  <si>
    <t>Tony Krantz</t>
  </si>
  <si>
    <t>Sublime 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</si>
  <si>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</si>
  <si>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</si>
  <si>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</si>
  <si>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</si>
  <si>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</si>
  <si>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A Beginner's Guide to Snuff </t>
  </si>
  <si>
    <t>Bree Williamson</t>
  </si>
  <si>
    <t>http://www.imdb.com/title/tt4058122/?ref_=fn_tt_tt_1</t>
  </si>
  <si>
    <t>W.D. Hogan</t>
  </si>
  <si>
    <t>Keenan Tracey</t>
  </si>
  <si>
    <t>Independence Daysaster 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</si>
  <si>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</si>
  <si>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</si>
  <si>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</si>
  <si>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</si>
  <si>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</si>
  <si>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Dysfunctional Friends </t>
  </si>
  <si>
    <t>ex boyfriend ex girlfriend relationship|gossip|inheritance|mansion|reference to howard university</t>
  </si>
  <si>
    <t>http://www.imdb.com/title/tt1653002/?ref_=fn_tt_tt_1</t>
  </si>
  <si>
    <t>Ludger Pistor</t>
  </si>
  <si>
    <t>Run Lola Run 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</si>
  <si>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</si>
  <si>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</si>
  <si>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</si>
  <si>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</si>
  <si>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</si>
  <si>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May </t>
  </si>
  <si>
    <t>case|doll|dry humor|friend|love</t>
  </si>
  <si>
    <t>http://www.imdb.com/title/tt0303361/?ref_=fn_tt_tt_1</t>
  </si>
  <si>
    <t>Richard Boddington</t>
  </si>
  <si>
    <t>CJ Adams</t>
  </si>
  <si>
    <t>Against the Wild 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</si>
  <si>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</si>
  <si>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</si>
  <si>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</si>
  <si>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</si>
  <si>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</si>
  <si>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</si>
  <si>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Living Dark: The Story of Ted the Caver </t>
  </si>
  <si>
    <t>Circus-Szalewski</t>
  </si>
  <si>
    <t>brother|cave|caver|dark|funeral</t>
  </si>
  <si>
    <t>http://www.imdb.com/title/tt2100573/?ref_=fn_tt_tt_1</t>
  </si>
  <si>
    <t>Under the Same Moon </t>
  </si>
  <si>
    <t>12 year old|boy|mexican|mexican immigrant|mexico</t>
  </si>
  <si>
    <t>http://www.imdb.com/title/tt0796307/?ref_=fn_tt_tt_1</t>
  </si>
  <si>
    <t>Gordon Jump</t>
  </si>
  <si>
    <t>Conquest of the Planet of the Apes </t>
  </si>
  <si>
    <t>John Randolph</t>
  </si>
  <si>
    <t>ape|future|intelligence|revolution|slave revolt</t>
  </si>
  <si>
    <t>http://www.imdb.com/title/tt0068408/?ref_=fn_tt_tt_1</t>
  </si>
  <si>
    <t>In the Bedroom </t>
  </si>
  <si>
    <t>doctor|maine|only son|school choir|summer</t>
  </si>
  <si>
    <t>http://www.imdb.com/title/tt0247425/?ref_=fn_tt_tt_1</t>
  </si>
  <si>
    <t>Steven R. Monroe</t>
  </si>
  <si>
    <t>Sarah Butler</t>
  </si>
  <si>
    <t>I Spit on Your Grave 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</si>
  <si>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</si>
  <si>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</si>
  <si>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</si>
  <si>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</si>
  <si>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</si>
  <si>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Happy, Texas </t>
  </si>
  <si>
    <t>banker|beauty pageant|escaped convict|gay|pageant</t>
  </si>
  <si>
    <t>http://www.imdb.com/title/tt0162360/?ref_=fn_tt_tt_1</t>
  </si>
  <si>
    <t>Natalie Press</t>
  </si>
  <si>
    <t>My Summer of Love 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</si>
  <si>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</si>
  <si>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</si>
  <si>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</si>
  <si>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</si>
  <si>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</si>
  <si>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The Lunchbox </t>
  </si>
  <si>
    <t>delivery|delivery to wrong address|lunchbox|open ended|unconventional romance</t>
  </si>
  <si>
    <t>http://www.imdb.com/title/tt2350496/?ref_=fn_tt_tt_1</t>
  </si>
  <si>
    <t>Sally Potter</t>
  </si>
  <si>
    <t>Yes </t>
  </si>
  <si>
    <t>beach|lebanese|loss|muslim|restaurant</t>
  </si>
  <si>
    <t>http://www.imdb.com/title/tt0381717/?ref_=fn_tt_tt_1</t>
  </si>
  <si>
    <t>Ann Miller</t>
  </si>
  <si>
    <t>Jean Arthur</t>
  </si>
  <si>
    <t>You Can't Take It with You </t>
  </si>
  <si>
    <t>eccentric|friend|house|monopoly|stenographer</t>
  </si>
  <si>
    <t>http://www.imdb.com/title/tt0030993/?ref_=fn_tt_tt_1</t>
  </si>
  <si>
    <t>From Here to Eternity </t>
  </si>
  <si>
    <t>boxing|captain|hawaii|love|sergeant</t>
  </si>
  <si>
    <t>http://www.imdb.com/title/tt0045793/?ref_=fn_tt_tt_1</t>
  </si>
  <si>
    <t>Ben Johnson</t>
  </si>
  <si>
    <t>She Wore a Yellow Ribbon 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</si>
  <si>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</si>
  <si>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</si>
  <si>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</si>
  <si>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</si>
  <si>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</si>
  <si>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Grace Unplugged </t>
  </si>
  <si>
    <t>christianity|love|reference to justin bieber|reference to taylor swift|worship</t>
  </si>
  <si>
    <t>http://www.imdb.com/title/tt2349460/?ref_=fn_tt_tt_1</t>
  </si>
  <si>
    <t>Dave Meyers</t>
  </si>
  <si>
    <t>Foolish 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</si>
  <si>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</si>
  <si>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</si>
  <si>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</si>
  <si>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</si>
  <si>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N-Secure 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</si>
  <si>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</si>
  <si>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</si>
  <si>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</si>
  <si>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</si>
  <si>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</si>
  <si>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 </t>
  </si>
  <si>
    <t>caramel|friendship|police|secret|suitor</t>
  </si>
  <si>
    <t>http://www.imdb.com/title/tt0825236/?ref_=fn_tt_tt_1</t>
  </si>
  <si>
    <t>Lluís Quílez</t>
  </si>
  <si>
    <t>Pixie Davies</t>
  </si>
  <si>
    <t>Out of the Dark 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</si>
  <si>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</si>
  <si>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</si>
  <si>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</si>
  <si>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</si>
  <si>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</si>
  <si>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</si>
  <si>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The Bubble </t>
  </si>
  <si>
    <t>Yousef 'Joe' Sweid</t>
  </si>
  <si>
    <t>gay|hairy chest|homosexual|israel|male nudity</t>
  </si>
  <si>
    <t>http://www.imdb.com/title/tt0476643/?ref_=fn_tt_tt_1</t>
  </si>
  <si>
    <t>The Conversation 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</si>
  <si>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</si>
  <si>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</si>
  <si>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</si>
  <si>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</si>
  <si>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</si>
  <si>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Dil Jo Bhi Kahey... </t>
  </si>
  <si>
    <t>http://www.imdb.com/title/tt0442764/?ref_=fn_tt_tt_1</t>
  </si>
  <si>
    <t>François Truffaut</t>
  </si>
  <si>
    <t>Jean-Paul Belmondo</t>
  </si>
  <si>
    <t>Mississippi Mermaid </t>
  </si>
  <si>
    <t>Michel Bouquet</t>
  </si>
  <si>
    <t>antibes|hotel|island|reunion|reunion island</t>
  </si>
  <si>
    <t>http://www.imdb.com/title/tt0064990/?ref_=fn_tt_tt_1</t>
  </si>
  <si>
    <t>Marisa Coughlan</t>
  </si>
  <si>
    <t>I Love Your Work 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</si>
  <si>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</si>
  <si>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</si>
  <si>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</si>
  <si>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</si>
  <si>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</si>
  <si>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Cabin Fever 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</si>
  <si>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</si>
  <si>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</si>
  <si>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</si>
  <si>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</si>
  <si>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Waitress 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</si>
  <si>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</si>
  <si>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</si>
  <si>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</si>
  <si>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</si>
  <si>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Bloodsport </t>
  </si>
  <si>
    <t>Ken Siu</t>
  </si>
  <si>
    <t>hand to hand combat|hong kong|kumite|martial arts|tournament</t>
  </si>
  <si>
    <t>http://www.imdb.com/title/tt0092675/?ref_=fn_tt_tt_1</t>
  </si>
  <si>
    <t>Mr. Smith Goes to Washington </t>
  </si>
  <si>
    <t>camp|corruption|governor|senate|u.s. senate</t>
  </si>
  <si>
    <t>http://www.imdb.com/title/tt0031679/?ref_=fn_tt_tt_1</t>
  </si>
  <si>
    <t>Leo Fitzpatrick</t>
  </si>
  <si>
    <t>Kids 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</si>
  <si>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</si>
  <si>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</si>
  <si>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</si>
  <si>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</si>
  <si>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</si>
  <si>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The Squid and the Whale 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</si>
  <si>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</si>
  <si>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</si>
  <si>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</si>
  <si>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</si>
  <si>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</si>
  <si>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 </t>
  </si>
  <si>
    <t>Brian Stepanek</t>
  </si>
  <si>
    <t>friend|friendship|journalist|new york city|personal ad</t>
  </si>
  <si>
    <t>http://www.imdb.com/title/tt0264761/?ref_=fn_tt_tt_1</t>
  </si>
  <si>
    <t>T.J. Storm</t>
  </si>
  <si>
    <t>Matthew Ziff</t>
  </si>
  <si>
    <t>Kickboxer: Vengeance 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</si>
  <si>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</si>
  <si>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</si>
  <si>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</si>
  <si>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</si>
  <si>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</si>
  <si>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Spellbound </t>
  </si>
  <si>
    <t>Leo G. Carroll</t>
  </si>
  <si>
    <t>amnesia|dream analysis|dream sequence|guilt complex|post traumatic stress disorder</t>
  </si>
  <si>
    <t>http://www.imdb.com/title/tt0038109/?ref_=fn_tt_tt_1</t>
  </si>
  <si>
    <t>Exotica </t>
  </si>
  <si>
    <t>bird|cult film|egg|nightclub|toronto</t>
  </si>
  <si>
    <t>http://www.imdb.com/title/tt0109759/?ref_=fn_tt_tt_1</t>
  </si>
  <si>
    <t>Buffalo '66 </t>
  </si>
  <si>
    <t>shower|stripper|tap dancing|underwear|undressing</t>
  </si>
  <si>
    <t>http://www.imdb.com/title/tt0118789/?ref_=fn_tt_tt_1</t>
  </si>
  <si>
    <t>Insidious 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</si>
  <si>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</si>
  <si>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</si>
  <si>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</si>
  <si>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</si>
  <si>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</si>
  <si>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Repo Man </t>
  </si>
  <si>
    <t>Miguel Sandoval</t>
  </si>
  <si>
    <t>punk|punk rocker|repossession|televangelist|ufo</t>
  </si>
  <si>
    <t>http://www.imdb.com/title/tt0087995/?ref_=fn_tt_tt_1</t>
  </si>
  <si>
    <t>Fabián Bielinsky</t>
  </si>
  <si>
    <t>Gastón Pauls</t>
  </si>
  <si>
    <t>Nine Queens </t>
  </si>
  <si>
    <t>Leticia Brédice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</si>
  <si>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</si>
  <si>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</si>
  <si>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</si>
  <si>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</si>
  <si>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</si>
  <si>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The Gatekeepers </t>
  </si>
  <si>
    <t>Yaakov Peri</t>
  </si>
  <si>
    <t>interview|jerusalem|jewish|terrorism|terrorist bombing</t>
  </si>
  <si>
    <t>http://www.imdb.com/title/tt2309788/?ref_=fn_tt_tt_1</t>
  </si>
  <si>
    <t>Rebecca Miller</t>
  </si>
  <si>
    <t>The Ballad of Jack and Rose </t>
  </si>
  <si>
    <t>Ryan McDonald</t>
  </si>
  <si>
    <t>commune|defecation|environmentalism|fellatio|island</t>
  </si>
  <si>
    <t>http://www.imdb.com/title/tt0357110/?ref_=fn_tt_tt_1</t>
  </si>
  <si>
    <t>Maggie Carey</t>
  </si>
  <si>
    <t>The To Do List </t>
  </si>
  <si>
    <t>feces in a swimming pool|female vomiting|high school|lifeguard|male objectification</t>
  </si>
  <si>
    <t>http://www.imdb.com/title/tt1758795/?ref_=fn_tt_tt_1</t>
  </si>
  <si>
    <t>Salvator Xuereb</t>
  </si>
  <si>
    <t>Killing Zoe </t>
  </si>
  <si>
    <t>bank|bastille day|call girl|childhood friend|drugs</t>
  </si>
  <si>
    <t>http://www.imdb.com/title/tt0110265/?ref_=fn_tt_tt_1</t>
  </si>
  <si>
    <t>Henry Bean</t>
  </si>
  <si>
    <t>Theresa Russell</t>
  </si>
  <si>
    <t>The Believer </t>
  </si>
  <si>
    <t>Summer Phoenix</t>
  </si>
  <si>
    <t>jew|jewish nazi|nazism|racism|skinhead</t>
  </si>
  <si>
    <t>http://www.imdb.com/title/tt0247199/?ref_=fn_tt_tt_1</t>
  </si>
  <si>
    <t>Snow Angels 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</si>
  <si>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</si>
  <si>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</si>
  <si>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</si>
  <si>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</si>
  <si>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</si>
  <si>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Unsullied </t>
  </si>
  <si>
    <t>Malone Thomas</t>
  </si>
  <si>
    <t>http://www.imdb.com/title/tt3139764/?ref_=fn_tt_tt_1</t>
  </si>
  <si>
    <t>Session 9 </t>
  </si>
  <si>
    <t>abandoned asylum|abandoned hospital|asbestos|lobotomy|multiple personality</t>
  </si>
  <si>
    <t>http://www.imdb.com/title/tt0261983/?ref_=fn_tt_tt_1</t>
  </si>
  <si>
    <t>Jessy Schram</t>
  </si>
  <si>
    <t>I Want Someone to Eat Cheese With </t>
  </si>
  <si>
    <t>cheese|city|ice cream|school|second city</t>
  </si>
  <si>
    <t>http://www.imdb.com/title/tt0391229/?ref_=fn_tt_tt_1</t>
  </si>
  <si>
    <t>Qasim Basir</t>
  </si>
  <si>
    <t>Mooz-Lum </t>
  </si>
  <si>
    <t>http://www.imdb.com/title/tt1450328/?ref_=fn_tt_tt_1</t>
  </si>
  <si>
    <t>Adam Green</t>
  </si>
  <si>
    <t>Hatchet 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</si>
  <si>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</si>
  <si>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</si>
  <si>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</si>
  <si>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</si>
  <si>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</si>
  <si>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</si>
  <si>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Modern Times 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</si>
  <si>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</si>
  <si>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</si>
  <si>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</si>
  <si>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</si>
  <si>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Stolen Summer </t>
  </si>
  <si>
    <t>catholic|catholicism|rabbi|school|summer</t>
  </si>
  <si>
    <t>http://www.imdb.com/title/tt0286162/?ref_=fn_tt_tt_1</t>
  </si>
  <si>
    <t>My Name Is Bruce </t>
  </si>
  <si>
    <t>Timothy Patrick Quill</t>
  </si>
  <si>
    <t>b movie|birthday|chinese|demon|small town</t>
  </si>
  <si>
    <t>http://www.imdb.com/title/tt0489235/?ref_=fn_tt_tt_1</t>
  </si>
  <si>
    <t>The Salon </t>
  </si>
  <si>
    <t>http://www.imdb.com/title/tt0436742/?ref_=fn_tt_tt_1</t>
  </si>
  <si>
    <t>Adam Carolla</t>
  </si>
  <si>
    <t>Jim O'Heir</t>
  </si>
  <si>
    <t>Road Hard </t>
  </si>
  <si>
    <t>girl in panties|panties|red panties|stand up comedy</t>
  </si>
  <si>
    <t>http://www.imdb.com/title/tt3110770/?ref_=fn_tt_tt_1</t>
  </si>
  <si>
    <t>Jenny O'Hara</t>
  </si>
  <si>
    <t>Forty Shades of Blue 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</si>
  <si>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</si>
  <si>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</si>
  <si>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</si>
  <si>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</si>
  <si>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</si>
  <si>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Amigo 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</si>
  <si>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</si>
  <si>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</si>
  <si>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</si>
  <si>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</si>
  <si>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</si>
  <si>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Pontypool </t>
  </si>
  <si>
    <t>Boyd Banks</t>
  </si>
  <si>
    <t>blood splatter|talk radio|virus|vomiting blood|zombie apocalypse</t>
  </si>
  <si>
    <t>http://www.imdb.com/title/tt1226681/?ref_=fn_tt_tt_1</t>
  </si>
  <si>
    <t>James Mottern</t>
  </si>
  <si>
    <t>Trucker </t>
  </si>
  <si>
    <t>cancer|cigarette smoking|hospital|one night stand|trucker</t>
  </si>
  <si>
    <t>http://www.imdb.com/title/tt1087527/?ref_=fn_tt_tt_1</t>
  </si>
  <si>
    <t>Jaime Zevallos</t>
  </si>
  <si>
    <t>Me You and Five Bucks </t>
  </si>
  <si>
    <t>Michael Elian</t>
  </si>
  <si>
    <t>http://www.imdb.com/title/tt2265431/?ref_=fn_tt_tt_1</t>
  </si>
  <si>
    <t>The Lords of Salem 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</si>
  <si>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</si>
  <si>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</si>
  <si>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</si>
  <si>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</si>
  <si>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</si>
  <si>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Housebound 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</si>
  <si>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</si>
  <si>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</si>
  <si>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</si>
  <si>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</si>
  <si>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</si>
  <si>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</si>
  <si>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Wal-Mart: The High Cost of Low Price 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</si>
  <si>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</si>
  <si>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</si>
  <si>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</si>
  <si>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</si>
  <si>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</si>
  <si>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Muñoz</t>
  </si>
  <si>
    <t>Fetching Cody </t>
  </si>
  <si>
    <t>Kyla Wise</t>
  </si>
  <si>
    <t>death|high school|prostitute|suicide|time travel</t>
  </si>
  <si>
    <t>http://www.imdb.com/title/tt0475271/?ref_=fn_tt_tt_1</t>
  </si>
  <si>
    <t>Dave Rodriguez</t>
  </si>
  <si>
    <t>Once Upon a Time in Queens </t>
  </si>
  <si>
    <t>http://www.imdb.com/title/tt1639397/?ref_=fn_tt_tt_1</t>
  </si>
  <si>
    <t>Nae Caranfil</t>
  </si>
  <si>
    <t>Joe Armstrong</t>
  </si>
  <si>
    <t>Monica Barladeanu</t>
  </si>
  <si>
    <t>Closer to the Moon </t>
  </si>
  <si>
    <t>Martin Hancock</t>
  </si>
  <si>
    <t>http://www.imdb.com/title/tt2017486/?ref_=fn_tt_tt_1</t>
  </si>
  <si>
    <t>David Winning</t>
  </si>
  <si>
    <t>Amber Marshall</t>
  </si>
  <si>
    <t>Ashanti</t>
  </si>
  <si>
    <t>Mutant World </t>
  </si>
  <si>
    <t>John DeSantis</t>
  </si>
  <si>
    <t>http://www.imdb.com/title/tt3626436/?ref_=fn_tt_tt_1</t>
  </si>
  <si>
    <t>Frank Lotito</t>
  </si>
  <si>
    <t>Growing Up Smith 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</si>
  <si>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</si>
  <si>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</si>
  <si>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</si>
  <si>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</si>
  <si>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Checkmate </t>
  </si>
  <si>
    <t>http://www.imdb.com/title/tt3781616/?ref_=fn_tt_tt_1</t>
  </si>
  <si>
    <t>Tara Subkoff</t>
  </si>
  <si>
    <t>Balthazar Getty</t>
  </si>
  <si>
    <t>#Horror </t>
  </si>
  <si>
    <t>Lydia Hearst</t>
  </si>
  <si>
    <t>bullying|cyberbullying|girl|internet|throat slitting</t>
  </si>
  <si>
    <t>http://www.imdb.com/title/tt3526286/?ref_=fn_tt_tt_1</t>
  </si>
  <si>
    <t>Russell Friedenberg</t>
  </si>
  <si>
    <t>Wind Walkers 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</si>
  <si>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</si>
  <si>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</si>
  <si>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</si>
  <si>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</si>
  <si>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</si>
  <si>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</si>
  <si>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Snow White and the Seven Dwarfs </t>
  </si>
  <si>
    <t>Lucille La Verne</t>
  </si>
  <si>
    <t>dwarf|love|princess|queen|snow white</t>
  </si>
  <si>
    <t>http://www.imdb.com/title/tt0029583/?ref_=fn_tt_tt_1</t>
  </si>
  <si>
    <t>Lucrecia Martel</t>
  </si>
  <si>
    <t>Mercedes Morán</t>
  </si>
  <si>
    <t>The Holy Girl </t>
  </si>
  <si>
    <t>María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</si>
  <si>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</si>
  <si>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</si>
  <si>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</si>
  <si>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</si>
  <si>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Shalako 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</si>
  <si>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</si>
  <si>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</si>
  <si>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</si>
  <si>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</si>
  <si>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</si>
  <si>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Incident at Loch Ness 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</si>
  <si>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</si>
  <si>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</si>
  <si>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</si>
  <si>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</si>
  <si>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</si>
  <si>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The Dog Lover </t>
  </si>
  <si>
    <t>Cullen Douglas</t>
  </si>
  <si>
    <t>http://www.imdb.com/title/tt4063178/?ref_=fn_tt_tt_1</t>
  </si>
  <si>
    <t>Adam DiMarco</t>
  </si>
  <si>
    <t>Camren Bicondova</t>
  </si>
  <si>
    <t>Girl House </t>
  </si>
  <si>
    <t>Chasty Ballesteros</t>
  </si>
  <si>
    <t>college student|disfigured face|house|suicide|website</t>
  </si>
  <si>
    <t>http://www.imdb.com/title/tt2577172/?ref_=fn_tt_tt_1</t>
  </si>
  <si>
    <t>Léa Drucker</t>
  </si>
  <si>
    <t>The Blue Room 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</si>
  <si>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</si>
  <si>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</si>
  <si>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</si>
  <si>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</si>
  <si>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</si>
  <si>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House at the End of the Drive 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</si>
  <si>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</si>
  <si>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</si>
  <si>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</si>
  <si>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</si>
  <si>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</si>
  <si>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Batman: The Movie </t>
  </si>
  <si>
    <t>Burt Ward</t>
  </si>
  <si>
    <t>black cat|catwoman|dc comics|penguin|riddler</t>
  </si>
  <si>
    <t>http://www.imdb.com/title/tt0060153/?ref_=fn_tt_tt_1</t>
  </si>
  <si>
    <t>Lock, Stock and Two Smoking Barrels </t>
  </si>
  <si>
    <t>antique|cockney accent|hatchet|money|shotgun</t>
  </si>
  <si>
    <t>http://www.imdb.com/title/tt0120735/?ref_=fn_tt_tt_1</t>
  </si>
  <si>
    <t>Robert M. Young</t>
  </si>
  <si>
    <t>The Ballad of Gregorio Cortez </t>
  </si>
  <si>
    <t>http://www.imdb.com/title/tt3551840/?ref_=fn_tt_tt_1</t>
  </si>
  <si>
    <t>Michael Douglas</t>
  </si>
  <si>
    <t>Action|Crime|Drama|Mystery</t>
  </si>
  <si>
    <t xml:space="preserve">The Streets of San Francisco             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</si>
  <si>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</si>
  <si>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</si>
  <si>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</si>
  <si>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The Celebration </t>
  </si>
  <si>
    <t>Trine Dyrholm</t>
  </si>
  <si>
    <t>dogme 95|family secret|haunted by the past|secret|speech</t>
  </si>
  <si>
    <t>http://www.imdb.com/title/tt0154420/?ref_=fn_tt_tt_1</t>
  </si>
  <si>
    <t>Trees Lounge 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</si>
  <si>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</si>
  <si>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</si>
  <si>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</si>
  <si>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</si>
  <si>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</si>
  <si>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Journey from the Fall 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</si>
  <si>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</si>
  <si>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</si>
  <si>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</si>
  <si>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</si>
  <si>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</si>
  <si>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The Basket </t>
  </si>
  <si>
    <t>basketball|german immigrant|opera|two word title|war orphan</t>
  </si>
  <si>
    <t>http://www.imdb.com/title/tt0190255/?ref_=fn_tt_tt_1</t>
  </si>
  <si>
    <t>Boris Rodriguez</t>
  </si>
  <si>
    <t>Eddie: The Sleepwalking Cannibal </t>
  </si>
  <si>
    <t>art teacher|cannibal|inspiration|painter|sleepwalking</t>
  </si>
  <si>
    <t>http://www.imdb.com/title/tt1480658/?ref_=fn_tt_tt_1</t>
  </si>
  <si>
    <t>Tucker Smallwood</t>
  </si>
  <si>
    <t xml:space="preserve">Space: Above and Beyond             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</si>
  <si>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</si>
  <si>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</si>
  <si>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</si>
  <si>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</si>
  <si>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</si>
  <si>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</si>
  <si>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Queen of the Mountains 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</si>
  <si>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</si>
  <si>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</si>
  <si>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</si>
  <si>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</si>
  <si>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</si>
  <si>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</si>
  <si>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Def-Con 4 </t>
  </si>
  <si>
    <t>Tim Choate</t>
  </si>
  <si>
    <t>canuxploitation|independent film|post apocalypse|remake|survival</t>
  </si>
  <si>
    <t>http://www.imdb.com/title/tt0087130/?ref_=fn_tt_tt_1</t>
  </si>
  <si>
    <t>Jonathan Kesselman</t>
  </si>
  <si>
    <t>The Hebrew Hammer </t>
  </si>
  <si>
    <t>blaxploitation|hanukkah|jewish|kwanzaa|santa claus</t>
  </si>
  <si>
    <t>http://www.imdb.com/title/tt0317640/?ref_=fn_tt_tt_1</t>
  </si>
  <si>
    <t>Arjun Sablok</t>
  </si>
  <si>
    <t>Uday Chopra</t>
  </si>
  <si>
    <t>Neal 'N' Nikki 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</si>
  <si>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</si>
  <si>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</si>
  <si>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</si>
  <si>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 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</si>
  <si>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</si>
  <si>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</si>
  <si>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</si>
  <si>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</si>
  <si>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</si>
  <si>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</si>
  <si>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Forget Me Not </t>
  </si>
  <si>
    <t>http://www.imdb.com/title/tt1147684/?ref_=fn_tt_tt_1</t>
  </si>
  <si>
    <t>Joan Fontaine</t>
  </si>
  <si>
    <t>Drama|Film-Noir|Mystery|Thriller</t>
  </si>
  <si>
    <t>Rebecca </t>
  </si>
  <si>
    <t>death|estate|housekeeper|love|monte carlo</t>
  </si>
  <si>
    <t>http://www.imdb.com/title/tt0032976/?ref_=fn_tt_tt_1</t>
  </si>
  <si>
    <t>Adrienne King</t>
  </si>
  <si>
    <t>Betsy Palmer</t>
  </si>
  <si>
    <t>Friday the 13th Part 2 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</si>
  <si>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</si>
  <si>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</si>
  <si>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</si>
  <si>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</si>
  <si>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</si>
  <si>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</si>
  <si>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The Lost Weekend </t>
  </si>
  <si>
    <t>Frank Faylen</t>
  </si>
  <si>
    <t>addiction|alcoholic|alcoholism|paranoia|suicidal thoughts</t>
  </si>
  <si>
    <t>http://www.imdb.com/title/tt0037884/?ref_=fn_tt_tt_1</t>
  </si>
  <si>
    <t>Douglas Cheek</t>
  </si>
  <si>
    <t>C.H.U.D. </t>
  </si>
  <si>
    <t>bum|city|mutant|new york city|street</t>
  </si>
  <si>
    <t>http://www.imdb.com/title/tt0087015/?ref_=fn_tt_tt_1</t>
  </si>
  <si>
    <t>Jenni Rivera</t>
  </si>
  <si>
    <t>Filly Brown </t>
  </si>
  <si>
    <t>Jorge Diaz</t>
  </si>
  <si>
    <t>http://www.imdb.com/title/tt1869425/?ref_=fn_tt_tt_1</t>
  </si>
  <si>
    <t>Deryck Broom</t>
  </si>
  <si>
    <t>Vic Mignogna</t>
  </si>
  <si>
    <t>The Lion of Judah 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</si>
  <si>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</si>
  <si>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</si>
  <si>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</si>
  <si>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</si>
  <si>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</si>
  <si>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Niagara 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</si>
  <si>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</si>
  <si>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</si>
  <si>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</si>
  <si>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</si>
  <si>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How Green Was My Valley </t>
  </si>
  <si>
    <t>Barry Fitzgerald</t>
  </si>
  <si>
    <t>coal mine|girl|school|village|wales</t>
  </si>
  <si>
    <t>http://www.imdb.com/title/tt0033729/?ref_=fn_tt_tt_1</t>
  </si>
  <si>
    <t>Riley Keough</t>
  </si>
  <si>
    <t xml:space="preserve">The Girlfriend Experience             </t>
  </si>
  <si>
    <t>escort|female nudity|friendship|money|sex scene</t>
  </si>
  <si>
    <t>http://www.imdb.com/title/tt3846642/?ref_=fn_tt_tt_1</t>
  </si>
  <si>
    <t>Elvis Nolasco</t>
  </si>
  <si>
    <t>Da Sweet Blood of Jesus 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</si>
  <si>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</si>
  <si>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</si>
  <si>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</si>
  <si>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</si>
  <si>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Sex, Lies, and Videotape </t>
  </si>
  <si>
    <t>affair|interview|marriage|sex|videotape</t>
  </si>
  <si>
    <t>http://www.imdb.com/title/tt0098724/?ref_=fn_tt_tt_1</t>
  </si>
  <si>
    <t>Saw </t>
  </si>
  <si>
    <t>chained|flashback|killer|serial killer|surprise ending</t>
  </si>
  <si>
    <t>http://www.imdb.com/title/tt0387564/?ref_=fn_tt_tt_1</t>
  </si>
  <si>
    <t>Super Troopers </t>
  </si>
  <si>
    <t>drugs|highway|police|state trooper|vermont</t>
  </si>
  <si>
    <t>http://www.imdb.com/title/tt0247745/?ref_=fn_tt_tt_1</t>
  </si>
  <si>
    <t>Giovanni Zelko</t>
  </si>
  <si>
    <t>Zuhair Haddad</t>
  </si>
  <si>
    <t>The Algerian 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</si>
  <si>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</si>
  <si>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</si>
  <si>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</si>
  <si>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</si>
  <si>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</si>
  <si>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</si>
  <si>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The Amazing Catfish </t>
  </si>
  <si>
    <t>José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</si>
  <si>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</si>
  <si>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</si>
  <si>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</si>
  <si>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Monsoon Wedding </t>
  </si>
  <si>
    <t>arranged marriage|bride|celebration|marriage|wedding</t>
  </si>
  <si>
    <t>http://www.imdb.com/title/tt0265343/?ref_=fn_tt_tt_1</t>
  </si>
  <si>
    <t>You Can Count on Me </t>
  </si>
  <si>
    <t>bank|car accident|cheating husband|new york|single mother</t>
  </si>
  <si>
    <t>http://www.imdb.com/title/tt0203230/?ref_=fn_tt_tt_1</t>
  </si>
  <si>
    <t>Jerry Mathers</t>
  </si>
  <si>
    <t>The Trouble with Harry </t>
  </si>
  <si>
    <t>artist|death|hunting|sheriff|vermont</t>
  </si>
  <si>
    <t>http://www.imdb.com/title/tt0048750/?ref_=fn_tt_tt_1</t>
  </si>
  <si>
    <t>Jamie Babbit</t>
  </si>
  <si>
    <t>But I'm a Cheerleader </t>
  </si>
  <si>
    <t>cheerleader|gay|homosexual|lesbian|lesbian relationship</t>
  </si>
  <si>
    <t>http://www.imdb.com/title/tt0179116/?ref_=fn_tt_tt_1</t>
  </si>
  <si>
    <t>David Boyd</t>
  </si>
  <si>
    <t>Home Run </t>
  </si>
  <si>
    <t>addiction|alcoholic|baseball|car accident|reference to god</t>
  </si>
  <si>
    <t>http://www.imdb.com/title/tt2051894/?ref_=fn_tt_tt_1</t>
  </si>
  <si>
    <t>Reservoir Dogs </t>
  </si>
  <si>
    <t>gang|heist|heist gone wrong|nonlinear timeline|robbery</t>
  </si>
  <si>
    <t>http://www.imdb.com/title/tt0105236/?ref_=fn_tt_tt_1</t>
  </si>
  <si>
    <t>Nigel Bruce</t>
  </si>
  <si>
    <t>Spring Byington</t>
  </si>
  <si>
    <t>The Blue Bird 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</si>
  <si>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</si>
  <si>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</si>
  <si>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</si>
  <si>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</si>
  <si>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The Good, the Bad and the Ugly </t>
  </si>
  <si>
    <t>Enzo Petito</t>
  </si>
  <si>
    <t>civil war|hitman|outlaw|shootout|spaghetti western</t>
  </si>
  <si>
    <t>http://www.imdb.com/title/tt0060196/?ref_=fn_tt_tt_1</t>
  </si>
  <si>
    <t>Anna Muylaert</t>
  </si>
  <si>
    <t>Regina Casé</t>
  </si>
  <si>
    <t>Alex Huszar</t>
  </si>
  <si>
    <t>The Second Mother 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</si>
  <si>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</si>
  <si>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</si>
  <si>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</si>
  <si>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</si>
  <si>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</si>
  <si>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Blue Like Jazz 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</si>
  <si>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</si>
  <si>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</si>
  <si>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</si>
  <si>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</si>
  <si>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</si>
  <si>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</si>
  <si>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Down and Out with the Dolls </t>
  </si>
  <si>
    <t>Zoë Poledouris</t>
  </si>
  <si>
    <t>female bassist|female drummer|female guitarist|female singer|portland oregon</t>
  </si>
  <si>
    <t>http://www.imdb.com/title/tt0283323/?ref_=fn_tt_tt_1</t>
  </si>
  <si>
    <t>Pink Ribbons, Inc. </t>
  </si>
  <si>
    <t>breast cancer|comma in title|period in title|punctuation in title|three word title</t>
  </si>
  <si>
    <t>http://www.imdb.com/title/tt2035599/?ref_=fn_tt_tt_1</t>
  </si>
  <si>
    <t>James David Pasternak</t>
  </si>
  <si>
    <t>Certifiably Jonathan 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</si>
  <si>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</si>
  <si>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</si>
  <si>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</si>
  <si>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</si>
  <si>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Déborah Révy</t>
  </si>
  <si>
    <t>Q 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</si>
  <si>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</si>
  <si>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</si>
  <si>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</si>
  <si>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</si>
  <si>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Arrué</t>
  </si>
  <si>
    <t>Nataniel Sánchez</t>
  </si>
  <si>
    <t>The Knife of Don Juan </t>
  </si>
  <si>
    <t>Juan Carlos Montoya</t>
  </si>
  <si>
    <t>http://www.imdb.com/title/tt1349485/?ref_=fn_tt_tt_1</t>
  </si>
  <si>
    <t>David Caffrey</t>
  </si>
  <si>
    <t>Grand Theft Parsons 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</si>
  <si>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</si>
  <si>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</si>
  <si>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</si>
  <si>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</si>
  <si>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</si>
  <si>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Extreme Movie 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</si>
  <si>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</si>
  <si>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</si>
  <si>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</si>
  <si>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</si>
  <si>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The Charge of the Light Brigade </t>
  </si>
  <si>
    <t>attack|fort|india|lancer|massacre</t>
  </si>
  <si>
    <t>http://www.imdb.com/title/tt0027438/?ref_=fn_tt_tt_1</t>
  </si>
  <si>
    <t>Justin Thomas Ostensen</t>
  </si>
  <si>
    <t>Kristin Booth</t>
  </si>
  <si>
    <t>Below Zero 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</si>
  <si>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</si>
  <si>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</si>
  <si>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</si>
  <si>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</si>
  <si>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</si>
  <si>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</si>
  <si>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Crowsnest </t>
  </si>
  <si>
    <t>Chelsey Reist</t>
  </si>
  <si>
    <t>forest|found footage|lost|murder|road trip</t>
  </si>
  <si>
    <t>http://www.imdb.com/title/tt2180333/?ref_=fn_tt_tt_1</t>
  </si>
  <si>
    <t>Adventure|Comedy|Sport</t>
  </si>
  <si>
    <t>Airborne 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</si>
  <si>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</si>
  <si>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</si>
  <si>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</si>
  <si>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</si>
  <si>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</si>
  <si>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Cotton Comes to Harlem 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</si>
  <si>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</si>
  <si>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</si>
  <si>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</si>
  <si>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</si>
  <si>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</si>
  <si>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The Wicked Within </t>
  </si>
  <si>
    <t>http://www.imdb.com/title/tt1943014/?ref_=fn_tt_tt_1</t>
  </si>
  <si>
    <t>Dylan Bank</t>
  </si>
  <si>
    <t>Deirdre Lorenz</t>
  </si>
  <si>
    <t>Seregon O'Dassey</t>
  </si>
  <si>
    <t>Bleeding Hearts </t>
  </si>
  <si>
    <t>Dustin Diamond</t>
  </si>
  <si>
    <t>bare breasts|bra and panties|nudity|syringe</t>
  </si>
  <si>
    <t>http://www.imdb.com/title/tt2622294/?ref_=fn_tt_tt_1</t>
  </si>
  <si>
    <t>Rob McKittrick</t>
  </si>
  <si>
    <t>Waiting... </t>
  </si>
  <si>
    <t>cook|dishwasher|flashing|male frontal nudity|waiter</t>
  </si>
  <si>
    <t>http://www.imdb.com/title/tt0348333/?ref_=fn_tt_tt_1</t>
  </si>
  <si>
    <t>Dead Man's Shoes 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</si>
  <si>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</si>
  <si>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</si>
  <si>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</si>
  <si>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</si>
  <si>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</si>
  <si>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 xml:space="preserve">Wolf Creek             </t>
  </si>
  <si>
    <t>based on true story|blood|serial killer|slasher|tv mini series</t>
  </si>
  <si>
    <t>http://www.imdb.com/title/tt4460878/?ref_=fn_tt_tt_1</t>
  </si>
  <si>
    <t>Jeff Burr</t>
  </si>
  <si>
    <t>From a Whisper to a Scream </t>
  </si>
  <si>
    <t>Susan Tyrrell</t>
  </si>
  <si>
    <t>bathtub|cult film|neck breaking|tennessee|wraparound story</t>
  </si>
  <si>
    <t>http://www.imdb.com/title/tt0091671/?ref_=fn_tt_tt_1</t>
  </si>
  <si>
    <t>Harry Gantz</t>
  </si>
  <si>
    <t>Sex with Strangers 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</si>
  <si>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</si>
  <si>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</si>
  <si>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</si>
  <si>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</si>
  <si>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</si>
  <si>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</si>
  <si>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Dracula: Pages from a Virgin's Diary 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</si>
  <si>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</si>
  <si>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</si>
  <si>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</si>
  <si>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</si>
  <si>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</si>
  <si>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</si>
  <si>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Faith Like Potatoes 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</si>
  <si>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</si>
  <si>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</si>
  <si>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</si>
  <si>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</si>
  <si>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</si>
  <si>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Beyond the Black Rainbow 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</si>
  <si>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</si>
  <si>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</si>
  <si>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</si>
  <si>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</si>
  <si>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</si>
  <si>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</si>
  <si>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The Raid: Redemption 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</si>
  <si>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</si>
  <si>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</si>
  <si>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</si>
  <si>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</si>
  <si>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</si>
  <si>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</si>
  <si>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The Dead Undead </t>
  </si>
  <si>
    <t>flashback|immortality|rural setting|vampire|zombie</t>
  </si>
  <si>
    <t>http://www.imdb.com/title/tt0923653/?ref_=fn_tt_tt_1</t>
  </si>
  <si>
    <t>Joe Marino</t>
  </si>
  <si>
    <t>Anella Vastola</t>
  </si>
  <si>
    <t>Piero Maggiò</t>
  </si>
  <si>
    <t>The Vatican Exorcisms </t>
  </si>
  <si>
    <t>http://www.imdb.com/title/tt3043194/?ref_=fn_tt_tt_1</t>
  </si>
  <si>
    <t>Casablanca 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</si>
  <si>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</si>
  <si>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</si>
  <si>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</si>
  <si>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</si>
  <si>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</si>
  <si>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</si>
  <si>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Lake Mungo 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</si>
  <si>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</si>
  <si>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</si>
  <si>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</si>
  <si>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</si>
  <si>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</si>
  <si>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Rocket Singh: Salesman of the Year </t>
  </si>
  <si>
    <t>Gauhar Khan</t>
  </si>
  <si>
    <t>boss|computer|honesty|sales|salesman</t>
  </si>
  <si>
    <t>http://www.imdb.com/title/tt1434447/?ref_=fn_tt_tt_1</t>
  </si>
  <si>
    <t>Douglas Trumbull</t>
  </si>
  <si>
    <t>Silent Running </t>
  </si>
  <si>
    <t>Jesse Vint</t>
  </si>
  <si>
    <t>forest|greenhouse|plant|robot|space</t>
  </si>
  <si>
    <t>http://www.imdb.com/title/tt0067756/?ref_=fn_tt_tt_1</t>
  </si>
  <si>
    <t>Rocky 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</si>
  <si>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</si>
  <si>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</si>
  <si>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</si>
  <si>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</si>
  <si>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The Sleepwalker </t>
  </si>
  <si>
    <t>Gitte Witt</t>
  </si>
  <si>
    <t>female nudity|male nudity|male rear nudity|nudity</t>
  </si>
  <si>
    <t>http://www.imdb.com/title/tt2723576/?ref_=fn_tt_tt_1</t>
  </si>
  <si>
    <t>Adventure|Comedy|History</t>
  </si>
  <si>
    <t>Tom Jones 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</si>
  <si>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</si>
  <si>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</si>
  <si>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</si>
  <si>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</si>
  <si>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</si>
  <si>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Unfriended </t>
  </si>
  <si>
    <t>Heather Sossaman</t>
  </si>
  <si>
    <t>blender|computer screen|secret|skype|webcam</t>
  </si>
  <si>
    <t>http://www.imdb.com/title/tt3713166/?ref_=fn_tt_tt_1</t>
  </si>
  <si>
    <t>Taxi Driver </t>
  </si>
  <si>
    <t>loner|neo noir|night shift|taxi driver|vigilante</t>
  </si>
  <si>
    <t>http://www.imdb.com/title/tt0075314/?ref_=fn_tt_tt_1</t>
  </si>
  <si>
    <t>The Howling </t>
  </si>
  <si>
    <t>1980s|forest|lycanthrope|shapeshifting|werewolf transformation</t>
  </si>
  <si>
    <t>http://www.imdb.com/title/tt0082533/?ref_=fn_tt_tt_1</t>
  </si>
  <si>
    <t>Jack Lord</t>
  </si>
  <si>
    <t>Ursula Andress</t>
  </si>
  <si>
    <t>Dr. No </t>
  </si>
  <si>
    <t>british secret service|hand to hand combat|murder|official james bond series|terrorist plot</t>
  </si>
  <si>
    <t>http://www.imdb.com/title/tt0055928/?ref_=fn_tt_tt_1</t>
  </si>
  <si>
    <t>Bradley Parker</t>
  </si>
  <si>
    <t>Chernobyl Diaries 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</si>
  <si>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</si>
  <si>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</si>
  <si>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</si>
  <si>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</si>
  <si>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</si>
  <si>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Hellraiser 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</si>
  <si>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</si>
  <si>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</si>
  <si>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</si>
  <si>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</si>
  <si>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</si>
  <si>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</si>
  <si>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God's Not Dead 2 </t>
  </si>
  <si>
    <t>Maria Canals-Barrera</t>
  </si>
  <si>
    <t>alternate universe|christian|christian film|christianity|manipulation</t>
  </si>
  <si>
    <t>http://www.imdb.com/title/tt4824308/?ref_=fn_tt_tt_1</t>
  </si>
  <si>
    <t>Cry_Wolf 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</si>
  <si>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</si>
  <si>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</si>
  <si>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</si>
  <si>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</si>
  <si>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</si>
  <si>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Godzilla 2000 </t>
  </si>
  <si>
    <t>Sakae Kimura</t>
  </si>
  <si>
    <t>godzilla|kaiju|monster|orga|ufo</t>
  </si>
  <si>
    <t>http://www.imdb.com/title/tt0188640/?ref_=fn_tt_tt_1</t>
  </si>
  <si>
    <t>Blue Valentine </t>
  </si>
  <si>
    <t>dog hit by a car|dysfunctional family|falling in love|female in shower|unhappily married woman</t>
  </si>
  <si>
    <t>http://www.imdb.com/title/tt1120985/?ref_=fn_tt_tt_1</t>
  </si>
  <si>
    <t>Duncan Tucker</t>
  </si>
  <si>
    <t>Transamerica 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</si>
  <si>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</si>
  <si>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</si>
  <si>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</si>
  <si>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</si>
  <si>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</si>
  <si>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 </t>
  </si>
  <si>
    <t>critically bashed|demonic possession|exorcism|exorcist|found footage</t>
  </si>
  <si>
    <t>http://www.imdb.com/title/tt1560985/?ref_=fn_tt_tt_1</t>
  </si>
  <si>
    <t>Russ Meyer</t>
  </si>
  <si>
    <t>Cynthia Myers</t>
  </si>
  <si>
    <t>Beyond the Valley of the Dolls 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</si>
  <si>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</si>
  <si>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</si>
  <si>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</si>
  <si>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</si>
  <si>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</si>
  <si>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</si>
  <si>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Love Me Tender </t>
  </si>
  <si>
    <t>Debra Paget</t>
  </si>
  <si>
    <t>army|civil war|robbery|soldier|train</t>
  </si>
  <si>
    <t>http://www.imdb.com/title/tt0049452/?ref_=fn_tt_tt_1</t>
  </si>
  <si>
    <t>Al Gore</t>
  </si>
  <si>
    <t>An Inconvenient Truth 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</si>
  <si>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</si>
  <si>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</si>
  <si>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</si>
  <si>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</si>
  <si>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</si>
  <si>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</si>
  <si>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Sands of Iwo Jima 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</si>
  <si>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</si>
  <si>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</si>
  <si>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</si>
  <si>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</si>
  <si>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</si>
  <si>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</si>
  <si>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Shine a Light </t>
  </si>
  <si>
    <t>Albert Maysles</t>
  </si>
  <si>
    <t>band|concert footage|new york city|rolling stones|three word title</t>
  </si>
  <si>
    <t>http://www.imdb.com/title/tt0893382/?ref_=fn_tt_tt_1</t>
  </si>
  <si>
    <t>The Green Inferno 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</si>
  <si>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</si>
  <si>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</si>
  <si>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</si>
  <si>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</si>
  <si>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</si>
  <si>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Departure </t>
  </si>
  <si>
    <t>Niamh Cusack</t>
  </si>
  <si>
    <t>france|gay|language|male masturbation|masturbation</t>
  </si>
  <si>
    <t>http://www.imdb.com/title/tt2248739/?ref_=fn_tt_tt_1</t>
  </si>
  <si>
    <t>Ben Lewin</t>
  </si>
  <si>
    <t>The Sessions 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</si>
  <si>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</si>
  <si>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</si>
  <si>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</si>
  <si>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</si>
  <si>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</si>
  <si>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</si>
  <si>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Food, Inc. </t>
  </si>
  <si>
    <t>Barbara Kowalcyk</t>
  </si>
  <si>
    <t>farming|flesh eating|food|food industry|gluttony</t>
  </si>
  <si>
    <t>http://www.imdb.com/title/tt1286537/?ref_=fn_tt_tt_1</t>
  </si>
  <si>
    <t>Robert Amaya</t>
  </si>
  <si>
    <t>October Baby </t>
  </si>
  <si>
    <t>Jason Burkey</t>
  </si>
  <si>
    <t>abortion|anti choice|christian preach|malpractice|unprofessional conduct</t>
  </si>
  <si>
    <t>http://www.imdb.com/title/tt1720182/?ref_=fn_tt_tt_1</t>
  </si>
  <si>
    <t>Next Stop Wonderland </t>
  </si>
  <si>
    <t>love|marine biologist|nurse|personal ad|plumber</t>
  </si>
  <si>
    <t>http://www.imdb.com/title/tt0119778/?ref_=fn_tt_tt_1</t>
  </si>
  <si>
    <t>Craig Johnson</t>
  </si>
  <si>
    <t>The Skeleton Twins 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</si>
  <si>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</si>
  <si>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</si>
  <si>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</si>
  <si>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</si>
  <si>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</si>
  <si>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Martha Marcy May Marlene </t>
  </si>
  <si>
    <t>connecticut|cult|memory|new york|telephone call</t>
  </si>
  <si>
    <t>http://www.imdb.com/title/tt1441326/?ref_=fn_tt_tt_1</t>
  </si>
  <si>
    <t>Gillian Robespierre</t>
  </si>
  <si>
    <t>Jenny Slate</t>
  </si>
  <si>
    <t>Obvious Child 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</si>
  <si>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</si>
  <si>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</si>
  <si>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</si>
  <si>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</si>
  <si>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</si>
  <si>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Frozen River 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</si>
  <si>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</si>
  <si>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</si>
  <si>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</si>
  <si>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</si>
  <si>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</si>
  <si>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20 Feet from Stardom 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</si>
  <si>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</si>
  <si>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</si>
  <si>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</si>
  <si>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</si>
  <si>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 </t>
  </si>
  <si>
    <t>Angel David</t>
  </si>
  <si>
    <t>actor|anilingus|double cross|funeral home|two timing</t>
  </si>
  <si>
    <t>http://www.imdb.com/title/tt0124179/?ref_=fn_tt_tt_1</t>
  </si>
  <si>
    <t>Walking and Talking </t>
  </si>
  <si>
    <t>briefs|cancer|cat|cult film|friend</t>
  </si>
  <si>
    <t>http://www.imdb.com/title/tt0118113/?ref_=fn_tt_tt_1</t>
  </si>
  <si>
    <t>Chris Paine</t>
  </si>
  <si>
    <t>Phyllis Diller</t>
  </si>
  <si>
    <t>Who Killed the Electric Car? </t>
  </si>
  <si>
    <t>Colette Divine</t>
  </si>
  <si>
    <t>california|car|reference to ralph nader|technology|u.s. president</t>
  </si>
  <si>
    <t>http://www.imdb.com/title/tt0489037/?ref_=fn_tt_tt_1</t>
  </si>
  <si>
    <t>Greg Berlanti</t>
  </si>
  <si>
    <t>The Broken Hearts Club: A Romantic Comedy </t>
  </si>
  <si>
    <t>friend|gay|lesbian|photographer|restaurant</t>
  </si>
  <si>
    <t>http://www.imdb.com/title/tt0222850/?ref_=fn_tt_tt_1</t>
  </si>
  <si>
    <t>Comedy|Fantasy|Mystery</t>
  </si>
  <si>
    <t>Bubba Ho-Tep 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</si>
  <si>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</si>
  <si>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</si>
  <si>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</si>
  <si>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</si>
  <si>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</si>
  <si>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Slam 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</si>
  <si>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</si>
  <si>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</si>
  <si>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</si>
  <si>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</si>
  <si>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</si>
  <si>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Brigham City 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</si>
  <si>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</si>
  <si>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</si>
  <si>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</si>
  <si>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</si>
  <si>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</si>
  <si>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Fiza </t>
  </si>
  <si>
    <t>Jaya Bhaduri</t>
  </si>
  <si>
    <t>mumbai riots|politician|riot|suicide|tragic event</t>
  </si>
  <si>
    <t>http://www.imdb.com/title/tt0248012/?ref_=fn_tt_tt_1</t>
  </si>
  <si>
    <t>Dian Bachar</t>
  </si>
  <si>
    <t>Orgazmo </t>
  </si>
  <si>
    <t>Matt Stone</t>
  </si>
  <si>
    <t>book of mormon|fight|mormon|ray gun|sidekick</t>
  </si>
  <si>
    <t>http://www.imdb.com/title/tt0124819/?ref_=fn_tt_tt_1</t>
  </si>
  <si>
    <t>All the Real Girls </t>
  </si>
  <si>
    <t>best friend|lake|love|small town|womanizer</t>
  </si>
  <si>
    <t>http://www.imdb.com/title/tt0299458/?ref_=fn_tt_tt_1</t>
  </si>
  <si>
    <t>Finn Taylor</t>
  </si>
  <si>
    <t>Dream with the Fishes </t>
  </si>
  <si>
    <t>dying|to do list|twenty something|underwear|voyeur</t>
  </si>
  <si>
    <t>http://www.imdb.com/title/tt0119019/?ref_=fn_tt_tt_1</t>
  </si>
  <si>
    <t>Blue Car </t>
  </si>
  <si>
    <t>contest|poetry|refusing to eat|starving oneself|teenage girl</t>
  </si>
  <si>
    <t>http://www.imdb.com/title/tt0290145/?ref_=fn_tt_tt_1</t>
  </si>
  <si>
    <t>José Luis Valenzuela</t>
  </si>
  <si>
    <t>Luminarias </t>
  </si>
  <si>
    <t>divorce|friend|jewish|lent|restaurant</t>
  </si>
  <si>
    <t>http://www.imdb.com/title/tt0160498/?ref_=fn_tt_tt_1</t>
  </si>
  <si>
    <t>Gia Coppola</t>
  </si>
  <si>
    <t>Palo Alto 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</si>
  <si>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</si>
  <si>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</si>
  <si>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</si>
  <si>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</si>
  <si>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</si>
  <si>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Ajami </t>
  </si>
  <si>
    <t>Ranin Karim</t>
  </si>
  <si>
    <t>arab|christian|israeli|palestinian|violence</t>
  </si>
  <si>
    <t>http://www.imdb.com/title/tt1077262/?ref_=fn_tt_tt_1</t>
  </si>
  <si>
    <t>Goran Dukic</t>
  </si>
  <si>
    <t>Wristcutters: A Love Story </t>
  </si>
  <si>
    <t>afterlife|camping|death|hitchhiker|suicide</t>
  </si>
  <si>
    <t>http://www.imdb.com/title/tt0477139/?ref_=fn_tt_tt_1</t>
  </si>
  <si>
    <t>Mike Cahill</t>
  </si>
  <si>
    <t>Steven Yeun</t>
  </si>
  <si>
    <t>I Origins </t>
  </si>
  <si>
    <t>Venida Evans</t>
  </si>
  <si>
    <t>buddhism|evolution|eye|reincarnation|stuck in elevator</t>
  </si>
  <si>
    <t>http://www.imdb.com/title/tt2884206/?ref_=fn_tt_tt_1</t>
  </si>
  <si>
    <t>Efram Potelle</t>
  </si>
  <si>
    <t>The Battle of Shaker Heights 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</si>
  <si>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</si>
  <si>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</si>
  <si>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</si>
  <si>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</si>
  <si>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</si>
  <si>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</si>
  <si>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The Act of Killing 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</si>
  <si>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</si>
  <si>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</si>
  <si>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</si>
  <si>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</si>
  <si>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Taxi to the Dark Side 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</si>
  <si>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</si>
  <si>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</si>
  <si>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</si>
  <si>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</si>
  <si>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</si>
  <si>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Pelé</t>
  </si>
  <si>
    <t>Once in a Lifetime: The Extraordinary Story of the New York Cosmos 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</si>
  <si>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</si>
  <si>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</si>
  <si>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</si>
  <si>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</si>
  <si>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</si>
  <si>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</si>
  <si>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Guiana 1838 </t>
  </si>
  <si>
    <t>Aasheekaa Bathija</t>
  </si>
  <si>
    <t>bare chested male|discipline|imperialism|whipping|white slavery</t>
  </si>
  <si>
    <t>http://www.imdb.com/title/tt0428609/?ref_=fn_tt_tt_1</t>
  </si>
  <si>
    <t>Lisa Picard Is Famous 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</si>
  <si>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</si>
  <si>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</si>
  <si>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</si>
  <si>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</si>
  <si>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</si>
  <si>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</si>
  <si>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</si>
  <si>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Antarctica: A Year on Ice </t>
  </si>
  <si>
    <t>antarctica</t>
  </si>
  <si>
    <t>http://www.imdb.com/title/tt2361700/?ref_=fn_tt_tt_1</t>
  </si>
  <si>
    <t>Kief Davidson</t>
  </si>
  <si>
    <t>Brian Whitaker</t>
  </si>
  <si>
    <t>G.W. Krauss</t>
  </si>
  <si>
    <t>A Lego Brickumentary </t>
  </si>
  <si>
    <t>artist|denmark|lego|toy|toy company</t>
  </si>
  <si>
    <t>http://www.imdb.com/title/tt3214286/?ref_=fn_tt_tt_1</t>
  </si>
  <si>
    <t>Johnny Remo</t>
  </si>
  <si>
    <t>Hardflip 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</si>
  <si>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</si>
  <si>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</si>
  <si>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</si>
  <si>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</si>
  <si>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</si>
  <si>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Chocolate: Deep Dark Secrets 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</si>
  <si>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</si>
  <si>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</si>
  <si>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</si>
  <si>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</si>
  <si>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</si>
  <si>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The House of the Devil </t>
  </si>
  <si>
    <t>cult film|eclipse|haunted house|lunar eclipse|secret</t>
  </si>
  <si>
    <t>http://www.imdb.com/title/tt1172994/?ref_=fn_tt_tt_1</t>
  </si>
  <si>
    <t>Nick Tomnay</t>
  </si>
  <si>
    <t>The Perfect Host </t>
  </si>
  <si>
    <t>arm tattoo|bank robbery|cauterizing a wound|dancing on a table|dinner party</t>
  </si>
  <si>
    <t>http://www.imdb.com/title/tt1334553/?ref_=fn_tt_tt_1</t>
  </si>
  <si>
    <t>Safe Men 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</si>
  <si>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</si>
  <si>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</si>
  <si>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</si>
  <si>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</si>
  <si>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</si>
  <si>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Speedway Junky 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</si>
  <si>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</si>
  <si>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</si>
  <si>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</si>
  <si>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</si>
  <si>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</si>
  <si>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</si>
  <si>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The Last Big Thing </t>
  </si>
  <si>
    <t>James Lorinz</t>
  </si>
  <si>
    <t>actor|magazine|model|rock band|suburb</t>
  </si>
  <si>
    <t>http://www.imdb.com/title/tt0161743/?ref_=fn_tt_tt_1</t>
  </si>
  <si>
    <t>The Specials 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</si>
  <si>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</si>
  <si>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</si>
  <si>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</si>
  <si>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</si>
  <si>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</si>
  <si>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16 to Life 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</si>
  <si>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</si>
  <si>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</si>
  <si>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</si>
  <si>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</si>
  <si>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</si>
  <si>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Alone with Her 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</si>
  <si>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</si>
  <si>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</si>
  <si>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</si>
  <si>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</si>
  <si>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</si>
  <si>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Creative Control 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</si>
  <si>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</si>
  <si>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</si>
  <si>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</si>
  <si>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</si>
  <si>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</si>
  <si>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Special </t>
  </si>
  <si>
    <t>Ian Bohen</t>
  </si>
  <si>
    <t>dream sequence|locked in a room|looking at self in mirror|medication|superhero</t>
  </si>
  <si>
    <t>http://www.imdb.com/title/tt0479162/?ref_=fn_tt_tt_1</t>
  </si>
  <si>
    <t>Sparkler 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</si>
  <si>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</si>
  <si>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</si>
  <si>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</si>
  <si>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</si>
  <si>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</si>
  <si>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</si>
  <si>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The Helix... Loaded 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</si>
  <si>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</si>
  <si>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</si>
  <si>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</si>
  <si>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</si>
  <si>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In Her Line of Fire </t>
  </si>
  <si>
    <t>Jesse Hutch</t>
  </si>
  <si>
    <t>camp|die hard scenario|female protagonist|island|vice president</t>
  </si>
  <si>
    <t>http://www.imdb.com/title/tt0487156/?ref_=fn_tt_tt_1</t>
  </si>
  <si>
    <t>The Jimmy Show 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</si>
  <si>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</si>
  <si>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</si>
  <si>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</si>
  <si>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</si>
  <si>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</si>
  <si>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</si>
  <si>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Heli 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</si>
  <si>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</si>
  <si>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</si>
  <si>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</si>
  <si>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</si>
  <si>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</si>
  <si>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</si>
  <si>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Karachi se Lahore 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</si>
  <si>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</si>
  <si>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</si>
  <si>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</si>
  <si>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</si>
  <si>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</si>
  <si>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</si>
  <si>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</si>
  <si>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Loving Annabelle 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</si>
  <si>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</si>
  <si>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</si>
  <si>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</si>
  <si>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</si>
  <si>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Hits </t>
  </si>
  <si>
    <t>courtroom|independent film|internet|small town|youtube</t>
  </si>
  <si>
    <t>http://www.imdb.com/title/tt3145220/?ref_=fn_tt_tt_1</t>
  </si>
  <si>
    <t>Randall Rubin</t>
  </si>
  <si>
    <t>Nicole Randall Johnson</t>
  </si>
  <si>
    <t>Jimmy and Judy 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</si>
  <si>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</si>
  <si>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</si>
  <si>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</si>
  <si>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</si>
  <si>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</si>
  <si>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Frat Party </t>
  </si>
  <si>
    <t>Alicia Ziegler</t>
  </si>
  <si>
    <t>erotica|masseuse|sister sister relationship|temptation|threesome</t>
  </si>
  <si>
    <t>http://www.imdb.com/title/tt1414361/?ref_=fn_tt_tt_1</t>
  </si>
  <si>
    <t>The Party's Over </t>
  </si>
  <si>
    <t>Louise Sorel</t>
  </si>
  <si>
    <t>beatnik|businessman|necrophilia|party|partying</t>
  </si>
  <si>
    <t>http://www.imdb.com/title/tt0060816/?ref_=fn_tt_tt_1</t>
  </si>
  <si>
    <t>Mary Pat Kelly</t>
  </si>
  <si>
    <t>Proud </t>
  </si>
  <si>
    <t>Janet Hubert</t>
  </si>
  <si>
    <t>http://www.imdb.com/title/tt0393616/?ref_=fn_tt_tt_1</t>
  </si>
  <si>
    <t>The Poker House </t>
  </si>
  <si>
    <t>basketball|drug abuse|interracial rape|iowa|tween girl</t>
  </si>
  <si>
    <t>http://www.imdb.com/title/tt1014806/?ref_=fn_tt_tt_1</t>
  </si>
  <si>
    <t>Charlie Levi</t>
  </si>
  <si>
    <t>Childless </t>
  </si>
  <si>
    <t>Diane Venora</t>
  </si>
  <si>
    <t>http://www.imdb.com/title/tt0867270/?ref_=fn_tt_tt_1</t>
  </si>
  <si>
    <t>Kevin Hamedani</t>
  </si>
  <si>
    <t>Janette Armand</t>
  </si>
  <si>
    <t>Russell Hodgkinson</t>
  </si>
  <si>
    <t>ZMD: Zombies of Mass Destruction </t>
  </si>
  <si>
    <t>cult|homosexual|island|survival horror|zombie</t>
  </si>
  <si>
    <t>http://www.imdb.com/title/tt1134674/?ref_=fn_tt_tt_1</t>
  </si>
  <si>
    <t>David DeCoteau</t>
  </si>
  <si>
    <t>Maureen McCormick</t>
  </si>
  <si>
    <t>Snow White: A Deadly Summer 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</si>
  <si>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</si>
  <si>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</si>
  <si>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</si>
  <si>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</si>
  <si>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Germán Alcarazu</t>
  </si>
  <si>
    <t>Álex Angulo</t>
  </si>
  <si>
    <t>Hidden Away </t>
  </si>
  <si>
    <t>Joseba Ugalde</t>
  </si>
  <si>
    <t>best friend|deportation|moroccan|unrequited love|xenophobia</t>
  </si>
  <si>
    <t>http://www.imdb.com/title/tt3289362/?ref_=fn_tt_tt_1</t>
  </si>
  <si>
    <t>Stefan C. Schaefer</t>
  </si>
  <si>
    <t>My Last Day Without You </t>
  </si>
  <si>
    <t>business trip|german|love|new york|singer songwriter</t>
  </si>
  <si>
    <t>http://www.imdb.com/title/tt1679248/?ref_=fn_tt_tt_1</t>
  </si>
  <si>
    <t>Michael Taliferro</t>
  </si>
  <si>
    <t>Sticky Fingaz</t>
  </si>
  <si>
    <t>Steppin: The Movie </t>
  </si>
  <si>
    <t>Chrystee Pharris</t>
  </si>
  <si>
    <t>http://www.imdb.com/title/tt0826751/?ref_=fn_tt_tt_1</t>
  </si>
  <si>
    <t>Doc Holliday's Revenge </t>
  </si>
  <si>
    <t>Randy Jay Burrell</t>
  </si>
  <si>
    <t>1880s|cowboy|low budget film|shoot out|wild west</t>
  </si>
  <si>
    <t>http://www.imdb.com/title/tt3359872/?ref_=fn_tt_tt_1</t>
  </si>
  <si>
    <t>Anslem Richardson</t>
  </si>
  <si>
    <t>Black Rock 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</si>
  <si>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</si>
  <si>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</si>
  <si>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</si>
  <si>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</si>
  <si>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</si>
  <si>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</si>
  <si>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Truth or Die 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</si>
  <si>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</si>
  <si>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</si>
  <si>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</si>
  <si>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</si>
  <si>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</si>
  <si>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</si>
  <si>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The Pet 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</si>
  <si>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</si>
  <si>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</si>
  <si>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</si>
  <si>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</si>
  <si>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</si>
  <si>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</si>
  <si>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Bang Bang Baby </t>
  </si>
  <si>
    <t>Kristian Bruun</t>
  </si>
  <si>
    <t>http://www.imdb.com/title/tt2655734/?ref_=fn_tt_tt_1</t>
  </si>
  <si>
    <t>Robert Hall</t>
  </si>
  <si>
    <t>Angelina Armani</t>
  </si>
  <si>
    <t>Fear Clinic 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</si>
  <si>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</si>
  <si>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</si>
  <si>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</si>
  <si>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</si>
  <si>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</si>
  <si>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</si>
  <si>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Zombie Hunter </t>
  </si>
  <si>
    <t>Jarrod Phillips</t>
  </si>
  <si>
    <t>desert|drifter|seduction|siege|zombie</t>
  </si>
  <si>
    <t>http://www.imdb.com/title/tt2446502/?ref_=fn_tt_tt_1</t>
  </si>
  <si>
    <t>Jonathan Meyers</t>
  </si>
  <si>
    <t>Justin Baldoni</t>
  </si>
  <si>
    <t>A Fine Step </t>
  </si>
  <si>
    <t>http://www.imdb.com/title/tt1604100/?ref_=fn_tt_tt_1</t>
  </si>
  <si>
    <t>Ralph Nelson</t>
  </si>
  <si>
    <t>Charly 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</si>
  <si>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</si>
  <si>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</si>
  <si>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</si>
  <si>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</si>
  <si>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</si>
  <si>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Banshee Chapter </t>
  </si>
  <si>
    <t>Michael McMillian</t>
  </si>
  <si>
    <t>experiment|lsd|missing friend|mk ultra|radio broadcast</t>
  </si>
  <si>
    <t>http://www.imdb.com/title/tt2011276/?ref_=fn_tt_tt_1</t>
  </si>
  <si>
    <t>David DeLuise</t>
  </si>
  <si>
    <t xml:space="preserve">Jesse             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</si>
  <si>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</si>
  <si>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</si>
  <si>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</si>
  <si>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</si>
  <si>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</si>
  <si>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Ask Me Anything </t>
  </si>
  <si>
    <t>bare breasts|female protagonist</t>
  </si>
  <si>
    <t>http://www.imdb.com/title/tt2505294/?ref_=fn_tt_tt_1</t>
  </si>
  <si>
    <t>Richard Schenkman</t>
  </si>
  <si>
    <t>And Then Came Love 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</si>
  <si>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</si>
  <si>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</si>
  <si>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</si>
  <si>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</si>
  <si>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</si>
  <si>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</si>
  <si>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Food Chains </t>
  </si>
  <si>
    <t>Eve Ensler</t>
  </si>
  <si>
    <t>two word title</t>
  </si>
  <si>
    <t>http://www.imdb.com/title/tt2141739/?ref_=fn_tt_tt_1</t>
  </si>
  <si>
    <t>On the Waterfront </t>
  </si>
  <si>
    <t>death|dock|longshoreman|murder|union</t>
  </si>
  <si>
    <t>http://www.imdb.com/title/tt0047296/?ref_=fn_tt_tt_1</t>
  </si>
  <si>
    <t>Kat Coiro</t>
  </si>
  <si>
    <t>L!fe Happens 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</si>
  <si>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</si>
  <si>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</si>
  <si>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</si>
  <si>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</si>
  <si>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</si>
  <si>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4 Months, 3 Weeks and 2 Days 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</si>
  <si>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</si>
  <si>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</si>
  <si>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</si>
  <si>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</si>
  <si>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</si>
  <si>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The Horror Network Vol. 1 </t>
  </si>
  <si>
    <t>anthology</t>
  </si>
  <si>
    <t>http://www.imdb.com/title/tt3034146/?ref_=fn_tt_tt_1</t>
  </si>
  <si>
    <t>G.J. Echternkamp</t>
  </si>
  <si>
    <t>Odessa Rae</t>
  </si>
  <si>
    <t>Hard Candy </t>
  </si>
  <si>
    <t>Patrick Wilson</t>
  </si>
  <si>
    <t>chatting|missing person poster|online dating|photographer|sexual predator</t>
  </si>
  <si>
    <t>http://www.imdb.com/title/tt0424136/?ref_=fn_tt_tt_1</t>
  </si>
  <si>
    <t>The Quiet 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</si>
  <si>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</si>
  <si>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</si>
  <si>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</si>
  <si>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</si>
  <si>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</si>
  <si>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Circumstance 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</si>
  <si>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</si>
  <si>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</si>
  <si>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</si>
  <si>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</si>
  <si>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</si>
  <si>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Fruitvale Station 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</si>
  <si>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</si>
  <si>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</si>
  <si>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</si>
  <si>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</si>
  <si>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</si>
  <si>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The Brass Teapot 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</si>
  <si>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</si>
  <si>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</si>
  <si>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</si>
  <si>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</si>
  <si>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</si>
  <si>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Bambi </t>
  </si>
  <si>
    <t>Ann Gillis</t>
  </si>
  <si>
    <t>animal|bambi|deer|forest|hunter</t>
  </si>
  <si>
    <t>http://www.imdb.com/title/tt0034492/?ref_=fn_tt_tt_1</t>
  </si>
  <si>
    <t>Rian Bishop</t>
  </si>
  <si>
    <t>The Hammer </t>
  </si>
  <si>
    <t>birthday|boxing|coach|gym|olympics</t>
  </si>
  <si>
    <t>http://www.imdb.com/title/tt0814130/?ref_=fn_tt_tt_1</t>
  </si>
  <si>
    <t>C. Jay Cox</t>
  </si>
  <si>
    <t>Latter Days 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</si>
  <si>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</si>
  <si>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</si>
  <si>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</si>
  <si>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</si>
  <si>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</si>
  <si>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Elza </t>
  </si>
  <si>
    <t>Teddy Doloir</t>
  </si>
  <si>
    <t>foreign|french</t>
  </si>
  <si>
    <t>http://www.imdb.com/title/tt1852001/?ref_=fn_tt_tt_1</t>
  </si>
  <si>
    <t>Tommy Oliver</t>
  </si>
  <si>
    <t>1982 </t>
  </si>
  <si>
    <t>number in title|semi autobiographical</t>
  </si>
  <si>
    <t>http://www.imdb.com/title/tt2388621/?ref_=fn_tt_tt_1</t>
  </si>
  <si>
    <t>Jamie Travis</t>
  </si>
  <si>
    <t>For a Good Time, Call... </t>
  </si>
  <si>
    <t>friend|friendship|gay|phone sex|sex</t>
  </si>
  <si>
    <t>http://www.imdb.com/title/tt1996264/?ref_=fn_tt_tt_1</t>
  </si>
  <si>
    <t>Janel Parrish</t>
  </si>
  <si>
    <t>Celeste &amp; Jesse Forever 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</si>
  <si>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</si>
  <si>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</si>
  <si>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</si>
  <si>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</si>
  <si>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</si>
  <si>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Time Changer </t>
  </si>
  <si>
    <t>Hal Linden</t>
  </si>
  <si>
    <t>bible|christian propaganda|christianity|time machine|zealot</t>
  </si>
  <si>
    <t>http://www.imdb.com/title/tt0295725/?ref_=fn_tt_tt_1</t>
  </si>
  <si>
    <t>Johnny Harris</t>
  </si>
  <si>
    <t>London to Brighton </t>
  </si>
  <si>
    <t>bathroom|chase|girl|pimp|toilet</t>
  </si>
  <si>
    <t>http://www.imdb.com/title/tt0490166/?ref_=fn_tt_tt_1</t>
  </si>
  <si>
    <t>Christopher Berry</t>
  </si>
  <si>
    <t>Action|Comedy|Drama|Sci-Fi</t>
  </si>
  <si>
    <t>American Hero 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</si>
  <si>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</si>
  <si>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</si>
  <si>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</si>
  <si>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</si>
  <si>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</si>
  <si>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Windsor Drive </t>
  </si>
  <si>
    <t>http://www.imdb.com/title/tt2311428/?ref_=fn_tt_tt_1</t>
  </si>
  <si>
    <t>Asghar Farhadi</t>
  </si>
  <si>
    <t>Leila Hatami</t>
  </si>
  <si>
    <t>Shahab Hosseini</t>
  </si>
  <si>
    <t>A Separation 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</si>
  <si>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</si>
  <si>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</si>
  <si>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</si>
  <si>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</si>
  <si>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</si>
  <si>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</si>
  <si>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Crying with Laughter </t>
  </si>
  <si>
    <t>Joe Cassidy</t>
  </si>
  <si>
    <t>cocaine|edinburgh scotland|stand up comedian</t>
  </si>
  <si>
    <t>http://www.imdb.com/title/tt1349478/?ref_=fn_tt_tt_1</t>
  </si>
  <si>
    <t>Ken Leung</t>
  </si>
  <si>
    <t>Welcome to the Dollhouse </t>
  </si>
  <si>
    <t>Christina Vidal</t>
  </si>
  <si>
    <t>bully|first crush|school|social outcast|taunting</t>
  </si>
  <si>
    <t>http://www.imdb.com/title/tt0114906/?ref_=fn_tt_tt_1</t>
  </si>
  <si>
    <t>Allison Dean</t>
  </si>
  <si>
    <t>Ruby in Paradise </t>
  </si>
  <si>
    <t>Dorothy Lyman</t>
  </si>
  <si>
    <t>desire|florida|identity|resort town|sales</t>
  </si>
  <si>
    <t>http://www.imdb.com/title/tt0108000/?ref_=fn_tt_tt_1</t>
  </si>
  <si>
    <t>Victor Rasuk</t>
  </si>
  <si>
    <t>Raising Victor Vargas 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</si>
  <si>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</si>
  <si>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</si>
  <si>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</si>
  <si>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</si>
  <si>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</si>
  <si>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</si>
  <si>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Pandora's Box 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</si>
  <si>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</si>
  <si>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</si>
  <si>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</si>
  <si>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</si>
  <si>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</si>
  <si>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Harrison Montgomery 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</si>
  <si>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</si>
  <si>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</si>
  <si>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</si>
  <si>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</si>
  <si>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</si>
  <si>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</si>
  <si>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Live-In Maid </t>
  </si>
  <si>
    <t>Claudia Lapacó</t>
  </si>
  <si>
    <t>buenos aires argentina|economics|housekeeper|maid|servant</t>
  </si>
  <si>
    <t>http://www.imdb.com/title/tt0356453/?ref_=fn_tt_tt_1</t>
  </si>
  <si>
    <t>Deterrence </t>
  </si>
  <si>
    <t>colorado|diner|iraq|nuclear missile|president</t>
  </si>
  <si>
    <t>http://www.imdb.com/title/tt0158583/?ref_=fn_tt_tt_1</t>
  </si>
  <si>
    <t>Michael Burke</t>
  </si>
  <si>
    <t>Zachary Knighton</t>
  </si>
  <si>
    <t>The Mudge Boy </t>
  </si>
  <si>
    <t>death|farm|fur coat|grief|misfit</t>
  </si>
  <si>
    <t>http://www.imdb.com/title/tt0339419/?ref_=fn_tt_tt_1</t>
  </si>
  <si>
    <t>Catherine Jelski</t>
  </si>
  <si>
    <t>The Young Unknowns </t>
  </si>
  <si>
    <t>Arly Jover</t>
  </si>
  <si>
    <t>based on play|independent film</t>
  </si>
  <si>
    <t>http://www.imdb.com/title/tt0186719/?ref_=fn_tt_tt_1</t>
  </si>
  <si>
    <t>Shane Dawson</t>
  </si>
  <si>
    <t>Kurt Angle</t>
  </si>
  <si>
    <t>Not Cool </t>
  </si>
  <si>
    <t>Cherami Leigh</t>
  </si>
  <si>
    <t>http://www.imdb.com/title/tt3569356/?ref_=fn_tt_tt_1</t>
  </si>
  <si>
    <t>Stig Frode Henriksen</t>
  </si>
  <si>
    <t>Dead Snow 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</si>
  <si>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</si>
  <si>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</si>
  <si>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</si>
  <si>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</si>
  <si>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</si>
  <si>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</si>
  <si>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Saints and Soldiers 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</si>
  <si>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</si>
  <si>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</si>
  <si>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</si>
  <si>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</si>
  <si>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</si>
  <si>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</si>
  <si>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Vessel </t>
  </si>
  <si>
    <t>Whit Spurgeon</t>
  </si>
  <si>
    <t>alien|flight attendant|monster|pilot|tentacle</t>
  </si>
  <si>
    <t>http://www.imdb.com/title/tt2164708/?ref_=fn_tt_tt_1</t>
  </si>
  <si>
    <t>American Graffiti 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</si>
  <si>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</si>
  <si>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</si>
  <si>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</si>
  <si>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</si>
  <si>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</si>
  <si>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Iraq for Sale: The War Profiteers 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</si>
  <si>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</si>
  <si>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</si>
  <si>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</si>
  <si>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</si>
  <si>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</si>
  <si>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Aqua Teen Hunger Force Colon Movie Film for Theaters </t>
  </si>
  <si>
    <t>based on cult tv series|critically acclaimed|exercise machine|midnight movie|robot</t>
  </si>
  <si>
    <t>http://www.imdb.com/title/tt0455326/?ref_=fn_tt_tt_1</t>
  </si>
  <si>
    <t>Safety Not Guaranteed </t>
  </si>
  <si>
    <t>classified ad|intern|magazine|time machine|time travel</t>
  </si>
  <si>
    <t>http://www.imdb.com/title/tt1862079/?ref_=fn_tt_tt_1</t>
  </si>
  <si>
    <t>Isaac C. Singleton Jr.</t>
  </si>
  <si>
    <t>Kevin Hart: Laugh at My Pain </t>
  </si>
  <si>
    <t>Jeanette Branch</t>
  </si>
  <si>
    <t>stand up comedy</t>
  </si>
  <si>
    <t>http://www.imdb.com/title/tt1999192/?ref_=fn_tt_tt_1</t>
  </si>
  <si>
    <t>Ben Wheatley</t>
  </si>
  <si>
    <t>Kill List </t>
  </si>
  <si>
    <t>female full frontal nudity|hitman|knee breaking|male full frontal nudity|sniper</t>
  </si>
  <si>
    <t>http://www.imdb.com/title/tt1788391/?ref_=fn_tt_tt_1</t>
  </si>
  <si>
    <t>Jake Ryan</t>
  </si>
  <si>
    <t>The Innkeepers </t>
  </si>
  <si>
    <t>Pat Healy</t>
  </si>
  <si>
    <t>bathtub|dead body in a bathtub|dead body in bathtub|hotel|inn</t>
  </si>
  <si>
    <t>http://www.imdb.com/title/tt1594562/?ref_=fn_tt_tt_1</t>
  </si>
  <si>
    <t>Stefania Sandrelli</t>
  </si>
  <si>
    <t>The Conformist 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</si>
  <si>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</si>
  <si>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</si>
  <si>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</si>
  <si>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</si>
  <si>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</si>
  <si>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Interview with the Assassin 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</si>
  <si>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</si>
  <si>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</si>
  <si>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</si>
  <si>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</si>
  <si>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</si>
  <si>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Donkey Punch </t>
  </si>
  <si>
    <t>male frontal nudity|male nudity|male pubic hair|male rear nudity|spain</t>
  </si>
  <si>
    <t>http://www.imdb.com/title/tt0988849/?ref_=fn_tt_tt_1</t>
  </si>
  <si>
    <t>All the Boys Love Mandy Lane 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</si>
  <si>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</si>
  <si>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</si>
  <si>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</si>
  <si>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</si>
  <si>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</si>
  <si>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Bled </t>
  </si>
  <si>
    <t>Michele Morrow</t>
  </si>
  <si>
    <t>artist|blood|drug|tree sap|vampire</t>
  </si>
  <si>
    <t>http://www.imdb.com/title/tt0997143/?ref_=fn_tt_tt_1</t>
  </si>
  <si>
    <t>Thriller|Western</t>
  </si>
  <si>
    <t>High Noon 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</si>
  <si>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</si>
  <si>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</si>
  <si>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</si>
  <si>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</si>
  <si>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</si>
  <si>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</si>
  <si>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Hoop Dreams 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</si>
  <si>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</si>
  <si>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</si>
  <si>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</si>
  <si>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</si>
  <si>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</si>
  <si>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</si>
  <si>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Rize </t>
  </si>
  <si>
    <t>Tommy the Clown</t>
  </si>
  <si>
    <t>clown|clowning|dance|gang|south central los angeles</t>
  </si>
  <si>
    <t>http://www.imdb.com/title/tt0436724/?ref_=fn_tt_tt_1</t>
  </si>
  <si>
    <t>Destiny </t>
  </si>
  <si>
    <t>first person shooter</t>
  </si>
  <si>
    <t>http://www.imdb.com/title/tt2983582/?ref_=fn_tt_tt_1</t>
  </si>
  <si>
    <t>L.I.E. 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</si>
  <si>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</si>
  <si>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</si>
  <si>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</si>
  <si>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</si>
  <si>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</si>
  <si>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</si>
  <si>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The Sisterhood of Night </t>
  </si>
  <si>
    <t>Louis Ozawa Changchien</t>
  </si>
  <si>
    <t>accused of witchcraft|based on short story</t>
  </si>
  <si>
    <t>http://www.imdb.com/title/tt1015471/?ref_=fn_tt_tt_1</t>
  </si>
  <si>
    <t>Emily Dell</t>
  </si>
  <si>
    <t>B-Girl </t>
  </si>
  <si>
    <t>brooklyn new york city|los angeles california|teacher|trauma|violence</t>
  </si>
  <si>
    <t>http://www.imdb.com/title/tt0964179/?ref_=fn_tt_tt_1</t>
  </si>
  <si>
    <t>Ryan Fleck</t>
  </si>
  <si>
    <t>Half Nelson 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</si>
  <si>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</si>
  <si>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</si>
  <si>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</si>
  <si>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</si>
  <si>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</si>
  <si>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Naturally Native 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</si>
  <si>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</si>
  <si>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</si>
  <si>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</si>
  <si>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</si>
  <si>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</si>
  <si>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Hav Plenty 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</si>
  <si>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</si>
  <si>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</si>
  <si>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</si>
  <si>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</si>
  <si>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</si>
  <si>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Adulterers 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</si>
  <si>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</si>
  <si>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</si>
  <si>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</si>
  <si>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</si>
  <si>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</si>
  <si>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</si>
  <si>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Escape from Tomorrow </t>
  </si>
  <si>
    <t>Amy Lucas</t>
  </si>
  <si>
    <t>diarrhea|female nudity|middle aged man|sex scene|sexy nurse</t>
  </si>
  <si>
    <t>http://www.imdb.com/title/tt2187884/?ref_=fn_tt_tt_1</t>
  </si>
  <si>
    <t>Chris Atkins</t>
  </si>
  <si>
    <t>Starsuckers </t>
  </si>
  <si>
    <t>celebrity|consumerism|fashion|media manipulation</t>
  </si>
  <si>
    <t>http://www.imdb.com/title/tt1510934/?ref_=fn_tt_tt_1</t>
  </si>
  <si>
    <t>Bill Benenson</t>
  </si>
  <si>
    <t>Dave Fennoy</t>
  </si>
  <si>
    <t>The Hadza: Last of the First </t>
  </si>
  <si>
    <t>east africa|hunter gatherer|indigenous|rift valley|swahili</t>
  </si>
  <si>
    <t>http://www.imdb.com/title/tt2139721/?ref_=fn_tt_tt_1</t>
  </si>
  <si>
    <t>Ryan Smith</t>
  </si>
  <si>
    <t>Madison Lintz</t>
  </si>
  <si>
    <t>After </t>
  </si>
  <si>
    <t>Karolina Wydra</t>
  </si>
  <si>
    <t>coma|crash</t>
  </si>
  <si>
    <t>http://www.imdb.com/title/tt1799508/?ref_=fn_tt_tt_1</t>
  </si>
  <si>
    <t>Travis Romero</t>
  </si>
  <si>
    <t>Lorraine Ziff</t>
  </si>
  <si>
    <t>Treachery </t>
  </si>
  <si>
    <t>panties|white panties</t>
  </si>
  <si>
    <t>http://www.imdb.com/title/tt2380301/?ref_=fn_tt_tt_1</t>
  </si>
  <si>
    <t>Anna Mastro</t>
  </si>
  <si>
    <t>Walter 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</si>
  <si>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</si>
  <si>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</si>
  <si>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</si>
  <si>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</si>
  <si>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</si>
  <si>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Top Hat 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</si>
  <si>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</si>
  <si>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</si>
  <si>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</si>
  <si>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</si>
  <si>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</si>
  <si>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</si>
  <si>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The Blair Witch Project 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</si>
  <si>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</si>
  <si>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</si>
  <si>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</si>
  <si>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</si>
  <si>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</si>
  <si>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</si>
  <si>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</si>
  <si>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Woodstock </t>
  </si>
  <si>
    <t>Joan Baez</t>
  </si>
  <si>
    <t>drugs|hippie|music festival|the who|woodstock</t>
  </si>
  <si>
    <t>http://www.imdb.com/title/tt0066580/?ref_=fn_tt_tt_1</t>
  </si>
  <si>
    <t>Barry Dennen</t>
  </si>
  <si>
    <t>The Kentucky Fried Movie </t>
  </si>
  <si>
    <t>Tara Strohmeier</t>
  </si>
  <si>
    <t>fake commercial|fake newscast|fake trailer|parody|spoof</t>
  </si>
  <si>
    <t>http://www.imdb.com/title/tt0076257/?ref_=fn_tt_tt_1</t>
  </si>
  <si>
    <t>David A.R. White</t>
  </si>
  <si>
    <t>Mercy Streets 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</si>
  <si>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</si>
  <si>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</si>
  <si>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</si>
  <si>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</si>
  <si>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</si>
  <si>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</si>
  <si>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Arnolds Park </t>
  </si>
  <si>
    <t>Tac Fitzgerald</t>
  </si>
  <si>
    <t>http://www.imdb.com/title/tt1074931/?ref_=fn_tt_tt_1</t>
  </si>
  <si>
    <t>Scott Ziehl</t>
  </si>
  <si>
    <t>Broken Vessels 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</si>
  <si>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</si>
  <si>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</si>
  <si>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</si>
  <si>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</si>
  <si>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</si>
  <si>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Water &amp; Power </t>
  </si>
  <si>
    <t>Exie Booker</t>
  </si>
  <si>
    <t>http://www.imdb.com/title/tt2052015/?ref_=fn_tt_tt_1</t>
  </si>
  <si>
    <t>Johanna Schwartz</t>
  </si>
  <si>
    <t>Garba Touré</t>
  </si>
  <si>
    <t>Aliou Touré</t>
  </si>
  <si>
    <t>They Will Have to Kill Us First </t>
  </si>
  <si>
    <t>Khaira Arby</t>
  </si>
  <si>
    <t>http://www.imdb.com/title/tt4333662/?ref_=fn_tt_tt_1</t>
  </si>
  <si>
    <t>William Gazecki</t>
  </si>
  <si>
    <t>Colin Andrews</t>
  </si>
  <si>
    <t>Karen Alexander</t>
  </si>
  <si>
    <t>Crop Circles: Quest for Truth </t>
  </si>
  <si>
    <t>Francine Blake</t>
  </si>
  <si>
    <t>crop circle|intelligence|paranormal|phenomenon|universe</t>
  </si>
  <si>
    <t>http://www.imdb.com/title/tt0331225/?ref_=fn_tt_tt_1</t>
  </si>
  <si>
    <t>Lance McDaniel</t>
  </si>
  <si>
    <t>Light from the Darkroom </t>
  </si>
  <si>
    <t>Lymari Nadal</t>
  </si>
  <si>
    <t>china|faith|panama|photography|suspense</t>
  </si>
  <si>
    <t>http://www.imdb.com/title/tt3130704/?ref_=fn_tt_tt_1</t>
  </si>
  <si>
    <t>Thomas Lilti</t>
  </si>
  <si>
    <t>Félix Moati</t>
  </si>
  <si>
    <t>Irreplaceable </t>
  </si>
  <si>
    <t>Marianne Denicourt</t>
  </si>
  <si>
    <t>doctor|hospital|mayor|no opening credits|title at the end</t>
  </si>
  <si>
    <t>http://www.imdb.com/title/tt5078326/?ref_=fn_tt_tt_1</t>
  </si>
  <si>
    <t>Michael Walker</t>
  </si>
  <si>
    <t>The Maid's Room </t>
  </si>
  <si>
    <t>John Brodsky</t>
  </si>
  <si>
    <t>http://www.imdb.com/title/tt2263814/?ref_=fn_tt_tt_1</t>
  </si>
  <si>
    <t>Ringo Starr</t>
  </si>
  <si>
    <t>Paul McCartney</t>
  </si>
  <si>
    <t>A Hard Day's Night </t>
  </si>
  <si>
    <t>George Harrison</t>
  </si>
  <si>
    <t>boy|concert|drummer|manager|television</t>
  </si>
  <si>
    <t>http://www.imdb.com/title/tt0058182/?ref_=fn_tt_tt_1</t>
  </si>
  <si>
    <t>U. Roberto Romano</t>
  </si>
  <si>
    <t>The Harvest/La Cosecha </t>
  </si>
  <si>
    <t>child labor|education|hispanic|labor|migration</t>
  </si>
  <si>
    <t>http://www.imdb.com/title/tt1981703/?ref_=fn_tt_tt_1</t>
  </si>
  <si>
    <t>Amy Holden Jones</t>
  </si>
  <si>
    <t>Love Letters 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</si>
  <si>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</si>
  <si>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</si>
  <si>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</si>
  <si>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</si>
  <si>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</si>
  <si>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Julija in alfa Romeo 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</si>
  <si>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</si>
  <si>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</si>
  <si>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</si>
  <si>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</si>
  <si>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</si>
  <si>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</si>
  <si>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Fireproof 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</si>
  <si>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</si>
  <si>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</si>
  <si>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</si>
  <si>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</si>
  <si>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</si>
  <si>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</si>
  <si>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</si>
  <si>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Faith Connections 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</si>
  <si>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</si>
  <si>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</si>
  <si>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</si>
  <si>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</si>
  <si>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</si>
  <si>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</si>
  <si>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</si>
  <si>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Benji 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</si>
  <si>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</si>
  <si>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</si>
  <si>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</si>
  <si>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</si>
  <si>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</si>
  <si>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</si>
  <si>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Open Water 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</si>
  <si>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</si>
  <si>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</si>
  <si>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</si>
  <si>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 </t>
  </si>
  <si>
    <t>Abby Elliott</t>
  </si>
  <si>
    <t>http://www.imdb.com/title/tt1692084/?ref_=fn_tt_tt_1</t>
  </si>
  <si>
    <t>John 'Bud' Cardos</t>
  </si>
  <si>
    <t>Hoke Howell</t>
  </si>
  <si>
    <t>Kingdom of the Spiders 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</si>
  <si>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</si>
  <si>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</si>
  <si>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</si>
  <si>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</si>
  <si>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</si>
  <si>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</si>
  <si>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</si>
  <si>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Mad Hot Ballroom </t>
  </si>
  <si>
    <t>Paul Daggett</t>
  </si>
  <si>
    <t>ballroom dancing|new york city|poise|self confidence|teacher</t>
  </si>
  <si>
    <t>http://www.imdb.com/title/tt0438205/?ref_=fn_tt_tt_1</t>
  </si>
  <si>
    <t>The Station Agent </t>
  </si>
  <si>
    <t>abandoned|depot|dwarf|newfoundland new jersey|train</t>
  </si>
  <si>
    <t>http://www.imdb.com/title/tt0340377/?ref_=fn_tt_tt_1</t>
  </si>
  <si>
    <t>Brian Baugh</t>
  </si>
  <si>
    <t>To Save a Life </t>
  </si>
  <si>
    <t>basketball|beer pong|childhood friend|christian|suicide</t>
  </si>
  <si>
    <t>http://www.imdb.com/title/tt1270286/?ref_=fn_tt_tt_1</t>
  </si>
  <si>
    <t>Patrick Creadon</t>
  </si>
  <si>
    <t>Ken Burns</t>
  </si>
  <si>
    <t>Wordplay 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</si>
  <si>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</si>
  <si>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</si>
  <si>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</si>
  <si>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</si>
  <si>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</si>
  <si>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</si>
  <si>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</si>
  <si>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Beyond the Mat 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</si>
  <si>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</si>
  <si>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</si>
  <si>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</si>
  <si>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</si>
  <si>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</si>
  <si>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The Singles Ward 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</si>
  <si>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</si>
  <si>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</si>
  <si>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</si>
  <si>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</si>
  <si>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</si>
  <si>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</si>
  <si>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Osama 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</si>
  <si>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</si>
  <si>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</si>
  <si>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</si>
  <si>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</si>
  <si>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</si>
  <si>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</si>
  <si>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Sholem Aleichem: Laughing in the Darkness </t>
  </si>
  <si>
    <t>Jason Kravits</t>
  </si>
  <si>
    <t>jewish identity</t>
  </si>
  <si>
    <t>http://www.imdb.com/title/tt1976608/?ref_=fn_tt_tt_1</t>
  </si>
  <si>
    <t>Greg Harrison</t>
  </si>
  <si>
    <t>Ari Gold</t>
  </si>
  <si>
    <t>Groove </t>
  </si>
  <si>
    <t>Denny Kirkwood</t>
  </si>
  <si>
    <t>dj|ecstasy the drug|rave|raver|warehouse</t>
  </si>
  <si>
    <t>http://www.imdb.com/title/tt0212974/?ref_=fn_tt_tt_1</t>
  </si>
  <si>
    <t>Big Budah</t>
  </si>
  <si>
    <t>The R.M. </t>
  </si>
  <si>
    <t>Curt Doussett</t>
  </si>
  <si>
    <t>latter day saints|missionary|pickup truck|police|video camera</t>
  </si>
  <si>
    <t>http://www.imdb.com/title/tt0341540/?ref_=fn_tt_tt_1</t>
  </si>
  <si>
    <t>William Katt</t>
  </si>
  <si>
    <t>Twin Falls Idaho </t>
  </si>
  <si>
    <t>conjoined twins|independent film|low budget film|separation|twin</t>
  </si>
  <si>
    <t>http://www.imdb.com/title/tt0162830/?ref_=fn_tt_tt_1</t>
  </si>
  <si>
    <t>Jacob Aaron Estes</t>
  </si>
  <si>
    <t>Mean Creek </t>
  </si>
  <si>
    <t>boat|bully|dare|friend|river</t>
  </si>
  <si>
    <t>http://www.imdb.com/title/tt0377091/?ref_=fn_tt_tt_1</t>
  </si>
  <si>
    <t>Hurricane Streets </t>
  </si>
  <si>
    <t>gang|new mexico|prison|smuggling|theft</t>
  </si>
  <si>
    <t>http://www.imdb.com/title/tt0119338/?ref_=fn_tt_tt_1</t>
  </si>
  <si>
    <t>Eric Schaeffer</t>
  </si>
  <si>
    <t>Never Again </t>
  </si>
  <si>
    <t>bar|gay bar|love|mother son relationship|new york</t>
  </si>
  <si>
    <t>http://www.imdb.com/title/tt0244094/?ref_=fn_tt_tt_1</t>
  </si>
  <si>
    <t>Neema Barnette</t>
  </si>
  <si>
    <t>Civil Brand </t>
  </si>
  <si>
    <t>abuse of power|friendship|prison|prison guard|title directed by female</t>
  </si>
  <si>
    <t>http://www.imdb.com/title/tt0326806/?ref_=fn_tt_tt_1</t>
  </si>
  <si>
    <t>Lonesome Jim </t>
  </si>
  <si>
    <t>bail|coma|dart board|indiana|ladder factory</t>
  </si>
  <si>
    <t>http://www.imdb.com/title/tt0385056/?ref_=fn_tt_tt_1</t>
  </si>
  <si>
    <t>Joe Swanberg</t>
  </si>
  <si>
    <t>Drinking Buddies 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</si>
  <si>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</si>
  <si>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</si>
  <si>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</si>
  <si>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</si>
  <si>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Deceptive Practice: The Mysteries and Mentors of Ricky Jay </t>
  </si>
  <si>
    <t>Dick Cavett</t>
  </si>
  <si>
    <t>stage magician</t>
  </si>
  <si>
    <t>http://www.imdb.com/title/tt2654360/?ref_=fn_tt_tt_1</t>
  </si>
  <si>
    <t>Minoru Chiaki</t>
  </si>
  <si>
    <t>Takashi Shimura</t>
  </si>
  <si>
    <t>Seven Samurai 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</si>
  <si>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</si>
  <si>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</si>
  <si>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</si>
  <si>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</si>
  <si>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</si>
  <si>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</si>
  <si>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The Other Dream Team 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</si>
  <si>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</si>
  <si>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</si>
  <si>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</si>
  <si>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</si>
  <si>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</si>
  <si>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Johnny Suede </t>
  </si>
  <si>
    <t>Nick Cave</t>
  </si>
  <si>
    <t>idol|musician|vomiting|watching television|wyoming</t>
  </si>
  <si>
    <t>http://www.imdb.com/title/tt0104567/?ref_=fn_tt_tt_1</t>
  </si>
  <si>
    <t>Jake Sandvig</t>
  </si>
  <si>
    <t>Finishing the Game: The Search for a New Bruce Lee </t>
  </si>
  <si>
    <t>Joe McQueen</t>
  </si>
  <si>
    <t>bruce lee|jeet kune do|karate|satire|spoof</t>
  </si>
  <si>
    <t>http://www.imdb.com/title/tt0843850/?ref_=fn_tt_tt_1</t>
  </si>
  <si>
    <t>Quentin Dupieux</t>
  </si>
  <si>
    <t>Rubber 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</si>
  <si>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</si>
  <si>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</si>
  <si>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</si>
  <si>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</si>
  <si>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</si>
  <si>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 </t>
  </si>
  <si>
    <t>Garrett M. Brown</t>
  </si>
  <si>
    <t>best friend|high school|love|secret|wedding</t>
  </si>
  <si>
    <t>http://www.imdb.com/title/tt0893346/?ref_=fn_tt_tt_1</t>
  </si>
  <si>
    <t>Alex Smith</t>
  </si>
  <si>
    <t>The Slaughter Rule 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</si>
  <si>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</si>
  <si>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</si>
  <si>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</si>
  <si>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</si>
  <si>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Monsters </t>
  </si>
  <si>
    <t>Ricky Catter</t>
  </si>
  <si>
    <t>alien|alien invasion|destroyed building|destruction|mexico</t>
  </si>
  <si>
    <t>http://www.imdb.com/title/tt1470827/?ref_=fn_tt_tt_1</t>
  </si>
  <si>
    <t>Jonathan Parker</t>
  </si>
  <si>
    <t>The Californians </t>
  </si>
  <si>
    <t>http://www.imdb.com/title/tt0377043/?ref_=fn_tt_tt_1</t>
  </si>
  <si>
    <t>Sol Tryon</t>
  </si>
  <si>
    <t>Ann Dowd</t>
  </si>
  <si>
    <t>The Living Wake </t>
  </si>
  <si>
    <t>Matthew Cowles</t>
  </si>
  <si>
    <t>artist|black comedy</t>
  </si>
  <si>
    <t>http://www.imdb.com/title/tt0489212/?ref_=fn_tt_tt_1</t>
  </si>
  <si>
    <t>Alex Craig Mann</t>
  </si>
  <si>
    <t>Detention of the Dead </t>
  </si>
  <si>
    <t>Max Adler</t>
  </si>
  <si>
    <t>based on play|blood|independent film|teenager|zombie</t>
  </si>
  <si>
    <t>http://www.imdb.com/title/tt1865346/?ref_=fn_tt_tt_1</t>
  </si>
  <si>
    <t>Crazy Stone 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</si>
  <si>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</si>
  <si>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</si>
  <si>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</si>
  <si>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</si>
  <si>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</si>
  <si>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</si>
  <si>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Scott Walker: 30 Century Man </t>
  </si>
  <si>
    <t>Damon Albarn</t>
  </si>
  <si>
    <t>avant garde|british pop|character name in title|musician|number in title</t>
  </si>
  <si>
    <t>http://www.imdb.com/title/tt0486541/?ref_=fn_tt_tt_1</t>
  </si>
  <si>
    <t>Everything Put Together </t>
  </si>
  <si>
    <t>group of friends|mental breakdown|mental instability|morgue|sudden infant death syndrome</t>
  </si>
  <si>
    <t>http://www.imdb.com/title/tt0228277/?ref_=fn_tt_tt_1</t>
  </si>
  <si>
    <t>Good Kill 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</si>
  <si>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</si>
  <si>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</si>
  <si>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</si>
  <si>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</si>
  <si>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</si>
  <si>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Insomnia Manica </t>
  </si>
  <si>
    <t>Chin-Chien Chang</t>
  </si>
  <si>
    <t>http://www.imdb.com/title/tt0455556/?ref_=fn_tt_tt_1</t>
  </si>
  <si>
    <t>Bruce Vilanch</t>
  </si>
  <si>
    <t>Carol Channing</t>
  </si>
  <si>
    <t>The Outrageous Sophie Tucker </t>
  </si>
  <si>
    <t>Tony Bennett</t>
  </si>
  <si>
    <t>http://www.imdb.com/title/tt2825768/?ref_=fn_tt_tt_1</t>
  </si>
  <si>
    <t>Now Is Good 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</si>
  <si>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</si>
  <si>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</si>
  <si>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</si>
  <si>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</si>
  <si>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</si>
  <si>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Girls Gone Dead 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</si>
  <si>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</si>
  <si>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</si>
  <si>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</si>
  <si>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</si>
  <si>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</si>
  <si>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America Is Still the Place </t>
  </si>
  <si>
    <t>http://www.imdb.com/title/tt3417110/?ref_=fn_tt_tt_1</t>
  </si>
  <si>
    <t>Georgia Hilton</t>
  </si>
  <si>
    <t>Mike Beckingham</t>
  </si>
  <si>
    <t>Subconscious </t>
  </si>
  <si>
    <t>Tom Stedham</t>
  </si>
  <si>
    <t>military|submarine|suspense|time travel|world war two</t>
  </si>
  <si>
    <t>http://www.imdb.com/title/tt2909932/?ref_=fn_tt_tt_1</t>
  </si>
  <si>
    <t>Jack Heller</t>
  </si>
  <si>
    <t>Enter Nowhere 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</si>
  <si>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</si>
  <si>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</si>
  <si>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</si>
  <si>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</si>
  <si>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</si>
  <si>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The King of Najayo </t>
  </si>
  <si>
    <t>Claudette Lalí</t>
  </si>
  <si>
    <t>http://www.imdb.com/title/tt2275671/?ref_=fn_tt_tt_1</t>
  </si>
  <si>
    <t>Dominican Republic</t>
  </si>
  <si>
    <t>Warren Sheppard</t>
  </si>
  <si>
    <t>Action|Romance|Sport</t>
  </si>
  <si>
    <t>Fight to the Finish </t>
  </si>
  <si>
    <t>Vincent De Paul</t>
  </si>
  <si>
    <t>fighting|karate</t>
  </si>
  <si>
    <t>http://www.imdb.com/title/tt3152288/?ref_=fn_tt_tt_1</t>
  </si>
  <si>
    <t>Horror|Musical</t>
  </si>
  <si>
    <t>Alleluia! The Devil's Carnival 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</si>
  <si>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</si>
  <si>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</si>
  <si>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</si>
  <si>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</si>
  <si>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</si>
  <si>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</si>
  <si>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</si>
  <si>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The Sound and the Shadow </t>
  </si>
  <si>
    <t>Felix Avitia</t>
  </si>
  <si>
    <t>http://www.imdb.com/title/tt2190180/?ref_=fn_tt_tt_1</t>
  </si>
  <si>
    <t>Joel Paul Reisig</t>
  </si>
  <si>
    <t>Carrie Bradstreet</t>
  </si>
  <si>
    <t>Rodeo Girl 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</si>
  <si>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</si>
  <si>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</si>
  <si>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</si>
  <si>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</si>
  <si>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</si>
  <si>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</si>
  <si>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Born to Fly: Elizabeth Streb vs. Gravity 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</si>
  <si>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</si>
  <si>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</si>
  <si>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</si>
  <si>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</si>
  <si>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</si>
  <si>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</si>
  <si>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The Little Ponderosa Zoo </t>
  </si>
  <si>
    <t>Jamison Stalsworth</t>
  </si>
  <si>
    <t>http://www.imdb.com/title/tt3846442/?ref_=fn_tt_tt_1</t>
  </si>
  <si>
    <t>Mark Torgl</t>
  </si>
  <si>
    <t>The Toxic Avenger </t>
  </si>
  <si>
    <t>Pat Ryan</t>
  </si>
  <si>
    <t>boy|health club|superhero|toxic waste|troma</t>
  </si>
  <si>
    <t>http://www.imdb.com/title/tt0090190/?ref_=fn_tt_tt_1</t>
  </si>
  <si>
    <t>George T. Odom</t>
  </si>
  <si>
    <t>Straight Out of Brooklyn </t>
  </si>
  <si>
    <t>domestic violence|housing project|new york city|poverty|racism</t>
  </si>
  <si>
    <t>http://www.imdb.com/title/tt0102989/?ref_=fn_tt_tt_1</t>
  </si>
  <si>
    <t>Nicholas Farrell</t>
  </si>
  <si>
    <t>Bloody Sunday 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</si>
  <si>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</si>
  <si>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</si>
  <si>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</si>
  <si>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</si>
  <si>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</si>
  <si>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</si>
  <si>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Diamond Ruff </t>
  </si>
  <si>
    <t>prison|prisoner|reverend|terminal illness|two word title</t>
  </si>
  <si>
    <t>http://www.imdb.com/title/tt2111292/?ref_=fn_tt_tt_1</t>
  </si>
  <si>
    <t>Hans Canosa</t>
  </si>
  <si>
    <t>Conversations with Other Women </t>
  </si>
  <si>
    <t>female frontal nudity|filming a wedding|lingerie slip|memory|wedding</t>
  </si>
  <si>
    <t>http://www.imdb.com/title/tt0435623/?ref_=fn_tt_tt_1</t>
  </si>
  <si>
    <t>Lloyd Kaufman</t>
  </si>
  <si>
    <t>John Karyus</t>
  </si>
  <si>
    <t>Poultrygeist: Night of the Chicken Dead 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</si>
  <si>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</si>
  <si>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</si>
  <si>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</si>
  <si>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</si>
  <si>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</si>
  <si>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</si>
  <si>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Mutual Friends 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</si>
  <si>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</si>
  <si>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</si>
  <si>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</si>
  <si>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</si>
  <si>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</si>
  <si>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42nd Street 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</si>
  <si>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</si>
  <si>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</si>
  <si>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</si>
  <si>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</si>
  <si>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</si>
  <si>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</si>
  <si>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Rise of the Entrepreneur: The Search for a Better Way 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</si>
  <si>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</si>
  <si>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</si>
  <si>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</si>
  <si>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</si>
  <si>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</si>
  <si>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Metropolitan 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</si>
  <si>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</si>
  <si>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</si>
  <si>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</si>
  <si>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</si>
  <si>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</si>
  <si>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As It Is in Heaven </t>
  </si>
  <si>
    <t>Nils-Anders Vallgårda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</si>
  <si>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</si>
  <si>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</si>
  <si>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</si>
  <si>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</si>
  <si>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</si>
  <si>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Roadside </t>
  </si>
  <si>
    <t>dog|gun|hostage|husband wife relationship|jealousy</t>
  </si>
  <si>
    <t>http://www.imdb.com/title/tt1958007/?ref_=fn_tt_tt_1</t>
  </si>
  <si>
    <t>Napoleon Dynamite </t>
  </si>
  <si>
    <t>class president|family relationships|friend|high school|jock</t>
  </si>
  <si>
    <t>http://www.imdb.com/title/tt0374900/?ref_=fn_tt_tt_1</t>
  </si>
  <si>
    <t>Eve Plumb</t>
  </si>
  <si>
    <t>Blue Ruin </t>
  </si>
  <si>
    <t>Amy Hargreaves</t>
  </si>
  <si>
    <t>blood splatter|car|neo noir|vengeance|vomiting</t>
  </si>
  <si>
    <t>http://www.imdb.com/title/tt2359024/?ref_=fn_tt_tt_1</t>
  </si>
  <si>
    <t>Ashley Palmer</t>
  </si>
  <si>
    <t>Paranormal Activity 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</si>
  <si>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</si>
  <si>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</si>
  <si>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</si>
  <si>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</si>
  <si>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</si>
  <si>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Dogtown and Z-Boys </t>
  </si>
  <si>
    <t>Jeff Ament</t>
  </si>
  <si>
    <t>california|drought|playground|skateboarding|surfer</t>
  </si>
  <si>
    <t>http://www.imdb.com/title/tt0275309/?ref_=fn_tt_tt_1</t>
  </si>
  <si>
    <t>Monty Python and the Holy Grail </t>
  </si>
  <si>
    <t>Terry Jones</t>
  </si>
  <si>
    <t>camelot|holy grail|king arthur|knight|lancelot</t>
  </si>
  <si>
    <t>http://www.imdb.com/title/tt0071853/?ref_=fn_tt_tt_1</t>
  </si>
  <si>
    <t>Emily Rios</t>
  </si>
  <si>
    <t>Quinceañera 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</si>
  <si>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</si>
  <si>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</si>
  <si>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</si>
  <si>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</si>
  <si>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</si>
  <si>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</si>
  <si>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Gory Gory Hallelujah 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</si>
  <si>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</si>
  <si>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</si>
  <si>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</si>
  <si>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</si>
  <si>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 xml:space="preserve">Heroes             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</si>
  <si>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</si>
  <si>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</si>
  <si>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</si>
  <si>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</si>
  <si>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</si>
  <si>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Tarnation 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</si>
  <si>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</si>
  <si>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</si>
  <si>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</si>
  <si>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</si>
  <si>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</si>
  <si>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</si>
  <si>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I Want Your Money </t>
  </si>
  <si>
    <t>Mike Huckabee</t>
  </si>
  <si>
    <t>http://www.imdb.com/title/tt1560957/?ref_=fn_tt_tt_1</t>
  </si>
  <si>
    <t>Matt Jackson</t>
  </si>
  <si>
    <t>Paul Elia</t>
  </si>
  <si>
    <t>Love in the Time of Monsters 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</si>
  <si>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</si>
  <si>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</si>
  <si>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</si>
  <si>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</si>
  <si>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</si>
  <si>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</si>
  <si>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The Beyond </t>
  </si>
  <si>
    <t>Al Cliver</t>
  </si>
  <si>
    <t>doctor|hell|hotel|painter|plumber</t>
  </si>
  <si>
    <t>http://www.imdb.com/title/tt0082307/?ref_=fn_tt_tt_1</t>
  </si>
  <si>
    <t>Ron Lynch</t>
  </si>
  <si>
    <t>Brendon Small</t>
  </si>
  <si>
    <t xml:space="preserve">Home Movies             </t>
  </si>
  <si>
    <t>Melissa Bardin Galsky</t>
  </si>
  <si>
    <t>coach|friend|school|series|tv series</t>
  </si>
  <si>
    <t>http://www.imdb.com/title/tt0197159/?ref_=fn_tt_tt_1</t>
  </si>
  <si>
    <t>What Happens in Vegas 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</si>
  <si>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</si>
  <si>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</si>
  <si>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</si>
  <si>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</si>
  <si>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</si>
  <si>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</si>
  <si>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The Dark Hours </t>
  </si>
  <si>
    <t>Gordon Currie</t>
  </si>
  <si>
    <t>brain tumor|champagne|game|psychiatrist|weekend</t>
  </si>
  <si>
    <t>http://www.imdb.com/title/tt0402249/?ref_=fn_tt_tt_1</t>
  </si>
  <si>
    <t>Roshan Seth</t>
  </si>
  <si>
    <t>My Beautiful Laundrette 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</si>
  <si>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</si>
  <si>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</si>
  <si>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</si>
  <si>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</si>
  <si>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</si>
  <si>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Fabled </t>
  </si>
  <si>
    <t>Desmond Askew</t>
  </si>
  <si>
    <t>http://www.imdb.com/title/tt0299863/?ref_=fn_tt_tt_1</t>
  </si>
  <si>
    <t>Cassandra Nicolaou</t>
  </si>
  <si>
    <t>Show Me 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</si>
  <si>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</si>
  <si>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</si>
  <si>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</si>
  <si>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</si>
  <si>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</si>
  <si>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Cries &amp; Whispers 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</si>
  <si>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</si>
  <si>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</si>
  <si>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</si>
  <si>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</si>
  <si>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</si>
  <si>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Intolerance: Love's Struggle Throughout the Ages 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</si>
  <si>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</si>
  <si>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</si>
  <si>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</si>
  <si>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</si>
  <si>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</si>
  <si>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Trekkies 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</si>
  <si>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</si>
  <si>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</si>
  <si>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</si>
  <si>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</si>
  <si>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</si>
  <si>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</si>
  <si>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The Broadway Melody </t>
  </si>
  <si>
    <t>Charles King</t>
  </si>
  <si>
    <t>sibling rivalry|singer|sister act|whistling|wisecrack humor</t>
  </si>
  <si>
    <t>http://www.imdb.com/title/tt0019729/?ref_=fn_tt_tt_1</t>
  </si>
  <si>
    <t>Betsy Baker</t>
  </si>
  <si>
    <t>The Evil Dead 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</si>
  <si>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</si>
  <si>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</si>
  <si>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</si>
  <si>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</si>
  <si>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</si>
  <si>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Maniac 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</si>
  <si>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</si>
  <si>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</si>
  <si>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</si>
  <si>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</si>
  <si>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</si>
  <si>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Censored Voices </t>
  </si>
  <si>
    <t>http://www.imdb.com/title/tt3457376/?ref_=fn_tt_tt_1</t>
  </si>
  <si>
    <t>Henry Alex Rubin</t>
  </si>
  <si>
    <t>Joe Bishop</t>
  </si>
  <si>
    <t>Mark Zupan</t>
  </si>
  <si>
    <t>Murderball </t>
  </si>
  <si>
    <t>Andy Cohn</t>
  </si>
  <si>
    <t>paralympics|quad rugby|rugby|team|wheelchair</t>
  </si>
  <si>
    <t>http://www.imdb.com/title/tt0436613/?ref_=fn_tt_tt_1</t>
  </si>
  <si>
    <t>Sam Firstenberg</t>
  </si>
  <si>
    <t>American Ninja 2: The Confrontation 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</si>
  <si>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</si>
  <si>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</si>
  <si>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</si>
  <si>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</si>
  <si>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</si>
  <si>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</si>
  <si>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51 Birch Street </t>
  </si>
  <si>
    <t>Mike Block</t>
  </si>
  <si>
    <t>address as title|number in title|parents</t>
  </si>
  <si>
    <t>http://www.imdb.com/title/tt0468442/?ref_=fn_tt_tt_1</t>
  </si>
  <si>
    <t>Tracy Spiridakos</t>
  </si>
  <si>
    <t xml:space="preserve">Revolution             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</si>
  <si>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</si>
  <si>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</si>
  <si>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</si>
  <si>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</si>
  <si>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</si>
  <si>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Rotor DR1 </t>
  </si>
  <si>
    <t>Christian Kapper</t>
  </si>
  <si>
    <t>drone|playing with gun|post apocalypse|road trip|working class family</t>
  </si>
  <si>
    <t>http://www.imdb.com/title/tt4162992/?ref_=fn_tt_tt_1</t>
  </si>
  <si>
    <t>12 Angry Men 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</si>
  <si>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</si>
  <si>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</si>
  <si>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</si>
  <si>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</si>
  <si>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My Dog Tulip </t>
  </si>
  <si>
    <t>autobiography|dog movie|german shepherd|memoir|old man</t>
  </si>
  <si>
    <t>http://www.imdb.com/title/tt0843358/?ref_=fn_tt_tt_1</t>
  </si>
  <si>
    <t>Alan Hale</t>
  </si>
  <si>
    <t>It Happened One Night 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</si>
  <si>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</si>
  <si>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</si>
  <si>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</si>
  <si>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</si>
  <si>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</si>
  <si>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</si>
  <si>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Dogtooth 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</si>
  <si>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</si>
  <si>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</si>
  <si>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</si>
  <si>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</si>
  <si>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</si>
  <si>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</si>
  <si>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Tupac: Resurrection </t>
  </si>
  <si>
    <t>Todd Bridges</t>
  </si>
  <si>
    <t>hip hop|name in title|rap star|rapper|reference to tupac shakur</t>
  </si>
  <si>
    <t>http://www.imdb.com/title/tt0343121/?ref_=fn_tt_tt_1</t>
  </si>
  <si>
    <t>Tumbleweeds 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</si>
  <si>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</si>
  <si>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</si>
  <si>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</si>
  <si>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</si>
  <si>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The Prophecy </t>
  </si>
  <si>
    <t>angel|corpse|girl|heaven|soul</t>
  </si>
  <si>
    <t>http://www.imdb.com/title/tt0114194/?ref_=fn_tt_tt_1</t>
  </si>
  <si>
    <t>Simon Abkarian</t>
  </si>
  <si>
    <t>When the Cat's Away </t>
  </si>
  <si>
    <t>Jane Bradbury</t>
  </si>
  <si>
    <t>cat|homosexual sex|male homosexuality|neighborhood|noisy neighbor</t>
  </si>
  <si>
    <t>http://www.imdb.com/title/tt0115856/?ref_=fn_tt_tt_1</t>
  </si>
  <si>
    <t>Pieces of April 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</si>
  <si>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</si>
  <si>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</si>
  <si>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</si>
  <si>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</si>
  <si>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</si>
  <si>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The Big Swap 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</si>
  <si>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</si>
  <si>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</si>
  <si>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</si>
  <si>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</si>
  <si>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</si>
  <si>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Old Joy </t>
  </si>
  <si>
    <t>Will Oldham</t>
  </si>
  <si>
    <t>cell phone|male frontal nudity|oregon|sexual ambiguity|title directed by female</t>
  </si>
  <si>
    <t>http://www.imdb.com/title/tt0468526/?ref_=fn_tt_tt_1</t>
  </si>
  <si>
    <t>Wendy and Lucy </t>
  </si>
  <si>
    <t>car|dog|flip phone|rape threat|vulnerable</t>
  </si>
  <si>
    <t>http://www.imdb.com/title/tt1152850/?ref_=fn_tt_tt_1</t>
  </si>
  <si>
    <t>Eric Mendelsohn</t>
  </si>
  <si>
    <t>3 Backyards </t>
  </si>
  <si>
    <t>number in title</t>
  </si>
  <si>
    <t>http://www.imdb.com/title/tt1314190/?ref_=fn_tt_tt_1</t>
  </si>
  <si>
    <t>Jean-Luc Godard</t>
  </si>
  <si>
    <t>Anna Karina</t>
  </si>
  <si>
    <t>Pierrot le Fou 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</si>
  <si>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</si>
  <si>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</si>
  <si>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</si>
  <si>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</si>
  <si>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</si>
  <si>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</si>
  <si>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Sisters in Law </t>
  </si>
  <si>
    <t>http://www.imdb.com/title/tt0474361/?ref_=fn_tt_tt_1</t>
  </si>
  <si>
    <t>Cameroon</t>
  </si>
  <si>
    <t>Ayurveda: Art of Being </t>
  </si>
  <si>
    <t>eastern philosophy|healing|india|life</t>
  </si>
  <si>
    <t>http://www.imdb.com/title/tt0221809/?ref_=fn_tt_tt_1</t>
  </si>
  <si>
    <t>Michael Roemer</t>
  </si>
  <si>
    <t>Nothing But a Man </t>
  </si>
  <si>
    <t>Ivan Dixon</t>
  </si>
  <si>
    <t>1960s|father|railroad|town|worker</t>
  </si>
  <si>
    <t>http://www.imdb.com/title/tt0058414/?ref_=fn_tt_tt_1</t>
  </si>
  <si>
    <t>Eli Marienthal</t>
  </si>
  <si>
    <t>First Love, Last Rites </t>
  </si>
  <si>
    <t>listening to music|misfit|panties|red panties|sex</t>
  </si>
  <si>
    <t>http://www.imdb.com/title/tt0128214/?ref_=fn_tt_tt_1</t>
  </si>
  <si>
    <t>Eddie O'Flaherty</t>
  </si>
  <si>
    <t>Don Wallace</t>
  </si>
  <si>
    <t>Fighting Tommy Riley 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</si>
  <si>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</si>
  <si>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</si>
  <si>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</si>
  <si>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</si>
  <si>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</si>
  <si>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</si>
  <si>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Royal Kill 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</si>
  <si>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</si>
  <si>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</si>
  <si>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</si>
  <si>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</si>
  <si>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</si>
  <si>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</si>
  <si>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The Looking Glass </t>
  </si>
  <si>
    <t>Mary Norwood</t>
  </si>
  <si>
    <t>http://www.imdb.com/title/tt2912776/?ref_=fn_tt_tt_1</t>
  </si>
  <si>
    <t>Paul Bartel</t>
  </si>
  <si>
    <t>Action|Comedy|Sci-Fi|Sport</t>
  </si>
  <si>
    <t>Death Race 2000 </t>
  </si>
  <si>
    <t>cult director|cult film|drive in classic|psychotronic|race</t>
  </si>
  <si>
    <t>http://www.imdb.com/title/tt0072856/?ref_=fn_tt_tt_1</t>
  </si>
  <si>
    <t>Bruce Dellis</t>
  </si>
  <si>
    <t>Locker 13 </t>
  </si>
  <si>
    <t>digit in title|latino|life or death|philosophy|supernatural</t>
  </si>
  <si>
    <t>http://www.imdb.com/title/tt1241226/?ref_=fn_tt_tt_1</t>
  </si>
  <si>
    <t>Jerome Elston Scott</t>
  </si>
  <si>
    <t>Joanna Cassidy</t>
  </si>
  <si>
    <t>Anderson's Cross </t>
  </si>
  <si>
    <t>Ryan Carnes</t>
  </si>
  <si>
    <t>divorce|marriage|mother daughter relationship|sex|teenage boy</t>
  </si>
  <si>
    <t>http://www.imdb.com/title/tt0393049/?ref_=fn_tt_tt_1</t>
  </si>
  <si>
    <t>Étienne Faure</t>
  </si>
  <si>
    <t>Pierre Prieur</t>
  </si>
  <si>
    <t>Rumi Missabu</t>
  </si>
  <si>
    <t>Bizarre 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</si>
  <si>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</si>
  <si>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</si>
  <si>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</si>
  <si>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</si>
  <si>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Graduation Day 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</si>
  <si>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</si>
  <si>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</si>
  <si>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</si>
  <si>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</si>
  <si>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</si>
  <si>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Some Guy Who Kills People </t>
  </si>
  <si>
    <t>Ahmed Best</t>
  </si>
  <si>
    <t>http://www.imdb.com/title/tt1568341/?ref_=fn_tt_tt_1</t>
  </si>
  <si>
    <t>Craig Zobel</t>
  </si>
  <si>
    <t>Compliance </t>
  </si>
  <si>
    <t>James McCaffrey</t>
  </si>
  <si>
    <t>authority|boss subordinate relationship|fast food restaurant|gullibility|telephone call</t>
  </si>
  <si>
    <t>http://www.imdb.com/title/tt1971352/?ref_=fn_tt_tt_1</t>
  </si>
  <si>
    <t>Chasing Amy </t>
  </si>
  <si>
    <t>comic book|friendship|gay|lesbian|secret</t>
  </si>
  <si>
    <t>http://www.imdb.com/title/tt0118842/?ref_=fn_tt_tt_1</t>
  </si>
  <si>
    <t>Lovely &amp; Amazing 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</si>
  <si>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</si>
  <si>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</si>
  <si>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</si>
  <si>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</si>
  <si>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</si>
  <si>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</si>
  <si>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Death Calls </t>
  </si>
  <si>
    <t>Ron Roggé</t>
  </si>
  <si>
    <t>murder|oppression|rebirth|reincarnation|revenge</t>
  </si>
  <si>
    <t>http://www.imdb.com/title/tt1328873/?ref_=fn_tt_tt_1</t>
  </si>
  <si>
    <t>Jason Tobin</t>
  </si>
  <si>
    <t>Parry Shen</t>
  </si>
  <si>
    <t>Better Luck Tomorrow </t>
  </si>
  <si>
    <t>Collin Kahey</t>
  </si>
  <si>
    <t>asian american|high school|overachiever|pubic hair|vomiting</t>
  </si>
  <si>
    <t>http://www.imdb.com/title/tt0280477/?ref_=fn_tt_tt_1</t>
  </si>
  <si>
    <t>Maria Maggenti</t>
  </si>
  <si>
    <t>The Incredibly True Adventure of Two Girls in Love </t>
  </si>
  <si>
    <t>Stephanie Berry</t>
  </si>
  <si>
    <t>caught having sex|class|friend|lesbian|lesbian sex</t>
  </si>
  <si>
    <t>http://www.imdb.com/title/tt0113416/?ref_=fn_tt_tt_1</t>
  </si>
  <si>
    <t>Chuck &amp; Buck 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</si>
  <si>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</si>
  <si>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</si>
  <si>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</si>
  <si>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</si>
  <si>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</si>
  <si>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American Desi 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</si>
  <si>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</si>
  <si>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</si>
  <si>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</si>
  <si>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</si>
  <si>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</si>
  <si>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</si>
  <si>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Amidst the Devil's Wings </t>
  </si>
  <si>
    <t>Barbie Castro</t>
  </si>
  <si>
    <t>http://www.imdb.com/title/tt3976258/?ref_=fn_tt_tt_1</t>
  </si>
  <si>
    <t>Cube </t>
  </si>
  <si>
    <t>escape|labyrinth|maze|red light|trap</t>
  </si>
  <si>
    <t>http://www.imdb.com/title/tt0123755/?ref_=fn_tt_tt_1</t>
  </si>
  <si>
    <t>Emma-Kate Croghan</t>
  </si>
  <si>
    <t>Love and Other Catastrophes 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</si>
  <si>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</si>
  <si>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</si>
  <si>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</si>
  <si>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</si>
  <si>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</si>
  <si>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</si>
  <si>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</si>
  <si>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I Married a Strange Person! 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</si>
  <si>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</si>
  <si>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</si>
  <si>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</si>
  <si>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</si>
  <si>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 </t>
  </si>
  <si>
    <t>female protagonist|murder|photographer|robbery|shot to death</t>
  </si>
  <si>
    <t>http://www.imdb.com/title/tt0368089/?ref_=fn_tt_tt_1</t>
  </si>
  <si>
    <t>Drake Doremus</t>
  </si>
  <si>
    <t>Charlie Bewley</t>
  </si>
  <si>
    <t>Like Crazy 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</si>
  <si>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</si>
  <si>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</si>
  <si>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</si>
  <si>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</si>
  <si>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</si>
  <si>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Teeth and Blood </t>
  </si>
  <si>
    <t>Clint Jung</t>
  </si>
  <si>
    <t>blood|teeth</t>
  </si>
  <si>
    <t>http://www.imdb.com/title/tt1991199/?ref_=fn_tt_tt_1</t>
  </si>
  <si>
    <t>Sugar Town 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</si>
  <si>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</si>
  <si>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</si>
  <si>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</si>
  <si>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</si>
  <si>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</si>
  <si>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The Motel </t>
  </si>
  <si>
    <t>Jackie Nova</t>
  </si>
  <si>
    <t>absent father|asian american|friendship between men|motel|mother son relationship</t>
  </si>
  <si>
    <t>http://www.imdb.com/title/tt0436607/?ref_=fn_tt_tt_1</t>
  </si>
  <si>
    <t>The Canyons </t>
  </si>
  <si>
    <t>James Deen</t>
  </si>
  <si>
    <t>cocaine|homosexual|penis|psychopath|pubic hair</t>
  </si>
  <si>
    <t>http://www.imdb.com/title/tt2292959/?ref_=fn_tt_tt_1</t>
  </si>
  <si>
    <t>James Norton</t>
  </si>
  <si>
    <t xml:space="preserve">Happy Valley             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</si>
  <si>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</si>
  <si>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</si>
  <si>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</si>
  <si>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</si>
  <si>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</si>
  <si>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On the Outs </t>
  </si>
  <si>
    <t>Dominic Colón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</si>
  <si>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</si>
  <si>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</si>
  <si>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</si>
  <si>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</si>
  <si>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Shotgun Stories </t>
  </si>
  <si>
    <t>Travis Smith</t>
  </si>
  <si>
    <t>bare chested male|half brother|indifference|shotgun|violence</t>
  </si>
  <si>
    <t>http://www.imdb.com/title/tt0952682/?ref_=fn_tt_tt_1</t>
  </si>
  <si>
    <t>Stuart Hazeldine</t>
  </si>
  <si>
    <t>Exam 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</si>
  <si>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</si>
  <si>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</si>
  <si>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</si>
  <si>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</si>
  <si>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</si>
  <si>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The Sticky Fingers of Time 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</si>
  <si>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</si>
  <si>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</si>
  <si>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</si>
  <si>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</si>
  <si>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</si>
  <si>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Sunday School Musical </t>
  </si>
  <si>
    <t>Debra Lynn Hull</t>
  </si>
  <si>
    <t>church|competition|high school|new school|pastor</t>
  </si>
  <si>
    <t>http://www.imdb.com/title/tt1270792/?ref_=fn_tt_tt_1</t>
  </si>
  <si>
    <t>Lorne Cardinal</t>
  </si>
  <si>
    <t>Rust 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</si>
  <si>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</si>
  <si>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</si>
  <si>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</si>
  <si>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</si>
  <si>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</si>
  <si>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</si>
  <si>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Ink 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</si>
  <si>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</si>
  <si>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</si>
  <si>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</si>
  <si>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</si>
  <si>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</si>
  <si>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</si>
  <si>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The Christmas Bunny 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</si>
  <si>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</si>
  <si>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</si>
  <si>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</si>
  <si>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</si>
  <si>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</si>
  <si>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</si>
  <si>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</si>
  <si>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Jesus People </t>
  </si>
  <si>
    <t>Tim Bagley</t>
  </si>
  <si>
    <t>mockumentary|single camera|subtle comedy</t>
  </si>
  <si>
    <t>http://www.imdb.com/title/tt1003002/?ref_=fn_tt_tt_1</t>
  </si>
  <si>
    <t>Matt Cimber</t>
  </si>
  <si>
    <t>Butterfly 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</si>
  <si>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</si>
  <si>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</si>
  <si>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</si>
  <si>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</si>
  <si>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</si>
  <si>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</si>
  <si>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UnDivided </t>
  </si>
  <si>
    <t>Jeff Jacob</t>
  </si>
  <si>
    <t>http://www.imdb.com/title/tt3564748/?ref_=fn_tt_tt_1</t>
  </si>
  <si>
    <t>Andrew Hyatt</t>
  </si>
  <si>
    <t>Brit Morgan</t>
  </si>
  <si>
    <t>The Frozen </t>
  </si>
  <si>
    <t>Sedona James</t>
  </si>
  <si>
    <t>http://www.imdb.com/title/tt2363439/?ref_=fn_tt_tt_1</t>
  </si>
  <si>
    <t>Dana Blackstone</t>
  </si>
  <si>
    <t>Joshua Ray Bell</t>
  </si>
  <si>
    <t>Horse Camp </t>
  </si>
  <si>
    <t>Annelyse Ahmad</t>
  </si>
  <si>
    <t>http://www.imdb.com/title/tt3421204/?ref_=fn_tt_tt_1</t>
  </si>
  <si>
    <t>Kristin Rizzo</t>
  </si>
  <si>
    <t>Give Me Shelter </t>
  </si>
  <si>
    <t>independent film</t>
  </si>
  <si>
    <t>http://www.imdb.com/title/tt2559658/?ref_=fn_tt_tt_1</t>
  </si>
  <si>
    <t>Renée Adorée</t>
  </si>
  <si>
    <t>John Gilbert</t>
  </si>
  <si>
    <t>The Big Parade 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</si>
  <si>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</si>
  <si>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</si>
  <si>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</si>
  <si>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</si>
  <si>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</si>
  <si>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Little Big Top 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</si>
  <si>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</si>
  <si>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</si>
  <si>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</si>
  <si>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</si>
  <si>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</si>
  <si>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</si>
  <si>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Along the Roadside </t>
  </si>
  <si>
    <t>Sheldon Bailey</t>
  </si>
  <si>
    <t>http://www.imdb.com/title/tt2290113/?ref_=fn_tt_tt_1</t>
  </si>
  <si>
    <t>James Lance</t>
  </si>
  <si>
    <t>Bronson 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</si>
  <si>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</si>
  <si>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</si>
  <si>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</si>
  <si>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</si>
  <si>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</si>
  <si>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</si>
  <si>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</si>
  <si>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Western Religion 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</si>
  <si>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</si>
  <si>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</si>
  <si>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</si>
  <si>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</si>
  <si>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</si>
  <si>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</si>
  <si>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Burn 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</si>
  <si>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</si>
  <si>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</si>
  <si>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</si>
  <si>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</si>
  <si>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Urbania 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</si>
  <si>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</si>
  <si>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</si>
  <si>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</si>
  <si>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</si>
  <si>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</si>
  <si>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</si>
  <si>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The Stewardesses </t>
  </si>
  <si>
    <t>William Condos</t>
  </si>
  <si>
    <t>female frontal nudity|female nudity|lesbian sex|lesbianism|sex</t>
  </si>
  <si>
    <t>http://www.imdb.com/title/tt0168192/?ref_=fn_tt_tt_1</t>
  </si>
  <si>
    <t>Eugène Lourié</t>
  </si>
  <si>
    <t>Cecil Kellaway</t>
  </si>
  <si>
    <t>Adventure|Horror|Sci-Fi</t>
  </si>
  <si>
    <t>Kenneth Tobey</t>
  </si>
  <si>
    <t>The Beast from 20,000 Fathoms </t>
  </si>
  <si>
    <t>Ross Elliott</t>
  </si>
  <si>
    <t>arctic|beast|dinosaur|monster|rhedosaurus</t>
  </si>
  <si>
    <t>http://www.imdb.com/title/tt0045546/?ref_=fn_tt_tt_1</t>
  </si>
  <si>
    <t>Hugh Keays-Byrne</t>
  </si>
  <si>
    <t>Mad Max </t>
  </si>
  <si>
    <t>Joanne Samuel</t>
  </si>
  <si>
    <t>biker|motorcycle|motorcycle gang|post apocalypse|woman wearing only a man's shirt</t>
  </si>
  <si>
    <t>http://www.imdb.com/title/tt0079501/?ref_=fn_tt_tt_1</t>
  </si>
  <si>
    <t>Alex Désert</t>
  </si>
  <si>
    <t>Swingers </t>
  </si>
  <si>
    <t>Blake Lindsley</t>
  </si>
  <si>
    <t>actor|black panties|cult film|friend|upskirt</t>
  </si>
  <si>
    <t>http://www.imdb.com/title/tt0117802/?ref_=fn_tt_tt_1</t>
  </si>
  <si>
    <t>Gian Maria Volontè</t>
  </si>
  <si>
    <t>A Fistful of Dollars 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</si>
  <si>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</si>
  <si>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</si>
  <si>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</si>
  <si>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</si>
  <si>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</si>
  <si>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</si>
  <si>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</si>
  <si>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She Done Him Wrong 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</si>
  <si>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</si>
  <si>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</si>
  <si>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</si>
  <si>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</si>
  <si>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</si>
  <si>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</si>
  <si>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Short Cut to Nirvana: Kumbh Mela </t>
  </si>
  <si>
    <t>Swami Krishnanad</t>
  </si>
  <si>
    <t>http://www.imdb.com/title/tt0420723/?ref_=fn_tt_tt_1</t>
  </si>
  <si>
    <t>David G. Evans</t>
  </si>
  <si>
    <t>Chris Thomas</t>
  </si>
  <si>
    <t>Michael Joiner</t>
  </si>
  <si>
    <t>The Grace Card </t>
  </si>
  <si>
    <t>Michael Higgenbottom</t>
  </si>
  <si>
    <t>christian film|forgiveness|hospital|pastor|police</t>
  </si>
  <si>
    <t>http://www.imdb.com/title/tt1544600/?ref_=fn_tt_tt_1</t>
  </si>
  <si>
    <t>Middle of Nowhere </t>
  </si>
  <si>
    <t>Lorraine Toussaint</t>
  </si>
  <si>
    <t>http://www.imdb.com/title/tt1211890/?ref_=fn_tt_tt_1</t>
  </si>
  <si>
    <t>Sebastian Schipper</t>
  </si>
  <si>
    <t>Devid Striesow</t>
  </si>
  <si>
    <t>3 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</si>
  <si>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</si>
  <si>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</si>
  <si>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</si>
  <si>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</si>
  <si>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</si>
  <si>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</si>
  <si>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The Business of Fancydancing 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</si>
  <si>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</si>
  <si>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</si>
  <si>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</si>
  <si>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</si>
  <si>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</si>
  <si>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</si>
  <si>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Call + Response 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</si>
  <si>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</si>
  <si>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</si>
  <si>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</si>
  <si>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</si>
  <si>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 </t>
  </si>
  <si>
    <t>Richard Glover</t>
  </si>
  <si>
    <t>abandoned house|bank|robber|swing|witness</t>
  </si>
  <si>
    <t>http://www.imdb.com/title/tt0388230/?ref_=fn_tt_tt_1</t>
  </si>
  <si>
    <t>Marri Savinar</t>
  </si>
  <si>
    <t>Shooting the Warwicks 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</si>
  <si>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</si>
  <si>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</si>
  <si>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</si>
  <si>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</si>
  <si>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</si>
  <si>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Super Hybrid </t>
  </si>
  <si>
    <t>John Reardon</t>
  </si>
  <si>
    <t>based on comic book|blue bra and panties|female protagonist|girl in bra and panties|killer car</t>
  </si>
  <si>
    <t>http://www.imdb.com/title/tt1152827/?ref_=fn_tt_tt_1</t>
  </si>
  <si>
    <t>Baghead 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</si>
  <si>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</si>
  <si>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</si>
  <si>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</si>
  <si>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</si>
  <si>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</si>
  <si>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</si>
  <si>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</si>
  <si>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Solitude </t>
  </si>
  <si>
    <t>Ali Daniels</t>
  </si>
  <si>
    <t>http://www.imdb.com/title/tt3565836/?ref_=fn_tt_tt_1</t>
  </si>
  <si>
    <t>Chris Marker</t>
  </si>
  <si>
    <t>Bertrand Cantat</t>
  </si>
  <si>
    <t>Marina Vlady</t>
  </si>
  <si>
    <t>The Case of the Grinning Cat </t>
  </si>
  <si>
    <t>Léon Schwartzenberg</t>
  </si>
  <si>
    <t>http://www.imdb.com/title/tt0437123/?ref_=fn_tt_tt_1</t>
  </si>
  <si>
    <t>Carl Theodor Dreyer</t>
  </si>
  <si>
    <t>Sylvia Eckhausen</t>
  </si>
  <si>
    <t>Hanne Aagesen</t>
  </si>
  <si>
    <t>Ordet </t>
  </si>
  <si>
    <t>Ejner Federspiel</t>
  </si>
  <si>
    <t>august|doctor|faith|patriarch|prayer</t>
  </si>
  <si>
    <t>http://www.imdb.com/title/tt0048452/?ref_=fn_tt_tt_1</t>
  </si>
  <si>
    <t>Marianna Palka</t>
  </si>
  <si>
    <t>Good Dick </t>
  </si>
  <si>
    <t>avoidant personality disorder|emotionally vulnerable|sex|video store|video store clerk</t>
  </si>
  <si>
    <t>http://www.imdb.com/title/tt0944101/?ref_=fn_tt_tt_1</t>
  </si>
  <si>
    <t>The Man from Earth 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</si>
  <si>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</si>
  <si>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</si>
  <si>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</si>
  <si>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</si>
  <si>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</si>
  <si>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</si>
  <si>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The Trials of Darryl Hunt 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</si>
  <si>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</si>
  <si>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</si>
  <si>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</si>
  <si>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</si>
  <si>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</si>
  <si>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An American Girl Holiday 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</si>
  <si>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</si>
  <si>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</si>
  <si>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</si>
  <si>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</si>
  <si>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</si>
  <si>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</si>
  <si>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</si>
  <si>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Yesterday Was a Lie 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</si>
  <si>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</si>
  <si>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</si>
  <si>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</si>
  <si>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</si>
  <si>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</si>
  <si>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</si>
  <si>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Theresa Is a Mother </t>
  </si>
  <si>
    <t>Matthew Gumley</t>
  </si>
  <si>
    <t>http://www.imdb.com/title/tt1989646/?ref_=fn_tt_tt_1</t>
  </si>
  <si>
    <t>Rania Attieh</t>
  </si>
  <si>
    <t>Robin Bartlett</t>
  </si>
  <si>
    <t>Paul Hickert</t>
  </si>
  <si>
    <t>H. </t>
  </si>
  <si>
    <t>http://www.imdb.com/title/tt3666210/?ref_=fn_tt_tt_1</t>
  </si>
  <si>
    <t>Sharon Greytak</t>
  </si>
  <si>
    <t>Alex Emanuel</t>
  </si>
  <si>
    <t>Archaeology of a Woman </t>
  </si>
  <si>
    <t>http://www.imdb.com/title/tt1702455/?ref_=fn_tt_tt_1</t>
  </si>
  <si>
    <t>Majid Majidi</t>
  </si>
  <si>
    <t>Amir Farrokh Hashemian</t>
  </si>
  <si>
    <t>Bahare Seddiqi</t>
  </si>
  <si>
    <t>Children of Heaven 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</si>
  <si>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</si>
  <si>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</si>
  <si>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</si>
  <si>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</si>
  <si>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</si>
  <si>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Weekend </t>
  </si>
  <si>
    <t>Vauxhall Jermaine</t>
  </si>
  <si>
    <t>coming out|fellatio|male in bathtub|male nudity|nudity</t>
  </si>
  <si>
    <t>http://www.imdb.com/title/tt1714210/?ref_=fn_tt_tt_1</t>
  </si>
  <si>
    <t>Joie Lee</t>
  </si>
  <si>
    <t>She's Gotta Have It 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</si>
  <si>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</si>
  <si>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</si>
  <si>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</si>
  <si>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</si>
  <si>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</si>
  <si>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</si>
  <si>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Butterfly Girl 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</si>
  <si>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</si>
  <si>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</si>
  <si>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</si>
  <si>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</si>
  <si>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</si>
  <si>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The World Is Mine </t>
  </si>
  <si>
    <t>Ana Vatamanu</t>
  </si>
  <si>
    <t>http://www.imdb.com/title/tt4707756/?ref_=fn_tt_tt_1</t>
  </si>
  <si>
    <t>Robin Lord Taylor</t>
  </si>
  <si>
    <t>Another Earth </t>
  </si>
  <si>
    <t>Flint Beverage</t>
  </si>
  <si>
    <t>duplicate earth|janitor|planet|solar system|synchronicity</t>
  </si>
  <si>
    <t>http://www.imdb.com/title/tt1549572/?ref_=fn_tt_tt_1</t>
  </si>
  <si>
    <t>Melvin Van Peebles</t>
  </si>
  <si>
    <t>Sweet Sweetback's Baadasssss Song 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</si>
  <si>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</si>
  <si>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</si>
  <si>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</si>
  <si>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</si>
  <si>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</si>
  <si>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Perfect Cowboy </t>
  </si>
  <si>
    <t>Sienna Beckman</t>
  </si>
  <si>
    <t>country singer|father son relationship|music group</t>
  </si>
  <si>
    <t>http://www.imdb.com/title/tt3581098/?ref_=fn_tt_tt_1</t>
  </si>
  <si>
    <t>Tadpole </t>
  </si>
  <si>
    <t>best friend|boy|french|friend|love</t>
  </si>
  <si>
    <t>http://www.imdb.com/title/tt0271219/?ref_=fn_tt_tt_1</t>
  </si>
  <si>
    <t>Markéta Irglová</t>
  </si>
  <si>
    <t>Glen Hansard</t>
  </si>
  <si>
    <t>Once 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</si>
  <si>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</si>
  <si>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</si>
  <si>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</si>
  <si>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</si>
  <si>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</si>
  <si>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</si>
  <si>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The Woman Chaser 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</si>
  <si>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</si>
  <si>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</si>
  <si>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</si>
  <si>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</si>
  <si>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</si>
  <si>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</si>
  <si>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The Horse Boy 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</si>
  <si>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</si>
  <si>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</si>
  <si>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</si>
  <si>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</si>
  <si>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</si>
  <si>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</si>
  <si>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When the Lights Went Out 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</si>
  <si>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</si>
  <si>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</si>
  <si>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</si>
  <si>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</si>
  <si>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</si>
  <si>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</si>
  <si>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Heroes of Dirt </t>
  </si>
  <si>
    <t>Lia Tucker</t>
  </si>
  <si>
    <t>bike|bmx|drugs|troubled teen|youth</t>
  </si>
  <si>
    <t>http://www.imdb.com/title/tt1934172/?ref_=fn_tt_tt_1</t>
  </si>
  <si>
    <t>Peter Robbins</t>
  </si>
  <si>
    <t>A Charlie Brown Christmas 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</si>
  <si>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</si>
  <si>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</si>
  <si>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</si>
  <si>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</si>
  <si>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</si>
  <si>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</si>
  <si>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</si>
  <si>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Antarctic Edge: 70° South </t>
  </si>
  <si>
    <t>Mike Brett</t>
  </si>
  <si>
    <t>http://www.imdb.com/title/tt2780714/?ref_=fn_tt_tt_1</t>
  </si>
  <si>
    <t>Deborah Anderson</t>
  </si>
  <si>
    <t>Jesse Jane</t>
  </si>
  <si>
    <t>Lisa Ann</t>
  </si>
  <si>
    <t>Aroused 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</si>
  <si>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</si>
  <si>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</si>
  <si>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</si>
  <si>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</si>
  <si>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</si>
  <si>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</si>
  <si>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Top Spin </t>
  </si>
  <si>
    <t>Michael Landers</t>
  </si>
  <si>
    <t>http://www.imdb.com/title/tt4219836/?ref_=fn_tt_tt_1</t>
  </si>
  <si>
    <t>Pat Boone</t>
  </si>
  <si>
    <t>Roger &amp; Me 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</si>
  <si>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</si>
  <si>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</si>
  <si>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</si>
  <si>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</si>
  <si>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</si>
  <si>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</si>
  <si>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An American in Hollywood </t>
  </si>
  <si>
    <t>Samantha Esteban</t>
  </si>
  <si>
    <t>place name in title</t>
  </si>
  <si>
    <t>http://www.imdb.com/title/tt2125430/?ref_=fn_tt_tt_1</t>
  </si>
  <si>
    <t>Sound of My Voice 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</si>
  <si>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</si>
  <si>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</si>
  <si>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</si>
  <si>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</si>
  <si>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</si>
  <si>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The Brain That Sings </t>
  </si>
  <si>
    <t>autism|middle east|music therapy|united arab emirates</t>
  </si>
  <si>
    <t>http://www.imdb.com/title/tt2638024/?ref_=fn_tt_tt_1</t>
  </si>
  <si>
    <t>United Arab Emirates</t>
  </si>
  <si>
    <t>Andrew Berends</t>
  </si>
  <si>
    <t>The Blood of My Brother </t>
  </si>
  <si>
    <t>american|blood|dream|patrol|tank</t>
  </si>
  <si>
    <t>http://www.imdb.com/title/tt0488873/?ref_=fn_tt_tt_1</t>
  </si>
  <si>
    <t>Lynn Shelton</t>
  </si>
  <si>
    <t>Mike Birbiglia</t>
  </si>
  <si>
    <t>Your Sister's Sister 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</si>
  <si>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</si>
  <si>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</si>
  <si>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</si>
  <si>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</si>
  <si>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</si>
  <si>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Romantic Schemer </t>
  </si>
  <si>
    <t>http://www.imdb.com/title/tt4607906/?ref_=fn_tt_tt_1</t>
  </si>
  <si>
    <t>A Dog's Breakfast </t>
  </si>
  <si>
    <t>dog|vegetarian</t>
  </si>
  <si>
    <t>http://www.imdb.com/title/tt0796314/?ref_=fn_tt_tt_1</t>
  </si>
  <si>
    <t>Macha Méril</t>
  </si>
  <si>
    <t>Philippe Leroy</t>
  </si>
  <si>
    <t>Une Femme Mariée </t>
  </si>
  <si>
    <t>Rita Maiden</t>
  </si>
  <si>
    <t>acting|actor|face slap|fashion|magazine</t>
  </si>
  <si>
    <t>http://www.imdb.com/title/tt0058701/?ref_=fn_tt_tt_1</t>
  </si>
  <si>
    <t>Jason Stuart</t>
  </si>
  <si>
    <t>The Birth of a Nation </t>
  </si>
  <si>
    <t>http://www.imdb.com/title/tt4196450/?ref_=fn_tt_tt_1</t>
  </si>
  <si>
    <t>Nathan Smith Jones</t>
  </si>
  <si>
    <t>Richard Moll</t>
  </si>
  <si>
    <t>The Work and the Story </t>
  </si>
  <si>
    <t>Christopher Robin Miller</t>
  </si>
  <si>
    <t>latter day saints|lds film|mock documentary|mormon|mormonism</t>
  </si>
  <si>
    <t>http://www.imdb.com/title/tt0339921/?ref_=fn_tt_tt_1</t>
  </si>
  <si>
    <t>Facing the Giants 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</si>
  <si>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</si>
  <si>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</si>
  <si>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</si>
  <si>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</si>
  <si>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</si>
  <si>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</si>
  <si>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The Gallows </t>
  </si>
  <si>
    <t>Reese Mishler</t>
  </si>
  <si>
    <t>breaking and entering|gallows|hanging|high school|stage</t>
  </si>
  <si>
    <t>http://www.imdb.com/title/tt2309260/?ref_=fn_tt_tt_1</t>
  </si>
  <si>
    <t>Jack Nance</t>
  </si>
  <si>
    <t>Eraserhead 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</si>
  <si>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</si>
  <si>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</si>
  <si>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</si>
  <si>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</si>
  <si>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</si>
  <si>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</si>
  <si>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Over the Hill to the Poorhouse </t>
  </si>
  <si>
    <t>Mary Carr</t>
  </si>
  <si>
    <t>family relationships|gang|idler|poorhouse|thief</t>
  </si>
  <si>
    <t>http://www.imdb.com/title/tt0011549/?ref_=fn_tt_tt_1</t>
  </si>
  <si>
    <t>Hollywood Shuffle </t>
  </si>
  <si>
    <t>actor|african american|dream|two word title|written and directed by cast member</t>
  </si>
  <si>
    <t>http://www.imdb.com/title/tt0093200/?ref_=fn_tt_tt_1</t>
  </si>
  <si>
    <t>The Mighty 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</si>
  <si>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</si>
  <si>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</si>
  <si>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</si>
  <si>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</si>
  <si>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</si>
  <si>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Penitentiary 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</si>
  <si>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</si>
  <si>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</si>
  <si>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</si>
  <si>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</si>
  <si>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</si>
  <si>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</si>
  <si>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The Lost Skeleton of Cadavra 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</si>
  <si>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</si>
  <si>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</si>
  <si>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</si>
  <si>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</si>
  <si>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</si>
  <si>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Dude, Where's My Dog?! </t>
  </si>
  <si>
    <t>Brandon Middleton</t>
  </si>
  <si>
    <t>http://www.imdb.com/title/tt3109200/?ref_=fn_tt_tt_1</t>
  </si>
  <si>
    <t>E.L. Katz</t>
  </si>
  <si>
    <t>Comedy|Crime|Drama|Horror|Thriller</t>
  </si>
  <si>
    <t>Cheap Thrills 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</si>
  <si>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</si>
  <si>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</si>
  <si>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</si>
  <si>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</si>
  <si>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</si>
  <si>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</si>
  <si>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Indie Game: The Movie </t>
  </si>
  <si>
    <t>Phil Fish</t>
  </si>
  <si>
    <t>movie in title</t>
  </si>
  <si>
    <t>http://www.imdb.com/title/tt1942884/?ref_=fn_tt_tt_1</t>
  </si>
  <si>
    <t>Dan Reed</t>
  </si>
  <si>
    <t>Adam Rayner</t>
  </si>
  <si>
    <t>Closure </t>
  </si>
  <si>
    <t>countryside|night|party|rape|scar</t>
  </si>
  <si>
    <t>http://www.imdb.com/title/tt0480011/?ref_=fn_tt_tt_1</t>
  </si>
  <si>
    <t>John Reinhardt</t>
  </si>
  <si>
    <t>Sheldon Leonard</t>
  </si>
  <si>
    <t>Open Secret 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</si>
  <si>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</si>
  <si>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</si>
  <si>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</si>
  <si>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</si>
  <si>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</si>
  <si>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</si>
  <si>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Echo Dr. 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</si>
  <si>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</si>
  <si>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</si>
  <si>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</si>
  <si>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</si>
  <si>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</si>
  <si>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The Night Visitor 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</si>
  <si>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</si>
  <si>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</si>
  <si>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</si>
  <si>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</si>
  <si>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</si>
  <si>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</si>
  <si>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The Past is a Grotesque Animal 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</si>
  <si>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</si>
  <si>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</si>
  <si>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</si>
  <si>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</si>
  <si>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</si>
  <si>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Peace, Propaganda &amp; the Promised Land </t>
  </si>
  <si>
    <t>Arik Ascherman</t>
  </si>
  <si>
    <t>arab israeli conflict|israel|media|middle east|palestine</t>
  </si>
  <si>
    <t>http://www.imdb.com/title/tt0428959/?ref_=fn_tt_tt_1</t>
  </si>
  <si>
    <t>Clint Mansell</t>
  </si>
  <si>
    <t>Pi 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</si>
  <si>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</si>
  <si>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</si>
  <si>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</si>
  <si>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</si>
  <si>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</si>
  <si>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I Love You, Don't Touch Me! 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</si>
  <si>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</si>
  <si>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</si>
  <si>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</si>
  <si>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</si>
  <si>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</si>
  <si>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20 Dates 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</si>
  <si>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</si>
  <si>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</si>
  <si>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</si>
  <si>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</si>
  <si>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</si>
  <si>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</si>
  <si>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Queen Crab </t>
  </si>
  <si>
    <t>A.J. DeLucia</t>
  </si>
  <si>
    <t>http://www.imdb.com/title/tt2319456/?ref_=fn_tt_tt_1</t>
  </si>
  <si>
    <t>Amanda Kearsan</t>
  </si>
  <si>
    <t>Comedy|Documentary|Drama</t>
  </si>
  <si>
    <t>Chemeeka Walker</t>
  </si>
  <si>
    <t>Super Size Me 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</si>
  <si>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</si>
  <si>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</si>
  <si>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</si>
  <si>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</si>
  <si>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</si>
  <si>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The FP </t>
  </si>
  <si>
    <t>James DeBello</t>
  </si>
  <si>
    <t>abbreviation in title|based on short film|competition dancing|dystopia|location in title</t>
  </si>
  <si>
    <t>http://www.imdb.com/title/tt1296373/?ref_=fn_tt_tt_1</t>
  </si>
  <si>
    <t>Happy Christmas 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</si>
  <si>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</si>
  <si>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</si>
  <si>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</si>
  <si>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</si>
  <si>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</si>
  <si>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The Brain That Wouldn't Die 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</si>
  <si>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</si>
  <si>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</si>
  <si>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</si>
  <si>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</si>
  <si>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</si>
  <si>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</si>
  <si>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Tiger Orange </t>
  </si>
  <si>
    <t>Loanne Bishop</t>
  </si>
  <si>
    <t>coming out|father son relationship|gay|gay brother|toilet sex</t>
  </si>
  <si>
    <t>http://www.imdb.com/title/tt2866824/?ref_=fn_tt_tt_1</t>
  </si>
  <si>
    <t>Daniel Schechter</t>
  </si>
  <si>
    <t>Supporting Characters </t>
  </si>
  <si>
    <t>film editor|kiss|marriage proposal|movie screening|urination</t>
  </si>
  <si>
    <t>http://www.imdb.com/title/tt1874789/?ref_=fn_tt_tt_1</t>
  </si>
  <si>
    <t>Courtney Bell</t>
  </si>
  <si>
    <t>Justin Gordon</t>
  </si>
  <si>
    <t>Absentia </t>
  </si>
  <si>
    <t>Erin Cipolletti</t>
  </si>
  <si>
    <t>anticipate|dead in absentia|foetus|tunnel|unreliable narration</t>
  </si>
  <si>
    <t>http://www.imdb.com/title/tt1610996/?ref_=fn_tt_tt_1</t>
  </si>
  <si>
    <t>Shari Albert</t>
  </si>
  <si>
    <t>The Brothers McMullen 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</si>
  <si>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</si>
  <si>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</si>
  <si>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</si>
  <si>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</si>
  <si>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</si>
  <si>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</si>
  <si>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The Dirties </t>
  </si>
  <si>
    <t>best friend|bully|friend|revenge|school</t>
  </si>
  <si>
    <t>http://www.imdb.com/title/tt2334896/?ref_=fn_tt_tt_1</t>
  </si>
  <si>
    <t>Bruno Barreto</t>
  </si>
  <si>
    <t>Marcello Mastroianni</t>
  </si>
  <si>
    <t>Gabriela </t>
  </si>
  <si>
    <t>Joffre Soares</t>
  </si>
  <si>
    <t>based on novel|brazil|female underarm hair|sex in a window|star appears nude</t>
  </si>
  <si>
    <t>http://www.imdb.com/title/tt0085575/?ref_=fn_tt_tt_1</t>
  </si>
  <si>
    <t>Tiny Furniture 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</si>
  <si>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</si>
  <si>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</si>
  <si>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</si>
  <si>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</si>
  <si>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</si>
  <si>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</si>
  <si>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Hayride </t>
  </si>
  <si>
    <t>Corlandos Scott</t>
  </si>
  <si>
    <t>http://www.imdb.com/title/tt1861343/?ref_=fn_tt_tt_1</t>
  </si>
  <si>
    <t>Daniel Mellitz</t>
  </si>
  <si>
    <t>Chelse Swain</t>
  </si>
  <si>
    <t>The Naked Ape </t>
  </si>
  <si>
    <t>Amanda MacDonald</t>
  </si>
  <si>
    <t>coming of age|male nudity|road trip|skinny dipping|teenager</t>
  </si>
  <si>
    <t>http://www.imdb.com/title/tt0381053/?ref_=fn_tt_tt_1</t>
  </si>
  <si>
    <t>Jem Cohen</t>
  </si>
  <si>
    <t>Counting 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</si>
  <si>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</si>
  <si>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</si>
  <si>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</si>
  <si>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</si>
  <si>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</si>
  <si>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The Call of Cthulhu 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</si>
  <si>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</si>
  <si>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</si>
  <si>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</si>
  <si>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</si>
  <si>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</si>
  <si>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Bending Steel </t>
  </si>
  <si>
    <t>http://www.imdb.com/title/tt2181837/?ref_=fn_tt_tt_1</t>
  </si>
  <si>
    <t>William Eubank</t>
  </si>
  <si>
    <t>Olivia Cooke</t>
  </si>
  <si>
    <t>The Signal 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</si>
  <si>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</si>
  <si>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</si>
  <si>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</si>
  <si>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</si>
  <si>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</si>
  <si>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</si>
  <si>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The Image Revolution 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</si>
  <si>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</si>
  <si>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</si>
  <si>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</si>
  <si>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</si>
  <si>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</si>
  <si>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</si>
  <si>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This Is Martin Bonner </t>
  </si>
  <si>
    <t>Demetrius Grosse</t>
  </si>
  <si>
    <t>estranged daughter|friendship|nevada|prisoner|unlikely friendship</t>
  </si>
  <si>
    <t>http://www.imdb.com/title/tt1798291/?ref_=fn_tt_tt_1</t>
  </si>
  <si>
    <t>A True Story </t>
  </si>
  <si>
    <t>Kelen Coleman</t>
  </si>
  <si>
    <t>ellipsis in title|long title|period in title|punctuation in title|title ends with period</t>
  </si>
  <si>
    <t>http://www.imdb.com/title/tt1524083/?ref_=fn_tt_tt_1</t>
  </si>
  <si>
    <t>George Washington 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</si>
  <si>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</si>
  <si>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</si>
  <si>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</si>
  <si>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</si>
  <si>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</si>
  <si>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Smiling Fish &amp; Goat on Fire 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</si>
  <si>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</si>
  <si>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</si>
  <si>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</si>
  <si>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</si>
  <si>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</si>
  <si>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Dawn of the Crescent Moon </t>
  </si>
  <si>
    <t>Shiree Nelson</t>
  </si>
  <si>
    <t>http://www.imdb.com/title/tt3157318/?ref_=fn_tt_tt_1</t>
  </si>
  <si>
    <t>Travis Legge</t>
  </si>
  <si>
    <t>Patricia Raven</t>
  </si>
  <si>
    <t>Raymond Did It </t>
  </si>
  <si>
    <t>Lindsay Felton</t>
  </si>
  <si>
    <t>blood|independent film|mutilation|violence</t>
  </si>
  <si>
    <t>http://www.imdb.com/title/tt1716760/?ref_=fn_tt_tt_1</t>
  </si>
  <si>
    <t>The Last Waltz 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</si>
  <si>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</si>
  <si>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</si>
  <si>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</si>
  <si>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</si>
  <si>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</si>
  <si>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Run, Hide, Die </t>
  </si>
  <si>
    <t>Ronee Collins</t>
  </si>
  <si>
    <t>http://www.imdb.com/title/tt2442662/?ref_=fn_tt_tt_1</t>
  </si>
  <si>
    <t>Bradley Rust Gray</t>
  </si>
  <si>
    <t>The Exploding Girl 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</si>
  <si>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</si>
  <si>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</si>
  <si>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</si>
  <si>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</si>
  <si>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</si>
  <si>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</si>
  <si>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The Legend of God's Gun </t>
  </si>
  <si>
    <t>Christian Anderson</t>
  </si>
  <si>
    <t>http://www.imdb.com/title/tt1073221/?ref_=fn_tt_tt_1</t>
  </si>
  <si>
    <t>Andrew Bujalski</t>
  </si>
  <si>
    <t>Kate Dollenmayer</t>
  </si>
  <si>
    <t>Mutual Appreciation 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</si>
  <si>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</si>
  <si>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</si>
  <si>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</si>
  <si>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</si>
  <si>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</si>
  <si>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</si>
  <si>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Her Cry: La Llorona Investigation </t>
  </si>
  <si>
    <t>Parker Riggs</t>
  </si>
  <si>
    <t>la llorona|weeping</t>
  </si>
  <si>
    <t>http://www.imdb.com/title/tt2469216/?ref_=fn_tt_tt_1</t>
  </si>
  <si>
    <t>Tony Way</t>
  </si>
  <si>
    <t>Down Terrace </t>
  </si>
  <si>
    <t>David Schaal</t>
  </si>
  <si>
    <t>black comedy</t>
  </si>
  <si>
    <t>http://www.imdb.com/title/tt1489167/?ref_=fn_tt_tt_1</t>
  </si>
  <si>
    <t>Clerks </t>
  </si>
  <si>
    <t>clerk|friend|hockey|video|video store</t>
  </si>
  <si>
    <t>http://www.imdb.com/title/tt0109445/?ref_=fn_tt_tt_1</t>
  </si>
  <si>
    <t>James Bidgood</t>
  </si>
  <si>
    <t>Bobby Kendall</t>
  </si>
  <si>
    <t>Don Brooks</t>
  </si>
  <si>
    <t>Pink Narcissus </t>
  </si>
  <si>
    <t>male frontal nudity|male pubic hair|male rear nudity|pubic hair|street hustler</t>
  </si>
  <si>
    <t>http://www.imdb.com/title/tt0067580/?ref_=fn_tt_tt_1</t>
  </si>
  <si>
    <t>Funny Ha Ha </t>
  </si>
  <si>
    <t>mumblecore</t>
  </si>
  <si>
    <t>http://www.imdb.com/title/tt0327753/?ref_=fn_tt_tt_1</t>
  </si>
  <si>
    <t>Stacy Edwards</t>
  </si>
  <si>
    <t>In the Company of Men </t>
  </si>
  <si>
    <t>Jason Dixie</t>
  </si>
  <si>
    <t>business trip|love|misogynist|office|secretary</t>
  </si>
  <si>
    <t>http://www.imdb.com/title/tt0119361/?ref_=fn_tt_tt_1</t>
  </si>
  <si>
    <t>Eric Eason</t>
  </si>
  <si>
    <t>Panchito Gómez</t>
  </si>
  <si>
    <t>Manito 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</si>
  <si>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</si>
  <si>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</si>
  <si>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</si>
  <si>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Rampage </t>
  </si>
  <si>
    <t>death|first part|killing spree|massacre|murder</t>
  </si>
  <si>
    <t>http://www.imdb.com/title/tt1337057/?ref_=fn_tt_tt_1</t>
  </si>
  <si>
    <t>Tommy Pallotta</t>
  </si>
  <si>
    <t>Slacker 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</si>
  <si>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</si>
  <si>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</si>
  <si>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</si>
  <si>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</si>
  <si>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</si>
  <si>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</si>
  <si>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Dutch Kills </t>
  </si>
  <si>
    <t>Damon Owlia</t>
  </si>
  <si>
    <t>http://www.imdb.com/title/tt2759066/?ref_=fn_tt_tt_1</t>
  </si>
  <si>
    <t>Suzi Lorraine</t>
  </si>
  <si>
    <t>Kristen Seavey</t>
  </si>
  <si>
    <t>Dry Spell </t>
  </si>
  <si>
    <t>anti romantic comedy|dating|divorce|sex comedy|sex scene</t>
  </si>
  <si>
    <t>http://www.imdb.com/title/tt2375036/?ref_=fn_tt_tt_1</t>
  </si>
  <si>
    <t>Lisa Arnold</t>
  </si>
  <si>
    <t>Flywheel 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</si>
  <si>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</si>
  <si>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</si>
  <si>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</si>
  <si>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</si>
  <si>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</si>
  <si>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Exeter </t>
  </si>
  <si>
    <t>Lindsay MacDonald</t>
  </si>
  <si>
    <t>asylum|demon|party|secret|teenager</t>
  </si>
  <si>
    <t>http://www.imdb.com/title/tt1945044/?ref_=fn_tt_tt_1</t>
  </si>
  <si>
    <t>Brandon Landers</t>
  </si>
  <si>
    <t>Alana Kaniewski</t>
  </si>
  <si>
    <t>Robbie Barnes</t>
  </si>
  <si>
    <t>The Ridges </t>
  </si>
  <si>
    <t>avatar|college|death|tron|university</t>
  </si>
  <si>
    <t>http://www.imdb.com/title/tt1781935/?ref_=fn_tt_tt_1</t>
  </si>
  <si>
    <t>The Puffy Chair 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</si>
  <si>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</si>
  <si>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</si>
  <si>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</si>
  <si>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</si>
  <si>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</si>
  <si>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</si>
  <si>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Stories of Our Lives 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</si>
  <si>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</si>
  <si>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</si>
  <si>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</si>
  <si>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</si>
  <si>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</si>
  <si>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</si>
  <si>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Breaking Upwards </t>
  </si>
  <si>
    <t>http://www.imdb.com/title/tt1247644/?ref_=fn_tt_tt_1</t>
  </si>
  <si>
    <t>Jason Trost</t>
  </si>
  <si>
    <t>All Superheroes Must Die 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</si>
  <si>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</si>
  <si>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</si>
  <si>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</si>
  <si>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</si>
  <si>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</si>
  <si>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</si>
  <si>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Pink Flamingos </t>
  </si>
  <si>
    <t>Edith Massey</t>
  </si>
  <si>
    <t>absurd humor|egg|gross out humor|lesbian|sex</t>
  </si>
  <si>
    <t>http://www.imdb.com/title/tt0069089/?ref_=fn_tt_tt_1</t>
  </si>
  <si>
    <t>Béatrice Dalle</t>
  </si>
  <si>
    <t>Clean 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</si>
  <si>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</si>
  <si>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</si>
  <si>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</si>
  <si>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</si>
  <si>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</si>
  <si>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The Circle 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</si>
  <si>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</si>
  <si>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</si>
  <si>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</si>
  <si>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</si>
  <si>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</si>
  <si>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</si>
  <si>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Tin Can Man </t>
  </si>
  <si>
    <t>Emma Eliza Regan</t>
  </si>
  <si>
    <t>http://www.imdb.com/title/tt1235811/?ref_=fn_tt_tt_1</t>
  </si>
  <si>
    <t>Kiyoshi Kurosawa</t>
  </si>
  <si>
    <t>Anna Nakagawa</t>
  </si>
  <si>
    <t>Kôji Yakusho</t>
  </si>
  <si>
    <t>The Cure 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</si>
  <si>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</si>
  <si>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</si>
  <si>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</si>
  <si>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</si>
  <si>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</si>
  <si>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</si>
  <si>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On the Downlow 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</si>
  <si>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</si>
  <si>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</si>
  <si>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</si>
  <si>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</si>
  <si>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</si>
  <si>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</si>
  <si>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Sanctuary; Quite a Conundrum </t>
  </si>
  <si>
    <t>John Lucas</t>
  </si>
  <si>
    <t>nudity|party|pirate|swimsuit|three word title</t>
  </si>
  <si>
    <t>http://www.imdb.com/title/tt2049518/?ref_=fn_tt_tt_1</t>
  </si>
  <si>
    <t>Ash Baron-Cohen</t>
  </si>
  <si>
    <t>Bang 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</si>
  <si>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</si>
  <si>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</si>
  <si>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</si>
  <si>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</si>
  <si>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</si>
  <si>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Primer 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</si>
  <si>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</si>
  <si>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</si>
  <si>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</si>
  <si>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</si>
  <si>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</si>
  <si>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</si>
  <si>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Cavite 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</si>
  <si>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</si>
  <si>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</si>
  <si>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</si>
  <si>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</si>
  <si>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</si>
  <si>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</si>
  <si>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El Mariachi </t>
  </si>
  <si>
    <t>Consuelo Gómez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</si>
  <si>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</si>
  <si>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</si>
  <si>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</si>
  <si>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</si>
  <si>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</si>
  <si>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The Mongol King </t>
  </si>
  <si>
    <t>Sara Stepnicka</t>
  </si>
  <si>
    <t>jewell|mongol|nostradamus|stepnicka|vallone</t>
  </si>
  <si>
    <t>http://www.imdb.com/title/tt0430371/?ref_=fn_tt_tt_1</t>
  </si>
  <si>
    <t>Caitlin FitzGerald</t>
  </si>
  <si>
    <t>Kerry Bishé</t>
  </si>
  <si>
    <t>Newlyweds 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</si>
  <si>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</si>
  <si>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</si>
  <si>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</si>
  <si>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</si>
  <si>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</si>
  <si>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Signed Sealed Delivered </t>
  </si>
  <si>
    <t>fraud|postal worker|prison|theft|trial</t>
  </si>
  <si>
    <t>http://www.imdb.com/title/tt3000844/?ref_=fn_tt_tt_1</t>
  </si>
  <si>
    <t>Valorie Curry</t>
  </si>
  <si>
    <t>Natalie Zea</t>
  </si>
  <si>
    <t xml:space="preserve">The Following             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</si>
  <si>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</si>
  <si>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</si>
  <si>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</si>
  <si>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</si>
  <si>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</si>
  <si>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</si>
  <si>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A Plague So Pleasant </t>
  </si>
  <si>
    <t>David Chandler</t>
  </si>
  <si>
    <t>http://www.imdb.com/title/tt2107644/?ref_=fn_tt_tt_1</t>
  </si>
  <si>
    <t>Daniel Hsia</t>
  </si>
  <si>
    <t>Shanghai Calling </t>
  </si>
  <si>
    <t>http://www.imdb.com/title/tt2070597/?ref_=fn_tt_tt_1</t>
  </si>
  <si>
    <t>Brian Herzlinger</t>
  </si>
  <si>
    <t>John August</t>
  </si>
  <si>
    <t>My Date with Drew </t>
  </si>
  <si>
    <t>actress name in title|crush|date|four word title|video camera</t>
  </si>
  <si>
    <t>http://www.imdb.com/title/tt0378407/?ref_=fn_tt_tt_1</t>
  </si>
  <si>
    <t>Step No.</t>
  </si>
  <si>
    <t>Column(s) Affected</t>
  </si>
  <si>
    <t>Issue Identified</t>
  </si>
  <si>
    <t>Action Taken</t>
  </si>
  <si>
    <t>All Columns</t>
  </si>
  <si>
    <t>45 duplicate rows</t>
  </si>
  <si>
    <t>Removed using Excel’s “Remove Duplicates” feature</t>
  </si>
  <si>
    <r>
      <t>budget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gross</t>
    </r>
  </si>
  <si>
    <t>5 rows had both values missing</t>
  </si>
  <si>
    <t>Deleted these rows, as they were unusable for financial analysis</t>
  </si>
  <si>
    <t>14 rows were blank</t>
  </si>
  <si>
    <r>
      <t xml:space="preserve">Filled with </t>
    </r>
    <r>
      <rPr>
        <sz val="10"/>
        <color theme="1"/>
        <rFont val="Arial Unicode MS"/>
      </rPr>
      <t>"Color"</t>
    </r>
    <r>
      <rPr>
        <sz val="11"/>
        <color theme="1"/>
        <rFont val="Calibri"/>
        <family val="2"/>
        <scheme val="minor"/>
      </rPr>
      <t xml:space="preserve"> as it’s the dominant value in the dataset</t>
    </r>
  </si>
  <si>
    <r>
      <t>gross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color</t>
    </r>
  </si>
  <si>
    <r>
      <t xml:space="preserve">Filled </t>
    </r>
    <r>
      <rPr>
        <sz val="10"/>
        <color theme="1"/>
        <rFont val="Arial Unicode MS"/>
      </rPr>
      <t>color</t>
    </r>
    <r>
      <rPr>
        <sz val="11"/>
        <color theme="1"/>
        <rFont val="Calibri"/>
        <family val="2"/>
        <scheme val="minor"/>
      </rPr>
      <t xml:space="preserve"> as </t>
    </r>
    <r>
      <rPr>
        <sz val="10"/>
        <color theme="1"/>
        <rFont val="Arial Unicode MS"/>
      </rPr>
      <t>"Color"</t>
    </r>
    <r>
      <rPr>
        <sz val="11"/>
        <color theme="1"/>
        <rFont val="Calibri"/>
        <family val="2"/>
        <scheme val="minor"/>
      </rPr>
      <t>; retained rows for other non-financial tasks</t>
    </r>
  </si>
  <si>
    <t>101 rows missing director names</t>
  </si>
  <si>
    <t>Retained for other tasks; excluded from Director Analysis (Task D)</t>
  </si>
  <si>
    <t>47 blank rows</t>
  </si>
  <si>
    <t>Unknown</t>
  </si>
  <si>
    <t>12 rows had both color &amp; gross missing</t>
  </si>
  <si>
    <t>Filled with median value = 110 to preserve data distribution</t>
  </si>
  <si>
    <t>14 blank rows</t>
  </si>
  <si>
    <t>Filled with median value = 103 minutes</t>
  </si>
  <si>
    <r>
      <t xml:space="preserve">101 blanks (same rows as </t>
    </r>
    <r>
      <rPr>
        <sz val="10"/>
        <color theme="1"/>
        <rFont val="Arial Unicode MS"/>
      </rPr>
      <t>director_name</t>
    </r>
    <r>
      <rPr>
        <sz val="11"/>
        <color theme="1"/>
        <rFont val="Calibri"/>
        <family val="2"/>
        <scheme val="minor"/>
      </rPr>
      <t>)</t>
    </r>
  </si>
  <si>
    <t>Retained as-is; excluded from analysis</t>
  </si>
  <si>
    <t>21 blank rows</t>
  </si>
  <si>
    <t>Filled with column median</t>
  </si>
  <si>
    <t>12 blank rows</t>
  </si>
  <si>
    <t>Retained — names not safely assumable</t>
  </si>
  <si>
    <t>7 blank rows</t>
  </si>
  <si>
    <t>869 blank rows</t>
  </si>
  <si>
    <t>Retained as-is; excluded from profit and gross-based tasks</t>
  </si>
  <si>
    <r>
      <t xml:space="preserve">Unusual titles like </t>
    </r>
    <r>
      <rPr>
        <sz val="10"/>
        <color theme="1"/>
        <rFont val="Arial Unicode MS"/>
      </rPr>
      <t>#Horror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[rec]</t>
    </r>
  </si>
  <si>
    <t>Verified as valid movies — no change</t>
  </si>
  <si>
    <t>13 blank rows</t>
  </si>
  <si>
    <r>
      <t xml:space="preserve">Filled with </t>
    </r>
    <r>
      <rPr>
        <sz val="10"/>
        <color theme="1"/>
        <rFont val="Arial Unicode MS"/>
      </rPr>
      <t>0</t>
    </r>
    <r>
      <rPr>
        <sz val="11"/>
        <color theme="1"/>
        <rFont val="Calibri"/>
        <family val="2"/>
        <scheme val="minor"/>
      </rPr>
      <t xml:space="preserve"> assuming no face shown</t>
    </r>
  </si>
  <si>
    <t>150 blank rows</t>
  </si>
  <si>
    <t>Retained — not used in current analysis</t>
  </si>
  <si>
    <t>19 blank rows</t>
  </si>
  <si>
    <t>9 blank rows</t>
  </si>
  <si>
    <r>
      <t xml:space="preserve">Filled with </t>
    </r>
    <r>
      <rPr>
        <sz val="10"/>
        <color theme="1"/>
        <rFont val="Arial Unicode MS"/>
      </rPr>
      <t>"Unknown"</t>
    </r>
  </si>
  <si>
    <t>3 blank rows</t>
  </si>
  <si>
    <t>298 blank rows</t>
  </si>
  <si>
    <r>
      <t xml:space="preserve">Filled with </t>
    </r>
    <r>
      <rPr>
        <sz val="10"/>
        <color theme="1"/>
        <rFont val="Arial Unicode MS"/>
      </rPr>
      <t>"Unrated"</t>
    </r>
  </si>
  <si>
    <t>482 blank rows</t>
  </si>
  <si>
    <t>Retained as-is; excluded from budget-related insights</t>
  </si>
  <si>
    <t>103 blank rows</t>
  </si>
  <si>
    <t>Retained as-is; excluded from time trend analysis</t>
  </si>
  <si>
    <t>323 blank rows</t>
  </si>
  <si>
    <t>Retained as-is; excluded from visual format-based analysis</t>
  </si>
  <si>
    <r>
      <t>51 incorrect values (</t>
    </r>
    <r>
      <rPr>
        <sz val="10"/>
        <color theme="1"/>
        <rFont val="Arial Unicode MS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16</t>
    </r>
    <r>
      <rPr>
        <sz val="11"/>
        <color theme="1"/>
        <rFont val="Calibri"/>
        <family val="2"/>
        <scheme val="minor"/>
      </rPr>
      <t>)</t>
    </r>
  </si>
  <si>
    <r>
      <t xml:space="preserve">Replaced </t>
    </r>
    <r>
      <rPr>
        <sz val="10"/>
        <color theme="1"/>
        <rFont val="Arial Unicode MS"/>
      </rPr>
      <t>4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1.33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16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1.78</t>
    </r>
    <r>
      <rPr>
        <sz val="11"/>
        <color theme="1"/>
        <rFont val="Calibri"/>
        <family val="2"/>
        <scheme val="minor"/>
      </rPr>
      <t xml:space="preserve"> as per standard aspect ratios</t>
    </r>
  </si>
  <si>
    <t>Short</t>
  </si>
  <si>
    <t>War</t>
  </si>
  <si>
    <t>Crime</t>
  </si>
  <si>
    <t>Mystery</t>
  </si>
  <si>
    <t>Reality-TV</t>
  </si>
  <si>
    <t>Sport</t>
  </si>
  <si>
    <t>Game-Show</t>
  </si>
  <si>
    <t>News</t>
  </si>
  <si>
    <t>Film-Noir</t>
  </si>
  <si>
    <t>(blank)</t>
  </si>
  <si>
    <t>Grand Total</t>
  </si>
  <si>
    <t>Average of imdb_score</t>
  </si>
  <si>
    <t>Count of imdb_score</t>
  </si>
  <si>
    <t>Max of imdb_score</t>
  </si>
  <si>
    <t>Min of imdb_score</t>
  </si>
  <si>
    <t>StdDev of imdb_score</t>
  </si>
  <si>
    <t>Var of imdb_score</t>
  </si>
  <si>
    <t>Geners</t>
  </si>
  <si>
    <t>Median of imdb_score</t>
  </si>
  <si>
    <t>Mode of imdb_score</t>
  </si>
  <si>
    <t>Avg_duration</t>
  </si>
  <si>
    <t>Median_duration</t>
  </si>
  <si>
    <t>Standard Deviation</t>
  </si>
  <si>
    <t>Movie Duration vs IMDb Score</t>
  </si>
  <si>
    <t>Directors</t>
  </si>
  <si>
    <t>Percentile</t>
  </si>
  <si>
    <t>Profit Margin</t>
  </si>
  <si>
    <t>Correlation</t>
  </si>
  <si>
    <t>max</t>
  </si>
  <si>
    <t>Movie_highest_profit_margin</t>
  </si>
  <si>
    <t>Language_Count</t>
  </si>
  <si>
    <t>Avg_IMDB_per_lang</t>
  </si>
  <si>
    <t>Median_IMDB_per_Lang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</si>
</sst>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0" xfId="0" pivotButton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wrapText="1"/>
    </xf>
    <xf numFmtId="0" fontId="0" fillId="5" borderId="0" xfId="0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16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'Duration_Analysis '!$A$1:$B$1</c:f>
          <c:strCache>
            <c:ptCount val="2"/>
            <c:pt idx="0">
              <c:v>Movie Duration vs IMDb Score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'Duration_Analysis '!$B$1:$B$2</c:f>
              <c:strCache>
                <c:ptCount val="2"/>
                <c:pt idx="0">
                  <c:v>Movie Duration vs IMDb Score</c:v>
                </c:pt>
                <c:pt idx="1">
                  <c:v>imdb_score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'Duration_Analysis '!$A$3:$A$4995</c:f>
              <c:numCache>
                <c:formatCode>General</c:formatCode>
                <c:ptCount val="4993"/>
                <c:pt idx="0">
                  <c:v>7</c:v>
                </c:pt>
                <c:pt idx="1">
                  <c:v>7</c:v>
                </c:pt>
                <c:pt idx="2">
                  <c:v>11</c:v>
                </c:pt>
                <c:pt idx="3">
                  <c:v>14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23</c:v>
                </c:pt>
                <c:pt idx="12">
                  <c:v>23</c:v>
                </c:pt>
                <c:pt idx="13">
                  <c:v>24</c:v>
                </c:pt>
                <c:pt idx="14">
                  <c:v>24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27</c:v>
                </c:pt>
                <c:pt idx="20">
                  <c:v>28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34</c:v>
                </c:pt>
                <c:pt idx="34">
                  <c:v>35</c:v>
                </c:pt>
                <c:pt idx="35">
                  <c:v>37</c:v>
                </c:pt>
                <c:pt idx="36">
                  <c:v>40</c:v>
                </c:pt>
                <c:pt idx="37">
                  <c:v>41</c:v>
                </c:pt>
                <c:pt idx="38">
                  <c:v>41</c:v>
                </c:pt>
                <c:pt idx="39">
                  <c:v>42</c:v>
                </c:pt>
                <c:pt idx="40">
                  <c:v>42</c:v>
                </c:pt>
                <c:pt idx="41">
                  <c:v>42</c:v>
                </c:pt>
                <c:pt idx="42">
                  <c:v>42</c:v>
                </c:pt>
                <c:pt idx="43">
                  <c:v>42</c:v>
                </c:pt>
                <c:pt idx="44">
                  <c:v>43</c:v>
                </c:pt>
                <c:pt idx="45">
                  <c:v>43</c:v>
                </c:pt>
                <c:pt idx="46">
                  <c:v>43</c:v>
                </c:pt>
                <c:pt idx="47">
                  <c:v>43</c:v>
                </c:pt>
                <c:pt idx="48">
                  <c:v>43</c:v>
                </c:pt>
                <c:pt idx="49">
                  <c:v>43</c:v>
                </c:pt>
                <c:pt idx="50">
                  <c:v>43</c:v>
                </c:pt>
                <c:pt idx="51">
                  <c:v>44</c:v>
                </c:pt>
                <c:pt idx="52">
                  <c:v>44</c:v>
                </c:pt>
                <c:pt idx="53">
                  <c:v>44</c:v>
                </c:pt>
                <c:pt idx="54">
                  <c:v>44</c:v>
                </c:pt>
                <c:pt idx="55">
                  <c:v>44</c:v>
                </c:pt>
                <c:pt idx="56">
                  <c:v>44</c:v>
                </c:pt>
                <c:pt idx="57">
                  <c:v>44</c:v>
                </c:pt>
                <c:pt idx="58">
                  <c:v>44</c:v>
                </c:pt>
                <c:pt idx="59">
                  <c:v>45</c:v>
                </c:pt>
                <c:pt idx="60">
                  <c:v>45</c:v>
                </c:pt>
                <c:pt idx="61">
                  <c:v>45</c:v>
                </c:pt>
                <c:pt idx="62">
                  <c:v>45</c:v>
                </c:pt>
                <c:pt idx="63">
                  <c:v>45</c:v>
                </c:pt>
                <c:pt idx="64">
                  <c:v>45</c:v>
                </c:pt>
                <c:pt idx="65">
                  <c:v>45</c:v>
                </c:pt>
                <c:pt idx="66">
                  <c:v>45</c:v>
                </c:pt>
                <c:pt idx="67">
                  <c:v>46</c:v>
                </c:pt>
                <c:pt idx="68">
                  <c:v>47</c:v>
                </c:pt>
                <c:pt idx="69">
                  <c:v>50</c:v>
                </c:pt>
                <c:pt idx="70">
                  <c:v>52</c:v>
                </c:pt>
                <c:pt idx="71">
                  <c:v>52</c:v>
                </c:pt>
                <c:pt idx="72">
                  <c:v>53</c:v>
                </c:pt>
                <c:pt idx="73">
                  <c:v>53</c:v>
                </c:pt>
                <c:pt idx="74">
                  <c:v>55</c:v>
                </c:pt>
                <c:pt idx="75">
                  <c:v>55</c:v>
                </c:pt>
                <c:pt idx="76">
                  <c:v>55</c:v>
                </c:pt>
                <c:pt idx="77">
                  <c:v>55</c:v>
                </c:pt>
                <c:pt idx="78">
                  <c:v>58</c:v>
                </c:pt>
                <c:pt idx="79">
                  <c:v>59</c:v>
                </c:pt>
                <c:pt idx="80">
                  <c:v>60</c:v>
                </c:pt>
                <c:pt idx="81">
                  <c:v>60</c:v>
                </c:pt>
                <c:pt idx="82">
                  <c:v>60</c:v>
                </c:pt>
                <c:pt idx="83">
                  <c:v>60</c:v>
                </c:pt>
                <c:pt idx="84">
                  <c:v>60</c:v>
                </c:pt>
                <c:pt idx="85">
                  <c:v>60</c:v>
                </c:pt>
                <c:pt idx="86">
                  <c:v>60</c:v>
                </c:pt>
                <c:pt idx="87">
                  <c:v>60</c:v>
                </c:pt>
                <c:pt idx="88">
                  <c:v>60</c:v>
                </c:pt>
                <c:pt idx="89">
                  <c:v>60</c:v>
                </c:pt>
                <c:pt idx="90">
                  <c:v>60</c:v>
                </c:pt>
                <c:pt idx="91">
                  <c:v>60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60</c:v>
                </c:pt>
                <c:pt idx="96">
                  <c:v>60</c:v>
                </c:pt>
                <c:pt idx="97">
                  <c:v>60</c:v>
                </c:pt>
                <c:pt idx="98">
                  <c:v>60</c:v>
                </c:pt>
                <c:pt idx="99">
                  <c:v>60</c:v>
                </c:pt>
                <c:pt idx="100">
                  <c:v>60</c:v>
                </c:pt>
                <c:pt idx="101">
                  <c:v>60</c:v>
                </c:pt>
                <c:pt idx="102">
                  <c:v>60</c:v>
                </c:pt>
                <c:pt idx="103">
                  <c:v>60</c:v>
                </c:pt>
                <c:pt idx="104">
                  <c:v>60</c:v>
                </c:pt>
                <c:pt idx="105">
                  <c:v>62</c:v>
                </c:pt>
                <c:pt idx="106">
                  <c:v>63</c:v>
                </c:pt>
                <c:pt idx="107">
                  <c:v>64</c:v>
                </c:pt>
                <c:pt idx="108">
                  <c:v>65</c:v>
                </c:pt>
                <c:pt idx="109">
                  <c:v>65</c:v>
                </c:pt>
                <c:pt idx="110">
                  <c:v>65</c:v>
                </c:pt>
                <c:pt idx="111">
                  <c:v>66</c:v>
                </c:pt>
                <c:pt idx="112">
                  <c:v>66</c:v>
                </c:pt>
                <c:pt idx="113">
                  <c:v>66</c:v>
                </c:pt>
                <c:pt idx="114">
                  <c:v>66</c:v>
                </c:pt>
                <c:pt idx="115">
                  <c:v>67</c:v>
                </c:pt>
                <c:pt idx="116">
                  <c:v>67</c:v>
                </c:pt>
                <c:pt idx="117">
                  <c:v>68</c:v>
                </c:pt>
                <c:pt idx="118">
                  <c:v>68</c:v>
                </c:pt>
                <c:pt idx="119">
                  <c:v>68</c:v>
                </c:pt>
                <c:pt idx="120">
                  <c:v>69</c:v>
                </c:pt>
                <c:pt idx="121">
                  <c:v>70</c:v>
                </c:pt>
                <c:pt idx="122">
                  <c:v>70</c:v>
                </c:pt>
                <c:pt idx="123">
                  <c:v>71</c:v>
                </c:pt>
                <c:pt idx="124">
                  <c:v>72</c:v>
                </c:pt>
                <c:pt idx="125">
                  <c:v>72</c:v>
                </c:pt>
                <c:pt idx="126">
                  <c:v>72</c:v>
                </c:pt>
                <c:pt idx="127">
                  <c:v>72</c:v>
                </c:pt>
                <c:pt idx="128">
                  <c:v>73</c:v>
                </c:pt>
                <c:pt idx="129">
                  <c:v>73</c:v>
                </c:pt>
                <c:pt idx="130">
                  <c:v>73</c:v>
                </c:pt>
                <c:pt idx="131">
                  <c:v>74</c:v>
                </c:pt>
                <c:pt idx="132">
                  <c:v>74</c:v>
                </c:pt>
                <c:pt idx="133">
                  <c:v>74</c:v>
                </c:pt>
                <c:pt idx="134">
                  <c:v>74</c:v>
                </c:pt>
                <c:pt idx="135">
                  <c:v>74</c:v>
                </c:pt>
                <c:pt idx="136">
                  <c:v>75</c:v>
                </c:pt>
                <c:pt idx="137">
                  <c:v>75</c:v>
                </c:pt>
                <c:pt idx="138">
                  <c:v>75</c:v>
                </c:pt>
                <c:pt idx="139">
                  <c:v>75</c:v>
                </c:pt>
                <c:pt idx="140">
                  <c:v>75</c:v>
                </c:pt>
                <c:pt idx="141">
                  <c:v>75</c:v>
                </c:pt>
                <c:pt idx="142">
                  <c:v>75</c:v>
                </c:pt>
                <c:pt idx="143">
                  <c:v>75</c:v>
                </c:pt>
                <c:pt idx="144">
                  <c:v>75</c:v>
                </c:pt>
                <c:pt idx="145">
                  <c:v>75</c:v>
                </c:pt>
                <c:pt idx="146">
                  <c:v>75</c:v>
                </c:pt>
                <c:pt idx="147">
                  <c:v>75</c:v>
                </c:pt>
                <c:pt idx="148">
                  <c:v>76</c:v>
                </c:pt>
                <c:pt idx="149">
                  <c:v>76</c:v>
                </c:pt>
                <c:pt idx="150">
                  <c:v>76</c:v>
                </c:pt>
                <c:pt idx="151">
                  <c:v>76</c:v>
                </c:pt>
                <c:pt idx="152">
                  <c:v>76</c:v>
                </c:pt>
                <c:pt idx="153">
                  <c:v>76</c:v>
                </c:pt>
                <c:pt idx="154">
                  <c:v>76</c:v>
                </c:pt>
                <c:pt idx="155">
                  <c:v>76</c:v>
                </c:pt>
                <c:pt idx="156">
                  <c:v>76</c:v>
                </c:pt>
                <c:pt idx="157">
                  <c:v>76</c:v>
                </c:pt>
                <c:pt idx="158">
                  <c:v>76</c:v>
                </c:pt>
                <c:pt idx="159">
                  <c:v>76</c:v>
                </c:pt>
                <c:pt idx="160">
                  <c:v>76</c:v>
                </c:pt>
                <c:pt idx="161">
                  <c:v>76</c:v>
                </c:pt>
                <c:pt idx="162">
                  <c:v>77</c:v>
                </c:pt>
                <c:pt idx="163">
                  <c:v>77</c:v>
                </c:pt>
                <c:pt idx="164">
                  <c:v>77</c:v>
                </c:pt>
                <c:pt idx="165">
                  <c:v>77</c:v>
                </c:pt>
                <c:pt idx="166">
                  <c:v>77</c:v>
                </c:pt>
                <c:pt idx="167">
                  <c:v>77</c:v>
                </c:pt>
                <c:pt idx="168">
                  <c:v>77</c:v>
                </c:pt>
                <c:pt idx="169">
                  <c:v>77</c:v>
                </c:pt>
                <c:pt idx="170">
                  <c:v>77</c:v>
                </c:pt>
                <c:pt idx="171">
                  <c:v>77</c:v>
                </c:pt>
                <c:pt idx="172">
                  <c:v>78</c:v>
                </c:pt>
                <c:pt idx="173">
                  <c:v>78</c:v>
                </c:pt>
                <c:pt idx="174">
                  <c:v>78</c:v>
                </c:pt>
                <c:pt idx="175">
                  <c:v>78</c:v>
                </c:pt>
                <c:pt idx="176">
                  <c:v>78</c:v>
                </c:pt>
                <c:pt idx="177">
                  <c:v>78</c:v>
                </c:pt>
                <c:pt idx="178">
                  <c:v>78</c:v>
                </c:pt>
                <c:pt idx="179">
                  <c:v>78</c:v>
                </c:pt>
                <c:pt idx="180">
                  <c:v>78</c:v>
                </c:pt>
                <c:pt idx="181">
                  <c:v>78</c:v>
                </c:pt>
                <c:pt idx="182">
                  <c:v>78</c:v>
                </c:pt>
                <c:pt idx="183">
                  <c:v>78</c:v>
                </c:pt>
                <c:pt idx="184">
                  <c:v>78</c:v>
                </c:pt>
                <c:pt idx="185">
                  <c:v>79</c:v>
                </c:pt>
                <c:pt idx="186">
                  <c:v>79</c:v>
                </c:pt>
                <c:pt idx="187">
                  <c:v>79</c:v>
                </c:pt>
                <c:pt idx="188">
                  <c:v>79</c:v>
                </c:pt>
                <c:pt idx="189">
                  <c:v>79</c:v>
                </c:pt>
                <c:pt idx="190">
                  <c:v>79</c:v>
                </c:pt>
                <c:pt idx="191">
                  <c:v>79</c:v>
                </c:pt>
                <c:pt idx="192">
                  <c:v>79</c:v>
                </c:pt>
                <c:pt idx="193">
                  <c:v>79</c:v>
                </c:pt>
                <c:pt idx="194">
                  <c:v>79</c:v>
                </c:pt>
                <c:pt idx="195">
                  <c:v>80</c:v>
                </c:pt>
                <c:pt idx="196">
                  <c:v>80</c:v>
                </c:pt>
                <c:pt idx="197">
                  <c:v>80</c:v>
                </c:pt>
                <c:pt idx="198">
                  <c:v>80</c:v>
                </c:pt>
                <c:pt idx="199">
                  <c:v>80</c:v>
                </c:pt>
                <c:pt idx="200">
                  <c:v>80</c:v>
                </c:pt>
                <c:pt idx="201">
                  <c:v>80</c:v>
                </c:pt>
                <c:pt idx="202">
                  <c:v>80</c:v>
                </c:pt>
                <c:pt idx="203">
                  <c:v>80</c:v>
                </c:pt>
                <c:pt idx="204">
                  <c:v>80</c:v>
                </c:pt>
                <c:pt idx="205">
                  <c:v>80</c:v>
                </c:pt>
                <c:pt idx="206">
                  <c:v>80</c:v>
                </c:pt>
                <c:pt idx="207">
                  <c:v>80</c:v>
                </c:pt>
                <c:pt idx="208">
                  <c:v>80</c:v>
                </c:pt>
                <c:pt idx="209">
                  <c:v>80</c:v>
                </c:pt>
                <c:pt idx="210">
                  <c:v>80</c:v>
                </c:pt>
                <c:pt idx="211">
                  <c:v>80</c:v>
                </c:pt>
                <c:pt idx="212">
                  <c:v>80</c:v>
                </c:pt>
                <c:pt idx="213">
                  <c:v>80</c:v>
                </c:pt>
                <c:pt idx="214">
                  <c:v>80</c:v>
                </c:pt>
                <c:pt idx="215">
                  <c:v>80</c:v>
                </c:pt>
                <c:pt idx="216">
                  <c:v>80</c:v>
                </c:pt>
                <c:pt idx="217">
                  <c:v>80</c:v>
                </c:pt>
                <c:pt idx="218">
                  <c:v>80</c:v>
                </c:pt>
                <c:pt idx="219">
                  <c:v>80</c:v>
                </c:pt>
                <c:pt idx="220">
                  <c:v>80</c:v>
                </c:pt>
                <c:pt idx="221">
                  <c:v>80</c:v>
                </c:pt>
                <c:pt idx="222">
                  <c:v>80</c:v>
                </c:pt>
                <c:pt idx="223">
                  <c:v>80</c:v>
                </c:pt>
                <c:pt idx="224">
                  <c:v>80</c:v>
                </c:pt>
                <c:pt idx="225">
                  <c:v>80</c:v>
                </c:pt>
                <c:pt idx="226">
                  <c:v>80</c:v>
                </c:pt>
                <c:pt idx="227">
                  <c:v>80</c:v>
                </c:pt>
                <c:pt idx="228">
                  <c:v>80</c:v>
                </c:pt>
                <c:pt idx="229">
                  <c:v>80</c:v>
                </c:pt>
                <c:pt idx="230">
                  <c:v>80</c:v>
                </c:pt>
                <c:pt idx="231">
                  <c:v>80</c:v>
                </c:pt>
                <c:pt idx="232">
                  <c:v>80</c:v>
                </c:pt>
                <c:pt idx="233">
                  <c:v>80</c:v>
                </c:pt>
                <c:pt idx="234">
                  <c:v>81</c:v>
                </c:pt>
                <c:pt idx="235">
                  <c:v>81</c:v>
                </c:pt>
                <c:pt idx="236">
                  <c:v>81</c:v>
                </c:pt>
                <c:pt idx="237">
                  <c:v>81</c:v>
                </c:pt>
                <c:pt idx="238">
                  <c:v>81</c:v>
                </c:pt>
                <c:pt idx="239">
                  <c:v>81</c:v>
                </c:pt>
                <c:pt idx="240">
                  <c:v>81</c:v>
                </c:pt>
                <c:pt idx="241">
                  <c:v>81</c:v>
                </c:pt>
                <c:pt idx="242">
                  <c:v>81</c:v>
                </c:pt>
                <c:pt idx="243">
                  <c:v>81</c:v>
                </c:pt>
                <c:pt idx="244">
                  <c:v>81</c:v>
                </c:pt>
                <c:pt idx="245">
                  <c:v>81</c:v>
                </c:pt>
                <c:pt idx="246">
                  <c:v>81</c:v>
                </c:pt>
                <c:pt idx="247">
                  <c:v>81</c:v>
                </c:pt>
                <c:pt idx="248">
                  <c:v>81</c:v>
                </c:pt>
                <c:pt idx="249">
                  <c:v>81</c:v>
                </c:pt>
                <c:pt idx="250">
                  <c:v>81</c:v>
                </c:pt>
                <c:pt idx="251">
                  <c:v>81</c:v>
                </c:pt>
                <c:pt idx="252">
                  <c:v>81</c:v>
                </c:pt>
                <c:pt idx="253">
                  <c:v>81</c:v>
                </c:pt>
                <c:pt idx="254">
                  <c:v>81</c:v>
                </c:pt>
                <c:pt idx="255">
                  <c:v>81</c:v>
                </c:pt>
                <c:pt idx="256">
                  <c:v>81</c:v>
                </c:pt>
                <c:pt idx="257">
                  <c:v>81</c:v>
                </c:pt>
                <c:pt idx="258">
                  <c:v>81</c:v>
                </c:pt>
                <c:pt idx="259">
                  <c:v>81</c:v>
                </c:pt>
                <c:pt idx="260">
                  <c:v>81</c:v>
                </c:pt>
                <c:pt idx="261">
                  <c:v>81</c:v>
                </c:pt>
                <c:pt idx="262">
                  <c:v>81</c:v>
                </c:pt>
                <c:pt idx="263">
                  <c:v>81</c:v>
                </c:pt>
                <c:pt idx="264">
                  <c:v>81</c:v>
                </c:pt>
                <c:pt idx="265">
                  <c:v>81</c:v>
                </c:pt>
                <c:pt idx="266">
                  <c:v>81</c:v>
                </c:pt>
                <c:pt idx="267">
                  <c:v>82</c:v>
                </c:pt>
                <c:pt idx="268">
                  <c:v>82</c:v>
                </c:pt>
                <c:pt idx="269">
                  <c:v>82</c:v>
                </c:pt>
                <c:pt idx="270">
                  <c:v>82</c:v>
                </c:pt>
                <c:pt idx="271">
                  <c:v>82</c:v>
                </c:pt>
                <c:pt idx="272">
                  <c:v>82</c:v>
                </c:pt>
                <c:pt idx="273">
                  <c:v>82</c:v>
                </c:pt>
                <c:pt idx="274">
                  <c:v>82</c:v>
                </c:pt>
                <c:pt idx="275">
                  <c:v>82</c:v>
                </c:pt>
                <c:pt idx="276">
                  <c:v>82</c:v>
                </c:pt>
                <c:pt idx="277">
                  <c:v>82</c:v>
                </c:pt>
                <c:pt idx="278">
                  <c:v>82</c:v>
                </c:pt>
                <c:pt idx="279">
                  <c:v>82</c:v>
                </c:pt>
                <c:pt idx="280">
                  <c:v>82</c:v>
                </c:pt>
                <c:pt idx="281">
                  <c:v>82</c:v>
                </c:pt>
                <c:pt idx="282">
                  <c:v>82</c:v>
                </c:pt>
                <c:pt idx="283">
                  <c:v>82</c:v>
                </c:pt>
                <c:pt idx="284">
                  <c:v>82</c:v>
                </c:pt>
                <c:pt idx="285">
                  <c:v>82</c:v>
                </c:pt>
                <c:pt idx="286">
                  <c:v>82</c:v>
                </c:pt>
                <c:pt idx="287">
                  <c:v>82</c:v>
                </c:pt>
                <c:pt idx="288">
                  <c:v>82</c:v>
                </c:pt>
                <c:pt idx="289">
                  <c:v>82</c:v>
                </c:pt>
                <c:pt idx="290">
                  <c:v>82</c:v>
                </c:pt>
                <c:pt idx="291">
                  <c:v>82</c:v>
                </c:pt>
                <c:pt idx="292">
                  <c:v>82</c:v>
                </c:pt>
                <c:pt idx="293">
                  <c:v>82</c:v>
                </c:pt>
                <c:pt idx="294">
                  <c:v>82</c:v>
                </c:pt>
                <c:pt idx="295">
                  <c:v>82</c:v>
                </c:pt>
                <c:pt idx="296">
                  <c:v>82</c:v>
                </c:pt>
                <c:pt idx="297">
                  <c:v>82</c:v>
                </c:pt>
                <c:pt idx="298">
                  <c:v>82</c:v>
                </c:pt>
                <c:pt idx="299">
                  <c:v>82</c:v>
                </c:pt>
                <c:pt idx="300">
                  <c:v>82</c:v>
                </c:pt>
                <c:pt idx="301">
                  <c:v>82</c:v>
                </c:pt>
                <c:pt idx="302">
                  <c:v>82</c:v>
                </c:pt>
                <c:pt idx="303">
                  <c:v>82</c:v>
                </c:pt>
                <c:pt idx="304">
                  <c:v>82</c:v>
                </c:pt>
                <c:pt idx="305">
                  <c:v>82</c:v>
                </c:pt>
                <c:pt idx="306">
                  <c:v>83</c:v>
                </c:pt>
                <c:pt idx="307">
                  <c:v>83</c:v>
                </c:pt>
                <c:pt idx="308">
                  <c:v>83</c:v>
                </c:pt>
                <c:pt idx="309">
                  <c:v>83</c:v>
                </c:pt>
                <c:pt idx="310">
                  <c:v>83</c:v>
                </c:pt>
                <c:pt idx="311">
                  <c:v>83</c:v>
                </c:pt>
                <c:pt idx="312">
                  <c:v>83</c:v>
                </c:pt>
                <c:pt idx="313">
                  <c:v>83</c:v>
                </c:pt>
                <c:pt idx="314">
                  <c:v>83</c:v>
                </c:pt>
                <c:pt idx="315">
                  <c:v>83</c:v>
                </c:pt>
                <c:pt idx="316">
                  <c:v>83</c:v>
                </c:pt>
                <c:pt idx="317">
                  <c:v>83</c:v>
                </c:pt>
                <c:pt idx="318">
                  <c:v>83</c:v>
                </c:pt>
                <c:pt idx="319">
                  <c:v>83</c:v>
                </c:pt>
                <c:pt idx="320">
                  <c:v>83</c:v>
                </c:pt>
                <c:pt idx="321">
                  <c:v>83</c:v>
                </c:pt>
                <c:pt idx="322">
                  <c:v>83</c:v>
                </c:pt>
                <c:pt idx="323">
                  <c:v>83</c:v>
                </c:pt>
                <c:pt idx="324">
                  <c:v>83</c:v>
                </c:pt>
                <c:pt idx="325">
                  <c:v>83</c:v>
                </c:pt>
                <c:pt idx="326">
                  <c:v>83</c:v>
                </c:pt>
                <c:pt idx="327">
                  <c:v>83</c:v>
                </c:pt>
                <c:pt idx="328">
                  <c:v>83</c:v>
                </c:pt>
                <c:pt idx="329">
                  <c:v>83</c:v>
                </c:pt>
                <c:pt idx="330">
                  <c:v>83</c:v>
                </c:pt>
                <c:pt idx="331">
                  <c:v>83</c:v>
                </c:pt>
                <c:pt idx="332">
                  <c:v>83</c:v>
                </c:pt>
                <c:pt idx="333">
                  <c:v>83</c:v>
                </c:pt>
                <c:pt idx="334">
                  <c:v>83</c:v>
                </c:pt>
                <c:pt idx="335">
                  <c:v>83</c:v>
                </c:pt>
                <c:pt idx="336">
                  <c:v>83</c:v>
                </c:pt>
                <c:pt idx="337">
                  <c:v>83</c:v>
                </c:pt>
                <c:pt idx="338">
                  <c:v>83</c:v>
                </c:pt>
                <c:pt idx="339">
                  <c:v>83</c:v>
                </c:pt>
                <c:pt idx="340">
                  <c:v>83</c:v>
                </c:pt>
                <c:pt idx="341">
                  <c:v>83</c:v>
                </c:pt>
                <c:pt idx="342">
                  <c:v>83</c:v>
                </c:pt>
                <c:pt idx="343">
                  <c:v>83</c:v>
                </c:pt>
                <c:pt idx="344">
                  <c:v>83</c:v>
                </c:pt>
                <c:pt idx="345">
                  <c:v>83</c:v>
                </c:pt>
                <c:pt idx="346">
                  <c:v>83</c:v>
                </c:pt>
                <c:pt idx="347">
                  <c:v>83</c:v>
                </c:pt>
                <c:pt idx="348">
                  <c:v>84</c:v>
                </c:pt>
                <c:pt idx="349">
                  <c:v>84</c:v>
                </c:pt>
                <c:pt idx="350">
                  <c:v>84</c:v>
                </c:pt>
                <c:pt idx="351">
                  <c:v>84</c:v>
                </c:pt>
                <c:pt idx="352">
                  <c:v>84</c:v>
                </c:pt>
                <c:pt idx="353">
                  <c:v>84</c:v>
                </c:pt>
                <c:pt idx="354">
                  <c:v>84</c:v>
                </c:pt>
                <c:pt idx="355">
                  <c:v>84</c:v>
                </c:pt>
                <c:pt idx="356">
                  <c:v>84</c:v>
                </c:pt>
                <c:pt idx="357">
                  <c:v>84</c:v>
                </c:pt>
                <c:pt idx="358">
                  <c:v>84</c:v>
                </c:pt>
                <c:pt idx="359">
                  <c:v>84</c:v>
                </c:pt>
                <c:pt idx="360">
                  <c:v>84</c:v>
                </c:pt>
                <c:pt idx="361">
                  <c:v>84</c:v>
                </c:pt>
                <c:pt idx="362">
                  <c:v>84</c:v>
                </c:pt>
                <c:pt idx="363">
                  <c:v>84</c:v>
                </c:pt>
                <c:pt idx="364">
                  <c:v>84</c:v>
                </c:pt>
                <c:pt idx="365">
                  <c:v>84</c:v>
                </c:pt>
                <c:pt idx="366">
                  <c:v>84</c:v>
                </c:pt>
                <c:pt idx="367">
                  <c:v>84</c:v>
                </c:pt>
                <c:pt idx="368">
                  <c:v>84</c:v>
                </c:pt>
                <c:pt idx="369">
                  <c:v>84</c:v>
                </c:pt>
                <c:pt idx="370">
                  <c:v>84</c:v>
                </c:pt>
                <c:pt idx="371">
                  <c:v>84</c:v>
                </c:pt>
                <c:pt idx="372">
                  <c:v>84</c:v>
                </c:pt>
                <c:pt idx="373">
                  <c:v>84</c:v>
                </c:pt>
                <c:pt idx="374">
                  <c:v>84</c:v>
                </c:pt>
                <c:pt idx="375">
                  <c:v>84</c:v>
                </c:pt>
                <c:pt idx="376">
                  <c:v>84</c:v>
                </c:pt>
                <c:pt idx="377">
                  <c:v>84</c:v>
                </c:pt>
                <c:pt idx="378">
                  <c:v>84</c:v>
                </c:pt>
                <c:pt idx="379">
                  <c:v>84</c:v>
                </c:pt>
                <c:pt idx="380">
                  <c:v>84</c:v>
                </c:pt>
                <c:pt idx="381">
                  <c:v>84</c:v>
                </c:pt>
                <c:pt idx="382">
                  <c:v>84</c:v>
                </c:pt>
                <c:pt idx="383">
                  <c:v>84</c:v>
                </c:pt>
                <c:pt idx="384">
                  <c:v>84</c:v>
                </c:pt>
                <c:pt idx="385">
                  <c:v>84</c:v>
                </c:pt>
                <c:pt idx="386">
                  <c:v>84</c:v>
                </c:pt>
                <c:pt idx="387">
                  <c:v>84</c:v>
                </c:pt>
                <c:pt idx="388">
                  <c:v>84</c:v>
                </c:pt>
                <c:pt idx="389">
                  <c:v>84</c:v>
                </c:pt>
                <c:pt idx="390">
                  <c:v>84</c:v>
                </c:pt>
                <c:pt idx="391">
                  <c:v>84</c:v>
                </c:pt>
                <c:pt idx="392">
                  <c:v>84</c:v>
                </c:pt>
                <c:pt idx="393">
                  <c:v>84</c:v>
                </c:pt>
                <c:pt idx="394">
                  <c:v>84</c:v>
                </c:pt>
                <c:pt idx="395">
                  <c:v>84</c:v>
                </c:pt>
                <c:pt idx="396">
                  <c:v>84</c:v>
                </c:pt>
                <c:pt idx="397">
                  <c:v>84</c:v>
                </c:pt>
                <c:pt idx="398">
                  <c:v>84</c:v>
                </c:pt>
                <c:pt idx="399">
                  <c:v>85</c:v>
                </c:pt>
                <c:pt idx="400">
                  <c:v>85</c:v>
                </c:pt>
                <c:pt idx="401">
                  <c:v>85</c:v>
                </c:pt>
                <c:pt idx="402">
                  <c:v>85</c:v>
                </c:pt>
                <c:pt idx="403">
                  <c:v>85</c:v>
                </c:pt>
                <c:pt idx="404">
                  <c:v>85</c:v>
                </c:pt>
                <c:pt idx="405">
                  <c:v>85</c:v>
                </c:pt>
                <c:pt idx="406">
                  <c:v>85</c:v>
                </c:pt>
                <c:pt idx="407">
                  <c:v>85</c:v>
                </c:pt>
                <c:pt idx="408">
                  <c:v>85</c:v>
                </c:pt>
                <c:pt idx="409">
                  <c:v>85</c:v>
                </c:pt>
                <c:pt idx="410">
                  <c:v>85</c:v>
                </c:pt>
                <c:pt idx="411">
                  <c:v>85</c:v>
                </c:pt>
                <c:pt idx="412">
                  <c:v>85</c:v>
                </c:pt>
                <c:pt idx="413">
                  <c:v>85</c:v>
                </c:pt>
                <c:pt idx="414">
                  <c:v>85</c:v>
                </c:pt>
                <c:pt idx="415">
                  <c:v>85</c:v>
                </c:pt>
                <c:pt idx="416">
                  <c:v>85</c:v>
                </c:pt>
                <c:pt idx="417">
                  <c:v>85</c:v>
                </c:pt>
                <c:pt idx="418">
                  <c:v>85</c:v>
                </c:pt>
                <c:pt idx="419">
                  <c:v>85</c:v>
                </c:pt>
                <c:pt idx="420">
                  <c:v>85</c:v>
                </c:pt>
                <c:pt idx="421">
                  <c:v>85</c:v>
                </c:pt>
                <c:pt idx="422">
                  <c:v>85</c:v>
                </c:pt>
                <c:pt idx="423">
                  <c:v>85</c:v>
                </c:pt>
                <c:pt idx="424">
                  <c:v>85</c:v>
                </c:pt>
                <c:pt idx="425">
                  <c:v>85</c:v>
                </c:pt>
                <c:pt idx="426">
                  <c:v>85</c:v>
                </c:pt>
                <c:pt idx="427">
                  <c:v>85</c:v>
                </c:pt>
                <c:pt idx="428">
                  <c:v>85</c:v>
                </c:pt>
                <c:pt idx="429">
                  <c:v>85</c:v>
                </c:pt>
                <c:pt idx="430">
                  <c:v>85</c:v>
                </c:pt>
                <c:pt idx="431">
                  <c:v>85</c:v>
                </c:pt>
                <c:pt idx="432">
                  <c:v>85</c:v>
                </c:pt>
                <c:pt idx="433">
                  <c:v>85</c:v>
                </c:pt>
                <c:pt idx="434">
                  <c:v>85</c:v>
                </c:pt>
                <c:pt idx="435">
                  <c:v>85</c:v>
                </c:pt>
                <c:pt idx="436">
                  <c:v>85</c:v>
                </c:pt>
                <c:pt idx="437">
                  <c:v>85</c:v>
                </c:pt>
                <c:pt idx="438">
                  <c:v>85</c:v>
                </c:pt>
                <c:pt idx="439">
                  <c:v>85</c:v>
                </c:pt>
                <c:pt idx="440">
                  <c:v>85</c:v>
                </c:pt>
                <c:pt idx="441">
                  <c:v>85</c:v>
                </c:pt>
                <c:pt idx="442">
                  <c:v>85</c:v>
                </c:pt>
                <c:pt idx="443">
                  <c:v>85</c:v>
                </c:pt>
                <c:pt idx="444">
                  <c:v>85</c:v>
                </c:pt>
                <c:pt idx="445">
                  <c:v>85</c:v>
                </c:pt>
                <c:pt idx="446">
                  <c:v>85</c:v>
                </c:pt>
                <c:pt idx="447">
                  <c:v>85</c:v>
                </c:pt>
                <c:pt idx="448">
                  <c:v>85</c:v>
                </c:pt>
                <c:pt idx="449">
                  <c:v>85</c:v>
                </c:pt>
                <c:pt idx="450">
                  <c:v>85</c:v>
                </c:pt>
                <c:pt idx="451">
                  <c:v>85</c:v>
                </c:pt>
                <c:pt idx="452">
                  <c:v>86</c:v>
                </c:pt>
                <c:pt idx="453">
                  <c:v>86</c:v>
                </c:pt>
                <c:pt idx="454">
                  <c:v>86</c:v>
                </c:pt>
                <c:pt idx="455">
                  <c:v>86</c:v>
                </c:pt>
                <c:pt idx="456">
                  <c:v>86</c:v>
                </c:pt>
                <c:pt idx="457">
                  <c:v>86</c:v>
                </c:pt>
                <c:pt idx="458">
                  <c:v>86</c:v>
                </c:pt>
                <c:pt idx="459">
                  <c:v>86</c:v>
                </c:pt>
                <c:pt idx="460">
                  <c:v>86</c:v>
                </c:pt>
                <c:pt idx="461">
                  <c:v>86</c:v>
                </c:pt>
                <c:pt idx="462">
                  <c:v>86</c:v>
                </c:pt>
                <c:pt idx="463">
                  <c:v>86</c:v>
                </c:pt>
                <c:pt idx="464">
                  <c:v>86</c:v>
                </c:pt>
                <c:pt idx="465">
                  <c:v>86</c:v>
                </c:pt>
                <c:pt idx="466">
                  <c:v>86</c:v>
                </c:pt>
                <c:pt idx="467">
                  <c:v>86</c:v>
                </c:pt>
                <c:pt idx="468">
                  <c:v>86</c:v>
                </c:pt>
                <c:pt idx="469">
                  <c:v>86</c:v>
                </c:pt>
                <c:pt idx="470">
                  <c:v>86</c:v>
                </c:pt>
                <c:pt idx="471">
                  <c:v>86</c:v>
                </c:pt>
                <c:pt idx="472">
                  <c:v>86</c:v>
                </c:pt>
                <c:pt idx="473">
                  <c:v>86</c:v>
                </c:pt>
                <c:pt idx="474">
                  <c:v>86</c:v>
                </c:pt>
                <c:pt idx="475">
                  <c:v>86</c:v>
                </c:pt>
                <c:pt idx="476">
                  <c:v>86</c:v>
                </c:pt>
                <c:pt idx="477">
                  <c:v>86</c:v>
                </c:pt>
                <c:pt idx="478">
                  <c:v>86</c:v>
                </c:pt>
                <c:pt idx="479">
                  <c:v>86</c:v>
                </c:pt>
                <c:pt idx="480">
                  <c:v>86</c:v>
                </c:pt>
                <c:pt idx="481">
                  <c:v>86</c:v>
                </c:pt>
                <c:pt idx="482">
                  <c:v>86</c:v>
                </c:pt>
                <c:pt idx="483">
                  <c:v>86</c:v>
                </c:pt>
                <c:pt idx="484">
                  <c:v>86</c:v>
                </c:pt>
                <c:pt idx="485">
                  <c:v>86</c:v>
                </c:pt>
                <c:pt idx="486">
                  <c:v>86</c:v>
                </c:pt>
                <c:pt idx="487">
                  <c:v>86</c:v>
                </c:pt>
                <c:pt idx="488">
                  <c:v>86</c:v>
                </c:pt>
                <c:pt idx="489">
                  <c:v>86</c:v>
                </c:pt>
                <c:pt idx="490">
                  <c:v>86</c:v>
                </c:pt>
                <c:pt idx="491">
                  <c:v>86</c:v>
                </c:pt>
                <c:pt idx="492">
                  <c:v>86</c:v>
                </c:pt>
                <c:pt idx="493">
                  <c:v>86</c:v>
                </c:pt>
                <c:pt idx="494">
                  <c:v>86</c:v>
                </c:pt>
                <c:pt idx="495">
                  <c:v>86</c:v>
                </c:pt>
                <c:pt idx="496">
                  <c:v>86</c:v>
                </c:pt>
                <c:pt idx="497">
                  <c:v>86</c:v>
                </c:pt>
                <c:pt idx="498">
                  <c:v>86</c:v>
                </c:pt>
                <c:pt idx="499">
                  <c:v>86</c:v>
                </c:pt>
                <c:pt idx="500">
                  <c:v>86</c:v>
                </c:pt>
                <c:pt idx="501">
                  <c:v>86</c:v>
                </c:pt>
                <c:pt idx="502">
                  <c:v>86</c:v>
                </c:pt>
                <c:pt idx="503">
                  <c:v>86</c:v>
                </c:pt>
                <c:pt idx="504">
                  <c:v>86</c:v>
                </c:pt>
                <c:pt idx="505">
                  <c:v>86</c:v>
                </c:pt>
                <c:pt idx="506">
                  <c:v>86</c:v>
                </c:pt>
                <c:pt idx="507">
                  <c:v>86</c:v>
                </c:pt>
                <c:pt idx="508">
                  <c:v>86</c:v>
                </c:pt>
                <c:pt idx="509">
                  <c:v>86</c:v>
                </c:pt>
                <c:pt idx="510">
                  <c:v>86</c:v>
                </c:pt>
                <c:pt idx="511">
                  <c:v>86</c:v>
                </c:pt>
                <c:pt idx="512">
                  <c:v>86</c:v>
                </c:pt>
                <c:pt idx="513">
                  <c:v>86</c:v>
                </c:pt>
                <c:pt idx="514">
                  <c:v>86</c:v>
                </c:pt>
                <c:pt idx="515">
                  <c:v>87</c:v>
                </c:pt>
                <c:pt idx="516">
                  <c:v>87</c:v>
                </c:pt>
                <c:pt idx="517">
                  <c:v>87</c:v>
                </c:pt>
                <c:pt idx="518">
                  <c:v>87</c:v>
                </c:pt>
                <c:pt idx="519">
                  <c:v>87</c:v>
                </c:pt>
                <c:pt idx="520">
                  <c:v>87</c:v>
                </c:pt>
                <c:pt idx="521">
                  <c:v>87</c:v>
                </c:pt>
                <c:pt idx="522">
                  <c:v>87</c:v>
                </c:pt>
                <c:pt idx="523">
                  <c:v>87</c:v>
                </c:pt>
                <c:pt idx="524">
                  <c:v>87</c:v>
                </c:pt>
                <c:pt idx="525">
                  <c:v>87</c:v>
                </c:pt>
                <c:pt idx="526">
                  <c:v>87</c:v>
                </c:pt>
                <c:pt idx="527">
                  <c:v>87</c:v>
                </c:pt>
                <c:pt idx="528">
                  <c:v>87</c:v>
                </c:pt>
                <c:pt idx="529">
                  <c:v>87</c:v>
                </c:pt>
                <c:pt idx="530">
                  <c:v>87</c:v>
                </c:pt>
                <c:pt idx="531">
                  <c:v>87</c:v>
                </c:pt>
                <c:pt idx="532">
                  <c:v>87</c:v>
                </c:pt>
                <c:pt idx="533">
                  <c:v>87</c:v>
                </c:pt>
                <c:pt idx="534">
                  <c:v>87</c:v>
                </c:pt>
                <c:pt idx="535">
                  <c:v>87</c:v>
                </c:pt>
                <c:pt idx="536">
                  <c:v>87</c:v>
                </c:pt>
                <c:pt idx="537">
                  <c:v>87</c:v>
                </c:pt>
                <c:pt idx="538">
                  <c:v>87</c:v>
                </c:pt>
                <c:pt idx="539">
                  <c:v>87</c:v>
                </c:pt>
                <c:pt idx="540">
                  <c:v>87</c:v>
                </c:pt>
                <c:pt idx="541">
                  <c:v>87</c:v>
                </c:pt>
                <c:pt idx="542">
                  <c:v>87</c:v>
                </c:pt>
                <c:pt idx="543">
                  <c:v>87</c:v>
                </c:pt>
                <c:pt idx="544">
                  <c:v>87</c:v>
                </c:pt>
                <c:pt idx="545">
                  <c:v>87</c:v>
                </c:pt>
                <c:pt idx="546">
                  <c:v>87</c:v>
                </c:pt>
                <c:pt idx="547">
                  <c:v>87</c:v>
                </c:pt>
                <c:pt idx="548">
                  <c:v>87</c:v>
                </c:pt>
                <c:pt idx="549">
                  <c:v>87</c:v>
                </c:pt>
                <c:pt idx="550">
                  <c:v>87</c:v>
                </c:pt>
                <c:pt idx="551">
                  <c:v>87</c:v>
                </c:pt>
                <c:pt idx="552">
                  <c:v>87</c:v>
                </c:pt>
                <c:pt idx="553">
                  <c:v>87</c:v>
                </c:pt>
                <c:pt idx="554">
                  <c:v>87</c:v>
                </c:pt>
                <c:pt idx="555">
                  <c:v>87</c:v>
                </c:pt>
                <c:pt idx="556">
                  <c:v>87</c:v>
                </c:pt>
                <c:pt idx="557">
                  <c:v>87</c:v>
                </c:pt>
                <c:pt idx="558">
                  <c:v>87</c:v>
                </c:pt>
                <c:pt idx="559">
                  <c:v>87</c:v>
                </c:pt>
                <c:pt idx="560">
                  <c:v>87</c:v>
                </c:pt>
                <c:pt idx="561">
                  <c:v>87</c:v>
                </c:pt>
                <c:pt idx="562">
                  <c:v>87</c:v>
                </c:pt>
                <c:pt idx="563">
                  <c:v>87</c:v>
                </c:pt>
                <c:pt idx="564">
                  <c:v>87</c:v>
                </c:pt>
                <c:pt idx="565">
                  <c:v>87</c:v>
                </c:pt>
                <c:pt idx="566">
                  <c:v>87</c:v>
                </c:pt>
                <c:pt idx="567">
                  <c:v>87</c:v>
                </c:pt>
                <c:pt idx="568">
                  <c:v>87</c:v>
                </c:pt>
                <c:pt idx="569">
                  <c:v>87</c:v>
                </c:pt>
                <c:pt idx="570">
                  <c:v>87</c:v>
                </c:pt>
                <c:pt idx="571">
                  <c:v>87</c:v>
                </c:pt>
                <c:pt idx="572">
                  <c:v>87</c:v>
                </c:pt>
                <c:pt idx="573">
                  <c:v>87</c:v>
                </c:pt>
                <c:pt idx="574">
                  <c:v>87</c:v>
                </c:pt>
                <c:pt idx="575">
                  <c:v>87</c:v>
                </c:pt>
                <c:pt idx="576">
                  <c:v>87</c:v>
                </c:pt>
                <c:pt idx="577">
                  <c:v>87</c:v>
                </c:pt>
                <c:pt idx="578">
                  <c:v>87</c:v>
                </c:pt>
                <c:pt idx="579">
                  <c:v>87</c:v>
                </c:pt>
                <c:pt idx="580">
                  <c:v>87</c:v>
                </c:pt>
                <c:pt idx="581">
                  <c:v>87</c:v>
                </c:pt>
                <c:pt idx="582">
                  <c:v>87</c:v>
                </c:pt>
                <c:pt idx="583">
                  <c:v>87</c:v>
                </c:pt>
                <c:pt idx="584">
                  <c:v>87</c:v>
                </c:pt>
                <c:pt idx="585">
                  <c:v>87</c:v>
                </c:pt>
                <c:pt idx="586">
                  <c:v>87</c:v>
                </c:pt>
                <c:pt idx="587">
                  <c:v>87</c:v>
                </c:pt>
                <c:pt idx="588">
                  <c:v>87</c:v>
                </c:pt>
                <c:pt idx="589">
                  <c:v>87</c:v>
                </c:pt>
                <c:pt idx="590">
                  <c:v>88</c:v>
                </c:pt>
                <c:pt idx="591">
                  <c:v>88</c:v>
                </c:pt>
                <c:pt idx="592">
                  <c:v>88</c:v>
                </c:pt>
                <c:pt idx="593">
                  <c:v>88</c:v>
                </c:pt>
                <c:pt idx="594">
                  <c:v>88</c:v>
                </c:pt>
                <c:pt idx="595">
                  <c:v>88</c:v>
                </c:pt>
                <c:pt idx="596">
                  <c:v>88</c:v>
                </c:pt>
                <c:pt idx="597">
                  <c:v>88</c:v>
                </c:pt>
                <c:pt idx="598">
                  <c:v>88</c:v>
                </c:pt>
                <c:pt idx="599">
                  <c:v>88</c:v>
                </c:pt>
                <c:pt idx="600">
                  <c:v>88</c:v>
                </c:pt>
                <c:pt idx="601">
                  <c:v>88</c:v>
                </c:pt>
                <c:pt idx="602">
                  <c:v>88</c:v>
                </c:pt>
                <c:pt idx="603">
                  <c:v>88</c:v>
                </c:pt>
                <c:pt idx="604">
                  <c:v>88</c:v>
                </c:pt>
                <c:pt idx="605">
                  <c:v>88</c:v>
                </c:pt>
                <c:pt idx="606">
                  <c:v>88</c:v>
                </c:pt>
                <c:pt idx="607">
                  <c:v>88</c:v>
                </c:pt>
                <c:pt idx="608">
                  <c:v>88</c:v>
                </c:pt>
                <c:pt idx="609">
                  <c:v>88</c:v>
                </c:pt>
                <c:pt idx="610">
                  <c:v>88</c:v>
                </c:pt>
                <c:pt idx="611">
                  <c:v>88</c:v>
                </c:pt>
                <c:pt idx="612">
                  <c:v>88</c:v>
                </c:pt>
                <c:pt idx="613">
                  <c:v>88</c:v>
                </c:pt>
                <c:pt idx="614">
                  <c:v>88</c:v>
                </c:pt>
                <c:pt idx="615">
                  <c:v>88</c:v>
                </c:pt>
                <c:pt idx="616">
                  <c:v>88</c:v>
                </c:pt>
                <c:pt idx="617">
                  <c:v>88</c:v>
                </c:pt>
                <c:pt idx="618">
                  <c:v>88</c:v>
                </c:pt>
                <c:pt idx="619">
                  <c:v>88</c:v>
                </c:pt>
                <c:pt idx="620">
                  <c:v>88</c:v>
                </c:pt>
                <c:pt idx="621">
                  <c:v>88</c:v>
                </c:pt>
                <c:pt idx="622">
                  <c:v>88</c:v>
                </c:pt>
                <c:pt idx="623">
                  <c:v>88</c:v>
                </c:pt>
                <c:pt idx="624">
                  <c:v>88</c:v>
                </c:pt>
                <c:pt idx="625">
                  <c:v>88</c:v>
                </c:pt>
                <c:pt idx="626">
                  <c:v>88</c:v>
                </c:pt>
                <c:pt idx="627">
                  <c:v>88</c:v>
                </c:pt>
                <c:pt idx="628">
                  <c:v>88</c:v>
                </c:pt>
                <c:pt idx="629">
                  <c:v>88</c:v>
                </c:pt>
                <c:pt idx="630">
                  <c:v>88</c:v>
                </c:pt>
                <c:pt idx="631">
                  <c:v>88</c:v>
                </c:pt>
                <c:pt idx="632">
                  <c:v>88</c:v>
                </c:pt>
                <c:pt idx="633">
                  <c:v>88</c:v>
                </c:pt>
                <c:pt idx="634">
                  <c:v>88</c:v>
                </c:pt>
                <c:pt idx="635">
                  <c:v>88</c:v>
                </c:pt>
                <c:pt idx="636">
                  <c:v>88</c:v>
                </c:pt>
                <c:pt idx="637">
                  <c:v>88</c:v>
                </c:pt>
                <c:pt idx="638">
                  <c:v>88</c:v>
                </c:pt>
                <c:pt idx="639">
                  <c:v>88</c:v>
                </c:pt>
                <c:pt idx="640">
                  <c:v>88</c:v>
                </c:pt>
                <c:pt idx="641">
                  <c:v>88</c:v>
                </c:pt>
                <c:pt idx="642">
                  <c:v>88</c:v>
                </c:pt>
                <c:pt idx="643">
                  <c:v>88</c:v>
                </c:pt>
                <c:pt idx="644">
                  <c:v>88</c:v>
                </c:pt>
                <c:pt idx="645">
                  <c:v>88</c:v>
                </c:pt>
                <c:pt idx="646">
                  <c:v>88</c:v>
                </c:pt>
                <c:pt idx="647">
                  <c:v>88</c:v>
                </c:pt>
                <c:pt idx="648">
                  <c:v>88</c:v>
                </c:pt>
                <c:pt idx="649">
                  <c:v>88</c:v>
                </c:pt>
                <c:pt idx="650">
                  <c:v>88</c:v>
                </c:pt>
                <c:pt idx="651">
                  <c:v>88</c:v>
                </c:pt>
                <c:pt idx="652">
                  <c:v>88</c:v>
                </c:pt>
                <c:pt idx="653">
                  <c:v>88</c:v>
                </c:pt>
                <c:pt idx="654">
                  <c:v>88</c:v>
                </c:pt>
                <c:pt idx="655">
                  <c:v>88</c:v>
                </c:pt>
                <c:pt idx="656">
                  <c:v>88</c:v>
                </c:pt>
                <c:pt idx="657">
                  <c:v>88</c:v>
                </c:pt>
                <c:pt idx="658">
                  <c:v>88</c:v>
                </c:pt>
                <c:pt idx="659">
                  <c:v>88</c:v>
                </c:pt>
                <c:pt idx="660">
                  <c:v>88</c:v>
                </c:pt>
                <c:pt idx="661">
                  <c:v>88</c:v>
                </c:pt>
                <c:pt idx="662">
                  <c:v>88</c:v>
                </c:pt>
                <c:pt idx="663">
                  <c:v>88</c:v>
                </c:pt>
                <c:pt idx="664">
                  <c:v>88</c:v>
                </c:pt>
                <c:pt idx="665">
                  <c:v>88</c:v>
                </c:pt>
                <c:pt idx="666">
                  <c:v>88</c:v>
                </c:pt>
                <c:pt idx="667">
                  <c:v>88</c:v>
                </c:pt>
                <c:pt idx="668">
                  <c:v>88</c:v>
                </c:pt>
                <c:pt idx="669">
                  <c:v>88</c:v>
                </c:pt>
                <c:pt idx="670">
                  <c:v>88</c:v>
                </c:pt>
                <c:pt idx="671">
                  <c:v>88</c:v>
                </c:pt>
                <c:pt idx="672">
                  <c:v>88</c:v>
                </c:pt>
                <c:pt idx="673">
                  <c:v>88</c:v>
                </c:pt>
                <c:pt idx="674">
                  <c:v>88</c:v>
                </c:pt>
                <c:pt idx="675">
                  <c:v>88</c:v>
                </c:pt>
                <c:pt idx="676">
                  <c:v>88</c:v>
                </c:pt>
                <c:pt idx="677">
                  <c:v>88</c:v>
                </c:pt>
                <c:pt idx="678">
                  <c:v>88</c:v>
                </c:pt>
                <c:pt idx="679">
                  <c:v>88</c:v>
                </c:pt>
                <c:pt idx="680">
                  <c:v>88</c:v>
                </c:pt>
                <c:pt idx="681">
                  <c:v>88</c:v>
                </c:pt>
                <c:pt idx="682">
                  <c:v>88</c:v>
                </c:pt>
                <c:pt idx="683">
                  <c:v>88</c:v>
                </c:pt>
                <c:pt idx="684">
                  <c:v>88</c:v>
                </c:pt>
                <c:pt idx="685">
                  <c:v>88</c:v>
                </c:pt>
                <c:pt idx="686">
                  <c:v>88</c:v>
                </c:pt>
                <c:pt idx="687">
                  <c:v>88</c:v>
                </c:pt>
                <c:pt idx="688">
                  <c:v>89</c:v>
                </c:pt>
                <c:pt idx="689">
                  <c:v>89</c:v>
                </c:pt>
                <c:pt idx="690">
                  <c:v>89</c:v>
                </c:pt>
                <c:pt idx="691">
                  <c:v>89</c:v>
                </c:pt>
                <c:pt idx="692">
                  <c:v>89</c:v>
                </c:pt>
                <c:pt idx="693">
                  <c:v>89</c:v>
                </c:pt>
                <c:pt idx="694">
                  <c:v>89</c:v>
                </c:pt>
                <c:pt idx="695">
                  <c:v>89</c:v>
                </c:pt>
                <c:pt idx="696">
                  <c:v>89</c:v>
                </c:pt>
                <c:pt idx="697">
                  <c:v>89</c:v>
                </c:pt>
                <c:pt idx="698">
                  <c:v>89</c:v>
                </c:pt>
                <c:pt idx="699">
                  <c:v>89</c:v>
                </c:pt>
                <c:pt idx="700">
                  <c:v>89</c:v>
                </c:pt>
                <c:pt idx="701">
                  <c:v>89</c:v>
                </c:pt>
                <c:pt idx="702">
                  <c:v>89</c:v>
                </c:pt>
                <c:pt idx="703">
                  <c:v>89</c:v>
                </c:pt>
                <c:pt idx="704">
                  <c:v>89</c:v>
                </c:pt>
                <c:pt idx="705">
                  <c:v>89</c:v>
                </c:pt>
                <c:pt idx="706">
                  <c:v>89</c:v>
                </c:pt>
                <c:pt idx="707">
                  <c:v>89</c:v>
                </c:pt>
                <c:pt idx="708">
                  <c:v>89</c:v>
                </c:pt>
                <c:pt idx="709">
                  <c:v>89</c:v>
                </c:pt>
                <c:pt idx="710">
                  <c:v>89</c:v>
                </c:pt>
                <c:pt idx="711">
                  <c:v>89</c:v>
                </c:pt>
                <c:pt idx="712">
                  <c:v>89</c:v>
                </c:pt>
                <c:pt idx="713">
                  <c:v>89</c:v>
                </c:pt>
                <c:pt idx="714">
                  <c:v>89</c:v>
                </c:pt>
                <c:pt idx="715">
                  <c:v>89</c:v>
                </c:pt>
                <c:pt idx="716">
                  <c:v>89</c:v>
                </c:pt>
                <c:pt idx="717">
                  <c:v>89</c:v>
                </c:pt>
                <c:pt idx="718">
                  <c:v>89</c:v>
                </c:pt>
                <c:pt idx="719">
                  <c:v>89</c:v>
                </c:pt>
                <c:pt idx="720">
                  <c:v>89</c:v>
                </c:pt>
                <c:pt idx="721">
                  <c:v>89</c:v>
                </c:pt>
                <c:pt idx="722">
                  <c:v>89</c:v>
                </c:pt>
                <c:pt idx="723">
                  <c:v>89</c:v>
                </c:pt>
                <c:pt idx="724">
                  <c:v>89</c:v>
                </c:pt>
                <c:pt idx="725">
                  <c:v>89</c:v>
                </c:pt>
                <c:pt idx="726">
                  <c:v>89</c:v>
                </c:pt>
                <c:pt idx="727">
                  <c:v>89</c:v>
                </c:pt>
                <c:pt idx="728">
                  <c:v>89</c:v>
                </c:pt>
                <c:pt idx="729">
                  <c:v>89</c:v>
                </c:pt>
                <c:pt idx="730">
                  <c:v>89</c:v>
                </c:pt>
                <c:pt idx="731">
                  <c:v>89</c:v>
                </c:pt>
                <c:pt idx="732">
                  <c:v>89</c:v>
                </c:pt>
                <c:pt idx="733">
                  <c:v>89</c:v>
                </c:pt>
                <c:pt idx="734">
                  <c:v>89</c:v>
                </c:pt>
                <c:pt idx="735">
                  <c:v>89</c:v>
                </c:pt>
                <c:pt idx="736">
                  <c:v>89</c:v>
                </c:pt>
                <c:pt idx="737">
                  <c:v>89</c:v>
                </c:pt>
                <c:pt idx="738">
                  <c:v>89</c:v>
                </c:pt>
                <c:pt idx="739">
                  <c:v>89</c:v>
                </c:pt>
                <c:pt idx="740">
                  <c:v>89</c:v>
                </c:pt>
                <c:pt idx="741">
                  <c:v>89</c:v>
                </c:pt>
                <c:pt idx="742">
                  <c:v>89</c:v>
                </c:pt>
                <c:pt idx="743">
                  <c:v>89</c:v>
                </c:pt>
                <c:pt idx="744">
                  <c:v>89</c:v>
                </c:pt>
                <c:pt idx="745">
                  <c:v>89</c:v>
                </c:pt>
                <c:pt idx="746">
                  <c:v>89</c:v>
                </c:pt>
                <c:pt idx="747">
                  <c:v>89</c:v>
                </c:pt>
                <c:pt idx="748">
                  <c:v>89</c:v>
                </c:pt>
                <c:pt idx="749">
                  <c:v>89</c:v>
                </c:pt>
                <c:pt idx="750">
                  <c:v>89</c:v>
                </c:pt>
                <c:pt idx="751">
                  <c:v>89</c:v>
                </c:pt>
                <c:pt idx="752">
                  <c:v>89</c:v>
                </c:pt>
                <c:pt idx="753">
                  <c:v>89</c:v>
                </c:pt>
                <c:pt idx="754">
                  <c:v>89</c:v>
                </c:pt>
                <c:pt idx="755">
                  <c:v>89</c:v>
                </c:pt>
                <c:pt idx="756">
                  <c:v>89</c:v>
                </c:pt>
                <c:pt idx="757">
                  <c:v>89</c:v>
                </c:pt>
                <c:pt idx="758">
                  <c:v>89</c:v>
                </c:pt>
                <c:pt idx="759">
                  <c:v>89</c:v>
                </c:pt>
                <c:pt idx="760">
                  <c:v>89</c:v>
                </c:pt>
                <c:pt idx="761">
                  <c:v>89</c:v>
                </c:pt>
                <c:pt idx="762">
                  <c:v>89</c:v>
                </c:pt>
                <c:pt idx="763">
                  <c:v>89</c:v>
                </c:pt>
                <c:pt idx="764">
                  <c:v>89</c:v>
                </c:pt>
                <c:pt idx="765">
                  <c:v>89</c:v>
                </c:pt>
                <c:pt idx="766">
                  <c:v>89</c:v>
                </c:pt>
                <c:pt idx="767">
                  <c:v>89</c:v>
                </c:pt>
                <c:pt idx="768">
                  <c:v>89</c:v>
                </c:pt>
                <c:pt idx="769">
                  <c:v>89</c:v>
                </c:pt>
                <c:pt idx="770">
                  <c:v>89</c:v>
                </c:pt>
                <c:pt idx="771">
                  <c:v>89</c:v>
                </c:pt>
                <c:pt idx="772">
                  <c:v>89</c:v>
                </c:pt>
                <c:pt idx="773">
                  <c:v>89</c:v>
                </c:pt>
                <c:pt idx="774">
                  <c:v>89</c:v>
                </c:pt>
                <c:pt idx="775">
                  <c:v>89</c:v>
                </c:pt>
                <c:pt idx="776">
                  <c:v>89</c:v>
                </c:pt>
                <c:pt idx="777">
                  <c:v>89</c:v>
                </c:pt>
                <c:pt idx="778">
                  <c:v>89</c:v>
                </c:pt>
                <c:pt idx="779">
                  <c:v>89</c:v>
                </c:pt>
                <c:pt idx="780">
                  <c:v>89</c:v>
                </c:pt>
                <c:pt idx="781">
                  <c:v>89</c:v>
                </c:pt>
                <c:pt idx="782">
                  <c:v>89</c:v>
                </c:pt>
                <c:pt idx="783">
                  <c:v>90</c:v>
                </c:pt>
                <c:pt idx="784">
                  <c:v>90</c:v>
                </c:pt>
                <c:pt idx="785">
                  <c:v>90</c:v>
                </c:pt>
                <c:pt idx="786">
                  <c:v>90</c:v>
                </c:pt>
                <c:pt idx="787">
                  <c:v>90</c:v>
                </c:pt>
                <c:pt idx="788">
                  <c:v>90</c:v>
                </c:pt>
                <c:pt idx="789">
                  <c:v>90</c:v>
                </c:pt>
                <c:pt idx="790">
                  <c:v>90</c:v>
                </c:pt>
                <c:pt idx="791">
                  <c:v>90</c:v>
                </c:pt>
                <c:pt idx="792">
                  <c:v>90</c:v>
                </c:pt>
                <c:pt idx="793">
                  <c:v>90</c:v>
                </c:pt>
                <c:pt idx="794">
                  <c:v>90</c:v>
                </c:pt>
                <c:pt idx="795">
                  <c:v>90</c:v>
                </c:pt>
                <c:pt idx="796">
                  <c:v>90</c:v>
                </c:pt>
                <c:pt idx="797">
                  <c:v>90</c:v>
                </c:pt>
                <c:pt idx="798">
                  <c:v>90</c:v>
                </c:pt>
                <c:pt idx="799">
                  <c:v>90</c:v>
                </c:pt>
                <c:pt idx="800">
                  <c:v>90</c:v>
                </c:pt>
                <c:pt idx="801">
                  <c:v>90</c:v>
                </c:pt>
                <c:pt idx="802">
                  <c:v>90</c:v>
                </c:pt>
                <c:pt idx="803">
                  <c:v>90</c:v>
                </c:pt>
                <c:pt idx="804">
                  <c:v>90</c:v>
                </c:pt>
                <c:pt idx="805">
                  <c:v>90</c:v>
                </c:pt>
                <c:pt idx="806">
                  <c:v>90</c:v>
                </c:pt>
                <c:pt idx="807">
                  <c:v>90</c:v>
                </c:pt>
                <c:pt idx="808">
                  <c:v>90</c:v>
                </c:pt>
                <c:pt idx="809">
                  <c:v>90</c:v>
                </c:pt>
                <c:pt idx="810">
                  <c:v>90</c:v>
                </c:pt>
                <c:pt idx="811">
                  <c:v>90</c:v>
                </c:pt>
                <c:pt idx="812">
                  <c:v>90</c:v>
                </c:pt>
                <c:pt idx="813">
                  <c:v>90</c:v>
                </c:pt>
                <c:pt idx="814">
                  <c:v>90</c:v>
                </c:pt>
                <c:pt idx="815">
                  <c:v>90</c:v>
                </c:pt>
                <c:pt idx="816">
                  <c:v>90</c:v>
                </c:pt>
                <c:pt idx="817">
                  <c:v>90</c:v>
                </c:pt>
                <c:pt idx="818">
                  <c:v>90</c:v>
                </c:pt>
                <c:pt idx="819">
                  <c:v>90</c:v>
                </c:pt>
                <c:pt idx="820">
                  <c:v>90</c:v>
                </c:pt>
                <c:pt idx="821">
                  <c:v>90</c:v>
                </c:pt>
                <c:pt idx="822">
                  <c:v>90</c:v>
                </c:pt>
                <c:pt idx="823">
                  <c:v>90</c:v>
                </c:pt>
                <c:pt idx="824">
                  <c:v>90</c:v>
                </c:pt>
                <c:pt idx="825">
                  <c:v>90</c:v>
                </c:pt>
                <c:pt idx="826">
                  <c:v>90</c:v>
                </c:pt>
                <c:pt idx="827">
                  <c:v>90</c:v>
                </c:pt>
                <c:pt idx="828">
                  <c:v>90</c:v>
                </c:pt>
                <c:pt idx="829">
                  <c:v>90</c:v>
                </c:pt>
                <c:pt idx="830">
                  <c:v>90</c:v>
                </c:pt>
                <c:pt idx="831">
                  <c:v>90</c:v>
                </c:pt>
                <c:pt idx="832">
                  <c:v>90</c:v>
                </c:pt>
                <c:pt idx="833">
                  <c:v>90</c:v>
                </c:pt>
                <c:pt idx="834">
                  <c:v>90</c:v>
                </c:pt>
                <c:pt idx="835">
                  <c:v>90</c:v>
                </c:pt>
                <c:pt idx="836">
                  <c:v>90</c:v>
                </c:pt>
                <c:pt idx="837">
                  <c:v>90</c:v>
                </c:pt>
                <c:pt idx="838">
                  <c:v>90</c:v>
                </c:pt>
                <c:pt idx="839">
                  <c:v>90</c:v>
                </c:pt>
                <c:pt idx="840">
                  <c:v>90</c:v>
                </c:pt>
                <c:pt idx="841">
                  <c:v>90</c:v>
                </c:pt>
                <c:pt idx="842">
                  <c:v>90</c:v>
                </c:pt>
                <c:pt idx="843">
                  <c:v>90</c:v>
                </c:pt>
                <c:pt idx="844">
                  <c:v>90</c:v>
                </c:pt>
                <c:pt idx="845">
                  <c:v>90</c:v>
                </c:pt>
                <c:pt idx="846">
                  <c:v>90</c:v>
                </c:pt>
                <c:pt idx="847">
                  <c:v>90</c:v>
                </c:pt>
                <c:pt idx="848">
                  <c:v>90</c:v>
                </c:pt>
                <c:pt idx="849">
                  <c:v>90</c:v>
                </c:pt>
                <c:pt idx="850">
                  <c:v>90</c:v>
                </c:pt>
                <c:pt idx="851">
                  <c:v>90</c:v>
                </c:pt>
                <c:pt idx="852">
                  <c:v>90</c:v>
                </c:pt>
                <c:pt idx="853">
                  <c:v>90</c:v>
                </c:pt>
                <c:pt idx="854">
                  <c:v>90</c:v>
                </c:pt>
                <c:pt idx="855">
                  <c:v>90</c:v>
                </c:pt>
                <c:pt idx="856">
                  <c:v>90</c:v>
                </c:pt>
                <c:pt idx="857">
                  <c:v>90</c:v>
                </c:pt>
                <c:pt idx="858">
                  <c:v>90</c:v>
                </c:pt>
                <c:pt idx="859">
                  <c:v>90</c:v>
                </c:pt>
                <c:pt idx="860">
                  <c:v>90</c:v>
                </c:pt>
                <c:pt idx="861">
                  <c:v>90</c:v>
                </c:pt>
                <c:pt idx="862">
                  <c:v>90</c:v>
                </c:pt>
                <c:pt idx="863">
                  <c:v>90</c:v>
                </c:pt>
                <c:pt idx="864">
                  <c:v>90</c:v>
                </c:pt>
                <c:pt idx="865">
                  <c:v>90</c:v>
                </c:pt>
                <c:pt idx="866">
                  <c:v>90</c:v>
                </c:pt>
                <c:pt idx="867">
                  <c:v>90</c:v>
                </c:pt>
                <c:pt idx="868">
                  <c:v>90</c:v>
                </c:pt>
                <c:pt idx="869">
                  <c:v>90</c:v>
                </c:pt>
                <c:pt idx="870">
                  <c:v>90</c:v>
                </c:pt>
                <c:pt idx="871">
                  <c:v>90</c:v>
                </c:pt>
                <c:pt idx="872">
                  <c:v>90</c:v>
                </c:pt>
                <c:pt idx="873">
                  <c:v>90</c:v>
                </c:pt>
                <c:pt idx="874">
                  <c:v>90</c:v>
                </c:pt>
                <c:pt idx="875">
                  <c:v>90</c:v>
                </c:pt>
                <c:pt idx="876">
                  <c:v>90</c:v>
                </c:pt>
                <c:pt idx="877">
                  <c:v>90</c:v>
                </c:pt>
                <c:pt idx="878">
                  <c:v>90</c:v>
                </c:pt>
                <c:pt idx="879">
                  <c:v>90</c:v>
                </c:pt>
                <c:pt idx="880">
                  <c:v>90</c:v>
                </c:pt>
                <c:pt idx="881">
                  <c:v>90</c:v>
                </c:pt>
                <c:pt idx="882">
                  <c:v>90</c:v>
                </c:pt>
                <c:pt idx="883">
                  <c:v>90</c:v>
                </c:pt>
                <c:pt idx="884">
                  <c:v>90</c:v>
                </c:pt>
                <c:pt idx="885">
                  <c:v>90</c:v>
                </c:pt>
                <c:pt idx="886">
                  <c:v>90</c:v>
                </c:pt>
                <c:pt idx="887">
                  <c:v>90</c:v>
                </c:pt>
                <c:pt idx="888">
                  <c:v>90</c:v>
                </c:pt>
                <c:pt idx="889">
                  <c:v>90</c:v>
                </c:pt>
                <c:pt idx="890">
                  <c:v>90</c:v>
                </c:pt>
                <c:pt idx="891">
                  <c:v>90</c:v>
                </c:pt>
                <c:pt idx="892">
                  <c:v>90</c:v>
                </c:pt>
                <c:pt idx="893">
                  <c:v>90</c:v>
                </c:pt>
                <c:pt idx="894">
                  <c:v>90</c:v>
                </c:pt>
                <c:pt idx="895">
                  <c:v>90</c:v>
                </c:pt>
                <c:pt idx="896">
                  <c:v>90</c:v>
                </c:pt>
                <c:pt idx="897">
                  <c:v>90</c:v>
                </c:pt>
                <c:pt idx="898">
                  <c:v>90</c:v>
                </c:pt>
                <c:pt idx="899">
                  <c:v>90</c:v>
                </c:pt>
                <c:pt idx="900">
                  <c:v>90</c:v>
                </c:pt>
                <c:pt idx="901">
                  <c:v>90</c:v>
                </c:pt>
                <c:pt idx="902">
                  <c:v>90</c:v>
                </c:pt>
                <c:pt idx="903">
                  <c:v>90</c:v>
                </c:pt>
                <c:pt idx="904">
                  <c:v>90</c:v>
                </c:pt>
                <c:pt idx="905">
                  <c:v>90</c:v>
                </c:pt>
                <c:pt idx="906">
                  <c:v>90</c:v>
                </c:pt>
                <c:pt idx="907">
                  <c:v>90</c:v>
                </c:pt>
                <c:pt idx="908">
                  <c:v>90</c:v>
                </c:pt>
                <c:pt idx="909">
                  <c:v>90</c:v>
                </c:pt>
                <c:pt idx="910">
                  <c:v>90</c:v>
                </c:pt>
                <c:pt idx="911">
                  <c:v>90</c:v>
                </c:pt>
                <c:pt idx="912">
                  <c:v>90</c:v>
                </c:pt>
                <c:pt idx="913">
                  <c:v>90</c:v>
                </c:pt>
                <c:pt idx="914">
                  <c:v>90</c:v>
                </c:pt>
                <c:pt idx="915">
                  <c:v>90</c:v>
                </c:pt>
                <c:pt idx="916">
                  <c:v>90</c:v>
                </c:pt>
                <c:pt idx="917">
                  <c:v>90</c:v>
                </c:pt>
                <c:pt idx="918">
                  <c:v>90</c:v>
                </c:pt>
                <c:pt idx="919">
                  <c:v>90</c:v>
                </c:pt>
                <c:pt idx="920">
                  <c:v>90</c:v>
                </c:pt>
                <c:pt idx="921">
                  <c:v>90</c:v>
                </c:pt>
                <c:pt idx="922">
                  <c:v>90</c:v>
                </c:pt>
                <c:pt idx="923">
                  <c:v>90</c:v>
                </c:pt>
                <c:pt idx="924">
                  <c:v>90</c:v>
                </c:pt>
                <c:pt idx="925">
                  <c:v>90</c:v>
                </c:pt>
                <c:pt idx="926">
                  <c:v>90</c:v>
                </c:pt>
                <c:pt idx="927">
                  <c:v>90</c:v>
                </c:pt>
                <c:pt idx="928">
                  <c:v>90</c:v>
                </c:pt>
                <c:pt idx="929">
                  <c:v>90</c:v>
                </c:pt>
                <c:pt idx="930">
                  <c:v>90</c:v>
                </c:pt>
                <c:pt idx="931">
                  <c:v>90</c:v>
                </c:pt>
                <c:pt idx="932">
                  <c:v>90</c:v>
                </c:pt>
                <c:pt idx="933">
                  <c:v>90</c:v>
                </c:pt>
                <c:pt idx="934">
                  <c:v>90</c:v>
                </c:pt>
                <c:pt idx="935">
                  <c:v>90</c:v>
                </c:pt>
                <c:pt idx="936">
                  <c:v>90</c:v>
                </c:pt>
                <c:pt idx="937">
                  <c:v>90</c:v>
                </c:pt>
                <c:pt idx="938">
                  <c:v>90</c:v>
                </c:pt>
                <c:pt idx="939">
                  <c:v>90</c:v>
                </c:pt>
                <c:pt idx="940">
                  <c:v>90</c:v>
                </c:pt>
                <c:pt idx="941">
                  <c:v>90</c:v>
                </c:pt>
                <c:pt idx="942">
                  <c:v>90</c:v>
                </c:pt>
                <c:pt idx="943">
                  <c:v>91</c:v>
                </c:pt>
                <c:pt idx="944">
                  <c:v>91</c:v>
                </c:pt>
                <c:pt idx="945">
                  <c:v>91</c:v>
                </c:pt>
                <c:pt idx="946">
                  <c:v>91</c:v>
                </c:pt>
                <c:pt idx="947">
                  <c:v>91</c:v>
                </c:pt>
                <c:pt idx="948">
                  <c:v>91</c:v>
                </c:pt>
                <c:pt idx="949">
                  <c:v>91</c:v>
                </c:pt>
                <c:pt idx="950">
                  <c:v>91</c:v>
                </c:pt>
                <c:pt idx="951">
                  <c:v>91</c:v>
                </c:pt>
                <c:pt idx="952">
                  <c:v>91</c:v>
                </c:pt>
                <c:pt idx="953">
                  <c:v>91</c:v>
                </c:pt>
                <c:pt idx="954">
                  <c:v>91</c:v>
                </c:pt>
                <c:pt idx="955">
                  <c:v>91</c:v>
                </c:pt>
                <c:pt idx="956">
                  <c:v>91</c:v>
                </c:pt>
                <c:pt idx="957">
                  <c:v>91</c:v>
                </c:pt>
                <c:pt idx="958">
                  <c:v>91</c:v>
                </c:pt>
                <c:pt idx="959">
                  <c:v>91</c:v>
                </c:pt>
                <c:pt idx="960">
                  <c:v>91</c:v>
                </c:pt>
                <c:pt idx="961">
                  <c:v>91</c:v>
                </c:pt>
                <c:pt idx="962">
                  <c:v>91</c:v>
                </c:pt>
                <c:pt idx="963">
                  <c:v>91</c:v>
                </c:pt>
                <c:pt idx="964">
                  <c:v>91</c:v>
                </c:pt>
                <c:pt idx="965">
                  <c:v>91</c:v>
                </c:pt>
                <c:pt idx="966">
                  <c:v>91</c:v>
                </c:pt>
                <c:pt idx="967">
                  <c:v>91</c:v>
                </c:pt>
                <c:pt idx="968">
                  <c:v>91</c:v>
                </c:pt>
                <c:pt idx="969">
                  <c:v>91</c:v>
                </c:pt>
                <c:pt idx="970">
                  <c:v>91</c:v>
                </c:pt>
                <c:pt idx="971">
                  <c:v>91</c:v>
                </c:pt>
                <c:pt idx="972">
                  <c:v>91</c:v>
                </c:pt>
                <c:pt idx="973">
                  <c:v>91</c:v>
                </c:pt>
                <c:pt idx="974">
                  <c:v>91</c:v>
                </c:pt>
                <c:pt idx="975">
                  <c:v>91</c:v>
                </c:pt>
                <c:pt idx="976">
                  <c:v>91</c:v>
                </c:pt>
                <c:pt idx="977">
                  <c:v>91</c:v>
                </c:pt>
                <c:pt idx="978">
                  <c:v>91</c:v>
                </c:pt>
                <c:pt idx="979">
                  <c:v>91</c:v>
                </c:pt>
                <c:pt idx="980">
                  <c:v>91</c:v>
                </c:pt>
                <c:pt idx="981">
                  <c:v>91</c:v>
                </c:pt>
                <c:pt idx="982">
                  <c:v>91</c:v>
                </c:pt>
                <c:pt idx="983">
                  <c:v>91</c:v>
                </c:pt>
                <c:pt idx="984">
                  <c:v>91</c:v>
                </c:pt>
                <c:pt idx="985">
                  <c:v>91</c:v>
                </c:pt>
                <c:pt idx="986">
                  <c:v>91</c:v>
                </c:pt>
                <c:pt idx="987">
                  <c:v>91</c:v>
                </c:pt>
                <c:pt idx="988">
                  <c:v>91</c:v>
                </c:pt>
                <c:pt idx="989">
                  <c:v>91</c:v>
                </c:pt>
                <c:pt idx="990">
                  <c:v>91</c:v>
                </c:pt>
                <c:pt idx="991">
                  <c:v>91</c:v>
                </c:pt>
                <c:pt idx="992">
                  <c:v>91</c:v>
                </c:pt>
                <c:pt idx="993">
                  <c:v>91</c:v>
                </c:pt>
                <c:pt idx="994">
                  <c:v>91</c:v>
                </c:pt>
                <c:pt idx="995">
                  <c:v>91</c:v>
                </c:pt>
                <c:pt idx="996">
                  <c:v>91</c:v>
                </c:pt>
                <c:pt idx="997">
                  <c:v>91</c:v>
                </c:pt>
                <c:pt idx="998">
                  <c:v>91</c:v>
                </c:pt>
                <c:pt idx="999">
                  <c:v>91</c:v>
                </c:pt>
                <c:pt idx="1000">
                  <c:v>91</c:v>
                </c:pt>
                <c:pt idx="1001">
                  <c:v>91</c:v>
                </c:pt>
                <c:pt idx="1002">
                  <c:v>91</c:v>
                </c:pt>
                <c:pt idx="1003">
                  <c:v>91</c:v>
                </c:pt>
                <c:pt idx="1004">
                  <c:v>91</c:v>
                </c:pt>
                <c:pt idx="1005">
                  <c:v>91</c:v>
                </c:pt>
                <c:pt idx="1006">
                  <c:v>91</c:v>
                </c:pt>
                <c:pt idx="1007">
                  <c:v>91</c:v>
                </c:pt>
                <c:pt idx="1008">
                  <c:v>91</c:v>
                </c:pt>
                <c:pt idx="1009">
                  <c:v>91</c:v>
                </c:pt>
                <c:pt idx="1010">
                  <c:v>91</c:v>
                </c:pt>
                <c:pt idx="1011">
                  <c:v>91</c:v>
                </c:pt>
                <c:pt idx="1012">
                  <c:v>91</c:v>
                </c:pt>
                <c:pt idx="1013">
                  <c:v>91</c:v>
                </c:pt>
                <c:pt idx="1014">
                  <c:v>91</c:v>
                </c:pt>
                <c:pt idx="1015">
                  <c:v>91</c:v>
                </c:pt>
                <c:pt idx="1016">
                  <c:v>91</c:v>
                </c:pt>
                <c:pt idx="1017">
                  <c:v>91</c:v>
                </c:pt>
                <c:pt idx="1018">
                  <c:v>91</c:v>
                </c:pt>
                <c:pt idx="1019">
                  <c:v>91</c:v>
                </c:pt>
                <c:pt idx="1020">
                  <c:v>91</c:v>
                </c:pt>
                <c:pt idx="1021">
                  <c:v>91</c:v>
                </c:pt>
                <c:pt idx="1022">
                  <c:v>91</c:v>
                </c:pt>
                <c:pt idx="1023">
                  <c:v>91</c:v>
                </c:pt>
                <c:pt idx="1024">
                  <c:v>91</c:v>
                </c:pt>
                <c:pt idx="1025">
                  <c:v>91</c:v>
                </c:pt>
                <c:pt idx="1026">
                  <c:v>91</c:v>
                </c:pt>
                <c:pt idx="1027">
                  <c:v>91</c:v>
                </c:pt>
                <c:pt idx="1028">
                  <c:v>91</c:v>
                </c:pt>
                <c:pt idx="1029">
                  <c:v>91</c:v>
                </c:pt>
                <c:pt idx="1030">
                  <c:v>91</c:v>
                </c:pt>
                <c:pt idx="1031">
                  <c:v>91</c:v>
                </c:pt>
                <c:pt idx="1032">
                  <c:v>91</c:v>
                </c:pt>
                <c:pt idx="1033">
                  <c:v>91</c:v>
                </c:pt>
                <c:pt idx="1034">
                  <c:v>91</c:v>
                </c:pt>
                <c:pt idx="1035">
                  <c:v>91</c:v>
                </c:pt>
                <c:pt idx="1036">
                  <c:v>91</c:v>
                </c:pt>
                <c:pt idx="1037">
                  <c:v>91</c:v>
                </c:pt>
                <c:pt idx="1038">
                  <c:v>91</c:v>
                </c:pt>
                <c:pt idx="1039">
                  <c:v>91</c:v>
                </c:pt>
                <c:pt idx="1040">
                  <c:v>91</c:v>
                </c:pt>
                <c:pt idx="1041">
                  <c:v>91</c:v>
                </c:pt>
                <c:pt idx="1042">
                  <c:v>91</c:v>
                </c:pt>
                <c:pt idx="1043">
                  <c:v>92</c:v>
                </c:pt>
                <c:pt idx="1044">
                  <c:v>92</c:v>
                </c:pt>
                <c:pt idx="1045">
                  <c:v>92</c:v>
                </c:pt>
                <c:pt idx="1046">
                  <c:v>92</c:v>
                </c:pt>
                <c:pt idx="1047">
                  <c:v>92</c:v>
                </c:pt>
                <c:pt idx="1048">
                  <c:v>92</c:v>
                </c:pt>
                <c:pt idx="1049">
                  <c:v>92</c:v>
                </c:pt>
                <c:pt idx="1050">
                  <c:v>92</c:v>
                </c:pt>
                <c:pt idx="1051">
                  <c:v>92</c:v>
                </c:pt>
                <c:pt idx="1052">
                  <c:v>92</c:v>
                </c:pt>
                <c:pt idx="1053">
                  <c:v>92</c:v>
                </c:pt>
                <c:pt idx="1054">
                  <c:v>92</c:v>
                </c:pt>
                <c:pt idx="1055">
                  <c:v>92</c:v>
                </c:pt>
                <c:pt idx="1056">
                  <c:v>92</c:v>
                </c:pt>
                <c:pt idx="1057">
                  <c:v>92</c:v>
                </c:pt>
                <c:pt idx="1058">
                  <c:v>92</c:v>
                </c:pt>
                <c:pt idx="1059">
                  <c:v>92</c:v>
                </c:pt>
                <c:pt idx="1060">
                  <c:v>92</c:v>
                </c:pt>
                <c:pt idx="1061">
                  <c:v>92</c:v>
                </c:pt>
                <c:pt idx="1062">
                  <c:v>92</c:v>
                </c:pt>
                <c:pt idx="1063">
                  <c:v>92</c:v>
                </c:pt>
                <c:pt idx="1064">
                  <c:v>92</c:v>
                </c:pt>
                <c:pt idx="1065">
                  <c:v>92</c:v>
                </c:pt>
                <c:pt idx="1066">
                  <c:v>92</c:v>
                </c:pt>
                <c:pt idx="1067">
                  <c:v>92</c:v>
                </c:pt>
                <c:pt idx="1068">
                  <c:v>92</c:v>
                </c:pt>
                <c:pt idx="1069">
                  <c:v>92</c:v>
                </c:pt>
                <c:pt idx="1070">
                  <c:v>92</c:v>
                </c:pt>
                <c:pt idx="1071">
                  <c:v>92</c:v>
                </c:pt>
                <c:pt idx="1072">
                  <c:v>92</c:v>
                </c:pt>
                <c:pt idx="1073">
                  <c:v>92</c:v>
                </c:pt>
                <c:pt idx="1074">
                  <c:v>92</c:v>
                </c:pt>
                <c:pt idx="1075">
                  <c:v>92</c:v>
                </c:pt>
                <c:pt idx="1076">
                  <c:v>92</c:v>
                </c:pt>
                <c:pt idx="1077">
                  <c:v>92</c:v>
                </c:pt>
                <c:pt idx="1078">
                  <c:v>92</c:v>
                </c:pt>
                <c:pt idx="1079">
                  <c:v>92</c:v>
                </c:pt>
                <c:pt idx="1080">
                  <c:v>92</c:v>
                </c:pt>
                <c:pt idx="1081">
                  <c:v>92</c:v>
                </c:pt>
                <c:pt idx="1082">
                  <c:v>92</c:v>
                </c:pt>
                <c:pt idx="1083">
                  <c:v>92</c:v>
                </c:pt>
                <c:pt idx="1084">
                  <c:v>92</c:v>
                </c:pt>
                <c:pt idx="1085">
                  <c:v>92</c:v>
                </c:pt>
                <c:pt idx="1086">
                  <c:v>92</c:v>
                </c:pt>
                <c:pt idx="1087">
                  <c:v>92</c:v>
                </c:pt>
                <c:pt idx="1088">
                  <c:v>92</c:v>
                </c:pt>
                <c:pt idx="1089">
                  <c:v>92</c:v>
                </c:pt>
                <c:pt idx="1090">
                  <c:v>92</c:v>
                </c:pt>
                <c:pt idx="1091">
                  <c:v>92</c:v>
                </c:pt>
                <c:pt idx="1092">
                  <c:v>92</c:v>
                </c:pt>
                <c:pt idx="1093">
                  <c:v>92</c:v>
                </c:pt>
                <c:pt idx="1094">
                  <c:v>92</c:v>
                </c:pt>
                <c:pt idx="1095">
                  <c:v>92</c:v>
                </c:pt>
                <c:pt idx="1096">
                  <c:v>92</c:v>
                </c:pt>
                <c:pt idx="1097">
                  <c:v>92</c:v>
                </c:pt>
                <c:pt idx="1098">
                  <c:v>92</c:v>
                </c:pt>
                <c:pt idx="1099">
                  <c:v>92</c:v>
                </c:pt>
                <c:pt idx="1100">
                  <c:v>92</c:v>
                </c:pt>
                <c:pt idx="1101">
                  <c:v>92</c:v>
                </c:pt>
                <c:pt idx="1102">
                  <c:v>92</c:v>
                </c:pt>
                <c:pt idx="1103">
                  <c:v>92</c:v>
                </c:pt>
                <c:pt idx="1104">
                  <c:v>92</c:v>
                </c:pt>
                <c:pt idx="1105">
                  <c:v>92</c:v>
                </c:pt>
                <c:pt idx="1106">
                  <c:v>92</c:v>
                </c:pt>
                <c:pt idx="1107">
                  <c:v>92</c:v>
                </c:pt>
                <c:pt idx="1108">
                  <c:v>92</c:v>
                </c:pt>
                <c:pt idx="1109">
                  <c:v>92</c:v>
                </c:pt>
                <c:pt idx="1110">
                  <c:v>92</c:v>
                </c:pt>
                <c:pt idx="1111">
                  <c:v>92</c:v>
                </c:pt>
                <c:pt idx="1112">
                  <c:v>92</c:v>
                </c:pt>
                <c:pt idx="1113">
                  <c:v>92</c:v>
                </c:pt>
                <c:pt idx="1114">
                  <c:v>92</c:v>
                </c:pt>
                <c:pt idx="1115">
                  <c:v>92</c:v>
                </c:pt>
                <c:pt idx="1116">
                  <c:v>92</c:v>
                </c:pt>
                <c:pt idx="1117">
                  <c:v>92</c:v>
                </c:pt>
                <c:pt idx="1118">
                  <c:v>92</c:v>
                </c:pt>
                <c:pt idx="1119">
                  <c:v>92</c:v>
                </c:pt>
                <c:pt idx="1120">
                  <c:v>92</c:v>
                </c:pt>
                <c:pt idx="1121">
                  <c:v>92</c:v>
                </c:pt>
                <c:pt idx="1122">
                  <c:v>92</c:v>
                </c:pt>
                <c:pt idx="1123">
                  <c:v>92</c:v>
                </c:pt>
                <c:pt idx="1124">
                  <c:v>92</c:v>
                </c:pt>
                <c:pt idx="1125">
                  <c:v>92</c:v>
                </c:pt>
                <c:pt idx="1126">
                  <c:v>92</c:v>
                </c:pt>
                <c:pt idx="1127">
                  <c:v>92</c:v>
                </c:pt>
                <c:pt idx="1128">
                  <c:v>92</c:v>
                </c:pt>
                <c:pt idx="1129">
                  <c:v>92</c:v>
                </c:pt>
                <c:pt idx="1130">
                  <c:v>92</c:v>
                </c:pt>
                <c:pt idx="1131">
                  <c:v>92</c:v>
                </c:pt>
                <c:pt idx="1132">
                  <c:v>92</c:v>
                </c:pt>
                <c:pt idx="1133">
                  <c:v>92</c:v>
                </c:pt>
                <c:pt idx="1134">
                  <c:v>92</c:v>
                </c:pt>
                <c:pt idx="1135">
                  <c:v>92</c:v>
                </c:pt>
                <c:pt idx="1136">
                  <c:v>92</c:v>
                </c:pt>
                <c:pt idx="1137">
                  <c:v>92</c:v>
                </c:pt>
                <c:pt idx="1138">
                  <c:v>92</c:v>
                </c:pt>
                <c:pt idx="1139">
                  <c:v>92</c:v>
                </c:pt>
                <c:pt idx="1140">
                  <c:v>92</c:v>
                </c:pt>
                <c:pt idx="1141">
                  <c:v>92</c:v>
                </c:pt>
                <c:pt idx="1142">
                  <c:v>92</c:v>
                </c:pt>
                <c:pt idx="1143">
                  <c:v>92</c:v>
                </c:pt>
                <c:pt idx="1144">
                  <c:v>92</c:v>
                </c:pt>
                <c:pt idx="1145">
                  <c:v>93</c:v>
                </c:pt>
                <c:pt idx="1146">
                  <c:v>93</c:v>
                </c:pt>
                <c:pt idx="1147">
                  <c:v>93</c:v>
                </c:pt>
                <c:pt idx="1148">
                  <c:v>93</c:v>
                </c:pt>
                <c:pt idx="1149">
                  <c:v>93</c:v>
                </c:pt>
                <c:pt idx="1150">
                  <c:v>93</c:v>
                </c:pt>
                <c:pt idx="1151">
                  <c:v>93</c:v>
                </c:pt>
                <c:pt idx="1152">
                  <c:v>93</c:v>
                </c:pt>
                <c:pt idx="1153">
                  <c:v>93</c:v>
                </c:pt>
                <c:pt idx="1154">
                  <c:v>93</c:v>
                </c:pt>
                <c:pt idx="1155">
                  <c:v>93</c:v>
                </c:pt>
                <c:pt idx="1156">
                  <c:v>93</c:v>
                </c:pt>
                <c:pt idx="1157">
                  <c:v>93</c:v>
                </c:pt>
                <c:pt idx="1158">
                  <c:v>93</c:v>
                </c:pt>
                <c:pt idx="1159">
                  <c:v>93</c:v>
                </c:pt>
                <c:pt idx="1160">
                  <c:v>93</c:v>
                </c:pt>
                <c:pt idx="1161">
                  <c:v>93</c:v>
                </c:pt>
                <c:pt idx="1162">
                  <c:v>93</c:v>
                </c:pt>
                <c:pt idx="1163">
                  <c:v>93</c:v>
                </c:pt>
                <c:pt idx="1164">
                  <c:v>93</c:v>
                </c:pt>
                <c:pt idx="1165">
                  <c:v>93</c:v>
                </c:pt>
                <c:pt idx="1166">
                  <c:v>93</c:v>
                </c:pt>
                <c:pt idx="1167">
                  <c:v>93</c:v>
                </c:pt>
                <c:pt idx="1168">
                  <c:v>93</c:v>
                </c:pt>
                <c:pt idx="1169">
                  <c:v>93</c:v>
                </c:pt>
                <c:pt idx="1170">
                  <c:v>93</c:v>
                </c:pt>
                <c:pt idx="1171">
                  <c:v>93</c:v>
                </c:pt>
                <c:pt idx="1172">
                  <c:v>93</c:v>
                </c:pt>
                <c:pt idx="1173">
                  <c:v>93</c:v>
                </c:pt>
                <c:pt idx="1174">
                  <c:v>93</c:v>
                </c:pt>
                <c:pt idx="1175">
                  <c:v>93</c:v>
                </c:pt>
                <c:pt idx="1176">
                  <c:v>93</c:v>
                </c:pt>
                <c:pt idx="1177">
                  <c:v>93</c:v>
                </c:pt>
                <c:pt idx="1178">
                  <c:v>93</c:v>
                </c:pt>
                <c:pt idx="1179">
                  <c:v>93</c:v>
                </c:pt>
                <c:pt idx="1180">
                  <c:v>93</c:v>
                </c:pt>
                <c:pt idx="1181">
                  <c:v>93</c:v>
                </c:pt>
                <c:pt idx="1182">
                  <c:v>93</c:v>
                </c:pt>
                <c:pt idx="1183">
                  <c:v>93</c:v>
                </c:pt>
                <c:pt idx="1184">
                  <c:v>93</c:v>
                </c:pt>
                <c:pt idx="1185">
                  <c:v>93</c:v>
                </c:pt>
                <c:pt idx="1186">
                  <c:v>93</c:v>
                </c:pt>
                <c:pt idx="1187">
                  <c:v>93</c:v>
                </c:pt>
                <c:pt idx="1188">
                  <c:v>93</c:v>
                </c:pt>
                <c:pt idx="1189">
                  <c:v>93</c:v>
                </c:pt>
                <c:pt idx="1190">
                  <c:v>93</c:v>
                </c:pt>
                <c:pt idx="1191">
                  <c:v>93</c:v>
                </c:pt>
                <c:pt idx="1192">
                  <c:v>93</c:v>
                </c:pt>
                <c:pt idx="1193">
                  <c:v>93</c:v>
                </c:pt>
                <c:pt idx="1194">
                  <c:v>93</c:v>
                </c:pt>
                <c:pt idx="1195">
                  <c:v>93</c:v>
                </c:pt>
                <c:pt idx="1196">
                  <c:v>93</c:v>
                </c:pt>
                <c:pt idx="1197">
                  <c:v>93</c:v>
                </c:pt>
                <c:pt idx="1198">
                  <c:v>93</c:v>
                </c:pt>
                <c:pt idx="1199">
                  <c:v>93</c:v>
                </c:pt>
                <c:pt idx="1200">
                  <c:v>93</c:v>
                </c:pt>
                <c:pt idx="1201">
                  <c:v>93</c:v>
                </c:pt>
                <c:pt idx="1202">
                  <c:v>93</c:v>
                </c:pt>
                <c:pt idx="1203">
                  <c:v>93</c:v>
                </c:pt>
                <c:pt idx="1204">
                  <c:v>93</c:v>
                </c:pt>
                <c:pt idx="1205">
                  <c:v>93</c:v>
                </c:pt>
                <c:pt idx="1206">
                  <c:v>93</c:v>
                </c:pt>
                <c:pt idx="1207">
                  <c:v>93</c:v>
                </c:pt>
                <c:pt idx="1208">
                  <c:v>93</c:v>
                </c:pt>
                <c:pt idx="1209">
                  <c:v>93</c:v>
                </c:pt>
                <c:pt idx="1210">
                  <c:v>93</c:v>
                </c:pt>
                <c:pt idx="1211">
                  <c:v>93</c:v>
                </c:pt>
                <c:pt idx="1212">
                  <c:v>93</c:v>
                </c:pt>
                <c:pt idx="1213">
                  <c:v>93</c:v>
                </c:pt>
                <c:pt idx="1214">
                  <c:v>93</c:v>
                </c:pt>
                <c:pt idx="1215">
                  <c:v>93</c:v>
                </c:pt>
                <c:pt idx="1216">
                  <c:v>93</c:v>
                </c:pt>
                <c:pt idx="1217">
                  <c:v>93</c:v>
                </c:pt>
                <c:pt idx="1218">
                  <c:v>93</c:v>
                </c:pt>
                <c:pt idx="1219">
                  <c:v>93</c:v>
                </c:pt>
                <c:pt idx="1220">
                  <c:v>93</c:v>
                </c:pt>
                <c:pt idx="1221">
                  <c:v>93</c:v>
                </c:pt>
                <c:pt idx="1222">
                  <c:v>93</c:v>
                </c:pt>
                <c:pt idx="1223">
                  <c:v>93</c:v>
                </c:pt>
                <c:pt idx="1224">
                  <c:v>93</c:v>
                </c:pt>
                <c:pt idx="1225">
                  <c:v>93</c:v>
                </c:pt>
                <c:pt idx="1226">
                  <c:v>93</c:v>
                </c:pt>
                <c:pt idx="1227">
                  <c:v>93</c:v>
                </c:pt>
                <c:pt idx="1228">
                  <c:v>93</c:v>
                </c:pt>
                <c:pt idx="1229">
                  <c:v>93</c:v>
                </c:pt>
                <c:pt idx="1230">
                  <c:v>93</c:v>
                </c:pt>
                <c:pt idx="1231">
                  <c:v>93</c:v>
                </c:pt>
                <c:pt idx="1232">
                  <c:v>93</c:v>
                </c:pt>
                <c:pt idx="1233">
                  <c:v>93</c:v>
                </c:pt>
                <c:pt idx="1234">
                  <c:v>93</c:v>
                </c:pt>
                <c:pt idx="1235">
                  <c:v>93</c:v>
                </c:pt>
                <c:pt idx="1236">
                  <c:v>93</c:v>
                </c:pt>
                <c:pt idx="1237">
                  <c:v>93</c:v>
                </c:pt>
                <c:pt idx="1238">
                  <c:v>93</c:v>
                </c:pt>
                <c:pt idx="1239">
                  <c:v>93</c:v>
                </c:pt>
                <c:pt idx="1240">
                  <c:v>93</c:v>
                </c:pt>
                <c:pt idx="1241">
                  <c:v>93</c:v>
                </c:pt>
                <c:pt idx="1242">
                  <c:v>93</c:v>
                </c:pt>
                <c:pt idx="1243">
                  <c:v>93</c:v>
                </c:pt>
                <c:pt idx="1244">
                  <c:v>93</c:v>
                </c:pt>
                <c:pt idx="1245">
                  <c:v>93</c:v>
                </c:pt>
                <c:pt idx="1246">
                  <c:v>93</c:v>
                </c:pt>
                <c:pt idx="1247">
                  <c:v>93</c:v>
                </c:pt>
                <c:pt idx="1248">
                  <c:v>93</c:v>
                </c:pt>
                <c:pt idx="1249">
                  <c:v>93</c:v>
                </c:pt>
                <c:pt idx="1250">
                  <c:v>93</c:v>
                </c:pt>
                <c:pt idx="1251">
                  <c:v>93</c:v>
                </c:pt>
                <c:pt idx="1252">
                  <c:v>93</c:v>
                </c:pt>
                <c:pt idx="1253">
                  <c:v>93</c:v>
                </c:pt>
                <c:pt idx="1254">
                  <c:v>93</c:v>
                </c:pt>
                <c:pt idx="1255">
                  <c:v>93</c:v>
                </c:pt>
                <c:pt idx="1256">
                  <c:v>93</c:v>
                </c:pt>
                <c:pt idx="1257">
                  <c:v>93</c:v>
                </c:pt>
                <c:pt idx="1258">
                  <c:v>93</c:v>
                </c:pt>
                <c:pt idx="1259">
                  <c:v>93</c:v>
                </c:pt>
                <c:pt idx="1260">
                  <c:v>93</c:v>
                </c:pt>
                <c:pt idx="1261">
                  <c:v>93</c:v>
                </c:pt>
                <c:pt idx="1262">
                  <c:v>93</c:v>
                </c:pt>
                <c:pt idx="1263">
                  <c:v>93</c:v>
                </c:pt>
                <c:pt idx="1264">
                  <c:v>93</c:v>
                </c:pt>
                <c:pt idx="1265">
                  <c:v>93</c:v>
                </c:pt>
                <c:pt idx="1266">
                  <c:v>93</c:v>
                </c:pt>
                <c:pt idx="1267">
                  <c:v>93</c:v>
                </c:pt>
                <c:pt idx="1268">
                  <c:v>93</c:v>
                </c:pt>
                <c:pt idx="1269">
                  <c:v>93</c:v>
                </c:pt>
                <c:pt idx="1270">
                  <c:v>93</c:v>
                </c:pt>
                <c:pt idx="1271">
                  <c:v>93</c:v>
                </c:pt>
                <c:pt idx="1272">
                  <c:v>94</c:v>
                </c:pt>
                <c:pt idx="1273">
                  <c:v>94</c:v>
                </c:pt>
                <c:pt idx="1274">
                  <c:v>94</c:v>
                </c:pt>
                <c:pt idx="1275">
                  <c:v>94</c:v>
                </c:pt>
                <c:pt idx="1276">
                  <c:v>94</c:v>
                </c:pt>
                <c:pt idx="1277">
                  <c:v>94</c:v>
                </c:pt>
                <c:pt idx="1278">
                  <c:v>94</c:v>
                </c:pt>
                <c:pt idx="1279">
                  <c:v>94</c:v>
                </c:pt>
                <c:pt idx="1280">
                  <c:v>94</c:v>
                </c:pt>
                <c:pt idx="1281">
                  <c:v>94</c:v>
                </c:pt>
                <c:pt idx="1282">
                  <c:v>94</c:v>
                </c:pt>
                <c:pt idx="1283">
                  <c:v>94</c:v>
                </c:pt>
                <c:pt idx="1284">
                  <c:v>94</c:v>
                </c:pt>
                <c:pt idx="1285">
                  <c:v>94</c:v>
                </c:pt>
                <c:pt idx="1286">
                  <c:v>94</c:v>
                </c:pt>
                <c:pt idx="1287">
                  <c:v>94</c:v>
                </c:pt>
                <c:pt idx="1288">
                  <c:v>94</c:v>
                </c:pt>
                <c:pt idx="1289">
                  <c:v>94</c:v>
                </c:pt>
                <c:pt idx="1290">
                  <c:v>94</c:v>
                </c:pt>
                <c:pt idx="1291">
                  <c:v>94</c:v>
                </c:pt>
                <c:pt idx="1292">
                  <c:v>94</c:v>
                </c:pt>
                <c:pt idx="1293">
                  <c:v>94</c:v>
                </c:pt>
                <c:pt idx="1294">
                  <c:v>94</c:v>
                </c:pt>
                <c:pt idx="1295">
                  <c:v>94</c:v>
                </c:pt>
                <c:pt idx="1296">
                  <c:v>94</c:v>
                </c:pt>
                <c:pt idx="1297">
                  <c:v>94</c:v>
                </c:pt>
                <c:pt idx="1298">
                  <c:v>94</c:v>
                </c:pt>
                <c:pt idx="1299">
                  <c:v>94</c:v>
                </c:pt>
                <c:pt idx="1300">
                  <c:v>94</c:v>
                </c:pt>
                <c:pt idx="1301">
                  <c:v>94</c:v>
                </c:pt>
                <c:pt idx="1302">
                  <c:v>94</c:v>
                </c:pt>
                <c:pt idx="1303">
                  <c:v>94</c:v>
                </c:pt>
                <c:pt idx="1304">
                  <c:v>94</c:v>
                </c:pt>
                <c:pt idx="1305">
                  <c:v>94</c:v>
                </c:pt>
                <c:pt idx="1306">
                  <c:v>94</c:v>
                </c:pt>
                <c:pt idx="1307">
                  <c:v>94</c:v>
                </c:pt>
                <c:pt idx="1308">
                  <c:v>94</c:v>
                </c:pt>
                <c:pt idx="1309">
                  <c:v>94</c:v>
                </c:pt>
                <c:pt idx="1310">
                  <c:v>94</c:v>
                </c:pt>
                <c:pt idx="1311">
                  <c:v>94</c:v>
                </c:pt>
                <c:pt idx="1312">
                  <c:v>94</c:v>
                </c:pt>
                <c:pt idx="1313">
                  <c:v>94</c:v>
                </c:pt>
                <c:pt idx="1314">
                  <c:v>94</c:v>
                </c:pt>
                <c:pt idx="1315">
                  <c:v>94</c:v>
                </c:pt>
                <c:pt idx="1316">
                  <c:v>94</c:v>
                </c:pt>
                <c:pt idx="1317">
                  <c:v>94</c:v>
                </c:pt>
                <c:pt idx="1318">
                  <c:v>94</c:v>
                </c:pt>
                <c:pt idx="1319">
                  <c:v>94</c:v>
                </c:pt>
                <c:pt idx="1320">
                  <c:v>94</c:v>
                </c:pt>
                <c:pt idx="1321">
                  <c:v>94</c:v>
                </c:pt>
                <c:pt idx="1322">
                  <c:v>94</c:v>
                </c:pt>
                <c:pt idx="1323">
                  <c:v>94</c:v>
                </c:pt>
                <c:pt idx="1324">
                  <c:v>94</c:v>
                </c:pt>
                <c:pt idx="1325">
                  <c:v>94</c:v>
                </c:pt>
                <c:pt idx="1326">
                  <c:v>94</c:v>
                </c:pt>
                <c:pt idx="1327">
                  <c:v>94</c:v>
                </c:pt>
                <c:pt idx="1328">
                  <c:v>94</c:v>
                </c:pt>
                <c:pt idx="1329">
                  <c:v>94</c:v>
                </c:pt>
                <c:pt idx="1330">
                  <c:v>94</c:v>
                </c:pt>
                <c:pt idx="1331">
                  <c:v>94</c:v>
                </c:pt>
                <c:pt idx="1332">
                  <c:v>94</c:v>
                </c:pt>
                <c:pt idx="1333">
                  <c:v>94</c:v>
                </c:pt>
                <c:pt idx="1334">
                  <c:v>94</c:v>
                </c:pt>
                <c:pt idx="1335">
                  <c:v>94</c:v>
                </c:pt>
                <c:pt idx="1336">
                  <c:v>94</c:v>
                </c:pt>
                <c:pt idx="1337">
                  <c:v>94</c:v>
                </c:pt>
                <c:pt idx="1338">
                  <c:v>94</c:v>
                </c:pt>
                <c:pt idx="1339">
                  <c:v>94</c:v>
                </c:pt>
                <c:pt idx="1340">
                  <c:v>94</c:v>
                </c:pt>
                <c:pt idx="1341">
                  <c:v>94</c:v>
                </c:pt>
                <c:pt idx="1342">
                  <c:v>94</c:v>
                </c:pt>
                <c:pt idx="1343">
                  <c:v>94</c:v>
                </c:pt>
                <c:pt idx="1344">
                  <c:v>94</c:v>
                </c:pt>
                <c:pt idx="1345">
                  <c:v>94</c:v>
                </c:pt>
                <c:pt idx="1346">
                  <c:v>94</c:v>
                </c:pt>
                <c:pt idx="1347">
                  <c:v>94</c:v>
                </c:pt>
                <c:pt idx="1348">
                  <c:v>94</c:v>
                </c:pt>
                <c:pt idx="1349">
                  <c:v>94</c:v>
                </c:pt>
                <c:pt idx="1350">
                  <c:v>94</c:v>
                </c:pt>
                <c:pt idx="1351">
                  <c:v>94</c:v>
                </c:pt>
                <c:pt idx="1352">
                  <c:v>94</c:v>
                </c:pt>
                <c:pt idx="1353">
                  <c:v>94</c:v>
                </c:pt>
                <c:pt idx="1354">
                  <c:v>94</c:v>
                </c:pt>
                <c:pt idx="1355">
                  <c:v>94</c:v>
                </c:pt>
                <c:pt idx="1356">
                  <c:v>94</c:v>
                </c:pt>
                <c:pt idx="1357">
                  <c:v>94</c:v>
                </c:pt>
                <c:pt idx="1358">
                  <c:v>94</c:v>
                </c:pt>
                <c:pt idx="1359">
                  <c:v>94</c:v>
                </c:pt>
                <c:pt idx="1360">
                  <c:v>94</c:v>
                </c:pt>
                <c:pt idx="1361">
                  <c:v>94</c:v>
                </c:pt>
                <c:pt idx="1362">
                  <c:v>94</c:v>
                </c:pt>
                <c:pt idx="1363">
                  <c:v>94</c:v>
                </c:pt>
                <c:pt idx="1364">
                  <c:v>94</c:v>
                </c:pt>
                <c:pt idx="1365">
                  <c:v>94</c:v>
                </c:pt>
                <c:pt idx="1366">
                  <c:v>94</c:v>
                </c:pt>
                <c:pt idx="1367">
                  <c:v>94</c:v>
                </c:pt>
                <c:pt idx="1368">
                  <c:v>94</c:v>
                </c:pt>
                <c:pt idx="1369">
                  <c:v>94</c:v>
                </c:pt>
                <c:pt idx="1370">
                  <c:v>94</c:v>
                </c:pt>
                <c:pt idx="1371">
                  <c:v>94</c:v>
                </c:pt>
                <c:pt idx="1372">
                  <c:v>94</c:v>
                </c:pt>
                <c:pt idx="1373">
                  <c:v>94</c:v>
                </c:pt>
                <c:pt idx="1374">
                  <c:v>94</c:v>
                </c:pt>
                <c:pt idx="1375">
                  <c:v>94</c:v>
                </c:pt>
                <c:pt idx="1376">
                  <c:v>94</c:v>
                </c:pt>
                <c:pt idx="1377">
                  <c:v>94</c:v>
                </c:pt>
                <c:pt idx="1378">
                  <c:v>94</c:v>
                </c:pt>
                <c:pt idx="1379">
                  <c:v>94</c:v>
                </c:pt>
                <c:pt idx="1380">
                  <c:v>94</c:v>
                </c:pt>
                <c:pt idx="1381">
                  <c:v>94</c:v>
                </c:pt>
                <c:pt idx="1382">
                  <c:v>94</c:v>
                </c:pt>
                <c:pt idx="1383">
                  <c:v>94</c:v>
                </c:pt>
                <c:pt idx="1384">
                  <c:v>94</c:v>
                </c:pt>
                <c:pt idx="1385">
                  <c:v>94</c:v>
                </c:pt>
                <c:pt idx="1386">
                  <c:v>94</c:v>
                </c:pt>
                <c:pt idx="1387">
                  <c:v>94</c:v>
                </c:pt>
                <c:pt idx="1388">
                  <c:v>94</c:v>
                </c:pt>
                <c:pt idx="1389">
                  <c:v>94</c:v>
                </c:pt>
                <c:pt idx="1390">
                  <c:v>94</c:v>
                </c:pt>
                <c:pt idx="1391">
                  <c:v>94</c:v>
                </c:pt>
                <c:pt idx="1392">
                  <c:v>94</c:v>
                </c:pt>
                <c:pt idx="1393">
                  <c:v>94</c:v>
                </c:pt>
                <c:pt idx="1394">
                  <c:v>94</c:v>
                </c:pt>
                <c:pt idx="1395">
                  <c:v>95</c:v>
                </c:pt>
                <c:pt idx="1396">
                  <c:v>95</c:v>
                </c:pt>
                <c:pt idx="1397">
                  <c:v>95</c:v>
                </c:pt>
                <c:pt idx="1398">
                  <c:v>95</c:v>
                </c:pt>
                <c:pt idx="1399">
                  <c:v>95</c:v>
                </c:pt>
                <c:pt idx="1400">
                  <c:v>95</c:v>
                </c:pt>
                <c:pt idx="1401">
                  <c:v>95</c:v>
                </c:pt>
                <c:pt idx="1402">
                  <c:v>95</c:v>
                </c:pt>
                <c:pt idx="1403">
                  <c:v>95</c:v>
                </c:pt>
                <c:pt idx="1404">
                  <c:v>95</c:v>
                </c:pt>
                <c:pt idx="1405">
                  <c:v>95</c:v>
                </c:pt>
                <c:pt idx="1406">
                  <c:v>95</c:v>
                </c:pt>
                <c:pt idx="1407">
                  <c:v>95</c:v>
                </c:pt>
                <c:pt idx="1408">
                  <c:v>95</c:v>
                </c:pt>
                <c:pt idx="1409">
                  <c:v>95</c:v>
                </c:pt>
                <c:pt idx="1410">
                  <c:v>95</c:v>
                </c:pt>
                <c:pt idx="1411">
                  <c:v>95</c:v>
                </c:pt>
                <c:pt idx="1412">
                  <c:v>95</c:v>
                </c:pt>
                <c:pt idx="1413">
                  <c:v>95</c:v>
                </c:pt>
                <c:pt idx="1414">
                  <c:v>95</c:v>
                </c:pt>
                <c:pt idx="1415">
                  <c:v>95</c:v>
                </c:pt>
                <c:pt idx="1416">
                  <c:v>95</c:v>
                </c:pt>
                <c:pt idx="1417">
                  <c:v>95</c:v>
                </c:pt>
                <c:pt idx="1418">
                  <c:v>95</c:v>
                </c:pt>
                <c:pt idx="1419">
                  <c:v>95</c:v>
                </c:pt>
                <c:pt idx="1420">
                  <c:v>95</c:v>
                </c:pt>
                <c:pt idx="1421">
                  <c:v>95</c:v>
                </c:pt>
                <c:pt idx="1422">
                  <c:v>95</c:v>
                </c:pt>
                <c:pt idx="1423">
                  <c:v>95</c:v>
                </c:pt>
                <c:pt idx="1424">
                  <c:v>95</c:v>
                </c:pt>
                <c:pt idx="1425">
                  <c:v>95</c:v>
                </c:pt>
                <c:pt idx="1426">
                  <c:v>95</c:v>
                </c:pt>
                <c:pt idx="1427">
                  <c:v>95</c:v>
                </c:pt>
                <c:pt idx="1428">
                  <c:v>95</c:v>
                </c:pt>
                <c:pt idx="1429">
                  <c:v>95</c:v>
                </c:pt>
                <c:pt idx="1430">
                  <c:v>95</c:v>
                </c:pt>
                <c:pt idx="1431">
                  <c:v>95</c:v>
                </c:pt>
                <c:pt idx="1432">
                  <c:v>95</c:v>
                </c:pt>
                <c:pt idx="1433">
                  <c:v>95</c:v>
                </c:pt>
                <c:pt idx="1434">
                  <c:v>95</c:v>
                </c:pt>
                <c:pt idx="1435">
                  <c:v>95</c:v>
                </c:pt>
                <c:pt idx="1436">
                  <c:v>95</c:v>
                </c:pt>
                <c:pt idx="1437">
                  <c:v>95</c:v>
                </c:pt>
                <c:pt idx="1438">
                  <c:v>95</c:v>
                </c:pt>
                <c:pt idx="1439">
                  <c:v>95</c:v>
                </c:pt>
                <c:pt idx="1440">
                  <c:v>95</c:v>
                </c:pt>
                <c:pt idx="1441">
                  <c:v>95</c:v>
                </c:pt>
                <c:pt idx="1442">
                  <c:v>95</c:v>
                </c:pt>
                <c:pt idx="1443">
                  <c:v>95</c:v>
                </c:pt>
                <c:pt idx="1444">
                  <c:v>95</c:v>
                </c:pt>
                <c:pt idx="1445">
                  <c:v>95</c:v>
                </c:pt>
                <c:pt idx="1446">
                  <c:v>95</c:v>
                </c:pt>
                <c:pt idx="1447">
                  <c:v>95</c:v>
                </c:pt>
                <c:pt idx="1448">
                  <c:v>95</c:v>
                </c:pt>
                <c:pt idx="1449">
                  <c:v>95</c:v>
                </c:pt>
                <c:pt idx="1450">
                  <c:v>95</c:v>
                </c:pt>
                <c:pt idx="1451">
                  <c:v>95</c:v>
                </c:pt>
                <c:pt idx="1452">
                  <c:v>95</c:v>
                </c:pt>
                <c:pt idx="1453">
                  <c:v>95</c:v>
                </c:pt>
                <c:pt idx="1454">
                  <c:v>95</c:v>
                </c:pt>
                <c:pt idx="1455">
                  <c:v>95</c:v>
                </c:pt>
                <c:pt idx="1456">
                  <c:v>95</c:v>
                </c:pt>
                <c:pt idx="1457">
                  <c:v>95</c:v>
                </c:pt>
                <c:pt idx="1458">
                  <c:v>95</c:v>
                </c:pt>
                <c:pt idx="1459">
                  <c:v>95</c:v>
                </c:pt>
                <c:pt idx="1460">
                  <c:v>95</c:v>
                </c:pt>
                <c:pt idx="1461">
                  <c:v>95</c:v>
                </c:pt>
                <c:pt idx="1462">
                  <c:v>95</c:v>
                </c:pt>
                <c:pt idx="1463">
                  <c:v>95</c:v>
                </c:pt>
                <c:pt idx="1464">
                  <c:v>95</c:v>
                </c:pt>
                <c:pt idx="1465">
                  <c:v>95</c:v>
                </c:pt>
                <c:pt idx="1466">
                  <c:v>95</c:v>
                </c:pt>
                <c:pt idx="1467">
                  <c:v>95</c:v>
                </c:pt>
                <c:pt idx="1468">
                  <c:v>95</c:v>
                </c:pt>
                <c:pt idx="1469">
                  <c:v>95</c:v>
                </c:pt>
                <c:pt idx="1470">
                  <c:v>95</c:v>
                </c:pt>
                <c:pt idx="1471">
                  <c:v>95</c:v>
                </c:pt>
                <c:pt idx="1472">
                  <c:v>95</c:v>
                </c:pt>
                <c:pt idx="1473">
                  <c:v>95</c:v>
                </c:pt>
                <c:pt idx="1474">
                  <c:v>95</c:v>
                </c:pt>
                <c:pt idx="1475">
                  <c:v>95</c:v>
                </c:pt>
                <c:pt idx="1476">
                  <c:v>95</c:v>
                </c:pt>
                <c:pt idx="1477">
                  <c:v>95</c:v>
                </c:pt>
                <c:pt idx="1478">
                  <c:v>95</c:v>
                </c:pt>
                <c:pt idx="1479">
                  <c:v>95</c:v>
                </c:pt>
                <c:pt idx="1480">
                  <c:v>95</c:v>
                </c:pt>
                <c:pt idx="1481">
                  <c:v>95</c:v>
                </c:pt>
                <c:pt idx="1482">
                  <c:v>95</c:v>
                </c:pt>
                <c:pt idx="1483">
                  <c:v>95</c:v>
                </c:pt>
                <c:pt idx="1484">
                  <c:v>95</c:v>
                </c:pt>
                <c:pt idx="1485">
                  <c:v>95</c:v>
                </c:pt>
                <c:pt idx="1486">
                  <c:v>95</c:v>
                </c:pt>
                <c:pt idx="1487">
                  <c:v>95</c:v>
                </c:pt>
                <c:pt idx="1488">
                  <c:v>95</c:v>
                </c:pt>
                <c:pt idx="1489">
                  <c:v>95</c:v>
                </c:pt>
                <c:pt idx="1490">
                  <c:v>95</c:v>
                </c:pt>
                <c:pt idx="1491">
                  <c:v>95</c:v>
                </c:pt>
                <c:pt idx="1492">
                  <c:v>95</c:v>
                </c:pt>
                <c:pt idx="1493">
                  <c:v>95</c:v>
                </c:pt>
                <c:pt idx="1494">
                  <c:v>95</c:v>
                </c:pt>
                <c:pt idx="1495">
                  <c:v>95</c:v>
                </c:pt>
                <c:pt idx="1496">
                  <c:v>95</c:v>
                </c:pt>
                <c:pt idx="1497">
                  <c:v>95</c:v>
                </c:pt>
                <c:pt idx="1498">
                  <c:v>95</c:v>
                </c:pt>
                <c:pt idx="1499">
                  <c:v>95</c:v>
                </c:pt>
                <c:pt idx="1500">
                  <c:v>95</c:v>
                </c:pt>
                <c:pt idx="1501">
                  <c:v>95</c:v>
                </c:pt>
                <c:pt idx="1502">
                  <c:v>95</c:v>
                </c:pt>
                <c:pt idx="1503">
                  <c:v>95</c:v>
                </c:pt>
                <c:pt idx="1504">
                  <c:v>95</c:v>
                </c:pt>
                <c:pt idx="1505">
                  <c:v>95</c:v>
                </c:pt>
                <c:pt idx="1506">
                  <c:v>95</c:v>
                </c:pt>
                <c:pt idx="1507">
                  <c:v>95</c:v>
                </c:pt>
                <c:pt idx="1508">
                  <c:v>95</c:v>
                </c:pt>
                <c:pt idx="1509">
                  <c:v>95</c:v>
                </c:pt>
                <c:pt idx="1510">
                  <c:v>95</c:v>
                </c:pt>
                <c:pt idx="1511">
                  <c:v>95</c:v>
                </c:pt>
                <c:pt idx="1512">
                  <c:v>95</c:v>
                </c:pt>
                <c:pt idx="1513">
                  <c:v>95</c:v>
                </c:pt>
                <c:pt idx="1514">
                  <c:v>95</c:v>
                </c:pt>
                <c:pt idx="1515">
                  <c:v>95</c:v>
                </c:pt>
                <c:pt idx="1516">
                  <c:v>95</c:v>
                </c:pt>
                <c:pt idx="1517">
                  <c:v>96</c:v>
                </c:pt>
                <c:pt idx="1518">
                  <c:v>96</c:v>
                </c:pt>
                <c:pt idx="1519">
                  <c:v>96</c:v>
                </c:pt>
                <c:pt idx="1520">
                  <c:v>96</c:v>
                </c:pt>
                <c:pt idx="1521">
                  <c:v>96</c:v>
                </c:pt>
                <c:pt idx="1522">
                  <c:v>96</c:v>
                </c:pt>
                <c:pt idx="1523">
                  <c:v>96</c:v>
                </c:pt>
                <c:pt idx="1524">
                  <c:v>96</c:v>
                </c:pt>
                <c:pt idx="1525">
                  <c:v>96</c:v>
                </c:pt>
                <c:pt idx="1526">
                  <c:v>96</c:v>
                </c:pt>
                <c:pt idx="1527">
                  <c:v>96</c:v>
                </c:pt>
                <c:pt idx="1528">
                  <c:v>96</c:v>
                </c:pt>
                <c:pt idx="1529">
                  <c:v>96</c:v>
                </c:pt>
                <c:pt idx="1530">
                  <c:v>96</c:v>
                </c:pt>
                <c:pt idx="1531">
                  <c:v>96</c:v>
                </c:pt>
                <c:pt idx="1532">
                  <c:v>96</c:v>
                </c:pt>
                <c:pt idx="1533">
                  <c:v>96</c:v>
                </c:pt>
                <c:pt idx="1534">
                  <c:v>96</c:v>
                </c:pt>
                <c:pt idx="1535">
                  <c:v>96</c:v>
                </c:pt>
                <c:pt idx="1536">
                  <c:v>96</c:v>
                </c:pt>
                <c:pt idx="1537">
                  <c:v>96</c:v>
                </c:pt>
                <c:pt idx="1538">
                  <c:v>96</c:v>
                </c:pt>
                <c:pt idx="1539">
                  <c:v>96</c:v>
                </c:pt>
                <c:pt idx="1540">
                  <c:v>96</c:v>
                </c:pt>
                <c:pt idx="1541">
                  <c:v>96</c:v>
                </c:pt>
                <c:pt idx="1542">
                  <c:v>96</c:v>
                </c:pt>
                <c:pt idx="1543">
                  <c:v>96</c:v>
                </c:pt>
                <c:pt idx="1544">
                  <c:v>96</c:v>
                </c:pt>
                <c:pt idx="1545">
                  <c:v>96</c:v>
                </c:pt>
                <c:pt idx="1546">
                  <c:v>96</c:v>
                </c:pt>
                <c:pt idx="1547">
                  <c:v>96</c:v>
                </c:pt>
                <c:pt idx="1548">
                  <c:v>96</c:v>
                </c:pt>
                <c:pt idx="1549">
                  <c:v>96</c:v>
                </c:pt>
                <c:pt idx="1550">
                  <c:v>96</c:v>
                </c:pt>
                <c:pt idx="1551">
                  <c:v>96</c:v>
                </c:pt>
                <c:pt idx="1552">
                  <c:v>96</c:v>
                </c:pt>
                <c:pt idx="1553">
                  <c:v>96</c:v>
                </c:pt>
                <c:pt idx="1554">
                  <c:v>96</c:v>
                </c:pt>
                <c:pt idx="1555">
                  <c:v>96</c:v>
                </c:pt>
                <c:pt idx="1556">
                  <c:v>96</c:v>
                </c:pt>
                <c:pt idx="1557">
                  <c:v>96</c:v>
                </c:pt>
                <c:pt idx="1558">
                  <c:v>96</c:v>
                </c:pt>
                <c:pt idx="1559">
                  <c:v>96</c:v>
                </c:pt>
                <c:pt idx="1560">
                  <c:v>96</c:v>
                </c:pt>
                <c:pt idx="1561">
                  <c:v>96</c:v>
                </c:pt>
                <c:pt idx="1562">
                  <c:v>96</c:v>
                </c:pt>
                <c:pt idx="1563">
                  <c:v>96</c:v>
                </c:pt>
                <c:pt idx="1564">
                  <c:v>96</c:v>
                </c:pt>
                <c:pt idx="1565">
                  <c:v>96</c:v>
                </c:pt>
                <c:pt idx="1566">
                  <c:v>96</c:v>
                </c:pt>
                <c:pt idx="1567">
                  <c:v>96</c:v>
                </c:pt>
                <c:pt idx="1568">
                  <c:v>96</c:v>
                </c:pt>
                <c:pt idx="1569">
                  <c:v>96</c:v>
                </c:pt>
                <c:pt idx="1570">
                  <c:v>96</c:v>
                </c:pt>
                <c:pt idx="1571">
                  <c:v>96</c:v>
                </c:pt>
                <c:pt idx="1572">
                  <c:v>96</c:v>
                </c:pt>
                <c:pt idx="1573">
                  <c:v>96</c:v>
                </c:pt>
                <c:pt idx="1574">
                  <c:v>96</c:v>
                </c:pt>
                <c:pt idx="1575">
                  <c:v>96</c:v>
                </c:pt>
                <c:pt idx="1576">
                  <c:v>96</c:v>
                </c:pt>
                <c:pt idx="1577">
                  <c:v>96</c:v>
                </c:pt>
                <c:pt idx="1578">
                  <c:v>96</c:v>
                </c:pt>
                <c:pt idx="1579">
                  <c:v>96</c:v>
                </c:pt>
                <c:pt idx="1580">
                  <c:v>96</c:v>
                </c:pt>
                <c:pt idx="1581">
                  <c:v>96</c:v>
                </c:pt>
                <c:pt idx="1582">
                  <c:v>96</c:v>
                </c:pt>
                <c:pt idx="1583">
                  <c:v>96</c:v>
                </c:pt>
                <c:pt idx="1584">
                  <c:v>96</c:v>
                </c:pt>
                <c:pt idx="1585">
                  <c:v>96</c:v>
                </c:pt>
                <c:pt idx="1586">
                  <c:v>96</c:v>
                </c:pt>
                <c:pt idx="1587">
                  <c:v>96</c:v>
                </c:pt>
                <c:pt idx="1588">
                  <c:v>96</c:v>
                </c:pt>
                <c:pt idx="1589">
                  <c:v>96</c:v>
                </c:pt>
                <c:pt idx="1590">
                  <c:v>96</c:v>
                </c:pt>
                <c:pt idx="1591">
                  <c:v>96</c:v>
                </c:pt>
                <c:pt idx="1592">
                  <c:v>96</c:v>
                </c:pt>
                <c:pt idx="1593">
                  <c:v>96</c:v>
                </c:pt>
                <c:pt idx="1594">
                  <c:v>96</c:v>
                </c:pt>
                <c:pt idx="1595">
                  <c:v>96</c:v>
                </c:pt>
                <c:pt idx="1596">
                  <c:v>96</c:v>
                </c:pt>
                <c:pt idx="1597">
                  <c:v>96</c:v>
                </c:pt>
                <c:pt idx="1598">
                  <c:v>96</c:v>
                </c:pt>
                <c:pt idx="1599">
                  <c:v>96</c:v>
                </c:pt>
                <c:pt idx="1600">
                  <c:v>96</c:v>
                </c:pt>
                <c:pt idx="1601">
                  <c:v>96</c:v>
                </c:pt>
                <c:pt idx="1602">
                  <c:v>96</c:v>
                </c:pt>
                <c:pt idx="1603">
                  <c:v>96</c:v>
                </c:pt>
                <c:pt idx="1604">
                  <c:v>96</c:v>
                </c:pt>
                <c:pt idx="1605">
                  <c:v>96</c:v>
                </c:pt>
                <c:pt idx="1606">
                  <c:v>96</c:v>
                </c:pt>
                <c:pt idx="1607">
                  <c:v>96</c:v>
                </c:pt>
                <c:pt idx="1608">
                  <c:v>96</c:v>
                </c:pt>
                <c:pt idx="1609">
                  <c:v>96</c:v>
                </c:pt>
                <c:pt idx="1610">
                  <c:v>96</c:v>
                </c:pt>
                <c:pt idx="1611">
                  <c:v>96</c:v>
                </c:pt>
                <c:pt idx="1612">
                  <c:v>96</c:v>
                </c:pt>
                <c:pt idx="1613">
                  <c:v>96</c:v>
                </c:pt>
                <c:pt idx="1614">
                  <c:v>96</c:v>
                </c:pt>
                <c:pt idx="1615">
                  <c:v>96</c:v>
                </c:pt>
                <c:pt idx="1616">
                  <c:v>96</c:v>
                </c:pt>
                <c:pt idx="1617">
                  <c:v>96</c:v>
                </c:pt>
                <c:pt idx="1618">
                  <c:v>96</c:v>
                </c:pt>
                <c:pt idx="1619">
                  <c:v>96</c:v>
                </c:pt>
                <c:pt idx="1620">
                  <c:v>96</c:v>
                </c:pt>
                <c:pt idx="1621">
                  <c:v>96</c:v>
                </c:pt>
                <c:pt idx="1622">
                  <c:v>96</c:v>
                </c:pt>
                <c:pt idx="1623">
                  <c:v>96</c:v>
                </c:pt>
                <c:pt idx="1624">
                  <c:v>96</c:v>
                </c:pt>
                <c:pt idx="1625">
                  <c:v>96</c:v>
                </c:pt>
                <c:pt idx="1626">
                  <c:v>96</c:v>
                </c:pt>
                <c:pt idx="1627">
                  <c:v>96</c:v>
                </c:pt>
                <c:pt idx="1628">
                  <c:v>96</c:v>
                </c:pt>
                <c:pt idx="1629">
                  <c:v>97</c:v>
                </c:pt>
                <c:pt idx="1630">
                  <c:v>97</c:v>
                </c:pt>
                <c:pt idx="1631">
                  <c:v>97</c:v>
                </c:pt>
                <c:pt idx="1632">
                  <c:v>97</c:v>
                </c:pt>
                <c:pt idx="1633">
                  <c:v>97</c:v>
                </c:pt>
                <c:pt idx="1634">
                  <c:v>97</c:v>
                </c:pt>
                <c:pt idx="1635">
                  <c:v>97</c:v>
                </c:pt>
                <c:pt idx="1636">
                  <c:v>97</c:v>
                </c:pt>
                <c:pt idx="1637">
                  <c:v>97</c:v>
                </c:pt>
                <c:pt idx="1638">
                  <c:v>97</c:v>
                </c:pt>
                <c:pt idx="1639">
                  <c:v>97</c:v>
                </c:pt>
                <c:pt idx="1640">
                  <c:v>97</c:v>
                </c:pt>
                <c:pt idx="1641">
                  <c:v>97</c:v>
                </c:pt>
                <c:pt idx="1642">
                  <c:v>97</c:v>
                </c:pt>
                <c:pt idx="1643">
                  <c:v>97</c:v>
                </c:pt>
                <c:pt idx="1644">
                  <c:v>97</c:v>
                </c:pt>
                <c:pt idx="1645">
                  <c:v>97</c:v>
                </c:pt>
                <c:pt idx="1646">
                  <c:v>97</c:v>
                </c:pt>
                <c:pt idx="1647">
                  <c:v>97</c:v>
                </c:pt>
                <c:pt idx="1648">
                  <c:v>97</c:v>
                </c:pt>
                <c:pt idx="1649">
                  <c:v>97</c:v>
                </c:pt>
                <c:pt idx="1650">
                  <c:v>97</c:v>
                </c:pt>
                <c:pt idx="1651">
                  <c:v>97</c:v>
                </c:pt>
                <c:pt idx="1652">
                  <c:v>97</c:v>
                </c:pt>
                <c:pt idx="1653">
                  <c:v>97</c:v>
                </c:pt>
                <c:pt idx="1654">
                  <c:v>97</c:v>
                </c:pt>
                <c:pt idx="1655">
                  <c:v>97</c:v>
                </c:pt>
                <c:pt idx="1656">
                  <c:v>97</c:v>
                </c:pt>
                <c:pt idx="1657">
                  <c:v>97</c:v>
                </c:pt>
                <c:pt idx="1658">
                  <c:v>97</c:v>
                </c:pt>
                <c:pt idx="1659">
                  <c:v>97</c:v>
                </c:pt>
                <c:pt idx="1660">
                  <c:v>97</c:v>
                </c:pt>
                <c:pt idx="1661">
                  <c:v>97</c:v>
                </c:pt>
                <c:pt idx="1662">
                  <c:v>97</c:v>
                </c:pt>
                <c:pt idx="1663">
                  <c:v>97</c:v>
                </c:pt>
                <c:pt idx="1664">
                  <c:v>97</c:v>
                </c:pt>
                <c:pt idx="1665">
                  <c:v>97</c:v>
                </c:pt>
                <c:pt idx="1666">
                  <c:v>97</c:v>
                </c:pt>
                <c:pt idx="1667">
                  <c:v>97</c:v>
                </c:pt>
                <c:pt idx="1668">
                  <c:v>97</c:v>
                </c:pt>
                <c:pt idx="1669">
                  <c:v>97</c:v>
                </c:pt>
                <c:pt idx="1670">
                  <c:v>97</c:v>
                </c:pt>
                <c:pt idx="1671">
                  <c:v>97</c:v>
                </c:pt>
                <c:pt idx="1672">
                  <c:v>97</c:v>
                </c:pt>
                <c:pt idx="1673">
                  <c:v>97</c:v>
                </c:pt>
                <c:pt idx="1674">
                  <c:v>97</c:v>
                </c:pt>
                <c:pt idx="1675">
                  <c:v>97</c:v>
                </c:pt>
                <c:pt idx="1676">
                  <c:v>97</c:v>
                </c:pt>
                <c:pt idx="1677">
                  <c:v>97</c:v>
                </c:pt>
                <c:pt idx="1678">
                  <c:v>97</c:v>
                </c:pt>
                <c:pt idx="1679">
                  <c:v>97</c:v>
                </c:pt>
                <c:pt idx="1680">
                  <c:v>97</c:v>
                </c:pt>
                <c:pt idx="1681">
                  <c:v>97</c:v>
                </c:pt>
                <c:pt idx="1682">
                  <c:v>97</c:v>
                </c:pt>
                <c:pt idx="1683">
                  <c:v>97</c:v>
                </c:pt>
                <c:pt idx="1684">
                  <c:v>97</c:v>
                </c:pt>
                <c:pt idx="1685">
                  <c:v>97</c:v>
                </c:pt>
                <c:pt idx="1686">
                  <c:v>97</c:v>
                </c:pt>
                <c:pt idx="1687">
                  <c:v>97</c:v>
                </c:pt>
                <c:pt idx="1688">
                  <c:v>97</c:v>
                </c:pt>
                <c:pt idx="1689">
                  <c:v>97</c:v>
                </c:pt>
                <c:pt idx="1690">
                  <c:v>97</c:v>
                </c:pt>
                <c:pt idx="1691">
                  <c:v>97</c:v>
                </c:pt>
                <c:pt idx="1692">
                  <c:v>97</c:v>
                </c:pt>
                <c:pt idx="1693">
                  <c:v>97</c:v>
                </c:pt>
                <c:pt idx="1694">
                  <c:v>97</c:v>
                </c:pt>
                <c:pt idx="1695">
                  <c:v>97</c:v>
                </c:pt>
                <c:pt idx="1696">
                  <c:v>97</c:v>
                </c:pt>
                <c:pt idx="1697">
                  <c:v>97</c:v>
                </c:pt>
                <c:pt idx="1698">
                  <c:v>97</c:v>
                </c:pt>
                <c:pt idx="1699">
                  <c:v>97</c:v>
                </c:pt>
                <c:pt idx="1700">
                  <c:v>97</c:v>
                </c:pt>
                <c:pt idx="1701">
                  <c:v>97</c:v>
                </c:pt>
                <c:pt idx="1702">
                  <c:v>97</c:v>
                </c:pt>
                <c:pt idx="1703">
                  <c:v>97</c:v>
                </c:pt>
                <c:pt idx="1704">
                  <c:v>97</c:v>
                </c:pt>
                <c:pt idx="1705">
                  <c:v>97</c:v>
                </c:pt>
                <c:pt idx="1706">
                  <c:v>97</c:v>
                </c:pt>
                <c:pt idx="1707">
                  <c:v>97</c:v>
                </c:pt>
                <c:pt idx="1708">
                  <c:v>97</c:v>
                </c:pt>
                <c:pt idx="1709">
                  <c:v>97</c:v>
                </c:pt>
                <c:pt idx="1710">
                  <c:v>97</c:v>
                </c:pt>
                <c:pt idx="1711">
                  <c:v>97</c:v>
                </c:pt>
                <c:pt idx="1712">
                  <c:v>97</c:v>
                </c:pt>
                <c:pt idx="1713">
                  <c:v>97</c:v>
                </c:pt>
                <c:pt idx="1714">
                  <c:v>97</c:v>
                </c:pt>
                <c:pt idx="1715">
                  <c:v>97</c:v>
                </c:pt>
                <c:pt idx="1716">
                  <c:v>97</c:v>
                </c:pt>
                <c:pt idx="1717">
                  <c:v>97</c:v>
                </c:pt>
                <c:pt idx="1718">
                  <c:v>97</c:v>
                </c:pt>
                <c:pt idx="1719">
                  <c:v>97</c:v>
                </c:pt>
                <c:pt idx="1720">
                  <c:v>97</c:v>
                </c:pt>
                <c:pt idx="1721">
                  <c:v>97</c:v>
                </c:pt>
                <c:pt idx="1722">
                  <c:v>97</c:v>
                </c:pt>
                <c:pt idx="1723">
                  <c:v>97</c:v>
                </c:pt>
                <c:pt idx="1724">
                  <c:v>97</c:v>
                </c:pt>
                <c:pt idx="1725">
                  <c:v>97</c:v>
                </c:pt>
                <c:pt idx="1726">
                  <c:v>97</c:v>
                </c:pt>
                <c:pt idx="1727">
                  <c:v>97</c:v>
                </c:pt>
                <c:pt idx="1728">
                  <c:v>97</c:v>
                </c:pt>
                <c:pt idx="1729">
                  <c:v>97</c:v>
                </c:pt>
                <c:pt idx="1730">
                  <c:v>97</c:v>
                </c:pt>
                <c:pt idx="1731">
                  <c:v>97</c:v>
                </c:pt>
                <c:pt idx="1732">
                  <c:v>97</c:v>
                </c:pt>
                <c:pt idx="1733">
                  <c:v>97</c:v>
                </c:pt>
                <c:pt idx="1734">
                  <c:v>97</c:v>
                </c:pt>
                <c:pt idx="1735">
                  <c:v>97</c:v>
                </c:pt>
                <c:pt idx="1736">
                  <c:v>97</c:v>
                </c:pt>
                <c:pt idx="1737">
                  <c:v>97</c:v>
                </c:pt>
                <c:pt idx="1738">
                  <c:v>97</c:v>
                </c:pt>
                <c:pt idx="1739">
                  <c:v>97</c:v>
                </c:pt>
                <c:pt idx="1740">
                  <c:v>97</c:v>
                </c:pt>
                <c:pt idx="1741">
                  <c:v>97</c:v>
                </c:pt>
                <c:pt idx="1742">
                  <c:v>97</c:v>
                </c:pt>
                <c:pt idx="1743">
                  <c:v>97</c:v>
                </c:pt>
                <c:pt idx="1744">
                  <c:v>97</c:v>
                </c:pt>
                <c:pt idx="1745">
                  <c:v>97</c:v>
                </c:pt>
                <c:pt idx="1746">
                  <c:v>97</c:v>
                </c:pt>
                <c:pt idx="1747">
                  <c:v>97</c:v>
                </c:pt>
                <c:pt idx="1748">
                  <c:v>97</c:v>
                </c:pt>
                <c:pt idx="1749">
                  <c:v>97</c:v>
                </c:pt>
                <c:pt idx="1750">
                  <c:v>97</c:v>
                </c:pt>
                <c:pt idx="1751">
                  <c:v>97</c:v>
                </c:pt>
                <c:pt idx="1752">
                  <c:v>97</c:v>
                </c:pt>
                <c:pt idx="1753">
                  <c:v>97</c:v>
                </c:pt>
                <c:pt idx="1754">
                  <c:v>97</c:v>
                </c:pt>
                <c:pt idx="1755">
                  <c:v>97</c:v>
                </c:pt>
                <c:pt idx="1756">
                  <c:v>97</c:v>
                </c:pt>
                <c:pt idx="1757">
                  <c:v>97</c:v>
                </c:pt>
                <c:pt idx="1758">
                  <c:v>97</c:v>
                </c:pt>
                <c:pt idx="1759">
                  <c:v>97</c:v>
                </c:pt>
                <c:pt idx="1760">
                  <c:v>98</c:v>
                </c:pt>
                <c:pt idx="1761">
                  <c:v>98</c:v>
                </c:pt>
                <c:pt idx="1762">
                  <c:v>98</c:v>
                </c:pt>
                <c:pt idx="1763">
                  <c:v>98</c:v>
                </c:pt>
                <c:pt idx="1764">
                  <c:v>98</c:v>
                </c:pt>
                <c:pt idx="1765">
                  <c:v>98</c:v>
                </c:pt>
                <c:pt idx="1766">
                  <c:v>98</c:v>
                </c:pt>
                <c:pt idx="1767">
                  <c:v>98</c:v>
                </c:pt>
                <c:pt idx="1768">
                  <c:v>98</c:v>
                </c:pt>
                <c:pt idx="1769">
                  <c:v>98</c:v>
                </c:pt>
                <c:pt idx="1770">
                  <c:v>98</c:v>
                </c:pt>
                <c:pt idx="1771">
                  <c:v>98</c:v>
                </c:pt>
                <c:pt idx="1772">
                  <c:v>98</c:v>
                </c:pt>
                <c:pt idx="1773">
                  <c:v>98</c:v>
                </c:pt>
                <c:pt idx="1774">
                  <c:v>98</c:v>
                </c:pt>
                <c:pt idx="1775">
                  <c:v>98</c:v>
                </c:pt>
                <c:pt idx="1776">
                  <c:v>98</c:v>
                </c:pt>
                <c:pt idx="1777">
                  <c:v>98</c:v>
                </c:pt>
                <c:pt idx="1778">
                  <c:v>98</c:v>
                </c:pt>
                <c:pt idx="1779">
                  <c:v>98</c:v>
                </c:pt>
                <c:pt idx="1780">
                  <c:v>98</c:v>
                </c:pt>
                <c:pt idx="1781">
                  <c:v>98</c:v>
                </c:pt>
                <c:pt idx="1782">
                  <c:v>98</c:v>
                </c:pt>
                <c:pt idx="1783">
                  <c:v>98</c:v>
                </c:pt>
                <c:pt idx="1784">
                  <c:v>98</c:v>
                </c:pt>
                <c:pt idx="1785">
                  <c:v>98</c:v>
                </c:pt>
                <c:pt idx="1786">
                  <c:v>98</c:v>
                </c:pt>
                <c:pt idx="1787">
                  <c:v>98</c:v>
                </c:pt>
                <c:pt idx="1788">
                  <c:v>98</c:v>
                </c:pt>
                <c:pt idx="1789">
                  <c:v>98</c:v>
                </c:pt>
                <c:pt idx="1790">
                  <c:v>98</c:v>
                </c:pt>
                <c:pt idx="1791">
                  <c:v>98</c:v>
                </c:pt>
                <c:pt idx="1792">
                  <c:v>98</c:v>
                </c:pt>
                <c:pt idx="1793">
                  <c:v>98</c:v>
                </c:pt>
                <c:pt idx="1794">
                  <c:v>98</c:v>
                </c:pt>
                <c:pt idx="1795">
                  <c:v>98</c:v>
                </c:pt>
                <c:pt idx="1796">
                  <c:v>98</c:v>
                </c:pt>
                <c:pt idx="1797">
                  <c:v>98</c:v>
                </c:pt>
                <c:pt idx="1798">
                  <c:v>98</c:v>
                </c:pt>
                <c:pt idx="1799">
                  <c:v>98</c:v>
                </c:pt>
                <c:pt idx="1800">
                  <c:v>98</c:v>
                </c:pt>
                <c:pt idx="1801">
                  <c:v>98</c:v>
                </c:pt>
                <c:pt idx="1802">
                  <c:v>98</c:v>
                </c:pt>
                <c:pt idx="1803">
                  <c:v>98</c:v>
                </c:pt>
                <c:pt idx="1804">
                  <c:v>98</c:v>
                </c:pt>
                <c:pt idx="1805">
                  <c:v>98</c:v>
                </c:pt>
                <c:pt idx="1806">
                  <c:v>98</c:v>
                </c:pt>
                <c:pt idx="1807">
                  <c:v>98</c:v>
                </c:pt>
                <c:pt idx="1808">
                  <c:v>98</c:v>
                </c:pt>
                <c:pt idx="1809">
                  <c:v>98</c:v>
                </c:pt>
                <c:pt idx="1810">
                  <c:v>98</c:v>
                </c:pt>
                <c:pt idx="1811">
                  <c:v>98</c:v>
                </c:pt>
                <c:pt idx="1812">
                  <c:v>98</c:v>
                </c:pt>
                <c:pt idx="1813">
                  <c:v>98</c:v>
                </c:pt>
                <c:pt idx="1814">
                  <c:v>98</c:v>
                </c:pt>
                <c:pt idx="1815">
                  <c:v>98</c:v>
                </c:pt>
                <c:pt idx="1816">
                  <c:v>98</c:v>
                </c:pt>
                <c:pt idx="1817">
                  <c:v>98</c:v>
                </c:pt>
                <c:pt idx="1818">
                  <c:v>98</c:v>
                </c:pt>
                <c:pt idx="1819">
                  <c:v>98</c:v>
                </c:pt>
                <c:pt idx="1820">
                  <c:v>98</c:v>
                </c:pt>
                <c:pt idx="1821">
                  <c:v>98</c:v>
                </c:pt>
                <c:pt idx="1822">
                  <c:v>98</c:v>
                </c:pt>
                <c:pt idx="1823">
                  <c:v>98</c:v>
                </c:pt>
                <c:pt idx="1824">
                  <c:v>98</c:v>
                </c:pt>
                <c:pt idx="1825">
                  <c:v>98</c:v>
                </c:pt>
                <c:pt idx="1826">
                  <c:v>98</c:v>
                </c:pt>
                <c:pt idx="1827">
                  <c:v>98</c:v>
                </c:pt>
                <c:pt idx="1828">
                  <c:v>98</c:v>
                </c:pt>
                <c:pt idx="1829">
                  <c:v>98</c:v>
                </c:pt>
                <c:pt idx="1830">
                  <c:v>98</c:v>
                </c:pt>
                <c:pt idx="1831">
                  <c:v>98</c:v>
                </c:pt>
                <c:pt idx="1832">
                  <c:v>98</c:v>
                </c:pt>
                <c:pt idx="1833">
                  <c:v>98</c:v>
                </c:pt>
                <c:pt idx="1834">
                  <c:v>98</c:v>
                </c:pt>
                <c:pt idx="1835">
                  <c:v>98</c:v>
                </c:pt>
                <c:pt idx="1836">
                  <c:v>98</c:v>
                </c:pt>
                <c:pt idx="1837">
                  <c:v>98</c:v>
                </c:pt>
                <c:pt idx="1838">
                  <c:v>98</c:v>
                </c:pt>
                <c:pt idx="1839">
                  <c:v>98</c:v>
                </c:pt>
                <c:pt idx="1840">
                  <c:v>98</c:v>
                </c:pt>
                <c:pt idx="1841">
                  <c:v>98</c:v>
                </c:pt>
                <c:pt idx="1842">
                  <c:v>98</c:v>
                </c:pt>
                <c:pt idx="1843">
                  <c:v>98</c:v>
                </c:pt>
                <c:pt idx="1844">
                  <c:v>98</c:v>
                </c:pt>
                <c:pt idx="1845">
                  <c:v>98</c:v>
                </c:pt>
                <c:pt idx="1846">
                  <c:v>98</c:v>
                </c:pt>
                <c:pt idx="1847">
                  <c:v>98</c:v>
                </c:pt>
                <c:pt idx="1848">
                  <c:v>98</c:v>
                </c:pt>
                <c:pt idx="1849">
                  <c:v>98</c:v>
                </c:pt>
                <c:pt idx="1850">
                  <c:v>98</c:v>
                </c:pt>
                <c:pt idx="1851">
                  <c:v>98</c:v>
                </c:pt>
                <c:pt idx="1852">
                  <c:v>98</c:v>
                </c:pt>
                <c:pt idx="1853">
                  <c:v>98</c:v>
                </c:pt>
                <c:pt idx="1854">
                  <c:v>98</c:v>
                </c:pt>
                <c:pt idx="1855">
                  <c:v>98</c:v>
                </c:pt>
                <c:pt idx="1856">
                  <c:v>98</c:v>
                </c:pt>
                <c:pt idx="1857">
                  <c:v>98</c:v>
                </c:pt>
                <c:pt idx="1858">
                  <c:v>98</c:v>
                </c:pt>
                <c:pt idx="1859">
                  <c:v>98</c:v>
                </c:pt>
                <c:pt idx="1860">
                  <c:v>98</c:v>
                </c:pt>
                <c:pt idx="1861">
                  <c:v>98</c:v>
                </c:pt>
                <c:pt idx="1862">
                  <c:v>98</c:v>
                </c:pt>
                <c:pt idx="1863">
                  <c:v>98</c:v>
                </c:pt>
                <c:pt idx="1864">
                  <c:v>98</c:v>
                </c:pt>
                <c:pt idx="1865">
                  <c:v>98</c:v>
                </c:pt>
                <c:pt idx="1866">
                  <c:v>98</c:v>
                </c:pt>
                <c:pt idx="1867">
                  <c:v>98</c:v>
                </c:pt>
                <c:pt idx="1868">
                  <c:v>98</c:v>
                </c:pt>
                <c:pt idx="1869">
                  <c:v>98</c:v>
                </c:pt>
                <c:pt idx="1870">
                  <c:v>98</c:v>
                </c:pt>
                <c:pt idx="1871">
                  <c:v>98</c:v>
                </c:pt>
                <c:pt idx="1872">
                  <c:v>98</c:v>
                </c:pt>
                <c:pt idx="1873">
                  <c:v>98</c:v>
                </c:pt>
                <c:pt idx="1874">
                  <c:v>98</c:v>
                </c:pt>
                <c:pt idx="1875">
                  <c:v>98</c:v>
                </c:pt>
                <c:pt idx="1876">
                  <c:v>98</c:v>
                </c:pt>
                <c:pt idx="1877">
                  <c:v>98</c:v>
                </c:pt>
                <c:pt idx="1878">
                  <c:v>98</c:v>
                </c:pt>
                <c:pt idx="1879">
                  <c:v>98</c:v>
                </c:pt>
                <c:pt idx="1880">
                  <c:v>98</c:v>
                </c:pt>
                <c:pt idx="1881">
                  <c:v>98</c:v>
                </c:pt>
                <c:pt idx="1882">
                  <c:v>98</c:v>
                </c:pt>
                <c:pt idx="1883">
                  <c:v>98</c:v>
                </c:pt>
                <c:pt idx="1884">
                  <c:v>98</c:v>
                </c:pt>
                <c:pt idx="1885">
                  <c:v>98</c:v>
                </c:pt>
                <c:pt idx="1886">
                  <c:v>98</c:v>
                </c:pt>
                <c:pt idx="1887">
                  <c:v>98</c:v>
                </c:pt>
                <c:pt idx="1888">
                  <c:v>98</c:v>
                </c:pt>
                <c:pt idx="1889">
                  <c:v>98</c:v>
                </c:pt>
                <c:pt idx="1890">
                  <c:v>98</c:v>
                </c:pt>
                <c:pt idx="1891">
                  <c:v>98</c:v>
                </c:pt>
                <c:pt idx="1892">
                  <c:v>98</c:v>
                </c:pt>
                <c:pt idx="1893">
                  <c:v>98</c:v>
                </c:pt>
                <c:pt idx="1894">
                  <c:v>98</c:v>
                </c:pt>
                <c:pt idx="1895">
                  <c:v>99</c:v>
                </c:pt>
                <c:pt idx="1896">
                  <c:v>99</c:v>
                </c:pt>
                <c:pt idx="1897">
                  <c:v>99</c:v>
                </c:pt>
                <c:pt idx="1898">
                  <c:v>99</c:v>
                </c:pt>
                <c:pt idx="1899">
                  <c:v>99</c:v>
                </c:pt>
                <c:pt idx="1900">
                  <c:v>99</c:v>
                </c:pt>
                <c:pt idx="1901">
                  <c:v>99</c:v>
                </c:pt>
                <c:pt idx="1902">
                  <c:v>99</c:v>
                </c:pt>
                <c:pt idx="1903">
                  <c:v>99</c:v>
                </c:pt>
                <c:pt idx="1904">
                  <c:v>99</c:v>
                </c:pt>
                <c:pt idx="1905">
                  <c:v>99</c:v>
                </c:pt>
                <c:pt idx="1906">
                  <c:v>99</c:v>
                </c:pt>
                <c:pt idx="1907">
                  <c:v>99</c:v>
                </c:pt>
                <c:pt idx="1908">
                  <c:v>99</c:v>
                </c:pt>
                <c:pt idx="1909">
                  <c:v>99</c:v>
                </c:pt>
                <c:pt idx="1910">
                  <c:v>99</c:v>
                </c:pt>
                <c:pt idx="1911">
                  <c:v>99</c:v>
                </c:pt>
                <c:pt idx="1912">
                  <c:v>99</c:v>
                </c:pt>
                <c:pt idx="1913">
                  <c:v>99</c:v>
                </c:pt>
                <c:pt idx="1914">
                  <c:v>99</c:v>
                </c:pt>
                <c:pt idx="1915">
                  <c:v>99</c:v>
                </c:pt>
                <c:pt idx="1916">
                  <c:v>99</c:v>
                </c:pt>
                <c:pt idx="1917">
                  <c:v>99</c:v>
                </c:pt>
                <c:pt idx="1918">
                  <c:v>99</c:v>
                </c:pt>
                <c:pt idx="1919">
                  <c:v>99</c:v>
                </c:pt>
                <c:pt idx="1920">
                  <c:v>99</c:v>
                </c:pt>
                <c:pt idx="1921">
                  <c:v>99</c:v>
                </c:pt>
                <c:pt idx="1922">
                  <c:v>99</c:v>
                </c:pt>
                <c:pt idx="1923">
                  <c:v>99</c:v>
                </c:pt>
                <c:pt idx="1924">
                  <c:v>99</c:v>
                </c:pt>
                <c:pt idx="1925">
                  <c:v>99</c:v>
                </c:pt>
                <c:pt idx="1926">
                  <c:v>99</c:v>
                </c:pt>
                <c:pt idx="1927">
                  <c:v>99</c:v>
                </c:pt>
                <c:pt idx="1928">
                  <c:v>99</c:v>
                </c:pt>
                <c:pt idx="1929">
                  <c:v>99</c:v>
                </c:pt>
                <c:pt idx="1930">
                  <c:v>99</c:v>
                </c:pt>
                <c:pt idx="1931">
                  <c:v>99</c:v>
                </c:pt>
                <c:pt idx="1932">
                  <c:v>99</c:v>
                </c:pt>
                <c:pt idx="1933">
                  <c:v>99</c:v>
                </c:pt>
                <c:pt idx="1934">
                  <c:v>99</c:v>
                </c:pt>
                <c:pt idx="1935">
                  <c:v>99</c:v>
                </c:pt>
                <c:pt idx="1936">
                  <c:v>99</c:v>
                </c:pt>
                <c:pt idx="1937">
                  <c:v>99</c:v>
                </c:pt>
                <c:pt idx="1938">
                  <c:v>99</c:v>
                </c:pt>
                <c:pt idx="1939">
                  <c:v>99</c:v>
                </c:pt>
                <c:pt idx="1940">
                  <c:v>99</c:v>
                </c:pt>
                <c:pt idx="1941">
                  <c:v>99</c:v>
                </c:pt>
                <c:pt idx="1942">
                  <c:v>99</c:v>
                </c:pt>
                <c:pt idx="1943">
                  <c:v>99</c:v>
                </c:pt>
                <c:pt idx="1944">
                  <c:v>99</c:v>
                </c:pt>
                <c:pt idx="1945">
                  <c:v>99</c:v>
                </c:pt>
                <c:pt idx="1946">
                  <c:v>99</c:v>
                </c:pt>
                <c:pt idx="1947">
                  <c:v>99</c:v>
                </c:pt>
                <c:pt idx="1948">
                  <c:v>99</c:v>
                </c:pt>
                <c:pt idx="1949">
                  <c:v>99</c:v>
                </c:pt>
                <c:pt idx="1950">
                  <c:v>99</c:v>
                </c:pt>
                <c:pt idx="1951">
                  <c:v>99</c:v>
                </c:pt>
                <c:pt idx="1952">
                  <c:v>99</c:v>
                </c:pt>
                <c:pt idx="1953">
                  <c:v>99</c:v>
                </c:pt>
                <c:pt idx="1954">
                  <c:v>99</c:v>
                </c:pt>
                <c:pt idx="1955">
                  <c:v>99</c:v>
                </c:pt>
                <c:pt idx="1956">
                  <c:v>99</c:v>
                </c:pt>
                <c:pt idx="1957">
                  <c:v>99</c:v>
                </c:pt>
                <c:pt idx="1958">
                  <c:v>99</c:v>
                </c:pt>
                <c:pt idx="1959">
                  <c:v>99</c:v>
                </c:pt>
                <c:pt idx="1960">
                  <c:v>99</c:v>
                </c:pt>
                <c:pt idx="1961">
                  <c:v>99</c:v>
                </c:pt>
                <c:pt idx="1962">
                  <c:v>99</c:v>
                </c:pt>
                <c:pt idx="1963">
                  <c:v>99</c:v>
                </c:pt>
                <c:pt idx="1964">
                  <c:v>99</c:v>
                </c:pt>
                <c:pt idx="1965">
                  <c:v>99</c:v>
                </c:pt>
                <c:pt idx="1966">
                  <c:v>99</c:v>
                </c:pt>
                <c:pt idx="1967">
                  <c:v>99</c:v>
                </c:pt>
                <c:pt idx="1968">
                  <c:v>99</c:v>
                </c:pt>
                <c:pt idx="1969">
                  <c:v>99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99</c:v>
                </c:pt>
                <c:pt idx="1981">
                  <c:v>99</c:v>
                </c:pt>
                <c:pt idx="1982">
                  <c:v>99</c:v>
                </c:pt>
                <c:pt idx="1983">
                  <c:v>99</c:v>
                </c:pt>
                <c:pt idx="1984">
                  <c:v>99</c:v>
                </c:pt>
                <c:pt idx="1985">
                  <c:v>99</c:v>
                </c:pt>
                <c:pt idx="1986">
                  <c:v>99</c:v>
                </c:pt>
                <c:pt idx="1987">
                  <c:v>99</c:v>
                </c:pt>
                <c:pt idx="1988">
                  <c:v>99</c:v>
                </c:pt>
                <c:pt idx="1989">
                  <c:v>99</c:v>
                </c:pt>
                <c:pt idx="1990">
                  <c:v>99</c:v>
                </c:pt>
                <c:pt idx="1991">
                  <c:v>99</c:v>
                </c:pt>
                <c:pt idx="1992">
                  <c:v>99</c:v>
                </c:pt>
                <c:pt idx="1993">
                  <c:v>99</c:v>
                </c:pt>
                <c:pt idx="1994">
                  <c:v>99</c:v>
                </c:pt>
                <c:pt idx="1995">
                  <c:v>99</c:v>
                </c:pt>
                <c:pt idx="1996">
                  <c:v>99</c:v>
                </c:pt>
                <c:pt idx="1997">
                  <c:v>99</c:v>
                </c:pt>
                <c:pt idx="1998">
                  <c:v>99</c:v>
                </c:pt>
                <c:pt idx="1999">
                  <c:v>99</c:v>
                </c:pt>
                <c:pt idx="2000">
                  <c:v>99</c:v>
                </c:pt>
                <c:pt idx="2001">
                  <c:v>99</c:v>
                </c:pt>
                <c:pt idx="2002">
                  <c:v>99</c:v>
                </c:pt>
                <c:pt idx="2003">
                  <c:v>99</c:v>
                </c:pt>
                <c:pt idx="2004">
                  <c:v>99</c:v>
                </c:pt>
                <c:pt idx="2005">
                  <c:v>99</c:v>
                </c:pt>
                <c:pt idx="2006">
                  <c:v>99</c:v>
                </c:pt>
                <c:pt idx="2007">
                  <c:v>99</c:v>
                </c:pt>
                <c:pt idx="2008">
                  <c:v>99</c:v>
                </c:pt>
                <c:pt idx="2009">
                  <c:v>99</c:v>
                </c:pt>
                <c:pt idx="2010">
                  <c:v>99</c:v>
                </c:pt>
                <c:pt idx="2011">
                  <c:v>99</c:v>
                </c:pt>
                <c:pt idx="2012">
                  <c:v>99</c:v>
                </c:pt>
                <c:pt idx="2013">
                  <c:v>99</c:v>
                </c:pt>
                <c:pt idx="2014">
                  <c:v>99</c:v>
                </c:pt>
                <c:pt idx="2015">
                  <c:v>99</c:v>
                </c:pt>
                <c:pt idx="2016">
                  <c:v>99</c:v>
                </c:pt>
                <c:pt idx="2017">
                  <c:v>99</c:v>
                </c:pt>
                <c:pt idx="2018">
                  <c:v>100</c:v>
                </c:pt>
                <c:pt idx="2019">
                  <c:v>100</c:v>
                </c:pt>
                <c:pt idx="2020">
                  <c:v>100</c:v>
                </c:pt>
                <c:pt idx="2021">
                  <c:v>100</c:v>
                </c:pt>
                <c:pt idx="2022">
                  <c:v>100</c:v>
                </c:pt>
                <c:pt idx="2023">
                  <c:v>100</c:v>
                </c:pt>
                <c:pt idx="2024">
                  <c:v>100</c:v>
                </c:pt>
                <c:pt idx="2025">
                  <c:v>100</c:v>
                </c:pt>
                <c:pt idx="2026">
                  <c:v>100</c:v>
                </c:pt>
                <c:pt idx="2027">
                  <c:v>100</c:v>
                </c:pt>
                <c:pt idx="2028">
                  <c:v>100</c:v>
                </c:pt>
                <c:pt idx="2029">
                  <c:v>100</c:v>
                </c:pt>
                <c:pt idx="2030">
                  <c:v>100</c:v>
                </c:pt>
                <c:pt idx="2031">
                  <c:v>100</c:v>
                </c:pt>
                <c:pt idx="2032">
                  <c:v>100</c:v>
                </c:pt>
                <c:pt idx="2033">
                  <c:v>100</c:v>
                </c:pt>
                <c:pt idx="2034">
                  <c:v>100</c:v>
                </c:pt>
                <c:pt idx="2035">
                  <c:v>100</c:v>
                </c:pt>
                <c:pt idx="2036">
                  <c:v>100</c:v>
                </c:pt>
                <c:pt idx="2037">
                  <c:v>100</c:v>
                </c:pt>
                <c:pt idx="2038">
                  <c:v>100</c:v>
                </c:pt>
                <c:pt idx="2039">
                  <c:v>100</c:v>
                </c:pt>
                <c:pt idx="2040">
                  <c:v>100</c:v>
                </c:pt>
                <c:pt idx="2041">
                  <c:v>100</c:v>
                </c:pt>
                <c:pt idx="2042">
                  <c:v>100</c:v>
                </c:pt>
                <c:pt idx="2043">
                  <c:v>100</c:v>
                </c:pt>
                <c:pt idx="2044">
                  <c:v>100</c:v>
                </c:pt>
                <c:pt idx="2045">
                  <c:v>100</c:v>
                </c:pt>
                <c:pt idx="2046">
                  <c:v>100</c:v>
                </c:pt>
                <c:pt idx="2047">
                  <c:v>100</c:v>
                </c:pt>
                <c:pt idx="2048">
                  <c:v>100</c:v>
                </c:pt>
                <c:pt idx="2049">
                  <c:v>100</c:v>
                </c:pt>
                <c:pt idx="2050">
                  <c:v>100</c:v>
                </c:pt>
                <c:pt idx="2051">
                  <c:v>100</c:v>
                </c:pt>
                <c:pt idx="2052">
                  <c:v>100</c:v>
                </c:pt>
                <c:pt idx="2053">
                  <c:v>100</c:v>
                </c:pt>
                <c:pt idx="2054">
                  <c:v>100</c:v>
                </c:pt>
                <c:pt idx="2055">
                  <c:v>100</c:v>
                </c:pt>
                <c:pt idx="2056">
                  <c:v>100</c:v>
                </c:pt>
                <c:pt idx="2057">
                  <c:v>100</c:v>
                </c:pt>
                <c:pt idx="2058">
                  <c:v>100</c:v>
                </c:pt>
                <c:pt idx="2059">
                  <c:v>100</c:v>
                </c:pt>
                <c:pt idx="2060">
                  <c:v>100</c:v>
                </c:pt>
                <c:pt idx="2061">
                  <c:v>100</c:v>
                </c:pt>
                <c:pt idx="2062">
                  <c:v>100</c:v>
                </c:pt>
                <c:pt idx="2063">
                  <c:v>100</c:v>
                </c:pt>
                <c:pt idx="2064">
                  <c:v>100</c:v>
                </c:pt>
                <c:pt idx="2065">
                  <c:v>100</c:v>
                </c:pt>
                <c:pt idx="2066">
                  <c:v>100</c:v>
                </c:pt>
                <c:pt idx="2067">
                  <c:v>100</c:v>
                </c:pt>
                <c:pt idx="2068">
                  <c:v>100</c:v>
                </c:pt>
                <c:pt idx="2069">
                  <c:v>100</c:v>
                </c:pt>
                <c:pt idx="2070">
                  <c:v>100</c:v>
                </c:pt>
                <c:pt idx="2071">
                  <c:v>100</c:v>
                </c:pt>
                <c:pt idx="2072">
                  <c:v>100</c:v>
                </c:pt>
                <c:pt idx="2073">
                  <c:v>100</c:v>
                </c:pt>
                <c:pt idx="2074">
                  <c:v>100</c:v>
                </c:pt>
                <c:pt idx="2075">
                  <c:v>100</c:v>
                </c:pt>
                <c:pt idx="2076">
                  <c:v>100</c:v>
                </c:pt>
                <c:pt idx="2077">
                  <c:v>100</c:v>
                </c:pt>
                <c:pt idx="2078">
                  <c:v>100</c:v>
                </c:pt>
                <c:pt idx="2079">
                  <c:v>100</c:v>
                </c:pt>
                <c:pt idx="2080">
                  <c:v>100</c:v>
                </c:pt>
                <c:pt idx="2081">
                  <c:v>100</c:v>
                </c:pt>
                <c:pt idx="2082">
                  <c:v>100</c:v>
                </c:pt>
                <c:pt idx="2083">
                  <c:v>100</c:v>
                </c:pt>
                <c:pt idx="2084">
                  <c:v>100</c:v>
                </c:pt>
                <c:pt idx="2085">
                  <c:v>100</c:v>
                </c:pt>
                <c:pt idx="2086">
                  <c:v>100</c:v>
                </c:pt>
                <c:pt idx="2087">
                  <c:v>100</c:v>
                </c:pt>
                <c:pt idx="2088">
                  <c:v>100</c:v>
                </c:pt>
                <c:pt idx="2089">
                  <c:v>100</c:v>
                </c:pt>
                <c:pt idx="2090">
                  <c:v>100</c:v>
                </c:pt>
                <c:pt idx="2091">
                  <c:v>100</c:v>
                </c:pt>
                <c:pt idx="2092">
                  <c:v>100</c:v>
                </c:pt>
                <c:pt idx="2093">
                  <c:v>100</c:v>
                </c:pt>
                <c:pt idx="2094">
                  <c:v>100</c:v>
                </c:pt>
                <c:pt idx="2095">
                  <c:v>100</c:v>
                </c:pt>
                <c:pt idx="2096">
                  <c:v>100</c:v>
                </c:pt>
                <c:pt idx="2097">
                  <c:v>100</c:v>
                </c:pt>
                <c:pt idx="2098">
                  <c:v>100</c:v>
                </c:pt>
                <c:pt idx="2099">
                  <c:v>100</c:v>
                </c:pt>
                <c:pt idx="2100">
                  <c:v>100</c:v>
                </c:pt>
                <c:pt idx="2101">
                  <c:v>100</c:v>
                </c:pt>
                <c:pt idx="2102">
                  <c:v>100</c:v>
                </c:pt>
                <c:pt idx="2103">
                  <c:v>100</c:v>
                </c:pt>
                <c:pt idx="2104">
                  <c:v>100</c:v>
                </c:pt>
                <c:pt idx="2105">
                  <c:v>100</c:v>
                </c:pt>
                <c:pt idx="2106">
                  <c:v>100</c:v>
                </c:pt>
                <c:pt idx="2107">
                  <c:v>100</c:v>
                </c:pt>
                <c:pt idx="2108">
                  <c:v>100</c:v>
                </c:pt>
                <c:pt idx="2109">
                  <c:v>100</c:v>
                </c:pt>
                <c:pt idx="2110">
                  <c:v>100</c:v>
                </c:pt>
                <c:pt idx="2111">
                  <c:v>100</c:v>
                </c:pt>
                <c:pt idx="2112">
                  <c:v>100</c:v>
                </c:pt>
                <c:pt idx="2113">
                  <c:v>100</c:v>
                </c:pt>
                <c:pt idx="2114">
                  <c:v>100</c:v>
                </c:pt>
                <c:pt idx="2115">
                  <c:v>100</c:v>
                </c:pt>
                <c:pt idx="2116">
                  <c:v>100</c:v>
                </c:pt>
                <c:pt idx="2117">
                  <c:v>100</c:v>
                </c:pt>
                <c:pt idx="2118">
                  <c:v>100</c:v>
                </c:pt>
                <c:pt idx="2119">
                  <c:v>100</c:v>
                </c:pt>
                <c:pt idx="2120">
                  <c:v>100</c:v>
                </c:pt>
                <c:pt idx="2121">
                  <c:v>100</c:v>
                </c:pt>
                <c:pt idx="2122">
                  <c:v>100</c:v>
                </c:pt>
                <c:pt idx="2123">
                  <c:v>100</c:v>
                </c:pt>
                <c:pt idx="2124">
                  <c:v>100</c:v>
                </c:pt>
                <c:pt idx="2125">
                  <c:v>100</c:v>
                </c:pt>
                <c:pt idx="2126">
                  <c:v>100</c:v>
                </c:pt>
                <c:pt idx="2127">
                  <c:v>100</c:v>
                </c:pt>
                <c:pt idx="2128">
                  <c:v>100</c:v>
                </c:pt>
                <c:pt idx="2129">
                  <c:v>100</c:v>
                </c:pt>
                <c:pt idx="2130">
                  <c:v>100</c:v>
                </c:pt>
                <c:pt idx="2131">
                  <c:v>100</c:v>
                </c:pt>
                <c:pt idx="2132">
                  <c:v>100</c:v>
                </c:pt>
                <c:pt idx="2133">
                  <c:v>100</c:v>
                </c:pt>
                <c:pt idx="2134">
                  <c:v>100</c:v>
                </c:pt>
                <c:pt idx="2135">
                  <c:v>100</c:v>
                </c:pt>
                <c:pt idx="2136">
                  <c:v>100</c:v>
                </c:pt>
                <c:pt idx="2137">
                  <c:v>100</c:v>
                </c:pt>
                <c:pt idx="2138">
                  <c:v>100</c:v>
                </c:pt>
                <c:pt idx="2139">
                  <c:v>100</c:v>
                </c:pt>
                <c:pt idx="2140">
                  <c:v>100</c:v>
                </c:pt>
                <c:pt idx="2141">
                  <c:v>100</c:v>
                </c:pt>
                <c:pt idx="2142">
                  <c:v>100</c:v>
                </c:pt>
                <c:pt idx="2143">
                  <c:v>100</c:v>
                </c:pt>
                <c:pt idx="2144">
                  <c:v>100</c:v>
                </c:pt>
                <c:pt idx="2145">
                  <c:v>100</c:v>
                </c:pt>
                <c:pt idx="2146">
                  <c:v>100</c:v>
                </c:pt>
                <c:pt idx="2147">
                  <c:v>100</c:v>
                </c:pt>
                <c:pt idx="2148">
                  <c:v>100</c:v>
                </c:pt>
                <c:pt idx="2149">
                  <c:v>100</c:v>
                </c:pt>
                <c:pt idx="2150">
                  <c:v>100</c:v>
                </c:pt>
                <c:pt idx="2151">
                  <c:v>100</c:v>
                </c:pt>
                <c:pt idx="2152">
                  <c:v>100</c:v>
                </c:pt>
                <c:pt idx="2153">
                  <c:v>100</c:v>
                </c:pt>
                <c:pt idx="2154">
                  <c:v>100</c:v>
                </c:pt>
                <c:pt idx="2155">
                  <c:v>100</c:v>
                </c:pt>
                <c:pt idx="2156">
                  <c:v>100</c:v>
                </c:pt>
                <c:pt idx="2157">
                  <c:v>101</c:v>
                </c:pt>
                <c:pt idx="2158">
                  <c:v>101</c:v>
                </c:pt>
                <c:pt idx="2159">
                  <c:v>101</c:v>
                </c:pt>
                <c:pt idx="2160">
                  <c:v>101</c:v>
                </c:pt>
                <c:pt idx="2161">
                  <c:v>101</c:v>
                </c:pt>
                <c:pt idx="2162">
                  <c:v>101</c:v>
                </c:pt>
                <c:pt idx="2163">
                  <c:v>101</c:v>
                </c:pt>
                <c:pt idx="2164">
                  <c:v>101</c:v>
                </c:pt>
                <c:pt idx="2165">
                  <c:v>101</c:v>
                </c:pt>
                <c:pt idx="2166">
                  <c:v>101</c:v>
                </c:pt>
                <c:pt idx="2167">
                  <c:v>101</c:v>
                </c:pt>
                <c:pt idx="2168">
                  <c:v>101</c:v>
                </c:pt>
                <c:pt idx="2169">
                  <c:v>101</c:v>
                </c:pt>
                <c:pt idx="2170">
                  <c:v>101</c:v>
                </c:pt>
                <c:pt idx="2171">
                  <c:v>101</c:v>
                </c:pt>
                <c:pt idx="2172">
                  <c:v>101</c:v>
                </c:pt>
                <c:pt idx="2173">
                  <c:v>101</c:v>
                </c:pt>
                <c:pt idx="2174">
                  <c:v>101</c:v>
                </c:pt>
                <c:pt idx="2175">
                  <c:v>101</c:v>
                </c:pt>
                <c:pt idx="2176">
                  <c:v>101</c:v>
                </c:pt>
                <c:pt idx="2177">
                  <c:v>101</c:v>
                </c:pt>
                <c:pt idx="2178">
                  <c:v>101</c:v>
                </c:pt>
                <c:pt idx="2179">
                  <c:v>101</c:v>
                </c:pt>
                <c:pt idx="2180">
                  <c:v>101</c:v>
                </c:pt>
                <c:pt idx="2181">
                  <c:v>101</c:v>
                </c:pt>
                <c:pt idx="2182">
                  <c:v>101</c:v>
                </c:pt>
                <c:pt idx="2183">
                  <c:v>101</c:v>
                </c:pt>
                <c:pt idx="2184">
                  <c:v>101</c:v>
                </c:pt>
                <c:pt idx="2185">
                  <c:v>101</c:v>
                </c:pt>
                <c:pt idx="2186">
                  <c:v>101</c:v>
                </c:pt>
                <c:pt idx="2187">
                  <c:v>101</c:v>
                </c:pt>
                <c:pt idx="2188">
                  <c:v>101</c:v>
                </c:pt>
                <c:pt idx="2189">
                  <c:v>101</c:v>
                </c:pt>
                <c:pt idx="2190">
                  <c:v>101</c:v>
                </c:pt>
                <c:pt idx="2191">
                  <c:v>101</c:v>
                </c:pt>
                <c:pt idx="2192">
                  <c:v>101</c:v>
                </c:pt>
                <c:pt idx="2193">
                  <c:v>101</c:v>
                </c:pt>
                <c:pt idx="2194">
                  <c:v>101</c:v>
                </c:pt>
                <c:pt idx="2195">
                  <c:v>101</c:v>
                </c:pt>
                <c:pt idx="2196">
                  <c:v>101</c:v>
                </c:pt>
                <c:pt idx="2197">
                  <c:v>101</c:v>
                </c:pt>
                <c:pt idx="2198">
                  <c:v>101</c:v>
                </c:pt>
                <c:pt idx="2199">
                  <c:v>101</c:v>
                </c:pt>
                <c:pt idx="2200">
                  <c:v>101</c:v>
                </c:pt>
                <c:pt idx="2201">
                  <c:v>101</c:v>
                </c:pt>
                <c:pt idx="2202">
                  <c:v>101</c:v>
                </c:pt>
                <c:pt idx="2203">
                  <c:v>101</c:v>
                </c:pt>
                <c:pt idx="2204">
                  <c:v>101</c:v>
                </c:pt>
                <c:pt idx="2205">
                  <c:v>101</c:v>
                </c:pt>
                <c:pt idx="2206">
                  <c:v>101</c:v>
                </c:pt>
                <c:pt idx="2207">
                  <c:v>101</c:v>
                </c:pt>
                <c:pt idx="2208">
                  <c:v>101</c:v>
                </c:pt>
                <c:pt idx="2209">
                  <c:v>101</c:v>
                </c:pt>
                <c:pt idx="2210">
                  <c:v>101</c:v>
                </c:pt>
                <c:pt idx="2211">
                  <c:v>101</c:v>
                </c:pt>
                <c:pt idx="2212">
                  <c:v>101</c:v>
                </c:pt>
                <c:pt idx="2213">
                  <c:v>101</c:v>
                </c:pt>
                <c:pt idx="2214">
                  <c:v>101</c:v>
                </c:pt>
                <c:pt idx="2215">
                  <c:v>101</c:v>
                </c:pt>
                <c:pt idx="2216">
                  <c:v>101</c:v>
                </c:pt>
                <c:pt idx="2217">
                  <c:v>101</c:v>
                </c:pt>
                <c:pt idx="2218">
                  <c:v>101</c:v>
                </c:pt>
                <c:pt idx="2219">
                  <c:v>101</c:v>
                </c:pt>
                <c:pt idx="2220">
                  <c:v>101</c:v>
                </c:pt>
                <c:pt idx="2221">
                  <c:v>101</c:v>
                </c:pt>
                <c:pt idx="2222">
                  <c:v>101</c:v>
                </c:pt>
                <c:pt idx="2223">
                  <c:v>101</c:v>
                </c:pt>
                <c:pt idx="2224">
                  <c:v>101</c:v>
                </c:pt>
                <c:pt idx="2225">
                  <c:v>101</c:v>
                </c:pt>
                <c:pt idx="2226">
                  <c:v>101</c:v>
                </c:pt>
                <c:pt idx="2227">
                  <c:v>101</c:v>
                </c:pt>
                <c:pt idx="2228">
                  <c:v>101</c:v>
                </c:pt>
                <c:pt idx="2229">
                  <c:v>101</c:v>
                </c:pt>
                <c:pt idx="2230">
                  <c:v>101</c:v>
                </c:pt>
                <c:pt idx="2231">
                  <c:v>101</c:v>
                </c:pt>
                <c:pt idx="2232">
                  <c:v>101</c:v>
                </c:pt>
                <c:pt idx="2233">
                  <c:v>101</c:v>
                </c:pt>
                <c:pt idx="2234">
                  <c:v>101</c:v>
                </c:pt>
                <c:pt idx="2235">
                  <c:v>101</c:v>
                </c:pt>
                <c:pt idx="2236">
                  <c:v>101</c:v>
                </c:pt>
                <c:pt idx="2237">
                  <c:v>101</c:v>
                </c:pt>
                <c:pt idx="2238">
                  <c:v>101</c:v>
                </c:pt>
                <c:pt idx="2239">
                  <c:v>101</c:v>
                </c:pt>
                <c:pt idx="2240">
                  <c:v>101</c:v>
                </c:pt>
                <c:pt idx="2241">
                  <c:v>101</c:v>
                </c:pt>
                <c:pt idx="2242">
                  <c:v>101</c:v>
                </c:pt>
                <c:pt idx="2243">
                  <c:v>101</c:v>
                </c:pt>
                <c:pt idx="2244">
                  <c:v>101</c:v>
                </c:pt>
                <c:pt idx="2245">
                  <c:v>101</c:v>
                </c:pt>
                <c:pt idx="2246">
                  <c:v>101</c:v>
                </c:pt>
                <c:pt idx="2247">
                  <c:v>101</c:v>
                </c:pt>
                <c:pt idx="2248">
                  <c:v>101</c:v>
                </c:pt>
                <c:pt idx="2249">
                  <c:v>101</c:v>
                </c:pt>
                <c:pt idx="2250">
                  <c:v>101</c:v>
                </c:pt>
                <c:pt idx="2251">
                  <c:v>101</c:v>
                </c:pt>
                <c:pt idx="2252">
                  <c:v>101</c:v>
                </c:pt>
                <c:pt idx="2253">
                  <c:v>101</c:v>
                </c:pt>
                <c:pt idx="2254">
                  <c:v>101</c:v>
                </c:pt>
                <c:pt idx="2255">
                  <c:v>101</c:v>
                </c:pt>
                <c:pt idx="2256">
                  <c:v>101</c:v>
                </c:pt>
                <c:pt idx="2257">
                  <c:v>101</c:v>
                </c:pt>
                <c:pt idx="2258">
                  <c:v>101</c:v>
                </c:pt>
                <c:pt idx="2259">
                  <c:v>101</c:v>
                </c:pt>
                <c:pt idx="2260">
                  <c:v>101</c:v>
                </c:pt>
                <c:pt idx="2261">
                  <c:v>101</c:v>
                </c:pt>
                <c:pt idx="2262">
                  <c:v>101</c:v>
                </c:pt>
                <c:pt idx="2263">
                  <c:v>101</c:v>
                </c:pt>
                <c:pt idx="2264">
                  <c:v>101</c:v>
                </c:pt>
                <c:pt idx="2265">
                  <c:v>101</c:v>
                </c:pt>
                <c:pt idx="2266">
                  <c:v>101</c:v>
                </c:pt>
                <c:pt idx="2267">
                  <c:v>101</c:v>
                </c:pt>
                <c:pt idx="2268">
                  <c:v>101</c:v>
                </c:pt>
                <c:pt idx="2269">
                  <c:v>101</c:v>
                </c:pt>
                <c:pt idx="2270">
                  <c:v>101</c:v>
                </c:pt>
                <c:pt idx="2271">
                  <c:v>101</c:v>
                </c:pt>
                <c:pt idx="2272">
                  <c:v>101</c:v>
                </c:pt>
                <c:pt idx="2273">
                  <c:v>101</c:v>
                </c:pt>
                <c:pt idx="2274">
                  <c:v>101</c:v>
                </c:pt>
                <c:pt idx="2275">
                  <c:v>101</c:v>
                </c:pt>
                <c:pt idx="2276">
                  <c:v>101</c:v>
                </c:pt>
                <c:pt idx="2277">
                  <c:v>101</c:v>
                </c:pt>
                <c:pt idx="2278">
                  <c:v>101</c:v>
                </c:pt>
                <c:pt idx="2279">
                  <c:v>101</c:v>
                </c:pt>
                <c:pt idx="2280">
                  <c:v>101</c:v>
                </c:pt>
                <c:pt idx="2281">
                  <c:v>101</c:v>
                </c:pt>
                <c:pt idx="2282">
                  <c:v>101</c:v>
                </c:pt>
                <c:pt idx="2283">
                  <c:v>101</c:v>
                </c:pt>
                <c:pt idx="2284">
                  <c:v>101</c:v>
                </c:pt>
                <c:pt idx="2285">
                  <c:v>101</c:v>
                </c:pt>
                <c:pt idx="2286">
                  <c:v>101</c:v>
                </c:pt>
                <c:pt idx="2287">
                  <c:v>101</c:v>
                </c:pt>
                <c:pt idx="2288">
                  <c:v>101</c:v>
                </c:pt>
                <c:pt idx="2289">
                  <c:v>101</c:v>
                </c:pt>
                <c:pt idx="2290">
                  <c:v>101</c:v>
                </c:pt>
                <c:pt idx="2291">
                  <c:v>101</c:v>
                </c:pt>
                <c:pt idx="2292">
                  <c:v>101</c:v>
                </c:pt>
                <c:pt idx="2293">
                  <c:v>102</c:v>
                </c:pt>
                <c:pt idx="2294">
                  <c:v>102</c:v>
                </c:pt>
                <c:pt idx="2295">
                  <c:v>102</c:v>
                </c:pt>
                <c:pt idx="2296">
                  <c:v>102</c:v>
                </c:pt>
                <c:pt idx="2297">
                  <c:v>102</c:v>
                </c:pt>
                <c:pt idx="2298">
                  <c:v>102</c:v>
                </c:pt>
                <c:pt idx="2299">
                  <c:v>102</c:v>
                </c:pt>
                <c:pt idx="2300">
                  <c:v>102</c:v>
                </c:pt>
                <c:pt idx="2301">
                  <c:v>102</c:v>
                </c:pt>
                <c:pt idx="2302">
                  <c:v>102</c:v>
                </c:pt>
                <c:pt idx="2303">
                  <c:v>102</c:v>
                </c:pt>
                <c:pt idx="2304">
                  <c:v>102</c:v>
                </c:pt>
                <c:pt idx="2305">
                  <c:v>102</c:v>
                </c:pt>
                <c:pt idx="2306">
                  <c:v>102</c:v>
                </c:pt>
                <c:pt idx="2307">
                  <c:v>102</c:v>
                </c:pt>
                <c:pt idx="2308">
                  <c:v>102</c:v>
                </c:pt>
                <c:pt idx="2309">
                  <c:v>102</c:v>
                </c:pt>
                <c:pt idx="2310">
                  <c:v>102</c:v>
                </c:pt>
                <c:pt idx="2311">
                  <c:v>102</c:v>
                </c:pt>
                <c:pt idx="2312">
                  <c:v>102</c:v>
                </c:pt>
                <c:pt idx="2313">
                  <c:v>102</c:v>
                </c:pt>
                <c:pt idx="2314">
                  <c:v>102</c:v>
                </c:pt>
                <c:pt idx="2315">
                  <c:v>102</c:v>
                </c:pt>
                <c:pt idx="2316">
                  <c:v>102</c:v>
                </c:pt>
                <c:pt idx="2317">
                  <c:v>102</c:v>
                </c:pt>
                <c:pt idx="2318">
                  <c:v>102</c:v>
                </c:pt>
                <c:pt idx="2319">
                  <c:v>102</c:v>
                </c:pt>
                <c:pt idx="2320">
                  <c:v>102</c:v>
                </c:pt>
                <c:pt idx="2321">
                  <c:v>102</c:v>
                </c:pt>
                <c:pt idx="2322">
                  <c:v>102</c:v>
                </c:pt>
                <c:pt idx="2323">
                  <c:v>102</c:v>
                </c:pt>
                <c:pt idx="2324">
                  <c:v>102</c:v>
                </c:pt>
                <c:pt idx="2325">
                  <c:v>102</c:v>
                </c:pt>
                <c:pt idx="2326">
                  <c:v>102</c:v>
                </c:pt>
                <c:pt idx="2327">
                  <c:v>102</c:v>
                </c:pt>
                <c:pt idx="2328">
                  <c:v>102</c:v>
                </c:pt>
                <c:pt idx="2329">
                  <c:v>102</c:v>
                </c:pt>
                <c:pt idx="2330">
                  <c:v>102</c:v>
                </c:pt>
                <c:pt idx="2331">
                  <c:v>102</c:v>
                </c:pt>
                <c:pt idx="2332">
                  <c:v>102</c:v>
                </c:pt>
                <c:pt idx="2333">
                  <c:v>102</c:v>
                </c:pt>
                <c:pt idx="2334">
                  <c:v>102</c:v>
                </c:pt>
                <c:pt idx="2335">
                  <c:v>102</c:v>
                </c:pt>
                <c:pt idx="2336">
                  <c:v>102</c:v>
                </c:pt>
                <c:pt idx="2337">
                  <c:v>102</c:v>
                </c:pt>
                <c:pt idx="2338">
                  <c:v>102</c:v>
                </c:pt>
                <c:pt idx="2339">
                  <c:v>102</c:v>
                </c:pt>
                <c:pt idx="2340">
                  <c:v>102</c:v>
                </c:pt>
                <c:pt idx="2341">
                  <c:v>102</c:v>
                </c:pt>
                <c:pt idx="2342">
                  <c:v>102</c:v>
                </c:pt>
                <c:pt idx="2343">
                  <c:v>102</c:v>
                </c:pt>
                <c:pt idx="2344">
                  <c:v>102</c:v>
                </c:pt>
                <c:pt idx="2345">
                  <c:v>102</c:v>
                </c:pt>
                <c:pt idx="2346">
                  <c:v>102</c:v>
                </c:pt>
                <c:pt idx="2347">
                  <c:v>102</c:v>
                </c:pt>
                <c:pt idx="2348">
                  <c:v>102</c:v>
                </c:pt>
                <c:pt idx="2349">
                  <c:v>102</c:v>
                </c:pt>
                <c:pt idx="2350">
                  <c:v>102</c:v>
                </c:pt>
                <c:pt idx="2351">
                  <c:v>102</c:v>
                </c:pt>
                <c:pt idx="2352">
                  <c:v>102</c:v>
                </c:pt>
                <c:pt idx="2353">
                  <c:v>102</c:v>
                </c:pt>
                <c:pt idx="2354">
                  <c:v>102</c:v>
                </c:pt>
                <c:pt idx="2355">
                  <c:v>102</c:v>
                </c:pt>
                <c:pt idx="2356">
                  <c:v>102</c:v>
                </c:pt>
                <c:pt idx="2357">
                  <c:v>102</c:v>
                </c:pt>
                <c:pt idx="2358">
                  <c:v>102</c:v>
                </c:pt>
                <c:pt idx="2359">
                  <c:v>102</c:v>
                </c:pt>
                <c:pt idx="2360">
                  <c:v>102</c:v>
                </c:pt>
                <c:pt idx="2361">
                  <c:v>102</c:v>
                </c:pt>
                <c:pt idx="2362">
                  <c:v>102</c:v>
                </c:pt>
                <c:pt idx="2363">
                  <c:v>102</c:v>
                </c:pt>
                <c:pt idx="2364">
                  <c:v>102</c:v>
                </c:pt>
                <c:pt idx="2365">
                  <c:v>102</c:v>
                </c:pt>
                <c:pt idx="2366">
                  <c:v>102</c:v>
                </c:pt>
                <c:pt idx="2367">
                  <c:v>102</c:v>
                </c:pt>
                <c:pt idx="2368">
                  <c:v>102</c:v>
                </c:pt>
                <c:pt idx="2369">
                  <c:v>102</c:v>
                </c:pt>
                <c:pt idx="2370">
                  <c:v>102</c:v>
                </c:pt>
                <c:pt idx="2371">
                  <c:v>102</c:v>
                </c:pt>
                <c:pt idx="2372">
                  <c:v>102</c:v>
                </c:pt>
                <c:pt idx="2373">
                  <c:v>102</c:v>
                </c:pt>
                <c:pt idx="2374">
                  <c:v>102</c:v>
                </c:pt>
                <c:pt idx="2375">
                  <c:v>102</c:v>
                </c:pt>
                <c:pt idx="2376">
                  <c:v>102</c:v>
                </c:pt>
                <c:pt idx="2377">
                  <c:v>102</c:v>
                </c:pt>
                <c:pt idx="2378">
                  <c:v>102</c:v>
                </c:pt>
                <c:pt idx="2379">
                  <c:v>102</c:v>
                </c:pt>
                <c:pt idx="2380">
                  <c:v>102</c:v>
                </c:pt>
                <c:pt idx="2381">
                  <c:v>102</c:v>
                </c:pt>
                <c:pt idx="2382">
                  <c:v>102</c:v>
                </c:pt>
                <c:pt idx="2383">
                  <c:v>102</c:v>
                </c:pt>
                <c:pt idx="2384">
                  <c:v>102</c:v>
                </c:pt>
                <c:pt idx="2385">
                  <c:v>102</c:v>
                </c:pt>
                <c:pt idx="2386">
                  <c:v>102</c:v>
                </c:pt>
                <c:pt idx="2387">
                  <c:v>102</c:v>
                </c:pt>
                <c:pt idx="2388">
                  <c:v>102</c:v>
                </c:pt>
                <c:pt idx="2389">
                  <c:v>102</c:v>
                </c:pt>
                <c:pt idx="2390">
                  <c:v>102</c:v>
                </c:pt>
                <c:pt idx="2391">
                  <c:v>102</c:v>
                </c:pt>
                <c:pt idx="2392">
                  <c:v>102</c:v>
                </c:pt>
                <c:pt idx="2393">
                  <c:v>102</c:v>
                </c:pt>
                <c:pt idx="2394">
                  <c:v>102</c:v>
                </c:pt>
                <c:pt idx="2395">
                  <c:v>102</c:v>
                </c:pt>
                <c:pt idx="2396">
                  <c:v>102</c:v>
                </c:pt>
                <c:pt idx="2397">
                  <c:v>102</c:v>
                </c:pt>
                <c:pt idx="2398">
                  <c:v>102</c:v>
                </c:pt>
                <c:pt idx="2399">
                  <c:v>102</c:v>
                </c:pt>
                <c:pt idx="2400">
                  <c:v>103</c:v>
                </c:pt>
                <c:pt idx="2401">
                  <c:v>103</c:v>
                </c:pt>
                <c:pt idx="2402">
                  <c:v>103</c:v>
                </c:pt>
                <c:pt idx="2403">
                  <c:v>103</c:v>
                </c:pt>
                <c:pt idx="2404">
                  <c:v>103</c:v>
                </c:pt>
                <c:pt idx="2405">
                  <c:v>103</c:v>
                </c:pt>
                <c:pt idx="2406">
                  <c:v>103</c:v>
                </c:pt>
                <c:pt idx="2407">
                  <c:v>103</c:v>
                </c:pt>
                <c:pt idx="2408">
                  <c:v>103</c:v>
                </c:pt>
                <c:pt idx="2409">
                  <c:v>103</c:v>
                </c:pt>
                <c:pt idx="2410">
                  <c:v>103</c:v>
                </c:pt>
                <c:pt idx="2411">
                  <c:v>103</c:v>
                </c:pt>
                <c:pt idx="2412">
                  <c:v>103</c:v>
                </c:pt>
                <c:pt idx="2413">
                  <c:v>103</c:v>
                </c:pt>
                <c:pt idx="2414">
                  <c:v>103</c:v>
                </c:pt>
                <c:pt idx="2415">
                  <c:v>103</c:v>
                </c:pt>
                <c:pt idx="2416">
                  <c:v>103</c:v>
                </c:pt>
                <c:pt idx="2417">
                  <c:v>103</c:v>
                </c:pt>
                <c:pt idx="2418">
                  <c:v>103</c:v>
                </c:pt>
                <c:pt idx="2419">
                  <c:v>103</c:v>
                </c:pt>
                <c:pt idx="2420">
                  <c:v>103</c:v>
                </c:pt>
                <c:pt idx="2421">
                  <c:v>103</c:v>
                </c:pt>
                <c:pt idx="2422">
                  <c:v>103</c:v>
                </c:pt>
                <c:pt idx="2423">
                  <c:v>103</c:v>
                </c:pt>
                <c:pt idx="2424">
                  <c:v>103</c:v>
                </c:pt>
                <c:pt idx="2425">
                  <c:v>103</c:v>
                </c:pt>
                <c:pt idx="2426">
                  <c:v>103</c:v>
                </c:pt>
                <c:pt idx="2427">
                  <c:v>103</c:v>
                </c:pt>
                <c:pt idx="2428">
                  <c:v>103</c:v>
                </c:pt>
                <c:pt idx="2429">
                  <c:v>103</c:v>
                </c:pt>
                <c:pt idx="2430">
                  <c:v>103</c:v>
                </c:pt>
                <c:pt idx="2431">
                  <c:v>103</c:v>
                </c:pt>
                <c:pt idx="2432">
                  <c:v>103</c:v>
                </c:pt>
                <c:pt idx="2433">
                  <c:v>103</c:v>
                </c:pt>
                <c:pt idx="2434">
                  <c:v>103</c:v>
                </c:pt>
                <c:pt idx="2435">
                  <c:v>103</c:v>
                </c:pt>
                <c:pt idx="2436">
                  <c:v>103</c:v>
                </c:pt>
                <c:pt idx="2437">
                  <c:v>103</c:v>
                </c:pt>
                <c:pt idx="2438">
                  <c:v>103</c:v>
                </c:pt>
                <c:pt idx="2439">
                  <c:v>103</c:v>
                </c:pt>
                <c:pt idx="2440">
                  <c:v>103</c:v>
                </c:pt>
                <c:pt idx="2441">
                  <c:v>103</c:v>
                </c:pt>
                <c:pt idx="2442">
                  <c:v>103</c:v>
                </c:pt>
                <c:pt idx="2443">
                  <c:v>103</c:v>
                </c:pt>
                <c:pt idx="2444">
                  <c:v>103</c:v>
                </c:pt>
                <c:pt idx="2445">
                  <c:v>103</c:v>
                </c:pt>
                <c:pt idx="2446">
                  <c:v>103</c:v>
                </c:pt>
                <c:pt idx="2447">
                  <c:v>103</c:v>
                </c:pt>
                <c:pt idx="2448">
                  <c:v>103</c:v>
                </c:pt>
                <c:pt idx="2449">
                  <c:v>103</c:v>
                </c:pt>
                <c:pt idx="2450">
                  <c:v>103</c:v>
                </c:pt>
                <c:pt idx="2451">
                  <c:v>103</c:v>
                </c:pt>
                <c:pt idx="2452">
                  <c:v>103</c:v>
                </c:pt>
                <c:pt idx="2453">
                  <c:v>103</c:v>
                </c:pt>
                <c:pt idx="2454">
                  <c:v>103</c:v>
                </c:pt>
                <c:pt idx="2455">
                  <c:v>103</c:v>
                </c:pt>
                <c:pt idx="2456">
                  <c:v>103</c:v>
                </c:pt>
                <c:pt idx="2457">
                  <c:v>103</c:v>
                </c:pt>
                <c:pt idx="2458">
                  <c:v>103</c:v>
                </c:pt>
                <c:pt idx="2459">
                  <c:v>103</c:v>
                </c:pt>
                <c:pt idx="2460">
                  <c:v>103</c:v>
                </c:pt>
                <c:pt idx="2461">
                  <c:v>103</c:v>
                </c:pt>
                <c:pt idx="2462">
                  <c:v>103</c:v>
                </c:pt>
                <c:pt idx="2463">
                  <c:v>103</c:v>
                </c:pt>
                <c:pt idx="2464">
                  <c:v>103</c:v>
                </c:pt>
                <c:pt idx="2465">
                  <c:v>103</c:v>
                </c:pt>
                <c:pt idx="2466">
                  <c:v>103</c:v>
                </c:pt>
                <c:pt idx="2467">
                  <c:v>103</c:v>
                </c:pt>
                <c:pt idx="2468">
                  <c:v>103</c:v>
                </c:pt>
                <c:pt idx="2469">
                  <c:v>103</c:v>
                </c:pt>
                <c:pt idx="2470">
                  <c:v>103</c:v>
                </c:pt>
                <c:pt idx="2471">
                  <c:v>103</c:v>
                </c:pt>
                <c:pt idx="2472">
                  <c:v>103</c:v>
                </c:pt>
                <c:pt idx="2473">
                  <c:v>103</c:v>
                </c:pt>
                <c:pt idx="2474">
                  <c:v>103</c:v>
                </c:pt>
                <c:pt idx="2475">
                  <c:v>103</c:v>
                </c:pt>
                <c:pt idx="2476">
                  <c:v>103</c:v>
                </c:pt>
                <c:pt idx="2477">
                  <c:v>103</c:v>
                </c:pt>
                <c:pt idx="2478">
                  <c:v>103</c:v>
                </c:pt>
                <c:pt idx="2479">
                  <c:v>103</c:v>
                </c:pt>
                <c:pt idx="2480">
                  <c:v>103</c:v>
                </c:pt>
                <c:pt idx="2481">
                  <c:v>103</c:v>
                </c:pt>
                <c:pt idx="2482">
                  <c:v>103</c:v>
                </c:pt>
                <c:pt idx="2483">
                  <c:v>103</c:v>
                </c:pt>
                <c:pt idx="2484">
                  <c:v>103</c:v>
                </c:pt>
                <c:pt idx="2485">
                  <c:v>103</c:v>
                </c:pt>
                <c:pt idx="2486">
                  <c:v>103</c:v>
                </c:pt>
                <c:pt idx="2487">
                  <c:v>103</c:v>
                </c:pt>
                <c:pt idx="2488">
                  <c:v>103</c:v>
                </c:pt>
                <c:pt idx="2489">
                  <c:v>103</c:v>
                </c:pt>
                <c:pt idx="2490">
                  <c:v>103</c:v>
                </c:pt>
                <c:pt idx="2491">
                  <c:v>103</c:v>
                </c:pt>
                <c:pt idx="2492">
                  <c:v>103</c:v>
                </c:pt>
                <c:pt idx="2493">
                  <c:v>103</c:v>
                </c:pt>
                <c:pt idx="2494">
                  <c:v>103</c:v>
                </c:pt>
                <c:pt idx="2495">
                  <c:v>103</c:v>
                </c:pt>
                <c:pt idx="2496">
                  <c:v>103</c:v>
                </c:pt>
                <c:pt idx="2497">
                  <c:v>103</c:v>
                </c:pt>
                <c:pt idx="2498">
                  <c:v>103</c:v>
                </c:pt>
                <c:pt idx="2499">
                  <c:v>103</c:v>
                </c:pt>
                <c:pt idx="2500">
                  <c:v>103</c:v>
                </c:pt>
                <c:pt idx="2501">
                  <c:v>103</c:v>
                </c:pt>
                <c:pt idx="2502">
                  <c:v>103</c:v>
                </c:pt>
                <c:pt idx="2503">
                  <c:v>103</c:v>
                </c:pt>
                <c:pt idx="2504">
                  <c:v>103</c:v>
                </c:pt>
                <c:pt idx="2505">
                  <c:v>103</c:v>
                </c:pt>
                <c:pt idx="2506">
                  <c:v>103</c:v>
                </c:pt>
                <c:pt idx="2507">
                  <c:v>103</c:v>
                </c:pt>
                <c:pt idx="2508">
                  <c:v>103</c:v>
                </c:pt>
                <c:pt idx="2509">
                  <c:v>103</c:v>
                </c:pt>
                <c:pt idx="2510">
                  <c:v>103</c:v>
                </c:pt>
                <c:pt idx="2511">
                  <c:v>103</c:v>
                </c:pt>
                <c:pt idx="2512">
                  <c:v>103</c:v>
                </c:pt>
                <c:pt idx="2513">
                  <c:v>103</c:v>
                </c:pt>
                <c:pt idx="2514">
                  <c:v>103</c:v>
                </c:pt>
                <c:pt idx="2515">
                  <c:v>104</c:v>
                </c:pt>
                <c:pt idx="2516">
                  <c:v>104</c:v>
                </c:pt>
                <c:pt idx="2517">
                  <c:v>104</c:v>
                </c:pt>
                <c:pt idx="2518">
                  <c:v>104</c:v>
                </c:pt>
                <c:pt idx="2519">
                  <c:v>104</c:v>
                </c:pt>
                <c:pt idx="2520">
                  <c:v>104</c:v>
                </c:pt>
                <c:pt idx="2521">
                  <c:v>104</c:v>
                </c:pt>
                <c:pt idx="2522">
                  <c:v>104</c:v>
                </c:pt>
                <c:pt idx="2523">
                  <c:v>104</c:v>
                </c:pt>
                <c:pt idx="2524">
                  <c:v>104</c:v>
                </c:pt>
                <c:pt idx="2525">
                  <c:v>104</c:v>
                </c:pt>
                <c:pt idx="2526">
                  <c:v>104</c:v>
                </c:pt>
                <c:pt idx="2527">
                  <c:v>104</c:v>
                </c:pt>
                <c:pt idx="2528">
                  <c:v>104</c:v>
                </c:pt>
                <c:pt idx="2529">
                  <c:v>104</c:v>
                </c:pt>
                <c:pt idx="2530">
                  <c:v>104</c:v>
                </c:pt>
                <c:pt idx="2531">
                  <c:v>104</c:v>
                </c:pt>
                <c:pt idx="2532">
                  <c:v>104</c:v>
                </c:pt>
                <c:pt idx="2533">
                  <c:v>104</c:v>
                </c:pt>
                <c:pt idx="2534">
                  <c:v>104</c:v>
                </c:pt>
                <c:pt idx="2535">
                  <c:v>104</c:v>
                </c:pt>
                <c:pt idx="2536">
                  <c:v>104</c:v>
                </c:pt>
                <c:pt idx="2537">
                  <c:v>104</c:v>
                </c:pt>
                <c:pt idx="2538">
                  <c:v>104</c:v>
                </c:pt>
                <c:pt idx="2539">
                  <c:v>104</c:v>
                </c:pt>
                <c:pt idx="2540">
                  <c:v>104</c:v>
                </c:pt>
                <c:pt idx="2541">
                  <c:v>104</c:v>
                </c:pt>
                <c:pt idx="2542">
                  <c:v>104</c:v>
                </c:pt>
                <c:pt idx="2543">
                  <c:v>104</c:v>
                </c:pt>
                <c:pt idx="2544">
                  <c:v>104</c:v>
                </c:pt>
                <c:pt idx="2545">
                  <c:v>104</c:v>
                </c:pt>
                <c:pt idx="2546">
                  <c:v>104</c:v>
                </c:pt>
                <c:pt idx="2547">
                  <c:v>104</c:v>
                </c:pt>
                <c:pt idx="2548">
                  <c:v>104</c:v>
                </c:pt>
                <c:pt idx="2549">
                  <c:v>104</c:v>
                </c:pt>
                <c:pt idx="2550">
                  <c:v>104</c:v>
                </c:pt>
                <c:pt idx="2551">
                  <c:v>104</c:v>
                </c:pt>
                <c:pt idx="2552">
                  <c:v>104</c:v>
                </c:pt>
                <c:pt idx="2553">
                  <c:v>104</c:v>
                </c:pt>
                <c:pt idx="2554">
                  <c:v>104</c:v>
                </c:pt>
                <c:pt idx="2555">
                  <c:v>104</c:v>
                </c:pt>
                <c:pt idx="2556">
                  <c:v>104</c:v>
                </c:pt>
                <c:pt idx="2557">
                  <c:v>104</c:v>
                </c:pt>
                <c:pt idx="2558">
                  <c:v>104</c:v>
                </c:pt>
                <c:pt idx="2559">
                  <c:v>104</c:v>
                </c:pt>
                <c:pt idx="2560">
                  <c:v>104</c:v>
                </c:pt>
                <c:pt idx="2561">
                  <c:v>104</c:v>
                </c:pt>
                <c:pt idx="2562">
                  <c:v>104</c:v>
                </c:pt>
                <c:pt idx="2563">
                  <c:v>104</c:v>
                </c:pt>
                <c:pt idx="2564">
                  <c:v>104</c:v>
                </c:pt>
                <c:pt idx="2565">
                  <c:v>104</c:v>
                </c:pt>
                <c:pt idx="2566">
                  <c:v>104</c:v>
                </c:pt>
                <c:pt idx="2567">
                  <c:v>104</c:v>
                </c:pt>
                <c:pt idx="2568">
                  <c:v>104</c:v>
                </c:pt>
                <c:pt idx="2569">
                  <c:v>104</c:v>
                </c:pt>
                <c:pt idx="2570">
                  <c:v>104</c:v>
                </c:pt>
                <c:pt idx="2571">
                  <c:v>104</c:v>
                </c:pt>
                <c:pt idx="2572">
                  <c:v>104</c:v>
                </c:pt>
                <c:pt idx="2573">
                  <c:v>104</c:v>
                </c:pt>
                <c:pt idx="2574">
                  <c:v>104</c:v>
                </c:pt>
                <c:pt idx="2575">
                  <c:v>104</c:v>
                </c:pt>
                <c:pt idx="2576">
                  <c:v>104</c:v>
                </c:pt>
                <c:pt idx="2577">
                  <c:v>104</c:v>
                </c:pt>
                <c:pt idx="2578">
                  <c:v>104</c:v>
                </c:pt>
                <c:pt idx="2579">
                  <c:v>104</c:v>
                </c:pt>
                <c:pt idx="2580">
                  <c:v>104</c:v>
                </c:pt>
                <c:pt idx="2581">
                  <c:v>104</c:v>
                </c:pt>
                <c:pt idx="2582">
                  <c:v>104</c:v>
                </c:pt>
                <c:pt idx="2583">
                  <c:v>104</c:v>
                </c:pt>
                <c:pt idx="2584">
                  <c:v>104</c:v>
                </c:pt>
                <c:pt idx="2585">
                  <c:v>104</c:v>
                </c:pt>
                <c:pt idx="2586">
                  <c:v>104</c:v>
                </c:pt>
                <c:pt idx="2587">
                  <c:v>104</c:v>
                </c:pt>
                <c:pt idx="2588">
                  <c:v>104</c:v>
                </c:pt>
                <c:pt idx="2589">
                  <c:v>104</c:v>
                </c:pt>
                <c:pt idx="2590">
                  <c:v>104</c:v>
                </c:pt>
                <c:pt idx="2591">
                  <c:v>104</c:v>
                </c:pt>
                <c:pt idx="2592">
                  <c:v>104</c:v>
                </c:pt>
                <c:pt idx="2593">
                  <c:v>104</c:v>
                </c:pt>
                <c:pt idx="2594">
                  <c:v>104</c:v>
                </c:pt>
                <c:pt idx="2595">
                  <c:v>104</c:v>
                </c:pt>
                <c:pt idx="2596">
                  <c:v>104</c:v>
                </c:pt>
                <c:pt idx="2597">
                  <c:v>104</c:v>
                </c:pt>
                <c:pt idx="2598">
                  <c:v>104</c:v>
                </c:pt>
                <c:pt idx="2599">
                  <c:v>104</c:v>
                </c:pt>
                <c:pt idx="2600">
                  <c:v>104</c:v>
                </c:pt>
                <c:pt idx="2601">
                  <c:v>104</c:v>
                </c:pt>
                <c:pt idx="2602">
                  <c:v>104</c:v>
                </c:pt>
                <c:pt idx="2603">
                  <c:v>104</c:v>
                </c:pt>
                <c:pt idx="2604">
                  <c:v>104</c:v>
                </c:pt>
                <c:pt idx="2605">
                  <c:v>104</c:v>
                </c:pt>
                <c:pt idx="2606">
                  <c:v>104</c:v>
                </c:pt>
                <c:pt idx="2607">
                  <c:v>104</c:v>
                </c:pt>
                <c:pt idx="2608">
                  <c:v>104</c:v>
                </c:pt>
                <c:pt idx="2609">
                  <c:v>104</c:v>
                </c:pt>
                <c:pt idx="2610">
                  <c:v>104</c:v>
                </c:pt>
                <c:pt idx="2611">
                  <c:v>104</c:v>
                </c:pt>
                <c:pt idx="2612">
                  <c:v>104</c:v>
                </c:pt>
                <c:pt idx="2613">
                  <c:v>104</c:v>
                </c:pt>
                <c:pt idx="2614">
                  <c:v>104</c:v>
                </c:pt>
                <c:pt idx="2615">
                  <c:v>104</c:v>
                </c:pt>
                <c:pt idx="2616">
                  <c:v>105</c:v>
                </c:pt>
                <c:pt idx="2617">
                  <c:v>105</c:v>
                </c:pt>
                <c:pt idx="2618">
                  <c:v>105</c:v>
                </c:pt>
                <c:pt idx="2619">
                  <c:v>105</c:v>
                </c:pt>
                <c:pt idx="2620">
                  <c:v>105</c:v>
                </c:pt>
                <c:pt idx="2621">
                  <c:v>105</c:v>
                </c:pt>
                <c:pt idx="2622">
                  <c:v>105</c:v>
                </c:pt>
                <c:pt idx="2623">
                  <c:v>105</c:v>
                </c:pt>
                <c:pt idx="2624">
                  <c:v>105</c:v>
                </c:pt>
                <c:pt idx="2625">
                  <c:v>105</c:v>
                </c:pt>
                <c:pt idx="2626">
                  <c:v>105</c:v>
                </c:pt>
                <c:pt idx="2627">
                  <c:v>105</c:v>
                </c:pt>
                <c:pt idx="2628">
                  <c:v>105</c:v>
                </c:pt>
                <c:pt idx="2629">
                  <c:v>105</c:v>
                </c:pt>
                <c:pt idx="2630">
                  <c:v>105</c:v>
                </c:pt>
                <c:pt idx="2631">
                  <c:v>105</c:v>
                </c:pt>
                <c:pt idx="2632">
                  <c:v>105</c:v>
                </c:pt>
                <c:pt idx="2633">
                  <c:v>105</c:v>
                </c:pt>
                <c:pt idx="2634">
                  <c:v>105</c:v>
                </c:pt>
                <c:pt idx="2635">
                  <c:v>105</c:v>
                </c:pt>
                <c:pt idx="2636">
                  <c:v>105</c:v>
                </c:pt>
                <c:pt idx="2637">
                  <c:v>105</c:v>
                </c:pt>
                <c:pt idx="2638">
                  <c:v>105</c:v>
                </c:pt>
                <c:pt idx="2639">
                  <c:v>105</c:v>
                </c:pt>
                <c:pt idx="2640">
                  <c:v>105</c:v>
                </c:pt>
                <c:pt idx="2641">
                  <c:v>105</c:v>
                </c:pt>
                <c:pt idx="2642">
                  <c:v>105</c:v>
                </c:pt>
                <c:pt idx="2643">
                  <c:v>105</c:v>
                </c:pt>
                <c:pt idx="2644">
                  <c:v>105</c:v>
                </c:pt>
                <c:pt idx="2645">
                  <c:v>105</c:v>
                </c:pt>
                <c:pt idx="2646">
                  <c:v>105</c:v>
                </c:pt>
                <c:pt idx="2647">
                  <c:v>105</c:v>
                </c:pt>
                <c:pt idx="2648">
                  <c:v>105</c:v>
                </c:pt>
                <c:pt idx="2649">
                  <c:v>105</c:v>
                </c:pt>
                <c:pt idx="2650">
                  <c:v>105</c:v>
                </c:pt>
                <c:pt idx="2651">
                  <c:v>105</c:v>
                </c:pt>
                <c:pt idx="2652">
                  <c:v>105</c:v>
                </c:pt>
                <c:pt idx="2653">
                  <c:v>105</c:v>
                </c:pt>
                <c:pt idx="2654">
                  <c:v>105</c:v>
                </c:pt>
                <c:pt idx="2655">
                  <c:v>105</c:v>
                </c:pt>
                <c:pt idx="2656">
                  <c:v>105</c:v>
                </c:pt>
                <c:pt idx="2657">
                  <c:v>105</c:v>
                </c:pt>
                <c:pt idx="2658">
                  <c:v>105</c:v>
                </c:pt>
                <c:pt idx="2659">
                  <c:v>105</c:v>
                </c:pt>
                <c:pt idx="2660">
                  <c:v>105</c:v>
                </c:pt>
                <c:pt idx="2661">
                  <c:v>105</c:v>
                </c:pt>
                <c:pt idx="2662">
                  <c:v>105</c:v>
                </c:pt>
                <c:pt idx="2663">
                  <c:v>105</c:v>
                </c:pt>
                <c:pt idx="2664">
                  <c:v>105</c:v>
                </c:pt>
                <c:pt idx="2665">
                  <c:v>105</c:v>
                </c:pt>
                <c:pt idx="2666">
                  <c:v>105</c:v>
                </c:pt>
                <c:pt idx="2667">
                  <c:v>105</c:v>
                </c:pt>
                <c:pt idx="2668">
                  <c:v>105</c:v>
                </c:pt>
                <c:pt idx="2669">
                  <c:v>105</c:v>
                </c:pt>
                <c:pt idx="2670">
                  <c:v>105</c:v>
                </c:pt>
                <c:pt idx="2671">
                  <c:v>105</c:v>
                </c:pt>
                <c:pt idx="2672">
                  <c:v>105</c:v>
                </c:pt>
                <c:pt idx="2673">
                  <c:v>105</c:v>
                </c:pt>
                <c:pt idx="2674">
                  <c:v>105</c:v>
                </c:pt>
                <c:pt idx="2675">
                  <c:v>105</c:v>
                </c:pt>
                <c:pt idx="2676">
                  <c:v>105</c:v>
                </c:pt>
                <c:pt idx="2677">
                  <c:v>105</c:v>
                </c:pt>
                <c:pt idx="2678">
                  <c:v>105</c:v>
                </c:pt>
                <c:pt idx="2679">
                  <c:v>105</c:v>
                </c:pt>
                <c:pt idx="2680">
                  <c:v>105</c:v>
                </c:pt>
                <c:pt idx="2681">
                  <c:v>105</c:v>
                </c:pt>
                <c:pt idx="2682">
                  <c:v>105</c:v>
                </c:pt>
                <c:pt idx="2683">
                  <c:v>105</c:v>
                </c:pt>
                <c:pt idx="2684">
                  <c:v>105</c:v>
                </c:pt>
                <c:pt idx="2685">
                  <c:v>105</c:v>
                </c:pt>
                <c:pt idx="2686">
                  <c:v>105</c:v>
                </c:pt>
                <c:pt idx="2687">
                  <c:v>105</c:v>
                </c:pt>
                <c:pt idx="2688">
                  <c:v>105</c:v>
                </c:pt>
                <c:pt idx="2689">
                  <c:v>105</c:v>
                </c:pt>
                <c:pt idx="2690">
                  <c:v>105</c:v>
                </c:pt>
                <c:pt idx="2691">
                  <c:v>105</c:v>
                </c:pt>
                <c:pt idx="2692">
                  <c:v>105</c:v>
                </c:pt>
                <c:pt idx="2693">
                  <c:v>105</c:v>
                </c:pt>
                <c:pt idx="2694">
                  <c:v>105</c:v>
                </c:pt>
                <c:pt idx="2695">
                  <c:v>105</c:v>
                </c:pt>
                <c:pt idx="2696">
                  <c:v>105</c:v>
                </c:pt>
                <c:pt idx="2697">
                  <c:v>105</c:v>
                </c:pt>
                <c:pt idx="2698">
                  <c:v>105</c:v>
                </c:pt>
                <c:pt idx="2699">
                  <c:v>105</c:v>
                </c:pt>
                <c:pt idx="2700">
                  <c:v>105</c:v>
                </c:pt>
                <c:pt idx="2701">
                  <c:v>105</c:v>
                </c:pt>
                <c:pt idx="2702">
                  <c:v>105</c:v>
                </c:pt>
                <c:pt idx="2703">
                  <c:v>105</c:v>
                </c:pt>
                <c:pt idx="2704">
                  <c:v>105</c:v>
                </c:pt>
                <c:pt idx="2705">
                  <c:v>105</c:v>
                </c:pt>
                <c:pt idx="2706">
                  <c:v>105</c:v>
                </c:pt>
                <c:pt idx="2707">
                  <c:v>105</c:v>
                </c:pt>
                <c:pt idx="2708">
                  <c:v>105</c:v>
                </c:pt>
                <c:pt idx="2709">
                  <c:v>105</c:v>
                </c:pt>
                <c:pt idx="2710">
                  <c:v>105</c:v>
                </c:pt>
                <c:pt idx="2711">
                  <c:v>105</c:v>
                </c:pt>
                <c:pt idx="2712">
                  <c:v>105</c:v>
                </c:pt>
                <c:pt idx="2713">
                  <c:v>105</c:v>
                </c:pt>
                <c:pt idx="2714">
                  <c:v>105</c:v>
                </c:pt>
                <c:pt idx="2715">
                  <c:v>105</c:v>
                </c:pt>
                <c:pt idx="2716">
                  <c:v>105</c:v>
                </c:pt>
                <c:pt idx="2717">
                  <c:v>105</c:v>
                </c:pt>
                <c:pt idx="2718">
                  <c:v>105</c:v>
                </c:pt>
                <c:pt idx="2719">
                  <c:v>105</c:v>
                </c:pt>
                <c:pt idx="2720">
                  <c:v>105</c:v>
                </c:pt>
                <c:pt idx="2721">
                  <c:v>105</c:v>
                </c:pt>
                <c:pt idx="2722">
                  <c:v>106</c:v>
                </c:pt>
                <c:pt idx="2723">
                  <c:v>106</c:v>
                </c:pt>
                <c:pt idx="2724">
                  <c:v>106</c:v>
                </c:pt>
                <c:pt idx="2725">
                  <c:v>106</c:v>
                </c:pt>
                <c:pt idx="2726">
                  <c:v>106</c:v>
                </c:pt>
                <c:pt idx="2727">
                  <c:v>106</c:v>
                </c:pt>
                <c:pt idx="2728">
                  <c:v>106</c:v>
                </c:pt>
                <c:pt idx="2729">
                  <c:v>106</c:v>
                </c:pt>
                <c:pt idx="2730">
                  <c:v>106</c:v>
                </c:pt>
                <c:pt idx="2731">
                  <c:v>106</c:v>
                </c:pt>
                <c:pt idx="2732">
                  <c:v>106</c:v>
                </c:pt>
                <c:pt idx="2733">
                  <c:v>106</c:v>
                </c:pt>
                <c:pt idx="2734">
                  <c:v>106</c:v>
                </c:pt>
                <c:pt idx="2735">
                  <c:v>106</c:v>
                </c:pt>
                <c:pt idx="2736">
                  <c:v>106</c:v>
                </c:pt>
                <c:pt idx="2737">
                  <c:v>106</c:v>
                </c:pt>
                <c:pt idx="2738">
                  <c:v>106</c:v>
                </c:pt>
                <c:pt idx="2739">
                  <c:v>106</c:v>
                </c:pt>
                <c:pt idx="2740">
                  <c:v>106</c:v>
                </c:pt>
                <c:pt idx="2741">
                  <c:v>106</c:v>
                </c:pt>
                <c:pt idx="2742">
                  <c:v>106</c:v>
                </c:pt>
                <c:pt idx="2743">
                  <c:v>106</c:v>
                </c:pt>
                <c:pt idx="2744">
                  <c:v>106</c:v>
                </c:pt>
                <c:pt idx="2745">
                  <c:v>106</c:v>
                </c:pt>
                <c:pt idx="2746">
                  <c:v>106</c:v>
                </c:pt>
                <c:pt idx="2747">
                  <c:v>106</c:v>
                </c:pt>
                <c:pt idx="2748">
                  <c:v>106</c:v>
                </c:pt>
                <c:pt idx="2749">
                  <c:v>106</c:v>
                </c:pt>
                <c:pt idx="2750">
                  <c:v>106</c:v>
                </c:pt>
                <c:pt idx="2751">
                  <c:v>106</c:v>
                </c:pt>
                <c:pt idx="2752">
                  <c:v>106</c:v>
                </c:pt>
                <c:pt idx="2753">
                  <c:v>106</c:v>
                </c:pt>
                <c:pt idx="2754">
                  <c:v>106</c:v>
                </c:pt>
                <c:pt idx="2755">
                  <c:v>106</c:v>
                </c:pt>
                <c:pt idx="2756">
                  <c:v>106</c:v>
                </c:pt>
                <c:pt idx="2757">
                  <c:v>106</c:v>
                </c:pt>
                <c:pt idx="2758">
                  <c:v>106</c:v>
                </c:pt>
                <c:pt idx="2759">
                  <c:v>106</c:v>
                </c:pt>
                <c:pt idx="2760">
                  <c:v>106</c:v>
                </c:pt>
                <c:pt idx="2761">
                  <c:v>106</c:v>
                </c:pt>
                <c:pt idx="2762">
                  <c:v>106</c:v>
                </c:pt>
                <c:pt idx="2763">
                  <c:v>106</c:v>
                </c:pt>
                <c:pt idx="2764">
                  <c:v>106</c:v>
                </c:pt>
                <c:pt idx="2765">
                  <c:v>106</c:v>
                </c:pt>
                <c:pt idx="2766">
                  <c:v>106</c:v>
                </c:pt>
                <c:pt idx="2767">
                  <c:v>106</c:v>
                </c:pt>
                <c:pt idx="2768">
                  <c:v>106</c:v>
                </c:pt>
                <c:pt idx="2769">
                  <c:v>106</c:v>
                </c:pt>
                <c:pt idx="2770">
                  <c:v>106</c:v>
                </c:pt>
                <c:pt idx="2771">
                  <c:v>106</c:v>
                </c:pt>
                <c:pt idx="2772">
                  <c:v>106</c:v>
                </c:pt>
                <c:pt idx="2773">
                  <c:v>106</c:v>
                </c:pt>
                <c:pt idx="2774">
                  <c:v>106</c:v>
                </c:pt>
                <c:pt idx="2775">
                  <c:v>106</c:v>
                </c:pt>
                <c:pt idx="2776">
                  <c:v>106</c:v>
                </c:pt>
                <c:pt idx="2777">
                  <c:v>106</c:v>
                </c:pt>
                <c:pt idx="2778">
                  <c:v>106</c:v>
                </c:pt>
                <c:pt idx="2779">
                  <c:v>106</c:v>
                </c:pt>
                <c:pt idx="2780">
                  <c:v>106</c:v>
                </c:pt>
                <c:pt idx="2781">
                  <c:v>106</c:v>
                </c:pt>
                <c:pt idx="2782">
                  <c:v>106</c:v>
                </c:pt>
                <c:pt idx="2783">
                  <c:v>106</c:v>
                </c:pt>
                <c:pt idx="2784">
                  <c:v>106</c:v>
                </c:pt>
                <c:pt idx="2785">
                  <c:v>106</c:v>
                </c:pt>
                <c:pt idx="2786">
                  <c:v>106</c:v>
                </c:pt>
                <c:pt idx="2787">
                  <c:v>106</c:v>
                </c:pt>
                <c:pt idx="2788">
                  <c:v>106</c:v>
                </c:pt>
                <c:pt idx="2789">
                  <c:v>106</c:v>
                </c:pt>
                <c:pt idx="2790">
                  <c:v>106</c:v>
                </c:pt>
                <c:pt idx="2791">
                  <c:v>106</c:v>
                </c:pt>
                <c:pt idx="2792">
                  <c:v>106</c:v>
                </c:pt>
                <c:pt idx="2793">
                  <c:v>106</c:v>
                </c:pt>
                <c:pt idx="2794">
                  <c:v>106</c:v>
                </c:pt>
                <c:pt idx="2795">
                  <c:v>106</c:v>
                </c:pt>
                <c:pt idx="2796">
                  <c:v>106</c:v>
                </c:pt>
                <c:pt idx="2797">
                  <c:v>106</c:v>
                </c:pt>
                <c:pt idx="2798">
                  <c:v>106</c:v>
                </c:pt>
                <c:pt idx="2799">
                  <c:v>106</c:v>
                </c:pt>
                <c:pt idx="2800">
                  <c:v>106</c:v>
                </c:pt>
                <c:pt idx="2801">
                  <c:v>106</c:v>
                </c:pt>
                <c:pt idx="2802">
                  <c:v>106</c:v>
                </c:pt>
                <c:pt idx="2803">
                  <c:v>106</c:v>
                </c:pt>
                <c:pt idx="2804">
                  <c:v>106</c:v>
                </c:pt>
                <c:pt idx="2805">
                  <c:v>106</c:v>
                </c:pt>
                <c:pt idx="2806">
                  <c:v>106</c:v>
                </c:pt>
                <c:pt idx="2807">
                  <c:v>106</c:v>
                </c:pt>
                <c:pt idx="2808">
                  <c:v>106</c:v>
                </c:pt>
                <c:pt idx="2809">
                  <c:v>106</c:v>
                </c:pt>
                <c:pt idx="2810">
                  <c:v>106</c:v>
                </c:pt>
                <c:pt idx="2811">
                  <c:v>106</c:v>
                </c:pt>
                <c:pt idx="2812">
                  <c:v>106</c:v>
                </c:pt>
                <c:pt idx="2813">
                  <c:v>106</c:v>
                </c:pt>
                <c:pt idx="2814">
                  <c:v>106</c:v>
                </c:pt>
                <c:pt idx="2815">
                  <c:v>106</c:v>
                </c:pt>
                <c:pt idx="2816">
                  <c:v>106</c:v>
                </c:pt>
                <c:pt idx="2817">
                  <c:v>106</c:v>
                </c:pt>
                <c:pt idx="2818">
                  <c:v>106</c:v>
                </c:pt>
                <c:pt idx="2819">
                  <c:v>106</c:v>
                </c:pt>
                <c:pt idx="2820">
                  <c:v>106</c:v>
                </c:pt>
                <c:pt idx="2821">
                  <c:v>106</c:v>
                </c:pt>
                <c:pt idx="2822">
                  <c:v>106</c:v>
                </c:pt>
                <c:pt idx="2823">
                  <c:v>106</c:v>
                </c:pt>
                <c:pt idx="2824">
                  <c:v>106</c:v>
                </c:pt>
                <c:pt idx="2825">
                  <c:v>106</c:v>
                </c:pt>
                <c:pt idx="2826">
                  <c:v>106</c:v>
                </c:pt>
                <c:pt idx="2827">
                  <c:v>106</c:v>
                </c:pt>
                <c:pt idx="2828">
                  <c:v>106</c:v>
                </c:pt>
                <c:pt idx="2829">
                  <c:v>106</c:v>
                </c:pt>
                <c:pt idx="2830">
                  <c:v>106</c:v>
                </c:pt>
                <c:pt idx="2831">
                  <c:v>106</c:v>
                </c:pt>
                <c:pt idx="2832">
                  <c:v>107</c:v>
                </c:pt>
                <c:pt idx="2833">
                  <c:v>107</c:v>
                </c:pt>
                <c:pt idx="2834">
                  <c:v>107</c:v>
                </c:pt>
                <c:pt idx="2835">
                  <c:v>107</c:v>
                </c:pt>
                <c:pt idx="2836">
                  <c:v>107</c:v>
                </c:pt>
                <c:pt idx="2837">
                  <c:v>107</c:v>
                </c:pt>
                <c:pt idx="2838">
                  <c:v>107</c:v>
                </c:pt>
                <c:pt idx="2839">
                  <c:v>107</c:v>
                </c:pt>
                <c:pt idx="2840">
                  <c:v>107</c:v>
                </c:pt>
                <c:pt idx="2841">
                  <c:v>107</c:v>
                </c:pt>
                <c:pt idx="2842">
                  <c:v>107</c:v>
                </c:pt>
                <c:pt idx="2843">
                  <c:v>107</c:v>
                </c:pt>
                <c:pt idx="2844">
                  <c:v>107</c:v>
                </c:pt>
                <c:pt idx="2845">
                  <c:v>107</c:v>
                </c:pt>
                <c:pt idx="2846">
                  <c:v>107</c:v>
                </c:pt>
                <c:pt idx="2847">
                  <c:v>107</c:v>
                </c:pt>
                <c:pt idx="2848">
                  <c:v>107</c:v>
                </c:pt>
                <c:pt idx="2849">
                  <c:v>107</c:v>
                </c:pt>
                <c:pt idx="2850">
                  <c:v>107</c:v>
                </c:pt>
                <c:pt idx="2851">
                  <c:v>107</c:v>
                </c:pt>
                <c:pt idx="2852">
                  <c:v>107</c:v>
                </c:pt>
                <c:pt idx="2853">
                  <c:v>107</c:v>
                </c:pt>
                <c:pt idx="2854">
                  <c:v>107</c:v>
                </c:pt>
                <c:pt idx="2855">
                  <c:v>107</c:v>
                </c:pt>
                <c:pt idx="2856">
                  <c:v>107</c:v>
                </c:pt>
                <c:pt idx="2857">
                  <c:v>107</c:v>
                </c:pt>
                <c:pt idx="2858">
                  <c:v>107</c:v>
                </c:pt>
                <c:pt idx="2859">
                  <c:v>107</c:v>
                </c:pt>
                <c:pt idx="2860">
                  <c:v>107</c:v>
                </c:pt>
                <c:pt idx="2861">
                  <c:v>107</c:v>
                </c:pt>
                <c:pt idx="2862">
                  <c:v>107</c:v>
                </c:pt>
                <c:pt idx="2863">
                  <c:v>107</c:v>
                </c:pt>
                <c:pt idx="2864">
                  <c:v>107</c:v>
                </c:pt>
                <c:pt idx="2865">
                  <c:v>107</c:v>
                </c:pt>
                <c:pt idx="2866">
                  <c:v>107</c:v>
                </c:pt>
                <c:pt idx="2867">
                  <c:v>107</c:v>
                </c:pt>
                <c:pt idx="2868">
                  <c:v>107</c:v>
                </c:pt>
                <c:pt idx="2869">
                  <c:v>107</c:v>
                </c:pt>
                <c:pt idx="2870">
                  <c:v>107</c:v>
                </c:pt>
                <c:pt idx="2871">
                  <c:v>107</c:v>
                </c:pt>
                <c:pt idx="2872">
                  <c:v>107</c:v>
                </c:pt>
                <c:pt idx="2873">
                  <c:v>107</c:v>
                </c:pt>
                <c:pt idx="2874">
                  <c:v>107</c:v>
                </c:pt>
                <c:pt idx="2875">
                  <c:v>107</c:v>
                </c:pt>
                <c:pt idx="2876">
                  <c:v>107</c:v>
                </c:pt>
                <c:pt idx="2877">
                  <c:v>107</c:v>
                </c:pt>
                <c:pt idx="2878">
                  <c:v>107</c:v>
                </c:pt>
                <c:pt idx="2879">
                  <c:v>107</c:v>
                </c:pt>
                <c:pt idx="2880">
                  <c:v>107</c:v>
                </c:pt>
                <c:pt idx="2881">
                  <c:v>107</c:v>
                </c:pt>
                <c:pt idx="2882">
                  <c:v>107</c:v>
                </c:pt>
                <c:pt idx="2883">
                  <c:v>107</c:v>
                </c:pt>
                <c:pt idx="2884">
                  <c:v>107</c:v>
                </c:pt>
                <c:pt idx="2885">
                  <c:v>107</c:v>
                </c:pt>
                <c:pt idx="2886">
                  <c:v>107</c:v>
                </c:pt>
                <c:pt idx="2887">
                  <c:v>107</c:v>
                </c:pt>
                <c:pt idx="2888">
                  <c:v>107</c:v>
                </c:pt>
                <c:pt idx="2889">
                  <c:v>107</c:v>
                </c:pt>
                <c:pt idx="2890">
                  <c:v>107</c:v>
                </c:pt>
                <c:pt idx="2891">
                  <c:v>107</c:v>
                </c:pt>
                <c:pt idx="2892">
                  <c:v>107</c:v>
                </c:pt>
                <c:pt idx="2893">
                  <c:v>107</c:v>
                </c:pt>
                <c:pt idx="2894">
                  <c:v>107</c:v>
                </c:pt>
                <c:pt idx="2895">
                  <c:v>107</c:v>
                </c:pt>
                <c:pt idx="2896">
                  <c:v>107</c:v>
                </c:pt>
                <c:pt idx="2897">
                  <c:v>107</c:v>
                </c:pt>
                <c:pt idx="2898">
                  <c:v>107</c:v>
                </c:pt>
                <c:pt idx="2899">
                  <c:v>107</c:v>
                </c:pt>
                <c:pt idx="2900">
                  <c:v>107</c:v>
                </c:pt>
                <c:pt idx="2901">
                  <c:v>107</c:v>
                </c:pt>
                <c:pt idx="2902">
                  <c:v>107</c:v>
                </c:pt>
                <c:pt idx="2903">
                  <c:v>107</c:v>
                </c:pt>
                <c:pt idx="2904">
                  <c:v>107</c:v>
                </c:pt>
                <c:pt idx="2905">
                  <c:v>107</c:v>
                </c:pt>
                <c:pt idx="2906">
                  <c:v>107</c:v>
                </c:pt>
                <c:pt idx="2907">
                  <c:v>107</c:v>
                </c:pt>
                <c:pt idx="2908">
                  <c:v>107</c:v>
                </c:pt>
                <c:pt idx="2909">
                  <c:v>107</c:v>
                </c:pt>
                <c:pt idx="2910">
                  <c:v>107</c:v>
                </c:pt>
                <c:pt idx="2911">
                  <c:v>107</c:v>
                </c:pt>
                <c:pt idx="2912">
                  <c:v>107</c:v>
                </c:pt>
                <c:pt idx="2913">
                  <c:v>107</c:v>
                </c:pt>
                <c:pt idx="2914">
                  <c:v>107</c:v>
                </c:pt>
                <c:pt idx="2915">
                  <c:v>107</c:v>
                </c:pt>
                <c:pt idx="2916">
                  <c:v>107</c:v>
                </c:pt>
                <c:pt idx="2917">
                  <c:v>107</c:v>
                </c:pt>
                <c:pt idx="2918">
                  <c:v>107</c:v>
                </c:pt>
                <c:pt idx="2919">
                  <c:v>107</c:v>
                </c:pt>
                <c:pt idx="2920">
                  <c:v>107</c:v>
                </c:pt>
                <c:pt idx="2921">
                  <c:v>107</c:v>
                </c:pt>
                <c:pt idx="2922">
                  <c:v>107</c:v>
                </c:pt>
                <c:pt idx="2923">
                  <c:v>107</c:v>
                </c:pt>
                <c:pt idx="2924">
                  <c:v>107</c:v>
                </c:pt>
                <c:pt idx="2925">
                  <c:v>107</c:v>
                </c:pt>
                <c:pt idx="2926">
                  <c:v>107</c:v>
                </c:pt>
                <c:pt idx="2927">
                  <c:v>107</c:v>
                </c:pt>
                <c:pt idx="2928">
                  <c:v>107</c:v>
                </c:pt>
                <c:pt idx="2929">
                  <c:v>107</c:v>
                </c:pt>
                <c:pt idx="2930">
                  <c:v>107</c:v>
                </c:pt>
                <c:pt idx="2931">
                  <c:v>107</c:v>
                </c:pt>
                <c:pt idx="2932">
                  <c:v>107</c:v>
                </c:pt>
                <c:pt idx="2933">
                  <c:v>107</c:v>
                </c:pt>
                <c:pt idx="2934">
                  <c:v>107</c:v>
                </c:pt>
                <c:pt idx="2935">
                  <c:v>107</c:v>
                </c:pt>
                <c:pt idx="2936">
                  <c:v>107</c:v>
                </c:pt>
                <c:pt idx="2937">
                  <c:v>107</c:v>
                </c:pt>
                <c:pt idx="2938">
                  <c:v>107</c:v>
                </c:pt>
                <c:pt idx="2939">
                  <c:v>108</c:v>
                </c:pt>
                <c:pt idx="2940">
                  <c:v>108</c:v>
                </c:pt>
                <c:pt idx="2941">
                  <c:v>108</c:v>
                </c:pt>
                <c:pt idx="2942">
                  <c:v>108</c:v>
                </c:pt>
                <c:pt idx="2943">
                  <c:v>108</c:v>
                </c:pt>
                <c:pt idx="2944">
                  <c:v>108</c:v>
                </c:pt>
                <c:pt idx="2945">
                  <c:v>108</c:v>
                </c:pt>
                <c:pt idx="2946">
                  <c:v>108</c:v>
                </c:pt>
                <c:pt idx="2947">
                  <c:v>108</c:v>
                </c:pt>
                <c:pt idx="2948">
                  <c:v>108</c:v>
                </c:pt>
                <c:pt idx="2949">
                  <c:v>108</c:v>
                </c:pt>
                <c:pt idx="2950">
                  <c:v>108</c:v>
                </c:pt>
                <c:pt idx="2951">
                  <c:v>108</c:v>
                </c:pt>
                <c:pt idx="2952">
                  <c:v>108</c:v>
                </c:pt>
                <c:pt idx="2953">
                  <c:v>108</c:v>
                </c:pt>
                <c:pt idx="2954">
                  <c:v>108</c:v>
                </c:pt>
                <c:pt idx="2955">
                  <c:v>108</c:v>
                </c:pt>
                <c:pt idx="2956">
                  <c:v>108</c:v>
                </c:pt>
                <c:pt idx="2957">
                  <c:v>108</c:v>
                </c:pt>
                <c:pt idx="2958">
                  <c:v>108</c:v>
                </c:pt>
                <c:pt idx="2959">
                  <c:v>108</c:v>
                </c:pt>
                <c:pt idx="2960">
                  <c:v>108</c:v>
                </c:pt>
                <c:pt idx="2961">
                  <c:v>108</c:v>
                </c:pt>
                <c:pt idx="2962">
                  <c:v>108</c:v>
                </c:pt>
                <c:pt idx="2963">
                  <c:v>108</c:v>
                </c:pt>
                <c:pt idx="2964">
                  <c:v>108</c:v>
                </c:pt>
                <c:pt idx="2965">
                  <c:v>108</c:v>
                </c:pt>
                <c:pt idx="2966">
                  <c:v>108</c:v>
                </c:pt>
                <c:pt idx="2967">
                  <c:v>108</c:v>
                </c:pt>
                <c:pt idx="2968">
                  <c:v>108</c:v>
                </c:pt>
                <c:pt idx="2969">
                  <c:v>108</c:v>
                </c:pt>
                <c:pt idx="2970">
                  <c:v>108</c:v>
                </c:pt>
                <c:pt idx="2971">
                  <c:v>108</c:v>
                </c:pt>
                <c:pt idx="2972">
                  <c:v>108</c:v>
                </c:pt>
                <c:pt idx="2973">
                  <c:v>108</c:v>
                </c:pt>
                <c:pt idx="2974">
                  <c:v>108</c:v>
                </c:pt>
                <c:pt idx="2975">
                  <c:v>108</c:v>
                </c:pt>
                <c:pt idx="2976">
                  <c:v>108</c:v>
                </c:pt>
                <c:pt idx="2977">
                  <c:v>108</c:v>
                </c:pt>
                <c:pt idx="2978">
                  <c:v>108</c:v>
                </c:pt>
                <c:pt idx="2979">
                  <c:v>108</c:v>
                </c:pt>
                <c:pt idx="2980">
                  <c:v>108</c:v>
                </c:pt>
                <c:pt idx="2981">
                  <c:v>108</c:v>
                </c:pt>
                <c:pt idx="2982">
                  <c:v>108</c:v>
                </c:pt>
                <c:pt idx="2983">
                  <c:v>108</c:v>
                </c:pt>
                <c:pt idx="2984">
                  <c:v>108</c:v>
                </c:pt>
                <c:pt idx="2985">
                  <c:v>108</c:v>
                </c:pt>
                <c:pt idx="2986">
                  <c:v>108</c:v>
                </c:pt>
                <c:pt idx="2987">
                  <c:v>108</c:v>
                </c:pt>
                <c:pt idx="2988">
                  <c:v>108</c:v>
                </c:pt>
                <c:pt idx="2989">
                  <c:v>108</c:v>
                </c:pt>
                <c:pt idx="2990">
                  <c:v>108</c:v>
                </c:pt>
                <c:pt idx="2991">
                  <c:v>108</c:v>
                </c:pt>
                <c:pt idx="2992">
                  <c:v>108</c:v>
                </c:pt>
                <c:pt idx="2993">
                  <c:v>108</c:v>
                </c:pt>
                <c:pt idx="2994">
                  <c:v>108</c:v>
                </c:pt>
                <c:pt idx="2995">
                  <c:v>108</c:v>
                </c:pt>
                <c:pt idx="2996">
                  <c:v>108</c:v>
                </c:pt>
                <c:pt idx="2997">
                  <c:v>108</c:v>
                </c:pt>
                <c:pt idx="2998">
                  <c:v>108</c:v>
                </c:pt>
                <c:pt idx="2999">
                  <c:v>108</c:v>
                </c:pt>
                <c:pt idx="3000">
                  <c:v>108</c:v>
                </c:pt>
                <c:pt idx="3001">
                  <c:v>108</c:v>
                </c:pt>
                <c:pt idx="3002">
                  <c:v>108</c:v>
                </c:pt>
                <c:pt idx="3003">
                  <c:v>108</c:v>
                </c:pt>
                <c:pt idx="3004">
                  <c:v>108</c:v>
                </c:pt>
                <c:pt idx="3005">
                  <c:v>108</c:v>
                </c:pt>
                <c:pt idx="3006">
                  <c:v>108</c:v>
                </c:pt>
                <c:pt idx="3007">
                  <c:v>108</c:v>
                </c:pt>
                <c:pt idx="3008">
                  <c:v>108</c:v>
                </c:pt>
                <c:pt idx="3009">
                  <c:v>108</c:v>
                </c:pt>
                <c:pt idx="3010">
                  <c:v>108</c:v>
                </c:pt>
                <c:pt idx="3011">
                  <c:v>108</c:v>
                </c:pt>
                <c:pt idx="3012">
                  <c:v>108</c:v>
                </c:pt>
                <c:pt idx="3013">
                  <c:v>108</c:v>
                </c:pt>
                <c:pt idx="3014">
                  <c:v>108</c:v>
                </c:pt>
                <c:pt idx="3015">
                  <c:v>108</c:v>
                </c:pt>
                <c:pt idx="3016">
                  <c:v>108</c:v>
                </c:pt>
                <c:pt idx="3017">
                  <c:v>108</c:v>
                </c:pt>
                <c:pt idx="3018">
                  <c:v>108</c:v>
                </c:pt>
                <c:pt idx="3019">
                  <c:v>108</c:v>
                </c:pt>
                <c:pt idx="3020">
                  <c:v>108</c:v>
                </c:pt>
                <c:pt idx="3021">
                  <c:v>108</c:v>
                </c:pt>
                <c:pt idx="3022">
                  <c:v>108</c:v>
                </c:pt>
                <c:pt idx="3023">
                  <c:v>108</c:v>
                </c:pt>
                <c:pt idx="3024">
                  <c:v>108</c:v>
                </c:pt>
                <c:pt idx="3025">
                  <c:v>108</c:v>
                </c:pt>
                <c:pt idx="3026">
                  <c:v>108</c:v>
                </c:pt>
                <c:pt idx="3027">
                  <c:v>108</c:v>
                </c:pt>
                <c:pt idx="3028">
                  <c:v>108</c:v>
                </c:pt>
                <c:pt idx="3029">
                  <c:v>108</c:v>
                </c:pt>
                <c:pt idx="3030">
                  <c:v>108</c:v>
                </c:pt>
                <c:pt idx="3031">
                  <c:v>108</c:v>
                </c:pt>
                <c:pt idx="3032">
                  <c:v>109</c:v>
                </c:pt>
                <c:pt idx="3033">
                  <c:v>109</c:v>
                </c:pt>
                <c:pt idx="3034">
                  <c:v>109</c:v>
                </c:pt>
                <c:pt idx="3035">
                  <c:v>109</c:v>
                </c:pt>
                <c:pt idx="3036">
                  <c:v>109</c:v>
                </c:pt>
                <c:pt idx="3037">
                  <c:v>109</c:v>
                </c:pt>
                <c:pt idx="3038">
                  <c:v>109</c:v>
                </c:pt>
                <c:pt idx="3039">
                  <c:v>109</c:v>
                </c:pt>
                <c:pt idx="3040">
                  <c:v>109</c:v>
                </c:pt>
                <c:pt idx="3041">
                  <c:v>109</c:v>
                </c:pt>
                <c:pt idx="3042">
                  <c:v>109</c:v>
                </c:pt>
                <c:pt idx="3043">
                  <c:v>109</c:v>
                </c:pt>
                <c:pt idx="3044">
                  <c:v>109</c:v>
                </c:pt>
                <c:pt idx="3045">
                  <c:v>109</c:v>
                </c:pt>
                <c:pt idx="3046">
                  <c:v>109</c:v>
                </c:pt>
                <c:pt idx="3047">
                  <c:v>109</c:v>
                </c:pt>
                <c:pt idx="3048">
                  <c:v>109</c:v>
                </c:pt>
                <c:pt idx="3049">
                  <c:v>109</c:v>
                </c:pt>
                <c:pt idx="3050">
                  <c:v>109</c:v>
                </c:pt>
                <c:pt idx="3051">
                  <c:v>109</c:v>
                </c:pt>
                <c:pt idx="3052">
                  <c:v>109</c:v>
                </c:pt>
                <c:pt idx="3053">
                  <c:v>109</c:v>
                </c:pt>
                <c:pt idx="3054">
                  <c:v>109</c:v>
                </c:pt>
                <c:pt idx="3055">
                  <c:v>109</c:v>
                </c:pt>
                <c:pt idx="3056">
                  <c:v>109</c:v>
                </c:pt>
                <c:pt idx="3057">
                  <c:v>109</c:v>
                </c:pt>
                <c:pt idx="3058">
                  <c:v>109</c:v>
                </c:pt>
                <c:pt idx="3059">
                  <c:v>109</c:v>
                </c:pt>
                <c:pt idx="3060">
                  <c:v>109</c:v>
                </c:pt>
                <c:pt idx="3061">
                  <c:v>109</c:v>
                </c:pt>
                <c:pt idx="3062">
                  <c:v>109</c:v>
                </c:pt>
                <c:pt idx="3063">
                  <c:v>109</c:v>
                </c:pt>
                <c:pt idx="3064">
                  <c:v>109</c:v>
                </c:pt>
                <c:pt idx="3065">
                  <c:v>109</c:v>
                </c:pt>
                <c:pt idx="3066">
                  <c:v>109</c:v>
                </c:pt>
                <c:pt idx="3067">
                  <c:v>109</c:v>
                </c:pt>
                <c:pt idx="3068">
                  <c:v>109</c:v>
                </c:pt>
                <c:pt idx="3069">
                  <c:v>109</c:v>
                </c:pt>
                <c:pt idx="3070">
                  <c:v>109</c:v>
                </c:pt>
                <c:pt idx="3071">
                  <c:v>109</c:v>
                </c:pt>
                <c:pt idx="3072">
                  <c:v>109</c:v>
                </c:pt>
                <c:pt idx="3073">
                  <c:v>109</c:v>
                </c:pt>
                <c:pt idx="3074">
                  <c:v>109</c:v>
                </c:pt>
                <c:pt idx="3075">
                  <c:v>109</c:v>
                </c:pt>
                <c:pt idx="3076">
                  <c:v>109</c:v>
                </c:pt>
                <c:pt idx="3077">
                  <c:v>109</c:v>
                </c:pt>
                <c:pt idx="3078">
                  <c:v>109</c:v>
                </c:pt>
                <c:pt idx="3079">
                  <c:v>109</c:v>
                </c:pt>
                <c:pt idx="3080">
                  <c:v>109</c:v>
                </c:pt>
                <c:pt idx="3081">
                  <c:v>109</c:v>
                </c:pt>
                <c:pt idx="3082">
                  <c:v>109</c:v>
                </c:pt>
                <c:pt idx="3083">
                  <c:v>109</c:v>
                </c:pt>
                <c:pt idx="3084">
                  <c:v>109</c:v>
                </c:pt>
                <c:pt idx="3085">
                  <c:v>109</c:v>
                </c:pt>
                <c:pt idx="3086">
                  <c:v>109</c:v>
                </c:pt>
                <c:pt idx="3087">
                  <c:v>109</c:v>
                </c:pt>
                <c:pt idx="3088">
                  <c:v>109</c:v>
                </c:pt>
                <c:pt idx="3089">
                  <c:v>109</c:v>
                </c:pt>
                <c:pt idx="3090">
                  <c:v>109</c:v>
                </c:pt>
                <c:pt idx="3091">
                  <c:v>109</c:v>
                </c:pt>
                <c:pt idx="3092">
                  <c:v>109</c:v>
                </c:pt>
                <c:pt idx="3093">
                  <c:v>109</c:v>
                </c:pt>
                <c:pt idx="3094">
                  <c:v>109</c:v>
                </c:pt>
                <c:pt idx="3095">
                  <c:v>109</c:v>
                </c:pt>
                <c:pt idx="3096">
                  <c:v>109</c:v>
                </c:pt>
                <c:pt idx="3097">
                  <c:v>109</c:v>
                </c:pt>
                <c:pt idx="3098">
                  <c:v>109</c:v>
                </c:pt>
                <c:pt idx="3099">
                  <c:v>109</c:v>
                </c:pt>
                <c:pt idx="3100">
                  <c:v>109</c:v>
                </c:pt>
                <c:pt idx="3101">
                  <c:v>109</c:v>
                </c:pt>
                <c:pt idx="3102">
                  <c:v>109</c:v>
                </c:pt>
                <c:pt idx="3103">
                  <c:v>109</c:v>
                </c:pt>
                <c:pt idx="3104">
                  <c:v>109</c:v>
                </c:pt>
                <c:pt idx="3105">
                  <c:v>109</c:v>
                </c:pt>
                <c:pt idx="3106">
                  <c:v>109</c:v>
                </c:pt>
                <c:pt idx="3107">
                  <c:v>109</c:v>
                </c:pt>
                <c:pt idx="3108">
                  <c:v>109</c:v>
                </c:pt>
                <c:pt idx="3109">
                  <c:v>109</c:v>
                </c:pt>
                <c:pt idx="3110">
                  <c:v>109</c:v>
                </c:pt>
                <c:pt idx="3111">
                  <c:v>109</c:v>
                </c:pt>
                <c:pt idx="3112">
                  <c:v>109</c:v>
                </c:pt>
                <c:pt idx="3113">
                  <c:v>109</c:v>
                </c:pt>
                <c:pt idx="3114">
                  <c:v>109</c:v>
                </c:pt>
                <c:pt idx="3115">
                  <c:v>109</c:v>
                </c:pt>
                <c:pt idx="3116">
                  <c:v>109</c:v>
                </c:pt>
                <c:pt idx="3117">
                  <c:v>109</c:v>
                </c:pt>
                <c:pt idx="3118">
                  <c:v>109</c:v>
                </c:pt>
                <c:pt idx="3119">
                  <c:v>109</c:v>
                </c:pt>
                <c:pt idx="3120">
                  <c:v>109</c:v>
                </c:pt>
                <c:pt idx="3121">
                  <c:v>109</c:v>
                </c:pt>
                <c:pt idx="3122">
                  <c:v>109</c:v>
                </c:pt>
                <c:pt idx="3123">
                  <c:v>109</c:v>
                </c:pt>
                <c:pt idx="3124">
                  <c:v>109</c:v>
                </c:pt>
                <c:pt idx="3125">
                  <c:v>109</c:v>
                </c:pt>
                <c:pt idx="3126">
                  <c:v>109</c:v>
                </c:pt>
                <c:pt idx="3127">
                  <c:v>110</c:v>
                </c:pt>
                <c:pt idx="3128">
                  <c:v>110</c:v>
                </c:pt>
                <c:pt idx="3129">
                  <c:v>110</c:v>
                </c:pt>
                <c:pt idx="3130">
                  <c:v>110</c:v>
                </c:pt>
                <c:pt idx="3131">
                  <c:v>110</c:v>
                </c:pt>
                <c:pt idx="3132">
                  <c:v>110</c:v>
                </c:pt>
                <c:pt idx="3133">
                  <c:v>110</c:v>
                </c:pt>
                <c:pt idx="3134">
                  <c:v>110</c:v>
                </c:pt>
                <c:pt idx="3135">
                  <c:v>110</c:v>
                </c:pt>
                <c:pt idx="3136">
                  <c:v>110</c:v>
                </c:pt>
                <c:pt idx="3137">
                  <c:v>110</c:v>
                </c:pt>
                <c:pt idx="3138">
                  <c:v>110</c:v>
                </c:pt>
                <c:pt idx="3139">
                  <c:v>110</c:v>
                </c:pt>
                <c:pt idx="3140">
                  <c:v>110</c:v>
                </c:pt>
                <c:pt idx="3141">
                  <c:v>110</c:v>
                </c:pt>
                <c:pt idx="3142">
                  <c:v>110</c:v>
                </c:pt>
                <c:pt idx="3143">
                  <c:v>110</c:v>
                </c:pt>
                <c:pt idx="3144">
                  <c:v>110</c:v>
                </c:pt>
                <c:pt idx="3145">
                  <c:v>110</c:v>
                </c:pt>
                <c:pt idx="3146">
                  <c:v>110</c:v>
                </c:pt>
                <c:pt idx="3147">
                  <c:v>110</c:v>
                </c:pt>
                <c:pt idx="3148">
                  <c:v>110</c:v>
                </c:pt>
                <c:pt idx="3149">
                  <c:v>110</c:v>
                </c:pt>
                <c:pt idx="3150">
                  <c:v>110</c:v>
                </c:pt>
                <c:pt idx="3151">
                  <c:v>110</c:v>
                </c:pt>
                <c:pt idx="3152">
                  <c:v>110</c:v>
                </c:pt>
                <c:pt idx="3153">
                  <c:v>110</c:v>
                </c:pt>
                <c:pt idx="3154">
                  <c:v>110</c:v>
                </c:pt>
                <c:pt idx="3155">
                  <c:v>110</c:v>
                </c:pt>
                <c:pt idx="3156">
                  <c:v>110</c:v>
                </c:pt>
                <c:pt idx="3157">
                  <c:v>110</c:v>
                </c:pt>
                <c:pt idx="3158">
                  <c:v>110</c:v>
                </c:pt>
                <c:pt idx="3159">
                  <c:v>110</c:v>
                </c:pt>
                <c:pt idx="3160">
                  <c:v>110</c:v>
                </c:pt>
                <c:pt idx="3161">
                  <c:v>110</c:v>
                </c:pt>
                <c:pt idx="3162">
                  <c:v>110</c:v>
                </c:pt>
                <c:pt idx="3163">
                  <c:v>110</c:v>
                </c:pt>
                <c:pt idx="3164">
                  <c:v>110</c:v>
                </c:pt>
                <c:pt idx="3165">
                  <c:v>110</c:v>
                </c:pt>
                <c:pt idx="3166">
                  <c:v>110</c:v>
                </c:pt>
                <c:pt idx="3167">
                  <c:v>110</c:v>
                </c:pt>
                <c:pt idx="3168">
                  <c:v>110</c:v>
                </c:pt>
                <c:pt idx="3169">
                  <c:v>110</c:v>
                </c:pt>
                <c:pt idx="3170">
                  <c:v>110</c:v>
                </c:pt>
                <c:pt idx="3171">
                  <c:v>110</c:v>
                </c:pt>
                <c:pt idx="3172">
                  <c:v>110</c:v>
                </c:pt>
                <c:pt idx="3173">
                  <c:v>110</c:v>
                </c:pt>
                <c:pt idx="3174">
                  <c:v>110</c:v>
                </c:pt>
                <c:pt idx="3175">
                  <c:v>110</c:v>
                </c:pt>
                <c:pt idx="3176">
                  <c:v>110</c:v>
                </c:pt>
                <c:pt idx="3177">
                  <c:v>110</c:v>
                </c:pt>
                <c:pt idx="3178">
                  <c:v>110</c:v>
                </c:pt>
                <c:pt idx="3179">
                  <c:v>110</c:v>
                </c:pt>
                <c:pt idx="3180">
                  <c:v>110</c:v>
                </c:pt>
                <c:pt idx="3181">
                  <c:v>110</c:v>
                </c:pt>
                <c:pt idx="3182">
                  <c:v>110</c:v>
                </c:pt>
                <c:pt idx="3183">
                  <c:v>110</c:v>
                </c:pt>
                <c:pt idx="3184">
                  <c:v>110</c:v>
                </c:pt>
                <c:pt idx="3185">
                  <c:v>110</c:v>
                </c:pt>
                <c:pt idx="3186">
                  <c:v>110</c:v>
                </c:pt>
                <c:pt idx="3187">
                  <c:v>110</c:v>
                </c:pt>
                <c:pt idx="3188">
                  <c:v>110</c:v>
                </c:pt>
                <c:pt idx="3189">
                  <c:v>110</c:v>
                </c:pt>
                <c:pt idx="3190">
                  <c:v>110</c:v>
                </c:pt>
                <c:pt idx="3191">
                  <c:v>110</c:v>
                </c:pt>
                <c:pt idx="3192">
                  <c:v>110</c:v>
                </c:pt>
                <c:pt idx="3193">
                  <c:v>110</c:v>
                </c:pt>
                <c:pt idx="3194">
                  <c:v>110</c:v>
                </c:pt>
                <c:pt idx="3195">
                  <c:v>110</c:v>
                </c:pt>
                <c:pt idx="3196">
                  <c:v>110</c:v>
                </c:pt>
                <c:pt idx="3197">
                  <c:v>110</c:v>
                </c:pt>
                <c:pt idx="3198">
                  <c:v>110</c:v>
                </c:pt>
                <c:pt idx="3199">
                  <c:v>110</c:v>
                </c:pt>
                <c:pt idx="3200">
                  <c:v>110</c:v>
                </c:pt>
                <c:pt idx="3201">
                  <c:v>110</c:v>
                </c:pt>
                <c:pt idx="3202">
                  <c:v>110</c:v>
                </c:pt>
                <c:pt idx="3203">
                  <c:v>110</c:v>
                </c:pt>
                <c:pt idx="3204">
                  <c:v>110</c:v>
                </c:pt>
                <c:pt idx="3205">
                  <c:v>110</c:v>
                </c:pt>
                <c:pt idx="3206">
                  <c:v>110</c:v>
                </c:pt>
                <c:pt idx="3207">
                  <c:v>110</c:v>
                </c:pt>
                <c:pt idx="3208">
                  <c:v>110</c:v>
                </c:pt>
                <c:pt idx="3209">
                  <c:v>110</c:v>
                </c:pt>
                <c:pt idx="3210">
                  <c:v>110</c:v>
                </c:pt>
                <c:pt idx="3211">
                  <c:v>110</c:v>
                </c:pt>
                <c:pt idx="3212">
                  <c:v>110</c:v>
                </c:pt>
                <c:pt idx="3213">
                  <c:v>110</c:v>
                </c:pt>
                <c:pt idx="3214">
                  <c:v>110</c:v>
                </c:pt>
                <c:pt idx="3215">
                  <c:v>110</c:v>
                </c:pt>
                <c:pt idx="3216">
                  <c:v>110</c:v>
                </c:pt>
                <c:pt idx="3217">
                  <c:v>110</c:v>
                </c:pt>
                <c:pt idx="3218">
                  <c:v>110</c:v>
                </c:pt>
                <c:pt idx="3219">
                  <c:v>110</c:v>
                </c:pt>
                <c:pt idx="3220">
                  <c:v>110</c:v>
                </c:pt>
                <c:pt idx="3221">
                  <c:v>110</c:v>
                </c:pt>
                <c:pt idx="3222">
                  <c:v>110</c:v>
                </c:pt>
                <c:pt idx="3223">
                  <c:v>110</c:v>
                </c:pt>
                <c:pt idx="3224">
                  <c:v>110</c:v>
                </c:pt>
                <c:pt idx="3225">
                  <c:v>110</c:v>
                </c:pt>
                <c:pt idx="3226">
                  <c:v>110</c:v>
                </c:pt>
                <c:pt idx="3227">
                  <c:v>110</c:v>
                </c:pt>
                <c:pt idx="3228">
                  <c:v>110</c:v>
                </c:pt>
                <c:pt idx="3229">
                  <c:v>111</c:v>
                </c:pt>
                <c:pt idx="3230">
                  <c:v>111</c:v>
                </c:pt>
                <c:pt idx="3231">
                  <c:v>111</c:v>
                </c:pt>
                <c:pt idx="3232">
                  <c:v>111</c:v>
                </c:pt>
                <c:pt idx="3233">
                  <c:v>111</c:v>
                </c:pt>
                <c:pt idx="3234">
                  <c:v>111</c:v>
                </c:pt>
                <c:pt idx="3235">
                  <c:v>111</c:v>
                </c:pt>
                <c:pt idx="3236">
                  <c:v>111</c:v>
                </c:pt>
                <c:pt idx="3237">
                  <c:v>111</c:v>
                </c:pt>
                <c:pt idx="3238">
                  <c:v>111</c:v>
                </c:pt>
                <c:pt idx="3239">
                  <c:v>111</c:v>
                </c:pt>
                <c:pt idx="3240">
                  <c:v>111</c:v>
                </c:pt>
                <c:pt idx="3241">
                  <c:v>111</c:v>
                </c:pt>
                <c:pt idx="3242">
                  <c:v>111</c:v>
                </c:pt>
                <c:pt idx="3243">
                  <c:v>111</c:v>
                </c:pt>
                <c:pt idx="3244">
                  <c:v>111</c:v>
                </c:pt>
                <c:pt idx="3245">
                  <c:v>111</c:v>
                </c:pt>
                <c:pt idx="3246">
                  <c:v>111</c:v>
                </c:pt>
                <c:pt idx="3247">
                  <c:v>111</c:v>
                </c:pt>
                <c:pt idx="3248">
                  <c:v>111</c:v>
                </c:pt>
                <c:pt idx="3249">
                  <c:v>111</c:v>
                </c:pt>
                <c:pt idx="3250">
                  <c:v>111</c:v>
                </c:pt>
                <c:pt idx="3251">
                  <c:v>111</c:v>
                </c:pt>
                <c:pt idx="3252">
                  <c:v>111</c:v>
                </c:pt>
                <c:pt idx="3253">
                  <c:v>111</c:v>
                </c:pt>
                <c:pt idx="3254">
                  <c:v>111</c:v>
                </c:pt>
                <c:pt idx="3255">
                  <c:v>111</c:v>
                </c:pt>
                <c:pt idx="3256">
                  <c:v>111</c:v>
                </c:pt>
                <c:pt idx="3257">
                  <c:v>111</c:v>
                </c:pt>
                <c:pt idx="3258">
                  <c:v>111</c:v>
                </c:pt>
                <c:pt idx="3259">
                  <c:v>111</c:v>
                </c:pt>
                <c:pt idx="3260">
                  <c:v>111</c:v>
                </c:pt>
                <c:pt idx="3261">
                  <c:v>111</c:v>
                </c:pt>
                <c:pt idx="3262">
                  <c:v>111</c:v>
                </c:pt>
                <c:pt idx="3263">
                  <c:v>111</c:v>
                </c:pt>
                <c:pt idx="3264">
                  <c:v>111</c:v>
                </c:pt>
                <c:pt idx="3265">
                  <c:v>111</c:v>
                </c:pt>
                <c:pt idx="3266">
                  <c:v>111</c:v>
                </c:pt>
                <c:pt idx="3267">
                  <c:v>111</c:v>
                </c:pt>
                <c:pt idx="3268">
                  <c:v>111</c:v>
                </c:pt>
                <c:pt idx="3269">
                  <c:v>111</c:v>
                </c:pt>
                <c:pt idx="3270">
                  <c:v>111</c:v>
                </c:pt>
                <c:pt idx="3271">
                  <c:v>111</c:v>
                </c:pt>
                <c:pt idx="3272">
                  <c:v>111</c:v>
                </c:pt>
                <c:pt idx="3273">
                  <c:v>111</c:v>
                </c:pt>
                <c:pt idx="3274">
                  <c:v>111</c:v>
                </c:pt>
                <c:pt idx="3275">
                  <c:v>111</c:v>
                </c:pt>
                <c:pt idx="3276">
                  <c:v>111</c:v>
                </c:pt>
                <c:pt idx="3277">
                  <c:v>111</c:v>
                </c:pt>
                <c:pt idx="3278">
                  <c:v>111</c:v>
                </c:pt>
                <c:pt idx="3279">
                  <c:v>111</c:v>
                </c:pt>
                <c:pt idx="3280">
                  <c:v>111</c:v>
                </c:pt>
                <c:pt idx="3281">
                  <c:v>111</c:v>
                </c:pt>
                <c:pt idx="3282">
                  <c:v>111</c:v>
                </c:pt>
                <c:pt idx="3283">
                  <c:v>111</c:v>
                </c:pt>
                <c:pt idx="3284">
                  <c:v>111</c:v>
                </c:pt>
                <c:pt idx="3285">
                  <c:v>111</c:v>
                </c:pt>
                <c:pt idx="3286">
                  <c:v>111</c:v>
                </c:pt>
                <c:pt idx="3287">
                  <c:v>111</c:v>
                </c:pt>
                <c:pt idx="3288">
                  <c:v>111</c:v>
                </c:pt>
                <c:pt idx="3289">
                  <c:v>111</c:v>
                </c:pt>
                <c:pt idx="3290">
                  <c:v>111</c:v>
                </c:pt>
                <c:pt idx="3291">
                  <c:v>111</c:v>
                </c:pt>
                <c:pt idx="3292">
                  <c:v>111</c:v>
                </c:pt>
                <c:pt idx="3293">
                  <c:v>111</c:v>
                </c:pt>
                <c:pt idx="3294">
                  <c:v>111</c:v>
                </c:pt>
                <c:pt idx="3295">
                  <c:v>111</c:v>
                </c:pt>
                <c:pt idx="3296">
                  <c:v>111</c:v>
                </c:pt>
                <c:pt idx="3297">
                  <c:v>111</c:v>
                </c:pt>
                <c:pt idx="3298">
                  <c:v>111</c:v>
                </c:pt>
                <c:pt idx="3299">
                  <c:v>111</c:v>
                </c:pt>
                <c:pt idx="3300">
                  <c:v>111</c:v>
                </c:pt>
                <c:pt idx="3301">
                  <c:v>111</c:v>
                </c:pt>
                <c:pt idx="3302">
                  <c:v>112</c:v>
                </c:pt>
                <c:pt idx="3303">
                  <c:v>112</c:v>
                </c:pt>
                <c:pt idx="3304">
                  <c:v>112</c:v>
                </c:pt>
                <c:pt idx="3305">
                  <c:v>112</c:v>
                </c:pt>
                <c:pt idx="3306">
                  <c:v>112</c:v>
                </c:pt>
                <c:pt idx="3307">
                  <c:v>112</c:v>
                </c:pt>
                <c:pt idx="3308">
                  <c:v>112</c:v>
                </c:pt>
                <c:pt idx="3309">
                  <c:v>112</c:v>
                </c:pt>
                <c:pt idx="3310">
                  <c:v>112</c:v>
                </c:pt>
                <c:pt idx="3311">
                  <c:v>112</c:v>
                </c:pt>
                <c:pt idx="3312">
                  <c:v>112</c:v>
                </c:pt>
                <c:pt idx="3313">
                  <c:v>112</c:v>
                </c:pt>
                <c:pt idx="3314">
                  <c:v>112</c:v>
                </c:pt>
                <c:pt idx="3315">
                  <c:v>112</c:v>
                </c:pt>
                <c:pt idx="3316">
                  <c:v>112</c:v>
                </c:pt>
                <c:pt idx="3317">
                  <c:v>112</c:v>
                </c:pt>
                <c:pt idx="3318">
                  <c:v>112</c:v>
                </c:pt>
                <c:pt idx="3319">
                  <c:v>112</c:v>
                </c:pt>
                <c:pt idx="3320">
                  <c:v>112</c:v>
                </c:pt>
                <c:pt idx="3321">
                  <c:v>112</c:v>
                </c:pt>
                <c:pt idx="3322">
                  <c:v>112</c:v>
                </c:pt>
                <c:pt idx="3323">
                  <c:v>112</c:v>
                </c:pt>
                <c:pt idx="3324">
                  <c:v>112</c:v>
                </c:pt>
                <c:pt idx="3325">
                  <c:v>112</c:v>
                </c:pt>
                <c:pt idx="3326">
                  <c:v>112</c:v>
                </c:pt>
                <c:pt idx="3327">
                  <c:v>112</c:v>
                </c:pt>
                <c:pt idx="3328">
                  <c:v>112</c:v>
                </c:pt>
                <c:pt idx="3329">
                  <c:v>112</c:v>
                </c:pt>
                <c:pt idx="3330">
                  <c:v>112</c:v>
                </c:pt>
                <c:pt idx="3331">
                  <c:v>112</c:v>
                </c:pt>
                <c:pt idx="3332">
                  <c:v>112</c:v>
                </c:pt>
                <c:pt idx="3333">
                  <c:v>112</c:v>
                </c:pt>
                <c:pt idx="3334">
                  <c:v>112</c:v>
                </c:pt>
                <c:pt idx="3335">
                  <c:v>112</c:v>
                </c:pt>
                <c:pt idx="3336">
                  <c:v>112</c:v>
                </c:pt>
                <c:pt idx="3337">
                  <c:v>112</c:v>
                </c:pt>
                <c:pt idx="3338">
                  <c:v>112</c:v>
                </c:pt>
                <c:pt idx="3339">
                  <c:v>112</c:v>
                </c:pt>
                <c:pt idx="3340">
                  <c:v>112</c:v>
                </c:pt>
                <c:pt idx="3341">
                  <c:v>112</c:v>
                </c:pt>
                <c:pt idx="3342">
                  <c:v>112</c:v>
                </c:pt>
                <c:pt idx="3343">
                  <c:v>112</c:v>
                </c:pt>
                <c:pt idx="3344">
                  <c:v>112</c:v>
                </c:pt>
                <c:pt idx="3345">
                  <c:v>112</c:v>
                </c:pt>
                <c:pt idx="3346">
                  <c:v>112</c:v>
                </c:pt>
                <c:pt idx="3347">
                  <c:v>112</c:v>
                </c:pt>
                <c:pt idx="3348">
                  <c:v>112</c:v>
                </c:pt>
                <c:pt idx="3349">
                  <c:v>112</c:v>
                </c:pt>
                <c:pt idx="3350">
                  <c:v>112</c:v>
                </c:pt>
                <c:pt idx="3351">
                  <c:v>112</c:v>
                </c:pt>
                <c:pt idx="3352">
                  <c:v>112</c:v>
                </c:pt>
                <c:pt idx="3353">
                  <c:v>112</c:v>
                </c:pt>
                <c:pt idx="3354">
                  <c:v>112</c:v>
                </c:pt>
                <c:pt idx="3355">
                  <c:v>112</c:v>
                </c:pt>
                <c:pt idx="3356">
                  <c:v>112</c:v>
                </c:pt>
                <c:pt idx="3357">
                  <c:v>112</c:v>
                </c:pt>
                <c:pt idx="3358">
                  <c:v>112</c:v>
                </c:pt>
                <c:pt idx="3359">
                  <c:v>112</c:v>
                </c:pt>
                <c:pt idx="3360">
                  <c:v>112</c:v>
                </c:pt>
                <c:pt idx="3361">
                  <c:v>112</c:v>
                </c:pt>
                <c:pt idx="3362">
                  <c:v>112</c:v>
                </c:pt>
                <c:pt idx="3363">
                  <c:v>112</c:v>
                </c:pt>
                <c:pt idx="3364">
                  <c:v>112</c:v>
                </c:pt>
                <c:pt idx="3365">
                  <c:v>112</c:v>
                </c:pt>
                <c:pt idx="3366">
                  <c:v>112</c:v>
                </c:pt>
                <c:pt idx="3367">
                  <c:v>112</c:v>
                </c:pt>
                <c:pt idx="3368">
                  <c:v>112</c:v>
                </c:pt>
                <c:pt idx="3369">
                  <c:v>112</c:v>
                </c:pt>
                <c:pt idx="3370">
                  <c:v>112</c:v>
                </c:pt>
                <c:pt idx="3371">
                  <c:v>112</c:v>
                </c:pt>
                <c:pt idx="3372">
                  <c:v>112</c:v>
                </c:pt>
                <c:pt idx="3373">
                  <c:v>112</c:v>
                </c:pt>
                <c:pt idx="3374">
                  <c:v>112</c:v>
                </c:pt>
                <c:pt idx="3375">
                  <c:v>112</c:v>
                </c:pt>
                <c:pt idx="3376">
                  <c:v>112</c:v>
                </c:pt>
                <c:pt idx="3377">
                  <c:v>112</c:v>
                </c:pt>
                <c:pt idx="3378">
                  <c:v>112</c:v>
                </c:pt>
                <c:pt idx="3379">
                  <c:v>112</c:v>
                </c:pt>
                <c:pt idx="3380">
                  <c:v>112</c:v>
                </c:pt>
                <c:pt idx="3381">
                  <c:v>112</c:v>
                </c:pt>
                <c:pt idx="3382">
                  <c:v>112</c:v>
                </c:pt>
                <c:pt idx="3383">
                  <c:v>113</c:v>
                </c:pt>
                <c:pt idx="3384">
                  <c:v>113</c:v>
                </c:pt>
                <c:pt idx="3385">
                  <c:v>113</c:v>
                </c:pt>
                <c:pt idx="3386">
                  <c:v>113</c:v>
                </c:pt>
                <c:pt idx="3387">
                  <c:v>113</c:v>
                </c:pt>
                <c:pt idx="3388">
                  <c:v>113</c:v>
                </c:pt>
                <c:pt idx="3389">
                  <c:v>113</c:v>
                </c:pt>
                <c:pt idx="3390">
                  <c:v>113</c:v>
                </c:pt>
                <c:pt idx="3391">
                  <c:v>113</c:v>
                </c:pt>
                <c:pt idx="3392">
                  <c:v>113</c:v>
                </c:pt>
                <c:pt idx="3393">
                  <c:v>113</c:v>
                </c:pt>
                <c:pt idx="3394">
                  <c:v>113</c:v>
                </c:pt>
                <c:pt idx="3395">
                  <c:v>113</c:v>
                </c:pt>
                <c:pt idx="3396">
                  <c:v>113</c:v>
                </c:pt>
                <c:pt idx="3397">
                  <c:v>113</c:v>
                </c:pt>
                <c:pt idx="3398">
                  <c:v>113</c:v>
                </c:pt>
                <c:pt idx="3399">
                  <c:v>113</c:v>
                </c:pt>
                <c:pt idx="3400">
                  <c:v>113</c:v>
                </c:pt>
                <c:pt idx="3401">
                  <c:v>113</c:v>
                </c:pt>
                <c:pt idx="3402">
                  <c:v>113</c:v>
                </c:pt>
                <c:pt idx="3403">
                  <c:v>113</c:v>
                </c:pt>
                <c:pt idx="3404">
                  <c:v>113</c:v>
                </c:pt>
                <c:pt idx="3405">
                  <c:v>113</c:v>
                </c:pt>
                <c:pt idx="3406">
                  <c:v>113</c:v>
                </c:pt>
                <c:pt idx="3407">
                  <c:v>113</c:v>
                </c:pt>
                <c:pt idx="3408">
                  <c:v>113</c:v>
                </c:pt>
                <c:pt idx="3409">
                  <c:v>113</c:v>
                </c:pt>
                <c:pt idx="3410">
                  <c:v>113</c:v>
                </c:pt>
                <c:pt idx="3411">
                  <c:v>113</c:v>
                </c:pt>
                <c:pt idx="3412">
                  <c:v>113</c:v>
                </c:pt>
                <c:pt idx="3413">
                  <c:v>113</c:v>
                </c:pt>
                <c:pt idx="3414">
                  <c:v>113</c:v>
                </c:pt>
                <c:pt idx="3415">
                  <c:v>113</c:v>
                </c:pt>
                <c:pt idx="3416">
                  <c:v>113</c:v>
                </c:pt>
                <c:pt idx="3417">
                  <c:v>113</c:v>
                </c:pt>
                <c:pt idx="3418">
                  <c:v>113</c:v>
                </c:pt>
                <c:pt idx="3419">
                  <c:v>113</c:v>
                </c:pt>
                <c:pt idx="3420">
                  <c:v>113</c:v>
                </c:pt>
                <c:pt idx="3421">
                  <c:v>113</c:v>
                </c:pt>
                <c:pt idx="3422">
                  <c:v>113</c:v>
                </c:pt>
                <c:pt idx="3423">
                  <c:v>113</c:v>
                </c:pt>
                <c:pt idx="3424">
                  <c:v>113</c:v>
                </c:pt>
                <c:pt idx="3425">
                  <c:v>113</c:v>
                </c:pt>
                <c:pt idx="3426">
                  <c:v>113</c:v>
                </c:pt>
                <c:pt idx="3427">
                  <c:v>113</c:v>
                </c:pt>
                <c:pt idx="3428">
                  <c:v>113</c:v>
                </c:pt>
                <c:pt idx="3429">
                  <c:v>113</c:v>
                </c:pt>
                <c:pt idx="3430">
                  <c:v>113</c:v>
                </c:pt>
                <c:pt idx="3431">
                  <c:v>113</c:v>
                </c:pt>
                <c:pt idx="3432">
                  <c:v>113</c:v>
                </c:pt>
                <c:pt idx="3433">
                  <c:v>113</c:v>
                </c:pt>
                <c:pt idx="3434">
                  <c:v>113</c:v>
                </c:pt>
                <c:pt idx="3435">
                  <c:v>113</c:v>
                </c:pt>
                <c:pt idx="3436">
                  <c:v>113</c:v>
                </c:pt>
                <c:pt idx="3437">
                  <c:v>113</c:v>
                </c:pt>
                <c:pt idx="3438">
                  <c:v>113</c:v>
                </c:pt>
                <c:pt idx="3439">
                  <c:v>113</c:v>
                </c:pt>
                <c:pt idx="3440">
                  <c:v>113</c:v>
                </c:pt>
                <c:pt idx="3441">
                  <c:v>113</c:v>
                </c:pt>
                <c:pt idx="3442">
                  <c:v>113</c:v>
                </c:pt>
                <c:pt idx="3443">
                  <c:v>113</c:v>
                </c:pt>
                <c:pt idx="3444">
                  <c:v>113</c:v>
                </c:pt>
                <c:pt idx="3445">
                  <c:v>113</c:v>
                </c:pt>
                <c:pt idx="3446">
                  <c:v>113</c:v>
                </c:pt>
                <c:pt idx="3447">
                  <c:v>113</c:v>
                </c:pt>
                <c:pt idx="3448">
                  <c:v>113</c:v>
                </c:pt>
                <c:pt idx="3449">
                  <c:v>113</c:v>
                </c:pt>
                <c:pt idx="3450">
                  <c:v>113</c:v>
                </c:pt>
                <c:pt idx="3451">
                  <c:v>113</c:v>
                </c:pt>
                <c:pt idx="3452">
                  <c:v>114</c:v>
                </c:pt>
                <c:pt idx="3453">
                  <c:v>114</c:v>
                </c:pt>
                <c:pt idx="3454">
                  <c:v>114</c:v>
                </c:pt>
                <c:pt idx="3455">
                  <c:v>114</c:v>
                </c:pt>
                <c:pt idx="3456">
                  <c:v>114</c:v>
                </c:pt>
                <c:pt idx="3457">
                  <c:v>114</c:v>
                </c:pt>
                <c:pt idx="3458">
                  <c:v>114</c:v>
                </c:pt>
                <c:pt idx="3459">
                  <c:v>114</c:v>
                </c:pt>
                <c:pt idx="3460">
                  <c:v>114</c:v>
                </c:pt>
                <c:pt idx="3461">
                  <c:v>114</c:v>
                </c:pt>
                <c:pt idx="3462">
                  <c:v>114</c:v>
                </c:pt>
                <c:pt idx="3463">
                  <c:v>114</c:v>
                </c:pt>
                <c:pt idx="3464">
                  <c:v>114</c:v>
                </c:pt>
                <c:pt idx="3465">
                  <c:v>114</c:v>
                </c:pt>
                <c:pt idx="3466">
                  <c:v>114</c:v>
                </c:pt>
                <c:pt idx="3467">
                  <c:v>114</c:v>
                </c:pt>
                <c:pt idx="3468">
                  <c:v>114</c:v>
                </c:pt>
                <c:pt idx="3469">
                  <c:v>114</c:v>
                </c:pt>
                <c:pt idx="3470">
                  <c:v>114</c:v>
                </c:pt>
                <c:pt idx="3471">
                  <c:v>114</c:v>
                </c:pt>
                <c:pt idx="3472">
                  <c:v>114</c:v>
                </c:pt>
                <c:pt idx="3473">
                  <c:v>114</c:v>
                </c:pt>
                <c:pt idx="3474">
                  <c:v>114</c:v>
                </c:pt>
                <c:pt idx="3475">
                  <c:v>114</c:v>
                </c:pt>
                <c:pt idx="3476">
                  <c:v>114</c:v>
                </c:pt>
                <c:pt idx="3477">
                  <c:v>114</c:v>
                </c:pt>
                <c:pt idx="3478">
                  <c:v>114</c:v>
                </c:pt>
                <c:pt idx="3479">
                  <c:v>114</c:v>
                </c:pt>
                <c:pt idx="3480">
                  <c:v>114</c:v>
                </c:pt>
                <c:pt idx="3481">
                  <c:v>114</c:v>
                </c:pt>
                <c:pt idx="3482">
                  <c:v>114</c:v>
                </c:pt>
                <c:pt idx="3483">
                  <c:v>114</c:v>
                </c:pt>
                <c:pt idx="3484">
                  <c:v>114</c:v>
                </c:pt>
                <c:pt idx="3485">
                  <c:v>114</c:v>
                </c:pt>
                <c:pt idx="3486">
                  <c:v>114</c:v>
                </c:pt>
                <c:pt idx="3487">
                  <c:v>114</c:v>
                </c:pt>
                <c:pt idx="3488">
                  <c:v>114</c:v>
                </c:pt>
                <c:pt idx="3489">
                  <c:v>114</c:v>
                </c:pt>
                <c:pt idx="3490">
                  <c:v>114</c:v>
                </c:pt>
                <c:pt idx="3491">
                  <c:v>114</c:v>
                </c:pt>
                <c:pt idx="3492">
                  <c:v>114</c:v>
                </c:pt>
                <c:pt idx="3493">
                  <c:v>114</c:v>
                </c:pt>
                <c:pt idx="3494">
                  <c:v>114</c:v>
                </c:pt>
                <c:pt idx="3495">
                  <c:v>114</c:v>
                </c:pt>
                <c:pt idx="3496">
                  <c:v>114</c:v>
                </c:pt>
                <c:pt idx="3497">
                  <c:v>114</c:v>
                </c:pt>
                <c:pt idx="3498">
                  <c:v>114</c:v>
                </c:pt>
                <c:pt idx="3499">
                  <c:v>114</c:v>
                </c:pt>
                <c:pt idx="3500">
                  <c:v>114</c:v>
                </c:pt>
                <c:pt idx="3501">
                  <c:v>114</c:v>
                </c:pt>
                <c:pt idx="3502">
                  <c:v>114</c:v>
                </c:pt>
                <c:pt idx="3503">
                  <c:v>114</c:v>
                </c:pt>
                <c:pt idx="3504">
                  <c:v>114</c:v>
                </c:pt>
                <c:pt idx="3505">
                  <c:v>114</c:v>
                </c:pt>
                <c:pt idx="3506">
                  <c:v>114</c:v>
                </c:pt>
                <c:pt idx="3507">
                  <c:v>114</c:v>
                </c:pt>
                <c:pt idx="3508">
                  <c:v>114</c:v>
                </c:pt>
                <c:pt idx="3509">
                  <c:v>114</c:v>
                </c:pt>
                <c:pt idx="3510">
                  <c:v>114</c:v>
                </c:pt>
                <c:pt idx="3511">
                  <c:v>114</c:v>
                </c:pt>
                <c:pt idx="3512">
                  <c:v>114</c:v>
                </c:pt>
                <c:pt idx="3513">
                  <c:v>114</c:v>
                </c:pt>
                <c:pt idx="3514">
                  <c:v>114</c:v>
                </c:pt>
                <c:pt idx="3515">
                  <c:v>114</c:v>
                </c:pt>
                <c:pt idx="3516">
                  <c:v>114</c:v>
                </c:pt>
                <c:pt idx="3517">
                  <c:v>114</c:v>
                </c:pt>
                <c:pt idx="3518">
                  <c:v>114</c:v>
                </c:pt>
                <c:pt idx="3519">
                  <c:v>114</c:v>
                </c:pt>
                <c:pt idx="3520">
                  <c:v>115</c:v>
                </c:pt>
                <c:pt idx="3521">
                  <c:v>115</c:v>
                </c:pt>
                <c:pt idx="3522">
                  <c:v>115</c:v>
                </c:pt>
                <c:pt idx="3523">
                  <c:v>115</c:v>
                </c:pt>
                <c:pt idx="3524">
                  <c:v>115</c:v>
                </c:pt>
                <c:pt idx="3525">
                  <c:v>115</c:v>
                </c:pt>
                <c:pt idx="3526">
                  <c:v>115</c:v>
                </c:pt>
                <c:pt idx="3527">
                  <c:v>115</c:v>
                </c:pt>
                <c:pt idx="3528">
                  <c:v>115</c:v>
                </c:pt>
                <c:pt idx="3529">
                  <c:v>115</c:v>
                </c:pt>
                <c:pt idx="3530">
                  <c:v>115</c:v>
                </c:pt>
                <c:pt idx="3531">
                  <c:v>115</c:v>
                </c:pt>
                <c:pt idx="3532">
                  <c:v>115</c:v>
                </c:pt>
                <c:pt idx="3533">
                  <c:v>115</c:v>
                </c:pt>
                <c:pt idx="3534">
                  <c:v>115</c:v>
                </c:pt>
                <c:pt idx="3535">
                  <c:v>115</c:v>
                </c:pt>
                <c:pt idx="3536">
                  <c:v>115</c:v>
                </c:pt>
                <c:pt idx="3537">
                  <c:v>115</c:v>
                </c:pt>
                <c:pt idx="3538">
                  <c:v>115</c:v>
                </c:pt>
                <c:pt idx="3539">
                  <c:v>115</c:v>
                </c:pt>
                <c:pt idx="3540">
                  <c:v>115</c:v>
                </c:pt>
                <c:pt idx="3541">
                  <c:v>115</c:v>
                </c:pt>
                <c:pt idx="3542">
                  <c:v>115</c:v>
                </c:pt>
                <c:pt idx="3543">
                  <c:v>115</c:v>
                </c:pt>
                <c:pt idx="3544">
                  <c:v>115</c:v>
                </c:pt>
                <c:pt idx="3545">
                  <c:v>115</c:v>
                </c:pt>
                <c:pt idx="3546">
                  <c:v>115</c:v>
                </c:pt>
                <c:pt idx="3547">
                  <c:v>115</c:v>
                </c:pt>
                <c:pt idx="3548">
                  <c:v>115</c:v>
                </c:pt>
                <c:pt idx="3549">
                  <c:v>115</c:v>
                </c:pt>
                <c:pt idx="3550">
                  <c:v>115</c:v>
                </c:pt>
                <c:pt idx="3551">
                  <c:v>115</c:v>
                </c:pt>
                <c:pt idx="3552">
                  <c:v>115</c:v>
                </c:pt>
                <c:pt idx="3553">
                  <c:v>115</c:v>
                </c:pt>
                <c:pt idx="3554">
                  <c:v>115</c:v>
                </c:pt>
                <c:pt idx="3555">
                  <c:v>115</c:v>
                </c:pt>
                <c:pt idx="3556">
                  <c:v>115</c:v>
                </c:pt>
                <c:pt idx="3557">
                  <c:v>115</c:v>
                </c:pt>
                <c:pt idx="3558">
                  <c:v>115</c:v>
                </c:pt>
                <c:pt idx="3559">
                  <c:v>115</c:v>
                </c:pt>
                <c:pt idx="3560">
                  <c:v>115</c:v>
                </c:pt>
                <c:pt idx="3561">
                  <c:v>115</c:v>
                </c:pt>
                <c:pt idx="3562">
                  <c:v>115</c:v>
                </c:pt>
                <c:pt idx="3563">
                  <c:v>115</c:v>
                </c:pt>
                <c:pt idx="3564">
                  <c:v>115</c:v>
                </c:pt>
                <c:pt idx="3565">
                  <c:v>115</c:v>
                </c:pt>
                <c:pt idx="3566">
                  <c:v>115</c:v>
                </c:pt>
                <c:pt idx="3567">
                  <c:v>115</c:v>
                </c:pt>
                <c:pt idx="3568">
                  <c:v>115</c:v>
                </c:pt>
                <c:pt idx="3569">
                  <c:v>115</c:v>
                </c:pt>
                <c:pt idx="3570">
                  <c:v>115</c:v>
                </c:pt>
                <c:pt idx="3571">
                  <c:v>115</c:v>
                </c:pt>
                <c:pt idx="3572">
                  <c:v>115</c:v>
                </c:pt>
                <c:pt idx="3573">
                  <c:v>115</c:v>
                </c:pt>
                <c:pt idx="3574">
                  <c:v>115</c:v>
                </c:pt>
                <c:pt idx="3575">
                  <c:v>115</c:v>
                </c:pt>
                <c:pt idx="3576">
                  <c:v>115</c:v>
                </c:pt>
                <c:pt idx="3577">
                  <c:v>115</c:v>
                </c:pt>
                <c:pt idx="3578">
                  <c:v>115</c:v>
                </c:pt>
                <c:pt idx="3579">
                  <c:v>115</c:v>
                </c:pt>
                <c:pt idx="3580">
                  <c:v>115</c:v>
                </c:pt>
                <c:pt idx="3581">
                  <c:v>115</c:v>
                </c:pt>
                <c:pt idx="3582">
                  <c:v>115</c:v>
                </c:pt>
                <c:pt idx="3583">
                  <c:v>115</c:v>
                </c:pt>
                <c:pt idx="3584">
                  <c:v>115</c:v>
                </c:pt>
                <c:pt idx="3585">
                  <c:v>115</c:v>
                </c:pt>
                <c:pt idx="3586">
                  <c:v>115</c:v>
                </c:pt>
                <c:pt idx="3587">
                  <c:v>115</c:v>
                </c:pt>
                <c:pt idx="3588">
                  <c:v>115</c:v>
                </c:pt>
                <c:pt idx="3589">
                  <c:v>115</c:v>
                </c:pt>
                <c:pt idx="3590">
                  <c:v>115</c:v>
                </c:pt>
                <c:pt idx="3591">
                  <c:v>115</c:v>
                </c:pt>
                <c:pt idx="3592">
                  <c:v>115</c:v>
                </c:pt>
                <c:pt idx="3593">
                  <c:v>115</c:v>
                </c:pt>
                <c:pt idx="3594">
                  <c:v>115</c:v>
                </c:pt>
                <c:pt idx="3595">
                  <c:v>116</c:v>
                </c:pt>
                <c:pt idx="3596">
                  <c:v>116</c:v>
                </c:pt>
                <c:pt idx="3597">
                  <c:v>116</c:v>
                </c:pt>
                <c:pt idx="3598">
                  <c:v>116</c:v>
                </c:pt>
                <c:pt idx="3599">
                  <c:v>116</c:v>
                </c:pt>
                <c:pt idx="3600">
                  <c:v>116</c:v>
                </c:pt>
                <c:pt idx="3601">
                  <c:v>116</c:v>
                </c:pt>
                <c:pt idx="3602">
                  <c:v>116</c:v>
                </c:pt>
                <c:pt idx="3603">
                  <c:v>116</c:v>
                </c:pt>
                <c:pt idx="3604">
                  <c:v>116</c:v>
                </c:pt>
                <c:pt idx="3605">
                  <c:v>116</c:v>
                </c:pt>
                <c:pt idx="3606">
                  <c:v>116</c:v>
                </c:pt>
                <c:pt idx="3607">
                  <c:v>116</c:v>
                </c:pt>
                <c:pt idx="3608">
                  <c:v>116</c:v>
                </c:pt>
                <c:pt idx="3609">
                  <c:v>116</c:v>
                </c:pt>
                <c:pt idx="3610">
                  <c:v>116</c:v>
                </c:pt>
                <c:pt idx="3611">
                  <c:v>116</c:v>
                </c:pt>
                <c:pt idx="3612">
                  <c:v>116</c:v>
                </c:pt>
                <c:pt idx="3613">
                  <c:v>116</c:v>
                </c:pt>
                <c:pt idx="3614">
                  <c:v>116</c:v>
                </c:pt>
                <c:pt idx="3615">
                  <c:v>116</c:v>
                </c:pt>
                <c:pt idx="3616">
                  <c:v>116</c:v>
                </c:pt>
                <c:pt idx="3617">
                  <c:v>116</c:v>
                </c:pt>
                <c:pt idx="3618">
                  <c:v>116</c:v>
                </c:pt>
                <c:pt idx="3619">
                  <c:v>116</c:v>
                </c:pt>
                <c:pt idx="3620">
                  <c:v>116</c:v>
                </c:pt>
                <c:pt idx="3621">
                  <c:v>116</c:v>
                </c:pt>
                <c:pt idx="3622">
                  <c:v>116</c:v>
                </c:pt>
                <c:pt idx="3623">
                  <c:v>116</c:v>
                </c:pt>
                <c:pt idx="3624">
                  <c:v>116</c:v>
                </c:pt>
                <c:pt idx="3625">
                  <c:v>116</c:v>
                </c:pt>
                <c:pt idx="3626">
                  <c:v>116</c:v>
                </c:pt>
                <c:pt idx="3627">
                  <c:v>116</c:v>
                </c:pt>
                <c:pt idx="3628">
                  <c:v>116</c:v>
                </c:pt>
                <c:pt idx="3629">
                  <c:v>116</c:v>
                </c:pt>
                <c:pt idx="3630">
                  <c:v>116</c:v>
                </c:pt>
                <c:pt idx="3631">
                  <c:v>116</c:v>
                </c:pt>
                <c:pt idx="3632">
                  <c:v>116</c:v>
                </c:pt>
                <c:pt idx="3633">
                  <c:v>116</c:v>
                </c:pt>
                <c:pt idx="3634">
                  <c:v>116</c:v>
                </c:pt>
                <c:pt idx="3635">
                  <c:v>116</c:v>
                </c:pt>
                <c:pt idx="3636">
                  <c:v>116</c:v>
                </c:pt>
                <c:pt idx="3637">
                  <c:v>116</c:v>
                </c:pt>
                <c:pt idx="3638">
                  <c:v>116</c:v>
                </c:pt>
                <c:pt idx="3639">
                  <c:v>116</c:v>
                </c:pt>
                <c:pt idx="3640">
                  <c:v>116</c:v>
                </c:pt>
                <c:pt idx="3641">
                  <c:v>116</c:v>
                </c:pt>
                <c:pt idx="3642">
                  <c:v>116</c:v>
                </c:pt>
                <c:pt idx="3643">
                  <c:v>116</c:v>
                </c:pt>
                <c:pt idx="3644">
                  <c:v>116</c:v>
                </c:pt>
                <c:pt idx="3645">
                  <c:v>116</c:v>
                </c:pt>
                <c:pt idx="3646">
                  <c:v>116</c:v>
                </c:pt>
                <c:pt idx="3647">
                  <c:v>116</c:v>
                </c:pt>
                <c:pt idx="3648">
                  <c:v>116</c:v>
                </c:pt>
                <c:pt idx="3649">
                  <c:v>116</c:v>
                </c:pt>
                <c:pt idx="3650">
                  <c:v>116</c:v>
                </c:pt>
                <c:pt idx="3651">
                  <c:v>116</c:v>
                </c:pt>
                <c:pt idx="3652">
                  <c:v>116</c:v>
                </c:pt>
                <c:pt idx="3653">
                  <c:v>116</c:v>
                </c:pt>
                <c:pt idx="3654">
                  <c:v>116</c:v>
                </c:pt>
                <c:pt idx="3655">
                  <c:v>116</c:v>
                </c:pt>
                <c:pt idx="3656">
                  <c:v>116</c:v>
                </c:pt>
                <c:pt idx="3657">
                  <c:v>116</c:v>
                </c:pt>
                <c:pt idx="3658">
                  <c:v>116</c:v>
                </c:pt>
                <c:pt idx="3659">
                  <c:v>116</c:v>
                </c:pt>
                <c:pt idx="3660">
                  <c:v>116</c:v>
                </c:pt>
                <c:pt idx="3661">
                  <c:v>117</c:v>
                </c:pt>
                <c:pt idx="3662">
                  <c:v>117</c:v>
                </c:pt>
                <c:pt idx="3663">
                  <c:v>117</c:v>
                </c:pt>
                <c:pt idx="3664">
                  <c:v>117</c:v>
                </c:pt>
                <c:pt idx="3665">
                  <c:v>117</c:v>
                </c:pt>
                <c:pt idx="3666">
                  <c:v>117</c:v>
                </c:pt>
                <c:pt idx="3667">
                  <c:v>117</c:v>
                </c:pt>
                <c:pt idx="3668">
                  <c:v>117</c:v>
                </c:pt>
                <c:pt idx="3669">
                  <c:v>117</c:v>
                </c:pt>
                <c:pt idx="3670">
                  <c:v>117</c:v>
                </c:pt>
                <c:pt idx="3671">
                  <c:v>117</c:v>
                </c:pt>
                <c:pt idx="3672">
                  <c:v>117</c:v>
                </c:pt>
                <c:pt idx="3673">
                  <c:v>117</c:v>
                </c:pt>
                <c:pt idx="3674">
                  <c:v>117</c:v>
                </c:pt>
                <c:pt idx="3675">
                  <c:v>117</c:v>
                </c:pt>
                <c:pt idx="3676">
                  <c:v>117</c:v>
                </c:pt>
                <c:pt idx="3677">
                  <c:v>117</c:v>
                </c:pt>
                <c:pt idx="3678">
                  <c:v>117</c:v>
                </c:pt>
                <c:pt idx="3679">
                  <c:v>117</c:v>
                </c:pt>
                <c:pt idx="3680">
                  <c:v>117</c:v>
                </c:pt>
                <c:pt idx="3681">
                  <c:v>117</c:v>
                </c:pt>
                <c:pt idx="3682">
                  <c:v>117</c:v>
                </c:pt>
                <c:pt idx="3683">
                  <c:v>117</c:v>
                </c:pt>
                <c:pt idx="3684">
                  <c:v>117</c:v>
                </c:pt>
                <c:pt idx="3685">
                  <c:v>117</c:v>
                </c:pt>
                <c:pt idx="3686">
                  <c:v>117</c:v>
                </c:pt>
                <c:pt idx="3687">
                  <c:v>117</c:v>
                </c:pt>
                <c:pt idx="3688">
                  <c:v>117</c:v>
                </c:pt>
                <c:pt idx="3689">
                  <c:v>117</c:v>
                </c:pt>
                <c:pt idx="3690">
                  <c:v>117</c:v>
                </c:pt>
                <c:pt idx="3691">
                  <c:v>117</c:v>
                </c:pt>
                <c:pt idx="3692">
                  <c:v>117</c:v>
                </c:pt>
                <c:pt idx="3693">
                  <c:v>117</c:v>
                </c:pt>
                <c:pt idx="3694">
                  <c:v>117</c:v>
                </c:pt>
                <c:pt idx="3695">
                  <c:v>117</c:v>
                </c:pt>
                <c:pt idx="3696">
                  <c:v>117</c:v>
                </c:pt>
                <c:pt idx="3697">
                  <c:v>117</c:v>
                </c:pt>
                <c:pt idx="3698">
                  <c:v>117</c:v>
                </c:pt>
                <c:pt idx="3699">
                  <c:v>117</c:v>
                </c:pt>
                <c:pt idx="3700">
                  <c:v>117</c:v>
                </c:pt>
                <c:pt idx="3701">
                  <c:v>117</c:v>
                </c:pt>
                <c:pt idx="3702">
                  <c:v>117</c:v>
                </c:pt>
                <c:pt idx="3703">
                  <c:v>117</c:v>
                </c:pt>
                <c:pt idx="3704">
                  <c:v>117</c:v>
                </c:pt>
                <c:pt idx="3705">
                  <c:v>117</c:v>
                </c:pt>
                <c:pt idx="3706">
                  <c:v>117</c:v>
                </c:pt>
                <c:pt idx="3707">
                  <c:v>117</c:v>
                </c:pt>
                <c:pt idx="3708">
                  <c:v>117</c:v>
                </c:pt>
                <c:pt idx="3709">
                  <c:v>117</c:v>
                </c:pt>
                <c:pt idx="3710">
                  <c:v>117</c:v>
                </c:pt>
                <c:pt idx="3711">
                  <c:v>117</c:v>
                </c:pt>
                <c:pt idx="3712">
                  <c:v>117</c:v>
                </c:pt>
                <c:pt idx="3713">
                  <c:v>117</c:v>
                </c:pt>
                <c:pt idx="3714">
                  <c:v>117</c:v>
                </c:pt>
                <c:pt idx="3715">
                  <c:v>117</c:v>
                </c:pt>
                <c:pt idx="3716">
                  <c:v>117</c:v>
                </c:pt>
                <c:pt idx="3717">
                  <c:v>117</c:v>
                </c:pt>
                <c:pt idx="3718">
                  <c:v>117</c:v>
                </c:pt>
                <c:pt idx="3719">
                  <c:v>117</c:v>
                </c:pt>
                <c:pt idx="3720">
                  <c:v>117</c:v>
                </c:pt>
                <c:pt idx="3721">
                  <c:v>117</c:v>
                </c:pt>
                <c:pt idx="3722">
                  <c:v>118</c:v>
                </c:pt>
                <c:pt idx="3723">
                  <c:v>118</c:v>
                </c:pt>
                <c:pt idx="3724">
                  <c:v>118</c:v>
                </c:pt>
                <c:pt idx="3725">
                  <c:v>118</c:v>
                </c:pt>
                <c:pt idx="3726">
                  <c:v>118</c:v>
                </c:pt>
                <c:pt idx="3727">
                  <c:v>118</c:v>
                </c:pt>
                <c:pt idx="3728">
                  <c:v>118</c:v>
                </c:pt>
                <c:pt idx="3729">
                  <c:v>118</c:v>
                </c:pt>
                <c:pt idx="3730">
                  <c:v>118</c:v>
                </c:pt>
                <c:pt idx="3731">
                  <c:v>118</c:v>
                </c:pt>
                <c:pt idx="3732">
                  <c:v>118</c:v>
                </c:pt>
                <c:pt idx="3733">
                  <c:v>118</c:v>
                </c:pt>
                <c:pt idx="3734">
                  <c:v>118</c:v>
                </c:pt>
                <c:pt idx="3735">
                  <c:v>118</c:v>
                </c:pt>
                <c:pt idx="3736">
                  <c:v>118</c:v>
                </c:pt>
                <c:pt idx="3737">
                  <c:v>118</c:v>
                </c:pt>
                <c:pt idx="3738">
                  <c:v>118</c:v>
                </c:pt>
                <c:pt idx="3739">
                  <c:v>118</c:v>
                </c:pt>
                <c:pt idx="3740">
                  <c:v>118</c:v>
                </c:pt>
                <c:pt idx="3741">
                  <c:v>118</c:v>
                </c:pt>
                <c:pt idx="3742">
                  <c:v>118</c:v>
                </c:pt>
                <c:pt idx="3743">
                  <c:v>118</c:v>
                </c:pt>
                <c:pt idx="3744">
                  <c:v>118</c:v>
                </c:pt>
                <c:pt idx="3745">
                  <c:v>118</c:v>
                </c:pt>
                <c:pt idx="3746">
                  <c:v>118</c:v>
                </c:pt>
                <c:pt idx="3747">
                  <c:v>118</c:v>
                </c:pt>
                <c:pt idx="3748">
                  <c:v>118</c:v>
                </c:pt>
                <c:pt idx="3749">
                  <c:v>118</c:v>
                </c:pt>
                <c:pt idx="3750">
                  <c:v>118</c:v>
                </c:pt>
                <c:pt idx="3751">
                  <c:v>118</c:v>
                </c:pt>
                <c:pt idx="3752">
                  <c:v>118</c:v>
                </c:pt>
                <c:pt idx="3753">
                  <c:v>118</c:v>
                </c:pt>
                <c:pt idx="3754">
                  <c:v>118</c:v>
                </c:pt>
                <c:pt idx="3755">
                  <c:v>118</c:v>
                </c:pt>
                <c:pt idx="3756">
                  <c:v>118</c:v>
                </c:pt>
                <c:pt idx="3757">
                  <c:v>118</c:v>
                </c:pt>
                <c:pt idx="3758">
                  <c:v>118</c:v>
                </c:pt>
                <c:pt idx="3759">
                  <c:v>118</c:v>
                </c:pt>
                <c:pt idx="3760">
                  <c:v>118</c:v>
                </c:pt>
                <c:pt idx="3761">
                  <c:v>118</c:v>
                </c:pt>
                <c:pt idx="3762">
                  <c:v>118</c:v>
                </c:pt>
                <c:pt idx="3763">
                  <c:v>118</c:v>
                </c:pt>
                <c:pt idx="3764">
                  <c:v>118</c:v>
                </c:pt>
                <c:pt idx="3765">
                  <c:v>118</c:v>
                </c:pt>
                <c:pt idx="3766">
                  <c:v>118</c:v>
                </c:pt>
                <c:pt idx="3767">
                  <c:v>118</c:v>
                </c:pt>
                <c:pt idx="3768">
                  <c:v>118</c:v>
                </c:pt>
                <c:pt idx="3769">
                  <c:v>118</c:v>
                </c:pt>
                <c:pt idx="3770">
                  <c:v>118</c:v>
                </c:pt>
                <c:pt idx="3771">
                  <c:v>118</c:v>
                </c:pt>
                <c:pt idx="3772">
                  <c:v>118</c:v>
                </c:pt>
                <c:pt idx="3773">
                  <c:v>118</c:v>
                </c:pt>
                <c:pt idx="3774">
                  <c:v>118</c:v>
                </c:pt>
                <c:pt idx="3775">
                  <c:v>118</c:v>
                </c:pt>
                <c:pt idx="3776">
                  <c:v>118</c:v>
                </c:pt>
                <c:pt idx="3777">
                  <c:v>118</c:v>
                </c:pt>
                <c:pt idx="3778">
                  <c:v>118</c:v>
                </c:pt>
                <c:pt idx="3779">
                  <c:v>118</c:v>
                </c:pt>
                <c:pt idx="3780">
                  <c:v>118</c:v>
                </c:pt>
                <c:pt idx="3781">
                  <c:v>118</c:v>
                </c:pt>
                <c:pt idx="3782">
                  <c:v>118</c:v>
                </c:pt>
                <c:pt idx="3783">
                  <c:v>118</c:v>
                </c:pt>
                <c:pt idx="3784">
                  <c:v>118</c:v>
                </c:pt>
                <c:pt idx="3785">
                  <c:v>118</c:v>
                </c:pt>
                <c:pt idx="3786">
                  <c:v>118</c:v>
                </c:pt>
                <c:pt idx="3787">
                  <c:v>118</c:v>
                </c:pt>
                <c:pt idx="3788">
                  <c:v>118</c:v>
                </c:pt>
                <c:pt idx="3789">
                  <c:v>118</c:v>
                </c:pt>
                <c:pt idx="3790">
                  <c:v>118</c:v>
                </c:pt>
                <c:pt idx="3791">
                  <c:v>118</c:v>
                </c:pt>
                <c:pt idx="3792">
                  <c:v>118</c:v>
                </c:pt>
                <c:pt idx="3793">
                  <c:v>118</c:v>
                </c:pt>
                <c:pt idx="3794">
                  <c:v>118</c:v>
                </c:pt>
                <c:pt idx="3795">
                  <c:v>119</c:v>
                </c:pt>
                <c:pt idx="3796">
                  <c:v>119</c:v>
                </c:pt>
                <c:pt idx="3797">
                  <c:v>119</c:v>
                </c:pt>
                <c:pt idx="3798">
                  <c:v>119</c:v>
                </c:pt>
                <c:pt idx="3799">
                  <c:v>119</c:v>
                </c:pt>
                <c:pt idx="3800">
                  <c:v>119</c:v>
                </c:pt>
                <c:pt idx="3801">
                  <c:v>119</c:v>
                </c:pt>
                <c:pt idx="3802">
                  <c:v>119</c:v>
                </c:pt>
                <c:pt idx="3803">
                  <c:v>119</c:v>
                </c:pt>
                <c:pt idx="3804">
                  <c:v>119</c:v>
                </c:pt>
                <c:pt idx="3805">
                  <c:v>119</c:v>
                </c:pt>
                <c:pt idx="3806">
                  <c:v>119</c:v>
                </c:pt>
                <c:pt idx="3807">
                  <c:v>119</c:v>
                </c:pt>
                <c:pt idx="3808">
                  <c:v>119</c:v>
                </c:pt>
                <c:pt idx="3809">
                  <c:v>119</c:v>
                </c:pt>
                <c:pt idx="3810">
                  <c:v>119</c:v>
                </c:pt>
                <c:pt idx="3811">
                  <c:v>119</c:v>
                </c:pt>
                <c:pt idx="3812">
                  <c:v>119</c:v>
                </c:pt>
                <c:pt idx="3813">
                  <c:v>119</c:v>
                </c:pt>
                <c:pt idx="3814">
                  <c:v>119</c:v>
                </c:pt>
                <c:pt idx="3815">
                  <c:v>119</c:v>
                </c:pt>
                <c:pt idx="3816">
                  <c:v>119</c:v>
                </c:pt>
                <c:pt idx="3817">
                  <c:v>119</c:v>
                </c:pt>
                <c:pt idx="3818">
                  <c:v>119</c:v>
                </c:pt>
                <c:pt idx="3819">
                  <c:v>119</c:v>
                </c:pt>
                <c:pt idx="3820">
                  <c:v>119</c:v>
                </c:pt>
                <c:pt idx="3821">
                  <c:v>119</c:v>
                </c:pt>
                <c:pt idx="3822">
                  <c:v>119</c:v>
                </c:pt>
                <c:pt idx="3823">
                  <c:v>119</c:v>
                </c:pt>
                <c:pt idx="3824">
                  <c:v>119</c:v>
                </c:pt>
                <c:pt idx="3825">
                  <c:v>119</c:v>
                </c:pt>
                <c:pt idx="3826">
                  <c:v>119</c:v>
                </c:pt>
                <c:pt idx="3827">
                  <c:v>119</c:v>
                </c:pt>
                <c:pt idx="3828">
                  <c:v>119</c:v>
                </c:pt>
                <c:pt idx="3829">
                  <c:v>119</c:v>
                </c:pt>
                <c:pt idx="3830">
                  <c:v>119</c:v>
                </c:pt>
                <c:pt idx="3831">
                  <c:v>119</c:v>
                </c:pt>
                <c:pt idx="3832">
                  <c:v>119</c:v>
                </c:pt>
                <c:pt idx="3833">
                  <c:v>119</c:v>
                </c:pt>
                <c:pt idx="3834">
                  <c:v>119</c:v>
                </c:pt>
                <c:pt idx="3835">
                  <c:v>119</c:v>
                </c:pt>
                <c:pt idx="3836">
                  <c:v>119</c:v>
                </c:pt>
                <c:pt idx="3837">
                  <c:v>119</c:v>
                </c:pt>
                <c:pt idx="3838">
                  <c:v>119</c:v>
                </c:pt>
                <c:pt idx="3839">
                  <c:v>119</c:v>
                </c:pt>
                <c:pt idx="3840">
                  <c:v>119</c:v>
                </c:pt>
                <c:pt idx="3841">
                  <c:v>119</c:v>
                </c:pt>
                <c:pt idx="3842">
                  <c:v>119</c:v>
                </c:pt>
                <c:pt idx="3843">
                  <c:v>119</c:v>
                </c:pt>
                <c:pt idx="3844">
                  <c:v>119</c:v>
                </c:pt>
                <c:pt idx="3845">
                  <c:v>119</c:v>
                </c:pt>
                <c:pt idx="3846">
                  <c:v>119</c:v>
                </c:pt>
                <c:pt idx="3847">
                  <c:v>119</c:v>
                </c:pt>
                <c:pt idx="3848">
                  <c:v>119</c:v>
                </c:pt>
                <c:pt idx="3849">
                  <c:v>119</c:v>
                </c:pt>
                <c:pt idx="3850">
                  <c:v>119</c:v>
                </c:pt>
                <c:pt idx="3851">
                  <c:v>119</c:v>
                </c:pt>
                <c:pt idx="3852">
                  <c:v>119</c:v>
                </c:pt>
                <c:pt idx="3853">
                  <c:v>119</c:v>
                </c:pt>
                <c:pt idx="3854">
                  <c:v>120</c:v>
                </c:pt>
                <c:pt idx="3855">
                  <c:v>120</c:v>
                </c:pt>
                <c:pt idx="3856">
                  <c:v>120</c:v>
                </c:pt>
                <c:pt idx="3857">
                  <c:v>120</c:v>
                </c:pt>
                <c:pt idx="3858">
                  <c:v>120</c:v>
                </c:pt>
                <c:pt idx="3859">
                  <c:v>120</c:v>
                </c:pt>
                <c:pt idx="3860">
                  <c:v>120</c:v>
                </c:pt>
                <c:pt idx="3861">
                  <c:v>120</c:v>
                </c:pt>
                <c:pt idx="3862">
                  <c:v>120</c:v>
                </c:pt>
                <c:pt idx="3863">
                  <c:v>120</c:v>
                </c:pt>
                <c:pt idx="3864">
                  <c:v>120</c:v>
                </c:pt>
                <c:pt idx="3865">
                  <c:v>120</c:v>
                </c:pt>
                <c:pt idx="3866">
                  <c:v>120</c:v>
                </c:pt>
                <c:pt idx="3867">
                  <c:v>120</c:v>
                </c:pt>
                <c:pt idx="3868">
                  <c:v>120</c:v>
                </c:pt>
                <c:pt idx="3869">
                  <c:v>120</c:v>
                </c:pt>
                <c:pt idx="3870">
                  <c:v>120</c:v>
                </c:pt>
                <c:pt idx="3871">
                  <c:v>120</c:v>
                </c:pt>
                <c:pt idx="3872">
                  <c:v>120</c:v>
                </c:pt>
                <c:pt idx="3873">
                  <c:v>120</c:v>
                </c:pt>
                <c:pt idx="3874">
                  <c:v>120</c:v>
                </c:pt>
                <c:pt idx="3875">
                  <c:v>120</c:v>
                </c:pt>
                <c:pt idx="3876">
                  <c:v>120</c:v>
                </c:pt>
                <c:pt idx="3877">
                  <c:v>120</c:v>
                </c:pt>
                <c:pt idx="3878">
                  <c:v>120</c:v>
                </c:pt>
                <c:pt idx="3879">
                  <c:v>120</c:v>
                </c:pt>
                <c:pt idx="3880">
                  <c:v>120</c:v>
                </c:pt>
                <c:pt idx="3881">
                  <c:v>120</c:v>
                </c:pt>
                <c:pt idx="3882">
                  <c:v>120</c:v>
                </c:pt>
                <c:pt idx="3883">
                  <c:v>120</c:v>
                </c:pt>
                <c:pt idx="3884">
                  <c:v>120</c:v>
                </c:pt>
                <c:pt idx="3885">
                  <c:v>120</c:v>
                </c:pt>
                <c:pt idx="3886">
                  <c:v>120</c:v>
                </c:pt>
                <c:pt idx="3887">
                  <c:v>120</c:v>
                </c:pt>
                <c:pt idx="3888">
                  <c:v>120</c:v>
                </c:pt>
                <c:pt idx="3889">
                  <c:v>120</c:v>
                </c:pt>
                <c:pt idx="3890">
                  <c:v>120</c:v>
                </c:pt>
                <c:pt idx="3891">
                  <c:v>120</c:v>
                </c:pt>
                <c:pt idx="3892">
                  <c:v>120</c:v>
                </c:pt>
                <c:pt idx="3893">
                  <c:v>120</c:v>
                </c:pt>
                <c:pt idx="3894">
                  <c:v>120</c:v>
                </c:pt>
                <c:pt idx="3895">
                  <c:v>120</c:v>
                </c:pt>
                <c:pt idx="3896">
                  <c:v>120</c:v>
                </c:pt>
                <c:pt idx="3897">
                  <c:v>120</c:v>
                </c:pt>
                <c:pt idx="3898">
                  <c:v>120</c:v>
                </c:pt>
                <c:pt idx="3899">
                  <c:v>120</c:v>
                </c:pt>
                <c:pt idx="3900">
                  <c:v>120</c:v>
                </c:pt>
                <c:pt idx="3901">
                  <c:v>120</c:v>
                </c:pt>
                <c:pt idx="3902">
                  <c:v>120</c:v>
                </c:pt>
                <c:pt idx="3903">
                  <c:v>120</c:v>
                </c:pt>
                <c:pt idx="3904">
                  <c:v>120</c:v>
                </c:pt>
                <c:pt idx="3905">
                  <c:v>120</c:v>
                </c:pt>
                <c:pt idx="3906">
                  <c:v>120</c:v>
                </c:pt>
                <c:pt idx="3907">
                  <c:v>120</c:v>
                </c:pt>
                <c:pt idx="3908">
                  <c:v>120</c:v>
                </c:pt>
                <c:pt idx="3909">
                  <c:v>120</c:v>
                </c:pt>
                <c:pt idx="3910">
                  <c:v>120</c:v>
                </c:pt>
                <c:pt idx="3911">
                  <c:v>120</c:v>
                </c:pt>
                <c:pt idx="3912">
                  <c:v>120</c:v>
                </c:pt>
                <c:pt idx="3913">
                  <c:v>120</c:v>
                </c:pt>
                <c:pt idx="3914">
                  <c:v>120</c:v>
                </c:pt>
                <c:pt idx="3915">
                  <c:v>120</c:v>
                </c:pt>
                <c:pt idx="3916">
                  <c:v>120</c:v>
                </c:pt>
                <c:pt idx="3917">
                  <c:v>120</c:v>
                </c:pt>
                <c:pt idx="3918">
                  <c:v>120</c:v>
                </c:pt>
                <c:pt idx="3919">
                  <c:v>120</c:v>
                </c:pt>
                <c:pt idx="3920">
                  <c:v>120</c:v>
                </c:pt>
                <c:pt idx="3921">
                  <c:v>120</c:v>
                </c:pt>
                <c:pt idx="3922">
                  <c:v>120</c:v>
                </c:pt>
                <c:pt idx="3923">
                  <c:v>120</c:v>
                </c:pt>
                <c:pt idx="3924">
                  <c:v>120</c:v>
                </c:pt>
                <c:pt idx="3925">
                  <c:v>120</c:v>
                </c:pt>
                <c:pt idx="3926">
                  <c:v>120</c:v>
                </c:pt>
                <c:pt idx="3927">
                  <c:v>120</c:v>
                </c:pt>
                <c:pt idx="3928">
                  <c:v>120</c:v>
                </c:pt>
                <c:pt idx="3929">
                  <c:v>120</c:v>
                </c:pt>
                <c:pt idx="3930">
                  <c:v>120</c:v>
                </c:pt>
                <c:pt idx="3931">
                  <c:v>121</c:v>
                </c:pt>
                <c:pt idx="3932">
                  <c:v>121</c:v>
                </c:pt>
                <c:pt idx="3933">
                  <c:v>121</c:v>
                </c:pt>
                <c:pt idx="3934">
                  <c:v>121</c:v>
                </c:pt>
                <c:pt idx="3935">
                  <c:v>121</c:v>
                </c:pt>
                <c:pt idx="3936">
                  <c:v>121</c:v>
                </c:pt>
                <c:pt idx="3937">
                  <c:v>121</c:v>
                </c:pt>
                <c:pt idx="3938">
                  <c:v>121</c:v>
                </c:pt>
                <c:pt idx="3939">
                  <c:v>121</c:v>
                </c:pt>
                <c:pt idx="3940">
                  <c:v>121</c:v>
                </c:pt>
                <c:pt idx="3941">
                  <c:v>121</c:v>
                </c:pt>
                <c:pt idx="3942">
                  <c:v>121</c:v>
                </c:pt>
                <c:pt idx="3943">
                  <c:v>121</c:v>
                </c:pt>
                <c:pt idx="3944">
                  <c:v>121</c:v>
                </c:pt>
                <c:pt idx="3945">
                  <c:v>121</c:v>
                </c:pt>
                <c:pt idx="3946">
                  <c:v>121</c:v>
                </c:pt>
                <c:pt idx="3947">
                  <c:v>121</c:v>
                </c:pt>
                <c:pt idx="3948">
                  <c:v>121</c:v>
                </c:pt>
                <c:pt idx="3949">
                  <c:v>121</c:v>
                </c:pt>
                <c:pt idx="3950">
                  <c:v>121</c:v>
                </c:pt>
                <c:pt idx="3951">
                  <c:v>121</c:v>
                </c:pt>
                <c:pt idx="3952">
                  <c:v>121</c:v>
                </c:pt>
                <c:pt idx="3953">
                  <c:v>121</c:v>
                </c:pt>
                <c:pt idx="3954">
                  <c:v>121</c:v>
                </c:pt>
                <c:pt idx="3955">
                  <c:v>121</c:v>
                </c:pt>
                <c:pt idx="3956">
                  <c:v>121</c:v>
                </c:pt>
                <c:pt idx="3957">
                  <c:v>121</c:v>
                </c:pt>
                <c:pt idx="3958">
                  <c:v>121</c:v>
                </c:pt>
                <c:pt idx="3959">
                  <c:v>121</c:v>
                </c:pt>
                <c:pt idx="3960">
                  <c:v>121</c:v>
                </c:pt>
                <c:pt idx="3961">
                  <c:v>121</c:v>
                </c:pt>
                <c:pt idx="3962">
                  <c:v>121</c:v>
                </c:pt>
                <c:pt idx="3963">
                  <c:v>121</c:v>
                </c:pt>
                <c:pt idx="3964">
                  <c:v>121</c:v>
                </c:pt>
                <c:pt idx="3965">
                  <c:v>121</c:v>
                </c:pt>
                <c:pt idx="3966">
                  <c:v>121</c:v>
                </c:pt>
                <c:pt idx="3967">
                  <c:v>121</c:v>
                </c:pt>
                <c:pt idx="3968">
                  <c:v>121</c:v>
                </c:pt>
                <c:pt idx="3969">
                  <c:v>121</c:v>
                </c:pt>
                <c:pt idx="3970">
                  <c:v>121</c:v>
                </c:pt>
                <c:pt idx="3971">
                  <c:v>121</c:v>
                </c:pt>
                <c:pt idx="3972">
                  <c:v>121</c:v>
                </c:pt>
                <c:pt idx="3973">
                  <c:v>121</c:v>
                </c:pt>
                <c:pt idx="3974">
                  <c:v>121</c:v>
                </c:pt>
                <c:pt idx="3975">
                  <c:v>121</c:v>
                </c:pt>
                <c:pt idx="3976">
                  <c:v>121</c:v>
                </c:pt>
                <c:pt idx="3977">
                  <c:v>121</c:v>
                </c:pt>
                <c:pt idx="3978">
                  <c:v>121</c:v>
                </c:pt>
                <c:pt idx="3979">
                  <c:v>121</c:v>
                </c:pt>
                <c:pt idx="3980">
                  <c:v>121</c:v>
                </c:pt>
                <c:pt idx="3981">
                  <c:v>121</c:v>
                </c:pt>
                <c:pt idx="3982">
                  <c:v>121</c:v>
                </c:pt>
                <c:pt idx="3983">
                  <c:v>121</c:v>
                </c:pt>
                <c:pt idx="3984">
                  <c:v>121</c:v>
                </c:pt>
                <c:pt idx="3985">
                  <c:v>121</c:v>
                </c:pt>
                <c:pt idx="3986">
                  <c:v>121</c:v>
                </c:pt>
                <c:pt idx="3987">
                  <c:v>121</c:v>
                </c:pt>
                <c:pt idx="3988">
                  <c:v>121</c:v>
                </c:pt>
                <c:pt idx="3989">
                  <c:v>121</c:v>
                </c:pt>
                <c:pt idx="3990">
                  <c:v>122</c:v>
                </c:pt>
                <c:pt idx="3991">
                  <c:v>122</c:v>
                </c:pt>
                <c:pt idx="3992">
                  <c:v>122</c:v>
                </c:pt>
                <c:pt idx="3993">
                  <c:v>122</c:v>
                </c:pt>
                <c:pt idx="3994">
                  <c:v>122</c:v>
                </c:pt>
                <c:pt idx="3995">
                  <c:v>122</c:v>
                </c:pt>
                <c:pt idx="3996">
                  <c:v>122</c:v>
                </c:pt>
                <c:pt idx="3997">
                  <c:v>122</c:v>
                </c:pt>
                <c:pt idx="3998">
                  <c:v>122</c:v>
                </c:pt>
                <c:pt idx="3999">
                  <c:v>122</c:v>
                </c:pt>
                <c:pt idx="4000">
                  <c:v>122</c:v>
                </c:pt>
                <c:pt idx="4001">
                  <c:v>122</c:v>
                </c:pt>
                <c:pt idx="4002">
                  <c:v>122</c:v>
                </c:pt>
                <c:pt idx="4003">
                  <c:v>122</c:v>
                </c:pt>
                <c:pt idx="4004">
                  <c:v>122</c:v>
                </c:pt>
                <c:pt idx="4005">
                  <c:v>122</c:v>
                </c:pt>
                <c:pt idx="4006">
                  <c:v>122</c:v>
                </c:pt>
                <c:pt idx="4007">
                  <c:v>122</c:v>
                </c:pt>
                <c:pt idx="4008">
                  <c:v>122</c:v>
                </c:pt>
                <c:pt idx="4009">
                  <c:v>122</c:v>
                </c:pt>
                <c:pt idx="4010">
                  <c:v>122</c:v>
                </c:pt>
                <c:pt idx="4011">
                  <c:v>122</c:v>
                </c:pt>
                <c:pt idx="4012">
                  <c:v>122</c:v>
                </c:pt>
                <c:pt idx="4013">
                  <c:v>122</c:v>
                </c:pt>
                <c:pt idx="4014">
                  <c:v>122</c:v>
                </c:pt>
                <c:pt idx="4015">
                  <c:v>122</c:v>
                </c:pt>
                <c:pt idx="4016">
                  <c:v>122</c:v>
                </c:pt>
                <c:pt idx="4017">
                  <c:v>122</c:v>
                </c:pt>
                <c:pt idx="4018">
                  <c:v>122</c:v>
                </c:pt>
                <c:pt idx="4019">
                  <c:v>122</c:v>
                </c:pt>
                <c:pt idx="4020">
                  <c:v>122</c:v>
                </c:pt>
                <c:pt idx="4021">
                  <c:v>122</c:v>
                </c:pt>
                <c:pt idx="4022">
                  <c:v>122</c:v>
                </c:pt>
                <c:pt idx="4023">
                  <c:v>122</c:v>
                </c:pt>
                <c:pt idx="4024">
                  <c:v>122</c:v>
                </c:pt>
                <c:pt idx="4025">
                  <c:v>122</c:v>
                </c:pt>
                <c:pt idx="4026">
                  <c:v>122</c:v>
                </c:pt>
                <c:pt idx="4027">
                  <c:v>122</c:v>
                </c:pt>
                <c:pt idx="4028">
                  <c:v>122</c:v>
                </c:pt>
                <c:pt idx="4029">
                  <c:v>122</c:v>
                </c:pt>
                <c:pt idx="4030">
                  <c:v>122</c:v>
                </c:pt>
                <c:pt idx="4031">
                  <c:v>122</c:v>
                </c:pt>
                <c:pt idx="4032">
                  <c:v>122</c:v>
                </c:pt>
                <c:pt idx="4033">
                  <c:v>122</c:v>
                </c:pt>
                <c:pt idx="4034">
                  <c:v>122</c:v>
                </c:pt>
                <c:pt idx="4035">
                  <c:v>122</c:v>
                </c:pt>
                <c:pt idx="4036">
                  <c:v>122</c:v>
                </c:pt>
                <c:pt idx="4037">
                  <c:v>122</c:v>
                </c:pt>
                <c:pt idx="4038">
                  <c:v>122</c:v>
                </c:pt>
                <c:pt idx="4039">
                  <c:v>122</c:v>
                </c:pt>
                <c:pt idx="4040">
                  <c:v>122</c:v>
                </c:pt>
                <c:pt idx="4041">
                  <c:v>122</c:v>
                </c:pt>
                <c:pt idx="4042">
                  <c:v>122</c:v>
                </c:pt>
                <c:pt idx="4043">
                  <c:v>122</c:v>
                </c:pt>
                <c:pt idx="4044">
                  <c:v>122</c:v>
                </c:pt>
                <c:pt idx="4045">
                  <c:v>122</c:v>
                </c:pt>
                <c:pt idx="4046">
                  <c:v>123</c:v>
                </c:pt>
                <c:pt idx="4047">
                  <c:v>123</c:v>
                </c:pt>
                <c:pt idx="4048">
                  <c:v>123</c:v>
                </c:pt>
                <c:pt idx="4049">
                  <c:v>123</c:v>
                </c:pt>
                <c:pt idx="4050">
                  <c:v>123</c:v>
                </c:pt>
                <c:pt idx="4051">
                  <c:v>123</c:v>
                </c:pt>
                <c:pt idx="4052">
                  <c:v>123</c:v>
                </c:pt>
                <c:pt idx="4053">
                  <c:v>123</c:v>
                </c:pt>
                <c:pt idx="4054">
                  <c:v>123</c:v>
                </c:pt>
                <c:pt idx="4055">
                  <c:v>123</c:v>
                </c:pt>
                <c:pt idx="4056">
                  <c:v>123</c:v>
                </c:pt>
                <c:pt idx="4057">
                  <c:v>123</c:v>
                </c:pt>
                <c:pt idx="4058">
                  <c:v>123</c:v>
                </c:pt>
                <c:pt idx="4059">
                  <c:v>123</c:v>
                </c:pt>
                <c:pt idx="4060">
                  <c:v>123</c:v>
                </c:pt>
                <c:pt idx="4061">
                  <c:v>123</c:v>
                </c:pt>
                <c:pt idx="4062">
                  <c:v>123</c:v>
                </c:pt>
                <c:pt idx="4063">
                  <c:v>123</c:v>
                </c:pt>
                <c:pt idx="4064">
                  <c:v>123</c:v>
                </c:pt>
                <c:pt idx="4065">
                  <c:v>123</c:v>
                </c:pt>
                <c:pt idx="4066">
                  <c:v>123</c:v>
                </c:pt>
                <c:pt idx="4067">
                  <c:v>123</c:v>
                </c:pt>
                <c:pt idx="4068">
                  <c:v>123</c:v>
                </c:pt>
                <c:pt idx="4069">
                  <c:v>123</c:v>
                </c:pt>
                <c:pt idx="4070">
                  <c:v>123</c:v>
                </c:pt>
                <c:pt idx="4071">
                  <c:v>123</c:v>
                </c:pt>
                <c:pt idx="4072">
                  <c:v>123</c:v>
                </c:pt>
                <c:pt idx="4073">
                  <c:v>123</c:v>
                </c:pt>
                <c:pt idx="4074">
                  <c:v>123</c:v>
                </c:pt>
                <c:pt idx="4075">
                  <c:v>123</c:v>
                </c:pt>
                <c:pt idx="4076">
                  <c:v>123</c:v>
                </c:pt>
                <c:pt idx="4077">
                  <c:v>123</c:v>
                </c:pt>
                <c:pt idx="4078">
                  <c:v>123</c:v>
                </c:pt>
                <c:pt idx="4079">
                  <c:v>123</c:v>
                </c:pt>
                <c:pt idx="4080">
                  <c:v>123</c:v>
                </c:pt>
                <c:pt idx="4081">
                  <c:v>123</c:v>
                </c:pt>
                <c:pt idx="4082">
                  <c:v>123</c:v>
                </c:pt>
                <c:pt idx="4083">
                  <c:v>123</c:v>
                </c:pt>
                <c:pt idx="4084">
                  <c:v>123</c:v>
                </c:pt>
                <c:pt idx="4085">
                  <c:v>123</c:v>
                </c:pt>
                <c:pt idx="4086">
                  <c:v>123</c:v>
                </c:pt>
                <c:pt idx="4087">
                  <c:v>123</c:v>
                </c:pt>
                <c:pt idx="4088">
                  <c:v>123</c:v>
                </c:pt>
                <c:pt idx="4089">
                  <c:v>123</c:v>
                </c:pt>
                <c:pt idx="4090">
                  <c:v>123</c:v>
                </c:pt>
                <c:pt idx="4091">
                  <c:v>123</c:v>
                </c:pt>
                <c:pt idx="4092">
                  <c:v>123</c:v>
                </c:pt>
                <c:pt idx="4093">
                  <c:v>123</c:v>
                </c:pt>
                <c:pt idx="4094">
                  <c:v>123</c:v>
                </c:pt>
                <c:pt idx="4095">
                  <c:v>123</c:v>
                </c:pt>
                <c:pt idx="4096">
                  <c:v>123</c:v>
                </c:pt>
                <c:pt idx="4097">
                  <c:v>123</c:v>
                </c:pt>
                <c:pt idx="4098">
                  <c:v>123</c:v>
                </c:pt>
                <c:pt idx="4099">
                  <c:v>123</c:v>
                </c:pt>
                <c:pt idx="4100">
                  <c:v>123</c:v>
                </c:pt>
                <c:pt idx="4101">
                  <c:v>123</c:v>
                </c:pt>
                <c:pt idx="4102">
                  <c:v>123</c:v>
                </c:pt>
                <c:pt idx="4103">
                  <c:v>123</c:v>
                </c:pt>
                <c:pt idx="4104">
                  <c:v>123</c:v>
                </c:pt>
                <c:pt idx="4105">
                  <c:v>124</c:v>
                </c:pt>
                <c:pt idx="4106">
                  <c:v>124</c:v>
                </c:pt>
                <c:pt idx="4107">
                  <c:v>124</c:v>
                </c:pt>
                <c:pt idx="4108">
                  <c:v>124</c:v>
                </c:pt>
                <c:pt idx="4109">
                  <c:v>124</c:v>
                </c:pt>
                <c:pt idx="4110">
                  <c:v>124</c:v>
                </c:pt>
                <c:pt idx="4111">
                  <c:v>124</c:v>
                </c:pt>
                <c:pt idx="4112">
                  <c:v>124</c:v>
                </c:pt>
                <c:pt idx="4113">
                  <c:v>124</c:v>
                </c:pt>
                <c:pt idx="4114">
                  <c:v>124</c:v>
                </c:pt>
                <c:pt idx="4115">
                  <c:v>124</c:v>
                </c:pt>
                <c:pt idx="4116">
                  <c:v>124</c:v>
                </c:pt>
                <c:pt idx="4117">
                  <c:v>124</c:v>
                </c:pt>
                <c:pt idx="4118">
                  <c:v>124</c:v>
                </c:pt>
                <c:pt idx="4119">
                  <c:v>124</c:v>
                </c:pt>
                <c:pt idx="4120">
                  <c:v>124</c:v>
                </c:pt>
                <c:pt idx="4121">
                  <c:v>124</c:v>
                </c:pt>
                <c:pt idx="4122">
                  <c:v>124</c:v>
                </c:pt>
                <c:pt idx="4123">
                  <c:v>124</c:v>
                </c:pt>
                <c:pt idx="4124">
                  <c:v>124</c:v>
                </c:pt>
                <c:pt idx="4125">
                  <c:v>124</c:v>
                </c:pt>
                <c:pt idx="4126">
                  <c:v>124</c:v>
                </c:pt>
                <c:pt idx="4127">
                  <c:v>124</c:v>
                </c:pt>
                <c:pt idx="4128">
                  <c:v>124</c:v>
                </c:pt>
                <c:pt idx="4129">
                  <c:v>124</c:v>
                </c:pt>
                <c:pt idx="4130">
                  <c:v>124</c:v>
                </c:pt>
                <c:pt idx="4131">
                  <c:v>124</c:v>
                </c:pt>
                <c:pt idx="4132">
                  <c:v>124</c:v>
                </c:pt>
                <c:pt idx="4133">
                  <c:v>124</c:v>
                </c:pt>
                <c:pt idx="4134">
                  <c:v>124</c:v>
                </c:pt>
                <c:pt idx="4135">
                  <c:v>124</c:v>
                </c:pt>
                <c:pt idx="4136">
                  <c:v>124</c:v>
                </c:pt>
                <c:pt idx="4137">
                  <c:v>124</c:v>
                </c:pt>
                <c:pt idx="4138">
                  <c:v>124</c:v>
                </c:pt>
                <c:pt idx="4139">
                  <c:v>124</c:v>
                </c:pt>
                <c:pt idx="4140">
                  <c:v>124</c:v>
                </c:pt>
                <c:pt idx="4141">
                  <c:v>124</c:v>
                </c:pt>
                <c:pt idx="4142">
                  <c:v>124</c:v>
                </c:pt>
                <c:pt idx="4143">
                  <c:v>124</c:v>
                </c:pt>
                <c:pt idx="4144">
                  <c:v>124</c:v>
                </c:pt>
                <c:pt idx="4145">
                  <c:v>124</c:v>
                </c:pt>
                <c:pt idx="4146">
                  <c:v>124</c:v>
                </c:pt>
                <c:pt idx="4147">
                  <c:v>124</c:v>
                </c:pt>
                <c:pt idx="4148">
                  <c:v>124</c:v>
                </c:pt>
                <c:pt idx="4149">
                  <c:v>124</c:v>
                </c:pt>
                <c:pt idx="4150">
                  <c:v>124</c:v>
                </c:pt>
                <c:pt idx="4151">
                  <c:v>124</c:v>
                </c:pt>
                <c:pt idx="4152">
                  <c:v>124</c:v>
                </c:pt>
                <c:pt idx="4153">
                  <c:v>124</c:v>
                </c:pt>
                <c:pt idx="4154">
                  <c:v>124</c:v>
                </c:pt>
                <c:pt idx="4155">
                  <c:v>124</c:v>
                </c:pt>
                <c:pt idx="4156">
                  <c:v>124</c:v>
                </c:pt>
                <c:pt idx="4157">
                  <c:v>124</c:v>
                </c:pt>
                <c:pt idx="4158">
                  <c:v>124</c:v>
                </c:pt>
                <c:pt idx="4159">
                  <c:v>124</c:v>
                </c:pt>
                <c:pt idx="4160">
                  <c:v>124</c:v>
                </c:pt>
                <c:pt idx="4161">
                  <c:v>124</c:v>
                </c:pt>
                <c:pt idx="4162">
                  <c:v>124</c:v>
                </c:pt>
                <c:pt idx="4163">
                  <c:v>125</c:v>
                </c:pt>
                <c:pt idx="4164">
                  <c:v>125</c:v>
                </c:pt>
                <c:pt idx="4165">
                  <c:v>125</c:v>
                </c:pt>
                <c:pt idx="4166">
                  <c:v>125</c:v>
                </c:pt>
                <c:pt idx="4167">
                  <c:v>125</c:v>
                </c:pt>
                <c:pt idx="4168">
                  <c:v>125</c:v>
                </c:pt>
                <c:pt idx="4169">
                  <c:v>125</c:v>
                </c:pt>
                <c:pt idx="4170">
                  <c:v>125</c:v>
                </c:pt>
                <c:pt idx="4171">
                  <c:v>125</c:v>
                </c:pt>
                <c:pt idx="4172">
                  <c:v>125</c:v>
                </c:pt>
                <c:pt idx="4173">
                  <c:v>125</c:v>
                </c:pt>
                <c:pt idx="4174">
                  <c:v>125</c:v>
                </c:pt>
                <c:pt idx="4175">
                  <c:v>125</c:v>
                </c:pt>
                <c:pt idx="4176">
                  <c:v>125</c:v>
                </c:pt>
                <c:pt idx="4177">
                  <c:v>125</c:v>
                </c:pt>
                <c:pt idx="4178">
                  <c:v>125</c:v>
                </c:pt>
                <c:pt idx="4179">
                  <c:v>125</c:v>
                </c:pt>
                <c:pt idx="4180">
                  <c:v>125</c:v>
                </c:pt>
                <c:pt idx="4181">
                  <c:v>125</c:v>
                </c:pt>
                <c:pt idx="4182">
                  <c:v>125</c:v>
                </c:pt>
                <c:pt idx="4183">
                  <c:v>125</c:v>
                </c:pt>
                <c:pt idx="4184">
                  <c:v>125</c:v>
                </c:pt>
                <c:pt idx="4185">
                  <c:v>125</c:v>
                </c:pt>
                <c:pt idx="4186">
                  <c:v>125</c:v>
                </c:pt>
                <c:pt idx="4187">
                  <c:v>125</c:v>
                </c:pt>
                <c:pt idx="4188">
                  <c:v>125</c:v>
                </c:pt>
                <c:pt idx="4189">
                  <c:v>125</c:v>
                </c:pt>
                <c:pt idx="4190">
                  <c:v>125</c:v>
                </c:pt>
                <c:pt idx="4191">
                  <c:v>125</c:v>
                </c:pt>
                <c:pt idx="4192">
                  <c:v>125</c:v>
                </c:pt>
                <c:pt idx="4193">
                  <c:v>125</c:v>
                </c:pt>
                <c:pt idx="4194">
                  <c:v>125</c:v>
                </c:pt>
                <c:pt idx="4195">
                  <c:v>125</c:v>
                </c:pt>
                <c:pt idx="4196">
                  <c:v>125</c:v>
                </c:pt>
                <c:pt idx="4197">
                  <c:v>125</c:v>
                </c:pt>
                <c:pt idx="4198">
                  <c:v>125</c:v>
                </c:pt>
                <c:pt idx="4199">
                  <c:v>125</c:v>
                </c:pt>
                <c:pt idx="4200">
                  <c:v>125</c:v>
                </c:pt>
                <c:pt idx="4201">
                  <c:v>125</c:v>
                </c:pt>
                <c:pt idx="4202">
                  <c:v>125</c:v>
                </c:pt>
                <c:pt idx="4203">
                  <c:v>125</c:v>
                </c:pt>
                <c:pt idx="4204">
                  <c:v>125</c:v>
                </c:pt>
                <c:pt idx="4205">
                  <c:v>125</c:v>
                </c:pt>
                <c:pt idx="4206">
                  <c:v>125</c:v>
                </c:pt>
                <c:pt idx="4207">
                  <c:v>125</c:v>
                </c:pt>
                <c:pt idx="4208">
                  <c:v>125</c:v>
                </c:pt>
                <c:pt idx="4209">
                  <c:v>125</c:v>
                </c:pt>
                <c:pt idx="4210">
                  <c:v>125</c:v>
                </c:pt>
                <c:pt idx="4211">
                  <c:v>125</c:v>
                </c:pt>
                <c:pt idx="4212">
                  <c:v>125</c:v>
                </c:pt>
                <c:pt idx="4213">
                  <c:v>125</c:v>
                </c:pt>
                <c:pt idx="4214">
                  <c:v>126</c:v>
                </c:pt>
                <c:pt idx="4215">
                  <c:v>126</c:v>
                </c:pt>
                <c:pt idx="4216">
                  <c:v>126</c:v>
                </c:pt>
                <c:pt idx="4217">
                  <c:v>126</c:v>
                </c:pt>
                <c:pt idx="4218">
                  <c:v>126</c:v>
                </c:pt>
                <c:pt idx="4219">
                  <c:v>126</c:v>
                </c:pt>
                <c:pt idx="4220">
                  <c:v>126</c:v>
                </c:pt>
                <c:pt idx="4221">
                  <c:v>126</c:v>
                </c:pt>
                <c:pt idx="4222">
                  <c:v>126</c:v>
                </c:pt>
                <c:pt idx="4223">
                  <c:v>126</c:v>
                </c:pt>
                <c:pt idx="4224">
                  <c:v>126</c:v>
                </c:pt>
                <c:pt idx="4225">
                  <c:v>126</c:v>
                </c:pt>
                <c:pt idx="4226">
                  <c:v>126</c:v>
                </c:pt>
                <c:pt idx="4227">
                  <c:v>126</c:v>
                </c:pt>
                <c:pt idx="4228">
                  <c:v>126</c:v>
                </c:pt>
                <c:pt idx="4229">
                  <c:v>126</c:v>
                </c:pt>
                <c:pt idx="4230">
                  <c:v>126</c:v>
                </c:pt>
                <c:pt idx="4231">
                  <c:v>126</c:v>
                </c:pt>
                <c:pt idx="4232">
                  <c:v>126</c:v>
                </c:pt>
                <c:pt idx="4233">
                  <c:v>126</c:v>
                </c:pt>
                <c:pt idx="4234">
                  <c:v>126</c:v>
                </c:pt>
                <c:pt idx="4235">
                  <c:v>126</c:v>
                </c:pt>
                <c:pt idx="4236">
                  <c:v>126</c:v>
                </c:pt>
                <c:pt idx="4237">
                  <c:v>126</c:v>
                </c:pt>
                <c:pt idx="4238">
                  <c:v>126</c:v>
                </c:pt>
                <c:pt idx="4239">
                  <c:v>126</c:v>
                </c:pt>
                <c:pt idx="4240">
                  <c:v>126</c:v>
                </c:pt>
                <c:pt idx="4241">
                  <c:v>126</c:v>
                </c:pt>
                <c:pt idx="4242">
                  <c:v>126</c:v>
                </c:pt>
                <c:pt idx="4243">
                  <c:v>126</c:v>
                </c:pt>
                <c:pt idx="4244">
                  <c:v>126</c:v>
                </c:pt>
                <c:pt idx="4245">
                  <c:v>127</c:v>
                </c:pt>
                <c:pt idx="4246">
                  <c:v>127</c:v>
                </c:pt>
                <c:pt idx="4247">
                  <c:v>127</c:v>
                </c:pt>
                <c:pt idx="4248">
                  <c:v>127</c:v>
                </c:pt>
                <c:pt idx="4249">
                  <c:v>127</c:v>
                </c:pt>
                <c:pt idx="4250">
                  <c:v>127</c:v>
                </c:pt>
                <c:pt idx="4251">
                  <c:v>127</c:v>
                </c:pt>
                <c:pt idx="4252">
                  <c:v>127</c:v>
                </c:pt>
                <c:pt idx="4253">
                  <c:v>127</c:v>
                </c:pt>
                <c:pt idx="4254">
                  <c:v>127</c:v>
                </c:pt>
                <c:pt idx="4255">
                  <c:v>127</c:v>
                </c:pt>
                <c:pt idx="4256">
                  <c:v>127</c:v>
                </c:pt>
                <c:pt idx="4257">
                  <c:v>127</c:v>
                </c:pt>
                <c:pt idx="4258">
                  <c:v>127</c:v>
                </c:pt>
                <c:pt idx="4259">
                  <c:v>127</c:v>
                </c:pt>
                <c:pt idx="4260">
                  <c:v>127</c:v>
                </c:pt>
                <c:pt idx="4261">
                  <c:v>127</c:v>
                </c:pt>
                <c:pt idx="4262">
                  <c:v>127</c:v>
                </c:pt>
                <c:pt idx="4263">
                  <c:v>127</c:v>
                </c:pt>
                <c:pt idx="4264">
                  <c:v>127</c:v>
                </c:pt>
                <c:pt idx="4265">
                  <c:v>127</c:v>
                </c:pt>
                <c:pt idx="4266">
                  <c:v>127</c:v>
                </c:pt>
                <c:pt idx="4267">
                  <c:v>127</c:v>
                </c:pt>
                <c:pt idx="4268">
                  <c:v>127</c:v>
                </c:pt>
                <c:pt idx="4269">
                  <c:v>127</c:v>
                </c:pt>
                <c:pt idx="4270">
                  <c:v>127</c:v>
                </c:pt>
                <c:pt idx="4271">
                  <c:v>127</c:v>
                </c:pt>
                <c:pt idx="4272">
                  <c:v>127</c:v>
                </c:pt>
                <c:pt idx="4273">
                  <c:v>127</c:v>
                </c:pt>
                <c:pt idx="4274">
                  <c:v>127</c:v>
                </c:pt>
                <c:pt idx="4275">
                  <c:v>127</c:v>
                </c:pt>
                <c:pt idx="4276">
                  <c:v>127</c:v>
                </c:pt>
                <c:pt idx="4277">
                  <c:v>127</c:v>
                </c:pt>
                <c:pt idx="4278">
                  <c:v>127</c:v>
                </c:pt>
                <c:pt idx="4279">
                  <c:v>127</c:v>
                </c:pt>
                <c:pt idx="4280">
                  <c:v>127</c:v>
                </c:pt>
                <c:pt idx="4281">
                  <c:v>127</c:v>
                </c:pt>
                <c:pt idx="4282">
                  <c:v>127</c:v>
                </c:pt>
                <c:pt idx="4283">
                  <c:v>127</c:v>
                </c:pt>
                <c:pt idx="4284">
                  <c:v>128</c:v>
                </c:pt>
                <c:pt idx="4285">
                  <c:v>128</c:v>
                </c:pt>
                <c:pt idx="4286">
                  <c:v>128</c:v>
                </c:pt>
                <c:pt idx="4287">
                  <c:v>128</c:v>
                </c:pt>
                <c:pt idx="4288">
                  <c:v>128</c:v>
                </c:pt>
                <c:pt idx="4289">
                  <c:v>128</c:v>
                </c:pt>
                <c:pt idx="4290">
                  <c:v>128</c:v>
                </c:pt>
                <c:pt idx="4291">
                  <c:v>128</c:v>
                </c:pt>
                <c:pt idx="4292">
                  <c:v>128</c:v>
                </c:pt>
                <c:pt idx="4293">
                  <c:v>128</c:v>
                </c:pt>
                <c:pt idx="4294">
                  <c:v>128</c:v>
                </c:pt>
                <c:pt idx="4295">
                  <c:v>128</c:v>
                </c:pt>
                <c:pt idx="4296">
                  <c:v>128</c:v>
                </c:pt>
                <c:pt idx="4297">
                  <c:v>128</c:v>
                </c:pt>
                <c:pt idx="4298">
                  <c:v>128</c:v>
                </c:pt>
                <c:pt idx="4299">
                  <c:v>128</c:v>
                </c:pt>
                <c:pt idx="4300">
                  <c:v>128</c:v>
                </c:pt>
                <c:pt idx="4301">
                  <c:v>128</c:v>
                </c:pt>
                <c:pt idx="4302">
                  <c:v>128</c:v>
                </c:pt>
                <c:pt idx="4303">
                  <c:v>128</c:v>
                </c:pt>
                <c:pt idx="4304">
                  <c:v>128</c:v>
                </c:pt>
                <c:pt idx="4305">
                  <c:v>128</c:v>
                </c:pt>
                <c:pt idx="4306">
                  <c:v>128</c:v>
                </c:pt>
                <c:pt idx="4307">
                  <c:v>128</c:v>
                </c:pt>
                <c:pt idx="4308">
                  <c:v>128</c:v>
                </c:pt>
                <c:pt idx="4309">
                  <c:v>128</c:v>
                </c:pt>
                <c:pt idx="4310">
                  <c:v>128</c:v>
                </c:pt>
                <c:pt idx="4311">
                  <c:v>128</c:v>
                </c:pt>
                <c:pt idx="4312">
                  <c:v>128</c:v>
                </c:pt>
                <c:pt idx="4313">
                  <c:v>128</c:v>
                </c:pt>
                <c:pt idx="4314">
                  <c:v>128</c:v>
                </c:pt>
                <c:pt idx="4315">
                  <c:v>128</c:v>
                </c:pt>
                <c:pt idx="4316">
                  <c:v>128</c:v>
                </c:pt>
                <c:pt idx="4317">
                  <c:v>128</c:v>
                </c:pt>
                <c:pt idx="4318">
                  <c:v>128</c:v>
                </c:pt>
                <c:pt idx="4319">
                  <c:v>128</c:v>
                </c:pt>
                <c:pt idx="4320">
                  <c:v>129</c:v>
                </c:pt>
                <c:pt idx="4321">
                  <c:v>129</c:v>
                </c:pt>
                <c:pt idx="4322">
                  <c:v>129</c:v>
                </c:pt>
                <c:pt idx="4323">
                  <c:v>129</c:v>
                </c:pt>
                <c:pt idx="4324">
                  <c:v>129</c:v>
                </c:pt>
                <c:pt idx="4325">
                  <c:v>129</c:v>
                </c:pt>
                <c:pt idx="4326">
                  <c:v>129</c:v>
                </c:pt>
                <c:pt idx="4327">
                  <c:v>129</c:v>
                </c:pt>
                <c:pt idx="4328">
                  <c:v>129</c:v>
                </c:pt>
                <c:pt idx="4329">
                  <c:v>129</c:v>
                </c:pt>
                <c:pt idx="4330">
                  <c:v>129</c:v>
                </c:pt>
                <c:pt idx="4331">
                  <c:v>129</c:v>
                </c:pt>
                <c:pt idx="4332">
                  <c:v>129</c:v>
                </c:pt>
                <c:pt idx="4333">
                  <c:v>129</c:v>
                </c:pt>
                <c:pt idx="4334">
                  <c:v>129</c:v>
                </c:pt>
                <c:pt idx="4335">
                  <c:v>129</c:v>
                </c:pt>
                <c:pt idx="4336">
                  <c:v>129</c:v>
                </c:pt>
                <c:pt idx="4337">
                  <c:v>129</c:v>
                </c:pt>
                <c:pt idx="4338">
                  <c:v>129</c:v>
                </c:pt>
                <c:pt idx="4339">
                  <c:v>129</c:v>
                </c:pt>
                <c:pt idx="4340">
                  <c:v>129</c:v>
                </c:pt>
                <c:pt idx="4341">
                  <c:v>129</c:v>
                </c:pt>
                <c:pt idx="4342">
                  <c:v>129</c:v>
                </c:pt>
                <c:pt idx="4343">
                  <c:v>129</c:v>
                </c:pt>
                <c:pt idx="4344">
                  <c:v>129</c:v>
                </c:pt>
                <c:pt idx="4345">
                  <c:v>129</c:v>
                </c:pt>
                <c:pt idx="4346">
                  <c:v>129</c:v>
                </c:pt>
                <c:pt idx="4347">
                  <c:v>129</c:v>
                </c:pt>
                <c:pt idx="4348">
                  <c:v>129</c:v>
                </c:pt>
                <c:pt idx="4349">
                  <c:v>129</c:v>
                </c:pt>
                <c:pt idx="4350">
                  <c:v>129</c:v>
                </c:pt>
                <c:pt idx="4351">
                  <c:v>129</c:v>
                </c:pt>
                <c:pt idx="4352">
                  <c:v>129</c:v>
                </c:pt>
                <c:pt idx="4353">
                  <c:v>129</c:v>
                </c:pt>
                <c:pt idx="4354">
                  <c:v>129</c:v>
                </c:pt>
                <c:pt idx="4355">
                  <c:v>129</c:v>
                </c:pt>
                <c:pt idx="4356">
                  <c:v>129</c:v>
                </c:pt>
                <c:pt idx="4357">
                  <c:v>129</c:v>
                </c:pt>
                <c:pt idx="4358">
                  <c:v>129</c:v>
                </c:pt>
                <c:pt idx="4359">
                  <c:v>129</c:v>
                </c:pt>
                <c:pt idx="4360">
                  <c:v>129</c:v>
                </c:pt>
                <c:pt idx="4361">
                  <c:v>130</c:v>
                </c:pt>
                <c:pt idx="4362">
                  <c:v>130</c:v>
                </c:pt>
                <c:pt idx="4363">
                  <c:v>130</c:v>
                </c:pt>
                <c:pt idx="4364">
                  <c:v>130</c:v>
                </c:pt>
                <c:pt idx="4365">
                  <c:v>130</c:v>
                </c:pt>
                <c:pt idx="4366">
                  <c:v>130</c:v>
                </c:pt>
                <c:pt idx="4367">
                  <c:v>130</c:v>
                </c:pt>
                <c:pt idx="4368">
                  <c:v>130</c:v>
                </c:pt>
                <c:pt idx="4369">
                  <c:v>130</c:v>
                </c:pt>
                <c:pt idx="4370">
                  <c:v>130</c:v>
                </c:pt>
                <c:pt idx="4371">
                  <c:v>130</c:v>
                </c:pt>
                <c:pt idx="4372">
                  <c:v>130</c:v>
                </c:pt>
                <c:pt idx="4373">
                  <c:v>130</c:v>
                </c:pt>
                <c:pt idx="4374">
                  <c:v>130</c:v>
                </c:pt>
                <c:pt idx="4375">
                  <c:v>130</c:v>
                </c:pt>
                <c:pt idx="4376">
                  <c:v>130</c:v>
                </c:pt>
                <c:pt idx="4377">
                  <c:v>130</c:v>
                </c:pt>
                <c:pt idx="4378">
                  <c:v>130</c:v>
                </c:pt>
                <c:pt idx="4379">
                  <c:v>130</c:v>
                </c:pt>
                <c:pt idx="4380">
                  <c:v>130</c:v>
                </c:pt>
                <c:pt idx="4381">
                  <c:v>130</c:v>
                </c:pt>
                <c:pt idx="4382">
                  <c:v>130</c:v>
                </c:pt>
                <c:pt idx="4383">
                  <c:v>130</c:v>
                </c:pt>
                <c:pt idx="4384">
                  <c:v>130</c:v>
                </c:pt>
                <c:pt idx="4385">
                  <c:v>130</c:v>
                </c:pt>
                <c:pt idx="4386">
                  <c:v>130</c:v>
                </c:pt>
                <c:pt idx="4387">
                  <c:v>130</c:v>
                </c:pt>
                <c:pt idx="4388">
                  <c:v>130</c:v>
                </c:pt>
                <c:pt idx="4389">
                  <c:v>130</c:v>
                </c:pt>
                <c:pt idx="4390">
                  <c:v>130</c:v>
                </c:pt>
                <c:pt idx="4391">
                  <c:v>130</c:v>
                </c:pt>
                <c:pt idx="4392">
                  <c:v>130</c:v>
                </c:pt>
                <c:pt idx="4393">
                  <c:v>130</c:v>
                </c:pt>
                <c:pt idx="4394">
                  <c:v>130</c:v>
                </c:pt>
                <c:pt idx="4395">
                  <c:v>130</c:v>
                </c:pt>
                <c:pt idx="4396">
                  <c:v>130</c:v>
                </c:pt>
                <c:pt idx="4397">
                  <c:v>130</c:v>
                </c:pt>
                <c:pt idx="4398">
                  <c:v>130</c:v>
                </c:pt>
                <c:pt idx="4399">
                  <c:v>130</c:v>
                </c:pt>
                <c:pt idx="4400">
                  <c:v>130</c:v>
                </c:pt>
                <c:pt idx="4401">
                  <c:v>130</c:v>
                </c:pt>
                <c:pt idx="4402">
                  <c:v>130</c:v>
                </c:pt>
                <c:pt idx="4403">
                  <c:v>131</c:v>
                </c:pt>
                <c:pt idx="4404">
                  <c:v>131</c:v>
                </c:pt>
                <c:pt idx="4405">
                  <c:v>131</c:v>
                </c:pt>
                <c:pt idx="4406">
                  <c:v>131</c:v>
                </c:pt>
                <c:pt idx="4407">
                  <c:v>131</c:v>
                </c:pt>
                <c:pt idx="4408">
                  <c:v>131</c:v>
                </c:pt>
                <c:pt idx="4409">
                  <c:v>131</c:v>
                </c:pt>
                <c:pt idx="4410">
                  <c:v>131</c:v>
                </c:pt>
                <c:pt idx="4411">
                  <c:v>131</c:v>
                </c:pt>
                <c:pt idx="4412">
                  <c:v>131</c:v>
                </c:pt>
                <c:pt idx="4413">
                  <c:v>131</c:v>
                </c:pt>
                <c:pt idx="4414">
                  <c:v>131</c:v>
                </c:pt>
                <c:pt idx="4415">
                  <c:v>131</c:v>
                </c:pt>
                <c:pt idx="4416">
                  <c:v>131</c:v>
                </c:pt>
                <c:pt idx="4417">
                  <c:v>131</c:v>
                </c:pt>
                <c:pt idx="4418">
                  <c:v>131</c:v>
                </c:pt>
                <c:pt idx="4419">
                  <c:v>131</c:v>
                </c:pt>
                <c:pt idx="4420">
                  <c:v>131</c:v>
                </c:pt>
                <c:pt idx="4421">
                  <c:v>131</c:v>
                </c:pt>
                <c:pt idx="4422">
                  <c:v>131</c:v>
                </c:pt>
                <c:pt idx="4423">
                  <c:v>131</c:v>
                </c:pt>
                <c:pt idx="4424">
                  <c:v>131</c:v>
                </c:pt>
                <c:pt idx="4425">
                  <c:v>131</c:v>
                </c:pt>
                <c:pt idx="4426">
                  <c:v>131</c:v>
                </c:pt>
                <c:pt idx="4427">
                  <c:v>131</c:v>
                </c:pt>
                <c:pt idx="4428">
                  <c:v>131</c:v>
                </c:pt>
                <c:pt idx="4429">
                  <c:v>131</c:v>
                </c:pt>
                <c:pt idx="4430">
                  <c:v>131</c:v>
                </c:pt>
                <c:pt idx="4431">
                  <c:v>132</c:v>
                </c:pt>
                <c:pt idx="4432">
                  <c:v>132</c:v>
                </c:pt>
                <c:pt idx="4433">
                  <c:v>132</c:v>
                </c:pt>
                <c:pt idx="4434">
                  <c:v>132</c:v>
                </c:pt>
                <c:pt idx="4435">
                  <c:v>132</c:v>
                </c:pt>
                <c:pt idx="4436">
                  <c:v>132</c:v>
                </c:pt>
                <c:pt idx="4437">
                  <c:v>132</c:v>
                </c:pt>
                <c:pt idx="4438">
                  <c:v>132</c:v>
                </c:pt>
                <c:pt idx="4439">
                  <c:v>132</c:v>
                </c:pt>
                <c:pt idx="4440">
                  <c:v>132</c:v>
                </c:pt>
                <c:pt idx="4441">
                  <c:v>132</c:v>
                </c:pt>
                <c:pt idx="4442">
                  <c:v>132</c:v>
                </c:pt>
                <c:pt idx="4443">
                  <c:v>132</c:v>
                </c:pt>
                <c:pt idx="4444">
                  <c:v>132</c:v>
                </c:pt>
                <c:pt idx="4445">
                  <c:v>132</c:v>
                </c:pt>
                <c:pt idx="4446">
                  <c:v>132</c:v>
                </c:pt>
                <c:pt idx="4447">
                  <c:v>132</c:v>
                </c:pt>
                <c:pt idx="4448">
                  <c:v>132</c:v>
                </c:pt>
                <c:pt idx="4449">
                  <c:v>132</c:v>
                </c:pt>
                <c:pt idx="4450">
                  <c:v>132</c:v>
                </c:pt>
                <c:pt idx="4451">
                  <c:v>132</c:v>
                </c:pt>
                <c:pt idx="4452">
                  <c:v>132</c:v>
                </c:pt>
                <c:pt idx="4453">
                  <c:v>132</c:v>
                </c:pt>
                <c:pt idx="4454">
                  <c:v>132</c:v>
                </c:pt>
                <c:pt idx="4455">
                  <c:v>132</c:v>
                </c:pt>
                <c:pt idx="4456">
                  <c:v>132</c:v>
                </c:pt>
                <c:pt idx="4457">
                  <c:v>132</c:v>
                </c:pt>
                <c:pt idx="4458">
                  <c:v>132</c:v>
                </c:pt>
                <c:pt idx="4459">
                  <c:v>132</c:v>
                </c:pt>
                <c:pt idx="4460">
                  <c:v>132</c:v>
                </c:pt>
                <c:pt idx="4461">
                  <c:v>132</c:v>
                </c:pt>
                <c:pt idx="4462">
                  <c:v>133</c:v>
                </c:pt>
                <c:pt idx="4463">
                  <c:v>133</c:v>
                </c:pt>
                <c:pt idx="4464">
                  <c:v>133</c:v>
                </c:pt>
                <c:pt idx="4465">
                  <c:v>133</c:v>
                </c:pt>
                <c:pt idx="4466">
                  <c:v>133</c:v>
                </c:pt>
                <c:pt idx="4467">
                  <c:v>133</c:v>
                </c:pt>
                <c:pt idx="4468">
                  <c:v>133</c:v>
                </c:pt>
                <c:pt idx="4469">
                  <c:v>133</c:v>
                </c:pt>
                <c:pt idx="4470">
                  <c:v>133</c:v>
                </c:pt>
                <c:pt idx="4471">
                  <c:v>133</c:v>
                </c:pt>
                <c:pt idx="4472">
                  <c:v>133</c:v>
                </c:pt>
                <c:pt idx="4473">
                  <c:v>133</c:v>
                </c:pt>
                <c:pt idx="4474">
                  <c:v>133</c:v>
                </c:pt>
                <c:pt idx="4475">
                  <c:v>133</c:v>
                </c:pt>
                <c:pt idx="4476">
                  <c:v>133</c:v>
                </c:pt>
                <c:pt idx="4477">
                  <c:v>133</c:v>
                </c:pt>
                <c:pt idx="4478">
                  <c:v>133</c:v>
                </c:pt>
                <c:pt idx="4479">
                  <c:v>133</c:v>
                </c:pt>
                <c:pt idx="4480">
                  <c:v>133</c:v>
                </c:pt>
                <c:pt idx="4481">
                  <c:v>133</c:v>
                </c:pt>
                <c:pt idx="4482">
                  <c:v>133</c:v>
                </c:pt>
                <c:pt idx="4483">
                  <c:v>133</c:v>
                </c:pt>
                <c:pt idx="4484">
                  <c:v>133</c:v>
                </c:pt>
                <c:pt idx="4485">
                  <c:v>133</c:v>
                </c:pt>
                <c:pt idx="4486">
                  <c:v>133</c:v>
                </c:pt>
                <c:pt idx="4487">
                  <c:v>133</c:v>
                </c:pt>
                <c:pt idx="4488">
                  <c:v>133</c:v>
                </c:pt>
                <c:pt idx="4489">
                  <c:v>133</c:v>
                </c:pt>
                <c:pt idx="4490">
                  <c:v>134</c:v>
                </c:pt>
                <c:pt idx="4491">
                  <c:v>134</c:v>
                </c:pt>
                <c:pt idx="4492">
                  <c:v>134</c:v>
                </c:pt>
                <c:pt idx="4493">
                  <c:v>134</c:v>
                </c:pt>
                <c:pt idx="4494">
                  <c:v>134</c:v>
                </c:pt>
                <c:pt idx="4495">
                  <c:v>134</c:v>
                </c:pt>
                <c:pt idx="4496">
                  <c:v>134</c:v>
                </c:pt>
                <c:pt idx="4497">
                  <c:v>134</c:v>
                </c:pt>
                <c:pt idx="4498">
                  <c:v>134</c:v>
                </c:pt>
                <c:pt idx="4499">
                  <c:v>134</c:v>
                </c:pt>
                <c:pt idx="4500">
                  <c:v>134</c:v>
                </c:pt>
                <c:pt idx="4501">
                  <c:v>134</c:v>
                </c:pt>
                <c:pt idx="4502">
                  <c:v>134</c:v>
                </c:pt>
                <c:pt idx="4503">
                  <c:v>134</c:v>
                </c:pt>
                <c:pt idx="4504">
                  <c:v>134</c:v>
                </c:pt>
                <c:pt idx="4505">
                  <c:v>134</c:v>
                </c:pt>
                <c:pt idx="4506">
                  <c:v>134</c:v>
                </c:pt>
                <c:pt idx="4507">
                  <c:v>134</c:v>
                </c:pt>
                <c:pt idx="4508">
                  <c:v>134</c:v>
                </c:pt>
                <c:pt idx="4509">
                  <c:v>134</c:v>
                </c:pt>
                <c:pt idx="4510">
                  <c:v>134</c:v>
                </c:pt>
                <c:pt idx="4511">
                  <c:v>134</c:v>
                </c:pt>
                <c:pt idx="4512">
                  <c:v>134</c:v>
                </c:pt>
                <c:pt idx="4513">
                  <c:v>134</c:v>
                </c:pt>
                <c:pt idx="4514">
                  <c:v>134</c:v>
                </c:pt>
                <c:pt idx="4515">
                  <c:v>134</c:v>
                </c:pt>
                <c:pt idx="4516">
                  <c:v>134</c:v>
                </c:pt>
                <c:pt idx="4517">
                  <c:v>134</c:v>
                </c:pt>
                <c:pt idx="4518">
                  <c:v>134</c:v>
                </c:pt>
                <c:pt idx="4519">
                  <c:v>134</c:v>
                </c:pt>
                <c:pt idx="4520">
                  <c:v>135</c:v>
                </c:pt>
                <c:pt idx="4521">
                  <c:v>135</c:v>
                </c:pt>
                <c:pt idx="4522">
                  <c:v>135</c:v>
                </c:pt>
                <c:pt idx="4523">
                  <c:v>135</c:v>
                </c:pt>
                <c:pt idx="4524">
                  <c:v>135</c:v>
                </c:pt>
                <c:pt idx="4525">
                  <c:v>135</c:v>
                </c:pt>
                <c:pt idx="4526">
                  <c:v>135</c:v>
                </c:pt>
                <c:pt idx="4527">
                  <c:v>135</c:v>
                </c:pt>
                <c:pt idx="4528">
                  <c:v>135</c:v>
                </c:pt>
                <c:pt idx="4529">
                  <c:v>135</c:v>
                </c:pt>
                <c:pt idx="4530">
                  <c:v>135</c:v>
                </c:pt>
                <c:pt idx="4531">
                  <c:v>135</c:v>
                </c:pt>
                <c:pt idx="4532">
                  <c:v>135</c:v>
                </c:pt>
                <c:pt idx="4533">
                  <c:v>135</c:v>
                </c:pt>
                <c:pt idx="4534">
                  <c:v>135</c:v>
                </c:pt>
                <c:pt idx="4535">
                  <c:v>135</c:v>
                </c:pt>
                <c:pt idx="4536">
                  <c:v>135</c:v>
                </c:pt>
                <c:pt idx="4537">
                  <c:v>135</c:v>
                </c:pt>
                <c:pt idx="4538">
                  <c:v>135</c:v>
                </c:pt>
                <c:pt idx="4539">
                  <c:v>135</c:v>
                </c:pt>
                <c:pt idx="4540">
                  <c:v>135</c:v>
                </c:pt>
                <c:pt idx="4541">
                  <c:v>135</c:v>
                </c:pt>
                <c:pt idx="4542">
                  <c:v>135</c:v>
                </c:pt>
                <c:pt idx="4543">
                  <c:v>135</c:v>
                </c:pt>
                <c:pt idx="4544">
                  <c:v>135</c:v>
                </c:pt>
                <c:pt idx="4545">
                  <c:v>135</c:v>
                </c:pt>
                <c:pt idx="4546">
                  <c:v>135</c:v>
                </c:pt>
                <c:pt idx="4547">
                  <c:v>135</c:v>
                </c:pt>
                <c:pt idx="4548">
                  <c:v>135</c:v>
                </c:pt>
                <c:pt idx="4549">
                  <c:v>135</c:v>
                </c:pt>
                <c:pt idx="4550">
                  <c:v>135</c:v>
                </c:pt>
                <c:pt idx="4551">
                  <c:v>135</c:v>
                </c:pt>
                <c:pt idx="4552">
                  <c:v>135</c:v>
                </c:pt>
                <c:pt idx="4553">
                  <c:v>135</c:v>
                </c:pt>
                <c:pt idx="4554">
                  <c:v>135</c:v>
                </c:pt>
                <c:pt idx="4555">
                  <c:v>135</c:v>
                </c:pt>
                <c:pt idx="4556">
                  <c:v>136</c:v>
                </c:pt>
                <c:pt idx="4557">
                  <c:v>136</c:v>
                </c:pt>
                <c:pt idx="4558">
                  <c:v>136</c:v>
                </c:pt>
                <c:pt idx="4559">
                  <c:v>136</c:v>
                </c:pt>
                <c:pt idx="4560">
                  <c:v>136</c:v>
                </c:pt>
                <c:pt idx="4561">
                  <c:v>136</c:v>
                </c:pt>
                <c:pt idx="4562">
                  <c:v>136</c:v>
                </c:pt>
                <c:pt idx="4563">
                  <c:v>136</c:v>
                </c:pt>
                <c:pt idx="4564">
                  <c:v>136</c:v>
                </c:pt>
                <c:pt idx="4565">
                  <c:v>136</c:v>
                </c:pt>
                <c:pt idx="4566">
                  <c:v>136</c:v>
                </c:pt>
                <c:pt idx="4567">
                  <c:v>136</c:v>
                </c:pt>
                <c:pt idx="4568">
                  <c:v>136</c:v>
                </c:pt>
                <c:pt idx="4569">
                  <c:v>136</c:v>
                </c:pt>
                <c:pt idx="4570">
                  <c:v>136</c:v>
                </c:pt>
                <c:pt idx="4571">
                  <c:v>136</c:v>
                </c:pt>
                <c:pt idx="4572">
                  <c:v>136</c:v>
                </c:pt>
                <c:pt idx="4573">
                  <c:v>136</c:v>
                </c:pt>
                <c:pt idx="4574">
                  <c:v>136</c:v>
                </c:pt>
                <c:pt idx="4575">
                  <c:v>136</c:v>
                </c:pt>
                <c:pt idx="4576">
                  <c:v>136</c:v>
                </c:pt>
                <c:pt idx="4577">
                  <c:v>136</c:v>
                </c:pt>
                <c:pt idx="4578">
                  <c:v>136</c:v>
                </c:pt>
                <c:pt idx="4579">
                  <c:v>136</c:v>
                </c:pt>
                <c:pt idx="4580">
                  <c:v>137</c:v>
                </c:pt>
                <c:pt idx="4581">
                  <c:v>137</c:v>
                </c:pt>
                <c:pt idx="4582">
                  <c:v>137</c:v>
                </c:pt>
                <c:pt idx="4583">
                  <c:v>137</c:v>
                </c:pt>
                <c:pt idx="4584">
                  <c:v>137</c:v>
                </c:pt>
                <c:pt idx="4585">
                  <c:v>137</c:v>
                </c:pt>
                <c:pt idx="4586">
                  <c:v>137</c:v>
                </c:pt>
                <c:pt idx="4587">
                  <c:v>137</c:v>
                </c:pt>
                <c:pt idx="4588">
                  <c:v>137</c:v>
                </c:pt>
                <c:pt idx="4589">
                  <c:v>137</c:v>
                </c:pt>
                <c:pt idx="4590">
                  <c:v>137</c:v>
                </c:pt>
                <c:pt idx="4591">
                  <c:v>137</c:v>
                </c:pt>
                <c:pt idx="4592">
                  <c:v>137</c:v>
                </c:pt>
                <c:pt idx="4593">
                  <c:v>138</c:v>
                </c:pt>
                <c:pt idx="4594">
                  <c:v>138</c:v>
                </c:pt>
                <c:pt idx="4595">
                  <c:v>138</c:v>
                </c:pt>
                <c:pt idx="4596">
                  <c:v>138</c:v>
                </c:pt>
                <c:pt idx="4597">
                  <c:v>138</c:v>
                </c:pt>
                <c:pt idx="4598">
                  <c:v>138</c:v>
                </c:pt>
                <c:pt idx="4599">
                  <c:v>138</c:v>
                </c:pt>
                <c:pt idx="4600">
                  <c:v>138</c:v>
                </c:pt>
                <c:pt idx="4601">
                  <c:v>138</c:v>
                </c:pt>
                <c:pt idx="4602">
                  <c:v>138</c:v>
                </c:pt>
                <c:pt idx="4603">
                  <c:v>138</c:v>
                </c:pt>
                <c:pt idx="4604">
                  <c:v>138</c:v>
                </c:pt>
                <c:pt idx="4605">
                  <c:v>138</c:v>
                </c:pt>
                <c:pt idx="4606">
                  <c:v>138</c:v>
                </c:pt>
                <c:pt idx="4607">
                  <c:v>138</c:v>
                </c:pt>
                <c:pt idx="4608">
                  <c:v>138</c:v>
                </c:pt>
                <c:pt idx="4609">
                  <c:v>138</c:v>
                </c:pt>
                <c:pt idx="4610">
                  <c:v>138</c:v>
                </c:pt>
                <c:pt idx="4611">
                  <c:v>138</c:v>
                </c:pt>
                <c:pt idx="4612">
                  <c:v>138</c:v>
                </c:pt>
                <c:pt idx="4613">
                  <c:v>138</c:v>
                </c:pt>
                <c:pt idx="4614">
                  <c:v>139</c:v>
                </c:pt>
                <c:pt idx="4615">
                  <c:v>139</c:v>
                </c:pt>
                <c:pt idx="4616">
                  <c:v>139</c:v>
                </c:pt>
                <c:pt idx="4617">
                  <c:v>139</c:v>
                </c:pt>
                <c:pt idx="4618">
                  <c:v>139</c:v>
                </c:pt>
                <c:pt idx="4619">
                  <c:v>139</c:v>
                </c:pt>
                <c:pt idx="4620">
                  <c:v>139</c:v>
                </c:pt>
                <c:pt idx="4621">
                  <c:v>139</c:v>
                </c:pt>
                <c:pt idx="4622">
                  <c:v>139</c:v>
                </c:pt>
                <c:pt idx="4623">
                  <c:v>139</c:v>
                </c:pt>
                <c:pt idx="4624">
                  <c:v>139</c:v>
                </c:pt>
                <c:pt idx="4625">
                  <c:v>139</c:v>
                </c:pt>
                <c:pt idx="4626">
                  <c:v>139</c:v>
                </c:pt>
                <c:pt idx="4627">
                  <c:v>139</c:v>
                </c:pt>
                <c:pt idx="4628">
                  <c:v>139</c:v>
                </c:pt>
                <c:pt idx="4629">
                  <c:v>139</c:v>
                </c:pt>
                <c:pt idx="4630">
                  <c:v>139</c:v>
                </c:pt>
                <c:pt idx="4631">
                  <c:v>139</c:v>
                </c:pt>
                <c:pt idx="4632">
                  <c:v>139</c:v>
                </c:pt>
                <c:pt idx="4633">
                  <c:v>139</c:v>
                </c:pt>
                <c:pt idx="4634">
                  <c:v>140</c:v>
                </c:pt>
                <c:pt idx="4635">
                  <c:v>140</c:v>
                </c:pt>
                <c:pt idx="4636">
                  <c:v>140</c:v>
                </c:pt>
                <c:pt idx="4637">
                  <c:v>140</c:v>
                </c:pt>
                <c:pt idx="4638">
                  <c:v>140</c:v>
                </c:pt>
                <c:pt idx="4639">
                  <c:v>140</c:v>
                </c:pt>
                <c:pt idx="4640">
                  <c:v>140</c:v>
                </c:pt>
                <c:pt idx="4641">
                  <c:v>140</c:v>
                </c:pt>
                <c:pt idx="4642">
                  <c:v>140</c:v>
                </c:pt>
                <c:pt idx="4643">
                  <c:v>140</c:v>
                </c:pt>
                <c:pt idx="4644">
                  <c:v>140</c:v>
                </c:pt>
                <c:pt idx="4645">
                  <c:v>140</c:v>
                </c:pt>
                <c:pt idx="4646">
                  <c:v>140</c:v>
                </c:pt>
                <c:pt idx="4647">
                  <c:v>140</c:v>
                </c:pt>
                <c:pt idx="4648">
                  <c:v>140</c:v>
                </c:pt>
                <c:pt idx="4649">
                  <c:v>140</c:v>
                </c:pt>
                <c:pt idx="4650">
                  <c:v>140</c:v>
                </c:pt>
                <c:pt idx="4651">
                  <c:v>140</c:v>
                </c:pt>
                <c:pt idx="4652">
                  <c:v>140</c:v>
                </c:pt>
                <c:pt idx="4653">
                  <c:v>141</c:v>
                </c:pt>
                <c:pt idx="4654">
                  <c:v>141</c:v>
                </c:pt>
                <c:pt idx="4655">
                  <c:v>141</c:v>
                </c:pt>
                <c:pt idx="4656">
                  <c:v>141</c:v>
                </c:pt>
                <c:pt idx="4657">
                  <c:v>141</c:v>
                </c:pt>
                <c:pt idx="4658">
                  <c:v>141</c:v>
                </c:pt>
                <c:pt idx="4659">
                  <c:v>141</c:v>
                </c:pt>
                <c:pt idx="4660">
                  <c:v>141</c:v>
                </c:pt>
                <c:pt idx="4661">
                  <c:v>141</c:v>
                </c:pt>
                <c:pt idx="4662">
                  <c:v>141</c:v>
                </c:pt>
                <c:pt idx="4663">
                  <c:v>141</c:v>
                </c:pt>
                <c:pt idx="4664">
                  <c:v>141</c:v>
                </c:pt>
                <c:pt idx="4665">
                  <c:v>141</c:v>
                </c:pt>
                <c:pt idx="4666">
                  <c:v>141</c:v>
                </c:pt>
                <c:pt idx="4667">
                  <c:v>141</c:v>
                </c:pt>
                <c:pt idx="4668">
                  <c:v>141</c:v>
                </c:pt>
                <c:pt idx="4669">
                  <c:v>141</c:v>
                </c:pt>
                <c:pt idx="4670">
                  <c:v>141</c:v>
                </c:pt>
                <c:pt idx="4671">
                  <c:v>141</c:v>
                </c:pt>
                <c:pt idx="4672">
                  <c:v>141</c:v>
                </c:pt>
                <c:pt idx="4673">
                  <c:v>141</c:v>
                </c:pt>
                <c:pt idx="4674">
                  <c:v>141</c:v>
                </c:pt>
                <c:pt idx="4675">
                  <c:v>142</c:v>
                </c:pt>
                <c:pt idx="4676">
                  <c:v>142</c:v>
                </c:pt>
                <c:pt idx="4677">
                  <c:v>142</c:v>
                </c:pt>
                <c:pt idx="4678">
                  <c:v>142</c:v>
                </c:pt>
                <c:pt idx="4679">
                  <c:v>142</c:v>
                </c:pt>
                <c:pt idx="4680">
                  <c:v>142</c:v>
                </c:pt>
                <c:pt idx="4681">
                  <c:v>142</c:v>
                </c:pt>
                <c:pt idx="4682">
                  <c:v>142</c:v>
                </c:pt>
                <c:pt idx="4683">
                  <c:v>142</c:v>
                </c:pt>
                <c:pt idx="4684">
                  <c:v>142</c:v>
                </c:pt>
                <c:pt idx="4685">
                  <c:v>142</c:v>
                </c:pt>
                <c:pt idx="4686">
                  <c:v>142</c:v>
                </c:pt>
                <c:pt idx="4687">
                  <c:v>142</c:v>
                </c:pt>
                <c:pt idx="4688">
                  <c:v>142</c:v>
                </c:pt>
                <c:pt idx="4689">
                  <c:v>142</c:v>
                </c:pt>
                <c:pt idx="4690">
                  <c:v>142</c:v>
                </c:pt>
                <c:pt idx="4691">
                  <c:v>142</c:v>
                </c:pt>
                <c:pt idx="4692">
                  <c:v>143</c:v>
                </c:pt>
                <c:pt idx="4693">
                  <c:v>143</c:v>
                </c:pt>
                <c:pt idx="4694">
                  <c:v>143</c:v>
                </c:pt>
                <c:pt idx="4695">
                  <c:v>143</c:v>
                </c:pt>
                <c:pt idx="4696">
                  <c:v>143</c:v>
                </c:pt>
                <c:pt idx="4697">
                  <c:v>143</c:v>
                </c:pt>
                <c:pt idx="4698">
                  <c:v>143</c:v>
                </c:pt>
                <c:pt idx="4699">
                  <c:v>143</c:v>
                </c:pt>
                <c:pt idx="4700">
                  <c:v>143</c:v>
                </c:pt>
                <c:pt idx="4701">
                  <c:v>143</c:v>
                </c:pt>
                <c:pt idx="4702">
                  <c:v>143</c:v>
                </c:pt>
                <c:pt idx="4703">
                  <c:v>143</c:v>
                </c:pt>
                <c:pt idx="4704">
                  <c:v>143</c:v>
                </c:pt>
                <c:pt idx="4705">
                  <c:v>143</c:v>
                </c:pt>
                <c:pt idx="4706">
                  <c:v>143</c:v>
                </c:pt>
                <c:pt idx="4707">
                  <c:v>143</c:v>
                </c:pt>
                <c:pt idx="4708">
                  <c:v>144</c:v>
                </c:pt>
                <c:pt idx="4709">
                  <c:v>144</c:v>
                </c:pt>
                <c:pt idx="4710">
                  <c:v>144</c:v>
                </c:pt>
                <c:pt idx="4711">
                  <c:v>144</c:v>
                </c:pt>
                <c:pt idx="4712">
                  <c:v>144</c:v>
                </c:pt>
                <c:pt idx="4713">
                  <c:v>144</c:v>
                </c:pt>
                <c:pt idx="4714">
                  <c:v>144</c:v>
                </c:pt>
                <c:pt idx="4715">
                  <c:v>144</c:v>
                </c:pt>
                <c:pt idx="4716">
                  <c:v>144</c:v>
                </c:pt>
                <c:pt idx="4717">
                  <c:v>144</c:v>
                </c:pt>
                <c:pt idx="4718">
                  <c:v>144</c:v>
                </c:pt>
                <c:pt idx="4719">
                  <c:v>144</c:v>
                </c:pt>
                <c:pt idx="4720">
                  <c:v>144</c:v>
                </c:pt>
                <c:pt idx="4721">
                  <c:v>144</c:v>
                </c:pt>
                <c:pt idx="4722">
                  <c:v>144</c:v>
                </c:pt>
                <c:pt idx="4723">
                  <c:v>145</c:v>
                </c:pt>
                <c:pt idx="4724">
                  <c:v>145</c:v>
                </c:pt>
                <c:pt idx="4725">
                  <c:v>145</c:v>
                </c:pt>
                <c:pt idx="4726">
                  <c:v>145</c:v>
                </c:pt>
                <c:pt idx="4727">
                  <c:v>145</c:v>
                </c:pt>
                <c:pt idx="4728">
                  <c:v>145</c:v>
                </c:pt>
                <c:pt idx="4729">
                  <c:v>145</c:v>
                </c:pt>
                <c:pt idx="4730">
                  <c:v>145</c:v>
                </c:pt>
                <c:pt idx="4731">
                  <c:v>145</c:v>
                </c:pt>
                <c:pt idx="4732">
                  <c:v>145</c:v>
                </c:pt>
                <c:pt idx="4733">
                  <c:v>145</c:v>
                </c:pt>
                <c:pt idx="4734">
                  <c:v>145</c:v>
                </c:pt>
                <c:pt idx="4735">
                  <c:v>145</c:v>
                </c:pt>
                <c:pt idx="4736">
                  <c:v>146</c:v>
                </c:pt>
                <c:pt idx="4737">
                  <c:v>146</c:v>
                </c:pt>
                <c:pt idx="4738">
                  <c:v>146</c:v>
                </c:pt>
                <c:pt idx="4739">
                  <c:v>146</c:v>
                </c:pt>
                <c:pt idx="4740">
                  <c:v>146</c:v>
                </c:pt>
                <c:pt idx="4741">
                  <c:v>146</c:v>
                </c:pt>
                <c:pt idx="4742">
                  <c:v>146</c:v>
                </c:pt>
                <c:pt idx="4743">
                  <c:v>146</c:v>
                </c:pt>
                <c:pt idx="4744">
                  <c:v>146</c:v>
                </c:pt>
                <c:pt idx="4745">
                  <c:v>146</c:v>
                </c:pt>
                <c:pt idx="4746">
                  <c:v>146</c:v>
                </c:pt>
                <c:pt idx="4747">
                  <c:v>146</c:v>
                </c:pt>
                <c:pt idx="4748">
                  <c:v>147</c:v>
                </c:pt>
                <c:pt idx="4749">
                  <c:v>147</c:v>
                </c:pt>
                <c:pt idx="4750">
                  <c:v>147</c:v>
                </c:pt>
                <c:pt idx="4751">
                  <c:v>147</c:v>
                </c:pt>
                <c:pt idx="4752">
                  <c:v>147</c:v>
                </c:pt>
                <c:pt idx="4753">
                  <c:v>147</c:v>
                </c:pt>
                <c:pt idx="4754">
                  <c:v>147</c:v>
                </c:pt>
                <c:pt idx="4755">
                  <c:v>147</c:v>
                </c:pt>
                <c:pt idx="4756">
                  <c:v>148</c:v>
                </c:pt>
                <c:pt idx="4757">
                  <c:v>148</c:v>
                </c:pt>
                <c:pt idx="4758">
                  <c:v>148</c:v>
                </c:pt>
                <c:pt idx="4759">
                  <c:v>148</c:v>
                </c:pt>
                <c:pt idx="4760">
                  <c:v>148</c:v>
                </c:pt>
                <c:pt idx="4761">
                  <c:v>148</c:v>
                </c:pt>
                <c:pt idx="4762">
                  <c:v>148</c:v>
                </c:pt>
                <c:pt idx="4763">
                  <c:v>148</c:v>
                </c:pt>
                <c:pt idx="4764">
                  <c:v>148</c:v>
                </c:pt>
                <c:pt idx="4765">
                  <c:v>148</c:v>
                </c:pt>
                <c:pt idx="4766">
                  <c:v>148</c:v>
                </c:pt>
                <c:pt idx="4767">
                  <c:v>149</c:v>
                </c:pt>
                <c:pt idx="4768">
                  <c:v>149</c:v>
                </c:pt>
                <c:pt idx="4769">
                  <c:v>149</c:v>
                </c:pt>
                <c:pt idx="4770">
                  <c:v>149</c:v>
                </c:pt>
                <c:pt idx="4771">
                  <c:v>149</c:v>
                </c:pt>
                <c:pt idx="4772">
                  <c:v>150</c:v>
                </c:pt>
                <c:pt idx="4773">
                  <c:v>150</c:v>
                </c:pt>
                <c:pt idx="4774">
                  <c:v>150</c:v>
                </c:pt>
                <c:pt idx="4775">
                  <c:v>150</c:v>
                </c:pt>
                <c:pt idx="4776">
                  <c:v>150</c:v>
                </c:pt>
                <c:pt idx="4777">
                  <c:v>150</c:v>
                </c:pt>
                <c:pt idx="4778">
                  <c:v>150</c:v>
                </c:pt>
                <c:pt idx="4779">
                  <c:v>150</c:v>
                </c:pt>
                <c:pt idx="4780">
                  <c:v>150</c:v>
                </c:pt>
                <c:pt idx="4781">
                  <c:v>150</c:v>
                </c:pt>
                <c:pt idx="4782">
                  <c:v>150</c:v>
                </c:pt>
                <c:pt idx="4783">
                  <c:v>150</c:v>
                </c:pt>
                <c:pt idx="4784">
                  <c:v>150</c:v>
                </c:pt>
                <c:pt idx="4785">
                  <c:v>150</c:v>
                </c:pt>
                <c:pt idx="4786">
                  <c:v>150</c:v>
                </c:pt>
                <c:pt idx="4787">
                  <c:v>150</c:v>
                </c:pt>
                <c:pt idx="4788">
                  <c:v>150</c:v>
                </c:pt>
                <c:pt idx="4789">
                  <c:v>151</c:v>
                </c:pt>
                <c:pt idx="4790">
                  <c:v>151</c:v>
                </c:pt>
                <c:pt idx="4791">
                  <c:v>151</c:v>
                </c:pt>
                <c:pt idx="4792">
                  <c:v>151</c:v>
                </c:pt>
                <c:pt idx="4793">
                  <c:v>151</c:v>
                </c:pt>
                <c:pt idx="4794">
                  <c:v>152</c:v>
                </c:pt>
                <c:pt idx="4795">
                  <c:v>152</c:v>
                </c:pt>
                <c:pt idx="4796">
                  <c:v>152</c:v>
                </c:pt>
                <c:pt idx="4797">
                  <c:v>152</c:v>
                </c:pt>
                <c:pt idx="4798">
                  <c:v>152</c:v>
                </c:pt>
                <c:pt idx="4799">
                  <c:v>152</c:v>
                </c:pt>
                <c:pt idx="4800">
                  <c:v>152</c:v>
                </c:pt>
                <c:pt idx="4801">
                  <c:v>152</c:v>
                </c:pt>
                <c:pt idx="4802">
                  <c:v>152</c:v>
                </c:pt>
                <c:pt idx="4803">
                  <c:v>152</c:v>
                </c:pt>
                <c:pt idx="4804">
                  <c:v>153</c:v>
                </c:pt>
                <c:pt idx="4805">
                  <c:v>153</c:v>
                </c:pt>
                <c:pt idx="4806">
                  <c:v>153</c:v>
                </c:pt>
                <c:pt idx="4807">
                  <c:v>153</c:v>
                </c:pt>
                <c:pt idx="4808">
                  <c:v>153</c:v>
                </c:pt>
                <c:pt idx="4809">
                  <c:v>153</c:v>
                </c:pt>
                <c:pt idx="4810">
                  <c:v>153</c:v>
                </c:pt>
                <c:pt idx="4811">
                  <c:v>153</c:v>
                </c:pt>
                <c:pt idx="4812">
                  <c:v>153</c:v>
                </c:pt>
                <c:pt idx="4813">
                  <c:v>153</c:v>
                </c:pt>
                <c:pt idx="4814">
                  <c:v>153</c:v>
                </c:pt>
                <c:pt idx="4815">
                  <c:v>153</c:v>
                </c:pt>
                <c:pt idx="4816">
                  <c:v>154</c:v>
                </c:pt>
                <c:pt idx="4817">
                  <c:v>154</c:v>
                </c:pt>
                <c:pt idx="4818">
                  <c:v>154</c:v>
                </c:pt>
                <c:pt idx="4819">
                  <c:v>154</c:v>
                </c:pt>
                <c:pt idx="4820">
                  <c:v>154</c:v>
                </c:pt>
                <c:pt idx="4821">
                  <c:v>154</c:v>
                </c:pt>
                <c:pt idx="4822">
                  <c:v>154</c:v>
                </c:pt>
                <c:pt idx="4823">
                  <c:v>154</c:v>
                </c:pt>
                <c:pt idx="4824">
                  <c:v>154</c:v>
                </c:pt>
                <c:pt idx="4825">
                  <c:v>154</c:v>
                </c:pt>
                <c:pt idx="4826">
                  <c:v>154</c:v>
                </c:pt>
                <c:pt idx="4827">
                  <c:v>155</c:v>
                </c:pt>
                <c:pt idx="4828">
                  <c:v>155</c:v>
                </c:pt>
                <c:pt idx="4829">
                  <c:v>155</c:v>
                </c:pt>
                <c:pt idx="4830">
                  <c:v>155</c:v>
                </c:pt>
                <c:pt idx="4831">
                  <c:v>155</c:v>
                </c:pt>
                <c:pt idx="4832">
                  <c:v>155</c:v>
                </c:pt>
                <c:pt idx="4833">
                  <c:v>156</c:v>
                </c:pt>
                <c:pt idx="4834">
                  <c:v>156</c:v>
                </c:pt>
                <c:pt idx="4835">
                  <c:v>156</c:v>
                </c:pt>
                <c:pt idx="4836">
                  <c:v>156</c:v>
                </c:pt>
                <c:pt idx="4837">
                  <c:v>156</c:v>
                </c:pt>
                <c:pt idx="4838">
                  <c:v>156</c:v>
                </c:pt>
                <c:pt idx="4839">
                  <c:v>156</c:v>
                </c:pt>
                <c:pt idx="4840">
                  <c:v>156</c:v>
                </c:pt>
                <c:pt idx="4841">
                  <c:v>157</c:v>
                </c:pt>
                <c:pt idx="4842">
                  <c:v>157</c:v>
                </c:pt>
                <c:pt idx="4843">
                  <c:v>157</c:v>
                </c:pt>
                <c:pt idx="4844">
                  <c:v>157</c:v>
                </c:pt>
                <c:pt idx="4845">
                  <c:v>158</c:v>
                </c:pt>
                <c:pt idx="4846">
                  <c:v>158</c:v>
                </c:pt>
                <c:pt idx="4847">
                  <c:v>158</c:v>
                </c:pt>
                <c:pt idx="4848">
                  <c:v>158</c:v>
                </c:pt>
                <c:pt idx="4849">
                  <c:v>158</c:v>
                </c:pt>
                <c:pt idx="4850">
                  <c:v>158</c:v>
                </c:pt>
                <c:pt idx="4851">
                  <c:v>159</c:v>
                </c:pt>
                <c:pt idx="4852">
                  <c:v>159</c:v>
                </c:pt>
                <c:pt idx="4853">
                  <c:v>159</c:v>
                </c:pt>
                <c:pt idx="4854">
                  <c:v>160</c:v>
                </c:pt>
                <c:pt idx="4855">
                  <c:v>160</c:v>
                </c:pt>
                <c:pt idx="4856">
                  <c:v>160</c:v>
                </c:pt>
                <c:pt idx="4857">
                  <c:v>160</c:v>
                </c:pt>
                <c:pt idx="4858">
                  <c:v>160</c:v>
                </c:pt>
                <c:pt idx="4859">
                  <c:v>160</c:v>
                </c:pt>
                <c:pt idx="4860">
                  <c:v>160</c:v>
                </c:pt>
                <c:pt idx="4861">
                  <c:v>161</c:v>
                </c:pt>
                <c:pt idx="4862">
                  <c:v>161</c:v>
                </c:pt>
                <c:pt idx="4863">
                  <c:v>161</c:v>
                </c:pt>
                <c:pt idx="4864">
                  <c:v>161</c:v>
                </c:pt>
                <c:pt idx="4865">
                  <c:v>162</c:v>
                </c:pt>
                <c:pt idx="4866">
                  <c:v>162</c:v>
                </c:pt>
                <c:pt idx="4867">
                  <c:v>163</c:v>
                </c:pt>
                <c:pt idx="4868">
                  <c:v>164</c:v>
                </c:pt>
                <c:pt idx="4869">
                  <c:v>164</c:v>
                </c:pt>
                <c:pt idx="4870">
                  <c:v>164</c:v>
                </c:pt>
                <c:pt idx="4871">
                  <c:v>164</c:v>
                </c:pt>
                <c:pt idx="4872">
                  <c:v>165</c:v>
                </c:pt>
                <c:pt idx="4873">
                  <c:v>165</c:v>
                </c:pt>
                <c:pt idx="4874">
                  <c:v>165</c:v>
                </c:pt>
                <c:pt idx="4875">
                  <c:v>165</c:v>
                </c:pt>
                <c:pt idx="4876">
                  <c:v>165</c:v>
                </c:pt>
                <c:pt idx="4877">
                  <c:v>166</c:v>
                </c:pt>
                <c:pt idx="4878">
                  <c:v>167</c:v>
                </c:pt>
                <c:pt idx="4879">
                  <c:v>167</c:v>
                </c:pt>
                <c:pt idx="4880">
                  <c:v>168</c:v>
                </c:pt>
                <c:pt idx="4881">
                  <c:v>168</c:v>
                </c:pt>
                <c:pt idx="4882">
                  <c:v>169</c:v>
                </c:pt>
                <c:pt idx="4883">
                  <c:v>169</c:v>
                </c:pt>
                <c:pt idx="4884">
                  <c:v>169</c:v>
                </c:pt>
                <c:pt idx="4885">
                  <c:v>169</c:v>
                </c:pt>
                <c:pt idx="4886">
                  <c:v>170</c:v>
                </c:pt>
                <c:pt idx="4887">
                  <c:v>170</c:v>
                </c:pt>
                <c:pt idx="4888">
                  <c:v>170</c:v>
                </c:pt>
                <c:pt idx="4889">
                  <c:v>170</c:v>
                </c:pt>
                <c:pt idx="4890">
                  <c:v>170</c:v>
                </c:pt>
                <c:pt idx="4891">
                  <c:v>170</c:v>
                </c:pt>
                <c:pt idx="4892">
                  <c:v>171</c:v>
                </c:pt>
                <c:pt idx="4893">
                  <c:v>171</c:v>
                </c:pt>
                <c:pt idx="4894">
                  <c:v>171</c:v>
                </c:pt>
                <c:pt idx="4895">
                  <c:v>171</c:v>
                </c:pt>
                <c:pt idx="4896">
                  <c:v>172</c:v>
                </c:pt>
                <c:pt idx="4897">
                  <c:v>172</c:v>
                </c:pt>
                <c:pt idx="4898">
                  <c:v>172</c:v>
                </c:pt>
                <c:pt idx="4899">
                  <c:v>172</c:v>
                </c:pt>
                <c:pt idx="4900">
                  <c:v>172</c:v>
                </c:pt>
                <c:pt idx="4901">
                  <c:v>172</c:v>
                </c:pt>
                <c:pt idx="4902">
                  <c:v>172</c:v>
                </c:pt>
                <c:pt idx="4903">
                  <c:v>172</c:v>
                </c:pt>
                <c:pt idx="4904">
                  <c:v>173</c:v>
                </c:pt>
                <c:pt idx="4905">
                  <c:v>173</c:v>
                </c:pt>
                <c:pt idx="4906">
                  <c:v>174</c:v>
                </c:pt>
                <c:pt idx="4907">
                  <c:v>174</c:v>
                </c:pt>
                <c:pt idx="4908">
                  <c:v>174</c:v>
                </c:pt>
                <c:pt idx="4909">
                  <c:v>175</c:v>
                </c:pt>
                <c:pt idx="4910">
                  <c:v>175</c:v>
                </c:pt>
                <c:pt idx="4911">
                  <c:v>176</c:v>
                </c:pt>
                <c:pt idx="4912">
                  <c:v>176</c:v>
                </c:pt>
                <c:pt idx="4913">
                  <c:v>176</c:v>
                </c:pt>
                <c:pt idx="4914">
                  <c:v>177</c:v>
                </c:pt>
                <c:pt idx="4915">
                  <c:v>177</c:v>
                </c:pt>
                <c:pt idx="4916">
                  <c:v>177</c:v>
                </c:pt>
                <c:pt idx="4917">
                  <c:v>178</c:v>
                </c:pt>
                <c:pt idx="4918">
                  <c:v>178</c:v>
                </c:pt>
                <c:pt idx="4919">
                  <c:v>178</c:v>
                </c:pt>
                <c:pt idx="4920">
                  <c:v>178</c:v>
                </c:pt>
                <c:pt idx="4921">
                  <c:v>178</c:v>
                </c:pt>
                <c:pt idx="4922">
                  <c:v>178</c:v>
                </c:pt>
                <c:pt idx="4923">
                  <c:v>178</c:v>
                </c:pt>
                <c:pt idx="4924">
                  <c:v>178</c:v>
                </c:pt>
                <c:pt idx="4925">
                  <c:v>180</c:v>
                </c:pt>
                <c:pt idx="4926">
                  <c:v>180</c:v>
                </c:pt>
                <c:pt idx="4927">
                  <c:v>181</c:v>
                </c:pt>
                <c:pt idx="4928">
                  <c:v>182</c:v>
                </c:pt>
                <c:pt idx="4929">
                  <c:v>183</c:v>
                </c:pt>
                <c:pt idx="4930">
                  <c:v>183</c:v>
                </c:pt>
                <c:pt idx="4931">
                  <c:v>184</c:v>
                </c:pt>
                <c:pt idx="4932">
                  <c:v>184</c:v>
                </c:pt>
                <c:pt idx="4933">
                  <c:v>184</c:v>
                </c:pt>
                <c:pt idx="4934">
                  <c:v>185</c:v>
                </c:pt>
                <c:pt idx="4935">
                  <c:v>186</c:v>
                </c:pt>
                <c:pt idx="4936">
                  <c:v>186</c:v>
                </c:pt>
                <c:pt idx="4937">
                  <c:v>186</c:v>
                </c:pt>
                <c:pt idx="4938">
                  <c:v>187</c:v>
                </c:pt>
                <c:pt idx="4939">
                  <c:v>188</c:v>
                </c:pt>
                <c:pt idx="4940">
                  <c:v>188</c:v>
                </c:pt>
                <c:pt idx="4941">
                  <c:v>189</c:v>
                </c:pt>
                <c:pt idx="4942">
                  <c:v>189</c:v>
                </c:pt>
                <c:pt idx="4943">
                  <c:v>190</c:v>
                </c:pt>
                <c:pt idx="4944">
                  <c:v>192</c:v>
                </c:pt>
                <c:pt idx="4945">
                  <c:v>192</c:v>
                </c:pt>
                <c:pt idx="4946">
                  <c:v>193</c:v>
                </c:pt>
                <c:pt idx="4947">
                  <c:v>193</c:v>
                </c:pt>
                <c:pt idx="4948">
                  <c:v>194</c:v>
                </c:pt>
                <c:pt idx="4949">
                  <c:v>194</c:v>
                </c:pt>
                <c:pt idx="4950">
                  <c:v>195</c:v>
                </c:pt>
                <c:pt idx="4951">
                  <c:v>195</c:v>
                </c:pt>
                <c:pt idx="4952">
                  <c:v>196</c:v>
                </c:pt>
                <c:pt idx="4953">
                  <c:v>197</c:v>
                </c:pt>
                <c:pt idx="4954">
                  <c:v>197</c:v>
                </c:pt>
                <c:pt idx="4955">
                  <c:v>199</c:v>
                </c:pt>
                <c:pt idx="4956">
                  <c:v>200</c:v>
                </c:pt>
                <c:pt idx="4957">
                  <c:v>201</c:v>
                </c:pt>
                <c:pt idx="4958">
                  <c:v>201</c:v>
                </c:pt>
                <c:pt idx="4959">
                  <c:v>201</c:v>
                </c:pt>
                <c:pt idx="4960">
                  <c:v>202</c:v>
                </c:pt>
                <c:pt idx="4961">
                  <c:v>202</c:v>
                </c:pt>
                <c:pt idx="4962">
                  <c:v>206</c:v>
                </c:pt>
                <c:pt idx="4963">
                  <c:v>206</c:v>
                </c:pt>
                <c:pt idx="4964">
                  <c:v>212</c:v>
                </c:pt>
                <c:pt idx="4965">
                  <c:v>212</c:v>
                </c:pt>
                <c:pt idx="4966">
                  <c:v>215</c:v>
                </c:pt>
                <c:pt idx="4967">
                  <c:v>215</c:v>
                </c:pt>
                <c:pt idx="4968">
                  <c:v>215</c:v>
                </c:pt>
                <c:pt idx="4969">
                  <c:v>216</c:v>
                </c:pt>
                <c:pt idx="4970">
                  <c:v>219</c:v>
                </c:pt>
                <c:pt idx="4971">
                  <c:v>220</c:v>
                </c:pt>
                <c:pt idx="4972">
                  <c:v>220</c:v>
                </c:pt>
                <c:pt idx="4973">
                  <c:v>225</c:v>
                </c:pt>
                <c:pt idx="4974">
                  <c:v>226</c:v>
                </c:pt>
                <c:pt idx="4975">
                  <c:v>227</c:v>
                </c:pt>
                <c:pt idx="4976">
                  <c:v>236</c:v>
                </c:pt>
                <c:pt idx="4977">
                  <c:v>240</c:v>
                </c:pt>
                <c:pt idx="4978">
                  <c:v>240</c:v>
                </c:pt>
                <c:pt idx="4979">
                  <c:v>240</c:v>
                </c:pt>
                <c:pt idx="4980">
                  <c:v>251</c:v>
                </c:pt>
                <c:pt idx="4981">
                  <c:v>251</c:v>
                </c:pt>
                <c:pt idx="4982">
                  <c:v>270</c:v>
                </c:pt>
                <c:pt idx="4983">
                  <c:v>271</c:v>
                </c:pt>
                <c:pt idx="4984">
                  <c:v>280</c:v>
                </c:pt>
                <c:pt idx="4985">
                  <c:v>286</c:v>
                </c:pt>
                <c:pt idx="4986">
                  <c:v>289</c:v>
                </c:pt>
                <c:pt idx="4987">
                  <c:v>293</c:v>
                </c:pt>
                <c:pt idx="4988">
                  <c:v>300</c:v>
                </c:pt>
                <c:pt idx="4989">
                  <c:v>325</c:v>
                </c:pt>
                <c:pt idx="4990">
                  <c:v>330</c:v>
                </c:pt>
                <c:pt idx="4991">
                  <c:v>334</c:v>
                </c:pt>
                <c:pt idx="4992">
                  <c:v>511</c:v>
                </c:pt>
              </c:numCache>
            </c:numRef>
          </c:xVal>
          <c:yVal>
            <c:numRef>
              <c:f>'Duration_Analysis '!$B$3:$B$4995</c:f>
              <c:numCache>
                <c:formatCode>General</c:formatCode>
                <c:ptCount val="4993"/>
                <c:pt idx="0">
                  <c:v>8.3000000000000007</c:v>
                </c:pt>
                <c:pt idx="1">
                  <c:v>5.2</c:v>
                </c:pt>
                <c:pt idx="2">
                  <c:v>7.8</c:v>
                </c:pt>
                <c:pt idx="3">
                  <c:v>6.2</c:v>
                </c:pt>
                <c:pt idx="4">
                  <c:v>6.8</c:v>
                </c:pt>
                <c:pt idx="5">
                  <c:v>7.3</c:v>
                </c:pt>
                <c:pt idx="6">
                  <c:v>8.1</c:v>
                </c:pt>
                <c:pt idx="7">
                  <c:v>8.1999999999999993</c:v>
                </c:pt>
                <c:pt idx="8">
                  <c:v>6.6</c:v>
                </c:pt>
                <c:pt idx="9">
                  <c:v>6.7</c:v>
                </c:pt>
                <c:pt idx="10">
                  <c:v>8.8000000000000007</c:v>
                </c:pt>
                <c:pt idx="11">
                  <c:v>6.1</c:v>
                </c:pt>
                <c:pt idx="12">
                  <c:v>7.9</c:v>
                </c:pt>
                <c:pt idx="13">
                  <c:v>7.9</c:v>
                </c:pt>
                <c:pt idx="14">
                  <c:v>7</c:v>
                </c:pt>
                <c:pt idx="15">
                  <c:v>8.4</c:v>
                </c:pt>
                <c:pt idx="16">
                  <c:v>7.6</c:v>
                </c:pt>
                <c:pt idx="17">
                  <c:v>8.4</c:v>
                </c:pt>
                <c:pt idx="18">
                  <c:v>8.4</c:v>
                </c:pt>
                <c:pt idx="19">
                  <c:v>7.3</c:v>
                </c:pt>
                <c:pt idx="20">
                  <c:v>8.5</c:v>
                </c:pt>
                <c:pt idx="21">
                  <c:v>3.5</c:v>
                </c:pt>
                <c:pt idx="22">
                  <c:v>7.4</c:v>
                </c:pt>
                <c:pt idx="23">
                  <c:v>3.5</c:v>
                </c:pt>
                <c:pt idx="24">
                  <c:v>7.4</c:v>
                </c:pt>
                <c:pt idx="25">
                  <c:v>7.5</c:v>
                </c:pt>
                <c:pt idx="26">
                  <c:v>7.2</c:v>
                </c:pt>
                <c:pt idx="27">
                  <c:v>8.6999999999999993</c:v>
                </c:pt>
                <c:pt idx="28">
                  <c:v>7.3</c:v>
                </c:pt>
                <c:pt idx="29">
                  <c:v>7</c:v>
                </c:pt>
                <c:pt idx="30">
                  <c:v>6.7</c:v>
                </c:pt>
                <c:pt idx="31">
                  <c:v>7.2</c:v>
                </c:pt>
                <c:pt idx="32">
                  <c:v>5.9</c:v>
                </c:pt>
                <c:pt idx="33">
                  <c:v>7.1</c:v>
                </c:pt>
                <c:pt idx="34">
                  <c:v>6.9</c:v>
                </c:pt>
                <c:pt idx="35">
                  <c:v>7.8</c:v>
                </c:pt>
                <c:pt idx="36">
                  <c:v>7.9</c:v>
                </c:pt>
                <c:pt idx="37">
                  <c:v>7.4</c:v>
                </c:pt>
                <c:pt idx="38">
                  <c:v>6.9</c:v>
                </c:pt>
                <c:pt idx="39">
                  <c:v>7.9</c:v>
                </c:pt>
                <c:pt idx="40">
                  <c:v>6.5</c:v>
                </c:pt>
                <c:pt idx="41">
                  <c:v>7.6</c:v>
                </c:pt>
                <c:pt idx="42">
                  <c:v>7.8</c:v>
                </c:pt>
                <c:pt idx="43">
                  <c:v>7.5</c:v>
                </c:pt>
                <c:pt idx="44">
                  <c:v>5.8</c:v>
                </c:pt>
                <c:pt idx="45">
                  <c:v>7.7</c:v>
                </c:pt>
                <c:pt idx="46">
                  <c:v>7.5</c:v>
                </c:pt>
                <c:pt idx="47">
                  <c:v>6.7</c:v>
                </c:pt>
                <c:pt idx="48">
                  <c:v>7</c:v>
                </c:pt>
                <c:pt idx="49">
                  <c:v>7.5</c:v>
                </c:pt>
                <c:pt idx="50">
                  <c:v>6.6</c:v>
                </c:pt>
                <c:pt idx="51">
                  <c:v>7.9</c:v>
                </c:pt>
                <c:pt idx="52">
                  <c:v>7.5</c:v>
                </c:pt>
                <c:pt idx="53">
                  <c:v>8.4</c:v>
                </c:pt>
                <c:pt idx="54">
                  <c:v>8.4</c:v>
                </c:pt>
                <c:pt idx="55">
                  <c:v>8.6999999999999993</c:v>
                </c:pt>
                <c:pt idx="56">
                  <c:v>8.4</c:v>
                </c:pt>
                <c:pt idx="57">
                  <c:v>8.1999999999999993</c:v>
                </c:pt>
                <c:pt idx="58">
                  <c:v>8.6</c:v>
                </c:pt>
                <c:pt idx="59">
                  <c:v>7.3</c:v>
                </c:pt>
                <c:pt idx="60">
                  <c:v>7.9</c:v>
                </c:pt>
                <c:pt idx="61">
                  <c:v>6</c:v>
                </c:pt>
                <c:pt idx="62">
                  <c:v>8.3000000000000007</c:v>
                </c:pt>
                <c:pt idx="63">
                  <c:v>8.1</c:v>
                </c:pt>
                <c:pt idx="64">
                  <c:v>7.3</c:v>
                </c:pt>
                <c:pt idx="65">
                  <c:v>7.5</c:v>
                </c:pt>
                <c:pt idx="66">
                  <c:v>7.3</c:v>
                </c:pt>
                <c:pt idx="67">
                  <c:v>7.5</c:v>
                </c:pt>
                <c:pt idx="68">
                  <c:v>7.3</c:v>
                </c:pt>
                <c:pt idx="69">
                  <c:v>6.8</c:v>
                </c:pt>
                <c:pt idx="70">
                  <c:v>8.3000000000000007</c:v>
                </c:pt>
                <c:pt idx="71">
                  <c:v>8.1999999999999993</c:v>
                </c:pt>
                <c:pt idx="72">
                  <c:v>9</c:v>
                </c:pt>
                <c:pt idx="73">
                  <c:v>7.7</c:v>
                </c:pt>
                <c:pt idx="74">
                  <c:v>8.6999999999999993</c:v>
                </c:pt>
                <c:pt idx="75">
                  <c:v>9.1</c:v>
                </c:pt>
                <c:pt idx="76">
                  <c:v>9.1</c:v>
                </c:pt>
                <c:pt idx="77">
                  <c:v>8.6</c:v>
                </c:pt>
                <c:pt idx="78">
                  <c:v>8.5</c:v>
                </c:pt>
                <c:pt idx="79">
                  <c:v>7.4</c:v>
                </c:pt>
                <c:pt idx="80">
                  <c:v>7.4</c:v>
                </c:pt>
                <c:pt idx="81">
                  <c:v>7.3</c:v>
                </c:pt>
                <c:pt idx="82">
                  <c:v>7</c:v>
                </c:pt>
                <c:pt idx="83">
                  <c:v>6.6</c:v>
                </c:pt>
                <c:pt idx="84">
                  <c:v>7.5</c:v>
                </c:pt>
                <c:pt idx="85">
                  <c:v>7.6</c:v>
                </c:pt>
                <c:pt idx="86">
                  <c:v>2.9</c:v>
                </c:pt>
                <c:pt idx="87">
                  <c:v>7.4</c:v>
                </c:pt>
                <c:pt idx="88">
                  <c:v>8.1</c:v>
                </c:pt>
                <c:pt idx="89">
                  <c:v>7.7</c:v>
                </c:pt>
                <c:pt idx="90">
                  <c:v>7.5</c:v>
                </c:pt>
                <c:pt idx="91">
                  <c:v>7.1</c:v>
                </c:pt>
                <c:pt idx="92">
                  <c:v>7.5</c:v>
                </c:pt>
                <c:pt idx="93">
                  <c:v>7.4</c:v>
                </c:pt>
                <c:pt idx="94">
                  <c:v>8.1</c:v>
                </c:pt>
                <c:pt idx="95">
                  <c:v>6.6</c:v>
                </c:pt>
                <c:pt idx="96">
                  <c:v>7.5</c:v>
                </c:pt>
                <c:pt idx="97">
                  <c:v>8.3000000000000007</c:v>
                </c:pt>
                <c:pt idx="98">
                  <c:v>7.9</c:v>
                </c:pt>
                <c:pt idx="99">
                  <c:v>7.5</c:v>
                </c:pt>
                <c:pt idx="100">
                  <c:v>7.8</c:v>
                </c:pt>
                <c:pt idx="101">
                  <c:v>7.7</c:v>
                </c:pt>
                <c:pt idx="102">
                  <c:v>7.6</c:v>
                </c:pt>
                <c:pt idx="103">
                  <c:v>8.6</c:v>
                </c:pt>
                <c:pt idx="104">
                  <c:v>7.7</c:v>
                </c:pt>
                <c:pt idx="105">
                  <c:v>8.1999999999999993</c:v>
                </c:pt>
                <c:pt idx="106">
                  <c:v>7.3</c:v>
                </c:pt>
                <c:pt idx="107">
                  <c:v>8.5</c:v>
                </c:pt>
                <c:pt idx="108">
                  <c:v>6.7</c:v>
                </c:pt>
                <c:pt idx="109">
                  <c:v>9.5</c:v>
                </c:pt>
                <c:pt idx="110">
                  <c:v>8.1999999999999993</c:v>
                </c:pt>
                <c:pt idx="111">
                  <c:v>7.8</c:v>
                </c:pt>
                <c:pt idx="112">
                  <c:v>5.3</c:v>
                </c:pt>
                <c:pt idx="113">
                  <c:v>6.5</c:v>
                </c:pt>
                <c:pt idx="114">
                  <c:v>7.2</c:v>
                </c:pt>
                <c:pt idx="115">
                  <c:v>6.7</c:v>
                </c:pt>
                <c:pt idx="116">
                  <c:v>3.9</c:v>
                </c:pt>
                <c:pt idx="117">
                  <c:v>7.1</c:v>
                </c:pt>
                <c:pt idx="118">
                  <c:v>6.4</c:v>
                </c:pt>
                <c:pt idx="119">
                  <c:v>7</c:v>
                </c:pt>
                <c:pt idx="120">
                  <c:v>7.3</c:v>
                </c:pt>
                <c:pt idx="121">
                  <c:v>4.0999999999999996</c:v>
                </c:pt>
                <c:pt idx="122">
                  <c:v>7.4</c:v>
                </c:pt>
                <c:pt idx="123">
                  <c:v>7.4</c:v>
                </c:pt>
                <c:pt idx="124">
                  <c:v>7</c:v>
                </c:pt>
                <c:pt idx="125">
                  <c:v>5.7</c:v>
                </c:pt>
                <c:pt idx="126">
                  <c:v>5.8</c:v>
                </c:pt>
                <c:pt idx="127">
                  <c:v>5.4</c:v>
                </c:pt>
                <c:pt idx="128">
                  <c:v>5.8</c:v>
                </c:pt>
                <c:pt idx="129">
                  <c:v>7</c:v>
                </c:pt>
                <c:pt idx="130">
                  <c:v>8.5</c:v>
                </c:pt>
                <c:pt idx="131">
                  <c:v>5.8</c:v>
                </c:pt>
                <c:pt idx="132">
                  <c:v>6.5</c:v>
                </c:pt>
                <c:pt idx="133">
                  <c:v>7.3</c:v>
                </c:pt>
                <c:pt idx="134">
                  <c:v>6.3</c:v>
                </c:pt>
                <c:pt idx="135">
                  <c:v>8.3000000000000007</c:v>
                </c:pt>
                <c:pt idx="136">
                  <c:v>3.7</c:v>
                </c:pt>
                <c:pt idx="137">
                  <c:v>6.8</c:v>
                </c:pt>
                <c:pt idx="138">
                  <c:v>6.9</c:v>
                </c:pt>
                <c:pt idx="139">
                  <c:v>7</c:v>
                </c:pt>
                <c:pt idx="140">
                  <c:v>7.7</c:v>
                </c:pt>
                <c:pt idx="141">
                  <c:v>6.7</c:v>
                </c:pt>
                <c:pt idx="142">
                  <c:v>6.8</c:v>
                </c:pt>
                <c:pt idx="143">
                  <c:v>5.6</c:v>
                </c:pt>
                <c:pt idx="144">
                  <c:v>4.5</c:v>
                </c:pt>
                <c:pt idx="145">
                  <c:v>5.0999999999999996</c:v>
                </c:pt>
                <c:pt idx="146">
                  <c:v>7.7</c:v>
                </c:pt>
                <c:pt idx="147">
                  <c:v>6.7</c:v>
                </c:pt>
                <c:pt idx="148">
                  <c:v>2.6</c:v>
                </c:pt>
                <c:pt idx="149">
                  <c:v>6.3</c:v>
                </c:pt>
                <c:pt idx="150">
                  <c:v>3.8</c:v>
                </c:pt>
                <c:pt idx="151">
                  <c:v>6.7</c:v>
                </c:pt>
                <c:pt idx="152">
                  <c:v>5.7</c:v>
                </c:pt>
                <c:pt idx="153">
                  <c:v>5.8</c:v>
                </c:pt>
                <c:pt idx="154">
                  <c:v>6.4</c:v>
                </c:pt>
                <c:pt idx="155">
                  <c:v>2.8</c:v>
                </c:pt>
                <c:pt idx="156">
                  <c:v>4.8</c:v>
                </c:pt>
                <c:pt idx="157">
                  <c:v>5.9</c:v>
                </c:pt>
                <c:pt idx="158">
                  <c:v>6.7</c:v>
                </c:pt>
                <c:pt idx="159">
                  <c:v>6.3</c:v>
                </c:pt>
                <c:pt idx="160">
                  <c:v>5.6</c:v>
                </c:pt>
                <c:pt idx="161">
                  <c:v>5.4</c:v>
                </c:pt>
                <c:pt idx="162">
                  <c:v>5.7</c:v>
                </c:pt>
                <c:pt idx="163">
                  <c:v>7.6</c:v>
                </c:pt>
                <c:pt idx="164">
                  <c:v>5</c:v>
                </c:pt>
                <c:pt idx="165">
                  <c:v>2.8</c:v>
                </c:pt>
                <c:pt idx="166">
                  <c:v>4.8</c:v>
                </c:pt>
                <c:pt idx="167">
                  <c:v>3.8</c:v>
                </c:pt>
                <c:pt idx="168">
                  <c:v>5.4</c:v>
                </c:pt>
                <c:pt idx="169">
                  <c:v>6.3</c:v>
                </c:pt>
                <c:pt idx="170">
                  <c:v>7</c:v>
                </c:pt>
                <c:pt idx="171">
                  <c:v>7.4</c:v>
                </c:pt>
                <c:pt idx="172">
                  <c:v>6.7</c:v>
                </c:pt>
                <c:pt idx="173">
                  <c:v>4.0999999999999996</c:v>
                </c:pt>
                <c:pt idx="174">
                  <c:v>4.2</c:v>
                </c:pt>
                <c:pt idx="175">
                  <c:v>6.1</c:v>
                </c:pt>
                <c:pt idx="176">
                  <c:v>4</c:v>
                </c:pt>
                <c:pt idx="177">
                  <c:v>5.5</c:v>
                </c:pt>
                <c:pt idx="178">
                  <c:v>6.9</c:v>
                </c:pt>
                <c:pt idx="179">
                  <c:v>6.1</c:v>
                </c:pt>
                <c:pt idx="180">
                  <c:v>6.6</c:v>
                </c:pt>
                <c:pt idx="181">
                  <c:v>6.3</c:v>
                </c:pt>
                <c:pt idx="182">
                  <c:v>8.6999999999999993</c:v>
                </c:pt>
                <c:pt idx="183">
                  <c:v>7.3</c:v>
                </c:pt>
                <c:pt idx="184">
                  <c:v>7.5</c:v>
                </c:pt>
                <c:pt idx="185">
                  <c:v>5.4</c:v>
                </c:pt>
                <c:pt idx="186">
                  <c:v>4.0999999999999996</c:v>
                </c:pt>
                <c:pt idx="187">
                  <c:v>6.5</c:v>
                </c:pt>
                <c:pt idx="188">
                  <c:v>7</c:v>
                </c:pt>
                <c:pt idx="189">
                  <c:v>6.1</c:v>
                </c:pt>
                <c:pt idx="190">
                  <c:v>6.6</c:v>
                </c:pt>
                <c:pt idx="191">
                  <c:v>6</c:v>
                </c:pt>
                <c:pt idx="192">
                  <c:v>6.3</c:v>
                </c:pt>
                <c:pt idx="193">
                  <c:v>5.7</c:v>
                </c:pt>
                <c:pt idx="194">
                  <c:v>7.1</c:v>
                </c:pt>
                <c:pt idx="195">
                  <c:v>7.2</c:v>
                </c:pt>
                <c:pt idx="196">
                  <c:v>2.9</c:v>
                </c:pt>
                <c:pt idx="197">
                  <c:v>7.8</c:v>
                </c:pt>
                <c:pt idx="198">
                  <c:v>7.2</c:v>
                </c:pt>
                <c:pt idx="199">
                  <c:v>5.3</c:v>
                </c:pt>
                <c:pt idx="200">
                  <c:v>3.3</c:v>
                </c:pt>
                <c:pt idx="201">
                  <c:v>8.3000000000000007</c:v>
                </c:pt>
                <c:pt idx="202">
                  <c:v>5.7</c:v>
                </c:pt>
                <c:pt idx="203">
                  <c:v>4.5</c:v>
                </c:pt>
                <c:pt idx="204">
                  <c:v>7.1</c:v>
                </c:pt>
                <c:pt idx="205">
                  <c:v>4.2</c:v>
                </c:pt>
                <c:pt idx="206">
                  <c:v>4.9000000000000004</c:v>
                </c:pt>
                <c:pt idx="207">
                  <c:v>7.1</c:v>
                </c:pt>
                <c:pt idx="208">
                  <c:v>2.8</c:v>
                </c:pt>
                <c:pt idx="209">
                  <c:v>2.6</c:v>
                </c:pt>
                <c:pt idx="210">
                  <c:v>6.2</c:v>
                </c:pt>
                <c:pt idx="211">
                  <c:v>6.3</c:v>
                </c:pt>
                <c:pt idx="212">
                  <c:v>6</c:v>
                </c:pt>
                <c:pt idx="213">
                  <c:v>6.6</c:v>
                </c:pt>
                <c:pt idx="214">
                  <c:v>4</c:v>
                </c:pt>
                <c:pt idx="215">
                  <c:v>5.6</c:v>
                </c:pt>
                <c:pt idx="216">
                  <c:v>3.3</c:v>
                </c:pt>
                <c:pt idx="217">
                  <c:v>6.3</c:v>
                </c:pt>
                <c:pt idx="218">
                  <c:v>5.6</c:v>
                </c:pt>
                <c:pt idx="219">
                  <c:v>6.7</c:v>
                </c:pt>
                <c:pt idx="220">
                  <c:v>6.1</c:v>
                </c:pt>
                <c:pt idx="221">
                  <c:v>7.9</c:v>
                </c:pt>
                <c:pt idx="222">
                  <c:v>5</c:v>
                </c:pt>
                <c:pt idx="223">
                  <c:v>7.1</c:v>
                </c:pt>
                <c:pt idx="224">
                  <c:v>6.5</c:v>
                </c:pt>
                <c:pt idx="225">
                  <c:v>4.5999999999999996</c:v>
                </c:pt>
                <c:pt idx="226">
                  <c:v>6.2</c:v>
                </c:pt>
                <c:pt idx="227">
                  <c:v>7.8</c:v>
                </c:pt>
                <c:pt idx="228">
                  <c:v>7.6</c:v>
                </c:pt>
                <c:pt idx="229">
                  <c:v>7.1</c:v>
                </c:pt>
                <c:pt idx="230">
                  <c:v>8</c:v>
                </c:pt>
                <c:pt idx="231">
                  <c:v>6.3</c:v>
                </c:pt>
                <c:pt idx="232">
                  <c:v>7.9</c:v>
                </c:pt>
                <c:pt idx="233">
                  <c:v>7.2</c:v>
                </c:pt>
                <c:pt idx="234">
                  <c:v>3.6</c:v>
                </c:pt>
                <c:pt idx="235">
                  <c:v>7.4</c:v>
                </c:pt>
                <c:pt idx="236">
                  <c:v>6.3</c:v>
                </c:pt>
                <c:pt idx="237">
                  <c:v>4.2</c:v>
                </c:pt>
                <c:pt idx="238">
                  <c:v>4.0999999999999996</c:v>
                </c:pt>
                <c:pt idx="239">
                  <c:v>5.5</c:v>
                </c:pt>
                <c:pt idx="240">
                  <c:v>7</c:v>
                </c:pt>
                <c:pt idx="241">
                  <c:v>5.3</c:v>
                </c:pt>
                <c:pt idx="242">
                  <c:v>5.7</c:v>
                </c:pt>
                <c:pt idx="243">
                  <c:v>5.2</c:v>
                </c:pt>
                <c:pt idx="244">
                  <c:v>5</c:v>
                </c:pt>
                <c:pt idx="245">
                  <c:v>6.9</c:v>
                </c:pt>
                <c:pt idx="246">
                  <c:v>6.9</c:v>
                </c:pt>
                <c:pt idx="247">
                  <c:v>6.4</c:v>
                </c:pt>
                <c:pt idx="248">
                  <c:v>6.8</c:v>
                </c:pt>
                <c:pt idx="249">
                  <c:v>6.2</c:v>
                </c:pt>
                <c:pt idx="250">
                  <c:v>6.9</c:v>
                </c:pt>
                <c:pt idx="251">
                  <c:v>7.8</c:v>
                </c:pt>
                <c:pt idx="252">
                  <c:v>4.5</c:v>
                </c:pt>
                <c:pt idx="253">
                  <c:v>8</c:v>
                </c:pt>
                <c:pt idx="254">
                  <c:v>7.4</c:v>
                </c:pt>
                <c:pt idx="255">
                  <c:v>6.2</c:v>
                </c:pt>
                <c:pt idx="256">
                  <c:v>5.9</c:v>
                </c:pt>
                <c:pt idx="257">
                  <c:v>6.9</c:v>
                </c:pt>
                <c:pt idx="258">
                  <c:v>4.2</c:v>
                </c:pt>
                <c:pt idx="259">
                  <c:v>5.8</c:v>
                </c:pt>
                <c:pt idx="260">
                  <c:v>7.8</c:v>
                </c:pt>
                <c:pt idx="261">
                  <c:v>4.7</c:v>
                </c:pt>
                <c:pt idx="262">
                  <c:v>7.8</c:v>
                </c:pt>
                <c:pt idx="263">
                  <c:v>7.1</c:v>
                </c:pt>
                <c:pt idx="264">
                  <c:v>7.7</c:v>
                </c:pt>
                <c:pt idx="265">
                  <c:v>5.8</c:v>
                </c:pt>
                <c:pt idx="266">
                  <c:v>6.4</c:v>
                </c:pt>
                <c:pt idx="267">
                  <c:v>4.3</c:v>
                </c:pt>
                <c:pt idx="268">
                  <c:v>3.2</c:v>
                </c:pt>
                <c:pt idx="269">
                  <c:v>2.8</c:v>
                </c:pt>
                <c:pt idx="270">
                  <c:v>3.9</c:v>
                </c:pt>
                <c:pt idx="271">
                  <c:v>6.8</c:v>
                </c:pt>
                <c:pt idx="272">
                  <c:v>4.5999999999999996</c:v>
                </c:pt>
                <c:pt idx="273">
                  <c:v>5.4</c:v>
                </c:pt>
                <c:pt idx="274">
                  <c:v>5.4</c:v>
                </c:pt>
                <c:pt idx="275">
                  <c:v>2.7</c:v>
                </c:pt>
                <c:pt idx="276">
                  <c:v>4</c:v>
                </c:pt>
                <c:pt idx="277">
                  <c:v>6</c:v>
                </c:pt>
                <c:pt idx="278">
                  <c:v>5.9</c:v>
                </c:pt>
                <c:pt idx="279">
                  <c:v>6.4</c:v>
                </c:pt>
                <c:pt idx="280">
                  <c:v>6.6</c:v>
                </c:pt>
                <c:pt idx="281">
                  <c:v>6.7</c:v>
                </c:pt>
                <c:pt idx="282">
                  <c:v>7.1</c:v>
                </c:pt>
                <c:pt idx="283">
                  <c:v>6.5</c:v>
                </c:pt>
                <c:pt idx="284">
                  <c:v>4.4000000000000004</c:v>
                </c:pt>
                <c:pt idx="285">
                  <c:v>6.2</c:v>
                </c:pt>
                <c:pt idx="286">
                  <c:v>5.6</c:v>
                </c:pt>
                <c:pt idx="287">
                  <c:v>5.6</c:v>
                </c:pt>
                <c:pt idx="288">
                  <c:v>6</c:v>
                </c:pt>
                <c:pt idx="289">
                  <c:v>3.8</c:v>
                </c:pt>
                <c:pt idx="290">
                  <c:v>6.3</c:v>
                </c:pt>
                <c:pt idx="291">
                  <c:v>4.3</c:v>
                </c:pt>
                <c:pt idx="292">
                  <c:v>3.8</c:v>
                </c:pt>
                <c:pt idx="293">
                  <c:v>4.5</c:v>
                </c:pt>
                <c:pt idx="294">
                  <c:v>3.5</c:v>
                </c:pt>
                <c:pt idx="295">
                  <c:v>6.9</c:v>
                </c:pt>
                <c:pt idx="296">
                  <c:v>6.5</c:v>
                </c:pt>
                <c:pt idx="297">
                  <c:v>6.1</c:v>
                </c:pt>
                <c:pt idx="298">
                  <c:v>5.6</c:v>
                </c:pt>
                <c:pt idx="299">
                  <c:v>7.9</c:v>
                </c:pt>
                <c:pt idx="300">
                  <c:v>6.9</c:v>
                </c:pt>
                <c:pt idx="301">
                  <c:v>5.2</c:v>
                </c:pt>
                <c:pt idx="302">
                  <c:v>5.8</c:v>
                </c:pt>
                <c:pt idx="303">
                  <c:v>8.6</c:v>
                </c:pt>
                <c:pt idx="304">
                  <c:v>7.4</c:v>
                </c:pt>
                <c:pt idx="305">
                  <c:v>7.3</c:v>
                </c:pt>
                <c:pt idx="306">
                  <c:v>6.4</c:v>
                </c:pt>
                <c:pt idx="307">
                  <c:v>3.2</c:v>
                </c:pt>
                <c:pt idx="308">
                  <c:v>6.5</c:v>
                </c:pt>
                <c:pt idx="309">
                  <c:v>2.2000000000000002</c:v>
                </c:pt>
                <c:pt idx="310">
                  <c:v>6.5</c:v>
                </c:pt>
                <c:pt idx="311">
                  <c:v>7.1</c:v>
                </c:pt>
                <c:pt idx="312">
                  <c:v>6.7</c:v>
                </c:pt>
                <c:pt idx="313">
                  <c:v>3.3</c:v>
                </c:pt>
                <c:pt idx="314">
                  <c:v>5.5</c:v>
                </c:pt>
                <c:pt idx="315">
                  <c:v>7.2</c:v>
                </c:pt>
                <c:pt idx="316">
                  <c:v>6.6</c:v>
                </c:pt>
                <c:pt idx="317">
                  <c:v>5.8</c:v>
                </c:pt>
                <c:pt idx="318">
                  <c:v>6.4</c:v>
                </c:pt>
                <c:pt idx="319">
                  <c:v>4.3</c:v>
                </c:pt>
                <c:pt idx="320">
                  <c:v>5.9</c:v>
                </c:pt>
                <c:pt idx="321">
                  <c:v>6.9</c:v>
                </c:pt>
                <c:pt idx="322">
                  <c:v>5.7</c:v>
                </c:pt>
                <c:pt idx="323">
                  <c:v>5.3</c:v>
                </c:pt>
                <c:pt idx="324">
                  <c:v>4.2</c:v>
                </c:pt>
                <c:pt idx="325">
                  <c:v>5.5</c:v>
                </c:pt>
                <c:pt idx="326">
                  <c:v>6.7</c:v>
                </c:pt>
                <c:pt idx="327">
                  <c:v>4.0999999999999996</c:v>
                </c:pt>
                <c:pt idx="328">
                  <c:v>6.5</c:v>
                </c:pt>
                <c:pt idx="329">
                  <c:v>4.7</c:v>
                </c:pt>
                <c:pt idx="330">
                  <c:v>5.5</c:v>
                </c:pt>
                <c:pt idx="331">
                  <c:v>4.5999999999999996</c:v>
                </c:pt>
                <c:pt idx="332">
                  <c:v>7.4</c:v>
                </c:pt>
                <c:pt idx="333">
                  <c:v>5.5</c:v>
                </c:pt>
                <c:pt idx="334">
                  <c:v>7</c:v>
                </c:pt>
                <c:pt idx="335">
                  <c:v>6.2</c:v>
                </c:pt>
                <c:pt idx="336">
                  <c:v>6.6</c:v>
                </c:pt>
                <c:pt idx="337">
                  <c:v>5.2</c:v>
                </c:pt>
                <c:pt idx="338">
                  <c:v>6.6</c:v>
                </c:pt>
                <c:pt idx="339">
                  <c:v>4.0999999999999996</c:v>
                </c:pt>
                <c:pt idx="340">
                  <c:v>7.7</c:v>
                </c:pt>
                <c:pt idx="341">
                  <c:v>5.2</c:v>
                </c:pt>
                <c:pt idx="342">
                  <c:v>6.8</c:v>
                </c:pt>
                <c:pt idx="343">
                  <c:v>6.5</c:v>
                </c:pt>
                <c:pt idx="344">
                  <c:v>5.9</c:v>
                </c:pt>
                <c:pt idx="345">
                  <c:v>6.1</c:v>
                </c:pt>
                <c:pt idx="346">
                  <c:v>4.2</c:v>
                </c:pt>
                <c:pt idx="347">
                  <c:v>5.7</c:v>
                </c:pt>
                <c:pt idx="348">
                  <c:v>3.8</c:v>
                </c:pt>
                <c:pt idx="349">
                  <c:v>5.2</c:v>
                </c:pt>
                <c:pt idx="350">
                  <c:v>6.3</c:v>
                </c:pt>
                <c:pt idx="351">
                  <c:v>5.2</c:v>
                </c:pt>
                <c:pt idx="352">
                  <c:v>5.8</c:v>
                </c:pt>
                <c:pt idx="353">
                  <c:v>4.5999999999999996</c:v>
                </c:pt>
                <c:pt idx="354">
                  <c:v>4.3</c:v>
                </c:pt>
                <c:pt idx="355">
                  <c:v>6.1</c:v>
                </c:pt>
                <c:pt idx="356">
                  <c:v>3.8</c:v>
                </c:pt>
                <c:pt idx="357">
                  <c:v>3.8</c:v>
                </c:pt>
                <c:pt idx="358">
                  <c:v>7.2</c:v>
                </c:pt>
                <c:pt idx="359">
                  <c:v>6.5</c:v>
                </c:pt>
                <c:pt idx="360">
                  <c:v>6.2</c:v>
                </c:pt>
                <c:pt idx="361">
                  <c:v>5.6</c:v>
                </c:pt>
                <c:pt idx="362">
                  <c:v>5.9</c:v>
                </c:pt>
                <c:pt idx="363">
                  <c:v>7.6</c:v>
                </c:pt>
                <c:pt idx="364">
                  <c:v>5.6</c:v>
                </c:pt>
                <c:pt idx="365">
                  <c:v>5.0999999999999996</c:v>
                </c:pt>
                <c:pt idx="366">
                  <c:v>5.6</c:v>
                </c:pt>
                <c:pt idx="367">
                  <c:v>5.8</c:v>
                </c:pt>
                <c:pt idx="368">
                  <c:v>6.4</c:v>
                </c:pt>
                <c:pt idx="369">
                  <c:v>3.9</c:v>
                </c:pt>
                <c:pt idx="370">
                  <c:v>5.4</c:v>
                </c:pt>
                <c:pt idx="371">
                  <c:v>4.8</c:v>
                </c:pt>
                <c:pt idx="372">
                  <c:v>5.8</c:v>
                </c:pt>
                <c:pt idx="373">
                  <c:v>4</c:v>
                </c:pt>
                <c:pt idx="374">
                  <c:v>5.9</c:v>
                </c:pt>
                <c:pt idx="375">
                  <c:v>6.6</c:v>
                </c:pt>
                <c:pt idx="376">
                  <c:v>6</c:v>
                </c:pt>
                <c:pt idx="377">
                  <c:v>4.0999999999999996</c:v>
                </c:pt>
                <c:pt idx="378">
                  <c:v>5.5</c:v>
                </c:pt>
                <c:pt idx="379">
                  <c:v>6.3</c:v>
                </c:pt>
                <c:pt idx="380">
                  <c:v>5.9</c:v>
                </c:pt>
                <c:pt idx="381">
                  <c:v>7.8</c:v>
                </c:pt>
                <c:pt idx="382">
                  <c:v>6.1</c:v>
                </c:pt>
                <c:pt idx="383">
                  <c:v>6.6</c:v>
                </c:pt>
                <c:pt idx="384">
                  <c:v>4.5999999999999996</c:v>
                </c:pt>
                <c:pt idx="385">
                  <c:v>6</c:v>
                </c:pt>
                <c:pt idx="386">
                  <c:v>6.5</c:v>
                </c:pt>
                <c:pt idx="387">
                  <c:v>5.5</c:v>
                </c:pt>
                <c:pt idx="388">
                  <c:v>7.5</c:v>
                </c:pt>
                <c:pt idx="389">
                  <c:v>7.2</c:v>
                </c:pt>
                <c:pt idx="390">
                  <c:v>5.5</c:v>
                </c:pt>
                <c:pt idx="391">
                  <c:v>6.8</c:v>
                </c:pt>
                <c:pt idx="392">
                  <c:v>6</c:v>
                </c:pt>
                <c:pt idx="393">
                  <c:v>6.7</c:v>
                </c:pt>
                <c:pt idx="394">
                  <c:v>7</c:v>
                </c:pt>
                <c:pt idx="395">
                  <c:v>6.1</c:v>
                </c:pt>
                <c:pt idx="396">
                  <c:v>6.9</c:v>
                </c:pt>
                <c:pt idx="397">
                  <c:v>7.1</c:v>
                </c:pt>
                <c:pt idx="398">
                  <c:v>6.3</c:v>
                </c:pt>
                <c:pt idx="399">
                  <c:v>5.2</c:v>
                </c:pt>
                <c:pt idx="400">
                  <c:v>4.0999999999999996</c:v>
                </c:pt>
                <c:pt idx="401">
                  <c:v>5.9</c:v>
                </c:pt>
                <c:pt idx="402">
                  <c:v>4.8</c:v>
                </c:pt>
                <c:pt idx="403">
                  <c:v>5.5</c:v>
                </c:pt>
                <c:pt idx="404">
                  <c:v>7.2</c:v>
                </c:pt>
                <c:pt idx="405">
                  <c:v>5.2</c:v>
                </c:pt>
                <c:pt idx="406">
                  <c:v>6.2</c:v>
                </c:pt>
                <c:pt idx="407">
                  <c:v>5.8</c:v>
                </c:pt>
                <c:pt idx="408">
                  <c:v>4.7</c:v>
                </c:pt>
                <c:pt idx="409">
                  <c:v>6.7</c:v>
                </c:pt>
                <c:pt idx="410">
                  <c:v>5.7</c:v>
                </c:pt>
                <c:pt idx="411">
                  <c:v>5.2</c:v>
                </c:pt>
                <c:pt idx="412">
                  <c:v>5.8</c:v>
                </c:pt>
                <c:pt idx="413">
                  <c:v>5.5</c:v>
                </c:pt>
                <c:pt idx="414">
                  <c:v>6.4</c:v>
                </c:pt>
                <c:pt idx="415">
                  <c:v>6.8</c:v>
                </c:pt>
                <c:pt idx="416">
                  <c:v>5.8</c:v>
                </c:pt>
                <c:pt idx="417">
                  <c:v>4.0999999999999996</c:v>
                </c:pt>
                <c:pt idx="418">
                  <c:v>3.6</c:v>
                </c:pt>
                <c:pt idx="419">
                  <c:v>6.6</c:v>
                </c:pt>
                <c:pt idx="420">
                  <c:v>6.3</c:v>
                </c:pt>
                <c:pt idx="421">
                  <c:v>5.0999999999999996</c:v>
                </c:pt>
                <c:pt idx="422">
                  <c:v>6.3</c:v>
                </c:pt>
                <c:pt idx="423">
                  <c:v>8.4</c:v>
                </c:pt>
                <c:pt idx="424">
                  <c:v>7.2</c:v>
                </c:pt>
                <c:pt idx="425">
                  <c:v>7</c:v>
                </c:pt>
                <c:pt idx="426">
                  <c:v>5.3</c:v>
                </c:pt>
                <c:pt idx="427">
                  <c:v>3.4</c:v>
                </c:pt>
                <c:pt idx="428">
                  <c:v>5</c:v>
                </c:pt>
                <c:pt idx="429">
                  <c:v>6</c:v>
                </c:pt>
                <c:pt idx="430">
                  <c:v>5.9</c:v>
                </c:pt>
                <c:pt idx="431">
                  <c:v>6.7</c:v>
                </c:pt>
                <c:pt idx="432">
                  <c:v>2.7</c:v>
                </c:pt>
                <c:pt idx="433">
                  <c:v>6.6</c:v>
                </c:pt>
                <c:pt idx="434">
                  <c:v>5.8</c:v>
                </c:pt>
                <c:pt idx="435">
                  <c:v>6.7</c:v>
                </c:pt>
                <c:pt idx="436">
                  <c:v>6.7</c:v>
                </c:pt>
                <c:pt idx="437">
                  <c:v>6.4</c:v>
                </c:pt>
                <c:pt idx="438">
                  <c:v>8.1</c:v>
                </c:pt>
                <c:pt idx="439">
                  <c:v>6.8</c:v>
                </c:pt>
                <c:pt idx="440">
                  <c:v>7.2</c:v>
                </c:pt>
                <c:pt idx="441">
                  <c:v>4.9000000000000004</c:v>
                </c:pt>
                <c:pt idx="442">
                  <c:v>4.4000000000000004</c:v>
                </c:pt>
                <c:pt idx="443">
                  <c:v>7.5</c:v>
                </c:pt>
                <c:pt idx="444">
                  <c:v>6.6</c:v>
                </c:pt>
                <c:pt idx="445">
                  <c:v>6.5</c:v>
                </c:pt>
                <c:pt idx="446">
                  <c:v>7.9</c:v>
                </c:pt>
                <c:pt idx="447">
                  <c:v>7.3</c:v>
                </c:pt>
                <c:pt idx="448">
                  <c:v>6.2</c:v>
                </c:pt>
                <c:pt idx="449">
                  <c:v>7.5</c:v>
                </c:pt>
                <c:pt idx="450">
                  <c:v>5.7</c:v>
                </c:pt>
                <c:pt idx="451">
                  <c:v>7</c:v>
                </c:pt>
                <c:pt idx="452">
                  <c:v>6.8</c:v>
                </c:pt>
                <c:pt idx="453">
                  <c:v>6.1</c:v>
                </c:pt>
                <c:pt idx="454">
                  <c:v>5.4</c:v>
                </c:pt>
                <c:pt idx="455">
                  <c:v>7.2</c:v>
                </c:pt>
                <c:pt idx="456">
                  <c:v>7.5</c:v>
                </c:pt>
                <c:pt idx="457">
                  <c:v>4.9000000000000004</c:v>
                </c:pt>
                <c:pt idx="458">
                  <c:v>6.5</c:v>
                </c:pt>
                <c:pt idx="459">
                  <c:v>3.3</c:v>
                </c:pt>
                <c:pt idx="460">
                  <c:v>6.8</c:v>
                </c:pt>
                <c:pt idx="461">
                  <c:v>6</c:v>
                </c:pt>
                <c:pt idx="462">
                  <c:v>7.5</c:v>
                </c:pt>
                <c:pt idx="463">
                  <c:v>6.6</c:v>
                </c:pt>
                <c:pt idx="464">
                  <c:v>6.9</c:v>
                </c:pt>
                <c:pt idx="465">
                  <c:v>3.5</c:v>
                </c:pt>
                <c:pt idx="466">
                  <c:v>4.5</c:v>
                </c:pt>
                <c:pt idx="467">
                  <c:v>6.3</c:v>
                </c:pt>
                <c:pt idx="468">
                  <c:v>6.2</c:v>
                </c:pt>
                <c:pt idx="469">
                  <c:v>5.0999999999999996</c:v>
                </c:pt>
                <c:pt idx="470">
                  <c:v>6.5</c:v>
                </c:pt>
                <c:pt idx="471">
                  <c:v>5.8</c:v>
                </c:pt>
                <c:pt idx="472">
                  <c:v>6.2</c:v>
                </c:pt>
                <c:pt idx="473">
                  <c:v>7</c:v>
                </c:pt>
                <c:pt idx="474">
                  <c:v>5.4</c:v>
                </c:pt>
                <c:pt idx="475">
                  <c:v>4.3</c:v>
                </c:pt>
                <c:pt idx="476">
                  <c:v>6.5</c:v>
                </c:pt>
                <c:pt idx="477">
                  <c:v>4.5999999999999996</c:v>
                </c:pt>
                <c:pt idx="478">
                  <c:v>7.1</c:v>
                </c:pt>
                <c:pt idx="479">
                  <c:v>5.4</c:v>
                </c:pt>
                <c:pt idx="480">
                  <c:v>4.5999999999999996</c:v>
                </c:pt>
                <c:pt idx="481">
                  <c:v>6.2</c:v>
                </c:pt>
                <c:pt idx="482">
                  <c:v>5.3</c:v>
                </c:pt>
                <c:pt idx="483">
                  <c:v>4.7</c:v>
                </c:pt>
                <c:pt idx="484">
                  <c:v>6.4</c:v>
                </c:pt>
                <c:pt idx="485">
                  <c:v>6.8</c:v>
                </c:pt>
                <c:pt idx="486">
                  <c:v>5.4</c:v>
                </c:pt>
                <c:pt idx="487">
                  <c:v>4.8</c:v>
                </c:pt>
                <c:pt idx="488">
                  <c:v>5</c:v>
                </c:pt>
                <c:pt idx="489">
                  <c:v>5.8</c:v>
                </c:pt>
                <c:pt idx="490">
                  <c:v>5.4</c:v>
                </c:pt>
                <c:pt idx="491">
                  <c:v>6.9</c:v>
                </c:pt>
                <c:pt idx="492">
                  <c:v>6.5</c:v>
                </c:pt>
                <c:pt idx="493">
                  <c:v>6.2</c:v>
                </c:pt>
                <c:pt idx="494">
                  <c:v>5.7</c:v>
                </c:pt>
                <c:pt idx="495">
                  <c:v>6.3</c:v>
                </c:pt>
                <c:pt idx="496">
                  <c:v>2.7</c:v>
                </c:pt>
                <c:pt idx="497">
                  <c:v>6.2</c:v>
                </c:pt>
                <c:pt idx="498">
                  <c:v>6.8</c:v>
                </c:pt>
                <c:pt idx="499">
                  <c:v>5.0999999999999996</c:v>
                </c:pt>
                <c:pt idx="500">
                  <c:v>4.9000000000000004</c:v>
                </c:pt>
                <c:pt idx="501">
                  <c:v>6.3</c:v>
                </c:pt>
                <c:pt idx="502">
                  <c:v>5.6</c:v>
                </c:pt>
                <c:pt idx="503">
                  <c:v>5.9</c:v>
                </c:pt>
                <c:pt idx="504">
                  <c:v>6.9</c:v>
                </c:pt>
                <c:pt idx="505">
                  <c:v>6.8</c:v>
                </c:pt>
                <c:pt idx="506">
                  <c:v>5.8</c:v>
                </c:pt>
                <c:pt idx="507">
                  <c:v>7</c:v>
                </c:pt>
                <c:pt idx="508">
                  <c:v>5.8</c:v>
                </c:pt>
                <c:pt idx="509">
                  <c:v>5.3</c:v>
                </c:pt>
                <c:pt idx="510">
                  <c:v>5.2</c:v>
                </c:pt>
                <c:pt idx="511">
                  <c:v>5</c:v>
                </c:pt>
                <c:pt idx="512">
                  <c:v>7</c:v>
                </c:pt>
                <c:pt idx="513">
                  <c:v>6.1</c:v>
                </c:pt>
                <c:pt idx="514">
                  <c:v>7.4</c:v>
                </c:pt>
                <c:pt idx="515">
                  <c:v>7.7</c:v>
                </c:pt>
                <c:pt idx="516">
                  <c:v>5</c:v>
                </c:pt>
                <c:pt idx="517">
                  <c:v>5.8</c:v>
                </c:pt>
                <c:pt idx="518">
                  <c:v>3.2</c:v>
                </c:pt>
                <c:pt idx="519">
                  <c:v>7.2</c:v>
                </c:pt>
                <c:pt idx="520">
                  <c:v>3.7</c:v>
                </c:pt>
                <c:pt idx="521">
                  <c:v>5.4</c:v>
                </c:pt>
                <c:pt idx="522">
                  <c:v>6.6</c:v>
                </c:pt>
                <c:pt idx="523">
                  <c:v>4.2</c:v>
                </c:pt>
                <c:pt idx="524">
                  <c:v>6.3</c:v>
                </c:pt>
                <c:pt idx="525">
                  <c:v>4.8</c:v>
                </c:pt>
                <c:pt idx="526">
                  <c:v>6.8</c:v>
                </c:pt>
                <c:pt idx="527">
                  <c:v>5.0999999999999996</c:v>
                </c:pt>
                <c:pt idx="528">
                  <c:v>6.1</c:v>
                </c:pt>
                <c:pt idx="529">
                  <c:v>6.2</c:v>
                </c:pt>
                <c:pt idx="530">
                  <c:v>6.6</c:v>
                </c:pt>
                <c:pt idx="531">
                  <c:v>7.2</c:v>
                </c:pt>
                <c:pt idx="532">
                  <c:v>6</c:v>
                </c:pt>
                <c:pt idx="533">
                  <c:v>4.5999999999999996</c:v>
                </c:pt>
                <c:pt idx="534">
                  <c:v>5.0999999999999996</c:v>
                </c:pt>
                <c:pt idx="535">
                  <c:v>5.3</c:v>
                </c:pt>
                <c:pt idx="536">
                  <c:v>6.2</c:v>
                </c:pt>
                <c:pt idx="537">
                  <c:v>5.9</c:v>
                </c:pt>
                <c:pt idx="538">
                  <c:v>6.7</c:v>
                </c:pt>
                <c:pt idx="539">
                  <c:v>5.4</c:v>
                </c:pt>
                <c:pt idx="540">
                  <c:v>5.0999999999999996</c:v>
                </c:pt>
                <c:pt idx="541">
                  <c:v>5.3</c:v>
                </c:pt>
                <c:pt idx="542">
                  <c:v>5.4</c:v>
                </c:pt>
                <c:pt idx="543">
                  <c:v>5.8</c:v>
                </c:pt>
                <c:pt idx="544">
                  <c:v>8</c:v>
                </c:pt>
                <c:pt idx="545">
                  <c:v>6.2</c:v>
                </c:pt>
                <c:pt idx="546">
                  <c:v>5.5</c:v>
                </c:pt>
                <c:pt idx="547">
                  <c:v>5.6</c:v>
                </c:pt>
                <c:pt idx="548">
                  <c:v>5.7</c:v>
                </c:pt>
                <c:pt idx="549">
                  <c:v>7</c:v>
                </c:pt>
                <c:pt idx="550">
                  <c:v>6.2</c:v>
                </c:pt>
                <c:pt idx="551">
                  <c:v>4.4000000000000004</c:v>
                </c:pt>
                <c:pt idx="552">
                  <c:v>4.5999999999999996</c:v>
                </c:pt>
                <c:pt idx="553">
                  <c:v>5</c:v>
                </c:pt>
                <c:pt idx="554">
                  <c:v>4.5</c:v>
                </c:pt>
                <c:pt idx="555">
                  <c:v>4.2</c:v>
                </c:pt>
                <c:pt idx="556">
                  <c:v>5.2</c:v>
                </c:pt>
                <c:pt idx="557">
                  <c:v>7.7</c:v>
                </c:pt>
                <c:pt idx="558">
                  <c:v>6.6</c:v>
                </c:pt>
                <c:pt idx="559">
                  <c:v>4.8</c:v>
                </c:pt>
                <c:pt idx="560">
                  <c:v>5.5</c:v>
                </c:pt>
                <c:pt idx="561">
                  <c:v>8.6999999999999993</c:v>
                </c:pt>
                <c:pt idx="562">
                  <c:v>5.2</c:v>
                </c:pt>
                <c:pt idx="563">
                  <c:v>8.6</c:v>
                </c:pt>
                <c:pt idx="564">
                  <c:v>6.1</c:v>
                </c:pt>
                <c:pt idx="565">
                  <c:v>5.8</c:v>
                </c:pt>
                <c:pt idx="566">
                  <c:v>5.4</c:v>
                </c:pt>
                <c:pt idx="567">
                  <c:v>3.9</c:v>
                </c:pt>
                <c:pt idx="568">
                  <c:v>6.5</c:v>
                </c:pt>
                <c:pt idx="569">
                  <c:v>5.7</c:v>
                </c:pt>
                <c:pt idx="570">
                  <c:v>3.8</c:v>
                </c:pt>
                <c:pt idx="571">
                  <c:v>5</c:v>
                </c:pt>
                <c:pt idx="572">
                  <c:v>5.0999999999999996</c:v>
                </c:pt>
                <c:pt idx="573">
                  <c:v>5.3</c:v>
                </c:pt>
                <c:pt idx="574">
                  <c:v>6.3</c:v>
                </c:pt>
                <c:pt idx="575">
                  <c:v>6.8</c:v>
                </c:pt>
                <c:pt idx="576">
                  <c:v>7.4</c:v>
                </c:pt>
                <c:pt idx="577">
                  <c:v>7.6</c:v>
                </c:pt>
                <c:pt idx="578">
                  <c:v>7.2</c:v>
                </c:pt>
                <c:pt idx="579">
                  <c:v>7.2</c:v>
                </c:pt>
                <c:pt idx="580">
                  <c:v>6.3</c:v>
                </c:pt>
                <c:pt idx="581">
                  <c:v>6.3</c:v>
                </c:pt>
                <c:pt idx="582">
                  <c:v>3.3</c:v>
                </c:pt>
                <c:pt idx="583">
                  <c:v>5.7</c:v>
                </c:pt>
                <c:pt idx="584">
                  <c:v>6.1</c:v>
                </c:pt>
                <c:pt idx="585">
                  <c:v>7.4</c:v>
                </c:pt>
                <c:pt idx="586">
                  <c:v>7.7</c:v>
                </c:pt>
                <c:pt idx="587">
                  <c:v>5.6</c:v>
                </c:pt>
                <c:pt idx="588">
                  <c:v>7.8</c:v>
                </c:pt>
                <c:pt idx="589">
                  <c:v>7</c:v>
                </c:pt>
                <c:pt idx="590">
                  <c:v>6.1</c:v>
                </c:pt>
                <c:pt idx="591">
                  <c:v>6.4</c:v>
                </c:pt>
                <c:pt idx="592">
                  <c:v>5.4</c:v>
                </c:pt>
                <c:pt idx="593">
                  <c:v>4.0999999999999996</c:v>
                </c:pt>
                <c:pt idx="594">
                  <c:v>7</c:v>
                </c:pt>
                <c:pt idx="595">
                  <c:v>4</c:v>
                </c:pt>
                <c:pt idx="596">
                  <c:v>4.8</c:v>
                </c:pt>
                <c:pt idx="597">
                  <c:v>3.5</c:v>
                </c:pt>
                <c:pt idx="598">
                  <c:v>6.1</c:v>
                </c:pt>
                <c:pt idx="599">
                  <c:v>5.6</c:v>
                </c:pt>
                <c:pt idx="600">
                  <c:v>5.2</c:v>
                </c:pt>
                <c:pt idx="601">
                  <c:v>4.3</c:v>
                </c:pt>
                <c:pt idx="602">
                  <c:v>7.3</c:v>
                </c:pt>
                <c:pt idx="603">
                  <c:v>5.0999999999999996</c:v>
                </c:pt>
                <c:pt idx="604">
                  <c:v>5.2</c:v>
                </c:pt>
                <c:pt idx="605">
                  <c:v>4.9000000000000004</c:v>
                </c:pt>
                <c:pt idx="606">
                  <c:v>6.2</c:v>
                </c:pt>
                <c:pt idx="607">
                  <c:v>3.4</c:v>
                </c:pt>
                <c:pt idx="608">
                  <c:v>6.5</c:v>
                </c:pt>
                <c:pt idx="609">
                  <c:v>5.9</c:v>
                </c:pt>
                <c:pt idx="610">
                  <c:v>6.7</c:v>
                </c:pt>
                <c:pt idx="611">
                  <c:v>6.6</c:v>
                </c:pt>
                <c:pt idx="612">
                  <c:v>1.9</c:v>
                </c:pt>
                <c:pt idx="613">
                  <c:v>6.1</c:v>
                </c:pt>
                <c:pt idx="614">
                  <c:v>6.3</c:v>
                </c:pt>
                <c:pt idx="615">
                  <c:v>4.8</c:v>
                </c:pt>
                <c:pt idx="616">
                  <c:v>7.1</c:v>
                </c:pt>
                <c:pt idx="617">
                  <c:v>4</c:v>
                </c:pt>
                <c:pt idx="618">
                  <c:v>6.7</c:v>
                </c:pt>
                <c:pt idx="619">
                  <c:v>5.3</c:v>
                </c:pt>
                <c:pt idx="620">
                  <c:v>6.3</c:v>
                </c:pt>
                <c:pt idx="621">
                  <c:v>5.6</c:v>
                </c:pt>
                <c:pt idx="622">
                  <c:v>6.8</c:v>
                </c:pt>
                <c:pt idx="623">
                  <c:v>6.1</c:v>
                </c:pt>
                <c:pt idx="624">
                  <c:v>5.6</c:v>
                </c:pt>
                <c:pt idx="625">
                  <c:v>5.6</c:v>
                </c:pt>
                <c:pt idx="626">
                  <c:v>6.4</c:v>
                </c:pt>
                <c:pt idx="627">
                  <c:v>6.1</c:v>
                </c:pt>
                <c:pt idx="628">
                  <c:v>7.2</c:v>
                </c:pt>
                <c:pt idx="629">
                  <c:v>4.0999999999999996</c:v>
                </c:pt>
                <c:pt idx="630">
                  <c:v>7.6</c:v>
                </c:pt>
                <c:pt idx="631">
                  <c:v>6</c:v>
                </c:pt>
                <c:pt idx="632">
                  <c:v>5.4</c:v>
                </c:pt>
                <c:pt idx="633">
                  <c:v>7.2</c:v>
                </c:pt>
                <c:pt idx="634">
                  <c:v>7.3</c:v>
                </c:pt>
                <c:pt idx="635">
                  <c:v>7.5</c:v>
                </c:pt>
                <c:pt idx="636">
                  <c:v>4.9000000000000004</c:v>
                </c:pt>
                <c:pt idx="637">
                  <c:v>6.1</c:v>
                </c:pt>
                <c:pt idx="638">
                  <c:v>3.5</c:v>
                </c:pt>
                <c:pt idx="639">
                  <c:v>5.7</c:v>
                </c:pt>
                <c:pt idx="640">
                  <c:v>5.3</c:v>
                </c:pt>
                <c:pt idx="641">
                  <c:v>5.9</c:v>
                </c:pt>
                <c:pt idx="642">
                  <c:v>7.5</c:v>
                </c:pt>
                <c:pt idx="643">
                  <c:v>4.5</c:v>
                </c:pt>
                <c:pt idx="644">
                  <c:v>5.7</c:v>
                </c:pt>
                <c:pt idx="645">
                  <c:v>5.2</c:v>
                </c:pt>
                <c:pt idx="646">
                  <c:v>7.8</c:v>
                </c:pt>
                <c:pt idx="647">
                  <c:v>5.3</c:v>
                </c:pt>
                <c:pt idx="648">
                  <c:v>8.6</c:v>
                </c:pt>
                <c:pt idx="649">
                  <c:v>8.1</c:v>
                </c:pt>
                <c:pt idx="650">
                  <c:v>7.4</c:v>
                </c:pt>
                <c:pt idx="651">
                  <c:v>6.3</c:v>
                </c:pt>
                <c:pt idx="652">
                  <c:v>6.7</c:v>
                </c:pt>
                <c:pt idx="653">
                  <c:v>1.9</c:v>
                </c:pt>
                <c:pt idx="654">
                  <c:v>5.9</c:v>
                </c:pt>
                <c:pt idx="655">
                  <c:v>4.8</c:v>
                </c:pt>
                <c:pt idx="656">
                  <c:v>6</c:v>
                </c:pt>
                <c:pt idx="657">
                  <c:v>7.4</c:v>
                </c:pt>
                <c:pt idx="658">
                  <c:v>4.9000000000000004</c:v>
                </c:pt>
                <c:pt idx="659">
                  <c:v>5.4</c:v>
                </c:pt>
                <c:pt idx="660">
                  <c:v>7.2</c:v>
                </c:pt>
                <c:pt idx="661">
                  <c:v>7</c:v>
                </c:pt>
                <c:pt idx="662">
                  <c:v>5.4</c:v>
                </c:pt>
                <c:pt idx="663">
                  <c:v>6.6</c:v>
                </c:pt>
                <c:pt idx="664">
                  <c:v>5.4</c:v>
                </c:pt>
                <c:pt idx="665">
                  <c:v>7.8</c:v>
                </c:pt>
                <c:pt idx="666">
                  <c:v>5.6</c:v>
                </c:pt>
                <c:pt idx="667">
                  <c:v>7.5</c:v>
                </c:pt>
                <c:pt idx="668">
                  <c:v>5.9</c:v>
                </c:pt>
                <c:pt idx="669">
                  <c:v>5.0999999999999996</c:v>
                </c:pt>
                <c:pt idx="670">
                  <c:v>4.9000000000000004</c:v>
                </c:pt>
                <c:pt idx="671">
                  <c:v>7.1</c:v>
                </c:pt>
                <c:pt idx="672">
                  <c:v>3.5</c:v>
                </c:pt>
                <c:pt idx="673">
                  <c:v>5.6</c:v>
                </c:pt>
                <c:pt idx="674">
                  <c:v>6.8</c:v>
                </c:pt>
                <c:pt idx="675">
                  <c:v>6.1</c:v>
                </c:pt>
                <c:pt idx="676">
                  <c:v>7.2</c:v>
                </c:pt>
                <c:pt idx="677">
                  <c:v>7.6</c:v>
                </c:pt>
                <c:pt idx="678">
                  <c:v>6.6</c:v>
                </c:pt>
                <c:pt idx="679">
                  <c:v>6.1</c:v>
                </c:pt>
                <c:pt idx="680">
                  <c:v>6.7</c:v>
                </c:pt>
                <c:pt idx="681">
                  <c:v>6.4</c:v>
                </c:pt>
                <c:pt idx="682">
                  <c:v>6.2</c:v>
                </c:pt>
                <c:pt idx="683">
                  <c:v>7.5</c:v>
                </c:pt>
                <c:pt idx="684">
                  <c:v>7.5</c:v>
                </c:pt>
                <c:pt idx="685">
                  <c:v>5.5</c:v>
                </c:pt>
                <c:pt idx="686">
                  <c:v>6.6</c:v>
                </c:pt>
                <c:pt idx="687">
                  <c:v>7.7</c:v>
                </c:pt>
                <c:pt idx="688">
                  <c:v>6.8</c:v>
                </c:pt>
                <c:pt idx="689">
                  <c:v>5.8</c:v>
                </c:pt>
                <c:pt idx="690">
                  <c:v>4.4000000000000004</c:v>
                </c:pt>
                <c:pt idx="691">
                  <c:v>6.3</c:v>
                </c:pt>
                <c:pt idx="692">
                  <c:v>2.8</c:v>
                </c:pt>
                <c:pt idx="693">
                  <c:v>7.2</c:v>
                </c:pt>
                <c:pt idx="694">
                  <c:v>7.5</c:v>
                </c:pt>
                <c:pt idx="695">
                  <c:v>3.2</c:v>
                </c:pt>
                <c:pt idx="696">
                  <c:v>5.3</c:v>
                </c:pt>
                <c:pt idx="697">
                  <c:v>7.2</c:v>
                </c:pt>
                <c:pt idx="698">
                  <c:v>5.0999999999999996</c:v>
                </c:pt>
                <c:pt idx="699">
                  <c:v>4</c:v>
                </c:pt>
                <c:pt idx="700">
                  <c:v>6.5</c:v>
                </c:pt>
                <c:pt idx="701">
                  <c:v>3</c:v>
                </c:pt>
                <c:pt idx="702">
                  <c:v>5.4</c:v>
                </c:pt>
                <c:pt idx="703">
                  <c:v>6.6</c:v>
                </c:pt>
                <c:pt idx="704">
                  <c:v>5.4</c:v>
                </c:pt>
                <c:pt idx="705">
                  <c:v>8.4</c:v>
                </c:pt>
                <c:pt idx="706">
                  <c:v>4.5999999999999996</c:v>
                </c:pt>
                <c:pt idx="707">
                  <c:v>4.5</c:v>
                </c:pt>
                <c:pt idx="708">
                  <c:v>6.3</c:v>
                </c:pt>
                <c:pt idx="709">
                  <c:v>3.1</c:v>
                </c:pt>
                <c:pt idx="710">
                  <c:v>6.2</c:v>
                </c:pt>
                <c:pt idx="711">
                  <c:v>4.9000000000000004</c:v>
                </c:pt>
                <c:pt idx="712">
                  <c:v>5.8</c:v>
                </c:pt>
                <c:pt idx="713">
                  <c:v>8.5</c:v>
                </c:pt>
                <c:pt idx="714">
                  <c:v>7</c:v>
                </c:pt>
                <c:pt idx="715">
                  <c:v>2.9</c:v>
                </c:pt>
                <c:pt idx="716">
                  <c:v>5.3</c:v>
                </c:pt>
                <c:pt idx="717">
                  <c:v>7.2</c:v>
                </c:pt>
                <c:pt idx="718">
                  <c:v>5</c:v>
                </c:pt>
                <c:pt idx="719">
                  <c:v>6.7</c:v>
                </c:pt>
                <c:pt idx="720">
                  <c:v>5.0999999999999996</c:v>
                </c:pt>
                <c:pt idx="721">
                  <c:v>7.5</c:v>
                </c:pt>
                <c:pt idx="722">
                  <c:v>7.7</c:v>
                </c:pt>
                <c:pt idx="723">
                  <c:v>7.3</c:v>
                </c:pt>
                <c:pt idx="724">
                  <c:v>7.6</c:v>
                </c:pt>
                <c:pt idx="725">
                  <c:v>3.6</c:v>
                </c:pt>
                <c:pt idx="726">
                  <c:v>4.4000000000000004</c:v>
                </c:pt>
                <c:pt idx="727">
                  <c:v>4.5999999999999996</c:v>
                </c:pt>
                <c:pt idx="728">
                  <c:v>7.7</c:v>
                </c:pt>
                <c:pt idx="729">
                  <c:v>3.6</c:v>
                </c:pt>
                <c:pt idx="730">
                  <c:v>5.8</c:v>
                </c:pt>
                <c:pt idx="731">
                  <c:v>4.8</c:v>
                </c:pt>
                <c:pt idx="732">
                  <c:v>6.9</c:v>
                </c:pt>
                <c:pt idx="733">
                  <c:v>5.9</c:v>
                </c:pt>
                <c:pt idx="734">
                  <c:v>5.8</c:v>
                </c:pt>
                <c:pt idx="735">
                  <c:v>6.7</c:v>
                </c:pt>
                <c:pt idx="736">
                  <c:v>5.0999999999999996</c:v>
                </c:pt>
                <c:pt idx="737">
                  <c:v>6.1</c:v>
                </c:pt>
                <c:pt idx="738">
                  <c:v>6.2</c:v>
                </c:pt>
                <c:pt idx="739">
                  <c:v>5.5</c:v>
                </c:pt>
                <c:pt idx="740">
                  <c:v>8.1</c:v>
                </c:pt>
                <c:pt idx="741">
                  <c:v>4.9000000000000004</c:v>
                </c:pt>
                <c:pt idx="742">
                  <c:v>7.8</c:v>
                </c:pt>
                <c:pt idx="743">
                  <c:v>6.1</c:v>
                </c:pt>
                <c:pt idx="744">
                  <c:v>5.4</c:v>
                </c:pt>
                <c:pt idx="745">
                  <c:v>6.3</c:v>
                </c:pt>
                <c:pt idx="746">
                  <c:v>7.1</c:v>
                </c:pt>
                <c:pt idx="747">
                  <c:v>7.6</c:v>
                </c:pt>
                <c:pt idx="748">
                  <c:v>5.3</c:v>
                </c:pt>
                <c:pt idx="749">
                  <c:v>4.5999999999999996</c:v>
                </c:pt>
                <c:pt idx="750">
                  <c:v>6.8</c:v>
                </c:pt>
                <c:pt idx="751">
                  <c:v>6.7</c:v>
                </c:pt>
                <c:pt idx="752">
                  <c:v>5.6</c:v>
                </c:pt>
                <c:pt idx="753">
                  <c:v>4</c:v>
                </c:pt>
                <c:pt idx="754">
                  <c:v>4.0999999999999996</c:v>
                </c:pt>
                <c:pt idx="755">
                  <c:v>7.8</c:v>
                </c:pt>
                <c:pt idx="756">
                  <c:v>3.9</c:v>
                </c:pt>
                <c:pt idx="757">
                  <c:v>7.3</c:v>
                </c:pt>
                <c:pt idx="758">
                  <c:v>5.0999999999999996</c:v>
                </c:pt>
                <c:pt idx="759">
                  <c:v>7.4</c:v>
                </c:pt>
                <c:pt idx="760">
                  <c:v>5.4</c:v>
                </c:pt>
                <c:pt idx="761">
                  <c:v>6.7</c:v>
                </c:pt>
                <c:pt idx="762">
                  <c:v>7.7</c:v>
                </c:pt>
                <c:pt idx="763">
                  <c:v>5.0999999999999996</c:v>
                </c:pt>
                <c:pt idx="764">
                  <c:v>6.7</c:v>
                </c:pt>
                <c:pt idx="765">
                  <c:v>4.9000000000000004</c:v>
                </c:pt>
                <c:pt idx="766">
                  <c:v>4.8</c:v>
                </c:pt>
                <c:pt idx="767">
                  <c:v>4.8</c:v>
                </c:pt>
                <c:pt idx="768">
                  <c:v>7.3</c:v>
                </c:pt>
                <c:pt idx="769">
                  <c:v>4.4000000000000004</c:v>
                </c:pt>
                <c:pt idx="770">
                  <c:v>4.9000000000000004</c:v>
                </c:pt>
                <c:pt idx="771">
                  <c:v>6</c:v>
                </c:pt>
                <c:pt idx="772">
                  <c:v>6.8</c:v>
                </c:pt>
                <c:pt idx="773">
                  <c:v>6.8</c:v>
                </c:pt>
                <c:pt idx="774">
                  <c:v>5.8</c:v>
                </c:pt>
                <c:pt idx="775">
                  <c:v>8</c:v>
                </c:pt>
                <c:pt idx="776">
                  <c:v>6.8</c:v>
                </c:pt>
                <c:pt idx="777">
                  <c:v>7.1</c:v>
                </c:pt>
                <c:pt idx="778">
                  <c:v>6.3</c:v>
                </c:pt>
                <c:pt idx="779">
                  <c:v>6.1</c:v>
                </c:pt>
                <c:pt idx="780">
                  <c:v>7.6</c:v>
                </c:pt>
                <c:pt idx="781">
                  <c:v>7.1</c:v>
                </c:pt>
                <c:pt idx="782">
                  <c:v>6.4</c:v>
                </c:pt>
                <c:pt idx="783">
                  <c:v>8.3000000000000007</c:v>
                </c:pt>
                <c:pt idx="784">
                  <c:v>3.3</c:v>
                </c:pt>
                <c:pt idx="785">
                  <c:v>9.1</c:v>
                </c:pt>
                <c:pt idx="786">
                  <c:v>5.7</c:v>
                </c:pt>
                <c:pt idx="787">
                  <c:v>3.1</c:v>
                </c:pt>
                <c:pt idx="788">
                  <c:v>4.8</c:v>
                </c:pt>
                <c:pt idx="789">
                  <c:v>8</c:v>
                </c:pt>
                <c:pt idx="790">
                  <c:v>4.8</c:v>
                </c:pt>
                <c:pt idx="791">
                  <c:v>5</c:v>
                </c:pt>
                <c:pt idx="792">
                  <c:v>2.8</c:v>
                </c:pt>
                <c:pt idx="793">
                  <c:v>7.1</c:v>
                </c:pt>
                <c:pt idx="794">
                  <c:v>3.2</c:v>
                </c:pt>
                <c:pt idx="795">
                  <c:v>3.2</c:v>
                </c:pt>
                <c:pt idx="796">
                  <c:v>5.6</c:v>
                </c:pt>
                <c:pt idx="797">
                  <c:v>4.5999999999999996</c:v>
                </c:pt>
                <c:pt idx="798">
                  <c:v>5.8</c:v>
                </c:pt>
                <c:pt idx="799">
                  <c:v>3.4</c:v>
                </c:pt>
                <c:pt idx="800">
                  <c:v>4.3</c:v>
                </c:pt>
                <c:pt idx="801">
                  <c:v>4.7</c:v>
                </c:pt>
                <c:pt idx="802">
                  <c:v>6.6</c:v>
                </c:pt>
                <c:pt idx="803">
                  <c:v>6.5</c:v>
                </c:pt>
                <c:pt idx="804">
                  <c:v>5.7</c:v>
                </c:pt>
                <c:pt idx="805">
                  <c:v>4.3</c:v>
                </c:pt>
                <c:pt idx="806">
                  <c:v>5.4</c:v>
                </c:pt>
                <c:pt idx="807">
                  <c:v>5.7</c:v>
                </c:pt>
                <c:pt idx="808">
                  <c:v>7.3</c:v>
                </c:pt>
                <c:pt idx="809">
                  <c:v>6.6</c:v>
                </c:pt>
                <c:pt idx="810">
                  <c:v>5.3</c:v>
                </c:pt>
                <c:pt idx="811">
                  <c:v>6.5</c:v>
                </c:pt>
                <c:pt idx="812">
                  <c:v>7.6</c:v>
                </c:pt>
                <c:pt idx="813">
                  <c:v>5.7</c:v>
                </c:pt>
                <c:pt idx="814">
                  <c:v>6.2</c:v>
                </c:pt>
                <c:pt idx="815">
                  <c:v>5.9</c:v>
                </c:pt>
                <c:pt idx="816">
                  <c:v>5.8</c:v>
                </c:pt>
                <c:pt idx="817">
                  <c:v>5.2</c:v>
                </c:pt>
                <c:pt idx="818">
                  <c:v>6.6</c:v>
                </c:pt>
                <c:pt idx="819">
                  <c:v>5.4</c:v>
                </c:pt>
                <c:pt idx="820">
                  <c:v>7.3</c:v>
                </c:pt>
                <c:pt idx="821">
                  <c:v>7.7</c:v>
                </c:pt>
                <c:pt idx="822">
                  <c:v>4.3</c:v>
                </c:pt>
                <c:pt idx="823">
                  <c:v>6.2</c:v>
                </c:pt>
                <c:pt idx="824">
                  <c:v>3.8</c:v>
                </c:pt>
                <c:pt idx="825">
                  <c:v>6.1</c:v>
                </c:pt>
                <c:pt idx="826">
                  <c:v>6.8</c:v>
                </c:pt>
                <c:pt idx="827">
                  <c:v>5.4</c:v>
                </c:pt>
                <c:pt idx="828">
                  <c:v>6.3</c:v>
                </c:pt>
                <c:pt idx="829">
                  <c:v>6.1</c:v>
                </c:pt>
                <c:pt idx="830">
                  <c:v>4.7</c:v>
                </c:pt>
                <c:pt idx="831">
                  <c:v>6</c:v>
                </c:pt>
                <c:pt idx="832">
                  <c:v>6.6</c:v>
                </c:pt>
                <c:pt idx="833">
                  <c:v>4.7</c:v>
                </c:pt>
                <c:pt idx="834">
                  <c:v>5.4</c:v>
                </c:pt>
                <c:pt idx="835">
                  <c:v>6.2</c:v>
                </c:pt>
                <c:pt idx="836">
                  <c:v>3.6</c:v>
                </c:pt>
                <c:pt idx="837">
                  <c:v>7.5</c:v>
                </c:pt>
                <c:pt idx="838">
                  <c:v>6.3</c:v>
                </c:pt>
                <c:pt idx="839">
                  <c:v>6</c:v>
                </c:pt>
                <c:pt idx="840">
                  <c:v>6.7</c:v>
                </c:pt>
                <c:pt idx="841">
                  <c:v>5.9</c:v>
                </c:pt>
                <c:pt idx="842">
                  <c:v>7.3</c:v>
                </c:pt>
                <c:pt idx="843">
                  <c:v>5.2</c:v>
                </c:pt>
                <c:pt idx="844">
                  <c:v>4.5999999999999996</c:v>
                </c:pt>
                <c:pt idx="845">
                  <c:v>5.3</c:v>
                </c:pt>
                <c:pt idx="846">
                  <c:v>3.6</c:v>
                </c:pt>
                <c:pt idx="847">
                  <c:v>6.1</c:v>
                </c:pt>
                <c:pt idx="848">
                  <c:v>7.4</c:v>
                </c:pt>
                <c:pt idx="849">
                  <c:v>6.3</c:v>
                </c:pt>
                <c:pt idx="850">
                  <c:v>2.1</c:v>
                </c:pt>
                <c:pt idx="851">
                  <c:v>5.0999999999999996</c:v>
                </c:pt>
                <c:pt idx="852">
                  <c:v>5.4</c:v>
                </c:pt>
                <c:pt idx="853">
                  <c:v>7</c:v>
                </c:pt>
                <c:pt idx="854">
                  <c:v>5.0999999999999996</c:v>
                </c:pt>
                <c:pt idx="855">
                  <c:v>6.7</c:v>
                </c:pt>
                <c:pt idx="856">
                  <c:v>5.3</c:v>
                </c:pt>
                <c:pt idx="857">
                  <c:v>6.8</c:v>
                </c:pt>
                <c:pt idx="858">
                  <c:v>5.9</c:v>
                </c:pt>
                <c:pt idx="859">
                  <c:v>7.5</c:v>
                </c:pt>
                <c:pt idx="860">
                  <c:v>6.7</c:v>
                </c:pt>
                <c:pt idx="861">
                  <c:v>7.1</c:v>
                </c:pt>
                <c:pt idx="862">
                  <c:v>5.0999999999999996</c:v>
                </c:pt>
                <c:pt idx="863">
                  <c:v>7.5</c:v>
                </c:pt>
                <c:pt idx="864">
                  <c:v>7</c:v>
                </c:pt>
                <c:pt idx="865">
                  <c:v>5.0999999999999996</c:v>
                </c:pt>
                <c:pt idx="866">
                  <c:v>6.4</c:v>
                </c:pt>
                <c:pt idx="867">
                  <c:v>6.9</c:v>
                </c:pt>
                <c:pt idx="868">
                  <c:v>6.3</c:v>
                </c:pt>
                <c:pt idx="869">
                  <c:v>5.3</c:v>
                </c:pt>
                <c:pt idx="870">
                  <c:v>6.9</c:v>
                </c:pt>
                <c:pt idx="871">
                  <c:v>7.7</c:v>
                </c:pt>
                <c:pt idx="872">
                  <c:v>5.3</c:v>
                </c:pt>
                <c:pt idx="873">
                  <c:v>7</c:v>
                </c:pt>
                <c:pt idx="874">
                  <c:v>5.9</c:v>
                </c:pt>
                <c:pt idx="875">
                  <c:v>6</c:v>
                </c:pt>
                <c:pt idx="876">
                  <c:v>5.6</c:v>
                </c:pt>
                <c:pt idx="877">
                  <c:v>5.0999999999999996</c:v>
                </c:pt>
                <c:pt idx="878">
                  <c:v>7.7</c:v>
                </c:pt>
                <c:pt idx="879">
                  <c:v>7.3</c:v>
                </c:pt>
                <c:pt idx="880">
                  <c:v>6.1</c:v>
                </c:pt>
                <c:pt idx="881">
                  <c:v>6.1</c:v>
                </c:pt>
                <c:pt idx="882">
                  <c:v>5.9</c:v>
                </c:pt>
                <c:pt idx="883">
                  <c:v>6.1</c:v>
                </c:pt>
                <c:pt idx="884">
                  <c:v>4.3</c:v>
                </c:pt>
                <c:pt idx="885">
                  <c:v>6.9</c:v>
                </c:pt>
                <c:pt idx="886">
                  <c:v>4.5</c:v>
                </c:pt>
                <c:pt idx="887">
                  <c:v>4.8</c:v>
                </c:pt>
                <c:pt idx="888">
                  <c:v>4.3</c:v>
                </c:pt>
                <c:pt idx="889">
                  <c:v>6.2</c:v>
                </c:pt>
                <c:pt idx="890">
                  <c:v>8</c:v>
                </c:pt>
                <c:pt idx="891">
                  <c:v>7.5</c:v>
                </c:pt>
                <c:pt idx="892">
                  <c:v>6.4</c:v>
                </c:pt>
                <c:pt idx="893">
                  <c:v>7.2</c:v>
                </c:pt>
                <c:pt idx="894">
                  <c:v>6.5</c:v>
                </c:pt>
                <c:pt idx="895">
                  <c:v>7.5</c:v>
                </c:pt>
                <c:pt idx="896">
                  <c:v>8</c:v>
                </c:pt>
                <c:pt idx="897">
                  <c:v>7.3</c:v>
                </c:pt>
                <c:pt idx="898">
                  <c:v>6.6</c:v>
                </c:pt>
                <c:pt idx="899">
                  <c:v>4.9000000000000004</c:v>
                </c:pt>
                <c:pt idx="900">
                  <c:v>6.6</c:v>
                </c:pt>
                <c:pt idx="901">
                  <c:v>6.2</c:v>
                </c:pt>
                <c:pt idx="902">
                  <c:v>6.6</c:v>
                </c:pt>
                <c:pt idx="903">
                  <c:v>6.6</c:v>
                </c:pt>
                <c:pt idx="904">
                  <c:v>6.1</c:v>
                </c:pt>
                <c:pt idx="905">
                  <c:v>5.2</c:v>
                </c:pt>
                <c:pt idx="906">
                  <c:v>5.9</c:v>
                </c:pt>
                <c:pt idx="907">
                  <c:v>6</c:v>
                </c:pt>
                <c:pt idx="908">
                  <c:v>7.1</c:v>
                </c:pt>
                <c:pt idx="909">
                  <c:v>5.2</c:v>
                </c:pt>
                <c:pt idx="910">
                  <c:v>4.4000000000000004</c:v>
                </c:pt>
                <c:pt idx="911">
                  <c:v>4.7</c:v>
                </c:pt>
                <c:pt idx="912">
                  <c:v>6.3</c:v>
                </c:pt>
                <c:pt idx="913">
                  <c:v>7.2</c:v>
                </c:pt>
                <c:pt idx="914">
                  <c:v>6.1</c:v>
                </c:pt>
                <c:pt idx="915">
                  <c:v>4</c:v>
                </c:pt>
                <c:pt idx="916">
                  <c:v>6.3</c:v>
                </c:pt>
                <c:pt idx="917">
                  <c:v>8</c:v>
                </c:pt>
                <c:pt idx="918">
                  <c:v>6.7</c:v>
                </c:pt>
                <c:pt idx="919">
                  <c:v>6.7</c:v>
                </c:pt>
                <c:pt idx="920">
                  <c:v>6.2</c:v>
                </c:pt>
                <c:pt idx="921">
                  <c:v>5.6</c:v>
                </c:pt>
                <c:pt idx="922">
                  <c:v>6.4</c:v>
                </c:pt>
                <c:pt idx="923">
                  <c:v>6.1</c:v>
                </c:pt>
                <c:pt idx="924">
                  <c:v>7</c:v>
                </c:pt>
                <c:pt idx="925">
                  <c:v>6.5</c:v>
                </c:pt>
                <c:pt idx="926">
                  <c:v>7.8</c:v>
                </c:pt>
                <c:pt idx="927">
                  <c:v>6.6</c:v>
                </c:pt>
                <c:pt idx="928">
                  <c:v>6.7</c:v>
                </c:pt>
                <c:pt idx="929">
                  <c:v>7.9</c:v>
                </c:pt>
                <c:pt idx="930">
                  <c:v>6</c:v>
                </c:pt>
                <c:pt idx="931">
                  <c:v>8</c:v>
                </c:pt>
                <c:pt idx="932">
                  <c:v>4</c:v>
                </c:pt>
                <c:pt idx="933">
                  <c:v>5.6</c:v>
                </c:pt>
                <c:pt idx="934">
                  <c:v>6.6</c:v>
                </c:pt>
                <c:pt idx="935">
                  <c:v>6.7</c:v>
                </c:pt>
                <c:pt idx="936">
                  <c:v>5</c:v>
                </c:pt>
                <c:pt idx="937">
                  <c:v>7.1</c:v>
                </c:pt>
                <c:pt idx="938">
                  <c:v>7.3</c:v>
                </c:pt>
                <c:pt idx="939">
                  <c:v>6.4</c:v>
                </c:pt>
                <c:pt idx="940">
                  <c:v>7.3</c:v>
                </c:pt>
                <c:pt idx="941">
                  <c:v>6.6</c:v>
                </c:pt>
                <c:pt idx="942">
                  <c:v>5.7</c:v>
                </c:pt>
                <c:pt idx="943">
                  <c:v>6.9</c:v>
                </c:pt>
                <c:pt idx="944">
                  <c:v>4.5</c:v>
                </c:pt>
                <c:pt idx="945">
                  <c:v>4.9000000000000004</c:v>
                </c:pt>
                <c:pt idx="946">
                  <c:v>5.9</c:v>
                </c:pt>
                <c:pt idx="947">
                  <c:v>6.2</c:v>
                </c:pt>
                <c:pt idx="948">
                  <c:v>5.3</c:v>
                </c:pt>
                <c:pt idx="949">
                  <c:v>5.7</c:v>
                </c:pt>
                <c:pt idx="950">
                  <c:v>1.7</c:v>
                </c:pt>
                <c:pt idx="951">
                  <c:v>4.9000000000000004</c:v>
                </c:pt>
                <c:pt idx="952">
                  <c:v>5.9</c:v>
                </c:pt>
                <c:pt idx="953">
                  <c:v>5.5</c:v>
                </c:pt>
                <c:pt idx="954">
                  <c:v>6.5</c:v>
                </c:pt>
                <c:pt idx="955">
                  <c:v>6.9</c:v>
                </c:pt>
                <c:pt idx="956">
                  <c:v>7.6</c:v>
                </c:pt>
                <c:pt idx="957">
                  <c:v>6.5</c:v>
                </c:pt>
                <c:pt idx="958">
                  <c:v>4.5</c:v>
                </c:pt>
                <c:pt idx="959">
                  <c:v>6</c:v>
                </c:pt>
                <c:pt idx="960">
                  <c:v>4.8</c:v>
                </c:pt>
                <c:pt idx="961">
                  <c:v>5.3</c:v>
                </c:pt>
                <c:pt idx="962">
                  <c:v>5.3</c:v>
                </c:pt>
                <c:pt idx="963">
                  <c:v>7.5</c:v>
                </c:pt>
                <c:pt idx="964">
                  <c:v>5.2</c:v>
                </c:pt>
                <c:pt idx="965">
                  <c:v>5.7</c:v>
                </c:pt>
                <c:pt idx="966">
                  <c:v>5</c:v>
                </c:pt>
                <c:pt idx="967">
                  <c:v>4.5999999999999996</c:v>
                </c:pt>
                <c:pt idx="968">
                  <c:v>5.6</c:v>
                </c:pt>
                <c:pt idx="969">
                  <c:v>5.3</c:v>
                </c:pt>
                <c:pt idx="970">
                  <c:v>6.7</c:v>
                </c:pt>
                <c:pt idx="971">
                  <c:v>4.5</c:v>
                </c:pt>
                <c:pt idx="972">
                  <c:v>5.2</c:v>
                </c:pt>
                <c:pt idx="973">
                  <c:v>7.2</c:v>
                </c:pt>
                <c:pt idx="974">
                  <c:v>4.2</c:v>
                </c:pt>
                <c:pt idx="975">
                  <c:v>6.1</c:v>
                </c:pt>
                <c:pt idx="976">
                  <c:v>5.3</c:v>
                </c:pt>
                <c:pt idx="977">
                  <c:v>5.7</c:v>
                </c:pt>
                <c:pt idx="978">
                  <c:v>7.4</c:v>
                </c:pt>
                <c:pt idx="979">
                  <c:v>6.6</c:v>
                </c:pt>
                <c:pt idx="980">
                  <c:v>4.9000000000000004</c:v>
                </c:pt>
                <c:pt idx="981">
                  <c:v>6.4</c:v>
                </c:pt>
                <c:pt idx="982">
                  <c:v>4.8</c:v>
                </c:pt>
                <c:pt idx="983">
                  <c:v>5.9</c:v>
                </c:pt>
                <c:pt idx="984">
                  <c:v>4.8</c:v>
                </c:pt>
                <c:pt idx="985">
                  <c:v>7</c:v>
                </c:pt>
                <c:pt idx="986">
                  <c:v>6.9</c:v>
                </c:pt>
                <c:pt idx="987">
                  <c:v>6.8</c:v>
                </c:pt>
                <c:pt idx="988">
                  <c:v>8.1999999999999993</c:v>
                </c:pt>
                <c:pt idx="989">
                  <c:v>5.9</c:v>
                </c:pt>
                <c:pt idx="990">
                  <c:v>6.8</c:v>
                </c:pt>
                <c:pt idx="991">
                  <c:v>6.9</c:v>
                </c:pt>
                <c:pt idx="992">
                  <c:v>6.6</c:v>
                </c:pt>
                <c:pt idx="993">
                  <c:v>7.1</c:v>
                </c:pt>
                <c:pt idx="994">
                  <c:v>7.7</c:v>
                </c:pt>
                <c:pt idx="995">
                  <c:v>5.4</c:v>
                </c:pt>
                <c:pt idx="996">
                  <c:v>3.6</c:v>
                </c:pt>
                <c:pt idx="997">
                  <c:v>4.5</c:v>
                </c:pt>
                <c:pt idx="998">
                  <c:v>7.4</c:v>
                </c:pt>
                <c:pt idx="999">
                  <c:v>6.2</c:v>
                </c:pt>
                <c:pt idx="1000">
                  <c:v>7.3</c:v>
                </c:pt>
                <c:pt idx="1001">
                  <c:v>3.6</c:v>
                </c:pt>
                <c:pt idx="1002">
                  <c:v>3.7</c:v>
                </c:pt>
                <c:pt idx="1003">
                  <c:v>7.1</c:v>
                </c:pt>
                <c:pt idx="1004">
                  <c:v>4.8</c:v>
                </c:pt>
                <c:pt idx="1005">
                  <c:v>5.7</c:v>
                </c:pt>
                <c:pt idx="1006">
                  <c:v>4.3</c:v>
                </c:pt>
                <c:pt idx="1007">
                  <c:v>5.8</c:v>
                </c:pt>
                <c:pt idx="1008">
                  <c:v>5.9</c:v>
                </c:pt>
                <c:pt idx="1009">
                  <c:v>5.3</c:v>
                </c:pt>
                <c:pt idx="1010">
                  <c:v>6.3</c:v>
                </c:pt>
                <c:pt idx="1011">
                  <c:v>7.2</c:v>
                </c:pt>
                <c:pt idx="1012">
                  <c:v>5</c:v>
                </c:pt>
                <c:pt idx="1013">
                  <c:v>5.3</c:v>
                </c:pt>
                <c:pt idx="1014">
                  <c:v>8.3000000000000007</c:v>
                </c:pt>
                <c:pt idx="1015">
                  <c:v>7.3</c:v>
                </c:pt>
                <c:pt idx="1016">
                  <c:v>4.8</c:v>
                </c:pt>
                <c:pt idx="1017">
                  <c:v>7.4</c:v>
                </c:pt>
                <c:pt idx="1018">
                  <c:v>4.5999999999999996</c:v>
                </c:pt>
                <c:pt idx="1019">
                  <c:v>5.5</c:v>
                </c:pt>
                <c:pt idx="1020">
                  <c:v>7.4</c:v>
                </c:pt>
                <c:pt idx="1021">
                  <c:v>3.4</c:v>
                </c:pt>
                <c:pt idx="1022">
                  <c:v>6.1</c:v>
                </c:pt>
                <c:pt idx="1023">
                  <c:v>5.5</c:v>
                </c:pt>
                <c:pt idx="1024">
                  <c:v>6.8</c:v>
                </c:pt>
                <c:pt idx="1025">
                  <c:v>6.6</c:v>
                </c:pt>
                <c:pt idx="1026">
                  <c:v>6.2</c:v>
                </c:pt>
                <c:pt idx="1027">
                  <c:v>6.3</c:v>
                </c:pt>
                <c:pt idx="1028">
                  <c:v>6.5</c:v>
                </c:pt>
                <c:pt idx="1029">
                  <c:v>5.2</c:v>
                </c:pt>
                <c:pt idx="1030">
                  <c:v>6.6</c:v>
                </c:pt>
                <c:pt idx="1031">
                  <c:v>6.2</c:v>
                </c:pt>
                <c:pt idx="1032">
                  <c:v>6.9</c:v>
                </c:pt>
                <c:pt idx="1033">
                  <c:v>6.3</c:v>
                </c:pt>
                <c:pt idx="1034">
                  <c:v>6.4</c:v>
                </c:pt>
                <c:pt idx="1035">
                  <c:v>5.7</c:v>
                </c:pt>
                <c:pt idx="1036">
                  <c:v>6.5</c:v>
                </c:pt>
                <c:pt idx="1037">
                  <c:v>7</c:v>
                </c:pt>
                <c:pt idx="1038">
                  <c:v>7.1</c:v>
                </c:pt>
                <c:pt idx="1039">
                  <c:v>6.7</c:v>
                </c:pt>
                <c:pt idx="1040">
                  <c:v>6.4</c:v>
                </c:pt>
                <c:pt idx="1041">
                  <c:v>5</c:v>
                </c:pt>
                <c:pt idx="1042">
                  <c:v>7.8</c:v>
                </c:pt>
                <c:pt idx="1043">
                  <c:v>7.3</c:v>
                </c:pt>
                <c:pt idx="1044">
                  <c:v>5.0999999999999996</c:v>
                </c:pt>
                <c:pt idx="1045">
                  <c:v>6.7</c:v>
                </c:pt>
                <c:pt idx="1046">
                  <c:v>5.4</c:v>
                </c:pt>
                <c:pt idx="1047">
                  <c:v>6.2</c:v>
                </c:pt>
                <c:pt idx="1048">
                  <c:v>7.9</c:v>
                </c:pt>
                <c:pt idx="1049">
                  <c:v>5.7</c:v>
                </c:pt>
                <c:pt idx="1050">
                  <c:v>5.3</c:v>
                </c:pt>
                <c:pt idx="1051">
                  <c:v>5.8</c:v>
                </c:pt>
                <c:pt idx="1052">
                  <c:v>4</c:v>
                </c:pt>
                <c:pt idx="1053">
                  <c:v>6.4</c:v>
                </c:pt>
                <c:pt idx="1054">
                  <c:v>3.4</c:v>
                </c:pt>
                <c:pt idx="1055">
                  <c:v>5.2</c:v>
                </c:pt>
                <c:pt idx="1056">
                  <c:v>5.6</c:v>
                </c:pt>
                <c:pt idx="1057">
                  <c:v>6.1</c:v>
                </c:pt>
                <c:pt idx="1058">
                  <c:v>4.3</c:v>
                </c:pt>
                <c:pt idx="1059">
                  <c:v>6.6</c:v>
                </c:pt>
                <c:pt idx="1060">
                  <c:v>4.7</c:v>
                </c:pt>
                <c:pt idx="1061">
                  <c:v>5.4</c:v>
                </c:pt>
                <c:pt idx="1062">
                  <c:v>6.9</c:v>
                </c:pt>
                <c:pt idx="1063">
                  <c:v>4.0999999999999996</c:v>
                </c:pt>
                <c:pt idx="1064">
                  <c:v>5.9</c:v>
                </c:pt>
                <c:pt idx="1065">
                  <c:v>6.8</c:v>
                </c:pt>
                <c:pt idx="1066">
                  <c:v>5.4</c:v>
                </c:pt>
                <c:pt idx="1067">
                  <c:v>5.0999999999999996</c:v>
                </c:pt>
                <c:pt idx="1068">
                  <c:v>7.5</c:v>
                </c:pt>
                <c:pt idx="1069">
                  <c:v>6.1</c:v>
                </c:pt>
                <c:pt idx="1070">
                  <c:v>5.9</c:v>
                </c:pt>
                <c:pt idx="1071">
                  <c:v>3.5</c:v>
                </c:pt>
                <c:pt idx="1072">
                  <c:v>6.2</c:v>
                </c:pt>
                <c:pt idx="1073">
                  <c:v>6.2</c:v>
                </c:pt>
                <c:pt idx="1074">
                  <c:v>6.8</c:v>
                </c:pt>
                <c:pt idx="1075">
                  <c:v>6.7</c:v>
                </c:pt>
                <c:pt idx="1076">
                  <c:v>6.7</c:v>
                </c:pt>
                <c:pt idx="1077">
                  <c:v>6.2</c:v>
                </c:pt>
                <c:pt idx="1078">
                  <c:v>5</c:v>
                </c:pt>
                <c:pt idx="1079">
                  <c:v>4.8</c:v>
                </c:pt>
                <c:pt idx="1080">
                  <c:v>5.3</c:v>
                </c:pt>
                <c:pt idx="1081">
                  <c:v>7.1</c:v>
                </c:pt>
                <c:pt idx="1082">
                  <c:v>4.4000000000000004</c:v>
                </c:pt>
                <c:pt idx="1083">
                  <c:v>7</c:v>
                </c:pt>
                <c:pt idx="1084">
                  <c:v>4.7</c:v>
                </c:pt>
                <c:pt idx="1085">
                  <c:v>2.8</c:v>
                </c:pt>
                <c:pt idx="1086">
                  <c:v>6.2</c:v>
                </c:pt>
                <c:pt idx="1087">
                  <c:v>5.5</c:v>
                </c:pt>
                <c:pt idx="1088">
                  <c:v>7.7</c:v>
                </c:pt>
                <c:pt idx="1089">
                  <c:v>7.3</c:v>
                </c:pt>
                <c:pt idx="1090">
                  <c:v>7.7</c:v>
                </c:pt>
                <c:pt idx="1091">
                  <c:v>7.4</c:v>
                </c:pt>
                <c:pt idx="1092">
                  <c:v>6.9</c:v>
                </c:pt>
                <c:pt idx="1093">
                  <c:v>7.7</c:v>
                </c:pt>
                <c:pt idx="1094">
                  <c:v>3.8</c:v>
                </c:pt>
                <c:pt idx="1095">
                  <c:v>7.1</c:v>
                </c:pt>
                <c:pt idx="1096">
                  <c:v>7.5</c:v>
                </c:pt>
                <c:pt idx="1097">
                  <c:v>6.1</c:v>
                </c:pt>
                <c:pt idx="1098">
                  <c:v>6.9</c:v>
                </c:pt>
                <c:pt idx="1099">
                  <c:v>6.4</c:v>
                </c:pt>
                <c:pt idx="1100">
                  <c:v>5.6</c:v>
                </c:pt>
                <c:pt idx="1101">
                  <c:v>6.9</c:v>
                </c:pt>
                <c:pt idx="1102">
                  <c:v>5.2</c:v>
                </c:pt>
                <c:pt idx="1103">
                  <c:v>2.9</c:v>
                </c:pt>
                <c:pt idx="1104">
                  <c:v>5.7</c:v>
                </c:pt>
                <c:pt idx="1105">
                  <c:v>6</c:v>
                </c:pt>
                <c:pt idx="1106">
                  <c:v>6.3</c:v>
                </c:pt>
                <c:pt idx="1107">
                  <c:v>6.7</c:v>
                </c:pt>
                <c:pt idx="1108">
                  <c:v>6</c:v>
                </c:pt>
                <c:pt idx="1109">
                  <c:v>6.5</c:v>
                </c:pt>
                <c:pt idx="1110">
                  <c:v>4.7</c:v>
                </c:pt>
                <c:pt idx="1111">
                  <c:v>5.0999999999999996</c:v>
                </c:pt>
                <c:pt idx="1112">
                  <c:v>5.7</c:v>
                </c:pt>
                <c:pt idx="1113">
                  <c:v>6.6</c:v>
                </c:pt>
                <c:pt idx="1114">
                  <c:v>6.8</c:v>
                </c:pt>
                <c:pt idx="1115">
                  <c:v>5.4</c:v>
                </c:pt>
                <c:pt idx="1116">
                  <c:v>6</c:v>
                </c:pt>
                <c:pt idx="1117">
                  <c:v>6.7</c:v>
                </c:pt>
                <c:pt idx="1118">
                  <c:v>6.7</c:v>
                </c:pt>
                <c:pt idx="1119">
                  <c:v>6.2</c:v>
                </c:pt>
                <c:pt idx="1120">
                  <c:v>6.7</c:v>
                </c:pt>
                <c:pt idx="1121">
                  <c:v>6.9</c:v>
                </c:pt>
                <c:pt idx="1122">
                  <c:v>6.9</c:v>
                </c:pt>
                <c:pt idx="1123">
                  <c:v>5.9</c:v>
                </c:pt>
                <c:pt idx="1124">
                  <c:v>6.5</c:v>
                </c:pt>
                <c:pt idx="1125">
                  <c:v>7.2</c:v>
                </c:pt>
                <c:pt idx="1126">
                  <c:v>6.9</c:v>
                </c:pt>
                <c:pt idx="1127">
                  <c:v>7.4</c:v>
                </c:pt>
                <c:pt idx="1128">
                  <c:v>7.1</c:v>
                </c:pt>
                <c:pt idx="1129">
                  <c:v>6.2</c:v>
                </c:pt>
                <c:pt idx="1130">
                  <c:v>7.6</c:v>
                </c:pt>
                <c:pt idx="1131">
                  <c:v>7</c:v>
                </c:pt>
                <c:pt idx="1132">
                  <c:v>8.1</c:v>
                </c:pt>
                <c:pt idx="1133">
                  <c:v>7.2</c:v>
                </c:pt>
                <c:pt idx="1134">
                  <c:v>6.3</c:v>
                </c:pt>
                <c:pt idx="1135">
                  <c:v>5.6</c:v>
                </c:pt>
                <c:pt idx="1136">
                  <c:v>7.1</c:v>
                </c:pt>
                <c:pt idx="1137">
                  <c:v>5.9</c:v>
                </c:pt>
                <c:pt idx="1138">
                  <c:v>7.6</c:v>
                </c:pt>
                <c:pt idx="1139">
                  <c:v>5.9</c:v>
                </c:pt>
                <c:pt idx="1140">
                  <c:v>5.7</c:v>
                </c:pt>
                <c:pt idx="1141">
                  <c:v>4.8</c:v>
                </c:pt>
                <c:pt idx="1142">
                  <c:v>5.0999999999999996</c:v>
                </c:pt>
                <c:pt idx="1143">
                  <c:v>7</c:v>
                </c:pt>
                <c:pt idx="1144">
                  <c:v>6.8</c:v>
                </c:pt>
                <c:pt idx="1145">
                  <c:v>4.3</c:v>
                </c:pt>
                <c:pt idx="1146">
                  <c:v>2.5</c:v>
                </c:pt>
                <c:pt idx="1147">
                  <c:v>5.3</c:v>
                </c:pt>
                <c:pt idx="1148">
                  <c:v>5.0999999999999996</c:v>
                </c:pt>
                <c:pt idx="1149">
                  <c:v>5.5</c:v>
                </c:pt>
                <c:pt idx="1150">
                  <c:v>5.3</c:v>
                </c:pt>
                <c:pt idx="1151">
                  <c:v>5.4</c:v>
                </c:pt>
                <c:pt idx="1152">
                  <c:v>6.5</c:v>
                </c:pt>
                <c:pt idx="1153">
                  <c:v>5.7</c:v>
                </c:pt>
                <c:pt idx="1154">
                  <c:v>6.1</c:v>
                </c:pt>
                <c:pt idx="1155">
                  <c:v>3.4</c:v>
                </c:pt>
                <c:pt idx="1156">
                  <c:v>5</c:v>
                </c:pt>
                <c:pt idx="1157">
                  <c:v>6.9</c:v>
                </c:pt>
                <c:pt idx="1158">
                  <c:v>6.3</c:v>
                </c:pt>
                <c:pt idx="1159">
                  <c:v>3.9</c:v>
                </c:pt>
                <c:pt idx="1160">
                  <c:v>3.9</c:v>
                </c:pt>
                <c:pt idx="1161">
                  <c:v>3.9</c:v>
                </c:pt>
                <c:pt idx="1162">
                  <c:v>4</c:v>
                </c:pt>
                <c:pt idx="1163">
                  <c:v>5.7</c:v>
                </c:pt>
                <c:pt idx="1164">
                  <c:v>2</c:v>
                </c:pt>
                <c:pt idx="1165">
                  <c:v>5.4</c:v>
                </c:pt>
                <c:pt idx="1166">
                  <c:v>4.5999999999999996</c:v>
                </c:pt>
                <c:pt idx="1167">
                  <c:v>3.6</c:v>
                </c:pt>
                <c:pt idx="1168">
                  <c:v>6.8</c:v>
                </c:pt>
                <c:pt idx="1169">
                  <c:v>7.4</c:v>
                </c:pt>
                <c:pt idx="1170">
                  <c:v>5.9</c:v>
                </c:pt>
                <c:pt idx="1171">
                  <c:v>3.3</c:v>
                </c:pt>
                <c:pt idx="1172">
                  <c:v>6.2</c:v>
                </c:pt>
                <c:pt idx="1173">
                  <c:v>6.5</c:v>
                </c:pt>
                <c:pt idx="1174">
                  <c:v>4.9000000000000004</c:v>
                </c:pt>
                <c:pt idx="1175">
                  <c:v>5.2</c:v>
                </c:pt>
                <c:pt idx="1176">
                  <c:v>5.6</c:v>
                </c:pt>
                <c:pt idx="1177">
                  <c:v>4.7</c:v>
                </c:pt>
                <c:pt idx="1178">
                  <c:v>4.4000000000000004</c:v>
                </c:pt>
                <c:pt idx="1179">
                  <c:v>6.3</c:v>
                </c:pt>
                <c:pt idx="1180">
                  <c:v>5.9</c:v>
                </c:pt>
                <c:pt idx="1181">
                  <c:v>5.7</c:v>
                </c:pt>
                <c:pt idx="1182">
                  <c:v>6.8</c:v>
                </c:pt>
                <c:pt idx="1183">
                  <c:v>6.2</c:v>
                </c:pt>
                <c:pt idx="1184">
                  <c:v>6.1</c:v>
                </c:pt>
                <c:pt idx="1185">
                  <c:v>6.1</c:v>
                </c:pt>
                <c:pt idx="1186">
                  <c:v>4.5999999999999996</c:v>
                </c:pt>
                <c:pt idx="1187">
                  <c:v>5.9</c:v>
                </c:pt>
                <c:pt idx="1188">
                  <c:v>7.1</c:v>
                </c:pt>
                <c:pt idx="1189">
                  <c:v>5.3</c:v>
                </c:pt>
                <c:pt idx="1190">
                  <c:v>6.5</c:v>
                </c:pt>
                <c:pt idx="1191">
                  <c:v>4.5</c:v>
                </c:pt>
                <c:pt idx="1192">
                  <c:v>5.4</c:v>
                </c:pt>
                <c:pt idx="1193">
                  <c:v>5.7</c:v>
                </c:pt>
                <c:pt idx="1194">
                  <c:v>4.3</c:v>
                </c:pt>
                <c:pt idx="1195">
                  <c:v>5.0999999999999996</c:v>
                </c:pt>
                <c:pt idx="1196">
                  <c:v>3.5</c:v>
                </c:pt>
                <c:pt idx="1197">
                  <c:v>5.9</c:v>
                </c:pt>
                <c:pt idx="1198">
                  <c:v>5.9</c:v>
                </c:pt>
                <c:pt idx="1199">
                  <c:v>6</c:v>
                </c:pt>
                <c:pt idx="1200">
                  <c:v>4.9000000000000004</c:v>
                </c:pt>
                <c:pt idx="1201">
                  <c:v>6.9</c:v>
                </c:pt>
                <c:pt idx="1202">
                  <c:v>6.4</c:v>
                </c:pt>
                <c:pt idx="1203">
                  <c:v>5.7</c:v>
                </c:pt>
                <c:pt idx="1204">
                  <c:v>4.7</c:v>
                </c:pt>
                <c:pt idx="1205">
                  <c:v>5.3</c:v>
                </c:pt>
                <c:pt idx="1206">
                  <c:v>8.1</c:v>
                </c:pt>
                <c:pt idx="1207">
                  <c:v>6.7</c:v>
                </c:pt>
                <c:pt idx="1208">
                  <c:v>4.9000000000000004</c:v>
                </c:pt>
                <c:pt idx="1209">
                  <c:v>6.6</c:v>
                </c:pt>
                <c:pt idx="1210">
                  <c:v>4.9000000000000004</c:v>
                </c:pt>
                <c:pt idx="1211">
                  <c:v>6.3</c:v>
                </c:pt>
                <c:pt idx="1212">
                  <c:v>7.2</c:v>
                </c:pt>
                <c:pt idx="1213">
                  <c:v>6.5</c:v>
                </c:pt>
                <c:pt idx="1214">
                  <c:v>7.6</c:v>
                </c:pt>
                <c:pt idx="1215">
                  <c:v>6.1</c:v>
                </c:pt>
                <c:pt idx="1216">
                  <c:v>3.3</c:v>
                </c:pt>
                <c:pt idx="1217">
                  <c:v>6.4</c:v>
                </c:pt>
                <c:pt idx="1218">
                  <c:v>2.2999999999999998</c:v>
                </c:pt>
                <c:pt idx="1219">
                  <c:v>6.8</c:v>
                </c:pt>
                <c:pt idx="1220">
                  <c:v>6.7</c:v>
                </c:pt>
                <c:pt idx="1221">
                  <c:v>5.8</c:v>
                </c:pt>
                <c:pt idx="1222">
                  <c:v>5</c:v>
                </c:pt>
                <c:pt idx="1223">
                  <c:v>6.1</c:v>
                </c:pt>
                <c:pt idx="1224">
                  <c:v>4.9000000000000004</c:v>
                </c:pt>
                <c:pt idx="1225">
                  <c:v>6.5</c:v>
                </c:pt>
                <c:pt idx="1226">
                  <c:v>7.8</c:v>
                </c:pt>
                <c:pt idx="1227">
                  <c:v>4.9000000000000004</c:v>
                </c:pt>
                <c:pt idx="1228">
                  <c:v>6</c:v>
                </c:pt>
                <c:pt idx="1229">
                  <c:v>6.1</c:v>
                </c:pt>
                <c:pt idx="1230">
                  <c:v>6.3</c:v>
                </c:pt>
                <c:pt idx="1231">
                  <c:v>6.8</c:v>
                </c:pt>
                <c:pt idx="1232">
                  <c:v>5.0999999999999996</c:v>
                </c:pt>
                <c:pt idx="1233">
                  <c:v>5.2</c:v>
                </c:pt>
                <c:pt idx="1234">
                  <c:v>7.7</c:v>
                </c:pt>
                <c:pt idx="1235">
                  <c:v>7.7</c:v>
                </c:pt>
                <c:pt idx="1236">
                  <c:v>5.6</c:v>
                </c:pt>
                <c:pt idx="1237">
                  <c:v>5.6</c:v>
                </c:pt>
                <c:pt idx="1238">
                  <c:v>3.5</c:v>
                </c:pt>
                <c:pt idx="1239">
                  <c:v>6.2</c:v>
                </c:pt>
                <c:pt idx="1240">
                  <c:v>8.1</c:v>
                </c:pt>
                <c:pt idx="1241">
                  <c:v>4</c:v>
                </c:pt>
                <c:pt idx="1242">
                  <c:v>5.9</c:v>
                </c:pt>
                <c:pt idx="1243">
                  <c:v>5.2</c:v>
                </c:pt>
                <c:pt idx="1244">
                  <c:v>7</c:v>
                </c:pt>
                <c:pt idx="1245">
                  <c:v>7.3</c:v>
                </c:pt>
                <c:pt idx="1246">
                  <c:v>5.5</c:v>
                </c:pt>
                <c:pt idx="1247">
                  <c:v>7.7</c:v>
                </c:pt>
                <c:pt idx="1248">
                  <c:v>6.8</c:v>
                </c:pt>
                <c:pt idx="1249">
                  <c:v>4.8</c:v>
                </c:pt>
                <c:pt idx="1250">
                  <c:v>6.3</c:v>
                </c:pt>
                <c:pt idx="1251">
                  <c:v>6.1</c:v>
                </c:pt>
                <c:pt idx="1252">
                  <c:v>5.8</c:v>
                </c:pt>
                <c:pt idx="1253">
                  <c:v>7.2</c:v>
                </c:pt>
                <c:pt idx="1254">
                  <c:v>7.2</c:v>
                </c:pt>
                <c:pt idx="1255">
                  <c:v>7</c:v>
                </c:pt>
                <c:pt idx="1256">
                  <c:v>6.9</c:v>
                </c:pt>
                <c:pt idx="1257">
                  <c:v>6.4</c:v>
                </c:pt>
                <c:pt idx="1258">
                  <c:v>6.1</c:v>
                </c:pt>
                <c:pt idx="1259">
                  <c:v>5.7</c:v>
                </c:pt>
                <c:pt idx="1260">
                  <c:v>6.7</c:v>
                </c:pt>
                <c:pt idx="1261">
                  <c:v>7.1</c:v>
                </c:pt>
                <c:pt idx="1262">
                  <c:v>5.9</c:v>
                </c:pt>
                <c:pt idx="1263">
                  <c:v>6.6</c:v>
                </c:pt>
                <c:pt idx="1264">
                  <c:v>6.8</c:v>
                </c:pt>
                <c:pt idx="1265">
                  <c:v>5.9</c:v>
                </c:pt>
                <c:pt idx="1266">
                  <c:v>7.9</c:v>
                </c:pt>
                <c:pt idx="1267">
                  <c:v>7.5</c:v>
                </c:pt>
                <c:pt idx="1268">
                  <c:v>5.8</c:v>
                </c:pt>
                <c:pt idx="1269">
                  <c:v>7.2</c:v>
                </c:pt>
                <c:pt idx="1270">
                  <c:v>7.5</c:v>
                </c:pt>
                <c:pt idx="1271">
                  <c:v>7.3</c:v>
                </c:pt>
                <c:pt idx="1272">
                  <c:v>4.7</c:v>
                </c:pt>
                <c:pt idx="1273">
                  <c:v>8.1</c:v>
                </c:pt>
                <c:pt idx="1274">
                  <c:v>4</c:v>
                </c:pt>
                <c:pt idx="1275">
                  <c:v>6.2</c:v>
                </c:pt>
                <c:pt idx="1276">
                  <c:v>3.9</c:v>
                </c:pt>
                <c:pt idx="1277">
                  <c:v>6.7</c:v>
                </c:pt>
                <c:pt idx="1278">
                  <c:v>5.3</c:v>
                </c:pt>
                <c:pt idx="1279">
                  <c:v>6.3</c:v>
                </c:pt>
                <c:pt idx="1280">
                  <c:v>6.2</c:v>
                </c:pt>
                <c:pt idx="1281">
                  <c:v>6.4</c:v>
                </c:pt>
                <c:pt idx="1282">
                  <c:v>5.0999999999999996</c:v>
                </c:pt>
                <c:pt idx="1283">
                  <c:v>7.3</c:v>
                </c:pt>
                <c:pt idx="1284">
                  <c:v>5.2</c:v>
                </c:pt>
                <c:pt idx="1285">
                  <c:v>5.5</c:v>
                </c:pt>
                <c:pt idx="1286">
                  <c:v>4.2</c:v>
                </c:pt>
                <c:pt idx="1287">
                  <c:v>7.2</c:v>
                </c:pt>
                <c:pt idx="1288">
                  <c:v>6.9</c:v>
                </c:pt>
                <c:pt idx="1289">
                  <c:v>6.5</c:v>
                </c:pt>
                <c:pt idx="1290">
                  <c:v>6.5</c:v>
                </c:pt>
                <c:pt idx="1291">
                  <c:v>7.2</c:v>
                </c:pt>
                <c:pt idx="1292">
                  <c:v>5.5</c:v>
                </c:pt>
                <c:pt idx="1293">
                  <c:v>5.9</c:v>
                </c:pt>
                <c:pt idx="1294">
                  <c:v>5.2</c:v>
                </c:pt>
                <c:pt idx="1295">
                  <c:v>4.8</c:v>
                </c:pt>
                <c:pt idx="1296">
                  <c:v>6.6</c:v>
                </c:pt>
                <c:pt idx="1297">
                  <c:v>7.4</c:v>
                </c:pt>
                <c:pt idx="1298">
                  <c:v>6.6</c:v>
                </c:pt>
                <c:pt idx="1299">
                  <c:v>4.4000000000000004</c:v>
                </c:pt>
                <c:pt idx="1300">
                  <c:v>4.5999999999999996</c:v>
                </c:pt>
                <c:pt idx="1301">
                  <c:v>3.9</c:v>
                </c:pt>
                <c:pt idx="1302">
                  <c:v>6</c:v>
                </c:pt>
                <c:pt idx="1303">
                  <c:v>5.8</c:v>
                </c:pt>
                <c:pt idx="1304">
                  <c:v>5.8</c:v>
                </c:pt>
                <c:pt idx="1305">
                  <c:v>5.0999999999999996</c:v>
                </c:pt>
                <c:pt idx="1306">
                  <c:v>5.3</c:v>
                </c:pt>
                <c:pt idx="1307">
                  <c:v>4.9000000000000004</c:v>
                </c:pt>
                <c:pt idx="1308">
                  <c:v>5.5</c:v>
                </c:pt>
                <c:pt idx="1309">
                  <c:v>7</c:v>
                </c:pt>
                <c:pt idx="1310">
                  <c:v>5.4</c:v>
                </c:pt>
                <c:pt idx="1311">
                  <c:v>6.7</c:v>
                </c:pt>
                <c:pt idx="1312">
                  <c:v>6.6</c:v>
                </c:pt>
                <c:pt idx="1313">
                  <c:v>7</c:v>
                </c:pt>
                <c:pt idx="1314">
                  <c:v>3.3</c:v>
                </c:pt>
                <c:pt idx="1315">
                  <c:v>4.4000000000000004</c:v>
                </c:pt>
                <c:pt idx="1316">
                  <c:v>5.5</c:v>
                </c:pt>
                <c:pt idx="1317">
                  <c:v>6.1</c:v>
                </c:pt>
                <c:pt idx="1318">
                  <c:v>5.3</c:v>
                </c:pt>
                <c:pt idx="1319">
                  <c:v>5.3</c:v>
                </c:pt>
                <c:pt idx="1320">
                  <c:v>5.2</c:v>
                </c:pt>
                <c:pt idx="1321">
                  <c:v>5.4</c:v>
                </c:pt>
                <c:pt idx="1322">
                  <c:v>7.5</c:v>
                </c:pt>
                <c:pt idx="1323">
                  <c:v>6.2</c:v>
                </c:pt>
                <c:pt idx="1324">
                  <c:v>4.4000000000000004</c:v>
                </c:pt>
                <c:pt idx="1325">
                  <c:v>5.4</c:v>
                </c:pt>
                <c:pt idx="1326">
                  <c:v>7.1</c:v>
                </c:pt>
                <c:pt idx="1327">
                  <c:v>2.2000000000000002</c:v>
                </c:pt>
                <c:pt idx="1328">
                  <c:v>6.1</c:v>
                </c:pt>
                <c:pt idx="1329">
                  <c:v>5.4</c:v>
                </c:pt>
                <c:pt idx="1330">
                  <c:v>5.9</c:v>
                </c:pt>
                <c:pt idx="1331">
                  <c:v>4.7</c:v>
                </c:pt>
                <c:pt idx="1332">
                  <c:v>6.4</c:v>
                </c:pt>
                <c:pt idx="1333">
                  <c:v>7.4</c:v>
                </c:pt>
                <c:pt idx="1334">
                  <c:v>6.8</c:v>
                </c:pt>
                <c:pt idx="1335">
                  <c:v>6.4</c:v>
                </c:pt>
                <c:pt idx="1336">
                  <c:v>5.3</c:v>
                </c:pt>
                <c:pt idx="1337">
                  <c:v>5.4</c:v>
                </c:pt>
                <c:pt idx="1338">
                  <c:v>5.5</c:v>
                </c:pt>
                <c:pt idx="1339">
                  <c:v>7.4</c:v>
                </c:pt>
                <c:pt idx="1340">
                  <c:v>6</c:v>
                </c:pt>
                <c:pt idx="1341">
                  <c:v>5.8</c:v>
                </c:pt>
                <c:pt idx="1342">
                  <c:v>6.5</c:v>
                </c:pt>
                <c:pt idx="1343">
                  <c:v>5.8</c:v>
                </c:pt>
                <c:pt idx="1344">
                  <c:v>5.7</c:v>
                </c:pt>
                <c:pt idx="1345">
                  <c:v>8.1</c:v>
                </c:pt>
                <c:pt idx="1346">
                  <c:v>6.2</c:v>
                </c:pt>
                <c:pt idx="1347">
                  <c:v>8</c:v>
                </c:pt>
                <c:pt idx="1348">
                  <c:v>7.9</c:v>
                </c:pt>
                <c:pt idx="1349">
                  <c:v>6.8</c:v>
                </c:pt>
                <c:pt idx="1350">
                  <c:v>6.5</c:v>
                </c:pt>
                <c:pt idx="1351">
                  <c:v>6.7</c:v>
                </c:pt>
                <c:pt idx="1352">
                  <c:v>6.6</c:v>
                </c:pt>
                <c:pt idx="1353">
                  <c:v>8.1999999999999993</c:v>
                </c:pt>
                <c:pt idx="1354">
                  <c:v>6</c:v>
                </c:pt>
                <c:pt idx="1355">
                  <c:v>6.3</c:v>
                </c:pt>
                <c:pt idx="1356">
                  <c:v>2.2999999999999998</c:v>
                </c:pt>
                <c:pt idx="1357">
                  <c:v>4.0999999999999996</c:v>
                </c:pt>
                <c:pt idx="1358">
                  <c:v>7.3</c:v>
                </c:pt>
                <c:pt idx="1359">
                  <c:v>6.1</c:v>
                </c:pt>
                <c:pt idx="1360">
                  <c:v>4.4000000000000004</c:v>
                </c:pt>
                <c:pt idx="1361">
                  <c:v>7.1</c:v>
                </c:pt>
                <c:pt idx="1362">
                  <c:v>6.1</c:v>
                </c:pt>
                <c:pt idx="1363">
                  <c:v>6.7</c:v>
                </c:pt>
                <c:pt idx="1364">
                  <c:v>6.7</c:v>
                </c:pt>
                <c:pt idx="1365">
                  <c:v>6.7</c:v>
                </c:pt>
                <c:pt idx="1366">
                  <c:v>5.8</c:v>
                </c:pt>
                <c:pt idx="1367">
                  <c:v>4.3</c:v>
                </c:pt>
                <c:pt idx="1368">
                  <c:v>5.5</c:v>
                </c:pt>
                <c:pt idx="1369">
                  <c:v>7.8</c:v>
                </c:pt>
                <c:pt idx="1370">
                  <c:v>4.5</c:v>
                </c:pt>
                <c:pt idx="1371">
                  <c:v>6.3</c:v>
                </c:pt>
                <c:pt idx="1372">
                  <c:v>7</c:v>
                </c:pt>
                <c:pt idx="1373">
                  <c:v>6</c:v>
                </c:pt>
                <c:pt idx="1374">
                  <c:v>6.3</c:v>
                </c:pt>
                <c:pt idx="1375">
                  <c:v>6.2</c:v>
                </c:pt>
                <c:pt idx="1376">
                  <c:v>5.0999999999999996</c:v>
                </c:pt>
                <c:pt idx="1377">
                  <c:v>7.7</c:v>
                </c:pt>
                <c:pt idx="1378">
                  <c:v>7.3</c:v>
                </c:pt>
                <c:pt idx="1379">
                  <c:v>6.3</c:v>
                </c:pt>
                <c:pt idx="1380">
                  <c:v>6.5</c:v>
                </c:pt>
                <c:pt idx="1381">
                  <c:v>5.4</c:v>
                </c:pt>
                <c:pt idx="1382">
                  <c:v>5.8</c:v>
                </c:pt>
                <c:pt idx="1383">
                  <c:v>5.4</c:v>
                </c:pt>
                <c:pt idx="1384">
                  <c:v>6.5</c:v>
                </c:pt>
                <c:pt idx="1385">
                  <c:v>6.2</c:v>
                </c:pt>
                <c:pt idx="1386">
                  <c:v>7.3</c:v>
                </c:pt>
                <c:pt idx="1387">
                  <c:v>6.7</c:v>
                </c:pt>
                <c:pt idx="1388">
                  <c:v>6.3</c:v>
                </c:pt>
                <c:pt idx="1389">
                  <c:v>6.4</c:v>
                </c:pt>
                <c:pt idx="1390">
                  <c:v>6.2</c:v>
                </c:pt>
                <c:pt idx="1391">
                  <c:v>5.3</c:v>
                </c:pt>
                <c:pt idx="1392">
                  <c:v>7.6</c:v>
                </c:pt>
                <c:pt idx="1393">
                  <c:v>7.8</c:v>
                </c:pt>
                <c:pt idx="1394">
                  <c:v>7.7</c:v>
                </c:pt>
                <c:pt idx="1395">
                  <c:v>5.7</c:v>
                </c:pt>
                <c:pt idx="1396">
                  <c:v>5</c:v>
                </c:pt>
                <c:pt idx="1397">
                  <c:v>6.2</c:v>
                </c:pt>
                <c:pt idx="1398">
                  <c:v>7.4</c:v>
                </c:pt>
                <c:pt idx="1399">
                  <c:v>5.6</c:v>
                </c:pt>
                <c:pt idx="1400">
                  <c:v>5.0999999999999996</c:v>
                </c:pt>
                <c:pt idx="1401">
                  <c:v>4.8</c:v>
                </c:pt>
                <c:pt idx="1402">
                  <c:v>3.1</c:v>
                </c:pt>
                <c:pt idx="1403">
                  <c:v>6.2</c:v>
                </c:pt>
                <c:pt idx="1404">
                  <c:v>4.8</c:v>
                </c:pt>
                <c:pt idx="1405">
                  <c:v>2.2999999999999998</c:v>
                </c:pt>
                <c:pt idx="1406">
                  <c:v>4.4000000000000004</c:v>
                </c:pt>
                <c:pt idx="1407">
                  <c:v>5.9</c:v>
                </c:pt>
                <c:pt idx="1408">
                  <c:v>6.4</c:v>
                </c:pt>
                <c:pt idx="1409">
                  <c:v>5.8</c:v>
                </c:pt>
                <c:pt idx="1410">
                  <c:v>5.6</c:v>
                </c:pt>
                <c:pt idx="1411">
                  <c:v>7</c:v>
                </c:pt>
                <c:pt idx="1412">
                  <c:v>5.2</c:v>
                </c:pt>
                <c:pt idx="1413">
                  <c:v>5.2</c:v>
                </c:pt>
                <c:pt idx="1414">
                  <c:v>4.0999999999999996</c:v>
                </c:pt>
                <c:pt idx="1415">
                  <c:v>8.1</c:v>
                </c:pt>
                <c:pt idx="1416">
                  <c:v>3.4</c:v>
                </c:pt>
                <c:pt idx="1417">
                  <c:v>2.1</c:v>
                </c:pt>
                <c:pt idx="1418">
                  <c:v>6.1</c:v>
                </c:pt>
                <c:pt idx="1419">
                  <c:v>3.2</c:v>
                </c:pt>
                <c:pt idx="1420">
                  <c:v>5.3</c:v>
                </c:pt>
                <c:pt idx="1421">
                  <c:v>4.0999999999999996</c:v>
                </c:pt>
                <c:pt idx="1422">
                  <c:v>5.9</c:v>
                </c:pt>
                <c:pt idx="1423">
                  <c:v>4.5999999999999996</c:v>
                </c:pt>
                <c:pt idx="1424">
                  <c:v>5.7</c:v>
                </c:pt>
                <c:pt idx="1425">
                  <c:v>5.2</c:v>
                </c:pt>
                <c:pt idx="1426">
                  <c:v>5.7</c:v>
                </c:pt>
                <c:pt idx="1427">
                  <c:v>6.8</c:v>
                </c:pt>
                <c:pt idx="1428">
                  <c:v>7.2</c:v>
                </c:pt>
                <c:pt idx="1429">
                  <c:v>5.3</c:v>
                </c:pt>
                <c:pt idx="1430">
                  <c:v>5.4</c:v>
                </c:pt>
                <c:pt idx="1431">
                  <c:v>4.8</c:v>
                </c:pt>
                <c:pt idx="1432">
                  <c:v>6.2</c:v>
                </c:pt>
                <c:pt idx="1433">
                  <c:v>7.3</c:v>
                </c:pt>
                <c:pt idx="1434">
                  <c:v>6.1</c:v>
                </c:pt>
                <c:pt idx="1435">
                  <c:v>6.7</c:v>
                </c:pt>
                <c:pt idx="1436">
                  <c:v>5.6</c:v>
                </c:pt>
                <c:pt idx="1437">
                  <c:v>3.5</c:v>
                </c:pt>
                <c:pt idx="1438">
                  <c:v>5.9</c:v>
                </c:pt>
                <c:pt idx="1439">
                  <c:v>3.7</c:v>
                </c:pt>
                <c:pt idx="1440">
                  <c:v>5.3</c:v>
                </c:pt>
                <c:pt idx="1441">
                  <c:v>7.7</c:v>
                </c:pt>
                <c:pt idx="1442">
                  <c:v>6.2</c:v>
                </c:pt>
                <c:pt idx="1443">
                  <c:v>6.2</c:v>
                </c:pt>
                <c:pt idx="1444">
                  <c:v>3.8</c:v>
                </c:pt>
                <c:pt idx="1445">
                  <c:v>5.9</c:v>
                </c:pt>
                <c:pt idx="1446">
                  <c:v>4.5999999999999996</c:v>
                </c:pt>
                <c:pt idx="1447">
                  <c:v>5.3</c:v>
                </c:pt>
                <c:pt idx="1448">
                  <c:v>4.2</c:v>
                </c:pt>
                <c:pt idx="1449">
                  <c:v>6.8</c:v>
                </c:pt>
                <c:pt idx="1450">
                  <c:v>6.1</c:v>
                </c:pt>
                <c:pt idx="1451">
                  <c:v>7</c:v>
                </c:pt>
                <c:pt idx="1452">
                  <c:v>6</c:v>
                </c:pt>
                <c:pt idx="1453">
                  <c:v>6.2</c:v>
                </c:pt>
                <c:pt idx="1454">
                  <c:v>6.4</c:v>
                </c:pt>
                <c:pt idx="1455">
                  <c:v>6.8</c:v>
                </c:pt>
                <c:pt idx="1456">
                  <c:v>5.8</c:v>
                </c:pt>
                <c:pt idx="1457">
                  <c:v>5.6</c:v>
                </c:pt>
                <c:pt idx="1458">
                  <c:v>4.9000000000000004</c:v>
                </c:pt>
                <c:pt idx="1459">
                  <c:v>6.2</c:v>
                </c:pt>
                <c:pt idx="1460">
                  <c:v>5.6</c:v>
                </c:pt>
                <c:pt idx="1461">
                  <c:v>5.9</c:v>
                </c:pt>
                <c:pt idx="1462">
                  <c:v>5.8</c:v>
                </c:pt>
                <c:pt idx="1463">
                  <c:v>7.6</c:v>
                </c:pt>
                <c:pt idx="1464">
                  <c:v>5.4</c:v>
                </c:pt>
                <c:pt idx="1465">
                  <c:v>5.9</c:v>
                </c:pt>
                <c:pt idx="1466">
                  <c:v>5.2</c:v>
                </c:pt>
                <c:pt idx="1467">
                  <c:v>5.7</c:v>
                </c:pt>
                <c:pt idx="1468">
                  <c:v>7.8</c:v>
                </c:pt>
                <c:pt idx="1469">
                  <c:v>7.2</c:v>
                </c:pt>
                <c:pt idx="1470">
                  <c:v>7.2</c:v>
                </c:pt>
                <c:pt idx="1471">
                  <c:v>5.5</c:v>
                </c:pt>
                <c:pt idx="1472">
                  <c:v>7.1</c:v>
                </c:pt>
                <c:pt idx="1473">
                  <c:v>6.4</c:v>
                </c:pt>
                <c:pt idx="1474">
                  <c:v>4.5999999999999996</c:v>
                </c:pt>
                <c:pt idx="1475">
                  <c:v>6.7</c:v>
                </c:pt>
                <c:pt idx="1476">
                  <c:v>5.6</c:v>
                </c:pt>
                <c:pt idx="1477">
                  <c:v>7</c:v>
                </c:pt>
                <c:pt idx="1478">
                  <c:v>6.8</c:v>
                </c:pt>
                <c:pt idx="1479">
                  <c:v>5.8</c:v>
                </c:pt>
                <c:pt idx="1480">
                  <c:v>5.0999999999999996</c:v>
                </c:pt>
                <c:pt idx="1481">
                  <c:v>7.3</c:v>
                </c:pt>
                <c:pt idx="1482">
                  <c:v>5.5</c:v>
                </c:pt>
                <c:pt idx="1483">
                  <c:v>5.8</c:v>
                </c:pt>
                <c:pt idx="1484">
                  <c:v>6.3</c:v>
                </c:pt>
                <c:pt idx="1485">
                  <c:v>5.5</c:v>
                </c:pt>
                <c:pt idx="1486">
                  <c:v>6.6</c:v>
                </c:pt>
                <c:pt idx="1487">
                  <c:v>6.5</c:v>
                </c:pt>
                <c:pt idx="1488">
                  <c:v>5</c:v>
                </c:pt>
                <c:pt idx="1489">
                  <c:v>6.5</c:v>
                </c:pt>
                <c:pt idx="1490">
                  <c:v>6.7</c:v>
                </c:pt>
                <c:pt idx="1491">
                  <c:v>5.8</c:v>
                </c:pt>
                <c:pt idx="1492">
                  <c:v>6.7</c:v>
                </c:pt>
                <c:pt idx="1493">
                  <c:v>8.5</c:v>
                </c:pt>
                <c:pt idx="1494">
                  <c:v>6.6</c:v>
                </c:pt>
                <c:pt idx="1495">
                  <c:v>7.2</c:v>
                </c:pt>
                <c:pt idx="1496">
                  <c:v>7.1</c:v>
                </c:pt>
                <c:pt idx="1497">
                  <c:v>7.2</c:v>
                </c:pt>
                <c:pt idx="1498">
                  <c:v>7.3</c:v>
                </c:pt>
                <c:pt idx="1499">
                  <c:v>6.4</c:v>
                </c:pt>
                <c:pt idx="1500">
                  <c:v>6.6</c:v>
                </c:pt>
                <c:pt idx="1501">
                  <c:v>6.5</c:v>
                </c:pt>
                <c:pt idx="1502">
                  <c:v>7.3</c:v>
                </c:pt>
                <c:pt idx="1503">
                  <c:v>6.3</c:v>
                </c:pt>
                <c:pt idx="1504">
                  <c:v>5.6</c:v>
                </c:pt>
                <c:pt idx="1505">
                  <c:v>5.7</c:v>
                </c:pt>
                <c:pt idx="1506">
                  <c:v>6.1</c:v>
                </c:pt>
                <c:pt idx="1507">
                  <c:v>6.6</c:v>
                </c:pt>
                <c:pt idx="1508">
                  <c:v>7.1</c:v>
                </c:pt>
                <c:pt idx="1509">
                  <c:v>7.7</c:v>
                </c:pt>
                <c:pt idx="1510">
                  <c:v>7.2</c:v>
                </c:pt>
                <c:pt idx="1511">
                  <c:v>7</c:v>
                </c:pt>
                <c:pt idx="1512">
                  <c:v>7.1</c:v>
                </c:pt>
                <c:pt idx="1513">
                  <c:v>7.1</c:v>
                </c:pt>
                <c:pt idx="1514">
                  <c:v>6.4</c:v>
                </c:pt>
                <c:pt idx="1515">
                  <c:v>8.3000000000000007</c:v>
                </c:pt>
                <c:pt idx="1516">
                  <c:v>7</c:v>
                </c:pt>
                <c:pt idx="1517">
                  <c:v>4.8</c:v>
                </c:pt>
                <c:pt idx="1518">
                  <c:v>7.2</c:v>
                </c:pt>
                <c:pt idx="1519">
                  <c:v>4.7</c:v>
                </c:pt>
                <c:pt idx="1520">
                  <c:v>5.4</c:v>
                </c:pt>
                <c:pt idx="1521">
                  <c:v>7.2</c:v>
                </c:pt>
                <c:pt idx="1522">
                  <c:v>7.2</c:v>
                </c:pt>
                <c:pt idx="1523">
                  <c:v>4.5</c:v>
                </c:pt>
                <c:pt idx="1524">
                  <c:v>5.8</c:v>
                </c:pt>
                <c:pt idx="1525">
                  <c:v>5.9</c:v>
                </c:pt>
                <c:pt idx="1526">
                  <c:v>4.5999999999999996</c:v>
                </c:pt>
                <c:pt idx="1527">
                  <c:v>5.9</c:v>
                </c:pt>
                <c:pt idx="1528">
                  <c:v>6.2</c:v>
                </c:pt>
                <c:pt idx="1529">
                  <c:v>6.1</c:v>
                </c:pt>
                <c:pt idx="1530">
                  <c:v>5.2</c:v>
                </c:pt>
                <c:pt idx="1531">
                  <c:v>7.8</c:v>
                </c:pt>
                <c:pt idx="1532">
                  <c:v>5.3</c:v>
                </c:pt>
                <c:pt idx="1533">
                  <c:v>6.7</c:v>
                </c:pt>
                <c:pt idx="1534">
                  <c:v>6</c:v>
                </c:pt>
                <c:pt idx="1535">
                  <c:v>5.6</c:v>
                </c:pt>
                <c:pt idx="1536">
                  <c:v>6.7</c:v>
                </c:pt>
                <c:pt idx="1537">
                  <c:v>6.2</c:v>
                </c:pt>
                <c:pt idx="1538">
                  <c:v>5.6</c:v>
                </c:pt>
                <c:pt idx="1539">
                  <c:v>6.4</c:v>
                </c:pt>
                <c:pt idx="1540">
                  <c:v>6.1</c:v>
                </c:pt>
                <c:pt idx="1541">
                  <c:v>5.0999999999999996</c:v>
                </c:pt>
                <c:pt idx="1542">
                  <c:v>7.1</c:v>
                </c:pt>
                <c:pt idx="1543">
                  <c:v>6.7</c:v>
                </c:pt>
                <c:pt idx="1544">
                  <c:v>7</c:v>
                </c:pt>
                <c:pt idx="1545">
                  <c:v>5.3</c:v>
                </c:pt>
                <c:pt idx="1546">
                  <c:v>5.0999999999999996</c:v>
                </c:pt>
                <c:pt idx="1547">
                  <c:v>5</c:v>
                </c:pt>
                <c:pt idx="1548">
                  <c:v>2.7</c:v>
                </c:pt>
                <c:pt idx="1549">
                  <c:v>7.6</c:v>
                </c:pt>
                <c:pt idx="1550">
                  <c:v>6.6</c:v>
                </c:pt>
                <c:pt idx="1551">
                  <c:v>4.8</c:v>
                </c:pt>
                <c:pt idx="1552">
                  <c:v>5.5</c:v>
                </c:pt>
                <c:pt idx="1553">
                  <c:v>6.7</c:v>
                </c:pt>
                <c:pt idx="1554">
                  <c:v>5.6</c:v>
                </c:pt>
                <c:pt idx="1555">
                  <c:v>5</c:v>
                </c:pt>
                <c:pt idx="1556">
                  <c:v>5.7</c:v>
                </c:pt>
                <c:pt idx="1557">
                  <c:v>5.3</c:v>
                </c:pt>
                <c:pt idx="1558">
                  <c:v>6</c:v>
                </c:pt>
                <c:pt idx="1559">
                  <c:v>6.4</c:v>
                </c:pt>
                <c:pt idx="1560">
                  <c:v>5.6</c:v>
                </c:pt>
                <c:pt idx="1561">
                  <c:v>7.4</c:v>
                </c:pt>
                <c:pt idx="1562">
                  <c:v>5.5</c:v>
                </c:pt>
                <c:pt idx="1563">
                  <c:v>4.5</c:v>
                </c:pt>
                <c:pt idx="1564">
                  <c:v>6.6</c:v>
                </c:pt>
                <c:pt idx="1565">
                  <c:v>6.9</c:v>
                </c:pt>
                <c:pt idx="1566">
                  <c:v>5.6</c:v>
                </c:pt>
                <c:pt idx="1567">
                  <c:v>7.1</c:v>
                </c:pt>
                <c:pt idx="1568">
                  <c:v>6.3</c:v>
                </c:pt>
                <c:pt idx="1569">
                  <c:v>6.4</c:v>
                </c:pt>
                <c:pt idx="1570">
                  <c:v>5.9</c:v>
                </c:pt>
                <c:pt idx="1571">
                  <c:v>5.5</c:v>
                </c:pt>
                <c:pt idx="1572">
                  <c:v>3.7</c:v>
                </c:pt>
                <c:pt idx="1573">
                  <c:v>7.1</c:v>
                </c:pt>
                <c:pt idx="1574">
                  <c:v>7.4</c:v>
                </c:pt>
                <c:pt idx="1575">
                  <c:v>6.1</c:v>
                </c:pt>
                <c:pt idx="1576">
                  <c:v>5.9</c:v>
                </c:pt>
                <c:pt idx="1577">
                  <c:v>4.3</c:v>
                </c:pt>
                <c:pt idx="1578">
                  <c:v>5.5</c:v>
                </c:pt>
                <c:pt idx="1579">
                  <c:v>6.6</c:v>
                </c:pt>
                <c:pt idx="1580">
                  <c:v>5.8</c:v>
                </c:pt>
                <c:pt idx="1581">
                  <c:v>4.7</c:v>
                </c:pt>
                <c:pt idx="1582">
                  <c:v>5.9</c:v>
                </c:pt>
                <c:pt idx="1583">
                  <c:v>7.1</c:v>
                </c:pt>
                <c:pt idx="1584">
                  <c:v>5.2</c:v>
                </c:pt>
                <c:pt idx="1585">
                  <c:v>6</c:v>
                </c:pt>
                <c:pt idx="1586">
                  <c:v>4.9000000000000004</c:v>
                </c:pt>
                <c:pt idx="1587">
                  <c:v>5.6</c:v>
                </c:pt>
                <c:pt idx="1588">
                  <c:v>6.5</c:v>
                </c:pt>
                <c:pt idx="1589">
                  <c:v>6.1</c:v>
                </c:pt>
                <c:pt idx="1590">
                  <c:v>5.0999999999999996</c:v>
                </c:pt>
                <c:pt idx="1591">
                  <c:v>6.2</c:v>
                </c:pt>
                <c:pt idx="1592">
                  <c:v>6.1</c:v>
                </c:pt>
                <c:pt idx="1593">
                  <c:v>6.2</c:v>
                </c:pt>
                <c:pt idx="1594">
                  <c:v>6.5</c:v>
                </c:pt>
                <c:pt idx="1595">
                  <c:v>6.5</c:v>
                </c:pt>
                <c:pt idx="1596">
                  <c:v>8.9</c:v>
                </c:pt>
                <c:pt idx="1597">
                  <c:v>6.7</c:v>
                </c:pt>
                <c:pt idx="1598">
                  <c:v>7.2</c:v>
                </c:pt>
                <c:pt idx="1599">
                  <c:v>5.9</c:v>
                </c:pt>
                <c:pt idx="1600">
                  <c:v>5.4</c:v>
                </c:pt>
                <c:pt idx="1601">
                  <c:v>5.9</c:v>
                </c:pt>
                <c:pt idx="1602">
                  <c:v>6.8</c:v>
                </c:pt>
                <c:pt idx="1603">
                  <c:v>6.6</c:v>
                </c:pt>
                <c:pt idx="1604">
                  <c:v>6.8</c:v>
                </c:pt>
                <c:pt idx="1605">
                  <c:v>5.6</c:v>
                </c:pt>
                <c:pt idx="1606">
                  <c:v>6.8</c:v>
                </c:pt>
                <c:pt idx="1607">
                  <c:v>6.9</c:v>
                </c:pt>
                <c:pt idx="1608">
                  <c:v>6.3</c:v>
                </c:pt>
                <c:pt idx="1609">
                  <c:v>6.8</c:v>
                </c:pt>
                <c:pt idx="1610">
                  <c:v>5.4</c:v>
                </c:pt>
                <c:pt idx="1611">
                  <c:v>7</c:v>
                </c:pt>
                <c:pt idx="1612">
                  <c:v>6.8</c:v>
                </c:pt>
                <c:pt idx="1613">
                  <c:v>4.5999999999999996</c:v>
                </c:pt>
                <c:pt idx="1614">
                  <c:v>8.1999999999999993</c:v>
                </c:pt>
                <c:pt idx="1615">
                  <c:v>7.3</c:v>
                </c:pt>
                <c:pt idx="1616">
                  <c:v>7.3</c:v>
                </c:pt>
                <c:pt idx="1617">
                  <c:v>7.2</c:v>
                </c:pt>
                <c:pt idx="1618">
                  <c:v>8</c:v>
                </c:pt>
                <c:pt idx="1619">
                  <c:v>4.3</c:v>
                </c:pt>
                <c:pt idx="1620">
                  <c:v>7.6</c:v>
                </c:pt>
                <c:pt idx="1621">
                  <c:v>7</c:v>
                </c:pt>
                <c:pt idx="1622">
                  <c:v>7.7</c:v>
                </c:pt>
                <c:pt idx="1623">
                  <c:v>7.5</c:v>
                </c:pt>
                <c:pt idx="1624">
                  <c:v>7.5</c:v>
                </c:pt>
                <c:pt idx="1625">
                  <c:v>7.5</c:v>
                </c:pt>
                <c:pt idx="1626">
                  <c:v>8.3000000000000007</c:v>
                </c:pt>
                <c:pt idx="1627">
                  <c:v>7.5</c:v>
                </c:pt>
                <c:pt idx="1628">
                  <c:v>6.5</c:v>
                </c:pt>
                <c:pt idx="1629">
                  <c:v>4.5</c:v>
                </c:pt>
                <c:pt idx="1630">
                  <c:v>1.9</c:v>
                </c:pt>
                <c:pt idx="1631">
                  <c:v>3.3</c:v>
                </c:pt>
                <c:pt idx="1632">
                  <c:v>5.3</c:v>
                </c:pt>
                <c:pt idx="1633">
                  <c:v>3.1</c:v>
                </c:pt>
                <c:pt idx="1634">
                  <c:v>6.6</c:v>
                </c:pt>
                <c:pt idx="1635">
                  <c:v>5.4</c:v>
                </c:pt>
                <c:pt idx="1636">
                  <c:v>6.2</c:v>
                </c:pt>
                <c:pt idx="1637">
                  <c:v>4.8</c:v>
                </c:pt>
                <c:pt idx="1638">
                  <c:v>7.3</c:v>
                </c:pt>
                <c:pt idx="1639">
                  <c:v>6</c:v>
                </c:pt>
                <c:pt idx="1640">
                  <c:v>7.4</c:v>
                </c:pt>
                <c:pt idx="1641">
                  <c:v>5.8</c:v>
                </c:pt>
                <c:pt idx="1642">
                  <c:v>6.3</c:v>
                </c:pt>
                <c:pt idx="1643">
                  <c:v>7.6</c:v>
                </c:pt>
                <c:pt idx="1644">
                  <c:v>6.8</c:v>
                </c:pt>
                <c:pt idx="1645">
                  <c:v>6.3</c:v>
                </c:pt>
                <c:pt idx="1646">
                  <c:v>7.4</c:v>
                </c:pt>
                <c:pt idx="1647">
                  <c:v>7.3</c:v>
                </c:pt>
                <c:pt idx="1648">
                  <c:v>6.7</c:v>
                </c:pt>
                <c:pt idx="1649">
                  <c:v>4.8</c:v>
                </c:pt>
                <c:pt idx="1650">
                  <c:v>3</c:v>
                </c:pt>
                <c:pt idx="1651">
                  <c:v>3.6</c:v>
                </c:pt>
                <c:pt idx="1652">
                  <c:v>3.4</c:v>
                </c:pt>
                <c:pt idx="1653">
                  <c:v>7.4</c:v>
                </c:pt>
                <c:pt idx="1654">
                  <c:v>6.2</c:v>
                </c:pt>
                <c:pt idx="1655">
                  <c:v>7.5</c:v>
                </c:pt>
                <c:pt idx="1656">
                  <c:v>7</c:v>
                </c:pt>
                <c:pt idx="1657">
                  <c:v>6.1</c:v>
                </c:pt>
                <c:pt idx="1658">
                  <c:v>5.9</c:v>
                </c:pt>
                <c:pt idx="1659">
                  <c:v>6.6</c:v>
                </c:pt>
                <c:pt idx="1660">
                  <c:v>3.1</c:v>
                </c:pt>
                <c:pt idx="1661">
                  <c:v>5.5</c:v>
                </c:pt>
                <c:pt idx="1662">
                  <c:v>6.2</c:v>
                </c:pt>
                <c:pt idx="1663">
                  <c:v>2.8</c:v>
                </c:pt>
                <c:pt idx="1664">
                  <c:v>6.5</c:v>
                </c:pt>
                <c:pt idx="1665">
                  <c:v>6.1</c:v>
                </c:pt>
                <c:pt idx="1666">
                  <c:v>5.5</c:v>
                </c:pt>
                <c:pt idx="1667">
                  <c:v>5.3</c:v>
                </c:pt>
                <c:pt idx="1668">
                  <c:v>7.3</c:v>
                </c:pt>
                <c:pt idx="1669">
                  <c:v>4.2</c:v>
                </c:pt>
                <c:pt idx="1670">
                  <c:v>6.8</c:v>
                </c:pt>
                <c:pt idx="1671">
                  <c:v>6.3</c:v>
                </c:pt>
                <c:pt idx="1672">
                  <c:v>2.5</c:v>
                </c:pt>
                <c:pt idx="1673">
                  <c:v>4.3</c:v>
                </c:pt>
                <c:pt idx="1674">
                  <c:v>5.9</c:v>
                </c:pt>
                <c:pt idx="1675">
                  <c:v>6.9</c:v>
                </c:pt>
                <c:pt idx="1676">
                  <c:v>6.9</c:v>
                </c:pt>
                <c:pt idx="1677">
                  <c:v>3.3</c:v>
                </c:pt>
                <c:pt idx="1678">
                  <c:v>4.3</c:v>
                </c:pt>
                <c:pt idx="1679">
                  <c:v>5.3</c:v>
                </c:pt>
                <c:pt idx="1680">
                  <c:v>6.5</c:v>
                </c:pt>
                <c:pt idx="1681">
                  <c:v>5.8</c:v>
                </c:pt>
                <c:pt idx="1682">
                  <c:v>4.9000000000000004</c:v>
                </c:pt>
                <c:pt idx="1683">
                  <c:v>6.4</c:v>
                </c:pt>
                <c:pt idx="1684">
                  <c:v>7</c:v>
                </c:pt>
                <c:pt idx="1685">
                  <c:v>7.2</c:v>
                </c:pt>
                <c:pt idx="1686">
                  <c:v>6.7</c:v>
                </c:pt>
                <c:pt idx="1687">
                  <c:v>6.5</c:v>
                </c:pt>
                <c:pt idx="1688">
                  <c:v>5.8</c:v>
                </c:pt>
                <c:pt idx="1689">
                  <c:v>7.3</c:v>
                </c:pt>
                <c:pt idx="1690">
                  <c:v>6.5</c:v>
                </c:pt>
                <c:pt idx="1691">
                  <c:v>6.5</c:v>
                </c:pt>
                <c:pt idx="1692">
                  <c:v>6.8</c:v>
                </c:pt>
                <c:pt idx="1693">
                  <c:v>6.8</c:v>
                </c:pt>
                <c:pt idx="1694">
                  <c:v>6.1</c:v>
                </c:pt>
                <c:pt idx="1695">
                  <c:v>4.5999999999999996</c:v>
                </c:pt>
                <c:pt idx="1696">
                  <c:v>5.9</c:v>
                </c:pt>
                <c:pt idx="1697">
                  <c:v>5.6</c:v>
                </c:pt>
                <c:pt idx="1698">
                  <c:v>4.8</c:v>
                </c:pt>
                <c:pt idx="1699">
                  <c:v>6.9</c:v>
                </c:pt>
                <c:pt idx="1700">
                  <c:v>5.3</c:v>
                </c:pt>
                <c:pt idx="1701">
                  <c:v>6.9</c:v>
                </c:pt>
                <c:pt idx="1702">
                  <c:v>5.4</c:v>
                </c:pt>
                <c:pt idx="1703">
                  <c:v>6.9</c:v>
                </c:pt>
                <c:pt idx="1704">
                  <c:v>4.0999999999999996</c:v>
                </c:pt>
                <c:pt idx="1705">
                  <c:v>6.7</c:v>
                </c:pt>
                <c:pt idx="1706">
                  <c:v>7.9</c:v>
                </c:pt>
                <c:pt idx="1707">
                  <c:v>6.3</c:v>
                </c:pt>
                <c:pt idx="1708">
                  <c:v>6.7</c:v>
                </c:pt>
                <c:pt idx="1709">
                  <c:v>6.4</c:v>
                </c:pt>
                <c:pt idx="1710">
                  <c:v>5.3</c:v>
                </c:pt>
                <c:pt idx="1711">
                  <c:v>5.6</c:v>
                </c:pt>
                <c:pt idx="1712">
                  <c:v>5.9</c:v>
                </c:pt>
                <c:pt idx="1713">
                  <c:v>6.6</c:v>
                </c:pt>
                <c:pt idx="1714">
                  <c:v>5.5</c:v>
                </c:pt>
                <c:pt idx="1715">
                  <c:v>6.1</c:v>
                </c:pt>
                <c:pt idx="1716">
                  <c:v>7.1</c:v>
                </c:pt>
                <c:pt idx="1717">
                  <c:v>6.4</c:v>
                </c:pt>
                <c:pt idx="1718">
                  <c:v>7.2</c:v>
                </c:pt>
                <c:pt idx="1719">
                  <c:v>6.7</c:v>
                </c:pt>
                <c:pt idx="1720">
                  <c:v>6.3</c:v>
                </c:pt>
                <c:pt idx="1721">
                  <c:v>7.4</c:v>
                </c:pt>
                <c:pt idx="1722">
                  <c:v>3.3</c:v>
                </c:pt>
                <c:pt idx="1723">
                  <c:v>6.6</c:v>
                </c:pt>
                <c:pt idx="1724">
                  <c:v>6.3</c:v>
                </c:pt>
                <c:pt idx="1725">
                  <c:v>7.7</c:v>
                </c:pt>
                <c:pt idx="1726">
                  <c:v>7</c:v>
                </c:pt>
                <c:pt idx="1727">
                  <c:v>7.2</c:v>
                </c:pt>
                <c:pt idx="1728">
                  <c:v>6.9</c:v>
                </c:pt>
                <c:pt idx="1729">
                  <c:v>6.4</c:v>
                </c:pt>
                <c:pt idx="1730">
                  <c:v>7</c:v>
                </c:pt>
                <c:pt idx="1731">
                  <c:v>6</c:v>
                </c:pt>
                <c:pt idx="1732">
                  <c:v>6.1</c:v>
                </c:pt>
                <c:pt idx="1733">
                  <c:v>5.9</c:v>
                </c:pt>
                <c:pt idx="1734">
                  <c:v>6.7</c:v>
                </c:pt>
                <c:pt idx="1735">
                  <c:v>7.4</c:v>
                </c:pt>
                <c:pt idx="1736">
                  <c:v>7.2</c:v>
                </c:pt>
                <c:pt idx="1737">
                  <c:v>5.2</c:v>
                </c:pt>
                <c:pt idx="1738">
                  <c:v>7.1</c:v>
                </c:pt>
                <c:pt idx="1739">
                  <c:v>6.4</c:v>
                </c:pt>
                <c:pt idx="1740">
                  <c:v>6.5</c:v>
                </c:pt>
                <c:pt idx="1741">
                  <c:v>7.4</c:v>
                </c:pt>
                <c:pt idx="1742">
                  <c:v>6.4</c:v>
                </c:pt>
                <c:pt idx="1743">
                  <c:v>4.4000000000000004</c:v>
                </c:pt>
                <c:pt idx="1744">
                  <c:v>7.2</c:v>
                </c:pt>
                <c:pt idx="1745">
                  <c:v>7.1</c:v>
                </c:pt>
                <c:pt idx="1746">
                  <c:v>6.1</c:v>
                </c:pt>
                <c:pt idx="1747">
                  <c:v>7.3</c:v>
                </c:pt>
                <c:pt idx="1748">
                  <c:v>7.3</c:v>
                </c:pt>
                <c:pt idx="1749">
                  <c:v>6.2</c:v>
                </c:pt>
                <c:pt idx="1750">
                  <c:v>5.9</c:v>
                </c:pt>
                <c:pt idx="1751">
                  <c:v>7.3</c:v>
                </c:pt>
                <c:pt idx="1752">
                  <c:v>6.3</c:v>
                </c:pt>
                <c:pt idx="1753">
                  <c:v>5.8</c:v>
                </c:pt>
                <c:pt idx="1754">
                  <c:v>5.7</c:v>
                </c:pt>
                <c:pt idx="1755">
                  <c:v>6.3</c:v>
                </c:pt>
                <c:pt idx="1756">
                  <c:v>6.4</c:v>
                </c:pt>
                <c:pt idx="1757">
                  <c:v>7</c:v>
                </c:pt>
                <c:pt idx="1758">
                  <c:v>6.2</c:v>
                </c:pt>
                <c:pt idx="1759">
                  <c:v>7.9</c:v>
                </c:pt>
                <c:pt idx="1760">
                  <c:v>7.1</c:v>
                </c:pt>
                <c:pt idx="1761">
                  <c:v>4.8</c:v>
                </c:pt>
                <c:pt idx="1762">
                  <c:v>3.4</c:v>
                </c:pt>
                <c:pt idx="1763">
                  <c:v>5.7</c:v>
                </c:pt>
                <c:pt idx="1764">
                  <c:v>6.2</c:v>
                </c:pt>
                <c:pt idx="1765">
                  <c:v>7.2</c:v>
                </c:pt>
                <c:pt idx="1766">
                  <c:v>4.5</c:v>
                </c:pt>
                <c:pt idx="1767">
                  <c:v>6.3</c:v>
                </c:pt>
                <c:pt idx="1768">
                  <c:v>4.3</c:v>
                </c:pt>
                <c:pt idx="1769">
                  <c:v>6.4</c:v>
                </c:pt>
                <c:pt idx="1770">
                  <c:v>7.7</c:v>
                </c:pt>
                <c:pt idx="1771">
                  <c:v>5.4</c:v>
                </c:pt>
                <c:pt idx="1772">
                  <c:v>6.1</c:v>
                </c:pt>
                <c:pt idx="1773">
                  <c:v>6.1</c:v>
                </c:pt>
                <c:pt idx="1774">
                  <c:v>6.1</c:v>
                </c:pt>
                <c:pt idx="1775">
                  <c:v>4</c:v>
                </c:pt>
                <c:pt idx="1776">
                  <c:v>4.9000000000000004</c:v>
                </c:pt>
                <c:pt idx="1777">
                  <c:v>5.3</c:v>
                </c:pt>
                <c:pt idx="1778">
                  <c:v>5.3</c:v>
                </c:pt>
                <c:pt idx="1779">
                  <c:v>6</c:v>
                </c:pt>
                <c:pt idx="1780">
                  <c:v>6.1</c:v>
                </c:pt>
                <c:pt idx="1781">
                  <c:v>5</c:v>
                </c:pt>
                <c:pt idx="1782">
                  <c:v>6.7</c:v>
                </c:pt>
                <c:pt idx="1783">
                  <c:v>6.5</c:v>
                </c:pt>
                <c:pt idx="1784">
                  <c:v>6</c:v>
                </c:pt>
                <c:pt idx="1785">
                  <c:v>5.0999999999999996</c:v>
                </c:pt>
                <c:pt idx="1786">
                  <c:v>6.6</c:v>
                </c:pt>
                <c:pt idx="1787">
                  <c:v>6.3</c:v>
                </c:pt>
                <c:pt idx="1788">
                  <c:v>6.9</c:v>
                </c:pt>
                <c:pt idx="1789">
                  <c:v>7.4</c:v>
                </c:pt>
                <c:pt idx="1790">
                  <c:v>6.7</c:v>
                </c:pt>
                <c:pt idx="1791">
                  <c:v>7.6</c:v>
                </c:pt>
                <c:pt idx="1792">
                  <c:v>5.4</c:v>
                </c:pt>
                <c:pt idx="1793">
                  <c:v>6.7</c:v>
                </c:pt>
                <c:pt idx="1794">
                  <c:v>6.4</c:v>
                </c:pt>
                <c:pt idx="1795">
                  <c:v>7.2</c:v>
                </c:pt>
                <c:pt idx="1796">
                  <c:v>7.4</c:v>
                </c:pt>
                <c:pt idx="1797">
                  <c:v>5.5</c:v>
                </c:pt>
                <c:pt idx="1798">
                  <c:v>6.1</c:v>
                </c:pt>
                <c:pt idx="1799">
                  <c:v>6.6</c:v>
                </c:pt>
                <c:pt idx="1800">
                  <c:v>5.2</c:v>
                </c:pt>
                <c:pt idx="1801">
                  <c:v>4.5999999999999996</c:v>
                </c:pt>
                <c:pt idx="1802">
                  <c:v>6.8</c:v>
                </c:pt>
                <c:pt idx="1803">
                  <c:v>5.7</c:v>
                </c:pt>
                <c:pt idx="1804">
                  <c:v>4.5</c:v>
                </c:pt>
                <c:pt idx="1805">
                  <c:v>6</c:v>
                </c:pt>
                <c:pt idx="1806">
                  <c:v>7.5</c:v>
                </c:pt>
                <c:pt idx="1807">
                  <c:v>6.9</c:v>
                </c:pt>
                <c:pt idx="1808">
                  <c:v>5.2</c:v>
                </c:pt>
                <c:pt idx="1809">
                  <c:v>7.4</c:v>
                </c:pt>
                <c:pt idx="1810">
                  <c:v>7.5</c:v>
                </c:pt>
                <c:pt idx="1811">
                  <c:v>6.3</c:v>
                </c:pt>
                <c:pt idx="1812">
                  <c:v>5.5</c:v>
                </c:pt>
                <c:pt idx="1813">
                  <c:v>6.9</c:v>
                </c:pt>
                <c:pt idx="1814">
                  <c:v>5.6</c:v>
                </c:pt>
                <c:pt idx="1815">
                  <c:v>4.4000000000000004</c:v>
                </c:pt>
                <c:pt idx="1816">
                  <c:v>6.3</c:v>
                </c:pt>
                <c:pt idx="1817">
                  <c:v>4.3</c:v>
                </c:pt>
                <c:pt idx="1818">
                  <c:v>5.3</c:v>
                </c:pt>
                <c:pt idx="1819">
                  <c:v>6.1</c:v>
                </c:pt>
                <c:pt idx="1820">
                  <c:v>5.3</c:v>
                </c:pt>
                <c:pt idx="1821">
                  <c:v>7.2</c:v>
                </c:pt>
                <c:pt idx="1822">
                  <c:v>5.9</c:v>
                </c:pt>
                <c:pt idx="1823">
                  <c:v>5.6</c:v>
                </c:pt>
                <c:pt idx="1824">
                  <c:v>5.3</c:v>
                </c:pt>
                <c:pt idx="1825">
                  <c:v>7.2</c:v>
                </c:pt>
                <c:pt idx="1826">
                  <c:v>6.9</c:v>
                </c:pt>
                <c:pt idx="1827">
                  <c:v>5.0999999999999996</c:v>
                </c:pt>
                <c:pt idx="1828">
                  <c:v>5.7</c:v>
                </c:pt>
                <c:pt idx="1829">
                  <c:v>6.2</c:v>
                </c:pt>
                <c:pt idx="1830">
                  <c:v>6.6</c:v>
                </c:pt>
                <c:pt idx="1831">
                  <c:v>6.9</c:v>
                </c:pt>
                <c:pt idx="1832">
                  <c:v>5.5</c:v>
                </c:pt>
                <c:pt idx="1833">
                  <c:v>5.9</c:v>
                </c:pt>
                <c:pt idx="1834">
                  <c:v>6.7</c:v>
                </c:pt>
                <c:pt idx="1835">
                  <c:v>6.9</c:v>
                </c:pt>
                <c:pt idx="1836">
                  <c:v>5.9</c:v>
                </c:pt>
                <c:pt idx="1837">
                  <c:v>6.3</c:v>
                </c:pt>
                <c:pt idx="1838">
                  <c:v>6.6</c:v>
                </c:pt>
                <c:pt idx="1839">
                  <c:v>5.9</c:v>
                </c:pt>
                <c:pt idx="1840">
                  <c:v>7.6</c:v>
                </c:pt>
                <c:pt idx="1841">
                  <c:v>6.1</c:v>
                </c:pt>
                <c:pt idx="1842">
                  <c:v>5.9</c:v>
                </c:pt>
                <c:pt idx="1843">
                  <c:v>5.5</c:v>
                </c:pt>
                <c:pt idx="1844">
                  <c:v>5.8</c:v>
                </c:pt>
                <c:pt idx="1845">
                  <c:v>6.7</c:v>
                </c:pt>
                <c:pt idx="1846">
                  <c:v>6.3</c:v>
                </c:pt>
                <c:pt idx="1847">
                  <c:v>6.5</c:v>
                </c:pt>
                <c:pt idx="1848">
                  <c:v>5.9</c:v>
                </c:pt>
                <c:pt idx="1849">
                  <c:v>7.6</c:v>
                </c:pt>
                <c:pt idx="1850">
                  <c:v>3</c:v>
                </c:pt>
                <c:pt idx="1851">
                  <c:v>6.2</c:v>
                </c:pt>
                <c:pt idx="1852">
                  <c:v>4.9000000000000004</c:v>
                </c:pt>
                <c:pt idx="1853">
                  <c:v>6.8</c:v>
                </c:pt>
                <c:pt idx="1854">
                  <c:v>6.5</c:v>
                </c:pt>
                <c:pt idx="1855">
                  <c:v>4.5999999999999996</c:v>
                </c:pt>
                <c:pt idx="1856">
                  <c:v>5.6</c:v>
                </c:pt>
                <c:pt idx="1857">
                  <c:v>5.7</c:v>
                </c:pt>
                <c:pt idx="1858">
                  <c:v>7.3</c:v>
                </c:pt>
                <c:pt idx="1859">
                  <c:v>6.8</c:v>
                </c:pt>
                <c:pt idx="1860">
                  <c:v>5.5</c:v>
                </c:pt>
                <c:pt idx="1861">
                  <c:v>7.2</c:v>
                </c:pt>
                <c:pt idx="1862">
                  <c:v>5.9</c:v>
                </c:pt>
                <c:pt idx="1863">
                  <c:v>8.1</c:v>
                </c:pt>
                <c:pt idx="1864">
                  <c:v>6.2</c:v>
                </c:pt>
                <c:pt idx="1865">
                  <c:v>7.1</c:v>
                </c:pt>
                <c:pt idx="1866">
                  <c:v>6.5</c:v>
                </c:pt>
                <c:pt idx="1867">
                  <c:v>6.2</c:v>
                </c:pt>
                <c:pt idx="1868">
                  <c:v>5.9</c:v>
                </c:pt>
                <c:pt idx="1869">
                  <c:v>7.2</c:v>
                </c:pt>
                <c:pt idx="1870">
                  <c:v>5.8</c:v>
                </c:pt>
                <c:pt idx="1871">
                  <c:v>6.7</c:v>
                </c:pt>
                <c:pt idx="1872">
                  <c:v>7.3</c:v>
                </c:pt>
                <c:pt idx="1873">
                  <c:v>6.5</c:v>
                </c:pt>
                <c:pt idx="1874">
                  <c:v>7.1</c:v>
                </c:pt>
                <c:pt idx="1875">
                  <c:v>6.1</c:v>
                </c:pt>
                <c:pt idx="1876">
                  <c:v>6.3</c:v>
                </c:pt>
                <c:pt idx="1877">
                  <c:v>6.4</c:v>
                </c:pt>
                <c:pt idx="1878">
                  <c:v>6.2</c:v>
                </c:pt>
                <c:pt idx="1879">
                  <c:v>5.6</c:v>
                </c:pt>
                <c:pt idx="1880">
                  <c:v>7.2</c:v>
                </c:pt>
                <c:pt idx="1881">
                  <c:v>7.3</c:v>
                </c:pt>
                <c:pt idx="1882">
                  <c:v>5.7</c:v>
                </c:pt>
                <c:pt idx="1883">
                  <c:v>6.7</c:v>
                </c:pt>
                <c:pt idx="1884">
                  <c:v>8.1999999999999993</c:v>
                </c:pt>
                <c:pt idx="1885">
                  <c:v>6.5</c:v>
                </c:pt>
                <c:pt idx="1886">
                  <c:v>7.5</c:v>
                </c:pt>
                <c:pt idx="1887">
                  <c:v>6.8</c:v>
                </c:pt>
                <c:pt idx="1888">
                  <c:v>6.1</c:v>
                </c:pt>
                <c:pt idx="1889">
                  <c:v>7.6</c:v>
                </c:pt>
                <c:pt idx="1890">
                  <c:v>6.3</c:v>
                </c:pt>
                <c:pt idx="1891">
                  <c:v>6.7</c:v>
                </c:pt>
                <c:pt idx="1892">
                  <c:v>7.3</c:v>
                </c:pt>
                <c:pt idx="1893">
                  <c:v>8.4</c:v>
                </c:pt>
                <c:pt idx="1894">
                  <c:v>6.9</c:v>
                </c:pt>
                <c:pt idx="1895">
                  <c:v>6.4</c:v>
                </c:pt>
                <c:pt idx="1896">
                  <c:v>6.4</c:v>
                </c:pt>
                <c:pt idx="1897">
                  <c:v>7.6</c:v>
                </c:pt>
                <c:pt idx="1898">
                  <c:v>7.4</c:v>
                </c:pt>
                <c:pt idx="1899">
                  <c:v>6.6</c:v>
                </c:pt>
                <c:pt idx="1900">
                  <c:v>6.1</c:v>
                </c:pt>
                <c:pt idx="1901">
                  <c:v>4.4000000000000004</c:v>
                </c:pt>
                <c:pt idx="1902">
                  <c:v>6.7</c:v>
                </c:pt>
                <c:pt idx="1903">
                  <c:v>5.4</c:v>
                </c:pt>
                <c:pt idx="1904">
                  <c:v>4.5</c:v>
                </c:pt>
                <c:pt idx="1905">
                  <c:v>5.9</c:v>
                </c:pt>
                <c:pt idx="1906">
                  <c:v>5.8</c:v>
                </c:pt>
                <c:pt idx="1907">
                  <c:v>6.2</c:v>
                </c:pt>
                <c:pt idx="1908">
                  <c:v>6.4</c:v>
                </c:pt>
                <c:pt idx="1909">
                  <c:v>7</c:v>
                </c:pt>
                <c:pt idx="1910">
                  <c:v>4.9000000000000004</c:v>
                </c:pt>
                <c:pt idx="1911">
                  <c:v>4.3</c:v>
                </c:pt>
                <c:pt idx="1912">
                  <c:v>5.5</c:v>
                </c:pt>
                <c:pt idx="1913">
                  <c:v>6.5</c:v>
                </c:pt>
                <c:pt idx="1914">
                  <c:v>6.4</c:v>
                </c:pt>
                <c:pt idx="1915">
                  <c:v>3</c:v>
                </c:pt>
                <c:pt idx="1916">
                  <c:v>6.5</c:v>
                </c:pt>
                <c:pt idx="1917">
                  <c:v>7.3</c:v>
                </c:pt>
                <c:pt idx="1918">
                  <c:v>6</c:v>
                </c:pt>
                <c:pt idx="1919">
                  <c:v>5.0999999999999996</c:v>
                </c:pt>
                <c:pt idx="1920">
                  <c:v>3.5</c:v>
                </c:pt>
                <c:pt idx="1921">
                  <c:v>5.9</c:v>
                </c:pt>
                <c:pt idx="1922">
                  <c:v>7</c:v>
                </c:pt>
                <c:pt idx="1923">
                  <c:v>6.4</c:v>
                </c:pt>
                <c:pt idx="1924">
                  <c:v>6.6</c:v>
                </c:pt>
                <c:pt idx="1925">
                  <c:v>6.1</c:v>
                </c:pt>
                <c:pt idx="1926">
                  <c:v>7.1</c:v>
                </c:pt>
                <c:pt idx="1927">
                  <c:v>7.1</c:v>
                </c:pt>
                <c:pt idx="1928">
                  <c:v>6.6</c:v>
                </c:pt>
                <c:pt idx="1929">
                  <c:v>6.5</c:v>
                </c:pt>
                <c:pt idx="1930">
                  <c:v>6.8</c:v>
                </c:pt>
                <c:pt idx="1931">
                  <c:v>7.4</c:v>
                </c:pt>
                <c:pt idx="1932">
                  <c:v>6.9</c:v>
                </c:pt>
                <c:pt idx="1933">
                  <c:v>4.9000000000000004</c:v>
                </c:pt>
                <c:pt idx="1934">
                  <c:v>5.7</c:v>
                </c:pt>
                <c:pt idx="1935">
                  <c:v>5.8</c:v>
                </c:pt>
                <c:pt idx="1936">
                  <c:v>5.5</c:v>
                </c:pt>
                <c:pt idx="1937">
                  <c:v>5.3</c:v>
                </c:pt>
                <c:pt idx="1938">
                  <c:v>4.5999999999999996</c:v>
                </c:pt>
                <c:pt idx="1939">
                  <c:v>5.0999999999999996</c:v>
                </c:pt>
                <c:pt idx="1940">
                  <c:v>6</c:v>
                </c:pt>
                <c:pt idx="1941">
                  <c:v>3.7</c:v>
                </c:pt>
                <c:pt idx="1942">
                  <c:v>4.4000000000000004</c:v>
                </c:pt>
                <c:pt idx="1943">
                  <c:v>6.1</c:v>
                </c:pt>
                <c:pt idx="1944">
                  <c:v>4.9000000000000004</c:v>
                </c:pt>
                <c:pt idx="1945">
                  <c:v>7.2</c:v>
                </c:pt>
                <c:pt idx="1946">
                  <c:v>4.8</c:v>
                </c:pt>
                <c:pt idx="1947">
                  <c:v>5.8</c:v>
                </c:pt>
                <c:pt idx="1948">
                  <c:v>4.7</c:v>
                </c:pt>
                <c:pt idx="1949">
                  <c:v>6.8</c:v>
                </c:pt>
                <c:pt idx="1950">
                  <c:v>5.9</c:v>
                </c:pt>
                <c:pt idx="1951">
                  <c:v>5.7</c:v>
                </c:pt>
                <c:pt idx="1952">
                  <c:v>5.0999999999999996</c:v>
                </c:pt>
                <c:pt idx="1953">
                  <c:v>5.9</c:v>
                </c:pt>
                <c:pt idx="1954">
                  <c:v>5.5</c:v>
                </c:pt>
                <c:pt idx="1955">
                  <c:v>5.7</c:v>
                </c:pt>
                <c:pt idx="1956">
                  <c:v>8</c:v>
                </c:pt>
                <c:pt idx="1957">
                  <c:v>6.6</c:v>
                </c:pt>
                <c:pt idx="1958">
                  <c:v>5.2</c:v>
                </c:pt>
                <c:pt idx="1959">
                  <c:v>5.0999999999999996</c:v>
                </c:pt>
                <c:pt idx="1960">
                  <c:v>6</c:v>
                </c:pt>
                <c:pt idx="1961">
                  <c:v>7.4</c:v>
                </c:pt>
                <c:pt idx="1962">
                  <c:v>5.2</c:v>
                </c:pt>
                <c:pt idx="1963">
                  <c:v>7.3</c:v>
                </c:pt>
                <c:pt idx="1964">
                  <c:v>6.5</c:v>
                </c:pt>
                <c:pt idx="1965">
                  <c:v>6.4</c:v>
                </c:pt>
                <c:pt idx="1966">
                  <c:v>7</c:v>
                </c:pt>
                <c:pt idx="1967">
                  <c:v>6.5</c:v>
                </c:pt>
                <c:pt idx="1968">
                  <c:v>7.2</c:v>
                </c:pt>
                <c:pt idx="1969">
                  <c:v>4.9000000000000004</c:v>
                </c:pt>
                <c:pt idx="1970">
                  <c:v>8</c:v>
                </c:pt>
                <c:pt idx="1971">
                  <c:v>5.4</c:v>
                </c:pt>
                <c:pt idx="1972">
                  <c:v>4.8</c:v>
                </c:pt>
                <c:pt idx="1973">
                  <c:v>7.2</c:v>
                </c:pt>
                <c:pt idx="1974">
                  <c:v>6.9</c:v>
                </c:pt>
                <c:pt idx="1975">
                  <c:v>6.3</c:v>
                </c:pt>
                <c:pt idx="1976">
                  <c:v>7</c:v>
                </c:pt>
                <c:pt idx="1977">
                  <c:v>5.6</c:v>
                </c:pt>
                <c:pt idx="1978">
                  <c:v>6.1</c:v>
                </c:pt>
                <c:pt idx="1979">
                  <c:v>6</c:v>
                </c:pt>
                <c:pt idx="1980">
                  <c:v>6.2</c:v>
                </c:pt>
                <c:pt idx="1981">
                  <c:v>7</c:v>
                </c:pt>
                <c:pt idx="1982">
                  <c:v>6.8</c:v>
                </c:pt>
                <c:pt idx="1983">
                  <c:v>5.7</c:v>
                </c:pt>
                <c:pt idx="1984">
                  <c:v>5.3</c:v>
                </c:pt>
                <c:pt idx="1985">
                  <c:v>6.9</c:v>
                </c:pt>
                <c:pt idx="1986">
                  <c:v>4.2</c:v>
                </c:pt>
                <c:pt idx="1987">
                  <c:v>6.8</c:v>
                </c:pt>
                <c:pt idx="1988">
                  <c:v>5</c:v>
                </c:pt>
                <c:pt idx="1989">
                  <c:v>5.9</c:v>
                </c:pt>
                <c:pt idx="1990">
                  <c:v>7.2</c:v>
                </c:pt>
                <c:pt idx="1991">
                  <c:v>3.9</c:v>
                </c:pt>
                <c:pt idx="1992">
                  <c:v>7</c:v>
                </c:pt>
                <c:pt idx="1993">
                  <c:v>5.8</c:v>
                </c:pt>
                <c:pt idx="1994">
                  <c:v>6.5</c:v>
                </c:pt>
                <c:pt idx="1995">
                  <c:v>8.4</c:v>
                </c:pt>
                <c:pt idx="1996">
                  <c:v>6.8</c:v>
                </c:pt>
                <c:pt idx="1997">
                  <c:v>7.3</c:v>
                </c:pt>
                <c:pt idx="1998">
                  <c:v>5.4</c:v>
                </c:pt>
                <c:pt idx="1999">
                  <c:v>5.7</c:v>
                </c:pt>
                <c:pt idx="2000">
                  <c:v>7.4</c:v>
                </c:pt>
                <c:pt idx="2001">
                  <c:v>6.1</c:v>
                </c:pt>
                <c:pt idx="2002">
                  <c:v>5.9</c:v>
                </c:pt>
                <c:pt idx="2003">
                  <c:v>6.8</c:v>
                </c:pt>
                <c:pt idx="2004">
                  <c:v>5.9</c:v>
                </c:pt>
                <c:pt idx="2005">
                  <c:v>6.4</c:v>
                </c:pt>
                <c:pt idx="2006">
                  <c:v>8</c:v>
                </c:pt>
                <c:pt idx="2007">
                  <c:v>5.4</c:v>
                </c:pt>
                <c:pt idx="2008">
                  <c:v>7.6</c:v>
                </c:pt>
                <c:pt idx="2009">
                  <c:v>5.6</c:v>
                </c:pt>
                <c:pt idx="2010">
                  <c:v>5.8</c:v>
                </c:pt>
                <c:pt idx="2011">
                  <c:v>6.4</c:v>
                </c:pt>
                <c:pt idx="2012">
                  <c:v>6.5</c:v>
                </c:pt>
                <c:pt idx="2013">
                  <c:v>7.8</c:v>
                </c:pt>
                <c:pt idx="2014">
                  <c:v>7</c:v>
                </c:pt>
                <c:pt idx="2015">
                  <c:v>6.6</c:v>
                </c:pt>
                <c:pt idx="2016">
                  <c:v>6.8</c:v>
                </c:pt>
                <c:pt idx="2017">
                  <c:v>8.1</c:v>
                </c:pt>
                <c:pt idx="2018">
                  <c:v>6.7</c:v>
                </c:pt>
                <c:pt idx="2019">
                  <c:v>5.0999999999999996</c:v>
                </c:pt>
                <c:pt idx="2020">
                  <c:v>5.7</c:v>
                </c:pt>
                <c:pt idx="2021">
                  <c:v>6.6</c:v>
                </c:pt>
                <c:pt idx="2022">
                  <c:v>3.6</c:v>
                </c:pt>
                <c:pt idx="2023">
                  <c:v>6.6</c:v>
                </c:pt>
                <c:pt idx="2024">
                  <c:v>5.4</c:v>
                </c:pt>
                <c:pt idx="2025">
                  <c:v>7</c:v>
                </c:pt>
                <c:pt idx="2026">
                  <c:v>4.8</c:v>
                </c:pt>
                <c:pt idx="2027">
                  <c:v>4.2</c:v>
                </c:pt>
                <c:pt idx="2028">
                  <c:v>4.0999999999999996</c:v>
                </c:pt>
                <c:pt idx="2029">
                  <c:v>6</c:v>
                </c:pt>
                <c:pt idx="2030">
                  <c:v>5.9</c:v>
                </c:pt>
                <c:pt idx="2031">
                  <c:v>5.8</c:v>
                </c:pt>
                <c:pt idx="2032">
                  <c:v>5.7</c:v>
                </c:pt>
                <c:pt idx="2033">
                  <c:v>5.8</c:v>
                </c:pt>
                <c:pt idx="2034">
                  <c:v>6.7</c:v>
                </c:pt>
                <c:pt idx="2035">
                  <c:v>3.6</c:v>
                </c:pt>
                <c:pt idx="2036">
                  <c:v>6.3</c:v>
                </c:pt>
                <c:pt idx="2037">
                  <c:v>7.2</c:v>
                </c:pt>
                <c:pt idx="2038">
                  <c:v>5.3</c:v>
                </c:pt>
                <c:pt idx="2039">
                  <c:v>5.6</c:v>
                </c:pt>
                <c:pt idx="2040">
                  <c:v>7.1</c:v>
                </c:pt>
                <c:pt idx="2041">
                  <c:v>5.7</c:v>
                </c:pt>
                <c:pt idx="2042">
                  <c:v>5.7</c:v>
                </c:pt>
                <c:pt idx="2043">
                  <c:v>5</c:v>
                </c:pt>
                <c:pt idx="2044">
                  <c:v>6.3</c:v>
                </c:pt>
                <c:pt idx="2045">
                  <c:v>6.4</c:v>
                </c:pt>
                <c:pt idx="2046">
                  <c:v>7.1</c:v>
                </c:pt>
                <c:pt idx="2047">
                  <c:v>6.6</c:v>
                </c:pt>
                <c:pt idx="2048">
                  <c:v>4.7</c:v>
                </c:pt>
                <c:pt idx="2049">
                  <c:v>5.9</c:v>
                </c:pt>
                <c:pt idx="2050">
                  <c:v>6.3</c:v>
                </c:pt>
                <c:pt idx="2051">
                  <c:v>6</c:v>
                </c:pt>
                <c:pt idx="2052">
                  <c:v>5.4</c:v>
                </c:pt>
                <c:pt idx="2053">
                  <c:v>6.6</c:v>
                </c:pt>
                <c:pt idx="2054">
                  <c:v>5.4</c:v>
                </c:pt>
                <c:pt idx="2055">
                  <c:v>4.5</c:v>
                </c:pt>
                <c:pt idx="2056">
                  <c:v>6</c:v>
                </c:pt>
                <c:pt idx="2057">
                  <c:v>6.3</c:v>
                </c:pt>
                <c:pt idx="2058">
                  <c:v>7.3</c:v>
                </c:pt>
                <c:pt idx="2059">
                  <c:v>3.5</c:v>
                </c:pt>
                <c:pt idx="2060">
                  <c:v>5.5</c:v>
                </c:pt>
                <c:pt idx="2061">
                  <c:v>7.3</c:v>
                </c:pt>
                <c:pt idx="2062">
                  <c:v>4.7</c:v>
                </c:pt>
                <c:pt idx="2063">
                  <c:v>6.4</c:v>
                </c:pt>
                <c:pt idx="2064">
                  <c:v>5.5</c:v>
                </c:pt>
                <c:pt idx="2065">
                  <c:v>7.1</c:v>
                </c:pt>
                <c:pt idx="2066">
                  <c:v>4.5</c:v>
                </c:pt>
                <c:pt idx="2067">
                  <c:v>4</c:v>
                </c:pt>
                <c:pt idx="2068">
                  <c:v>5.8</c:v>
                </c:pt>
                <c:pt idx="2069">
                  <c:v>7.3</c:v>
                </c:pt>
                <c:pt idx="2070">
                  <c:v>7.2</c:v>
                </c:pt>
                <c:pt idx="2071">
                  <c:v>5.4</c:v>
                </c:pt>
                <c:pt idx="2072">
                  <c:v>5.7</c:v>
                </c:pt>
                <c:pt idx="2073">
                  <c:v>4.9000000000000004</c:v>
                </c:pt>
                <c:pt idx="2074">
                  <c:v>7.1</c:v>
                </c:pt>
                <c:pt idx="2075">
                  <c:v>7.4</c:v>
                </c:pt>
                <c:pt idx="2076">
                  <c:v>5.5</c:v>
                </c:pt>
                <c:pt idx="2077">
                  <c:v>5.5</c:v>
                </c:pt>
                <c:pt idx="2078">
                  <c:v>6.5</c:v>
                </c:pt>
                <c:pt idx="2079">
                  <c:v>5.3</c:v>
                </c:pt>
                <c:pt idx="2080">
                  <c:v>6.4</c:v>
                </c:pt>
                <c:pt idx="2081">
                  <c:v>5.8</c:v>
                </c:pt>
                <c:pt idx="2082">
                  <c:v>6.5</c:v>
                </c:pt>
                <c:pt idx="2083">
                  <c:v>6.9</c:v>
                </c:pt>
                <c:pt idx="2084">
                  <c:v>6.7</c:v>
                </c:pt>
                <c:pt idx="2085">
                  <c:v>4.8</c:v>
                </c:pt>
                <c:pt idx="2086">
                  <c:v>4.0999999999999996</c:v>
                </c:pt>
                <c:pt idx="2087">
                  <c:v>7.2</c:v>
                </c:pt>
                <c:pt idx="2088">
                  <c:v>6.5</c:v>
                </c:pt>
                <c:pt idx="2089">
                  <c:v>6.1</c:v>
                </c:pt>
                <c:pt idx="2090">
                  <c:v>6.3</c:v>
                </c:pt>
                <c:pt idx="2091">
                  <c:v>7.1</c:v>
                </c:pt>
                <c:pt idx="2092">
                  <c:v>6.3</c:v>
                </c:pt>
                <c:pt idx="2093">
                  <c:v>5.0999999999999996</c:v>
                </c:pt>
                <c:pt idx="2094">
                  <c:v>8.1</c:v>
                </c:pt>
                <c:pt idx="2095">
                  <c:v>5.4</c:v>
                </c:pt>
                <c:pt idx="2096">
                  <c:v>6.2</c:v>
                </c:pt>
                <c:pt idx="2097">
                  <c:v>7</c:v>
                </c:pt>
                <c:pt idx="2098">
                  <c:v>7.2</c:v>
                </c:pt>
                <c:pt idx="2099">
                  <c:v>6.3</c:v>
                </c:pt>
                <c:pt idx="2100">
                  <c:v>7.8</c:v>
                </c:pt>
                <c:pt idx="2101">
                  <c:v>4.5999999999999996</c:v>
                </c:pt>
                <c:pt idx="2102">
                  <c:v>6.8</c:v>
                </c:pt>
                <c:pt idx="2103">
                  <c:v>6.5</c:v>
                </c:pt>
                <c:pt idx="2104">
                  <c:v>6.2</c:v>
                </c:pt>
                <c:pt idx="2105">
                  <c:v>6.2</c:v>
                </c:pt>
                <c:pt idx="2106">
                  <c:v>6.4</c:v>
                </c:pt>
                <c:pt idx="2107">
                  <c:v>4.5</c:v>
                </c:pt>
                <c:pt idx="2108">
                  <c:v>2.7</c:v>
                </c:pt>
                <c:pt idx="2109">
                  <c:v>6.4</c:v>
                </c:pt>
                <c:pt idx="2110">
                  <c:v>5.4</c:v>
                </c:pt>
                <c:pt idx="2111">
                  <c:v>4.9000000000000004</c:v>
                </c:pt>
                <c:pt idx="2112">
                  <c:v>6.2</c:v>
                </c:pt>
                <c:pt idx="2113">
                  <c:v>5.9</c:v>
                </c:pt>
                <c:pt idx="2114">
                  <c:v>7.1</c:v>
                </c:pt>
                <c:pt idx="2115">
                  <c:v>7</c:v>
                </c:pt>
                <c:pt idx="2116">
                  <c:v>7.3</c:v>
                </c:pt>
                <c:pt idx="2117">
                  <c:v>6.3</c:v>
                </c:pt>
                <c:pt idx="2118">
                  <c:v>5.5</c:v>
                </c:pt>
                <c:pt idx="2119">
                  <c:v>6.1</c:v>
                </c:pt>
                <c:pt idx="2120">
                  <c:v>6.6</c:v>
                </c:pt>
                <c:pt idx="2121">
                  <c:v>4.9000000000000004</c:v>
                </c:pt>
                <c:pt idx="2122">
                  <c:v>6.1</c:v>
                </c:pt>
                <c:pt idx="2123">
                  <c:v>5.7</c:v>
                </c:pt>
                <c:pt idx="2124">
                  <c:v>5.9</c:v>
                </c:pt>
                <c:pt idx="2125">
                  <c:v>7.3</c:v>
                </c:pt>
                <c:pt idx="2126">
                  <c:v>6.6</c:v>
                </c:pt>
                <c:pt idx="2127">
                  <c:v>6.4</c:v>
                </c:pt>
                <c:pt idx="2128">
                  <c:v>7.3</c:v>
                </c:pt>
                <c:pt idx="2129">
                  <c:v>4.8</c:v>
                </c:pt>
                <c:pt idx="2130">
                  <c:v>5.7</c:v>
                </c:pt>
                <c:pt idx="2131">
                  <c:v>6.5</c:v>
                </c:pt>
                <c:pt idx="2132">
                  <c:v>6.7</c:v>
                </c:pt>
                <c:pt idx="2133">
                  <c:v>5.2</c:v>
                </c:pt>
                <c:pt idx="2134">
                  <c:v>7.1</c:v>
                </c:pt>
                <c:pt idx="2135">
                  <c:v>6.3</c:v>
                </c:pt>
                <c:pt idx="2136">
                  <c:v>5.9</c:v>
                </c:pt>
                <c:pt idx="2137">
                  <c:v>7</c:v>
                </c:pt>
                <c:pt idx="2138">
                  <c:v>7.3</c:v>
                </c:pt>
                <c:pt idx="2139">
                  <c:v>7.6</c:v>
                </c:pt>
                <c:pt idx="2140">
                  <c:v>5.4</c:v>
                </c:pt>
                <c:pt idx="2141">
                  <c:v>5.4</c:v>
                </c:pt>
                <c:pt idx="2142">
                  <c:v>8.1999999999999993</c:v>
                </c:pt>
                <c:pt idx="2143">
                  <c:v>7.7</c:v>
                </c:pt>
                <c:pt idx="2144">
                  <c:v>7.8</c:v>
                </c:pt>
                <c:pt idx="2145">
                  <c:v>7.7</c:v>
                </c:pt>
                <c:pt idx="2146">
                  <c:v>7.2</c:v>
                </c:pt>
                <c:pt idx="2147">
                  <c:v>4.9000000000000004</c:v>
                </c:pt>
                <c:pt idx="2148">
                  <c:v>5.9</c:v>
                </c:pt>
                <c:pt idx="2149">
                  <c:v>5.9</c:v>
                </c:pt>
                <c:pt idx="2150">
                  <c:v>7.2</c:v>
                </c:pt>
                <c:pt idx="2151">
                  <c:v>4.3</c:v>
                </c:pt>
                <c:pt idx="2152">
                  <c:v>6.2</c:v>
                </c:pt>
                <c:pt idx="2153">
                  <c:v>7.8</c:v>
                </c:pt>
                <c:pt idx="2154">
                  <c:v>6.9</c:v>
                </c:pt>
                <c:pt idx="2155">
                  <c:v>8</c:v>
                </c:pt>
                <c:pt idx="2156">
                  <c:v>7.8</c:v>
                </c:pt>
                <c:pt idx="2157">
                  <c:v>6.9</c:v>
                </c:pt>
                <c:pt idx="2158">
                  <c:v>6</c:v>
                </c:pt>
                <c:pt idx="2159">
                  <c:v>4.8</c:v>
                </c:pt>
                <c:pt idx="2160">
                  <c:v>5</c:v>
                </c:pt>
                <c:pt idx="2161">
                  <c:v>7.8</c:v>
                </c:pt>
                <c:pt idx="2162">
                  <c:v>6.5</c:v>
                </c:pt>
                <c:pt idx="2163">
                  <c:v>4.8</c:v>
                </c:pt>
                <c:pt idx="2164">
                  <c:v>4.9000000000000004</c:v>
                </c:pt>
                <c:pt idx="2165">
                  <c:v>3.1</c:v>
                </c:pt>
                <c:pt idx="2166">
                  <c:v>6.2</c:v>
                </c:pt>
                <c:pt idx="2167">
                  <c:v>6.8</c:v>
                </c:pt>
                <c:pt idx="2168">
                  <c:v>5.7</c:v>
                </c:pt>
                <c:pt idx="2169">
                  <c:v>4.5999999999999996</c:v>
                </c:pt>
                <c:pt idx="2170">
                  <c:v>6.4</c:v>
                </c:pt>
                <c:pt idx="2171">
                  <c:v>6.4</c:v>
                </c:pt>
                <c:pt idx="2172">
                  <c:v>5.0999999999999996</c:v>
                </c:pt>
                <c:pt idx="2173">
                  <c:v>6.5</c:v>
                </c:pt>
                <c:pt idx="2174">
                  <c:v>6.5</c:v>
                </c:pt>
                <c:pt idx="2175">
                  <c:v>6.1</c:v>
                </c:pt>
                <c:pt idx="2176">
                  <c:v>6.6</c:v>
                </c:pt>
                <c:pt idx="2177">
                  <c:v>3.3</c:v>
                </c:pt>
                <c:pt idx="2178">
                  <c:v>7.2</c:v>
                </c:pt>
                <c:pt idx="2179">
                  <c:v>5.9</c:v>
                </c:pt>
                <c:pt idx="2180">
                  <c:v>6.1</c:v>
                </c:pt>
                <c:pt idx="2181">
                  <c:v>5.7</c:v>
                </c:pt>
                <c:pt idx="2182">
                  <c:v>4.4000000000000004</c:v>
                </c:pt>
                <c:pt idx="2183">
                  <c:v>5.7</c:v>
                </c:pt>
                <c:pt idx="2184">
                  <c:v>5.4</c:v>
                </c:pt>
                <c:pt idx="2185">
                  <c:v>6.4</c:v>
                </c:pt>
                <c:pt idx="2186">
                  <c:v>6.1</c:v>
                </c:pt>
                <c:pt idx="2187">
                  <c:v>6.1</c:v>
                </c:pt>
                <c:pt idx="2188">
                  <c:v>5.9</c:v>
                </c:pt>
                <c:pt idx="2189">
                  <c:v>6.8</c:v>
                </c:pt>
                <c:pt idx="2190">
                  <c:v>5.8</c:v>
                </c:pt>
                <c:pt idx="2191">
                  <c:v>6.7</c:v>
                </c:pt>
                <c:pt idx="2192">
                  <c:v>4.3</c:v>
                </c:pt>
                <c:pt idx="2193">
                  <c:v>6.9</c:v>
                </c:pt>
                <c:pt idx="2194">
                  <c:v>6.5</c:v>
                </c:pt>
                <c:pt idx="2195">
                  <c:v>4.7</c:v>
                </c:pt>
                <c:pt idx="2196">
                  <c:v>5.3</c:v>
                </c:pt>
                <c:pt idx="2197">
                  <c:v>7.4</c:v>
                </c:pt>
                <c:pt idx="2198">
                  <c:v>6.7</c:v>
                </c:pt>
                <c:pt idx="2199">
                  <c:v>5.6</c:v>
                </c:pt>
                <c:pt idx="2200">
                  <c:v>7</c:v>
                </c:pt>
                <c:pt idx="2201">
                  <c:v>4.5999999999999996</c:v>
                </c:pt>
                <c:pt idx="2202">
                  <c:v>6.2</c:v>
                </c:pt>
                <c:pt idx="2203">
                  <c:v>6.9</c:v>
                </c:pt>
                <c:pt idx="2204">
                  <c:v>8</c:v>
                </c:pt>
                <c:pt idx="2205">
                  <c:v>7.3</c:v>
                </c:pt>
                <c:pt idx="2206">
                  <c:v>5.7</c:v>
                </c:pt>
                <c:pt idx="2207">
                  <c:v>3.3</c:v>
                </c:pt>
                <c:pt idx="2208">
                  <c:v>7.6</c:v>
                </c:pt>
                <c:pt idx="2209">
                  <c:v>5.5</c:v>
                </c:pt>
                <c:pt idx="2210">
                  <c:v>4.7</c:v>
                </c:pt>
                <c:pt idx="2211">
                  <c:v>5.8</c:v>
                </c:pt>
                <c:pt idx="2212">
                  <c:v>6.9</c:v>
                </c:pt>
                <c:pt idx="2213">
                  <c:v>4.7</c:v>
                </c:pt>
                <c:pt idx="2214">
                  <c:v>6.1</c:v>
                </c:pt>
                <c:pt idx="2215">
                  <c:v>6.6</c:v>
                </c:pt>
                <c:pt idx="2216">
                  <c:v>5.6</c:v>
                </c:pt>
                <c:pt idx="2217">
                  <c:v>6.8</c:v>
                </c:pt>
                <c:pt idx="2218">
                  <c:v>5.6</c:v>
                </c:pt>
                <c:pt idx="2219">
                  <c:v>6.4</c:v>
                </c:pt>
                <c:pt idx="2220">
                  <c:v>5.8</c:v>
                </c:pt>
                <c:pt idx="2221">
                  <c:v>7.1</c:v>
                </c:pt>
                <c:pt idx="2222">
                  <c:v>6.5</c:v>
                </c:pt>
                <c:pt idx="2223">
                  <c:v>5.5</c:v>
                </c:pt>
                <c:pt idx="2224">
                  <c:v>6.9</c:v>
                </c:pt>
                <c:pt idx="2225">
                  <c:v>6.1</c:v>
                </c:pt>
                <c:pt idx="2226">
                  <c:v>5.2</c:v>
                </c:pt>
                <c:pt idx="2227">
                  <c:v>6.2</c:v>
                </c:pt>
                <c:pt idx="2228">
                  <c:v>5.4</c:v>
                </c:pt>
                <c:pt idx="2229">
                  <c:v>6.3</c:v>
                </c:pt>
                <c:pt idx="2230">
                  <c:v>8.1</c:v>
                </c:pt>
                <c:pt idx="2231">
                  <c:v>6.1</c:v>
                </c:pt>
                <c:pt idx="2232">
                  <c:v>7.6</c:v>
                </c:pt>
                <c:pt idx="2233">
                  <c:v>7.1</c:v>
                </c:pt>
                <c:pt idx="2234">
                  <c:v>6.3</c:v>
                </c:pt>
                <c:pt idx="2235">
                  <c:v>7.5</c:v>
                </c:pt>
                <c:pt idx="2236">
                  <c:v>7.1</c:v>
                </c:pt>
                <c:pt idx="2237">
                  <c:v>7</c:v>
                </c:pt>
                <c:pt idx="2238">
                  <c:v>7.1</c:v>
                </c:pt>
                <c:pt idx="2239">
                  <c:v>6.4</c:v>
                </c:pt>
                <c:pt idx="2240">
                  <c:v>6.1</c:v>
                </c:pt>
                <c:pt idx="2241">
                  <c:v>5.5</c:v>
                </c:pt>
                <c:pt idx="2242">
                  <c:v>6.5</c:v>
                </c:pt>
                <c:pt idx="2243">
                  <c:v>8.6</c:v>
                </c:pt>
                <c:pt idx="2244">
                  <c:v>7.2</c:v>
                </c:pt>
                <c:pt idx="2245">
                  <c:v>5.6</c:v>
                </c:pt>
                <c:pt idx="2246">
                  <c:v>5.5</c:v>
                </c:pt>
                <c:pt idx="2247">
                  <c:v>5.0999999999999996</c:v>
                </c:pt>
                <c:pt idx="2248">
                  <c:v>6.5</c:v>
                </c:pt>
                <c:pt idx="2249">
                  <c:v>7.7</c:v>
                </c:pt>
                <c:pt idx="2250">
                  <c:v>6.9</c:v>
                </c:pt>
                <c:pt idx="2251">
                  <c:v>5.5</c:v>
                </c:pt>
                <c:pt idx="2252">
                  <c:v>6.1</c:v>
                </c:pt>
                <c:pt idx="2253">
                  <c:v>6.6</c:v>
                </c:pt>
                <c:pt idx="2254">
                  <c:v>5.9</c:v>
                </c:pt>
                <c:pt idx="2255">
                  <c:v>7.5</c:v>
                </c:pt>
                <c:pt idx="2256">
                  <c:v>6.1</c:v>
                </c:pt>
                <c:pt idx="2257">
                  <c:v>7</c:v>
                </c:pt>
                <c:pt idx="2258">
                  <c:v>6.7</c:v>
                </c:pt>
                <c:pt idx="2259">
                  <c:v>6.2</c:v>
                </c:pt>
                <c:pt idx="2260">
                  <c:v>7.7</c:v>
                </c:pt>
                <c:pt idx="2261">
                  <c:v>6</c:v>
                </c:pt>
                <c:pt idx="2262">
                  <c:v>5.0999999999999996</c:v>
                </c:pt>
                <c:pt idx="2263">
                  <c:v>5</c:v>
                </c:pt>
                <c:pt idx="2264">
                  <c:v>5.6</c:v>
                </c:pt>
                <c:pt idx="2265">
                  <c:v>7.8</c:v>
                </c:pt>
                <c:pt idx="2266">
                  <c:v>5.0999999999999996</c:v>
                </c:pt>
                <c:pt idx="2267">
                  <c:v>7.6</c:v>
                </c:pt>
                <c:pt idx="2268">
                  <c:v>6</c:v>
                </c:pt>
                <c:pt idx="2269">
                  <c:v>6.6</c:v>
                </c:pt>
                <c:pt idx="2270">
                  <c:v>6.3</c:v>
                </c:pt>
                <c:pt idx="2271">
                  <c:v>7.7</c:v>
                </c:pt>
                <c:pt idx="2272">
                  <c:v>7.5</c:v>
                </c:pt>
                <c:pt idx="2273">
                  <c:v>7.5</c:v>
                </c:pt>
                <c:pt idx="2274">
                  <c:v>5.5</c:v>
                </c:pt>
                <c:pt idx="2275">
                  <c:v>6.7</c:v>
                </c:pt>
                <c:pt idx="2276">
                  <c:v>7.8</c:v>
                </c:pt>
                <c:pt idx="2277">
                  <c:v>6.4</c:v>
                </c:pt>
                <c:pt idx="2278">
                  <c:v>7.9</c:v>
                </c:pt>
                <c:pt idx="2279">
                  <c:v>5.5</c:v>
                </c:pt>
                <c:pt idx="2280">
                  <c:v>6.5</c:v>
                </c:pt>
                <c:pt idx="2281">
                  <c:v>7.5</c:v>
                </c:pt>
                <c:pt idx="2282">
                  <c:v>7.9</c:v>
                </c:pt>
                <c:pt idx="2283">
                  <c:v>7.9</c:v>
                </c:pt>
                <c:pt idx="2284">
                  <c:v>6.4</c:v>
                </c:pt>
                <c:pt idx="2285">
                  <c:v>6.8</c:v>
                </c:pt>
                <c:pt idx="2286">
                  <c:v>5.9</c:v>
                </c:pt>
                <c:pt idx="2287">
                  <c:v>5.9</c:v>
                </c:pt>
                <c:pt idx="2288">
                  <c:v>7.8</c:v>
                </c:pt>
                <c:pt idx="2289">
                  <c:v>7</c:v>
                </c:pt>
                <c:pt idx="2290">
                  <c:v>5.3</c:v>
                </c:pt>
                <c:pt idx="2291">
                  <c:v>7.1</c:v>
                </c:pt>
                <c:pt idx="2292">
                  <c:v>7.3</c:v>
                </c:pt>
                <c:pt idx="2293">
                  <c:v>6.4</c:v>
                </c:pt>
                <c:pt idx="2294">
                  <c:v>6</c:v>
                </c:pt>
                <c:pt idx="2295">
                  <c:v>6.5</c:v>
                </c:pt>
                <c:pt idx="2296">
                  <c:v>5.0999999999999996</c:v>
                </c:pt>
                <c:pt idx="2297">
                  <c:v>6.1</c:v>
                </c:pt>
                <c:pt idx="2298">
                  <c:v>7.6</c:v>
                </c:pt>
                <c:pt idx="2299">
                  <c:v>5.8</c:v>
                </c:pt>
                <c:pt idx="2300">
                  <c:v>6.6</c:v>
                </c:pt>
                <c:pt idx="2301">
                  <c:v>7.3</c:v>
                </c:pt>
                <c:pt idx="2302">
                  <c:v>7.2</c:v>
                </c:pt>
                <c:pt idx="2303">
                  <c:v>3.9</c:v>
                </c:pt>
                <c:pt idx="2304">
                  <c:v>5.9</c:v>
                </c:pt>
                <c:pt idx="2305">
                  <c:v>5.3</c:v>
                </c:pt>
                <c:pt idx="2306">
                  <c:v>6.2</c:v>
                </c:pt>
                <c:pt idx="2307">
                  <c:v>6</c:v>
                </c:pt>
                <c:pt idx="2308">
                  <c:v>6.8</c:v>
                </c:pt>
                <c:pt idx="2309">
                  <c:v>7.3</c:v>
                </c:pt>
                <c:pt idx="2310">
                  <c:v>7.1</c:v>
                </c:pt>
                <c:pt idx="2311">
                  <c:v>6.4</c:v>
                </c:pt>
                <c:pt idx="2312">
                  <c:v>6.8</c:v>
                </c:pt>
                <c:pt idx="2313">
                  <c:v>6.9</c:v>
                </c:pt>
                <c:pt idx="2314">
                  <c:v>3.8</c:v>
                </c:pt>
                <c:pt idx="2315">
                  <c:v>6.7</c:v>
                </c:pt>
                <c:pt idx="2316">
                  <c:v>6.9</c:v>
                </c:pt>
                <c:pt idx="2317">
                  <c:v>5.2</c:v>
                </c:pt>
                <c:pt idx="2318">
                  <c:v>5.9</c:v>
                </c:pt>
                <c:pt idx="2319">
                  <c:v>5.4</c:v>
                </c:pt>
                <c:pt idx="2320">
                  <c:v>5.2</c:v>
                </c:pt>
                <c:pt idx="2321">
                  <c:v>7.6</c:v>
                </c:pt>
                <c:pt idx="2322">
                  <c:v>5.9</c:v>
                </c:pt>
                <c:pt idx="2323">
                  <c:v>7.3</c:v>
                </c:pt>
                <c:pt idx="2324">
                  <c:v>8.3000000000000007</c:v>
                </c:pt>
                <c:pt idx="2325">
                  <c:v>5</c:v>
                </c:pt>
                <c:pt idx="2326">
                  <c:v>6.2</c:v>
                </c:pt>
                <c:pt idx="2327">
                  <c:v>6.6</c:v>
                </c:pt>
                <c:pt idx="2328">
                  <c:v>5.4</c:v>
                </c:pt>
                <c:pt idx="2329">
                  <c:v>5.8</c:v>
                </c:pt>
                <c:pt idx="2330">
                  <c:v>7.2</c:v>
                </c:pt>
                <c:pt idx="2331">
                  <c:v>7.1</c:v>
                </c:pt>
                <c:pt idx="2332">
                  <c:v>6.3</c:v>
                </c:pt>
                <c:pt idx="2333">
                  <c:v>6.6</c:v>
                </c:pt>
                <c:pt idx="2334">
                  <c:v>6.6</c:v>
                </c:pt>
                <c:pt idx="2335">
                  <c:v>7.9</c:v>
                </c:pt>
                <c:pt idx="2336">
                  <c:v>5.0999999999999996</c:v>
                </c:pt>
                <c:pt idx="2337">
                  <c:v>5.6</c:v>
                </c:pt>
                <c:pt idx="2338">
                  <c:v>5.3</c:v>
                </c:pt>
                <c:pt idx="2339">
                  <c:v>8.1999999999999993</c:v>
                </c:pt>
                <c:pt idx="2340">
                  <c:v>5.6</c:v>
                </c:pt>
                <c:pt idx="2341">
                  <c:v>5.0999999999999996</c:v>
                </c:pt>
                <c:pt idx="2342">
                  <c:v>4.2</c:v>
                </c:pt>
                <c:pt idx="2343">
                  <c:v>8.5</c:v>
                </c:pt>
                <c:pt idx="2344">
                  <c:v>5.9</c:v>
                </c:pt>
                <c:pt idx="2345">
                  <c:v>4.8</c:v>
                </c:pt>
                <c:pt idx="2346">
                  <c:v>4.2</c:v>
                </c:pt>
                <c:pt idx="2347">
                  <c:v>6.2</c:v>
                </c:pt>
                <c:pt idx="2348">
                  <c:v>7.8</c:v>
                </c:pt>
                <c:pt idx="2349">
                  <c:v>7.3</c:v>
                </c:pt>
                <c:pt idx="2350">
                  <c:v>5.7</c:v>
                </c:pt>
                <c:pt idx="2351">
                  <c:v>5.7</c:v>
                </c:pt>
                <c:pt idx="2352">
                  <c:v>7.7</c:v>
                </c:pt>
                <c:pt idx="2353">
                  <c:v>6.6</c:v>
                </c:pt>
                <c:pt idx="2354">
                  <c:v>6.6</c:v>
                </c:pt>
                <c:pt idx="2355">
                  <c:v>6.6</c:v>
                </c:pt>
                <c:pt idx="2356">
                  <c:v>6.8</c:v>
                </c:pt>
                <c:pt idx="2357">
                  <c:v>6.5</c:v>
                </c:pt>
                <c:pt idx="2358">
                  <c:v>6.2</c:v>
                </c:pt>
                <c:pt idx="2359">
                  <c:v>6.4</c:v>
                </c:pt>
                <c:pt idx="2360">
                  <c:v>5.4</c:v>
                </c:pt>
                <c:pt idx="2361">
                  <c:v>6.3</c:v>
                </c:pt>
                <c:pt idx="2362">
                  <c:v>6.9</c:v>
                </c:pt>
                <c:pt idx="2363">
                  <c:v>5.5</c:v>
                </c:pt>
                <c:pt idx="2364">
                  <c:v>5.2</c:v>
                </c:pt>
                <c:pt idx="2365">
                  <c:v>6.4</c:v>
                </c:pt>
                <c:pt idx="2366">
                  <c:v>6</c:v>
                </c:pt>
                <c:pt idx="2367">
                  <c:v>6.4</c:v>
                </c:pt>
                <c:pt idx="2368">
                  <c:v>7.2</c:v>
                </c:pt>
                <c:pt idx="2369">
                  <c:v>6.6</c:v>
                </c:pt>
                <c:pt idx="2370">
                  <c:v>6.7</c:v>
                </c:pt>
                <c:pt idx="2371">
                  <c:v>7.6</c:v>
                </c:pt>
                <c:pt idx="2372">
                  <c:v>6.8</c:v>
                </c:pt>
                <c:pt idx="2373">
                  <c:v>5.6</c:v>
                </c:pt>
                <c:pt idx="2374">
                  <c:v>6.7</c:v>
                </c:pt>
                <c:pt idx="2375">
                  <c:v>4.7</c:v>
                </c:pt>
                <c:pt idx="2376">
                  <c:v>7.3</c:v>
                </c:pt>
                <c:pt idx="2377">
                  <c:v>8.1</c:v>
                </c:pt>
                <c:pt idx="2378">
                  <c:v>7.1</c:v>
                </c:pt>
                <c:pt idx="2379">
                  <c:v>4.8</c:v>
                </c:pt>
                <c:pt idx="2380">
                  <c:v>8.4</c:v>
                </c:pt>
                <c:pt idx="2381">
                  <c:v>6.6</c:v>
                </c:pt>
                <c:pt idx="2382">
                  <c:v>6.4</c:v>
                </c:pt>
                <c:pt idx="2383">
                  <c:v>5.4</c:v>
                </c:pt>
                <c:pt idx="2384">
                  <c:v>6.6</c:v>
                </c:pt>
                <c:pt idx="2385">
                  <c:v>5.7</c:v>
                </c:pt>
                <c:pt idx="2386">
                  <c:v>5.7</c:v>
                </c:pt>
                <c:pt idx="2387">
                  <c:v>7.1</c:v>
                </c:pt>
                <c:pt idx="2388">
                  <c:v>7.3</c:v>
                </c:pt>
                <c:pt idx="2389">
                  <c:v>7.6</c:v>
                </c:pt>
                <c:pt idx="2390">
                  <c:v>7.9</c:v>
                </c:pt>
                <c:pt idx="2391">
                  <c:v>6.4</c:v>
                </c:pt>
                <c:pt idx="2392">
                  <c:v>6.5</c:v>
                </c:pt>
                <c:pt idx="2393">
                  <c:v>6.9</c:v>
                </c:pt>
                <c:pt idx="2394">
                  <c:v>8</c:v>
                </c:pt>
                <c:pt idx="2395">
                  <c:v>6.2</c:v>
                </c:pt>
                <c:pt idx="2396">
                  <c:v>6.5</c:v>
                </c:pt>
                <c:pt idx="2397">
                  <c:v>7.9</c:v>
                </c:pt>
                <c:pt idx="2398">
                  <c:v>7.6</c:v>
                </c:pt>
                <c:pt idx="2399">
                  <c:v>7.6</c:v>
                </c:pt>
                <c:pt idx="2400">
                  <c:v>2.8</c:v>
                </c:pt>
                <c:pt idx="2401">
                  <c:v>7.5</c:v>
                </c:pt>
                <c:pt idx="2402">
                  <c:v>7.1</c:v>
                </c:pt>
                <c:pt idx="2403">
                  <c:v>7.1</c:v>
                </c:pt>
                <c:pt idx="2404">
                  <c:v>6.7</c:v>
                </c:pt>
                <c:pt idx="2405">
                  <c:v>8.1</c:v>
                </c:pt>
                <c:pt idx="2406">
                  <c:v>6.4</c:v>
                </c:pt>
                <c:pt idx="2407">
                  <c:v>5.0999999999999996</c:v>
                </c:pt>
                <c:pt idx="2408">
                  <c:v>3.5</c:v>
                </c:pt>
                <c:pt idx="2409">
                  <c:v>6.6</c:v>
                </c:pt>
                <c:pt idx="2410">
                  <c:v>7</c:v>
                </c:pt>
                <c:pt idx="2411">
                  <c:v>5.6</c:v>
                </c:pt>
                <c:pt idx="2412">
                  <c:v>8.1999999999999993</c:v>
                </c:pt>
                <c:pt idx="2413">
                  <c:v>6.9</c:v>
                </c:pt>
                <c:pt idx="2414">
                  <c:v>3.3</c:v>
                </c:pt>
                <c:pt idx="2415">
                  <c:v>6.5</c:v>
                </c:pt>
                <c:pt idx="2416">
                  <c:v>6.8</c:v>
                </c:pt>
                <c:pt idx="2417">
                  <c:v>7.4</c:v>
                </c:pt>
                <c:pt idx="2418">
                  <c:v>4.9000000000000004</c:v>
                </c:pt>
                <c:pt idx="2419">
                  <c:v>5.2</c:v>
                </c:pt>
                <c:pt idx="2420">
                  <c:v>5.8</c:v>
                </c:pt>
                <c:pt idx="2421">
                  <c:v>6.2</c:v>
                </c:pt>
                <c:pt idx="2422">
                  <c:v>7.1</c:v>
                </c:pt>
                <c:pt idx="2423">
                  <c:v>6.3</c:v>
                </c:pt>
                <c:pt idx="2424">
                  <c:v>5.7</c:v>
                </c:pt>
                <c:pt idx="2425">
                  <c:v>6.9</c:v>
                </c:pt>
                <c:pt idx="2426">
                  <c:v>7.3</c:v>
                </c:pt>
                <c:pt idx="2427">
                  <c:v>5.7</c:v>
                </c:pt>
                <c:pt idx="2428">
                  <c:v>6.3</c:v>
                </c:pt>
                <c:pt idx="2429">
                  <c:v>4.0999999999999996</c:v>
                </c:pt>
                <c:pt idx="2430">
                  <c:v>6.6</c:v>
                </c:pt>
                <c:pt idx="2431">
                  <c:v>5.9</c:v>
                </c:pt>
                <c:pt idx="2432">
                  <c:v>7.2</c:v>
                </c:pt>
                <c:pt idx="2433">
                  <c:v>6.2</c:v>
                </c:pt>
                <c:pt idx="2434">
                  <c:v>7.7</c:v>
                </c:pt>
                <c:pt idx="2435">
                  <c:v>7.2</c:v>
                </c:pt>
                <c:pt idx="2436">
                  <c:v>7.4</c:v>
                </c:pt>
                <c:pt idx="2437">
                  <c:v>5.0999999999999996</c:v>
                </c:pt>
                <c:pt idx="2438">
                  <c:v>6.4</c:v>
                </c:pt>
                <c:pt idx="2439">
                  <c:v>6.4</c:v>
                </c:pt>
                <c:pt idx="2440">
                  <c:v>6.1</c:v>
                </c:pt>
                <c:pt idx="2441">
                  <c:v>6.1</c:v>
                </c:pt>
                <c:pt idx="2442">
                  <c:v>4.9000000000000004</c:v>
                </c:pt>
                <c:pt idx="2443">
                  <c:v>6.3</c:v>
                </c:pt>
                <c:pt idx="2444">
                  <c:v>5.8</c:v>
                </c:pt>
                <c:pt idx="2445">
                  <c:v>7.2</c:v>
                </c:pt>
                <c:pt idx="2446">
                  <c:v>6.7</c:v>
                </c:pt>
                <c:pt idx="2447">
                  <c:v>5.5</c:v>
                </c:pt>
                <c:pt idx="2448">
                  <c:v>5.8</c:v>
                </c:pt>
                <c:pt idx="2449">
                  <c:v>6.2</c:v>
                </c:pt>
                <c:pt idx="2450">
                  <c:v>6.4</c:v>
                </c:pt>
                <c:pt idx="2451">
                  <c:v>5.6</c:v>
                </c:pt>
                <c:pt idx="2452">
                  <c:v>5.3</c:v>
                </c:pt>
                <c:pt idx="2453">
                  <c:v>6.6</c:v>
                </c:pt>
                <c:pt idx="2454">
                  <c:v>5.7</c:v>
                </c:pt>
                <c:pt idx="2455">
                  <c:v>5.5</c:v>
                </c:pt>
                <c:pt idx="2456">
                  <c:v>7.5</c:v>
                </c:pt>
                <c:pt idx="2457">
                  <c:v>6.2</c:v>
                </c:pt>
                <c:pt idx="2458">
                  <c:v>6.9</c:v>
                </c:pt>
                <c:pt idx="2459">
                  <c:v>5.2</c:v>
                </c:pt>
                <c:pt idx="2460">
                  <c:v>5.4</c:v>
                </c:pt>
                <c:pt idx="2461">
                  <c:v>4.7</c:v>
                </c:pt>
                <c:pt idx="2462">
                  <c:v>5.6</c:v>
                </c:pt>
                <c:pt idx="2463">
                  <c:v>7.2</c:v>
                </c:pt>
                <c:pt idx="2464">
                  <c:v>5.0999999999999996</c:v>
                </c:pt>
                <c:pt idx="2465">
                  <c:v>7.1</c:v>
                </c:pt>
                <c:pt idx="2466">
                  <c:v>7.2</c:v>
                </c:pt>
                <c:pt idx="2467">
                  <c:v>6</c:v>
                </c:pt>
                <c:pt idx="2468">
                  <c:v>6.8</c:v>
                </c:pt>
                <c:pt idx="2469">
                  <c:v>6.3</c:v>
                </c:pt>
                <c:pt idx="2470">
                  <c:v>6.2</c:v>
                </c:pt>
                <c:pt idx="2471">
                  <c:v>6.6</c:v>
                </c:pt>
                <c:pt idx="2472">
                  <c:v>6.2</c:v>
                </c:pt>
                <c:pt idx="2473">
                  <c:v>5.7</c:v>
                </c:pt>
                <c:pt idx="2474">
                  <c:v>4.7</c:v>
                </c:pt>
                <c:pt idx="2475">
                  <c:v>6.5</c:v>
                </c:pt>
                <c:pt idx="2476">
                  <c:v>6.2</c:v>
                </c:pt>
                <c:pt idx="2477">
                  <c:v>7.1</c:v>
                </c:pt>
                <c:pt idx="2478">
                  <c:v>7</c:v>
                </c:pt>
                <c:pt idx="2479">
                  <c:v>6.3</c:v>
                </c:pt>
                <c:pt idx="2480">
                  <c:v>6.7</c:v>
                </c:pt>
                <c:pt idx="2481">
                  <c:v>6</c:v>
                </c:pt>
                <c:pt idx="2482">
                  <c:v>6.6</c:v>
                </c:pt>
                <c:pt idx="2483">
                  <c:v>6.4</c:v>
                </c:pt>
                <c:pt idx="2484">
                  <c:v>7.4</c:v>
                </c:pt>
                <c:pt idx="2485">
                  <c:v>8.3000000000000007</c:v>
                </c:pt>
                <c:pt idx="2486">
                  <c:v>5.5</c:v>
                </c:pt>
                <c:pt idx="2487">
                  <c:v>7.3</c:v>
                </c:pt>
                <c:pt idx="2488">
                  <c:v>7</c:v>
                </c:pt>
                <c:pt idx="2489">
                  <c:v>6.1</c:v>
                </c:pt>
                <c:pt idx="2490">
                  <c:v>7.3</c:v>
                </c:pt>
                <c:pt idx="2491">
                  <c:v>7.6</c:v>
                </c:pt>
                <c:pt idx="2492">
                  <c:v>5.6</c:v>
                </c:pt>
                <c:pt idx="2493">
                  <c:v>6.8</c:v>
                </c:pt>
                <c:pt idx="2494">
                  <c:v>8.1</c:v>
                </c:pt>
                <c:pt idx="2495">
                  <c:v>6.4</c:v>
                </c:pt>
                <c:pt idx="2496">
                  <c:v>6.4</c:v>
                </c:pt>
                <c:pt idx="2497">
                  <c:v>4.8</c:v>
                </c:pt>
                <c:pt idx="2498">
                  <c:v>7.6</c:v>
                </c:pt>
                <c:pt idx="2499">
                  <c:v>5.4</c:v>
                </c:pt>
                <c:pt idx="2500">
                  <c:v>6.3</c:v>
                </c:pt>
                <c:pt idx="2501">
                  <c:v>7.2</c:v>
                </c:pt>
                <c:pt idx="2502">
                  <c:v>7.4</c:v>
                </c:pt>
                <c:pt idx="2503">
                  <c:v>4.2</c:v>
                </c:pt>
                <c:pt idx="2504">
                  <c:v>6.5</c:v>
                </c:pt>
                <c:pt idx="2505">
                  <c:v>7.7</c:v>
                </c:pt>
                <c:pt idx="2506">
                  <c:v>6</c:v>
                </c:pt>
                <c:pt idx="2507">
                  <c:v>6</c:v>
                </c:pt>
                <c:pt idx="2508">
                  <c:v>7.2</c:v>
                </c:pt>
                <c:pt idx="2509">
                  <c:v>7</c:v>
                </c:pt>
                <c:pt idx="2510">
                  <c:v>6.6</c:v>
                </c:pt>
                <c:pt idx="2511">
                  <c:v>6.7</c:v>
                </c:pt>
                <c:pt idx="2512">
                  <c:v>7.1</c:v>
                </c:pt>
                <c:pt idx="2513">
                  <c:v>6.8</c:v>
                </c:pt>
                <c:pt idx="2514">
                  <c:v>8.3000000000000007</c:v>
                </c:pt>
                <c:pt idx="2515">
                  <c:v>5.5</c:v>
                </c:pt>
                <c:pt idx="2516">
                  <c:v>8</c:v>
                </c:pt>
                <c:pt idx="2517">
                  <c:v>6.5</c:v>
                </c:pt>
                <c:pt idx="2518">
                  <c:v>7.4</c:v>
                </c:pt>
                <c:pt idx="2519">
                  <c:v>6</c:v>
                </c:pt>
                <c:pt idx="2520">
                  <c:v>4.0999999999999996</c:v>
                </c:pt>
                <c:pt idx="2521">
                  <c:v>5.6</c:v>
                </c:pt>
                <c:pt idx="2522">
                  <c:v>6.3</c:v>
                </c:pt>
                <c:pt idx="2523">
                  <c:v>7.5</c:v>
                </c:pt>
                <c:pt idx="2524">
                  <c:v>6.5</c:v>
                </c:pt>
                <c:pt idx="2525">
                  <c:v>6</c:v>
                </c:pt>
                <c:pt idx="2526">
                  <c:v>6.2</c:v>
                </c:pt>
                <c:pt idx="2527">
                  <c:v>4</c:v>
                </c:pt>
                <c:pt idx="2528">
                  <c:v>5.0999999999999996</c:v>
                </c:pt>
                <c:pt idx="2529">
                  <c:v>5.5</c:v>
                </c:pt>
                <c:pt idx="2530">
                  <c:v>5.7</c:v>
                </c:pt>
                <c:pt idx="2531">
                  <c:v>6.7</c:v>
                </c:pt>
                <c:pt idx="2532">
                  <c:v>6.3</c:v>
                </c:pt>
                <c:pt idx="2533">
                  <c:v>6.6</c:v>
                </c:pt>
                <c:pt idx="2534">
                  <c:v>6.4</c:v>
                </c:pt>
                <c:pt idx="2535">
                  <c:v>7.5</c:v>
                </c:pt>
                <c:pt idx="2536">
                  <c:v>6.1</c:v>
                </c:pt>
                <c:pt idx="2537">
                  <c:v>6.3</c:v>
                </c:pt>
                <c:pt idx="2538">
                  <c:v>6.6</c:v>
                </c:pt>
                <c:pt idx="2539">
                  <c:v>5.2</c:v>
                </c:pt>
                <c:pt idx="2540">
                  <c:v>4.4000000000000004</c:v>
                </c:pt>
                <c:pt idx="2541">
                  <c:v>5.5</c:v>
                </c:pt>
                <c:pt idx="2542">
                  <c:v>7.1</c:v>
                </c:pt>
                <c:pt idx="2543">
                  <c:v>3.5</c:v>
                </c:pt>
                <c:pt idx="2544">
                  <c:v>5.3</c:v>
                </c:pt>
                <c:pt idx="2545">
                  <c:v>2.1</c:v>
                </c:pt>
                <c:pt idx="2546">
                  <c:v>5.6</c:v>
                </c:pt>
                <c:pt idx="2547">
                  <c:v>6.1</c:v>
                </c:pt>
                <c:pt idx="2548">
                  <c:v>3.9</c:v>
                </c:pt>
                <c:pt idx="2549">
                  <c:v>6.8</c:v>
                </c:pt>
                <c:pt idx="2550">
                  <c:v>7.1</c:v>
                </c:pt>
                <c:pt idx="2551">
                  <c:v>7.1</c:v>
                </c:pt>
                <c:pt idx="2552">
                  <c:v>5.5</c:v>
                </c:pt>
                <c:pt idx="2553">
                  <c:v>7.2</c:v>
                </c:pt>
                <c:pt idx="2554">
                  <c:v>5.4</c:v>
                </c:pt>
                <c:pt idx="2555">
                  <c:v>5.4</c:v>
                </c:pt>
                <c:pt idx="2556">
                  <c:v>4.5999999999999996</c:v>
                </c:pt>
                <c:pt idx="2557">
                  <c:v>6.1</c:v>
                </c:pt>
                <c:pt idx="2558">
                  <c:v>6.6</c:v>
                </c:pt>
                <c:pt idx="2559">
                  <c:v>6.1</c:v>
                </c:pt>
                <c:pt idx="2560">
                  <c:v>7.1</c:v>
                </c:pt>
                <c:pt idx="2561">
                  <c:v>7.2</c:v>
                </c:pt>
                <c:pt idx="2562">
                  <c:v>5.8</c:v>
                </c:pt>
                <c:pt idx="2563">
                  <c:v>5.8</c:v>
                </c:pt>
                <c:pt idx="2564">
                  <c:v>6.3</c:v>
                </c:pt>
                <c:pt idx="2565">
                  <c:v>6.5</c:v>
                </c:pt>
                <c:pt idx="2566">
                  <c:v>4.7</c:v>
                </c:pt>
                <c:pt idx="2567">
                  <c:v>7.8</c:v>
                </c:pt>
                <c:pt idx="2568">
                  <c:v>6.3</c:v>
                </c:pt>
                <c:pt idx="2569">
                  <c:v>6.1</c:v>
                </c:pt>
                <c:pt idx="2570">
                  <c:v>6.1</c:v>
                </c:pt>
                <c:pt idx="2571">
                  <c:v>7.1</c:v>
                </c:pt>
                <c:pt idx="2572">
                  <c:v>6.2</c:v>
                </c:pt>
                <c:pt idx="2573">
                  <c:v>5.5</c:v>
                </c:pt>
                <c:pt idx="2574">
                  <c:v>6.3</c:v>
                </c:pt>
                <c:pt idx="2575">
                  <c:v>6.5</c:v>
                </c:pt>
                <c:pt idx="2576">
                  <c:v>6.3</c:v>
                </c:pt>
                <c:pt idx="2577">
                  <c:v>5.7</c:v>
                </c:pt>
                <c:pt idx="2578">
                  <c:v>5.9</c:v>
                </c:pt>
                <c:pt idx="2579">
                  <c:v>7.8</c:v>
                </c:pt>
                <c:pt idx="2580">
                  <c:v>5.3</c:v>
                </c:pt>
                <c:pt idx="2581">
                  <c:v>7.4</c:v>
                </c:pt>
                <c:pt idx="2582">
                  <c:v>8.3000000000000007</c:v>
                </c:pt>
                <c:pt idx="2583">
                  <c:v>6.7</c:v>
                </c:pt>
                <c:pt idx="2584">
                  <c:v>6.4</c:v>
                </c:pt>
                <c:pt idx="2585">
                  <c:v>6</c:v>
                </c:pt>
                <c:pt idx="2586">
                  <c:v>7.1</c:v>
                </c:pt>
                <c:pt idx="2587">
                  <c:v>5.6</c:v>
                </c:pt>
                <c:pt idx="2588">
                  <c:v>7.4</c:v>
                </c:pt>
                <c:pt idx="2589">
                  <c:v>5.0999999999999996</c:v>
                </c:pt>
                <c:pt idx="2590">
                  <c:v>6.3</c:v>
                </c:pt>
                <c:pt idx="2591">
                  <c:v>6.4</c:v>
                </c:pt>
                <c:pt idx="2592">
                  <c:v>6.9</c:v>
                </c:pt>
                <c:pt idx="2593">
                  <c:v>6.8</c:v>
                </c:pt>
                <c:pt idx="2594">
                  <c:v>6.2</c:v>
                </c:pt>
                <c:pt idx="2595">
                  <c:v>6.5</c:v>
                </c:pt>
                <c:pt idx="2596">
                  <c:v>7.8</c:v>
                </c:pt>
                <c:pt idx="2597">
                  <c:v>6.5</c:v>
                </c:pt>
                <c:pt idx="2598">
                  <c:v>6.6</c:v>
                </c:pt>
                <c:pt idx="2599">
                  <c:v>6.8</c:v>
                </c:pt>
                <c:pt idx="2600">
                  <c:v>7.1</c:v>
                </c:pt>
                <c:pt idx="2601">
                  <c:v>6.5</c:v>
                </c:pt>
                <c:pt idx="2602">
                  <c:v>6.2</c:v>
                </c:pt>
                <c:pt idx="2603">
                  <c:v>5.5</c:v>
                </c:pt>
                <c:pt idx="2604">
                  <c:v>5.5</c:v>
                </c:pt>
                <c:pt idx="2605">
                  <c:v>7.4</c:v>
                </c:pt>
                <c:pt idx="2606">
                  <c:v>7.4</c:v>
                </c:pt>
                <c:pt idx="2607">
                  <c:v>7.5</c:v>
                </c:pt>
                <c:pt idx="2608">
                  <c:v>5.5</c:v>
                </c:pt>
                <c:pt idx="2609">
                  <c:v>7.2</c:v>
                </c:pt>
                <c:pt idx="2610">
                  <c:v>6.8</c:v>
                </c:pt>
                <c:pt idx="2611">
                  <c:v>6.5</c:v>
                </c:pt>
                <c:pt idx="2612">
                  <c:v>5.8</c:v>
                </c:pt>
                <c:pt idx="2613">
                  <c:v>7.3</c:v>
                </c:pt>
                <c:pt idx="2614">
                  <c:v>7.3</c:v>
                </c:pt>
                <c:pt idx="2615">
                  <c:v>7.4</c:v>
                </c:pt>
                <c:pt idx="2616">
                  <c:v>4</c:v>
                </c:pt>
                <c:pt idx="2617">
                  <c:v>3.9</c:v>
                </c:pt>
                <c:pt idx="2618">
                  <c:v>5.2</c:v>
                </c:pt>
                <c:pt idx="2619">
                  <c:v>3.4</c:v>
                </c:pt>
                <c:pt idx="2620">
                  <c:v>4.7</c:v>
                </c:pt>
                <c:pt idx="2621">
                  <c:v>5.5</c:v>
                </c:pt>
                <c:pt idx="2622">
                  <c:v>4.7</c:v>
                </c:pt>
                <c:pt idx="2623">
                  <c:v>6.7</c:v>
                </c:pt>
                <c:pt idx="2624">
                  <c:v>7.8</c:v>
                </c:pt>
                <c:pt idx="2625">
                  <c:v>6.5</c:v>
                </c:pt>
                <c:pt idx="2626">
                  <c:v>5.2</c:v>
                </c:pt>
                <c:pt idx="2627">
                  <c:v>6</c:v>
                </c:pt>
                <c:pt idx="2628">
                  <c:v>4.5</c:v>
                </c:pt>
                <c:pt idx="2629">
                  <c:v>6.8</c:v>
                </c:pt>
                <c:pt idx="2630">
                  <c:v>6.2</c:v>
                </c:pt>
                <c:pt idx="2631">
                  <c:v>7.7</c:v>
                </c:pt>
                <c:pt idx="2632">
                  <c:v>4.9000000000000004</c:v>
                </c:pt>
                <c:pt idx="2633">
                  <c:v>7.3</c:v>
                </c:pt>
                <c:pt idx="2634">
                  <c:v>6.5</c:v>
                </c:pt>
                <c:pt idx="2635">
                  <c:v>5.3</c:v>
                </c:pt>
                <c:pt idx="2636">
                  <c:v>5.6</c:v>
                </c:pt>
                <c:pt idx="2637">
                  <c:v>7.5</c:v>
                </c:pt>
                <c:pt idx="2638">
                  <c:v>4.5999999999999996</c:v>
                </c:pt>
                <c:pt idx="2639">
                  <c:v>5.3</c:v>
                </c:pt>
                <c:pt idx="2640">
                  <c:v>6.5</c:v>
                </c:pt>
                <c:pt idx="2641">
                  <c:v>6</c:v>
                </c:pt>
                <c:pt idx="2642">
                  <c:v>6</c:v>
                </c:pt>
                <c:pt idx="2643">
                  <c:v>5</c:v>
                </c:pt>
                <c:pt idx="2644">
                  <c:v>6</c:v>
                </c:pt>
                <c:pt idx="2645">
                  <c:v>5.8</c:v>
                </c:pt>
                <c:pt idx="2646">
                  <c:v>7.7</c:v>
                </c:pt>
                <c:pt idx="2647">
                  <c:v>5.5</c:v>
                </c:pt>
                <c:pt idx="2648">
                  <c:v>7.6</c:v>
                </c:pt>
                <c:pt idx="2649">
                  <c:v>6.1</c:v>
                </c:pt>
                <c:pt idx="2650">
                  <c:v>5.2</c:v>
                </c:pt>
                <c:pt idx="2651">
                  <c:v>7.9</c:v>
                </c:pt>
                <c:pt idx="2652">
                  <c:v>7.2</c:v>
                </c:pt>
                <c:pt idx="2653">
                  <c:v>7.5</c:v>
                </c:pt>
                <c:pt idx="2654">
                  <c:v>6.3</c:v>
                </c:pt>
                <c:pt idx="2655">
                  <c:v>6.8</c:v>
                </c:pt>
                <c:pt idx="2656">
                  <c:v>6.3</c:v>
                </c:pt>
                <c:pt idx="2657">
                  <c:v>6.4</c:v>
                </c:pt>
                <c:pt idx="2658">
                  <c:v>5.8</c:v>
                </c:pt>
                <c:pt idx="2659">
                  <c:v>7.3</c:v>
                </c:pt>
                <c:pt idx="2660">
                  <c:v>6.9</c:v>
                </c:pt>
                <c:pt idx="2661">
                  <c:v>7.8</c:v>
                </c:pt>
                <c:pt idx="2662">
                  <c:v>6.6</c:v>
                </c:pt>
                <c:pt idx="2663">
                  <c:v>8.1</c:v>
                </c:pt>
                <c:pt idx="2664">
                  <c:v>5.9</c:v>
                </c:pt>
                <c:pt idx="2665">
                  <c:v>6.2</c:v>
                </c:pt>
                <c:pt idx="2666">
                  <c:v>7.2</c:v>
                </c:pt>
                <c:pt idx="2667">
                  <c:v>6.6</c:v>
                </c:pt>
                <c:pt idx="2668">
                  <c:v>7.1</c:v>
                </c:pt>
                <c:pt idx="2669">
                  <c:v>7.9</c:v>
                </c:pt>
                <c:pt idx="2670">
                  <c:v>6.7</c:v>
                </c:pt>
                <c:pt idx="2671">
                  <c:v>5.0999999999999996</c:v>
                </c:pt>
                <c:pt idx="2672">
                  <c:v>6.4</c:v>
                </c:pt>
                <c:pt idx="2673">
                  <c:v>5.5</c:v>
                </c:pt>
                <c:pt idx="2674">
                  <c:v>8.1</c:v>
                </c:pt>
                <c:pt idx="2675">
                  <c:v>7.1</c:v>
                </c:pt>
                <c:pt idx="2676">
                  <c:v>5.4</c:v>
                </c:pt>
                <c:pt idx="2677">
                  <c:v>7.5</c:v>
                </c:pt>
                <c:pt idx="2678">
                  <c:v>7.2</c:v>
                </c:pt>
                <c:pt idx="2679">
                  <c:v>6.4</c:v>
                </c:pt>
                <c:pt idx="2680">
                  <c:v>5.7</c:v>
                </c:pt>
                <c:pt idx="2681">
                  <c:v>5.4</c:v>
                </c:pt>
                <c:pt idx="2682">
                  <c:v>5.4</c:v>
                </c:pt>
                <c:pt idx="2683">
                  <c:v>5.4</c:v>
                </c:pt>
                <c:pt idx="2684">
                  <c:v>6.1</c:v>
                </c:pt>
                <c:pt idx="2685">
                  <c:v>7.4</c:v>
                </c:pt>
                <c:pt idx="2686">
                  <c:v>6.5</c:v>
                </c:pt>
                <c:pt idx="2687">
                  <c:v>6.5</c:v>
                </c:pt>
                <c:pt idx="2688">
                  <c:v>6.4</c:v>
                </c:pt>
                <c:pt idx="2689">
                  <c:v>6.6</c:v>
                </c:pt>
                <c:pt idx="2690">
                  <c:v>8.3000000000000007</c:v>
                </c:pt>
                <c:pt idx="2691">
                  <c:v>5.8</c:v>
                </c:pt>
                <c:pt idx="2692">
                  <c:v>6.1</c:v>
                </c:pt>
                <c:pt idx="2693">
                  <c:v>5.9</c:v>
                </c:pt>
                <c:pt idx="2694">
                  <c:v>5.8</c:v>
                </c:pt>
                <c:pt idx="2695">
                  <c:v>6</c:v>
                </c:pt>
                <c:pt idx="2696">
                  <c:v>6.4</c:v>
                </c:pt>
                <c:pt idx="2697">
                  <c:v>6.8</c:v>
                </c:pt>
                <c:pt idx="2698">
                  <c:v>7.2</c:v>
                </c:pt>
                <c:pt idx="2699">
                  <c:v>7.1</c:v>
                </c:pt>
                <c:pt idx="2700">
                  <c:v>7.1</c:v>
                </c:pt>
                <c:pt idx="2701">
                  <c:v>7.1</c:v>
                </c:pt>
                <c:pt idx="2702">
                  <c:v>7.2</c:v>
                </c:pt>
                <c:pt idx="2703">
                  <c:v>6.6</c:v>
                </c:pt>
                <c:pt idx="2704">
                  <c:v>7.4</c:v>
                </c:pt>
                <c:pt idx="2705">
                  <c:v>6.3</c:v>
                </c:pt>
                <c:pt idx="2706">
                  <c:v>6.9</c:v>
                </c:pt>
                <c:pt idx="2707">
                  <c:v>6.9</c:v>
                </c:pt>
                <c:pt idx="2708">
                  <c:v>7.2</c:v>
                </c:pt>
                <c:pt idx="2709">
                  <c:v>5.6</c:v>
                </c:pt>
                <c:pt idx="2710">
                  <c:v>6.6</c:v>
                </c:pt>
                <c:pt idx="2711">
                  <c:v>5.6</c:v>
                </c:pt>
                <c:pt idx="2712">
                  <c:v>5.6</c:v>
                </c:pt>
                <c:pt idx="2713">
                  <c:v>7.5</c:v>
                </c:pt>
                <c:pt idx="2714">
                  <c:v>6.2</c:v>
                </c:pt>
                <c:pt idx="2715">
                  <c:v>6.4</c:v>
                </c:pt>
                <c:pt idx="2716">
                  <c:v>6.3</c:v>
                </c:pt>
                <c:pt idx="2717">
                  <c:v>7</c:v>
                </c:pt>
                <c:pt idx="2718">
                  <c:v>7</c:v>
                </c:pt>
                <c:pt idx="2719">
                  <c:v>6.7</c:v>
                </c:pt>
                <c:pt idx="2720">
                  <c:v>5.9</c:v>
                </c:pt>
                <c:pt idx="2721">
                  <c:v>7.6</c:v>
                </c:pt>
                <c:pt idx="2722">
                  <c:v>5.2</c:v>
                </c:pt>
                <c:pt idx="2723">
                  <c:v>7</c:v>
                </c:pt>
                <c:pt idx="2724">
                  <c:v>7.7</c:v>
                </c:pt>
                <c:pt idx="2725">
                  <c:v>6.8</c:v>
                </c:pt>
                <c:pt idx="2726">
                  <c:v>5.6</c:v>
                </c:pt>
                <c:pt idx="2727">
                  <c:v>4.2</c:v>
                </c:pt>
                <c:pt idx="2728">
                  <c:v>6.9</c:v>
                </c:pt>
                <c:pt idx="2729">
                  <c:v>6</c:v>
                </c:pt>
                <c:pt idx="2730">
                  <c:v>6.2</c:v>
                </c:pt>
                <c:pt idx="2731">
                  <c:v>6.8</c:v>
                </c:pt>
                <c:pt idx="2732">
                  <c:v>6</c:v>
                </c:pt>
                <c:pt idx="2733">
                  <c:v>6.6</c:v>
                </c:pt>
                <c:pt idx="2734">
                  <c:v>7.3</c:v>
                </c:pt>
                <c:pt idx="2735">
                  <c:v>5.4</c:v>
                </c:pt>
                <c:pt idx="2736">
                  <c:v>7</c:v>
                </c:pt>
                <c:pt idx="2737">
                  <c:v>5.3</c:v>
                </c:pt>
                <c:pt idx="2738">
                  <c:v>6.8</c:v>
                </c:pt>
                <c:pt idx="2739">
                  <c:v>5.5</c:v>
                </c:pt>
                <c:pt idx="2740">
                  <c:v>7.4</c:v>
                </c:pt>
                <c:pt idx="2741">
                  <c:v>5.7</c:v>
                </c:pt>
                <c:pt idx="2742">
                  <c:v>6.3</c:v>
                </c:pt>
                <c:pt idx="2743">
                  <c:v>5.7</c:v>
                </c:pt>
                <c:pt idx="2744">
                  <c:v>7.4</c:v>
                </c:pt>
                <c:pt idx="2745">
                  <c:v>6.3</c:v>
                </c:pt>
                <c:pt idx="2746">
                  <c:v>6.8</c:v>
                </c:pt>
                <c:pt idx="2747">
                  <c:v>6.4</c:v>
                </c:pt>
                <c:pt idx="2748">
                  <c:v>6.1</c:v>
                </c:pt>
                <c:pt idx="2749">
                  <c:v>7.6</c:v>
                </c:pt>
                <c:pt idx="2750">
                  <c:v>7.4</c:v>
                </c:pt>
                <c:pt idx="2751">
                  <c:v>6.3</c:v>
                </c:pt>
                <c:pt idx="2752">
                  <c:v>7.1</c:v>
                </c:pt>
                <c:pt idx="2753">
                  <c:v>6.7</c:v>
                </c:pt>
                <c:pt idx="2754">
                  <c:v>6.7</c:v>
                </c:pt>
                <c:pt idx="2755">
                  <c:v>4.0999999999999996</c:v>
                </c:pt>
                <c:pt idx="2756">
                  <c:v>4.8</c:v>
                </c:pt>
                <c:pt idx="2757">
                  <c:v>6.3</c:v>
                </c:pt>
                <c:pt idx="2758">
                  <c:v>6.8</c:v>
                </c:pt>
                <c:pt idx="2759">
                  <c:v>7.4</c:v>
                </c:pt>
                <c:pt idx="2760">
                  <c:v>5.7</c:v>
                </c:pt>
                <c:pt idx="2761">
                  <c:v>5.8</c:v>
                </c:pt>
                <c:pt idx="2762">
                  <c:v>6.4</c:v>
                </c:pt>
                <c:pt idx="2763">
                  <c:v>5.6</c:v>
                </c:pt>
                <c:pt idx="2764">
                  <c:v>6.3</c:v>
                </c:pt>
                <c:pt idx="2765">
                  <c:v>6</c:v>
                </c:pt>
                <c:pt idx="2766">
                  <c:v>7</c:v>
                </c:pt>
                <c:pt idx="2767">
                  <c:v>7.1</c:v>
                </c:pt>
                <c:pt idx="2768">
                  <c:v>6.8</c:v>
                </c:pt>
                <c:pt idx="2769">
                  <c:v>6.1</c:v>
                </c:pt>
                <c:pt idx="2770">
                  <c:v>8.1</c:v>
                </c:pt>
                <c:pt idx="2771">
                  <c:v>8.1</c:v>
                </c:pt>
                <c:pt idx="2772">
                  <c:v>6.4</c:v>
                </c:pt>
                <c:pt idx="2773">
                  <c:v>6.5</c:v>
                </c:pt>
                <c:pt idx="2774">
                  <c:v>8</c:v>
                </c:pt>
                <c:pt idx="2775">
                  <c:v>6.4</c:v>
                </c:pt>
                <c:pt idx="2776">
                  <c:v>6.3</c:v>
                </c:pt>
                <c:pt idx="2777">
                  <c:v>7.1</c:v>
                </c:pt>
                <c:pt idx="2778">
                  <c:v>7.1</c:v>
                </c:pt>
                <c:pt idx="2779">
                  <c:v>5.7</c:v>
                </c:pt>
                <c:pt idx="2780">
                  <c:v>7.3</c:v>
                </c:pt>
                <c:pt idx="2781">
                  <c:v>6.3</c:v>
                </c:pt>
                <c:pt idx="2782">
                  <c:v>5.7</c:v>
                </c:pt>
                <c:pt idx="2783">
                  <c:v>6.7</c:v>
                </c:pt>
                <c:pt idx="2784">
                  <c:v>6.1</c:v>
                </c:pt>
                <c:pt idx="2785">
                  <c:v>8.6</c:v>
                </c:pt>
                <c:pt idx="2786">
                  <c:v>6.4</c:v>
                </c:pt>
                <c:pt idx="2787">
                  <c:v>6.9</c:v>
                </c:pt>
                <c:pt idx="2788">
                  <c:v>7.7</c:v>
                </c:pt>
                <c:pt idx="2789">
                  <c:v>7.8</c:v>
                </c:pt>
                <c:pt idx="2790">
                  <c:v>6.4</c:v>
                </c:pt>
                <c:pt idx="2791">
                  <c:v>5</c:v>
                </c:pt>
                <c:pt idx="2792">
                  <c:v>7.2</c:v>
                </c:pt>
                <c:pt idx="2793">
                  <c:v>5.8</c:v>
                </c:pt>
                <c:pt idx="2794">
                  <c:v>5.9</c:v>
                </c:pt>
                <c:pt idx="2795">
                  <c:v>6.7</c:v>
                </c:pt>
                <c:pt idx="2796">
                  <c:v>6.7</c:v>
                </c:pt>
                <c:pt idx="2797">
                  <c:v>6.1</c:v>
                </c:pt>
                <c:pt idx="2798">
                  <c:v>7.2</c:v>
                </c:pt>
                <c:pt idx="2799">
                  <c:v>6</c:v>
                </c:pt>
                <c:pt idx="2800">
                  <c:v>6.7</c:v>
                </c:pt>
                <c:pt idx="2801">
                  <c:v>7.2</c:v>
                </c:pt>
                <c:pt idx="2802">
                  <c:v>7.5</c:v>
                </c:pt>
                <c:pt idx="2803">
                  <c:v>7.5</c:v>
                </c:pt>
                <c:pt idx="2804">
                  <c:v>6.9</c:v>
                </c:pt>
                <c:pt idx="2805">
                  <c:v>7.4</c:v>
                </c:pt>
                <c:pt idx="2806">
                  <c:v>6.6</c:v>
                </c:pt>
                <c:pt idx="2807">
                  <c:v>5.6</c:v>
                </c:pt>
                <c:pt idx="2808">
                  <c:v>6.6</c:v>
                </c:pt>
                <c:pt idx="2809">
                  <c:v>6.4</c:v>
                </c:pt>
                <c:pt idx="2810">
                  <c:v>7.2</c:v>
                </c:pt>
                <c:pt idx="2811">
                  <c:v>6.3</c:v>
                </c:pt>
                <c:pt idx="2812">
                  <c:v>6.6</c:v>
                </c:pt>
                <c:pt idx="2813">
                  <c:v>7.1</c:v>
                </c:pt>
                <c:pt idx="2814">
                  <c:v>7</c:v>
                </c:pt>
                <c:pt idx="2815">
                  <c:v>6.9</c:v>
                </c:pt>
                <c:pt idx="2816">
                  <c:v>7</c:v>
                </c:pt>
                <c:pt idx="2817">
                  <c:v>5.8</c:v>
                </c:pt>
                <c:pt idx="2818">
                  <c:v>5.8</c:v>
                </c:pt>
                <c:pt idx="2819">
                  <c:v>6.9</c:v>
                </c:pt>
                <c:pt idx="2820">
                  <c:v>6.4</c:v>
                </c:pt>
                <c:pt idx="2821">
                  <c:v>7</c:v>
                </c:pt>
                <c:pt idx="2822">
                  <c:v>7.8</c:v>
                </c:pt>
                <c:pt idx="2823">
                  <c:v>7.8</c:v>
                </c:pt>
                <c:pt idx="2824">
                  <c:v>5.6</c:v>
                </c:pt>
                <c:pt idx="2825">
                  <c:v>6.7</c:v>
                </c:pt>
                <c:pt idx="2826">
                  <c:v>7.1</c:v>
                </c:pt>
                <c:pt idx="2827">
                  <c:v>6.4</c:v>
                </c:pt>
                <c:pt idx="2828">
                  <c:v>6.6</c:v>
                </c:pt>
                <c:pt idx="2829">
                  <c:v>7.1</c:v>
                </c:pt>
                <c:pt idx="2830">
                  <c:v>7.1</c:v>
                </c:pt>
                <c:pt idx="2831">
                  <c:v>6.8</c:v>
                </c:pt>
                <c:pt idx="2832">
                  <c:v>6.5</c:v>
                </c:pt>
                <c:pt idx="2833">
                  <c:v>7.2</c:v>
                </c:pt>
                <c:pt idx="2834">
                  <c:v>6.3</c:v>
                </c:pt>
                <c:pt idx="2835">
                  <c:v>6.4</c:v>
                </c:pt>
                <c:pt idx="2836">
                  <c:v>6.7</c:v>
                </c:pt>
                <c:pt idx="2837">
                  <c:v>7</c:v>
                </c:pt>
                <c:pt idx="2838">
                  <c:v>3.8</c:v>
                </c:pt>
                <c:pt idx="2839">
                  <c:v>7</c:v>
                </c:pt>
                <c:pt idx="2840">
                  <c:v>5.7</c:v>
                </c:pt>
                <c:pt idx="2841">
                  <c:v>5.4</c:v>
                </c:pt>
                <c:pt idx="2842">
                  <c:v>6</c:v>
                </c:pt>
                <c:pt idx="2843">
                  <c:v>6.4</c:v>
                </c:pt>
                <c:pt idx="2844">
                  <c:v>6</c:v>
                </c:pt>
                <c:pt idx="2845">
                  <c:v>5.6</c:v>
                </c:pt>
                <c:pt idx="2846">
                  <c:v>6.3</c:v>
                </c:pt>
                <c:pt idx="2847">
                  <c:v>7.2</c:v>
                </c:pt>
                <c:pt idx="2848">
                  <c:v>6.8</c:v>
                </c:pt>
                <c:pt idx="2849">
                  <c:v>5.6</c:v>
                </c:pt>
                <c:pt idx="2850">
                  <c:v>5</c:v>
                </c:pt>
                <c:pt idx="2851">
                  <c:v>5.6</c:v>
                </c:pt>
                <c:pt idx="2852">
                  <c:v>6.2</c:v>
                </c:pt>
                <c:pt idx="2853">
                  <c:v>6.6</c:v>
                </c:pt>
                <c:pt idx="2854">
                  <c:v>4.2</c:v>
                </c:pt>
                <c:pt idx="2855">
                  <c:v>6.8</c:v>
                </c:pt>
                <c:pt idx="2856">
                  <c:v>5.0999999999999996</c:v>
                </c:pt>
                <c:pt idx="2857">
                  <c:v>5.3</c:v>
                </c:pt>
                <c:pt idx="2858">
                  <c:v>6.4</c:v>
                </c:pt>
                <c:pt idx="2859">
                  <c:v>5.3</c:v>
                </c:pt>
                <c:pt idx="2860">
                  <c:v>7.2</c:v>
                </c:pt>
                <c:pt idx="2861">
                  <c:v>6.5</c:v>
                </c:pt>
                <c:pt idx="2862">
                  <c:v>5.9</c:v>
                </c:pt>
                <c:pt idx="2863">
                  <c:v>6.4</c:v>
                </c:pt>
                <c:pt idx="2864">
                  <c:v>7</c:v>
                </c:pt>
                <c:pt idx="2865">
                  <c:v>7</c:v>
                </c:pt>
                <c:pt idx="2866">
                  <c:v>5.9</c:v>
                </c:pt>
                <c:pt idx="2867">
                  <c:v>6.2</c:v>
                </c:pt>
                <c:pt idx="2868">
                  <c:v>5.7</c:v>
                </c:pt>
                <c:pt idx="2869">
                  <c:v>6.9</c:v>
                </c:pt>
                <c:pt idx="2870">
                  <c:v>7.7</c:v>
                </c:pt>
                <c:pt idx="2871">
                  <c:v>7.6</c:v>
                </c:pt>
                <c:pt idx="2872">
                  <c:v>3.6</c:v>
                </c:pt>
                <c:pt idx="2873">
                  <c:v>5.6</c:v>
                </c:pt>
                <c:pt idx="2874">
                  <c:v>6.5</c:v>
                </c:pt>
                <c:pt idx="2875">
                  <c:v>5.7</c:v>
                </c:pt>
                <c:pt idx="2876">
                  <c:v>5.4</c:v>
                </c:pt>
                <c:pt idx="2877">
                  <c:v>5.0999999999999996</c:v>
                </c:pt>
                <c:pt idx="2878">
                  <c:v>4.8</c:v>
                </c:pt>
                <c:pt idx="2879">
                  <c:v>6.4</c:v>
                </c:pt>
                <c:pt idx="2880">
                  <c:v>7.4</c:v>
                </c:pt>
                <c:pt idx="2881">
                  <c:v>6.6</c:v>
                </c:pt>
                <c:pt idx="2882">
                  <c:v>6.2</c:v>
                </c:pt>
                <c:pt idx="2883">
                  <c:v>7.1</c:v>
                </c:pt>
                <c:pt idx="2884">
                  <c:v>6.2</c:v>
                </c:pt>
                <c:pt idx="2885">
                  <c:v>7.4</c:v>
                </c:pt>
                <c:pt idx="2886">
                  <c:v>6.3</c:v>
                </c:pt>
                <c:pt idx="2887">
                  <c:v>5.8</c:v>
                </c:pt>
                <c:pt idx="2888">
                  <c:v>6.1</c:v>
                </c:pt>
                <c:pt idx="2889">
                  <c:v>6.5</c:v>
                </c:pt>
                <c:pt idx="2890">
                  <c:v>6.2</c:v>
                </c:pt>
                <c:pt idx="2891">
                  <c:v>5.0999999999999996</c:v>
                </c:pt>
                <c:pt idx="2892">
                  <c:v>6.8</c:v>
                </c:pt>
                <c:pt idx="2893">
                  <c:v>5.0999999999999996</c:v>
                </c:pt>
                <c:pt idx="2894">
                  <c:v>7.5</c:v>
                </c:pt>
                <c:pt idx="2895">
                  <c:v>5.9</c:v>
                </c:pt>
                <c:pt idx="2896">
                  <c:v>5.7</c:v>
                </c:pt>
                <c:pt idx="2897">
                  <c:v>5.5</c:v>
                </c:pt>
                <c:pt idx="2898">
                  <c:v>7.6</c:v>
                </c:pt>
                <c:pt idx="2899">
                  <c:v>7.6</c:v>
                </c:pt>
                <c:pt idx="2900">
                  <c:v>5.6</c:v>
                </c:pt>
                <c:pt idx="2901">
                  <c:v>6.8</c:v>
                </c:pt>
                <c:pt idx="2902">
                  <c:v>4.8</c:v>
                </c:pt>
                <c:pt idx="2903">
                  <c:v>6.1</c:v>
                </c:pt>
                <c:pt idx="2904">
                  <c:v>6.8</c:v>
                </c:pt>
                <c:pt idx="2905">
                  <c:v>7.1</c:v>
                </c:pt>
                <c:pt idx="2906">
                  <c:v>7.5</c:v>
                </c:pt>
                <c:pt idx="2907">
                  <c:v>7.4</c:v>
                </c:pt>
                <c:pt idx="2908">
                  <c:v>6</c:v>
                </c:pt>
                <c:pt idx="2909">
                  <c:v>6.4</c:v>
                </c:pt>
                <c:pt idx="2910">
                  <c:v>6.6</c:v>
                </c:pt>
                <c:pt idx="2911">
                  <c:v>5.5</c:v>
                </c:pt>
                <c:pt idx="2912">
                  <c:v>7.4</c:v>
                </c:pt>
                <c:pt idx="2913">
                  <c:v>6.7</c:v>
                </c:pt>
                <c:pt idx="2914">
                  <c:v>6.5</c:v>
                </c:pt>
                <c:pt idx="2915">
                  <c:v>7.8</c:v>
                </c:pt>
                <c:pt idx="2916">
                  <c:v>6.6</c:v>
                </c:pt>
                <c:pt idx="2917">
                  <c:v>5.6</c:v>
                </c:pt>
                <c:pt idx="2918">
                  <c:v>8.1</c:v>
                </c:pt>
                <c:pt idx="2919">
                  <c:v>5.4</c:v>
                </c:pt>
                <c:pt idx="2920">
                  <c:v>6.5</c:v>
                </c:pt>
                <c:pt idx="2921">
                  <c:v>7.1</c:v>
                </c:pt>
                <c:pt idx="2922">
                  <c:v>7.8</c:v>
                </c:pt>
                <c:pt idx="2923">
                  <c:v>7</c:v>
                </c:pt>
                <c:pt idx="2924">
                  <c:v>7.1</c:v>
                </c:pt>
                <c:pt idx="2925">
                  <c:v>8.1</c:v>
                </c:pt>
                <c:pt idx="2926">
                  <c:v>6.8</c:v>
                </c:pt>
                <c:pt idx="2927">
                  <c:v>5.6</c:v>
                </c:pt>
                <c:pt idx="2928">
                  <c:v>6.6</c:v>
                </c:pt>
                <c:pt idx="2929">
                  <c:v>7.1</c:v>
                </c:pt>
                <c:pt idx="2930">
                  <c:v>5.0999999999999996</c:v>
                </c:pt>
                <c:pt idx="2931">
                  <c:v>8</c:v>
                </c:pt>
                <c:pt idx="2932">
                  <c:v>7.3</c:v>
                </c:pt>
                <c:pt idx="2933">
                  <c:v>6.4</c:v>
                </c:pt>
                <c:pt idx="2934">
                  <c:v>7.2</c:v>
                </c:pt>
                <c:pt idx="2935">
                  <c:v>6.4</c:v>
                </c:pt>
                <c:pt idx="2936">
                  <c:v>6.7</c:v>
                </c:pt>
                <c:pt idx="2937">
                  <c:v>7.4</c:v>
                </c:pt>
                <c:pt idx="2938">
                  <c:v>8.5</c:v>
                </c:pt>
                <c:pt idx="2939">
                  <c:v>5.7</c:v>
                </c:pt>
                <c:pt idx="2940">
                  <c:v>6.6</c:v>
                </c:pt>
                <c:pt idx="2941">
                  <c:v>4.4000000000000004</c:v>
                </c:pt>
                <c:pt idx="2942">
                  <c:v>5.6</c:v>
                </c:pt>
                <c:pt idx="2943">
                  <c:v>7</c:v>
                </c:pt>
                <c:pt idx="2944">
                  <c:v>6.2</c:v>
                </c:pt>
                <c:pt idx="2945">
                  <c:v>4.5</c:v>
                </c:pt>
                <c:pt idx="2946">
                  <c:v>7.1</c:v>
                </c:pt>
                <c:pt idx="2947">
                  <c:v>6.8</c:v>
                </c:pt>
                <c:pt idx="2948">
                  <c:v>5</c:v>
                </c:pt>
                <c:pt idx="2949">
                  <c:v>5.5</c:v>
                </c:pt>
                <c:pt idx="2950">
                  <c:v>6</c:v>
                </c:pt>
                <c:pt idx="2951">
                  <c:v>6</c:v>
                </c:pt>
                <c:pt idx="2952">
                  <c:v>6.9</c:v>
                </c:pt>
                <c:pt idx="2953">
                  <c:v>4.9000000000000004</c:v>
                </c:pt>
                <c:pt idx="2954">
                  <c:v>7.5</c:v>
                </c:pt>
                <c:pt idx="2955">
                  <c:v>5.8</c:v>
                </c:pt>
                <c:pt idx="2956">
                  <c:v>7</c:v>
                </c:pt>
                <c:pt idx="2957">
                  <c:v>5.8</c:v>
                </c:pt>
                <c:pt idx="2958">
                  <c:v>4.9000000000000004</c:v>
                </c:pt>
                <c:pt idx="2959">
                  <c:v>6.7</c:v>
                </c:pt>
                <c:pt idx="2960">
                  <c:v>8.1</c:v>
                </c:pt>
                <c:pt idx="2961">
                  <c:v>7.6</c:v>
                </c:pt>
                <c:pt idx="2962">
                  <c:v>8.1</c:v>
                </c:pt>
                <c:pt idx="2963">
                  <c:v>6.3</c:v>
                </c:pt>
                <c:pt idx="2964">
                  <c:v>6</c:v>
                </c:pt>
                <c:pt idx="2965">
                  <c:v>6.1</c:v>
                </c:pt>
                <c:pt idx="2966">
                  <c:v>7</c:v>
                </c:pt>
                <c:pt idx="2967">
                  <c:v>6.5</c:v>
                </c:pt>
                <c:pt idx="2968">
                  <c:v>6.3</c:v>
                </c:pt>
                <c:pt idx="2969">
                  <c:v>6.9</c:v>
                </c:pt>
                <c:pt idx="2970">
                  <c:v>7.4</c:v>
                </c:pt>
                <c:pt idx="2971">
                  <c:v>5.8</c:v>
                </c:pt>
                <c:pt idx="2972">
                  <c:v>6.1</c:v>
                </c:pt>
                <c:pt idx="2973">
                  <c:v>5.8</c:v>
                </c:pt>
                <c:pt idx="2974">
                  <c:v>5.2</c:v>
                </c:pt>
                <c:pt idx="2975">
                  <c:v>6.1</c:v>
                </c:pt>
                <c:pt idx="2976">
                  <c:v>6.2</c:v>
                </c:pt>
                <c:pt idx="2977">
                  <c:v>5.9</c:v>
                </c:pt>
                <c:pt idx="2978">
                  <c:v>7</c:v>
                </c:pt>
                <c:pt idx="2979">
                  <c:v>5.9</c:v>
                </c:pt>
                <c:pt idx="2980">
                  <c:v>6.8</c:v>
                </c:pt>
                <c:pt idx="2981">
                  <c:v>5.6</c:v>
                </c:pt>
                <c:pt idx="2982">
                  <c:v>6.2</c:v>
                </c:pt>
                <c:pt idx="2983">
                  <c:v>7.8</c:v>
                </c:pt>
                <c:pt idx="2984">
                  <c:v>7.8</c:v>
                </c:pt>
                <c:pt idx="2985">
                  <c:v>6.4</c:v>
                </c:pt>
                <c:pt idx="2986">
                  <c:v>8.1999999999999993</c:v>
                </c:pt>
                <c:pt idx="2987">
                  <c:v>6.4</c:v>
                </c:pt>
                <c:pt idx="2988">
                  <c:v>5.5</c:v>
                </c:pt>
                <c:pt idx="2989">
                  <c:v>6.4</c:v>
                </c:pt>
                <c:pt idx="2990">
                  <c:v>5.9</c:v>
                </c:pt>
                <c:pt idx="2991">
                  <c:v>7</c:v>
                </c:pt>
                <c:pt idx="2992">
                  <c:v>5.9</c:v>
                </c:pt>
                <c:pt idx="2993">
                  <c:v>6.5</c:v>
                </c:pt>
                <c:pt idx="2994">
                  <c:v>6.3</c:v>
                </c:pt>
                <c:pt idx="2995">
                  <c:v>7.3</c:v>
                </c:pt>
                <c:pt idx="2996">
                  <c:v>6.3</c:v>
                </c:pt>
                <c:pt idx="2997">
                  <c:v>7.1</c:v>
                </c:pt>
                <c:pt idx="2998">
                  <c:v>6.4</c:v>
                </c:pt>
                <c:pt idx="2999">
                  <c:v>5.7</c:v>
                </c:pt>
                <c:pt idx="3000">
                  <c:v>6.7</c:v>
                </c:pt>
                <c:pt idx="3001">
                  <c:v>7.7</c:v>
                </c:pt>
                <c:pt idx="3002">
                  <c:v>7.3</c:v>
                </c:pt>
                <c:pt idx="3003">
                  <c:v>7.3</c:v>
                </c:pt>
                <c:pt idx="3004">
                  <c:v>7.1</c:v>
                </c:pt>
                <c:pt idx="3005">
                  <c:v>6.5</c:v>
                </c:pt>
                <c:pt idx="3006">
                  <c:v>6.8</c:v>
                </c:pt>
                <c:pt idx="3007">
                  <c:v>6.8</c:v>
                </c:pt>
                <c:pt idx="3008">
                  <c:v>6.7</c:v>
                </c:pt>
                <c:pt idx="3009">
                  <c:v>5.8</c:v>
                </c:pt>
                <c:pt idx="3010">
                  <c:v>5.3</c:v>
                </c:pt>
                <c:pt idx="3011">
                  <c:v>5.3</c:v>
                </c:pt>
                <c:pt idx="3012">
                  <c:v>6.3</c:v>
                </c:pt>
                <c:pt idx="3013">
                  <c:v>7.8</c:v>
                </c:pt>
                <c:pt idx="3014">
                  <c:v>5.9</c:v>
                </c:pt>
                <c:pt idx="3015">
                  <c:v>6.2</c:v>
                </c:pt>
                <c:pt idx="3016">
                  <c:v>6.5</c:v>
                </c:pt>
                <c:pt idx="3017">
                  <c:v>6.5</c:v>
                </c:pt>
                <c:pt idx="3018">
                  <c:v>6.4</c:v>
                </c:pt>
                <c:pt idx="3019">
                  <c:v>5.9</c:v>
                </c:pt>
                <c:pt idx="3020">
                  <c:v>8.3000000000000007</c:v>
                </c:pt>
                <c:pt idx="3021">
                  <c:v>8.5</c:v>
                </c:pt>
                <c:pt idx="3022">
                  <c:v>7.1</c:v>
                </c:pt>
                <c:pt idx="3023">
                  <c:v>7.1</c:v>
                </c:pt>
                <c:pt idx="3024">
                  <c:v>7.8</c:v>
                </c:pt>
                <c:pt idx="3025">
                  <c:v>7.4</c:v>
                </c:pt>
                <c:pt idx="3026">
                  <c:v>6.5</c:v>
                </c:pt>
                <c:pt idx="3027">
                  <c:v>6.5</c:v>
                </c:pt>
                <c:pt idx="3028">
                  <c:v>6.3</c:v>
                </c:pt>
                <c:pt idx="3029">
                  <c:v>7.7</c:v>
                </c:pt>
                <c:pt idx="3030">
                  <c:v>8.1</c:v>
                </c:pt>
                <c:pt idx="3031">
                  <c:v>8</c:v>
                </c:pt>
                <c:pt idx="3032">
                  <c:v>4.4000000000000004</c:v>
                </c:pt>
                <c:pt idx="3033">
                  <c:v>6</c:v>
                </c:pt>
                <c:pt idx="3034">
                  <c:v>4.5</c:v>
                </c:pt>
                <c:pt idx="3035">
                  <c:v>4.5</c:v>
                </c:pt>
                <c:pt idx="3036">
                  <c:v>5.9</c:v>
                </c:pt>
                <c:pt idx="3037">
                  <c:v>6.6</c:v>
                </c:pt>
                <c:pt idx="3038">
                  <c:v>6.1</c:v>
                </c:pt>
                <c:pt idx="3039">
                  <c:v>6.9</c:v>
                </c:pt>
                <c:pt idx="3040">
                  <c:v>7</c:v>
                </c:pt>
                <c:pt idx="3041">
                  <c:v>7.3</c:v>
                </c:pt>
                <c:pt idx="3042">
                  <c:v>6</c:v>
                </c:pt>
                <c:pt idx="3043">
                  <c:v>6.5</c:v>
                </c:pt>
                <c:pt idx="3044">
                  <c:v>7.3</c:v>
                </c:pt>
                <c:pt idx="3045">
                  <c:v>7.2</c:v>
                </c:pt>
                <c:pt idx="3046">
                  <c:v>6.9</c:v>
                </c:pt>
                <c:pt idx="3047">
                  <c:v>5</c:v>
                </c:pt>
                <c:pt idx="3048">
                  <c:v>6.9</c:v>
                </c:pt>
                <c:pt idx="3049">
                  <c:v>6.7</c:v>
                </c:pt>
                <c:pt idx="3050">
                  <c:v>7</c:v>
                </c:pt>
                <c:pt idx="3051">
                  <c:v>5.4</c:v>
                </c:pt>
                <c:pt idx="3052">
                  <c:v>6.8</c:v>
                </c:pt>
                <c:pt idx="3053">
                  <c:v>6.8</c:v>
                </c:pt>
                <c:pt idx="3054">
                  <c:v>5.6</c:v>
                </c:pt>
                <c:pt idx="3055">
                  <c:v>6.3</c:v>
                </c:pt>
                <c:pt idx="3056">
                  <c:v>6.9</c:v>
                </c:pt>
                <c:pt idx="3057">
                  <c:v>5.4</c:v>
                </c:pt>
                <c:pt idx="3058">
                  <c:v>7</c:v>
                </c:pt>
                <c:pt idx="3059">
                  <c:v>6.9</c:v>
                </c:pt>
                <c:pt idx="3060">
                  <c:v>7.3</c:v>
                </c:pt>
                <c:pt idx="3061">
                  <c:v>5.2</c:v>
                </c:pt>
                <c:pt idx="3062">
                  <c:v>7.1</c:v>
                </c:pt>
                <c:pt idx="3063">
                  <c:v>4.9000000000000004</c:v>
                </c:pt>
                <c:pt idx="3064">
                  <c:v>7.6</c:v>
                </c:pt>
                <c:pt idx="3065">
                  <c:v>4.3</c:v>
                </c:pt>
                <c:pt idx="3066">
                  <c:v>5.8</c:v>
                </c:pt>
                <c:pt idx="3067">
                  <c:v>6.1</c:v>
                </c:pt>
                <c:pt idx="3068">
                  <c:v>6.2</c:v>
                </c:pt>
                <c:pt idx="3069">
                  <c:v>7.2</c:v>
                </c:pt>
                <c:pt idx="3070">
                  <c:v>6.1</c:v>
                </c:pt>
                <c:pt idx="3071">
                  <c:v>6.4</c:v>
                </c:pt>
                <c:pt idx="3072">
                  <c:v>6.6</c:v>
                </c:pt>
                <c:pt idx="3073">
                  <c:v>5.3</c:v>
                </c:pt>
                <c:pt idx="3074">
                  <c:v>5.3</c:v>
                </c:pt>
                <c:pt idx="3075">
                  <c:v>6.1</c:v>
                </c:pt>
                <c:pt idx="3076">
                  <c:v>7</c:v>
                </c:pt>
                <c:pt idx="3077">
                  <c:v>5.6</c:v>
                </c:pt>
                <c:pt idx="3078">
                  <c:v>7.9</c:v>
                </c:pt>
                <c:pt idx="3079">
                  <c:v>6.9</c:v>
                </c:pt>
                <c:pt idx="3080">
                  <c:v>7.4</c:v>
                </c:pt>
                <c:pt idx="3081">
                  <c:v>6.9</c:v>
                </c:pt>
                <c:pt idx="3082">
                  <c:v>6.1</c:v>
                </c:pt>
                <c:pt idx="3083">
                  <c:v>6.1</c:v>
                </c:pt>
                <c:pt idx="3084">
                  <c:v>6.2</c:v>
                </c:pt>
                <c:pt idx="3085">
                  <c:v>7.4</c:v>
                </c:pt>
                <c:pt idx="3086">
                  <c:v>6.3</c:v>
                </c:pt>
                <c:pt idx="3087">
                  <c:v>5.9</c:v>
                </c:pt>
                <c:pt idx="3088">
                  <c:v>6.5</c:v>
                </c:pt>
                <c:pt idx="3089">
                  <c:v>6</c:v>
                </c:pt>
                <c:pt idx="3090">
                  <c:v>6.1</c:v>
                </c:pt>
                <c:pt idx="3091">
                  <c:v>6.2</c:v>
                </c:pt>
                <c:pt idx="3092">
                  <c:v>7.1</c:v>
                </c:pt>
                <c:pt idx="3093">
                  <c:v>7.3</c:v>
                </c:pt>
                <c:pt idx="3094">
                  <c:v>6.7</c:v>
                </c:pt>
                <c:pt idx="3095">
                  <c:v>6.8</c:v>
                </c:pt>
                <c:pt idx="3096">
                  <c:v>6.4</c:v>
                </c:pt>
                <c:pt idx="3097">
                  <c:v>6</c:v>
                </c:pt>
                <c:pt idx="3098">
                  <c:v>7.3</c:v>
                </c:pt>
                <c:pt idx="3099">
                  <c:v>6.8</c:v>
                </c:pt>
                <c:pt idx="3100">
                  <c:v>5.7</c:v>
                </c:pt>
                <c:pt idx="3101">
                  <c:v>6.1</c:v>
                </c:pt>
                <c:pt idx="3102">
                  <c:v>6.3</c:v>
                </c:pt>
                <c:pt idx="3103">
                  <c:v>5.7</c:v>
                </c:pt>
                <c:pt idx="3104">
                  <c:v>5.7</c:v>
                </c:pt>
                <c:pt idx="3105">
                  <c:v>6.1</c:v>
                </c:pt>
                <c:pt idx="3106">
                  <c:v>6.6</c:v>
                </c:pt>
                <c:pt idx="3107">
                  <c:v>5.6</c:v>
                </c:pt>
                <c:pt idx="3108">
                  <c:v>6.9</c:v>
                </c:pt>
                <c:pt idx="3109">
                  <c:v>6.7</c:v>
                </c:pt>
                <c:pt idx="3110">
                  <c:v>6.5</c:v>
                </c:pt>
                <c:pt idx="3111">
                  <c:v>6.8</c:v>
                </c:pt>
                <c:pt idx="3112">
                  <c:v>6.4</c:v>
                </c:pt>
                <c:pt idx="3113">
                  <c:v>6.1</c:v>
                </c:pt>
                <c:pt idx="3114">
                  <c:v>8.1999999999999993</c:v>
                </c:pt>
                <c:pt idx="3115">
                  <c:v>6.2</c:v>
                </c:pt>
                <c:pt idx="3116">
                  <c:v>7.3</c:v>
                </c:pt>
                <c:pt idx="3117">
                  <c:v>7.3</c:v>
                </c:pt>
                <c:pt idx="3118">
                  <c:v>7</c:v>
                </c:pt>
                <c:pt idx="3119">
                  <c:v>7.7</c:v>
                </c:pt>
                <c:pt idx="3120">
                  <c:v>6.7</c:v>
                </c:pt>
                <c:pt idx="3121">
                  <c:v>7.9</c:v>
                </c:pt>
                <c:pt idx="3122">
                  <c:v>7.2</c:v>
                </c:pt>
                <c:pt idx="3123">
                  <c:v>7.9</c:v>
                </c:pt>
                <c:pt idx="3124">
                  <c:v>7.9</c:v>
                </c:pt>
                <c:pt idx="3125">
                  <c:v>7</c:v>
                </c:pt>
                <c:pt idx="3126">
                  <c:v>6.6</c:v>
                </c:pt>
                <c:pt idx="3127">
                  <c:v>4.8</c:v>
                </c:pt>
                <c:pt idx="3128">
                  <c:v>7.2</c:v>
                </c:pt>
                <c:pt idx="3129">
                  <c:v>6.6</c:v>
                </c:pt>
                <c:pt idx="3130">
                  <c:v>2</c:v>
                </c:pt>
                <c:pt idx="3131">
                  <c:v>6.5</c:v>
                </c:pt>
                <c:pt idx="3132">
                  <c:v>5</c:v>
                </c:pt>
                <c:pt idx="3133">
                  <c:v>5.3</c:v>
                </c:pt>
                <c:pt idx="3134">
                  <c:v>6.3</c:v>
                </c:pt>
                <c:pt idx="3135">
                  <c:v>7</c:v>
                </c:pt>
                <c:pt idx="3136">
                  <c:v>5.2</c:v>
                </c:pt>
                <c:pt idx="3137">
                  <c:v>7.8</c:v>
                </c:pt>
                <c:pt idx="3138">
                  <c:v>5.4</c:v>
                </c:pt>
                <c:pt idx="3139">
                  <c:v>7.3</c:v>
                </c:pt>
                <c:pt idx="3140">
                  <c:v>5.5</c:v>
                </c:pt>
                <c:pt idx="3141">
                  <c:v>4.5999999999999996</c:v>
                </c:pt>
                <c:pt idx="3142">
                  <c:v>7.2</c:v>
                </c:pt>
                <c:pt idx="3143">
                  <c:v>5.4</c:v>
                </c:pt>
                <c:pt idx="3144">
                  <c:v>4.4000000000000004</c:v>
                </c:pt>
                <c:pt idx="3145">
                  <c:v>6.7</c:v>
                </c:pt>
                <c:pt idx="3146">
                  <c:v>6.7</c:v>
                </c:pt>
                <c:pt idx="3147">
                  <c:v>6.8</c:v>
                </c:pt>
                <c:pt idx="3148">
                  <c:v>7.8</c:v>
                </c:pt>
                <c:pt idx="3149">
                  <c:v>5</c:v>
                </c:pt>
                <c:pt idx="3150">
                  <c:v>6.7</c:v>
                </c:pt>
                <c:pt idx="3151">
                  <c:v>4.0999999999999996</c:v>
                </c:pt>
                <c:pt idx="3152">
                  <c:v>8</c:v>
                </c:pt>
                <c:pt idx="3153">
                  <c:v>5.3</c:v>
                </c:pt>
                <c:pt idx="3154">
                  <c:v>7.3</c:v>
                </c:pt>
                <c:pt idx="3155">
                  <c:v>6.9</c:v>
                </c:pt>
                <c:pt idx="3156">
                  <c:v>4.5999999999999996</c:v>
                </c:pt>
                <c:pt idx="3157">
                  <c:v>5.2</c:v>
                </c:pt>
                <c:pt idx="3158">
                  <c:v>7.1</c:v>
                </c:pt>
                <c:pt idx="3159">
                  <c:v>6</c:v>
                </c:pt>
                <c:pt idx="3160">
                  <c:v>6.3</c:v>
                </c:pt>
                <c:pt idx="3161">
                  <c:v>5.4</c:v>
                </c:pt>
                <c:pt idx="3162">
                  <c:v>5.7</c:v>
                </c:pt>
                <c:pt idx="3163">
                  <c:v>7.7</c:v>
                </c:pt>
                <c:pt idx="3164">
                  <c:v>7.3</c:v>
                </c:pt>
                <c:pt idx="3165">
                  <c:v>6.1</c:v>
                </c:pt>
                <c:pt idx="3166">
                  <c:v>7.3</c:v>
                </c:pt>
                <c:pt idx="3167">
                  <c:v>7.5</c:v>
                </c:pt>
                <c:pt idx="3168">
                  <c:v>7.3</c:v>
                </c:pt>
                <c:pt idx="3169">
                  <c:v>6.8</c:v>
                </c:pt>
                <c:pt idx="3170">
                  <c:v>6.2</c:v>
                </c:pt>
                <c:pt idx="3171">
                  <c:v>6.2</c:v>
                </c:pt>
                <c:pt idx="3172">
                  <c:v>7</c:v>
                </c:pt>
                <c:pt idx="3173">
                  <c:v>7.2</c:v>
                </c:pt>
                <c:pt idx="3174">
                  <c:v>7.2</c:v>
                </c:pt>
                <c:pt idx="3175">
                  <c:v>7</c:v>
                </c:pt>
                <c:pt idx="3176">
                  <c:v>5.8</c:v>
                </c:pt>
                <c:pt idx="3177">
                  <c:v>7.2</c:v>
                </c:pt>
                <c:pt idx="3178">
                  <c:v>6.8</c:v>
                </c:pt>
                <c:pt idx="3179">
                  <c:v>8.1</c:v>
                </c:pt>
                <c:pt idx="3180">
                  <c:v>6.5</c:v>
                </c:pt>
                <c:pt idx="3181">
                  <c:v>5.6</c:v>
                </c:pt>
                <c:pt idx="3182">
                  <c:v>6.6</c:v>
                </c:pt>
                <c:pt idx="3183">
                  <c:v>6.7</c:v>
                </c:pt>
                <c:pt idx="3184">
                  <c:v>6.4</c:v>
                </c:pt>
                <c:pt idx="3185">
                  <c:v>6.6</c:v>
                </c:pt>
                <c:pt idx="3186">
                  <c:v>6.1</c:v>
                </c:pt>
                <c:pt idx="3187">
                  <c:v>7.7</c:v>
                </c:pt>
                <c:pt idx="3188">
                  <c:v>7.6</c:v>
                </c:pt>
                <c:pt idx="3189">
                  <c:v>7.1</c:v>
                </c:pt>
                <c:pt idx="3190">
                  <c:v>6.3</c:v>
                </c:pt>
                <c:pt idx="3191">
                  <c:v>6.8</c:v>
                </c:pt>
                <c:pt idx="3192">
                  <c:v>6</c:v>
                </c:pt>
                <c:pt idx="3193">
                  <c:v>6</c:v>
                </c:pt>
                <c:pt idx="3194">
                  <c:v>5.5</c:v>
                </c:pt>
                <c:pt idx="3195">
                  <c:v>7.8</c:v>
                </c:pt>
                <c:pt idx="3196">
                  <c:v>6.1</c:v>
                </c:pt>
                <c:pt idx="3197">
                  <c:v>3.1</c:v>
                </c:pt>
                <c:pt idx="3198">
                  <c:v>5.7</c:v>
                </c:pt>
                <c:pt idx="3199">
                  <c:v>6.9</c:v>
                </c:pt>
                <c:pt idx="3200">
                  <c:v>6</c:v>
                </c:pt>
                <c:pt idx="3201">
                  <c:v>7.1</c:v>
                </c:pt>
                <c:pt idx="3202">
                  <c:v>7.3</c:v>
                </c:pt>
                <c:pt idx="3203">
                  <c:v>7.1</c:v>
                </c:pt>
                <c:pt idx="3204">
                  <c:v>5.8</c:v>
                </c:pt>
                <c:pt idx="3205">
                  <c:v>6.9</c:v>
                </c:pt>
                <c:pt idx="3206">
                  <c:v>7.8</c:v>
                </c:pt>
                <c:pt idx="3207">
                  <c:v>7.8</c:v>
                </c:pt>
                <c:pt idx="3208">
                  <c:v>5.8</c:v>
                </c:pt>
                <c:pt idx="3209">
                  <c:v>8.3000000000000007</c:v>
                </c:pt>
                <c:pt idx="3210">
                  <c:v>6.5</c:v>
                </c:pt>
                <c:pt idx="3211">
                  <c:v>7.6</c:v>
                </c:pt>
                <c:pt idx="3212">
                  <c:v>5.8</c:v>
                </c:pt>
                <c:pt idx="3213">
                  <c:v>7.1</c:v>
                </c:pt>
                <c:pt idx="3214">
                  <c:v>7.6</c:v>
                </c:pt>
                <c:pt idx="3215">
                  <c:v>6.6</c:v>
                </c:pt>
                <c:pt idx="3216">
                  <c:v>6.4</c:v>
                </c:pt>
                <c:pt idx="3217">
                  <c:v>6.5</c:v>
                </c:pt>
                <c:pt idx="3218">
                  <c:v>7.4</c:v>
                </c:pt>
                <c:pt idx="3219">
                  <c:v>5.6</c:v>
                </c:pt>
                <c:pt idx="3220">
                  <c:v>6.1</c:v>
                </c:pt>
                <c:pt idx="3221">
                  <c:v>7.4</c:v>
                </c:pt>
                <c:pt idx="3222">
                  <c:v>7.4</c:v>
                </c:pt>
                <c:pt idx="3223">
                  <c:v>6.7</c:v>
                </c:pt>
                <c:pt idx="3224">
                  <c:v>6.1</c:v>
                </c:pt>
                <c:pt idx="3225">
                  <c:v>7</c:v>
                </c:pt>
                <c:pt idx="3226">
                  <c:v>7.2</c:v>
                </c:pt>
                <c:pt idx="3227">
                  <c:v>6.8</c:v>
                </c:pt>
                <c:pt idx="3228">
                  <c:v>7.7</c:v>
                </c:pt>
                <c:pt idx="3229">
                  <c:v>5.3</c:v>
                </c:pt>
                <c:pt idx="3230">
                  <c:v>7.5</c:v>
                </c:pt>
                <c:pt idx="3231">
                  <c:v>5.4</c:v>
                </c:pt>
                <c:pt idx="3232">
                  <c:v>7.2</c:v>
                </c:pt>
                <c:pt idx="3233">
                  <c:v>6</c:v>
                </c:pt>
                <c:pt idx="3234">
                  <c:v>5.4</c:v>
                </c:pt>
                <c:pt idx="3235">
                  <c:v>5.5</c:v>
                </c:pt>
                <c:pt idx="3236">
                  <c:v>5.4</c:v>
                </c:pt>
                <c:pt idx="3237">
                  <c:v>6.3</c:v>
                </c:pt>
                <c:pt idx="3238">
                  <c:v>6.7</c:v>
                </c:pt>
                <c:pt idx="3239">
                  <c:v>6.3</c:v>
                </c:pt>
                <c:pt idx="3240">
                  <c:v>7.4</c:v>
                </c:pt>
                <c:pt idx="3241">
                  <c:v>6.3</c:v>
                </c:pt>
                <c:pt idx="3242">
                  <c:v>5.8</c:v>
                </c:pt>
                <c:pt idx="3243">
                  <c:v>6.2</c:v>
                </c:pt>
                <c:pt idx="3244">
                  <c:v>4.8</c:v>
                </c:pt>
                <c:pt idx="3245">
                  <c:v>6</c:v>
                </c:pt>
                <c:pt idx="3246">
                  <c:v>6.2</c:v>
                </c:pt>
                <c:pt idx="3247">
                  <c:v>7.3</c:v>
                </c:pt>
                <c:pt idx="3248">
                  <c:v>6.8</c:v>
                </c:pt>
                <c:pt idx="3249">
                  <c:v>6</c:v>
                </c:pt>
                <c:pt idx="3250">
                  <c:v>6.1</c:v>
                </c:pt>
                <c:pt idx="3251">
                  <c:v>7.3</c:v>
                </c:pt>
                <c:pt idx="3252">
                  <c:v>7.3</c:v>
                </c:pt>
                <c:pt idx="3253">
                  <c:v>7.4</c:v>
                </c:pt>
                <c:pt idx="3254">
                  <c:v>6.1</c:v>
                </c:pt>
                <c:pt idx="3255">
                  <c:v>6.1</c:v>
                </c:pt>
                <c:pt idx="3256">
                  <c:v>6.4</c:v>
                </c:pt>
                <c:pt idx="3257">
                  <c:v>7.6</c:v>
                </c:pt>
                <c:pt idx="3258">
                  <c:v>5.9</c:v>
                </c:pt>
                <c:pt idx="3259">
                  <c:v>6.4</c:v>
                </c:pt>
                <c:pt idx="3260">
                  <c:v>7.3</c:v>
                </c:pt>
                <c:pt idx="3261">
                  <c:v>6.4</c:v>
                </c:pt>
                <c:pt idx="3262">
                  <c:v>6.2</c:v>
                </c:pt>
                <c:pt idx="3263">
                  <c:v>7.1</c:v>
                </c:pt>
                <c:pt idx="3264">
                  <c:v>6.8</c:v>
                </c:pt>
                <c:pt idx="3265">
                  <c:v>7.7</c:v>
                </c:pt>
                <c:pt idx="3266">
                  <c:v>7.4</c:v>
                </c:pt>
                <c:pt idx="3267">
                  <c:v>7.6</c:v>
                </c:pt>
                <c:pt idx="3268">
                  <c:v>6.8</c:v>
                </c:pt>
                <c:pt idx="3269">
                  <c:v>7.1</c:v>
                </c:pt>
                <c:pt idx="3270">
                  <c:v>7.5</c:v>
                </c:pt>
                <c:pt idx="3271">
                  <c:v>7.3</c:v>
                </c:pt>
                <c:pt idx="3272">
                  <c:v>5.7</c:v>
                </c:pt>
                <c:pt idx="3273">
                  <c:v>7.6</c:v>
                </c:pt>
                <c:pt idx="3274">
                  <c:v>6.7</c:v>
                </c:pt>
                <c:pt idx="3275">
                  <c:v>6.2</c:v>
                </c:pt>
                <c:pt idx="3276">
                  <c:v>7</c:v>
                </c:pt>
                <c:pt idx="3277">
                  <c:v>6.7</c:v>
                </c:pt>
                <c:pt idx="3278">
                  <c:v>6.8</c:v>
                </c:pt>
                <c:pt idx="3279">
                  <c:v>6.1</c:v>
                </c:pt>
                <c:pt idx="3280">
                  <c:v>6</c:v>
                </c:pt>
                <c:pt idx="3281">
                  <c:v>6</c:v>
                </c:pt>
                <c:pt idx="3282">
                  <c:v>7.1</c:v>
                </c:pt>
                <c:pt idx="3283">
                  <c:v>5.3</c:v>
                </c:pt>
                <c:pt idx="3284">
                  <c:v>6.9</c:v>
                </c:pt>
                <c:pt idx="3285">
                  <c:v>7.7</c:v>
                </c:pt>
                <c:pt idx="3286">
                  <c:v>7.3</c:v>
                </c:pt>
                <c:pt idx="3287">
                  <c:v>6.9</c:v>
                </c:pt>
                <c:pt idx="3288">
                  <c:v>6.4</c:v>
                </c:pt>
                <c:pt idx="3289">
                  <c:v>5.9</c:v>
                </c:pt>
                <c:pt idx="3290">
                  <c:v>6.8</c:v>
                </c:pt>
                <c:pt idx="3291">
                  <c:v>6.5</c:v>
                </c:pt>
                <c:pt idx="3292">
                  <c:v>5.8</c:v>
                </c:pt>
                <c:pt idx="3293">
                  <c:v>5.8</c:v>
                </c:pt>
                <c:pt idx="3294">
                  <c:v>7.6</c:v>
                </c:pt>
                <c:pt idx="3295">
                  <c:v>7.1</c:v>
                </c:pt>
                <c:pt idx="3296">
                  <c:v>8</c:v>
                </c:pt>
                <c:pt idx="3297">
                  <c:v>7.5</c:v>
                </c:pt>
                <c:pt idx="3298">
                  <c:v>8.1</c:v>
                </c:pt>
                <c:pt idx="3299">
                  <c:v>7.3</c:v>
                </c:pt>
                <c:pt idx="3300">
                  <c:v>6.8</c:v>
                </c:pt>
                <c:pt idx="3301">
                  <c:v>6.2</c:v>
                </c:pt>
                <c:pt idx="3302">
                  <c:v>6.3</c:v>
                </c:pt>
                <c:pt idx="3303">
                  <c:v>5.6</c:v>
                </c:pt>
                <c:pt idx="3304">
                  <c:v>7.6</c:v>
                </c:pt>
                <c:pt idx="3305">
                  <c:v>6.1</c:v>
                </c:pt>
                <c:pt idx="3306">
                  <c:v>7.1</c:v>
                </c:pt>
                <c:pt idx="3307">
                  <c:v>8</c:v>
                </c:pt>
                <c:pt idx="3308">
                  <c:v>6</c:v>
                </c:pt>
                <c:pt idx="3309">
                  <c:v>5.9</c:v>
                </c:pt>
                <c:pt idx="3310">
                  <c:v>5.5</c:v>
                </c:pt>
                <c:pt idx="3311">
                  <c:v>5.7</c:v>
                </c:pt>
                <c:pt idx="3312">
                  <c:v>7.6</c:v>
                </c:pt>
                <c:pt idx="3313">
                  <c:v>6</c:v>
                </c:pt>
                <c:pt idx="3314">
                  <c:v>7.3</c:v>
                </c:pt>
                <c:pt idx="3315">
                  <c:v>7.3</c:v>
                </c:pt>
                <c:pt idx="3316">
                  <c:v>6.2</c:v>
                </c:pt>
                <c:pt idx="3317">
                  <c:v>7.8</c:v>
                </c:pt>
                <c:pt idx="3318">
                  <c:v>6</c:v>
                </c:pt>
                <c:pt idx="3319">
                  <c:v>6.9</c:v>
                </c:pt>
                <c:pt idx="3320">
                  <c:v>7.9</c:v>
                </c:pt>
                <c:pt idx="3321">
                  <c:v>6.7</c:v>
                </c:pt>
                <c:pt idx="3322">
                  <c:v>6.4</c:v>
                </c:pt>
                <c:pt idx="3323">
                  <c:v>5.9</c:v>
                </c:pt>
                <c:pt idx="3324">
                  <c:v>7.4</c:v>
                </c:pt>
                <c:pt idx="3325">
                  <c:v>5.2</c:v>
                </c:pt>
                <c:pt idx="3326">
                  <c:v>7.5</c:v>
                </c:pt>
                <c:pt idx="3327">
                  <c:v>6.6</c:v>
                </c:pt>
                <c:pt idx="3328">
                  <c:v>6.4</c:v>
                </c:pt>
                <c:pt idx="3329">
                  <c:v>7.5</c:v>
                </c:pt>
                <c:pt idx="3330">
                  <c:v>6.1</c:v>
                </c:pt>
                <c:pt idx="3331">
                  <c:v>6.4</c:v>
                </c:pt>
                <c:pt idx="3332">
                  <c:v>6.8</c:v>
                </c:pt>
                <c:pt idx="3333">
                  <c:v>6.6</c:v>
                </c:pt>
                <c:pt idx="3334">
                  <c:v>7.9</c:v>
                </c:pt>
                <c:pt idx="3335">
                  <c:v>6.7</c:v>
                </c:pt>
                <c:pt idx="3336">
                  <c:v>6.1</c:v>
                </c:pt>
                <c:pt idx="3337">
                  <c:v>7.4</c:v>
                </c:pt>
                <c:pt idx="3338">
                  <c:v>6.6</c:v>
                </c:pt>
                <c:pt idx="3339">
                  <c:v>7.7</c:v>
                </c:pt>
                <c:pt idx="3340">
                  <c:v>7.5</c:v>
                </c:pt>
                <c:pt idx="3341">
                  <c:v>4.5</c:v>
                </c:pt>
                <c:pt idx="3342">
                  <c:v>5.9</c:v>
                </c:pt>
                <c:pt idx="3343">
                  <c:v>7.7</c:v>
                </c:pt>
                <c:pt idx="3344">
                  <c:v>6.2</c:v>
                </c:pt>
                <c:pt idx="3345">
                  <c:v>8</c:v>
                </c:pt>
                <c:pt idx="3346">
                  <c:v>6.5</c:v>
                </c:pt>
                <c:pt idx="3347">
                  <c:v>7.1</c:v>
                </c:pt>
                <c:pt idx="3348">
                  <c:v>7.2</c:v>
                </c:pt>
                <c:pt idx="3349">
                  <c:v>6.7</c:v>
                </c:pt>
                <c:pt idx="3350">
                  <c:v>7</c:v>
                </c:pt>
                <c:pt idx="3351">
                  <c:v>5.6</c:v>
                </c:pt>
                <c:pt idx="3352">
                  <c:v>6.3</c:v>
                </c:pt>
                <c:pt idx="3353">
                  <c:v>7</c:v>
                </c:pt>
                <c:pt idx="3354">
                  <c:v>5.2</c:v>
                </c:pt>
                <c:pt idx="3355">
                  <c:v>7</c:v>
                </c:pt>
                <c:pt idx="3356">
                  <c:v>6.4</c:v>
                </c:pt>
                <c:pt idx="3357">
                  <c:v>7.7</c:v>
                </c:pt>
                <c:pt idx="3358">
                  <c:v>6.2</c:v>
                </c:pt>
                <c:pt idx="3359">
                  <c:v>7.1</c:v>
                </c:pt>
                <c:pt idx="3360">
                  <c:v>7.2</c:v>
                </c:pt>
                <c:pt idx="3361">
                  <c:v>6.7</c:v>
                </c:pt>
                <c:pt idx="3362">
                  <c:v>7.2</c:v>
                </c:pt>
                <c:pt idx="3363">
                  <c:v>6.8</c:v>
                </c:pt>
                <c:pt idx="3364">
                  <c:v>6.5</c:v>
                </c:pt>
                <c:pt idx="3365">
                  <c:v>6.5</c:v>
                </c:pt>
                <c:pt idx="3366">
                  <c:v>7.8</c:v>
                </c:pt>
                <c:pt idx="3367">
                  <c:v>8</c:v>
                </c:pt>
                <c:pt idx="3368">
                  <c:v>6.7</c:v>
                </c:pt>
                <c:pt idx="3369">
                  <c:v>5.2</c:v>
                </c:pt>
                <c:pt idx="3370">
                  <c:v>7.3</c:v>
                </c:pt>
                <c:pt idx="3371">
                  <c:v>6.3</c:v>
                </c:pt>
                <c:pt idx="3372">
                  <c:v>6.6</c:v>
                </c:pt>
                <c:pt idx="3373">
                  <c:v>7.1</c:v>
                </c:pt>
                <c:pt idx="3374">
                  <c:v>7.4</c:v>
                </c:pt>
                <c:pt idx="3375">
                  <c:v>7.5</c:v>
                </c:pt>
                <c:pt idx="3376">
                  <c:v>7.5</c:v>
                </c:pt>
                <c:pt idx="3377">
                  <c:v>8.1999999999999993</c:v>
                </c:pt>
                <c:pt idx="3378">
                  <c:v>7</c:v>
                </c:pt>
                <c:pt idx="3379">
                  <c:v>8</c:v>
                </c:pt>
                <c:pt idx="3380">
                  <c:v>7.1</c:v>
                </c:pt>
                <c:pt idx="3381">
                  <c:v>7.5</c:v>
                </c:pt>
                <c:pt idx="3382">
                  <c:v>7.1</c:v>
                </c:pt>
                <c:pt idx="3383">
                  <c:v>6</c:v>
                </c:pt>
                <c:pt idx="3384">
                  <c:v>5.5</c:v>
                </c:pt>
                <c:pt idx="3385">
                  <c:v>6.2</c:v>
                </c:pt>
                <c:pt idx="3386">
                  <c:v>5.4</c:v>
                </c:pt>
                <c:pt idx="3387">
                  <c:v>6.5</c:v>
                </c:pt>
                <c:pt idx="3388">
                  <c:v>7.1</c:v>
                </c:pt>
                <c:pt idx="3389">
                  <c:v>4.0999999999999996</c:v>
                </c:pt>
                <c:pt idx="3390">
                  <c:v>5.6</c:v>
                </c:pt>
                <c:pt idx="3391">
                  <c:v>6.8</c:v>
                </c:pt>
                <c:pt idx="3392">
                  <c:v>5.3</c:v>
                </c:pt>
                <c:pt idx="3393">
                  <c:v>7.1</c:v>
                </c:pt>
                <c:pt idx="3394">
                  <c:v>7.7</c:v>
                </c:pt>
                <c:pt idx="3395">
                  <c:v>8</c:v>
                </c:pt>
                <c:pt idx="3396">
                  <c:v>5.6</c:v>
                </c:pt>
                <c:pt idx="3397">
                  <c:v>5.7</c:v>
                </c:pt>
                <c:pt idx="3398">
                  <c:v>7.3</c:v>
                </c:pt>
                <c:pt idx="3399">
                  <c:v>5.9</c:v>
                </c:pt>
                <c:pt idx="3400">
                  <c:v>7.9</c:v>
                </c:pt>
                <c:pt idx="3401">
                  <c:v>4.4000000000000004</c:v>
                </c:pt>
                <c:pt idx="3402">
                  <c:v>7.4</c:v>
                </c:pt>
                <c:pt idx="3403">
                  <c:v>7.1</c:v>
                </c:pt>
                <c:pt idx="3404">
                  <c:v>8.1</c:v>
                </c:pt>
                <c:pt idx="3405">
                  <c:v>6.7</c:v>
                </c:pt>
                <c:pt idx="3406">
                  <c:v>6.3</c:v>
                </c:pt>
                <c:pt idx="3407">
                  <c:v>6.3</c:v>
                </c:pt>
                <c:pt idx="3408">
                  <c:v>6.1</c:v>
                </c:pt>
                <c:pt idx="3409">
                  <c:v>6.3</c:v>
                </c:pt>
                <c:pt idx="3410">
                  <c:v>7</c:v>
                </c:pt>
                <c:pt idx="3411">
                  <c:v>6.3</c:v>
                </c:pt>
                <c:pt idx="3412">
                  <c:v>6.9</c:v>
                </c:pt>
                <c:pt idx="3413">
                  <c:v>6.4</c:v>
                </c:pt>
                <c:pt idx="3414">
                  <c:v>5.3</c:v>
                </c:pt>
                <c:pt idx="3415">
                  <c:v>6.2</c:v>
                </c:pt>
                <c:pt idx="3416">
                  <c:v>7.3</c:v>
                </c:pt>
                <c:pt idx="3417">
                  <c:v>7.9</c:v>
                </c:pt>
                <c:pt idx="3418">
                  <c:v>6.6</c:v>
                </c:pt>
                <c:pt idx="3419">
                  <c:v>6.8</c:v>
                </c:pt>
                <c:pt idx="3420">
                  <c:v>7.2</c:v>
                </c:pt>
                <c:pt idx="3421">
                  <c:v>7.2</c:v>
                </c:pt>
                <c:pt idx="3422">
                  <c:v>5.5</c:v>
                </c:pt>
                <c:pt idx="3423">
                  <c:v>4.9000000000000004</c:v>
                </c:pt>
                <c:pt idx="3424">
                  <c:v>7.6</c:v>
                </c:pt>
                <c:pt idx="3425">
                  <c:v>7.1</c:v>
                </c:pt>
                <c:pt idx="3426">
                  <c:v>7.5</c:v>
                </c:pt>
                <c:pt idx="3427">
                  <c:v>5.5</c:v>
                </c:pt>
                <c:pt idx="3428">
                  <c:v>5.7</c:v>
                </c:pt>
                <c:pt idx="3429">
                  <c:v>6.4</c:v>
                </c:pt>
                <c:pt idx="3430">
                  <c:v>6.4</c:v>
                </c:pt>
                <c:pt idx="3431">
                  <c:v>6.7</c:v>
                </c:pt>
                <c:pt idx="3432">
                  <c:v>7.2</c:v>
                </c:pt>
                <c:pt idx="3433">
                  <c:v>7.6</c:v>
                </c:pt>
                <c:pt idx="3434">
                  <c:v>6.3</c:v>
                </c:pt>
                <c:pt idx="3435">
                  <c:v>6.7</c:v>
                </c:pt>
                <c:pt idx="3436">
                  <c:v>7.9</c:v>
                </c:pt>
                <c:pt idx="3437">
                  <c:v>5.2</c:v>
                </c:pt>
                <c:pt idx="3438">
                  <c:v>6.1</c:v>
                </c:pt>
                <c:pt idx="3439">
                  <c:v>7.6</c:v>
                </c:pt>
                <c:pt idx="3440">
                  <c:v>6</c:v>
                </c:pt>
                <c:pt idx="3441">
                  <c:v>6.9</c:v>
                </c:pt>
                <c:pt idx="3442">
                  <c:v>8.5</c:v>
                </c:pt>
                <c:pt idx="3443">
                  <c:v>6.7</c:v>
                </c:pt>
                <c:pt idx="3444">
                  <c:v>6.8</c:v>
                </c:pt>
                <c:pt idx="3445">
                  <c:v>6.6</c:v>
                </c:pt>
                <c:pt idx="3446">
                  <c:v>6.9</c:v>
                </c:pt>
                <c:pt idx="3447">
                  <c:v>6.9</c:v>
                </c:pt>
                <c:pt idx="3448">
                  <c:v>6.7</c:v>
                </c:pt>
                <c:pt idx="3449">
                  <c:v>6.5</c:v>
                </c:pt>
                <c:pt idx="3450">
                  <c:v>6.2</c:v>
                </c:pt>
                <c:pt idx="3451">
                  <c:v>7.9</c:v>
                </c:pt>
                <c:pt idx="3452">
                  <c:v>5.6</c:v>
                </c:pt>
                <c:pt idx="3453">
                  <c:v>6.9</c:v>
                </c:pt>
                <c:pt idx="3454">
                  <c:v>5.8</c:v>
                </c:pt>
                <c:pt idx="3455">
                  <c:v>5.0999999999999996</c:v>
                </c:pt>
                <c:pt idx="3456">
                  <c:v>7.2</c:v>
                </c:pt>
                <c:pt idx="3457">
                  <c:v>6.5</c:v>
                </c:pt>
                <c:pt idx="3458">
                  <c:v>7</c:v>
                </c:pt>
                <c:pt idx="3459">
                  <c:v>4.8</c:v>
                </c:pt>
                <c:pt idx="3460">
                  <c:v>5.6</c:v>
                </c:pt>
                <c:pt idx="3461">
                  <c:v>6.1</c:v>
                </c:pt>
                <c:pt idx="3462">
                  <c:v>6</c:v>
                </c:pt>
                <c:pt idx="3463">
                  <c:v>7.4</c:v>
                </c:pt>
                <c:pt idx="3464">
                  <c:v>5.6</c:v>
                </c:pt>
                <c:pt idx="3465">
                  <c:v>5.8</c:v>
                </c:pt>
                <c:pt idx="3466">
                  <c:v>4.9000000000000004</c:v>
                </c:pt>
                <c:pt idx="3467">
                  <c:v>6.9</c:v>
                </c:pt>
                <c:pt idx="3468">
                  <c:v>5.5</c:v>
                </c:pt>
                <c:pt idx="3469">
                  <c:v>7.2</c:v>
                </c:pt>
                <c:pt idx="3470">
                  <c:v>6.9</c:v>
                </c:pt>
                <c:pt idx="3471">
                  <c:v>5.8</c:v>
                </c:pt>
                <c:pt idx="3472">
                  <c:v>5.9</c:v>
                </c:pt>
                <c:pt idx="3473">
                  <c:v>6.9</c:v>
                </c:pt>
                <c:pt idx="3474">
                  <c:v>6.8</c:v>
                </c:pt>
                <c:pt idx="3475">
                  <c:v>5.3</c:v>
                </c:pt>
                <c:pt idx="3476">
                  <c:v>7.2</c:v>
                </c:pt>
                <c:pt idx="3477">
                  <c:v>6.5</c:v>
                </c:pt>
                <c:pt idx="3478">
                  <c:v>7.1</c:v>
                </c:pt>
                <c:pt idx="3479">
                  <c:v>7.9</c:v>
                </c:pt>
                <c:pt idx="3480">
                  <c:v>6.4</c:v>
                </c:pt>
                <c:pt idx="3481">
                  <c:v>6.8</c:v>
                </c:pt>
                <c:pt idx="3482">
                  <c:v>7</c:v>
                </c:pt>
                <c:pt idx="3483">
                  <c:v>7.2</c:v>
                </c:pt>
                <c:pt idx="3484">
                  <c:v>5.9</c:v>
                </c:pt>
                <c:pt idx="3485">
                  <c:v>6.7</c:v>
                </c:pt>
                <c:pt idx="3486">
                  <c:v>6.4</c:v>
                </c:pt>
                <c:pt idx="3487">
                  <c:v>6.5</c:v>
                </c:pt>
                <c:pt idx="3488">
                  <c:v>4.9000000000000004</c:v>
                </c:pt>
                <c:pt idx="3489">
                  <c:v>7.4</c:v>
                </c:pt>
                <c:pt idx="3490">
                  <c:v>7</c:v>
                </c:pt>
                <c:pt idx="3491">
                  <c:v>7.5</c:v>
                </c:pt>
                <c:pt idx="3492">
                  <c:v>6.3</c:v>
                </c:pt>
                <c:pt idx="3493">
                  <c:v>7.1</c:v>
                </c:pt>
                <c:pt idx="3494">
                  <c:v>5.3</c:v>
                </c:pt>
                <c:pt idx="3495">
                  <c:v>5.3</c:v>
                </c:pt>
                <c:pt idx="3496">
                  <c:v>6.2</c:v>
                </c:pt>
                <c:pt idx="3497">
                  <c:v>7.6</c:v>
                </c:pt>
                <c:pt idx="3498">
                  <c:v>5.6</c:v>
                </c:pt>
                <c:pt idx="3499">
                  <c:v>6.9</c:v>
                </c:pt>
                <c:pt idx="3500">
                  <c:v>6</c:v>
                </c:pt>
                <c:pt idx="3501">
                  <c:v>7</c:v>
                </c:pt>
                <c:pt idx="3502">
                  <c:v>5.9</c:v>
                </c:pt>
                <c:pt idx="3503">
                  <c:v>6.2</c:v>
                </c:pt>
                <c:pt idx="3504">
                  <c:v>7.2</c:v>
                </c:pt>
                <c:pt idx="3505">
                  <c:v>6.9</c:v>
                </c:pt>
                <c:pt idx="3506">
                  <c:v>7.3</c:v>
                </c:pt>
                <c:pt idx="3507">
                  <c:v>6.4</c:v>
                </c:pt>
                <c:pt idx="3508">
                  <c:v>6.6</c:v>
                </c:pt>
                <c:pt idx="3509">
                  <c:v>6.6</c:v>
                </c:pt>
                <c:pt idx="3510">
                  <c:v>6.6</c:v>
                </c:pt>
                <c:pt idx="3511">
                  <c:v>6.5</c:v>
                </c:pt>
                <c:pt idx="3512">
                  <c:v>6</c:v>
                </c:pt>
                <c:pt idx="3513">
                  <c:v>6.8</c:v>
                </c:pt>
                <c:pt idx="3514">
                  <c:v>6.7</c:v>
                </c:pt>
                <c:pt idx="3515">
                  <c:v>6.3</c:v>
                </c:pt>
                <c:pt idx="3516">
                  <c:v>6.1</c:v>
                </c:pt>
                <c:pt idx="3517">
                  <c:v>7.3</c:v>
                </c:pt>
                <c:pt idx="3518">
                  <c:v>7.6</c:v>
                </c:pt>
                <c:pt idx="3519">
                  <c:v>8.1</c:v>
                </c:pt>
                <c:pt idx="3520">
                  <c:v>6.8</c:v>
                </c:pt>
                <c:pt idx="3521">
                  <c:v>5.7</c:v>
                </c:pt>
                <c:pt idx="3522">
                  <c:v>5.3</c:v>
                </c:pt>
                <c:pt idx="3523">
                  <c:v>7</c:v>
                </c:pt>
                <c:pt idx="3524">
                  <c:v>7</c:v>
                </c:pt>
                <c:pt idx="3525">
                  <c:v>7.4</c:v>
                </c:pt>
                <c:pt idx="3526">
                  <c:v>6.9</c:v>
                </c:pt>
                <c:pt idx="3527">
                  <c:v>7.3</c:v>
                </c:pt>
                <c:pt idx="3528">
                  <c:v>6.9</c:v>
                </c:pt>
                <c:pt idx="3529">
                  <c:v>7.2</c:v>
                </c:pt>
                <c:pt idx="3530">
                  <c:v>7.3</c:v>
                </c:pt>
                <c:pt idx="3531">
                  <c:v>7.6</c:v>
                </c:pt>
                <c:pt idx="3532">
                  <c:v>7.5</c:v>
                </c:pt>
                <c:pt idx="3533">
                  <c:v>7.4</c:v>
                </c:pt>
                <c:pt idx="3534">
                  <c:v>6.6</c:v>
                </c:pt>
                <c:pt idx="3535">
                  <c:v>6.7</c:v>
                </c:pt>
                <c:pt idx="3536">
                  <c:v>6.8</c:v>
                </c:pt>
                <c:pt idx="3537">
                  <c:v>6.6</c:v>
                </c:pt>
                <c:pt idx="3538">
                  <c:v>6.7</c:v>
                </c:pt>
                <c:pt idx="3539">
                  <c:v>7</c:v>
                </c:pt>
                <c:pt idx="3540">
                  <c:v>7.2</c:v>
                </c:pt>
                <c:pt idx="3541">
                  <c:v>6.2</c:v>
                </c:pt>
                <c:pt idx="3542">
                  <c:v>6.5</c:v>
                </c:pt>
                <c:pt idx="3543">
                  <c:v>6.7</c:v>
                </c:pt>
                <c:pt idx="3544">
                  <c:v>6.5</c:v>
                </c:pt>
                <c:pt idx="3545">
                  <c:v>6.1</c:v>
                </c:pt>
                <c:pt idx="3546">
                  <c:v>6.5</c:v>
                </c:pt>
                <c:pt idx="3547">
                  <c:v>7</c:v>
                </c:pt>
                <c:pt idx="3548">
                  <c:v>6.6</c:v>
                </c:pt>
                <c:pt idx="3549">
                  <c:v>6.1</c:v>
                </c:pt>
                <c:pt idx="3550">
                  <c:v>6.6</c:v>
                </c:pt>
                <c:pt idx="3551">
                  <c:v>1.6</c:v>
                </c:pt>
                <c:pt idx="3552">
                  <c:v>6.4</c:v>
                </c:pt>
                <c:pt idx="3553">
                  <c:v>5.6</c:v>
                </c:pt>
                <c:pt idx="3554">
                  <c:v>6.9</c:v>
                </c:pt>
                <c:pt idx="3555">
                  <c:v>6.5</c:v>
                </c:pt>
                <c:pt idx="3556">
                  <c:v>6.2</c:v>
                </c:pt>
                <c:pt idx="3557">
                  <c:v>5</c:v>
                </c:pt>
                <c:pt idx="3558">
                  <c:v>6.3</c:v>
                </c:pt>
                <c:pt idx="3559">
                  <c:v>6.5</c:v>
                </c:pt>
                <c:pt idx="3560">
                  <c:v>6.1</c:v>
                </c:pt>
                <c:pt idx="3561">
                  <c:v>6.1</c:v>
                </c:pt>
                <c:pt idx="3562">
                  <c:v>8.1</c:v>
                </c:pt>
                <c:pt idx="3563">
                  <c:v>8.1</c:v>
                </c:pt>
                <c:pt idx="3564">
                  <c:v>8.1</c:v>
                </c:pt>
                <c:pt idx="3565">
                  <c:v>6.9</c:v>
                </c:pt>
                <c:pt idx="3566">
                  <c:v>7.5</c:v>
                </c:pt>
                <c:pt idx="3567">
                  <c:v>6.7</c:v>
                </c:pt>
                <c:pt idx="3568">
                  <c:v>7.1</c:v>
                </c:pt>
                <c:pt idx="3569">
                  <c:v>6.7</c:v>
                </c:pt>
                <c:pt idx="3570">
                  <c:v>6.8</c:v>
                </c:pt>
                <c:pt idx="3571">
                  <c:v>6.8</c:v>
                </c:pt>
                <c:pt idx="3572">
                  <c:v>6.3</c:v>
                </c:pt>
                <c:pt idx="3573">
                  <c:v>6.5</c:v>
                </c:pt>
                <c:pt idx="3574">
                  <c:v>5.7</c:v>
                </c:pt>
                <c:pt idx="3575">
                  <c:v>6</c:v>
                </c:pt>
                <c:pt idx="3576">
                  <c:v>5.8</c:v>
                </c:pt>
                <c:pt idx="3577">
                  <c:v>7.1</c:v>
                </c:pt>
                <c:pt idx="3578">
                  <c:v>8.5</c:v>
                </c:pt>
                <c:pt idx="3579">
                  <c:v>6.9</c:v>
                </c:pt>
                <c:pt idx="3580">
                  <c:v>6.7</c:v>
                </c:pt>
                <c:pt idx="3581">
                  <c:v>8</c:v>
                </c:pt>
                <c:pt idx="3582">
                  <c:v>6.7</c:v>
                </c:pt>
                <c:pt idx="3583">
                  <c:v>7.9</c:v>
                </c:pt>
                <c:pt idx="3584">
                  <c:v>5.6</c:v>
                </c:pt>
                <c:pt idx="3585">
                  <c:v>6.3</c:v>
                </c:pt>
                <c:pt idx="3586">
                  <c:v>6.8</c:v>
                </c:pt>
                <c:pt idx="3587">
                  <c:v>5.5</c:v>
                </c:pt>
                <c:pt idx="3588">
                  <c:v>8.1</c:v>
                </c:pt>
                <c:pt idx="3589">
                  <c:v>7.1</c:v>
                </c:pt>
                <c:pt idx="3590">
                  <c:v>7.1</c:v>
                </c:pt>
                <c:pt idx="3591">
                  <c:v>8.3000000000000007</c:v>
                </c:pt>
                <c:pt idx="3592">
                  <c:v>7.8</c:v>
                </c:pt>
                <c:pt idx="3593">
                  <c:v>7</c:v>
                </c:pt>
                <c:pt idx="3594">
                  <c:v>7.3</c:v>
                </c:pt>
                <c:pt idx="3595">
                  <c:v>6.9</c:v>
                </c:pt>
                <c:pt idx="3596">
                  <c:v>5.9</c:v>
                </c:pt>
                <c:pt idx="3597">
                  <c:v>7</c:v>
                </c:pt>
                <c:pt idx="3598">
                  <c:v>7</c:v>
                </c:pt>
                <c:pt idx="3599">
                  <c:v>6.3</c:v>
                </c:pt>
                <c:pt idx="3600">
                  <c:v>5.0999999999999996</c:v>
                </c:pt>
                <c:pt idx="3601">
                  <c:v>6</c:v>
                </c:pt>
                <c:pt idx="3602">
                  <c:v>5.8</c:v>
                </c:pt>
                <c:pt idx="3603">
                  <c:v>6</c:v>
                </c:pt>
                <c:pt idx="3604">
                  <c:v>5.6</c:v>
                </c:pt>
                <c:pt idx="3605">
                  <c:v>6.2</c:v>
                </c:pt>
                <c:pt idx="3606">
                  <c:v>6.6</c:v>
                </c:pt>
                <c:pt idx="3607">
                  <c:v>6.9</c:v>
                </c:pt>
                <c:pt idx="3608">
                  <c:v>7.5</c:v>
                </c:pt>
                <c:pt idx="3609">
                  <c:v>7</c:v>
                </c:pt>
                <c:pt idx="3610">
                  <c:v>5.7</c:v>
                </c:pt>
                <c:pt idx="3611">
                  <c:v>6</c:v>
                </c:pt>
                <c:pt idx="3612">
                  <c:v>7.4</c:v>
                </c:pt>
                <c:pt idx="3613">
                  <c:v>7</c:v>
                </c:pt>
                <c:pt idx="3614">
                  <c:v>5.5</c:v>
                </c:pt>
                <c:pt idx="3615">
                  <c:v>4.5</c:v>
                </c:pt>
                <c:pt idx="3616">
                  <c:v>7.5</c:v>
                </c:pt>
                <c:pt idx="3617">
                  <c:v>5.7</c:v>
                </c:pt>
                <c:pt idx="3618">
                  <c:v>6.3</c:v>
                </c:pt>
                <c:pt idx="3619">
                  <c:v>7.2</c:v>
                </c:pt>
                <c:pt idx="3620">
                  <c:v>7.8</c:v>
                </c:pt>
                <c:pt idx="3621">
                  <c:v>7.2</c:v>
                </c:pt>
                <c:pt idx="3622">
                  <c:v>7</c:v>
                </c:pt>
                <c:pt idx="3623">
                  <c:v>6.3</c:v>
                </c:pt>
                <c:pt idx="3624">
                  <c:v>6.8</c:v>
                </c:pt>
                <c:pt idx="3625">
                  <c:v>5.6</c:v>
                </c:pt>
                <c:pt idx="3626">
                  <c:v>5.6</c:v>
                </c:pt>
                <c:pt idx="3627">
                  <c:v>7</c:v>
                </c:pt>
                <c:pt idx="3628">
                  <c:v>5.3</c:v>
                </c:pt>
                <c:pt idx="3629">
                  <c:v>6.4</c:v>
                </c:pt>
                <c:pt idx="3630">
                  <c:v>6.7</c:v>
                </c:pt>
                <c:pt idx="3631">
                  <c:v>7.7</c:v>
                </c:pt>
                <c:pt idx="3632">
                  <c:v>6.5</c:v>
                </c:pt>
                <c:pt idx="3633">
                  <c:v>5.6</c:v>
                </c:pt>
                <c:pt idx="3634">
                  <c:v>7.4</c:v>
                </c:pt>
                <c:pt idx="3635">
                  <c:v>4.2</c:v>
                </c:pt>
                <c:pt idx="3636">
                  <c:v>7.5</c:v>
                </c:pt>
                <c:pt idx="3637">
                  <c:v>6.4</c:v>
                </c:pt>
                <c:pt idx="3638">
                  <c:v>6.6</c:v>
                </c:pt>
                <c:pt idx="3639">
                  <c:v>7.1</c:v>
                </c:pt>
                <c:pt idx="3640">
                  <c:v>7.8</c:v>
                </c:pt>
                <c:pt idx="3641">
                  <c:v>6.5</c:v>
                </c:pt>
                <c:pt idx="3642">
                  <c:v>6.3</c:v>
                </c:pt>
                <c:pt idx="3643">
                  <c:v>7</c:v>
                </c:pt>
                <c:pt idx="3644">
                  <c:v>8.5</c:v>
                </c:pt>
                <c:pt idx="3645">
                  <c:v>6.9</c:v>
                </c:pt>
                <c:pt idx="3646">
                  <c:v>5.5</c:v>
                </c:pt>
                <c:pt idx="3647">
                  <c:v>6.3</c:v>
                </c:pt>
                <c:pt idx="3648">
                  <c:v>6.7</c:v>
                </c:pt>
                <c:pt idx="3649">
                  <c:v>6.7</c:v>
                </c:pt>
                <c:pt idx="3650">
                  <c:v>6.8</c:v>
                </c:pt>
                <c:pt idx="3651">
                  <c:v>6.6</c:v>
                </c:pt>
                <c:pt idx="3652">
                  <c:v>5.8</c:v>
                </c:pt>
                <c:pt idx="3653">
                  <c:v>7.3</c:v>
                </c:pt>
                <c:pt idx="3654">
                  <c:v>8.1999999999999993</c:v>
                </c:pt>
                <c:pt idx="3655">
                  <c:v>7.2</c:v>
                </c:pt>
                <c:pt idx="3656">
                  <c:v>8.5</c:v>
                </c:pt>
                <c:pt idx="3657">
                  <c:v>6.5</c:v>
                </c:pt>
                <c:pt idx="3658">
                  <c:v>7.9</c:v>
                </c:pt>
                <c:pt idx="3659">
                  <c:v>5.5</c:v>
                </c:pt>
                <c:pt idx="3660">
                  <c:v>5.5</c:v>
                </c:pt>
                <c:pt idx="3661">
                  <c:v>5.9</c:v>
                </c:pt>
                <c:pt idx="3662">
                  <c:v>7</c:v>
                </c:pt>
                <c:pt idx="3663">
                  <c:v>4.8</c:v>
                </c:pt>
                <c:pt idx="3664">
                  <c:v>5.4</c:v>
                </c:pt>
                <c:pt idx="3665">
                  <c:v>7.2</c:v>
                </c:pt>
                <c:pt idx="3666">
                  <c:v>6.1</c:v>
                </c:pt>
                <c:pt idx="3667">
                  <c:v>7.4</c:v>
                </c:pt>
                <c:pt idx="3668">
                  <c:v>6</c:v>
                </c:pt>
                <c:pt idx="3669">
                  <c:v>6.9</c:v>
                </c:pt>
                <c:pt idx="3670">
                  <c:v>5.7</c:v>
                </c:pt>
                <c:pt idx="3671">
                  <c:v>6.9</c:v>
                </c:pt>
                <c:pt idx="3672">
                  <c:v>4.3</c:v>
                </c:pt>
                <c:pt idx="3673">
                  <c:v>6.9</c:v>
                </c:pt>
                <c:pt idx="3674">
                  <c:v>6.4</c:v>
                </c:pt>
                <c:pt idx="3675">
                  <c:v>7.4</c:v>
                </c:pt>
                <c:pt idx="3676">
                  <c:v>6.9</c:v>
                </c:pt>
                <c:pt idx="3677">
                  <c:v>6.9</c:v>
                </c:pt>
                <c:pt idx="3678">
                  <c:v>8.1999999999999993</c:v>
                </c:pt>
                <c:pt idx="3679">
                  <c:v>6.9</c:v>
                </c:pt>
                <c:pt idx="3680">
                  <c:v>7.4</c:v>
                </c:pt>
                <c:pt idx="3681">
                  <c:v>7.1</c:v>
                </c:pt>
                <c:pt idx="3682">
                  <c:v>7.8</c:v>
                </c:pt>
                <c:pt idx="3683">
                  <c:v>7.8</c:v>
                </c:pt>
                <c:pt idx="3684">
                  <c:v>6.9</c:v>
                </c:pt>
                <c:pt idx="3685">
                  <c:v>5</c:v>
                </c:pt>
                <c:pt idx="3686">
                  <c:v>7.1</c:v>
                </c:pt>
                <c:pt idx="3687">
                  <c:v>7.3</c:v>
                </c:pt>
                <c:pt idx="3688">
                  <c:v>6.9</c:v>
                </c:pt>
                <c:pt idx="3689">
                  <c:v>6.3</c:v>
                </c:pt>
                <c:pt idx="3690">
                  <c:v>6.4</c:v>
                </c:pt>
                <c:pt idx="3691">
                  <c:v>6</c:v>
                </c:pt>
                <c:pt idx="3692">
                  <c:v>6.9</c:v>
                </c:pt>
                <c:pt idx="3693">
                  <c:v>6</c:v>
                </c:pt>
                <c:pt idx="3694">
                  <c:v>7.2</c:v>
                </c:pt>
                <c:pt idx="3695">
                  <c:v>5.5</c:v>
                </c:pt>
                <c:pt idx="3696">
                  <c:v>6.5</c:v>
                </c:pt>
                <c:pt idx="3697">
                  <c:v>6.8</c:v>
                </c:pt>
                <c:pt idx="3698">
                  <c:v>6.5</c:v>
                </c:pt>
                <c:pt idx="3699">
                  <c:v>8</c:v>
                </c:pt>
                <c:pt idx="3700">
                  <c:v>6.4</c:v>
                </c:pt>
                <c:pt idx="3701">
                  <c:v>6.7</c:v>
                </c:pt>
                <c:pt idx="3702">
                  <c:v>6.7</c:v>
                </c:pt>
                <c:pt idx="3703">
                  <c:v>6.9</c:v>
                </c:pt>
                <c:pt idx="3704">
                  <c:v>6.7</c:v>
                </c:pt>
                <c:pt idx="3705">
                  <c:v>7.7</c:v>
                </c:pt>
                <c:pt idx="3706">
                  <c:v>7</c:v>
                </c:pt>
                <c:pt idx="3707">
                  <c:v>6.9</c:v>
                </c:pt>
                <c:pt idx="3708">
                  <c:v>8.1999999999999993</c:v>
                </c:pt>
                <c:pt idx="3709">
                  <c:v>6.8</c:v>
                </c:pt>
                <c:pt idx="3710">
                  <c:v>7.2</c:v>
                </c:pt>
                <c:pt idx="3711">
                  <c:v>6.6</c:v>
                </c:pt>
                <c:pt idx="3712">
                  <c:v>6.3</c:v>
                </c:pt>
                <c:pt idx="3713">
                  <c:v>8.1999999999999993</c:v>
                </c:pt>
                <c:pt idx="3714">
                  <c:v>6.8</c:v>
                </c:pt>
                <c:pt idx="3715">
                  <c:v>7.7</c:v>
                </c:pt>
                <c:pt idx="3716">
                  <c:v>7.7</c:v>
                </c:pt>
                <c:pt idx="3717">
                  <c:v>8</c:v>
                </c:pt>
                <c:pt idx="3718">
                  <c:v>6.2</c:v>
                </c:pt>
                <c:pt idx="3719">
                  <c:v>6.2</c:v>
                </c:pt>
                <c:pt idx="3720">
                  <c:v>7.4</c:v>
                </c:pt>
                <c:pt idx="3721">
                  <c:v>7.9</c:v>
                </c:pt>
                <c:pt idx="3722">
                  <c:v>5.2</c:v>
                </c:pt>
                <c:pt idx="3723">
                  <c:v>6.9</c:v>
                </c:pt>
                <c:pt idx="3724">
                  <c:v>6</c:v>
                </c:pt>
                <c:pt idx="3725">
                  <c:v>7.2</c:v>
                </c:pt>
                <c:pt idx="3726">
                  <c:v>6.2</c:v>
                </c:pt>
                <c:pt idx="3727">
                  <c:v>7</c:v>
                </c:pt>
                <c:pt idx="3728">
                  <c:v>6</c:v>
                </c:pt>
                <c:pt idx="3729">
                  <c:v>5.6</c:v>
                </c:pt>
                <c:pt idx="3730">
                  <c:v>5.2</c:v>
                </c:pt>
                <c:pt idx="3731">
                  <c:v>7.4</c:v>
                </c:pt>
                <c:pt idx="3732">
                  <c:v>6.4</c:v>
                </c:pt>
                <c:pt idx="3733">
                  <c:v>7</c:v>
                </c:pt>
                <c:pt idx="3734">
                  <c:v>7.1</c:v>
                </c:pt>
                <c:pt idx="3735">
                  <c:v>6.1</c:v>
                </c:pt>
                <c:pt idx="3736">
                  <c:v>7.4</c:v>
                </c:pt>
                <c:pt idx="3737">
                  <c:v>5.7</c:v>
                </c:pt>
                <c:pt idx="3738">
                  <c:v>6.6</c:v>
                </c:pt>
                <c:pt idx="3739">
                  <c:v>7.8</c:v>
                </c:pt>
                <c:pt idx="3740">
                  <c:v>6.7</c:v>
                </c:pt>
                <c:pt idx="3741">
                  <c:v>6.4</c:v>
                </c:pt>
                <c:pt idx="3742">
                  <c:v>7.8</c:v>
                </c:pt>
                <c:pt idx="3743">
                  <c:v>3.7</c:v>
                </c:pt>
                <c:pt idx="3744">
                  <c:v>6.8</c:v>
                </c:pt>
                <c:pt idx="3745">
                  <c:v>6.7</c:v>
                </c:pt>
                <c:pt idx="3746">
                  <c:v>6.8</c:v>
                </c:pt>
                <c:pt idx="3747">
                  <c:v>6</c:v>
                </c:pt>
                <c:pt idx="3748">
                  <c:v>7.2</c:v>
                </c:pt>
                <c:pt idx="3749">
                  <c:v>6.6</c:v>
                </c:pt>
                <c:pt idx="3750">
                  <c:v>5.7</c:v>
                </c:pt>
                <c:pt idx="3751">
                  <c:v>7.8</c:v>
                </c:pt>
                <c:pt idx="3752">
                  <c:v>6.7</c:v>
                </c:pt>
                <c:pt idx="3753">
                  <c:v>7.4</c:v>
                </c:pt>
                <c:pt idx="3754">
                  <c:v>6.7</c:v>
                </c:pt>
                <c:pt idx="3755">
                  <c:v>6.5</c:v>
                </c:pt>
                <c:pt idx="3756">
                  <c:v>7.5</c:v>
                </c:pt>
                <c:pt idx="3757">
                  <c:v>5.8</c:v>
                </c:pt>
                <c:pt idx="3758">
                  <c:v>7.6</c:v>
                </c:pt>
                <c:pt idx="3759">
                  <c:v>6.9</c:v>
                </c:pt>
                <c:pt idx="3760">
                  <c:v>7.1</c:v>
                </c:pt>
                <c:pt idx="3761">
                  <c:v>6.7</c:v>
                </c:pt>
                <c:pt idx="3762">
                  <c:v>7.4</c:v>
                </c:pt>
                <c:pt idx="3763">
                  <c:v>7.2</c:v>
                </c:pt>
                <c:pt idx="3764">
                  <c:v>7.6</c:v>
                </c:pt>
                <c:pt idx="3765">
                  <c:v>7.7</c:v>
                </c:pt>
                <c:pt idx="3766">
                  <c:v>5.7</c:v>
                </c:pt>
                <c:pt idx="3767">
                  <c:v>7.3</c:v>
                </c:pt>
                <c:pt idx="3768">
                  <c:v>6.6</c:v>
                </c:pt>
                <c:pt idx="3769">
                  <c:v>5.2</c:v>
                </c:pt>
                <c:pt idx="3770">
                  <c:v>7.2</c:v>
                </c:pt>
                <c:pt idx="3771">
                  <c:v>7.1</c:v>
                </c:pt>
                <c:pt idx="3772">
                  <c:v>6.2</c:v>
                </c:pt>
                <c:pt idx="3773">
                  <c:v>5.8</c:v>
                </c:pt>
                <c:pt idx="3774">
                  <c:v>8.6</c:v>
                </c:pt>
                <c:pt idx="3775">
                  <c:v>6.6</c:v>
                </c:pt>
                <c:pt idx="3776">
                  <c:v>6.4</c:v>
                </c:pt>
                <c:pt idx="3777">
                  <c:v>7.4</c:v>
                </c:pt>
                <c:pt idx="3778">
                  <c:v>5.9</c:v>
                </c:pt>
                <c:pt idx="3779">
                  <c:v>6.5</c:v>
                </c:pt>
                <c:pt idx="3780">
                  <c:v>6.2</c:v>
                </c:pt>
                <c:pt idx="3781">
                  <c:v>5.9</c:v>
                </c:pt>
                <c:pt idx="3782">
                  <c:v>6.2</c:v>
                </c:pt>
                <c:pt idx="3783">
                  <c:v>6.5</c:v>
                </c:pt>
                <c:pt idx="3784">
                  <c:v>5.8</c:v>
                </c:pt>
                <c:pt idx="3785">
                  <c:v>7.2</c:v>
                </c:pt>
                <c:pt idx="3786">
                  <c:v>7</c:v>
                </c:pt>
                <c:pt idx="3787">
                  <c:v>7.3</c:v>
                </c:pt>
                <c:pt idx="3788">
                  <c:v>7</c:v>
                </c:pt>
                <c:pt idx="3789">
                  <c:v>7.4</c:v>
                </c:pt>
                <c:pt idx="3790">
                  <c:v>6.9</c:v>
                </c:pt>
                <c:pt idx="3791">
                  <c:v>6.1</c:v>
                </c:pt>
                <c:pt idx="3792">
                  <c:v>8.3000000000000007</c:v>
                </c:pt>
                <c:pt idx="3793">
                  <c:v>6.6</c:v>
                </c:pt>
                <c:pt idx="3794">
                  <c:v>8</c:v>
                </c:pt>
                <c:pt idx="3795">
                  <c:v>7.5</c:v>
                </c:pt>
                <c:pt idx="3796">
                  <c:v>7.1</c:v>
                </c:pt>
                <c:pt idx="3797">
                  <c:v>7.2</c:v>
                </c:pt>
                <c:pt idx="3798">
                  <c:v>6</c:v>
                </c:pt>
                <c:pt idx="3799">
                  <c:v>6.8</c:v>
                </c:pt>
                <c:pt idx="3800">
                  <c:v>7.8</c:v>
                </c:pt>
                <c:pt idx="3801">
                  <c:v>4.7</c:v>
                </c:pt>
                <c:pt idx="3802">
                  <c:v>6.2</c:v>
                </c:pt>
                <c:pt idx="3803">
                  <c:v>6.7</c:v>
                </c:pt>
                <c:pt idx="3804">
                  <c:v>6</c:v>
                </c:pt>
                <c:pt idx="3805">
                  <c:v>7.7</c:v>
                </c:pt>
                <c:pt idx="3806">
                  <c:v>4.9000000000000004</c:v>
                </c:pt>
                <c:pt idx="3807">
                  <c:v>7.1</c:v>
                </c:pt>
                <c:pt idx="3808">
                  <c:v>7</c:v>
                </c:pt>
                <c:pt idx="3809">
                  <c:v>6.8</c:v>
                </c:pt>
                <c:pt idx="3810">
                  <c:v>5.6</c:v>
                </c:pt>
                <c:pt idx="3811">
                  <c:v>6.2</c:v>
                </c:pt>
                <c:pt idx="3812">
                  <c:v>6.7</c:v>
                </c:pt>
                <c:pt idx="3813">
                  <c:v>6.8</c:v>
                </c:pt>
                <c:pt idx="3814">
                  <c:v>6.6</c:v>
                </c:pt>
                <c:pt idx="3815">
                  <c:v>6</c:v>
                </c:pt>
                <c:pt idx="3816">
                  <c:v>6.9</c:v>
                </c:pt>
                <c:pt idx="3817">
                  <c:v>6.7</c:v>
                </c:pt>
                <c:pt idx="3818">
                  <c:v>7</c:v>
                </c:pt>
                <c:pt idx="3819">
                  <c:v>7.3</c:v>
                </c:pt>
                <c:pt idx="3820">
                  <c:v>6.8</c:v>
                </c:pt>
                <c:pt idx="3821">
                  <c:v>6.7</c:v>
                </c:pt>
                <c:pt idx="3822">
                  <c:v>6.6</c:v>
                </c:pt>
                <c:pt idx="3823">
                  <c:v>7.9</c:v>
                </c:pt>
                <c:pt idx="3824">
                  <c:v>6.5</c:v>
                </c:pt>
                <c:pt idx="3825">
                  <c:v>6.5</c:v>
                </c:pt>
                <c:pt idx="3826">
                  <c:v>6.5</c:v>
                </c:pt>
                <c:pt idx="3827">
                  <c:v>2.4</c:v>
                </c:pt>
                <c:pt idx="3828">
                  <c:v>5.7</c:v>
                </c:pt>
                <c:pt idx="3829">
                  <c:v>6.3</c:v>
                </c:pt>
                <c:pt idx="3830">
                  <c:v>6.3</c:v>
                </c:pt>
                <c:pt idx="3831">
                  <c:v>6.4</c:v>
                </c:pt>
                <c:pt idx="3832">
                  <c:v>8.1999999999999993</c:v>
                </c:pt>
                <c:pt idx="3833">
                  <c:v>4.9000000000000004</c:v>
                </c:pt>
                <c:pt idx="3834">
                  <c:v>7</c:v>
                </c:pt>
                <c:pt idx="3835">
                  <c:v>5.7</c:v>
                </c:pt>
                <c:pt idx="3836">
                  <c:v>5.7</c:v>
                </c:pt>
                <c:pt idx="3837">
                  <c:v>7.6</c:v>
                </c:pt>
                <c:pt idx="3838">
                  <c:v>7.9</c:v>
                </c:pt>
                <c:pt idx="3839">
                  <c:v>7.6</c:v>
                </c:pt>
                <c:pt idx="3840">
                  <c:v>7.3</c:v>
                </c:pt>
                <c:pt idx="3841">
                  <c:v>6.3</c:v>
                </c:pt>
                <c:pt idx="3842">
                  <c:v>8</c:v>
                </c:pt>
                <c:pt idx="3843">
                  <c:v>6.4</c:v>
                </c:pt>
                <c:pt idx="3844">
                  <c:v>7.7</c:v>
                </c:pt>
                <c:pt idx="3845">
                  <c:v>7.3</c:v>
                </c:pt>
                <c:pt idx="3846">
                  <c:v>7.3</c:v>
                </c:pt>
                <c:pt idx="3847">
                  <c:v>6.7</c:v>
                </c:pt>
                <c:pt idx="3848">
                  <c:v>6.3</c:v>
                </c:pt>
                <c:pt idx="3849">
                  <c:v>5.8</c:v>
                </c:pt>
                <c:pt idx="3850">
                  <c:v>6.5</c:v>
                </c:pt>
                <c:pt idx="3851">
                  <c:v>5.8</c:v>
                </c:pt>
                <c:pt idx="3852">
                  <c:v>7.8</c:v>
                </c:pt>
                <c:pt idx="3853">
                  <c:v>7.4</c:v>
                </c:pt>
                <c:pt idx="3854">
                  <c:v>5</c:v>
                </c:pt>
                <c:pt idx="3855">
                  <c:v>8.1999999999999993</c:v>
                </c:pt>
                <c:pt idx="3856">
                  <c:v>6.9</c:v>
                </c:pt>
                <c:pt idx="3857">
                  <c:v>3.3</c:v>
                </c:pt>
                <c:pt idx="3858">
                  <c:v>7.5</c:v>
                </c:pt>
                <c:pt idx="3859">
                  <c:v>5.9</c:v>
                </c:pt>
                <c:pt idx="3860">
                  <c:v>7.3</c:v>
                </c:pt>
                <c:pt idx="3861">
                  <c:v>5.0999999999999996</c:v>
                </c:pt>
                <c:pt idx="3862">
                  <c:v>7.1</c:v>
                </c:pt>
                <c:pt idx="3863">
                  <c:v>5.4</c:v>
                </c:pt>
                <c:pt idx="3864">
                  <c:v>7.7</c:v>
                </c:pt>
                <c:pt idx="3865">
                  <c:v>6.8</c:v>
                </c:pt>
                <c:pt idx="3866">
                  <c:v>3.4</c:v>
                </c:pt>
                <c:pt idx="3867">
                  <c:v>6.7</c:v>
                </c:pt>
                <c:pt idx="3868">
                  <c:v>6.6</c:v>
                </c:pt>
                <c:pt idx="3869">
                  <c:v>7.1</c:v>
                </c:pt>
                <c:pt idx="3870">
                  <c:v>7.3</c:v>
                </c:pt>
                <c:pt idx="3871">
                  <c:v>6.4</c:v>
                </c:pt>
                <c:pt idx="3872">
                  <c:v>7.5</c:v>
                </c:pt>
                <c:pt idx="3873">
                  <c:v>6.2</c:v>
                </c:pt>
                <c:pt idx="3874">
                  <c:v>7.9</c:v>
                </c:pt>
                <c:pt idx="3875">
                  <c:v>6.8</c:v>
                </c:pt>
                <c:pt idx="3876">
                  <c:v>6.5</c:v>
                </c:pt>
                <c:pt idx="3877">
                  <c:v>7.5</c:v>
                </c:pt>
                <c:pt idx="3878">
                  <c:v>7.4</c:v>
                </c:pt>
                <c:pt idx="3879">
                  <c:v>6.1</c:v>
                </c:pt>
                <c:pt idx="3880">
                  <c:v>7.3</c:v>
                </c:pt>
                <c:pt idx="3881">
                  <c:v>6.8</c:v>
                </c:pt>
                <c:pt idx="3882">
                  <c:v>7.5</c:v>
                </c:pt>
                <c:pt idx="3883">
                  <c:v>8.1999999999999993</c:v>
                </c:pt>
                <c:pt idx="3884">
                  <c:v>7.8</c:v>
                </c:pt>
                <c:pt idx="3885">
                  <c:v>7.9</c:v>
                </c:pt>
                <c:pt idx="3886">
                  <c:v>6.6</c:v>
                </c:pt>
                <c:pt idx="3887">
                  <c:v>6.8</c:v>
                </c:pt>
                <c:pt idx="3888">
                  <c:v>7.4</c:v>
                </c:pt>
                <c:pt idx="3889">
                  <c:v>8.1999999999999993</c:v>
                </c:pt>
                <c:pt idx="3890">
                  <c:v>7.3</c:v>
                </c:pt>
                <c:pt idx="3891">
                  <c:v>6.7</c:v>
                </c:pt>
                <c:pt idx="3892">
                  <c:v>8.1</c:v>
                </c:pt>
                <c:pt idx="3893">
                  <c:v>6.1</c:v>
                </c:pt>
                <c:pt idx="3894">
                  <c:v>6.9</c:v>
                </c:pt>
                <c:pt idx="3895">
                  <c:v>6.1</c:v>
                </c:pt>
                <c:pt idx="3896">
                  <c:v>7</c:v>
                </c:pt>
                <c:pt idx="3897">
                  <c:v>7.4</c:v>
                </c:pt>
                <c:pt idx="3898">
                  <c:v>7.1</c:v>
                </c:pt>
                <c:pt idx="3899">
                  <c:v>6.1</c:v>
                </c:pt>
                <c:pt idx="3900">
                  <c:v>7.8</c:v>
                </c:pt>
                <c:pt idx="3901">
                  <c:v>7.3</c:v>
                </c:pt>
                <c:pt idx="3902">
                  <c:v>6.7</c:v>
                </c:pt>
                <c:pt idx="3903">
                  <c:v>8.3000000000000007</c:v>
                </c:pt>
                <c:pt idx="3904">
                  <c:v>7</c:v>
                </c:pt>
                <c:pt idx="3905">
                  <c:v>5.8</c:v>
                </c:pt>
                <c:pt idx="3906">
                  <c:v>7.7</c:v>
                </c:pt>
                <c:pt idx="3907">
                  <c:v>6.6</c:v>
                </c:pt>
                <c:pt idx="3908">
                  <c:v>5.8</c:v>
                </c:pt>
                <c:pt idx="3909">
                  <c:v>5.8</c:v>
                </c:pt>
                <c:pt idx="3910">
                  <c:v>6.1</c:v>
                </c:pt>
                <c:pt idx="3911">
                  <c:v>7.3</c:v>
                </c:pt>
                <c:pt idx="3912">
                  <c:v>6.7</c:v>
                </c:pt>
                <c:pt idx="3913">
                  <c:v>8</c:v>
                </c:pt>
                <c:pt idx="3914">
                  <c:v>7.9</c:v>
                </c:pt>
                <c:pt idx="3915">
                  <c:v>7.4</c:v>
                </c:pt>
                <c:pt idx="3916">
                  <c:v>7.4</c:v>
                </c:pt>
                <c:pt idx="3917">
                  <c:v>6.6</c:v>
                </c:pt>
                <c:pt idx="3918">
                  <c:v>6.1</c:v>
                </c:pt>
                <c:pt idx="3919">
                  <c:v>5.7</c:v>
                </c:pt>
                <c:pt idx="3920">
                  <c:v>6.9</c:v>
                </c:pt>
                <c:pt idx="3921">
                  <c:v>5.5</c:v>
                </c:pt>
                <c:pt idx="3922">
                  <c:v>7.9</c:v>
                </c:pt>
                <c:pt idx="3923">
                  <c:v>7.6</c:v>
                </c:pt>
                <c:pt idx="3924">
                  <c:v>8.4</c:v>
                </c:pt>
                <c:pt idx="3925">
                  <c:v>7</c:v>
                </c:pt>
                <c:pt idx="3926">
                  <c:v>6.9</c:v>
                </c:pt>
                <c:pt idx="3927">
                  <c:v>7.1</c:v>
                </c:pt>
                <c:pt idx="3928">
                  <c:v>8</c:v>
                </c:pt>
                <c:pt idx="3929">
                  <c:v>7.7</c:v>
                </c:pt>
                <c:pt idx="3930">
                  <c:v>8.1</c:v>
                </c:pt>
                <c:pt idx="3931">
                  <c:v>6.2</c:v>
                </c:pt>
                <c:pt idx="3932">
                  <c:v>4.5999999999999996</c:v>
                </c:pt>
                <c:pt idx="3933">
                  <c:v>7</c:v>
                </c:pt>
                <c:pt idx="3934">
                  <c:v>5.8</c:v>
                </c:pt>
                <c:pt idx="3935">
                  <c:v>6.8</c:v>
                </c:pt>
                <c:pt idx="3936">
                  <c:v>7.3</c:v>
                </c:pt>
                <c:pt idx="3937">
                  <c:v>4.4000000000000004</c:v>
                </c:pt>
                <c:pt idx="3938">
                  <c:v>6.4</c:v>
                </c:pt>
                <c:pt idx="3939">
                  <c:v>7</c:v>
                </c:pt>
                <c:pt idx="3940">
                  <c:v>7.3</c:v>
                </c:pt>
                <c:pt idx="3941">
                  <c:v>6</c:v>
                </c:pt>
                <c:pt idx="3942">
                  <c:v>5.8</c:v>
                </c:pt>
                <c:pt idx="3943">
                  <c:v>6.7</c:v>
                </c:pt>
                <c:pt idx="3944">
                  <c:v>6.7</c:v>
                </c:pt>
                <c:pt idx="3945">
                  <c:v>3.7</c:v>
                </c:pt>
                <c:pt idx="3946">
                  <c:v>6.2</c:v>
                </c:pt>
                <c:pt idx="3947">
                  <c:v>7.6</c:v>
                </c:pt>
                <c:pt idx="3948">
                  <c:v>7.6</c:v>
                </c:pt>
                <c:pt idx="3949">
                  <c:v>6.2</c:v>
                </c:pt>
                <c:pt idx="3950">
                  <c:v>6.2</c:v>
                </c:pt>
                <c:pt idx="3951">
                  <c:v>6.6</c:v>
                </c:pt>
                <c:pt idx="3952">
                  <c:v>7</c:v>
                </c:pt>
                <c:pt idx="3953">
                  <c:v>6.7</c:v>
                </c:pt>
                <c:pt idx="3954">
                  <c:v>6.4</c:v>
                </c:pt>
                <c:pt idx="3955">
                  <c:v>8</c:v>
                </c:pt>
                <c:pt idx="3956">
                  <c:v>6</c:v>
                </c:pt>
                <c:pt idx="3957">
                  <c:v>7.5</c:v>
                </c:pt>
                <c:pt idx="3958">
                  <c:v>7.4</c:v>
                </c:pt>
                <c:pt idx="3959">
                  <c:v>2.4</c:v>
                </c:pt>
                <c:pt idx="3960">
                  <c:v>6.8</c:v>
                </c:pt>
                <c:pt idx="3961">
                  <c:v>7</c:v>
                </c:pt>
                <c:pt idx="3962">
                  <c:v>5.4</c:v>
                </c:pt>
                <c:pt idx="3963">
                  <c:v>5</c:v>
                </c:pt>
                <c:pt idx="3964">
                  <c:v>8.3000000000000007</c:v>
                </c:pt>
                <c:pt idx="3965">
                  <c:v>7.3</c:v>
                </c:pt>
                <c:pt idx="3966">
                  <c:v>7.7</c:v>
                </c:pt>
                <c:pt idx="3967">
                  <c:v>8.1</c:v>
                </c:pt>
                <c:pt idx="3968">
                  <c:v>6.8</c:v>
                </c:pt>
                <c:pt idx="3969">
                  <c:v>5.3</c:v>
                </c:pt>
                <c:pt idx="3970">
                  <c:v>5.7</c:v>
                </c:pt>
                <c:pt idx="3971">
                  <c:v>8.1</c:v>
                </c:pt>
                <c:pt idx="3972">
                  <c:v>6.2</c:v>
                </c:pt>
                <c:pt idx="3973">
                  <c:v>6.6</c:v>
                </c:pt>
                <c:pt idx="3974">
                  <c:v>7.2</c:v>
                </c:pt>
                <c:pt idx="3975">
                  <c:v>7.6</c:v>
                </c:pt>
                <c:pt idx="3976">
                  <c:v>5.6</c:v>
                </c:pt>
                <c:pt idx="3977">
                  <c:v>7.2</c:v>
                </c:pt>
                <c:pt idx="3978">
                  <c:v>7.7</c:v>
                </c:pt>
                <c:pt idx="3979">
                  <c:v>7.1</c:v>
                </c:pt>
                <c:pt idx="3980">
                  <c:v>6.2</c:v>
                </c:pt>
                <c:pt idx="3981">
                  <c:v>7.9</c:v>
                </c:pt>
                <c:pt idx="3982">
                  <c:v>7.3</c:v>
                </c:pt>
                <c:pt idx="3983">
                  <c:v>7</c:v>
                </c:pt>
                <c:pt idx="3984">
                  <c:v>7.6</c:v>
                </c:pt>
                <c:pt idx="3985">
                  <c:v>7.3</c:v>
                </c:pt>
                <c:pt idx="3986">
                  <c:v>7.4</c:v>
                </c:pt>
                <c:pt idx="3987">
                  <c:v>7.1</c:v>
                </c:pt>
                <c:pt idx="3988">
                  <c:v>7.6</c:v>
                </c:pt>
                <c:pt idx="3989">
                  <c:v>8.1</c:v>
                </c:pt>
                <c:pt idx="3990">
                  <c:v>2.2000000000000002</c:v>
                </c:pt>
                <c:pt idx="3991">
                  <c:v>7</c:v>
                </c:pt>
                <c:pt idx="3992">
                  <c:v>6</c:v>
                </c:pt>
                <c:pt idx="3993">
                  <c:v>7.1</c:v>
                </c:pt>
                <c:pt idx="3994">
                  <c:v>6.5</c:v>
                </c:pt>
                <c:pt idx="3995">
                  <c:v>6.6</c:v>
                </c:pt>
                <c:pt idx="3996">
                  <c:v>7.2</c:v>
                </c:pt>
                <c:pt idx="3997">
                  <c:v>7.5</c:v>
                </c:pt>
                <c:pt idx="3998">
                  <c:v>6.5</c:v>
                </c:pt>
                <c:pt idx="3999">
                  <c:v>7.8</c:v>
                </c:pt>
                <c:pt idx="4000">
                  <c:v>7.9</c:v>
                </c:pt>
                <c:pt idx="4001">
                  <c:v>7.9</c:v>
                </c:pt>
                <c:pt idx="4002">
                  <c:v>7.6</c:v>
                </c:pt>
                <c:pt idx="4003">
                  <c:v>6.6</c:v>
                </c:pt>
                <c:pt idx="4004">
                  <c:v>6.5</c:v>
                </c:pt>
                <c:pt idx="4005">
                  <c:v>7.7</c:v>
                </c:pt>
                <c:pt idx="4006">
                  <c:v>7</c:v>
                </c:pt>
                <c:pt idx="4007">
                  <c:v>6.1</c:v>
                </c:pt>
                <c:pt idx="4008">
                  <c:v>6.2</c:v>
                </c:pt>
                <c:pt idx="4009">
                  <c:v>7.2</c:v>
                </c:pt>
                <c:pt idx="4010">
                  <c:v>5.3</c:v>
                </c:pt>
                <c:pt idx="4011">
                  <c:v>6.8</c:v>
                </c:pt>
                <c:pt idx="4012">
                  <c:v>6.2</c:v>
                </c:pt>
                <c:pt idx="4013">
                  <c:v>7.3</c:v>
                </c:pt>
                <c:pt idx="4014">
                  <c:v>7.4</c:v>
                </c:pt>
                <c:pt idx="4015">
                  <c:v>6.6</c:v>
                </c:pt>
                <c:pt idx="4016">
                  <c:v>6.6</c:v>
                </c:pt>
                <c:pt idx="4017">
                  <c:v>7.6</c:v>
                </c:pt>
                <c:pt idx="4018">
                  <c:v>7.6</c:v>
                </c:pt>
                <c:pt idx="4019">
                  <c:v>5.8</c:v>
                </c:pt>
                <c:pt idx="4020">
                  <c:v>8.4</c:v>
                </c:pt>
                <c:pt idx="4021">
                  <c:v>7.3</c:v>
                </c:pt>
                <c:pt idx="4022">
                  <c:v>7.7</c:v>
                </c:pt>
                <c:pt idx="4023">
                  <c:v>5.9</c:v>
                </c:pt>
                <c:pt idx="4024">
                  <c:v>7.2</c:v>
                </c:pt>
                <c:pt idx="4025">
                  <c:v>7</c:v>
                </c:pt>
                <c:pt idx="4026">
                  <c:v>6.8</c:v>
                </c:pt>
                <c:pt idx="4027">
                  <c:v>6.6</c:v>
                </c:pt>
                <c:pt idx="4028">
                  <c:v>6.7</c:v>
                </c:pt>
                <c:pt idx="4029">
                  <c:v>6.9</c:v>
                </c:pt>
                <c:pt idx="4030">
                  <c:v>8.4</c:v>
                </c:pt>
                <c:pt idx="4031">
                  <c:v>6.5</c:v>
                </c:pt>
                <c:pt idx="4032">
                  <c:v>6.7</c:v>
                </c:pt>
                <c:pt idx="4033">
                  <c:v>7.5</c:v>
                </c:pt>
                <c:pt idx="4034">
                  <c:v>7</c:v>
                </c:pt>
                <c:pt idx="4035">
                  <c:v>6.8</c:v>
                </c:pt>
                <c:pt idx="4036">
                  <c:v>7.8</c:v>
                </c:pt>
                <c:pt idx="4037">
                  <c:v>7.7</c:v>
                </c:pt>
                <c:pt idx="4038">
                  <c:v>7.5</c:v>
                </c:pt>
                <c:pt idx="4039">
                  <c:v>5.2</c:v>
                </c:pt>
                <c:pt idx="4040">
                  <c:v>5.2</c:v>
                </c:pt>
                <c:pt idx="4041">
                  <c:v>5.8</c:v>
                </c:pt>
                <c:pt idx="4042">
                  <c:v>7.2</c:v>
                </c:pt>
                <c:pt idx="4043">
                  <c:v>6.2</c:v>
                </c:pt>
                <c:pt idx="4044">
                  <c:v>8.1</c:v>
                </c:pt>
                <c:pt idx="4045">
                  <c:v>7.8</c:v>
                </c:pt>
                <c:pt idx="4046">
                  <c:v>5.9</c:v>
                </c:pt>
                <c:pt idx="4047">
                  <c:v>6.8</c:v>
                </c:pt>
                <c:pt idx="4048">
                  <c:v>7.2</c:v>
                </c:pt>
                <c:pt idx="4049">
                  <c:v>6.5</c:v>
                </c:pt>
                <c:pt idx="4050">
                  <c:v>6.3</c:v>
                </c:pt>
                <c:pt idx="4051">
                  <c:v>4.0999999999999996</c:v>
                </c:pt>
                <c:pt idx="4052">
                  <c:v>6.4</c:v>
                </c:pt>
                <c:pt idx="4053">
                  <c:v>6.7</c:v>
                </c:pt>
                <c:pt idx="4054">
                  <c:v>6.6</c:v>
                </c:pt>
                <c:pt idx="4055">
                  <c:v>6</c:v>
                </c:pt>
                <c:pt idx="4056">
                  <c:v>8</c:v>
                </c:pt>
                <c:pt idx="4057">
                  <c:v>7.3</c:v>
                </c:pt>
                <c:pt idx="4058">
                  <c:v>7.8</c:v>
                </c:pt>
                <c:pt idx="4059">
                  <c:v>7.5</c:v>
                </c:pt>
                <c:pt idx="4060">
                  <c:v>7.2</c:v>
                </c:pt>
                <c:pt idx="4061">
                  <c:v>7.1</c:v>
                </c:pt>
                <c:pt idx="4062">
                  <c:v>6.2</c:v>
                </c:pt>
                <c:pt idx="4063">
                  <c:v>7.6</c:v>
                </c:pt>
                <c:pt idx="4064">
                  <c:v>6.1</c:v>
                </c:pt>
                <c:pt idx="4065">
                  <c:v>6.4</c:v>
                </c:pt>
                <c:pt idx="4066">
                  <c:v>7.4</c:v>
                </c:pt>
                <c:pt idx="4067">
                  <c:v>6.6</c:v>
                </c:pt>
                <c:pt idx="4068">
                  <c:v>7.2</c:v>
                </c:pt>
                <c:pt idx="4069">
                  <c:v>5</c:v>
                </c:pt>
                <c:pt idx="4070">
                  <c:v>6.5</c:v>
                </c:pt>
                <c:pt idx="4071">
                  <c:v>6.8</c:v>
                </c:pt>
                <c:pt idx="4072">
                  <c:v>6.8</c:v>
                </c:pt>
                <c:pt idx="4073">
                  <c:v>7.2</c:v>
                </c:pt>
                <c:pt idx="4074">
                  <c:v>7</c:v>
                </c:pt>
                <c:pt idx="4075">
                  <c:v>7.2</c:v>
                </c:pt>
                <c:pt idx="4076">
                  <c:v>5.9</c:v>
                </c:pt>
                <c:pt idx="4077">
                  <c:v>7.9</c:v>
                </c:pt>
                <c:pt idx="4078">
                  <c:v>6.4</c:v>
                </c:pt>
                <c:pt idx="4079">
                  <c:v>6.2</c:v>
                </c:pt>
                <c:pt idx="4080">
                  <c:v>7.7</c:v>
                </c:pt>
                <c:pt idx="4081">
                  <c:v>6.2</c:v>
                </c:pt>
                <c:pt idx="4082">
                  <c:v>7.1</c:v>
                </c:pt>
                <c:pt idx="4083">
                  <c:v>6.1</c:v>
                </c:pt>
                <c:pt idx="4084">
                  <c:v>7.3</c:v>
                </c:pt>
                <c:pt idx="4085">
                  <c:v>7</c:v>
                </c:pt>
                <c:pt idx="4086">
                  <c:v>6.4</c:v>
                </c:pt>
                <c:pt idx="4087">
                  <c:v>8</c:v>
                </c:pt>
                <c:pt idx="4088">
                  <c:v>7</c:v>
                </c:pt>
                <c:pt idx="4089">
                  <c:v>7.1</c:v>
                </c:pt>
                <c:pt idx="4090">
                  <c:v>6.6</c:v>
                </c:pt>
                <c:pt idx="4091">
                  <c:v>7.8</c:v>
                </c:pt>
                <c:pt idx="4092">
                  <c:v>7.3</c:v>
                </c:pt>
                <c:pt idx="4093">
                  <c:v>5.2</c:v>
                </c:pt>
                <c:pt idx="4094">
                  <c:v>6.8</c:v>
                </c:pt>
                <c:pt idx="4095">
                  <c:v>7.8</c:v>
                </c:pt>
                <c:pt idx="4096">
                  <c:v>7.4</c:v>
                </c:pt>
                <c:pt idx="4097">
                  <c:v>8.4</c:v>
                </c:pt>
                <c:pt idx="4098">
                  <c:v>7</c:v>
                </c:pt>
                <c:pt idx="4099">
                  <c:v>8.1</c:v>
                </c:pt>
                <c:pt idx="4100">
                  <c:v>6.7</c:v>
                </c:pt>
                <c:pt idx="4101">
                  <c:v>6.9</c:v>
                </c:pt>
                <c:pt idx="4102">
                  <c:v>7.7</c:v>
                </c:pt>
                <c:pt idx="4103">
                  <c:v>5.6</c:v>
                </c:pt>
                <c:pt idx="4104">
                  <c:v>7</c:v>
                </c:pt>
                <c:pt idx="4105">
                  <c:v>6.9</c:v>
                </c:pt>
                <c:pt idx="4106">
                  <c:v>7.7</c:v>
                </c:pt>
                <c:pt idx="4107">
                  <c:v>6.6</c:v>
                </c:pt>
                <c:pt idx="4108">
                  <c:v>4.5</c:v>
                </c:pt>
                <c:pt idx="4109">
                  <c:v>5.5</c:v>
                </c:pt>
                <c:pt idx="4110">
                  <c:v>6.1</c:v>
                </c:pt>
                <c:pt idx="4111">
                  <c:v>5.8</c:v>
                </c:pt>
                <c:pt idx="4112">
                  <c:v>6.4</c:v>
                </c:pt>
                <c:pt idx="4113">
                  <c:v>7.5</c:v>
                </c:pt>
                <c:pt idx="4114">
                  <c:v>6</c:v>
                </c:pt>
                <c:pt idx="4115">
                  <c:v>5.6</c:v>
                </c:pt>
                <c:pt idx="4116">
                  <c:v>7.8</c:v>
                </c:pt>
                <c:pt idx="4117">
                  <c:v>6.7</c:v>
                </c:pt>
                <c:pt idx="4118">
                  <c:v>7.2</c:v>
                </c:pt>
                <c:pt idx="4119">
                  <c:v>5.4</c:v>
                </c:pt>
                <c:pt idx="4120">
                  <c:v>6.4</c:v>
                </c:pt>
                <c:pt idx="4121">
                  <c:v>6.3</c:v>
                </c:pt>
                <c:pt idx="4122">
                  <c:v>6.7</c:v>
                </c:pt>
                <c:pt idx="4123">
                  <c:v>5.9</c:v>
                </c:pt>
                <c:pt idx="4124">
                  <c:v>7.4</c:v>
                </c:pt>
                <c:pt idx="4125">
                  <c:v>7</c:v>
                </c:pt>
                <c:pt idx="4126">
                  <c:v>5.9</c:v>
                </c:pt>
                <c:pt idx="4127">
                  <c:v>8.1999999999999993</c:v>
                </c:pt>
                <c:pt idx="4128">
                  <c:v>5.7</c:v>
                </c:pt>
                <c:pt idx="4129">
                  <c:v>7.4</c:v>
                </c:pt>
                <c:pt idx="4130">
                  <c:v>5.9</c:v>
                </c:pt>
                <c:pt idx="4131">
                  <c:v>6.8</c:v>
                </c:pt>
                <c:pt idx="4132">
                  <c:v>7.1</c:v>
                </c:pt>
                <c:pt idx="4133">
                  <c:v>7.5</c:v>
                </c:pt>
                <c:pt idx="4134">
                  <c:v>7.1</c:v>
                </c:pt>
                <c:pt idx="4135">
                  <c:v>6.4</c:v>
                </c:pt>
                <c:pt idx="4136">
                  <c:v>7.6</c:v>
                </c:pt>
                <c:pt idx="4137">
                  <c:v>8.1</c:v>
                </c:pt>
                <c:pt idx="4138">
                  <c:v>7</c:v>
                </c:pt>
                <c:pt idx="4139">
                  <c:v>6.8</c:v>
                </c:pt>
                <c:pt idx="4140">
                  <c:v>7</c:v>
                </c:pt>
                <c:pt idx="4141">
                  <c:v>6.7</c:v>
                </c:pt>
                <c:pt idx="4142">
                  <c:v>7.5</c:v>
                </c:pt>
                <c:pt idx="4143">
                  <c:v>6</c:v>
                </c:pt>
                <c:pt idx="4144">
                  <c:v>6.4</c:v>
                </c:pt>
                <c:pt idx="4145">
                  <c:v>7.7</c:v>
                </c:pt>
                <c:pt idx="4146">
                  <c:v>7.2</c:v>
                </c:pt>
                <c:pt idx="4147">
                  <c:v>7.2</c:v>
                </c:pt>
                <c:pt idx="4148">
                  <c:v>6.2</c:v>
                </c:pt>
                <c:pt idx="4149">
                  <c:v>6.4</c:v>
                </c:pt>
                <c:pt idx="4150">
                  <c:v>7.5</c:v>
                </c:pt>
                <c:pt idx="4151">
                  <c:v>7.1</c:v>
                </c:pt>
                <c:pt idx="4152">
                  <c:v>7.3</c:v>
                </c:pt>
                <c:pt idx="4153">
                  <c:v>4.9000000000000004</c:v>
                </c:pt>
                <c:pt idx="4154">
                  <c:v>7.6</c:v>
                </c:pt>
                <c:pt idx="4155">
                  <c:v>7.5</c:v>
                </c:pt>
                <c:pt idx="4156">
                  <c:v>6.9</c:v>
                </c:pt>
                <c:pt idx="4157">
                  <c:v>6.6</c:v>
                </c:pt>
                <c:pt idx="4158">
                  <c:v>7</c:v>
                </c:pt>
                <c:pt idx="4159">
                  <c:v>6.9</c:v>
                </c:pt>
                <c:pt idx="4160">
                  <c:v>7</c:v>
                </c:pt>
                <c:pt idx="4161">
                  <c:v>7</c:v>
                </c:pt>
                <c:pt idx="4162">
                  <c:v>7</c:v>
                </c:pt>
                <c:pt idx="4163">
                  <c:v>7.2</c:v>
                </c:pt>
                <c:pt idx="4164">
                  <c:v>6.2</c:v>
                </c:pt>
                <c:pt idx="4165">
                  <c:v>7.7</c:v>
                </c:pt>
                <c:pt idx="4166">
                  <c:v>6.9</c:v>
                </c:pt>
                <c:pt idx="4167">
                  <c:v>6.5</c:v>
                </c:pt>
                <c:pt idx="4168">
                  <c:v>7</c:v>
                </c:pt>
                <c:pt idx="4169">
                  <c:v>6.9</c:v>
                </c:pt>
                <c:pt idx="4170">
                  <c:v>6.2</c:v>
                </c:pt>
                <c:pt idx="4171">
                  <c:v>7.3</c:v>
                </c:pt>
                <c:pt idx="4172">
                  <c:v>6.6</c:v>
                </c:pt>
                <c:pt idx="4173">
                  <c:v>7.1</c:v>
                </c:pt>
                <c:pt idx="4174">
                  <c:v>7.7</c:v>
                </c:pt>
                <c:pt idx="4175">
                  <c:v>6.9</c:v>
                </c:pt>
                <c:pt idx="4176">
                  <c:v>6.9</c:v>
                </c:pt>
                <c:pt idx="4177">
                  <c:v>7.2</c:v>
                </c:pt>
                <c:pt idx="4178">
                  <c:v>8</c:v>
                </c:pt>
                <c:pt idx="4179">
                  <c:v>7.1</c:v>
                </c:pt>
                <c:pt idx="4180">
                  <c:v>4.9000000000000004</c:v>
                </c:pt>
                <c:pt idx="4181">
                  <c:v>5.8</c:v>
                </c:pt>
                <c:pt idx="4182">
                  <c:v>7.5</c:v>
                </c:pt>
                <c:pt idx="4183">
                  <c:v>6.5</c:v>
                </c:pt>
                <c:pt idx="4184">
                  <c:v>6.3</c:v>
                </c:pt>
                <c:pt idx="4185">
                  <c:v>5.9</c:v>
                </c:pt>
                <c:pt idx="4186">
                  <c:v>6.8</c:v>
                </c:pt>
                <c:pt idx="4187">
                  <c:v>6.6</c:v>
                </c:pt>
                <c:pt idx="4188">
                  <c:v>6.7</c:v>
                </c:pt>
                <c:pt idx="4189">
                  <c:v>7.5</c:v>
                </c:pt>
                <c:pt idx="4190">
                  <c:v>5.9</c:v>
                </c:pt>
                <c:pt idx="4191">
                  <c:v>8.1</c:v>
                </c:pt>
                <c:pt idx="4192">
                  <c:v>7.2</c:v>
                </c:pt>
                <c:pt idx="4193">
                  <c:v>5.0999999999999996</c:v>
                </c:pt>
                <c:pt idx="4194">
                  <c:v>7.7</c:v>
                </c:pt>
                <c:pt idx="4195">
                  <c:v>8.3000000000000007</c:v>
                </c:pt>
                <c:pt idx="4196">
                  <c:v>3.7</c:v>
                </c:pt>
                <c:pt idx="4197">
                  <c:v>5.7</c:v>
                </c:pt>
                <c:pt idx="4198">
                  <c:v>6.4</c:v>
                </c:pt>
                <c:pt idx="4199">
                  <c:v>6.2</c:v>
                </c:pt>
                <c:pt idx="4200">
                  <c:v>7.2</c:v>
                </c:pt>
                <c:pt idx="4201">
                  <c:v>8</c:v>
                </c:pt>
                <c:pt idx="4202">
                  <c:v>8.6</c:v>
                </c:pt>
                <c:pt idx="4203">
                  <c:v>6.3</c:v>
                </c:pt>
                <c:pt idx="4204">
                  <c:v>7.1</c:v>
                </c:pt>
                <c:pt idx="4205">
                  <c:v>6.4</c:v>
                </c:pt>
                <c:pt idx="4206">
                  <c:v>8.6999999999999993</c:v>
                </c:pt>
                <c:pt idx="4207">
                  <c:v>5.9</c:v>
                </c:pt>
                <c:pt idx="4208">
                  <c:v>6</c:v>
                </c:pt>
                <c:pt idx="4209">
                  <c:v>7</c:v>
                </c:pt>
                <c:pt idx="4210">
                  <c:v>7.3</c:v>
                </c:pt>
                <c:pt idx="4211">
                  <c:v>7.5</c:v>
                </c:pt>
                <c:pt idx="4212">
                  <c:v>6.8</c:v>
                </c:pt>
                <c:pt idx="4213">
                  <c:v>6.8</c:v>
                </c:pt>
                <c:pt idx="4214">
                  <c:v>6.3</c:v>
                </c:pt>
                <c:pt idx="4215">
                  <c:v>7.1</c:v>
                </c:pt>
                <c:pt idx="4216">
                  <c:v>8</c:v>
                </c:pt>
                <c:pt idx="4217">
                  <c:v>8.1</c:v>
                </c:pt>
                <c:pt idx="4218">
                  <c:v>7.6</c:v>
                </c:pt>
                <c:pt idx="4219">
                  <c:v>7.2</c:v>
                </c:pt>
                <c:pt idx="4220">
                  <c:v>7.2</c:v>
                </c:pt>
                <c:pt idx="4221">
                  <c:v>7.8</c:v>
                </c:pt>
                <c:pt idx="4222">
                  <c:v>6.5</c:v>
                </c:pt>
                <c:pt idx="4223">
                  <c:v>7.6</c:v>
                </c:pt>
                <c:pt idx="4224">
                  <c:v>7.4</c:v>
                </c:pt>
                <c:pt idx="4225">
                  <c:v>6.3</c:v>
                </c:pt>
                <c:pt idx="4226">
                  <c:v>6.7</c:v>
                </c:pt>
                <c:pt idx="4227">
                  <c:v>7.1</c:v>
                </c:pt>
                <c:pt idx="4228">
                  <c:v>7</c:v>
                </c:pt>
                <c:pt idx="4229">
                  <c:v>7</c:v>
                </c:pt>
                <c:pt idx="4230">
                  <c:v>7.3</c:v>
                </c:pt>
                <c:pt idx="4231">
                  <c:v>7.6</c:v>
                </c:pt>
                <c:pt idx="4232">
                  <c:v>7.3</c:v>
                </c:pt>
                <c:pt idx="4233">
                  <c:v>8.3000000000000007</c:v>
                </c:pt>
                <c:pt idx="4234">
                  <c:v>7.7</c:v>
                </c:pt>
                <c:pt idx="4235">
                  <c:v>5.5</c:v>
                </c:pt>
                <c:pt idx="4236">
                  <c:v>7.6</c:v>
                </c:pt>
                <c:pt idx="4237">
                  <c:v>6.5</c:v>
                </c:pt>
                <c:pt idx="4238">
                  <c:v>7.5</c:v>
                </c:pt>
                <c:pt idx="4239">
                  <c:v>7.2</c:v>
                </c:pt>
                <c:pt idx="4240">
                  <c:v>6.6</c:v>
                </c:pt>
                <c:pt idx="4241">
                  <c:v>7.9</c:v>
                </c:pt>
                <c:pt idx="4242">
                  <c:v>7</c:v>
                </c:pt>
                <c:pt idx="4243">
                  <c:v>8</c:v>
                </c:pt>
                <c:pt idx="4244">
                  <c:v>7.5</c:v>
                </c:pt>
                <c:pt idx="4245">
                  <c:v>6.5</c:v>
                </c:pt>
                <c:pt idx="4246">
                  <c:v>6.7</c:v>
                </c:pt>
                <c:pt idx="4247">
                  <c:v>6.3</c:v>
                </c:pt>
                <c:pt idx="4248">
                  <c:v>6.5</c:v>
                </c:pt>
                <c:pt idx="4249">
                  <c:v>7</c:v>
                </c:pt>
                <c:pt idx="4250">
                  <c:v>6.6</c:v>
                </c:pt>
                <c:pt idx="4251">
                  <c:v>7.2</c:v>
                </c:pt>
                <c:pt idx="4252">
                  <c:v>7.2</c:v>
                </c:pt>
                <c:pt idx="4253">
                  <c:v>7.3</c:v>
                </c:pt>
                <c:pt idx="4254">
                  <c:v>7</c:v>
                </c:pt>
                <c:pt idx="4255">
                  <c:v>7</c:v>
                </c:pt>
                <c:pt idx="4256">
                  <c:v>6.8</c:v>
                </c:pt>
                <c:pt idx="4257">
                  <c:v>4.3</c:v>
                </c:pt>
                <c:pt idx="4258">
                  <c:v>5.8</c:v>
                </c:pt>
                <c:pt idx="4259">
                  <c:v>6.8</c:v>
                </c:pt>
                <c:pt idx="4260">
                  <c:v>6.9</c:v>
                </c:pt>
                <c:pt idx="4261">
                  <c:v>7.9</c:v>
                </c:pt>
                <c:pt idx="4262">
                  <c:v>7.3</c:v>
                </c:pt>
                <c:pt idx="4263">
                  <c:v>6.6</c:v>
                </c:pt>
                <c:pt idx="4264">
                  <c:v>7.9</c:v>
                </c:pt>
                <c:pt idx="4265">
                  <c:v>6.4</c:v>
                </c:pt>
                <c:pt idx="4266">
                  <c:v>8.3000000000000007</c:v>
                </c:pt>
                <c:pt idx="4267">
                  <c:v>7.3</c:v>
                </c:pt>
                <c:pt idx="4268">
                  <c:v>7.5</c:v>
                </c:pt>
                <c:pt idx="4269">
                  <c:v>6.5</c:v>
                </c:pt>
                <c:pt idx="4270">
                  <c:v>6</c:v>
                </c:pt>
                <c:pt idx="4271">
                  <c:v>7.6</c:v>
                </c:pt>
                <c:pt idx="4272">
                  <c:v>8.6</c:v>
                </c:pt>
                <c:pt idx="4273">
                  <c:v>8.8000000000000007</c:v>
                </c:pt>
                <c:pt idx="4274">
                  <c:v>7.7</c:v>
                </c:pt>
                <c:pt idx="4275">
                  <c:v>7.1</c:v>
                </c:pt>
                <c:pt idx="4276">
                  <c:v>6.4</c:v>
                </c:pt>
                <c:pt idx="4277">
                  <c:v>8.1</c:v>
                </c:pt>
                <c:pt idx="4278">
                  <c:v>7.1</c:v>
                </c:pt>
                <c:pt idx="4279">
                  <c:v>5.4</c:v>
                </c:pt>
                <c:pt idx="4280">
                  <c:v>7.9</c:v>
                </c:pt>
                <c:pt idx="4281">
                  <c:v>7.1</c:v>
                </c:pt>
                <c:pt idx="4282">
                  <c:v>8</c:v>
                </c:pt>
                <c:pt idx="4283">
                  <c:v>8</c:v>
                </c:pt>
                <c:pt idx="4284">
                  <c:v>6.1</c:v>
                </c:pt>
                <c:pt idx="4285">
                  <c:v>7.3</c:v>
                </c:pt>
                <c:pt idx="4286">
                  <c:v>6.7</c:v>
                </c:pt>
                <c:pt idx="4287">
                  <c:v>6.2</c:v>
                </c:pt>
                <c:pt idx="4288">
                  <c:v>6.7</c:v>
                </c:pt>
                <c:pt idx="4289">
                  <c:v>7.2</c:v>
                </c:pt>
                <c:pt idx="4290">
                  <c:v>6</c:v>
                </c:pt>
                <c:pt idx="4291">
                  <c:v>5.9</c:v>
                </c:pt>
                <c:pt idx="4292">
                  <c:v>6.7</c:v>
                </c:pt>
                <c:pt idx="4293">
                  <c:v>8</c:v>
                </c:pt>
                <c:pt idx="4294">
                  <c:v>7.1</c:v>
                </c:pt>
                <c:pt idx="4295">
                  <c:v>7.3</c:v>
                </c:pt>
                <c:pt idx="4296">
                  <c:v>6.2</c:v>
                </c:pt>
                <c:pt idx="4297">
                  <c:v>6.7</c:v>
                </c:pt>
                <c:pt idx="4298">
                  <c:v>6.4</c:v>
                </c:pt>
                <c:pt idx="4299">
                  <c:v>7.6</c:v>
                </c:pt>
                <c:pt idx="4300">
                  <c:v>7.3</c:v>
                </c:pt>
                <c:pt idx="4301">
                  <c:v>5.4</c:v>
                </c:pt>
                <c:pt idx="4302">
                  <c:v>6.4</c:v>
                </c:pt>
                <c:pt idx="4303">
                  <c:v>7.6</c:v>
                </c:pt>
                <c:pt idx="4304">
                  <c:v>8</c:v>
                </c:pt>
                <c:pt idx="4305">
                  <c:v>7.5</c:v>
                </c:pt>
                <c:pt idx="4306">
                  <c:v>7.5</c:v>
                </c:pt>
                <c:pt idx="4307">
                  <c:v>6.3</c:v>
                </c:pt>
                <c:pt idx="4308">
                  <c:v>6.2</c:v>
                </c:pt>
                <c:pt idx="4309">
                  <c:v>6.4</c:v>
                </c:pt>
                <c:pt idx="4310">
                  <c:v>7.1</c:v>
                </c:pt>
                <c:pt idx="4311">
                  <c:v>7.6</c:v>
                </c:pt>
                <c:pt idx="4312">
                  <c:v>7.2</c:v>
                </c:pt>
                <c:pt idx="4313">
                  <c:v>7</c:v>
                </c:pt>
                <c:pt idx="4314">
                  <c:v>7</c:v>
                </c:pt>
                <c:pt idx="4315">
                  <c:v>7.5</c:v>
                </c:pt>
                <c:pt idx="4316">
                  <c:v>7.6</c:v>
                </c:pt>
                <c:pt idx="4317">
                  <c:v>6.1</c:v>
                </c:pt>
                <c:pt idx="4318">
                  <c:v>8.1</c:v>
                </c:pt>
                <c:pt idx="4319">
                  <c:v>8.3000000000000007</c:v>
                </c:pt>
                <c:pt idx="4320">
                  <c:v>6.5</c:v>
                </c:pt>
                <c:pt idx="4321">
                  <c:v>7</c:v>
                </c:pt>
                <c:pt idx="4322">
                  <c:v>6.6</c:v>
                </c:pt>
                <c:pt idx="4323">
                  <c:v>6.1</c:v>
                </c:pt>
                <c:pt idx="4324">
                  <c:v>6.7</c:v>
                </c:pt>
                <c:pt idx="4325">
                  <c:v>4.5</c:v>
                </c:pt>
                <c:pt idx="4326">
                  <c:v>7.8</c:v>
                </c:pt>
                <c:pt idx="4327">
                  <c:v>5.6</c:v>
                </c:pt>
                <c:pt idx="4328">
                  <c:v>7.2</c:v>
                </c:pt>
                <c:pt idx="4329">
                  <c:v>6.5</c:v>
                </c:pt>
                <c:pt idx="4330">
                  <c:v>7.4</c:v>
                </c:pt>
                <c:pt idx="4331">
                  <c:v>8.3000000000000007</c:v>
                </c:pt>
                <c:pt idx="4332">
                  <c:v>8.4</c:v>
                </c:pt>
                <c:pt idx="4333">
                  <c:v>6.8</c:v>
                </c:pt>
                <c:pt idx="4334">
                  <c:v>5.9</c:v>
                </c:pt>
                <c:pt idx="4335">
                  <c:v>7.8</c:v>
                </c:pt>
                <c:pt idx="4336">
                  <c:v>6.4</c:v>
                </c:pt>
                <c:pt idx="4337">
                  <c:v>6.9</c:v>
                </c:pt>
                <c:pt idx="4338">
                  <c:v>6.9</c:v>
                </c:pt>
                <c:pt idx="4339">
                  <c:v>6.5</c:v>
                </c:pt>
                <c:pt idx="4340">
                  <c:v>7.2</c:v>
                </c:pt>
                <c:pt idx="4341">
                  <c:v>7.5</c:v>
                </c:pt>
                <c:pt idx="4342">
                  <c:v>6.9</c:v>
                </c:pt>
                <c:pt idx="4343">
                  <c:v>6.6</c:v>
                </c:pt>
                <c:pt idx="4344">
                  <c:v>7.7</c:v>
                </c:pt>
                <c:pt idx="4345">
                  <c:v>7.5</c:v>
                </c:pt>
                <c:pt idx="4346">
                  <c:v>7.6</c:v>
                </c:pt>
                <c:pt idx="4347">
                  <c:v>6</c:v>
                </c:pt>
                <c:pt idx="4348">
                  <c:v>6.4</c:v>
                </c:pt>
                <c:pt idx="4349">
                  <c:v>6.7</c:v>
                </c:pt>
                <c:pt idx="4350">
                  <c:v>7.3</c:v>
                </c:pt>
                <c:pt idx="4351">
                  <c:v>7.7</c:v>
                </c:pt>
                <c:pt idx="4352">
                  <c:v>8.1999999999999993</c:v>
                </c:pt>
                <c:pt idx="4353">
                  <c:v>6.9</c:v>
                </c:pt>
                <c:pt idx="4354">
                  <c:v>6.5</c:v>
                </c:pt>
                <c:pt idx="4355">
                  <c:v>6.6</c:v>
                </c:pt>
                <c:pt idx="4356">
                  <c:v>6.3</c:v>
                </c:pt>
                <c:pt idx="4357">
                  <c:v>6.5</c:v>
                </c:pt>
                <c:pt idx="4358">
                  <c:v>7.2</c:v>
                </c:pt>
                <c:pt idx="4359">
                  <c:v>4.0999999999999996</c:v>
                </c:pt>
                <c:pt idx="4360">
                  <c:v>7.5</c:v>
                </c:pt>
                <c:pt idx="4361">
                  <c:v>6.2</c:v>
                </c:pt>
                <c:pt idx="4362">
                  <c:v>6.7</c:v>
                </c:pt>
                <c:pt idx="4363">
                  <c:v>8.5</c:v>
                </c:pt>
                <c:pt idx="4364">
                  <c:v>6.4</c:v>
                </c:pt>
                <c:pt idx="4365">
                  <c:v>6.8</c:v>
                </c:pt>
                <c:pt idx="4366">
                  <c:v>6.2</c:v>
                </c:pt>
                <c:pt idx="4367">
                  <c:v>7.3</c:v>
                </c:pt>
                <c:pt idx="4368">
                  <c:v>7.7</c:v>
                </c:pt>
                <c:pt idx="4369">
                  <c:v>7.3</c:v>
                </c:pt>
                <c:pt idx="4370">
                  <c:v>5.0999999999999996</c:v>
                </c:pt>
                <c:pt idx="4371">
                  <c:v>6.7</c:v>
                </c:pt>
                <c:pt idx="4372">
                  <c:v>7.8</c:v>
                </c:pt>
                <c:pt idx="4373">
                  <c:v>6.9</c:v>
                </c:pt>
                <c:pt idx="4374">
                  <c:v>6.9</c:v>
                </c:pt>
                <c:pt idx="4375">
                  <c:v>6.9</c:v>
                </c:pt>
                <c:pt idx="4376">
                  <c:v>7</c:v>
                </c:pt>
                <c:pt idx="4377">
                  <c:v>7.2</c:v>
                </c:pt>
                <c:pt idx="4378">
                  <c:v>7.5</c:v>
                </c:pt>
                <c:pt idx="4379">
                  <c:v>8.1999999999999993</c:v>
                </c:pt>
                <c:pt idx="4380">
                  <c:v>6.7</c:v>
                </c:pt>
                <c:pt idx="4381">
                  <c:v>6.4</c:v>
                </c:pt>
                <c:pt idx="4382">
                  <c:v>6.7</c:v>
                </c:pt>
                <c:pt idx="4383">
                  <c:v>6.6</c:v>
                </c:pt>
                <c:pt idx="4384">
                  <c:v>6.3</c:v>
                </c:pt>
                <c:pt idx="4385">
                  <c:v>7.4</c:v>
                </c:pt>
                <c:pt idx="4386">
                  <c:v>6</c:v>
                </c:pt>
                <c:pt idx="4387">
                  <c:v>6.4</c:v>
                </c:pt>
                <c:pt idx="4388">
                  <c:v>6.5</c:v>
                </c:pt>
                <c:pt idx="4389">
                  <c:v>6.9</c:v>
                </c:pt>
                <c:pt idx="4390">
                  <c:v>4.5999999999999996</c:v>
                </c:pt>
                <c:pt idx="4391">
                  <c:v>8.5</c:v>
                </c:pt>
                <c:pt idx="4392">
                  <c:v>7.4</c:v>
                </c:pt>
                <c:pt idx="4393">
                  <c:v>8</c:v>
                </c:pt>
                <c:pt idx="4394">
                  <c:v>7</c:v>
                </c:pt>
                <c:pt idx="4395">
                  <c:v>7</c:v>
                </c:pt>
                <c:pt idx="4396">
                  <c:v>7.8</c:v>
                </c:pt>
                <c:pt idx="4397">
                  <c:v>7.1</c:v>
                </c:pt>
                <c:pt idx="4398">
                  <c:v>6.5</c:v>
                </c:pt>
                <c:pt idx="4399">
                  <c:v>7.6</c:v>
                </c:pt>
                <c:pt idx="4400">
                  <c:v>6.4</c:v>
                </c:pt>
                <c:pt idx="4401">
                  <c:v>6.4</c:v>
                </c:pt>
                <c:pt idx="4402">
                  <c:v>7.7</c:v>
                </c:pt>
                <c:pt idx="4403">
                  <c:v>5.7</c:v>
                </c:pt>
                <c:pt idx="4404">
                  <c:v>6.1</c:v>
                </c:pt>
                <c:pt idx="4405">
                  <c:v>5.9</c:v>
                </c:pt>
                <c:pt idx="4406">
                  <c:v>7.1</c:v>
                </c:pt>
                <c:pt idx="4407">
                  <c:v>6.6</c:v>
                </c:pt>
                <c:pt idx="4408">
                  <c:v>6.3</c:v>
                </c:pt>
                <c:pt idx="4409">
                  <c:v>6.9</c:v>
                </c:pt>
                <c:pt idx="4410">
                  <c:v>7.1</c:v>
                </c:pt>
                <c:pt idx="4411">
                  <c:v>7.8</c:v>
                </c:pt>
                <c:pt idx="4412">
                  <c:v>6.5</c:v>
                </c:pt>
                <c:pt idx="4413">
                  <c:v>8.3000000000000007</c:v>
                </c:pt>
                <c:pt idx="4414">
                  <c:v>7.7</c:v>
                </c:pt>
                <c:pt idx="4415">
                  <c:v>7.3</c:v>
                </c:pt>
                <c:pt idx="4416">
                  <c:v>4.5999999999999996</c:v>
                </c:pt>
                <c:pt idx="4417">
                  <c:v>7.6</c:v>
                </c:pt>
                <c:pt idx="4418">
                  <c:v>7.3</c:v>
                </c:pt>
                <c:pt idx="4419">
                  <c:v>6.9</c:v>
                </c:pt>
                <c:pt idx="4420">
                  <c:v>6.2</c:v>
                </c:pt>
                <c:pt idx="4421">
                  <c:v>6.2</c:v>
                </c:pt>
                <c:pt idx="4422">
                  <c:v>8.1999999999999993</c:v>
                </c:pt>
                <c:pt idx="4423">
                  <c:v>7.6</c:v>
                </c:pt>
                <c:pt idx="4424">
                  <c:v>6.1</c:v>
                </c:pt>
                <c:pt idx="4425">
                  <c:v>6.4</c:v>
                </c:pt>
                <c:pt idx="4426">
                  <c:v>6.8</c:v>
                </c:pt>
                <c:pt idx="4427">
                  <c:v>5.9</c:v>
                </c:pt>
                <c:pt idx="4428">
                  <c:v>7.6</c:v>
                </c:pt>
                <c:pt idx="4429">
                  <c:v>7.4</c:v>
                </c:pt>
                <c:pt idx="4430">
                  <c:v>7</c:v>
                </c:pt>
                <c:pt idx="4431">
                  <c:v>6.6</c:v>
                </c:pt>
                <c:pt idx="4432">
                  <c:v>6.7</c:v>
                </c:pt>
                <c:pt idx="4433">
                  <c:v>7</c:v>
                </c:pt>
                <c:pt idx="4434">
                  <c:v>6.6</c:v>
                </c:pt>
                <c:pt idx="4435">
                  <c:v>6.3</c:v>
                </c:pt>
                <c:pt idx="4436">
                  <c:v>7.3</c:v>
                </c:pt>
                <c:pt idx="4437">
                  <c:v>6.9</c:v>
                </c:pt>
                <c:pt idx="4438">
                  <c:v>7.2</c:v>
                </c:pt>
                <c:pt idx="4439">
                  <c:v>6.7</c:v>
                </c:pt>
                <c:pt idx="4440">
                  <c:v>6.4</c:v>
                </c:pt>
                <c:pt idx="4441">
                  <c:v>6.4</c:v>
                </c:pt>
                <c:pt idx="4442">
                  <c:v>6.8</c:v>
                </c:pt>
                <c:pt idx="4443">
                  <c:v>7.6</c:v>
                </c:pt>
                <c:pt idx="4444">
                  <c:v>7.7</c:v>
                </c:pt>
                <c:pt idx="4445">
                  <c:v>5.8</c:v>
                </c:pt>
                <c:pt idx="4446">
                  <c:v>6.7</c:v>
                </c:pt>
                <c:pt idx="4447">
                  <c:v>6.8</c:v>
                </c:pt>
                <c:pt idx="4448">
                  <c:v>6.4</c:v>
                </c:pt>
                <c:pt idx="4449">
                  <c:v>7</c:v>
                </c:pt>
                <c:pt idx="4450">
                  <c:v>6.6</c:v>
                </c:pt>
                <c:pt idx="4451">
                  <c:v>8.1</c:v>
                </c:pt>
                <c:pt idx="4452">
                  <c:v>7.2</c:v>
                </c:pt>
                <c:pt idx="4453">
                  <c:v>7.2</c:v>
                </c:pt>
                <c:pt idx="4454">
                  <c:v>8</c:v>
                </c:pt>
                <c:pt idx="4455">
                  <c:v>6.5</c:v>
                </c:pt>
                <c:pt idx="4456">
                  <c:v>7.3</c:v>
                </c:pt>
                <c:pt idx="4457">
                  <c:v>6.1</c:v>
                </c:pt>
                <c:pt idx="4458">
                  <c:v>6.6</c:v>
                </c:pt>
                <c:pt idx="4459">
                  <c:v>7.8</c:v>
                </c:pt>
                <c:pt idx="4460">
                  <c:v>8.1999999999999993</c:v>
                </c:pt>
                <c:pt idx="4461">
                  <c:v>7.8</c:v>
                </c:pt>
                <c:pt idx="4462">
                  <c:v>7.2</c:v>
                </c:pt>
                <c:pt idx="4463">
                  <c:v>7.6</c:v>
                </c:pt>
                <c:pt idx="4464">
                  <c:v>7.1</c:v>
                </c:pt>
                <c:pt idx="4465">
                  <c:v>7.2</c:v>
                </c:pt>
                <c:pt idx="4466">
                  <c:v>7.5</c:v>
                </c:pt>
                <c:pt idx="4467">
                  <c:v>6.4</c:v>
                </c:pt>
                <c:pt idx="4468">
                  <c:v>7.9</c:v>
                </c:pt>
                <c:pt idx="4469">
                  <c:v>6</c:v>
                </c:pt>
                <c:pt idx="4470">
                  <c:v>5.0999999999999996</c:v>
                </c:pt>
                <c:pt idx="4471">
                  <c:v>8</c:v>
                </c:pt>
                <c:pt idx="4472">
                  <c:v>6.6</c:v>
                </c:pt>
                <c:pt idx="4473">
                  <c:v>8.6999999999999993</c:v>
                </c:pt>
                <c:pt idx="4474">
                  <c:v>7.4</c:v>
                </c:pt>
                <c:pt idx="4475">
                  <c:v>7.4</c:v>
                </c:pt>
                <c:pt idx="4476">
                  <c:v>6.7</c:v>
                </c:pt>
                <c:pt idx="4477">
                  <c:v>7.7</c:v>
                </c:pt>
                <c:pt idx="4478">
                  <c:v>7.1</c:v>
                </c:pt>
                <c:pt idx="4479">
                  <c:v>7</c:v>
                </c:pt>
                <c:pt idx="4480">
                  <c:v>7.4</c:v>
                </c:pt>
                <c:pt idx="4481">
                  <c:v>7</c:v>
                </c:pt>
                <c:pt idx="4482">
                  <c:v>5.4</c:v>
                </c:pt>
                <c:pt idx="4483">
                  <c:v>6.1</c:v>
                </c:pt>
                <c:pt idx="4484">
                  <c:v>8.1</c:v>
                </c:pt>
                <c:pt idx="4485">
                  <c:v>7.8</c:v>
                </c:pt>
                <c:pt idx="4486">
                  <c:v>7.6</c:v>
                </c:pt>
                <c:pt idx="4487">
                  <c:v>7.4</c:v>
                </c:pt>
                <c:pt idx="4488">
                  <c:v>7.7</c:v>
                </c:pt>
                <c:pt idx="4489">
                  <c:v>7.3</c:v>
                </c:pt>
                <c:pt idx="4490">
                  <c:v>4.7</c:v>
                </c:pt>
                <c:pt idx="4491">
                  <c:v>7.3</c:v>
                </c:pt>
                <c:pt idx="4492">
                  <c:v>7.5</c:v>
                </c:pt>
                <c:pt idx="4493">
                  <c:v>5.9</c:v>
                </c:pt>
                <c:pt idx="4494">
                  <c:v>7.9</c:v>
                </c:pt>
                <c:pt idx="4495">
                  <c:v>7.1</c:v>
                </c:pt>
                <c:pt idx="4496">
                  <c:v>8</c:v>
                </c:pt>
                <c:pt idx="4497">
                  <c:v>7.8</c:v>
                </c:pt>
                <c:pt idx="4498">
                  <c:v>7</c:v>
                </c:pt>
                <c:pt idx="4499">
                  <c:v>3.6</c:v>
                </c:pt>
                <c:pt idx="4500">
                  <c:v>7.2</c:v>
                </c:pt>
                <c:pt idx="4501">
                  <c:v>8</c:v>
                </c:pt>
                <c:pt idx="4502">
                  <c:v>6</c:v>
                </c:pt>
                <c:pt idx="4503">
                  <c:v>7.1</c:v>
                </c:pt>
                <c:pt idx="4504">
                  <c:v>7.1</c:v>
                </c:pt>
                <c:pt idx="4505">
                  <c:v>7.8</c:v>
                </c:pt>
                <c:pt idx="4506">
                  <c:v>6.4</c:v>
                </c:pt>
                <c:pt idx="4507">
                  <c:v>8.4</c:v>
                </c:pt>
                <c:pt idx="4508">
                  <c:v>7.3</c:v>
                </c:pt>
                <c:pt idx="4509">
                  <c:v>8.4</c:v>
                </c:pt>
                <c:pt idx="4510">
                  <c:v>6.7</c:v>
                </c:pt>
                <c:pt idx="4511">
                  <c:v>6.9</c:v>
                </c:pt>
                <c:pt idx="4512">
                  <c:v>6.2</c:v>
                </c:pt>
                <c:pt idx="4513">
                  <c:v>7.5</c:v>
                </c:pt>
                <c:pt idx="4514">
                  <c:v>7.8</c:v>
                </c:pt>
                <c:pt idx="4515">
                  <c:v>7.4</c:v>
                </c:pt>
                <c:pt idx="4516">
                  <c:v>7.7</c:v>
                </c:pt>
                <c:pt idx="4517">
                  <c:v>7.6</c:v>
                </c:pt>
                <c:pt idx="4518">
                  <c:v>7.9</c:v>
                </c:pt>
                <c:pt idx="4519">
                  <c:v>8.1</c:v>
                </c:pt>
                <c:pt idx="4520">
                  <c:v>7.4</c:v>
                </c:pt>
                <c:pt idx="4521">
                  <c:v>7.2</c:v>
                </c:pt>
                <c:pt idx="4522">
                  <c:v>8.6999999999999993</c:v>
                </c:pt>
                <c:pt idx="4523">
                  <c:v>7.1</c:v>
                </c:pt>
                <c:pt idx="4524">
                  <c:v>5.0999999999999996</c:v>
                </c:pt>
                <c:pt idx="4525">
                  <c:v>6.6</c:v>
                </c:pt>
                <c:pt idx="4526">
                  <c:v>6.8</c:v>
                </c:pt>
                <c:pt idx="4527">
                  <c:v>6.3</c:v>
                </c:pt>
                <c:pt idx="4528">
                  <c:v>6.5</c:v>
                </c:pt>
                <c:pt idx="4529">
                  <c:v>6.7</c:v>
                </c:pt>
                <c:pt idx="4530">
                  <c:v>7.6</c:v>
                </c:pt>
                <c:pt idx="4531">
                  <c:v>7.5</c:v>
                </c:pt>
                <c:pt idx="4532">
                  <c:v>6.3</c:v>
                </c:pt>
                <c:pt idx="4533">
                  <c:v>6.7</c:v>
                </c:pt>
                <c:pt idx="4534">
                  <c:v>6.5</c:v>
                </c:pt>
                <c:pt idx="4535">
                  <c:v>7.1</c:v>
                </c:pt>
                <c:pt idx="4536">
                  <c:v>7.1</c:v>
                </c:pt>
                <c:pt idx="4537">
                  <c:v>7.6</c:v>
                </c:pt>
                <c:pt idx="4538">
                  <c:v>7.5</c:v>
                </c:pt>
                <c:pt idx="4539">
                  <c:v>6.2</c:v>
                </c:pt>
                <c:pt idx="4540">
                  <c:v>7</c:v>
                </c:pt>
                <c:pt idx="4541">
                  <c:v>5.4</c:v>
                </c:pt>
                <c:pt idx="4542">
                  <c:v>7.3</c:v>
                </c:pt>
                <c:pt idx="4543">
                  <c:v>7.7</c:v>
                </c:pt>
                <c:pt idx="4544">
                  <c:v>7.8</c:v>
                </c:pt>
                <c:pt idx="4545">
                  <c:v>7.4</c:v>
                </c:pt>
                <c:pt idx="4546">
                  <c:v>8.1999999999999993</c:v>
                </c:pt>
                <c:pt idx="4547">
                  <c:v>8.6999999999999993</c:v>
                </c:pt>
                <c:pt idx="4548">
                  <c:v>7</c:v>
                </c:pt>
                <c:pt idx="4549">
                  <c:v>7.1</c:v>
                </c:pt>
                <c:pt idx="4550">
                  <c:v>6.1</c:v>
                </c:pt>
                <c:pt idx="4551">
                  <c:v>7.3</c:v>
                </c:pt>
                <c:pt idx="4552">
                  <c:v>6.7</c:v>
                </c:pt>
                <c:pt idx="4553">
                  <c:v>6.7</c:v>
                </c:pt>
                <c:pt idx="4554">
                  <c:v>6.8</c:v>
                </c:pt>
                <c:pt idx="4555">
                  <c:v>6.7</c:v>
                </c:pt>
                <c:pt idx="4556">
                  <c:v>7.4</c:v>
                </c:pt>
                <c:pt idx="4557">
                  <c:v>7.3</c:v>
                </c:pt>
                <c:pt idx="4558">
                  <c:v>5.9</c:v>
                </c:pt>
                <c:pt idx="4559">
                  <c:v>6.9</c:v>
                </c:pt>
                <c:pt idx="4560">
                  <c:v>6.7</c:v>
                </c:pt>
                <c:pt idx="4561">
                  <c:v>7.7</c:v>
                </c:pt>
                <c:pt idx="4562">
                  <c:v>7</c:v>
                </c:pt>
                <c:pt idx="4563">
                  <c:v>7.5</c:v>
                </c:pt>
                <c:pt idx="4564">
                  <c:v>7.4</c:v>
                </c:pt>
                <c:pt idx="4565">
                  <c:v>7.2</c:v>
                </c:pt>
                <c:pt idx="4566">
                  <c:v>7.3</c:v>
                </c:pt>
                <c:pt idx="4567">
                  <c:v>6.7</c:v>
                </c:pt>
                <c:pt idx="4568">
                  <c:v>6.7</c:v>
                </c:pt>
                <c:pt idx="4569">
                  <c:v>5.5</c:v>
                </c:pt>
                <c:pt idx="4570">
                  <c:v>8</c:v>
                </c:pt>
                <c:pt idx="4571">
                  <c:v>6.9</c:v>
                </c:pt>
                <c:pt idx="4572">
                  <c:v>6.9</c:v>
                </c:pt>
                <c:pt idx="4573">
                  <c:v>6.3</c:v>
                </c:pt>
                <c:pt idx="4574">
                  <c:v>6.1</c:v>
                </c:pt>
                <c:pt idx="4575">
                  <c:v>8.6999999999999993</c:v>
                </c:pt>
                <c:pt idx="4576">
                  <c:v>6.5</c:v>
                </c:pt>
                <c:pt idx="4577">
                  <c:v>5.9</c:v>
                </c:pt>
                <c:pt idx="4578">
                  <c:v>6.7</c:v>
                </c:pt>
                <c:pt idx="4579">
                  <c:v>7.8</c:v>
                </c:pt>
                <c:pt idx="4580">
                  <c:v>7.7</c:v>
                </c:pt>
                <c:pt idx="4581">
                  <c:v>7.6</c:v>
                </c:pt>
                <c:pt idx="4582">
                  <c:v>6</c:v>
                </c:pt>
                <c:pt idx="4583">
                  <c:v>6.5</c:v>
                </c:pt>
                <c:pt idx="4584">
                  <c:v>5</c:v>
                </c:pt>
                <c:pt idx="4585">
                  <c:v>6.4</c:v>
                </c:pt>
                <c:pt idx="4586">
                  <c:v>8.5</c:v>
                </c:pt>
                <c:pt idx="4587">
                  <c:v>7.6</c:v>
                </c:pt>
                <c:pt idx="4588">
                  <c:v>6.1</c:v>
                </c:pt>
                <c:pt idx="4589">
                  <c:v>8</c:v>
                </c:pt>
                <c:pt idx="4590">
                  <c:v>7.2</c:v>
                </c:pt>
                <c:pt idx="4591">
                  <c:v>6.6</c:v>
                </c:pt>
                <c:pt idx="4592">
                  <c:v>6.6</c:v>
                </c:pt>
                <c:pt idx="4593">
                  <c:v>6.1</c:v>
                </c:pt>
                <c:pt idx="4594">
                  <c:v>7.6</c:v>
                </c:pt>
                <c:pt idx="4595">
                  <c:v>6.3</c:v>
                </c:pt>
                <c:pt idx="4596">
                  <c:v>3.4</c:v>
                </c:pt>
                <c:pt idx="4597">
                  <c:v>6.7</c:v>
                </c:pt>
                <c:pt idx="4598">
                  <c:v>7.3</c:v>
                </c:pt>
                <c:pt idx="4599">
                  <c:v>6.9</c:v>
                </c:pt>
                <c:pt idx="4600">
                  <c:v>8.3000000000000007</c:v>
                </c:pt>
                <c:pt idx="4601">
                  <c:v>7.5</c:v>
                </c:pt>
                <c:pt idx="4602">
                  <c:v>8.6</c:v>
                </c:pt>
                <c:pt idx="4603">
                  <c:v>8</c:v>
                </c:pt>
                <c:pt idx="4604">
                  <c:v>7.4</c:v>
                </c:pt>
                <c:pt idx="4605">
                  <c:v>5.7</c:v>
                </c:pt>
                <c:pt idx="4606">
                  <c:v>7.2</c:v>
                </c:pt>
                <c:pt idx="4607">
                  <c:v>7.5</c:v>
                </c:pt>
                <c:pt idx="4608">
                  <c:v>5.3</c:v>
                </c:pt>
                <c:pt idx="4609">
                  <c:v>5.8</c:v>
                </c:pt>
                <c:pt idx="4610">
                  <c:v>6.7</c:v>
                </c:pt>
                <c:pt idx="4611">
                  <c:v>7.3</c:v>
                </c:pt>
                <c:pt idx="4612">
                  <c:v>8.1</c:v>
                </c:pt>
                <c:pt idx="4613">
                  <c:v>7.3</c:v>
                </c:pt>
                <c:pt idx="4614">
                  <c:v>6.6</c:v>
                </c:pt>
                <c:pt idx="4615">
                  <c:v>5.7</c:v>
                </c:pt>
                <c:pt idx="4616">
                  <c:v>6.9</c:v>
                </c:pt>
                <c:pt idx="4617">
                  <c:v>6.9</c:v>
                </c:pt>
                <c:pt idx="4618">
                  <c:v>7.2</c:v>
                </c:pt>
                <c:pt idx="4619">
                  <c:v>6.7</c:v>
                </c:pt>
                <c:pt idx="4620">
                  <c:v>6.6</c:v>
                </c:pt>
                <c:pt idx="4621">
                  <c:v>7.3</c:v>
                </c:pt>
                <c:pt idx="4622">
                  <c:v>6.4</c:v>
                </c:pt>
                <c:pt idx="4623">
                  <c:v>7.4</c:v>
                </c:pt>
                <c:pt idx="4624">
                  <c:v>7.8</c:v>
                </c:pt>
                <c:pt idx="4625">
                  <c:v>7.5</c:v>
                </c:pt>
                <c:pt idx="4626">
                  <c:v>7.7</c:v>
                </c:pt>
                <c:pt idx="4627">
                  <c:v>6.9</c:v>
                </c:pt>
                <c:pt idx="4628">
                  <c:v>7.3</c:v>
                </c:pt>
                <c:pt idx="4629">
                  <c:v>8.1999999999999993</c:v>
                </c:pt>
                <c:pt idx="4630">
                  <c:v>7.8</c:v>
                </c:pt>
                <c:pt idx="4631">
                  <c:v>7.2</c:v>
                </c:pt>
                <c:pt idx="4632">
                  <c:v>6.7</c:v>
                </c:pt>
                <c:pt idx="4633">
                  <c:v>6.7</c:v>
                </c:pt>
                <c:pt idx="4634">
                  <c:v>2.7</c:v>
                </c:pt>
                <c:pt idx="4635">
                  <c:v>7.8</c:v>
                </c:pt>
                <c:pt idx="4636">
                  <c:v>6.6</c:v>
                </c:pt>
                <c:pt idx="4637">
                  <c:v>5.4</c:v>
                </c:pt>
                <c:pt idx="4638">
                  <c:v>7.5</c:v>
                </c:pt>
                <c:pt idx="4639">
                  <c:v>7.3</c:v>
                </c:pt>
                <c:pt idx="4640">
                  <c:v>7.3</c:v>
                </c:pt>
                <c:pt idx="4641">
                  <c:v>7.2</c:v>
                </c:pt>
                <c:pt idx="4642">
                  <c:v>6.6</c:v>
                </c:pt>
                <c:pt idx="4643">
                  <c:v>7.6</c:v>
                </c:pt>
                <c:pt idx="4644">
                  <c:v>7.3</c:v>
                </c:pt>
                <c:pt idx="4645">
                  <c:v>8</c:v>
                </c:pt>
                <c:pt idx="4646">
                  <c:v>6.5</c:v>
                </c:pt>
                <c:pt idx="4647">
                  <c:v>5.7</c:v>
                </c:pt>
                <c:pt idx="4648">
                  <c:v>8.1999999999999993</c:v>
                </c:pt>
                <c:pt idx="4649">
                  <c:v>7</c:v>
                </c:pt>
                <c:pt idx="4650">
                  <c:v>7.6</c:v>
                </c:pt>
                <c:pt idx="4651">
                  <c:v>7.3</c:v>
                </c:pt>
                <c:pt idx="4652">
                  <c:v>7.2</c:v>
                </c:pt>
                <c:pt idx="4653">
                  <c:v>6.6</c:v>
                </c:pt>
                <c:pt idx="4654">
                  <c:v>6.1</c:v>
                </c:pt>
                <c:pt idx="4655">
                  <c:v>6.1</c:v>
                </c:pt>
                <c:pt idx="4656">
                  <c:v>6</c:v>
                </c:pt>
                <c:pt idx="4657">
                  <c:v>6.2</c:v>
                </c:pt>
                <c:pt idx="4658">
                  <c:v>4.3</c:v>
                </c:pt>
                <c:pt idx="4659">
                  <c:v>6</c:v>
                </c:pt>
                <c:pt idx="4660">
                  <c:v>6.9</c:v>
                </c:pt>
                <c:pt idx="4661">
                  <c:v>6.5</c:v>
                </c:pt>
                <c:pt idx="4662">
                  <c:v>6.9</c:v>
                </c:pt>
                <c:pt idx="4663">
                  <c:v>7.7</c:v>
                </c:pt>
                <c:pt idx="4664">
                  <c:v>7.2</c:v>
                </c:pt>
                <c:pt idx="4665">
                  <c:v>6.2</c:v>
                </c:pt>
                <c:pt idx="4666">
                  <c:v>6.9</c:v>
                </c:pt>
                <c:pt idx="4667">
                  <c:v>7.2</c:v>
                </c:pt>
                <c:pt idx="4668">
                  <c:v>8</c:v>
                </c:pt>
                <c:pt idx="4669">
                  <c:v>7.1</c:v>
                </c:pt>
                <c:pt idx="4670">
                  <c:v>7.9</c:v>
                </c:pt>
                <c:pt idx="4671">
                  <c:v>7.8</c:v>
                </c:pt>
                <c:pt idx="4672">
                  <c:v>7.4</c:v>
                </c:pt>
                <c:pt idx="4673">
                  <c:v>6.5</c:v>
                </c:pt>
                <c:pt idx="4674">
                  <c:v>7.5</c:v>
                </c:pt>
                <c:pt idx="4675">
                  <c:v>7.7</c:v>
                </c:pt>
                <c:pt idx="4676">
                  <c:v>5.9</c:v>
                </c:pt>
                <c:pt idx="4677">
                  <c:v>6.7</c:v>
                </c:pt>
                <c:pt idx="4678">
                  <c:v>6.6</c:v>
                </c:pt>
                <c:pt idx="4679">
                  <c:v>6.6</c:v>
                </c:pt>
                <c:pt idx="4680">
                  <c:v>6.8</c:v>
                </c:pt>
                <c:pt idx="4681">
                  <c:v>8.3000000000000007</c:v>
                </c:pt>
                <c:pt idx="4682">
                  <c:v>8.8000000000000007</c:v>
                </c:pt>
                <c:pt idx="4683">
                  <c:v>8.9</c:v>
                </c:pt>
                <c:pt idx="4684">
                  <c:v>7.1</c:v>
                </c:pt>
                <c:pt idx="4685">
                  <c:v>9.3000000000000007</c:v>
                </c:pt>
                <c:pt idx="4686">
                  <c:v>8</c:v>
                </c:pt>
                <c:pt idx="4687">
                  <c:v>7.8</c:v>
                </c:pt>
                <c:pt idx="4688">
                  <c:v>6.7</c:v>
                </c:pt>
                <c:pt idx="4689">
                  <c:v>7.6</c:v>
                </c:pt>
                <c:pt idx="4690">
                  <c:v>6.7</c:v>
                </c:pt>
                <c:pt idx="4691">
                  <c:v>7.3</c:v>
                </c:pt>
                <c:pt idx="4692">
                  <c:v>6.2</c:v>
                </c:pt>
                <c:pt idx="4693">
                  <c:v>7.3</c:v>
                </c:pt>
                <c:pt idx="4694">
                  <c:v>3</c:v>
                </c:pt>
                <c:pt idx="4695">
                  <c:v>6.7</c:v>
                </c:pt>
                <c:pt idx="4696">
                  <c:v>6.4</c:v>
                </c:pt>
                <c:pt idx="4697">
                  <c:v>7.4</c:v>
                </c:pt>
                <c:pt idx="4698">
                  <c:v>8</c:v>
                </c:pt>
                <c:pt idx="4699">
                  <c:v>7.7</c:v>
                </c:pt>
                <c:pt idx="4700">
                  <c:v>8.1</c:v>
                </c:pt>
                <c:pt idx="4701">
                  <c:v>6.3</c:v>
                </c:pt>
                <c:pt idx="4702">
                  <c:v>7.5</c:v>
                </c:pt>
                <c:pt idx="4703">
                  <c:v>7.3</c:v>
                </c:pt>
                <c:pt idx="4704">
                  <c:v>7.3</c:v>
                </c:pt>
                <c:pt idx="4705">
                  <c:v>7.2</c:v>
                </c:pt>
                <c:pt idx="4706">
                  <c:v>7.8</c:v>
                </c:pt>
                <c:pt idx="4707">
                  <c:v>7.8</c:v>
                </c:pt>
                <c:pt idx="4708">
                  <c:v>5.3</c:v>
                </c:pt>
                <c:pt idx="4709">
                  <c:v>8.1999999999999993</c:v>
                </c:pt>
                <c:pt idx="4710">
                  <c:v>6.9</c:v>
                </c:pt>
                <c:pt idx="4711">
                  <c:v>6.7</c:v>
                </c:pt>
                <c:pt idx="4712">
                  <c:v>6.5</c:v>
                </c:pt>
                <c:pt idx="4713">
                  <c:v>8</c:v>
                </c:pt>
                <c:pt idx="4714">
                  <c:v>6.9</c:v>
                </c:pt>
                <c:pt idx="4715">
                  <c:v>8</c:v>
                </c:pt>
                <c:pt idx="4716">
                  <c:v>7.4</c:v>
                </c:pt>
                <c:pt idx="4717">
                  <c:v>7.8</c:v>
                </c:pt>
                <c:pt idx="4718">
                  <c:v>7.3</c:v>
                </c:pt>
                <c:pt idx="4719">
                  <c:v>7.1</c:v>
                </c:pt>
                <c:pt idx="4720">
                  <c:v>8</c:v>
                </c:pt>
                <c:pt idx="4721">
                  <c:v>8</c:v>
                </c:pt>
                <c:pt idx="4722">
                  <c:v>7.1</c:v>
                </c:pt>
                <c:pt idx="4723">
                  <c:v>6.4</c:v>
                </c:pt>
                <c:pt idx="4724">
                  <c:v>6.1</c:v>
                </c:pt>
                <c:pt idx="4725">
                  <c:v>6.6</c:v>
                </c:pt>
                <c:pt idx="4726">
                  <c:v>7.2</c:v>
                </c:pt>
                <c:pt idx="4727">
                  <c:v>7.3</c:v>
                </c:pt>
                <c:pt idx="4728">
                  <c:v>8.1</c:v>
                </c:pt>
                <c:pt idx="4729">
                  <c:v>7.3</c:v>
                </c:pt>
                <c:pt idx="4730">
                  <c:v>8.6</c:v>
                </c:pt>
                <c:pt idx="4731">
                  <c:v>6.4</c:v>
                </c:pt>
                <c:pt idx="4732">
                  <c:v>7.3</c:v>
                </c:pt>
                <c:pt idx="4733">
                  <c:v>7.8</c:v>
                </c:pt>
                <c:pt idx="4734">
                  <c:v>7.7</c:v>
                </c:pt>
                <c:pt idx="4735">
                  <c:v>8.3000000000000007</c:v>
                </c:pt>
                <c:pt idx="4736">
                  <c:v>7.9</c:v>
                </c:pt>
                <c:pt idx="4737">
                  <c:v>7.6</c:v>
                </c:pt>
                <c:pt idx="4738">
                  <c:v>7.6</c:v>
                </c:pt>
                <c:pt idx="4739">
                  <c:v>7.7</c:v>
                </c:pt>
                <c:pt idx="4740">
                  <c:v>8.6999999999999993</c:v>
                </c:pt>
                <c:pt idx="4741">
                  <c:v>4.3</c:v>
                </c:pt>
                <c:pt idx="4742">
                  <c:v>8.4</c:v>
                </c:pt>
                <c:pt idx="4743">
                  <c:v>7.1</c:v>
                </c:pt>
                <c:pt idx="4744">
                  <c:v>6.7</c:v>
                </c:pt>
                <c:pt idx="4745">
                  <c:v>8.1</c:v>
                </c:pt>
                <c:pt idx="4746">
                  <c:v>7.2</c:v>
                </c:pt>
                <c:pt idx="4747">
                  <c:v>7.6</c:v>
                </c:pt>
                <c:pt idx="4748">
                  <c:v>7.5</c:v>
                </c:pt>
                <c:pt idx="4749">
                  <c:v>7.5</c:v>
                </c:pt>
                <c:pt idx="4750">
                  <c:v>6.6</c:v>
                </c:pt>
                <c:pt idx="4751">
                  <c:v>7.8</c:v>
                </c:pt>
                <c:pt idx="4752">
                  <c:v>7.5</c:v>
                </c:pt>
                <c:pt idx="4753">
                  <c:v>8</c:v>
                </c:pt>
                <c:pt idx="4754">
                  <c:v>8.1</c:v>
                </c:pt>
                <c:pt idx="4755">
                  <c:v>8.1999999999999993</c:v>
                </c:pt>
                <c:pt idx="4756">
                  <c:v>8.4</c:v>
                </c:pt>
                <c:pt idx="4757">
                  <c:v>8.1</c:v>
                </c:pt>
                <c:pt idx="4758">
                  <c:v>6.7</c:v>
                </c:pt>
                <c:pt idx="4759">
                  <c:v>6.8</c:v>
                </c:pt>
                <c:pt idx="4760">
                  <c:v>8</c:v>
                </c:pt>
                <c:pt idx="4761">
                  <c:v>7.9</c:v>
                </c:pt>
                <c:pt idx="4762">
                  <c:v>8.1999999999999993</c:v>
                </c:pt>
                <c:pt idx="4763">
                  <c:v>7.5</c:v>
                </c:pt>
                <c:pt idx="4764">
                  <c:v>6.7</c:v>
                </c:pt>
                <c:pt idx="4765">
                  <c:v>6.8</c:v>
                </c:pt>
                <c:pt idx="4766">
                  <c:v>8.8000000000000007</c:v>
                </c:pt>
                <c:pt idx="4767">
                  <c:v>7.6</c:v>
                </c:pt>
                <c:pt idx="4768">
                  <c:v>7.4</c:v>
                </c:pt>
                <c:pt idx="4769">
                  <c:v>6.9</c:v>
                </c:pt>
                <c:pt idx="4770">
                  <c:v>8</c:v>
                </c:pt>
                <c:pt idx="4771">
                  <c:v>8.1</c:v>
                </c:pt>
                <c:pt idx="4772">
                  <c:v>7.5</c:v>
                </c:pt>
                <c:pt idx="4773">
                  <c:v>7</c:v>
                </c:pt>
                <c:pt idx="4774">
                  <c:v>7.8</c:v>
                </c:pt>
                <c:pt idx="4775">
                  <c:v>6.7</c:v>
                </c:pt>
                <c:pt idx="4776">
                  <c:v>7.4</c:v>
                </c:pt>
                <c:pt idx="4777">
                  <c:v>7.4</c:v>
                </c:pt>
                <c:pt idx="4778">
                  <c:v>8.5</c:v>
                </c:pt>
                <c:pt idx="4779">
                  <c:v>6.7</c:v>
                </c:pt>
                <c:pt idx="4780">
                  <c:v>6.6</c:v>
                </c:pt>
                <c:pt idx="4781">
                  <c:v>6.8</c:v>
                </c:pt>
                <c:pt idx="4782">
                  <c:v>6.9</c:v>
                </c:pt>
                <c:pt idx="4783">
                  <c:v>6.1</c:v>
                </c:pt>
                <c:pt idx="4784">
                  <c:v>6.1</c:v>
                </c:pt>
                <c:pt idx="4785">
                  <c:v>6</c:v>
                </c:pt>
                <c:pt idx="4786">
                  <c:v>7.6</c:v>
                </c:pt>
                <c:pt idx="4787">
                  <c:v>6.5</c:v>
                </c:pt>
                <c:pt idx="4788">
                  <c:v>7.4</c:v>
                </c:pt>
                <c:pt idx="4789">
                  <c:v>8.3000000000000007</c:v>
                </c:pt>
                <c:pt idx="4790">
                  <c:v>7.3</c:v>
                </c:pt>
                <c:pt idx="4791">
                  <c:v>8.8000000000000007</c:v>
                </c:pt>
                <c:pt idx="4792">
                  <c:v>8.5</c:v>
                </c:pt>
                <c:pt idx="4793">
                  <c:v>8.1</c:v>
                </c:pt>
                <c:pt idx="4794">
                  <c:v>6.7</c:v>
                </c:pt>
                <c:pt idx="4795">
                  <c:v>8.3000000000000007</c:v>
                </c:pt>
                <c:pt idx="4796">
                  <c:v>6.8</c:v>
                </c:pt>
                <c:pt idx="4797">
                  <c:v>7.7</c:v>
                </c:pt>
                <c:pt idx="4798">
                  <c:v>7.7</c:v>
                </c:pt>
                <c:pt idx="4799">
                  <c:v>7.6</c:v>
                </c:pt>
                <c:pt idx="4800">
                  <c:v>6.9</c:v>
                </c:pt>
                <c:pt idx="4801">
                  <c:v>7.9</c:v>
                </c:pt>
                <c:pt idx="4802">
                  <c:v>7.7</c:v>
                </c:pt>
                <c:pt idx="4803">
                  <c:v>9</c:v>
                </c:pt>
                <c:pt idx="4804">
                  <c:v>7</c:v>
                </c:pt>
                <c:pt idx="4805">
                  <c:v>5.4</c:v>
                </c:pt>
                <c:pt idx="4806">
                  <c:v>7.5</c:v>
                </c:pt>
                <c:pt idx="4807">
                  <c:v>6</c:v>
                </c:pt>
                <c:pt idx="4808">
                  <c:v>6.6</c:v>
                </c:pt>
                <c:pt idx="4809">
                  <c:v>8.5</c:v>
                </c:pt>
                <c:pt idx="4810">
                  <c:v>6.4</c:v>
                </c:pt>
                <c:pt idx="4811">
                  <c:v>7.9</c:v>
                </c:pt>
                <c:pt idx="4812">
                  <c:v>7.5</c:v>
                </c:pt>
                <c:pt idx="4813">
                  <c:v>8.1</c:v>
                </c:pt>
                <c:pt idx="4814">
                  <c:v>8.3000000000000007</c:v>
                </c:pt>
                <c:pt idx="4815">
                  <c:v>7</c:v>
                </c:pt>
                <c:pt idx="4816">
                  <c:v>7</c:v>
                </c:pt>
                <c:pt idx="4817">
                  <c:v>6.8</c:v>
                </c:pt>
                <c:pt idx="4818">
                  <c:v>6.8</c:v>
                </c:pt>
                <c:pt idx="4819">
                  <c:v>7.8</c:v>
                </c:pt>
                <c:pt idx="4820">
                  <c:v>7.4</c:v>
                </c:pt>
                <c:pt idx="4821">
                  <c:v>7.5</c:v>
                </c:pt>
                <c:pt idx="4822">
                  <c:v>6.9</c:v>
                </c:pt>
                <c:pt idx="4823">
                  <c:v>7.7</c:v>
                </c:pt>
                <c:pt idx="4824">
                  <c:v>7.2</c:v>
                </c:pt>
                <c:pt idx="4825">
                  <c:v>8.4</c:v>
                </c:pt>
                <c:pt idx="4826">
                  <c:v>6.3</c:v>
                </c:pt>
                <c:pt idx="4827">
                  <c:v>5.0999999999999996</c:v>
                </c:pt>
                <c:pt idx="4828">
                  <c:v>6.9</c:v>
                </c:pt>
                <c:pt idx="4829">
                  <c:v>7.2</c:v>
                </c:pt>
                <c:pt idx="4830">
                  <c:v>6.6</c:v>
                </c:pt>
                <c:pt idx="4831">
                  <c:v>7.9</c:v>
                </c:pt>
                <c:pt idx="4832">
                  <c:v>7.5</c:v>
                </c:pt>
                <c:pt idx="4833">
                  <c:v>8.4</c:v>
                </c:pt>
                <c:pt idx="4834">
                  <c:v>7.7</c:v>
                </c:pt>
                <c:pt idx="4835">
                  <c:v>3.8</c:v>
                </c:pt>
                <c:pt idx="4836">
                  <c:v>6.8</c:v>
                </c:pt>
                <c:pt idx="4837">
                  <c:v>6.7</c:v>
                </c:pt>
                <c:pt idx="4838">
                  <c:v>6.2</c:v>
                </c:pt>
                <c:pt idx="4839">
                  <c:v>6.2</c:v>
                </c:pt>
                <c:pt idx="4840">
                  <c:v>8.1</c:v>
                </c:pt>
                <c:pt idx="4841">
                  <c:v>8.4</c:v>
                </c:pt>
                <c:pt idx="4842">
                  <c:v>7.9</c:v>
                </c:pt>
                <c:pt idx="4843">
                  <c:v>7.6</c:v>
                </c:pt>
                <c:pt idx="4844">
                  <c:v>7.4</c:v>
                </c:pt>
                <c:pt idx="4845">
                  <c:v>6.7</c:v>
                </c:pt>
                <c:pt idx="4846">
                  <c:v>6.4</c:v>
                </c:pt>
                <c:pt idx="4847">
                  <c:v>5.8</c:v>
                </c:pt>
                <c:pt idx="4848">
                  <c:v>8.1</c:v>
                </c:pt>
                <c:pt idx="4849">
                  <c:v>7.6</c:v>
                </c:pt>
                <c:pt idx="4850">
                  <c:v>7.8</c:v>
                </c:pt>
                <c:pt idx="4851">
                  <c:v>8.4</c:v>
                </c:pt>
                <c:pt idx="4852">
                  <c:v>7.5</c:v>
                </c:pt>
                <c:pt idx="4853">
                  <c:v>7.3</c:v>
                </c:pt>
                <c:pt idx="4854">
                  <c:v>4.8</c:v>
                </c:pt>
                <c:pt idx="4855">
                  <c:v>6.4</c:v>
                </c:pt>
                <c:pt idx="4856">
                  <c:v>6.9</c:v>
                </c:pt>
                <c:pt idx="4857">
                  <c:v>7.5</c:v>
                </c:pt>
                <c:pt idx="4858">
                  <c:v>6</c:v>
                </c:pt>
                <c:pt idx="4859">
                  <c:v>5.5</c:v>
                </c:pt>
                <c:pt idx="4860">
                  <c:v>7.5</c:v>
                </c:pt>
                <c:pt idx="4861">
                  <c:v>7.2</c:v>
                </c:pt>
                <c:pt idx="4862">
                  <c:v>8.1999999999999993</c:v>
                </c:pt>
                <c:pt idx="4863">
                  <c:v>7.3</c:v>
                </c:pt>
                <c:pt idx="4864">
                  <c:v>8.3000000000000007</c:v>
                </c:pt>
                <c:pt idx="4865">
                  <c:v>7.4</c:v>
                </c:pt>
                <c:pt idx="4866">
                  <c:v>7.7</c:v>
                </c:pt>
                <c:pt idx="4867">
                  <c:v>7.6</c:v>
                </c:pt>
                <c:pt idx="4868">
                  <c:v>7.4</c:v>
                </c:pt>
                <c:pt idx="4869">
                  <c:v>7.6</c:v>
                </c:pt>
                <c:pt idx="4870">
                  <c:v>7.5</c:v>
                </c:pt>
                <c:pt idx="4871">
                  <c:v>8.5</c:v>
                </c:pt>
                <c:pt idx="4872">
                  <c:v>6.8</c:v>
                </c:pt>
                <c:pt idx="4873">
                  <c:v>6.6</c:v>
                </c:pt>
                <c:pt idx="4874">
                  <c:v>5.7</c:v>
                </c:pt>
                <c:pt idx="4875">
                  <c:v>8</c:v>
                </c:pt>
                <c:pt idx="4876">
                  <c:v>8.5</c:v>
                </c:pt>
                <c:pt idx="4877">
                  <c:v>7.8</c:v>
                </c:pt>
                <c:pt idx="4878">
                  <c:v>6.2</c:v>
                </c:pt>
                <c:pt idx="4879">
                  <c:v>7.9</c:v>
                </c:pt>
                <c:pt idx="4880">
                  <c:v>6.3</c:v>
                </c:pt>
                <c:pt idx="4881">
                  <c:v>7.6</c:v>
                </c:pt>
                <c:pt idx="4882">
                  <c:v>8.6</c:v>
                </c:pt>
                <c:pt idx="4883">
                  <c:v>7.1</c:v>
                </c:pt>
                <c:pt idx="4884">
                  <c:v>6.1</c:v>
                </c:pt>
                <c:pt idx="4885">
                  <c:v>8.6</c:v>
                </c:pt>
                <c:pt idx="4886">
                  <c:v>8.3000000000000007</c:v>
                </c:pt>
                <c:pt idx="4887">
                  <c:v>5.6</c:v>
                </c:pt>
                <c:pt idx="4888">
                  <c:v>7.9</c:v>
                </c:pt>
                <c:pt idx="4889">
                  <c:v>6.5</c:v>
                </c:pt>
                <c:pt idx="4890">
                  <c:v>7.6</c:v>
                </c:pt>
                <c:pt idx="4891">
                  <c:v>7.5</c:v>
                </c:pt>
                <c:pt idx="4892">
                  <c:v>7.2</c:v>
                </c:pt>
                <c:pt idx="4893">
                  <c:v>7.6</c:v>
                </c:pt>
                <c:pt idx="4894">
                  <c:v>8.5</c:v>
                </c:pt>
                <c:pt idx="4895">
                  <c:v>8.8000000000000007</c:v>
                </c:pt>
                <c:pt idx="4896">
                  <c:v>6.7</c:v>
                </c:pt>
                <c:pt idx="4897">
                  <c:v>5.9</c:v>
                </c:pt>
                <c:pt idx="4898">
                  <c:v>8.1</c:v>
                </c:pt>
                <c:pt idx="4899">
                  <c:v>8.3000000000000007</c:v>
                </c:pt>
                <c:pt idx="4900">
                  <c:v>8</c:v>
                </c:pt>
                <c:pt idx="4901">
                  <c:v>7.7</c:v>
                </c:pt>
                <c:pt idx="4902">
                  <c:v>8.6999999999999993</c:v>
                </c:pt>
                <c:pt idx="4903">
                  <c:v>7.5</c:v>
                </c:pt>
                <c:pt idx="4904">
                  <c:v>5</c:v>
                </c:pt>
                <c:pt idx="4905">
                  <c:v>8.1</c:v>
                </c:pt>
                <c:pt idx="4906">
                  <c:v>8</c:v>
                </c:pt>
                <c:pt idx="4907">
                  <c:v>7.4</c:v>
                </c:pt>
                <c:pt idx="4908">
                  <c:v>6.6</c:v>
                </c:pt>
                <c:pt idx="4909">
                  <c:v>7.4</c:v>
                </c:pt>
                <c:pt idx="4910">
                  <c:v>9.1999999999999993</c:v>
                </c:pt>
                <c:pt idx="4911">
                  <c:v>6.9</c:v>
                </c:pt>
                <c:pt idx="4912">
                  <c:v>6.1</c:v>
                </c:pt>
                <c:pt idx="4913">
                  <c:v>7.8</c:v>
                </c:pt>
                <c:pt idx="4914">
                  <c:v>6</c:v>
                </c:pt>
                <c:pt idx="4915">
                  <c:v>6.7</c:v>
                </c:pt>
                <c:pt idx="4916">
                  <c:v>6.6</c:v>
                </c:pt>
                <c:pt idx="4917">
                  <c:v>7.8</c:v>
                </c:pt>
                <c:pt idx="4918">
                  <c:v>7.1</c:v>
                </c:pt>
                <c:pt idx="4919">
                  <c:v>8.4</c:v>
                </c:pt>
                <c:pt idx="4920">
                  <c:v>8.1999999999999993</c:v>
                </c:pt>
                <c:pt idx="4921">
                  <c:v>8.3000000000000007</c:v>
                </c:pt>
                <c:pt idx="4922">
                  <c:v>7.7</c:v>
                </c:pt>
                <c:pt idx="4923">
                  <c:v>8.9</c:v>
                </c:pt>
                <c:pt idx="4924">
                  <c:v>7.9</c:v>
                </c:pt>
                <c:pt idx="4925">
                  <c:v>7.2</c:v>
                </c:pt>
                <c:pt idx="4926">
                  <c:v>8.3000000000000007</c:v>
                </c:pt>
                <c:pt idx="4927">
                  <c:v>8</c:v>
                </c:pt>
                <c:pt idx="4928">
                  <c:v>7.9</c:v>
                </c:pt>
                <c:pt idx="4929">
                  <c:v>8.1999999999999993</c:v>
                </c:pt>
                <c:pt idx="4930">
                  <c:v>6.9</c:v>
                </c:pt>
                <c:pt idx="4931">
                  <c:v>8.1</c:v>
                </c:pt>
                <c:pt idx="4932">
                  <c:v>7.4</c:v>
                </c:pt>
                <c:pt idx="4933">
                  <c:v>6.1</c:v>
                </c:pt>
                <c:pt idx="4934">
                  <c:v>8.9</c:v>
                </c:pt>
                <c:pt idx="4935">
                  <c:v>8.3000000000000007</c:v>
                </c:pt>
                <c:pt idx="4936">
                  <c:v>6.5</c:v>
                </c:pt>
                <c:pt idx="4937">
                  <c:v>7.9</c:v>
                </c:pt>
                <c:pt idx="4938">
                  <c:v>7.9</c:v>
                </c:pt>
                <c:pt idx="4939">
                  <c:v>7.3</c:v>
                </c:pt>
                <c:pt idx="4940">
                  <c:v>8</c:v>
                </c:pt>
                <c:pt idx="4941">
                  <c:v>8.5</c:v>
                </c:pt>
                <c:pt idx="4942">
                  <c:v>7.6</c:v>
                </c:pt>
                <c:pt idx="4943">
                  <c:v>7.6</c:v>
                </c:pt>
                <c:pt idx="4944">
                  <c:v>7.9</c:v>
                </c:pt>
                <c:pt idx="4945">
                  <c:v>8.9</c:v>
                </c:pt>
                <c:pt idx="4946">
                  <c:v>6</c:v>
                </c:pt>
                <c:pt idx="4947">
                  <c:v>7.9</c:v>
                </c:pt>
                <c:pt idx="4948">
                  <c:v>7.2</c:v>
                </c:pt>
                <c:pt idx="4949">
                  <c:v>7.7</c:v>
                </c:pt>
                <c:pt idx="4950">
                  <c:v>7.5</c:v>
                </c:pt>
                <c:pt idx="4951">
                  <c:v>7.2</c:v>
                </c:pt>
                <c:pt idx="4952">
                  <c:v>7.2</c:v>
                </c:pt>
                <c:pt idx="4953">
                  <c:v>7.6</c:v>
                </c:pt>
                <c:pt idx="4954">
                  <c:v>7.4</c:v>
                </c:pt>
                <c:pt idx="4955">
                  <c:v>8.4</c:v>
                </c:pt>
                <c:pt idx="4956">
                  <c:v>8</c:v>
                </c:pt>
                <c:pt idx="4957">
                  <c:v>7.2</c:v>
                </c:pt>
                <c:pt idx="4958">
                  <c:v>7.2</c:v>
                </c:pt>
                <c:pt idx="4959">
                  <c:v>7.2</c:v>
                </c:pt>
                <c:pt idx="4960">
                  <c:v>7.7</c:v>
                </c:pt>
                <c:pt idx="4961">
                  <c:v>8.6999999999999993</c:v>
                </c:pt>
                <c:pt idx="4962">
                  <c:v>8</c:v>
                </c:pt>
                <c:pt idx="4963">
                  <c:v>5.5</c:v>
                </c:pt>
                <c:pt idx="4964">
                  <c:v>6.6</c:v>
                </c:pt>
                <c:pt idx="4965">
                  <c:v>7.1</c:v>
                </c:pt>
                <c:pt idx="4966">
                  <c:v>8.1</c:v>
                </c:pt>
                <c:pt idx="4967">
                  <c:v>7.6</c:v>
                </c:pt>
                <c:pt idx="4968">
                  <c:v>7.7</c:v>
                </c:pt>
                <c:pt idx="4969">
                  <c:v>7.5</c:v>
                </c:pt>
                <c:pt idx="4970">
                  <c:v>7.8</c:v>
                </c:pt>
                <c:pt idx="4971">
                  <c:v>5.8</c:v>
                </c:pt>
                <c:pt idx="4972">
                  <c:v>9</c:v>
                </c:pt>
                <c:pt idx="4973">
                  <c:v>6.6</c:v>
                </c:pt>
                <c:pt idx="4974">
                  <c:v>8.1999999999999993</c:v>
                </c:pt>
                <c:pt idx="4975">
                  <c:v>8.4</c:v>
                </c:pt>
                <c:pt idx="4976">
                  <c:v>8</c:v>
                </c:pt>
                <c:pt idx="4977">
                  <c:v>8.1999999999999993</c:v>
                </c:pt>
                <c:pt idx="4978">
                  <c:v>8.1</c:v>
                </c:pt>
                <c:pt idx="4979">
                  <c:v>8.1999999999999993</c:v>
                </c:pt>
                <c:pt idx="4980">
                  <c:v>7</c:v>
                </c:pt>
                <c:pt idx="4981">
                  <c:v>8.4</c:v>
                </c:pt>
                <c:pt idx="4982">
                  <c:v>6.6</c:v>
                </c:pt>
                <c:pt idx="4983">
                  <c:v>7.7</c:v>
                </c:pt>
                <c:pt idx="4984">
                  <c:v>6.3</c:v>
                </c:pt>
                <c:pt idx="4985">
                  <c:v>7.9</c:v>
                </c:pt>
                <c:pt idx="4986">
                  <c:v>8.5</c:v>
                </c:pt>
                <c:pt idx="4987">
                  <c:v>8.4</c:v>
                </c:pt>
                <c:pt idx="4988">
                  <c:v>6.6</c:v>
                </c:pt>
                <c:pt idx="4989">
                  <c:v>6.8</c:v>
                </c:pt>
                <c:pt idx="4990">
                  <c:v>8</c:v>
                </c:pt>
                <c:pt idx="4991">
                  <c:v>7.7</c:v>
                </c:pt>
                <c:pt idx="4992">
                  <c:v>8.1999999999999993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12-4D89-AA35-4AD45AF3A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134976"/>
        <c:axId val="733128256"/>
      </c:scatterChart>
      <c:valAx>
        <c:axId val="73313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128256"/>
        <c:crosses val="autoZero"/>
        <c:crossBetween val="midCat"/>
      </c:valAx>
      <c:valAx>
        <c:axId val="733128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13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7</xdr:col>
      <xdr:colOff>731520</xdr:colOff>
      <xdr:row>23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3103B94-BED5-4E0D-B9B4-33DFBAAE41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eanedIMDB_Scor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eaned_IMDB_Movies"/>
      <sheetName val="Sheet5"/>
      <sheetName val="Cleaning_Sheet"/>
      <sheetName val="Genres-imdb_Score"/>
      <sheetName val="Genre_Cleaned"/>
      <sheetName val="Pivot - Movie Genre Analysis"/>
      <sheetName val="Budget_Analysis"/>
      <sheetName val="Duration_Analysis "/>
      <sheetName val="Director_analysis"/>
      <sheetName val="Sheet4"/>
    </sheetNames>
    <sheetDataSet>
      <sheetData sheetId="0">
        <row r="2">
          <cell r="T2" t="str">
            <v>English</v>
          </cell>
        </row>
        <row r="3">
          <cell r="T3" t="str">
            <v>English</v>
          </cell>
        </row>
        <row r="4">
          <cell r="T4" t="str">
            <v>English</v>
          </cell>
        </row>
        <row r="5">
          <cell r="T5" t="str">
            <v>English</v>
          </cell>
        </row>
        <row r="6">
          <cell r="T6" t="str">
            <v>English</v>
          </cell>
        </row>
        <row r="7">
          <cell r="T7" t="str">
            <v>English</v>
          </cell>
        </row>
        <row r="8">
          <cell r="T8" t="str">
            <v>English</v>
          </cell>
        </row>
        <row r="9">
          <cell r="T9" t="str">
            <v>English</v>
          </cell>
        </row>
        <row r="10">
          <cell r="T10" t="str">
            <v>English</v>
          </cell>
        </row>
        <row r="11">
          <cell r="T11" t="str">
            <v>English</v>
          </cell>
        </row>
        <row r="12">
          <cell r="T12" t="str">
            <v>English</v>
          </cell>
        </row>
        <row r="13">
          <cell r="T13" t="str">
            <v>English</v>
          </cell>
        </row>
        <row r="14">
          <cell r="T14" t="str">
            <v>English</v>
          </cell>
        </row>
        <row r="15">
          <cell r="T15" t="str">
            <v>English</v>
          </cell>
        </row>
        <row r="16">
          <cell r="T16" t="str">
            <v>Japanese</v>
          </cell>
        </row>
        <row r="17">
          <cell r="T17" t="str">
            <v>English</v>
          </cell>
        </row>
        <row r="18">
          <cell r="T18" t="str">
            <v>English</v>
          </cell>
        </row>
        <row r="19">
          <cell r="T19" t="str">
            <v>English</v>
          </cell>
        </row>
        <row r="20">
          <cell r="T20" t="str">
            <v>English</v>
          </cell>
        </row>
        <row r="21">
          <cell r="T21" t="str">
            <v>English</v>
          </cell>
        </row>
        <row r="22">
          <cell r="T22" t="str">
            <v>English</v>
          </cell>
        </row>
        <row r="23">
          <cell r="T23" t="str">
            <v>English</v>
          </cell>
        </row>
        <row r="24">
          <cell r="T24" t="str">
            <v>English</v>
          </cell>
        </row>
        <row r="25">
          <cell r="T25" t="str">
            <v>English</v>
          </cell>
        </row>
        <row r="26">
          <cell r="T26" t="str">
            <v>English</v>
          </cell>
        </row>
        <row r="27">
          <cell r="T27" t="str">
            <v>English</v>
          </cell>
        </row>
        <row r="28">
          <cell r="T28" t="str">
            <v>English</v>
          </cell>
        </row>
        <row r="29">
          <cell r="T29" t="str">
            <v>English</v>
          </cell>
        </row>
        <row r="30">
          <cell r="T30" t="str">
            <v>English</v>
          </cell>
        </row>
        <row r="31">
          <cell r="T31" t="str">
            <v>English</v>
          </cell>
        </row>
        <row r="32">
          <cell r="T32" t="str">
            <v>English</v>
          </cell>
        </row>
        <row r="33">
          <cell r="T33" t="str">
            <v>English</v>
          </cell>
        </row>
        <row r="34">
          <cell r="T34" t="str">
            <v>English</v>
          </cell>
        </row>
        <row r="35">
          <cell r="T35" t="str">
            <v>English</v>
          </cell>
        </row>
        <row r="36">
          <cell r="T36" t="str">
            <v>English</v>
          </cell>
        </row>
        <row r="37">
          <cell r="T37" t="str">
            <v>English</v>
          </cell>
        </row>
        <row r="38">
          <cell r="T38" t="str">
            <v>English</v>
          </cell>
        </row>
        <row r="39">
          <cell r="T39" t="str">
            <v>Polish</v>
          </cell>
        </row>
        <row r="40">
          <cell r="T40" t="str">
            <v>English</v>
          </cell>
        </row>
        <row r="41">
          <cell r="T41" t="str">
            <v>English</v>
          </cell>
        </row>
        <row r="42">
          <cell r="T42" t="str">
            <v>English</v>
          </cell>
        </row>
        <row r="43">
          <cell r="T43" t="str">
            <v>English</v>
          </cell>
        </row>
        <row r="44">
          <cell r="T44" t="str">
            <v>English</v>
          </cell>
        </row>
        <row r="45">
          <cell r="T45" t="str">
            <v>English</v>
          </cell>
        </row>
        <row r="46">
          <cell r="T46" t="str">
            <v>English</v>
          </cell>
        </row>
        <row r="47">
          <cell r="T47" t="str">
            <v>English</v>
          </cell>
        </row>
        <row r="48">
          <cell r="T48" t="str">
            <v>English</v>
          </cell>
        </row>
        <row r="49">
          <cell r="T49" t="str">
            <v>English</v>
          </cell>
        </row>
        <row r="50">
          <cell r="T50" t="str">
            <v>English</v>
          </cell>
        </row>
        <row r="51">
          <cell r="T51" t="str">
            <v>English</v>
          </cell>
        </row>
        <row r="52">
          <cell r="T52" t="str">
            <v>English</v>
          </cell>
        </row>
        <row r="53">
          <cell r="T53" t="str">
            <v>English</v>
          </cell>
        </row>
        <row r="54">
          <cell r="T54" t="str">
            <v>English</v>
          </cell>
        </row>
        <row r="55">
          <cell r="T55" t="str">
            <v>English</v>
          </cell>
        </row>
        <row r="56">
          <cell r="T56" t="str">
            <v>English</v>
          </cell>
        </row>
        <row r="57">
          <cell r="T57" t="str">
            <v>English</v>
          </cell>
        </row>
        <row r="58">
          <cell r="T58" t="str">
            <v>English</v>
          </cell>
        </row>
        <row r="59">
          <cell r="T59" t="str">
            <v>English</v>
          </cell>
        </row>
        <row r="60">
          <cell r="T60" t="str">
            <v>English</v>
          </cell>
        </row>
        <row r="61">
          <cell r="T61" t="str">
            <v>English</v>
          </cell>
        </row>
        <row r="62">
          <cell r="T62" t="str">
            <v>English</v>
          </cell>
        </row>
        <row r="63">
          <cell r="T63" t="str">
            <v>Unknown</v>
          </cell>
        </row>
        <row r="64">
          <cell r="T64" t="str">
            <v>English</v>
          </cell>
        </row>
        <row r="65">
          <cell r="T65" t="str">
            <v>English</v>
          </cell>
        </row>
        <row r="66">
          <cell r="T66" t="str">
            <v>English</v>
          </cell>
        </row>
        <row r="67">
          <cell r="T67" t="str">
            <v>English</v>
          </cell>
        </row>
        <row r="68">
          <cell r="T68" t="str">
            <v>Danish</v>
          </cell>
        </row>
        <row r="69">
          <cell r="T69" t="str">
            <v>English</v>
          </cell>
        </row>
        <row r="70">
          <cell r="T70" t="str">
            <v>English</v>
          </cell>
        </row>
        <row r="71">
          <cell r="T71" t="str">
            <v>English</v>
          </cell>
        </row>
        <row r="72">
          <cell r="T72" t="str">
            <v>French</v>
          </cell>
        </row>
        <row r="73">
          <cell r="T73" t="str">
            <v>English</v>
          </cell>
        </row>
        <row r="74">
          <cell r="T74" t="str">
            <v>English</v>
          </cell>
        </row>
        <row r="75">
          <cell r="T75" t="str">
            <v>English</v>
          </cell>
        </row>
        <row r="76">
          <cell r="T76" t="str">
            <v>Italian</v>
          </cell>
        </row>
        <row r="77">
          <cell r="T77" t="str">
            <v>Polish</v>
          </cell>
        </row>
        <row r="78">
          <cell r="T78" t="str">
            <v>Polish</v>
          </cell>
        </row>
        <row r="79">
          <cell r="T79" t="str">
            <v>English</v>
          </cell>
        </row>
        <row r="80">
          <cell r="T80" t="str">
            <v>English</v>
          </cell>
        </row>
        <row r="81">
          <cell r="T81" t="str">
            <v>French</v>
          </cell>
        </row>
        <row r="82">
          <cell r="T82" t="str">
            <v>English</v>
          </cell>
        </row>
        <row r="83">
          <cell r="T83" t="str">
            <v>English</v>
          </cell>
        </row>
        <row r="84">
          <cell r="T84" t="str">
            <v>English</v>
          </cell>
        </row>
        <row r="85">
          <cell r="T85" t="str">
            <v>English</v>
          </cell>
        </row>
        <row r="86">
          <cell r="T86" t="str">
            <v>English</v>
          </cell>
        </row>
        <row r="87">
          <cell r="T87" t="str">
            <v>English</v>
          </cell>
        </row>
        <row r="88">
          <cell r="T88" t="str">
            <v>English</v>
          </cell>
        </row>
        <row r="89">
          <cell r="T89" t="str">
            <v>Swahili</v>
          </cell>
        </row>
        <row r="90">
          <cell r="T90" t="str">
            <v>English</v>
          </cell>
        </row>
        <row r="91">
          <cell r="T91" t="str">
            <v>English</v>
          </cell>
        </row>
        <row r="92">
          <cell r="T92" t="str">
            <v>English</v>
          </cell>
        </row>
        <row r="93">
          <cell r="T93" t="str">
            <v>English</v>
          </cell>
        </row>
        <row r="94">
          <cell r="T94" t="str">
            <v>English</v>
          </cell>
        </row>
        <row r="95">
          <cell r="T95" t="str">
            <v>English</v>
          </cell>
        </row>
        <row r="96">
          <cell r="T96" t="str">
            <v>English</v>
          </cell>
        </row>
        <row r="97">
          <cell r="T97" t="str">
            <v>English</v>
          </cell>
        </row>
        <row r="98">
          <cell r="T98" t="str">
            <v>English</v>
          </cell>
        </row>
        <row r="99">
          <cell r="T99" t="str">
            <v>English</v>
          </cell>
        </row>
        <row r="100">
          <cell r="T100" t="str">
            <v>English</v>
          </cell>
        </row>
        <row r="101">
          <cell r="T101" t="str">
            <v>English</v>
          </cell>
        </row>
        <row r="102">
          <cell r="T102" t="str">
            <v>English</v>
          </cell>
        </row>
        <row r="103">
          <cell r="T103" t="str">
            <v>English</v>
          </cell>
        </row>
        <row r="104">
          <cell r="T104" t="str">
            <v>English</v>
          </cell>
        </row>
        <row r="105">
          <cell r="T105" t="str">
            <v>English</v>
          </cell>
        </row>
        <row r="106">
          <cell r="T106" t="str">
            <v>English</v>
          </cell>
        </row>
        <row r="107">
          <cell r="T107" t="str">
            <v>Arabic</v>
          </cell>
        </row>
        <row r="108">
          <cell r="T108" t="str">
            <v>English</v>
          </cell>
        </row>
        <row r="109">
          <cell r="T109" t="str">
            <v>English</v>
          </cell>
        </row>
        <row r="110">
          <cell r="T110" t="str">
            <v>English</v>
          </cell>
        </row>
        <row r="111">
          <cell r="T111" t="str">
            <v>English</v>
          </cell>
        </row>
        <row r="112">
          <cell r="T112" t="str">
            <v>English</v>
          </cell>
        </row>
        <row r="113">
          <cell r="T113" t="str">
            <v>English</v>
          </cell>
        </row>
        <row r="114">
          <cell r="T114" t="str">
            <v>English</v>
          </cell>
        </row>
        <row r="115">
          <cell r="T115" t="str">
            <v>English</v>
          </cell>
        </row>
        <row r="116">
          <cell r="T116" t="str">
            <v>Spanish</v>
          </cell>
        </row>
        <row r="117">
          <cell r="T117" t="str">
            <v>English</v>
          </cell>
        </row>
        <row r="118">
          <cell r="T118" t="str">
            <v>English</v>
          </cell>
        </row>
        <row r="119">
          <cell r="T119" t="str">
            <v>English</v>
          </cell>
        </row>
        <row r="120">
          <cell r="T120" t="str">
            <v>English</v>
          </cell>
        </row>
        <row r="121">
          <cell r="T121" t="str">
            <v>English</v>
          </cell>
        </row>
        <row r="122">
          <cell r="T122" t="str">
            <v>English</v>
          </cell>
        </row>
        <row r="123">
          <cell r="T123" t="str">
            <v>English</v>
          </cell>
        </row>
        <row r="124">
          <cell r="T124" t="str">
            <v>English</v>
          </cell>
        </row>
        <row r="125">
          <cell r="T125" t="str">
            <v>English</v>
          </cell>
        </row>
        <row r="126">
          <cell r="T126" t="str">
            <v>English</v>
          </cell>
        </row>
        <row r="127">
          <cell r="T127" t="str">
            <v>English</v>
          </cell>
        </row>
        <row r="128">
          <cell r="T128" t="str">
            <v>English</v>
          </cell>
        </row>
        <row r="129">
          <cell r="T129" t="str">
            <v>English</v>
          </cell>
        </row>
        <row r="130">
          <cell r="T130" t="str">
            <v>English</v>
          </cell>
        </row>
        <row r="131">
          <cell r="T131" t="str">
            <v>English</v>
          </cell>
        </row>
        <row r="132">
          <cell r="T132" t="str">
            <v>English</v>
          </cell>
        </row>
        <row r="133">
          <cell r="T133" t="str">
            <v>English</v>
          </cell>
        </row>
        <row r="134">
          <cell r="T134" t="str">
            <v>English</v>
          </cell>
        </row>
        <row r="135">
          <cell r="T135" t="str">
            <v>English</v>
          </cell>
        </row>
        <row r="136">
          <cell r="T136" t="str">
            <v>English</v>
          </cell>
        </row>
        <row r="137">
          <cell r="T137" t="str">
            <v>English</v>
          </cell>
        </row>
        <row r="138">
          <cell r="T138" t="str">
            <v>English</v>
          </cell>
        </row>
        <row r="139">
          <cell r="T139" t="str">
            <v>English</v>
          </cell>
        </row>
        <row r="140">
          <cell r="T140" t="str">
            <v>English</v>
          </cell>
        </row>
        <row r="141">
          <cell r="T141" t="str">
            <v>English</v>
          </cell>
        </row>
        <row r="142">
          <cell r="T142" t="str">
            <v>English</v>
          </cell>
        </row>
        <row r="143">
          <cell r="T143" t="str">
            <v>English</v>
          </cell>
        </row>
        <row r="144">
          <cell r="T144" t="str">
            <v>Cantonese</v>
          </cell>
        </row>
        <row r="145">
          <cell r="T145" t="str">
            <v>English</v>
          </cell>
        </row>
        <row r="146">
          <cell r="T146" t="str">
            <v>English</v>
          </cell>
        </row>
        <row r="147">
          <cell r="T147" t="str">
            <v>English</v>
          </cell>
        </row>
        <row r="148">
          <cell r="T148" t="str">
            <v>English</v>
          </cell>
        </row>
        <row r="149">
          <cell r="T149" t="str">
            <v>English</v>
          </cell>
        </row>
        <row r="150">
          <cell r="T150" t="str">
            <v>English</v>
          </cell>
        </row>
        <row r="151">
          <cell r="T151" t="str">
            <v>English</v>
          </cell>
        </row>
        <row r="152">
          <cell r="T152" t="str">
            <v>English</v>
          </cell>
        </row>
        <row r="153">
          <cell r="T153" t="str">
            <v>English</v>
          </cell>
        </row>
        <row r="154">
          <cell r="T154" t="str">
            <v>English</v>
          </cell>
        </row>
        <row r="155">
          <cell r="T155" t="str">
            <v>English</v>
          </cell>
        </row>
        <row r="156">
          <cell r="T156" t="str">
            <v>English</v>
          </cell>
        </row>
        <row r="157">
          <cell r="T157" t="str">
            <v>English</v>
          </cell>
        </row>
        <row r="158">
          <cell r="T158" t="str">
            <v>English</v>
          </cell>
        </row>
        <row r="159">
          <cell r="T159" t="str">
            <v>English</v>
          </cell>
        </row>
        <row r="160">
          <cell r="T160" t="str">
            <v>English</v>
          </cell>
        </row>
        <row r="161">
          <cell r="T161" t="str">
            <v>French</v>
          </cell>
        </row>
        <row r="162">
          <cell r="T162" t="str">
            <v>English</v>
          </cell>
        </row>
        <row r="163">
          <cell r="T163" t="str">
            <v>English</v>
          </cell>
        </row>
        <row r="164">
          <cell r="T164" t="str">
            <v>English</v>
          </cell>
        </row>
        <row r="165">
          <cell r="T165" t="str">
            <v>English</v>
          </cell>
        </row>
        <row r="166">
          <cell r="T166" t="str">
            <v>English</v>
          </cell>
        </row>
        <row r="167">
          <cell r="T167" t="str">
            <v>English</v>
          </cell>
        </row>
        <row r="168">
          <cell r="T168" t="str">
            <v>English</v>
          </cell>
        </row>
        <row r="169">
          <cell r="T169" t="str">
            <v>English</v>
          </cell>
        </row>
        <row r="170">
          <cell r="T170" t="str">
            <v>English</v>
          </cell>
        </row>
        <row r="171">
          <cell r="T171" t="str">
            <v>English</v>
          </cell>
        </row>
        <row r="172">
          <cell r="T172" t="str">
            <v>English</v>
          </cell>
        </row>
        <row r="173">
          <cell r="T173" t="str">
            <v>English</v>
          </cell>
        </row>
        <row r="174">
          <cell r="T174" t="str">
            <v>French</v>
          </cell>
        </row>
        <row r="175">
          <cell r="T175" t="str">
            <v>English</v>
          </cell>
        </row>
        <row r="176">
          <cell r="T176" t="str">
            <v>English</v>
          </cell>
        </row>
        <row r="177">
          <cell r="T177" t="str">
            <v>English</v>
          </cell>
        </row>
        <row r="178">
          <cell r="T178" t="str">
            <v>English</v>
          </cell>
        </row>
        <row r="179">
          <cell r="T179" t="str">
            <v>English</v>
          </cell>
        </row>
        <row r="180">
          <cell r="T180" t="str">
            <v>English</v>
          </cell>
        </row>
        <row r="181">
          <cell r="T181" t="str">
            <v>English</v>
          </cell>
        </row>
        <row r="182">
          <cell r="T182" t="str">
            <v>English</v>
          </cell>
        </row>
        <row r="183">
          <cell r="T183" t="str">
            <v>English</v>
          </cell>
        </row>
        <row r="184">
          <cell r="T184" t="str">
            <v>English</v>
          </cell>
        </row>
        <row r="185">
          <cell r="T185" t="str">
            <v>English</v>
          </cell>
        </row>
        <row r="186">
          <cell r="T186" t="str">
            <v>Spanish</v>
          </cell>
        </row>
        <row r="187">
          <cell r="T187" t="str">
            <v>French</v>
          </cell>
        </row>
        <row r="188">
          <cell r="T188" t="str">
            <v>English</v>
          </cell>
        </row>
        <row r="189">
          <cell r="T189" t="str">
            <v>English</v>
          </cell>
        </row>
        <row r="190">
          <cell r="T190" t="str">
            <v>English</v>
          </cell>
        </row>
        <row r="191">
          <cell r="T191" t="str">
            <v>English</v>
          </cell>
        </row>
        <row r="192">
          <cell r="T192" t="str">
            <v>English</v>
          </cell>
        </row>
        <row r="193">
          <cell r="T193" t="str">
            <v>English</v>
          </cell>
        </row>
        <row r="194">
          <cell r="T194" t="str">
            <v>English</v>
          </cell>
        </row>
        <row r="195">
          <cell r="T195" t="str">
            <v>English</v>
          </cell>
        </row>
        <row r="196">
          <cell r="T196" t="str">
            <v>English</v>
          </cell>
        </row>
        <row r="197">
          <cell r="T197" t="str">
            <v>English</v>
          </cell>
        </row>
        <row r="198">
          <cell r="T198" t="str">
            <v>English</v>
          </cell>
        </row>
        <row r="199">
          <cell r="T199" t="str">
            <v>English</v>
          </cell>
        </row>
        <row r="200">
          <cell r="T200" t="str">
            <v>English</v>
          </cell>
        </row>
        <row r="201">
          <cell r="T201" t="str">
            <v>Russian</v>
          </cell>
        </row>
        <row r="202">
          <cell r="T202" t="str">
            <v>English</v>
          </cell>
        </row>
        <row r="203">
          <cell r="T203" t="str">
            <v>English</v>
          </cell>
        </row>
        <row r="204">
          <cell r="T204" t="str">
            <v>English</v>
          </cell>
        </row>
        <row r="205">
          <cell r="T205" t="str">
            <v>English</v>
          </cell>
        </row>
        <row r="206">
          <cell r="T206" t="str">
            <v>English</v>
          </cell>
        </row>
        <row r="207">
          <cell r="T207" t="str">
            <v>English</v>
          </cell>
        </row>
        <row r="208">
          <cell r="T208" t="str">
            <v>English</v>
          </cell>
        </row>
        <row r="209">
          <cell r="T209" t="str">
            <v>English</v>
          </cell>
        </row>
        <row r="210">
          <cell r="T210" t="str">
            <v>English</v>
          </cell>
        </row>
        <row r="211">
          <cell r="T211" t="str">
            <v>English</v>
          </cell>
        </row>
        <row r="212">
          <cell r="T212" t="str">
            <v>English</v>
          </cell>
        </row>
        <row r="213">
          <cell r="T213" t="str">
            <v>English</v>
          </cell>
        </row>
        <row r="214">
          <cell r="T214" t="str">
            <v>German</v>
          </cell>
        </row>
        <row r="215">
          <cell r="T215" t="str">
            <v>French</v>
          </cell>
        </row>
        <row r="216">
          <cell r="T216" t="str">
            <v>English</v>
          </cell>
        </row>
        <row r="217">
          <cell r="T217" t="str">
            <v>English</v>
          </cell>
        </row>
        <row r="218">
          <cell r="T218" t="str">
            <v>English</v>
          </cell>
        </row>
        <row r="219">
          <cell r="T219" t="str">
            <v>English</v>
          </cell>
        </row>
        <row r="220">
          <cell r="T220" t="str">
            <v>English</v>
          </cell>
        </row>
        <row r="221">
          <cell r="T221" t="str">
            <v>English</v>
          </cell>
        </row>
        <row r="222">
          <cell r="T222" t="str">
            <v>English</v>
          </cell>
        </row>
        <row r="223">
          <cell r="T223" t="str">
            <v>French</v>
          </cell>
        </row>
        <row r="224">
          <cell r="T224" t="str">
            <v>English</v>
          </cell>
        </row>
        <row r="225">
          <cell r="T225" t="str">
            <v>English</v>
          </cell>
        </row>
        <row r="226">
          <cell r="T226" t="str">
            <v>English</v>
          </cell>
        </row>
        <row r="227">
          <cell r="T227" t="str">
            <v>English</v>
          </cell>
        </row>
        <row r="228">
          <cell r="T228" t="str">
            <v>English</v>
          </cell>
        </row>
        <row r="229">
          <cell r="T229" t="str">
            <v>French</v>
          </cell>
        </row>
        <row r="230">
          <cell r="T230" t="str">
            <v>French</v>
          </cell>
        </row>
        <row r="231">
          <cell r="T231" t="str">
            <v>English</v>
          </cell>
        </row>
        <row r="232">
          <cell r="T232" t="str">
            <v>English</v>
          </cell>
        </row>
        <row r="233">
          <cell r="T233" t="str">
            <v>English</v>
          </cell>
        </row>
        <row r="234">
          <cell r="T234" t="str">
            <v>Mandarin</v>
          </cell>
        </row>
        <row r="235">
          <cell r="T235" t="str">
            <v>English</v>
          </cell>
        </row>
        <row r="236">
          <cell r="T236" t="str">
            <v>English</v>
          </cell>
        </row>
        <row r="237">
          <cell r="T237" t="str">
            <v>English</v>
          </cell>
        </row>
        <row r="238">
          <cell r="T238" t="str">
            <v>English</v>
          </cell>
        </row>
        <row r="239">
          <cell r="T239" t="str">
            <v>English</v>
          </cell>
        </row>
        <row r="240">
          <cell r="T240" t="str">
            <v>English</v>
          </cell>
        </row>
        <row r="241">
          <cell r="T241" t="str">
            <v>English</v>
          </cell>
        </row>
        <row r="242">
          <cell r="T242" t="str">
            <v>English</v>
          </cell>
        </row>
        <row r="243">
          <cell r="T243" t="str">
            <v>English</v>
          </cell>
        </row>
        <row r="244">
          <cell r="T244" t="str">
            <v>English</v>
          </cell>
        </row>
        <row r="245">
          <cell r="T245" t="str">
            <v>English</v>
          </cell>
        </row>
        <row r="246">
          <cell r="T246" t="str">
            <v>English</v>
          </cell>
        </row>
        <row r="247">
          <cell r="T247" t="str">
            <v>English</v>
          </cell>
        </row>
        <row r="248">
          <cell r="T248" t="str">
            <v>Spanish</v>
          </cell>
        </row>
        <row r="249">
          <cell r="T249" t="str">
            <v>French</v>
          </cell>
        </row>
        <row r="250">
          <cell r="T250" t="str">
            <v>English</v>
          </cell>
        </row>
        <row r="251">
          <cell r="T251" t="str">
            <v>English</v>
          </cell>
        </row>
        <row r="252">
          <cell r="T252" t="str">
            <v>Icelandic</v>
          </cell>
        </row>
        <row r="253">
          <cell r="T253" t="str">
            <v>English</v>
          </cell>
        </row>
        <row r="254">
          <cell r="T254" t="str">
            <v>English</v>
          </cell>
        </row>
        <row r="255">
          <cell r="T255" t="str">
            <v>English</v>
          </cell>
        </row>
        <row r="256">
          <cell r="T256" t="str">
            <v>English</v>
          </cell>
        </row>
        <row r="257">
          <cell r="T257" t="str">
            <v>English</v>
          </cell>
        </row>
        <row r="258">
          <cell r="T258" t="str">
            <v>English</v>
          </cell>
        </row>
        <row r="259">
          <cell r="T259" t="str">
            <v>English</v>
          </cell>
        </row>
        <row r="260">
          <cell r="T260" t="str">
            <v>English</v>
          </cell>
        </row>
        <row r="261">
          <cell r="T261" t="str">
            <v>English</v>
          </cell>
        </row>
        <row r="262">
          <cell r="T262" t="str">
            <v>English</v>
          </cell>
        </row>
        <row r="263">
          <cell r="T263" t="str">
            <v>English</v>
          </cell>
        </row>
        <row r="264">
          <cell r="T264" t="str">
            <v>German</v>
          </cell>
        </row>
        <row r="265">
          <cell r="T265" t="str">
            <v>English</v>
          </cell>
        </row>
        <row r="266">
          <cell r="T266" t="str">
            <v>English</v>
          </cell>
        </row>
        <row r="267">
          <cell r="T267" t="str">
            <v>English</v>
          </cell>
        </row>
        <row r="268">
          <cell r="T268" t="str">
            <v>English</v>
          </cell>
        </row>
        <row r="269">
          <cell r="T269" t="str">
            <v>English</v>
          </cell>
        </row>
        <row r="270">
          <cell r="T270" t="str">
            <v>English</v>
          </cell>
        </row>
        <row r="271">
          <cell r="T271" t="str">
            <v>English</v>
          </cell>
        </row>
        <row r="272">
          <cell r="T272" t="str">
            <v>English</v>
          </cell>
        </row>
        <row r="273">
          <cell r="T273" t="str">
            <v>English</v>
          </cell>
        </row>
        <row r="274">
          <cell r="T274" t="str">
            <v>English</v>
          </cell>
        </row>
        <row r="275">
          <cell r="T275" t="str">
            <v>English</v>
          </cell>
        </row>
        <row r="276">
          <cell r="T276" t="str">
            <v>English</v>
          </cell>
        </row>
        <row r="277">
          <cell r="T277" t="str">
            <v>English</v>
          </cell>
        </row>
        <row r="278">
          <cell r="T278" t="str">
            <v>English</v>
          </cell>
        </row>
        <row r="279">
          <cell r="T279" t="str">
            <v>English</v>
          </cell>
        </row>
        <row r="280">
          <cell r="T280" t="str">
            <v>English</v>
          </cell>
        </row>
        <row r="281">
          <cell r="T281" t="str">
            <v>English</v>
          </cell>
        </row>
        <row r="282">
          <cell r="T282" t="str">
            <v>English</v>
          </cell>
        </row>
        <row r="283">
          <cell r="T283" t="str">
            <v>English</v>
          </cell>
        </row>
        <row r="284">
          <cell r="T284" t="str">
            <v>English</v>
          </cell>
        </row>
        <row r="285">
          <cell r="T285" t="str">
            <v>English</v>
          </cell>
        </row>
        <row r="286">
          <cell r="T286" t="str">
            <v>English</v>
          </cell>
        </row>
        <row r="287">
          <cell r="T287" t="str">
            <v>English</v>
          </cell>
        </row>
        <row r="288">
          <cell r="T288" t="str">
            <v>English</v>
          </cell>
        </row>
        <row r="289">
          <cell r="T289" t="str">
            <v>English</v>
          </cell>
        </row>
        <row r="290">
          <cell r="T290" t="str">
            <v>English</v>
          </cell>
        </row>
        <row r="291">
          <cell r="T291" t="str">
            <v>English</v>
          </cell>
        </row>
        <row r="292">
          <cell r="T292" t="str">
            <v>English</v>
          </cell>
        </row>
        <row r="293">
          <cell r="T293" t="str">
            <v>English</v>
          </cell>
        </row>
        <row r="294">
          <cell r="T294" t="str">
            <v>English</v>
          </cell>
        </row>
        <row r="295">
          <cell r="T295" t="str">
            <v>English</v>
          </cell>
        </row>
        <row r="296">
          <cell r="T296" t="str">
            <v>English</v>
          </cell>
        </row>
        <row r="297">
          <cell r="T297" t="str">
            <v>English</v>
          </cell>
        </row>
        <row r="298">
          <cell r="T298" t="str">
            <v>English</v>
          </cell>
        </row>
        <row r="299">
          <cell r="T299" t="str">
            <v>English</v>
          </cell>
        </row>
        <row r="300">
          <cell r="T300" t="str">
            <v>English</v>
          </cell>
        </row>
        <row r="301">
          <cell r="T301" t="str">
            <v>English</v>
          </cell>
        </row>
        <row r="302">
          <cell r="T302" t="str">
            <v>Italian</v>
          </cell>
        </row>
        <row r="303">
          <cell r="T303" t="str">
            <v>English</v>
          </cell>
        </row>
        <row r="304">
          <cell r="T304" t="str">
            <v>English</v>
          </cell>
        </row>
        <row r="305">
          <cell r="T305" t="str">
            <v>English</v>
          </cell>
        </row>
        <row r="306">
          <cell r="T306" t="str">
            <v>Polish</v>
          </cell>
        </row>
        <row r="307">
          <cell r="T307" t="str">
            <v>English</v>
          </cell>
        </row>
        <row r="308">
          <cell r="T308" t="str">
            <v>Slovenian</v>
          </cell>
        </row>
        <row r="309">
          <cell r="T309" t="str">
            <v>English</v>
          </cell>
        </row>
        <row r="310">
          <cell r="T310" t="str">
            <v>English</v>
          </cell>
        </row>
        <row r="311">
          <cell r="T311" t="str">
            <v>English</v>
          </cell>
        </row>
        <row r="312">
          <cell r="T312" t="str">
            <v>English</v>
          </cell>
        </row>
        <row r="313">
          <cell r="T313" t="str">
            <v>English</v>
          </cell>
        </row>
        <row r="314">
          <cell r="T314" t="str">
            <v>English</v>
          </cell>
        </row>
        <row r="315">
          <cell r="T315" t="str">
            <v>English</v>
          </cell>
        </row>
        <row r="316">
          <cell r="T316" t="str">
            <v>English</v>
          </cell>
        </row>
        <row r="317">
          <cell r="T317" t="str">
            <v>Spanish</v>
          </cell>
        </row>
        <row r="318">
          <cell r="T318" t="str">
            <v>English</v>
          </cell>
        </row>
        <row r="319">
          <cell r="T319" t="str">
            <v>English</v>
          </cell>
        </row>
        <row r="320">
          <cell r="T320" t="str">
            <v>English</v>
          </cell>
        </row>
        <row r="321">
          <cell r="T321" t="str">
            <v>English</v>
          </cell>
        </row>
        <row r="322">
          <cell r="T322" t="str">
            <v>English</v>
          </cell>
        </row>
        <row r="323">
          <cell r="T323" t="str">
            <v>English</v>
          </cell>
        </row>
        <row r="324">
          <cell r="T324" t="str">
            <v>English</v>
          </cell>
        </row>
        <row r="325">
          <cell r="T325" t="str">
            <v>English</v>
          </cell>
        </row>
        <row r="326">
          <cell r="T326" t="str">
            <v>English</v>
          </cell>
        </row>
        <row r="327">
          <cell r="T327" t="str">
            <v>English</v>
          </cell>
        </row>
        <row r="328">
          <cell r="T328" t="str">
            <v>English</v>
          </cell>
        </row>
        <row r="329">
          <cell r="T329" t="str">
            <v>English</v>
          </cell>
        </row>
        <row r="330">
          <cell r="T330" t="str">
            <v>English</v>
          </cell>
        </row>
        <row r="331">
          <cell r="T331" t="str">
            <v>English</v>
          </cell>
        </row>
        <row r="332">
          <cell r="T332" t="str">
            <v>English</v>
          </cell>
        </row>
        <row r="333">
          <cell r="T333" t="str">
            <v>English</v>
          </cell>
        </row>
        <row r="334">
          <cell r="T334" t="str">
            <v>Dari</v>
          </cell>
        </row>
        <row r="335">
          <cell r="T335" t="str">
            <v>English</v>
          </cell>
        </row>
        <row r="336">
          <cell r="T336" t="str">
            <v>English</v>
          </cell>
        </row>
        <row r="337">
          <cell r="T337" t="str">
            <v>English</v>
          </cell>
        </row>
        <row r="338">
          <cell r="T338" t="str">
            <v>English</v>
          </cell>
        </row>
        <row r="339">
          <cell r="T339" t="str">
            <v>English</v>
          </cell>
        </row>
        <row r="340">
          <cell r="T340" t="str">
            <v>English</v>
          </cell>
        </row>
        <row r="341">
          <cell r="T341" t="str">
            <v>English</v>
          </cell>
        </row>
        <row r="342">
          <cell r="T342" t="str">
            <v>English</v>
          </cell>
        </row>
        <row r="343">
          <cell r="T343" t="str">
            <v>English</v>
          </cell>
        </row>
        <row r="344">
          <cell r="T344" t="str">
            <v>English</v>
          </cell>
        </row>
        <row r="345">
          <cell r="T345" t="str">
            <v>English</v>
          </cell>
        </row>
        <row r="346">
          <cell r="T346" t="str">
            <v>English</v>
          </cell>
        </row>
        <row r="347">
          <cell r="T347" t="str">
            <v>English</v>
          </cell>
        </row>
        <row r="348">
          <cell r="T348" t="str">
            <v>English</v>
          </cell>
        </row>
        <row r="349">
          <cell r="T349" t="str">
            <v>English</v>
          </cell>
        </row>
        <row r="350">
          <cell r="T350" t="str">
            <v>English</v>
          </cell>
        </row>
        <row r="351">
          <cell r="T351" t="str">
            <v>English</v>
          </cell>
        </row>
        <row r="352">
          <cell r="T352" t="str">
            <v>English</v>
          </cell>
        </row>
        <row r="353">
          <cell r="T353" t="str">
            <v>English</v>
          </cell>
        </row>
        <row r="354">
          <cell r="T354" t="str">
            <v>English</v>
          </cell>
        </row>
        <row r="355">
          <cell r="T355" t="str">
            <v>English</v>
          </cell>
        </row>
        <row r="356">
          <cell r="T356" t="str">
            <v>English</v>
          </cell>
        </row>
        <row r="357">
          <cell r="T357" t="str">
            <v>English</v>
          </cell>
        </row>
        <row r="358">
          <cell r="T358" t="str">
            <v>English</v>
          </cell>
        </row>
        <row r="359">
          <cell r="T359" t="str">
            <v>English</v>
          </cell>
        </row>
        <row r="360">
          <cell r="T360" t="str">
            <v>Hebrew</v>
          </cell>
        </row>
        <row r="361">
          <cell r="T361" t="str">
            <v>English</v>
          </cell>
        </row>
        <row r="362">
          <cell r="T362" t="str">
            <v>English</v>
          </cell>
        </row>
        <row r="363">
          <cell r="T363" t="str">
            <v>English</v>
          </cell>
        </row>
        <row r="364">
          <cell r="T364" t="str">
            <v>English</v>
          </cell>
        </row>
        <row r="365">
          <cell r="T365" t="str">
            <v>English</v>
          </cell>
        </row>
        <row r="366">
          <cell r="T366" t="str">
            <v>English</v>
          </cell>
        </row>
        <row r="367">
          <cell r="T367" t="str">
            <v>English</v>
          </cell>
        </row>
        <row r="368">
          <cell r="T368" t="str">
            <v>English</v>
          </cell>
        </row>
        <row r="369">
          <cell r="T369" t="str">
            <v>English</v>
          </cell>
        </row>
        <row r="370">
          <cell r="T370" t="str">
            <v>English</v>
          </cell>
        </row>
        <row r="371">
          <cell r="T371" t="str">
            <v>English</v>
          </cell>
        </row>
        <row r="372">
          <cell r="T372" t="str">
            <v>English</v>
          </cell>
        </row>
        <row r="373">
          <cell r="T373" t="str">
            <v>English</v>
          </cell>
        </row>
        <row r="374">
          <cell r="T374" t="str">
            <v>English</v>
          </cell>
        </row>
        <row r="375">
          <cell r="T375" t="str">
            <v>English</v>
          </cell>
        </row>
        <row r="376">
          <cell r="T376" t="str">
            <v>English</v>
          </cell>
        </row>
        <row r="377">
          <cell r="T377" t="str">
            <v>English</v>
          </cell>
        </row>
        <row r="378">
          <cell r="T378" t="str">
            <v>English</v>
          </cell>
        </row>
        <row r="379">
          <cell r="T379" t="str">
            <v>English</v>
          </cell>
        </row>
        <row r="380">
          <cell r="T380" t="str">
            <v>English</v>
          </cell>
        </row>
        <row r="381">
          <cell r="T381" t="str">
            <v>English</v>
          </cell>
        </row>
        <row r="382">
          <cell r="T382" t="str">
            <v>English</v>
          </cell>
        </row>
        <row r="383">
          <cell r="T383" t="str">
            <v>English</v>
          </cell>
        </row>
        <row r="384">
          <cell r="T384" t="str">
            <v>English</v>
          </cell>
        </row>
        <row r="385">
          <cell r="T385" t="str">
            <v>English</v>
          </cell>
        </row>
        <row r="386">
          <cell r="T386" t="str">
            <v>English</v>
          </cell>
        </row>
        <row r="387">
          <cell r="T387" t="str">
            <v>English</v>
          </cell>
        </row>
        <row r="388">
          <cell r="T388" t="str">
            <v>English</v>
          </cell>
        </row>
        <row r="389">
          <cell r="T389" t="str">
            <v>Spanish</v>
          </cell>
        </row>
        <row r="390">
          <cell r="T390" t="str">
            <v>English</v>
          </cell>
        </row>
        <row r="391">
          <cell r="T391" t="str">
            <v>French</v>
          </cell>
        </row>
        <row r="392">
          <cell r="T392" t="str">
            <v>English</v>
          </cell>
        </row>
        <row r="393">
          <cell r="T393" t="str">
            <v>English</v>
          </cell>
        </row>
        <row r="394">
          <cell r="T394" t="str">
            <v>English</v>
          </cell>
        </row>
        <row r="395">
          <cell r="T395" t="str">
            <v>English</v>
          </cell>
        </row>
        <row r="396">
          <cell r="T396" t="str">
            <v>English</v>
          </cell>
        </row>
        <row r="397">
          <cell r="T397" t="str">
            <v>English</v>
          </cell>
        </row>
        <row r="398">
          <cell r="T398" t="str">
            <v>English</v>
          </cell>
        </row>
        <row r="399">
          <cell r="T399" t="str">
            <v>English</v>
          </cell>
        </row>
        <row r="400">
          <cell r="T400" t="str">
            <v>English</v>
          </cell>
        </row>
        <row r="401">
          <cell r="T401" t="str">
            <v>English</v>
          </cell>
        </row>
        <row r="402">
          <cell r="T402" t="str">
            <v>Russian</v>
          </cell>
        </row>
        <row r="403">
          <cell r="T403" t="str">
            <v>English</v>
          </cell>
        </row>
        <row r="404">
          <cell r="T404" t="str">
            <v>English</v>
          </cell>
        </row>
        <row r="405">
          <cell r="T405" t="str">
            <v>English</v>
          </cell>
        </row>
        <row r="406">
          <cell r="T406" t="str">
            <v>English</v>
          </cell>
        </row>
        <row r="407">
          <cell r="T407" t="str">
            <v>Russian</v>
          </cell>
        </row>
        <row r="408">
          <cell r="T408" t="str">
            <v>English</v>
          </cell>
        </row>
        <row r="409">
          <cell r="T409" t="str">
            <v>English</v>
          </cell>
        </row>
        <row r="410">
          <cell r="T410" t="str">
            <v>English</v>
          </cell>
        </row>
        <row r="411">
          <cell r="T411" t="str">
            <v>English</v>
          </cell>
        </row>
        <row r="412">
          <cell r="T412" t="str">
            <v>English</v>
          </cell>
        </row>
        <row r="413">
          <cell r="T413" t="str">
            <v>English</v>
          </cell>
        </row>
        <row r="414">
          <cell r="T414" t="str">
            <v>English</v>
          </cell>
        </row>
        <row r="415">
          <cell r="T415" t="str">
            <v>English</v>
          </cell>
        </row>
        <row r="416">
          <cell r="T416" t="str">
            <v>English</v>
          </cell>
        </row>
        <row r="417">
          <cell r="T417" t="str">
            <v>English</v>
          </cell>
        </row>
        <row r="418">
          <cell r="T418" t="str">
            <v>English</v>
          </cell>
        </row>
        <row r="419">
          <cell r="T419" t="str">
            <v>English</v>
          </cell>
        </row>
        <row r="420">
          <cell r="T420" t="str">
            <v>English</v>
          </cell>
        </row>
        <row r="421">
          <cell r="T421" t="str">
            <v>English</v>
          </cell>
        </row>
        <row r="422">
          <cell r="T422" t="str">
            <v>English</v>
          </cell>
        </row>
        <row r="423">
          <cell r="T423" t="str">
            <v>English</v>
          </cell>
        </row>
        <row r="424">
          <cell r="T424" t="str">
            <v>English</v>
          </cell>
        </row>
        <row r="425">
          <cell r="T425" t="str">
            <v>English</v>
          </cell>
        </row>
        <row r="426">
          <cell r="T426" t="str">
            <v>English</v>
          </cell>
        </row>
        <row r="427">
          <cell r="T427" t="str">
            <v>English</v>
          </cell>
        </row>
        <row r="428">
          <cell r="T428" t="str">
            <v>English</v>
          </cell>
        </row>
        <row r="429">
          <cell r="T429" t="str">
            <v>English</v>
          </cell>
        </row>
        <row r="430">
          <cell r="T430" t="str">
            <v>English</v>
          </cell>
        </row>
        <row r="431">
          <cell r="T431" t="str">
            <v>English</v>
          </cell>
        </row>
        <row r="432">
          <cell r="T432" t="str">
            <v>English</v>
          </cell>
        </row>
        <row r="433">
          <cell r="T433" t="str">
            <v>English</v>
          </cell>
        </row>
        <row r="434">
          <cell r="T434" t="str">
            <v>English</v>
          </cell>
        </row>
        <row r="435">
          <cell r="T435" t="str">
            <v>English</v>
          </cell>
        </row>
        <row r="436">
          <cell r="T436" t="str">
            <v>English</v>
          </cell>
        </row>
        <row r="437">
          <cell r="T437" t="str">
            <v>English</v>
          </cell>
        </row>
        <row r="438">
          <cell r="T438" t="str">
            <v>English</v>
          </cell>
        </row>
        <row r="439">
          <cell r="T439" t="str">
            <v>English</v>
          </cell>
        </row>
        <row r="440">
          <cell r="T440" t="str">
            <v>English</v>
          </cell>
        </row>
        <row r="441">
          <cell r="T441" t="str">
            <v>English</v>
          </cell>
        </row>
        <row r="442">
          <cell r="T442" t="str">
            <v>English</v>
          </cell>
        </row>
        <row r="443">
          <cell r="T443" t="str">
            <v>English</v>
          </cell>
        </row>
        <row r="444">
          <cell r="T444" t="str">
            <v>English</v>
          </cell>
        </row>
        <row r="445">
          <cell r="T445" t="str">
            <v>English</v>
          </cell>
        </row>
        <row r="446">
          <cell r="T446" t="str">
            <v>Spanish</v>
          </cell>
        </row>
        <row r="447">
          <cell r="T447" t="str">
            <v>English</v>
          </cell>
        </row>
        <row r="448">
          <cell r="T448" t="str">
            <v>English</v>
          </cell>
        </row>
        <row r="449">
          <cell r="T449" t="str">
            <v>Cantonese</v>
          </cell>
        </row>
        <row r="450">
          <cell r="T450" t="str">
            <v>English</v>
          </cell>
        </row>
        <row r="451">
          <cell r="T451" t="str">
            <v>English</v>
          </cell>
        </row>
        <row r="452">
          <cell r="T452" t="str">
            <v>English</v>
          </cell>
        </row>
        <row r="453">
          <cell r="T453" t="str">
            <v>English</v>
          </cell>
        </row>
        <row r="454">
          <cell r="T454" t="str">
            <v>English</v>
          </cell>
        </row>
        <row r="455">
          <cell r="T455" t="str">
            <v>English</v>
          </cell>
        </row>
        <row r="456">
          <cell r="T456" t="str">
            <v>English</v>
          </cell>
        </row>
        <row r="457">
          <cell r="T457" t="str">
            <v>English</v>
          </cell>
        </row>
        <row r="458">
          <cell r="T458" t="str">
            <v>English</v>
          </cell>
        </row>
        <row r="459">
          <cell r="T459" t="str">
            <v>English</v>
          </cell>
        </row>
        <row r="460">
          <cell r="T460" t="str">
            <v>English</v>
          </cell>
        </row>
        <row r="461">
          <cell r="T461" t="str">
            <v>English</v>
          </cell>
        </row>
        <row r="462">
          <cell r="T462" t="str">
            <v>English</v>
          </cell>
        </row>
        <row r="463">
          <cell r="T463" t="str">
            <v>English</v>
          </cell>
        </row>
        <row r="464">
          <cell r="T464" t="str">
            <v>English</v>
          </cell>
        </row>
        <row r="465">
          <cell r="T465" t="str">
            <v>English</v>
          </cell>
        </row>
        <row r="466">
          <cell r="T466" t="str">
            <v>English</v>
          </cell>
        </row>
        <row r="467">
          <cell r="T467" t="str">
            <v>English</v>
          </cell>
        </row>
        <row r="468">
          <cell r="T468" t="str">
            <v>English</v>
          </cell>
        </row>
        <row r="469">
          <cell r="T469" t="str">
            <v>English</v>
          </cell>
        </row>
        <row r="470">
          <cell r="T470" t="str">
            <v>English</v>
          </cell>
        </row>
        <row r="471">
          <cell r="T471" t="str">
            <v>English</v>
          </cell>
        </row>
        <row r="472">
          <cell r="T472" t="str">
            <v>English</v>
          </cell>
        </row>
        <row r="473">
          <cell r="T473" t="str">
            <v>English</v>
          </cell>
        </row>
        <row r="474">
          <cell r="T474" t="str">
            <v>English</v>
          </cell>
        </row>
        <row r="475">
          <cell r="T475" t="str">
            <v>English</v>
          </cell>
        </row>
        <row r="476">
          <cell r="T476" t="str">
            <v>English</v>
          </cell>
        </row>
        <row r="477">
          <cell r="T477" t="str">
            <v>English</v>
          </cell>
        </row>
        <row r="478">
          <cell r="T478" t="str">
            <v>English</v>
          </cell>
        </row>
        <row r="479">
          <cell r="T479" t="str">
            <v>English</v>
          </cell>
        </row>
        <row r="480">
          <cell r="T480" t="str">
            <v>English</v>
          </cell>
        </row>
        <row r="481">
          <cell r="T481" t="str">
            <v>English</v>
          </cell>
        </row>
        <row r="482">
          <cell r="T482" t="str">
            <v>English</v>
          </cell>
        </row>
        <row r="483">
          <cell r="T483" t="str">
            <v>English</v>
          </cell>
        </row>
        <row r="484">
          <cell r="T484" t="str">
            <v>English</v>
          </cell>
        </row>
        <row r="485">
          <cell r="T485" t="str">
            <v>English</v>
          </cell>
        </row>
        <row r="486">
          <cell r="T486" t="str">
            <v>English</v>
          </cell>
        </row>
        <row r="487">
          <cell r="T487" t="str">
            <v>English</v>
          </cell>
        </row>
        <row r="488">
          <cell r="T488" t="str">
            <v>English</v>
          </cell>
        </row>
        <row r="489">
          <cell r="T489" t="str">
            <v>English</v>
          </cell>
        </row>
        <row r="490">
          <cell r="T490" t="str">
            <v>English</v>
          </cell>
        </row>
        <row r="491">
          <cell r="T491" t="str">
            <v>English</v>
          </cell>
        </row>
        <row r="492">
          <cell r="T492" t="str">
            <v>English</v>
          </cell>
        </row>
        <row r="493">
          <cell r="T493" t="str">
            <v>English</v>
          </cell>
        </row>
        <row r="494">
          <cell r="T494" t="str">
            <v>Cantonese</v>
          </cell>
        </row>
        <row r="495">
          <cell r="T495" t="str">
            <v>English</v>
          </cell>
        </row>
        <row r="496">
          <cell r="T496" t="str">
            <v>English</v>
          </cell>
        </row>
        <row r="497">
          <cell r="T497" t="str">
            <v>English</v>
          </cell>
        </row>
        <row r="498">
          <cell r="T498" t="str">
            <v>English</v>
          </cell>
        </row>
        <row r="499">
          <cell r="T499" t="str">
            <v>English</v>
          </cell>
        </row>
        <row r="500">
          <cell r="T500" t="str">
            <v>English</v>
          </cell>
        </row>
        <row r="501">
          <cell r="T501" t="str">
            <v>English</v>
          </cell>
        </row>
        <row r="502">
          <cell r="T502" t="str">
            <v>English</v>
          </cell>
        </row>
        <row r="503">
          <cell r="T503" t="str">
            <v>English</v>
          </cell>
        </row>
        <row r="504">
          <cell r="T504" t="str">
            <v>English</v>
          </cell>
        </row>
        <row r="505">
          <cell r="T505" t="str">
            <v>English</v>
          </cell>
        </row>
        <row r="506">
          <cell r="T506" t="str">
            <v>English</v>
          </cell>
        </row>
        <row r="507">
          <cell r="T507" t="str">
            <v>English</v>
          </cell>
        </row>
        <row r="508">
          <cell r="T508" t="str">
            <v>English</v>
          </cell>
        </row>
        <row r="509">
          <cell r="T509" t="str">
            <v>English</v>
          </cell>
        </row>
        <row r="510">
          <cell r="T510" t="str">
            <v>English</v>
          </cell>
        </row>
        <row r="511">
          <cell r="T511" t="str">
            <v>English</v>
          </cell>
        </row>
        <row r="512">
          <cell r="T512" t="str">
            <v>English</v>
          </cell>
        </row>
        <row r="513">
          <cell r="T513" t="str">
            <v>English</v>
          </cell>
        </row>
        <row r="514">
          <cell r="T514" t="str">
            <v>English</v>
          </cell>
        </row>
        <row r="515">
          <cell r="T515" t="str">
            <v>English</v>
          </cell>
        </row>
        <row r="516">
          <cell r="T516" t="str">
            <v>English</v>
          </cell>
        </row>
        <row r="517">
          <cell r="T517" t="str">
            <v>English</v>
          </cell>
        </row>
        <row r="518">
          <cell r="T518" t="str">
            <v>English</v>
          </cell>
        </row>
        <row r="519">
          <cell r="T519" t="str">
            <v>English</v>
          </cell>
        </row>
        <row r="520">
          <cell r="T520" t="str">
            <v>English</v>
          </cell>
        </row>
        <row r="521">
          <cell r="T521" t="str">
            <v>Unknown</v>
          </cell>
        </row>
        <row r="522">
          <cell r="T522" t="str">
            <v>English</v>
          </cell>
        </row>
        <row r="523">
          <cell r="T523" t="str">
            <v>English</v>
          </cell>
        </row>
        <row r="524">
          <cell r="T524" t="str">
            <v>English</v>
          </cell>
        </row>
        <row r="525">
          <cell r="T525" t="str">
            <v>English</v>
          </cell>
        </row>
        <row r="526">
          <cell r="T526" t="str">
            <v>English</v>
          </cell>
        </row>
        <row r="527">
          <cell r="T527" t="str">
            <v>English</v>
          </cell>
        </row>
        <row r="528">
          <cell r="T528" t="str">
            <v>English</v>
          </cell>
        </row>
        <row r="529">
          <cell r="T529" t="str">
            <v>English</v>
          </cell>
        </row>
        <row r="530">
          <cell r="T530" t="str">
            <v>English</v>
          </cell>
        </row>
        <row r="531">
          <cell r="T531" t="str">
            <v>English</v>
          </cell>
        </row>
        <row r="532">
          <cell r="T532" t="str">
            <v>English</v>
          </cell>
        </row>
        <row r="533">
          <cell r="T533" t="str">
            <v>English</v>
          </cell>
        </row>
        <row r="534">
          <cell r="T534" t="str">
            <v>English</v>
          </cell>
        </row>
        <row r="535">
          <cell r="T535" t="str">
            <v>English</v>
          </cell>
        </row>
        <row r="536">
          <cell r="T536" t="str">
            <v>English</v>
          </cell>
        </row>
        <row r="537">
          <cell r="T537" t="str">
            <v>English</v>
          </cell>
        </row>
        <row r="538">
          <cell r="T538" t="str">
            <v>English</v>
          </cell>
        </row>
        <row r="539">
          <cell r="T539" t="str">
            <v>English</v>
          </cell>
        </row>
        <row r="540">
          <cell r="T540" t="str">
            <v>Unknown</v>
          </cell>
        </row>
        <row r="541">
          <cell r="T541" t="str">
            <v>English</v>
          </cell>
        </row>
        <row r="542">
          <cell r="T542" t="str">
            <v>English</v>
          </cell>
        </row>
        <row r="543">
          <cell r="T543" t="str">
            <v>English</v>
          </cell>
        </row>
        <row r="544">
          <cell r="T544" t="str">
            <v>English</v>
          </cell>
        </row>
        <row r="545">
          <cell r="T545" t="str">
            <v>English</v>
          </cell>
        </row>
        <row r="546">
          <cell r="T546" t="str">
            <v>English</v>
          </cell>
        </row>
        <row r="547">
          <cell r="T547" t="str">
            <v>English</v>
          </cell>
        </row>
        <row r="548">
          <cell r="T548" t="str">
            <v>English</v>
          </cell>
        </row>
        <row r="549">
          <cell r="T549" t="str">
            <v>English</v>
          </cell>
        </row>
        <row r="550">
          <cell r="T550" t="str">
            <v>English</v>
          </cell>
        </row>
        <row r="551">
          <cell r="T551" t="str">
            <v>English</v>
          </cell>
        </row>
        <row r="552">
          <cell r="T552" t="str">
            <v>English</v>
          </cell>
        </row>
        <row r="553">
          <cell r="T553" t="str">
            <v>English</v>
          </cell>
        </row>
        <row r="554">
          <cell r="T554" t="str">
            <v>English</v>
          </cell>
        </row>
        <row r="555">
          <cell r="T555" t="str">
            <v>English</v>
          </cell>
        </row>
        <row r="556">
          <cell r="T556" t="str">
            <v>English</v>
          </cell>
        </row>
        <row r="557">
          <cell r="T557" t="str">
            <v>English</v>
          </cell>
        </row>
        <row r="558">
          <cell r="T558" t="str">
            <v>English</v>
          </cell>
        </row>
        <row r="559">
          <cell r="T559" t="str">
            <v>English</v>
          </cell>
        </row>
        <row r="560">
          <cell r="T560" t="str">
            <v>English</v>
          </cell>
        </row>
        <row r="561">
          <cell r="T561" t="str">
            <v>English</v>
          </cell>
        </row>
        <row r="562">
          <cell r="T562" t="str">
            <v>English</v>
          </cell>
        </row>
        <row r="563">
          <cell r="T563" t="str">
            <v>English</v>
          </cell>
        </row>
        <row r="564">
          <cell r="T564" t="str">
            <v>English</v>
          </cell>
        </row>
        <row r="565">
          <cell r="T565" t="str">
            <v>English</v>
          </cell>
        </row>
        <row r="566">
          <cell r="T566" t="str">
            <v>English</v>
          </cell>
        </row>
        <row r="567">
          <cell r="T567" t="str">
            <v>English</v>
          </cell>
        </row>
        <row r="568">
          <cell r="T568" t="str">
            <v>English</v>
          </cell>
        </row>
        <row r="569">
          <cell r="T569" t="str">
            <v>English</v>
          </cell>
        </row>
        <row r="570">
          <cell r="T570" t="str">
            <v>English</v>
          </cell>
        </row>
        <row r="571">
          <cell r="T571" t="str">
            <v>English</v>
          </cell>
        </row>
        <row r="572">
          <cell r="T572" t="str">
            <v>English</v>
          </cell>
        </row>
        <row r="573">
          <cell r="T573" t="str">
            <v>English</v>
          </cell>
        </row>
        <row r="574">
          <cell r="T574" t="str">
            <v>English</v>
          </cell>
        </row>
        <row r="575">
          <cell r="T575" t="str">
            <v>English</v>
          </cell>
        </row>
        <row r="576">
          <cell r="T576" t="str">
            <v>English</v>
          </cell>
        </row>
        <row r="577">
          <cell r="T577" t="str">
            <v>English</v>
          </cell>
        </row>
        <row r="578">
          <cell r="T578" t="str">
            <v>English</v>
          </cell>
        </row>
        <row r="579">
          <cell r="T579" t="str">
            <v>English</v>
          </cell>
        </row>
        <row r="580">
          <cell r="T580" t="str">
            <v>English</v>
          </cell>
        </row>
        <row r="581">
          <cell r="T581" t="str">
            <v>English</v>
          </cell>
        </row>
        <row r="582">
          <cell r="T582" t="str">
            <v>English</v>
          </cell>
        </row>
        <row r="583">
          <cell r="T583" t="str">
            <v>English</v>
          </cell>
        </row>
        <row r="584">
          <cell r="T584" t="str">
            <v>English</v>
          </cell>
        </row>
        <row r="585">
          <cell r="T585" t="str">
            <v>English</v>
          </cell>
        </row>
        <row r="586">
          <cell r="T586" t="str">
            <v>English</v>
          </cell>
        </row>
        <row r="587">
          <cell r="T587" t="str">
            <v>English</v>
          </cell>
        </row>
        <row r="588">
          <cell r="T588" t="str">
            <v>English</v>
          </cell>
        </row>
        <row r="589">
          <cell r="T589" t="str">
            <v>English</v>
          </cell>
        </row>
        <row r="590">
          <cell r="T590" t="str">
            <v>English</v>
          </cell>
        </row>
        <row r="591">
          <cell r="T591" t="str">
            <v>English</v>
          </cell>
        </row>
        <row r="592">
          <cell r="T592" t="str">
            <v>English</v>
          </cell>
        </row>
        <row r="593">
          <cell r="T593" t="str">
            <v>English</v>
          </cell>
        </row>
        <row r="594">
          <cell r="T594" t="str">
            <v>English</v>
          </cell>
        </row>
        <row r="595">
          <cell r="T595" t="str">
            <v>English</v>
          </cell>
        </row>
        <row r="596">
          <cell r="T596" t="str">
            <v>English</v>
          </cell>
        </row>
        <row r="597">
          <cell r="T597" t="str">
            <v>English</v>
          </cell>
        </row>
        <row r="598">
          <cell r="T598" t="str">
            <v>English</v>
          </cell>
        </row>
        <row r="599">
          <cell r="T599" t="str">
            <v>English</v>
          </cell>
        </row>
        <row r="600">
          <cell r="T600" t="str">
            <v>English</v>
          </cell>
        </row>
        <row r="601">
          <cell r="T601" t="str">
            <v>English</v>
          </cell>
        </row>
        <row r="602">
          <cell r="T602" t="str">
            <v>English</v>
          </cell>
        </row>
        <row r="603">
          <cell r="T603" t="str">
            <v>English</v>
          </cell>
        </row>
        <row r="604">
          <cell r="T604" t="str">
            <v>English</v>
          </cell>
        </row>
        <row r="605">
          <cell r="T605" t="str">
            <v>English</v>
          </cell>
        </row>
        <row r="606">
          <cell r="T606" t="str">
            <v>English</v>
          </cell>
        </row>
        <row r="607">
          <cell r="T607" t="str">
            <v>English</v>
          </cell>
        </row>
        <row r="608">
          <cell r="T608" t="str">
            <v>English</v>
          </cell>
        </row>
        <row r="609">
          <cell r="T609" t="str">
            <v>English</v>
          </cell>
        </row>
        <row r="610">
          <cell r="T610" t="str">
            <v>English</v>
          </cell>
        </row>
        <row r="611">
          <cell r="T611" t="str">
            <v>English</v>
          </cell>
        </row>
        <row r="612">
          <cell r="T612" t="str">
            <v>English</v>
          </cell>
        </row>
        <row r="613">
          <cell r="T613" t="str">
            <v>English</v>
          </cell>
        </row>
        <row r="614">
          <cell r="T614" t="str">
            <v>English</v>
          </cell>
        </row>
        <row r="615">
          <cell r="T615" t="str">
            <v>English</v>
          </cell>
        </row>
        <row r="616">
          <cell r="T616" t="str">
            <v>English</v>
          </cell>
        </row>
        <row r="617">
          <cell r="T617" t="str">
            <v>English</v>
          </cell>
        </row>
        <row r="618">
          <cell r="T618" t="str">
            <v>English</v>
          </cell>
        </row>
        <row r="619">
          <cell r="T619" t="str">
            <v>English</v>
          </cell>
        </row>
        <row r="620">
          <cell r="T620" t="str">
            <v>English</v>
          </cell>
        </row>
        <row r="621">
          <cell r="T621" t="str">
            <v>English</v>
          </cell>
        </row>
        <row r="622">
          <cell r="T622" t="str">
            <v>English</v>
          </cell>
        </row>
        <row r="623">
          <cell r="T623" t="str">
            <v>English</v>
          </cell>
        </row>
        <row r="624">
          <cell r="T624" t="str">
            <v>English</v>
          </cell>
        </row>
        <row r="625">
          <cell r="T625" t="str">
            <v>English</v>
          </cell>
        </row>
        <row r="626">
          <cell r="T626" t="str">
            <v>English</v>
          </cell>
        </row>
        <row r="627">
          <cell r="T627" t="str">
            <v>English</v>
          </cell>
        </row>
        <row r="628">
          <cell r="T628" t="str">
            <v>English</v>
          </cell>
        </row>
        <row r="629">
          <cell r="T629" t="str">
            <v>English</v>
          </cell>
        </row>
        <row r="630">
          <cell r="T630" t="str">
            <v>English</v>
          </cell>
        </row>
        <row r="631">
          <cell r="T631" t="str">
            <v>English</v>
          </cell>
        </row>
        <row r="632">
          <cell r="T632" t="str">
            <v>English</v>
          </cell>
        </row>
        <row r="633">
          <cell r="T633" t="str">
            <v>English</v>
          </cell>
        </row>
        <row r="634">
          <cell r="T634" t="str">
            <v>English</v>
          </cell>
        </row>
        <row r="635">
          <cell r="T635" t="str">
            <v>English</v>
          </cell>
        </row>
        <row r="636">
          <cell r="T636" t="str">
            <v>English</v>
          </cell>
        </row>
        <row r="637">
          <cell r="T637" t="str">
            <v>English</v>
          </cell>
        </row>
        <row r="638">
          <cell r="T638" t="str">
            <v>English</v>
          </cell>
        </row>
        <row r="639">
          <cell r="T639" t="str">
            <v>English</v>
          </cell>
        </row>
        <row r="640">
          <cell r="T640" t="str">
            <v>English</v>
          </cell>
        </row>
        <row r="641">
          <cell r="T641" t="str">
            <v>English</v>
          </cell>
        </row>
        <row r="642">
          <cell r="T642" t="str">
            <v>English</v>
          </cell>
        </row>
        <row r="643">
          <cell r="T643" t="str">
            <v>English</v>
          </cell>
        </row>
        <row r="644">
          <cell r="T644" t="str">
            <v>English</v>
          </cell>
        </row>
        <row r="645">
          <cell r="T645" t="str">
            <v>English</v>
          </cell>
        </row>
        <row r="646">
          <cell r="T646" t="str">
            <v>English</v>
          </cell>
        </row>
        <row r="647">
          <cell r="T647" t="str">
            <v>English</v>
          </cell>
        </row>
        <row r="648">
          <cell r="T648" t="str">
            <v>English</v>
          </cell>
        </row>
        <row r="649">
          <cell r="T649" t="str">
            <v>English</v>
          </cell>
        </row>
        <row r="650">
          <cell r="T650" t="str">
            <v>English</v>
          </cell>
        </row>
        <row r="651">
          <cell r="T651" t="str">
            <v>Swedish</v>
          </cell>
        </row>
        <row r="652">
          <cell r="T652" t="str">
            <v>English</v>
          </cell>
        </row>
        <row r="653">
          <cell r="T653" t="str">
            <v>English</v>
          </cell>
        </row>
        <row r="654">
          <cell r="T654" t="str">
            <v>English</v>
          </cell>
        </row>
        <row r="655">
          <cell r="T655" t="str">
            <v>English</v>
          </cell>
        </row>
        <row r="656">
          <cell r="T656" t="str">
            <v>English</v>
          </cell>
        </row>
        <row r="657">
          <cell r="T657" t="str">
            <v>English</v>
          </cell>
        </row>
        <row r="658">
          <cell r="T658" t="str">
            <v>English</v>
          </cell>
        </row>
        <row r="659">
          <cell r="T659" t="str">
            <v>English</v>
          </cell>
        </row>
        <row r="660">
          <cell r="T660" t="str">
            <v>English</v>
          </cell>
        </row>
        <row r="661">
          <cell r="T661" t="str">
            <v>English</v>
          </cell>
        </row>
        <row r="662">
          <cell r="T662" t="str">
            <v>English</v>
          </cell>
        </row>
        <row r="663">
          <cell r="T663" t="str">
            <v>English</v>
          </cell>
        </row>
        <row r="664">
          <cell r="T664" t="str">
            <v>English</v>
          </cell>
        </row>
        <row r="665">
          <cell r="T665" t="str">
            <v>English</v>
          </cell>
        </row>
        <row r="666">
          <cell r="T666" t="str">
            <v>English</v>
          </cell>
        </row>
        <row r="667">
          <cell r="T667" t="str">
            <v>English</v>
          </cell>
        </row>
        <row r="668">
          <cell r="T668" t="str">
            <v>English</v>
          </cell>
        </row>
        <row r="669">
          <cell r="T669" t="str">
            <v>English</v>
          </cell>
        </row>
        <row r="670">
          <cell r="T670" t="str">
            <v>English</v>
          </cell>
        </row>
        <row r="671">
          <cell r="T671" t="str">
            <v>English</v>
          </cell>
        </row>
        <row r="672">
          <cell r="T672" t="str">
            <v>English</v>
          </cell>
        </row>
        <row r="673">
          <cell r="T673" t="str">
            <v>English</v>
          </cell>
        </row>
        <row r="674">
          <cell r="T674" t="str">
            <v>English</v>
          </cell>
        </row>
        <row r="675">
          <cell r="T675" t="str">
            <v>English</v>
          </cell>
        </row>
        <row r="676">
          <cell r="T676" t="str">
            <v>English</v>
          </cell>
        </row>
        <row r="677">
          <cell r="T677" t="str">
            <v>English</v>
          </cell>
        </row>
        <row r="678">
          <cell r="T678" t="str">
            <v>English</v>
          </cell>
        </row>
        <row r="679">
          <cell r="T679" t="str">
            <v>English</v>
          </cell>
        </row>
        <row r="680">
          <cell r="T680" t="str">
            <v>English</v>
          </cell>
        </row>
        <row r="681">
          <cell r="T681" t="str">
            <v>English</v>
          </cell>
        </row>
        <row r="682">
          <cell r="T682" t="str">
            <v>English</v>
          </cell>
        </row>
        <row r="683">
          <cell r="T683" t="str">
            <v>English</v>
          </cell>
        </row>
        <row r="684">
          <cell r="T684" t="str">
            <v>English</v>
          </cell>
        </row>
        <row r="685">
          <cell r="T685" t="str">
            <v>English</v>
          </cell>
        </row>
        <row r="686">
          <cell r="T686" t="str">
            <v>English</v>
          </cell>
        </row>
        <row r="687">
          <cell r="T687" t="str">
            <v>English</v>
          </cell>
        </row>
        <row r="688">
          <cell r="T688" t="str">
            <v>English</v>
          </cell>
        </row>
        <row r="689">
          <cell r="T689" t="str">
            <v>English</v>
          </cell>
        </row>
        <row r="690">
          <cell r="T690" t="str">
            <v>English</v>
          </cell>
        </row>
        <row r="691">
          <cell r="T691" t="str">
            <v>English</v>
          </cell>
        </row>
        <row r="692">
          <cell r="T692" t="str">
            <v>Spanish</v>
          </cell>
        </row>
        <row r="693">
          <cell r="T693" t="str">
            <v>English</v>
          </cell>
        </row>
        <row r="694">
          <cell r="T694" t="str">
            <v>English</v>
          </cell>
        </row>
        <row r="695">
          <cell r="T695" t="str">
            <v>English</v>
          </cell>
        </row>
        <row r="696">
          <cell r="T696" t="str">
            <v>English</v>
          </cell>
        </row>
        <row r="697">
          <cell r="T697" t="str">
            <v>Mandarin</v>
          </cell>
        </row>
        <row r="698">
          <cell r="T698" t="str">
            <v>English</v>
          </cell>
        </row>
        <row r="699">
          <cell r="T699" t="str">
            <v>English</v>
          </cell>
        </row>
        <row r="700">
          <cell r="T700" t="str">
            <v>English</v>
          </cell>
        </row>
        <row r="701">
          <cell r="T701" t="str">
            <v>English</v>
          </cell>
        </row>
        <row r="702">
          <cell r="T702" t="str">
            <v>English</v>
          </cell>
        </row>
        <row r="703">
          <cell r="T703" t="str">
            <v>English</v>
          </cell>
        </row>
        <row r="704">
          <cell r="T704" t="str">
            <v>English</v>
          </cell>
        </row>
        <row r="705">
          <cell r="T705" t="str">
            <v>English</v>
          </cell>
        </row>
        <row r="706">
          <cell r="T706" t="str">
            <v>English</v>
          </cell>
        </row>
        <row r="707">
          <cell r="T707" t="str">
            <v>English</v>
          </cell>
        </row>
        <row r="708">
          <cell r="T708" t="str">
            <v>English</v>
          </cell>
        </row>
        <row r="709">
          <cell r="T709" t="str">
            <v>English</v>
          </cell>
        </row>
        <row r="710">
          <cell r="T710" t="str">
            <v>English</v>
          </cell>
        </row>
        <row r="711">
          <cell r="T711" t="str">
            <v>English</v>
          </cell>
        </row>
        <row r="712">
          <cell r="T712" t="str">
            <v>English</v>
          </cell>
        </row>
        <row r="713">
          <cell r="T713" t="str">
            <v>English</v>
          </cell>
        </row>
        <row r="714">
          <cell r="T714" t="str">
            <v>English</v>
          </cell>
        </row>
        <row r="715">
          <cell r="T715" t="str">
            <v>Persian</v>
          </cell>
        </row>
        <row r="716">
          <cell r="T716" t="str">
            <v>Spanish</v>
          </cell>
        </row>
        <row r="717">
          <cell r="T717" t="str">
            <v>English</v>
          </cell>
        </row>
        <row r="718">
          <cell r="T718" t="str">
            <v>English</v>
          </cell>
        </row>
        <row r="719">
          <cell r="T719" t="str">
            <v>English</v>
          </cell>
        </row>
        <row r="720">
          <cell r="T720" t="str">
            <v>English</v>
          </cell>
        </row>
        <row r="721">
          <cell r="T721" t="str">
            <v>Cantonese</v>
          </cell>
        </row>
        <row r="722">
          <cell r="T722" t="str">
            <v>English</v>
          </cell>
        </row>
        <row r="723">
          <cell r="T723" t="str">
            <v>English</v>
          </cell>
        </row>
        <row r="724">
          <cell r="T724" t="str">
            <v>English</v>
          </cell>
        </row>
        <row r="725">
          <cell r="T725" t="str">
            <v>English</v>
          </cell>
        </row>
        <row r="726">
          <cell r="T726" t="str">
            <v>Norwegian</v>
          </cell>
        </row>
        <row r="727">
          <cell r="T727" t="str">
            <v>English</v>
          </cell>
        </row>
        <row r="728">
          <cell r="T728" t="str">
            <v>English</v>
          </cell>
        </row>
        <row r="729">
          <cell r="T729" t="str">
            <v>English</v>
          </cell>
        </row>
        <row r="730">
          <cell r="T730" t="str">
            <v>English</v>
          </cell>
        </row>
        <row r="731">
          <cell r="T731" t="str">
            <v>English</v>
          </cell>
        </row>
        <row r="732">
          <cell r="T732" t="str">
            <v>English</v>
          </cell>
        </row>
        <row r="733">
          <cell r="T733" t="str">
            <v>English</v>
          </cell>
        </row>
        <row r="734">
          <cell r="T734" t="str">
            <v>English</v>
          </cell>
        </row>
        <row r="735">
          <cell r="T735" t="str">
            <v>English</v>
          </cell>
        </row>
        <row r="736">
          <cell r="T736" t="str">
            <v>English</v>
          </cell>
        </row>
        <row r="737">
          <cell r="T737" t="str">
            <v>English</v>
          </cell>
        </row>
        <row r="738">
          <cell r="T738" t="str">
            <v>English</v>
          </cell>
        </row>
        <row r="739">
          <cell r="T739" t="str">
            <v>English</v>
          </cell>
        </row>
        <row r="740">
          <cell r="T740" t="str">
            <v>English</v>
          </cell>
        </row>
        <row r="741">
          <cell r="T741" t="str">
            <v>English</v>
          </cell>
        </row>
        <row r="742">
          <cell r="T742" t="str">
            <v>English</v>
          </cell>
        </row>
        <row r="743">
          <cell r="T743" t="str">
            <v>English</v>
          </cell>
        </row>
        <row r="744">
          <cell r="T744" t="str">
            <v>English</v>
          </cell>
        </row>
        <row r="745">
          <cell r="T745" t="str">
            <v>English</v>
          </cell>
        </row>
        <row r="746">
          <cell r="T746" t="str">
            <v>English</v>
          </cell>
        </row>
        <row r="747">
          <cell r="T747" t="str">
            <v>English</v>
          </cell>
        </row>
        <row r="748">
          <cell r="T748" t="str">
            <v>English</v>
          </cell>
        </row>
        <row r="749">
          <cell r="T749" t="str">
            <v>English</v>
          </cell>
        </row>
        <row r="750">
          <cell r="T750" t="str">
            <v>English</v>
          </cell>
        </row>
        <row r="751">
          <cell r="T751" t="str">
            <v>English</v>
          </cell>
        </row>
        <row r="752">
          <cell r="T752" t="str">
            <v>English</v>
          </cell>
        </row>
        <row r="753">
          <cell r="T753" t="str">
            <v>English</v>
          </cell>
        </row>
        <row r="754">
          <cell r="T754" t="str">
            <v>English</v>
          </cell>
        </row>
        <row r="755">
          <cell r="T755" t="str">
            <v>English</v>
          </cell>
        </row>
        <row r="756">
          <cell r="T756" t="str">
            <v>English</v>
          </cell>
        </row>
        <row r="757">
          <cell r="T757" t="str">
            <v>English</v>
          </cell>
        </row>
        <row r="758">
          <cell r="T758" t="str">
            <v>English</v>
          </cell>
        </row>
        <row r="759">
          <cell r="T759" t="str">
            <v>English</v>
          </cell>
        </row>
        <row r="760">
          <cell r="T760" t="str">
            <v>English</v>
          </cell>
        </row>
        <row r="761">
          <cell r="T761" t="str">
            <v>English</v>
          </cell>
        </row>
        <row r="762">
          <cell r="T762" t="str">
            <v>English</v>
          </cell>
        </row>
        <row r="763">
          <cell r="T763" t="str">
            <v>English</v>
          </cell>
        </row>
        <row r="764">
          <cell r="T764" t="str">
            <v>English</v>
          </cell>
        </row>
        <row r="765">
          <cell r="T765" t="str">
            <v>English</v>
          </cell>
        </row>
        <row r="766">
          <cell r="T766" t="str">
            <v>English</v>
          </cell>
        </row>
        <row r="767">
          <cell r="T767" t="str">
            <v>English</v>
          </cell>
        </row>
        <row r="768">
          <cell r="T768" t="str">
            <v>English</v>
          </cell>
        </row>
        <row r="769">
          <cell r="T769" t="str">
            <v>English</v>
          </cell>
        </row>
        <row r="770">
          <cell r="T770" t="str">
            <v>English</v>
          </cell>
        </row>
        <row r="771">
          <cell r="T771" t="str">
            <v>English</v>
          </cell>
        </row>
        <row r="772">
          <cell r="T772" t="str">
            <v>English</v>
          </cell>
        </row>
        <row r="773">
          <cell r="T773" t="str">
            <v>English</v>
          </cell>
        </row>
        <row r="774">
          <cell r="T774" t="str">
            <v>English</v>
          </cell>
        </row>
        <row r="775">
          <cell r="T775" t="str">
            <v>English</v>
          </cell>
        </row>
        <row r="776">
          <cell r="T776" t="str">
            <v>English</v>
          </cell>
        </row>
        <row r="777">
          <cell r="T777" t="str">
            <v>French</v>
          </cell>
        </row>
        <row r="778">
          <cell r="T778" t="str">
            <v>French</v>
          </cell>
        </row>
        <row r="779">
          <cell r="T779" t="str">
            <v>English</v>
          </cell>
        </row>
        <row r="780">
          <cell r="T780" t="str">
            <v>English</v>
          </cell>
        </row>
        <row r="781">
          <cell r="T781" t="str">
            <v>English</v>
          </cell>
        </row>
        <row r="782">
          <cell r="T782" t="str">
            <v>English</v>
          </cell>
        </row>
        <row r="783">
          <cell r="T783" t="str">
            <v>English</v>
          </cell>
        </row>
        <row r="784">
          <cell r="T784" t="str">
            <v>English</v>
          </cell>
        </row>
        <row r="785">
          <cell r="T785" t="str">
            <v>English</v>
          </cell>
        </row>
        <row r="786">
          <cell r="T786" t="str">
            <v>English</v>
          </cell>
        </row>
        <row r="787">
          <cell r="T787" t="str">
            <v>Unknown</v>
          </cell>
        </row>
        <row r="788">
          <cell r="T788" t="str">
            <v>Danish</v>
          </cell>
        </row>
        <row r="789">
          <cell r="T789" t="str">
            <v>English</v>
          </cell>
        </row>
        <row r="790">
          <cell r="T790" t="str">
            <v>English</v>
          </cell>
        </row>
        <row r="791">
          <cell r="T791" t="str">
            <v>English</v>
          </cell>
        </row>
        <row r="792">
          <cell r="T792" t="str">
            <v>English</v>
          </cell>
        </row>
        <row r="793">
          <cell r="T793" t="str">
            <v>English</v>
          </cell>
        </row>
        <row r="794">
          <cell r="T794" t="str">
            <v>English</v>
          </cell>
        </row>
        <row r="795">
          <cell r="T795" t="str">
            <v>English</v>
          </cell>
        </row>
        <row r="796">
          <cell r="T796" t="str">
            <v>English</v>
          </cell>
        </row>
        <row r="797">
          <cell r="T797" t="str">
            <v>English</v>
          </cell>
        </row>
        <row r="798">
          <cell r="T798" t="str">
            <v>English</v>
          </cell>
        </row>
        <row r="799">
          <cell r="T799" t="str">
            <v>English</v>
          </cell>
        </row>
        <row r="800">
          <cell r="T800" t="str">
            <v>English</v>
          </cell>
        </row>
        <row r="801">
          <cell r="T801" t="str">
            <v>English</v>
          </cell>
        </row>
        <row r="802">
          <cell r="T802" t="str">
            <v>English</v>
          </cell>
        </row>
        <row r="803">
          <cell r="T803" t="str">
            <v>English</v>
          </cell>
        </row>
        <row r="804">
          <cell r="T804" t="str">
            <v>English</v>
          </cell>
        </row>
        <row r="805">
          <cell r="T805" t="str">
            <v>English</v>
          </cell>
        </row>
        <row r="806">
          <cell r="T806" t="str">
            <v>English</v>
          </cell>
        </row>
        <row r="807">
          <cell r="T807" t="str">
            <v>English</v>
          </cell>
        </row>
        <row r="808">
          <cell r="T808" t="str">
            <v>English</v>
          </cell>
        </row>
        <row r="809">
          <cell r="T809" t="str">
            <v>English</v>
          </cell>
        </row>
        <row r="810">
          <cell r="T810" t="str">
            <v>English</v>
          </cell>
        </row>
        <row r="811">
          <cell r="T811" t="str">
            <v>English</v>
          </cell>
        </row>
        <row r="812">
          <cell r="T812" t="str">
            <v>Italian</v>
          </cell>
        </row>
        <row r="813">
          <cell r="T813" t="str">
            <v>English</v>
          </cell>
        </row>
        <row r="814">
          <cell r="T814" t="str">
            <v>English</v>
          </cell>
        </row>
        <row r="815">
          <cell r="T815" t="str">
            <v>English</v>
          </cell>
        </row>
        <row r="816">
          <cell r="T816" t="str">
            <v>English</v>
          </cell>
        </row>
        <row r="817">
          <cell r="T817" t="str">
            <v>English</v>
          </cell>
        </row>
        <row r="818">
          <cell r="T818" t="str">
            <v>English</v>
          </cell>
        </row>
        <row r="819">
          <cell r="T819" t="str">
            <v>English</v>
          </cell>
        </row>
        <row r="820">
          <cell r="T820" t="str">
            <v>English</v>
          </cell>
        </row>
        <row r="821">
          <cell r="T821" t="str">
            <v>English</v>
          </cell>
        </row>
        <row r="822">
          <cell r="T822" t="str">
            <v>English</v>
          </cell>
        </row>
        <row r="823">
          <cell r="T823" t="str">
            <v>English</v>
          </cell>
        </row>
        <row r="824">
          <cell r="T824" t="str">
            <v>English</v>
          </cell>
        </row>
        <row r="825">
          <cell r="T825" t="str">
            <v>English</v>
          </cell>
        </row>
        <row r="826">
          <cell r="T826" t="str">
            <v>English</v>
          </cell>
        </row>
        <row r="827">
          <cell r="T827" t="str">
            <v>English</v>
          </cell>
        </row>
        <row r="828">
          <cell r="T828" t="str">
            <v>English</v>
          </cell>
        </row>
        <row r="829">
          <cell r="T829" t="str">
            <v>English</v>
          </cell>
        </row>
        <row r="830">
          <cell r="T830" t="str">
            <v>English</v>
          </cell>
        </row>
        <row r="831">
          <cell r="T831" t="str">
            <v>English</v>
          </cell>
        </row>
        <row r="832">
          <cell r="T832" t="str">
            <v>English</v>
          </cell>
        </row>
        <row r="833">
          <cell r="T833" t="str">
            <v>English</v>
          </cell>
        </row>
        <row r="834">
          <cell r="T834" t="str">
            <v>English</v>
          </cell>
        </row>
        <row r="835">
          <cell r="T835" t="str">
            <v>English</v>
          </cell>
        </row>
        <row r="836">
          <cell r="T836" t="str">
            <v>English</v>
          </cell>
        </row>
        <row r="837">
          <cell r="T837" t="str">
            <v>English</v>
          </cell>
        </row>
        <row r="838">
          <cell r="T838" t="str">
            <v>English</v>
          </cell>
        </row>
        <row r="839">
          <cell r="T839" t="str">
            <v>English</v>
          </cell>
        </row>
        <row r="840">
          <cell r="T840" t="str">
            <v>English</v>
          </cell>
        </row>
        <row r="841">
          <cell r="T841" t="str">
            <v>English</v>
          </cell>
        </row>
        <row r="842">
          <cell r="T842" t="str">
            <v>English</v>
          </cell>
        </row>
        <row r="843">
          <cell r="T843" t="str">
            <v>Spanish</v>
          </cell>
        </row>
        <row r="844">
          <cell r="T844" t="str">
            <v>Hebrew</v>
          </cell>
        </row>
        <row r="845">
          <cell r="T845" t="str">
            <v>English</v>
          </cell>
        </row>
        <row r="846">
          <cell r="T846" t="str">
            <v>English</v>
          </cell>
        </row>
        <row r="847">
          <cell r="T847" t="str">
            <v>English</v>
          </cell>
        </row>
        <row r="848">
          <cell r="T848" t="str">
            <v>English</v>
          </cell>
        </row>
        <row r="849">
          <cell r="T849" t="str">
            <v>English</v>
          </cell>
        </row>
        <row r="850">
          <cell r="T850" t="str">
            <v>English</v>
          </cell>
        </row>
        <row r="851">
          <cell r="T851" t="str">
            <v>English</v>
          </cell>
        </row>
        <row r="852">
          <cell r="T852" t="str">
            <v>English</v>
          </cell>
        </row>
        <row r="853">
          <cell r="T853" t="str">
            <v>English</v>
          </cell>
        </row>
        <row r="854">
          <cell r="T854" t="str">
            <v>English</v>
          </cell>
        </row>
        <row r="855">
          <cell r="T855" t="str">
            <v>English</v>
          </cell>
        </row>
        <row r="856">
          <cell r="T856" t="str">
            <v>English</v>
          </cell>
        </row>
        <row r="857">
          <cell r="T857" t="str">
            <v>English</v>
          </cell>
        </row>
        <row r="858">
          <cell r="T858" t="str">
            <v>English</v>
          </cell>
        </row>
        <row r="859">
          <cell r="T859" t="str">
            <v>French</v>
          </cell>
        </row>
        <row r="860">
          <cell r="T860" t="str">
            <v>English</v>
          </cell>
        </row>
        <row r="861">
          <cell r="T861" t="str">
            <v>Persian</v>
          </cell>
        </row>
        <row r="862">
          <cell r="T862" t="str">
            <v>English</v>
          </cell>
        </row>
        <row r="863">
          <cell r="T863" t="str">
            <v>Spanish</v>
          </cell>
        </row>
        <row r="864">
          <cell r="T864" t="str">
            <v>English</v>
          </cell>
        </row>
        <row r="865">
          <cell r="T865" t="str">
            <v>English</v>
          </cell>
        </row>
        <row r="866">
          <cell r="T866" t="str">
            <v>English</v>
          </cell>
        </row>
        <row r="867">
          <cell r="T867" t="str">
            <v>English</v>
          </cell>
        </row>
        <row r="868">
          <cell r="T868" t="str">
            <v>English</v>
          </cell>
        </row>
        <row r="869">
          <cell r="T869" t="str">
            <v>English</v>
          </cell>
        </row>
        <row r="870">
          <cell r="T870" t="str">
            <v>English</v>
          </cell>
        </row>
        <row r="871">
          <cell r="T871" t="str">
            <v>English</v>
          </cell>
        </row>
        <row r="872">
          <cell r="T872" t="str">
            <v>English</v>
          </cell>
        </row>
        <row r="873">
          <cell r="T873" t="str">
            <v>English</v>
          </cell>
        </row>
        <row r="874">
          <cell r="T874" t="str">
            <v>English</v>
          </cell>
        </row>
        <row r="875">
          <cell r="T875" t="str">
            <v>English</v>
          </cell>
        </row>
        <row r="876">
          <cell r="T876" t="str">
            <v>English</v>
          </cell>
        </row>
        <row r="877">
          <cell r="T877" t="str">
            <v>English</v>
          </cell>
        </row>
        <row r="878">
          <cell r="T878" t="str">
            <v>English</v>
          </cell>
        </row>
        <row r="879">
          <cell r="T879" t="str">
            <v>English</v>
          </cell>
        </row>
        <row r="880">
          <cell r="T880" t="str">
            <v>English</v>
          </cell>
        </row>
        <row r="881">
          <cell r="T881" t="str">
            <v>English</v>
          </cell>
        </row>
        <row r="882">
          <cell r="T882" t="str">
            <v>English</v>
          </cell>
        </row>
        <row r="883">
          <cell r="T883" t="str">
            <v>English</v>
          </cell>
        </row>
        <row r="884">
          <cell r="T884" t="str">
            <v>English</v>
          </cell>
        </row>
        <row r="885">
          <cell r="T885" t="str">
            <v>English</v>
          </cell>
        </row>
        <row r="886">
          <cell r="T886" t="str">
            <v>English</v>
          </cell>
        </row>
        <row r="887">
          <cell r="T887" t="str">
            <v>English</v>
          </cell>
        </row>
        <row r="888">
          <cell r="T888" t="str">
            <v>English</v>
          </cell>
        </row>
        <row r="889">
          <cell r="T889" t="str">
            <v>English</v>
          </cell>
        </row>
        <row r="890">
          <cell r="T890" t="str">
            <v>English</v>
          </cell>
        </row>
        <row r="891">
          <cell r="T891" t="str">
            <v>English</v>
          </cell>
        </row>
        <row r="892">
          <cell r="T892" t="str">
            <v>English</v>
          </cell>
        </row>
        <row r="893">
          <cell r="T893" t="str">
            <v>English</v>
          </cell>
        </row>
        <row r="894">
          <cell r="T894" t="str">
            <v>English</v>
          </cell>
        </row>
        <row r="895">
          <cell r="T895" t="str">
            <v>English</v>
          </cell>
        </row>
        <row r="896">
          <cell r="T896" t="str">
            <v>English</v>
          </cell>
        </row>
        <row r="897">
          <cell r="T897" t="str">
            <v>English</v>
          </cell>
        </row>
        <row r="898">
          <cell r="T898" t="str">
            <v>English</v>
          </cell>
        </row>
        <row r="899">
          <cell r="T899" t="str">
            <v>English</v>
          </cell>
        </row>
        <row r="900">
          <cell r="T900" t="str">
            <v>English</v>
          </cell>
        </row>
        <row r="901">
          <cell r="T901" t="str">
            <v>English</v>
          </cell>
        </row>
        <row r="902">
          <cell r="T902" t="str">
            <v>English</v>
          </cell>
        </row>
        <row r="903">
          <cell r="T903" t="str">
            <v>English</v>
          </cell>
        </row>
        <row r="904">
          <cell r="T904" t="str">
            <v>English</v>
          </cell>
        </row>
        <row r="905">
          <cell r="T905" t="str">
            <v>English</v>
          </cell>
        </row>
        <row r="906">
          <cell r="T906" t="str">
            <v>English</v>
          </cell>
        </row>
        <row r="907">
          <cell r="T907" t="str">
            <v>English</v>
          </cell>
        </row>
        <row r="908">
          <cell r="T908" t="str">
            <v>English</v>
          </cell>
        </row>
        <row r="909">
          <cell r="T909" t="str">
            <v>English</v>
          </cell>
        </row>
        <row r="910">
          <cell r="T910" t="str">
            <v>English</v>
          </cell>
        </row>
        <row r="911">
          <cell r="T911" t="str">
            <v>English</v>
          </cell>
        </row>
        <row r="912">
          <cell r="T912" t="str">
            <v>English</v>
          </cell>
        </row>
        <row r="913">
          <cell r="T913" t="str">
            <v>English</v>
          </cell>
        </row>
        <row r="914">
          <cell r="T914" t="str">
            <v>English</v>
          </cell>
        </row>
        <row r="915">
          <cell r="T915" t="str">
            <v>English</v>
          </cell>
        </row>
        <row r="916">
          <cell r="T916" t="str">
            <v>English</v>
          </cell>
        </row>
        <row r="917">
          <cell r="T917" t="str">
            <v>English</v>
          </cell>
        </row>
        <row r="918">
          <cell r="T918" t="str">
            <v>English</v>
          </cell>
        </row>
        <row r="919">
          <cell r="T919" t="str">
            <v>English</v>
          </cell>
        </row>
        <row r="920">
          <cell r="T920" t="str">
            <v>English</v>
          </cell>
        </row>
        <row r="921">
          <cell r="T921" t="str">
            <v>English</v>
          </cell>
        </row>
        <row r="922">
          <cell r="T922" t="str">
            <v>English</v>
          </cell>
        </row>
        <row r="923">
          <cell r="T923" t="str">
            <v>English</v>
          </cell>
        </row>
        <row r="924">
          <cell r="T924" t="str">
            <v>English</v>
          </cell>
        </row>
        <row r="925">
          <cell r="T925" t="str">
            <v>English</v>
          </cell>
        </row>
        <row r="926">
          <cell r="T926" t="str">
            <v>English</v>
          </cell>
        </row>
        <row r="927">
          <cell r="T927" t="str">
            <v>English</v>
          </cell>
        </row>
        <row r="928">
          <cell r="T928" t="str">
            <v>English</v>
          </cell>
        </row>
        <row r="929">
          <cell r="T929" t="str">
            <v>English</v>
          </cell>
        </row>
        <row r="930">
          <cell r="T930" t="str">
            <v>English</v>
          </cell>
        </row>
        <row r="931">
          <cell r="T931" t="str">
            <v>English</v>
          </cell>
        </row>
        <row r="932">
          <cell r="T932" t="str">
            <v>English</v>
          </cell>
        </row>
        <row r="933">
          <cell r="T933" t="str">
            <v>Hebrew</v>
          </cell>
        </row>
        <row r="934">
          <cell r="T934" t="str">
            <v>English</v>
          </cell>
        </row>
        <row r="935">
          <cell r="T935" t="str">
            <v>English</v>
          </cell>
        </row>
        <row r="936">
          <cell r="T936" t="str">
            <v>English</v>
          </cell>
        </row>
        <row r="937">
          <cell r="T937" t="str">
            <v>English</v>
          </cell>
        </row>
        <row r="938">
          <cell r="T938" t="str">
            <v>English</v>
          </cell>
        </row>
        <row r="939">
          <cell r="T939" t="str">
            <v>English</v>
          </cell>
        </row>
        <row r="940">
          <cell r="T940" t="str">
            <v>English</v>
          </cell>
        </row>
        <row r="941">
          <cell r="T941" t="str">
            <v>English</v>
          </cell>
        </row>
        <row r="942">
          <cell r="T942" t="str">
            <v>English</v>
          </cell>
        </row>
        <row r="943">
          <cell r="T943" t="str">
            <v>English</v>
          </cell>
        </row>
        <row r="944">
          <cell r="T944" t="str">
            <v>English</v>
          </cell>
        </row>
        <row r="945">
          <cell r="T945" t="str">
            <v>English</v>
          </cell>
        </row>
        <row r="946">
          <cell r="T946" t="str">
            <v>English</v>
          </cell>
        </row>
        <row r="947">
          <cell r="T947" t="str">
            <v>English</v>
          </cell>
        </row>
        <row r="948">
          <cell r="T948" t="str">
            <v>English</v>
          </cell>
        </row>
        <row r="949">
          <cell r="T949" t="str">
            <v>English</v>
          </cell>
        </row>
        <row r="950">
          <cell r="T950" t="str">
            <v>English</v>
          </cell>
        </row>
        <row r="951">
          <cell r="T951" t="str">
            <v>English</v>
          </cell>
        </row>
        <row r="952">
          <cell r="T952" t="str">
            <v>English</v>
          </cell>
        </row>
        <row r="953">
          <cell r="T953" t="str">
            <v>English</v>
          </cell>
        </row>
        <row r="954">
          <cell r="T954" t="str">
            <v>English</v>
          </cell>
        </row>
        <row r="955">
          <cell r="T955" t="str">
            <v>English</v>
          </cell>
        </row>
        <row r="956">
          <cell r="T956" t="str">
            <v>English</v>
          </cell>
        </row>
        <row r="957">
          <cell r="T957" t="str">
            <v>French</v>
          </cell>
        </row>
        <row r="958">
          <cell r="T958" t="str">
            <v>English</v>
          </cell>
        </row>
        <row r="959">
          <cell r="T959" t="str">
            <v>English</v>
          </cell>
        </row>
        <row r="960">
          <cell r="T960" t="str">
            <v>English</v>
          </cell>
        </row>
        <row r="961">
          <cell r="T961" t="str">
            <v>English</v>
          </cell>
        </row>
        <row r="962">
          <cell r="T962" t="str">
            <v>English</v>
          </cell>
        </row>
        <row r="963">
          <cell r="T963" t="str">
            <v>English</v>
          </cell>
        </row>
        <row r="964">
          <cell r="T964" t="str">
            <v>English</v>
          </cell>
        </row>
        <row r="965">
          <cell r="T965" t="str">
            <v>English</v>
          </cell>
        </row>
        <row r="966">
          <cell r="T966" t="str">
            <v>English</v>
          </cell>
        </row>
        <row r="967">
          <cell r="T967" t="str">
            <v>English</v>
          </cell>
        </row>
        <row r="968">
          <cell r="T968" t="str">
            <v>English</v>
          </cell>
        </row>
        <row r="969">
          <cell r="T969" t="str">
            <v>English</v>
          </cell>
        </row>
        <row r="970">
          <cell r="T970" t="str">
            <v>English</v>
          </cell>
        </row>
        <row r="971">
          <cell r="T971" t="str">
            <v>English</v>
          </cell>
        </row>
        <row r="972">
          <cell r="T972" t="str">
            <v>English</v>
          </cell>
        </row>
        <row r="973">
          <cell r="T973" t="str">
            <v>English</v>
          </cell>
        </row>
        <row r="974">
          <cell r="T974" t="str">
            <v>English</v>
          </cell>
        </row>
        <row r="975">
          <cell r="T975" t="str">
            <v>French</v>
          </cell>
        </row>
        <row r="976">
          <cell r="T976" t="str">
            <v>English</v>
          </cell>
        </row>
        <row r="977">
          <cell r="T977" t="str">
            <v>English</v>
          </cell>
        </row>
        <row r="978">
          <cell r="T978" t="str">
            <v>English</v>
          </cell>
        </row>
        <row r="979">
          <cell r="T979" t="str">
            <v>English</v>
          </cell>
        </row>
        <row r="980">
          <cell r="T980" t="str">
            <v>English</v>
          </cell>
        </row>
        <row r="981">
          <cell r="T981" t="str">
            <v>English</v>
          </cell>
        </row>
        <row r="982">
          <cell r="T982" t="str">
            <v>English</v>
          </cell>
        </row>
        <row r="983">
          <cell r="T983" t="str">
            <v>English</v>
          </cell>
        </row>
        <row r="984">
          <cell r="T984" t="str">
            <v>English</v>
          </cell>
        </row>
        <row r="985">
          <cell r="T985" t="str">
            <v>English</v>
          </cell>
        </row>
        <row r="986">
          <cell r="T986" t="str">
            <v>English</v>
          </cell>
        </row>
        <row r="987">
          <cell r="T987" t="str">
            <v>English</v>
          </cell>
        </row>
        <row r="988">
          <cell r="T988" t="str">
            <v>English</v>
          </cell>
        </row>
        <row r="989">
          <cell r="T989" t="str">
            <v>English</v>
          </cell>
        </row>
        <row r="990">
          <cell r="T990" t="str">
            <v>Swedish</v>
          </cell>
        </row>
        <row r="991">
          <cell r="T991" t="str">
            <v>English</v>
          </cell>
        </row>
        <row r="992">
          <cell r="T992" t="str">
            <v>English</v>
          </cell>
        </row>
        <row r="993">
          <cell r="T993" t="str">
            <v>English</v>
          </cell>
        </row>
        <row r="994">
          <cell r="T994" t="str">
            <v>English</v>
          </cell>
        </row>
        <row r="995">
          <cell r="T995" t="str">
            <v>English</v>
          </cell>
        </row>
        <row r="996">
          <cell r="T996" t="str">
            <v>English</v>
          </cell>
        </row>
        <row r="997">
          <cell r="T997" t="str">
            <v>English</v>
          </cell>
        </row>
        <row r="998">
          <cell r="T998" t="str">
            <v>English</v>
          </cell>
        </row>
        <row r="999">
          <cell r="T999" t="str">
            <v>English</v>
          </cell>
        </row>
        <row r="1000">
          <cell r="T1000" t="str">
            <v>English</v>
          </cell>
        </row>
        <row r="1001">
          <cell r="T1001" t="str">
            <v>English</v>
          </cell>
        </row>
        <row r="1002">
          <cell r="T1002" t="str">
            <v>English</v>
          </cell>
        </row>
        <row r="1003">
          <cell r="T1003" t="str">
            <v>English</v>
          </cell>
        </row>
        <row r="1004">
          <cell r="T1004" t="str">
            <v>English</v>
          </cell>
        </row>
        <row r="1005">
          <cell r="T1005" t="str">
            <v>English</v>
          </cell>
        </row>
        <row r="1006">
          <cell r="T1006" t="str">
            <v>English</v>
          </cell>
        </row>
        <row r="1007">
          <cell r="T1007" t="str">
            <v>English</v>
          </cell>
        </row>
        <row r="1008">
          <cell r="T1008" t="str">
            <v>English</v>
          </cell>
        </row>
        <row r="1009">
          <cell r="T1009" t="str">
            <v>English</v>
          </cell>
        </row>
        <row r="1010">
          <cell r="T1010" t="str">
            <v>English</v>
          </cell>
        </row>
        <row r="1011">
          <cell r="T1011" t="str">
            <v>English</v>
          </cell>
        </row>
        <row r="1012">
          <cell r="T1012" t="str">
            <v>English</v>
          </cell>
        </row>
        <row r="1013">
          <cell r="T1013" t="str">
            <v>English</v>
          </cell>
        </row>
        <row r="1014">
          <cell r="T1014" t="str">
            <v>English</v>
          </cell>
        </row>
        <row r="1015">
          <cell r="T1015" t="str">
            <v>English</v>
          </cell>
        </row>
        <row r="1016">
          <cell r="T1016" t="str">
            <v>English</v>
          </cell>
        </row>
        <row r="1017">
          <cell r="T1017" t="str">
            <v>English</v>
          </cell>
        </row>
        <row r="1018">
          <cell r="T1018" t="str">
            <v>English</v>
          </cell>
        </row>
        <row r="1019">
          <cell r="T1019" t="str">
            <v>English</v>
          </cell>
        </row>
        <row r="1020">
          <cell r="T1020" t="str">
            <v>English</v>
          </cell>
        </row>
        <row r="1021">
          <cell r="T1021" t="str">
            <v>English</v>
          </cell>
        </row>
        <row r="1022">
          <cell r="T1022" t="str">
            <v>English</v>
          </cell>
        </row>
        <row r="1023">
          <cell r="T1023" t="str">
            <v>English</v>
          </cell>
        </row>
        <row r="1024">
          <cell r="T1024" t="str">
            <v>English</v>
          </cell>
        </row>
        <row r="1025">
          <cell r="T1025" t="str">
            <v>English</v>
          </cell>
        </row>
        <row r="1026">
          <cell r="T1026" t="str">
            <v>English</v>
          </cell>
        </row>
        <row r="1027">
          <cell r="T1027" t="str">
            <v>English</v>
          </cell>
        </row>
        <row r="1028">
          <cell r="T1028" t="str">
            <v>English</v>
          </cell>
        </row>
        <row r="1029">
          <cell r="T1029" t="str">
            <v>English</v>
          </cell>
        </row>
        <row r="1030">
          <cell r="T1030" t="str">
            <v>English</v>
          </cell>
        </row>
        <row r="1031">
          <cell r="T1031" t="str">
            <v>English</v>
          </cell>
        </row>
        <row r="1032">
          <cell r="T1032" t="str">
            <v>English</v>
          </cell>
        </row>
        <row r="1033">
          <cell r="T1033" t="str">
            <v>English</v>
          </cell>
        </row>
        <row r="1034">
          <cell r="T1034" t="str">
            <v>English</v>
          </cell>
        </row>
        <row r="1035">
          <cell r="T1035" t="str">
            <v>English</v>
          </cell>
        </row>
        <row r="1036">
          <cell r="T1036" t="str">
            <v>Norwegian</v>
          </cell>
        </row>
        <row r="1037">
          <cell r="T1037" t="str">
            <v>English</v>
          </cell>
        </row>
        <row r="1038">
          <cell r="T1038" t="str">
            <v>English</v>
          </cell>
        </row>
        <row r="1039">
          <cell r="T1039" t="str">
            <v>English</v>
          </cell>
        </row>
        <row r="1040">
          <cell r="T1040" t="str">
            <v>English</v>
          </cell>
        </row>
        <row r="1041">
          <cell r="T1041" t="str">
            <v>English</v>
          </cell>
        </row>
        <row r="1042">
          <cell r="T1042" t="str">
            <v>English</v>
          </cell>
        </row>
        <row r="1043">
          <cell r="T1043" t="str">
            <v>English</v>
          </cell>
        </row>
        <row r="1044">
          <cell r="T1044" t="str">
            <v>English</v>
          </cell>
        </row>
        <row r="1045">
          <cell r="T1045" t="str">
            <v>English</v>
          </cell>
        </row>
        <row r="1046">
          <cell r="T1046" t="str">
            <v>English</v>
          </cell>
        </row>
        <row r="1047">
          <cell r="T1047" t="str">
            <v>English</v>
          </cell>
        </row>
        <row r="1048">
          <cell r="T1048" t="str">
            <v>English</v>
          </cell>
        </row>
        <row r="1049">
          <cell r="T1049" t="str">
            <v>English</v>
          </cell>
        </row>
        <row r="1050">
          <cell r="T1050" t="str">
            <v>English</v>
          </cell>
        </row>
        <row r="1051">
          <cell r="T1051" t="str">
            <v>English</v>
          </cell>
        </row>
        <row r="1052">
          <cell r="T1052" t="str">
            <v>Cantonese</v>
          </cell>
        </row>
        <row r="1053">
          <cell r="T1053" t="str">
            <v>English</v>
          </cell>
        </row>
        <row r="1054">
          <cell r="T1054" t="str">
            <v>English</v>
          </cell>
        </row>
        <row r="1055">
          <cell r="T1055" t="str">
            <v>English</v>
          </cell>
        </row>
        <row r="1056">
          <cell r="T1056" t="str">
            <v>English</v>
          </cell>
        </row>
        <row r="1057">
          <cell r="T1057" t="str">
            <v>English</v>
          </cell>
        </row>
        <row r="1058">
          <cell r="T1058" t="str">
            <v>English</v>
          </cell>
        </row>
        <row r="1059">
          <cell r="T1059" t="str">
            <v>English</v>
          </cell>
        </row>
        <row r="1060">
          <cell r="T1060" t="str">
            <v>English</v>
          </cell>
        </row>
        <row r="1061">
          <cell r="T1061" t="str">
            <v>English</v>
          </cell>
        </row>
        <row r="1062">
          <cell r="T1062" t="str">
            <v>English</v>
          </cell>
        </row>
        <row r="1063">
          <cell r="T1063" t="str">
            <v>English</v>
          </cell>
        </row>
        <row r="1064">
          <cell r="T1064" t="str">
            <v>English</v>
          </cell>
        </row>
        <row r="1065">
          <cell r="T1065" t="str">
            <v>English</v>
          </cell>
        </row>
        <row r="1066">
          <cell r="T1066" t="str">
            <v>English</v>
          </cell>
        </row>
        <row r="1067">
          <cell r="T1067" t="str">
            <v>English</v>
          </cell>
        </row>
        <row r="1068">
          <cell r="T1068" t="str">
            <v>English</v>
          </cell>
        </row>
        <row r="1069">
          <cell r="T1069" t="str">
            <v>English</v>
          </cell>
        </row>
        <row r="1070">
          <cell r="T1070" t="str">
            <v>English</v>
          </cell>
        </row>
        <row r="1071">
          <cell r="T1071" t="str">
            <v>English</v>
          </cell>
        </row>
        <row r="1072">
          <cell r="T1072" t="str">
            <v>English</v>
          </cell>
        </row>
        <row r="1073">
          <cell r="T1073" t="str">
            <v>English</v>
          </cell>
        </row>
        <row r="1074">
          <cell r="T1074" t="str">
            <v>English</v>
          </cell>
        </row>
        <row r="1075">
          <cell r="T1075" t="str">
            <v>English</v>
          </cell>
        </row>
        <row r="1076">
          <cell r="T1076" t="str">
            <v>English</v>
          </cell>
        </row>
        <row r="1077">
          <cell r="T1077" t="str">
            <v>English</v>
          </cell>
        </row>
        <row r="1078">
          <cell r="T1078" t="str">
            <v>English</v>
          </cell>
        </row>
        <row r="1079">
          <cell r="T1079" t="str">
            <v>English</v>
          </cell>
        </row>
        <row r="1080">
          <cell r="T1080" t="str">
            <v>English</v>
          </cell>
        </row>
        <row r="1081">
          <cell r="T1081" t="str">
            <v>English</v>
          </cell>
        </row>
        <row r="1082">
          <cell r="T1082" t="str">
            <v>English</v>
          </cell>
        </row>
        <row r="1083">
          <cell r="T1083" t="str">
            <v>English</v>
          </cell>
        </row>
        <row r="1084">
          <cell r="T1084" t="str">
            <v>English</v>
          </cell>
        </row>
        <row r="1085">
          <cell r="T1085" t="str">
            <v>English</v>
          </cell>
        </row>
        <row r="1086">
          <cell r="T1086" t="str">
            <v>English</v>
          </cell>
        </row>
        <row r="1087">
          <cell r="T1087" t="str">
            <v>English</v>
          </cell>
        </row>
        <row r="1088">
          <cell r="T1088" t="str">
            <v>English</v>
          </cell>
        </row>
        <row r="1089">
          <cell r="T1089" t="str">
            <v>English</v>
          </cell>
        </row>
        <row r="1090">
          <cell r="T1090" t="str">
            <v>English</v>
          </cell>
        </row>
        <row r="1091">
          <cell r="T1091" t="str">
            <v>English</v>
          </cell>
        </row>
        <row r="1092">
          <cell r="T1092" t="str">
            <v>English</v>
          </cell>
        </row>
        <row r="1093">
          <cell r="T1093" t="str">
            <v>English</v>
          </cell>
        </row>
        <row r="1094">
          <cell r="T1094" t="str">
            <v>English</v>
          </cell>
        </row>
        <row r="1095">
          <cell r="T1095" t="str">
            <v>English</v>
          </cell>
        </row>
        <row r="1096">
          <cell r="T1096" t="str">
            <v>English</v>
          </cell>
        </row>
        <row r="1097">
          <cell r="T1097" t="str">
            <v>English</v>
          </cell>
        </row>
        <row r="1098">
          <cell r="T1098" t="str">
            <v>English</v>
          </cell>
        </row>
        <row r="1099">
          <cell r="T1099" t="str">
            <v>English</v>
          </cell>
        </row>
        <row r="1100">
          <cell r="T1100" t="str">
            <v>English</v>
          </cell>
        </row>
        <row r="1101">
          <cell r="T1101" t="str">
            <v>English</v>
          </cell>
        </row>
        <row r="1102">
          <cell r="T1102" t="str">
            <v>English</v>
          </cell>
        </row>
        <row r="1103">
          <cell r="T1103" t="str">
            <v>English</v>
          </cell>
        </row>
        <row r="1104">
          <cell r="T1104" t="str">
            <v>English</v>
          </cell>
        </row>
        <row r="1105">
          <cell r="T1105" t="str">
            <v>English</v>
          </cell>
        </row>
        <row r="1106">
          <cell r="T1106" t="str">
            <v>English</v>
          </cell>
        </row>
        <row r="1107">
          <cell r="T1107" t="str">
            <v>English</v>
          </cell>
        </row>
        <row r="1108">
          <cell r="T1108" t="str">
            <v>English</v>
          </cell>
        </row>
        <row r="1109">
          <cell r="T1109" t="str">
            <v>English</v>
          </cell>
        </row>
        <row r="1110">
          <cell r="T1110" t="str">
            <v>English</v>
          </cell>
        </row>
        <row r="1111">
          <cell r="T1111" t="str">
            <v>English</v>
          </cell>
        </row>
        <row r="1112">
          <cell r="T1112" t="str">
            <v>English</v>
          </cell>
        </row>
        <row r="1113">
          <cell r="T1113" t="str">
            <v>English</v>
          </cell>
        </row>
        <row r="1114">
          <cell r="T1114" t="str">
            <v>English</v>
          </cell>
        </row>
        <row r="1115">
          <cell r="T1115" t="str">
            <v>English</v>
          </cell>
        </row>
        <row r="1116">
          <cell r="T1116" t="str">
            <v>English</v>
          </cell>
        </row>
        <row r="1117">
          <cell r="T1117" t="str">
            <v>English</v>
          </cell>
        </row>
        <row r="1118">
          <cell r="T1118" t="str">
            <v>English</v>
          </cell>
        </row>
        <row r="1119">
          <cell r="T1119" t="str">
            <v>English</v>
          </cell>
        </row>
        <row r="1120">
          <cell r="T1120" t="str">
            <v>English</v>
          </cell>
        </row>
        <row r="1121">
          <cell r="T1121" t="str">
            <v>English</v>
          </cell>
        </row>
        <row r="1122">
          <cell r="T1122" t="str">
            <v>English</v>
          </cell>
        </row>
        <row r="1123">
          <cell r="T1123" t="str">
            <v>English</v>
          </cell>
        </row>
        <row r="1124">
          <cell r="T1124" t="str">
            <v>English</v>
          </cell>
        </row>
        <row r="1125">
          <cell r="T1125" t="str">
            <v>English</v>
          </cell>
        </row>
        <row r="1126">
          <cell r="T1126" t="str">
            <v>English</v>
          </cell>
        </row>
        <row r="1127">
          <cell r="T1127" t="str">
            <v>English</v>
          </cell>
        </row>
        <row r="1128">
          <cell r="T1128" t="str">
            <v>English</v>
          </cell>
        </row>
        <row r="1129">
          <cell r="T1129" t="str">
            <v>English</v>
          </cell>
        </row>
        <row r="1130">
          <cell r="T1130" t="str">
            <v>English</v>
          </cell>
        </row>
        <row r="1131">
          <cell r="T1131" t="str">
            <v>English</v>
          </cell>
        </row>
        <row r="1132">
          <cell r="T1132" t="str">
            <v>English</v>
          </cell>
        </row>
        <row r="1133">
          <cell r="T1133" t="str">
            <v>English</v>
          </cell>
        </row>
        <row r="1134">
          <cell r="T1134" t="str">
            <v>English</v>
          </cell>
        </row>
        <row r="1135">
          <cell r="T1135" t="str">
            <v>English</v>
          </cell>
        </row>
        <row r="1136">
          <cell r="T1136" t="str">
            <v>English</v>
          </cell>
        </row>
        <row r="1137">
          <cell r="T1137" t="str">
            <v>English</v>
          </cell>
        </row>
        <row r="1138">
          <cell r="T1138" t="str">
            <v>English</v>
          </cell>
        </row>
        <row r="1139">
          <cell r="T1139" t="str">
            <v>English</v>
          </cell>
        </row>
        <row r="1140">
          <cell r="T1140" t="str">
            <v>English</v>
          </cell>
        </row>
        <row r="1141">
          <cell r="T1141" t="str">
            <v>English</v>
          </cell>
        </row>
        <row r="1142">
          <cell r="T1142" t="str">
            <v>English</v>
          </cell>
        </row>
        <row r="1143">
          <cell r="T1143" t="str">
            <v>English</v>
          </cell>
        </row>
        <row r="1144">
          <cell r="T1144" t="str">
            <v>English</v>
          </cell>
        </row>
        <row r="1145">
          <cell r="T1145" t="str">
            <v>English</v>
          </cell>
        </row>
        <row r="1146">
          <cell r="T1146" t="str">
            <v>English</v>
          </cell>
        </row>
        <row r="1147">
          <cell r="T1147" t="str">
            <v>English</v>
          </cell>
        </row>
        <row r="1148">
          <cell r="T1148" t="str">
            <v>English</v>
          </cell>
        </row>
        <row r="1149">
          <cell r="T1149" t="str">
            <v>Hindi</v>
          </cell>
        </row>
        <row r="1150">
          <cell r="T1150" t="str">
            <v>English</v>
          </cell>
        </row>
        <row r="1151">
          <cell r="T1151" t="str">
            <v>English</v>
          </cell>
        </row>
        <row r="1152">
          <cell r="T1152" t="str">
            <v>English</v>
          </cell>
        </row>
        <row r="1153">
          <cell r="T1153" t="str">
            <v>English</v>
          </cell>
        </row>
        <row r="1154">
          <cell r="T1154" t="str">
            <v>English</v>
          </cell>
        </row>
        <row r="1155">
          <cell r="T1155" t="str">
            <v>English</v>
          </cell>
        </row>
        <row r="1156">
          <cell r="T1156" t="str">
            <v>English</v>
          </cell>
        </row>
        <row r="1157">
          <cell r="T1157" t="str">
            <v>English</v>
          </cell>
        </row>
        <row r="1158">
          <cell r="T1158" t="str">
            <v>English</v>
          </cell>
        </row>
        <row r="1159">
          <cell r="T1159" t="str">
            <v>English</v>
          </cell>
        </row>
        <row r="1160">
          <cell r="T1160" t="str">
            <v>English</v>
          </cell>
        </row>
        <row r="1161">
          <cell r="T1161" t="str">
            <v>English</v>
          </cell>
        </row>
        <row r="1162">
          <cell r="T1162" t="str">
            <v>English</v>
          </cell>
        </row>
        <row r="1163">
          <cell r="T1163" t="str">
            <v>English</v>
          </cell>
        </row>
        <row r="1164">
          <cell r="T1164" t="str">
            <v>English</v>
          </cell>
        </row>
        <row r="1165">
          <cell r="T1165" t="str">
            <v>English</v>
          </cell>
        </row>
        <row r="1166">
          <cell r="T1166" t="str">
            <v>English</v>
          </cell>
        </row>
        <row r="1167">
          <cell r="T1167" t="str">
            <v>English</v>
          </cell>
        </row>
        <row r="1168">
          <cell r="T1168" t="str">
            <v>English</v>
          </cell>
        </row>
        <row r="1169">
          <cell r="T1169" t="str">
            <v>English</v>
          </cell>
        </row>
        <row r="1170">
          <cell r="T1170" t="str">
            <v>English</v>
          </cell>
        </row>
        <row r="1171">
          <cell r="T1171" t="str">
            <v>English</v>
          </cell>
        </row>
        <row r="1172">
          <cell r="T1172" t="str">
            <v>English</v>
          </cell>
        </row>
        <row r="1173">
          <cell r="T1173" t="str">
            <v>English</v>
          </cell>
        </row>
        <row r="1174">
          <cell r="T1174" t="str">
            <v>English</v>
          </cell>
        </row>
        <row r="1175">
          <cell r="T1175" t="str">
            <v>English</v>
          </cell>
        </row>
        <row r="1176">
          <cell r="T1176" t="str">
            <v>German</v>
          </cell>
        </row>
        <row r="1177">
          <cell r="T1177" t="str">
            <v>English</v>
          </cell>
        </row>
        <row r="1178">
          <cell r="T1178" t="str">
            <v>Japanese</v>
          </cell>
        </row>
        <row r="1179">
          <cell r="T1179" t="str">
            <v>English</v>
          </cell>
        </row>
        <row r="1180">
          <cell r="T1180" t="str">
            <v>English</v>
          </cell>
        </row>
        <row r="1181">
          <cell r="T1181" t="str">
            <v>English</v>
          </cell>
        </row>
        <row r="1182">
          <cell r="T1182" t="str">
            <v>English</v>
          </cell>
        </row>
        <row r="1183">
          <cell r="T1183" t="str">
            <v>English</v>
          </cell>
        </row>
        <row r="1184">
          <cell r="T1184" t="str">
            <v>English</v>
          </cell>
        </row>
        <row r="1185">
          <cell r="T1185" t="str">
            <v>English</v>
          </cell>
        </row>
        <row r="1186">
          <cell r="T1186" t="str">
            <v>English</v>
          </cell>
        </row>
        <row r="1187">
          <cell r="T1187" t="str">
            <v>English</v>
          </cell>
        </row>
        <row r="1188">
          <cell r="T1188" t="str">
            <v>English</v>
          </cell>
        </row>
        <row r="1189">
          <cell r="T1189" t="str">
            <v>English</v>
          </cell>
        </row>
        <row r="1190">
          <cell r="T1190" t="str">
            <v>English</v>
          </cell>
        </row>
        <row r="1191">
          <cell r="T1191" t="str">
            <v>English</v>
          </cell>
        </row>
        <row r="1192">
          <cell r="T1192" t="str">
            <v>English</v>
          </cell>
        </row>
        <row r="1193">
          <cell r="T1193" t="str">
            <v>English</v>
          </cell>
        </row>
        <row r="1194">
          <cell r="T1194" t="str">
            <v>English</v>
          </cell>
        </row>
        <row r="1195">
          <cell r="T1195" t="str">
            <v>English</v>
          </cell>
        </row>
        <row r="1196">
          <cell r="T1196" t="str">
            <v>English</v>
          </cell>
        </row>
        <row r="1197">
          <cell r="T1197" t="str">
            <v>English</v>
          </cell>
        </row>
        <row r="1198">
          <cell r="T1198" t="str">
            <v>English</v>
          </cell>
        </row>
        <row r="1199">
          <cell r="T1199" t="str">
            <v>English</v>
          </cell>
        </row>
        <row r="1200">
          <cell r="T1200" t="str">
            <v>English</v>
          </cell>
        </row>
        <row r="1201">
          <cell r="T1201" t="str">
            <v>English</v>
          </cell>
        </row>
        <row r="1202">
          <cell r="T1202" t="str">
            <v>English</v>
          </cell>
        </row>
        <row r="1203">
          <cell r="T1203" t="str">
            <v>English</v>
          </cell>
        </row>
        <row r="1204">
          <cell r="T1204" t="str">
            <v>English</v>
          </cell>
        </row>
        <row r="1205">
          <cell r="T1205" t="str">
            <v>English</v>
          </cell>
        </row>
        <row r="1206">
          <cell r="T1206" t="str">
            <v>English</v>
          </cell>
        </row>
        <row r="1207">
          <cell r="T1207" t="str">
            <v>English</v>
          </cell>
        </row>
        <row r="1208">
          <cell r="T1208" t="str">
            <v>English</v>
          </cell>
        </row>
        <row r="1209">
          <cell r="T1209" t="str">
            <v>English</v>
          </cell>
        </row>
        <row r="1210">
          <cell r="T1210" t="str">
            <v>English</v>
          </cell>
        </row>
        <row r="1211">
          <cell r="T1211" t="str">
            <v>English</v>
          </cell>
        </row>
        <row r="1212">
          <cell r="T1212" t="str">
            <v>English</v>
          </cell>
        </row>
        <row r="1213">
          <cell r="T1213" t="str">
            <v>English</v>
          </cell>
        </row>
        <row r="1214">
          <cell r="T1214" t="str">
            <v>English</v>
          </cell>
        </row>
        <row r="1215">
          <cell r="T1215" t="str">
            <v>English</v>
          </cell>
        </row>
        <row r="1216">
          <cell r="T1216" t="str">
            <v>English</v>
          </cell>
        </row>
        <row r="1217">
          <cell r="T1217" t="str">
            <v>English</v>
          </cell>
        </row>
        <row r="1218">
          <cell r="T1218" t="str">
            <v>English</v>
          </cell>
        </row>
        <row r="1219">
          <cell r="T1219" t="str">
            <v>English</v>
          </cell>
        </row>
        <row r="1220">
          <cell r="T1220" t="str">
            <v>English</v>
          </cell>
        </row>
        <row r="1221">
          <cell r="T1221" t="str">
            <v>English</v>
          </cell>
        </row>
        <row r="1222">
          <cell r="T1222" t="str">
            <v>English</v>
          </cell>
        </row>
        <row r="1223">
          <cell r="T1223" t="str">
            <v>English</v>
          </cell>
        </row>
        <row r="1224">
          <cell r="T1224" t="str">
            <v>English</v>
          </cell>
        </row>
        <row r="1225">
          <cell r="T1225" t="str">
            <v>English</v>
          </cell>
        </row>
        <row r="1226">
          <cell r="T1226" t="str">
            <v>English</v>
          </cell>
        </row>
        <row r="1227">
          <cell r="T1227" t="str">
            <v>English</v>
          </cell>
        </row>
        <row r="1228">
          <cell r="T1228" t="str">
            <v>English</v>
          </cell>
        </row>
        <row r="1229">
          <cell r="T1229" t="str">
            <v>English</v>
          </cell>
        </row>
        <row r="1230">
          <cell r="T1230" t="str">
            <v>English</v>
          </cell>
        </row>
        <row r="1231">
          <cell r="T1231" t="str">
            <v>English</v>
          </cell>
        </row>
        <row r="1232">
          <cell r="T1232" t="str">
            <v>English</v>
          </cell>
        </row>
        <row r="1233">
          <cell r="T1233" t="str">
            <v>English</v>
          </cell>
        </row>
        <row r="1234">
          <cell r="T1234" t="str">
            <v>English</v>
          </cell>
        </row>
        <row r="1235">
          <cell r="T1235" t="str">
            <v>English</v>
          </cell>
        </row>
        <row r="1236">
          <cell r="T1236" t="str">
            <v>English</v>
          </cell>
        </row>
        <row r="1237">
          <cell r="T1237" t="str">
            <v>English</v>
          </cell>
        </row>
        <row r="1238">
          <cell r="T1238" t="str">
            <v>English</v>
          </cell>
        </row>
        <row r="1239">
          <cell r="T1239" t="str">
            <v>English</v>
          </cell>
        </row>
        <row r="1240">
          <cell r="T1240" t="str">
            <v>English</v>
          </cell>
        </row>
        <row r="1241">
          <cell r="T1241" t="str">
            <v>English</v>
          </cell>
        </row>
        <row r="1242">
          <cell r="T1242" t="str">
            <v>English</v>
          </cell>
        </row>
        <row r="1243">
          <cell r="T1243" t="str">
            <v>English</v>
          </cell>
        </row>
        <row r="1244">
          <cell r="T1244" t="str">
            <v>English</v>
          </cell>
        </row>
        <row r="1245">
          <cell r="T1245" t="str">
            <v>English</v>
          </cell>
        </row>
        <row r="1246">
          <cell r="T1246" t="str">
            <v>English</v>
          </cell>
        </row>
        <row r="1247">
          <cell r="T1247" t="str">
            <v>English</v>
          </cell>
        </row>
        <row r="1248">
          <cell r="T1248" t="str">
            <v>English</v>
          </cell>
        </row>
        <row r="1249">
          <cell r="T1249" t="str">
            <v>English</v>
          </cell>
        </row>
        <row r="1250">
          <cell r="T1250" t="str">
            <v>English</v>
          </cell>
        </row>
        <row r="1251">
          <cell r="T1251" t="str">
            <v>English</v>
          </cell>
        </row>
        <row r="1252">
          <cell r="T1252" t="str">
            <v>English</v>
          </cell>
        </row>
        <row r="1253">
          <cell r="T1253" t="str">
            <v>English</v>
          </cell>
        </row>
        <row r="1254">
          <cell r="T1254" t="str">
            <v>English</v>
          </cell>
        </row>
        <row r="1255">
          <cell r="T1255" t="str">
            <v>French</v>
          </cell>
        </row>
        <row r="1256">
          <cell r="T1256" t="str">
            <v>English</v>
          </cell>
        </row>
        <row r="1257">
          <cell r="T1257" t="str">
            <v>English</v>
          </cell>
        </row>
        <row r="1258">
          <cell r="T1258" t="str">
            <v>English</v>
          </cell>
        </row>
        <row r="1259">
          <cell r="T1259" t="str">
            <v>English</v>
          </cell>
        </row>
        <row r="1260">
          <cell r="T1260" t="str">
            <v>English</v>
          </cell>
        </row>
        <row r="1261">
          <cell r="T1261" t="str">
            <v>English</v>
          </cell>
        </row>
        <row r="1262">
          <cell r="T1262" t="str">
            <v>English</v>
          </cell>
        </row>
        <row r="1263">
          <cell r="T1263" t="str">
            <v>English</v>
          </cell>
        </row>
        <row r="1264">
          <cell r="T1264" t="str">
            <v>English</v>
          </cell>
        </row>
        <row r="1265">
          <cell r="T1265" t="str">
            <v>English</v>
          </cell>
        </row>
        <row r="1266">
          <cell r="T1266" t="str">
            <v>English</v>
          </cell>
        </row>
        <row r="1267">
          <cell r="T1267" t="str">
            <v>English</v>
          </cell>
        </row>
        <row r="1268">
          <cell r="T1268" t="str">
            <v>English</v>
          </cell>
        </row>
        <row r="1269">
          <cell r="T1269" t="str">
            <v>English</v>
          </cell>
        </row>
        <row r="1270">
          <cell r="T1270" t="str">
            <v>English</v>
          </cell>
        </row>
        <row r="1271">
          <cell r="T1271" t="str">
            <v>English</v>
          </cell>
        </row>
        <row r="1272">
          <cell r="T1272" t="str">
            <v>English</v>
          </cell>
        </row>
        <row r="1273">
          <cell r="T1273" t="str">
            <v>English</v>
          </cell>
        </row>
        <row r="1274">
          <cell r="T1274" t="str">
            <v>English</v>
          </cell>
        </row>
        <row r="1275">
          <cell r="T1275" t="str">
            <v>English</v>
          </cell>
        </row>
        <row r="1276">
          <cell r="T1276" t="str">
            <v>English</v>
          </cell>
        </row>
        <row r="1277">
          <cell r="T1277" t="str">
            <v>English</v>
          </cell>
        </row>
        <row r="1278">
          <cell r="T1278" t="str">
            <v>English</v>
          </cell>
        </row>
        <row r="1279">
          <cell r="T1279" t="str">
            <v>English</v>
          </cell>
        </row>
        <row r="1280">
          <cell r="T1280" t="str">
            <v>English</v>
          </cell>
        </row>
        <row r="1281">
          <cell r="T1281" t="str">
            <v>English</v>
          </cell>
        </row>
        <row r="1282">
          <cell r="T1282" t="str">
            <v>English</v>
          </cell>
        </row>
        <row r="1283">
          <cell r="T1283" t="str">
            <v>English</v>
          </cell>
        </row>
        <row r="1284">
          <cell r="T1284" t="str">
            <v>English</v>
          </cell>
        </row>
        <row r="1285">
          <cell r="T1285" t="str">
            <v>English</v>
          </cell>
        </row>
        <row r="1286">
          <cell r="T1286" t="str">
            <v>English</v>
          </cell>
        </row>
        <row r="1287">
          <cell r="T1287" t="str">
            <v>English</v>
          </cell>
        </row>
        <row r="1288">
          <cell r="T1288" t="str">
            <v>English</v>
          </cell>
        </row>
        <row r="1289">
          <cell r="T1289" t="str">
            <v>English</v>
          </cell>
        </row>
        <row r="1290">
          <cell r="T1290" t="str">
            <v>English</v>
          </cell>
        </row>
        <row r="1291">
          <cell r="T1291" t="str">
            <v>English</v>
          </cell>
        </row>
        <row r="1292">
          <cell r="T1292" t="str">
            <v>English</v>
          </cell>
        </row>
        <row r="1293">
          <cell r="T1293" t="str">
            <v>English</v>
          </cell>
        </row>
        <row r="1294">
          <cell r="T1294" t="str">
            <v>English</v>
          </cell>
        </row>
        <row r="1295">
          <cell r="T1295" t="str">
            <v>English</v>
          </cell>
        </row>
        <row r="1296">
          <cell r="T1296" t="str">
            <v>English</v>
          </cell>
        </row>
        <row r="1297">
          <cell r="T1297" t="str">
            <v>English</v>
          </cell>
        </row>
        <row r="1298">
          <cell r="T1298" t="str">
            <v>English</v>
          </cell>
        </row>
        <row r="1299">
          <cell r="T1299" t="str">
            <v>French</v>
          </cell>
        </row>
        <row r="1300">
          <cell r="T1300" t="str">
            <v>French</v>
          </cell>
        </row>
        <row r="1301">
          <cell r="T1301" t="str">
            <v>English</v>
          </cell>
        </row>
        <row r="1302">
          <cell r="T1302" t="str">
            <v>English</v>
          </cell>
        </row>
        <row r="1303">
          <cell r="T1303" t="str">
            <v>English</v>
          </cell>
        </row>
        <row r="1304">
          <cell r="T1304" t="str">
            <v>English</v>
          </cell>
        </row>
        <row r="1305">
          <cell r="T1305" t="str">
            <v>English</v>
          </cell>
        </row>
        <row r="1306">
          <cell r="T1306" t="str">
            <v>English</v>
          </cell>
        </row>
        <row r="1307">
          <cell r="T1307" t="str">
            <v>English</v>
          </cell>
        </row>
        <row r="1308">
          <cell r="T1308" t="str">
            <v>English</v>
          </cell>
        </row>
        <row r="1309">
          <cell r="T1309" t="str">
            <v>English</v>
          </cell>
        </row>
        <row r="1310">
          <cell r="T1310" t="str">
            <v>English</v>
          </cell>
        </row>
        <row r="1311">
          <cell r="T1311" t="str">
            <v>English</v>
          </cell>
        </row>
        <row r="1312">
          <cell r="T1312" t="str">
            <v>English</v>
          </cell>
        </row>
        <row r="1313">
          <cell r="T1313" t="str">
            <v>English</v>
          </cell>
        </row>
        <row r="1314">
          <cell r="T1314" t="str">
            <v>English</v>
          </cell>
        </row>
        <row r="1315">
          <cell r="T1315" t="str">
            <v>English</v>
          </cell>
        </row>
        <row r="1316">
          <cell r="T1316" t="str">
            <v>English</v>
          </cell>
        </row>
        <row r="1317">
          <cell r="T1317" t="str">
            <v>English</v>
          </cell>
        </row>
        <row r="1318">
          <cell r="T1318" t="str">
            <v>English</v>
          </cell>
        </row>
        <row r="1319">
          <cell r="T1319" t="str">
            <v>English</v>
          </cell>
        </row>
        <row r="1320">
          <cell r="T1320" t="str">
            <v>English</v>
          </cell>
        </row>
        <row r="1321">
          <cell r="T1321" t="str">
            <v>English</v>
          </cell>
        </row>
        <row r="1322">
          <cell r="T1322" t="str">
            <v>English</v>
          </cell>
        </row>
        <row r="1323">
          <cell r="T1323" t="str">
            <v>English</v>
          </cell>
        </row>
        <row r="1324">
          <cell r="T1324" t="str">
            <v>Aboriginal</v>
          </cell>
        </row>
        <row r="1325">
          <cell r="T1325" t="str">
            <v>English</v>
          </cell>
        </row>
        <row r="1326">
          <cell r="T1326" t="str">
            <v>English</v>
          </cell>
        </row>
        <row r="1327">
          <cell r="T1327" t="str">
            <v>English</v>
          </cell>
        </row>
        <row r="1328">
          <cell r="T1328" t="str">
            <v>English</v>
          </cell>
        </row>
        <row r="1329">
          <cell r="T1329" t="str">
            <v>English</v>
          </cell>
        </row>
        <row r="1330">
          <cell r="T1330" t="str">
            <v>English</v>
          </cell>
        </row>
        <row r="1331">
          <cell r="T1331" t="str">
            <v>English</v>
          </cell>
        </row>
        <row r="1332">
          <cell r="T1332" t="str">
            <v>English</v>
          </cell>
        </row>
        <row r="1333">
          <cell r="T1333" t="str">
            <v>English</v>
          </cell>
        </row>
        <row r="1334">
          <cell r="T1334" t="str">
            <v>English</v>
          </cell>
        </row>
        <row r="1335">
          <cell r="T1335" t="str">
            <v>English</v>
          </cell>
        </row>
        <row r="1336">
          <cell r="T1336" t="str">
            <v>English</v>
          </cell>
        </row>
        <row r="1337">
          <cell r="T1337" t="str">
            <v>English</v>
          </cell>
        </row>
        <row r="1338">
          <cell r="T1338" t="str">
            <v>English</v>
          </cell>
        </row>
        <row r="1339">
          <cell r="T1339" t="str">
            <v>English</v>
          </cell>
        </row>
        <row r="1340">
          <cell r="T1340" t="str">
            <v>English</v>
          </cell>
        </row>
        <row r="1341">
          <cell r="T1341" t="str">
            <v>English</v>
          </cell>
        </row>
        <row r="1342">
          <cell r="T1342" t="str">
            <v>English</v>
          </cell>
        </row>
        <row r="1343">
          <cell r="T1343" t="str">
            <v>English</v>
          </cell>
        </row>
        <row r="1344">
          <cell r="T1344" t="str">
            <v>English</v>
          </cell>
        </row>
        <row r="1345">
          <cell r="T1345" t="str">
            <v>English</v>
          </cell>
        </row>
        <row r="1346">
          <cell r="T1346" t="str">
            <v>English</v>
          </cell>
        </row>
        <row r="1347">
          <cell r="T1347" t="str">
            <v>English</v>
          </cell>
        </row>
        <row r="1348">
          <cell r="T1348" t="str">
            <v>English</v>
          </cell>
        </row>
        <row r="1349">
          <cell r="T1349" t="str">
            <v>English</v>
          </cell>
        </row>
        <row r="1350">
          <cell r="T1350" t="str">
            <v>English</v>
          </cell>
        </row>
        <row r="1351">
          <cell r="T1351" t="str">
            <v>English</v>
          </cell>
        </row>
        <row r="1352">
          <cell r="T1352" t="str">
            <v>English</v>
          </cell>
        </row>
        <row r="1353">
          <cell r="T1353" t="str">
            <v>English</v>
          </cell>
        </row>
        <row r="1354">
          <cell r="T1354" t="str">
            <v>English</v>
          </cell>
        </row>
        <row r="1355">
          <cell r="T1355" t="str">
            <v>English</v>
          </cell>
        </row>
        <row r="1356">
          <cell r="T1356" t="str">
            <v>English</v>
          </cell>
        </row>
        <row r="1357">
          <cell r="T1357" t="str">
            <v>English</v>
          </cell>
        </row>
        <row r="1358">
          <cell r="T1358" t="str">
            <v>English</v>
          </cell>
        </row>
        <row r="1359">
          <cell r="T1359" t="str">
            <v>English</v>
          </cell>
        </row>
        <row r="1360">
          <cell r="T1360" t="str">
            <v>Zulu</v>
          </cell>
        </row>
        <row r="1361">
          <cell r="T1361" t="str">
            <v>English</v>
          </cell>
        </row>
        <row r="1362">
          <cell r="T1362" t="str">
            <v>English</v>
          </cell>
        </row>
        <row r="1363">
          <cell r="T1363" t="str">
            <v>English</v>
          </cell>
        </row>
        <row r="1364">
          <cell r="T1364" t="str">
            <v>English</v>
          </cell>
        </row>
        <row r="1365">
          <cell r="T1365" t="str">
            <v>English</v>
          </cell>
        </row>
        <row r="1366">
          <cell r="T1366" t="str">
            <v>English</v>
          </cell>
        </row>
        <row r="1367">
          <cell r="T1367" t="str">
            <v>English</v>
          </cell>
        </row>
        <row r="1368">
          <cell r="T1368" t="str">
            <v>English</v>
          </cell>
        </row>
        <row r="1369">
          <cell r="T1369" t="str">
            <v>English</v>
          </cell>
        </row>
        <row r="1370">
          <cell r="T1370" t="str">
            <v>English</v>
          </cell>
        </row>
        <row r="1371">
          <cell r="T1371" t="str">
            <v>English</v>
          </cell>
        </row>
        <row r="1372">
          <cell r="T1372" t="str">
            <v>English</v>
          </cell>
        </row>
        <row r="1373">
          <cell r="T1373" t="str">
            <v>English</v>
          </cell>
        </row>
        <row r="1374">
          <cell r="T1374" t="str">
            <v>English</v>
          </cell>
        </row>
        <row r="1375">
          <cell r="T1375" t="str">
            <v>English</v>
          </cell>
        </row>
        <row r="1376">
          <cell r="T1376" t="str">
            <v>English</v>
          </cell>
        </row>
        <row r="1377">
          <cell r="T1377" t="str">
            <v>English</v>
          </cell>
        </row>
        <row r="1378">
          <cell r="T1378" t="str">
            <v>English</v>
          </cell>
        </row>
        <row r="1379">
          <cell r="T1379" t="str">
            <v>English</v>
          </cell>
        </row>
        <row r="1380">
          <cell r="T1380" t="str">
            <v>Greek</v>
          </cell>
        </row>
        <row r="1381">
          <cell r="T1381" t="str">
            <v>English</v>
          </cell>
        </row>
        <row r="1382">
          <cell r="T1382" t="str">
            <v>English</v>
          </cell>
        </row>
        <row r="1383">
          <cell r="T1383" t="str">
            <v>English</v>
          </cell>
        </row>
        <row r="1384">
          <cell r="T1384" t="str">
            <v>English</v>
          </cell>
        </row>
        <row r="1385">
          <cell r="T1385" t="str">
            <v>English</v>
          </cell>
        </row>
        <row r="1386">
          <cell r="T1386" t="str">
            <v>English</v>
          </cell>
        </row>
        <row r="1387">
          <cell r="T1387" t="str">
            <v>English</v>
          </cell>
        </row>
        <row r="1388">
          <cell r="T1388" t="str">
            <v>English</v>
          </cell>
        </row>
        <row r="1389">
          <cell r="T1389" t="str">
            <v>English</v>
          </cell>
        </row>
        <row r="1390">
          <cell r="T1390" t="str">
            <v>English</v>
          </cell>
        </row>
        <row r="1391">
          <cell r="T1391" t="str">
            <v>English</v>
          </cell>
        </row>
        <row r="1392">
          <cell r="T1392" t="str">
            <v>English</v>
          </cell>
        </row>
        <row r="1393">
          <cell r="T1393" t="str">
            <v>English</v>
          </cell>
        </row>
        <row r="1394">
          <cell r="T1394" t="str">
            <v>English</v>
          </cell>
        </row>
        <row r="1395">
          <cell r="T1395" t="str">
            <v>English</v>
          </cell>
        </row>
        <row r="1396">
          <cell r="T1396" t="str">
            <v>English</v>
          </cell>
        </row>
        <row r="1397">
          <cell r="T1397" t="str">
            <v>English</v>
          </cell>
        </row>
        <row r="1398">
          <cell r="T1398" t="str">
            <v>English</v>
          </cell>
        </row>
        <row r="1399">
          <cell r="T1399" t="str">
            <v>English</v>
          </cell>
        </row>
        <row r="1400">
          <cell r="T1400" t="str">
            <v>English</v>
          </cell>
        </row>
        <row r="1401">
          <cell r="T1401" t="str">
            <v>English</v>
          </cell>
        </row>
        <row r="1402">
          <cell r="T1402" t="str">
            <v>English</v>
          </cell>
        </row>
        <row r="1403">
          <cell r="T1403" t="str">
            <v>English</v>
          </cell>
        </row>
        <row r="1404">
          <cell r="T1404" t="str">
            <v>English</v>
          </cell>
        </row>
        <row r="1405">
          <cell r="T1405" t="str">
            <v>English</v>
          </cell>
        </row>
        <row r="1406">
          <cell r="T1406" t="str">
            <v>English</v>
          </cell>
        </row>
        <row r="1407">
          <cell r="T1407" t="str">
            <v>English</v>
          </cell>
        </row>
        <row r="1408">
          <cell r="T1408" t="str">
            <v>English</v>
          </cell>
        </row>
        <row r="1409">
          <cell r="T1409" t="str">
            <v>English</v>
          </cell>
        </row>
        <row r="1410">
          <cell r="T1410" t="str">
            <v>English</v>
          </cell>
        </row>
        <row r="1411">
          <cell r="T1411" t="str">
            <v>French</v>
          </cell>
        </row>
        <row r="1412">
          <cell r="T1412" t="str">
            <v>English</v>
          </cell>
        </row>
        <row r="1413">
          <cell r="T1413" t="str">
            <v>Dutch</v>
          </cell>
        </row>
        <row r="1414">
          <cell r="T1414" t="str">
            <v>English</v>
          </cell>
        </row>
        <row r="1415">
          <cell r="T1415" t="str">
            <v>English</v>
          </cell>
        </row>
        <row r="1416">
          <cell r="T1416" t="str">
            <v>English</v>
          </cell>
        </row>
        <row r="1417">
          <cell r="T1417" t="str">
            <v>English</v>
          </cell>
        </row>
        <row r="1418">
          <cell r="T1418" t="str">
            <v>English</v>
          </cell>
        </row>
        <row r="1419">
          <cell r="T1419" t="str">
            <v>English</v>
          </cell>
        </row>
        <row r="1420">
          <cell r="T1420" t="str">
            <v>English</v>
          </cell>
        </row>
        <row r="1421">
          <cell r="T1421" t="str">
            <v>English</v>
          </cell>
        </row>
        <row r="1422">
          <cell r="T1422" t="str">
            <v>English</v>
          </cell>
        </row>
        <row r="1423">
          <cell r="T1423" t="str">
            <v>English</v>
          </cell>
        </row>
        <row r="1424">
          <cell r="T1424" t="str">
            <v>English</v>
          </cell>
        </row>
        <row r="1425">
          <cell r="T1425" t="str">
            <v>English</v>
          </cell>
        </row>
        <row r="1426">
          <cell r="T1426" t="str">
            <v>English</v>
          </cell>
        </row>
        <row r="1427">
          <cell r="T1427" t="str">
            <v>English</v>
          </cell>
        </row>
        <row r="1428">
          <cell r="T1428" t="str">
            <v>English</v>
          </cell>
        </row>
        <row r="1429">
          <cell r="T1429" t="str">
            <v>English</v>
          </cell>
        </row>
        <row r="1430">
          <cell r="T1430" t="str">
            <v>English</v>
          </cell>
        </row>
        <row r="1431">
          <cell r="T1431" t="str">
            <v>English</v>
          </cell>
        </row>
        <row r="1432">
          <cell r="T1432" t="str">
            <v>English</v>
          </cell>
        </row>
        <row r="1433">
          <cell r="T1433" t="str">
            <v>English</v>
          </cell>
        </row>
        <row r="1434">
          <cell r="T1434" t="str">
            <v>English</v>
          </cell>
        </row>
        <row r="1435">
          <cell r="T1435" t="str">
            <v>English</v>
          </cell>
        </row>
        <row r="1436">
          <cell r="T1436" t="str">
            <v>English</v>
          </cell>
        </row>
        <row r="1437">
          <cell r="T1437" t="str">
            <v>English</v>
          </cell>
        </row>
        <row r="1438">
          <cell r="T1438" t="str">
            <v>English</v>
          </cell>
        </row>
        <row r="1439">
          <cell r="T1439" t="str">
            <v>English</v>
          </cell>
        </row>
        <row r="1440">
          <cell r="T1440" t="str">
            <v>English</v>
          </cell>
        </row>
        <row r="1441">
          <cell r="T1441" t="str">
            <v>English</v>
          </cell>
        </row>
        <row r="1442">
          <cell r="T1442" t="str">
            <v>English</v>
          </cell>
        </row>
        <row r="1443">
          <cell r="T1443" t="str">
            <v>English</v>
          </cell>
        </row>
        <row r="1444">
          <cell r="T1444" t="str">
            <v>English</v>
          </cell>
        </row>
        <row r="1445">
          <cell r="T1445" t="str">
            <v>English</v>
          </cell>
        </row>
        <row r="1446">
          <cell r="T1446" t="str">
            <v>English</v>
          </cell>
        </row>
        <row r="1447">
          <cell r="T1447" t="str">
            <v>English</v>
          </cell>
        </row>
        <row r="1448">
          <cell r="T1448" t="str">
            <v>English</v>
          </cell>
        </row>
        <row r="1449">
          <cell r="T1449" t="str">
            <v>English</v>
          </cell>
        </row>
        <row r="1450">
          <cell r="T1450" t="str">
            <v>English</v>
          </cell>
        </row>
        <row r="1451">
          <cell r="T1451" t="str">
            <v>English</v>
          </cell>
        </row>
        <row r="1452">
          <cell r="T1452" t="str">
            <v>English</v>
          </cell>
        </row>
        <row r="1453">
          <cell r="T1453" t="str">
            <v>English</v>
          </cell>
        </row>
        <row r="1454">
          <cell r="T1454" t="str">
            <v>English</v>
          </cell>
        </row>
        <row r="1455">
          <cell r="T1455" t="str">
            <v>English</v>
          </cell>
        </row>
        <row r="1456">
          <cell r="T1456" t="str">
            <v>English</v>
          </cell>
        </row>
        <row r="1457">
          <cell r="T1457" t="str">
            <v>English</v>
          </cell>
        </row>
        <row r="1458">
          <cell r="T1458" t="str">
            <v>English</v>
          </cell>
        </row>
        <row r="1459">
          <cell r="T1459" t="str">
            <v>English</v>
          </cell>
        </row>
        <row r="1460">
          <cell r="T1460" t="str">
            <v>English</v>
          </cell>
        </row>
        <row r="1461">
          <cell r="T1461" t="str">
            <v>English</v>
          </cell>
        </row>
        <row r="1462">
          <cell r="T1462" t="str">
            <v>English</v>
          </cell>
        </row>
        <row r="1463">
          <cell r="T1463" t="str">
            <v>English</v>
          </cell>
        </row>
        <row r="1464">
          <cell r="T1464" t="str">
            <v>English</v>
          </cell>
        </row>
        <row r="1465">
          <cell r="T1465" t="str">
            <v>English</v>
          </cell>
        </row>
        <row r="1466">
          <cell r="T1466" t="str">
            <v>English</v>
          </cell>
        </row>
        <row r="1467">
          <cell r="T1467" t="str">
            <v>English</v>
          </cell>
        </row>
        <row r="1468">
          <cell r="T1468" t="str">
            <v>English</v>
          </cell>
        </row>
        <row r="1469">
          <cell r="T1469" t="str">
            <v>Mandarin</v>
          </cell>
        </row>
        <row r="1470">
          <cell r="T1470" t="str">
            <v>English</v>
          </cell>
        </row>
        <row r="1471">
          <cell r="T1471" t="str">
            <v>Arabic</v>
          </cell>
        </row>
        <row r="1472">
          <cell r="T1472" t="str">
            <v>English</v>
          </cell>
        </row>
        <row r="1473">
          <cell r="T1473" t="str">
            <v>English</v>
          </cell>
        </row>
        <row r="1474">
          <cell r="T1474" t="str">
            <v>English</v>
          </cell>
        </row>
        <row r="1475">
          <cell r="T1475" t="str">
            <v>English</v>
          </cell>
        </row>
        <row r="1476">
          <cell r="T1476" t="str">
            <v>English</v>
          </cell>
        </row>
        <row r="1477">
          <cell r="T1477" t="str">
            <v>English</v>
          </cell>
        </row>
        <row r="1478">
          <cell r="T1478" t="str">
            <v>English</v>
          </cell>
        </row>
        <row r="1479">
          <cell r="T1479" t="str">
            <v>English</v>
          </cell>
        </row>
        <row r="1480">
          <cell r="T1480" t="str">
            <v>English</v>
          </cell>
        </row>
        <row r="1481">
          <cell r="T1481" t="str">
            <v>English</v>
          </cell>
        </row>
        <row r="1482">
          <cell r="T1482" t="str">
            <v>English</v>
          </cell>
        </row>
        <row r="1483">
          <cell r="T1483" t="str">
            <v>English</v>
          </cell>
        </row>
        <row r="1484">
          <cell r="T1484" t="str">
            <v>English</v>
          </cell>
        </row>
        <row r="1485">
          <cell r="T1485" t="str">
            <v>English</v>
          </cell>
        </row>
        <row r="1486">
          <cell r="T1486" t="str">
            <v>English</v>
          </cell>
        </row>
        <row r="1487">
          <cell r="T1487" t="str">
            <v>English</v>
          </cell>
        </row>
        <row r="1488">
          <cell r="T1488" t="str">
            <v>English</v>
          </cell>
        </row>
        <row r="1489">
          <cell r="T1489" t="str">
            <v>English</v>
          </cell>
        </row>
        <row r="1490">
          <cell r="T1490" t="str">
            <v>English</v>
          </cell>
        </row>
        <row r="1491">
          <cell r="T1491" t="str">
            <v>English</v>
          </cell>
        </row>
        <row r="1492">
          <cell r="T1492" t="str">
            <v>English</v>
          </cell>
        </row>
        <row r="1493">
          <cell r="T1493" t="str">
            <v>English</v>
          </cell>
        </row>
        <row r="1494">
          <cell r="T1494" t="str">
            <v>English</v>
          </cell>
        </row>
        <row r="1495">
          <cell r="T1495" t="str">
            <v>English</v>
          </cell>
        </row>
        <row r="1496">
          <cell r="T1496" t="str">
            <v>English</v>
          </cell>
        </row>
        <row r="1497">
          <cell r="T1497" t="str">
            <v>English</v>
          </cell>
        </row>
        <row r="1498">
          <cell r="T1498" t="str">
            <v>English</v>
          </cell>
        </row>
        <row r="1499">
          <cell r="T1499" t="str">
            <v>English</v>
          </cell>
        </row>
        <row r="1500">
          <cell r="T1500" t="str">
            <v>English</v>
          </cell>
        </row>
        <row r="1501">
          <cell r="T1501" t="str">
            <v>English</v>
          </cell>
        </row>
        <row r="1502">
          <cell r="T1502" t="str">
            <v>English</v>
          </cell>
        </row>
        <row r="1503">
          <cell r="T1503" t="str">
            <v>English</v>
          </cell>
        </row>
        <row r="1504">
          <cell r="T1504" t="str">
            <v>English</v>
          </cell>
        </row>
        <row r="1505">
          <cell r="T1505" t="str">
            <v>English</v>
          </cell>
        </row>
        <row r="1506">
          <cell r="T1506" t="str">
            <v>English</v>
          </cell>
        </row>
        <row r="1507">
          <cell r="T1507" t="str">
            <v>English</v>
          </cell>
        </row>
        <row r="1508">
          <cell r="T1508" t="str">
            <v>English</v>
          </cell>
        </row>
        <row r="1509">
          <cell r="T1509" t="str">
            <v>English</v>
          </cell>
        </row>
        <row r="1510">
          <cell r="T1510" t="str">
            <v>English</v>
          </cell>
        </row>
        <row r="1511">
          <cell r="T1511" t="str">
            <v>English</v>
          </cell>
        </row>
        <row r="1512">
          <cell r="T1512" t="str">
            <v>English</v>
          </cell>
        </row>
        <row r="1513">
          <cell r="T1513" t="str">
            <v>English</v>
          </cell>
        </row>
        <row r="1514">
          <cell r="T1514" t="str">
            <v>English</v>
          </cell>
        </row>
        <row r="1515">
          <cell r="T1515" t="str">
            <v>English</v>
          </cell>
        </row>
        <row r="1516">
          <cell r="T1516" t="str">
            <v>English</v>
          </cell>
        </row>
        <row r="1517">
          <cell r="T1517" t="str">
            <v>English</v>
          </cell>
        </row>
        <row r="1518">
          <cell r="T1518" t="str">
            <v>English</v>
          </cell>
        </row>
        <row r="1519">
          <cell r="T1519" t="str">
            <v>English</v>
          </cell>
        </row>
        <row r="1520">
          <cell r="T1520" t="str">
            <v>English</v>
          </cell>
        </row>
        <row r="1521">
          <cell r="T1521" t="str">
            <v>English</v>
          </cell>
        </row>
        <row r="1522">
          <cell r="T1522" t="str">
            <v>English</v>
          </cell>
        </row>
        <row r="1523">
          <cell r="T1523" t="str">
            <v>Spanish</v>
          </cell>
        </row>
        <row r="1524">
          <cell r="T1524" t="str">
            <v>English</v>
          </cell>
        </row>
        <row r="1525">
          <cell r="T1525" t="str">
            <v>English</v>
          </cell>
        </row>
        <row r="1526">
          <cell r="T1526" t="str">
            <v>English</v>
          </cell>
        </row>
        <row r="1527">
          <cell r="T1527" t="str">
            <v>English</v>
          </cell>
        </row>
        <row r="1528">
          <cell r="T1528" t="str">
            <v>English</v>
          </cell>
        </row>
        <row r="1529">
          <cell r="T1529" t="str">
            <v>English</v>
          </cell>
        </row>
        <row r="1530">
          <cell r="T1530" t="str">
            <v>English</v>
          </cell>
        </row>
        <row r="1531">
          <cell r="T1531" t="str">
            <v>English</v>
          </cell>
        </row>
        <row r="1532">
          <cell r="T1532" t="str">
            <v>English</v>
          </cell>
        </row>
        <row r="1533">
          <cell r="T1533" t="str">
            <v>English</v>
          </cell>
        </row>
        <row r="1534">
          <cell r="T1534" t="str">
            <v>English</v>
          </cell>
        </row>
        <row r="1535">
          <cell r="T1535" t="str">
            <v>English</v>
          </cell>
        </row>
        <row r="1536">
          <cell r="T1536" t="str">
            <v>English</v>
          </cell>
        </row>
        <row r="1537">
          <cell r="T1537" t="str">
            <v>English</v>
          </cell>
        </row>
        <row r="1538">
          <cell r="T1538" t="str">
            <v>English</v>
          </cell>
        </row>
        <row r="1539">
          <cell r="T1539" t="str">
            <v>English</v>
          </cell>
        </row>
        <row r="1540">
          <cell r="T1540" t="str">
            <v>English</v>
          </cell>
        </row>
        <row r="1541">
          <cell r="T1541" t="str">
            <v>English</v>
          </cell>
        </row>
        <row r="1542">
          <cell r="T1542" t="str">
            <v>English</v>
          </cell>
        </row>
        <row r="1543">
          <cell r="T1543" t="str">
            <v>English</v>
          </cell>
        </row>
        <row r="1544">
          <cell r="T1544" t="str">
            <v>English</v>
          </cell>
        </row>
        <row r="1545">
          <cell r="T1545" t="str">
            <v>English</v>
          </cell>
        </row>
        <row r="1546">
          <cell r="T1546" t="str">
            <v>English</v>
          </cell>
        </row>
        <row r="1547">
          <cell r="T1547" t="str">
            <v>English</v>
          </cell>
        </row>
        <row r="1548">
          <cell r="T1548" t="str">
            <v>English</v>
          </cell>
        </row>
        <row r="1549">
          <cell r="T1549" t="str">
            <v>English</v>
          </cell>
        </row>
        <row r="1550">
          <cell r="T1550" t="str">
            <v>English</v>
          </cell>
        </row>
        <row r="1551">
          <cell r="T1551" t="str">
            <v>English</v>
          </cell>
        </row>
        <row r="1552">
          <cell r="T1552" t="str">
            <v>English</v>
          </cell>
        </row>
        <row r="1553">
          <cell r="T1553" t="str">
            <v>English</v>
          </cell>
        </row>
        <row r="1554">
          <cell r="T1554" t="str">
            <v>English</v>
          </cell>
        </row>
        <row r="1555">
          <cell r="T1555" t="str">
            <v>English</v>
          </cell>
        </row>
        <row r="1556">
          <cell r="T1556" t="str">
            <v>English</v>
          </cell>
        </row>
        <row r="1557">
          <cell r="T1557" t="str">
            <v>English</v>
          </cell>
        </row>
        <row r="1558">
          <cell r="T1558" t="str">
            <v>English</v>
          </cell>
        </row>
        <row r="1559">
          <cell r="T1559" t="str">
            <v>English</v>
          </cell>
        </row>
        <row r="1560">
          <cell r="T1560" t="str">
            <v>English</v>
          </cell>
        </row>
        <row r="1561">
          <cell r="T1561" t="str">
            <v>English</v>
          </cell>
        </row>
        <row r="1562">
          <cell r="T1562" t="str">
            <v>English</v>
          </cell>
        </row>
        <row r="1563">
          <cell r="T1563" t="str">
            <v>English</v>
          </cell>
        </row>
        <row r="1564">
          <cell r="T1564" t="str">
            <v>English</v>
          </cell>
        </row>
        <row r="1565">
          <cell r="T1565" t="str">
            <v>English</v>
          </cell>
        </row>
        <row r="1566">
          <cell r="T1566" t="str">
            <v>English</v>
          </cell>
        </row>
        <row r="1567">
          <cell r="T1567" t="str">
            <v>English</v>
          </cell>
        </row>
        <row r="1568">
          <cell r="T1568" t="str">
            <v>English</v>
          </cell>
        </row>
        <row r="1569">
          <cell r="T1569" t="str">
            <v>English</v>
          </cell>
        </row>
        <row r="1570">
          <cell r="T1570" t="str">
            <v>English</v>
          </cell>
        </row>
        <row r="1571">
          <cell r="T1571" t="str">
            <v>English</v>
          </cell>
        </row>
        <row r="1572">
          <cell r="T1572" t="str">
            <v>English</v>
          </cell>
        </row>
        <row r="1573">
          <cell r="T1573" t="str">
            <v>English</v>
          </cell>
        </row>
        <row r="1574">
          <cell r="T1574" t="str">
            <v>English</v>
          </cell>
        </row>
        <row r="1575">
          <cell r="T1575" t="str">
            <v>English</v>
          </cell>
        </row>
        <row r="1576">
          <cell r="T1576" t="str">
            <v>English</v>
          </cell>
        </row>
        <row r="1577">
          <cell r="T1577" t="str">
            <v>English</v>
          </cell>
        </row>
        <row r="1578">
          <cell r="T1578" t="str">
            <v>English</v>
          </cell>
        </row>
        <row r="1579">
          <cell r="T1579" t="str">
            <v>English</v>
          </cell>
        </row>
        <row r="1580">
          <cell r="T1580" t="str">
            <v>English</v>
          </cell>
        </row>
        <row r="1581">
          <cell r="T1581" t="str">
            <v>English</v>
          </cell>
        </row>
        <row r="1582">
          <cell r="T1582" t="str">
            <v>English</v>
          </cell>
        </row>
        <row r="1583">
          <cell r="T1583" t="str">
            <v>English</v>
          </cell>
        </row>
        <row r="1584">
          <cell r="T1584" t="str">
            <v>English</v>
          </cell>
        </row>
        <row r="1585">
          <cell r="T1585" t="str">
            <v>English</v>
          </cell>
        </row>
        <row r="1586">
          <cell r="T1586" t="str">
            <v>English</v>
          </cell>
        </row>
        <row r="1587">
          <cell r="T1587" t="str">
            <v>English</v>
          </cell>
        </row>
        <row r="1588">
          <cell r="T1588" t="str">
            <v>English</v>
          </cell>
        </row>
        <row r="1589">
          <cell r="T1589" t="str">
            <v>English</v>
          </cell>
        </row>
        <row r="1590">
          <cell r="T1590" t="str">
            <v>English</v>
          </cell>
        </row>
        <row r="1591">
          <cell r="T1591" t="str">
            <v>English</v>
          </cell>
        </row>
        <row r="1592">
          <cell r="T1592" t="str">
            <v>English</v>
          </cell>
        </row>
        <row r="1593">
          <cell r="T1593" t="str">
            <v>English</v>
          </cell>
        </row>
        <row r="1594">
          <cell r="T1594" t="str">
            <v>English</v>
          </cell>
        </row>
        <row r="1595">
          <cell r="T1595" t="str">
            <v>English</v>
          </cell>
        </row>
        <row r="1596">
          <cell r="T1596" t="str">
            <v>English</v>
          </cell>
        </row>
        <row r="1597">
          <cell r="T1597" t="str">
            <v>English</v>
          </cell>
        </row>
        <row r="1598">
          <cell r="T1598" t="str">
            <v>English</v>
          </cell>
        </row>
        <row r="1599">
          <cell r="T1599" t="str">
            <v>English</v>
          </cell>
        </row>
        <row r="1600">
          <cell r="T1600" t="str">
            <v>English</v>
          </cell>
        </row>
        <row r="1601">
          <cell r="T1601" t="str">
            <v>English</v>
          </cell>
        </row>
        <row r="1602">
          <cell r="T1602" t="str">
            <v>English</v>
          </cell>
        </row>
        <row r="1603">
          <cell r="T1603" t="str">
            <v>English</v>
          </cell>
        </row>
        <row r="1604">
          <cell r="T1604" t="str">
            <v>English</v>
          </cell>
        </row>
        <row r="1605">
          <cell r="T1605" t="str">
            <v>English</v>
          </cell>
        </row>
        <row r="1606">
          <cell r="T1606" t="str">
            <v>English</v>
          </cell>
        </row>
        <row r="1607">
          <cell r="T1607" t="str">
            <v>English</v>
          </cell>
        </row>
        <row r="1608">
          <cell r="T1608" t="str">
            <v>English</v>
          </cell>
        </row>
        <row r="1609">
          <cell r="T1609" t="str">
            <v>English</v>
          </cell>
        </row>
        <row r="1610">
          <cell r="T1610" t="str">
            <v>English</v>
          </cell>
        </row>
        <row r="1611">
          <cell r="T1611" t="str">
            <v>English</v>
          </cell>
        </row>
        <row r="1612">
          <cell r="T1612" t="str">
            <v>English</v>
          </cell>
        </row>
        <row r="1613">
          <cell r="T1613" t="str">
            <v>English</v>
          </cell>
        </row>
        <row r="1614">
          <cell r="T1614" t="str">
            <v>English</v>
          </cell>
        </row>
        <row r="1615">
          <cell r="T1615" t="str">
            <v>English</v>
          </cell>
        </row>
        <row r="1616">
          <cell r="T1616" t="str">
            <v>Indonesian</v>
          </cell>
        </row>
        <row r="1617">
          <cell r="T1617" t="str">
            <v>English</v>
          </cell>
        </row>
        <row r="1618">
          <cell r="T1618" t="str">
            <v>English</v>
          </cell>
        </row>
        <row r="1619">
          <cell r="T1619" t="str">
            <v>English</v>
          </cell>
        </row>
        <row r="1620">
          <cell r="T1620" t="str">
            <v>English</v>
          </cell>
        </row>
        <row r="1621">
          <cell r="T1621" t="str">
            <v>English</v>
          </cell>
        </row>
        <row r="1622">
          <cell r="T1622" t="str">
            <v>English</v>
          </cell>
        </row>
        <row r="1623">
          <cell r="T1623" t="str">
            <v>English</v>
          </cell>
        </row>
        <row r="1624">
          <cell r="T1624" t="str">
            <v>English</v>
          </cell>
        </row>
        <row r="1625">
          <cell r="T1625" t="str">
            <v>English</v>
          </cell>
        </row>
        <row r="1626">
          <cell r="T1626" t="str">
            <v>English</v>
          </cell>
        </row>
        <row r="1627">
          <cell r="T1627" t="str">
            <v>English</v>
          </cell>
        </row>
        <row r="1628">
          <cell r="T1628" t="str">
            <v>English</v>
          </cell>
        </row>
        <row r="1629">
          <cell r="T1629" t="str">
            <v>English</v>
          </cell>
        </row>
        <row r="1630">
          <cell r="T1630" t="str">
            <v>English</v>
          </cell>
        </row>
        <row r="1631">
          <cell r="T1631" t="str">
            <v>English</v>
          </cell>
        </row>
        <row r="1632">
          <cell r="T1632" t="str">
            <v>English</v>
          </cell>
        </row>
        <row r="1633">
          <cell r="T1633" t="str">
            <v>English</v>
          </cell>
        </row>
        <row r="1634">
          <cell r="T1634" t="str">
            <v>English</v>
          </cell>
        </row>
        <row r="1635">
          <cell r="T1635" t="str">
            <v>English</v>
          </cell>
        </row>
        <row r="1636">
          <cell r="T1636" t="str">
            <v>English</v>
          </cell>
        </row>
        <row r="1637">
          <cell r="T1637" t="str">
            <v>English</v>
          </cell>
        </row>
        <row r="1638">
          <cell r="T1638" t="str">
            <v>English</v>
          </cell>
        </row>
        <row r="1639">
          <cell r="T1639" t="str">
            <v>English</v>
          </cell>
        </row>
        <row r="1640">
          <cell r="T1640" t="str">
            <v>English</v>
          </cell>
        </row>
        <row r="1641">
          <cell r="T1641" t="str">
            <v>French</v>
          </cell>
        </row>
        <row r="1642">
          <cell r="T1642" t="str">
            <v>English</v>
          </cell>
        </row>
        <row r="1643">
          <cell r="T1643" t="str">
            <v>English</v>
          </cell>
        </row>
        <row r="1644">
          <cell r="T1644" t="str">
            <v>English</v>
          </cell>
        </row>
        <row r="1645">
          <cell r="T1645" t="str">
            <v>English</v>
          </cell>
        </row>
        <row r="1646">
          <cell r="T1646" t="str">
            <v>English</v>
          </cell>
        </row>
        <row r="1647">
          <cell r="T1647" t="str">
            <v>English</v>
          </cell>
        </row>
        <row r="1648">
          <cell r="T1648" t="str">
            <v>English</v>
          </cell>
        </row>
        <row r="1649">
          <cell r="T1649" t="str">
            <v>English</v>
          </cell>
        </row>
        <row r="1650">
          <cell r="T1650" t="str">
            <v>English</v>
          </cell>
        </row>
        <row r="1651">
          <cell r="T1651" t="str">
            <v>English</v>
          </cell>
        </row>
        <row r="1652">
          <cell r="T1652" t="str">
            <v>English</v>
          </cell>
        </row>
        <row r="1653">
          <cell r="T1653" t="str">
            <v>English</v>
          </cell>
        </row>
        <row r="1654">
          <cell r="T1654" t="str">
            <v>English</v>
          </cell>
        </row>
        <row r="1655">
          <cell r="T1655" t="str">
            <v>English</v>
          </cell>
        </row>
        <row r="1656">
          <cell r="T1656" t="str">
            <v>English</v>
          </cell>
        </row>
        <row r="1657">
          <cell r="T1657" t="str">
            <v>English</v>
          </cell>
        </row>
        <row r="1658">
          <cell r="T1658" t="str">
            <v>English</v>
          </cell>
        </row>
        <row r="1659">
          <cell r="T1659" t="str">
            <v>English</v>
          </cell>
        </row>
        <row r="1660">
          <cell r="T1660" t="str">
            <v>English</v>
          </cell>
        </row>
        <row r="1661">
          <cell r="T1661" t="str">
            <v>English</v>
          </cell>
        </row>
        <row r="1662">
          <cell r="T1662" t="str">
            <v>English</v>
          </cell>
        </row>
        <row r="1663">
          <cell r="T1663" t="str">
            <v>English</v>
          </cell>
        </row>
        <row r="1664">
          <cell r="T1664" t="str">
            <v>English</v>
          </cell>
        </row>
        <row r="1665">
          <cell r="T1665" t="str">
            <v>English</v>
          </cell>
        </row>
        <row r="1666">
          <cell r="T1666" t="str">
            <v>English</v>
          </cell>
        </row>
        <row r="1667">
          <cell r="T1667" t="str">
            <v>English</v>
          </cell>
        </row>
        <row r="1668">
          <cell r="T1668" t="str">
            <v>English</v>
          </cell>
        </row>
        <row r="1669">
          <cell r="T1669" t="str">
            <v>English</v>
          </cell>
        </row>
        <row r="1670">
          <cell r="T1670" t="str">
            <v>English</v>
          </cell>
        </row>
        <row r="1671">
          <cell r="T1671" t="str">
            <v>English</v>
          </cell>
        </row>
        <row r="1672">
          <cell r="T1672" t="str">
            <v>English</v>
          </cell>
        </row>
        <row r="1673">
          <cell r="T1673" t="str">
            <v>English</v>
          </cell>
        </row>
        <row r="1674">
          <cell r="T1674" t="str">
            <v>English</v>
          </cell>
        </row>
        <row r="1675">
          <cell r="T1675" t="str">
            <v>English</v>
          </cell>
        </row>
        <row r="1676">
          <cell r="T1676" t="str">
            <v>English</v>
          </cell>
        </row>
        <row r="1677">
          <cell r="T1677" t="str">
            <v>English</v>
          </cell>
        </row>
        <row r="1678">
          <cell r="T1678" t="str">
            <v>English</v>
          </cell>
        </row>
        <row r="1679">
          <cell r="T1679" t="str">
            <v>English</v>
          </cell>
        </row>
        <row r="1680">
          <cell r="T1680" t="str">
            <v>English</v>
          </cell>
        </row>
        <row r="1681">
          <cell r="T1681" t="str">
            <v>English</v>
          </cell>
        </row>
        <row r="1682">
          <cell r="T1682" t="str">
            <v>English</v>
          </cell>
        </row>
        <row r="1683">
          <cell r="T1683" t="str">
            <v>English</v>
          </cell>
        </row>
        <row r="1684">
          <cell r="T1684" t="str">
            <v>English</v>
          </cell>
        </row>
        <row r="1685">
          <cell r="T1685" t="str">
            <v>English</v>
          </cell>
        </row>
        <row r="1686">
          <cell r="T1686" t="str">
            <v>English</v>
          </cell>
        </row>
        <row r="1687">
          <cell r="T1687" t="str">
            <v>English</v>
          </cell>
        </row>
        <row r="1688">
          <cell r="T1688" t="str">
            <v>English</v>
          </cell>
        </row>
        <row r="1689">
          <cell r="T1689" t="str">
            <v>English</v>
          </cell>
        </row>
        <row r="1690">
          <cell r="T1690" t="str">
            <v>English</v>
          </cell>
        </row>
        <row r="1691">
          <cell r="T1691" t="str">
            <v>English</v>
          </cell>
        </row>
        <row r="1692">
          <cell r="T1692" t="str">
            <v>English</v>
          </cell>
        </row>
        <row r="1693">
          <cell r="T1693" t="str">
            <v>English</v>
          </cell>
        </row>
        <row r="1694">
          <cell r="T1694" t="str">
            <v>English</v>
          </cell>
        </row>
        <row r="1695">
          <cell r="T1695" t="str">
            <v>English</v>
          </cell>
        </row>
        <row r="1696">
          <cell r="T1696" t="str">
            <v>English</v>
          </cell>
        </row>
        <row r="1697">
          <cell r="T1697" t="str">
            <v>English</v>
          </cell>
        </row>
        <row r="1698">
          <cell r="T1698" t="str">
            <v>English</v>
          </cell>
        </row>
        <row r="1699">
          <cell r="T1699" t="str">
            <v>English</v>
          </cell>
        </row>
        <row r="1700">
          <cell r="T1700" t="str">
            <v>English</v>
          </cell>
        </row>
        <row r="1701">
          <cell r="T1701" t="str">
            <v>English</v>
          </cell>
        </row>
        <row r="1702">
          <cell r="T1702" t="str">
            <v>English</v>
          </cell>
        </row>
        <row r="1703">
          <cell r="T1703" t="str">
            <v>English</v>
          </cell>
        </row>
        <row r="1704">
          <cell r="T1704" t="str">
            <v>English</v>
          </cell>
        </row>
        <row r="1705">
          <cell r="T1705" t="str">
            <v>English</v>
          </cell>
        </row>
        <row r="1706">
          <cell r="T1706" t="str">
            <v>English</v>
          </cell>
        </row>
        <row r="1707">
          <cell r="T1707" t="str">
            <v>English</v>
          </cell>
        </row>
        <row r="1708">
          <cell r="T1708" t="str">
            <v>French</v>
          </cell>
        </row>
        <row r="1709">
          <cell r="T1709" t="str">
            <v>English</v>
          </cell>
        </row>
        <row r="1710">
          <cell r="T1710" t="str">
            <v>English</v>
          </cell>
        </row>
        <row r="1711">
          <cell r="T1711" t="str">
            <v>English</v>
          </cell>
        </row>
        <row r="1712">
          <cell r="T1712" t="str">
            <v>English</v>
          </cell>
        </row>
        <row r="1713">
          <cell r="T1713" t="str">
            <v>English</v>
          </cell>
        </row>
        <row r="1714">
          <cell r="T1714" t="str">
            <v>English</v>
          </cell>
        </row>
        <row r="1715">
          <cell r="T1715" t="str">
            <v>English</v>
          </cell>
        </row>
        <row r="1716">
          <cell r="T1716" t="str">
            <v>English</v>
          </cell>
        </row>
        <row r="1717">
          <cell r="T1717" t="str">
            <v>English</v>
          </cell>
        </row>
        <row r="1718">
          <cell r="T1718" t="str">
            <v>English</v>
          </cell>
        </row>
        <row r="1719">
          <cell r="T1719" t="str">
            <v>English</v>
          </cell>
        </row>
        <row r="1720">
          <cell r="T1720" t="str">
            <v>English</v>
          </cell>
        </row>
        <row r="1721">
          <cell r="T1721" t="str">
            <v>English</v>
          </cell>
        </row>
        <row r="1722">
          <cell r="T1722" t="str">
            <v>English</v>
          </cell>
        </row>
        <row r="1723">
          <cell r="T1723" t="str">
            <v>English</v>
          </cell>
        </row>
        <row r="1724">
          <cell r="T1724" t="str">
            <v>English</v>
          </cell>
        </row>
        <row r="1725">
          <cell r="T1725" t="str">
            <v>English</v>
          </cell>
        </row>
        <row r="1726">
          <cell r="T1726" t="str">
            <v>English</v>
          </cell>
        </row>
        <row r="1727">
          <cell r="T1727" t="str">
            <v>English</v>
          </cell>
        </row>
        <row r="1728">
          <cell r="T1728" t="str">
            <v>English</v>
          </cell>
        </row>
        <row r="1729">
          <cell r="T1729" t="str">
            <v>English</v>
          </cell>
        </row>
        <row r="1730">
          <cell r="T1730" t="str">
            <v>English</v>
          </cell>
        </row>
        <row r="1731">
          <cell r="T1731" t="str">
            <v>English</v>
          </cell>
        </row>
        <row r="1732">
          <cell r="T1732" t="str">
            <v>English</v>
          </cell>
        </row>
        <row r="1733">
          <cell r="T1733" t="str">
            <v>English</v>
          </cell>
        </row>
        <row r="1734">
          <cell r="T1734" t="str">
            <v>English</v>
          </cell>
        </row>
        <row r="1735">
          <cell r="T1735" t="str">
            <v>English</v>
          </cell>
        </row>
        <row r="1736">
          <cell r="T1736" t="str">
            <v>English</v>
          </cell>
        </row>
        <row r="1737">
          <cell r="T1737" t="str">
            <v>English</v>
          </cell>
        </row>
        <row r="1738">
          <cell r="T1738" t="str">
            <v>English</v>
          </cell>
        </row>
        <row r="1739">
          <cell r="T1739" t="str">
            <v>English</v>
          </cell>
        </row>
        <row r="1740">
          <cell r="T1740" t="str">
            <v>English</v>
          </cell>
        </row>
        <row r="1741">
          <cell r="T1741" t="str">
            <v>English</v>
          </cell>
        </row>
        <row r="1742">
          <cell r="T1742" t="str">
            <v>English</v>
          </cell>
        </row>
        <row r="1743">
          <cell r="T1743" t="str">
            <v>English</v>
          </cell>
        </row>
        <row r="1744">
          <cell r="T1744" t="str">
            <v>English</v>
          </cell>
        </row>
        <row r="1745">
          <cell r="T1745" t="str">
            <v>English</v>
          </cell>
        </row>
        <row r="1746">
          <cell r="T1746" t="str">
            <v>English</v>
          </cell>
        </row>
        <row r="1747">
          <cell r="T1747" t="str">
            <v>English</v>
          </cell>
        </row>
        <row r="1748">
          <cell r="T1748" t="str">
            <v>English</v>
          </cell>
        </row>
        <row r="1749">
          <cell r="T1749" t="str">
            <v>English</v>
          </cell>
        </row>
        <row r="1750">
          <cell r="T1750" t="str">
            <v>English</v>
          </cell>
        </row>
        <row r="1751">
          <cell r="T1751" t="str">
            <v>English</v>
          </cell>
        </row>
        <row r="1752">
          <cell r="T1752" t="str">
            <v>English</v>
          </cell>
        </row>
        <row r="1753">
          <cell r="T1753" t="str">
            <v>English</v>
          </cell>
        </row>
        <row r="1754">
          <cell r="T1754" t="str">
            <v>English</v>
          </cell>
        </row>
        <row r="1755">
          <cell r="T1755" t="str">
            <v>English</v>
          </cell>
        </row>
        <row r="1756">
          <cell r="T1756" t="str">
            <v>English</v>
          </cell>
        </row>
        <row r="1757">
          <cell r="T1757" t="str">
            <v>English</v>
          </cell>
        </row>
        <row r="1758">
          <cell r="T1758" t="str">
            <v>English</v>
          </cell>
        </row>
        <row r="1759">
          <cell r="T1759" t="str">
            <v>English</v>
          </cell>
        </row>
        <row r="1760">
          <cell r="T1760" t="str">
            <v>English</v>
          </cell>
        </row>
        <row r="1761">
          <cell r="T1761" t="str">
            <v>English</v>
          </cell>
        </row>
        <row r="1762">
          <cell r="T1762" t="str">
            <v>English</v>
          </cell>
        </row>
        <row r="1763">
          <cell r="T1763" t="str">
            <v>English</v>
          </cell>
        </row>
        <row r="1764">
          <cell r="T1764" t="str">
            <v>English</v>
          </cell>
        </row>
        <row r="1765">
          <cell r="T1765" t="str">
            <v>Spanish</v>
          </cell>
        </row>
        <row r="1766">
          <cell r="T1766" t="str">
            <v>English</v>
          </cell>
        </row>
        <row r="1767">
          <cell r="T1767" t="str">
            <v>English</v>
          </cell>
        </row>
        <row r="1768">
          <cell r="T1768" t="str">
            <v>English</v>
          </cell>
        </row>
        <row r="1769">
          <cell r="T1769" t="str">
            <v>English</v>
          </cell>
        </row>
        <row r="1770">
          <cell r="T1770" t="str">
            <v>English</v>
          </cell>
        </row>
        <row r="1771">
          <cell r="T1771" t="str">
            <v>English</v>
          </cell>
        </row>
        <row r="1772">
          <cell r="T1772" t="str">
            <v>Mandarin</v>
          </cell>
        </row>
        <row r="1773">
          <cell r="T1773" t="str">
            <v>English</v>
          </cell>
        </row>
        <row r="1774">
          <cell r="T1774" t="str">
            <v>English</v>
          </cell>
        </row>
        <row r="1775">
          <cell r="T1775" t="str">
            <v>English</v>
          </cell>
        </row>
        <row r="1776">
          <cell r="T1776" t="str">
            <v>French</v>
          </cell>
        </row>
        <row r="1777">
          <cell r="T1777" t="str">
            <v>English</v>
          </cell>
        </row>
        <row r="1778">
          <cell r="T1778" t="str">
            <v>English</v>
          </cell>
        </row>
        <row r="1779">
          <cell r="T1779" t="str">
            <v>English</v>
          </cell>
        </row>
        <row r="1780">
          <cell r="T1780" t="str">
            <v>English</v>
          </cell>
        </row>
        <row r="1781">
          <cell r="T1781" t="str">
            <v>English</v>
          </cell>
        </row>
        <row r="1782">
          <cell r="T1782" t="str">
            <v>English</v>
          </cell>
        </row>
        <row r="1783">
          <cell r="T1783" t="str">
            <v>English</v>
          </cell>
        </row>
        <row r="1784">
          <cell r="T1784" t="str">
            <v>English</v>
          </cell>
        </row>
        <row r="1785">
          <cell r="T1785" t="str">
            <v>French</v>
          </cell>
        </row>
        <row r="1786">
          <cell r="T1786" t="str">
            <v>English</v>
          </cell>
        </row>
        <row r="1787">
          <cell r="T1787" t="str">
            <v>English</v>
          </cell>
        </row>
        <row r="1788">
          <cell r="T1788" t="str">
            <v>English</v>
          </cell>
        </row>
        <row r="1789">
          <cell r="T1789" t="str">
            <v>English</v>
          </cell>
        </row>
        <row r="1790">
          <cell r="T1790" t="str">
            <v>English</v>
          </cell>
        </row>
        <row r="1791">
          <cell r="T1791" t="str">
            <v>German</v>
          </cell>
        </row>
        <row r="1792">
          <cell r="T1792" t="str">
            <v>English</v>
          </cell>
        </row>
        <row r="1793">
          <cell r="T1793" t="str">
            <v>English</v>
          </cell>
        </row>
        <row r="1794">
          <cell r="T1794" t="str">
            <v>English</v>
          </cell>
        </row>
        <row r="1795">
          <cell r="T1795" t="str">
            <v>English</v>
          </cell>
        </row>
        <row r="1796">
          <cell r="T1796" t="str">
            <v>English</v>
          </cell>
        </row>
        <row r="1797">
          <cell r="T1797" t="str">
            <v>English</v>
          </cell>
        </row>
        <row r="1798">
          <cell r="T1798" t="str">
            <v>English</v>
          </cell>
        </row>
        <row r="1799">
          <cell r="T1799" t="str">
            <v>English</v>
          </cell>
        </row>
        <row r="1800">
          <cell r="T1800" t="str">
            <v>English</v>
          </cell>
        </row>
        <row r="1801">
          <cell r="T1801" t="str">
            <v>English</v>
          </cell>
        </row>
        <row r="1802">
          <cell r="T1802" t="str">
            <v>English</v>
          </cell>
        </row>
        <row r="1803">
          <cell r="T1803" t="str">
            <v>English</v>
          </cell>
        </row>
        <row r="1804">
          <cell r="T1804" t="str">
            <v>English</v>
          </cell>
        </row>
        <row r="1805">
          <cell r="T1805" t="str">
            <v>English</v>
          </cell>
        </row>
        <row r="1806">
          <cell r="T1806" t="str">
            <v>English</v>
          </cell>
        </row>
        <row r="1807">
          <cell r="T1807" t="str">
            <v>English</v>
          </cell>
        </row>
        <row r="1808">
          <cell r="T1808" t="str">
            <v>English</v>
          </cell>
        </row>
        <row r="1809">
          <cell r="T1809" t="str">
            <v>English</v>
          </cell>
        </row>
        <row r="1810">
          <cell r="T1810" t="str">
            <v>English</v>
          </cell>
        </row>
        <row r="1811">
          <cell r="T1811" t="str">
            <v>English</v>
          </cell>
        </row>
        <row r="1812">
          <cell r="T1812" t="str">
            <v>English</v>
          </cell>
        </row>
        <row r="1813">
          <cell r="T1813" t="str">
            <v>English</v>
          </cell>
        </row>
        <row r="1814">
          <cell r="T1814" t="str">
            <v>English</v>
          </cell>
        </row>
        <row r="1815">
          <cell r="T1815" t="str">
            <v>English</v>
          </cell>
        </row>
        <row r="1816">
          <cell r="T1816" t="str">
            <v>English</v>
          </cell>
        </row>
        <row r="1817">
          <cell r="T1817" t="str">
            <v>English</v>
          </cell>
        </row>
        <row r="1818">
          <cell r="T1818" t="str">
            <v>English</v>
          </cell>
        </row>
        <row r="1819">
          <cell r="T1819" t="str">
            <v>English</v>
          </cell>
        </row>
        <row r="1820">
          <cell r="T1820" t="str">
            <v>English</v>
          </cell>
        </row>
        <row r="1821">
          <cell r="T1821" t="str">
            <v>English</v>
          </cell>
        </row>
        <row r="1822">
          <cell r="T1822" t="str">
            <v>English</v>
          </cell>
        </row>
        <row r="1823">
          <cell r="T1823" t="str">
            <v>English</v>
          </cell>
        </row>
        <row r="1824">
          <cell r="T1824" t="str">
            <v>English</v>
          </cell>
        </row>
        <row r="1825">
          <cell r="T1825" t="str">
            <v>English</v>
          </cell>
        </row>
        <row r="1826">
          <cell r="T1826" t="str">
            <v>English</v>
          </cell>
        </row>
        <row r="1827">
          <cell r="T1827" t="str">
            <v>English</v>
          </cell>
        </row>
        <row r="1828">
          <cell r="T1828" t="str">
            <v>English</v>
          </cell>
        </row>
        <row r="1829">
          <cell r="T1829" t="str">
            <v>English</v>
          </cell>
        </row>
        <row r="1830">
          <cell r="T1830" t="str">
            <v>English</v>
          </cell>
        </row>
        <row r="1831">
          <cell r="T1831" t="str">
            <v>English</v>
          </cell>
        </row>
        <row r="1832">
          <cell r="T1832" t="str">
            <v>English</v>
          </cell>
        </row>
        <row r="1833">
          <cell r="T1833" t="str">
            <v>English</v>
          </cell>
        </row>
        <row r="1834">
          <cell r="T1834" t="str">
            <v>English</v>
          </cell>
        </row>
        <row r="1835">
          <cell r="T1835" t="str">
            <v>English</v>
          </cell>
        </row>
        <row r="1836">
          <cell r="T1836" t="str">
            <v>English</v>
          </cell>
        </row>
        <row r="1837">
          <cell r="T1837" t="str">
            <v>English</v>
          </cell>
        </row>
        <row r="1838">
          <cell r="T1838" t="str">
            <v>English</v>
          </cell>
        </row>
        <row r="1839">
          <cell r="T1839" t="str">
            <v>English</v>
          </cell>
        </row>
        <row r="1840">
          <cell r="T1840" t="str">
            <v>English</v>
          </cell>
        </row>
        <row r="1841">
          <cell r="T1841" t="str">
            <v>English</v>
          </cell>
        </row>
        <row r="1842">
          <cell r="T1842" t="str">
            <v>English</v>
          </cell>
        </row>
        <row r="1843">
          <cell r="T1843" t="str">
            <v>English</v>
          </cell>
        </row>
        <row r="1844">
          <cell r="T1844" t="str">
            <v>English</v>
          </cell>
        </row>
        <row r="1845">
          <cell r="T1845" t="str">
            <v>English</v>
          </cell>
        </row>
        <row r="1846">
          <cell r="T1846" t="str">
            <v>English</v>
          </cell>
        </row>
        <row r="1847">
          <cell r="T1847" t="str">
            <v>English</v>
          </cell>
        </row>
        <row r="1848">
          <cell r="T1848" t="str">
            <v>English</v>
          </cell>
        </row>
        <row r="1849">
          <cell r="T1849" t="str">
            <v>English</v>
          </cell>
        </row>
        <row r="1850">
          <cell r="T1850" t="str">
            <v>English</v>
          </cell>
        </row>
        <row r="1851">
          <cell r="T1851" t="str">
            <v>English</v>
          </cell>
        </row>
        <row r="1852">
          <cell r="T1852" t="str">
            <v>English</v>
          </cell>
        </row>
        <row r="1853">
          <cell r="T1853" t="str">
            <v>English</v>
          </cell>
        </row>
        <row r="1854">
          <cell r="T1854" t="str">
            <v>English</v>
          </cell>
        </row>
        <row r="1855">
          <cell r="T1855" t="str">
            <v>English</v>
          </cell>
        </row>
        <row r="1856">
          <cell r="T1856" t="str">
            <v>English</v>
          </cell>
        </row>
        <row r="1857">
          <cell r="T1857" t="str">
            <v>English</v>
          </cell>
        </row>
        <row r="1858">
          <cell r="T1858" t="str">
            <v>English</v>
          </cell>
        </row>
        <row r="1859">
          <cell r="T1859" t="str">
            <v>English</v>
          </cell>
        </row>
        <row r="1860">
          <cell r="T1860" t="str">
            <v>English</v>
          </cell>
        </row>
        <row r="1861">
          <cell r="T1861" t="str">
            <v>English</v>
          </cell>
        </row>
        <row r="1862">
          <cell r="T1862" t="str">
            <v>English</v>
          </cell>
        </row>
        <row r="1863">
          <cell r="T1863" t="str">
            <v>English</v>
          </cell>
        </row>
        <row r="1864">
          <cell r="T1864" t="str">
            <v>English</v>
          </cell>
        </row>
        <row r="1865">
          <cell r="T1865" t="str">
            <v>English</v>
          </cell>
        </row>
        <row r="1866">
          <cell r="T1866" t="str">
            <v>English</v>
          </cell>
        </row>
        <row r="1867">
          <cell r="T1867" t="str">
            <v>English</v>
          </cell>
        </row>
        <row r="1868">
          <cell r="T1868" t="str">
            <v>English</v>
          </cell>
        </row>
        <row r="1869">
          <cell r="T1869" t="str">
            <v>English</v>
          </cell>
        </row>
        <row r="1870">
          <cell r="T1870" t="str">
            <v>English</v>
          </cell>
        </row>
        <row r="1871">
          <cell r="T1871" t="str">
            <v>English</v>
          </cell>
        </row>
        <row r="1872">
          <cell r="T1872" t="str">
            <v>English</v>
          </cell>
        </row>
        <row r="1873">
          <cell r="T1873" t="str">
            <v>English</v>
          </cell>
        </row>
        <row r="1874">
          <cell r="T1874" t="str">
            <v>English</v>
          </cell>
        </row>
        <row r="1875">
          <cell r="T1875" t="str">
            <v>English</v>
          </cell>
        </row>
        <row r="1876">
          <cell r="T1876" t="str">
            <v>English</v>
          </cell>
        </row>
        <row r="1877">
          <cell r="T1877" t="str">
            <v>English</v>
          </cell>
        </row>
        <row r="1878">
          <cell r="T1878" t="str">
            <v>English</v>
          </cell>
        </row>
        <row r="1879">
          <cell r="T1879" t="str">
            <v>English</v>
          </cell>
        </row>
        <row r="1880">
          <cell r="T1880" t="str">
            <v>English</v>
          </cell>
        </row>
        <row r="1881">
          <cell r="T1881" t="str">
            <v>English</v>
          </cell>
        </row>
        <row r="1882">
          <cell r="T1882" t="str">
            <v>English</v>
          </cell>
        </row>
        <row r="1883">
          <cell r="T1883" t="str">
            <v>English</v>
          </cell>
        </row>
        <row r="1884">
          <cell r="T1884" t="str">
            <v>English</v>
          </cell>
        </row>
        <row r="1885">
          <cell r="T1885" t="str">
            <v>English</v>
          </cell>
        </row>
        <row r="1886">
          <cell r="T1886" t="str">
            <v>English</v>
          </cell>
        </row>
        <row r="1887">
          <cell r="T1887" t="str">
            <v>English</v>
          </cell>
        </row>
        <row r="1888">
          <cell r="T1888" t="str">
            <v>English</v>
          </cell>
        </row>
        <row r="1889">
          <cell r="T1889" t="str">
            <v>English</v>
          </cell>
        </row>
        <row r="1890">
          <cell r="T1890" t="str">
            <v>English</v>
          </cell>
        </row>
        <row r="1891">
          <cell r="T1891" t="str">
            <v>English</v>
          </cell>
        </row>
        <row r="1892">
          <cell r="T1892" t="str">
            <v>English</v>
          </cell>
        </row>
        <row r="1893">
          <cell r="T1893" t="str">
            <v>English</v>
          </cell>
        </row>
        <row r="1894">
          <cell r="T1894" t="str">
            <v>English</v>
          </cell>
        </row>
        <row r="1895">
          <cell r="T1895" t="str">
            <v>English</v>
          </cell>
        </row>
        <row r="1896">
          <cell r="T1896" t="str">
            <v>English</v>
          </cell>
        </row>
        <row r="1897">
          <cell r="T1897" t="str">
            <v>Portuguese</v>
          </cell>
        </row>
        <row r="1898">
          <cell r="T1898" t="str">
            <v>English</v>
          </cell>
        </row>
        <row r="1899">
          <cell r="T1899" t="str">
            <v>English</v>
          </cell>
        </row>
        <row r="1900">
          <cell r="T1900" t="str">
            <v>Mandarin</v>
          </cell>
        </row>
        <row r="1901">
          <cell r="T1901" t="str">
            <v>French</v>
          </cell>
        </row>
        <row r="1902">
          <cell r="T1902" t="str">
            <v>English</v>
          </cell>
        </row>
        <row r="1903">
          <cell r="T1903" t="str">
            <v>English</v>
          </cell>
        </row>
        <row r="1904">
          <cell r="T1904" t="str">
            <v>English</v>
          </cell>
        </row>
        <row r="1905">
          <cell r="T1905" t="str">
            <v>English</v>
          </cell>
        </row>
        <row r="1906">
          <cell r="T1906" t="str">
            <v>English</v>
          </cell>
        </row>
        <row r="1907">
          <cell r="T1907" t="str">
            <v>English</v>
          </cell>
        </row>
        <row r="1908">
          <cell r="T1908" t="str">
            <v>English</v>
          </cell>
        </row>
        <row r="1909">
          <cell r="T1909" t="str">
            <v>English</v>
          </cell>
        </row>
        <row r="1910">
          <cell r="T1910" t="str">
            <v>English</v>
          </cell>
        </row>
        <row r="1911">
          <cell r="T1911" t="str">
            <v>English</v>
          </cell>
        </row>
        <row r="1912">
          <cell r="T1912" t="str">
            <v>English</v>
          </cell>
        </row>
        <row r="1913">
          <cell r="T1913" t="str">
            <v>English</v>
          </cell>
        </row>
        <row r="1914">
          <cell r="T1914" t="str">
            <v>English</v>
          </cell>
        </row>
        <row r="1915">
          <cell r="T1915" t="str">
            <v>English</v>
          </cell>
        </row>
        <row r="1916">
          <cell r="T1916" t="str">
            <v>English</v>
          </cell>
        </row>
        <row r="1917">
          <cell r="T1917" t="str">
            <v>English</v>
          </cell>
        </row>
        <row r="1918">
          <cell r="T1918" t="str">
            <v>English</v>
          </cell>
        </row>
        <row r="1919">
          <cell r="T1919" t="str">
            <v>English</v>
          </cell>
        </row>
        <row r="1920">
          <cell r="T1920" t="str">
            <v>English</v>
          </cell>
        </row>
        <row r="1921">
          <cell r="T1921" t="str">
            <v>English</v>
          </cell>
        </row>
        <row r="1922">
          <cell r="T1922" t="str">
            <v>English</v>
          </cell>
        </row>
        <row r="1923">
          <cell r="T1923" t="str">
            <v>English</v>
          </cell>
        </row>
        <row r="1924">
          <cell r="T1924" t="str">
            <v>English</v>
          </cell>
        </row>
        <row r="1925">
          <cell r="T1925" t="str">
            <v>English</v>
          </cell>
        </row>
        <row r="1926">
          <cell r="T1926" t="str">
            <v>English</v>
          </cell>
        </row>
        <row r="1927">
          <cell r="T1927" t="str">
            <v>English</v>
          </cell>
        </row>
        <row r="1928">
          <cell r="T1928" t="str">
            <v>English</v>
          </cell>
        </row>
        <row r="1929">
          <cell r="T1929" t="str">
            <v>English</v>
          </cell>
        </row>
        <row r="1930">
          <cell r="T1930" t="str">
            <v>English</v>
          </cell>
        </row>
        <row r="1931">
          <cell r="T1931" t="str">
            <v>English</v>
          </cell>
        </row>
        <row r="1932">
          <cell r="T1932" t="str">
            <v>English</v>
          </cell>
        </row>
        <row r="1933">
          <cell r="T1933" t="str">
            <v>English</v>
          </cell>
        </row>
        <row r="1934">
          <cell r="T1934" t="str">
            <v>English</v>
          </cell>
        </row>
        <row r="1935">
          <cell r="T1935" t="str">
            <v>English</v>
          </cell>
        </row>
        <row r="1936">
          <cell r="T1936" t="str">
            <v>English</v>
          </cell>
        </row>
        <row r="1937">
          <cell r="T1937" t="str">
            <v>English</v>
          </cell>
        </row>
        <row r="1938">
          <cell r="T1938" t="str">
            <v>English</v>
          </cell>
        </row>
        <row r="1939">
          <cell r="T1939" t="str">
            <v>English</v>
          </cell>
        </row>
        <row r="1940">
          <cell r="T1940" t="str">
            <v>English</v>
          </cell>
        </row>
        <row r="1941">
          <cell r="T1941" t="str">
            <v>English</v>
          </cell>
        </row>
        <row r="1942">
          <cell r="T1942" t="str">
            <v>English</v>
          </cell>
        </row>
        <row r="1943">
          <cell r="T1943" t="str">
            <v>English</v>
          </cell>
        </row>
        <row r="1944">
          <cell r="T1944" t="str">
            <v>English</v>
          </cell>
        </row>
        <row r="1945">
          <cell r="T1945" t="str">
            <v>Japanese</v>
          </cell>
        </row>
        <row r="1946">
          <cell r="T1946" t="str">
            <v>English</v>
          </cell>
        </row>
        <row r="1947">
          <cell r="T1947" t="str">
            <v>English</v>
          </cell>
        </row>
        <row r="1948">
          <cell r="T1948" t="str">
            <v>English</v>
          </cell>
        </row>
        <row r="1949">
          <cell r="T1949" t="str">
            <v>English</v>
          </cell>
        </row>
        <row r="1950">
          <cell r="T1950" t="str">
            <v>English</v>
          </cell>
        </row>
        <row r="1951">
          <cell r="T1951" t="str">
            <v>English</v>
          </cell>
        </row>
        <row r="1952">
          <cell r="T1952" t="str">
            <v>English</v>
          </cell>
        </row>
        <row r="1953">
          <cell r="T1953" t="str">
            <v>English</v>
          </cell>
        </row>
        <row r="1954">
          <cell r="T1954" t="str">
            <v>English</v>
          </cell>
        </row>
        <row r="1955">
          <cell r="T1955" t="str">
            <v>English</v>
          </cell>
        </row>
        <row r="1956">
          <cell r="T1956" t="str">
            <v>English</v>
          </cell>
        </row>
        <row r="1957">
          <cell r="T1957" t="str">
            <v>English</v>
          </cell>
        </row>
        <row r="1958">
          <cell r="T1958" t="str">
            <v>Russian</v>
          </cell>
        </row>
        <row r="1959">
          <cell r="T1959" t="str">
            <v>English</v>
          </cell>
        </row>
        <row r="1960">
          <cell r="T1960" t="str">
            <v>English</v>
          </cell>
        </row>
        <row r="1961">
          <cell r="T1961" t="str">
            <v>English</v>
          </cell>
        </row>
        <row r="1962">
          <cell r="T1962" t="str">
            <v>Japanese</v>
          </cell>
        </row>
        <row r="1963">
          <cell r="T1963" t="str">
            <v>English</v>
          </cell>
        </row>
        <row r="1964">
          <cell r="T1964" t="str">
            <v>English</v>
          </cell>
        </row>
        <row r="1965">
          <cell r="T1965" t="str">
            <v>German</v>
          </cell>
        </row>
        <row r="1966">
          <cell r="T1966" t="str">
            <v>English</v>
          </cell>
        </row>
        <row r="1967">
          <cell r="T1967" t="str">
            <v>English</v>
          </cell>
        </row>
        <row r="1968">
          <cell r="T1968" t="str">
            <v>English</v>
          </cell>
        </row>
        <row r="1969">
          <cell r="T1969" t="str">
            <v>English</v>
          </cell>
        </row>
        <row r="1970">
          <cell r="T1970" t="str">
            <v>English</v>
          </cell>
        </row>
        <row r="1971">
          <cell r="T1971" t="str">
            <v>English</v>
          </cell>
        </row>
        <row r="1972">
          <cell r="T1972" t="str">
            <v>Italian</v>
          </cell>
        </row>
        <row r="1973">
          <cell r="T1973" t="str">
            <v>English</v>
          </cell>
        </row>
        <row r="1974">
          <cell r="T1974" t="str">
            <v>English</v>
          </cell>
        </row>
        <row r="1975">
          <cell r="T1975" t="str">
            <v>English</v>
          </cell>
        </row>
        <row r="1976">
          <cell r="T1976" t="str">
            <v>English</v>
          </cell>
        </row>
        <row r="1977">
          <cell r="T1977" t="str">
            <v>English</v>
          </cell>
        </row>
        <row r="1978">
          <cell r="T1978" t="str">
            <v>English</v>
          </cell>
        </row>
        <row r="1979">
          <cell r="T1979" t="str">
            <v>English</v>
          </cell>
        </row>
        <row r="1980">
          <cell r="T1980" t="str">
            <v>English</v>
          </cell>
        </row>
        <row r="1981">
          <cell r="T1981" t="str">
            <v>English</v>
          </cell>
        </row>
        <row r="1982">
          <cell r="T1982" t="str">
            <v>English</v>
          </cell>
        </row>
        <row r="1983">
          <cell r="T1983" t="str">
            <v>English</v>
          </cell>
        </row>
        <row r="1984">
          <cell r="T1984" t="str">
            <v>English</v>
          </cell>
        </row>
        <row r="1985">
          <cell r="T1985" t="str">
            <v>English</v>
          </cell>
        </row>
        <row r="1986">
          <cell r="T1986" t="str">
            <v>English</v>
          </cell>
        </row>
        <row r="1987">
          <cell r="T1987" t="str">
            <v>English</v>
          </cell>
        </row>
        <row r="1988">
          <cell r="T1988" t="str">
            <v>English</v>
          </cell>
        </row>
        <row r="1989">
          <cell r="T1989" t="str">
            <v>English</v>
          </cell>
        </row>
        <row r="1990">
          <cell r="T1990" t="str">
            <v>English</v>
          </cell>
        </row>
        <row r="1991">
          <cell r="T1991" t="str">
            <v>English</v>
          </cell>
        </row>
        <row r="1992">
          <cell r="T1992" t="str">
            <v>English</v>
          </cell>
        </row>
        <row r="1993">
          <cell r="T1993" t="str">
            <v>English</v>
          </cell>
        </row>
        <row r="1994">
          <cell r="T1994" t="str">
            <v>English</v>
          </cell>
        </row>
        <row r="1995">
          <cell r="T1995" t="str">
            <v>English</v>
          </cell>
        </row>
        <row r="1996">
          <cell r="T1996" t="str">
            <v>English</v>
          </cell>
        </row>
        <row r="1997">
          <cell r="T1997" t="str">
            <v>English</v>
          </cell>
        </row>
        <row r="1998">
          <cell r="T1998" t="str">
            <v>English</v>
          </cell>
        </row>
        <row r="1999">
          <cell r="T1999" t="str">
            <v>English</v>
          </cell>
        </row>
        <row r="2000">
          <cell r="T2000" t="str">
            <v>English</v>
          </cell>
        </row>
        <row r="2001">
          <cell r="T2001" t="str">
            <v>English</v>
          </cell>
        </row>
        <row r="2002">
          <cell r="T2002" t="str">
            <v>French</v>
          </cell>
        </row>
        <row r="2003">
          <cell r="T2003" t="str">
            <v>English</v>
          </cell>
        </row>
        <row r="2004">
          <cell r="T2004" t="str">
            <v>English</v>
          </cell>
        </row>
        <row r="2005">
          <cell r="T2005" t="str">
            <v>English</v>
          </cell>
        </row>
        <row r="2006">
          <cell r="T2006" t="str">
            <v>English</v>
          </cell>
        </row>
        <row r="2007">
          <cell r="T2007" t="str">
            <v>English</v>
          </cell>
        </row>
        <row r="2008">
          <cell r="T2008" t="str">
            <v>English</v>
          </cell>
        </row>
        <row r="2009">
          <cell r="T2009" t="str">
            <v>English</v>
          </cell>
        </row>
        <row r="2010">
          <cell r="T2010" t="str">
            <v>English</v>
          </cell>
        </row>
        <row r="2011">
          <cell r="T2011" t="str">
            <v>English</v>
          </cell>
        </row>
        <row r="2012">
          <cell r="T2012" t="str">
            <v>English</v>
          </cell>
        </row>
        <row r="2013">
          <cell r="T2013" t="str">
            <v>English</v>
          </cell>
        </row>
        <row r="2014">
          <cell r="T2014" t="str">
            <v>English</v>
          </cell>
        </row>
        <row r="2015">
          <cell r="T2015" t="str">
            <v>Cantonese</v>
          </cell>
        </row>
        <row r="2016">
          <cell r="T2016" t="str">
            <v>English</v>
          </cell>
        </row>
        <row r="2017">
          <cell r="T2017" t="str">
            <v>English</v>
          </cell>
        </row>
        <row r="2018">
          <cell r="T2018" t="str">
            <v>English</v>
          </cell>
        </row>
        <row r="2019">
          <cell r="T2019" t="str">
            <v>English</v>
          </cell>
        </row>
        <row r="2020">
          <cell r="T2020" t="str">
            <v>English</v>
          </cell>
        </row>
        <row r="2021">
          <cell r="T2021" t="str">
            <v>Italian</v>
          </cell>
        </row>
        <row r="2022">
          <cell r="T2022" t="str">
            <v>English</v>
          </cell>
        </row>
        <row r="2023">
          <cell r="T2023" t="str">
            <v>English</v>
          </cell>
        </row>
        <row r="2024">
          <cell r="T2024" t="str">
            <v>English</v>
          </cell>
        </row>
        <row r="2025">
          <cell r="T2025" t="str">
            <v>English</v>
          </cell>
        </row>
        <row r="2026">
          <cell r="T2026" t="str">
            <v>English</v>
          </cell>
        </row>
        <row r="2027">
          <cell r="T2027" t="str">
            <v>English</v>
          </cell>
        </row>
        <row r="2028">
          <cell r="T2028" t="str">
            <v>English</v>
          </cell>
        </row>
        <row r="2029">
          <cell r="T2029" t="str">
            <v>English</v>
          </cell>
        </row>
        <row r="2030">
          <cell r="T2030" t="str">
            <v>English</v>
          </cell>
        </row>
        <row r="2031">
          <cell r="T2031" t="str">
            <v>English</v>
          </cell>
        </row>
        <row r="2032">
          <cell r="T2032" t="str">
            <v>English</v>
          </cell>
        </row>
        <row r="2033">
          <cell r="T2033" t="str">
            <v>English</v>
          </cell>
        </row>
        <row r="2034">
          <cell r="T2034" t="str">
            <v>English</v>
          </cell>
        </row>
        <row r="2035">
          <cell r="T2035" t="str">
            <v>English</v>
          </cell>
        </row>
        <row r="2036">
          <cell r="T2036" t="str">
            <v>English</v>
          </cell>
        </row>
        <row r="2037">
          <cell r="T2037" t="str">
            <v>English</v>
          </cell>
        </row>
        <row r="2038">
          <cell r="T2038" t="str">
            <v>English</v>
          </cell>
        </row>
        <row r="2039">
          <cell r="T2039" t="str">
            <v>English</v>
          </cell>
        </row>
        <row r="2040">
          <cell r="T2040" t="str">
            <v>English</v>
          </cell>
        </row>
        <row r="2041">
          <cell r="T2041" t="str">
            <v>English</v>
          </cell>
        </row>
        <row r="2042">
          <cell r="T2042" t="str">
            <v>English</v>
          </cell>
        </row>
        <row r="2043">
          <cell r="T2043" t="str">
            <v>English</v>
          </cell>
        </row>
        <row r="2044">
          <cell r="T2044" t="str">
            <v>English</v>
          </cell>
        </row>
        <row r="2045">
          <cell r="T2045" t="str">
            <v>English</v>
          </cell>
        </row>
        <row r="2046">
          <cell r="T2046" t="str">
            <v>English</v>
          </cell>
        </row>
        <row r="2047">
          <cell r="T2047" t="str">
            <v>English</v>
          </cell>
        </row>
        <row r="2048">
          <cell r="T2048" t="str">
            <v>English</v>
          </cell>
        </row>
        <row r="2049">
          <cell r="T2049" t="str">
            <v>English</v>
          </cell>
        </row>
        <row r="2050">
          <cell r="T2050" t="str">
            <v>English</v>
          </cell>
        </row>
        <row r="2051">
          <cell r="T2051" t="str">
            <v>English</v>
          </cell>
        </row>
        <row r="2052">
          <cell r="T2052" t="str">
            <v>English</v>
          </cell>
        </row>
        <row r="2053">
          <cell r="T2053" t="str">
            <v>English</v>
          </cell>
        </row>
        <row r="2054">
          <cell r="T2054" t="str">
            <v>English</v>
          </cell>
        </row>
        <row r="2055">
          <cell r="T2055" t="str">
            <v>English</v>
          </cell>
        </row>
        <row r="2056">
          <cell r="T2056" t="str">
            <v>English</v>
          </cell>
        </row>
        <row r="2057">
          <cell r="T2057" t="str">
            <v>English</v>
          </cell>
        </row>
        <row r="2058">
          <cell r="T2058" t="str">
            <v>English</v>
          </cell>
        </row>
        <row r="2059">
          <cell r="T2059" t="str">
            <v>English</v>
          </cell>
        </row>
        <row r="2060">
          <cell r="T2060" t="str">
            <v>English</v>
          </cell>
        </row>
        <row r="2061">
          <cell r="T2061" t="str">
            <v>English</v>
          </cell>
        </row>
        <row r="2062">
          <cell r="T2062" t="str">
            <v>English</v>
          </cell>
        </row>
        <row r="2063">
          <cell r="T2063" t="str">
            <v>English</v>
          </cell>
        </row>
        <row r="2064">
          <cell r="T2064" t="str">
            <v>English</v>
          </cell>
        </row>
        <row r="2065">
          <cell r="T2065" t="str">
            <v>English</v>
          </cell>
        </row>
        <row r="2066">
          <cell r="T2066" t="str">
            <v>English</v>
          </cell>
        </row>
        <row r="2067">
          <cell r="T2067" t="str">
            <v>English</v>
          </cell>
        </row>
        <row r="2068">
          <cell r="T2068" t="str">
            <v>English</v>
          </cell>
        </row>
        <row r="2069">
          <cell r="T2069" t="str">
            <v>English</v>
          </cell>
        </row>
        <row r="2070">
          <cell r="T2070" t="str">
            <v>English</v>
          </cell>
        </row>
        <row r="2071">
          <cell r="T2071" t="str">
            <v>English</v>
          </cell>
        </row>
        <row r="2072">
          <cell r="T2072" t="str">
            <v>English</v>
          </cell>
        </row>
        <row r="2073">
          <cell r="T2073" t="str">
            <v>English</v>
          </cell>
        </row>
        <row r="2074">
          <cell r="T2074" t="str">
            <v>English</v>
          </cell>
        </row>
        <row r="2075">
          <cell r="T2075" t="str">
            <v>English</v>
          </cell>
        </row>
        <row r="2076">
          <cell r="T2076" t="str">
            <v>English</v>
          </cell>
        </row>
        <row r="2077">
          <cell r="T2077" t="str">
            <v>None</v>
          </cell>
        </row>
        <row r="2078">
          <cell r="T2078" t="str">
            <v>English</v>
          </cell>
        </row>
        <row r="2079">
          <cell r="T2079" t="str">
            <v>English</v>
          </cell>
        </row>
        <row r="2080">
          <cell r="T2080" t="str">
            <v>Cantonese</v>
          </cell>
        </row>
        <row r="2081">
          <cell r="T2081" t="str">
            <v>English</v>
          </cell>
        </row>
        <row r="2082">
          <cell r="T2082" t="str">
            <v>English</v>
          </cell>
        </row>
        <row r="2083">
          <cell r="T2083" t="str">
            <v>English</v>
          </cell>
        </row>
        <row r="2084">
          <cell r="T2084" t="str">
            <v>English</v>
          </cell>
        </row>
        <row r="2085">
          <cell r="T2085" t="str">
            <v>English</v>
          </cell>
        </row>
        <row r="2086">
          <cell r="T2086" t="str">
            <v>English</v>
          </cell>
        </row>
        <row r="2087">
          <cell r="T2087" t="str">
            <v>English</v>
          </cell>
        </row>
        <row r="2088">
          <cell r="T2088" t="str">
            <v>English</v>
          </cell>
        </row>
        <row r="2089">
          <cell r="T2089" t="str">
            <v>French</v>
          </cell>
        </row>
        <row r="2090">
          <cell r="T2090" t="str">
            <v>English</v>
          </cell>
        </row>
        <row r="2091">
          <cell r="T2091" t="str">
            <v>English</v>
          </cell>
        </row>
        <row r="2092">
          <cell r="T2092" t="str">
            <v>English</v>
          </cell>
        </row>
        <row r="2093">
          <cell r="T2093" t="str">
            <v>English</v>
          </cell>
        </row>
        <row r="2094">
          <cell r="T2094" t="str">
            <v>English</v>
          </cell>
        </row>
        <row r="2095">
          <cell r="T2095" t="str">
            <v>English</v>
          </cell>
        </row>
        <row r="2096">
          <cell r="T2096" t="str">
            <v>English</v>
          </cell>
        </row>
        <row r="2097">
          <cell r="T2097" t="str">
            <v>English</v>
          </cell>
        </row>
        <row r="2098">
          <cell r="T2098" t="str">
            <v>English</v>
          </cell>
        </row>
        <row r="2099">
          <cell r="T2099" t="str">
            <v>English</v>
          </cell>
        </row>
        <row r="2100">
          <cell r="T2100" t="str">
            <v>English</v>
          </cell>
        </row>
        <row r="2101">
          <cell r="T2101" t="str">
            <v>English</v>
          </cell>
        </row>
        <row r="2102">
          <cell r="T2102" t="str">
            <v>English</v>
          </cell>
        </row>
        <row r="2103">
          <cell r="T2103" t="str">
            <v>English</v>
          </cell>
        </row>
        <row r="2104">
          <cell r="T2104" t="str">
            <v>English</v>
          </cell>
        </row>
        <row r="2105">
          <cell r="T2105" t="str">
            <v>English</v>
          </cell>
        </row>
        <row r="2106">
          <cell r="T2106" t="str">
            <v>English</v>
          </cell>
        </row>
        <row r="2107">
          <cell r="T2107" t="str">
            <v>English</v>
          </cell>
        </row>
        <row r="2108">
          <cell r="T2108" t="str">
            <v>English</v>
          </cell>
        </row>
        <row r="2109">
          <cell r="T2109" t="str">
            <v>English</v>
          </cell>
        </row>
        <row r="2110">
          <cell r="T2110" t="str">
            <v>English</v>
          </cell>
        </row>
        <row r="2111">
          <cell r="T2111" t="str">
            <v>English</v>
          </cell>
        </row>
        <row r="2112">
          <cell r="T2112" t="str">
            <v>English</v>
          </cell>
        </row>
        <row r="2113">
          <cell r="T2113" t="str">
            <v>English</v>
          </cell>
        </row>
        <row r="2114">
          <cell r="T2114" t="str">
            <v>English</v>
          </cell>
        </row>
        <row r="2115">
          <cell r="T2115" t="str">
            <v>English</v>
          </cell>
        </row>
        <row r="2116">
          <cell r="T2116" t="str">
            <v>English</v>
          </cell>
        </row>
        <row r="2117">
          <cell r="T2117" t="str">
            <v>English</v>
          </cell>
        </row>
        <row r="2118">
          <cell r="T2118" t="str">
            <v>English</v>
          </cell>
        </row>
        <row r="2119">
          <cell r="T2119" t="str">
            <v>English</v>
          </cell>
        </row>
        <row r="2120">
          <cell r="T2120" t="str">
            <v>English</v>
          </cell>
        </row>
        <row r="2121">
          <cell r="T2121" t="str">
            <v>English</v>
          </cell>
        </row>
        <row r="2122">
          <cell r="T2122" t="str">
            <v>English</v>
          </cell>
        </row>
        <row r="2123">
          <cell r="T2123" t="str">
            <v>English</v>
          </cell>
        </row>
        <row r="2124">
          <cell r="T2124" t="str">
            <v>English</v>
          </cell>
        </row>
        <row r="2125">
          <cell r="T2125" t="str">
            <v>English</v>
          </cell>
        </row>
        <row r="2126">
          <cell r="T2126" t="str">
            <v>English</v>
          </cell>
        </row>
        <row r="2127">
          <cell r="T2127" t="str">
            <v>English</v>
          </cell>
        </row>
        <row r="2128">
          <cell r="T2128" t="str">
            <v>English</v>
          </cell>
        </row>
        <row r="2129">
          <cell r="T2129" t="str">
            <v>English</v>
          </cell>
        </row>
        <row r="2130">
          <cell r="T2130" t="str">
            <v>English</v>
          </cell>
        </row>
        <row r="2131">
          <cell r="T2131" t="str">
            <v>English</v>
          </cell>
        </row>
        <row r="2132">
          <cell r="T2132" t="str">
            <v>English</v>
          </cell>
        </row>
        <row r="2133">
          <cell r="T2133" t="str">
            <v>English</v>
          </cell>
        </row>
        <row r="2134">
          <cell r="T2134" t="str">
            <v>English</v>
          </cell>
        </row>
        <row r="2135">
          <cell r="T2135" t="str">
            <v>English</v>
          </cell>
        </row>
        <row r="2136">
          <cell r="T2136" t="str">
            <v>English</v>
          </cell>
        </row>
        <row r="2137">
          <cell r="T2137" t="str">
            <v>English</v>
          </cell>
        </row>
        <row r="2138">
          <cell r="T2138" t="str">
            <v>English</v>
          </cell>
        </row>
        <row r="2139">
          <cell r="T2139" t="str">
            <v>English</v>
          </cell>
        </row>
        <row r="2140">
          <cell r="T2140" t="str">
            <v>English</v>
          </cell>
        </row>
        <row r="2141">
          <cell r="T2141" t="str">
            <v>Norwegian</v>
          </cell>
        </row>
        <row r="2142">
          <cell r="T2142" t="str">
            <v>English</v>
          </cell>
        </row>
        <row r="2143">
          <cell r="T2143" t="str">
            <v>English</v>
          </cell>
        </row>
        <row r="2144">
          <cell r="T2144" t="str">
            <v>English</v>
          </cell>
        </row>
        <row r="2145">
          <cell r="T2145" t="str">
            <v>English</v>
          </cell>
        </row>
        <row r="2146">
          <cell r="T2146" t="str">
            <v>English</v>
          </cell>
        </row>
        <row r="2147">
          <cell r="T2147" t="str">
            <v>English</v>
          </cell>
        </row>
        <row r="2148">
          <cell r="T2148" t="str">
            <v>English</v>
          </cell>
        </row>
        <row r="2149">
          <cell r="T2149" t="str">
            <v>English</v>
          </cell>
        </row>
        <row r="2150">
          <cell r="T2150" t="str">
            <v>English</v>
          </cell>
        </row>
        <row r="2151">
          <cell r="T2151" t="str">
            <v>English</v>
          </cell>
        </row>
        <row r="2152">
          <cell r="T2152" t="str">
            <v>English</v>
          </cell>
        </row>
        <row r="2153">
          <cell r="T2153" t="str">
            <v>English</v>
          </cell>
        </row>
        <row r="2154">
          <cell r="T2154" t="str">
            <v>English</v>
          </cell>
        </row>
        <row r="2155">
          <cell r="T2155" t="str">
            <v>English</v>
          </cell>
        </row>
        <row r="2156">
          <cell r="T2156" t="str">
            <v>English</v>
          </cell>
        </row>
        <row r="2157">
          <cell r="T2157" t="str">
            <v>English</v>
          </cell>
        </row>
        <row r="2158">
          <cell r="T2158" t="str">
            <v>English</v>
          </cell>
        </row>
        <row r="2159">
          <cell r="T2159" t="str">
            <v>Spanish</v>
          </cell>
        </row>
        <row r="2160">
          <cell r="T2160" t="str">
            <v>English</v>
          </cell>
        </row>
        <row r="2161">
          <cell r="T2161" t="str">
            <v>English</v>
          </cell>
        </row>
        <row r="2162">
          <cell r="T2162" t="str">
            <v>English</v>
          </cell>
        </row>
        <row r="2163">
          <cell r="T2163" t="str">
            <v>English</v>
          </cell>
        </row>
        <row r="2164">
          <cell r="T2164" t="str">
            <v>English</v>
          </cell>
        </row>
        <row r="2165">
          <cell r="T2165" t="str">
            <v>English</v>
          </cell>
        </row>
        <row r="2166">
          <cell r="T2166" t="str">
            <v>French</v>
          </cell>
        </row>
        <row r="2167">
          <cell r="T2167" t="str">
            <v>English</v>
          </cell>
        </row>
        <row r="2168">
          <cell r="T2168" t="str">
            <v>English</v>
          </cell>
        </row>
        <row r="2169">
          <cell r="T2169" t="str">
            <v>French</v>
          </cell>
        </row>
        <row r="2170">
          <cell r="T2170" t="str">
            <v>English</v>
          </cell>
        </row>
        <row r="2171">
          <cell r="T2171" t="str">
            <v>English</v>
          </cell>
        </row>
        <row r="2172">
          <cell r="T2172" t="str">
            <v>English</v>
          </cell>
        </row>
        <row r="2173">
          <cell r="T2173" t="str">
            <v>English</v>
          </cell>
        </row>
        <row r="2174">
          <cell r="T2174" t="str">
            <v>English</v>
          </cell>
        </row>
        <row r="2175">
          <cell r="T2175" t="str">
            <v>English</v>
          </cell>
        </row>
        <row r="2176">
          <cell r="T2176" t="str">
            <v>English</v>
          </cell>
        </row>
        <row r="2177">
          <cell r="T2177" t="str">
            <v>English</v>
          </cell>
        </row>
        <row r="2178">
          <cell r="T2178" t="str">
            <v>French</v>
          </cell>
        </row>
        <row r="2179">
          <cell r="T2179" t="str">
            <v>English</v>
          </cell>
        </row>
        <row r="2180">
          <cell r="T2180" t="str">
            <v>English</v>
          </cell>
        </row>
        <row r="2181">
          <cell r="T2181" t="str">
            <v>English</v>
          </cell>
        </row>
        <row r="2182">
          <cell r="T2182" t="str">
            <v>English</v>
          </cell>
        </row>
        <row r="2183">
          <cell r="T2183" t="str">
            <v>English</v>
          </cell>
        </row>
        <row r="2184">
          <cell r="T2184" t="str">
            <v>English</v>
          </cell>
        </row>
        <row r="2185">
          <cell r="T2185" t="str">
            <v>English</v>
          </cell>
        </row>
        <row r="2186">
          <cell r="T2186" t="str">
            <v>English</v>
          </cell>
        </row>
        <row r="2187">
          <cell r="T2187" t="str">
            <v>English</v>
          </cell>
        </row>
        <row r="2188">
          <cell r="T2188" t="str">
            <v>English</v>
          </cell>
        </row>
        <row r="2189">
          <cell r="T2189" t="str">
            <v>English</v>
          </cell>
        </row>
        <row r="2190">
          <cell r="T2190" t="str">
            <v>English</v>
          </cell>
        </row>
        <row r="2191">
          <cell r="T2191" t="str">
            <v>English</v>
          </cell>
        </row>
        <row r="2192">
          <cell r="T2192" t="str">
            <v>English</v>
          </cell>
        </row>
        <row r="2193">
          <cell r="T2193" t="str">
            <v>English</v>
          </cell>
        </row>
        <row r="2194">
          <cell r="T2194" t="str">
            <v>English</v>
          </cell>
        </row>
        <row r="2195">
          <cell r="T2195" t="str">
            <v>English</v>
          </cell>
        </row>
        <row r="2196">
          <cell r="T2196" t="str">
            <v>English</v>
          </cell>
        </row>
        <row r="2197">
          <cell r="T2197" t="str">
            <v>English</v>
          </cell>
        </row>
        <row r="2198">
          <cell r="T2198" t="str">
            <v>English</v>
          </cell>
        </row>
        <row r="2199">
          <cell r="T2199" t="str">
            <v>English</v>
          </cell>
        </row>
        <row r="2200">
          <cell r="T2200" t="str">
            <v>English</v>
          </cell>
        </row>
        <row r="2201">
          <cell r="T2201" t="str">
            <v>English</v>
          </cell>
        </row>
        <row r="2202">
          <cell r="T2202" t="str">
            <v>English</v>
          </cell>
        </row>
        <row r="2203">
          <cell r="T2203" t="str">
            <v>English</v>
          </cell>
        </row>
        <row r="2204">
          <cell r="T2204" t="str">
            <v>English</v>
          </cell>
        </row>
        <row r="2205">
          <cell r="T2205" t="str">
            <v>English</v>
          </cell>
        </row>
        <row r="2206">
          <cell r="T2206" t="str">
            <v>English</v>
          </cell>
        </row>
        <row r="2207">
          <cell r="T2207" t="str">
            <v>French</v>
          </cell>
        </row>
        <row r="2208">
          <cell r="T2208" t="str">
            <v>English</v>
          </cell>
        </row>
        <row r="2209">
          <cell r="T2209" t="str">
            <v>English</v>
          </cell>
        </row>
        <row r="2210">
          <cell r="T2210" t="str">
            <v>Hebrew</v>
          </cell>
        </row>
        <row r="2211">
          <cell r="T2211" t="str">
            <v>English</v>
          </cell>
        </row>
        <row r="2212">
          <cell r="T2212" t="str">
            <v>English</v>
          </cell>
        </row>
        <row r="2213">
          <cell r="T2213" t="str">
            <v>English</v>
          </cell>
        </row>
        <row r="2214">
          <cell r="T2214" t="str">
            <v>English</v>
          </cell>
        </row>
        <row r="2215">
          <cell r="T2215" t="str">
            <v>English</v>
          </cell>
        </row>
        <row r="2216">
          <cell r="T2216" t="str">
            <v>English</v>
          </cell>
        </row>
        <row r="2217">
          <cell r="T2217" t="str">
            <v>English</v>
          </cell>
        </row>
        <row r="2218">
          <cell r="T2218" t="str">
            <v>English</v>
          </cell>
        </row>
        <row r="2219">
          <cell r="T2219" t="str">
            <v>English</v>
          </cell>
        </row>
        <row r="2220">
          <cell r="T2220" t="str">
            <v>English</v>
          </cell>
        </row>
        <row r="2221">
          <cell r="T2221" t="str">
            <v>English</v>
          </cell>
        </row>
        <row r="2222">
          <cell r="T2222" t="str">
            <v>English</v>
          </cell>
        </row>
        <row r="2223">
          <cell r="T2223" t="str">
            <v>English</v>
          </cell>
        </row>
        <row r="2224">
          <cell r="T2224" t="str">
            <v>English</v>
          </cell>
        </row>
        <row r="2225">
          <cell r="T2225" t="str">
            <v>English</v>
          </cell>
        </row>
        <row r="2226">
          <cell r="T2226" t="str">
            <v>English</v>
          </cell>
        </row>
        <row r="2227">
          <cell r="T2227" t="str">
            <v>English</v>
          </cell>
        </row>
        <row r="2228">
          <cell r="T2228" t="str">
            <v>English</v>
          </cell>
        </row>
        <row r="2229">
          <cell r="T2229" t="str">
            <v>English</v>
          </cell>
        </row>
        <row r="2230">
          <cell r="T2230" t="str">
            <v>English</v>
          </cell>
        </row>
        <row r="2231">
          <cell r="T2231" t="str">
            <v>English</v>
          </cell>
        </row>
        <row r="2232">
          <cell r="T2232" t="str">
            <v>English</v>
          </cell>
        </row>
        <row r="2233">
          <cell r="T2233" t="str">
            <v>English</v>
          </cell>
        </row>
        <row r="2234">
          <cell r="T2234" t="str">
            <v>English</v>
          </cell>
        </row>
        <row r="2235">
          <cell r="T2235" t="str">
            <v>English</v>
          </cell>
        </row>
        <row r="2236">
          <cell r="T2236" t="str">
            <v>English</v>
          </cell>
        </row>
        <row r="2237">
          <cell r="T2237" t="str">
            <v>Spanish</v>
          </cell>
        </row>
        <row r="2238">
          <cell r="T2238" t="str">
            <v>English</v>
          </cell>
        </row>
        <row r="2239">
          <cell r="T2239" t="str">
            <v>English</v>
          </cell>
        </row>
        <row r="2240">
          <cell r="T2240" t="str">
            <v>English</v>
          </cell>
        </row>
        <row r="2241">
          <cell r="T2241" t="str">
            <v>English</v>
          </cell>
        </row>
        <row r="2242">
          <cell r="T2242" t="str">
            <v>English</v>
          </cell>
        </row>
        <row r="2243">
          <cell r="T2243" t="str">
            <v>English</v>
          </cell>
        </row>
        <row r="2244">
          <cell r="T2244" t="str">
            <v>English</v>
          </cell>
        </row>
        <row r="2245">
          <cell r="T2245" t="str">
            <v>English</v>
          </cell>
        </row>
        <row r="2246">
          <cell r="T2246" t="str">
            <v>English</v>
          </cell>
        </row>
        <row r="2247">
          <cell r="T2247" t="str">
            <v>English</v>
          </cell>
        </row>
        <row r="2248">
          <cell r="T2248" t="str">
            <v>English</v>
          </cell>
        </row>
        <row r="2249">
          <cell r="T2249" t="str">
            <v>English</v>
          </cell>
        </row>
        <row r="2250">
          <cell r="T2250" t="str">
            <v>English</v>
          </cell>
        </row>
        <row r="2251">
          <cell r="T2251" t="str">
            <v>English</v>
          </cell>
        </row>
        <row r="2252">
          <cell r="T2252" t="str">
            <v>English</v>
          </cell>
        </row>
        <row r="2253">
          <cell r="T2253" t="str">
            <v>English</v>
          </cell>
        </row>
        <row r="2254">
          <cell r="T2254" t="str">
            <v>English</v>
          </cell>
        </row>
        <row r="2255">
          <cell r="T2255" t="str">
            <v>English</v>
          </cell>
        </row>
        <row r="2256">
          <cell r="T2256" t="str">
            <v>English</v>
          </cell>
        </row>
        <row r="2257">
          <cell r="T2257" t="str">
            <v>English</v>
          </cell>
        </row>
        <row r="2258">
          <cell r="T2258" t="str">
            <v>English</v>
          </cell>
        </row>
        <row r="2259">
          <cell r="T2259" t="str">
            <v>English</v>
          </cell>
        </row>
        <row r="2260">
          <cell r="T2260" t="str">
            <v>English</v>
          </cell>
        </row>
        <row r="2261">
          <cell r="T2261" t="str">
            <v>English</v>
          </cell>
        </row>
        <row r="2262">
          <cell r="T2262" t="str">
            <v>English</v>
          </cell>
        </row>
        <row r="2263">
          <cell r="T2263" t="str">
            <v>English</v>
          </cell>
        </row>
        <row r="2264">
          <cell r="T2264" t="str">
            <v>English</v>
          </cell>
        </row>
        <row r="2265">
          <cell r="T2265" t="str">
            <v>English</v>
          </cell>
        </row>
        <row r="2266">
          <cell r="T2266" t="str">
            <v>English</v>
          </cell>
        </row>
        <row r="2267">
          <cell r="T2267" t="str">
            <v>English</v>
          </cell>
        </row>
        <row r="2268">
          <cell r="T2268" t="str">
            <v>English</v>
          </cell>
        </row>
        <row r="2269">
          <cell r="T2269" t="str">
            <v>English</v>
          </cell>
        </row>
        <row r="2270">
          <cell r="T2270" t="str">
            <v>English</v>
          </cell>
        </row>
        <row r="2271">
          <cell r="T2271" t="str">
            <v>English</v>
          </cell>
        </row>
        <row r="2272">
          <cell r="T2272" t="str">
            <v>English</v>
          </cell>
        </row>
        <row r="2273">
          <cell r="T2273" t="str">
            <v>Japanese</v>
          </cell>
        </row>
        <row r="2274">
          <cell r="T2274" t="str">
            <v>English</v>
          </cell>
        </row>
        <row r="2275">
          <cell r="T2275" t="str">
            <v>English</v>
          </cell>
        </row>
        <row r="2276">
          <cell r="T2276" t="str">
            <v>English</v>
          </cell>
        </row>
        <row r="2277">
          <cell r="T2277" t="str">
            <v>English</v>
          </cell>
        </row>
        <row r="2278">
          <cell r="T2278" t="str">
            <v>English</v>
          </cell>
        </row>
        <row r="2279">
          <cell r="T2279" t="str">
            <v>English</v>
          </cell>
        </row>
        <row r="2280">
          <cell r="T2280" t="str">
            <v>English</v>
          </cell>
        </row>
        <row r="2281">
          <cell r="T2281" t="str">
            <v>English</v>
          </cell>
        </row>
        <row r="2282">
          <cell r="T2282" t="str">
            <v>English</v>
          </cell>
        </row>
        <row r="2283">
          <cell r="T2283" t="str">
            <v>English</v>
          </cell>
        </row>
        <row r="2284">
          <cell r="T2284" t="str">
            <v>English</v>
          </cell>
        </row>
        <row r="2285">
          <cell r="T2285" t="str">
            <v>English</v>
          </cell>
        </row>
        <row r="2286">
          <cell r="T2286" t="str">
            <v>English</v>
          </cell>
        </row>
        <row r="2287">
          <cell r="T2287" t="str">
            <v>English</v>
          </cell>
        </row>
        <row r="2288">
          <cell r="T2288" t="str">
            <v>English</v>
          </cell>
        </row>
        <row r="2289">
          <cell r="T2289" t="str">
            <v>English</v>
          </cell>
        </row>
        <row r="2290">
          <cell r="T2290" t="str">
            <v>English</v>
          </cell>
        </row>
        <row r="2291">
          <cell r="T2291" t="str">
            <v>English</v>
          </cell>
        </row>
        <row r="2292">
          <cell r="T2292" t="str">
            <v>English</v>
          </cell>
        </row>
        <row r="2293">
          <cell r="T2293" t="str">
            <v>English</v>
          </cell>
        </row>
        <row r="2294">
          <cell r="T2294" t="str">
            <v>English</v>
          </cell>
        </row>
        <row r="2295">
          <cell r="T2295" t="str">
            <v>English</v>
          </cell>
        </row>
        <row r="2296">
          <cell r="T2296" t="str">
            <v>English</v>
          </cell>
        </row>
        <row r="2297">
          <cell r="T2297" t="str">
            <v>English</v>
          </cell>
        </row>
        <row r="2298">
          <cell r="T2298" t="str">
            <v>English</v>
          </cell>
        </row>
        <row r="2299">
          <cell r="T2299" t="str">
            <v>English</v>
          </cell>
        </row>
        <row r="2300">
          <cell r="T2300" t="str">
            <v>English</v>
          </cell>
        </row>
        <row r="2301">
          <cell r="T2301" t="str">
            <v>English</v>
          </cell>
        </row>
        <row r="2302">
          <cell r="T2302" t="str">
            <v>English</v>
          </cell>
        </row>
        <row r="2303">
          <cell r="T2303" t="str">
            <v>English</v>
          </cell>
        </row>
        <row r="2304">
          <cell r="T2304" t="str">
            <v>French</v>
          </cell>
        </row>
        <row r="2305">
          <cell r="T2305" t="str">
            <v>English</v>
          </cell>
        </row>
        <row r="2306">
          <cell r="T2306" t="str">
            <v>English</v>
          </cell>
        </row>
        <row r="2307">
          <cell r="T2307" t="str">
            <v>English</v>
          </cell>
        </row>
        <row r="2308">
          <cell r="T2308" t="str">
            <v>Mandarin</v>
          </cell>
        </row>
        <row r="2309">
          <cell r="T2309" t="str">
            <v>English</v>
          </cell>
        </row>
        <row r="2310">
          <cell r="T2310" t="str">
            <v>English</v>
          </cell>
        </row>
        <row r="2311">
          <cell r="T2311" t="str">
            <v>English</v>
          </cell>
        </row>
        <row r="2312">
          <cell r="T2312" t="str">
            <v>English</v>
          </cell>
        </row>
        <row r="2313">
          <cell r="T2313" t="str">
            <v>English</v>
          </cell>
        </row>
        <row r="2314">
          <cell r="T2314" t="str">
            <v>English</v>
          </cell>
        </row>
        <row r="2315">
          <cell r="T2315" t="str">
            <v>English</v>
          </cell>
        </row>
        <row r="2316">
          <cell r="T2316" t="str">
            <v>English</v>
          </cell>
        </row>
        <row r="2317">
          <cell r="T2317" t="str">
            <v>English</v>
          </cell>
        </row>
        <row r="2318">
          <cell r="T2318" t="str">
            <v>English</v>
          </cell>
        </row>
        <row r="2319">
          <cell r="T2319" t="str">
            <v>English</v>
          </cell>
        </row>
        <row r="2320">
          <cell r="T2320" t="str">
            <v>English</v>
          </cell>
        </row>
        <row r="2321">
          <cell r="T2321" t="str">
            <v>English</v>
          </cell>
        </row>
        <row r="2322">
          <cell r="T2322" t="str">
            <v>English</v>
          </cell>
        </row>
        <row r="2323">
          <cell r="T2323" t="str">
            <v>Cantonese</v>
          </cell>
        </row>
        <row r="2324">
          <cell r="T2324" t="str">
            <v>English</v>
          </cell>
        </row>
        <row r="2325">
          <cell r="T2325" t="str">
            <v>English</v>
          </cell>
        </row>
        <row r="2326">
          <cell r="T2326" t="str">
            <v>English</v>
          </cell>
        </row>
        <row r="2327">
          <cell r="T2327" t="str">
            <v>English</v>
          </cell>
        </row>
        <row r="2328">
          <cell r="T2328" t="str">
            <v>English</v>
          </cell>
        </row>
        <row r="2329">
          <cell r="T2329" t="str">
            <v>English</v>
          </cell>
        </row>
        <row r="2330">
          <cell r="T2330" t="str">
            <v>English</v>
          </cell>
        </row>
        <row r="2331">
          <cell r="T2331" t="str">
            <v>English</v>
          </cell>
        </row>
        <row r="2332">
          <cell r="T2332" t="str">
            <v>English</v>
          </cell>
        </row>
        <row r="2333">
          <cell r="T2333" t="str">
            <v>English</v>
          </cell>
        </row>
        <row r="2334">
          <cell r="T2334" t="str">
            <v>English</v>
          </cell>
        </row>
        <row r="2335">
          <cell r="T2335" t="str">
            <v>English</v>
          </cell>
        </row>
        <row r="2336">
          <cell r="T2336" t="str">
            <v>English</v>
          </cell>
        </row>
        <row r="2337">
          <cell r="T2337" t="str">
            <v>English</v>
          </cell>
        </row>
        <row r="2338">
          <cell r="T2338" t="str">
            <v>English</v>
          </cell>
        </row>
        <row r="2339">
          <cell r="T2339" t="str">
            <v>English</v>
          </cell>
        </row>
        <row r="2340">
          <cell r="T2340" t="str">
            <v>English</v>
          </cell>
        </row>
        <row r="2341">
          <cell r="T2341" t="str">
            <v>English</v>
          </cell>
        </row>
        <row r="2342">
          <cell r="T2342" t="str">
            <v>English</v>
          </cell>
        </row>
        <row r="2343">
          <cell r="T2343" t="str">
            <v>English</v>
          </cell>
        </row>
        <row r="2344">
          <cell r="T2344" t="str">
            <v>English</v>
          </cell>
        </row>
        <row r="2345">
          <cell r="T2345" t="str">
            <v>None</v>
          </cell>
        </row>
        <row r="2346">
          <cell r="T2346" t="str">
            <v>English</v>
          </cell>
        </row>
        <row r="2347">
          <cell r="T2347" t="str">
            <v>English</v>
          </cell>
        </row>
        <row r="2348">
          <cell r="T2348" t="str">
            <v>English</v>
          </cell>
        </row>
        <row r="2349">
          <cell r="T2349" t="str">
            <v>English</v>
          </cell>
        </row>
        <row r="2350">
          <cell r="T2350" t="str">
            <v>English</v>
          </cell>
        </row>
        <row r="2351">
          <cell r="T2351" t="str">
            <v>English</v>
          </cell>
        </row>
        <row r="2352">
          <cell r="T2352" t="str">
            <v>English</v>
          </cell>
        </row>
        <row r="2353">
          <cell r="T2353" t="str">
            <v>English</v>
          </cell>
        </row>
        <row r="2354">
          <cell r="T2354" t="str">
            <v>English</v>
          </cell>
        </row>
        <row r="2355">
          <cell r="T2355" t="str">
            <v>English</v>
          </cell>
        </row>
        <row r="2356">
          <cell r="T2356" t="str">
            <v>English</v>
          </cell>
        </row>
        <row r="2357">
          <cell r="T2357" t="str">
            <v>English</v>
          </cell>
        </row>
        <row r="2358">
          <cell r="T2358" t="str">
            <v>English</v>
          </cell>
        </row>
        <row r="2359">
          <cell r="T2359" t="str">
            <v>English</v>
          </cell>
        </row>
        <row r="2360">
          <cell r="T2360" t="str">
            <v>English</v>
          </cell>
        </row>
        <row r="2361">
          <cell r="T2361" t="str">
            <v>English</v>
          </cell>
        </row>
        <row r="2362">
          <cell r="T2362" t="str">
            <v>English</v>
          </cell>
        </row>
        <row r="2363">
          <cell r="T2363" t="str">
            <v>English</v>
          </cell>
        </row>
        <row r="2364">
          <cell r="T2364" t="str">
            <v>English</v>
          </cell>
        </row>
        <row r="2365">
          <cell r="T2365" t="str">
            <v>English</v>
          </cell>
        </row>
        <row r="2366">
          <cell r="T2366" t="str">
            <v>English</v>
          </cell>
        </row>
        <row r="2367">
          <cell r="T2367" t="str">
            <v>English</v>
          </cell>
        </row>
        <row r="2368">
          <cell r="T2368" t="str">
            <v>English</v>
          </cell>
        </row>
        <row r="2369">
          <cell r="T2369" t="str">
            <v>English</v>
          </cell>
        </row>
        <row r="2370">
          <cell r="T2370" t="str">
            <v>Spanish</v>
          </cell>
        </row>
        <row r="2371">
          <cell r="T2371" t="str">
            <v>English</v>
          </cell>
        </row>
        <row r="2372">
          <cell r="T2372" t="str">
            <v>English</v>
          </cell>
        </row>
        <row r="2373">
          <cell r="T2373" t="str">
            <v>English</v>
          </cell>
        </row>
        <row r="2374">
          <cell r="T2374" t="str">
            <v>English</v>
          </cell>
        </row>
        <row r="2375">
          <cell r="T2375" t="str">
            <v>English</v>
          </cell>
        </row>
        <row r="2376">
          <cell r="T2376" t="str">
            <v>English</v>
          </cell>
        </row>
        <row r="2377">
          <cell r="T2377" t="str">
            <v>English</v>
          </cell>
        </row>
        <row r="2378">
          <cell r="T2378" t="str">
            <v>English</v>
          </cell>
        </row>
        <row r="2379">
          <cell r="T2379" t="str">
            <v>English</v>
          </cell>
        </row>
        <row r="2380">
          <cell r="T2380" t="str">
            <v>English</v>
          </cell>
        </row>
        <row r="2381">
          <cell r="T2381" t="str">
            <v>English</v>
          </cell>
        </row>
        <row r="2382">
          <cell r="T2382" t="str">
            <v>English</v>
          </cell>
        </row>
        <row r="2383">
          <cell r="T2383" t="str">
            <v>English</v>
          </cell>
        </row>
        <row r="2384">
          <cell r="T2384" t="str">
            <v>English</v>
          </cell>
        </row>
        <row r="2385">
          <cell r="T2385" t="str">
            <v>English</v>
          </cell>
        </row>
        <row r="2386">
          <cell r="T2386" t="str">
            <v>English</v>
          </cell>
        </row>
        <row r="2387">
          <cell r="T2387" t="str">
            <v>English</v>
          </cell>
        </row>
        <row r="2388">
          <cell r="T2388" t="str">
            <v>English</v>
          </cell>
        </row>
        <row r="2389">
          <cell r="T2389" t="str">
            <v>English</v>
          </cell>
        </row>
        <row r="2390">
          <cell r="T2390" t="str">
            <v>English</v>
          </cell>
        </row>
        <row r="2391">
          <cell r="T2391" t="str">
            <v>English</v>
          </cell>
        </row>
        <row r="2392">
          <cell r="T2392" t="str">
            <v>English</v>
          </cell>
        </row>
        <row r="2393">
          <cell r="T2393" t="str">
            <v>English</v>
          </cell>
        </row>
        <row r="2394">
          <cell r="T2394" t="str">
            <v>English</v>
          </cell>
        </row>
        <row r="2395">
          <cell r="T2395" t="str">
            <v>English</v>
          </cell>
        </row>
        <row r="2396">
          <cell r="T2396" t="str">
            <v>English</v>
          </cell>
        </row>
        <row r="2397">
          <cell r="T2397" t="str">
            <v>English</v>
          </cell>
        </row>
        <row r="2398">
          <cell r="T2398" t="str">
            <v>English</v>
          </cell>
        </row>
        <row r="2399">
          <cell r="T2399" t="str">
            <v>English</v>
          </cell>
        </row>
        <row r="2400">
          <cell r="T2400" t="str">
            <v>English</v>
          </cell>
        </row>
        <row r="2401">
          <cell r="T2401" t="str">
            <v>Indonesian</v>
          </cell>
        </row>
        <row r="2402">
          <cell r="T2402" t="str">
            <v>Hindi</v>
          </cell>
        </row>
        <row r="2403">
          <cell r="T2403" t="str">
            <v>English</v>
          </cell>
        </row>
        <row r="2404">
          <cell r="T2404" t="str">
            <v>Kannada</v>
          </cell>
        </row>
        <row r="2405">
          <cell r="T2405" t="str">
            <v>English</v>
          </cell>
        </row>
        <row r="2406">
          <cell r="T2406" t="str">
            <v>English</v>
          </cell>
        </row>
        <row r="2407">
          <cell r="T2407" t="str">
            <v>English</v>
          </cell>
        </row>
        <row r="2408">
          <cell r="T2408" t="str">
            <v>English</v>
          </cell>
        </row>
        <row r="2409">
          <cell r="T2409" t="str">
            <v>English</v>
          </cell>
        </row>
        <row r="2410">
          <cell r="T2410" t="str">
            <v>English</v>
          </cell>
        </row>
        <row r="2411">
          <cell r="T2411" t="str">
            <v>English</v>
          </cell>
        </row>
        <row r="2412">
          <cell r="T2412" t="str">
            <v>Urdu</v>
          </cell>
        </row>
        <row r="2413">
          <cell r="T2413" t="str">
            <v>French</v>
          </cell>
        </row>
        <row r="2414">
          <cell r="T2414" t="str">
            <v>English</v>
          </cell>
        </row>
        <row r="2415">
          <cell r="T2415" t="str">
            <v>English</v>
          </cell>
        </row>
        <row r="2416">
          <cell r="T2416" t="str">
            <v>English</v>
          </cell>
        </row>
        <row r="2417">
          <cell r="T2417" t="str">
            <v>English</v>
          </cell>
        </row>
        <row r="2418">
          <cell r="T2418" t="str">
            <v>English</v>
          </cell>
        </row>
        <row r="2419">
          <cell r="T2419" t="str">
            <v>English</v>
          </cell>
        </row>
        <row r="2420">
          <cell r="T2420" t="str">
            <v>English</v>
          </cell>
        </row>
        <row r="2421">
          <cell r="T2421" t="str">
            <v>English</v>
          </cell>
        </row>
        <row r="2422">
          <cell r="T2422" t="str">
            <v>English</v>
          </cell>
        </row>
        <row r="2423">
          <cell r="T2423" t="str">
            <v>English</v>
          </cell>
        </row>
        <row r="2424">
          <cell r="T2424" t="str">
            <v>English</v>
          </cell>
        </row>
        <row r="2425">
          <cell r="T2425" t="str">
            <v>English</v>
          </cell>
        </row>
        <row r="2426">
          <cell r="T2426" t="str">
            <v>English</v>
          </cell>
        </row>
        <row r="2427">
          <cell r="T2427" t="str">
            <v>French</v>
          </cell>
        </row>
        <row r="2428">
          <cell r="T2428" t="str">
            <v>English</v>
          </cell>
        </row>
        <row r="2429">
          <cell r="T2429" t="str">
            <v>Korean</v>
          </cell>
        </row>
        <row r="2430">
          <cell r="T2430" t="str">
            <v>English</v>
          </cell>
        </row>
        <row r="2431">
          <cell r="T2431" t="str">
            <v>English</v>
          </cell>
        </row>
        <row r="2432">
          <cell r="T2432" t="str">
            <v>English</v>
          </cell>
        </row>
        <row r="2433">
          <cell r="T2433" t="str">
            <v>English</v>
          </cell>
        </row>
        <row r="2434">
          <cell r="T2434" t="str">
            <v>English</v>
          </cell>
        </row>
        <row r="2435">
          <cell r="T2435" t="str">
            <v>English</v>
          </cell>
        </row>
        <row r="2436">
          <cell r="T2436" t="str">
            <v>English</v>
          </cell>
        </row>
        <row r="2437">
          <cell r="T2437" t="str">
            <v>English</v>
          </cell>
        </row>
        <row r="2438">
          <cell r="T2438" t="str">
            <v>English</v>
          </cell>
        </row>
        <row r="2439">
          <cell r="T2439" t="str">
            <v>English</v>
          </cell>
        </row>
        <row r="2440">
          <cell r="T2440" t="str">
            <v>English</v>
          </cell>
        </row>
        <row r="2441">
          <cell r="T2441" t="str">
            <v>English</v>
          </cell>
        </row>
        <row r="2442">
          <cell r="T2442" t="str">
            <v>German</v>
          </cell>
        </row>
        <row r="2443">
          <cell r="T2443" t="str">
            <v>Mandarin</v>
          </cell>
        </row>
        <row r="2444">
          <cell r="T2444" t="str">
            <v>English</v>
          </cell>
        </row>
        <row r="2445">
          <cell r="T2445" t="str">
            <v>English</v>
          </cell>
        </row>
        <row r="2446">
          <cell r="T2446" t="str">
            <v>English</v>
          </cell>
        </row>
        <row r="2447">
          <cell r="T2447" t="str">
            <v>English</v>
          </cell>
        </row>
        <row r="2448">
          <cell r="T2448" t="str">
            <v>English</v>
          </cell>
        </row>
        <row r="2449">
          <cell r="T2449" t="str">
            <v>English</v>
          </cell>
        </row>
        <row r="2450">
          <cell r="T2450" t="str">
            <v>English</v>
          </cell>
        </row>
        <row r="2451">
          <cell r="T2451" t="str">
            <v>English</v>
          </cell>
        </row>
        <row r="2452">
          <cell r="T2452" t="str">
            <v>English</v>
          </cell>
        </row>
        <row r="2453">
          <cell r="T2453" t="str">
            <v>Mandarin</v>
          </cell>
        </row>
        <row r="2454">
          <cell r="T2454" t="str">
            <v>English</v>
          </cell>
        </row>
        <row r="2455">
          <cell r="T2455" t="str">
            <v>English</v>
          </cell>
        </row>
        <row r="2456">
          <cell r="T2456" t="str">
            <v>English</v>
          </cell>
        </row>
        <row r="2457">
          <cell r="T2457" t="str">
            <v>English</v>
          </cell>
        </row>
        <row r="2458">
          <cell r="T2458" t="str">
            <v>English</v>
          </cell>
        </row>
        <row r="2459">
          <cell r="T2459" t="str">
            <v>English</v>
          </cell>
        </row>
        <row r="2460">
          <cell r="T2460" t="str">
            <v>Japanese</v>
          </cell>
        </row>
        <row r="2461">
          <cell r="T2461" t="str">
            <v>English</v>
          </cell>
        </row>
        <row r="2462">
          <cell r="T2462" t="str">
            <v>English</v>
          </cell>
        </row>
        <row r="2463">
          <cell r="T2463" t="str">
            <v>English</v>
          </cell>
        </row>
        <row r="2464">
          <cell r="T2464" t="str">
            <v>English</v>
          </cell>
        </row>
        <row r="2465">
          <cell r="T2465" t="str">
            <v>English</v>
          </cell>
        </row>
        <row r="2466">
          <cell r="T2466" t="str">
            <v>English</v>
          </cell>
        </row>
        <row r="2467">
          <cell r="T2467" t="str">
            <v>Dutch</v>
          </cell>
        </row>
        <row r="2468">
          <cell r="T2468" t="str">
            <v>English</v>
          </cell>
        </row>
        <row r="2469">
          <cell r="T2469" t="str">
            <v>English</v>
          </cell>
        </row>
        <row r="2470">
          <cell r="T2470" t="str">
            <v>English</v>
          </cell>
        </row>
        <row r="2471">
          <cell r="T2471" t="str">
            <v>English</v>
          </cell>
        </row>
        <row r="2472">
          <cell r="T2472" t="str">
            <v>English</v>
          </cell>
        </row>
        <row r="2473">
          <cell r="T2473" t="str">
            <v>English</v>
          </cell>
        </row>
        <row r="2474">
          <cell r="T2474" t="str">
            <v>English</v>
          </cell>
        </row>
        <row r="2475">
          <cell r="T2475" t="str">
            <v>English</v>
          </cell>
        </row>
        <row r="2476">
          <cell r="T2476" t="str">
            <v>English</v>
          </cell>
        </row>
        <row r="2477">
          <cell r="T2477" t="str">
            <v>English</v>
          </cell>
        </row>
        <row r="2478">
          <cell r="T2478" t="str">
            <v>English</v>
          </cell>
        </row>
        <row r="2479">
          <cell r="T2479" t="str">
            <v>English</v>
          </cell>
        </row>
        <row r="2480">
          <cell r="T2480" t="str">
            <v>English</v>
          </cell>
        </row>
        <row r="2481">
          <cell r="T2481" t="str">
            <v>English</v>
          </cell>
        </row>
        <row r="2482">
          <cell r="T2482" t="str">
            <v>English</v>
          </cell>
        </row>
        <row r="2483">
          <cell r="T2483" t="str">
            <v>English</v>
          </cell>
        </row>
        <row r="2484">
          <cell r="T2484" t="str">
            <v>English</v>
          </cell>
        </row>
        <row r="2485">
          <cell r="T2485" t="str">
            <v>English</v>
          </cell>
        </row>
        <row r="2486">
          <cell r="T2486" t="str">
            <v>English</v>
          </cell>
        </row>
        <row r="2487">
          <cell r="T2487" t="str">
            <v>English</v>
          </cell>
        </row>
        <row r="2488">
          <cell r="T2488" t="str">
            <v>English</v>
          </cell>
        </row>
        <row r="2489">
          <cell r="T2489" t="str">
            <v>English</v>
          </cell>
        </row>
        <row r="2490">
          <cell r="T2490" t="str">
            <v>English</v>
          </cell>
        </row>
        <row r="2491">
          <cell r="T2491" t="str">
            <v>English</v>
          </cell>
        </row>
        <row r="2492">
          <cell r="T2492" t="str">
            <v>English</v>
          </cell>
        </row>
        <row r="2493">
          <cell r="T2493" t="str">
            <v>English</v>
          </cell>
        </row>
        <row r="2494">
          <cell r="T2494" t="str">
            <v>English</v>
          </cell>
        </row>
        <row r="2495">
          <cell r="T2495" t="str">
            <v>English</v>
          </cell>
        </row>
        <row r="2496">
          <cell r="T2496" t="str">
            <v>English</v>
          </cell>
        </row>
        <row r="2497">
          <cell r="T2497" t="str">
            <v>English</v>
          </cell>
        </row>
        <row r="2498">
          <cell r="T2498" t="str">
            <v>English</v>
          </cell>
        </row>
        <row r="2499">
          <cell r="T2499" t="str">
            <v>English</v>
          </cell>
        </row>
        <row r="2500">
          <cell r="T2500" t="str">
            <v>English</v>
          </cell>
        </row>
        <row r="2501">
          <cell r="T2501" t="str">
            <v>English</v>
          </cell>
        </row>
        <row r="2502">
          <cell r="T2502" t="str">
            <v>English</v>
          </cell>
        </row>
        <row r="2503">
          <cell r="T2503" t="str">
            <v>English</v>
          </cell>
        </row>
        <row r="2504">
          <cell r="T2504" t="str">
            <v>English</v>
          </cell>
        </row>
        <row r="2505">
          <cell r="T2505" t="str">
            <v>English</v>
          </cell>
        </row>
        <row r="2506">
          <cell r="T2506" t="str">
            <v>English</v>
          </cell>
        </row>
        <row r="2507">
          <cell r="T2507" t="str">
            <v>English</v>
          </cell>
        </row>
        <row r="2508">
          <cell r="T2508" t="str">
            <v>English</v>
          </cell>
        </row>
        <row r="2509">
          <cell r="T2509" t="str">
            <v>English</v>
          </cell>
        </row>
        <row r="2510">
          <cell r="T2510" t="str">
            <v>English</v>
          </cell>
        </row>
        <row r="2511">
          <cell r="T2511" t="str">
            <v>Norwegian</v>
          </cell>
        </row>
        <row r="2512">
          <cell r="T2512" t="str">
            <v>English</v>
          </cell>
        </row>
        <row r="2513">
          <cell r="T2513" t="str">
            <v>English</v>
          </cell>
        </row>
        <row r="2514">
          <cell r="T2514" t="str">
            <v>English</v>
          </cell>
        </row>
        <row r="2515">
          <cell r="T2515" t="str">
            <v>English</v>
          </cell>
        </row>
        <row r="2516">
          <cell r="T2516" t="str">
            <v>English</v>
          </cell>
        </row>
        <row r="2517">
          <cell r="T2517" t="str">
            <v>English</v>
          </cell>
        </row>
        <row r="2518">
          <cell r="T2518" t="str">
            <v>English</v>
          </cell>
        </row>
        <row r="2519">
          <cell r="T2519" t="str">
            <v>Romanian</v>
          </cell>
        </row>
        <row r="2520">
          <cell r="T2520" t="str">
            <v>English</v>
          </cell>
        </row>
        <row r="2521">
          <cell r="T2521" t="str">
            <v>English</v>
          </cell>
        </row>
        <row r="2522">
          <cell r="T2522" t="str">
            <v>English</v>
          </cell>
        </row>
        <row r="2523">
          <cell r="T2523" t="str">
            <v>English</v>
          </cell>
        </row>
        <row r="2524">
          <cell r="T2524" t="str">
            <v>English</v>
          </cell>
        </row>
        <row r="2525">
          <cell r="T2525" t="str">
            <v>English</v>
          </cell>
        </row>
        <row r="2526">
          <cell r="T2526" t="str">
            <v>English</v>
          </cell>
        </row>
        <row r="2527">
          <cell r="T2527" t="str">
            <v>English</v>
          </cell>
        </row>
        <row r="2528">
          <cell r="T2528" t="str">
            <v>English</v>
          </cell>
        </row>
        <row r="2529">
          <cell r="T2529" t="str">
            <v>English</v>
          </cell>
        </row>
        <row r="2530">
          <cell r="T2530" t="str">
            <v>English</v>
          </cell>
        </row>
        <row r="2531">
          <cell r="T2531" t="str">
            <v>English</v>
          </cell>
        </row>
        <row r="2532">
          <cell r="T2532" t="str">
            <v>English</v>
          </cell>
        </row>
        <row r="2533">
          <cell r="T2533" t="str">
            <v>English</v>
          </cell>
        </row>
        <row r="2534">
          <cell r="T2534" t="str">
            <v>English</v>
          </cell>
        </row>
        <row r="2535">
          <cell r="T2535" t="str">
            <v>English</v>
          </cell>
        </row>
        <row r="2536">
          <cell r="T2536" t="str">
            <v>English</v>
          </cell>
        </row>
        <row r="2537">
          <cell r="T2537" t="str">
            <v>English</v>
          </cell>
        </row>
        <row r="2538">
          <cell r="T2538" t="str">
            <v>English</v>
          </cell>
        </row>
        <row r="2539">
          <cell r="T2539" t="str">
            <v>French</v>
          </cell>
        </row>
        <row r="2540">
          <cell r="T2540" t="str">
            <v>French</v>
          </cell>
        </row>
        <row r="2541">
          <cell r="T2541" t="str">
            <v>English</v>
          </cell>
        </row>
        <row r="2542">
          <cell r="T2542" t="str">
            <v>English</v>
          </cell>
        </row>
        <row r="2543">
          <cell r="T2543" t="str">
            <v>English</v>
          </cell>
        </row>
        <row r="2544">
          <cell r="T2544" t="str">
            <v>English</v>
          </cell>
        </row>
        <row r="2545">
          <cell r="T2545" t="str">
            <v>English</v>
          </cell>
        </row>
        <row r="2546">
          <cell r="T2546" t="str">
            <v>English</v>
          </cell>
        </row>
        <row r="2547">
          <cell r="T2547" t="str">
            <v>English</v>
          </cell>
        </row>
        <row r="2548">
          <cell r="T2548" t="str">
            <v>English</v>
          </cell>
        </row>
        <row r="2549">
          <cell r="T2549" t="str">
            <v>English</v>
          </cell>
        </row>
        <row r="2550">
          <cell r="T2550" t="str">
            <v>English</v>
          </cell>
        </row>
        <row r="2551">
          <cell r="T2551" t="str">
            <v>English</v>
          </cell>
        </row>
        <row r="2552">
          <cell r="T2552" t="str">
            <v>English</v>
          </cell>
        </row>
        <row r="2553">
          <cell r="T2553" t="str">
            <v>English</v>
          </cell>
        </row>
        <row r="2554">
          <cell r="T2554" t="str">
            <v>English</v>
          </cell>
        </row>
        <row r="2555">
          <cell r="T2555" t="str">
            <v>English</v>
          </cell>
        </row>
        <row r="2556">
          <cell r="T2556" t="str">
            <v>English</v>
          </cell>
        </row>
        <row r="2557">
          <cell r="T2557" t="str">
            <v>English</v>
          </cell>
        </row>
        <row r="2558">
          <cell r="T2558" t="str">
            <v>English</v>
          </cell>
        </row>
        <row r="2559">
          <cell r="T2559" t="str">
            <v>English</v>
          </cell>
        </row>
        <row r="2560">
          <cell r="T2560" t="str">
            <v>English</v>
          </cell>
        </row>
        <row r="2561">
          <cell r="T2561" t="str">
            <v>English</v>
          </cell>
        </row>
        <row r="2562">
          <cell r="T2562" t="str">
            <v>English</v>
          </cell>
        </row>
        <row r="2563">
          <cell r="T2563" t="str">
            <v>English</v>
          </cell>
        </row>
        <row r="2564">
          <cell r="T2564" t="str">
            <v>English</v>
          </cell>
        </row>
        <row r="2565">
          <cell r="T2565" t="str">
            <v>English</v>
          </cell>
        </row>
        <row r="2566">
          <cell r="T2566" t="str">
            <v>English</v>
          </cell>
        </row>
        <row r="2567">
          <cell r="T2567" t="str">
            <v>English</v>
          </cell>
        </row>
        <row r="2568">
          <cell r="T2568" t="str">
            <v>English</v>
          </cell>
        </row>
        <row r="2569">
          <cell r="T2569" t="str">
            <v>French</v>
          </cell>
        </row>
        <row r="2570">
          <cell r="T2570" t="str">
            <v>English</v>
          </cell>
        </row>
        <row r="2571">
          <cell r="T2571" t="str">
            <v>English</v>
          </cell>
        </row>
        <row r="2572">
          <cell r="T2572" t="str">
            <v>English</v>
          </cell>
        </row>
        <row r="2573">
          <cell r="T2573" t="str">
            <v>English</v>
          </cell>
        </row>
        <row r="2574">
          <cell r="T2574" t="str">
            <v>English</v>
          </cell>
        </row>
        <row r="2575">
          <cell r="T2575" t="str">
            <v>English</v>
          </cell>
        </row>
        <row r="2576">
          <cell r="T2576" t="str">
            <v>French</v>
          </cell>
        </row>
        <row r="2577">
          <cell r="T2577" t="str">
            <v>English</v>
          </cell>
        </row>
        <row r="2578">
          <cell r="T2578" t="str">
            <v>English</v>
          </cell>
        </row>
        <row r="2579">
          <cell r="T2579" t="str">
            <v>English</v>
          </cell>
        </row>
        <row r="2580">
          <cell r="T2580" t="str">
            <v>English</v>
          </cell>
        </row>
        <row r="2581">
          <cell r="T2581" t="str">
            <v>English</v>
          </cell>
        </row>
        <row r="2582">
          <cell r="T2582" t="str">
            <v>English</v>
          </cell>
        </row>
        <row r="2583">
          <cell r="T2583" t="str">
            <v>English</v>
          </cell>
        </row>
        <row r="2584">
          <cell r="T2584" t="str">
            <v>English</v>
          </cell>
        </row>
        <row r="2585">
          <cell r="T2585" t="str">
            <v>English</v>
          </cell>
        </row>
        <row r="2586">
          <cell r="T2586" t="str">
            <v>English</v>
          </cell>
        </row>
        <row r="2587">
          <cell r="T2587" t="str">
            <v>English</v>
          </cell>
        </row>
        <row r="2588">
          <cell r="T2588" t="str">
            <v>English</v>
          </cell>
        </row>
        <row r="2589">
          <cell r="T2589" t="str">
            <v>English</v>
          </cell>
        </row>
        <row r="2590">
          <cell r="T2590" t="str">
            <v>English</v>
          </cell>
        </row>
        <row r="2591">
          <cell r="T2591" t="str">
            <v>English</v>
          </cell>
        </row>
        <row r="2592">
          <cell r="T2592" t="str">
            <v>English</v>
          </cell>
        </row>
        <row r="2593">
          <cell r="T2593" t="str">
            <v>English</v>
          </cell>
        </row>
        <row r="2594">
          <cell r="T2594" t="str">
            <v>English</v>
          </cell>
        </row>
        <row r="2595">
          <cell r="T2595" t="str">
            <v>English</v>
          </cell>
        </row>
        <row r="2596">
          <cell r="T2596" t="str">
            <v>English</v>
          </cell>
        </row>
        <row r="2597">
          <cell r="T2597" t="str">
            <v>English</v>
          </cell>
        </row>
        <row r="2598">
          <cell r="T2598" t="str">
            <v>Hindi</v>
          </cell>
        </row>
        <row r="2599">
          <cell r="T2599" t="str">
            <v>English</v>
          </cell>
        </row>
        <row r="2600">
          <cell r="T2600" t="str">
            <v>English</v>
          </cell>
        </row>
        <row r="2601">
          <cell r="T2601" t="str">
            <v>English</v>
          </cell>
        </row>
        <row r="2602">
          <cell r="T2602" t="str">
            <v>English</v>
          </cell>
        </row>
        <row r="2603">
          <cell r="T2603" t="str">
            <v>Russian</v>
          </cell>
        </row>
        <row r="2604">
          <cell r="T2604" t="str">
            <v>English</v>
          </cell>
        </row>
        <row r="2605">
          <cell r="T2605" t="str">
            <v>English</v>
          </cell>
        </row>
        <row r="2606">
          <cell r="T2606" t="str">
            <v>English</v>
          </cell>
        </row>
        <row r="2607">
          <cell r="T2607" t="str">
            <v>English</v>
          </cell>
        </row>
        <row r="2608">
          <cell r="T2608" t="str">
            <v>English</v>
          </cell>
        </row>
        <row r="2609">
          <cell r="T2609" t="str">
            <v>English</v>
          </cell>
        </row>
        <row r="2610">
          <cell r="T2610" t="str">
            <v>English</v>
          </cell>
        </row>
        <row r="2611">
          <cell r="T2611" t="str">
            <v>English</v>
          </cell>
        </row>
        <row r="2612">
          <cell r="T2612" t="str">
            <v>English</v>
          </cell>
        </row>
        <row r="2613">
          <cell r="T2613" t="str">
            <v>English</v>
          </cell>
        </row>
        <row r="2614">
          <cell r="T2614" t="str">
            <v>English</v>
          </cell>
        </row>
        <row r="2615">
          <cell r="T2615" t="str">
            <v>English</v>
          </cell>
        </row>
        <row r="2616">
          <cell r="T2616" t="str">
            <v>English</v>
          </cell>
        </row>
        <row r="2617">
          <cell r="T2617" t="str">
            <v>English</v>
          </cell>
        </row>
        <row r="2618">
          <cell r="T2618" t="str">
            <v>English</v>
          </cell>
        </row>
        <row r="2619">
          <cell r="T2619" t="str">
            <v>English</v>
          </cell>
        </row>
        <row r="2620">
          <cell r="T2620" t="str">
            <v>English</v>
          </cell>
        </row>
        <row r="2621">
          <cell r="T2621" t="str">
            <v>English</v>
          </cell>
        </row>
        <row r="2622">
          <cell r="T2622" t="str">
            <v>English</v>
          </cell>
        </row>
        <row r="2623">
          <cell r="T2623" t="str">
            <v>English</v>
          </cell>
        </row>
        <row r="2624">
          <cell r="T2624" t="str">
            <v>English</v>
          </cell>
        </row>
        <row r="2625">
          <cell r="T2625" t="str">
            <v>English</v>
          </cell>
        </row>
        <row r="2626">
          <cell r="T2626" t="str">
            <v>English</v>
          </cell>
        </row>
        <row r="2627">
          <cell r="T2627" t="str">
            <v>English</v>
          </cell>
        </row>
        <row r="2628">
          <cell r="T2628" t="str">
            <v>English</v>
          </cell>
        </row>
        <row r="2629">
          <cell r="T2629" t="str">
            <v>Spanish</v>
          </cell>
        </row>
        <row r="2630">
          <cell r="T2630" t="str">
            <v>English</v>
          </cell>
        </row>
        <row r="2631">
          <cell r="T2631" t="str">
            <v>English</v>
          </cell>
        </row>
        <row r="2632">
          <cell r="T2632" t="str">
            <v>English</v>
          </cell>
        </row>
        <row r="2633">
          <cell r="T2633" t="str">
            <v>French</v>
          </cell>
        </row>
        <row r="2634">
          <cell r="T2634" t="str">
            <v>English</v>
          </cell>
        </row>
        <row r="2635">
          <cell r="T2635" t="str">
            <v>English</v>
          </cell>
        </row>
        <row r="2636">
          <cell r="T2636" t="str">
            <v>English</v>
          </cell>
        </row>
        <row r="2637">
          <cell r="T2637" t="str">
            <v>English</v>
          </cell>
        </row>
        <row r="2638">
          <cell r="T2638" t="str">
            <v>English</v>
          </cell>
        </row>
        <row r="2639">
          <cell r="T2639" t="str">
            <v>English</v>
          </cell>
        </row>
        <row r="2640">
          <cell r="T2640" t="str">
            <v>English</v>
          </cell>
        </row>
        <row r="2641">
          <cell r="T2641" t="str">
            <v>English</v>
          </cell>
        </row>
        <row r="2642">
          <cell r="T2642" t="str">
            <v>English</v>
          </cell>
        </row>
        <row r="2643">
          <cell r="T2643" t="str">
            <v>English</v>
          </cell>
        </row>
        <row r="2644">
          <cell r="T2644" t="str">
            <v>English</v>
          </cell>
        </row>
        <row r="2645">
          <cell r="T2645" t="str">
            <v>English</v>
          </cell>
        </row>
        <row r="2646">
          <cell r="T2646" t="str">
            <v>French</v>
          </cell>
        </row>
        <row r="2647">
          <cell r="T2647" t="str">
            <v>English</v>
          </cell>
        </row>
        <row r="2648">
          <cell r="T2648" t="str">
            <v>English</v>
          </cell>
        </row>
        <row r="2649">
          <cell r="T2649" t="str">
            <v>English</v>
          </cell>
        </row>
        <row r="2650">
          <cell r="T2650" t="str">
            <v>English</v>
          </cell>
        </row>
        <row r="2651">
          <cell r="T2651" t="str">
            <v>English</v>
          </cell>
        </row>
        <row r="2652">
          <cell r="T2652" t="str">
            <v>English</v>
          </cell>
        </row>
        <row r="2653">
          <cell r="T2653" t="str">
            <v>English</v>
          </cell>
        </row>
        <row r="2654">
          <cell r="T2654" t="str">
            <v>Cantonese</v>
          </cell>
        </row>
        <row r="2655">
          <cell r="T2655" t="str">
            <v>English</v>
          </cell>
        </row>
        <row r="2656">
          <cell r="T2656" t="str">
            <v>English</v>
          </cell>
        </row>
        <row r="2657">
          <cell r="T2657" t="str">
            <v>Spanish</v>
          </cell>
        </row>
        <row r="2658">
          <cell r="T2658" t="str">
            <v>English</v>
          </cell>
        </row>
        <row r="2659">
          <cell r="T2659" t="str">
            <v>English</v>
          </cell>
        </row>
        <row r="2660">
          <cell r="T2660" t="str">
            <v>English</v>
          </cell>
        </row>
        <row r="2661">
          <cell r="T2661" t="str">
            <v>English</v>
          </cell>
        </row>
        <row r="2662">
          <cell r="T2662" t="str">
            <v>English</v>
          </cell>
        </row>
        <row r="2663">
          <cell r="T2663" t="str">
            <v>English</v>
          </cell>
        </row>
        <row r="2664">
          <cell r="T2664" t="str">
            <v>English</v>
          </cell>
        </row>
        <row r="2665">
          <cell r="T2665" t="str">
            <v>Danish</v>
          </cell>
        </row>
        <row r="2666">
          <cell r="T2666" t="str">
            <v>English</v>
          </cell>
        </row>
        <row r="2667">
          <cell r="T2667" t="str">
            <v>English</v>
          </cell>
        </row>
        <row r="2668">
          <cell r="T2668" t="str">
            <v>English</v>
          </cell>
        </row>
        <row r="2669">
          <cell r="T2669" t="str">
            <v>English</v>
          </cell>
        </row>
        <row r="2670">
          <cell r="T2670" t="str">
            <v>English</v>
          </cell>
        </row>
        <row r="2671">
          <cell r="T2671" t="str">
            <v>English</v>
          </cell>
        </row>
        <row r="2672">
          <cell r="T2672" t="str">
            <v>English</v>
          </cell>
        </row>
        <row r="2673">
          <cell r="T2673" t="str">
            <v>English</v>
          </cell>
        </row>
        <row r="2674">
          <cell r="T2674" t="str">
            <v>English</v>
          </cell>
        </row>
        <row r="2675">
          <cell r="T2675" t="str">
            <v>English</v>
          </cell>
        </row>
        <row r="2676">
          <cell r="T2676" t="str">
            <v>English</v>
          </cell>
        </row>
        <row r="2677">
          <cell r="T2677" t="str">
            <v>English</v>
          </cell>
        </row>
        <row r="2678">
          <cell r="T2678" t="str">
            <v>English</v>
          </cell>
        </row>
        <row r="2679">
          <cell r="T2679" t="str">
            <v>English</v>
          </cell>
        </row>
        <row r="2680">
          <cell r="T2680" t="str">
            <v>English</v>
          </cell>
        </row>
        <row r="2681">
          <cell r="T2681" t="str">
            <v>English</v>
          </cell>
        </row>
        <row r="2682">
          <cell r="T2682" t="str">
            <v>English</v>
          </cell>
        </row>
        <row r="2683">
          <cell r="T2683" t="str">
            <v>English</v>
          </cell>
        </row>
        <row r="2684">
          <cell r="T2684" t="str">
            <v>English</v>
          </cell>
        </row>
        <row r="2685">
          <cell r="T2685" t="str">
            <v>English</v>
          </cell>
        </row>
        <row r="2686">
          <cell r="T2686" t="str">
            <v>English</v>
          </cell>
        </row>
        <row r="2687">
          <cell r="T2687" t="str">
            <v>English</v>
          </cell>
        </row>
        <row r="2688">
          <cell r="T2688" t="str">
            <v>English</v>
          </cell>
        </row>
        <row r="2689">
          <cell r="T2689" t="str">
            <v>English</v>
          </cell>
        </row>
        <row r="2690">
          <cell r="T2690" t="str">
            <v>English</v>
          </cell>
        </row>
        <row r="2691">
          <cell r="T2691" t="str">
            <v>English</v>
          </cell>
        </row>
        <row r="2692">
          <cell r="T2692" t="str">
            <v>English</v>
          </cell>
        </row>
        <row r="2693">
          <cell r="T2693" t="str">
            <v>English</v>
          </cell>
        </row>
        <row r="2694">
          <cell r="T2694" t="str">
            <v>English</v>
          </cell>
        </row>
        <row r="2695">
          <cell r="T2695" t="str">
            <v>English</v>
          </cell>
        </row>
        <row r="2696">
          <cell r="T2696" t="str">
            <v>English</v>
          </cell>
        </row>
        <row r="2697">
          <cell r="T2697" t="str">
            <v>English</v>
          </cell>
        </row>
        <row r="2698">
          <cell r="T2698" t="str">
            <v>Mandarin</v>
          </cell>
        </row>
        <row r="2699">
          <cell r="T2699" t="str">
            <v>English</v>
          </cell>
        </row>
        <row r="2700">
          <cell r="T2700" t="str">
            <v>French</v>
          </cell>
        </row>
        <row r="2701">
          <cell r="T2701" t="str">
            <v>English</v>
          </cell>
        </row>
        <row r="2702">
          <cell r="T2702" t="str">
            <v>English</v>
          </cell>
        </row>
        <row r="2703">
          <cell r="T2703" t="str">
            <v>English</v>
          </cell>
        </row>
        <row r="2704">
          <cell r="T2704" t="str">
            <v>English</v>
          </cell>
        </row>
        <row r="2705">
          <cell r="T2705" t="str">
            <v>English</v>
          </cell>
        </row>
        <row r="2706">
          <cell r="T2706" t="str">
            <v>English</v>
          </cell>
        </row>
        <row r="2707">
          <cell r="T2707" t="str">
            <v>English</v>
          </cell>
        </row>
        <row r="2708">
          <cell r="T2708" t="str">
            <v>English</v>
          </cell>
        </row>
        <row r="2709">
          <cell r="T2709" t="str">
            <v>English</v>
          </cell>
        </row>
        <row r="2710">
          <cell r="T2710" t="str">
            <v>English</v>
          </cell>
        </row>
        <row r="2711">
          <cell r="T2711" t="str">
            <v>English</v>
          </cell>
        </row>
        <row r="2712">
          <cell r="T2712" t="str">
            <v>English</v>
          </cell>
        </row>
        <row r="2713">
          <cell r="T2713" t="str">
            <v>English</v>
          </cell>
        </row>
        <row r="2714">
          <cell r="T2714" t="str">
            <v>English</v>
          </cell>
        </row>
        <row r="2715">
          <cell r="T2715" t="str">
            <v>Spanish</v>
          </cell>
        </row>
        <row r="2716">
          <cell r="T2716" t="str">
            <v>English</v>
          </cell>
        </row>
        <row r="2717">
          <cell r="T2717" t="str">
            <v>English</v>
          </cell>
        </row>
        <row r="2718">
          <cell r="T2718" t="str">
            <v>English</v>
          </cell>
        </row>
        <row r="2719">
          <cell r="T2719" t="str">
            <v>English</v>
          </cell>
        </row>
        <row r="2720">
          <cell r="T2720" t="str">
            <v>English</v>
          </cell>
        </row>
        <row r="2721">
          <cell r="T2721" t="str">
            <v>English</v>
          </cell>
        </row>
        <row r="2722">
          <cell r="T2722" t="str">
            <v>English</v>
          </cell>
        </row>
        <row r="2723">
          <cell r="T2723" t="str">
            <v>English</v>
          </cell>
        </row>
        <row r="2724">
          <cell r="T2724" t="str">
            <v>Spanish</v>
          </cell>
        </row>
        <row r="2725">
          <cell r="T2725" t="str">
            <v>English</v>
          </cell>
        </row>
        <row r="2726">
          <cell r="T2726" t="str">
            <v>English</v>
          </cell>
        </row>
        <row r="2727">
          <cell r="T2727" t="str">
            <v>English</v>
          </cell>
        </row>
        <row r="2728">
          <cell r="T2728" t="str">
            <v>English</v>
          </cell>
        </row>
        <row r="2729">
          <cell r="T2729" t="str">
            <v>English</v>
          </cell>
        </row>
        <row r="2730">
          <cell r="T2730" t="str">
            <v>English</v>
          </cell>
        </row>
        <row r="2731">
          <cell r="T2731" t="str">
            <v>English</v>
          </cell>
        </row>
        <row r="2732">
          <cell r="T2732" t="str">
            <v>English</v>
          </cell>
        </row>
        <row r="2733">
          <cell r="T2733" t="str">
            <v>English</v>
          </cell>
        </row>
        <row r="2734">
          <cell r="T2734" t="str">
            <v>English</v>
          </cell>
        </row>
        <row r="2735">
          <cell r="T2735" t="str">
            <v>English</v>
          </cell>
        </row>
        <row r="2736">
          <cell r="T2736" t="str">
            <v>English</v>
          </cell>
        </row>
        <row r="2737">
          <cell r="T2737" t="str">
            <v>English</v>
          </cell>
        </row>
        <row r="2738">
          <cell r="T2738" t="str">
            <v>English</v>
          </cell>
        </row>
        <row r="2739">
          <cell r="T2739" t="str">
            <v>English</v>
          </cell>
        </row>
        <row r="2740">
          <cell r="T2740" t="str">
            <v>Spanish</v>
          </cell>
        </row>
        <row r="2741">
          <cell r="T2741" t="str">
            <v>English</v>
          </cell>
        </row>
        <row r="2742">
          <cell r="T2742" t="str">
            <v>English</v>
          </cell>
        </row>
        <row r="2743">
          <cell r="T2743" t="str">
            <v>English</v>
          </cell>
        </row>
        <row r="2744">
          <cell r="T2744" t="str">
            <v>English</v>
          </cell>
        </row>
        <row r="2745">
          <cell r="T2745" t="str">
            <v>English</v>
          </cell>
        </row>
        <row r="2746">
          <cell r="T2746" t="str">
            <v>English</v>
          </cell>
        </row>
        <row r="2747">
          <cell r="T2747" t="str">
            <v>English</v>
          </cell>
        </row>
        <row r="2748">
          <cell r="T2748" t="str">
            <v>English</v>
          </cell>
        </row>
        <row r="2749">
          <cell r="T2749" t="str">
            <v>English</v>
          </cell>
        </row>
        <row r="2750">
          <cell r="T2750" t="str">
            <v>Portuguese</v>
          </cell>
        </row>
        <row r="2751">
          <cell r="T2751" t="str">
            <v>English</v>
          </cell>
        </row>
        <row r="2752">
          <cell r="T2752" t="str">
            <v>Spanish</v>
          </cell>
        </row>
        <row r="2753">
          <cell r="T2753" t="str">
            <v>English</v>
          </cell>
        </row>
        <row r="2754">
          <cell r="T2754" t="str">
            <v>French</v>
          </cell>
        </row>
        <row r="2755">
          <cell r="T2755" t="str">
            <v>Spanish</v>
          </cell>
        </row>
        <row r="2756">
          <cell r="T2756" t="str">
            <v>Spanish</v>
          </cell>
        </row>
        <row r="2757">
          <cell r="T2757" t="str">
            <v>English</v>
          </cell>
        </row>
        <row r="2758">
          <cell r="T2758" t="str">
            <v>English</v>
          </cell>
        </row>
        <row r="2759">
          <cell r="T2759" t="str">
            <v>English</v>
          </cell>
        </row>
        <row r="2760">
          <cell r="T2760" t="str">
            <v>English</v>
          </cell>
        </row>
        <row r="2761">
          <cell r="T2761" t="str">
            <v>French</v>
          </cell>
        </row>
        <row r="2762">
          <cell r="T2762" t="str">
            <v>English</v>
          </cell>
        </row>
        <row r="2763">
          <cell r="T2763" t="str">
            <v>English</v>
          </cell>
        </row>
        <row r="2764">
          <cell r="T2764" t="str">
            <v>English</v>
          </cell>
        </row>
        <row r="2765">
          <cell r="T2765" t="str">
            <v>English</v>
          </cell>
        </row>
        <row r="2766">
          <cell r="T2766" t="str">
            <v>English</v>
          </cell>
        </row>
        <row r="2767">
          <cell r="T2767" t="str">
            <v>English</v>
          </cell>
        </row>
        <row r="2768">
          <cell r="T2768" t="str">
            <v>English</v>
          </cell>
        </row>
        <row r="2769">
          <cell r="T2769" t="str">
            <v>English</v>
          </cell>
        </row>
        <row r="2770">
          <cell r="T2770" t="str">
            <v>English</v>
          </cell>
        </row>
        <row r="2771">
          <cell r="T2771" t="str">
            <v>English</v>
          </cell>
        </row>
        <row r="2772">
          <cell r="T2772" t="str">
            <v>Italian</v>
          </cell>
        </row>
        <row r="2773">
          <cell r="T2773" t="str">
            <v>English</v>
          </cell>
        </row>
        <row r="2774">
          <cell r="T2774" t="str">
            <v>English</v>
          </cell>
        </row>
        <row r="2775">
          <cell r="T2775" t="str">
            <v>English</v>
          </cell>
        </row>
        <row r="2776">
          <cell r="T2776" t="str">
            <v>English</v>
          </cell>
        </row>
        <row r="2777">
          <cell r="T2777" t="str">
            <v>English</v>
          </cell>
        </row>
        <row r="2778">
          <cell r="T2778" t="str">
            <v>English</v>
          </cell>
        </row>
        <row r="2779">
          <cell r="T2779" t="str">
            <v>English</v>
          </cell>
        </row>
        <row r="2780">
          <cell r="T2780" t="str">
            <v>English</v>
          </cell>
        </row>
        <row r="2781">
          <cell r="T2781" t="str">
            <v>English</v>
          </cell>
        </row>
        <row r="2782">
          <cell r="T2782" t="str">
            <v>English</v>
          </cell>
        </row>
        <row r="2783">
          <cell r="T2783" t="str">
            <v>English</v>
          </cell>
        </row>
        <row r="2784">
          <cell r="T2784" t="str">
            <v>English</v>
          </cell>
        </row>
        <row r="2785">
          <cell r="T2785" t="str">
            <v>English</v>
          </cell>
        </row>
        <row r="2786">
          <cell r="T2786" t="str">
            <v>English</v>
          </cell>
        </row>
        <row r="2787">
          <cell r="T2787" t="str">
            <v>English</v>
          </cell>
        </row>
        <row r="2788">
          <cell r="T2788" t="str">
            <v>English</v>
          </cell>
        </row>
        <row r="2789">
          <cell r="T2789" t="str">
            <v>English</v>
          </cell>
        </row>
        <row r="2790">
          <cell r="T2790" t="str">
            <v>Spanish</v>
          </cell>
        </row>
        <row r="2791">
          <cell r="T2791" t="str">
            <v>English</v>
          </cell>
        </row>
        <row r="2792">
          <cell r="T2792" t="str">
            <v>English</v>
          </cell>
        </row>
        <row r="2793">
          <cell r="T2793" t="str">
            <v>English</v>
          </cell>
        </row>
        <row r="2794">
          <cell r="T2794" t="str">
            <v>English</v>
          </cell>
        </row>
        <row r="2795">
          <cell r="T2795" t="str">
            <v>English</v>
          </cell>
        </row>
        <row r="2796">
          <cell r="T2796" t="str">
            <v>English</v>
          </cell>
        </row>
        <row r="2797">
          <cell r="T2797" t="str">
            <v>English</v>
          </cell>
        </row>
        <row r="2798">
          <cell r="T2798" t="str">
            <v>English</v>
          </cell>
        </row>
        <row r="2799">
          <cell r="T2799" t="str">
            <v>English</v>
          </cell>
        </row>
        <row r="2800">
          <cell r="T2800" t="str">
            <v>English</v>
          </cell>
        </row>
        <row r="2801">
          <cell r="T2801" t="str">
            <v>English</v>
          </cell>
        </row>
        <row r="2802">
          <cell r="T2802" t="str">
            <v>English</v>
          </cell>
        </row>
        <row r="2803">
          <cell r="T2803" t="str">
            <v>English</v>
          </cell>
        </row>
        <row r="2804">
          <cell r="T2804" t="str">
            <v>English</v>
          </cell>
        </row>
        <row r="2805">
          <cell r="T2805" t="str">
            <v>English</v>
          </cell>
        </row>
        <row r="2806">
          <cell r="T2806" t="str">
            <v>English</v>
          </cell>
        </row>
        <row r="2807">
          <cell r="T2807" t="str">
            <v>English</v>
          </cell>
        </row>
        <row r="2808">
          <cell r="T2808" t="str">
            <v>English</v>
          </cell>
        </row>
        <row r="2809">
          <cell r="T2809" t="str">
            <v>English</v>
          </cell>
        </row>
        <row r="2810">
          <cell r="T2810" t="str">
            <v>English</v>
          </cell>
        </row>
        <row r="2811">
          <cell r="T2811" t="str">
            <v>English</v>
          </cell>
        </row>
        <row r="2812">
          <cell r="T2812" t="str">
            <v>English</v>
          </cell>
        </row>
        <row r="2813">
          <cell r="T2813" t="str">
            <v>English</v>
          </cell>
        </row>
        <row r="2814">
          <cell r="T2814" t="str">
            <v>English</v>
          </cell>
        </row>
        <row r="2815">
          <cell r="T2815" t="str">
            <v>English</v>
          </cell>
        </row>
        <row r="2816">
          <cell r="T2816" t="str">
            <v>English</v>
          </cell>
        </row>
        <row r="2817">
          <cell r="T2817" t="str">
            <v>English</v>
          </cell>
        </row>
        <row r="2818">
          <cell r="T2818" t="str">
            <v>English</v>
          </cell>
        </row>
        <row r="2819">
          <cell r="T2819" t="str">
            <v>English</v>
          </cell>
        </row>
        <row r="2820">
          <cell r="T2820" t="str">
            <v>English</v>
          </cell>
        </row>
        <row r="2821">
          <cell r="T2821" t="str">
            <v>English</v>
          </cell>
        </row>
        <row r="2822">
          <cell r="T2822" t="str">
            <v>English</v>
          </cell>
        </row>
        <row r="2823">
          <cell r="T2823" t="str">
            <v>English</v>
          </cell>
        </row>
        <row r="2824">
          <cell r="T2824" t="str">
            <v>English</v>
          </cell>
        </row>
        <row r="2825">
          <cell r="T2825" t="str">
            <v>English</v>
          </cell>
        </row>
        <row r="2826">
          <cell r="T2826" t="str">
            <v>English</v>
          </cell>
        </row>
        <row r="2827">
          <cell r="T2827" t="str">
            <v>English</v>
          </cell>
        </row>
        <row r="2828">
          <cell r="T2828" t="str">
            <v>English</v>
          </cell>
        </row>
        <row r="2829">
          <cell r="T2829" t="str">
            <v>English</v>
          </cell>
        </row>
        <row r="2830">
          <cell r="T2830" t="str">
            <v>English</v>
          </cell>
        </row>
        <row r="2831">
          <cell r="T2831" t="str">
            <v>English</v>
          </cell>
        </row>
        <row r="2832">
          <cell r="T2832" t="str">
            <v>English</v>
          </cell>
        </row>
        <row r="2833">
          <cell r="T2833" t="str">
            <v>English</v>
          </cell>
        </row>
        <row r="2834">
          <cell r="T2834" t="str">
            <v>English</v>
          </cell>
        </row>
        <row r="2835">
          <cell r="T2835" t="str">
            <v>English</v>
          </cell>
        </row>
        <row r="2836">
          <cell r="T2836" t="str">
            <v>English</v>
          </cell>
        </row>
        <row r="2837">
          <cell r="T2837" t="str">
            <v>English</v>
          </cell>
        </row>
        <row r="2838">
          <cell r="T2838" t="str">
            <v>English</v>
          </cell>
        </row>
        <row r="2839">
          <cell r="T2839" t="str">
            <v>French</v>
          </cell>
        </row>
        <row r="2840">
          <cell r="T2840" t="str">
            <v>English</v>
          </cell>
        </row>
        <row r="2841">
          <cell r="T2841" t="str">
            <v>English</v>
          </cell>
        </row>
        <row r="2842">
          <cell r="T2842" t="str">
            <v>Chinese</v>
          </cell>
        </row>
        <row r="2843">
          <cell r="T2843" t="str">
            <v>Russian</v>
          </cell>
        </row>
        <row r="2844">
          <cell r="T2844" t="str">
            <v>English</v>
          </cell>
        </row>
        <row r="2845">
          <cell r="T2845" t="str">
            <v>English</v>
          </cell>
        </row>
        <row r="2846">
          <cell r="T2846" t="str">
            <v>English</v>
          </cell>
        </row>
        <row r="2847">
          <cell r="T2847" t="str">
            <v>English</v>
          </cell>
        </row>
        <row r="2848">
          <cell r="T2848" t="str">
            <v>English</v>
          </cell>
        </row>
        <row r="2849">
          <cell r="T2849" t="str">
            <v>English</v>
          </cell>
        </row>
        <row r="2850">
          <cell r="T2850" t="str">
            <v>English</v>
          </cell>
        </row>
        <row r="2851">
          <cell r="T2851" t="str">
            <v>English</v>
          </cell>
        </row>
        <row r="2852">
          <cell r="T2852" t="str">
            <v>English</v>
          </cell>
        </row>
        <row r="2853">
          <cell r="T2853" t="str">
            <v>English</v>
          </cell>
        </row>
        <row r="2854">
          <cell r="T2854" t="str">
            <v>English</v>
          </cell>
        </row>
        <row r="2855">
          <cell r="T2855" t="str">
            <v>English</v>
          </cell>
        </row>
        <row r="2856">
          <cell r="T2856" t="str">
            <v>English</v>
          </cell>
        </row>
        <row r="2857">
          <cell r="T2857" t="str">
            <v>English</v>
          </cell>
        </row>
        <row r="2858">
          <cell r="T2858" t="str">
            <v>English</v>
          </cell>
        </row>
        <row r="2859">
          <cell r="T2859" t="str">
            <v>English</v>
          </cell>
        </row>
        <row r="2860">
          <cell r="T2860" t="str">
            <v>English</v>
          </cell>
        </row>
        <row r="2861">
          <cell r="T2861" t="str">
            <v>English</v>
          </cell>
        </row>
        <row r="2862">
          <cell r="T2862" t="str">
            <v>English</v>
          </cell>
        </row>
        <row r="2863">
          <cell r="T2863" t="str">
            <v>English</v>
          </cell>
        </row>
        <row r="2864">
          <cell r="T2864" t="str">
            <v>English</v>
          </cell>
        </row>
        <row r="2865">
          <cell r="T2865" t="str">
            <v>English</v>
          </cell>
        </row>
        <row r="2866">
          <cell r="T2866" t="str">
            <v>English</v>
          </cell>
        </row>
        <row r="2867">
          <cell r="T2867" t="str">
            <v>English</v>
          </cell>
        </row>
        <row r="2868">
          <cell r="T2868" t="str">
            <v>Persian</v>
          </cell>
        </row>
        <row r="2869">
          <cell r="T2869" t="str">
            <v>English</v>
          </cell>
        </row>
        <row r="2870">
          <cell r="T2870" t="str">
            <v>English</v>
          </cell>
        </row>
        <row r="2871">
          <cell r="T2871" t="str">
            <v>English</v>
          </cell>
        </row>
        <row r="2872">
          <cell r="T2872" t="str">
            <v>English</v>
          </cell>
        </row>
        <row r="2873">
          <cell r="T2873" t="str">
            <v>German</v>
          </cell>
        </row>
        <row r="2874">
          <cell r="T2874" t="str">
            <v>English</v>
          </cell>
        </row>
        <row r="2875">
          <cell r="T2875" t="str">
            <v>English</v>
          </cell>
        </row>
        <row r="2876">
          <cell r="T2876" t="str">
            <v>English</v>
          </cell>
        </row>
        <row r="2877">
          <cell r="T2877" t="str">
            <v>English</v>
          </cell>
        </row>
        <row r="2878">
          <cell r="T2878" t="str">
            <v>English</v>
          </cell>
        </row>
        <row r="2879">
          <cell r="T2879" t="str">
            <v>English</v>
          </cell>
        </row>
        <row r="2880">
          <cell r="T2880" t="str">
            <v>English</v>
          </cell>
        </row>
        <row r="2881">
          <cell r="T2881" t="str">
            <v>English</v>
          </cell>
        </row>
        <row r="2882">
          <cell r="T2882" t="str">
            <v>English</v>
          </cell>
        </row>
        <row r="2883">
          <cell r="T2883" t="str">
            <v>English</v>
          </cell>
        </row>
        <row r="2884">
          <cell r="T2884" t="str">
            <v>English</v>
          </cell>
        </row>
        <row r="2885">
          <cell r="T2885" t="str">
            <v>English</v>
          </cell>
        </row>
        <row r="2886">
          <cell r="T2886" t="str">
            <v>English</v>
          </cell>
        </row>
        <row r="2887">
          <cell r="T2887" t="str">
            <v>English</v>
          </cell>
        </row>
        <row r="2888">
          <cell r="T2888" t="str">
            <v>English</v>
          </cell>
        </row>
        <row r="2889">
          <cell r="T2889" t="str">
            <v>English</v>
          </cell>
        </row>
        <row r="2890">
          <cell r="T2890" t="str">
            <v>English</v>
          </cell>
        </row>
        <row r="2891">
          <cell r="T2891" t="str">
            <v>English</v>
          </cell>
        </row>
        <row r="2892">
          <cell r="T2892" t="str">
            <v>English</v>
          </cell>
        </row>
        <row r="2893">
          <cell r="T2893" t="str">
            <v>English</v>
          </cell>
        </row>
        <row r="2894">
          <cell r="T2894" t="str">
            <v>English</v>
          </cell>
        </row>
        <row r="2895">
          <cell r="T2895" t="str">
            <v>English</v>
          </cell>
        </row>
        <row r="2896">
          <cell r="T2896" t="str">
            <v>English</v>
          </cell>
        </row>
        <row r="2897">
          <cell r="T2897" t="str">
            <v>English</v>
          </cell>
        </row>
        <row r="2898">
          <cell r="T2898" t="str">
            <v>English</v>
          </cell>
        </row>
        <row r="2899">
          <cell r="T2899" t="str">
            <v>English</v>
          </cell>
        </row>
        <row r="2900">
          <cell r="T2900" t="str">
            <v>English</v>
          </cell>
        </row>
        <row r="2901">
          <cell r="T2901" t="str">
            <v>English</v>
          </cell>
        </row>
        <row r="2902">
          <cell r="T2902" t="str">
            <v>English</v>
          </cell>
        </row>
        <row r="2903">
          <cell r="T2903" t="str">
            <v>English</v>
          </cell>
        </row>
        <row r="2904">
          <cell r="T2904" t="str">
            <v>English</v>
          </cell>
        </row>
        <row r="2905">
          <cell r="T2905" t="str">
            <v>English</v>
          </cell>
        </row>
        <row r="2906">
          <cell r="T2906" t="str">
            <v>English</v>
          </cell>
        </row>
        <row r="2907">
          <cell r="T2907" t="str">
            <v>English</v>
          </cell>
        </row>
        <row r="2908">
          <cell r="T2908" t="str">
            <v>English</v>
          </cell>
        </row>
        <row r="2909">
          <cell r="T2909" t="str">
            <v>English</v>
          </cell>
        </row>
        <row r="2910">
          <cell r="T2910" t="str">
            <v>English</v>
          </cell>
        </row>
        <row r="2911">
          <cell r="T2911" t="str">
            <v>English</v>
          </cell>
        </row>
        <row r="2912">
          <cell r="T2912" t="str">
            <v>English</v>
          </cell>
        </row>
        <row r="2913">
          <cell r="T2913" t="str">
            <v>English</v>
          </cell>
        </row>
        <row r="2914">
          <cell r="T2914" t="str">
            <v>English</v>
          </cell>
        </row>
        <row r="2915">
          <cell r="T2915" t="str">
            <v>English</v>
          </cell>
        </row>
        <row r="2916">
          <cell r="T2916" t="str">
            <v>English</v>
          </cell>
        </row>
        <row r="2917">
          <cell r="T2917" t="str">
            <v>English</v>
          </cell>
        </row>
        <row r="2918">
          <cell r="T2918" t="str">
            <v>English</v>
          </cell>
        </row>
        <row r="2919">
          <cell r="T2919" t="str">
            <v>English</v>
          </cell>
        </row>
        <row r="2920">
          <cell r="T2920" t="str">
            <v>English</v>
          </cell>
        </row>
        <row r="2921">
          <cell r="T2921" t="str">
            <v>English</v>
          </cell>
        </row>
        <row r="2922">
          <cell r="T2922" t="str">
            <v>English</v>
          </cell>
        </row>
        <row r="2923">
          <cell r="T2923" t="str">
            <v>English</v>
          </cell>
        </row>
        <row r="2924">
          <cell r="T2924" t="str">
            <v>English</v>
          </cell>
        </row>
        <row r="2925">
          <cell r="T2925" t="str">
            <v>English</v>
          </cell>
        </row>
        <row r="2926">
          <cell r="T2926" t="str">
            <v>English</v>
          </cell>
        </row>
        <row r="2927">
          <cell r="T2927" t="str">
            <v>English</v>
          </cell>
        </row>
        <row r="2928">
          <cell r="T2928" t="str">
            <v>English</v>
          </cell>
        </row>
        <row r="2929">
          <cell r="T2929" t="str">
            <v>English</v>
          </cell>
        </row>
        <row r="2930">
          <cell r="T2930" t="str">
            <v>English</v>
          </cell>
        </row>
        <row r="2931">
          <cell r="T2931" t="str">
            <v>English</v>
          </cell>
        </row>
        <row r="2932">
          <cell r="T2932" t="str">
            <v>English</v>
          </cell>
        </row>
        <row r="2933">
          <cell r="T2933" t="str">
            <v>English</v>
          </cell>
        </row>
        <row r="2934">
          <cell r="T2934" t="str">
            <v>English</v>
          </cell>
        </row>
        <row r="2935">
          <cell r="T2935" t="str">
            <v>English</v>
          </cell>
        </row>
        <row r="2936">
          <cell r="T2936" t="str">
            <v>English</v>
          </cell>
        </row>
        <row r="2937">
          <cell r="T2937" t="str">
            <v>English</v>
          </cell>
        </row>
        <row r="2938">
          <cell r="T2938" t="str">
            <v>English</v>
          </cell>
        </row>
        <row r="2939">
          <cell r="T2939" t="str">
            <v>English</v>
          </cell>
        </row>
        <row r="2940">
          <cell r="T2940" t="str">
            <v>English</v>
          </cell>
        </row>
        <row r="2941">
          <cell r="T2941" t="str">
            <v>English</v>
          </cell>
        </row>
        <row r="2942">
          <cell r="T2942" t="str">
            <v>English</v>
          </cell>
        </row>
        <row r="2943">
          <cell r="T2943" t="str">
            <v>English</v>
          </cell>
        </row>
        <row r="2944">
          <cell r="T2944" t="str">
            <v>English</v>
          </cell>
        </row>
        <row r="2945">
          <cell r="T2945" t="str">
            <v>English</v>
          </cell>
        </row>
        <row r="2946">
          <cell r="T2946" t="str">
            <v>English</v>
          </cell>
        </row>
        <row r="2947">
          <cell r="T2947" t="str">
            <v>English</v>
          </cell>
        </row>
        <row r="2948">
          <cell r="T2948" t="str">
            <v>English</v>
          </cell>
        </row>
        <row r="2949">
          <cell r="T2949" t="str">
            <v>English</v>
          </cell>
        </row>
        <row r="2950">
          <cell r="T2950" t="str">
            <v>English</v>
          </cell>
        </row>
        <row r="2951">
          <cell r="T2951" t="str">
            <v>English</v>
          </cell>
        </row>
        <row r="2952">
          <cell r="T2952" t="str">
            <v>English</v>
          </cell>
        </row>
        <row r="2953">
          <cell r="T2953" t="str">
            <v>English</v>
          </cell>
        </row>
        <row r="2954">
          <cell r="T2954" t="str">
            <v>English</v>
          </cell>
        </row>
        <row r="2955">
          <cell r="T2955" t="str">
            <v>English</v>
          </cell>
        </row>
        <row r="2956">
          <cell r="T2956" t="str">
            <v>Dzongkha</v>
          </cell>
        </row>
        <row r="2957">
          <cell r="T2957" t="str">
            <v>English</v>
          </cell>
        </row>
        <row r="2958">
          <cell r="T2958" t="str">
            <v>English</v>
          </cell>
        </row>
        <row r="2959">
          <cell r="T2959" t="str">
            <v>English</v>
          </cell>
        </row>
        <row r="2960">
          <cell r="T2960" t="str">
            <v>English</v>
          </cell>
        </row>
        <row r="2961">
          <cell r="T2961" t="str">
            <v>English</v>
          </cell>
        </row>
        <row r="2962">
          <cell r="T2962" t="str">
            <v>Arabic</v>
          </cell>
        </row>
        <row r="2963">
          <cell r="T2963" t="str">
            <v>English</v>
          </cell>
        </row>
        <row r="2964">
          <cell r="T2964" t="str">
            <v>English</v>
          </cell>
        </row>
        <row r="2965">
          <cell r="T2965" t="str">
            <v>English</v>
          </cell>
        </row>
        <row r="2966">
          <cell r="T2966" t="str">
            <v>English</v>
          </cell>
        </row>
        <row r="2967">
          <cell r="T2967" t="str">
            <v>English</v>
          </cell>
        </row>
        <row r="2968">
          <cell r="T2968" t="str">
            <v>English</v>
          </cell>
        </row>
        <row r="2969">
          <cell r="T2969" t="str">
            <v>English</v>
          </cell>
        </row>
        <row r="2970">
          <cell r="T2970" t="str">
            <v>English</v>
          </cell>
        </row>
        <row r="2971">
          <cell r="T2971" t="str">
            <v>English</v>
          </cell>
        </row>
        <row r="2972">
          <cell r="T2972" t="str">
            <v>English</v>
          </cell>
        </row>
        <row r="2973">
          <cell r="T2973" t="str">
            <v>English</v>
          </cell>
        </row>
        <row r="2974">
          <cell r="T2974" t="str">
            <v>English</v>
          </cell>
        </row>
        <row r="2975">
          <cell r="T2975" t="str">
            <v>English</v>
          </cell>
        </row>
        <row r="2976">
          <cell r="T2976" t="str">
            <v>English</v>
          </cell>
        </row>
        <row r="2977">
          <cell r="T2977" t="str">
            <v>English</v>
          </cell>
        </row>
        <row r="2978">
          <cell r="T2978" t="str">
            <v>English</v>
          </cell>
        </row>
        <row r="2979">
          <cell r="T2979" t="str">
            <v>English</v>
          </cell>
        </row>
        <row r="2980">
          <cell r="T2980" t="str">
            <v>English</v>
          </cell>
        </row>
        <row r="2981">
          <cell r="T2981" t="str">
            <v>English</v>
          </cell>
        </row>
        <row r="2982">
          <cell r="T2982" t="str">
            <v>English</v>
          </cell>
        </row>
        <row r="2983">
          <cell r="T2983" t="str">
            <v>English</v>
          </cell>
        </row>
        <row r="2984">
          <cell r="T2984" t="str">
            <v>English</v>
          </cell>
        </row>
        <row r="2985">
          <cell r="T2985" t="str">
            <v>English</v>
          </cell>
        </row>
        <row r="2986">
          <cell r="T2986" t="str">
            <v>English</v>
          </cell>
        </row>
        <row r="2987">
          <cell r="T2987" t="str">
            <v>English</v>
          </cell>
        </row>
        <row r="2988">
          <cell r="T2988" t="str">
            <v>English</v>
          </cell>
        </row>
        <row r="2989">
          <cell r="T2989" t="str">
            <v>English</v>
          </cell>
        </row>
        <row r="2990">
          <cell r="T2990" t="str">
            <v>English</v>
          </cell>
        </row>
        <row r="2991">
          <cell r="T2991" t="str">
            <v>English</v>
          </cell>
        </row>
        <row r="2992">
          <cell r="T2992" t="str">
            <v>English</v>
          </cell>
        </row>
        <row r="2993">
          <cell r="T2993" t="str">
            <v>English</v>
          </cell>
        </row>
        <row r="2994">
          <cell r="T2994" t="str">
            <v>English</v>
          </cell>
        </row>
        <row r="2995">
          <cell r="T2995" t="str">
            <v>English</v>
          </cell>
        </row>
        <row r="2996">
          <cell r="T2996" t="str">
            <v>English</v>
          </cell>
        </row>
        <row r="2997">
          <cell r="T2997" t="str">
            <v>English</v>
          </cell>
        </row>
        <row r="2998">
          <cell r="T2998" t="str">
            <v>English</v>
          </cell>
        </row>
        <row r="2999">
          <cell r="T2999" t="str">
            <v>English</v>
          </cell>
        </row>
        <row r="3000">
          <cell r="T3000" t="str">
            <v>English</v>
          </cell>
        </row>
        <row r="3001">
          <cell r="T3001" t="str">
            <v>English</v>
          </cell>
        </row>
        <row r="3002">
          <cell r="T3002" t="str">
            <v>English</v>
          </cell>
        </row>
        <row r="3003">
          <cell r="T3003" t="str">
            <v>English</v>
          </cell>
        </row>
        <row r="3004">
          <cell r="T3004" t="str">
            <v>English</v>
          </cell>
        </row>
        <row r="3005">
          <cell r="T3005" t="str">
            <v>English</v>
          </cell>
        </row>
        <row r="3006">
          <cell r="T3006" t="str">
            <v>English</v>
          </cell>
        </row>
        <row r="3007">
          <cell r="T3007" t="str">
            <v>English</v>
          </cell>
        </row>
        <row r="3008">
          <cell r="T3008" t="str">
            <v>English</v>
          </cell>
        </row>
        <row r="3009">
          <cell r="T3009" t="str">
            <v>English</v>
          </cell>
        </row>
        <row r="3010">
          <cell r="T3010" t="str">
            <v>English</v>
          </cell>
        </row>
        <row r="3011">
          <cell r="T3011" t="str">
            <v>English</v>
          </cell>
        </row>
        <row r="3012">
          <cell r="T3012" t="str">
            <v>English</v>
          </cell>
        </row>
        <row r="3013">
          <cell r="T3013" t="str">
            <v>English</v>
          </cell>
        </row>
        <row r="3014">
          <cell r="T3014" t="str">
            <v>English</v>
          </cell>
        </row>
        <row r="3015">
          <cell r="T3015" t="str">
            <v>English</v>
          </cell>
        </row>
        <row r="3016">
          <cell r="T3016" t="str">
            <v>English</v>
          </cell>
        </row>
        <row r="3017">
          <cell r="T3017" t="str">
            <v>English</v>
          </cell>
        </row>
        <row r="3018">
          <cell r="T3018" t="str">
            <v>English</v>
          </cell>
        </row>
        <row r="3019">
          <cell r="T3019" t="str">
            <v>English</v>
          </cell>
        </row>
        <row r="3020">
          <cell r="T3020" t="str">
            <v>English</v>
          </cell>
        </row>
        <row r="3021">
          <cell r="T3021" t="str">
            <v>English</v>
          </cell>
        </row>
        <row r="3022">
          <cell r="T3022" t="str">
            <v>English</v>
          </cell>
        </row>
        <row r="3023">
          <cell r="T3023" t="str">
            <v>English</v>
          </cell>
        </row>
        <row r="3024">
          <cell r="T3024" t="str">
            <v>English</v>
          </cell>
        </row>
        <row r="3025">
          <cell r="T3025" t="str">
            <v>English</v>
          </cell>
        </row>
        <row r="3026">
          <cell r="T3026" t="str">
            <v>English</v>
          </cell>
        </row>
        <row r="3027">
          <cell r="T3027" t="str">
            <v>English</v>
          </cell>
        </row>
        <row r="3028">
          <cell r="T3028" t="str">
            <v>English</v>
          </cell>
        </row>
        <row r="3029">
          <cell r="T3029" t="str">
            <v>English</v>
          </cell>
        </row>
        <row r="3030">
          <cell r="T3030" t="str">
            <v>English</v>
          </cell>
        </row>
        <row r="3031">
          <cell r="T3031" t="str">
            <v>English</v>
          </cell>
        </row>
        <row r="3032">
          <cell r="T3032" t="str">
            <v>English</v>
          </cell>
        </row>
        <row r="3033">
          <cell r="T3033" t="str">
            <v>English</v>
          </cell>
        </row>
        <row r="3034">
          <cell r="T3034" t="str">
            <v>English</v>
          </cell>
        </row>
        <row r="3035">
          <cell r="T3035" t="str">
            <v>English</v>
          </cell>
        </row>
        <row r="3036">
          <cell r="T3036" t="str">
            <v>English</v>
          </cell>
        </row>
        <row r="3037">
          <cell r="T3037" t="str">
            <v>English</v>
          </cell>
        </row>
        <row r="3038">
          <cell r="T3038" t="str">
            <v>English</v>
          </cell>
        </row>
        <row r="3039">
          <cell r="T3039" t="str">
            <v>English</v>
          </cell>
        </row>
        <row r="3040">
          <cell r="T3040" t="str">
            <v>English</v>
          </cell>
        </row>
        <row r="3041">
          <cell r="T3041" t="str">
            <v>English</v>
          </cell>
        </row>
        <row r="3042">
          <cell r="T3042" t="str">
            <v>English</v>
          </cell>
        </row>
        <row r="3043">
          <cell r="T3043" t="str">
            <v>English</v>
          </cell>
        </row>
        <row r="3044">
          <cell r="T3044" t="str">
            <v>English</v>
          </cell>
        </row>
        <row r="3045">
          <cell r="T3045" t="str">
            <v>English</v>
          </cell>
        </row>
        <row r="3046">
          <cell r="T3046" t="str">
            <v>English</v>
          </cell>
        </row>
        <row r="3047">
          <cell r="T3047" t="str">
            <v>English</v>
          </cell>
        </row>
        <row r="3048">
          <cell r="T3048" t="str">
            <v>English</v>
          </cell>
        </row>
        <row r="3049">
          <cell r="T3049" t="str">
            <v>English</v>
          </cell>
        </row>
        <row r="3050">
          <cell r="T3050" t="str">
            <v>English</v>
          </cell>
        </row>
        <row r="3051">
          <cell r="T3051" t="str">
            <v>English</v>
          </cell>
        </row>
        <row r="3052">
          <cell r="T3052" t="str">
            <v>English</v>
          </cell>
        </row>
        <row r="3053">
          <cell r="T3053" t="str">
            <v>English</v>
          </cell>
        </row>
        <row r="3054">
          <cell r="T3054" t="str">
            <v>English</v>
          </cell>
        </row>
        <row r="3055">
          <cell r="T3055" t="str">
            <v>English</v>
          </cell>
        </row>
        <row r="3056">
          <cell r="T3056" t="str">
            <v>English</v>
          </cell>
        </row>
        <row r="3057">
          <cell r="T3057" t="str">
            <v>English</v>
          </cell>
        </row>
        <row r="3058">
          <cell r="T3058" t="str">
            <v>English</v>
          </cell>
        </row>
        <row r="3059">
          <cell r="T3059" t="str">
            <v>English</v>
          </cell>
        </row>
        <row r="3060">
          <cell r="T3060" t="str">
            <v>English</v>
          </cell>
        </row>
        <row r="3061">
          <cell r="T3061" t="str">
            <v>English</v>
          </cell>
        </row>
        <row r="3062">
          <cell r="T3062" t="str">
            <v>Mandarin</v>
          </cell>
        </row>
        <row r="3063">
          <cell r="T3063" t="str">
            <v>English</v>
          </cell>
        </row>
        <row r="3064">
          <cell r="T3064" t="str">
            <v>English</v>
          </cell>
        </row>
        <row r="3065">
          <cell r="T3065" t="str">
            <v>English</v>
          </cell>
        </row>
        <row r="3066">
          <cell r="T3066" t="str">
            <v>English</v>
          </cell>
        </row>
        <row r="3067">
          <cell r="T3067" t="str">
            <v>English</v>
          </cell>
        </row>
        <row r="3068">
          <cell r="T3068" t="str">
            <v>English</v>
          </cell>
        </row>
        <row r="3069">
          <cell r="T3069" t="str">
            <v>English</v>
          </cell>
        </row>
        <row r="3070">
          <cell r="T3070" t="str">
            <v>English</v>
          </cell>
        </row>
        <row r="3071">
          <cell r="T3071" t="str">
            <v>English</v>
          </cell>
        </row>
        <row r="3072">
          <cell r="T3072" t="str">
            <v>English</v>
          </cell>
        </row>
        <row r="3073">
          <cell r="T3073" t="str">
            <v>English</v>
          </cell>
        </row>
        <row r="3074">
          <cell r="T3074" t="str">
            <v>English</v>
          </cell>
        </row>
        <row r="3075">
          <cell r="T3075" t="str">
            <v>English</v>
          </cell>
        </row>
        <row r="3076">
          <cell r="T3076" t="str">
            <v>English</v>
          </cell>
        </row>
        <row r="3077">
          <cell r="T3077" t="str">
            <v>English</v>
          </cell>
        </row>
        <row r="3078">
          <cell r="T3078" t="str">
            <v>English</v>
          </cell>
        </row>
        <row r="3079">
          <cell r="T3079" t="str">
            <v>English</v>
          </cell>
        </row>
        <row r="3080">
          <cell r="T3080" t="str">
            <v>Russian</v>
          </cell>
        </row>
        <row r="3081">
          <cell r="T3081" t="str">
            <v>English</v>
          </cell>
        </row>
        <row r="3082">
          <cell r="T3082" t="str">
            <v>English</v>
          </cell>
        </row>
        <row r="3083">
          <cell r="T3083" t="str">
            <v>English</v>
          </cell>
        </row>
        <row r="3084">
          <cell r="T3084" t="str">
            <v>English</v>
          </cell>
        </row>
        <row r="3085">
          <cell r="T3085" t="str">
            <v>English</v>
          </cell>
        </row>
        <row r="3086">
          <cell r="T3086" t="str">
            <v>English</v>
          </cell>
        </row>
        <row r="3087">
          <cell r="T3087" t="str">
            <v>English</v>
          </cell>
        </row>
        <row r="3088">
          <cell r="T3088" t="str">
            <v>English</v>
          </cell>
        </row>
        <row r="3089">
          <cell r="T3089" t="str">
            <v>English</v>
          </cell>
        </row>
        <row r="3090">
          <cell r="T3090" t="str">
            <v>English</v>
          </cell>
        </row>
        <row r="3091">
          <cell r="T3091" t="str">
            <v>English</v>
          </cell>
        </row>
        <row r="3092">
          <cell r="T3092" t="str">
            <v>English</v>
          </cell>
        </row>
        <row r="3093">
          <cell r="T3093" t="str">
            <v>English</v>
          </cell>
        </row>
        <row r="3094">
          <cell r="T3094" t="str">
            <v>English</v>
          </cell>
        </row>
        <row r="3095">
          <cell r="T3095" t="str">
            <v>English</v>
          </cell>
        </row>
        <row r="3096">
          <cell r="T3096" t="str">
            <v>English</v>
          </cell>
        </row>
        <row r="3097">
          <cell r="T3097" t="str">
            <v>English</v>
          </cell>
        </row>
        <row r="3098">
          <cell r="T3098" t="str">
            <v>English</v>
          </cell>
        </row>
        <row r="3099">
          <cell r="T3099" t="str">
            <v>English</v>
          </cell>
        </row>
        <row r="3100">
          <cell r="T3100" t="str">
            <v>English</v>
          </cell>
        </row>
        <row r="3101">
          <cell r="T3101" t="str">
            <v>English</v>
          </cell>
        </row>
        <row r="3102">
          <cell r="T3102" t="str">
            <v>English</v>
          </cell>
        </row>
        <row r="3103">
          <cell r="T3103" t="str">
            <v>English</v>
          </cell>
        </row>
        <row r="3104">
          <cell r="T3104" t="str">
            <v>English</v>
          </cell>
        </row>
        <row r="3105">
          <cell r="T3105" t="str">
            <v>English</v>
          </cell>
        </row>
        <row r="3106">
          <cell r="T3106" t="str">
            <v>English</v>
          </cell>
        </row>
        <row r="3107">
          <cell r="T3107" t="str">
            <v>English</v>
          </cell>
        </row>
        <row r="3108">
          <cell r="T3108" t="str">
            <v>English</v>
          </cell>
        </row>
        <row r="3109">
          <cell r="T3109" t="str">
            <v>English</v>
          </cell>
        </row>
        <row r="3110">
          <cell r="T3110" t="str">
            <v>English</v>
          </cell>
        </row>
        <row r="3111">
          <cell r="T3111" t="str">
            <v>English</v>
          </cell>
        </row>
        <row r="3112">
          <cell r="T3112" t="str">
            <v>English</v>
          </cell>
        </row>
        <row r="3113">
          <cell r="T3113" t="str">
            <v>English</v>
          </cell>
        </row>
        <row r="3114">
          <cell r="T3114" t="str">
            <v>English</v>
          </cell>
        </row>
        <row r="3115">
          <cell r="T3115" t="str">
            <v>English</v>
          </cell>
        </row>
        <row r="3116">
          <cell r="T3116" t="str">
            <v>English</v>
          </cell>
        </row>
        <row r="3117">
          <cell r="T3117" t="str">
            <v>English</v>
          </cell>
        </row>
        <row r="3118">
          <cell r="T3118" t="str">
            <v>English</v>
          </cell>
        </row>
        <row r="3119">
          <cell r="T3119" t="str">
            <v>English</v>
          </cell>
        </row>
        <row r="3120">
          <cell r="T3120" t="str">
            <v>English</v>
          </cell>
        </row>
        <row r="3121">
          <cell r="T3121" t="str">
            <v>English</v>
          </cell>
        </row>
        <row r="3122">
          <cell r="T3122" t="str">
            <v>English</v>
          </cell>
        </row>
        <row r="3123">
          <cell r="T3123" t="str">
            <v>English</v>
          </cell>
        </row>
        <row r="3124">
          <cell r="T3124" t="str">
            <v>English</v>
          </cell>
        </row>
        <row r="3125">
          <cell r="T3125" t="str">
            <v>English</v>
          </cell>
        </row>
        <row r="3126">
          <cell r="T3126" t="str">
            <v>English</v>
          </cell>
        </row>
        <row r="3127">
          <cell r="T3127" t="str">
            <v>English</v>
          </cell>
        </row>
        <row r="3128">
          <cell r="T3128" t="str">
            <v>English</v>
          </cell>
        </row>
        <row r="3129">
          <cell r="T3129" t="str">
            <v>Unknown</v>
          </cell>
        </row>
        <row r="3130">
          <cell r="T3130" t="str">
            <v>Spanish</v>
          </cell>
        </row>
        <row r="3131">
          <cell r="T3131" t="str">
            <v>English</v>
          </cell>
        </row>
        <row r="3132">
          <cell r="T3132" t="str">
            <v>English</v>
          </cell>
        </row>
        <row r="3133">
          <cell r="T3133" t="str">
            <v>English</v>
          </cell>
        </row>
        <row r="3134">
          <cell r="T3134" t="str">
            <v>English</v>
          </cell>
        </row>
        <row r="3135">
          <cell r="T3135" t="str">
            <v>English</v>
          </cell>
        </row>
        <row r="3136">
          <cell r="T3136" t="str">
            <v>English</v>
          </cell>
        </row>
        <row r="3137">
          <cell r="T3137" t="str">
            <v>English</v>
          </cell>
        </row>
        <row r="3138">
          <cell r="T3138" t="str">
            <v>English</v>
          </cell>
        </row>
        <row r="3139">
          <cell r="T3139" t="str">
            <v>Hindi</v>
          </cell>
        </row>
        <row r="3140">
          <cell r="T3140" t="str">
            <v>English</v>
          </cell>
        </row>
        <row r="3141">
          <cell r="T3141" t="str">
            <v>English</v>
          </cell>
        </row>
        <row r="3142">
          <cell r="T3142" t="str">
            <v>English</v>
          </cell>
        </row>
        <row r="3143">
          <cell r="T3143" t="str">
            <v>English</v>
          </cell>
        </row>
        <row r="3144">
          <cell r="T3144" t="str">
            <v>English</v>
          </cell>
        </row>
        <row r="3145">
          <cell r="T3145" t="str">
            <v>English</v>
          </cell>
        </row>
        <row r="3146">
          <cell r="T3146" t="str">
            <v>English</v>
          </cell>
        </row>
        <row r="3147">
          <cell r="T3147" t="str">
            <v>English</v>
          </cell>
        </row>
        <row r="3148">
          <cell r="T3148" t="str">
            <v>English</v>
          </cell>
        </row>
        <row r="3149">
          <cell r="T3149" t="str">
            <v>English</v>
          </cell>
        </row>
        <row r="3150">
          <cell r="T3150" t="str">
            <v>Hebrew</v>
          </cell>
        </row>
        <row r="3151">
          <cell r="T3151" t="str">
            <v>English</v>
          </cell>
        </row>
        <row r="3152">
          <cell r="T3152" t="str">
            <v>English</v>
          </cell>
        </row>
        <row r="3153">
          <cell r="T3153" t="str">
            <v>English</v>
          </cell>
        </row>
        <row r="3154">
          <cell r="T3154" t="str">
            <v>German</v>
          </cell>
        </row>
        <row r="3155">
          <cell r="T3155" t="str">
            <v>English</v>
          </cell>
        </row>
        <row r="3156">
          <cell r="T3156" t="str">
            <v>Italian</v>
          </cell>
        </row>
        <row r="3157">
          <cell r="T3157" t="str">
            <v>French</v>
          </cell>
        </row>
        <row r="3158">
          <cell r="T3158" t="str">
            <v>English</v>
          </cell>
        </row>
        <row r="3159">
          <cell r="T3159" t="str">
            <v>English</v>
          </cell>
        </row>
        <row r="3160">
          <cell r="T3160" t="str">
            <v>English</v>
          </cell>
        </row>
        <row r="3161">
          <cell r="T3161" t="str">
            <v>English</v>
          </cell>
        </row>
        <row r="3162">
          <cell r="T3162" t="str">
            <v>English</v>
          </cell>
        </row>
        <row r="3163">
          <cell r="T3163" t="str">
            <v>English</v>
          </cell>
        </row>
        <row r="3164">
          <cell r="T3164" t="str">
            <v>English</v>
          </cell>
        </row>
        <row r="3165">
          <cell r="T3165" t="str">
            <v>French</v>
          </cell>
        </row>
        <row r="3166">
          <cell r="T3166" t="str">
            <v>English</v>
          </cell>
        </row>
        <row r="3167">
          <cell r="T3167" t="str">
            <v>English</v>
          </cell>
        </row>
        <row r="3168">
          <cell r="T3168" t="str">
            <v>Cantonese</v>
          </cell>
        </row>
        <row r="3169">
          <cell r="T3169" t="str">
            <v>English</v>
          </cell>
        </row>
        <row r="3170">
          <cell r="T3170" t="str">
            <v>English</v>
          </cell>
        </row>
        <row r="3171">
          <cell r="T3171" t="str">
            <v>English</v>
          </cell>
        </row>
        <row r="3172">
          <cell r="T3172" t="str">
            <v>Thai</v>
          </cell>
        </row>
        <row r="3173">
          <cell r="T3173" t="str">
            <v>English</v>
          </cell>
        </row>
        <row r="3174">
          <cell r="T3174" t="str">
            <v>English</v>
          </cell>
        </row>
        <row r="3175">
          <cell r="T3175" t="str">
            <v>English</v>
          </cell>
        </row>
        <row r="3176">
          <cell r="T3176" t="str">
            <v>English</v>
          </cell>
        </row>
        <row r="3177">
          <cell r="T3177" t="str">
            <v>English</v>
          </cell>
        </row>
        <row r="3178">
          <cell r="T3178" t="str">
            <v>English</v>
          </cell>
        </row>
        <row r="3179">
          <cell r="T3179" t="str">
            <v>English</v>
          </cell>
        </row>
        <row r="3180">
          <cell r="T3180" t="str">
            <v>English</v>
          </cell>
        </row>
        <row r="3181">
          <cell r="T3181" t="str">
            <v>English</v>
          </cell>
        </row>
        <row r="3182">
          <cell r="T3182" t="str">
            <v>English</v>
          </cell>
        </row>
        <row r="3183">
          <cell r="T3183" t="str">
            <v>English</v>
          </cell>
        </row>
        <row r="3184">
          <cell r="T3184" t="str">
            <v>English</v>
          </cell>
        </row>
        <row r="3185">
          <cell r="T3185" t="str">
            <v>English</v>
          </cell>
        </row>
        <row r="3186">
          <cell r="T3186" t="str">
            <v>English</v>
          </cell>
        </row>
        <row r="3187">
          <cell r="T3187" t="str">
            <v>English</v>
          </cell>
        </row>
        <row r="3188">
          <cell r="T3188" t="str">
            <v>English</v>
          </cell>
        </row>
        <row r="3189">
          <cell r="T3189" t="str">
            <v>English</v>
          </cell>
        </row>
        <row r="3190">
          <cell r="T3190" t="str">
            <v>English</v>
          </cell>
        </row>
        <row r="3191">
          <cell r="T3191" t="str">
            <v>English</v>
          </cell>
        </row>
        <row r="3192">
          <cell r="T3192" t="str">
            <v>English</v>
          </cell>
        </row>
        <row r="3193">
          <cell r="T3193" t="str">
            <v>English</v>
          </cell>
        </row>
        <row r="3194">
          <cell r="T3194" t="str">
            <v>English</v>
          </cell>
        </row>
        <row r="3195">
          <cell r="T3195" t="str">
            <v>English</v>
          </cell>
        </row>
        <row r="3196">
          <cell r="T3196" t="str">
            <v>English</v>
          </cell>
        </row>
        <row r="3197">
          <cell r="T3197" t="str">
            <v>English</v>
          </cell>
        </row>
        <row r="3198">
          <cell r="T3198" t="str">
            <v>English</v>
          </cell>
        </row>
        <row r="3199">
          <cell r="T3199" t="str">
            <v>English</v>
          </cell>
        </row>
        <row r="3200">
          <cell r="T3200" t="str">
            <v>English</v>
          </cell>
        </row>
        <row r="3201">
          <cell r="T3201" t="str">
            <v>English</v>
          </cell>
        </row>
        <row r="3202">
          <cell r="T3202" t="str">
            <v>English</v>
          </cell>
        </row>
        <row r="3203">
          <cell r="T3203" t="str">
            <v>English</v>
          </cell>
        </row>
        <row r="3204">
          <cell r="T3204" t="str">
            <v>English</v>
          </cell>
        </row>
        <row r="3205">
          <cell r="T3205" t="str">
            <v>English</v>
          </cell>
        </row>
        <row r="3206">
          <cell r="T3206" t="str">
            <v>English</v>
          </cell>
        </row>
        <row r="3207">
          <cell r="T3207" t="str">
            <v>English</v>
          </cell>
        </row>
        <row r="3208">
          <cell r="T3208" t="str">
            <v>English</v>
          </cell>
        </row>
        <row r="3209">
          <cell r="T3209" t="str">
            <v>English</v>
          </cell>
        </row>
        <row r="3210">
          <cell r="T3210" t="str">
            <v>English</v>
          </cell>
        </row>
        <row r="3211">
          <cell r="T3211" t="str">
            <v>English</v>
          </cell>
        </row>
        <row r="3212">
          <cell r="T3212" t="str">
            <v>English</v>
          </cell>
        </row>
        <row r="3213">
          <cell r="T3213" t="str">
            <v>English</v>
          </cell>
        </row>
        <row r="3214">
          <cell r="T3214" t="str">
            <v>English</v>
          </cell>
        </row>
        <row r="3215">
          <cell r="T3215" t="str">
            <v>English</v>
          </cell>
        </row>
        <row r="3216">
          <cell r="T3216" t="str">
            <v>English</v>
          </cell>
        </row>
        <row r="3217">
          <cell r="T3217" t="str">
            <v>English</v>
          </cell>
        </row>
        <row r="3218">
          <cell r="T3218" t="str">
            <v>English</v>
          </cell>
        </row>
        <row r="3219">
          <cell r="T3219" t="str">
            <v>English</v>
          </cell>
        </row>
        <row r="3220">
          <cell r="T3220" t="str">
            <v>English</v>
          </cell>
        </row>
        <row r="3221">
          <cell r="T3221" t="str">
            <v>English</v>
          </cell>
        </row>
        <row r="3222">
          <cell r="T3222" t="str">
            <v>English</v>
          </cell>
        </row>
        <row r="3223">
          <cell r="T3223" t="str">
            <v>English</v>
          </cell>
        </row>
        <row r="3224">
          <cell r="T3224" t="str">
            <v>English</v>
          </cell>
        </row>
        <row r="3225">
          <cell r="T3225" t="str">
            <v>English</v>
          </cell>
        </row>
        <row r="3226">
          <cell r="T3226" t="str">
            <v>English</v>
          </cell>
        </row>
        <row r="3227">
          <cell r="T3227" t="str">
            <v>Korean</v>
          </cell>
        </row>
        <row r="3228">
          <cell r="T3228" t="str">
            <v>English</v>
          </cell>
        </row>
        <row r="3229">
          <cell r="T3229" t="str">
            <v>English</v>
          </cell>
        </row>
        <row r="3230">
          <cell r="T3230" t="str">
            <v>English</v>
          </cell>
        </row>
        <row r="3231">
          <cell r="T3231" t="str">
            <v>Unknown</v>
          </cell>
        </row>
        <row r="3232">
          <cell r="T3232" t="str">
            <v>English</v>
          </cell>
        </row>
        <row r="3233">
          <cell r="T3233" t="str">
            <v>English</v>
          </cell>
        </row>
        <row r="3234">
          <cell r="T3234" t="str">
            <v>English</v>
          </cell>
        </row>
        <row r="3235">
          <cell r="T3235" t="str">
            <v>English</v>
          </cell>
        </row>
        <row r="3236">
          <cell r="T3236" t="str">
            <v>English</v>
          </cell>
        </row>
        <row r="3237">
          <cell r="T3237" t="str">
            <v>English</v>
          </cell>
        </row>
        <row r="3238">
          <cell r="T3238" t="str">
            <v>English</v>
          </cell>
        </row>
        <row r="3239">
          <cell r="T3239" t="str">
            <v>English</v>
          </cell>
        </row>
        <row r="3240">
          <cell r="T3240" t="str">
            <v>English</v>
          </cell>
        </row>
        <row r="3241">
          <cell r="T3241" t="str">
            <v>English</v>
          </cell>
        </row>
        <row r="3242">
          <cell r="T3242" t="str">
            <v>English</v>
          </cell>
        </row>
        <row r="3243">
          <cell r="T3243" t="str">
            <v>English</v>
          </cell>
        </row>
        <row r="3244">
          <cell r="T3244" t="str">
            <v>Unknown</v>
          </cell>
        </row>
        <row r="3245">
          <cell r="T3245" t="str">
            <v>English</v>
          </cell>
        </row>
        <row r="3246">
          <cell r="T3246" t="str">
            <v>English</v>
          </cell>
        </row>
        <row r="3247">
          <cell r="T3247" t="str">
            <v>English</v>
          </cell>
        </row>
        <row r="3248">
          <cell r="T3248" t="str">
            <v>English</v>
          </cell>
        </row>
        <row r="3249">
          <cell r="T3249" t="str">
            <v>English</v>
          </cell>
        </row>
        <row r="3250">
          <cell r="T3250" t="str">
            <v>English</v>
          </cell>
        </row>
        <row r="3251">
          <cell r="T3251" t="str">
            <v>English</v>
          </cell>
        </row>
        <row r="3252">
          <cell r="T3252" t="str">
            <v>English</v>
          </cell>
        </row>
        <row r="3253">
          <cell r="T3253" t="str">
            <v>English</v>
          </cell>
        </row>
        <row r="3254">
          <cell r="T3254" t="str">
            <v>English</v>
          </cell>
        </row>
        <row r="3255">
          <cell r="T3255" t="str">
            <v>Japanese</v>
          </cell>
        </row>
        <row r="3256">
          <cell r="T3256" t="str">
            <v>English</v>
          </cell>
        </row>
        <row r="3257">
          <cell r="T3257" t="str">
            <v>English</v>
          </cell>
        </row>
        <row r="3258">
          <cell r="T3258" t="str">
            <v>English</v>
          </cell>
        </row>
        <row r="3259">
          <cell r="T3259" t="str">
            <v>English</v>
          </cell>
        </row>
        <row r="3260">
          <cell r="T3260" t="str">
            <v>English</v>
          </cell>
        </row>
        <row r="3261">
          <cell r="T3261" t="str">
            <v>English</v>
          </cell>
        </row>
        <row r="3262">
          <cell r="T3262" t="str">
            <v>French</v>
          </cell>
        </row>
        <row r="3263">
          <cell r="T3263" t="str">
            <v>English</v>
          </cell>
        </row>
        <row r="3264">
          <cell r="T3264" t="str">
            <v>English</v>
          </cell>
        </row>
        <row r="3265">
          <cell r="T3265" t="str">
            <v>Thai</v>
          </cell>
        </row>
        <row r="3266">
          <cell r="T3266" t="str">
            <v>English</v>
          </cell>
        </row>
        <row r="3267">
          <cell r="T3267" t="str">
            <v>English</v>
          </cell>
        </row>
        <row r="3268">
          <cell r="T3268" t="str">
            <v>English</v>
          </cell>
        </row>
        <row r="3269">
          <cell r="T3269" t="str">
            <v>English</v>
          </cell>
        </row>
        <row r="3270">
          <cell r="T3270" t="str">
            <v>English</v>
          </cell>
        </row>
        <row r="3271">
          <cell r="T3271" t="str">
            <v>French</v>
          </cell>
        </row>
        <row r="3272">
          <cell r="T3272" t="str">
            <v>French</v>
          </cell>
        </row>
        <row r="3273">
          <cell r="T3273" t="str">
            <v>English</v>
          </cell>
        </row>
        <row r="3274">
          <cell r="T3274" t="str">
            <v>English</v>
          </cell>
        </row>
        <row r="3275">
          <cell r="T3275" t="str">
            <v>English</v>
          </cell>
        </row>
        <row r="3276">
          <cell r="T3276" t="str">
            <v>English</v>
          </cell>
        </row>
        <row r="3277">
          <cell r="T3277" t="str">
            <v>English</v>
          </cell>
        </row>
        <row r="3278">
          <cell r="T3278" t="str">
            <v>English</v>
          </cell>
        </row>
        <row r="3279">
          <cell r="T3279" t="str">
            <v>French</v>
          </cell>
        </row>
        <row r="3280">
          <cell r="T3280" t="str">
            <v>English</v>
          </cell>
        </row>
        <row r="3281">
          <cell r="T3281" t="str">
            <v>English</v>
          </cell>
        </row>
        <row r="3282">
          <cell r="T3282" t="str">
            <v>English</v>
          </cell>
        </row>
        <row r="3283">
          <cell r="T3283" t="str">
            <v>English</v>
          </cell>
        </row>
        <row r="3284">
          <cell r="T3284" t="str">
            <v>English</v>
          </cell>
        </row>
        <row r="3285">
          <cell r="T3285" t="str">
            <v>English</v>
          </cell>
        </row>
        <row r="3286">
          <cell r="T3286" t="str">
            <v>English</v>
          </cell>
        </row>
        <row r="3287">
          <cell r="T3287" t="str">
            <v>English</v>
          </cell>
        </row>
        <row r="3288">
          <cell r="T3288" t="str">
            <v>English</v>
          </cell>
        </row>
        <row r="3289">
          <cell r="T3289" t="str">
            <v>English</v>
          </cell>
        </row>
        <row r="3290">
          <cell r="T3290" t="str">
            <v>English</v>
          </cell>
        </row>
        <row r="3291">
          <cell r="T3291" t="str">
            <v>English</v>
          </cell>
        </row>
        <row r="3292">
          <cell r="T3292" t="str">
            <v>English</v>
          </cell>
        </row>
        <row r="3293">
          <cell r="T3293" t="str">
            <v>English</v>
          </cell>
        </row>
        <row r="3294">
          <cell r="T3294" t="str">
            <v>English</v>
          </cell>
        </row>
        <row r="3295">
          <cell r="T3295" t="str">
            <v>English</v>
          </cell>
        </row>
        <row r="3296">
          <cell r="T3296" t="str">
            <v>English</v>
          </cell>
        </row>
        <row r="3297">
          <cell r="T3297" t="str">
            <v>English</v>
          </cell>
        </row>
        <row r="3298">
          <cell r="T3298" t="str">
            <v>English</v>
          </cell>
        </row>
        <row r="3299">
          <cell r="T3299" t="str">
            <v>English</v>
          </cell>
        </row>
        <row r="3300">
          <cell r="T3300" t="str">
            <v>English</v>
          </cell>
        </row>
        <row r="3301">
          <cell r="T3301" t="str">
            <v>English</v>
          </cell>
        </row>
        <row r="3302">
          <cell r="T3302" t="str">
            <v>English</v>
          </cell>
        </row>
        <row r="3303">
          <cell r="T3303" t="str">
            <v>English</v>
          </cell>
        </row>
        <row r="3304">
          <cell r="T3304" t="str">
            <v>English</v>
          </cell>
        </row>
        <row r="3305">
          <cell r="T3305" t="str">
            <v>English</v>
          </cell>
        </row>
        <row r="3306">
          <cell r="T3306" t="str">
            <v>English</v>
          </cell>
        </row>
        <row r="3307">
          <cell r="T3307" t="str">
            <v>English</v>
          </cell>
        </row>
        <row r="3308">
          <cell r="T3308" t="str">
            <v>English</v>
          </cell>
        </row>
        <row r="3309">
          <cell r="T3309" t="str">
            <v>English</v>
          </cell>
        </row>
        <row r="3310">
          <cell r="T3310" t="str">
            <v>Kazakh</v>
          </cell>
        </row>
        <row r="3311">
          <cell r="T3311" t="str">
            <v>English</v>
          </cell>
        </row>
        <row r="3312">
          <cell r="T3312" t="str">
            <v>English</v>
          </cell>
        </row>
        <row r="3313">
          <cell r="T3313" t="str">
            <v>English</v>
          </cell>
        </row>
        <row r="3314">
          <cell r="T3314" t="str">
            <v>English</v>
          </cell>
        </row>
        <row r="3315">
          <cell r="T3315" t="str">
            <v>English</v>
          </cell>
        </row>
        <row r="3316">
          <cell r="T3316" t="str">
            <v>French</v>
          </cell>
        </row>
        <row r="3317">
          <cell r="T3317" t="str">
            <v>English</v>
          </cell>
        </row>
        <row r="3318">
          <cell r="T3318" t="str">
            <v>German</v>
          </cell>
        </row>
        <row r="3319">
          <cell r="T3319" t="str">
            <v>English</v>
          </cell>
        </row>
        <row r="3320">
          <cell r="T3320" t="str">
            <v>English</v>
          </cell>
        </row>
        <row r="3321">
          <cell r="T3321" t="str">
            <v>English</v>
          </cell>
        </row>
        <row r="3322">
          <cell r="T3322" t="str">
            <v>English</v>
          </cell>
        </row>
        <row r="3323">
          <cell r="T3323" t="str">
            <v>English</v>
          </cell>
        </row>
        <row r="3324">
          <cell r="T3324" t="str">
            <v>English</v>
          </cell>
        </row>
        <row r="3325">
          <cell r="T3325" t="str">
            <v>English</v>
          </cell>
        </row>
        <row r="3326">
          <cell r="T3326" t="str">
            <v>English</v>
          </cell>
        </row>
        <row r="3327">
          <cell r="T3327" t="str">
            <v>English</v>
          </cell>
        </row>
        <row r="3328">
          <cell r="T3328" t="str">
            <v>English</v>
          </cell>
        </row>
        <row r="3329">
          <cell r="T3329" t="str">
            <v>English</v>
          </cell>
        </row>
        <row r="3330">
          <cell r="T3330" t="str">
            <v>English</v>
          </cell>
        </row>
        <row r="3331">
          <cell r="T3331" t="str">
            <v>English</v>
          </cell>
        </row>
        <row r="3332">
          <cell r="T3332" t="str">
            <v>English</v>
          </cell>
        </row>
        <row r="3333">
          <cell r="T3333" t="str">
            <v>English</v>
          </cell>
        </row>
        <row r="3334">
          <cell r="T3334" t="str">
            <v>English</v>
          </cell>
        </row>
        <row r="3335">
          <cell r="T3335" t="str">
            <v>English</v>
          </cell>
        </row>
        <row r="3336">
          <cell r="T3336" t="str">
            <v>Portuguese</v>
          </cell>
        </row>
        <row r="3337">
          <cell r="T3337" t="str">
            <v>English</v>
          </cell>
        </row>
        <row r="3338">
          <cell r="T3338" t="str">
            <v>English</v>
          </cell>
        </row>
        <row r="3339">
          <cell r="T3339" t="str">
            <v>English</v>
          </cell>
        </row>
        <row r="3340">
          <cell r="T3340" t="str">
            <v>English</v>
          </cell>
        </row>
        <row r="3341">
          <cell r="T3341" t="str">
            <v>English</v>
          </cell>
        </row>
        <row r="3342">
          <cell r="T3342" t="str">
            <v>English</v>
          </cell>
        </row>
        <row r="3343">
          <cell r="T3343" t="str">
            <v>English</v>
          </cell>
        </row>
        <row r="3344">
          <cell r="T3344" t="str">
            <v>English</v>
          </cell>
        </row>
        <row r="3345">
          <cell r="T3345" t="str">
            <v>French</v>
          </cell>
        </row>
        <row r="3346">
          <cell r="T3346" t="str">
            <v>English</v>
          </cell>
        </row>
        <row r="3347">
          <cell r="T3347" t="str">
            <v>English</v>
          </cell>
        </row>
        <row r="3348">
          <cell r="T3348" t="str">
            <v>English</v>
          </cell>
        </row>
        <row r="3349">
          <cell r="T3349" t="str">
            <v>English</v>
          </cell>
        </row>
        <row r="3350">
          <cell r="T3350" t="str">
            <v>English</v>
          </cell>
        </row>
        <row r="3351">
          <cell r="T3351" t="str">
            <v>English</v>
          </cell>
        </row>
        <row r="3352">
          <cell r="T3352" t="str">
            <v>English</v>
          </cell>
        </row>
        <row r="3353">
          <cell r="T3353" t="str">
            <v>English</v>
          </cell>
        </row>
        <row r="3354">
          <cell r="T3354" t="str">
            <v>English</v>
          </cell>
        </row>
        <row r="3355">
          <cell r="T3355" t="str">
            <v>English</v>
          </cell>
        </row>
        <row r="3356">
          <cell r="T3356" t="str">
            <v>English</v>
          </cell>
        </row>
        <row r="3357">
          <cell r="T3357" t="str">
            <v>English</v>
          </cell>
        </row>
        <row r="3358">
          <cell r="T3358" t="str">
            <v>English</v>
          </cell>
        </row>
        <row r="3359">
          <cell r="T3359" t="str">
            <v>Korean</v>
          </cell>
        </row>
        <row r="3360">
          <cell r="T3360" t="str">
            <v>English</v>
          </cell>
        </row>
        <row r="3361">
          <cell r="T3361" t="str">
            <v>English</v>
          </cell>
        </row>
        <row r="3362">
          <cell r="T3362" t="str">
            <v>English</v>
          </cell>
        </row>
        <row r="3363">
          <cell r="T3363" t="str">
            <v>English</v>
          </cell>
        </row>
        <row r="3364">
          <cell r="T3364" t="str">
            <v>English</v>
          </cell>
        </row>
        <row r="3365">
          <cell r="T3365" t="str">
            <v>English</v>
          </cell>
        </row>
        <row r="3366">
          <cell r="T3366" t="str">
            <v>English</v>
          </cell>
        </row>
        <row r="3367">
          <cell r="T3367" t="str">
            <v>English</v>
          </cell>
        </row>
        <row r="3368">
          <cell r="T3368" t="str">
            <v>English</v>
          </cell>
        </row>
        <row r="3369">
          <cell r="T3369" t="str">
            <v>French</v>
          </cell>
        </row>
        <row r="3370">
          <cell r="T3370" t="str">
            <v>English</v>
          </cell>
        </row>
        <row r="3371">
          <cell r="T3371" t="str">
            <v>English</v>
          </cell>
        </row>
        <row r="3372">
          <cell r="T3372" t="str">
            <v>English</v>
          </cell>
        </row>
        <row r="3373">
          <cell r="T3373" t="str">
            <v>English</v>
          </cell>
        </row>
        <row r="3374">
          <cell r="T3374" t="str">
            <v>English</v>
          </cell>
        </row>
        <row r="3375">
          <cell r="T3375" t="str">
            <v>English</v>
          </cell>
        </row>
        <row r="3376">
          <cell r="T3376" t="str">
            <v>English</v>
          </cell>
        </row>
        <row r="3377">
          <cell r="T3377" t="str">
            <v>English</v>
          </cell>
        </row>
        <row r="3378">
          <cell r="T3378" t="str">
            <v>English</v>
          </cell>
        </row>
        <row r="3379">
          <cell r="T3379" t="str">
            <v>Spanish</v>
          </cell>
        </row>
        <row r="3380">
          <cell r="T3380" t="str">
            <v>English</v>
          </cell>
        </row>
        <row r="3381">
          <cell r="T3381" t="str">
            <v>English</v>
          </cell>
        </row>
        <row r="3382">
          <cell r="T3382" t="str">
            <v>English</v>
          </cell>
        </row>
        <row r="3383">
          <cell r="T3383" t="str">
            <v>English</v>
          </cell>
        </row>
        <row r="3384">
          <cell r="T3384" t="str">
            <v>English</v>
          </cell>
        </row>
        <row r="3385">
          <cell r="T3385" t="str">
            <v>English</v>
          </cell>
        </row>
        <row r="3386">
          <cell r="T3386" t="str">
            <v>English</v>
          </cell>
        </row>
        <row r="3387">
          <cell r="T3387" t="str">
            <v>English</v>
          </cell>
        </row>
        <row r="3388">
          <cell r="T3388" t="str">
            <v>English</v>
          </cell>
        </row>
        <row r="3389">
          <cell r="T3389" t="str">
            <v>English</v>
          </cell>
        </row>
        <row r="3390">
          <cell r="T3390" t="str">
            <v>English</v>
          </cell>
        </row>
        <row r="3391">
          <cell r="T3391" t="str">
            <v>English</v>
          </cell>
        </row>
        <row r="3392">
          <cell r="T3392" t="str">
            <v>English</v>
          </cell>
        </row>
        <row r="3393">
          <cell r="T3393" t="str">
            <v>English</v>
          </cell>
        </row>
        <row r="3394">
          <cell r="T3394" t="str">
            <v>English</v>
          </cell>
        </row>
        <row r="3395">
          <cell r="T3395" t="str">
            <v>English</v>
          </cell>
        </row>
        <row r="3396">
          <cell r="T3396" t="str">
            <v>Spanish</v>
          </cell>
        </row>
        <row r="3397">
          <cell r="T3397" t="str">
            <v>Portuguese</v>
          </cell>
        </row>
        <row r="3398">
          <cell r="T3398" t="str">
            <v>English</v>
          </cell>
        </row>
        <row r="3399">
          <cell r="T3399" t="str">
            <v>English</v>
          </cell>
        </row>
        <row r="3400">
          <cell r="T3400" t="str">
            <v>English</v>
          </cell>
        </row>
        <row r="3401">
          <cell r="T3401" t="str">
            <v>English</v>
          </cell>
        </row>
        <row r="3402">
          <cell r="T3402" t="str">
            <v>English</v>
          </cell>
        </row>
        <row r="3403">
          <cell r="T3403" t="str">
            <v>English</v>
          </cell>
        </row>
        <row r="3404">
          <cell r="T3404" t="str">
            <v>Czech</v>
          </cell>
        </row>
        <row r="3405">
          <cell r="T3405" t="str">
            <v>Mandarin</v>
          </cell>
        </row>
        <row r="3406">
          <cell r="T3406" t="str">
            <v>English</v>
          </cell>
        </row>
        <row r="3407">
          <cell r="T3407" t="str">
            <v>English</v>
          </cell>
        </row>
        <row r="3408">
          <cell r="T3408" t="str">
            <v>English</v>
          </cell>
        </row>
        <row r="3409">
          <cell r="T3409" t="str">
            <v>English</v>
          </cell>
        </row>
        <row r="3410">
          <cell r="T3410" t="str">
            <v>English</v>
          </cell>
        </row>
        <row r="3411">
          <cell r="T3411" t="str">
            <v>English</v>
          </cell>
        </row>
        <row r="3412">
          <cell r="T3412" t="str">
            <v>English</v>
          </cell>
        </row>
        <row r="3413">
          <cell r="T3413" t="str">
            <v>English</v>
          </cell>
        </row>
        <row r="3414">
          <cell r="T3414" t="str">
            <v>English</v>
          </cell>
        </row>
        <row r="3415">
          <cell r="T3415" t="str">
            <v>English</v>
          </cell>
        </row>
        <row r="3416">
          <cell r="T3416" t="str">
            <v>English</v>
          </cell>
        </row>
        <row r="3417">
          <cell r="T3417" t="str">
            <v>English</v>
          </cell>
        </row>
        <row r="3418">
          <cell r="T3418" t="str">
            <v>English</v>
          </cell>
        </row>
        <row r="3419">
          <cell r="T3419" t="str">
            <v>English</v>
          </cell>
        </row>
        <row r="3420">
          <cell r="T3420" t="str">
            <v>English</v>
          </cell>
        </row>
        <row r="3421">
          <cell r="T3421" t="str">
            <v>English</v>
          </cell>
        </row>
        <row r="3422">
          <cell r="T3422" t="str">
            <v>English</v>
          </cell>
        </row>
        <row r="3423">
          <cell r="T3423" t="str">
            <v>English</v>
          </cell>
        </row>
        <row r="3424">
          <cell r="T3424" t="str">
            <v>English</v>
          </cell>
        </row>
        <row r="3425">
          <cell r="T3425" t="str">
            <v>English</v>
          </cell>
        </row>
        <row r="3426">
          <cell r="T3426" t="str">
            <v>English</v>
          </cell>
        </row>
        <row r="3427">
          <cell r="T3427" t="str">
            <v>English</v>
          </cell>
        </row>
        <row r="3428">
          <cell r="T3428" t="str">
            <v>English</v>
          </cell>
        </row>
        <row r="3429">
          <cell r="T3429" t="str">
            <v>English</v>
          </cell>
        </row>
        <row r="3430">
          <cell r="T3430" t="str">
            <v>English</v>
          </cell>
        </row>
        <row r="3431">
          <cell r="T3431" t="str">
            <v>English</v>
          </cell>
        </row>
        <row r="3432">
          <cell r="T3432" t="str">
            <v>English</v>
          </cell>
        </row>
        <row r="3433">
          <cell r="T3433" t="str">
            <v>English</v>
          </cell>
        </row>
        <row r="3434">
          <cell r="T3434" t="str">
            <v>English</v>
          </cell>
        </row>
        <row r="3435">
          <cell r="T3435" t="str">
            <v>English</v>
          </cell>
        </row>
        <row r="3436">
          <cell r="T3436" t="str">
            <v>English</v>
          </cell>
        </row>
        <row r="3437">
          <cell r="T3437" t="str">
            <v>English</v>
          </cell>
        </row>
        <row r="3438">
          <cell r="T3438" t="str">
            <v>Romanian</v>
          </cell>
        </row>
        <row r="3439">
          <cell r="T3439" t="str">
            <v>English</v>
          </cell>
        </row>
        <row r="3440">
          <cell r="T3440" t="str">
            <v>English</v>
          </cell>
        </row>
        <row r="3441">
          <cell r="T3441" t="str">
            <v>English</v>
          </cell>
        </row>
        <row r="3442">
          <cell r="T3442" t="str">
            <v>English</v>
          </cell>
        </row>
        <row r="3443">
          <cell r="T3443" t="str">
            <v>English</v>
          </cell>
        </row>
        <row r="3444">
          <cell r="T3444" t="str">
            <v>English</v>
          </cell>
        </row>
        <row r="3445">
          <cell r="T3445" t="str">
            <v>English</v>
          </cell>
        </row>
        <row r="3446">
          <cell r="T3446" t="str">
            <v>English</v>
          </cell>
        </row>
        <row r="3447">
          <cell r="T3447" t="str">
            <v>English</v>
          </cell>
        </row>
        <row r="3448">
          <cell r="T3448" t="str">
            <v>English</v>
          </cell>
        </row>
        <row r="3449">
          <cell r="T3449" t="str">
            <v>English</v>
          </cell>
        </row>
        <row r="3450">
          <cell r="T3450" t="str">
            <v>English</v>
          </cell>
        </row>
        <row r="3451">
          <cell r="T3451" t="str">
            <v>English</v>
          </cell>
        </row>
        <row r="3452">
          <cell r="T3452" t="str">
            <v>English</v>
          </cell>
        </row>
        <row r="3453">
          <cell r="T3453" t="str">
            <v>English</v>
          </cell>
        </row>
        <row r="3454">
          <cell r="T3454" t="str">
            <v>English</v>
          </cell>
        </row>
        <row r="3455">
          <cell r="T3455" t="str">
            <v>English</v>
          </cell>
        </row>
        <row r="3456">
          <cell r="T3456" t="str">
            <v>English</v>
          </cell>
        </row>
        <row r="3457">
          <cell r="T3457" t="str">
            <v>Chinese</v>
          </cell>
        </row>
        <row r="3458">
          <cell r="T3458" t="str">
            <v>English</v>
          </cell>
        </row>
        <row r="3459">
          <cell r="T3459" t="str">
            <v>English</v>
          </cell>
        </row>
        <row r="3460">
          <cell r="T3460" t="str">
            <v>English</v>
          </cell>
        </row>
        <row r="3461">
          <cell r="T3461" t="str">
            <v>English</v>
          </cell>
        </row>
        <row r="3462">
          <cell r="T3462" t="str">
            <v>English</v>
          </cell>
        </row>
        <row r="3463">
          <cell r="T3463" t="str">
            <v>English</v>
          </cell>
        </row>
        <row r="3464">
          <cell r="T3464" t="str">
            <v>English</v>
          </cell>
        </row>
        <row r="3465">
          <cell r="T3465" t="str">
            <v>English</v>
          </cell>
        </row>
        <row r="3466">
          <cell r="T3466" t="str">
            <v>English</v>
          </cell>
        </row>
        <row r="3467">
          <cell r="T3467" t="str">
            <v>English</v>
          </cell>
        </row>
        <row r="3468">
          <cell r="T3468" t="str">
            <v>English</v>
          </cell>
        </row>
        <row r="3469">
          <cell r="T3469" t="str">
            <v>English</v>
          </cell>
        </row>
        <row r="3470">
          <cell r="T3470" t="str">
            <v>English</v>
          </cell>
        </row>
        <row r="3471">
          <cell r="T3471" t="str">
            <v>English</v>
          </cell>
        </row>
        <row r="3472">
          <cell r="T3472" t="str">
            <v>English</v>
          </cell>
        </row>
        <row r="3473">
          <cell r="T3473" t="str">
            <v>English</v>
          </cell>
        </row>
        <row r="3474">
          <cell r="T3474" t="str">
            <v>English</v>
          </cell>
        </row>
        <row r="3475">
          <cell r="T3475" t="str">
            <v>French</v>
          </cell>
        </row>
        <row r="3476">
          <cell r="T3476" t="str">
            <v>English</v>
          </cell>
        </row>
        <row r="3477">
          <cell r="T3477" t="str">
            <v>English</v>
          </cell>
        </row>
        <row r="3478">
          <cell r="T3478" t="str">
            <v>English</v>
          </cell>
        </row>
        <row r="3479">
          <cell r="T3479" t="str">
            <v>English</v>
          </cell>
        </row>
        <row r="3480">
          <cell r="T3480" t="str">
            <v>English</v>
          </cell>
        </row>
        <row r="3481">
          <cell r="T3481" t="str">
            <v>Spanish</v>
          </cell>
        </row>
        <row r="3482">
          <cell r="T3482" t="str">
            <v>English</v>
          </cell>
        </row>
        <row r="3483">
          <cell r="T3483" t="str">
            <v>English</v>
          </cell>
        </row>
        <row r="3484">
          <cell r="T3484" t="str">
            <v>English</v>
          </cell>
        </row>
        <row r="3485">
          <cell r="T3485" t="str">
            <v>Portuguese</v>
          </cell>
        </row>
        <row r="3486">
          <cell r="T3486" t="str">
            <v>English</v>
          </cell>
        </row>
        <row r="3487">
          <cell r="T3487" t="str">
            <v>English</v>
          </cell>
        </row>
        <row r="3488">
          <cell r="T3488" t="str">
            <v>English</v>
          </cell>
        </row>
        <row r="3489">
          <cell r="T3489" t="str">
            <v>English</v>
          </cell>
        </row>
        <row r="3490">
          <cell r="T3490" t="str">
            <v>English</v>
          </cell>
        </row>
        <row r="3491">
          <cell r="T3491" t="str">
            <v>Hindi</v>
          </cell>
        </row>
        <row r="3492">
          <cell r="T3492" t="str">
            <v>English</v>
          </cell>
        </row>
        <row r="3493">
          <cell r="T3493" t="str">
            <v>English</v>
          </cell>
        </row>
        <row r="3494">
          <cell r="T3494" t="str">
            <v>English</v>
          </cell>
        </row>
        <row r="3495">
          <cell r="T3495" t="str">
            <v>English</v>
          </cell>
        </row>
        <row r="3496">
          <cell r="T3496" t="str">
            <v>English</v>
          </cell>
        </row>
        <row r="3497">
          <cell r="T3497" t="str">
            <v>English</v>
          </cell>
        </row>
        <row r="3498">
          <cell r="T3498" t="str">
            <v>English</v>
          </cell>
        </row>
        <row r="3499">
          <cell r="T3499" t="str">
            <v>English</v>
          </cell>
        </row>
        <row r="3500">
          <cell r="T3500" t="str">
            <v>English</v>
          </cell>
        </row>
        <row r="3501">
          <cell r="T3501" t="str">
            <v>English</v>
          </cell>
        </row>
        <row r="3502">
          <cell r="T3502" t="str">
            <v>English</v>
          </cell>
        </row>
        <row r="3503">
          <cell r="T3503" t="str">
            <v>Mandarin</v>
          </cell>
        </row>
        <row r="3504">
          <cell r="T3504" t="str">
            <v>English</v>
          </cell>
        </row>
        <row r="3505">
          <cell r="T3505" t="str">
            <v>English</v>
          </cell>
        </row>
        <row r="3506">
          <cell r="T3506" t="str">
            <v>English</v>
          </cell>
        </row>
        <row r="3507">
          <cell r="T3507" t="str">
            <v>English</v>
          </cell>
        </row>
        <row r="3508">
          <cell r="T3508" t="str">
            <v>English</v>
          </cell>
        </row>
        <row r="3509">
          <cell r="T3509" t="str">
            <v>English</v>
          </cell>
        </row>
        <row r="3510">
          <cell r="T3510" t="str">
            <v>English</v>
          </cell>
        </row>
        <row r="3511">
          <cell r="T3511" t="str">
            <v>English</v>
          </cell>
        </row>
        <row r="3512">
          <cell r="T3512" t="str">
            <v>English</v>
          </cell>
        </row>
        <row r="3513">
          <cell r="T3513" t="str">
            <v>English</v>
          </cell>
        </row>
        <row r="3514">
          <cell r="T3514" t="str">
            <v>English</v>
          </cell>
        </row>
        <row r="3515">
          <cell r="T3515" t="str">
            <v>English</v>
          </cell>
        </row>
        <row r="3516">
          <cell r="T3516" t="str">
            <v>English</v>
          </cell>
        </row>
        <row r="3517">
          <cell r="T3517" t="str">
            <v>English</v>
          </cell>
        </row>
        <row r="3518">
          <cell r="T3518" t="str">
            <v>English</v>
          </cell>
        </row>
        <row r="3519">
          <cell r="T3519" t="str">
            <v>English</v>
          </cell>
        </row>
        <row r="3520">
          <cell r="T3520" t="str">
            <v>English</v>
          </cell>
        </row>
        <row r="3521">
          <cell r="T3521" t="str">
            <v>English</v>
          </cell>
        </row>
        <row r="3522">
          <cell r="T3522" t="str">
            <v>English</v>
          </cell>
        </row>
        <row r="3523">
          <cell r="T3523" t="str">
            <v>English</v>
          </cell>
        </row>
        <row r="3524">
          <cell r="T3524" t="str">
            <v>Russian</v>
          </cell>
        </row>
        <row r="3525">
          <cell r="T3525" t="str">
            <v>English</v>
          </cell>
        </row>
        <row r="3526">
          <cell r="T3526" t="str">
            <v>Hindi</v>
          </cell>
        </row>
        <row r="3527">
          <cell r="T3527" t="str">
            <v>English</v>
          </cell>
        </row>
        <row r="3528">
          <cell r="T3528" t="str">
            <v>English</v>
          </cell>
        </row>
        <row r="3529">
          <cell r="T3529" t="str">
            <v>English</v>
          </cell>
        </row>
        <row r="3530">
          <cell r="T3530" t="str">
            <v>English</v>
          </cell>
        </row>
        <row r="3531">
          <cell r="T3531" t="str">
            <v>Spanish</v>
          </cell>
        </row>
        <row r="3532">
          <cell r="T3532" t="str">
            <v>English</v>
          </cell>
        </row>
        <row r="3533">
          <cell r="T3533" t="str">
            <v>Spanish</v>
          </cell>
        </row>
        <row r="3534">
          <cell r="T3534" t="str">
            <v>Portuguese</v>
          </cell>
        </row>
        <row r="3535">
          <cell r="T3535" t="str">
            <v>English</v>
          </cell>
        </row>
        <row r="3536">
          <cell r="T3536" t="str">
            <v>English</v>
          </cell>
        </row>
        <row r="3537">
          <cell r="T3537" t="str">
            <v>English</v>
          </cell>
        </row>
        <row r="3538">
          <cell r="T3538" t="str">
            <v>English</v>
          </cell>
        </row>
        <row r="3539">
          <cell r="T3539" t="str">
            <v>English</v>
          </cell>
        </row>
        <row r="3540">
          <cell r="T3540" t="str">
            <v>English</v>
          </cell>
        </row>
        <row r="3541">
          <cell r="T3541" t="str">
            <v>English</v>
          </cell>
        </row>
        <row r="3542">
          <cell r="T3542" t="str">
            <v>English</v>
          </cell>
        </row>
        <row r="3543">
          <cell r="T3543" t="str">
            <v>English</v>
          </cell>
        </row>
        <row r="3544">
          <cell r="T3544" t="str">
            <v>Japanese</v>
          </cell>
        </row>
        <row r="3545">
          <cell r="T3545" t="str">
            <v>English</v>
          </cell>
        </row>
        <row r="3546">
          <cell r="T3546" t="str">
            <v>English</v>
          </cell>
        </row>
        <row r="3547">
          <cell r="T3547" t="str">
            <v>English</v>
          </cell>
        </row>
        <row r="3548">
          <cell r="T3548" t="str">
            <v>English</v>
          </cell>
        </row>
        <row r="3549">
          <cell r="T3549" t="str">
            <v>English</v>
          </cell>
        </row>
        <row r="3550">
          <cell r="T3550" t="str">
            <v>English</v>
          </cell>
        </row>
        <row r="3551">
          <cell r="T3551" t="str">
            <v>English</v>
          </cell>
        </row>
        <row r="3552">
          <cell r="T3552" t="str">
            <v>English</v>
          </cell>
        </row>
        <row r="3553">
          <cell r="T3553" t="str">
            <v>English</v>
          </cell>
        </row>
        <row r="3554">
          <cell r="T3554" t="str">
            <v>English</v>
          </cell>
        </row>
        <row r="3555">
          <cell r="T3555" t="str">
            <v>English</v>
          </cell>
        </row>
        <row r="3556">
          <cell r="T3556" t="str">
            <v>English</v>
          </cell>
        </row>
        <row r="3557">
          <cell r="T3557" t="str">
            <v>English</v>
          </cell>
        </row>
        <row r="3558">
          <cell r="T3558" t="str">
            <v>English</v>
          </cell>
        </row>
        <row r="3559">
          <cell r="T3559" t="str">
            <v>English</v>
          </cell>
        </row>
        <row r="3560">
          <cell r="T3560" t="str">
            <v>English</v>
          </cell>
        </row>
        <row r="3561">
          <cell r="T3561" t="str">
            <v>English</v>
          </cell>
        </row>
        <row r="3562">
          <cell r="T3562" t="str">
            <v>English</v>
          </cell>
        </row>
        <row r="3563">
          <cell r="T3563" t="str">
            <v>English</v>
          </cell>
        </row>
        <row r="3564">
          <cell r="T3564" t="str">
            <v>Portuguese</v>
          </cell>
        </row>
        <row r="3565">
          <cell r="T3565" t="str">
            <v>Russian</v>
          </cell>
        </row>
        <row r="3566">
          <cell r="T3566" t="str">
            <v>Spanish</v>
          </cell>
        </row>
        <row r="3567">
          <cell r="T3567" t="str">
            <v>English</v>
          </cell>
        </row>
        <row r="3568">
          <cell r="T3568" t="str">
            <v>English</v>
          </cell>
        </row>
        <row r="3569">
          <cell r="T3569" t="str">
            <v>English</v>
          </cell>
        </row>
        <row r="3570">
          <cell r="T3570" t="str">
            <v>English</v>
          </cell>
        </row>
        <row r="3571">
          <cell r="T3571" t="str">
            <v>English</v>
          </cell>
        </row>
        <row r="3572">
          <cell r="T3572" t="str">
            <v>English</v>
          </cell>
        </row>
        <row r="3573">
          <cell r="T3573" t="str">
            <v>English</v>
          </cell>
        </row>
        <row r="3574">
          <cell r="T3574" t="str">
            <v>English</v>
          </cell>
        </row>
        <row r="3575">
          <cell r="T3575" t="str">
            <v>English</v>
          </cell>
        </row>
        <row r="3576">
          <cell r="T3576" t="str">
            <v>English</v>
          </cell>
        </row>
        <row r="3577">
          <cell r="T3577" t="str">
            <v>English</v>
          </cell>
        </row>
        <row r="3578">
          <cell r="T3578" t="str">
            <v>English</v>
          </cell>
        </row>
        <row r="3579">
          <cell r="T3579" t="str">
            <v>English</v>
          </cell>
        </row>
        <row r="3580">
          <cell r="T3580" t="str">
            <v>English</v>
          </cell>
        </row>
        <row r="3581">
          <cell r="T3581" t="str">
            <v>English</v>
          </cell>
        </row>
        <row r="3582">
          <cell r="T3582" t="str">
            <v>English</v>
          </cell>
        </row>
        <row r="3583">
          <cell r="T3583" t="str">
            <v>English</v>
          </cell>
        </row>
        <row r="3584">
          <cell r="T3584" t="str">
            <v>English</v>
          </cell>
        </row>
        <row r="3585">
          <cell r="T3585" t="str">
            <v>English</v>
          </cell>
        </row>
        <row r="3586">
          <cell r="T3586" t="str">
            <v>English</v>
          </cell>
        </row>
        <row r="3587">
          <cell r="T3587" t="str">
            <v>English</v>
          </cell>
        </row>
        <row r="3588">
          <cell r="T3588" t="str">
            <v>English</v>
          </cell>
        </row>
        <row r="3589">
          <cell r="T3589" t="str">
            <v>English</v>
          </cell>
        </row>
        <row r="3590">
          <cell r="T3590" t="str">
            <v>English</v>
          </cell>
        </row>
        <row r="3591">
          <cell r="T3591" t="str">
            <v>French</v>
          </cell>
        </row>
        <row r="3592">
          <cell r="T3592" t="str">
            <v>English</v>
          </cell>
        </row>
        <row r="3593">
          <cell r="T3593" t="str">
            <v>Danish</v>
          </cell>
        </row>
        <row r="3594">
          <cell r="T3594" t="str">
            <v>English</v>
          </cell>
        </row>
        <row r="3595">
          <cell r="T3595" t="str">
            <v>English</v>
          </cell>
        </row>
        <row r="3596">
          <cell r="T3596" t="str">
            <v>English</v>
          </cell>
        </row>
        <row r="3597">
          <cell r="T3597" t="str">
            <v>Zulu</v>
          </cell>
        </row>
        <row r="3598">
          <cell r="T3598" t="str">
            <v>English</v>
          </cell>
        </row>
        <row r="3599">
          <cell r="T3599" t="str">
            <v>English</v>
          </cell>
        </row>
        <row r="3600">
          <cell r="T3600" t="str">
            <v>English</v>
          </cell>
        </row>
        <row r="3601">
          <cell r="T3601" t="str">
            <v>English</v>
          </cell>
        </row>
        <row r="3602">
          <cell r="T3602" t="str">
            <v>French</v>
          </cell>
        </row>
        <row r="3603">
          <cell r="T3603" t="str">
            <v>English</v>
          </cell>
        </row>
        <row r="3604">
          <cell r="T3604" t="str">
            <v>English</v>
          </cell>
        </row>
        <row r="3605">
          <cell r="T3605" t="str">
            <v>English</v>
          </cell>
        </row>
        <row r="3606">
          <cell r="T3606" t="str">
            <v>English</v>
          </cell>
        </row>
        <row r="3607">
          <cell r="T3607" t="str">
            <v>English</v>
          </cell>
        </row>
        <row r="3608">
          <cell r="T3608" t="str">
            <v>English</v>
          </cell>
        </row>
        <row r="3609">
          <cell r="T3609" t="str">
            <v>English</v>
          </cell>
        </row>
        <row r="3610">
          <cell r="T3610" t="str">
            <v>English</v>
          </cell>
        </row>
        <row r="3611">
          <cell r="T3611" t="str">
            <v>English</v>
          </cell>
        </row>
        <row r="3612">
          <cell r="T3612" t="str">
            <v>English</v>
          </cell>
        </row>
        <row r="3613">
          <cell r="T3613" t="str">
            <v>English</v>
          </cell>
        </row>
        <row r="3614">
          <cell r="T3614" t="str">
            <v>English</v>
          </cell>
        </row>
        <row r="3615">
          <cell r="T3615" t="str">
            <v>English</v>
          </cell>
        </row>
        <row r="3616">
          <cell r="T3616" t="str">
            <v>English</v>
          </cell>
        </row>
        <row r="3617">
          <cell r="T3617" t="str">
            <v>English</v>
          </cell>
        </row>
        <row r="3618">
          <cell r="T3618" t="str">
            <v>English</v>
          </cell>
        </row>
        <row r="3619">
          <cell r="T3619" t="str">
            <v>English</v>
          </cell>
        </row>
        <row r="3620">
          <cell r="T3620" t="str">
            <v>English</v>
          </cell>
        </row>
        <row r="3621">
          <cell r="T3621" t="str">
            <v>English</v>
          </cell>
        </row>
        <row r="3622">
          <cell r="T3622" t="str">
            <v>French</v>
          </cell>
        </row>
        <row r="3623">
          <cell r="T3623" t="str">
            <v>English</v>
          </cell>
        </row>
        <row r="3624">
          <cell r="T3624" t="str">
            <v>English</v>
          </cell>
        </row>
        <row r="3625">
          <cell r="T3625" t="str">
            <v>English</v>
          </cell>
        </row>
        <row r="3626">
          <cell r="T3626" t="str">
            <v>English</v>
          </cell>
        </row>
        <row r="3627">
          <cell r="T3627" t="str">
            <v>English</v>
          </cell>
        </row>
        <row r="3628">
          <cell r="T3628" t="str">
            <v>English</v>
          </cell>
        </row>
        <row r="3629">
          <cell r="T3629" t="str">
            <v>English</v>
          </cell>
        </row>
        <row r="3630">
          <cell r="T3630" t="str">
            <v>English</v>
          </cell>
        </row>
        <row r="3631">
          <cell r="T3631" t="str">
            <v>English</v>
          </cell>
        </row>
        <row r="3632">
          <cell r="T3632" t="str">
            <v>English</v>
          </cell>
        </row>
        <row r="3633">
          <cell r="T3633" t="str">
            <v>English</v>
          </cell>
        </row>
        <row r="3634">
          <cell r="T3634" t="str">
            <v>English</v>
          </cell>
        </row>
        <row r="3635">
          <cell r="T3635" t="str">
            <v>English</v>
          </cell>
        </row>
        <row r="3636">
          <cell r="T3636" t="str">
            <v>English</v>
          </cell>
        </row>
        <row r="3637">
          <cell r="T3637" t="str">
            <v>English</v>
          </cell>
        </row>
        <row r="3638">
          <cell r="T3638" t="str">
            <v>English</v>
          </cell>
        </row>
        <row r="3639">
          <cell r="T3639" t="str">
            <v>English</v>
          </cell>
        </row>
        <row r="3640">
          <cell r="T3640" t="str">
            <v>English</v>
          </cell>
        </row>
        <row r="3641">
          <cell r="T3641" t="str">
            <v>English</v>
          </cell>
        </row>
        <row r="3642">
          <cell r="T3642" t="str">
            <v>English</v>
          </cell>
        </row>
        <row r="3643">
          <cell r="T3643" t="str">
            <v>English</v>
          </cell>
        </row>
        <row r="3644">
          <cell r="T3644" t="str">
            <v>English</v>
          </cell>
        </row>
        <row r="3645">
          <cell r="T3645" t="str">
            <v>English</v>
          </cell>
        </row>
        <row r="3646">
          <cell r="T3646" t="str">
            <v>English</v>
          </cell>
        </row>
        <row r="3647">
          <cell r="T3647" t="str">
            <v>English</v>
          </cell>
        </row>
        <row r="3648">
          <cell r="T3648" t="str">
            <v>English</v>
          </cell>
        </row>
        <row r="3649">
          <cell r="T3649" t="str">
            <v>English</v>
          </cell>
        </row>
        <row r="3650">
          <cell r="T3650" t="str">
            <v>English</v>
          </cell>
        </row>
        <row r="3651">
          <cell r="T3651" t="str">
            <v>English</v>
          </cell>
        </row>
        <row r="3652">
          <cell r="T3652" t="str">
            <v>English</v>
          </cell>
        </row>
        <row r="3653">
          <cell r="T3653" t="str">
            <v>English</v>
          </cell>
        </row>
        <row r="3654">
          <cell r="T3654" t="str">
            <v>English</v>
          </cell>
        </row>
        <row r="3655">
          <cell r="T3655" t="str">
            <v>English</v>
          </cell>
        </row>
        <row r="3656">
          <cell r="T3656" t="str">
            <v>English</v>
          </cell>
        </row>
        <row r="3657">
          <cell r="T3657" t="str">
            <v>English</v>
          </cell>
        </row>
        <row r="3658">
          <cell r="T3658" t="str">
            <v>English</v>
          </cell>
        </row>
        <row r="3659">
          <cell r="T3659" t="str">
            <v>English</v>
          </cell>
        </row>
        <row r="3660">
          <cell r="T3660" t="str">
            <v>English</v>
          </cell>
        </row>
        <row r="3661">
          <cell r="T3661" t="str">
            <v>English</v>
          </cell>
        </row>
        <row r="3662">
          <cell r="T3662" t="str">
            <v>English</v>
          </cell>
        </row>
        <row r="3663">
          <cell r="T3663" t="str">
            <v>English</v>
          </cell>
        </row>
        <row r="3664">
          <cell r="T3664" t="str">
            <v>English</v>
          </cell>
        </row>
        <row r="3665">
          <cell r="T3665" t="str">
            <v>English</v>
          </cell>
        </row>
        <row r="3666">
          <cell r="T3666" t="str">
            <v>English</v>
          </cell>
        </row>
        <row r="3667">
          <cell r="T3667" t="str">
            <v>English</v>
          </cell>
        </row>
        <row r="3668">
          <cell r="T3668" t="str">
            <v>English</v>
          </cell>
        </row>
        <row r="3669">
          <cell r="T3669" t="str">
            <v>English</v>
          </cell>
        </row>
        <row r="3670">
          <cell r="T3670" t="str">
            <v>English</v>
          </cell>
        </row>
        <row r="3671">
          <cell r="T3671" t="str">
            <v>English</v>
          </cell>
        </row>
        <row r="3672">
          <cell r="T3672" t="str">
            <v>English</v>
          </cell>
        </row>
        <row r="3673">
          <cell r="T3673" t="str">
            <v>Mandarin</v>
          </cell>
        </row>
        <row r="3674">
          <cell r="T3674" t="str">
            <v>English</v>
          </cell>
        </row>
        <row r="3675">
          <cell r="T3675" t="str">
            <v>English</v>
          </cell>
        </row>
        <row r="3676">
          <cell r="T3676" t="str">
            <v>English</v>
          </cell>
        </row>
        <row r="3677">
          <cell r="T3677" t="str">
            <v>English</v>
          </cell>
        </row>
        <row r="3678">
          <cell r="T3678" t="str">
            <v>English</v>
          </cell>
        </row>
        <row r="3679">
          <cell r="T3679" t="str">
            <v>English</v>
          </cell>
        </row>
        <row r="3680">
          <cell r="T3680" t="str">
            <v>English</v>
          </cell>
        </row>
        <row r="3681">
          <cell r="T3681" t="str">
            <v>English</v>
          </cell>
        </row>
        <row r="3682">
          <cell r="T3682" t="str">
            <v>English</v>
          </cell>
        </row>
        <row r="3683">
          <cell r="T3683" t="str">
            <v>English</v>
          </cell>
        </row>
        <row r="3684">
          <cell r="T3684" t="str">
            <v>English</v>
          </cell>
        </row>
        <row r="3685">
          <cell r="T3685" t="str">
            <v>Hindi</v>
          </cell>
        </row>
        <row r="3686">
          <cell r="T3686" t="str">
            <v>English</v>
          </cell>
        </row>
        <row r="3687">
          <cell r="T3687" t="str">
            <v>English</v>
          </cell>
        </row>
        <row r="3688">
          <cell r="T3688" t="str">
            <v>English</v>
          </cell>
        </row>
        <row r="3689">
          <cell r="T3689" t="str">
            <v>English</v>
          </cell>
        </row>
        <row r="3690">
          <cell r="T3690" t="str">
            <v>English</v>
          </cell>
        </row>
        <row r="3691">
          <cell r="T3691" t="str">
            <v>English</v>
          </cell>
        </row>
        <row r="3692">
          <cell r="T3692" t="str">
            <v>English</v>
          </cell>
        </row>
        <row r="3693">
          <cell r="T3693" t="str">
            <v>English</v>
          </cell>
        </row>
        <row r="3694">
          <cell r="T3694" t="str">
            <v>English</v>
          </cell>
        </row>
        <row r="3695">
          <cell r="T3695" t="str">
            <v>English</v>
          </cell>
        </row>
        <row r="3696">
          <cell r="T3696" t="str">
            <v>English</v>
          </cell>
        </row>
        <row r="3697">
          <cell r="T3697" t="str">
            <v>English</v>
          </cell>
        </row>
        <row r="3698">
          <cell r="T3698" t="str">
            <v>English</v>
          </cell>
        </row>
        <row r="3699">
          <cell r="T3699" t="str">
            <v>English</v>
          </cell>
        </row>
        <row r="3700">
          <cell r="T3700" t="str">
            <v>English</v>
          </cell>
        </row>
        <row r="3701">
          <cell r="T3701" t="str">
            <v>English</v>
          </cell>
        </row>
        <row r="3702">
          <cell r="T3702" t="str">
            <v>English</v>
          </cell>
        </row>
        <row r="3703">
          <cell r="T3703" t="str">
            <v>English</v>
          </cell>
        </row>
        <row r="3704">
          <cell r="T3704" t="str">
            <v>English</v>
          </cell>
        </row>
        <row r="3705">
          <cell r="T3705" t="str">
            <v>English</v>
          </cell>
        </row>
        <row r="3706">
          <cell r="T3706" t="str">
            <v>English</v>
          </cell>
        </row>
        <row r="3707">
          <cell r="T3707" t="str">
            <v>English</v>
          </cell>
        </row>
        <row r="3708">
          <cell r="T3708" t="str">
            <v>English</v>
          </cell>
        </row>
        <row r="3709">
          <cell r="T3709" t="str">
            <v>English</v>
          </cell>
        </row>
        <row r="3710">
          <cell r="T3710" t="str">
            <v>English</v>
          </cell>
        </row>
        <row r="3711">
          <cell r="T3711" t="str">
            <v>English</v>
          </cell>
        </row>
        <row r="3712">
          <cell r="T3712" t="str">
            <v>English</v>
          </cell>
        </row>
        <row r="3713">
          <cell r="T3713" t="str">
            <v>English</v>
          </cell>
        </row>
        <row r="3714">
          <cell r="T3714" t="str">
            <v>English</v>
          </cell>
        </row>
        <row r="3715">
          <cell r="T3715" t="str">
            <v>English</v>
          </cell>
        </row>
        <row r="3716">
          <cell r="T3716" t="str">
            <v>English</v>
          </cell>
        </row>
        <row r="3717">
          <cell r="T3717" t="str">
            <v>English</v>
          </cell>
        </row>
        <row r="3718">
          <cell r="T3718" t="str">
            <v>English</v>
          </cell>
        </row>
        <row r="3719">
          <cell r="T3719" t="str">
            <v>English</v>
          </cell>
        </row>
        <row r="3720">
          <cell r="T3720" t="str">
            <v>English</v>
          </cell>
        </row>
        <row r="3721">
          <cell r="T3721" t="str">
            <v>English</v>
          </cell>
        </row>
        <row r="3722">
          <cell r="T3722" t="str">
            <v>English</v>
          </cell>
        </row>
        <row r="3723">
          <cell r="T3723" t="str">
            <v>English</v>
          </cell>
        </row>
        <row r="3724">
          <cell r="T3724" t="str">
            <v>English</v>
          </cell>
        </row>
        <row r="3725">
          <cell r="T3725" t="str">
            <v>English</v>
          </cell>
        </row>
        <row r="3726">
          <cell r="T3726" t="str">
            <v>French</v>
          </cell>
        </row>
        <row r="3727">
          <cell r="T3727" t="str">
            <v>English</v>
          </cell>
        </row>
        <row r="3728">
          <cell r="T3728" t="str">
            <v>Mandarin</v>
          </cell>
        </row>
        <row r="3729">
          <cell r="T3729" t="str">
            <v>English</v>
          </cell>
        </row>
        <row r="3730">
          <cell r="T3730" t="str">
            <v>English</v>
          </cell>
        </row>
        <row r="3731">
          <cell r="T3731" t="str">
            <v>English</v>
          </cell>
        </row>
        <row r="3732">
          <cell r="T3732" t="str">
            <v>English</v>
          </cell>
        </row>
        <row r="3733">
          <cell r="T3733" t="str">
            <v>English</v>
          </cell>
        </row>
        <row r="3734">
          <cell r="T3734" t="str">
            <v>English</v>
          </cell>
        </row>
        <row r="3735">
          <cell r="T3735" t="str">
            <v>English</v>
          </cell>
        </row>
        <row r="3736">
          <cell r="T3736" t="str">
            <v>English</v>
          </cell>
        </row>
        <row r="3737">
          <cell r="T3737" t="str">
            <v>English</v>
          </cell>
        </row>
        <row r="3738">
          <cell r="T3738" t="str">
            <v>English</v>
          </cell>
        </row>
        <row r="3739">
          <cell r="T3739" t="str">
            <v>English</v>
          </cell>
        </row>
        <row r="3740">
          <cell r="T3740" t="str">
            <v>English</v>
          </cell>
        </row>
        <row r="3741">
          <cell r="T3741" t="str">
            <v>English</v>
          </cell>
        </row>
        <row r="3742">
          <cell r="T3742" t="str">
            <v>English</v>
          </cell>
        </row>
        <row r="3743">
          <cell r="T3743" t="str">
            <v>English</v>
          </cell>
        </row>
        <row r="3744">
          <cell r="T3744" t="str">
            <v>English</v>
          </cell>
        </row>
        <row r="3745">
          <cell r="T3745" t="str">
            <v>English</v>
          </cell>
        </row>
        <row r="3746">
          <cell r="T3746" t="str">
            <v>Spanish</v>
          </cell>
        </row>
        <row r="3747">
          <cell r="T3747" t="str">
            <v>English</v>
          </cell>
        </row>
        <row r="3748">
          <cell r="T3748" t="str">
            <v>English</v>
          </cell>
        </row>
        <row r="3749">
          <cell r="T3749" t="str">
            <v>English</v>
          </cell>
        </row>
        <row r="3750">
          <cell r="T3750" t="str">
            <v>English</v>
          </cell>
        </row>
        <row r="3751">
          <cell r="T3751" t="str">
            <v>English</v>
          </cell>
        </row>
        <row r="3752">
          <cell r="T3752" t="str">
            <v>English</v>
          </cell>
        </row>
        <row r="3753">
          <cell r="T3753" t="str">
            <v>English</v>
          </cell>
        </row>
        <row r="3754">
          <cell r="T3754" t="str">
            <v>English</v>
          </cell>
        </row>
        <row r="3755">
          <cell r="T3755" t="str">
            <v>English</v>
          </cell>
        </row>
        <row r="3756">
          <cell r="T3756" t="str">
            <v>English</v>
          </cell>
        </row>
        <row r="3757">
          <cell r="T3757" t="str">
            <v>English</v>
          </cell>
        </row>
        <row r="3758">
          <cell r="T3758" t="str">
            <v>English</v>
          </cell>
        </row>
        <row r="3759">
          <cell r="T3759" t="str">
            <v>English</v>
          </cell>
        </row>
        <row r="3760">
          <cell r="T3760" t="str">
            <v>English</v>
          </cell>
        </row>
        <row r="3761">
          <cell r="T3761" t="str">
            <v>English</v>
          </cell>
        </row>
        <row r="3762">
          <cell r="T3762" t="str">
            <v>English</v>
          </cell>
        </row>
        <row r="3763">
          <cell r="T3763" t="str">
            <v>English</v>
          </cell>
        </row>
        <row r="3764">
          <cell r="T3764" t="str">
            <v>English</v>
          </cell>
        </row>
        <row r="3765">
          <cell r="T3765" t="str">
            <v>English</v>
          </cell>
        </row>
        <row r="3766">
          <cell r="T3766" t="str">
            <v>English</v>
          </cell>
        </row>
        <row r="3767">
          <cell r="T3767" t="str">
            <v>English</v>
          </cell>
        </row>
        <row r="3768">
          <cell r="T3768" t="str">
            <v>English</v>
          </cell>
        </row>
        <row r="3769">
          <cell r="T3769" t="str">
            <v>English</v>
          </cell>
        </row>
        <row r="3770">
          <cell r="T3770" t="str">
            <v>English</v>
          </cell>
        </row>
        <row r="3771">
          <cell r="T3771" t="str">
            <v>English</v>
          </cell>
        </row>
        <row r="3772">
          <cell r="T3772" t="str">
            <v>English</v>
          </cell>
        </row>
        <row r="3773">
          <cell r="T3773" t="str">
            <v>English</v>
          </cell>
        </row>
        <row r="3774">
          <cell r="T3774" t="str">
            <v>English</v>
          </cell>
        </row>
        <row r="3775">
          <cell r="T3775" t="str">
            <v>English</v>
          </cell>
        </row>
        <row r="3776">
          <cell r="T3776" t="str">
            <v>English</v>
          </cell>
        </row>
        <row r="3777">
          <cell r="T3777" t="str">
            <v>English</v>
          </cell>
        </row>
        <row r="3778">
          <cell r="T3778" t="str">
            <v>English</v>
          </cell>
        </row>
        <row r="3779">
          <cell r="T3779" t="str">
            <v>English</v>
          </cell>
        </row>
        <row r="3780">
          <cell r="T3780" t="str">
            <v>English</v>
          </cell>
        </row>
        <row r="3781">
          <cell r="T3781" t="str">
            <v>English</v>
          </cell>
        </row>
        <row r="3782">
          <cell r="T3782" t="str">
            <v>English</v>
          </cell>
        </row>
        <row r="3783">
          <cell r="T3783" t="str">
            <v>English</v>
          </cell>
        </row>
        <row r="3784">
          <cell r="T3784" t="str">
            <v>English</v>
          </cell>
        </row>
        <row r="3785">
          <cell r="T3785" t="str">
            <v>English</v>
          </cell>
        </row>
        <row r="3786">
          <cell r="T3786" t="str">
            <v>English</v>
          </cell>
        </row>
        <row r="3787">
          <cell r="T3787" t="str">
            <v>English</v>
          </cell>
        </row>
        <row r="3788">
          <cell r="T3788" t="str">
            <v>English</v>
          </cell>
        </row>
        <row r="3789">
          <cell r="T3789" t="str">
            <v>English</v>
          </cell>
        </row>
        <row r="3790">
          <cell r="T3790" t="str">
            <v>English</v>
          </cell>
        </row>
        <row r="3791">
          <cell r="T3791" t="str">
            <v>English</v>
          </cell>
        </row>
        <row r="3792">
          <cell r="T3792" t="str">
            <v>English</v>
          </cell>
        </row>
        <row r="3793">
          <cell r="T3793" t="str">
            <v>English</v>
          </cell>
        </row>
        <row r="3794">
          <cell r="T3794" t="str">
            <v>English</v>
          </cell>
        </row>
        <row r="3795">
          <cell r="T3795" t="str">
            <v>English</v>
          </cell>
        </row>
        <row r="3796">
          <cell r="T3796" t="str">
            <v>English</v>
          </cell>
        </row>
        <row r="3797">
          <cell r="T3797" t="str">
            <v>English</v>
          </cell>
        </row>
        <row r="3798">
          <cell r="T3798" t="str">
            <v>English</v>
          </cell>
        </row>
        <row r="3799">
          <cell r="T3799" t="str">
            <v>English</v>
          </cell>
        </row>
        <row r="3800">
          <cell r="T3800" t="str">
            <v>English</v>
          </cell>
        </row>
        <row r="3801">
          <cell r="T3801" t="str">
            <v>English</v>
          </cell>
        </row>
        <row r="3802">
          <cell r="T3802" t="str">
            <v>English</v>
          </cell>
        </row>
        <row r="3803">
          <cell r="T3803" t="str">
            <v>English</v>
          </cell>
        </row>
        <row r="3804">
          <cell r="T3804" t="str">
            <v>English</v>
          </cell>
        </row>
        <row r="3805">
          <cell r="T3805" t="str">
            <v>English</v>
          </cell>
        </row>
        <row r="3806">
          <cell r="T3806" t="str">
            <v>English</v>
          </cell>
        </row>
        <row r="3807">
          <cell r="T3807" t="str">
            <v>English</v>
          </cell>
        </row>
        <row r="3808">
          <cell r="T3808" t="str">
            <v>English</v>
          </cell>
        </row>
        <row r="3809">
          <cell r="T3809" t="str">
            <v>Mandarin</v>
          </cell>
        </row>
        <row r="3810">
          <cell r="T3810" t="str">
            <v>English</v>
          </cell>
        </row>
        <row r="3811">
          <cell r="T3811" t="str">
            <v>English</v>
          </cell>
        </row>
        <row r="3812">
          <cell r="T3812" t="str">
            <v>English</v>
          </cell>
        </row>
        <row r="3813">
          <cell r="T3813" t="str">
            <v>English</v>
          </cell>
        </row>
        <row r="3814">
          <cell r="T3814" t="str">
            <v>English</v>
          </cell>
        </row>
        <row r="3815">
          <cell r="T3815" t="str">
            <v>German</v>
          </cell>
        </row>
        <row r="3816">
          <cell r="T3816" t="str">
            <v>English</v>
          </cell>
        </row>
        <row r="3817">
          <cell r="T3817" t="str">
            <v>English</v>
          </cell>
        </row>
        <row r="3818">
          <cell r="T3818" t="str">
            <v>English</v>
          </cell>
        </row>
        <row r="3819">
          <cell r="T3819" t="str">
            <v>English</v>
          </cell>
        </row>
        <row r="3820">
          <cell r="T3820" t="str">
            <v>English</v>
          </cell>
        </row>
        <row r="3821">
          <cell r="T3821" t="str">
            <v>English</v>
          </cell>
        </row>
        <row r="3822">
          <cell r="T3822" t="str">
            <v>English</v>
          </cell>
        </row>
        <row r="3823">
          <cell r="T3823" t="str">
            <v>English</v>
          </cell>
        </row>
        <row r="3824">
          <cell r="T3824" t="str">
            <v>English</v>
          </cell>
        </row>
        <row r="3825">
          <cell r="T3825" t="str">
            <v>English</v>
          </cell>
        </row>
        <row r="3826">
          <cell r="T3826" t="str">
            <v>English</v>
          </cell>
        </row>
        <row r="3827">
          <cell r="T3827" t="str">
            <v>English</v>
          </cell>
        </row>
        <row r="3828">
          <cell r="T3828" t="str">
            <v>English</v>
          </cell>
        </row>
        <row r="3829">
          <cell r="T3829" t="str">
            <v>English</v>
          </cell>
        </row>
        <row r="3830">
          <cell r="T3830" t="str">
            <v>English</v>
          </cell>
        </row>
        <row r="3831">
          <cell r="T3831" t="str">
            <v>English</v>
          </cell>
        </row>
        <row r="3832">
          <cell r="T3832" t="str">
            <v>English</v>
          </cell>
        </row>
        <row r="3833">
          <cell r="T3833" t="str">
            <v>English</v>
          </cell>
        </row>
        <row r="3834">
          <cell r="T3834" t="str">
            <v>Japanese</v>
          </cell>
        </row>
        <row r="3835">
          <cell r="T3835" t="str">
            <v>English</v>
          </cell>
        </row>
        <row r="3836">
          <cell r="T3836" t="str">
            <v>English</v>
          </cell>
        </row>
        <row r="3837">
          <cell r="T3837" t="str">
            <v>English</v>
          </cell>
        </row>
        <row r="3838">
          <cell r="T3838" t="str">
            <v>English</v>
          </cell>
        </row>
        <row r="3839">
          <cell r="T3839" t="str">
            <v>Mandarin</v>
          </cell>
        </row>
        <row r="3840">
          <cell r="T3840" t="str">
            <v>English</v>
          </cell>
        </row>
        <row r="3841">
          <cell r="T3841" t="str">
            <v>English</v>
          </cell>
        </row>
        <row r="3842">
          <cell r="T3842" t="str">
            <v>English</v>
          </cell>
        </row>
        <row r="3843">
          <cell r="T3843" t="str">
            <v>English</v>
          </cell>
        </row>
        <row r="3844">
          <cell r="T3844" t="str">
            <v>English</v>
          </cell>
        </row>
        <row r="3845">
          <cell r="T3845" t="str">
            <v>English</v>
          </cell>
        </row>
        <row r="3846">
          <cell r="T3846" t="str">
            <v>English</v>
          </cell>
        </row>
        <row r="3847">
          <cell r="T3847" t="str">
            <v>English</v>
          </cell>
        </row>
        <row r="3848">
          <cell r="T3848" t="str">
            <v>English</v>
          </cell>
        </row>
        <row r="3849">
          <cell r="T3849" t="str">
            <v>English</v>
          </cell>
        </row>
        <row r="3850">
          <cell r="T3850" t="str">
            <v>English</v>
          </cell>
        </row>
        <row r="3851">
          <cell r="T3851" t="str">
            <v>English</v>
          </cell>
        </row>
        <row r="3852">
          <cell r="T3852" t="str">
            <v>English</v>
          </cell>
        </row>
        <row r="3853">
          <cell r="T3853" t="str">
            <v>English</v>
          </cell>
        </row>
        <row r="3854">
          <cell r="T3854" t="str">
            <v>English</v>
          </cell>
        </row>
        <row r="3855">
          <cell r="T3855" t="str">
            <v>English</v>
          </cell>
        </row>
        <row r="3856">
          <cell r="T3856" t="str">
            <v>English</v>
          </cell>
        </row>
        <row r="3857">
          <cell r="T3857" t="str">
            <v>Japanese</v>
          </cell>
        </row>
        <row r="3858">
          <cell r="T3858" t="str">
            <v>English</v>
          </cell>
        </row>
        <row r="3859">
          <cell r="T3859" t="str">
            <v>English</v>
          </cell>
        </row>
        <row r="3860">
          <cell r="T3860" t="str">
            <v>Russian</v>
          </cell>
        </row>
        <row r="3861">
          <cell r="T3861" t="str">
            <v>English</v>
          </cell>
        </row>
        <row r="3862">
          <cell r="T3862" t="str">
            <v>English</v>
          </cell>
        </row>
        <row r="3863">
          <cell r="T3863" t="str">
            <v>English</v>
          </cell>
        </row>
        <row r="3864">
          <cell r="T3864" t="str">
            <v>English</v>
          </cell>
        </row>
        <row r="3865">
          <cell r="T3865" t="str">
            <v>English</v>
          </cell>
        </row>
        <row r="3866">
          <cell r="T3866" t="str">
            <v>German</v>
          </cell>
        </row>
        <row r="3867">
          <cell r="T3867" t="str">
            <v>English</v>
          </cell>
        </row>
        <row r="3868">
          <cell r="T3868" t="str">
            <v>English</v>
          </cell>
        </row>
        <row r="3869">
          <cell r="T3869" t="str">
            <v>English</v>
          </cell>
        </row>
        <row r="3870">
          <cell r="T3870" t="str">
            <v>English</v>
          </cell>
        </row>
        <row r="3871">
          <cell r="T3871" t="str">
            <v>English</v>
          </cell>
        </row>
        <row r="3872">
          <cell r="T3872" t="str">
            <v>English</v>
          </cell>
        </row>
        <row r="3873">
          <cell r="T3873" t="str">
            <v>French</v>
          </cell>
        </row>
        <row r="3874">
          <cell r="T3874" t="str">
            <v>English</v>
          </cell>
        </row>
        <row r="3875">
          <cell r="T3875" t="str">
            <v>English</v>
          </cell>
        </row>
        <row r="3876">
          <cell r="T3876" t="str">
            <v>English</v>
          </cell>
        </row>
        <row r="3877">
          <cell r="T3877" t="str">
            <v>English</v>
          </cell>
        </row>
        <row r="3878">
          <cell r="T3878" t="str">
            <v>English</v>
          </cell>
        </row>
        <row r="3879">
          <cell r="T3879" t="str">
            <v>English</v>
          </cell>
        </row>
        <row r="3880">
          <cell r="T3880" t="str">
            <v>English</v>
          </cell>
        </row>
        <row r="3881">
          <cell r="T3881" t="str">
            <v>English</v>
          </cell>
        </row>
        <row r="3882">
          <cell r="T3882" t="str">
            <v>French</v>
          </cell>
        </row>
        <row r="3883">
          <cell r="T3883" t="str">
            <v>English</v>
          </cell>
        </row>
        <row r="3884">
          <cell r="T3884" t="str">
            <v>English</v>
          </cell>
        </row>
        <row r="3885">
          <cell r="T3885" t="str">
            <v>English</v>
          </cell>
        </row>
        <row r="3886">
          <cell r="T3886" t="str">
            <v>English</v>
          </cell>
        </row>
        <row r="3887">
          <cell r="T3887" t="str">
            <v>English</v>
          </cell>
        </row>
        <row r="3888">
          <cell r="T3888" t="str">
            <v>English</v>
          </cell>
        </row>
        <row r="3889">
          <cell r="T3889" t="str">
            <v>English</v>
          </cell>
        </row>
        <row r="3890">
          <cell r="T3890" t="str">
            <v>English</v>
          </cell>
        </row>
        <row r="3891">
          <cell r="T3891" t="str">
            <v>English</v>
          </cell>
        </row>
        <row r="3892">
          <cell r="T3892" t="str">
            <v>English</v>
          </cell>
        </row>
        <row r="3893">
          <cell r="T3893" t="str">
            <v>English</v>
          </cell>
        </row>
        <row r="3894">
          <cell r="T3894" t="str">
            <v>English</v>
          </cell>
        </row>
        <row r="3895">
          <cell r="T3895" t="str">
            <v>English</v>
          </cell>
        </row>
        <row r="3896">
          <cell r="T3896" t="str">
            <v>English</v>
          </cell>
        </row>
        <row r="3897">
          <cell r="T3897" t="str">
            <v>English</v>
          </cell>
        </row>
        <row r="3898">
          <cell r="T3898" t="str">
            <v>English</v>
          </cell>
        </row>
        <row r="3899">
          <cell r="T3899" t="str">
            <v>English</v>
          </cell>
        </row>
        <row r="3900">
          <cell r="T3900" t="str">
            <v>English</v>
          </cell>
        </row>
        <row r="3901">
          <cell r="T3901" t="str">
            <v>English</v>
          </cell>
        </row>
        <row r="3902">
          <cell r="T3902" t="str">
            <v>English</v>
          </cell>
        </row>
        <row r="3903">
          <cell r="T3903" t="str">
            <v>French</v>
          </cell>
        </row>
        <row r="3904">
          <cell r="T3904" t="str">
            <v>English</v>
          </cell>
        </row>
        <row r="3905">
          <cell r="T3905" t="str">
            <v>English</v>
          </cell>
        </row>
        <row r="3906">
          <cell r="T3906" t="str">
            <v>Italian</v>
          </cell>
        </row>
        <row r="3907">
          <cell r="T3907" t="str">
            <v>English</v>
          </cell>
        </row>
        <row r="3908">
          <cell r="T3908" t="str">
            <v>English</v>
          </cell>
        </row>
        <row r="3909">
          <cell r="T3909" t="str">
            <v>English</v>
          </cell>
        </row>
        <row r="3910">
          <cell r="T3910" t="str">
            <v>English</v>
          </cell>
        </row>
        <row r="3911">
          <cell r="T3911" t="str">
            <v>English</v>
          </cell>
        </row>
        <row r="3912">
          <cell r="T3912" t="str">
            <v>English</v>
          </cell>
        </row>
        <row r="3913">
          <cell r="T3913" t="str">
            <v>English</v>
          </cell>
        </row>
        <row r="3914">
          <cell r="T3914" t="str">
            <v>English</v>
          </cell>
        </row>
        <row r="3915">
          <cell r="T3915" t="str">
            <v>English</v>
          </cell>
        </row>
        <row r="3916">
          <cell r="T3916" t="str">
            <v>English</v>
          </cell>
        </row>
        <row r="3917">
          <cell r="T3917" t="str">
            <v>English</v>
          </cell>
        </row>
        <row r="3918">
          <cell r="T3918" t="str">
            <v>English</v>
          </cell>
        </row>
        <row r="3919">
          <cell r="T3919" t="str">
            <v>English</v>
          </cell>
        </row>
        <row r="3920">
          <cell r="T3920" t="str">
            <v>English</v>
          </cell>
        </row>
        <row r="3921">
          <cell r="T3921" t="str">
            <v>English</v>
          </cell>
        </row>
        <row r="3922">
          <cell r="T3922" t="str">
            <v>English</v>
          </cell>
        </row>
        <row r="3923">
          <cell r="T3923" t="str">
            <v>English</v>
          </cell>
        </row>
        <row r="3924">
          <cell r="T3924" t="str">
            <v>Mandarin</v>
          </cell>
        </row>
        <row r="3925">
          <cell r="T3925" t="str">
            <v>English</v>
          </cell>
        </row>
        <row r="3926">
          <cell r="T3926" t="str">
            <v>Korean</v>
          </cell>
        </row>
        <row r="3927">
          <cell r="T3927" t="str">
            <v>English</v>
          </cell>
        </row>
        <row r="3928">
          <cell r="T3928" t="str">
            <v>English</v>
          </cell>
        </row>
        <row r="3929">
          <cell r="T3929" t="str">
            <v>Aramaic</v>
          </cell>
        </row>
        <row r="3930">
          <cell r="T3930" t="str">
            <v>English</v>
          </cell>
        </row>
        <row r="3931">
          <cell r="T3931" t="str">
            <v>English</v>
          </cell>
        </row>
        <row r="3932">
          <cell r="T3932" t="str">
            <v>English</v>
          </cell>
        </row>
        <row r="3933">
          <cell r="T3933" t="str">
            <v>English</v>
          </cell>
        </row>
        <row r="3934">
          <cell r="T3934" t="str">
            <v>English</v>
          </cell>
        </row>
        <row r="3935">
          <cell r="T3935" t="str">
            <v>English</v>
          </cell>
        </row>
        <row r="3936">
          <cell r="T3936" t="str">
            <v>English</v>
          </cell>
        </row>
        <row r="3937">
          <cell r="T3937" t="str">
            <v>English</v>
          </cell>
        </row>
        <row r="3938">
          <cell r="T3938" t="str">
            <v>English</v>
          </cell>
        </row>
        <row r="3939">
          <cell r="T3939" t="str">
            <v>English</v>
          </cell>
        </row>
        <row r="3940">
          <cell r="T3940" t="str">
            <v>English</v>
          </cell>
        </row>
        <row r="3941">
          <cell r="T3941" t="str">
            <v>English</v>
          </cell>
        </row>
        <row r="3942">
          <cell r="T3942" t="str">
            <v>English</v>
          </cell>
        </row>
        <row r="3943">
          <cell r="T3943" t="str">
            <v>Mandarin</v>
          </cell>
        </row>
        <row r="3944">
          <cell r="T3944" t="str">
            <v>English</v>
          </cell>
        </row>
        <row r="3945">
          <cell r="T3945" t="str">
            <v>English</v>
          </cell>
        </row>
        <row r="3946">
          <cell r="T3946" t="str">
            <v>English</v>
          </cell>
        </row>
        <row r="3947">
          <cell r="T3947" t="str">
            <v>English</v>
          </cell>
        </row>
        <row r="3948">
          <cell r="T3948" t="str">
            <v>English</v>
          </cell>
        </row>
        <row r="3949">
          <cell r="T3949" t="str">
            <v>English</v>
          </cell>
        </row>
        <row r="3950">
          <cell r="T3950" t="str">
            <v>English</v>
          </cell>
        </row>
        <row r="3951">
          <cell r="T3951" t="str">
            <v>English</v>
          </cell>
        </row>
        <row r="3952">
          <cell r="T3952" t="str">
            <v>English</v>
          </cell>
        </row>
        <row r="3953">
          <cell r="T3953" t="str">
            <v>English</v>
          </cell>
        </row>
        <row r="3954">
          <cell r="T3954" t="str">
            <v>English</v>
          </cell>
        </row>
        <row r="3955">
          <cell r="T3955" t="str">
            <v>English</v>
          </cell>
        </row>
        <row r="3956">
          <cell r="T3956" t="str">
            <v>English</v>
          </cell>
        </row>
        <row r="3957">
          <cell r="T3957" t="str">
            <v>English</v>
          </cell>
        </row>
        <row r="3958">
          <cell r="T3958" t="str">
            <v>English</v>
          </cell>
        </row>
        <row r="3959">
          <cell r="T3959" t="str">
            <v>English</v>
          </cell>
        </row>
        <row r="3960">
          <cell r="T3960" t="str">
            <v>English</v>
          </cell>
        </row>
        <row r="3961">
          <cell r="T3961" t="str">
            <v>English</v>
          </cell>
        </row>
        <row r="3962">
          <cell r="T3962" t="str">
            <v>English</v>
          </cell>
        </row>
        <row r="3963">
          <cell r="T3963" t="str">
            <v>English</v>
          </cell>
        </row>
        <row r="3964">
          <cell r="T3964" t="str">
            <v>English</v>
          </cell>
        </row>
        <row r="3965">
          <cell r="T3965" t="str">
            <v>English</v>
          </cell>
        </row>
        <row r="3966">
          <cell r="T3966" t="str">
            <v>English</v>
          </cell>
        </row>
        <row r="3967">
          <cell r="T3967" t="str">
            <v>English</v>
          </cell>
        </row>
        <row r="3968">
          <cell r="T3968" t="str">
            <v>German</v>
          </cell>
        </row>
        <row r="3969">
          <cell r="T3969" t="str">
            <v>English</v>
          </cell>
        </row>
        <row r="3970">
          <cell r="T3970" t="str">
            <v>English</v>
          </cell>
        </row>
        <row r="3971">
          <cell r="T3971" t="str">
            <v>English</v>
          </cell>
        </row>
        <row r="3972">
          <cell r="T3972" t="str">
            <v>English</v>
          </cell>
        </row>
        <row r="3973">
          <cell r="T3973" t="str">
            <v>English</v>
          </cell>
        </row>
        <row r="3974">
          <cell r="T3974" t="str">
            <v>English</v>
          </cell>
        </row>
        <row r="3975">
          <cell r="T3975" t="str">
            <v>English</v>
          </cell>
        </row>
        <row r="3976">
          <cell r="T3976" t="str">
            <v>English</v>
          </cell>
        </row>
        <row r="3977">
          <cell r="T3977" t="str">
            <v>Spanish</v>
          </cell>
        </row>
        <row r="3978">
          <cell r="T3978" t="str">
            <v>English</v>
          </cell>
        </row>
        <row r="3979">
          <cell r="T3979" t="str">
            <v>English</v>
          </cell>
        </row>
        <row r="3980">
          <cell r="T3980" t="str">
            <v>English</v>
          </cell>
        </row>
        <row r="3981">
          <cell r="T3981" t="str">
            <v>English</v>
          </cell>
        </row>
        <row r="3982">
          <cell r="T3982" t="str">
            <v>English</v>
          </cell>
        </row>
        <row r="3983">
          <cell r="T3983" t="str">
            <v>English</v>
          </cell>
        </row>
        <row r="3984">
          <cell r="T3984" t="str">
            <v>English</v>
          </cell>
        </row>
        <row r="3985">
          <cell r="T3985" t="str">
            <v>English</v>
          </cell>
        </row>
        <row r="3986">
          <cell r="T3986" t="str">
            <v>English</v>
          </cell>
        </row>
        <row r="3987">
          <cell r="T3987" t="str">
            <v>English</v>
          </cell>
        </row>
        <row r="3988">
          <cell r="T3988" t="str">
            <v>English</v>
          </cell>
        </row>
        <row r="3989">
          <cell r="T3989" t="str">
            <v>English</v>
          </cell>
        </row>
        <row r="3990">
          <cell r="T3990" t="str">
            <v>English</v>
          </cell>
        </row>
        <row r="3991">
          <cell r="T3991" t="str">
            <v>English</v>
          </cell>
        </row>
        <row r="3992">
          <cell r="T3992" t="str">
            <v>English</v>
          </cell>
        </row>
        <row r="3993">
          <cell r="T3993" t="str">
            <v>English</v>
          </cell>
        </row>
        <row r="3994">
          <cell r="T3994" t="str">
            <v>Arabic</v>
          </cell>
        </row>
        <row r="3995">
          <cell r="T3995" t="str">
            <v>English</v>
          </cell>
        </row>
        <row r="3996">
          <cell r="T3996" t="str">
            <v>English</v>
          </cell>
        </row>
        <row r="3997">
          <cell r="T3997" t="str">
            <v>English</v>
          </cell>
        </row>
        <row r="3998">
          <cell r="T3998" t="str">
            <v>English</v>
          </cell>
        </row>
        <row r="3999">
          <cell r="T3999" t="str">
            <v>English</v>
          </cell>
        </row>
        <row r="4000">
          <cell r="T4000" t="str">
            <v>English</v>
          </cell>
        </row>
        <row r="4001">
          <cell r="T4001" t="str">
            <v>Dutch</v>
          </cell>
        </row>
        <row r="4002">
          <cell r="T4002" t="str">
            <v>English</v>
          </cell>
        </row>
        <row r="4003">
          <cell r="T4003" t="str">
            <v>English</v>
          </cell>
        </row>
        <row r="4004">
          <cell r="T4004" t="str">
            <v>English</v>
          </cell>
        </row>
        <row r="4005">
          <cell r="T4005" t="str">
            <v>English</v>
          </cell>
        </row>
        <row r="4006">
          <cell r="T4006" t="str">
            <v>English</v>
          </cell>
        </row>
        <row r="4007">
          <cell r="T4007" t="str">
            <v>English</v>
          </cell>
        </row>
        <row r="4008">
          <cell r="T4008" t="str">
            <v>English</v>
          </cell>
        </row>
        <row r="4009">
          <cell r="T4009" t="str">
            <v>English</v>
          </cell>
        </row>
        <row r="4010">
          <cell r="T4010" t="str">
            <v>English</v>
          </cell>
        </row>
        <row r="4011">
          <cell r="T4011" t="str">
            <v>English</v>
          </cell>
        </row>
        <row r="4012">
          <cell r="T4012" t="str">
            <v>English</v>
          </cell>
        </row>
        <row r="4013">
          <cell r="T4013" t="str">
            <v>English</v>
          </cell>
        </row>
        <row r="4014">
          <cell r="T4014" t="str">
            <v>English</v>
          </cell>
        </row>
        <row r="4015">
          <cell r="T4015" t="str">
            <v>English</v>
          </cell>
        </row>
        <row r="4016">
          <cell r="T4016" t="str">
            <v>English</v>
          </cell>
        </row>
        <row r="4017">
          <cell r="T4017" t="str">
            <v>English</v>
          </cell>
        </row>
        <row r="4018">
          <cell r="T4018" t="str">
            <v>English</v>
          </cell>
        </row>
        <row r="4019">
          <cell r="T4019" t="str">
            <v>English</v>
          </cell>
        </row>
        <row r="4020">
          <cell r="T4020" t="str">
            <v>English</v>
          </cell>
        </row>
        <row r="4021">
          <cell r="T4021" t="str">
            <v>English</v>
          </cell>
        </row>
        <row r="4022">
          <cell r="T4022" t="str">
            <v>English</v>
          </cell>
        </row>
        <row r="4023">
          <cell r="T4023" t="str">
            <v>English</v>
          </cell>
        </row>
        <row r="4024">
          <cell r="T4024" t="str">
            <v>English</v>
          </cell>
        </row>
        <row r="4025">
          <cell r="T4025" t="str">
            <v>English</v>
          </cell>
        </row>
        <row r="4026">
          <cell r="T4026" t="str">
            <v>French</v>
          </cell>
        </row>
        <row r="4027">
          <cell r="T4027" t="str">
            <v>English</v>
          </cell>
        </row>
        <row r="4028">
          <cell r="T4028" t="str">
            <v>English</v>
          </cell>
        </row>
        <row r="4029">
          <cell r="T4029" t="str">
            <v>English</v>
          </cell>
        </row>
        <row r="4030">
          <cell r="T4030" t="str">
            <v>English</v>
          </cell>
        </row>
        <row r="4031">
          <cell r="T4031" t="str">
            <v>English</v>
          </cell>
        </row>
        <row r="4032">
          <cell r="T4032" t="str">
            <v>French</v>
          </cell>
        </row>
        <row r="4033">
          <cell r="T4033" t="str">
            <v>Mandarin</v>
          </cell>
        </row>
        <row r="4034">
          <cell r="T4034" t="str">
            <v>English</v>
          </cell>
        </row>
        <row r="4035">
          <cell r="T4035" t="str">
            <v>English</v>
          </cell>
        </row>
        <row r="4036">
          <cell r="T4036" t="str">
            <v>English</v>
          </cell>
        </row>
        <row r="4037">
          <cell r="T4037" t="str">
            <v>English</v>
          </cell>
        </row>
        <row r="4038">
          <cell r="T4038" t="str">
            <v>English</v>
          </cell>
        </row>
        <row r="4039">
          <cell r="T4039" t="str">
            <v>English</v>
          </cell>
        </row>
        <row r="4040">
          <cell r="T4040" t="str">
            <v>English</v>
          </cell>
        </row>
        <row r="4041">
          <cell r="T4041" t="str">
            <v>English</v>
          </cell>
        </row>
        <row r="4042">
          <cell r="T4042" t="str">
            <v>English</v>
          </cell>
        </row>
        <row r="4043">
          <cell r="T4043" t="str">
            <v>English</v>
          </cell>
        </row>
        <row r="4044">
          <cell r="T4044" t="str">
            <v>English</v>
          </cell>
        </row>
        <row r="4045">
          <cell r="T4045" t="str">
            <v>English</v>
          </cell>
        </row>
        <row r="4046">
          <cell r="T4046" t="str">
            <v>English</v>
          </cell>
        </row>
        <row r="4047">
          <cell r="T4047" t="str">
            <v>English</v>
          </cell>
        </row>
        <row r="4048">
          <cell r="T4048" t="str">
            <v>English</v>
          </cell>
        </row>
        <row r="4049">
          <cell r="T4049" t="str">
            <v>English</v>
          </cell>
        </row>
        <row r="4050">
          <cell r="T4050" t="str">
            <v>French</v>
          </cell>
        </row>
        <row r="4051">
          <cell r="T4051" t="str">
            <v>English</v>
          </cell>
        </row>
        <row r="4052">
          <cell r="T4052" t="str">
            <v>English</v>
          </cell>
        </row>
        <row r="4053">
          <cell r="T4053" t="str">
            <v>English</v>
          </cell>
        </row>
        <row r="4054">
          <cell r="T4054" t="str">
            <v>English</v>
          </cell>
        </row>
        <row r="4055">
          <cell r="T4055" t="str">
            <v>English</v>
          </cell>
        </row>
        <row r="4056">
          <cell r="T4056" t="str">
            <v>English</v>
          </cell>
        </row>
        <row r="4057">
          <cell r="T4057" t="str">
            <v>English</v>
          </cell>
        </row>
        <row r="4058">
          <cell r="T4058" t="str">
            <v>Unknown</v>
          </cell>
        </row>
        <row r="4059">
          <cell r="T4059" t="str">
            <v>English</v>
          </cell>
        </row>
        <row r="4060">
          <cell r="T4060" t="str">
            <v>English</v>
          </cell>
        </row>
        <row r="4061">
          <cell r="T4061" t="str">
            <v>English</v>
          </cell>
        </row>
        <row r="4062">
          <cell r="T4062" t="str">
            <v>English</v>
          </cell>
        </row>
        <row r="4063">
          <cell r="T4063" t="str">
            <v>English</v>
          </cell>
        </row>
        <row r="4064">
          <cell r="T4064" t="str">
            <v>English</v>
          </cell>
        </row>
        <row r="4065">
          <cell r="T4065" t="str">
            <v>English</v>
          </cell>
        </row>
        <row r="4066">
          <cell r="T4066" t="str">
            <v>English</v>
          </cell>
        </row>
        <row r="4067">
          <cell r="T4067" t="str">
            <v>English</v>
          </cell>
        </row>
        <row r="4068">
          <cell r="T4068" t="str">
            <v>English</v>
          </cell>
        </row>
        <row r="4069">
          <cell r="T4069" t="str">
            <v>English</v>
          </cell>
        </row>
        <row r="4070">
          <cell r="T4070" t="str">
            <v>English</v>
          </cell>
        </row>
        <row r="4071">
          <cell r="T4071" t="str">
            <v>English</v>
          </cell>
        </row>
        <row r="4072">
          <cell r="T4072" t="str">
            <v>English</v>
          </cell>
        </row>
        <row r="4073">
          <cell r="T4073" t="str">
            <v>English</v>
          </cell>
        </row>
        <row r="4074">
          <cell r="T4074" t="str">
            <v>English</v>
          </cell>
        </row>
        <row r="4075">
          <cell r="T4075" t="str">
            <v>English</v>
          </cell>
        </row>
        <row r="4076">
          <cell r="T4076" t="str">
            <v>English</v>
          </cell>
        </row>
        <row r="4077">
          <cell r="T4077" t="str">
            <v>English</v>
          </cell>
        </row>
        <row r="4078">
          <cell r="T4078" t="str">
            <v>English</v>
          </cell>
        </row>
        <row r="4079">
          <cell r="T4079" t="str">
            <v>English</v>
          </cell>
        </row>
        <row r="4080">
          <cell r="T4080" t="str">
            <v>English</v>
          </cell>
        </row>
        <row r="4081">
          <cell r="T4081" t="str">
            <v>English</v>
          </cell>
        </row>
        <row r="4082">
          <cell r="T4082" t="str">
            <v>English</v>
          </cell>
        </row>
        <row r="4083">
          <cell r="T4083" t="str">
            <v>English</v>
          </cell>
        </row>
        <row r="4084">
          <cell r="T4084" t="str">
            <v>English</v>
          </cell>
        </row>
        <row r="4085">
          <cell r="T4085" t="str">
            <v>English</v>
          </cell>
        </row>
        <row r="4086">
          <cell r="T4086" t="str">
            <v>English</v>
          </cell>
        </row>
        <row r="4087">
          <cell r="T4087" t="str">
            <v>English</v>
          </cell>
        </row>
        <row r="4088">
          <cell r="T4088" t="str">
            <v>English</v>
          </cell>
        </row>
        <row r="4089">
          <cell r="T4089" t="str">
            <v>English</v>
          </cell>
        </row>
        <row r="4090">
          <cell r="T4090" t="str">
            <v>English</v>
          </cell>
        </row>
        <row r="4091">
          <cell r="T4091" t="str">
            <v>English</v>
          </cell>
        </row>
        <row r="4092">
          <cell r="T4092" t="str">
            <v>English</v>
          </cell>
        </row>
        <row r="4093">
          <cell r="T4093" t="str">
            <v>English</v>
          </cell>
        </row>
        <row r="4094">
          <cell r="T4094" t="str">
            <v>English</v>
          </cell>
        </row>
        <row r="4095">
          <cell r="T4095" t="str">
            <v>English</v>
          </cell>
        </row>
        <row r="4096">
          <cell r="T4096" t="str">
            <v>English</v>
          </cell>
        </row>
        <row r="4097">
          <cell r="T4097" t="str">
            <v>English</v>
          </cell>
        </row>
        <row r="4098">
          <cell r="T4098" t="str">
            <v>English</v>
          </cell>
        </row>
        <row r="4099">
          <cell r="T4099" t="str">
            <v>Persian</v>
          </cell>
        </row>
        <row r="4100">
          <cell r="T4100" t="str">
            <v>English</v>
          </cell>
        </row>
        <row r="4101">
          <cell r="T4101" t="str">
            <v>English</v>
          </cell>
        </row>
        <row r="4102">
          <cell r="T4102" t="str">
            <v>English</v>
          </cell>
        </row>
        <row r="4103">
          <cell r="T4103" t="str">
            <v>English</v>
          </cell>
        </row>
        <row r="4104">
          <cell r="T4104" t="str">
            <v>English</v>
          </cell>
        </row>
        <row r="4105">
          <cell r="T4105" t="str">
            <v>English</v>
          </cell>
        </row>
        <row r="4106">
          <cell r="T4106" t="str">
            <v>English</v>
          </cell>
        </row>
        <row r="4107">
          <cell r="T4107" t="str">
            <v>English</v>
          </cell>
        </row>
        <row r="4108">
          <cell r="T4108" t="str">
            <v>French</v>
          </cell>
        </row>
        <row r="4109">
          <cell r="T4109" t="str">
            <v>English</v>
          </cell>
        </row>
        <row r="4110">
          <cell r="T4110" t="str">
            <v>English</v>
          </cell>
        </row>
        <row r="4111">
          <cell r="T4111" t="str">
            <v>English</v>
          </cell>
        </row>
        <row r="4112">
          <cell r="T4112" t="str">
            <v>English</v>
          </cell>
        </row>
        <row r="4113">
          <cell r="T4113" t="str">
            <v>English</v>
          </cell>
        </row>
        <row r="4114">
          <cell r="T4114" t="str">
            <v>English</v>
          </cell>
        </row>
        <row r="4115">
          <cell r="T4115" t="str">
            <v>English</v>
          </cell>
        </row>
        <row r="4116">
          <cell r="T4116" t="str">
            <v>English</v>
          </cell>
        </row>
        <row r="4117">
          <cell r="T4117" t="str">
            <v>English</v>
          </cell>
        </row>
        <row r="4118">
          <cell r="T4118" t="str">
            <v>English</v>
          </cell>
        </row>
        <row r="4119">
          <cell r="T4119" t="str">
            <v>English</v>
          </cell>
        </row>
        <row r="4120">
          <cell r="T4120" t="str">
            <v>English</v>
          </cell>
        </row>
        <row r="4121">
          <cell r="T4121" t="str">
            <v>English</v>
          </cell>
        </row>
        <row r="4122">
          <cell r="T4122" t="str">
            <v>English</v>
          </cell>
        </row>
        <row r="4123">
          <cell r="T4123" t="str">
            <v>English</v>
          </cell>
        </row>
        <row r="4124">
          <cell r="T4124" t="str">
            <v>Swedish</v>
          </cell>
        </row>
        <row r="4125">
          <cell r="T4125" t="str">
            <v>English</v>
          </cell>
        </row>
        <row r="4126">
          <cell r="T4126" t="str">
            <v>Arabic</v>
          </cell>
        </row>
        <row r="4127">
          <cell r="T4127" t="str">
            <v>English</v>
          </cell>
        </row>
        <row r="4128">
          <cell r="T4128" t="str">
            <v>English</v>
          </cell>
        </row>
        <row r="4129">
          <cell r="T4129" t="str">
            <v>English</v>
          </cell>
        </row>
        <row r="4130">
          <cell r="T4130" t="str">
            <v>English</v>
          </cell>
        </row>
        <row r="4131">
          <cell r="T4131" t="str">
            <v>English</v>
          </cell>
        </row>
        <row r="4132">
          <cell r="T4132" t="str">
            <v>English</v>
          </cell>
        </row>
        <row r="4133">
          <cell r="T4133" t="str">
            <v>English</v>
          </cell>
        </row>
        <row r="4134">
          <cell r="T4134" t="str">
            <v>English</v>
          </cell>
        </row>
        <row r="4135">
          <cell r="T4135" t="str">
            <v>English</v>
          </cell>
        </row>
        <row r="4136">
          <cell r="T4136" t="str">
            <v>English</v>
          </cell>
        </row>
        <row r="4137">
          <cell r="T4137" t="str">
            <v>English</v>
          </cell>
        </row>
        <row r="4138">
          <cell r="T4138" t="str">
            <v>English</v>
          </cell>
        </row>
        <row r="4139">
          <cell r="T4139" t="str">
            <v>Japanese</v>
          </cell>
        </row>
        <row r="4140">
          <cell r="T4140" t="str">
            <v>English</v>
          </cell>
        </row>
        <row r="4141">
          <cell r="T4141" t="str">
            <v>English</v>
          </cell>
        </row>
        <row r="4142">
          <cell r="T4142" t="str">
            <v>English</v>
          </cell>
        </row>
        <row r="4143">
          <cell r="T4143" t="str">
            <v>English</v>
          </cell>
        </row>
        <row r="4144">
          <cell r="T4144" t="str">
            <v>English</v>
          </cell>
        </row>
        <row r="4145">
          <cell r="T4145" t="str">
            <v>English</v>
          </cell>
        </row>
        <row r="4146">
          <cell r="T4146" t="str">
            <v>English</v>
          </cell>
        </row>
        <row r="4147">
          <cell r="T4147" t="str">
            <v>English</v>
          </cell>
        </row>
        <row r="4148">
          <cell r="T4148" t="str">
            <v>English</v>
          </cell>
        </row>
        <row r="4149">
          <cell r="T4149" t="str">
            <v>English</v>
          </cell>
        </row>
        <row r="4150">
          <cell r="T4150" t="str">
            <v>English</v>
          </cell>
        </row>
        <row r="4151">
          <cell r="T4151" t="str">
            <v>English</v>
          </cell>
        </row>
        <row r="4152">
          <cell r="T4152" t="str">
            <v>English</v>
          </cell>
        </row>
        <row r="4153">
          <cell r="T4153" t="str">
            <v>English</v>
          </cell>
        </row>
        <row r="4154">
          <cell r="T4154" t="str">
            <v>English</v>
          </cell>
        </row>
        <row r="4155">
          <cell r="T4155" t="str">
            <v>English</v>
          </cell>
        </row>
        <row r="4156">
          <cell r="T4156" t="str">
            <v>English</v>
          </cell>
        </row>
        <row r="4157">
          <cell r="T4157" t="str">
            <v>English</v>
          </cell>
        </row>
        <row r="4158">
          <cell r="T4158" t="str">
            <v>English</v>
          </cell>
        </row>
        <row r="4159">
          <cell r="T4159" t="str">
            <v>English</v>
          </cell>
        </row>
        <row r="4160">
          <cell r="T4160" t="str">
            <v>English</v>
          </cell>
        </row>
        <row r="4161">
          <cell r="T4161" t="str">
            <v>English</v>
          </cell>
        </row>
        <row r="4162">
          <cell r="T4162" t="str">
            <v>English</v>
          </cell>
        </row>
        <row r="4163">
          <cell r="T4163" t="str">
            <v>English</v>
          </cell>
        </row>
        <row r="4164">
          <cell r="T4164" t="str">
            <v>English</v>
          </cell>
        </row>
        <row r="4165">
          <cell r="T4165" t="str">
            <v>English</v>
          </cell>
        </row>
        <row r="4166">
          <cell r="T4166" t="str">
            <v>Spanish</v>
          </cell>
        </row>
        <row r="4167">
          <cell r="T4167" t="str">
            <v>English</v>
          </cell>
        </row>
        <row r="4168">
          <cell r="T4168" t="str">
            <v>English</v>
          </cell>
        </row>
        <row r="4169">
          <cell r="T4169" t="str">
            <v>Italian</v>
          </cell>
        </row>
        <row r="4170">
          <cell r="T4170" t="str">
            <v>English</v>
          </cell>
        </row>
        <row r="4171">
          <cell r="T4171" t="str">
            <v>English</v>
          </cell>
        </row>
        <row r="4172">
          <cell r="T4172" t="str">
            <v>English</v>
          </cell>
        </row>
        <row r="4173">
          <cell r="T4173" t="str">
            <v>German</v>
          </cell>
        </row>
        <row r="4174">
          <cell r="T4174" t="str">
            <v>English</v>
          </cell>
        </row>
        <row r="4175">
          <cell r="T4175" t="str">
            <v>English</v>
          </cell>
        </row>
        <row r="4176">
          <cell r="T4176" t="str">
            <v>English</v>
          </cell>
        </row>
        <row r="4177">
          <cell r="T4177" t="str">
            <v>English</v>
          </cell>
        </row>
        <row r="4178">
          <cell r="T4178" t="str">
            <v>English</v>
          </cell>
        </row>
        <row r="4179">
          <cell r="T4179" t="str">
            <v>English</v>
          </cell>
        </row>
        <row r="4180">
          <cell r="T4180" t="str">
            <v>English</v>
          </cell>
        </row>
        <row r="4181">
          <cell r="T4181" t="str">
            <v>English</v>
          </cell>
        </row>
        <row r="4182">
          <cell r="T4182" t="str">
            <v>English</v>
          </cell>
        </row>
        <row r="4183">
          <cell r="T4183" t="str">
            <v>English</v>
          </cell>
        </row>
        <row r="4184">
          <cell r="T4184" t="str">
            <v>English</v>
          </cell>
        </row>
        <row r="4185">
          <cell r="T4185" t="str">
            <v>English</v>
          </cell>
        </row>
        <row r="4186">
          <cell r="T4186" t="str">
            <v>English</v>
          </cell>
        </row>
        <row r="4187">
          <cell r="T4187" t="str">
            <v>English</v>
          </cell>
        </row>
        <row r="4188">
          <cell r="T4188" t="str">
            <v>English</v>
          </cell>
        </row>
        <row r="4189">
          <cell r="T4189" t="str">
            <v>English</v>
          </cell>
        </row>
        <row r="4190">
          <cell r="T4190" t="str">
            <v>English</v>
          </cell>
        </row>
        <row r="4191">
          <cell r="T4191" t="str">
            <v>Mandarin</v>
          </cell>
        </row>
        <row r="4192">
          <cell r="T4192" t="str">
            <v>English</v>
          </cell>
        </row>
        <row r="4193">
          <cell r="T4193" t="str">
            <v>Spanish</v>
          </cell>
        </row>
        <row r="4194">
          <cell r="T4194" t="str">
            <v>English</v>
          </cell>
        </row>
        <row r="4195">
          <cell r="T4195" t="str">
            <v>English</v>
          </cell>
        </row>
        <row r="4196">
          <cell r="T4196" t="str">
            <v>English</v>
          </cell>
        </row>
        <row r="4197">
          <cell r="T4197" t="str">
            <v>English</v>
          </cell>
        </row>
        <row r="4198">
          <cell r="T4198" t="str">
            <v>English</v>
          </cell>
        </row>
        <row r="4199">
          <cell r="T4199" t="str">
            <v>English</v>
          </cell>
        </row>
        <row r="4200">
          <cell r="T4200" t="str">
            <v>English</v>
          </cell>
        </row>
        <row r="4201">
          <cell r="T4201" t="str">
            <v>English</v>
          </cell>
        </row>
        <row r="4202">
          <cell r="T4202" t="str">
            <v>English</v>
          </cell>
        </row>
        <row r="4203">
          <cell r="T4203" t="str">
            <v>English</v>
          </cell>
        </row>
        <row r="4204">
          <cell r="T4204" t="str">
            <v>Japanese</v>
          </cell>
        </row>
        <row r="4205">
          <cell r="T4205" t="str">
            <v>English</v>
          </cell>
        </row>
        <row r="4206">
          <cell r="T4206" t="str">
            <v>English</v>
          </cell>
        </row>
        <row r="4207">
          <cell r="T4207" t="str">
            <v>English</v>
          </cell>
        </row>
        <row r="4208">
          <cell r="T4208" t="str">
            <v>English</v>
          </cell>
        </row>
        <row r="4209">
          <cell r="T4209" t="str">
            <v>English</v>
          </cell>
        </row>
        <row r="4210">
          <cell r="T4210" t="str">
            <v>English</v>
          </cell>
        </row>
        <row r="4211">
          <cell r="T4211" t="str">
            <v>English</v>
          </cell>
        </row>
        <row r="4212">
          <cell r="T4212" t="str">
            <v>English</v>
          </cell>
        </row>
        <row r="4213">
          <cell r="T4213" t="str">
            <v>English</v>
          </cell>
        </row>
        <row r="4214">
          <cell r="T4214" t="str">
            <v>English</v>
          </cell>
        </row>
        <row r="4215">
          <cell r="T4215" t="str">
            <v>English</v>
          </cell>
        </row>
        <row r="4216">
          <cell r="T4216" t="str">
            <v>English</v>
          </cell>
        </row>
        <row r="4217">
          <cell r="T4217" t="str">
            <v>English</v>
          </cell>
        </row>
        <row r="4218">
          <cell r="T4218" t="str">
            <v>English</v>
          </cell>
        </row>
        <row r="4219">
          <cell r="T4219" t="str">
            <v>Danish</v>
          </cell>
        </row>
        <row r="4220">
          <cell r="T4220" t="str">
            <v>English</v>
          </cell>
        </row>
        <row r="4221">
          <cell r="T4221" t="str">
            <v>English</v>
          </cell>
        </row>
        <row r="4222">
          <cell r="T4222" t="str">
            <v>English</v>
          </cell>
        </row>
        <row r="4223">
          <cell r="T4223" t="str">
            <v>English</v>
          </cell>
        </row>
        <row r="4224">
          <cell r="T4224" t="str">
            <v>English</v>
          </cell>
        </row>
        <row r="4225">
          <cell r="T4225" t="str">
            <v>English</v>
          </cell>
        </row>
        <row r="4226">
          <cell r="T4226" t="str">
            <v>English</v>
          </cell>
        </row>
        <row r="4227">
          <cell r="T4227" t="str">
            <v>English</v>
          </cell>
        </row>
        <row r="4228">
          <cell r="T4228" t="str">
            <v>English</v>
          </cell>
        </row>
        <row r="4229">
          <cell r="T4229" t="str">
            <v>English</v>
          </cell>
        </row>
        <row r="4230">
          <cell r="T4230" t="str">
            <v>English</v>
          </cell>
        </row>
        <row r="4231">
          <cell r="T4231" t="str">
            <v>English</v>
          </cell>
        </row>
        <row r="4232">
          <cell r="T4232" t="str">
            <v>English</v>
          </cell>
        </row>
        <row r="4233">
          <cell r="T4233" t="str">
            <v>English</v>
          </cell>
        </row>
        <row r="4234">
          <cell r="T4234" t="str">
            <v>Mongolian</v>
          </cell>
        </row>
        <row r="4235">
          <cell r="T4235" t="str">
            <v>English</v>
          </cell>
        </row>
        <row r="4236">
          <cell r="T4236" t="str">
            <v>English</v>
          </cell>
        </row>
        <row r="4237">
          <cell r="T4237" t="str">
            <v>English</v>
          </cell>
        </row>
        <row r="4238">
          <cell r="T4238" t="str">
            <v>English</v>
          </cell>
        </row>
        <row r="4239">
          <cell r="T4239" t="str">
            <v>English</v>
          </cell>
        </row>
        <row r="4240">
          <cell r="T4240" t="str">
            <v>English</v>
          </cell>
        </row>
        <row r="4241">
          <cell r="T4241" t="str">
            <v>English</v>
          </cell>
        </row>
        <row r="4242">
          <cell r="T4242" t="str">
            <v>English</v>
          </cell>
        </row>
        <row r="4243">
          <cell r="T4243" t="str">
            <v>English</v>
          </cell>
        </row>
        <row r="4244">
          <cell r="T4244" t="str">
            <v>English</v>
          </cell>
        </row>
        <row r="4245">
          <cell r="T4245" t="str">
            <v>English</v>
          </cell>
        </row>
        <row r="4246">
          <cell r="T4246" t="str">
            <v>English</v>
          </cell>
        </row>
        <row r="4247">
          <cell r="T4247" t="str">
            <v>English</v>
          </cell>
        </row>
        <row r="4248">
          <cell r="T4248" t="str">
            <v>English</v>
          </cell>
        </row>
        <row r="4249">
          <cell r="T4249" t="str">
            <v>English</v>
          </cell>
        </row>
        <row r="4250">
          <cell r="T4250" t="str">
            <v>English</v>
          </cell>
        </row>
        <row r="4251">
          <cell r="T4251" t="str">
            <v>English</v>
          </cell>
        </row>
        <row r="4252">
          <cell r="T4252" t="str">
            <v>English</v>
          </cell>
        </row>
        <row r="4253">
          <cell r="T4253" t="str">
            <v>English</v>
          </cell>
        </row>
        <row r="4254">
          <cell r="T4254" t="str">
            <v>English</v>
          </cell>
        </row>
        <row r="4255">
          <cell r="T4255" t="str">
            <v>English</v>
          </cell>
        </row>
        <row r="4256">
          <cell r="T4256" t="str">
            <v>English</v>
          </cell>
        </row>
        <row r="4257">
          <cell r="T4257" t="str">
            <v>English</v>
          </cell>
        </row>
        <row r="4258">
          <cell r="T4258" t="str">
            <v>English</v>
          </cell>
        </row>
        <row r="4259">
          <cell r="T4259" t="str">
            <v>Bosnian</v>
          </cell>
        </row>
        <row r="4260">
          <cell r="T4260" t="str">
            <v>English</v>
          </cell>
        </row>
        <row r="4261">
          <cell r="T4261" t="str">
            <v>English</v>
          </cell>
        </row>
        <row r="4262">
          <cell r="T4262" t="str">
            <v>English</v>
          </cell>
        </row>
        <row r="4263">
          <cell r="T4263" t="str">
            <v>English</v>
          </cell>
        </row>
        <row r="4264">
          <cell r="T4264" t="str">
            <v>English</v>
          </cell>
        </row>
        <row r="4265">
          <cell r="T4265" t="str">
            <v>English</v>
          </cell>
        </row>
        <row r="4266">
          <cell r="T4266" t="str">
            <v>English</v>
          </cell>
        </row>
        <row r="4267">
          <cell r="T4267" t="str">
            <v>English</v>
          </cell>
        </row>
        <row r="4268">
          <cell r="T4268" t="str">
            <v>English</v>
          </cell>
        </row>
        <row r="4269">
          <cell r="T4269" t="str">
            <v>French</v>
          </cell>
        </row>
        <row r="4270">
          <cell r="T4270" t="str">
            <v>English</v>
          </cell>
        </row>
        <row r="4271">
          <cell r="T4271" t="str">
            <v>English</v>
          </cell>
        </row>
        <row r="4272">
          <cell r="T4272" t="str">
            <v>English</v>
          </cell>
        </row>
        <row r="4273">
          <cell r="T4273" t="str">
            <v>English</v>
          </cell>
        </row>
        <row r="4274">
          <cell r="T4274" t="str">
            <v>English</v>
          </cell>
        </row>
        <row r="4275">
          <cell r="T4275" t="str">
            <v>English</v>
          </cell>
        </row>
        <row r="4276">
          <cell r="T4276" t="str">
            <v>English</v>
          </cell>
        </row>
        <row r="4277">
          <cell r="T4277" t="str">
            <v>English</v>
          </cell>
        </row>
        <row r="4278">
          <cell r="T4278" t="str">
            <v>English</v>
          </cell>
        </row>
        <row r="4279">
          <cell r="T4279" t="str">
            <v>English</v>
          </cell>
        </row>
        <row r="4280">
          <cell r="T4280" t="str">
            <v>English</v>
          </cell>
        </row>
        <row r="4281">
          <cell r="T4281" t="str">
            <v>English</v>
          </cell>
        </row>
        <row r="4282">
          <cell r="T4282" t="str">
            <v>French</v>
          </cell>
        </row>
        <row r="4283">
          <cell r="T4283" t="str">
            <v>English</v>
          </cell>
        </row>
        <row r="4284">
          <cell r="T4284" t="str">
            <v>English</v>
          </cell>
        </row>
        <row r="4285">
          <cell r="T4285" t="str">
            <v>English</v>
          </cell>
        </row>
        <row r="4286">
          <cell r="T4286" t="str">
            <v>English</v>
          </cell>
        </row>
        <row r="4287">
          <cell r="T4287" t="str">
            <v>Hindi</v>
          </cell>
        </row>
        <row r="4288">
          <cell r="T4288" t="str">
            <v>English</v>
          </cell>
        </row>
        <row r="4289">
          <cell r="T4289" t="str">
            <v>Hindi</v>
          </cell>
        </row>
        <row r="4290">
          <cell r="T4290" t="str">
            <v>English</v>
          </cell>
        </row>
        <row r="4291">
          <cell r="T4291" t="str">
            <v>English</v>
          </cell>
        </row>
        <row r="4292">
          <cell r="T4292" t="str">
            <v>English</v>
          </cell>
        </row>
        <row r="4293">
          <cell r="T4293" t="str">
            <v>English</v>
          </cell>
        </row>
        <row r="4294">
          <cell r="T4294" t="str">
            <v>English</v>
          </cell>
        </row>
        <row r="4295">
          <cell r="T4295" t="str">
            <v>English</v>
          </cell>
        </row>
        <row r="4296">
          <cell r="T4296" t="str">
            <v>English</v>
          </cell>
        </row>
        <row r="4297">
          <cell r="T4297" t="str">
            <v>English</v>
          </cell>
        </row>
        <row r="4298">
          <cell r="T4298" t="str">
            <v>English</v>
          </cell>
        </row>
        <row r="4299">
          <cell r="T4299" t="str">
            <v>English</v>
          </cell>
        </row>
        <row r="4300">
          <cell r="T4300" t="str">
            <v>English</v>
          </cell>
        </row>
        <row r="4301">
          <cell r="T4301" t="str">
            <v>English</v>
          </cell>
        </row>
        <row r="4302">
          <cell r="T4302" t="str">
            <v>English</v>
          </cell>
        </row>
        <row r="4303">
          <cell r="T4303" t="str">
            <v>English</v>
          </cell>
        </row>
        <row r="4304">
          <cell r="T4304" t="str">
            <v>English</v>
          </cell>
        </row>
        <row r="4305">
          <cell r="T4305" t="str">
            <v>Dari</v>
          </cell>
        </row>
        <row r="4306">
          <cell r="T4306" t="str">
            <v>Hindi</v>
          </cell>
        </row>
        <row r="4307">
          <cell r="T4307" t="str">
            <v>French</v>
          </cell>
        </row>
        <row r="4308">
          <cell r="T4308" t="str">
            <v>English</v>
          </cell>
        </row>
        <row r="4309">
          <cell r="T4309" t="str">
            <v>English</v>
          </cell>
        </row>
        <row r="4310">
          <cell r="T4310" t="str">
            <v>English</v>
          </cell>
        </row>
        <row r="4311">
          <cell r="T4311" t="str">
            <v>Aboriginal</v>
          </cell>
        </row>
        <row r="4312">
          <cell r="T4312" t="str">
            <v>English</v>
          </cell>
        </row>
        <row r="4313">
          <cell r="T4313" t="str">
            <v>English</v>
          </cell>
        </row>
        <row r="4314">
          <cell r="T4314" t="str">
            <v>English</v>
          </cell>
        </row>
        <row r="4315">
          <cell r="T4315" t="str">
            <v>English</v>
          </cell>
        </row>
        <row r="4316">
          <cell r="T4316" t="str">
            <v>English</v>
          </cell>
        </row>
        <row r="4317">
          <cell r="T4317" t="str">
            <v>English</v>
          </cell>
        </row>
        <row r="4318">
          <cell r="T4318" t="str">
            <v>English</v>
          </cell>
        </row>
        <row r="4319">
          <cell r="T4319" t="str">
            <v>English</v>
          </cell>
        </row>
        <row r="4320">
          <cell r="T4320" t="str">
            <v>English</v>
          </cell>
        </row>
        <row r="4321">
          <cell r="T4321" t="str">
            <v>English</v>
          </cell>
        </row>
        <row r="4322">
          <cell r="T4322" t="str">
            <v>English</v>
          </cell>
        </row>
        <row r="4323">
          <cell r="T4323" t="str">
            <v>English</v>
          </cell>
        </row>
        <row r="4324">
          <cell r="T4324" t="str">
            <v>English</v>
          </cell>
        </row>
        <row r="4325">
          <cell r="T4325" t="str">
            <v>English</v>
          </cell>
        </row>
        <row r="4326">
          <cell r="T4326" t="str">
            <v>English</v>
          </cell>
        </row>
        <row r="4327">
          <cell r="T4327" t="str">
            <v>English</v>
          </cell>
        </row>
        <row r="4328">
          <cell r="T4328" t="str">
            <v>English</v>
          </cell>
        </row>
        <row r="4329">
          <cell r="T4329" t="str">
            <v>English</v>
          </cell>
        </row>
        <row r="4330">
          <cell r="T4330" t="str">
            <v>English</v>
          </cell>
        </row>
        <row r="4331">
          <cell r="T4331" t="str">
            <v>English</v>
          </cell>
        </row>
        <row r="4332">
          <cell r="T4332" t="str">
            <v>English</v>
          </cell>
        </row>
        <row r="4333">
          <cell r="T4333" t="str">
            <v>English</v>
          </cell>
        </row>
        <row r="4334">
          <cell r="T4334" t="str">
            <v>English</v>
          </cell>
        </row>
        <row r="4335">
          <cell r="T4335" t="str">
            <v>English</v>
          </cell>
        </row>
        <row r="4336">
          <cell r="T4336" t="str">
            <v>Spanish</v>
          </cell>
        </row>
        <row r="4337">
          <cell r="T4337" t="str">
            <v>English</v>
          </cell>
        </row>
        <row r="4338">
          <cell r="T4338" t="str">
            <v>English</v>
          </cell>
        </row>
        <row r="4339">
          <cell r="T4339" t="str">
            <v>English</v>
          </cell>
        </row>
        <row r="4340">
          <cell r="T4340" t="str">
            <v>English</v>
          </cell>
        </row>
        <row r="4341">
          <cell r="T4341" t="str">
            <v>English</v>
          </cell>
        </row>
        <row r="4342">
          <cell r="T4342" t="str">
            <v>English</v>
          </cell>
        </row>
        <row r="4343">
          <cell r="T4343" t="str">
            <v>Cantonese</v>
          </cell>
        </row>
        <row r="4344">
          <cell r="T4344" t="str">
            <v>English</v>
          </cell>
        </row>
        <row r="4345">
          <cell r="T4345" t="str">
            <v>English</v>
          </cell>
        </row>
        <row r="4346">
          <cell r="T4346" t="str">
            <v>English</v>
          </cell>
        </row>
        <row r="4347">
          <cell r="T4347" t="str">
            <v>English</v>
          </cell>
        </row>
        <row r="4348">
          <cell r="T4348" t="str">
            <v>English</v>
          </cell>
        </row>
        <row r="4349">
          <cell r="T4349" t="str">
            <v>English</v>
          </cell>
        </row>
        <row r="4350">
          <cell r="T4350" t="str">
            <v>English</v>
          </cell>
        </row>
        <row r="4351">
          <cell r="T4351" t="str">
            <v>English</v>
          </cell>
        </row>
        <row r="4352">
          <cell r="T4352" t="str">
            <v>English</v>
          </cell>
        </row>
        <row r="4353">
          <cell r="T4353" t="str">
            <v>English</v>
          </cell>
        </row>
        <row r="4354">
          <cell r="T4354" t="str">
            <v>Spanish</v>
          </cell>
        </row>
        <row r="4355">
          <cell r="T4355" t="str">
            <v>English</v>
          </cell>
        </row>
        <row r="4356">
          <cell r="T4356" t="str">
            <v>English</v>
          </cell>
        </row>
        <row r="4357">
          <cell r="T4357" t="str">
            <v>English</v>
          </cell>
        </row>
        <row r="4358">
          <cell r="T4358" t="str">
            <v>English</v>
          </cell>
        </row>
        <row r="4359">
          <cell r="T4359" t="str">
            <v>English</v>
          </cell>
        </row>
        <row r="4360">
          <cell r="T4360" t="str">
            <v>English</v>
          </cell>
        </row>
        <row r="4361">
          <cell r="T4361" t="str">
            <v>English</v>
          </cell>
        </row>
        <row r="4362">
          <cell r="T4362" t="str">
            <v>English</v>
          </cell>
        </row>
        <row r="4363">
          <cell r="T4363" t="str">
            <v>Chinese</v>
          </cell>
        </row>
        <row r="4364">
          <cell r="T4364" t="str">
            <v>English</v>
          </cell>
        </row>
        <row r="4365">
          <cell r="T4365" t="str">
            <v>Hindi</v>
          </cell>
        </row>
        <row r="4366">
          <cell r="T4366" t="str">
            <v>English</v>
          </cell>
        </row>
        <row r="4367">
          <cell r="T4367" t="str">
            <v>English</v>
          </cell>
        </row>
        <row r="4368">
          <cell r="T4368" t="str">
            <v>English</v>
          </cell>
        </row>
        <row r="4369">
          <cell r="T4369" t="str">
            <v>English</v>
          </cell>
        </row>
        <row r="4370">
          <cell r="T4370" t="str">
            <v>French</v>
          </cell>
        </row>
        <row r="4371">
          <cell r="T4371" t="str">
            <v>English</v>
          </cell>
        </row>
        <row r="4372">
          <cell r="T4372" t="str">
            <v>English</v>
          </cell>
        </row>
        <row r="4373">
          <cell r="T4373" t="str">
            <v>English</v>
          </cell>
        </row>
        <row r="4374">
          <cell r="T4374" t="str">
            <v>English</v>
          </cell>
        </row>
        <row r="4375">
          <cell r="T4375" t="str">
            <v>English</v>
          </cell>
        </row>
        <row r="4376">
          <cell r="T4376" t="str">
            <v>English</v>
          </cell>
        </row>
        <row r="4377">
          <cell r="T4377" t="str">
            <v>English</v>
          </cell>
        </row>
        <row r="4378">
          <cell r="T4378" t="str">
            <v>English</v>
          </cell>
        </row>
        <row r="4379">
          <cell r="T4379" t="str">
            <v>English</v>
          </cell>
        </row>
        <row r="4380">
          <cell r="T4380" t="str">
            <v>English</v>
          </cell>
        </row>
        <row r="4381">
          <cell r="T4381" t="str">
            <v>English</v>
          </cell>
        </row>
        <row r="4382">
          <cell r="T4382" t="str">
            <v>English</v>
          </cell>
        </row>
        <row r="4383">
          <cell r="T4383" t="str">
            <v>English</v>
          </cell>
        </row>
        <row r="4384">
          <cell r="T4384" t="str">
            <v>English</v>
          </cell>
        </row>
        <row r="4385">
          <cell r="T4385" t="str">
            <v>English</v>
          </cell>
        </row>
        <row r="4386">
          <cell r="T4386" t="str">
            <v>English</v>
          </cell>
        </row>
        <row r="4387">
          <cell r="T4387" t="str">
            <v>English</v>
          </cell>
        </row>
        <row r="4388">
          <cell r="T4388" t="str">
            <v>English</v>
          </cell>
        </row>
        <row r="4389">
          <cell r="T4389" t="str">
            <v>English</v>
          </cell>
        </row>
        <row r="4390">
          <cell r="T4390" t="str">
            <v>English</v>
          </cell>
        </row>
        <row r="4391">
          <cell r="T4391" t="str">
            <v>English</v>
          </cell>
        </row>
        <row r="4392">
          <cell r="T4392" t="str">
            <v>English</v>
          </cell>
        </row>
        <row r="4393">
          <cell r="T4393" t="str">
            <v>English</v>
          </cell>
        </row>
        <row r="4394">
          <cell r="T4394" t="str">
            <v>English</v>
          </cell>
        </row>
        <row r="4395">
          <cell r="T4395" t="str">
            <v>English</v>
          </cell>
        </row>
        <row r="4396">
          <cell r="T4396" t="str">
            <v>English</v>
          </cell>
        </row>
        <row r="4397">
          <cell r="T4397" t="str">
            <v>English</v>
          </cell>
        </row>
        <row r="4398">
          <cell r="T4398" t="str">
            <v>English</v>
          </cell>
        </row>
        <row r="4399">
          <cell r="T4399" t="str">
            <v>English</v>
          </cell>
        </row>
        <row r="4400">
          <cell r="T4400" t="str">
            <v>English</v>
          </cell>
        </row>
        <row r="4401">
          <cell r="T4401" t="str">
            <v>English</v>
          </cell>
        </row>
        <row r="4402">
          <cell r="T4402" t="str">
            <v>English</v>
          </cell>
        </row>
        <row r="4403">
          <cell r="T4403" t="str">
            <v>English</v>
          </cell>
        </row>
        <row r="4404">
          <cell r="T4404" t="str">
            <v>English</v>
          </cell>
        </row>
        <row r="4405">
          <cell r="T4405" t="str">
            <v>English</v>
          </cell>
        </row>
        <row r="4406">
          <cell r="T4406" t="str">
            <v>English</v>
          </cell>
        </row>
        <row r="4407">
          <cell r="T4407" t="str">
            <v>English</v>
          </cell>
        </row>
        <row r="4408">
          <cell r="T4408" t="str">
            <v>English</v>
          </cell>
        </row>
        <row r="4409">
          <cell r="T4409" t="str">
            <v>English</v>
          </cell>
        </row>
        <row r="4410">
          <cell r="T4410" t="str">
            <v>English</v>
          </cell>
        </row>
        <row r="4411">
          <cell r="T4411" t="str">
            <v>English</v>
          </cell>
        </row>
        <row r="4412">
          <cell r="T4412" t="str">
            <v>English</v>
          </cell>
        </row>
        <row r="4413">
          <cell r="T4413" t="str">
            <v>English</v>
          </cell>
        </row>
        <row r="4414">
          <cell r="T4414" t="str">
            <v>English</v>
          </cell>
        </row>
        <row r="4415">
          <cell r="T4415" t="str">
            <v>English</v>
          </cell>
        </row>
        <row r="4416">
          <cell r="T4416" t="str">
            <v>English</v>
          </cell>
        </row>
        <row r="4417">
          <cell r="T4417" t="str">
            <v>English</v>
          </cell>
        </row>
        <row r="4418">
          <cell r="T4418" t="str">
            <v>English</v>
          </cell>
        </row>
        <row r="4419">
          <cell r="T4419" t="str">
            <v>English</v>
          </cell>
        </row>
        <row r="4420">
          <cell r="T4420" t="str">
            <v>English</v>
          </cell>
        </row>
        <row r="4421">
          <cell r="T4421" t="str">
            <v>English</v>
          </cell>
        </row>
        <row r="4422">
          <cell r="T4422" t="str">
            <v>English</v>
          </cell>
        </row>
        <row r="4423">
          <cell r="T4423" t="str">
            <v>English</v>
          </cell>
        </row>
        <row r="4424">
          <cell r="T4424" t="str">
            <v>English</v>
          </cell>
        </row>
        <row r="4425">
          <cell r="T4425" t="str">
            <v>English</v>
          </cell>
        </row>
        <row r="4426">
          <cell r="T4426" t="str">
            <v>English</v>
          </cell>
        </row>
        <row r="4427">
          <cell r="T4427" t="str">
            <v>English</v>
          </cell>
        </row>
        <row r="4428">
          <cell r="T4428" t="str">
            <v>English</v>
          </cell>
        </row>
        <row r="4429">
          <cell r="T4429" t="str">
            <v>English</v>
          </cell>
        </row>
        <row r="4430">
          <cell r="T4430" t="str">
            <v>English</v>
          </cell>
        </row>
        <row r="4431">
          <cell r="T4431" t="str">
            <v>English</v>
          </cell>
        </row>
        <row r="4432">
          <cell r="T4432" t="str">
            <v>English</v>
          </cell>
        </row>
        <row r="4433">
          <cell r="T4433" t="str">
            <v>English</v>
          </cell>
        </row>
        <row r="4434">
          <cell r="T4434" t="str">
            <v>English</v>
          </cell>
        </row>
        <row r="4435">
          <cell r="T4435" t="str">
            <v>English</v>
          </cell>
        </row>
        <row r="4436">
          <cell r="T4436" t="str">
            <v>English</v>
          </cell>
        </row>
        <row r="4437">
          <cell r="T4437" t="str">
            <v>English</v>
          </cell>
        </row>
        <row r="4438">
          <cell r="T4438" t="str">
            <v>English</v>
          </cell>
        </row>
        <row r="4439">
          <cell r="T4439" t="str">
            <v>English</v>
          </cell>
        </row>
        <row r="4440">
          <cell r="T4440" t="str">
            <v>English</v>
          </cell>
        </row>
        <row r="4441">
          <cell r="T4441" t="str">
            <v>Filipino</v>
          </cell>
        </row>
        <row r="4442">
          <cell r="T4442" t="str">
            <v>English</v>
          </cell>
        </row>
        <row r="4443">
          <cell r="T4443" t="str">
            <v>English</v>
          </cell>
        </row>
        <row r="4444">
          <cell r="T4444" t="str">
            <v>English</v>
          </cell>
        </row>
        <row r="4445">
          <cell r="T4445" t="str">
            <v>English</v>
          </cell>
        </row>
        <row r="4446">
          <cell r="T4446" t="str">
            <v>Mandarin</v>
          </cell>
        </row>
        <row r="4447">
          <cell r="T4447" t="str">
            <v>English</v>
          </cell>
        </row>
        <row r="4448">
          <cell r="T4448" t="str">
            <v>English</v>
          </cell>
        </row>
        <row r="4449">
          <cell r="T4449" t="str">
            <v>English</v>
          </cell>
        </row>
        <row r="4450">
          <cell r="T4450" t="str">
            <v>English</v>
          </cell>
        </row>
        <row r="4451">
          <cell r="T4451" t="str">
            <v>English</v>
          </cell>
        </row>
        <row r="4452">
          <cell r="T4452" t="str">
            <v>English</v>
          </cell>
        </row>
        <row r="4453">
          <cell r="T4453" t="str">
            <v>English</v>
          </cell>
        </row>
        <row r="4454">
          <cell r="T4454" t="str">
            <v>English</v>
          </cell>
        </row>
        <row r="4455">
          <cell r="T4455" t="str">
            <v>English</v>
          </cell>
        </row>
        <row r="4456">
          <cell r="T4456" t="str">
            <v>English</v>
          </cell>
        </row>
        <row r="4457">
          <cell r="T4457" t="str">
            <v>English</v>
          </cell>
        </row>
        <row r="4458">
          <cell r="T4458" t="str">
            <v>English</v>
          </cell>
        </row>
        <row r="4459">
          <cell r="T4459" t="str">
            <v>English</v>
          </cell>
        </row>
        <row r="4460">
          <cell r="T4460" t="str">
            <v>English</v>
          </cell>
        </row>
        <row r="4461">
          <cell r="T4461" t="str">
            <v>English</v>
          </cell>
        </row>
        <row r="4462">
          <cell r="T4462" t="str">
            <v>English</v>
          </cell>
        </row>
        <row r="4463">
          <cell r="T4463" t="str">
            <v>English</v>
          </cell>
        </row>
        <row r="4464">
          <cell r="T4464" t="str">
            <v>Hindi</v>
          </cell>
        </row>
        <row r="4465">
          <cell r="T4465" t="str">
            <v>Swedish</v>
          </cell>
        </row>
        <row r="4466">
          <cell r="T4466" t="str">
            <v>English</v>
          </cell>
        </row>
        <row r="4467">
          <cell r="T4467" t="str">
            <v>English</v>
          </cell>
        </row>
        <row r="4468">
          <cell r="T4468" t="str">
            <v>English</v>
          </cell>
        </row>
        <row r="4469">
          <cell r="T4469" t="str">
            <v>English</v>
          </cell>
        </row>
        <row r="4470">
          <cell r="T4470" t="str">
            <v>English</v>
          </cell>
        </row>
        <row r="4471">
          <cell r="T4471" t="str">
            <v>English</v>
          </cell>
        </row>
        <row r="4472">
          <cell r="T4472" t="str">
            <v>English</v>
          </cell>
        </row>
        <row r="4473">
          <cell r="T4473" t="str">
            <v>English</v>
          </cell>
        </row>
        <row r="4474">
          <cell r="T4474" t="str">
            <v>English</v>
          </cell>
        </row>
        <row r="4475">
          <cell r="T4475" t="str">
            <v>English</v>
          </cell>
        </row>
        <row r="4476">
          <cell r="T4476" t="str">
            <v>English</v>
          </cell>
        </row>
        <row r="4477">
          <cell r="T4477" t="str">
            <v>English</v>
          </cell>
        </row>
        <row r="4478">
          <cell r="T4478" t="str">
            <v>English</v>
          </cell>
        </row>
        <row r="4479">
          <cell r="T4479" t="str">
            <v>French</v>
          </cell>
        </row>
        <row r="4480">
          <cell r="T4480" t="str">
            <v>English</v>
          </cell>
        </row>
        <row r="4481">
          <cell r="T4481" t="str">
            <v>English</v>
          </cell>
        </row>
        <row r="4482">
          <cell r="T4482" t="str">
            <v>English</v>
          </cell>
        </row>
        <row r="4483">
          <cell r="T4483" t="str">
            <v>English</v>
          </cell>
        </row>
        <row r="4484">
          <cell r="T4484" t="str">
            <v>English</v>
          </cell>
        </row>
        <row r="4485">
          <cell r="T4485" t="str">
            <v>English</v>
          </cell>
        </row>
        <row r="4486">
          <cell r="T4486" t="str">
            <v>English</v>
          </cell>
        </row>
        <row r="4487">
          <cell r="T4487" t="str">
            <v>English</v>
          </cell>
        </row>
        <row r="4488">
          <cell r="T4488" t="str">
            <v>English</v>
          </cell>
        </row>
        <row r="4489">
          <cell r="T4489" t="str">
            <v>English</v>
          </cell>
        </row>
        <row r="4490">
          <cell r="T4490" t="str">
            <v>English</v>
          </cell>
        </row>
        <row r="4491">
          <cell r="T4491" t="str">
            <v>English</v>
          </cell>
        </row>
        <row r="4492">
          <cell r="T4492" t="str">
            <v>Hindi</v>
          </cell>
        </row>
        <row r="4493">
          <cell r="T4493" t="str">
            <v>English</v>
          </cell>
        </row>
        <row r="4494">
          <cell r="T4494" t="str">
            <v>Japanese</v>
          </cell>
        </row>
        <row r="4495">
          <cell r="T4495" t="str">
            <v>English</v>
          </cell>
        </row>
        <row r="4496">
          <cell r="T4496" t="str">
            <v>English</v>
          </cell>
        </row>
        <row r="4497">
          <cell r="T4497" t="str">
            <v>Hungarian</v>
          </cell>
        </row>
        <row r="4498">
          <cell r="T4498" t="str">
            <v>English</v>
          </cell>
        </row>
        <row r="4499">
          <cell r="T4499" t="str">
            <v>English</v>
          </cell>
        </row>
        <row r="4500">
          <cell r="T4500" t="str">
            <v>English</v>
          </cell>
        </row>
        <row r="4501">
          <cell r="T4501" t="str">
            <v>English</v>
          </cell>
        </row>
        <row r="4502">
          <cell r="T4502" t="str">
            <v>English</v>
          </cell>
        </row>
        <row r="4503">
          <cell r="T4503" t="str">
            <v>English</v>
          </cell>
        </row>
        <row r="4504">
          <cell r="T4504" t="str">
            <v>English</v>
          </cell>
        </row>
        <row r="4505">
          <cell r="T4505" t="str">
            <v>French</v>
          </cell>
        </row>
        <row r="4506">
          <cell r="T4506" t="str">
            <v>English</v>
          </cell>
        </row>
        <row r="4507">
          <cell r="T4507" t="str">
            <v>English</v>
          </cell>
        </row>
        <row r="4508">
          <cell r="T4508" t="str">
            <v>English</v>
          </cell>
        </row>
        <row r="4509">
          <cell r="T4509" t="str">
            <v>Japanese</v>
          </cell>
        </row>
        <row r="4510">
          <cell r="T4510" t="str">
            <v>English</v>
          </cell>
        </row>
        <row r="4511">
          <cell r="T4511" t="str">
            <v>English</v>
          </cell>
        </row>
        <row r="4512">
          <cell r="T4512" t="str">
            <v>English</v>
          </cell>
        </row>
        <row r="4513">
          <cell r="T4513" t="str">
            <v>English</v>
          </cell>
        </row>
        <row r="4514">
          <cell r="T4514" t="str">
            <v>English</v>
          </cell>
        </row>
        <row r="4515">
          <cell r="T4515" t="str">
            <v>English</v>
          </cell>
        </row>
        <row r="4516">
          <cell r="T4516" t="str">
            <v>English</v>
          </cell>
        </row>
        <row r="4517">
          <cell r="T4517" t="str">
            <v>English</v>
          </cell>
        </row>
        <row r="4518">
          <cell r="T4518" t="str">
            <v>English</v>
          </cell>
        </row>
        <row r="4519">
          <cell r="T4519" t="str">
            <v>English</v>
          </cell>
        </row>
        <row r="4520">
          <cell r="T4520" t="str">
            <v>English</v>
          </cell>
        </row>
        <row r="4521">
          <cell r="T4521" t="str">
            <v>English</v>
          </cell>
        </row>
        <row r="4522">
          <cell r="T4522" t="str">
            <v>Vietnamese</v>
          </cell>
        </row>
        <row r="4523">
          <cell r="T4523" t="str">
            <v>Korean</v>
          </cell>
        </row>
        <row r="4524">
          <cell r="T4524" t="str">
            <v>English</v>
          </cell>
        </row>
        <row r="4525">
          <cell r="T4525" t="str">
            <v>French</v>
          </cell>
        </row>
        <row r="4526">
          <cell r="T4526" t="str">
            <v>English</v>
          </cell>
        </row>
        <row r="4527">
          <cell r="T4527" t="str">
            <v>English</v>
          </cell>
        </row>
        <row r="4528">
          <cell r="T4528" t="str">
            <v>English</v>
          </cell>
        </row>
        <row r="4529">
          <cell r="T4529" t="str">
            <v>English</v>
          </cell>
        </row>
        <row r="4530">
          <cell r="T4530" t="str">
            <v>English</v>
          </cell>
        </row>
        <row r="4531">
          <cell r="T4531" t="str">
            <v>English</v>
          </cell>
        </row>
        <row r="4532">
          <cell r="T4532" t="str">
            <v>English</v>
          </cell>
        </row>
        <row r="4533">
          <cell r="T4533" t="str">
            <v>English</v>
          </cell>
        </row>
        <row r="4534">
          <cell r="T4534" t="str">
            <v>English</v>
          </cell>
        </row>
        <row r="4535">
          <cell r="T4535" t="str">
            <v>English</v>
          </cell>
        </row>
        <row r="4536">
          <cell r="T4536" t="str">
            <v>English</v>
          </cell>
        </row>
        <row r="4537">
          <cell r="T4537" t="str">
            <v>English</v>
          </cell>
        </row>
        <row r="4538">
          <cell r="T4538" t="str">
            <v>English</v>
          </cell>
        </row>
        <row r="4539">
          <cell r="T4539" t="str">
            <v>English</v>
          </cell>
        </row>
        <row r="4540">
          <cell r="T4540" t="str">
            <v>English</v>
          </cell>
        </row>
        <row r="4541">
          <cell r="T4541" t="str">
            <v>English</v>
          </cell>
        </row>
        <row r="4542">
          <cell r="T4542" t="str">
            <v>English</v>
          </cell>
        </row>
        <row r="4543">
          <cell r="T4543" t="str">
            <v>English</v>
          </cell>
        </row>
        <row r="4544">
          <cell r="T4544" t="str">
            <v>Korean</v>
          </cell>
        </row>
        <row r="4545">
          <cell r="T4545" t="str">
            <v>English</v>
          </cell>
        </row>
        <row r="4546">
          <cell r="T4546" t="str">
            <v>English</v>
          </cell>
        </row>
        <row r="4547">
          <cell r="T4547" t="str">
            <v>English</v>
          </cell>
        </row>
        <row r="4548">
          <cell r="T4548" t="str">
            <v>English</v>
          </cell>
        </row>
        <row r="4549">
          <cell r="T4549" t="str">
            <v>Portuguese</v>
          </cell>
        </row>
        <row r="4550">
          <cell r="T4550" t="str">
            <v>English</v>
          </cell>
        </row>
        <row r="4551">
          <cell r="T4551" t="str">
            <v>English</v>
          </cell>
        </row>
        <row r="4552">
          <cell r="T4552" t="str">
            <v>English</v>
          </cell>
        </row>
        <row r="4553">
          <cell r="T4553" t="str">
            <v>English</v>
          </cell>
        </row>
        <row r="4554">
          <cell r="T4554" t="str">
            <v>English</v>
          </cell>
        </row>
        <row r="4555">
          <cell r="T4555" t="str">
            <v>English</v>
          </cell>
        </row>
        <row r="4556">
          <cell r="T4556" t="str">
            <v>English</v>
          </cell>
        </row>
        <row r="4557">
          <cell r="T4557" t="str">
            <v>English</v>
          </cell>
        </row>
        <row r="4558">
          <cell r="T4558" t="str">
            <v>Hindi</v>
          </cell>
        </row>
        <row r="4559">
          <cell r="T4559" t="str">
            <v>English</v>
          </cell>
        </row>
        <row r="4560">
          <cell r="T4560" t="str">
            <v>English</v>
          </cell>
        </row>
        <row r="4561">
          <cell r="T4561" t="str">
            <v>English</v>
          </cell>
        </row>
        <row r="4562">
          <cell r="T4562" t="str">
            <v>English</v>
          </cell>
        </row>
        <row r="4563">
          <cell r="T4563" t="str">
            <v>English</v>
          </cell>
        </row>
        <row r="4564">
          <cell r="T4564" t="str">
            <v>English</v>
          </cell>
        </row>
        <row r="4565">
          <cell r="T4565" t="str">
            <v>English</v>
          </cell>
        </row>
        <row r="4566">
          <cell r="T4566" t="str">
            <v>English</v>
          </cell>
        </row>
        <row r="4567">
          <cell r="T4567" t="str">
            <v>English</v>
          </cell>
        </row>
        <row r="4568">
          <cell r="T4568" t="str">
            <v>English</v>
          </cell>
        </row>
        <row r="4569">
          <cell r="T4569" t="str">
            <v>English</v>
          </cell>
        </row>
        <row r="4570">
          <cell r="T4570" t="str">
            <v>English</v>
          </cell>
        </row>
        <row r="4571">
          <cell r="T4571" t="str">
            <v>English</v>
          </cell>
        </row>
        <row r="4572">
          <cell r="T4572" t="str">
            <v>English</v>
          </cell>
        </row>
        <row r="4573">
          <cell r="T4573" t="str">
            <v>English</v>
          </cell>
        </row>
        <row r="4574">
          <cell r="T4574" t="str">
            <v>English</v>
          </cell>
        </row>
        <row r="4575">
          <cell r="T4575" t="str">
            <v>English</v>
          </cell>
        </row>
        <row r="4576">
          <cell r="T4576" t="str">
            <v>English</v>
          </cell>
        </row>
        <row r="4577">
          <cell r="T4577" t="str">
            <v>English</v>
          </cell>
        </row>
        <row r="4578">
          <cell r="T4578" t="str">
            <v>English</v>
          </cell>
        </row>
        <row r="4579">
          <cell r="T4579" t="str">
            <v>English</v>
          </cell>
        </row>
        <row r="4580">
          <cell r="T4580" t="str">
            <v>English</v>
          </cell>
        </row>
        <row r="4581">
          <cell r="T4581" t="str">
            <v>English</v>
          </cell>
        </row>
        <row r="4582">
          <cell r="T4582" t="str">
            <v>English</v>
          </cell>
        </row>
        <row r="4583">
          <cell r="T4583" t="str">
            <v>English</v>
          </cell>
        </row>
        <row r="4584">
          <cell r="T4584" t="str">
            <v>English</v>
          </cell>
        </row>
        <row r="4585">
          <cell r="T4585" t="str">
            <v>English</v>
          </cell>
        </row>
        <row r="4586">
          <cell r="T4586" t="str">
            <v>English</v>
          </cell>
        </row>
        <row r="4587">
          <cell r="T4587" t="str">
            <v>English</v>
          </cell>
        </row>
        <row r="4588">
          <cell r="T4588" t="str">
            <v>German</v>
          </cell>
        </row>
        <row r="4589">
          <cell r="T4589" t="str">
            <v>English</v>
          </cell>
        </row>
        <row r="4590">
          <cell r="T4590" t="str">
            <v>English</v>
          </cell>
        </row>
        <row r="4591">
          <cell r="T4591" t="str">
            <v>English</v>
          </cell>
        </row>
        <row r="4592">
          <cell r="T4592" t="str">
            <v>English</v>
          </cell>
        </row>
        <row r="4593">
          <cell r="T4593" t="str">
            <v>English</v>
          </cell>
        </row>
        <row r="4594">
          <cell r="T4594" t="str">
            <v>English</v>
          </cell>
        </row>
        <row r="4595">
          <cell r="T4595" t="str">
            <v>Japanese</v>
          </cell>
        </row>
        <row r="4596">
          <cell r="T4596" t="str">
            <v>English</v>
          </cell>
        </row>
        <row r="4597">
          <cell r="T4597" t="str">
            <v>English</v>
          </cell>
        </row>
        <row r="4598">
          <cell r="T4598" t="str">
            <v>English</v>
          </cell>
        </row>
        <row r="4599">
          <cell r="T4599" t="str">
            <v>English</v>
          </cell>
        </row>
        <row r="4600">
          <cell r="T4600" t="str">
            <v>English</v>
          </cell>
        </row>
        <row r="4601">
          <cell r="T4601" t="str">
            <v>English</v>
          </cell>
        </row>
        <row r="4602">
          <cell r="T4602" t="str">
            <v>English</v>
          </cell>
        </row>
        <row r="4603">
          <cell r="T4603" t="str">
            <v>English</v>
          </cell>
        </row>
        <row r="4604">
          <cell r="T4604" t="str">
            <v>English</v>
          </cell>
        </row>
        <row r="4605">
          <cell r="T4605" t="str">
            <v>English</v>
          </cell>
        </row>
        <row r="4606">
          <cell r="T4606" t="str">
            <v>English</v>
          </cell>
        </row>
        <row r="4607">
          <cell r="T4607" t="str">
            <v>English</v>
          </cell>
        </row>
        <row r="4608">
          <cell r="T4608" t="str">
            <v>English</v>
          </cell>
        </row>
        <row r="4609">
          <cell r="T4609" t="str">
            <v>English</v>
          </cell>
        </row>
        <row r="4610">
          <cell r="T4610" t="str">
            <v>English</v>
          </cell>
        </row>
        <row r="4611">
          <cell r="T4611" t="str">
            <v>English</v>
          </cell>
        </row>
        <row r="4612">
          <cell r="T4612" t="str">
            <v>English</v>
          </cell>
        </row>
        <row r="4613">
          <cell r="T4613" t="str">
            <v>English</v>
          </cell>
        </row>
        <row r="4614">
          <cell r="T4614" t="str">
            <v>English</v>
          </cell>
        </row>
        <row r="4615">
          <cell r="T4615" t="str">
            <v>English</v>
          </cell>
        </row>
        <row r="4616">
          <cell r="T4616" t="str">
            <v>English</v>
          </cell>
        </row>
        <row r="4617">
          <cell r="T4617" t="str">
            <v>English</v>
          </cell>
        </row>
        <row r="4618">
          <cell r="T4618" t="str">
            <v>English</v>
          </cell>
        </row>
        <row r="4619">
          <cell r="T4619" t="str">
            <v>Mandarin</v>
          </cell>
        </row>
        <row r="4620">
          <cell r="T4620" t="str">
            <v>English</v>
          </cell>
        </row>
        <row r="4621">
          <cell r="T4621" t="str">
            <v>English</v>
          </cell>
        </row>
        <row r="4622">
          <cell r="T4622" t="str">
            <v>English</v>
          </cell>
        </row>
        <row r="4623">
          <cell r="T4623" t="str">
            <v>English</v>
          </cell>
        </row>
        <row r="4624">
          <cell r="T4624" t="str">
            <v>English</v>
          </cell>
        </row>
        <row r="4625">
          <cell r="T4625" t="str">
            <v>English</v>
          </cell>
        </row>
        <row r="4626">
          <cell r="T4626" t="str">
            <v>English</v>
          </cell>
        </row>
        <row r="4627">
          <cell r="T4627" t="str">
            <v>English</v>
          </cell>
        </row>
        <row r="4628">
          <cell r="T4628" t="str">
            <v>English</v>
          </cell>
        </row>
        <row r="4629">
          <cell r="T4629" t="str">
            <v>English</v>
          </cell>
        </row>
        <row r="4630">
          <cell r="T4630" t="str">
            <v>English</v>
          </cell>
        </row>
        <row r="4631">
          <cell r="T4631" t="str">
            <v>French</v>
          </cell>
        </row>
        <row r="4632">
          <cell r="T4632" t="str">
            <v>Maya</v>
          </cell>
        </row>
        <row r="4633">
          <cell r="T4633" t="str">
            <v>English</v>
          </cell>
        </row>
        <row r="4634">
          <cell r="T4634" t="str">
            <v>English</v>
          </cell>
        </row>
        <row r="4635">
          <cell r="T4635" t="str">
            <v>English</v>
          </cell>
        </row>
        <row r="4636">
          <cell r="T4636" t="str">
            <v>English</v>
          </cell>
        </row>
        <row r="4637">
          <cell r="T4637" t="str">
            <v>English</v>
          </cell>
        </row>
        <row r="4638">
          <cell r="T4638" t="str">
            <v>English</v>
          </cell>
        </row>
        <row r="4639">
          <cell r="T4639" t="str">
            <v>English</v>
          </cell>
        </row>
        <row r="4640">
          <cell r="T4640" t="str">
            <v>English</v>
          </cell>
        </row>
        <row r="4641">
          <cell r="T4641" t="str">
            <v>English</v>
          </cell>
        </row>
        <row r="4642">
          <cell r="T4642" t="str">
            <v>English</v>
          </cell>
        </row>
        <row r="4643">
          <cell r="T4643" t="str">
            <v>English</v>
          </cell>
        </row>
        <row r="4644">
          <cell r="T4644" t="str">
            <v>English</v>
          </cell>
        </row>
        <row r="4645">
          <cell r="T4645" t="str">
            <v>English</v>
          </cell>
        </row>
        <row r="4646">
          <cell r="T4646" t="str">
            <v>English</v>
          </cell>
        </row>
        <row r="4647">
          <cell r="T4647" t="str">
            <v>English</v>
          </cell>
        </row>
        <row r="4648">
          <cell r="T4648" t="str">
            <v>English</v>
          </cell>
        </row>
        <row r="4649">
          <cell r="T4649" t="str">
            <v>English</v>
          </cell>
        </row>
        <row r="4650">
          <cell r="T4650" t="str">
            <v>English</v>
          </cell>
        </row>
        <row r="4651">
          <cell r="T4651" t="str">
            <v>English</v>
          </cell>
        </row>
        <row r="4652">
          <cell r="T4652" t="str">
            <v>English</v>
          </cell>
        </row>
        <row r="4653">
          <cell r="T4653" t="str">
            <v>English</v>
          </cell>
        </row>
        <row r="4654">
          <cell r="T4654" t="str">
            <v>English</v>
          </cell>
        </row>
        <row r="4655">
          <cell r="T4655" t="str">
            <v>Panjabi</v>
          </cell>
        </row>
        <row r="4656">
          <cell r="T4656" t="str">
            <v>English</v>
          </cell>
        </row>
        <row r="4657">
          <cell r="T4657" t="str">
            <v>English</v>
          </cell>
        </row>
        <row r="4658">
          <cell r="T4658" t="str">
            <v>English</v>
          </cell>
        </row>
        <row r="4659">
          <cell r="T4659" t="str">
            <v>English</v>
          </cell>
        </row>
        <row r="4660">
          <cell r="T4660" t="str">
            <v>Hindi</v>
          </cell>
        </row>
        <row r="4661">
          <cell r="T4661" t="str">
            <v>English</v>
          </cell>
        </row>
        <row r="4662">
          <cell r="T4662" t="str">
            <v>English</v>
          </cell>
        </row>
        <row r="4663">
          <cell r="T4663" t="str">
            <v>English</v>
          </cell>
        </row>
        <row r="4664">
          <cell r="T4664" t="str">
            <v>English</v>
          </cell>
        </row>
        <row r="4665">
          <cell r="T4665" t="str">
            <v>English</v>
          </cell>
        </row>
        <row r="4666">
          <cell r="T4666" t="str">
            <v>English</v>
          </cell>
        </row>
        <row r="4667">
          <cell r="T4667" t="str">
            <v>English</v>
          </cell>
        </row>
        <row r="4668">
          <cell r="T4668" t="str">
            <v>English</v>
          </cell>
        </row>
        <row r="4669">
          <cell r="T4669" t="str">
            <v>English</v>
          </cell>
        </row>
        <row r="4670">
          <cell r="T4670" t="str">
            <v>English</v>
          </cell>
        </row>
        <row r="4671">
          <cell r="T4671" t="str">
            <v>English</v>
          </cell>
        </row>
        <row r="4672">
          <cell r="T4672" t="str">
            <v>Japanese</v>
          </cell>
        </row>
        <row r="4673">
          <cell r="T4673" t="str">
            <v>English</v>
          </cell>
        </row>
        <row r="4674">
          <cell r="T4674" t="str">
            <v>English</v>
          </cell>
        </row>
        <row r="4675">
          <cell r="T4675" t="str">
            <v>English</v>
          </cell>
        </row>
        <row r="4676">
          <cell r="T4676" t="str">
            <v>English</v>
          </cell>
        </row>
        <row r="4677">
          <cell r="T4677" t="str">
            <v>English</v>
          </cell>
        </row>
        <row r="4678">
          <cell r="T4678" t="str">
            <v>English</v>
          </cell>
        </row>
        <row r="4679">
          <cell r="T4679" t="str">
            <v>English</v>
          </cell>
        </row>
        <row r="4680">
          <cell r="T4680" t="str">
            <v>English</v>
          </cell>
        </row>
        <row r="4681">
          <cell r="T4681" t="str">
            <v>English</v>
          </cell>
        </row>
        <row r="4682">
          <cell r="T4682" t="str">
            <v>English</v>
          </cell>
        </row>
        <row r="4683">
          <cell r="T4683" t="str">
            <v>English</v>
          </cell>
        </row>
        <row r="4684">
          <cell r="T4684" t="str">
            <v>English</v>
          </cell>
        </row>
        <row r="4685">
          <cell r="T4685" t="str">
            <v>Italian</v>
          </cell>
        </row>
        <row r="4686">
          <cell r="T4686" t="str">
            <v>English</v>
          </cell>
        </row>
        <row r="4687">
          <cell r="T4687" t="str">
            <v>English</v>
          </cell>
        </row>
        <row r="4688">
          <cell r="T4688" t="str">
            <v>English</v>
          </cell>
        </row>
        <row r="4689">
          <cell r="T4689" t="str">
            <v>English</v>
          </cell>
        </row>
        <row r="4690">
          <cell r="T4690" t="str">
            <v>English</v>
          </cell>
        </row>
        <row r="4691">
          <cell r="T4691" t="str">
            <v>English</v>
          </cell>
        </row>
        <row r="4692">
          <cell r="T4692" t="str">
            <v>English</v>
          </cell>
        </row>
        <row r="4693">
          <cell r="T4693" t="str">
            <v>English</v>
          </cell>
        </row>
        <row r="4694">
          <cell r="T4694" t="str">
            <v>English</v>
          </cell>
        </row>
        <row r="4695">
          <cell r="T4695" t="str">
            <v>English</v>
          </cell>
        </row>
        <row r="4696">
          <cell r="T4696" t="str">
            <v>English</v>
          </cell>
        </row>
        <row r="4697">
          <cell r="T4697" t="str">
            <v>English</v>
          </cell>
        </row>
        <row r="4698">
          <cell r="T4698" t="str">
            <v>English</v>
          </cell>
        </row>
        <row r="4699">
          <cell r="T4699" t="str">
            <v>English</v>
          </cell>
        </row>
        <row r="4700">
          <cell r="T4700" t="str">
            <v>English</v>
          </cell>
        </row>
        <row r="4701">
          <cell r="T4701" t="str">
            <v>English</v>
          </cell>
        </row>
        <row r="4702">
          <cell r="T4702" t="str">
            <v>English</v>
          </cell>
        </row>
        <row r="4703">
          <cell r="T4703" t="str">
            <v>English</v>
          </cell>
        </row>
        <row r="4704">
          <cell r="T4704" t="str">
            <v>English</v>
          </cell>
        </row>
        <row r="4705">
          <cell r="T4705" t="str">
            <v>English</v>
          </cell>
        </row>
        <row r="4706">
          <cell r="T4706" t="str">
            <v>English</v>
          </cell>
        </row>
        <row r="4707">
          <cell r="T4707" t="str">
            <v>English</v>
          </cell>
        </row>
        <row r="4708">
          <cell r="T4708" t="str">
            <v>English</v>
          </cell>
        </row>
        <row r="4709">
          <cell r="T4709" t="str">
            <v>English</v>
          </cell>
        </row>
        <row r="4710">
          <cell r="T4710" t="str">
            <v>Hindi</v>
          </cell>
        </row>
        <row r="4711">
          <cell r="T4711" t="str">
            <v>Hindi</v>
          </cell>
        </row>
        <row r="4712">
          <cell r="T4712" t="str">
            <v>English</v>
          </cell>
        </row>
        <row r="4713">
          <cell r="T4713" t="str">
            <v>English</v>
          </cell>
        </row>
        <row r="4714">
          <cell r="T4714" t="str">
            <v>English</v>
          </cell>
        </row>
        <row r="4715">
          <cell r="T4715" t="str">
            <v>English</v>
          </cell>
        </row>
        <row r="4716">
          <cell r="T4716" t="str">
            <v>English</v>
          </cell>
        </row>
        <row r="4717">
          <cell r="T4717" t="str">
            <v>English</v>
          </cell>
        </row>
        <row r="4718">
          <cell r="T4718" t="str">
            <v>English</v>
          </cell>
        </row>
        <row r="4719">
          <cell r="T4719" t="str">
            <v>German</v>
          </cell>
        </row>
        <row r="4720">
          <cell r="T4720" t="str">
            <v>English</v>
          </cell>
        </row>
        <row r="4721">
          <cell r="T4721" t="str">
            <v>English</v>
          </cell>
        </row>
        <row r="4722">
          <cell r="T4722" t="str">
            <v>English</v>
          </cell>
        </row>
        <row r="4723">
          <cell r="T4723" t="str">
            <v>English</v>
          </cell>
        </row>
        <row r="4724">
          <cell r="T4724" t="str">
            <v>English</v>
          </cell>
        </row>
        <row r="4725">
          <cell r="T4725" t="str">
            <v>English</v>
          </cell>
        </row>
        <row r="4726">
          <cell r="T4726" t="str">
            <v>Spanish</v>
          </cell>
        </row>
        <row r="4727">
          <cell r="T4727" t="str">
            <v>Spanish</v>
          </cell>
        </row>
        <row r="4728">
          <cell r="T4728" t="str">
            <v>English</v>
          </cell>
        </row>
        <row r="4729">
          <cell r="T4729" t="str">
            <v>English</v>
          </cell>
        </row>
        <row r="4730">
          <cell r="T4730" t="str">
            <v>English</v>
          </cell>
        </row>
        <row r="4731">
          <cell r="T4731" t="str">
            <v>English</v>
          </cell>
        </row>
        <row r="4732">
          <cell r="T4732" t="str">
            <v>English</v>
          </cell>
        </row>
        <row r="4733">
          <cell r="T4733" t="str">
            <v>English</v>
          </cell>
        </row>
        <row r="4734">
          <cell r="T4734" t="str">
            <v>English</v>
          </cell>
        </row>
        <row r="4735">
          <cell r="T4735" t="str">
            <v>Dutch</v>
          </cell>
        </row>
        <row r="4736">
          <cell r="T4736" t="str">
            <v>English</v>
          </cell>
        </row>
        <row r="4737">
          <cell r="T4737" t="str">
            <v>German</v>
          </cell>
        </row>
        <row r="4738">
          <cell r="T4738" t="str">
            <v>English</v>
          </cell>
        </row>
        <row r="4739">
          <cell r="T4739" t="str">
            <v>English</v>
          </cell>
        </row>
        <row r="4740">
          <cell r="T4740" t="str">
            <v>Mandarin</v>
          </cell>
        </row>
        <row r="4741">
          <cell r="T4741" t="str">
            <v>English</v>
          </cell>
        </row>
        <row r="4742">
          <cell r="T4742" t="str">
            <v>English</v>
          </cell>
        </row>
        <row r="4743">
          <cell r="T4743" t="str">
            <v>English</v>
          </cell>
        </row>
        <row r="4744">
          <cell r="T4744" t="str">
            <v>English</v>
          </cell>
        </row>
        <row r="4745">
          <cell r="T4745" t="str">
            <v>English</v>
          </cell>
        </row>
        <row r="4746">
          <cell r="T4746" t="str">
            <v>English</v>
          </cell>
        </row>
        <row r="4747">
          <cell r="T4747" t="str">
            <v>English</v>
          </cell>
        </row>
        <row r="4748">
          <cell r="T4748" t="str">
            <v>English</v>
          </cell>
        </row>
        <row r="4749">
          <cell r="T4749" t="str">
            <v>English</v>
          </cell>
        </row>
        <row r="4750">
          <cell r="T4750" t="str">
            <v>English</v>
          </cell>
        </row>
        <row r="4751">
          <cell r="T4751" t="str">
            <v>English</v>
          </cell>
        </row>
        <row r="4752">
          <cell r="T4752" t="str">
            <v>English</v>
          </cell>
        </row>
        <row r="4753">
          <cell r="T4753" t="str">
            <v>English</v>
          </cell>
        </row>
        <row r="4754">
          <cell r="T4754" t="str">
            <v>English</v>
          </cell>
        </row>
        <row r="4755">
          <cell r="T4755" t="str">
            <v>English</v>
          </cell>
        </row>
        <row r="4756">
          <cell r="T4756" t="str">
            <v>English</v>
          </cell>
        </row>
        <row r="4757">
          <cell r="T4757" t="str">
            <v>English</v>
          </cell>
        </row>
        <row r="4758">
          <cell r="T4758" t="str">
            <v>English</v>
          </cell>
        </row>
        <row r="4759">
          <cell r="T4759" t="str">
            <v>Korean</v>
          </cell>
        </row>
        <row r="4760">
          <cell r="T4760" t="str">
            <v>English</v>
          </cell>
        </row>
        <row r="4761">
          <cell r="T4761" t="str">
            <v>English</v>
          </cell>
        </row>
        <row r="4762">
          <cell r="T4762" t="str">
            <v>English</v>
          </cell>
        </row>
        <row r="4763">
          <cell r="T4763" t="str">
            <v>English</v>
          </cell>
        </row>
        <row r="4764">
          <cell r="T4764" t="str">
            <v>English</v>
          </cell>
        </row>
        <row r="4765">
          <cell r="T4765" t="str">
            <v>Spanish</v>
          </cell>
        </row>
        <row r="4766">
          <cell r="T4766" t="str">
            <v>English</v>
          </cell>
        </row>
        <row r="4767">
          <cell r="T4767" t="str">
            <v>English</v>
          </cell>
        </row>
        <row r="4768">
          <cell r="T4768" t="str">
            <v>English</v>
          </cell>
        </row>
        <row r="4769">
          <cell r="T4769" t="str">
            <v>English</v>
          </cell>
        </row>
        <row r="4770">
          <cell r="T4770" t="str">
            <v>English</v>
          </cell>
        </row>
        <row r="4771">
          <cell r="T4771" t="str">
            <v>English</v>
          </cell>
        </row>
        <row r="4772">
          <cell r="T4772" t="str">
            <v>English</v>
          </cell>
        </row>
        <row r="4773">
          <cell r="T4773" t="str">
            <v>English</v>
          </cell>
        </row>
        <row r="4774">
          <cell r="T4774" t="str">
            <v>Hindi</v>
          </cell>
        </row>
        <row r="4775">
          <cell r="T4775" t="str">
            <v>English</v>
          </cell>
        </row>
        <row r="4776">
          <cell r="T4776" t="str">
            <v>English</v>
          </cell>
        </row>
        <row r="4777">
          <cell r="T4777" t="str">
            <v>English</v>
          </cell>
        </row>
        <row r="4778">
          <cell r="T4778" t="str">
            <v>English</v>
          </cell>
        </row>
        <row r="4779">
          <cell r="T4779" t="str">
            <v>Mandarin</v>
          </cell>
        </row>
        <row r="4780">
          <cell r="T4780" t="str">
            <v>English</v>
          </cell>
        </row>
        <row r="4781">
          <cell r="T4781" t="str">
            <v>English</v>
          </cell>
        </row>
        <row r="4782">
          <cell r="T4782" t="str">
            <v>English</v>
          </cell>
        </row>
        <row r="4783">
          <cell r="T4783" t="str">
            <v>English</v>
          </cell>
        </row>
        <row r="4784">
          <cell r="T4784" t="str">
            <v>English</v>
          </cell>
        </row>
        <row r="4785">
          <cell r="T4785" t="str">
            <v>English</v>
          </cell>
        </row>
        <row r="4786">
          <cell r="T4786" t="str">
            <v>English</v>
          </cell>
        </row>
        <row r="4787">
          <cell r="T4787" t="str">
            <v>English</v>
          </cell>
        </row>
        <row r="4788">
          <cell r="T4788" t="str">
            <v>English</v>
          </cell>
        </row>
        <row r="4789">
          <cell r="T4789" t="str">
            <v>English</v>
          </cell>
        </row>
        <row r="4790">
          <cell r="T4790" t="str">
            <v>English</v>
          </cell>
        </row>
        <row r="4791">
          <cell r="T4791" t="str">
            <v>Unknown</v>
          </cell>
        </row>
        <row r="4792">
          <cell r="T4792" t="str">
            <v>English</v>
          </cell>
        </row>
        <row r="4793">
          <cell r="T4793" t="str">
            <v>English</v>
          </cell>
        </row>
        <row r="4794">
          <cell r="T4794" t="str">
            <v>English</v>
          </cell>
        </row>
        <row r="4795">
          <cell r="T4795" t="str">
            <v>English</v>
          </cell>
        </row>
        <row r="4796">
          <cell r="T4796" t="str">
            <v>English</v>
          </cell>
        </row>
        <row r="4797">
          <cell r="T4797" t="str">
            <v>English</v>
          </cell>
        </row>
        <row r="4798">
          <cell r="T4798" t="str">
            <v>English</v>
          </cell>
        </row>
        <row r="4799">
          <cell r="T4799" t="str">
            <v>English</v>
          </cell>
        </row>
        <row r="4800">
          <cell r="T4800" t="str">
            <v>English</v>
          </cell>
        </row>
        <row r="4801">
          <cell r="T4801" t="str">
            <v>English</v>
          </cell>
        </row>
        <row r="4802">
          <cell r="T4802" t="str">
            <v>English</v>
          </cell>
        </row>
        <row r="4803">
          <cell r="T4803" t="str">
            <v>English</v>
          </cell>
        </row>
        <row r="4804">
          <cell r="T4804" t="str">
            <v>English</v>
          </cell>
        </row>
        <row r="4805">
          <cell r="T4805" t="str">
            <v>English</v>
          </cell>
        </row>
        <row r="4806">
          <cell r="T4806" t="str">
            <v>English</v>
          </cell>
        </row>
        <row r="4807">
          <cell r="T4807" t="str">
            <v>Hindi</v>
          </cell>
        </row>
        <row r="4808">
          <cell r="T4808" t="str">
            <v>English</v>
          </cell>
        </row>
        <row r="4809">
          <cell r="T4809" t="str">
            <v>English</v>
          </cell>
        </row>
        <row r="4810">
          <cell r="T4810" t="str">
            <v>English</v>
          </cell>
        </row>
        <row r="4811">
          <cell r="T4811" t="str">
            <v>English</v>
          </cell>
        </row>
        <row r="4812">
          <cell r="T4812" t="str">
            <v>English</v>
          </cell>
        </row>
        <row r="4813">
          <cell r="T4813" t="str">
            <v>English</v>
          </cell>
        </row>
        <row r="4814">
          <cell r="T4814" t="str">
            <v>English</v>
          </cell>
        </row>
        <row r="4815">
          <cell r="T4815" t="str">
            <v>English</v>
          </cell>
        </row>
        <row r="4816">
          <cell r="T4816" t="str">
            <v>English</v>
          </cell>
        </row>
        <row r="4817">
          <cell r="T4817" t="str">
            <v>English</v>
          </cell>
        </row>
        <row r="4818">
          <cell r="T4818" t="str">
            <v>English</v>
          </cell>
        </row>
        <row r="4819">
          <cell r="T4819" t="str">
            <v>English</v>
          </cell>
        </row>
        <row r="4820">
          <cell r="T4820" t="str">
            <v>English</v>
          </cell>
        </row>
        <row r="4821">
          <cell r="T4821" t="str">
            <v>English</v>
          </cell>
        </row>
        <row r="4822">
          <cell r="T4822" t="str">
            <v>English</v>
          </cell>
        </row>
        <row r="4823">
          <cell r="T4823" t="str">
            <v>English</v>
          </cell>
        </row>
        <row r="4824">
          <cell r="T4824" t="str">
            <v>English</v>
          </cell>
        </row>
        <row r="4825">
          <cell r="T4825" t="str">
            <v>English</v>
          </cell>
        </row>
        <row r="4826">
          <cell r="T4826" t="str">
            <v>English</v>
          </cell>
        </row>
        <row r="4827">
          <cell r="T4827" t="str">
            <v>English</v>
          </cell>
        </row>
        <row r="4828">
          <cell r="T4828" t="str">
            <v>English</v>
          </cell>
        </row>
        <row r="4829">
          <cell r="T4829" t="str">
            <v>Tamil</v>
          </cell>
        </row>
        <row r="4830">
          <cell r="T4830" t="str">
            <v>English</v>
          </cell>
        </row>
        <row r="4831">
          <cell r="T4831" t="str">
            <v>English</v>
          </cell>
        </row>
        <row r="4832">
          <cell r="T4832" t="str">
            <v>English</v>
          </cell>
        </row>
        <row r="4833">
          <cell r="T4833" t="str">
            <v>English</v>
          </cell>
        </row>
        <row r="4834">
          <cell r="T4834" t="str">
            <v>English</v>
          </cell>
        </row>
        <row r="4835">
          <cell r="T4835" t="str">
            <v>English</v>
          </cell>
        </row>
        <row r="4836">
          <cell r="T4836" t="str">
            <v>Korean</v>
          </cell>
        </row>
        <row r="4837">
          <cell r="T4837" t="str">
            <v>English</v>
          </cell>
        </row>
        <row r="4838">
          <cell r="T4838" t="str">
            <v>English</v>
          </cell>
        </row>
        <row r="4839">
          <cell r="T4839" t="str">
            <v>English</v>
          </cell>
        </row>
        <row r="4840">
          <cell r="T4840" t="str">
            <v>English</v>
          </cell>
        </row>
        <row r="4841">
          <cell r="T4841" t="str">
            <v>English</v>
          </cell>
        </row>
        <row r="4842">
          <cell r="T4842" t="str">
            <v>English</v>
          </cell>
        </row>
        <row r="4843">
          <cell r="T4843" t="str">
            <v>Hindi</v>
          </cell>
        </row>
        <row r="4844">
          <cell r="T4844" t="str">
            <v>English</v>
          </cell>
        </row>
        <row r="4845">
          <cell r="T4845" t="str">
            <v>English</v>
          </cell>
        </row>
        <row r="4846">
          <cell r="T4846" t="str">
            <v>English</v>
          </cell>
        </row>
        <row r="4847">
          <cell r="T4847" t="str">
            <v>English</v>
          </cell>
        </row>
        <row r="4848">
          <cell r="T4848" t="str">
            <v>English</v>
          </cell>
        </row>
        <row r="4849">
          <cell r="T4849" t="str">
            <v>English</v>
          </cell>
        </row>
        <row r="4850">
          <cell r="T4850" t="str">
            <v>English</v>
          </cell>
        </row>
        <row r="4851">
          <cell r="T4851" t="str">
            <v>English</v>
          </cell>
        </row>
        <row r="4852">
          <cell r="T4852" t="str">
            <v>English</v>
          </cell>
        </row>
        <row r="4853">
          <cell r="T4853" t="str">
            <v>Telugu</v>
          </cell>
        </row>
        <row r="4854">
          <cell r="T4854" t="str">
            <v>English</v>
          </cell>
        </row>
        <row r="4855">
          <cell r="T4855" t="str">
            <v>English</v>
          </cell>
        </row>
        <row r="4856">
          <cell r="T4856" t="str">
            <v>Hindi</v>
          </cell>
        </row>
        <row r="4857">
          <cell r="T4857" t="str">
            <v>Hindi</v>
          </cell>
        </row>
        <row r="4858">
          <cell r="T4858" t="str">
            <v>Hindi</v>
          </cell>
        </row>
        <row r="4859">
          <cell r="T4859" t="str">
            <v>English</v>
          </cell>
        </row>
        <row r="4860">
          <cell r="T4860" t="str">
            <v>English</v>
          </cell>
        </row>
        <row r="4861">
          <cell r="T4861" t="str">
            <v>English</v>
          </cell>
        </row>
        <row r="4862">
          <cell r="T4862" t="str">
            <v>English</v>
          </cell>
        </row>
        <row r="4863">
          <cell r="T4863" t="str">
            <v>English</v>
          </cell>
        </row>
        <row r="4864">
          <cell r="T4864" t="str">
            <v>English</v>
          </cell>
        </row>
        <row r="4865">
          <cell r="T4865" t="str">
            <v>English</v>
          </cell>
        </row>
        <row r="4866">
          <cell r="T4866" t="str">
            <v>English</v>
          </cell>
        </row>
        <row r="4867">
          <cell r="T4867" t="str">
            <v>English</v>
          </cell>
        </row>
        <row r="4868">
          <cell r="T4868" t="str">
            <v>English</v>
          </cell>
        </row>
        <row r="4869">
          <cell r="T4869" t="str">
            <v>English</v>
          </cell>
        </row>
        <row r="4870">
          <cell r="T4870" t="str">
            <v>English</v>
          </cell>
        </row>
        <row r="4871">
          <cell r="T4871" t="str">
            <v>English</v>
          </cell>
        </row>
        <row r="4872">
          <cell r="T4872" t="str">
            <v>English</v>
          </cell>
        </row>
        <row r="4873">
          <cell r="T4873" t="str">
            <v>English</v>
          </cell>
        </row>
        <row r="4874">
          <cell r="T4874" t="str">
            <v>English</v>
          </cell>
        </row>
        <row r="4875">
          <cell r="T4875" t="str">
            <v>English</v>
          </cell>
        </row>
        <row r="4876">
          <cell r="T4876" t="str">
            <v>English</v>
          </cell>
        </row>
        <row r="4877">
          <cell r="T4877" t="str">
            <v>English</v>
          </cell>
        </row>
        <row r="4878">
          <cell r="T4878" t="str">
            <v>English</v>
          </cell>
        </row>
        <row r="4879">
          <cell r="T4879" t="str">
            <v>English</v>
          </cell>
        </row>
        <row r="4880">
          <cell r="T4880" t="str">
            <v>Hindi</v>
          </cell>
        </row>
        <row r="4881">
          <cell r="T4881" t="str">
            <v>English</v>
          </cell>
        </row>
        <row r="4882">
          <cell r="T4882" t="str">
            <v>Hindi</v>
          </cell>
        </row>
        <row r="4883">
          <cell r="T4883" t="str">
            <v>English</v>
          </cell>
        </row>
        <row r="4884">
          <cell r="T4884" t="str">
            <v>English</v>
          </cell>
        </row>
        <row r="4885">
          <cell r="T4885" t="str">
            <v>English</v>
          </cell>
        </row>
        <row r="4886">
          <cell r="T4886" t="str">
            <v>English</v>
          </cell>
        </row>
        <row r="4887">
          <cell r="T4887" t="str">
            <v>English</v>
          </cell>
        </row>
        <row r="4888">
          <cell r="T4888" t="str">
            <v>English</v>
          </cell>
        </row>
        <row r="4889">
          <cell r="T4889" t="str">
            <v>English</v>
          </cell>
        </row>
        <row r="4890">
          <cell r="T4890" t="str">
            <v>English</v>
          </cell>
        </row>
        <row r="4891">
          <cell r="T4891" t="str">
            <v>English</v>
          </cell>
        </row>
        <row r="4892">
          <cell r="T4892" t="str">
            <v>English</v>
          </cell>
        </row>
        <row r="4893">
          <cell r="T4893" t="str">
            <v>English</v>
          </cell>
        </row>
        <row r="4894">
          <cell r="T4894" t="str">
            <v>English</v>
          </cell>
        </row>
        <row r="4895">
          <cell r="T4895" t="str">
            <v>English</v>
          </cell>
        </row>
        <row r="4896">
          <cell r="T4896" t="str">
            <v>English</v>
          </cell>
        </row>
        <row r="4897">
          <cell r="T4897" t="str">
            <v>English</v>
          </cell>
        </row>
        <row r="4898">
          <cell r="T4898" t="str">
            <v>English</v>
          </cell>
        </row>
        <row r="4899">
          <cell r="T4899" t="str">
            <v>English</v>
          </cell>
        </row>
        <row r="4900">
          <cell r="T4900" t="str">
            <v>English</v>
          </cell>
        </row>
        <row r="4901">
          <cell r="T4901" t="str">
            <v>English</v>
          </cell>
        </row>
        <row r="4902">
          <cell r="T4902" t="str">
            <v>English</v>
          </cell>
        </row>
        <row r="4903">
          <cell r="T4903" t="str">
            <v>Italian</v>
          </cell>
        </row>
        <row r="4904">
          <cell r="T4904" t="str">
            <v>English</v>
          </cell>
        </row>
        <row r="4905">
          <cell r="T4905" t="str">
            <v>English</v>
          </cell>
        </row>
        <row r="4906">
          <cell r="T4906" t="str">
            <v>English</v>
          </cell>
        </row>
        <row r="4907">
          <cell r="T4907" t="str">
            <v>English</v>
          </cell>
        </row>
        <row r="4908">
          <cell r="T4908" t="str">
            <v>English</v>
          </cell>
        </row>
        <row r="4909">
          <cell r="T4909" t="str">
            <v>English</v>
          </cell>
        </row>
        <row r="4910">
          <cell r="T4910" t="str">
            <v>English</v>
          </cell>
        </row>
        <row r="4911">
          <cell r="T4911" t="str">
            <v>English</v>
          </cell>
        </row>
        <row r="4912">
          <cell r="T4912" t="str">
            <v>English</v>
          </cell>
        </row>
        <row r="4913">
          <cell r="T4913" t="str">
            <v>Hindi</v>
          </cell>
        </row>
        <row r="4914">
          <cell r="T4914" t="str">
            <v>English</v>
          </cell>
        </row>
        <row r="4915">
          <cell r="T4915" t="str">
            <v>English</v>
          </cell>
        </row>
        <row r="4916">
          <cell r="T4916" t="str">
            <v>English</v>
          </cell>
        </row>
        <row r="4917">
          <cell r="T4917" t="str">
            <v>Russian</v>
          </cell>
        </row>
        <row r="4918">
          <cell r="T4918" t="str">
            <v>English</v>
          </cell>
        </row>
        <row r="4919">
          <cell r="T4919" t="str">
            <v>English</v>
          </cell>
        </row>
        <row r="4920">
          <cell r="T4920" t="str">
            <v>English</v>
          </cell>
        </row>
        <row r="4921">
          <cell r="T4921" t="str">
            <v>English</v>
          </cell>
        </row>
        <row r="4922">
          <cell r="T4922" t="str">
            <v>English</v>
          </cell>
        </row>
        <row r="4923">
          <cell r="T4923" t="str">
            <v>German</v>
          </cell>
        </row>
        <row r="4924">
          <cell r="T4924" t="str">
            <v>English</v>
          </cell>
        </row>
        <row r="4925">
          <cell r="T4925" t="str">
            <v>English</v>
          </cell>
        </row>
        <row r="4926">
          <cell r="T4926" t="str">
            <v>English</v>
          </cell>
        </row>
        <row r="4927">
          <cell r="T4927" t="str">
            <v>English</v>
          </cell>
        </row>
        <row r="4928">
          <cell r="T4928" t="str">
            <v>English</v>
          </cell>
        </row>
        <row r="4929">
          <cell r="T4929" t="str">
            <v>English</v>
          </cell>
        </row>
        <row r="4930">
          <cell r="T4930" t="str">
            <v>English</v>
          </cell>
        </row>
        <row r="4931">
          <cell r="T4931" t="str">
            <v>English</v>
          </cell>
        </row>
        <row r="4932">
          <cell r="T4932" t="str">
            <v>English</v>
          </cell>
        </row>
        <row r="4933">
          <cell r="T4933" t="str">
            <v>English</v>
          </cell>
        </row>
        <row r="4934">
          <cell r="T4934" t="str">
            <v>German</v>
          </cell>
        </row>
        <row r="4935">
          <cell r="T4935" t="str">
            <v>English</v>
          </cell>
        </row>
        <row r="4936">
          <cell r="T4936" t="str">
            <v>English</v>
          </cell>
        </row>
        <row r="4937">
          <cell r="T4937" t="str">
            <v>English</v>
          </cell>
        </row>
        <row r="4938">
          <cell r="T4938" t="str">
            <v>English</v>
          </cell>
        </row>
        <row r="4939">
          <cell r="T4939" t="str">
            <v>English</v>
          </cell>
        </row>
        <row r="4940">
          <cell r="T4940" t="str">
            <v>English</v>
          </cell>
        </row>
        <row r="4941">
          <cell r="T4941" t="str">
            <v>English</v>
          </cell>
        </row>
        <row r="4942">
          <cell r="T4942" t="str">
            <v>English</v>
          </cell>
        </row>
        <row r="4943">
          <cell r="T4943" t="str">
            <v>English</v>
          </cell>
        </row>
        <row r="4944">
          <cell r="T4944" t="str">
            <v>English</v>
          </cell>
        </row>
        <row r="4945">
          <cell r="T4945" t="str">
            <v>English</v>
          </cell>
        </row>
        <row r="4946">
          <cell r="T4946" t="str">
            <v>Hindi</v>
          </cell>
        </row>
        <row r="4947">
          <cell r="T4947" t="str">
            <v>English</v>
          </cell>
        </row>
        <row r="4948">
          <cell r="T4948" t="str">
            <v>Hindi</v>
          </cell>
        </row>
        <row r="4949">
          <cell r="T4949" t="str">
            <v>English</v>
          </cell>
        </row>
        <row r="4950">
          <cell r="T4950" t="str">
            <v>English</v>
          </cell>
        </row>
        <row r="4951">
          <cell r="T4951" t="str">
            <v>English</v>
          </cell>
        </row>
        <row r="4952">
          <cell r="T4952" t="str">
            <v>English</v>
          </cell>
        </row>
        <row r="4953">
          <cell r="T4953" t="str">
            <v>English</v>
          </cell>
        </row>
        <row r="4954">
          <cell r="T4954" t="str">
            <v>English</v>
          </cell>
        </row>
        <row r="4955">
          <cell r="T4955" t="str">
            <v>English</v>
          </cell>
        </row>
        <row r="4956">
          <cell r="T4956" t="str">
            <v>English</v>
          </cell>
        </row>
        <row r="4957">
          <cell r="T4957" t="str">
            <v>English</v>
          </cell>
        </row>
        <row r="4958">
          <cell r="T4958" t="str">
            <v>English</v>
          </cell>
        </row>
        <row r="4959">
          <cell r="T4959" t="str">
            <v>English</v>
          </cell>
        </row>
        <row r="4960">
          <cell r="T4960" t="str">
            <v>English</v>
          </cell>
        </row>
        <row r="4961">
          <cell r="T4961" t="str">
            <v>English</v>
          </cell>
        </row>
        <row r="4962">
          <cell r="T4962" t="str">
            <v>English</v>
          </cell>
        </row>
        <row r="4963">
          <cell r="T4963" t="str">
            <v>Japanese</v>
          </cell>
        </row>
        <row r="4964">
          <cell r="T4964" t="str">
            <v>English</v>
          </cell>
        </row>
        <row r="4965">
          <cell r="T4965" t="str">
            <v>English</v>
          </cell>
        </row>
        <row r="4966">
          <cell r="T4966" t="str">
            <v>English</v>
          </cell>
        </row>
        <row r="4967">
          <cell r="T4967" t="str">
            <v>English</v>
          </cell>
        </row>
        <row r="4968">
          <cell r="T4968" t="str">
            <v>English</v>
          </cell>
        </row>
        <row r="4969">
          <cell r="T4969" t="str">
            <v>English</v>
          </cell>
        </row>
        <row r="4970">
          <cell r="T4970" t="str">
            <v>English</v>
          </cell>
        </row>
        <row r="4971">
          <cell r="T4971" t="str">
            <v>English</v>
          </cell>
        </row>
        <row r="4972">
          <cell r="T4972" t="str">
            <v>English</v>
          </cell>
        </row>
        <row r="4973">
          <cell r="T4973" t="str">
            <v>English</v>
          </cell>
        </row>
        <row r="4974">
          <cell r="T4974" t="str">
            <v>English</v>
          </cell>
        </row>
        <row r="4975">
          <cell r="T4975" t="str">
            <v>English</v>
          </cell>
        </row>
        <row r="4976">
          <cell r="T4976" t="str">
            <v>English</v>
          </cell>
        </row>
        <row r="4977">
          <cell r="T4977" t="str">
            <v>English</v>
          </cell>
        </row>
        <row r="4978">
          <cell r="T4978" t="str">
            <v>English</v>
          </cell>
        </row>
        <row r="4979">
          <cell r="T4979" t="str">
            <v>English</v>
          </cell>
        </row>
        <row r="4980">
          <cell r="T4980" t="str">
            <v>English</v>
          </cell>
        </row>
        <row r="4981">
          <cell r="T4981" t="str">
            <v>English</v>
          </cell>
        </row>
        <row r="4982">
          <cell r="T4982" t="str">
            <v>English</v>
          </cell>
        </row>
        <row r="4983">
          <cell r="T4983" t="str">
            <v>English</v>
          </cell>
        </row>
        <row r="4984">
          <cell r="T4984" t="str">
            <v>Swedish</v>
          </cell>
        </row>
        <row r="4985">
          <cell r="T4985" t="str">
            <v>English</v>
          </cell>
        </row>
        <row r="4986">
          <cell r="T4986" t="str">
            <v>English</v>
          </cell>
        </row>
        <row r="4987">
          <cell r="T4987" t="str">
            <v>English</v>
          </cell>
        </row>
        <row r="4988">
          <cell r="T4988" t="str">
            <v>English</v>
          </cell>
        </row>
        <row r="4989">
          <cell r="T4989" t="str">
            <v>German</v>
          </cell>
        </row>
        <row r="4990">
          <cell r="T4990" t="str">
            <v>Thai</v>
          </cell>
        </row>
        <row r="4991">
          <cell r="T4991" t="str">
            <v>English</v>
          </cell>
        </row>
        <row r="4992">
          <cell r="T4992" t="str">
            <v>English</v>
          </cell>
        </row>
        <row r="4993">
          <cell r="T4993" t="str">
            <v>English</v>
          </cell>
        </row>
        <row r="4994">
          <cell r="T4994" t="str">
            <v>Icelandic</v>
          </cell>
        </row>
        <row r="4995">
          <cell r="T4995"/>
        </row>
        <row r="4996">
          <cell r="T4996"/>
        </row>
        <row r="4997">
          <cell r="T4997"/>
        </row>
        <row r="4998">
          <cell r="T4998"/>
        </row>
        <row r="4999">
          <cell r="T4999"/>
        </row>
        <row r="5000">
          <cell r="T5000"/>
        </row>
        <row r="5001">
          <cell r="T5001"/>
        </row>
        <row r="5002">
          <cell r="T5002"/>
        </row>
        <row r="5003">
          <cell r="T5003"/>
        </row>
        <row r="5004">
          <cell r="T5004"/>
        </row>
        <row r="5005">
          <cell r="T5005"/>
        </row>
        <row r="5006">
          <cell r="T5006"/>
        </row>
        <row r="5007">
          <cell r="T5007"/>
        </row>
        <row r="5008">
          <cell r="T5008"/>
        </row>
        <row r="5009">
          <cell r="T5009"/>
        </row>
        <row r="5010">
          <cell r="T5010"/>
        </row>
        <row r="5011">
          <cell r="T5011"/>
        </row>
        <row r="5012">
          <cell r="T5012"/>
        </row>
        <row r="5013">
          <cell r="T5013"/>
        </row>
        <row r="5014">
          <cell r="T5014"/>
        </row>
        <row r="5015">
          <cell r="T5015"/>
        </row>
        <row r="5016">
          <cell r="T5016"/>
        </row>
        <row r="5017">
          <cell r="T5017"/>
        </row>
        <row r="5018">
          <cell r="T5018"/>
        </row>
        <row r="5019">
          <cell r="T5019"/>
        </row>
        <row r="5020">
          <cell r="T5020"/>
        </row>
        <row r="5021">
          <cell r="T5021"/>
        </row>
        <row r="5022">
          <cell r="T5022"/>
        </row>
        <row r="5023">
          <cell r="T5023"/>
        </row>
        <row r="5024">
          <cell r="T5024"/>
        </row>
        <row r="5025">
          <cell r="T5025"/>
        </row>
        <row r="5026">
          <cell r="T5026"/>
        </row>
        <row r="5027">
          <cell r="T5027"/>
        </row>
        <row r="5028">
          <cell r="T5028"/>
        </row>
        <row r="5029">
          <cell r="T5029"/>
        </row>
        <row r="5030">
          <cell r="T5030"/>
        </row>
        <row r="5031">
          <cell r="T5031"/>
        </row>
        <row r="5032">
          <cell r="T5032"/>
        </row>
        <row r="5033">
          <cell r="T5033"/>
        </row>
        <row r="5034">
          <cell r="T5034"/>
        </row>
        <row r="5035">
          <cell r="T5035"/>
        </row>
        <row r="5036">
          <cell r="T5036"/>
        </row>
        <row r="5037">
          <cell r="T5037"/>
        </row>
        <row r="5038">
          <cell r="T5038"/>
        </row>
        <row r="5039">
          <cell r="T5039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isha Sodani" refreshedDate="45852.783922685187" createdVersion="8" refreshedVersion="8" minRefreshableVersion="3" recordCount="14372" xr:uid="{3B5A4426-D45D-40E8-9859-449F9B2EED33}">
  <cacheSource type="worksheet">
    <worksheetSource ref="A1:B1048576" sheet="Genre_Cleaned"/>
  </cacheSource>
  <cacheFields count="2">
    <cacheField name="genres" numFmtId="0">
      <sharedItems containsBlank="1" count="27">
        <s v="Animation"/>
        <s v="Comedy"/>
        <s v="Family"/>
        <s v="Romance"/>
        <s v="Short"/>
        <s v="Horror"/>
        <s v="Sci-Fi"/>
        <s v="Thriller"/>
        <s v="Documentary"/>
        <s v="Drama"/>
        <s v="Fantasy"/>
        <s v="Action"/>
        <s v="Adventure"/>
        <s v="War"/>
        <s v="Musical"/>
        <s v="Crime"/>
        <s v="Mystery"/>
        <s v="Music"/>
        <s v="Reality-TV"/>
        <s v="Sport"/>
        <s v="History"/>
        <s v="Biography"/>
        <s v="Game-Show"/>
        <s v="Western"/>
        <s v="News"/>
        <s v="Film-Noir"/>
        <m/>
      </sharedItems>
    </cacheField>
    <cacheField name="imdb_score" numFmtId="0">
      <sharedItems containsString="0" containsBlank="1" containsNumber="1" minValue="1.6" maxValue="9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isha Sodani" refreshedDate="45854.725180324072" createdVersion="8" refreshedVersion="8" minRefreshableVersion="3" recordCount="4993" xr:uid="{7E5B4122-6DE4-4C93-83A0-1799E8D99EB5}">
  <cacheSource type="worksheet">
    <worksheetSource name="IMDB_Movies"/>
  </cacheSource>
  <cacheFields count="28">
    <cacheField name="color" numFmtId="0">
      <sharedItems/>
    </cacheField>
    <cacheField name="director_name" numFmtId="0">
      <sharedItems count="2396">
        <s v=""/>
        <s v="Jane Clark"/>
        <s v="Clark Baker"/>
        <s v="Robert Greenwald"/>
        <s v="Bill Melendez"/>
        <s v="Randall Miller"/>
        <s v="Jason Naumann"/>
        <s v="Sam Raimi"/>
        <s v="Ronan Chapalain"/>
        <s v="Jean-Jacques Mantello"/>
        <s v="Richard Rich"/>
        <s v="Ole Christian Madsen"/>
        <s v="Don Kempf"/>
        <s v="Andrew Leman"/>
        <s v="Joe Kenemore"/>
        <s v="Alex Gibney"/>
        <s v="Chris Marker"/>
        <s v="Jim Chuchu"/>
        <s v="Amal Al-Agroobi"/>
        <s v="Stephen J. Anderson"/>
        <s v="James Bidgood"/>
        <s v="John Blanchard"/>
        <s v="Frank Capra"/>
        <s v="Sam Martin"/>
        <s v="Deborah Anderson"/>
        <s v="Lowell Sherman"/>
        <s v="Nacho Vigalondo"/>
        <s v="Barrett Esposito"/>
        <s v="Travis Romero"/>
        <s v="John Reinhardt"/>
        <s v="Frank Nissen"/>
        <s v="Jay Roach"/>
        <s v="Don Bluth"/>
        <s v="Joseph Green"/>
        <s v="James Algar"/>
        <s v="Bill Benenson"/>
        <s v="Dena Seidel"/>
        <s v="John Lafia"/>
        <s v="Robin Budd"/>
        <s v="Steve Trenbirth"/>
        <s v="Gary Halvorson"/>
        <s v="Guy Maddin"/>
        <s v="Roger Allers"/>
        <s v="Timothy Björklund"/>
        <s v="Barry Sonnenfeld"/>
        <s v="Jesse Dylan"/>
        <s v="John Lasseter"/>
        <s v="Collin Joseph Neal"/>
        <s v="Wade Gasque"/>
        <s v="Mark Dindal"/>
        <s v="Bill Plympton"/>
        <s v="Leslie Small"/>
        <s v="Michael Kang"/>
        <s v="Dennis Dugan"/>
        <s v="Paul Bolger"/>
        <s v="William Brent Bell"/>
        <s v="Tomm Moore"/>
        <s v="Mark L. Lester"/>
        <s v="Joe Marino"/>
        <s v="Benjamin Roberds"/>
        <s v="Adam Jay Epstein"/>
        <s v="Katherine Brooks"/>
        <s v="Martyn Pick"/>
        <s v="Perry Lang"/>
        <s v="Emma-Kate Croghan"/>
        <s v="Steve Gomer"/>
        <s v="Linda Mendoza"/>
        <s v="Tuck Tucker"/>
        <s v="Kelly Reichardt"/>
        <s v="Mathieu Amalric"/>
        <s v="Gary Chapman"/>
        <s v="Will Finn"/>
        <s v="Nathan Smith Jones"/>
        <s v="Jason Miller"/>
        <s v="Maurice Joyce"/>
        <s v="Dave Borthwick"/>
        <s v="Neil Mcenery-West"/>
        <s v="Hugh Wilson"/>
        <s v="Rob Minkoff"/>
        <s v="Jun Falkenstein"/>
        <s v="Shane Carruth"/>
        <s v="Tim Burton"/>
        <s v="Mariette Monpierre"/>
        <s v="Mike Bruce"/>
        <s v="Allan Arkush"/>
        <s v="Stig Bergqvist"/>
        <s v="Jason Trost"/>
        <s v="Greg Harrison"/>
        <s v="Tom Shadyac"/>
        <s v="Eric Nicholas"/>
        <s v="Matthew O'Callaghan"/>
        <s v="Gary Winick"/>
        <s v="Cary Bell"/>
        <s v="Jaume Balagueró"/>
        <s v="Christophe Ali"/>
        <s v="Sharron Miller"/>
        <s v="Hart Bochner"/>
        <s v="Eric Eason"/>
        <s v="Efram Potelle"/>
        <s v="Frank Borzage"/>
        <s v="Bradley Rust Gray"/>
        <s v="Chris Kentis"/>
        <s v="Shane Acker"/>
        <s v="U. Roberto Romano"/>
        <s v="Jérôme Deschamps"/>
        <s v="Justin Tipping"/>
        <s v="Richard Williams"/>
        <s v="Vladlen Barbe"/>
        <s v="Philip Zlotorynski"/>
        <s v="Sut Jhally"/>
        <s v="Youssef Delara"/>
        <s v="Brett Piper"/>
        <s v="Sara Newens"/>
        <s v="Bob Saget"/>
        <s v="Isaac Florentine"/>
        <s v="Reed Cowan"/>
        <s v="Richard Benjamin"/>
        <s v="Craig Moss"/>
        <s v="Jeff Garlin"/>
        <s v="Neill Dela Llana"/>
        <s v="Harald Reinl"/>
        <s v="Guillaume Ivernel"/>
        <s v="Steve Boyum"/>
        <s v="John Eng"/>
        <s v="Perry Andelin Blake"/>
        <s v="Uwe Boll"/>
        <s v="Dan Reed"/>
        <s v="Eugène Lourié"/>
        <s v="Paul Fox"/>
        <s v="Stéphane Aubier"/>
        <s v="Peter Hewitt"/>
        <s v="Peter Hedges"/>
        <s v="Cory Edwards"/>
        <s v="Eric Brevig"/>
        <s v="Paul Bartel"/>
        <s v="Sylvain Chomet"/>
        <s v="Luc Jacquet"/>
        <s v="Richard Linklater"/>
        <s v="John Erick Dowdle"/>
        <s v="Yimou Zhang"/>
        <s v="Roman Polanski"/>
        <s v="Patrick Ryan Sims"/>
        <s v="Patrick Meaney"/>
        <s v="Hilary Brougher"/>
        <s v="Chris Stokes"/>
        <s v="Eric England"/>
        <s v="Anthony O'Brien"/>
        <s v="Robert Townsend"/>
        <s v="Rick Friedberg"/>
        <s v="Scott Alexander"/>
        <s v="Louis C.K."/>
        <s v="Bruce McCulloch"/>
        <s v="Hal Haberman"/>
        <s v="Robert Rodriguez"/>
        <s v="Lucile Hadzihalilovic"/>
        <s v="Mike Judge"/>
        <s v="Steve Oedekerk"/>
        <s v="Benedikt Erlingsson"/>
        <s v="Mark Sandrich"/>
        <s v="Kirk De Micco"/>
        <s v="Jacques Perrin"/>
        <s v="Simon Napier-Bell"/>
        <s v="Miguel Arteta"/>
        <s v="Patrick Stettner"/>
        <s v="David F. Sandberg"/>
        <s v="Travis Cluff"/>
        <s v="Trey Parker"/>
        <s v="Jimmy Hayward"/>
        <s v="Tom Tykwer"/>
        <s v="Joel Schumacher"/>
        <s v="Spike Jonze"/>
        <s v="Larry Charles"/>
        <s v="Daniel Myrick"/>
        <s v="Alec Asten"/>
        <s v="Stephen Langford"/>
        <s v="David Winning"/>
        <s v="Christian Sesma"/>
        <s v="Catherine Gund"/>
        <s v="James Melkonian"/>
        <s v="Scott Foley"/>
        <s v="Thomas L. Phillips"/>
        <s v="DJ Pooh"/>
        <s v="Craig Mazin"/>
        <s v="Mamoru Hosoda"/>
        <s v="Mike Nawrocki"/>
        <s v="Tamra Davis"/>
        <s v="Woody Allen"/>
        <s v="Chuck Sheetz"/>
        <s v="Peter M. Cohen"/>
        <s v="John Fortenberry"/>
        <s v="Joe Swanberg"/>
        <s v="Brandon Trost"/>
        <s v="John A. Davis"/>
        <s v="Mickey Liddell"/>
        <s v="Stuart Gordon"/>
        <s v="Brad Peyton"/>
        <s v="Bo Welch"/>
        <s v="Jason Friedberg"/>
        <s v="Peter Chelsom"/>
        <s v="Eric Leighton"/>
        <s v="Marcus Dunstan"/>
        <s v="Steve Miner"/>
        <s v="Lucio Fulci"/>
        <s v="David R. Ellis"/>
        <s v="Quentin Dupieux"/>
        <s v="Michael Curtiz"/>
        <s v="Pawel Pawlikowski"/>
        <s v="Blaz Zavrsnik"/>
        <s v="Travis Legge"/>
        <s v="Ward Roberts"/>
        <s v="David DeCoteau"/>
        <s v="Walter Lang"/>
        <s v="Sanjay Rawal"/>
        <s v="Ivan Kavanagh"/>
        <s v="Alan Metter"/>
        <s v="Chris Shadley"/>
        <s v="Jorge Gaggero"/>
        <s v="Chad Hartigan"/>
        <s v="Wayne Thornley"/>
        <s v="Peter Segal"/>
        <s v="David Zucker"/>
        <s v="Igor Kovalyov"/>
        <s v="Paul Fierlinger"/>
        <s v="Boris Rodriguez"/>
        <s v="Will Canon"/>
        <s v="Les Mayfield"/>
        <s v="Matt Johnson"/>
        <s v="Mic Rodgers"/>
        <s v="John Landis"/>
        <s v="Katie Aselton"/>
        <s v="David Wain"/>
        <s v="Mike Bigelow"/>
        <s v="Siddiq Barmak"/>
        <s v="Danny Leiner"/>
        <s v="Kelly Asbury"/>
        <s v="Gavin Wiesen"/>
        <s v="Keenen Ivory Wayans"/>
        <s v="Eric Darnell"/>
        <s v="Todd Lincoln"/>
        <s v="William Cottrell"/>
        <s v="David Gelb"/>
        <s v="Tim Johnson"/>
        <s v="Jay Duplass"/>
        <s v="Jonathan Liebesman"/>
        <s v="Ruben Fleischer"/>
        <s v="Levan Gabriadze"/>
        <s v="Luke Dye"/>
        <s v="Mark Griffiths"/>
        <s v="Jim Issa"/>
        <s v="Ari Kirschenbaum"/>
        <s v="Jay Alaimo"/>
        <s v="Dave Meyers"/>
        <s v="Gene Quintano"/>
        <s v="Brenton Spencer"/>
        <s v="Daisy von Scherler Mayer"/>
        <s v="Mor Loushy"/>
        <s v="Christopher Scott Cherot"/>
        <s v="Justin Lin"/>
        <s v="Blair Hayes"/>
        <s v="Benny Boom"/>
        <s v="Christopher Guest"/>
        <s v="James Toback"/>
        <s v="Reginald Hudlin"/>
        <s v="Sam Miller"/>
        <s v="Jean-Marie Poiré"/>
        <s v="Stephen Carpenter"/>
        <s v="Kevin Tancharoen"/>
        <s v="Luke Greenfield"/>
        <s v="Paul Abascal"/>
        <s v="Joseph Kahn"/>
        <s v="Robert Ben Garant"/>
        <s v="Mike Gabriel"/>
        <s v="David Nutter"/>
        <s v="Bruce Campbell"/>
        <s v="Anthony Vallone"/>
        <s v="Tadeo Garcia"/>
        <s v="Douglas Aarniokoski"/>
        <s v="David Pastor"/>
        <s v="Joby Harold"/>
        <s v="Matt Piedmont"/>
        <s v="Darren Aronofsky"/>
        <s v="Pierre Morel"/>
        <s v="Gillian Robespierre"/>
        <s v="Jim Sheridan"/>
        <s v="Sean Byrne"/>
        <s v="Peter Lord"/>
        <s v="Rob Schmidt"/>
        <s v="John Maclean"/>
        <s v="Hans Canosa"/>
        <s v="Oren Peli"/>
        <s v="Marcus Raboy"/>
        <s v="Maksim Fadeev"/>
        <s v="Peter DeLuise"/>
        <s v="Taedong Park"/>
        <s v="Marcio Garcia"/>
        <s v="Maurizio Benazzo"/>
        <s v="Inna Evlannikova"/>
        <s v="James David Pasternak"/>
        <s v="S.R. Bindler"/>
        <s v="Michael Clancy"/>
        <s v="Cathy Malkasian"/>
        <s v="Anthony Silverston"/>
        <s v="Daniel Taplitz"/>
        <s v="Andrew Bujalski"/>
        <s v="Hue Rhodes"/>
        <s v="Eric Bross"/>
        <s v="Britt Allcroft"/>
        <s v="Robert Lee King"/>
        <s v="Jeremy Degruson"/>
        <s v="Catherine Owens"/>
        <s v="Greg Marcks"/>
        <s v="Paul Andrew Williams"/>
        <s v="Betty Thomas"/>
        <s v="Troy Miller"/>
        <s v="John Polson"/>
        <s v="Michael Gornick"/>
        <s v="James Wong"/>
        <s v="Patrick Gilmore"/>
        <s v="Aaron Seltzer"/>
        <s v="Jamie Babbit"/>
        <s v="Peter Lepeniotis"/>
        <s v="David Bowers"/>
        <s v="Zal Batmanglij"/>
        <s v="Frank Oz"/>
        <s v="Fred Zinnemann"/>
        <s v="Ash Brannon"/>
        <s v="Dean DeBlois"/>
        <s v="Rob Letterman"/>
        <s v="James Isaac"/>
        <s v="Steve Box"/>
        <s v="Wes Craven"/>
        <s v="John Carney"/>
        <s v="Stephen Chow"/>
        <s v="Ryan Coogler"/>
        <s v="James DeMonaco"/>
        <s v="Matt Reeves"/>
        <s v="Matthew Watts"/>
        <s v="Joe Camp"/>
        <s v="Julie Davis"/>
        <s v="Nadia Tass"/>
        <s v="Justin Dillon"/>
        <s v="Nick Love"/>
        <s v="Morgan J. Freeman"/>
        <s v="Nicole Holofcener"/>
        <s v="Frank Sebastiano"/>
        <s v="Tom Putnam"/>
        <s v="Peter Cattaneo"/>
        <s v="Lori Silverbush"/>
        <s v="Arthur Hiller"/>
        <s v="Cheryl Dunye"/>
        <s v="Kevin Allen"/>
        <s v="Frederik Du Chau"/>
        <s v="John Whitesell"/>
        <s v="Marianna Palka"/>
        <s v="Kate Barker-Froyland"/>
        <s v="Mel Smith"/>
        <s v="Roger Nygard"/>
        <s v="Pat Holden"/>
        <s v="Duane Journey"/>
        <s v="Huck Botko"/>
        <s v="David LaChapelle"/>
        <s v="Mark Waters"/>
        <s v="Rob Pritts"/>
        <s v="Sammo Kam-Bo Hung"/>
        <s v="Dewey Nicks"/>
        <s v="Michael Tiddes"/>
        <s v="Anthony Russo"/>
        <s v="Josh Schwartz"/>
        <s v="Mike Disa"/>
        <s v="Tim Hill"/>
        <s v="Malcolm D. Lee"/>
        <s v="John Schultz"/>
        <s v="Matt Maiellaro"/>
        <s v="Conor McPherson"/>
        <s v="Conor McMahon"/>
        <s v="John Laing"/>
        <s v="Kevin Bray"/>
        <s v="Raja Gosnell"/>
        <s v="Daniel Barnz"/>
        <s v="Tom McLoughlin"/>
        <s v="Jaume Collet-Serra"/>
        <s v="Jody Hill"/>
        <s v="Clive Barker"/>
        <s v="Gonzalo López-Gallego"/>
        <s v="Bradley Parker"/>
        <s v="Colin Trevorrow"/>
        <s v="Jason Eisener"/>
        <s v="Noah Baumbach"/>
        <s v="Scott Smith"/>
        <s v="Jonathan Parker"/>
        <s v="Mary Pat Kelly"/>
        <s v="Gabriela Tagliavini"/>
        <s v="Michael Landon Jr."/>
        <s v="Deryck Broom"/>
        <s v="Matt Walsh"/>
        <s v="Brad Copeland"/>
        <s v="Catherine Jelski"/>
        <s v="Daniel Schechter"/>
        <s v="Ruggero Deodato"/>
        <s v="David Ray"/>
        <s v="Jon Hess"/>
        <s v="Stephen Herek"/>
        <s v="Jerry Belson"/>
        <s v="Marc Forster"/>
        <s v="Richard Brooks"/>
        <s v="Aaron Hann"/>
        <s v="Alex Craig Mann"/>
        <s v="Dinesh D'Souza"/>
        <s v="Myles Berkowitz"/>
        <s v="Jonathan Kesselman"/>
        <s v="Jake Goldberger"/>
        <s v="Mel Brooks"/>
        <s v="Darren Stein"/>
        <s v="John Hoffman"/>
        <s v="Fred Wolf"/>
        <s v="Chris Weitz"/>
        <s v="Tommy O'Haver"/>
        <s v="Richard Schenkman"/>
        <s v="Blair Erickson"/>
        <s v="Mike Nichols"/>
        <s v="Peter MacDonald"/>
        <s v="Stephen Hillenburg"/>
        <s v="John Waters"/>
        <s v="Mike Mitchell"/>
        <s v="Steve Carr"/>
        <s v="Benni Diez"/>
        <s v="Tom Green"/>
        <s v="Tom Dey"/>
        <s v="Lawrence Guterman"/>
        <s v="Richard Lester"/>
        <s v="Jeff Tremaine"/>
        <s v="Corey Yuen"/>
        <s v="Mitchell Altieri"/>
        <s v="Barry Cook"/>
        <s v="Charles Chaplin"/>
        <s v="Peter Howitt"/>
        <s v="Mike Flanagan"/>
        <s v="Jack Sholder"/>
        <s v="Eric Valette"/>
        <s v="Tom Holland"/>
        <s v="David Gordon Green"/>
        <s v="Marco Schnabel"/>
        <s v="Simon West"/>
        <s v="Anne Fletcher"/>
        <s v="Leslye Headland"/>
        <s v="Louis Leterrier"/>
        <s v="Yarrow Cheney"/>
        <s v="George Miller"/>
        <s v="George A. Romero"/>
        <s v="Kevin Munroe"/>
        <s v="Pitof"/>
        <s v="Scott Stewart"/>
        <s v="David Silverman"/>
        <s v="Pierre Coffin"/>
        <s v="Daniel Stamm"/>
        <s v="Wes Anderson"/>
        <s v="Amy Holden Jones"/>
        <s v="Yuefeng Song"/>
        <s v="Christopher M. Bessette"/>
        <s v="Brian Trenchard-Smith"/>
        <s v="David Hewlett"/>
        <s v="Emily Dell"/>
        <s v="Daniel Petrie Jr."/>
        <s v="Kevin Carraway"/>
        <s v="Kurt Voss"/>
        <s v="Russell Mulcahy"/>
        <s v="Paul Donovan"/>
        <s v="Robinson Devor"/>
        <s v="Valeri Milev"/>
        <s v="Eric Mendelsohn"/>
        <s v="Dave Payne"/>
        <s v="Daryl Wein"/>
        <s v="Scott Dow"/>
        <s v="Spike Lee"/>
        <s v="Craig R. Baxley"/>
        <s v="Matthew Diamond"/>
        <s v="Neil Burger"/>
        <s v="Bob Clark"/>
        <s v="John Hamburg"/>
        <s v="Rachel Perkins"/>
        <s v="Kevin Smith"/>
        <s v="Molly Bernstein"/>
        <s v="Peter Hastings"/>
        <s v="Karen Moncrieff"/>
        <s v="George Gallo"/>
        <s v="Joe Pytka"/>
        <s v="Billy Kent"/>
        <s v="David Caffrey"/>
        <s v="Michael Dinner"/>
        <s v="Ian Fitzgibbon"/>
        <s v="Ben Stassen"/>
        <s v="Peter Sollett"/>
        <s v="Deon Taylor"/>
        <s v="Michael Pressman"/>
        <s v="Shawn Levy"/>
        <s v="Jonathan Caouette"/>
        <s v="Charles Herman-Wurmfeld"/>
        <s v="Todd Solondz"/>
        <s v="George Armitage"/>
        <s v="J. Lee Thompson"/>
        <s v="Damien Dante Wayans"/>
        <s v="Vicky Jenson"/>
        <s v="Norman Ferguson"/>
        <s v="Nimród Antal"/>
        <s v="Phil Claydon"/>
        <s v="Henry Alex Rubin"/>
        <s v="John Carl Buechler"/>
        <s v="Mike Mayhall"/>
        <s v="Niels Arden Oplev"/>
        <s v="Richard Montoya"/>
        <s v="Akiva Schaffer"/>
        <s v="Francis Ford Coppola"/>
        <s v="Jamie Travis"/>
        <s v="Goran Dukic"/>
        <s v="Todd Phillips"/>
        <s v="Chris Noonan"/>
        <s v="Walt Becker"/>
        <s v="Chuck Russell"/>
        <s v="Simon Wells"/>
        <s v="Jim Abrahams"/>
        <s v="Seth Gordon"/>
        <s v="Tony Bancroft"/>
        <s v="Dwight H. Little"/>
        <s v="Hoyt Yeatman"/>
        <s v="Don Mancini"/>
        <s v="Brad Furman"/>
        <s v="E.L. Katz"/>
        <s v="Steve Martino"/>
        <s v="Doug Liman"/>
        <s v="Måns Mårlind"/>
        <s v="Tobe Hooper"/>
        <s v="Alexandre Aja"/>
        <s v="Joe Cornish"/>
        <s v="Livingston Oden"/>
        <s v="John Murlowski"/>
        <s v="Andrés Couturier"/>
        <s v="Becky Smith"/>
        <s v="David Winters"/>
        <s v="Sai Varadan"/>
        <s v="Lijun Sun"/>
        <s v="Leonard Farlinger"/>
        <s v="Jamal Hill"/>
        <s v="Steve Rash"/>
        <s v="Hank Braxtan"/>
        <s v="William Phillips"/>
        <s v="Matthew R. Anderson"/>
        <s v="Michael Ritchie"/>
        <s v="James Kerwin"/>
        <s v="Marius A. Markevicius"/>
        <s v="Chuck Bowman"/>
        <s v="Derick Martini"/>
        <s v="Brendan Malloy"/>
        <s v="Trent Cooper"/>
        <s v="Robert D. Webb"/>
        <s v="Chris Koch"/>
        <s v="Majid Majidi"/>
        <s v="Claudia Sainte-Luce"/>
        <s v="Fred Savage"/>
        <s v="Joe Nussbaum"/>
        <s v="Chris Eyre"/>
        <s v="Richard Fleischer"/>
        <s v="Stanley Tong"/>
        <s v="Kevin Hamedani"/>
        <s v="Greg Tiernan"/>
        <s v="Lloyd Bacon"/>
        <s v="Petter Næss"/>
        <s v="Guy Ritchie"/>
        <s v="David McNally"/>
        <s v="Sara Sugarman"/>
        <s v="Brian Henson"/>
        <s v="Danny DeVito"/>
        <s v="Robert Harmon"/>
        <s v="Bibo Bergeron"/>
        <s v="Cal Brunker"/>
        <s v="Neal Brennan"/>
        <s v="Douglas Trumbull"/>
        <s v="Stephen Hopkins"/>
        <s v="Joel Anderson"/>
        <s v="Fred Walton"/>
        <s v="Harold Becker"/>
        <s v="Rob Reiner"/>
        <s v="Mel Stuart"/>
        <s v="Jared Hess"/>
        <s v="Damir Catic"/>
        <s v="Patricia Cardoso"/>
        <s v="Steven Soderbergh"/>
        <s v="Ronny Yu"/>
        <s v="Luis Llosa"/>
        <s v="Fenton Bailey"/>
        <s v="Jason Bateman"/>
        <s v="Justin Zackham"/>
        <s v="Matt Bettinelli-Olpin"/>
        <s v="Stephen Kay"/>
        <s v="Nelson McCormick"/>
        <s v="Jonathan Glazer"/>
        <s v="David Lynch"/>
        <s v="Genndy Tartakovsky"/>
        <s v="Tom McCarthy"/>
        <s v="Martin Weisz"/>
        <s v="Douglas McGrath"/>
        <s v="David S. Goyer"/>
        <s v="David Cronenberg"/>
        <s v="Stiles White"/>
        <s v="Chris Gorak"/>
        <s v="John Carpenter"/>
        <s v="Steven Quale"/>
        <s v="Vincent Paronnaud"/>
        <s v="Jake Schreier"/>
        <s v="Jonathan Mostow"/>
        <s v="Franck Khalfoun"/>
        <s v="Eli Craig"/>
        <s v="Josh Trank"/>
        <s v="Luc Besson"/>
        <s v="Justin Paul Miller"/>
        <s v="John Stockwell"/>
        <s v="Thorbjørn Christoffersen"/>
        <s v="Antonio Simoncini"/>
        <s v="Shyam Madiraju"/>
        <s v="Kristin Rizzo"/>
        <s v="Rob Hawk"/>
        <s v="Robert Bennett"/>
        <s v="Tommy Oliver"/>
        <s v="Natalie Bible'"/>
        <s v="Babar Ahmed"/>
        <s v="Jeff Crook"/>
        <s v="Harmage Singh Kalirai"/>
        <s v="W.D. Hogan"/>
        <s v="Hayley Cloake"/>
        <s v="Richard Boddington"/>
        <s v="Andrew Berends"/>
        <s v="Charles Matthau"/>
        <s v="Griffin Dunne"/>
        <s v="Mark Brown"/>
        <s v="Jeffrey St. Jules"/>
        <s v="Rick Bieber"/>
        <s v="Jerry Rees"/>
        <s v="Scott Ziehl"/>
        <s v="Steve Barron"/>
        <s v="David Webb Peoples"/>
        <s v="Kevin Jordan"/>
        <s v="Stefan C. Schaefer"/>
        <s v="Collin Schiffli"/>
        <s v="Julio DePietro"/>
        <s v="Michael Jai White"/>
        <s v="William Kaufman"/>
        <s v="Jack Heller"/>
        <s v="Nicholas Fackler"/>
        <s v="Shane Meadows"/>
        <s v="Michael Polish"/>
        <s v="Jason Connery"/>
        <s v="Roland Suso Richter"/>
        <s v="Ryan Little"/>
        <s v="Ryan Smith"/>
        <s v="Vincenzo Natali"/>
        <s v="Sam Firstenberg"/>
        <s v="Anurag Basu"/>
        <s v="Jon Gunn"/>
        <s v="Katherine Dieckmann"/>
        <s v="Scott Marshall"/>
        <s v="Don Coscarelli"/>
        <s v="Bo Zenga"/>
        <s v="Doug Block"/>
        <s v="Jon Cassar"/>
        <s v="Bob Odenkirk"/>
        <s v="James Mottern"/>
        <s v="Alex Rivera"/>
        <s v="Eytan Fox"/>
        <s v="J.S. Cardone"/>
        <s v="Brian Levant"/>
        <s v="Leon Ford"/>
        <s v="Michael Dowse"/>
        <s v="Robert Iscove"/>
        <s v="Stevan Mena"/>
        <s v="John Stainton"/>
        <s v="Nicholaus Goossen"/>
        <s v="Dito Montiel"/>
        <s v="Gerald Potterton"/>
        <s v="Sam Weisman"/>
        <s v="Davis Guggenheim"/>
        <s v="Jafar Panahi"/>
        <s v="Jay Russell"/>
        <s v="Richard Glatzer"/>
        <s v="Paul Feig"/>
        <s v="Zach Cregger"/>
        <s v="Vadim Perelman"/>
        <s v="Anthony Bell"/>
        <s v="Ol Parker"/>
        <s v="Steven Brill"/>
        <s v="Larry Blamire"/>
        <s v="Jon Knautz"/>
        <s v="Roger Kumble"/>
        <s v="Clare Kilner"/>
        <s v="Frank Coraci"/>
        <s v="Charlie Levi"/>
        <s v="Daniel Columbie"/>
        <s v="Jaco Booyens"/>
        <s v="Jim Amatulli"/>
        <s v="Joseph Mazzella"/>
        <s v="Ken Del Conte"/>
        <s v="Lance Kawas"/>
        <s v="Lance McDaniel"/>
        <s v="Patrick Gilles"/>
        <s v="Brian Koppelman"/>
        <s v="Amy Heckerling"/>
        <s v="Gil Kenan"/>
        <s v="Ron Clements"/>
        <s v="Jacob Aaron Estes"/>
        <s v="Brett Ratner"/>
        <s v="Brian Robbins"/>
        <s v="Morgan Spurlock"/>
        <s v="Brian De Palma"/>
        <s v="Ben Stiller"/>
        <s v="Dean Parisot"/>
        <s v="Masayuki Ochiai"/>
        <s v="Jeff Wadlow"/>
        <s v="Brian Helgeland"/>
        <s v="Randy Moore"/>
        <s v="Courtney Solomon"/>
        <s v="Jim Sonzero"/>
        <s v="Steve Bendelack"/>
        <s v="Sofia Coppola"/>
        <s v="Joe Berlinger"/>
        <s v="Todd Strauss-Schulson"/>
        <s v="Brad Bird"/>
        <s v="Lynn Shelton"/>
        <s v="Kevin Greutert"/>
        <s v="Jesse Peretz"/>
        <s v="Victor Salva"/>
        <s v="Phil Lord"/>
        <s v="James Marsh"/>
        <s v="Christopher Smith"/>
        <s v="Drake Doremus"/>
        <s v="Andrew Adamson"/>
        <s v="Andrew Douglas"/>
        <s v="Ari Folman"/>
        <s v="Jonathan Levine"/>
        <s v="Pete Travis"/>
        <s v="Chris Miller"/>
        <s v="Jeremy Saulnier"/>
        <s v="Jennifer Yuh Nelson"/>
        <s v="Craig Zobel"/>
        <s v="Duke Johnson"/>
        <s v="Joseph Gordon-Levitt"/>
        <s v="Nicolas Winding Refn"/>
        <s v="David Worth"/>
        <s v="Robert Adetuyi"/>
        <s v="H.M. Coakley"/>
        <s v="Matty Rich"/>
        <s v="Rob Bowman"/>
        <s v="Neema Barnette"/>
        <s v="James Cox"/>
        <s v="Lawrence Kasanoff"/>
        <s v="Mona Fastvold"/>
        <s v="Paul Mazursky"/>
        <s v="Michael Meredith"/>
        <s v="Sol Tryon"/>
        <s v="Cédric Klapisch"/>
        <s v="Anthony Powell"/>
        <s v="Pete Jones"/>
        <s v="Jesse Vaughan"/>
        <s v="John Gray"/>
        <s v="Michael Moore"/>
        <s v="Jack Smight"/>
        <s v="Stewart Raffill"/>
        <s v="Marcus Nispel"/>
        <s v="Wil Shriner"/>
        <s v="Angela Robinson"/>
        <s v="Lance Mungia"/>
        <s v="Bart Freundlich"/>
        <s v="Laurent Tirard"/>
        <s v="Kirk Wong"/>
        <s v="David Hayter"/>
        <s v="Alejandro Monteverde"/>
        <s v="Tamara Jenkins"/>
        <s v="Kris Isacsson"/>
        <s v="Hark Tsui"/>
        <s v="Dennie Gordon"/>
        <s v="Larry Clark"/>
        <s v="Ingmar Bergman"/>
        <s v="Gary Trousdale"/>
        <s v="Steve Buscemi"/>
        <s v="Stacy Peralta"/>
        <s v="Ken Scott"/>
        <s v="Wych Kaosayananda"/>
        <s v="Mark Neveldine"/>
        <s v="Kirk Jones"/>
        <s v="Michael Herz"/>
        <s v="Louis Morneau"/>
        <s v="Richard Eyre"/>
        <s v="Walter Hill"/>
        <s v="Joe Dante"/>
        <s v="Adam Marcus"/>
        <s v="Dave Green"/>
        <s v="Ken Kwapis"/>
        <s v="Ira Sachs"/>
        <s v="Julie Anne Robinson"/>
        <s v="Terry Gilliam"/>
        <s v="James Mangold"/>
        <s v="Christian E. Christiansen"/>
        <s v="Morgan Neville"/>
        <s v="Rob Cohen"/>
        <s v="Steve Beck"/>
        <s v="Miranda July"/>
        <s v="Jorge Blanco"/>
        <s v="James Watkins"/>
        <s v="Chris Wedge"/>
        <s v="Roger Michell"/>
        <s v="Steve Hickner"/>
        <s v="Christine Jeffs"/>
        <s v="Tommy Wirkola"/>
        <s v="David Koepp"/>
        <s v="John Cameron Mitchell"/>
        <s v="Jodie Foster"/>
        <s v="Kyle Balda"/>
        <s v="M. Night Shyamalan"/>
        <s v="Alfonso Cuarón"/>
        <s v="Alan Jacobs"/>
        <s v="Ray Griggs"/>
        <s v="Nils Gaup"/>
        <s v="Mark Young"/>
        <s v="Analeine Cal y Mayor"/>
        <s v="Dave Carroll"/>
        <s v="Emile Ardolino"/>
        <s v="David Lam"/>
        <s v="Zack Ward"/>
        <s v="Eric Styles"/>
        <s v="Jerry Dugan"/>
        <s v="Harley Cokeliss"/>
        <s v="Allison Anders"/>
        <s v="Hunter Richards"/>
        <s v="Lluís Quílez"/>
        <s v="Geoff Murphy"/>
        <s v="Des McAnuff"/>
        <s v="Ed Decter"/>
        <s v="David O. Russell"/>
        <s v="Kriv Stenders"/>
        <s v="Jeff Burr"/>
        <s v="Rodman Flender"/>
        <s v="Newt Arnold"/>
        <s v="Ernest R. Dickerson"/>
        <s v="Émile Gaudreault"/>
        <s v="Vicente Amorim"/>
        <s v="Simon Wincer"/>
        <s v="Fina Torres"/>
        <s v="Henry Hathaway"/>
        <s v="Jessy Terrero"/>
        <s v="John Bonito"/>
        <s v="Joseph Sargent"/>
        <s v="William Friedkin"/>
        <s v="Jeff Nichols"/>
        <s v="Chris Paine"/>
        <s v="John Boorman"/>
        <s v="Anand Tucker"/>
        <s v="Orson Welles"/>
        <s v="Colin Minihan"/>
        <s v="Brian Dannelly"/>
        <s v="Andrew Fleming"/>
        <s v="Alex Cox"/>
        <s v="Paul Tibbitt"/>
        <s v="Rowan Joffe"/>
        <s v="Clark Gregg"/>
        <s v="Danny Steinmann"/>
        <s v="Bobby Farrelly"/>
        <s v="Patrick Tatopoulos"/>
        <s v="David Moreau"/>
        <s v="Nicholas Stoller"/>
        <s v="Rawson Marshall Thurber"/>
        <s v="Lee Toland Krieger"/>
        <s v="E. Elias Merhige"/>
        <s v="Joe Johnston"/>
        <s v="Robert Redford"/>
        <s v="Jason Reitman"/>
        <s v="Mike Cahill"/>
        <s v="Pete Docter"/>
        <s v="Gary Shore"/>
        <s v="Tim Story"/>
        <s v="Will Gluck"/>
        <s v="Ole Bornedal"/>
        <s v="Mark Osborne"/>
        <s v="John Luessenhop"/>
        <s v="Stuart Beattie"/>
        <s v="Chris Butler"/>
        <s v="Robert Eggers"/>
        <s v="Charles T. Kanganis"/>
        <s v="Rachel Goldenberg"/>
        <s v="Jugal Hansraj"/>
        <s v="Shane Dawson"/>
        <s v="Simeon Rice"/>
        <s v="Lionel C. Martin"/>
        <s v="Lori Petty"/>
        <s v="Tom Reeve"/>
        <s v="Jonathan Wacks"/>
        <s v="Terron R. Parsons"/>
        <s v="Ken Shapiro"/>
        <s v="Justin Molotnikov"/>
        <s v="Rania Attieh"/>
        <s v="Michael Martin"/>
        <s v="Al Silliman Jr."/>
        <s v="Jonathan Lynn"/>
        <s v="Don Michael Paul"/>
        <s v="James Nunn"/>
        <s v="Russell Friedenberg"/>
        <s v="Joseph Dorman"/>
        <s v="Michel Orion Scott"/>
        <s v="Bob Spiers"/>
        <s v="Peter Faiman"/>
        <s v="Reinhard Klooss"/>
        <s v="Ruba Nadda"/>
        <s v="Kunihiko Yuyama"/>
        <s v="Phil Joanou"/>
        <s v="Kasi Lemmons"/>
        <s v="Wayne Beach"/>
        <s v="Jeff Nathanson"/>
        <s v="Kief Davidson"/>
        <s v="Scott Mann"/>
        <s v="Brian A Miller"/>
        <s v="Jake Paltrow"/>
        <s v="Richard Kwietniowski"/>
        <s v="Ben Wheatley"/>
        <s v="Christian Duguay"/>
        <s v="Wallace Wolodarsky"/>
        <s v="Joachim Rønning"/>
        <s v="Joel Zwick"/>
        <s v="Geoffrey Sax"/>
        <s v="Dan Cutforth"/>
        <s v="Mike Marvin"/>
        <s v="Heidi Ewing"/>
        <s v="Henry Selick"/>
        <s v="Tim Heidecker"/>
        <s v="Lasse Hallström"/>
        <s v="Rachel Talalay"/>
        <s v="Jeff Schaffer"/>
        <s v="Jaime Zevallos"/>
        <s v="Jez Butterworth"/>
        <s v="Nick Tomnay"/>
        <s v="Lucky McKee"/>
        <s v="Vincent Gallo"/>
        <s v="Sam Fell"/>
        <s v="Mabrouk El Mechri"/>
        <s v="John Dahl"/>
        <s v="Joe Chappelle"/>
        <s v="Harold Ramis"/>
        <s v="Paul Schrader"/>
        <s v="Michael Winterbottom"/>
        <s v="Andrew Currie"/>
        <s v="Bruce Hunt"/>
        <s v="Kimble Rendall"/>
        <s v="Ted Kotcheff"/>
        <s v="William Malone"/>
        <s v="K. King"/>
        <s v="Richard Shepard"/>
        <s v="Ed Gass-Donnelly"/>
        <s v="Jon Lucas"/>
        <s v="Karyn Kusama"/>
        <s v="Craig Johnson"/>
        <s v="Jason Zada"/>
        <s v="Josh Gordon"/>
        <s v="Aki Kaurismäki"/>
        <s v="Adam Green"/>
        <s v="Nima Nourizadeh"/>
        <s v="Carter Smith"/>
        <s v="Peter Sohn"/>
        <s v="Eli Roth"/>
        <s v="George Clooney"/>
        <s v="Mark Andrews"/>
        <s v="Duncan Jones"/>
        <s v="Benh Zeitlin"/>
        <s v="Bruce Macdonald"/>
        <s v="Sharon Greytak"/>
        <s v="Warren Sheppard"/>
        <s v="Peter Cousens"/>
        <s v="D. Stevens"/>
        <s v="Qasim Basir"/>
        <s v="Anna Mastro"/>
        <s v="Danny Perez"/>
        <s v="Brian Caunter"/>
        <s v="Gary Sinyor"/>
        <s v="George Jackson"/>
        <s v="Guy Hamilton"/>
        <s v="David Raynr"/>
        <s v="William Dear"/>
        <s v="Michael Burke"/>
        <s v="Michael Schultz"/>
        <s v="William Bindley"/>
        <s v="Maria Maggenti"/>
        <s v="Dennis Hopper"/>
        <s v="Sarik Andreasyan"/>
        <s v="Gideon Raff"/>
        <s v="Jon Amiel"/>
        <s v="Jean-Luc Godard"/>
        <s v="Gérard Krawczyk"/>
        <s v="Marc F. Adler"/>
        <s v="Deb Hagan"/>
        <s v="Jeff Franklin"/>
        <s v="Jackie Earle Haley"/>
        <s v="Fred Durst"/>
        <s v="David Hackl"/>
        <s v="Donald Petrie"/>
        <s v="Greg Berlanti"/>
        <s v="Zak Penn"/>
        <s v="Penelope Spheeris"/>
        <s v="Ian Iqbal Rashid"/>
        <s v="Jim Fall"/>
        <s v="Jonathan Frakes"/>
        <s v="Phillip Noyce"/>
        <s v="Andy Fickman"/>
        <s v="Adam Shankman"/>
        <s v="Richard LaGravenese"/>
        <s v="Diane Keaton"/>
        <s v="Patrick Creadon"/>
        <s v="Rob McKittrick"/>
        <s v="Bille Woodruff"/>
        <s v="Chris Rock"/>
        <s v="Wolfgang Petersen"/>
        <s v="Andrew Traucki"/>
        <s v="Thor Freudenthal"/>
        <s v="Terrence Malick"/>
        <s v="Robert Kenner"/>
        <s v="Danny Boyle"/>
        <s v="Rick Rosenthal"/>
        <s v="Gavin Hood"/>
        <s v="Kurt Wimmer"/>
        <s v="John Maybury"/>
        <s v="Tom Gormican"/>
        <s v="Elizabeth Banks"/>
        <s v="McG"/>
        <s v="Mark Herman"/>
        <s v="Glen Morgan"/>
        <s v="Jon Wright"/>
        <s v="Carlos Saldanha"/>
        <s v="Xavier Gens"/>
        <s v="Jake Kasdan"/>
        <s v="Brad Anderson"/>
        <s v="Yorgos Lanthimos"/>
        <s v="Mitchell Lichtenstein"/>
        <s v="Henry Joost"/>
        <s v="Boaz Yakin"/>
        <s v="Grant Heslov"/>
        <s v="Stephen Frears"/>
        <s v="Gareth Edwards"/>
        <s v="Harmony Korine"/>
        <s v="Corbin Bernsen"/>
        <s v="Kirk Loudon"/>
        <s v="Adam Rifkin"/>
        <s v="Daniel Davila"/>
        <s v="Jeta Amata"/>
        <s v="Mitch Davis"/>
        <s v="Darin Scott"/>
        <s v="Christopher Hutson"/>
        <s v="Richard Wallace"/>
        <s v="Bruce Dellis"/>
        <s v="Alex Zamm"/>
        <s v="Andrew Hyatt"/>
        <s v="Mario Van Peebles"/>
        <s v="Edward Burns"/>
        <s v="Pascal Arnold"/>
        <s v="Rich Christiano"/>
        <s v="Alex van Warmerdam"/>
        <s v="Alan Shapiro"/>
        <s v="Jeffrey W. Byrd"/>
        <s v="Michael Roemer"/>
        <s v="William Sachs"/>
        <s v="Preston A. Whitmore II"/>
        <s v="Michael Rymer"/>
        <s v="Christopher Leitch"/>
        <s v="Tom Schulman"/>
        <s v="Marcos Siega"/>
        <s v="Chris D'Arienzo"/>
        <s v="Matthew Hastings"/>
        <s v="Uli Edel"/>
        <s v="Robert Hall"/>
        <s v="Tina Gordon Chism"/>
        <s v="Gil Junger"/>
        <s v="Michael Mayer"/>
        <s v="Stephen Kijak"/>
        <s v="Adrian Lyne"/>
        <s v="John R. Leonetti"/>
        <s v="Andrew Bergman"/>
        <s v="James Frawley"/>
        <s v="Noah Buschel"/>
        <s v="Ron Underwood"/>
        <s v="Mark Rosman"/>
        <s v="Gregory Poirier"/>
        <s v="Peter Stebbings"/>
        <s v="Ted Post"/>
        <s v="Marc Schölermann"/>
        <s v="Jon Favreau"/>
        <s v="David Atkins"/>
        <s v="Robert Luketic"/>
        <s v="J.B. Rogers"/>
        <s v="Tim Blake Nelson"/>
        <s v="Alfred Hitchcock"/>
        <s v="Jeff Lowell"/>
        <s v="Nadine Labaki"/>
        <s v="John Gulager"/>
        <s v="Paul Weitz"/>
        <s v="Ivan Reitman"/>
        <s v="Jorge R. Gutiérrez"/>
        <s v="Stefan Ruzowitzky"/>
        <s v="Jorma Taccone"/>
        <s v="Cody Cameron"/>
        <s v="Michael J. Bassett"/>
        <s v="Marc Lawrence"/>
        <s v="Bruce McDonald"/>
        <s v="Kar-Wai Wong"/>
        <s v="Stanley Kubrick"/>
        <s v="Alessandro Carloni"/>
        <s v="James Ponsoldt"/>
        <s v="Paul King"/>
        <s v="Tom McGrath"/>
        <s v="Ti West"/>
        <s v="Darren Lynn Bousman"/>
        <s v="James Gunn"/>
        <s v="Paul Thomas Anderson"/>
        <s v="Henry Hobson"/>
        <s v="James Mather"/>
        <s v="Marc Webb"/>
        <s v="Ben Lewin"/>
        <s v="Rodrigo Cortés"/>
        <s v="Drew Goddard"/>
        <s v="Charles Adelman"/>
        <s v="Kim Nguyen"/>
        <s v="Sue Corcoran"/>
        <s v="Frank Whaley"/>
        <s v="Mikel Rueda"/>
        <s v="William Gazecki"/>
        <s v="David Cross"/>
        <s v="Francesca Gregorini"/>
        <s v="Keith Parmer"/>
        <s v="Giuliano Montaldo"/>
        <s v="Jonas Åkerlund"/>
        <s v="Howard Hughes"/>
        <s v="Mark Tarlov"/>
        <s v="Kenny Ortega"/>
        <s v="Alan Cohn"/>
        <s v="Scott Kalvert"/>
        <s v="Thaddeus O'Sullivan"/>
        <s v="Tony Maylam"/>
        <s v="Robert Heath"/>
        <s v="Jill Sprecher"/>
        <s v="Mark Piznarski"/>
        <s v="David Duchovny"/>
        <s v="George Ratliff"/>
        <s v="David E. Talbert"/>
        <s v="Rick de Oliveira"/>
        <s v="Alice Wu"/>
        <s v="Stuart Gillard"/>
        <s v="Shana Feste"/>
        <s v="James McTeigue"/>
        <s v="Ekachai Uekrongtham"/>
        <s v="Jim Gillespie"/>
        <s v="Michael Corrente"/>
        <s v="Douglas Cheek"/>
        <s v="Herb Freed"/>
        <s v="Laurie Collyer"/>
        <s v="Damien O'Donnell"/>
        <s v="Nick Gomez"/>
        <s v="George P. Cosmatos"/>
        <s v="Andrzej Bartkowiak"/>
        <s v="Antoine Fuqua"/>
        <s v="Al Franklin"/>
        <s v="Malcolm Goodwin"/>
        <s v="Mike Mills"/>
        <s v="Jamie Blanks"/>
        <s v="Dominique Othenin-Girard"/>
        <s v="Jennifer Flackett"/>
        <s v="Michael Lehmann"/>
        <s v="Derrick Borte"/>
        <s v="Sean Anders"/>
        <s v="Camille Delamarre"/>
        <s v="Max Joseph"/>
        <s v="David Soren"/>
        <s v="Sidney Lumet"/>
        <s v="Gabor Csupo"/>
        <s v="Mennan Yapo"/>
        <s v="Mark Romanek"/>
        <s v="Robert Schwentke"/>
        <s v="Graham Annable"/>
        <s v="Byron Howard"/>
        <s v="Atom Egoyan"/>
        <s v="Paul W.S. Anderson"/>
        <s v="Robert Zemeckis"/>
        <s v="Joshua Oppenheimer"/>
        <s v="John Michael McDonagh"/>
        <s v="Ethan Coen"/>
        <s v="Fede Alvarez"/>
        <s v="Jennifer Finnigan"/>
        <s v="A. Raven Cruz"/>
        <s v="Arjun Sablok"/>
        <s v="Rita Merson"/>
        <s v="Timothy Woodward Jr."/>
        <s v="Matt Jackson"/>
        <s v="Monte Hellman"/>
        <s v="Bill Muir"/>
        <s v="Brian Dorton"/>
        <s v="Cassandra Nicolaou"/>
        <s v="Tom DiCillo"/>
        <s v="Joe Cross"/>
        <s v="Tim McCanlies"/>
        <s v="Léa Pool"/>
        <s v="Robert C. Cooper"/>
        <s v="F. Gary Gray"/>
        <s v="Jason Alexander"/>
        <s v="David Leland"/>
        <s v="Jim Goddard"/>
        <s v="Lance Rivera"/>
        <s v="Stanton Barrett"/>
        <s v="Marc Forby"/>
        <s v="Albert Hughes"/>
        <s v="Finn Taylor"/>
        <s v="John Herzfeld"/>
        <s v="Ossie Davis"/>
        <s v="Charles Robert Carner"/>
        <s v="Benjamin Dickinson"/>
        <s v="Joey Lauren Adams"/>
        <s v="Kenneth Johnson"/>
        <s v="Ava DuVernay"/>
        <s v="Kevin Spacey"/>
        <s v="Melvin Van Peebles"/>
        <s v="Jerry Jameson"/>
        <s v="Paul Crowder"/>
        <s v="Meiert Avis"/>
        <s v="Jeremy Leven"/>
        <s v="Andrey Konchalovskiy"/>
        <s v="Christopher Erskin"/>
        <s v="Brian Yuzna"/>
        <s v="Richard E. Grant"/>
        <s v="Tom Brady"/>
        <s v="Lisa Azuelos"/>
        <s v="Claudia Llosa"/>
        <s v="Michael Radford"/>
        <s v="Mort Nathan"/>
        <s v="John Pasquin"/>
        <s v="Michael Cuesta"/>
        <s v="Lynne Ramsay"/>
        <s v="Michael Patrick Jann"/>
        <s v="Mikael Salomon"/>
        <s v="Neil LaBute"/>
        <s v="Jon Kasdan"/>
        <s v="Tony Goldwyn"/>
        <s v="John 'Bud' Cardos"/>
        <s v="Albert Brooks"/>
        <s v="Janusz Kaminski"/>
        <s v="Joe Charbanic"/>
        <s v="Oliver Parker"/>
        <s v="John Ottman"/>
        <s v="Christophe Barratier"/>
        <s v="James Foley"/>
        <s v="Renny Harlin"/>
        <s v="Jonas Elmer"/>
        <s v="Tom Kalin"/>
        <s v="Barry Levinson"/>
        <s v="Jack Perez"/>
        <s v="Stephan Elliott"/>
        <s v="Anthony C. Ferrante"/>
        <s v="Clay Kaytis"/>
        <s v="Andrew Haigh"/>
        <s v="Jon Poll"/>
        <s v="Dan Rush"/>
        <s v="William Eubank"/>
        <s v="Joseph Zito"/>
        <s v="Sharon Maguire"/>
        <s v="Courtney Hunt"/>
        <s v="Ciarán Foy"/>
        <s v="Sarah Smith"/>
        <s v="Neil Marshall"/>
        <s v="Sylvain White"/>
        <s v="Colin Strause"/>
        <s v="Daniel Barber"/>
        <s v="Leigh Whannell"/>
        <s v="Christopher Morris"/>
        <s v="Richard Ayoade"/>
        <s v="Peter Ramsey"/>
        <s v="Robert Stromberg"/>
        <s v="Andrew Dominik"/>
        <s v="Eric Bugbee"/>
        <s v="Tom Walsh"/>
        <s v="Chad Kapper"/>
        <s v="Daniele Luchetti"/>
        <s v="Tom Seidman"/>
        <s v="Jerome Elston Scott"/>
        <s v="Michael Walker"/>
        <s v="Dave Rodriguez"/>
        <s v="Étienne Faure"/>
        <s v="Ash Baron-Cohen"/>
        <s v="Hao Ning"/>
        <s v="Adam Carolla"/>
        <s v="Amanda Gusack"/>
        <s v="Eric Lavaine"/>
        <s v="Michael Winner"/>
        <s v="Michael Chapman"/>
        <s v="Anthony Hickox"/>
        <s v="Eric Schaeffer"/>
        <s v="Rusty Cundieff"/>
        <s v="William A. Fraker"/>
        <s v="Mike Barker"/>
        <s v="Charles Martin Smith"/>
        <s v="Jon Turteltaub"/>
        <s v="Marco Kreuzpaintner"/>
        <s v="Jerry Zaks"/>
        <s v="Michael McGowan"/>
        <s v="Andrew Erwin"/>
        <s v="Adam Rapp"/>
        <s v="Gregory Widen"/>
        <s v="Jeremy Brock"/>
        <s v="Kevin Tenney"/>
        <s v="Gary Sherman"/>
        <s v="Tim Fywell"/>
        <s v="Mark A.Z. Dippé"/>
        <s v="Whit Stillman"/>
        <s v="Don Taylor"/>
        <s v="Howard Deutch"/>
        <s v="John Gatins"/>
        <s v="Mark Illsley"/>
        <s v="Damon Santostefano"/>
        <s v="Kevin Donovan"/>
        <s v="Henry Bean"/>
        <s v="Gary Nelson"/>
        <s v="Bob Dolman"/>
        <s v="Harry Elfont"/>
        <s v="Dan Zukovic"/>
        <s v="Gregor Jordan"/>
        <s v="Jon M. Chu"/>
        <s v="Katja von Garnier"/>
        <s v="Roger Vadim"/>
        <s v="Lena Dunham"/>
        <s v="Chris Nahon"/>
        <s v="Alex Proyas"/>
        <s v="Gary David Goldberg"/>
        <s v="Ruairi Robinson"/>
        <s v="Gavin O'Connor"/>
        <s v="Richard Loncraine"/>
        <s v="John McTiernan"/>
        <s v="Peyton Reed"/>
        <s v="Tom Hooper"/>
        <s v="Tommy Lee Wallace"/>
        <s v="Dustin Hoffman"/>
        <s v="Adam McKay"/>
        <s v="Olatunde Osunsanmi"/>
        <s v="Alexander Witt"/>
        <s v="Terry Zwigoff"/>
        <s v="George Tillman Jr."/>
        <s v="Michael Dougherty"/>
        <s v="Takashi Shimizu"/>
        <s v="Sam Taylor-Johnson"/>
        <s v="Mathieu Kassovitz"/>
        <s v="Jim Mickle"/>
        <s v="Sam Mendes"/>
        <s v="Tom Hanks"/>
        <s v="Tod Williams"/>
        <s v="Michael Spierig"/>
        <s v="Tony Scott"/>
        <s v="Olivier Megaton"/>
        <s v="Andrew Stanton"/>
        <s v="Bruno Barreto"/>
        <s v="Floyd Mutrux"/>
        <s v="Giovanni Zelko"/>
        <s v="Éric Tessier"/>
        <s v="Eldar Rapaport"/>
        <s v="James Manera"/>
        <s v="Sheldon Lettich"/>
        <s v="Catherine Hardwicke"/>
        <s v="Justin Thomas Ostensen"/>
        <s v="Patrick Read Johnson"/>
        <s v="Jamaa Fanaka"/>
        <s v="Randall Rubin"/>
        <s v="John Simpson"/>
        <s v="Andrew Morahan"/>
        <s v="Andrew Wilson"/>
        <s v="Tim Chambers"/>
        <s v="Bruce Malmuth"/>
        <s v="Nnegest Likké"/>
        <s v="Roger Avary"/>
        <s v="Bob Giraldi"/>
        <s v="Craig Bolotin"/>
        <s v="Hal Needham"/>
        <s v="Mars Callahan"/>
        <s v="Stefan Schwartz"/>
        <s v="Bill Duke"/>
        <s v="Tim Hunter"/>
        <s v="Justin Kerrigan"/>
        <s v="Abel Ferrara"/>
        <s v="Barry Skolnick"/>
        <s v="Bruce Beresford"/>
        <s v="Dagur Kári"/>
        <s v="Erik White"/>
        <s v="Patrick Lussier"/>
        <s v="Peter Hyams"/>
        <s v="Travis Zariwny"/>
        <s v="John Frankenheimer"/>
        <s v="Hitoshi Matsumoto"/>
        <s v="Stephen Gaghan"/>
        <s v="Randall Wallace"/>
        <s v="John Schlesinger"/>
        <s v="Joel Gallen"/>
        <s v="Andrey Zvyagintsev"/>
        <s v="Joe Roth"/>
        <s v="Steve Pink"/>
        <s v="Takao Okawara"/>
        <s v="Dan Curtis"/>
        <s v="Oliver Blackburn"/>
        <s v="Fatih Akin"/>
        <s v="Burr Steers"/>
        <s v="George Hickenlooper"/>
        <s v="Brenda Chapman"/>
        <s v="Scott Speer"/>
        <s v="Max Mayer"/>
        <s v="Sergio Leone"/>
        <s v="Danny Pang"/>
        <s v="Phil Traill"/>
        <s v="Billy Ray"/>
        <s v="Bobcat Goldthwait"/>
        <s v="Julian Gilbey"/>
        <s v="Michael McCullers"/>
        <s v="Ben Falcone"/>
        <s v="David Mamet"/>
        <s v="John Singleton"/>
        <s v="Kent Alterman"/>
        <s v="Dominic Sena"/>
        <s v="Quentin Tarantino"/>
        <s v="Alejandro Agresti"/>
        <s v="Ellory Elkayem"/>
        <s v="Gaspar Noé"/>
        <s v="John Francis Daley"/>
        <s v="Babak Najafi"/>
        <s v="Oliver Hirschbiegel"/>
        <s v="Edgar Wright"/>
        <s v="Tom Ford"/>
        <s v="Troy Nixey"/>
        <s v="Simon Curtis"/>
        <s v="Chan-wook Park"/>
        <s v="Dan Perri"/>
        <s v="Paolo Monico"/>
        <s v="Roger Spottiswoode"/>
        <s v="Tim Boxell"/>
        <s v="Hyung-rae Shim"/>
        <s v="Sterling Van Wagenen"/>
        <s v="Danny Provenzano"/>
        <s v="Charles Ferguson"/>
        <s v="Curtis Hanson"/>
        <s v="Dylan Bank"/>
        <s v="Allison Burnett"/>
        <s v="Kate Connor"/>
        <s v="C. Jay Cox"/>
        <s v="John Stephenson"/>
        <s v="Piyush Dinker Pandya"/>
        <s v="José Luis Valenzuela"/>
        <s v="Daniel Hsia"/>
        <s v="Marc Levin"/>
        <s v="Khalil Sullins"/>
        <s v="Kat Coiro"/>
        <s v="Michael D. Sellers"/>
        <s v="Dan Ireland"/>
        <s v="Michael Cohn"/>
        <s v="Tyler Perry"/>
        <s v="Bronwen Hughes"/>
        <s v="Kevin Brodie"/>
        <s v="Brad Silberling"/>
        <s v="Jonathan Newman"/>
        <s v="Peter Medak"/>
        <s v="Gurinder Chadha"/>
        <s v="Jamie Thraves"/>
        <s v="Harry Beaumont"/>
        <s v="Carroll Ballard"/>
        <s v="Robert Marcarelli"/>
        <s v="Daniel Algrant"/>
        <s v="Robert Sarkies"/>
        <s v="Robert Butler"/>
        <s v="Jean-Jacques Annaud"/>
        <s v="Neil Jordan"/>
        <s v="Teddy Chan"/>
        <s v="Tony Giglio"/>
        <s v="Jonathan Kaplan"/>
        <s v="Sanaa Hamri"/>
        <s v="Sally Potter"/>
        <s v="Kevin Lima"/>
        <s v="Chris Roberts"/>
        <s v="Michel Leclerc"/>
        <s v="Sngmoo Lee"/>
        <s v="Jay Chandrasekhar"/>
        <s v="Peter Berg"/>
        <s v="David Sington"/>
        <s v="David Frankel"/>
        <s v="Josef Rusnak"/>
        <s v="Michel Gondry"/>
        <s v="Gia Coppola"/>
        <s v="Danny Cannon"/>
        <s v="Peter Atencio"/>
        <s v="Rob Hedden"/>
        <s v="Aaron Schneider"/>
        <s v="Peter Webber"/>
        <s v="Bill Paxton"/>
        <s v="Joel Coen"/>
        <s v="David Schwimmer"/>
        <s v="David Palmer"/>
        <s v="Jean-Marc Vallée"/>
        <s v="Ricky Gervais"/>
        <s v="Gary Fleder"/>
        <s v="Don Scardino"/>
        <s v="Juan Carlos Fresnadillo"/>
        <s v="Lone Scherfig"/>
        <s v="Morten Tyldum"/>
        <s v="Nathan Greno"/>
        <s v="Kimberly Peirce"/>
        <s v="Debra Granik"/>
        <s v="Andrés Muschietti"/>
        <s v="David Robert Mitchell"/>
        <s v="Michel Hazanavicius"/>
        <s v="Fernando Baez Mella"/>
        <s v="Kurt Hale"/>
        <s v="Sacha Bennett"/>
        <s v="Enrique Begne"/>
        <s v="John Cromwell"/>
        <s v="George Sidney"/>
        <s v="Alex Ranarivelo"/>
        <s v="Jamel Debbouze"/>
        <s v="Dominic Burns"/>
        <s v="David Anspaugh"/>
        <s v="Bigas Luna"/>
        <s v="Vidhu Vinod Chopra"/>
        <s v="Damian Nieman"/>
        <s v="David G. Evans"/>
        <s v="Robby Henson"/>
        <s v="Robert Cary"/>
        <s v="Claude Chabrol"/>
        <s v="Tara Subkoff"/>
        <s v="Vic Sarin"/>
        <s v="Barbet Schroeder"/>
        <s v="Bob Rafelson"/>
        <s v="Steven Seagal"/>
        <s v="Eric Blakeney"/>
        <s v="Ringo Lam"/>
        <s v="Ramaa Mosley"/>
        <s v="Andy Cadiff"/>
        <s v="Risa Bramon Garcia"/>
        <s v="Patricia Rozema"/>
        <s v="Lee Tamahori"/>
        <s v="Stuart Hazeldine"/>
        <s v="Tom Elkins"/>
        <s v="Sarah Gavron"/>
        <s v="Richard Donner"/>
        <s v="Billy Wilder"/>
        <s v="David Oelhoffen"/>
        <s v="Dror Moreh"/>
        <s v="Dave McKean"/>
        <s v="Paul Michael Glaser"/>
        <s v="Mark Helfrich"/>
        <s v="Paul Weiland"/>
        <s v="Antonia Bird"/>
        <s v="Ari Sandel"/>
        <s v="Scott Hicks"/>
        <s v="Andrew Jarecki"/>
        <s v="Tom Vaughan"/>
        <s v="Niki Caro"/>
        <s v="Joshua Marston"/>
        <s v="Wayne Kramer"/>
        <s v="Tony Kaye"/>
        <s v="Anna Boden"/>
        <s v="Stewart Hendler"/>
        <s v="John Wells"/>
        <s v="Shari Springer Berman"/>
        <s v="Zack Snyder"/>
        <s v="Gregory Hoblit"/>
        <s v="Jon Avnet"/>
        <s v="Christopher Landon"/>
        <s v="Mark Tonderai"/>
        <s v="Rob Zombie"/>
        <s v="Alejandro Amenábar"/>
        <s v="Hayao Miyazaki"/>
        <s v="Lorene Scafaria"/>
        <s v="Jonathan Dayton"/>
        <s v="Breck Eisner"/>
        <s v="Rich Moore"/>
        <s v="John Moore"/>
        <s v="Steve McQueen"/>
        <s v="Paul Gross"/>
        <s v="Ian Sharp"/>
        <s v="William A. Graham"/>
        <s v="Brad J. Silverman"/>
        <s v="Pan Nalin"/>
        <s v="John Duigan"/>
        <s v="Nathan Frankowski"/>
        <s v="Thomas Lilti"/>
        <s v="Simon Yin"/>
        <s v="Leonard Nimoy"/>
        <s v="Daniel Lee"/>
        <s v="Howard Zieff"/>
        <s v="Vincente Minnelli"/>
        <s v="Noel Marshall"/>
        <s v="Udayan Prasad"/>
        <s v="Steven E. de Souza"/>
        <s v="Matthew Bright"/>
        <s v="Hugh Johnson"/>
        <s v="Chia-Liang Liu"/>
        <s v="Roland Joffé"/>
        <s v="David Lowery"/>
        <s v="Harald Zwart"/>
        <s v="Doug Lefler"/>
        <s v="Kelly Makin"/>
        <s v="Julian Jarrold"/>
        <s v="Mateo Gil"/>
        <s v="Thomas Vinterberg"/>
        <s v="Troy Duffy"/>
        <s v="Luis Mandoki"/>
        <s v="Chris Columbus"/>
        <s v="Frank Lotito"/>
        <s v="Ron Fricke"/>
        <s v="Nick Hamm"/>
        <s v="Jon Hurwitz"/>
        <s v="Gore Verbinski"/>
        <s v="François Ozon"/>
        <s v="Andrew Niccol"/>
        <s v="Nanette Burstein"/>
        <s v="Marielle Heller"/>
        <s v="Sergey Bodrov"/>
        <s v="Zach Braff"/>
        <s v="Len Wiseman"/>
        <s v="Victor Fleming"/>
        <s v="Brian Klugman"/>
        <s v="Glenn Ficarra"/>
        <s v="Asger Leth"/>
        <s v="Theodore Melfi"/>
        <s v="Mary Harron"/>
        <s v="Frank Miller"/>
        <s v="Sean Durkin"/>
        <s v="Stephen Chbosky"/>
        <s v="Noam Murro"/>
        <s v="Don Hall"/>
        <s v="Chris Buck"/>
        <s v="Gareth Evans"/>
        <s v="Kundan Shah"/>
        <s v="Matt Birch"/>
        <s v="Shekar"/>
        <s v="Marc Bennett"/>
        <s v="Joseph Kosinski"/>
        <s v="Romesh Sharma"/>
        <s v="David M. Matthews"/>
        <s v="Wajahat Rauf"/>
        <s v="Laurent Bouhnik"/>
        <s v="Sherman Alexie"/>
        <s v="Klaus Menzel"/>
        <s v="Emily Young"/>
        <s v="Chris Atkins"/>
        <s v="Tyler Oliver"/>
        <s v="Ernie Barbarash"/>
        <s v="Ralph Nelson"/>
        <s v="Mora Stephens"/>
        <s v="Claude Miller"/>
        <s v="Jeannot Szwarc"/>
        <s v="JK Youn"/>
        <s v="Sean McNamara"/>
        <s v="Lisanne Pajot"/>
        <s v="John Ford"/>
        <s v="Lawrence Kasdan"/>
        <s v="Rick Famuyiwa"/>
        <s v="Frank Marshall"/>
        <s v="D.J. Caruso"/>
        <s v="Elizabeth Allen Rosenbaum"/>
        <s v="Greg Coolidge"/>
        <s v="Lloyd Kaufman"/>
        <s v="Jessica Bendinger"/>
        <s v="Kaige Chen"/>
        <s v="Mary Lambert"/>
        <s v="Joan Chen"/>
        <s v="Gus Van Sant"/>
        <s v="Katsuhiro Ôtomo"/>
        <s v="Daniel Mellitz"/>
        <s v="Gene Teigland"/>
        <s v="Valentine"/>
        <s v="Martin Koolhoven"/>
        <s v="Philip G. Atwell"/>
        <s v="Jon Stewart"/>
        <s v="Rupert Wainwright"/>
        <s v="Olivier Dahan"/>
        <s v="Charles Shyer"/>
        <s v="Thomas Bezucha"/>
        <s v="Lexi Alexander"/>
        <s v="Duncan Tucker"/>
        <s v="Stanley Donen"/>
        <s v="Alexander Payne"/>
        <s v="Ryûhei Kitamura"/>
        <s v="Walter Salles"/>
        <s v="Peter Weir"/>
        <s v="Shane Black"/>
        <s v="Nat Faxon"/>
        <s v="James Wan"/>
        <s v="Florian Henckel von Donnersmarck"/>
        <s v="André Øvredal"/>
        <s v="James Bobin"/>
        <s v="Lee Unkrich"/>
        <s v="Avi Nesher"/>
        <s v="Nicolae Constantin Tanase"/>
        <s v="Theodore Witcher"/>
        <s v="Darrell Roodt"/>
        <s v="Ice Cube"/>
        <s v="Caryn Waechter"/>
        <s v="Florence Ayisi"/>
        <s v="Rod Lurie"/>
        <s v="Richard Raymond"/>
        <s v="Annabel Jankel"/>
        <s v="Randal Kleiser"/>
        <s v="David Dobkin"/>
        <s v="Wayne Wang"/>
        <s v="Pascal Chaumeil"/>
        <s v="Charles Stone III"/>
        <s v="Michael Hoffman Jr."/>
        <s v="Vondie Curtis-Hall"/>
        <s v="Álex de la Iglesia"/>
        <s v="Fred Dekker"/>
        <s v="Agnieszka Holland"/>
        <s v="Peter Care"/>
        <s v="Michael Lembeck"/>
        <s v="Mick Jackson"/>
        <s v="Katt Shea"/>
        <s v="István Szabó"/>
        <s v="Maggie Carey"/>
        <s v="Callie Khouri"/>
        <s v="Paul Hunter"/>
        <s v="Alain Resnais"/>
        <s v="Agnieszka Wojtowicz-Vosloo"/>
        <s v="Alan Poul"/>
        <s v="Raymond De Felitta"/>
        <s v="Steven Shainberg"/>
        <s v="John Hillcoat"/>
        <s v="Stefen Fangmeier"/>
        <s v="Jim Field Smith"/>
        <s v="Iain Softley"/>
        <s v="Ritesh Batra"/>
        <s v="Michael Sucsy"/>
        <s v="David Slade"/>
        <s v="Timur Bekmambetov"/>
        <s v="Scott Derrickson"/>
        <s v="Bryan Singer"/>
        <s v="John Patrick Shanley"/>
        <s v="Francis Lawrence"/>
        <s v="Dan Scanlon"/>
        <s v="Dan Trachtenberg"/>
        <s v="James O'Brien"/>
        <s v="Carmen Marron"/>
        <s v="Nickolas Perry"/>
        <s v="Warren P. Sonoda"/>
        <s v="Jeff Kanew"/>
        <s v="Harry Gantz"/>
        <s v="C. Fraser Press"/>
        <s v="Rich Cowan"/>
        <s v="Beto Gómez"/>
        <s v="Carol Reed"/>
        <s v="Johanna Schwartz"/>
        <s v="Gerry Lively"/>
        <s v="Susan Seidelman"/>
        <s v="Kevin Hooks"/>
        <s v="Joseph Ruben"/>
        <s v="William H. Macy"/>
        <s v="Bob Gosse"/>
        <s v="Leslie H. Martinson"/>
        <s v="Chris Robinson"/>
        <s v="Nora Ephron"/>
        <s v="André Téchiné"/>
        <s v="Clint Eastwood"/>
        <s v="Warren Beatty"/>
        <s v="Nick Hurran"/>
        <s v="Wilson Yip"/>
        <s v="Marilyn Agrelo"/>
        <s v="P.J. Hogan"/>
        <s v="Amat Escalante"/>
        <s v="John Turturro"/>
        <s v="Martin Brest"/>
        <s v="Shona Auerbach"/>
        <s v="Kevin Rodney Sullivan"/>
        <s v="Jonathan Jakubowicz"/>
        <s v="Robert M. Young"/>
        <s v="Christian Volckman"/>
        <s v="Scott Walker"/>
        <s v="Jean-Pierre Jeunet"/>
        <s v="Bill Condon"/>
        <s v="Joe Carnahan"/>
        <s v="Gabriele Muccino"/>
        <s v="Cameron Crowe"/>
        <s v="John Curran"/>
        <s v="Matthew Vaughn"/>
        <s v="Hsiao-Hsien Hou"/>
        <s v="Robert Altman"/>
        <s v="Oren Moverman"/>
        <s v="Steven R. Monroe"/>
        <s v="J.A. Bayona"/>
        <s v="Kenneth Branagh"/>
        <s v="Phyllida Lloyd"/>
        <s v="Anton Corbijn"/>
        <s v="Ethan Maniquis"/>
        <s v="Rupert Wyatt"/>
        <s v="Henry King"/>
        <s v="Ricki Stern"/>
        <s v="Laslo Benedek"/>
        <s v="Michael Winnick"/>
        <s v="James Dodson"/>
        <s v="Steve James"/>
        <s v="Hans Petter Moland"/>
        <s v="Mike Figgis"/>
        <s v="Jon Shear"/>
        <s v="Shintaro Shimosawa"/>
        <s v="Salvador Carrasco"/>
        <s v="Brett Leonard"/>
        <s v="Gary Hardwick"/>
        <s v="Sam Peckinpah"/>
        <s v="Ulu Grosbard"/>
        <s v="Karim Aïnouz"/>
        <s v="Isabel Coixet"/>
        <s v="Patricia Riggen"/>
        <s v="Dany Boon"/>
        <s v="Lucrecia Martel"/>
        <s v="Juan José Campanella"/>
        <s v="Eric Lartigau"/>
        <s v="Paul Bunnell"/>
        <s v="Daniel Sackheim"/>
        <s v="Stephen Sommers"/>
        <s v="Menno Meyjes"/>
        <s v="Bernardo Bertolucci"/>
        <s v="Kevin Macdonald"/>
        <s v="Spencer Susser"/>
        <s v="Dan Fogelman"/>
        <s v="Antony Hoffman"/>
        <s v="Hironobu Sakaguchi"/>
        <s v="Dean Israelite"/>
        <s v="Kerry Conran"/>
        <s v="Ryan Fleck"/>
        <s v="Dexter Fletcher"/>
        <s v="Ariel Vromen"/>
        <s v="Craig Gillespie"/>
        <s v="Floria Sigismondi"/>
        <s v="Lisa Cholodenko"/>
        <s v="J.C. Chandor"/>
        <s v="Tarsem Singh"/>
        <s v="George Nolfi"/>
        <s v="Jennifer Wynne Farmer"/>
        <s v="Alan Alda"/>
        <s v="Dick Richards"/>
        <s v="Kevin Reynolds"/>
        <s v="Sylvio Tabet"/>
        <s v="Oleg Stepchenko"/>
        <s v="Robert Moresco"/>
        <s v="James Bridges"/>
        <s v="Steve Carver"/>
        <s v="Phil Morrison"/>
        <s v="Andrew Davis"/>
        <s v="Elaine May"/>
        <s v="Christopher Cain"/>
        <s v="David S. Ward"/>
        <s v="Herbert Ross"/>
        <s v="Jamin Winans"/>
        <s v="Alison Maclean"/>
        <s v="Maryam Keshavarz"/>
        <s v="Joshua Seftel"/>
        <s v="Paul Greengrass"/>
        <s v="Dennis Gansel"/>
        <s v="Karey Kirkpatrick"/>
        <s v="Jessie Nelson"/>
        <s v="William Shatner"/>
        <s v="Nigel Cole"/>
        <s v="R.J. Cutler"/>
        <s v="Clark Johnson"/>
        <s v="Gerard Johnstone"/>
        <s v="Tommy Lee Jones"/>
        <s v="Etan Cohen"/>
        <s v="Todd Haynes"/>
        <s v="Nick Murphy"/>
        <s v="James Cameron"/>
        <s v="RZA"/>
        <s v="Greg Mottola"/>
        <s v="Nicholas Jarecki"/>
        <s v="Martin McDonagh"/>
        <s v="Jee-woon Kim"/>
        <s v="Evan Goldberg"/>
        <s v="Steven Spielberg"/>
        <s v="Damien Chazelle"/>
        <s v="Joel Paul Reisig"/>
        <s v="Tanner Beard"/>
        <s v="Martin Lawrence"/>
        <s v="Matt Cimber"/>
        <s v="Zoran Lisinac"/>
        <s v="Luis Valdez"/>
        <s v="John Cornell"/>
        <s v="Steve Taylor"/>
        <s v="Julian Schnabel"/>
        <s v="Ronald Neame"/>
        <s v="Khyentse Norbu"/>
        <s v="Jim Hanon"/>
        <s v="Jason Stone"/>
        <s v="Michael Tollin"/>
        <s v="Matthew Robbins"/>
        <s v="Jehane Noujaim"/>
        <s v="Barry W. Blaustein"/>
        <s v="John Woo"/>
        <s v="Arie Posin"/>
        <s v="David Jacobson"/>
        <s v="Peter Jackson"/>
        <s v="Roger Donaldson"/>
        <s v="Andy Tennant"/>
        <s v="Gordon Chan"/>
        <s v="Michael Caton-Jones"/>
        <s v="Elia Kazan"/>
        <s v="Susanna White"/>
        <s v="Beeban Kidron"/>
        <s v="David Twohy"/>
        <s v="Adrienne Shelly"/>
        <s v="Brandon Cronenberg"/>
        <s v="Dan O'Bannon"/>
        <s v="Christian Alvart"/>
        <s v="Alister Grierson"/>
        <s v="Chris Carter"/>
        <s v="Joel Edgerton"/>
        <s v="Alex Garland"/>
        <s v="Tim Miller"/>
        <s v="Vicky Jewson"/>
        <s v="Tony Richardson"/>
        <s v="Eddie O'Flaherty"/>
        <s v="Andrew Steggall"/>
        <s v="Mira Nair"/>
        <s v="Maggie Greenwald"/>
        <s v="Allan Dwan"/>
        <s v="Walter Murch"/>
        <s v="Fred Schepisi"/>
        <s v="Keith Gordon"/>
        <s v="Vera Farmiga"/>
        <s v="William Arntz"/>
        <s v="Darnell Martin"/>
        <s v="Michael Hoffman"/>
        <s v="Russ Meyer"/>
        <s v="Peter Kosminsky"/>
        <s v="Rand Ravich"/>
        <s v="Ken Roht"/>
        <s v="Brandon Camp"/>
        <s v="Lukas Moodysson"/>
        <s v="Nicholas Hytner"/>
        <s v="Lana Wachowski"/>
        <s v="Gabe Ibáñez"/>
        <s v="Nick Cassavetes"/>
        <s v="Jean-François Richet"/>
        <s v="Dan Mazer"/>
        <s v="Patty Jenkins"/>
        <s v="David Ayer"/>
        <s v="Baltasar Kormákur"/>
        <s v="Garth Jennings"/>
        <s v="Allen Hughes"/>
        <s v="Lee Daniels"/>
        <s v="Neill Blomkamp"/>
        <s v="Harry F. Millarde"/>
        <s v="Tom Sanchez"/>
        <s v="John D. Hancock"/>
        <s v="Frédéric Auburtin"/>
        <s v="Zackary Adler"/>
        <s v="Norman Jewison"/>
        <s v="David Nixon"/>
        <s v="Michael Crichton"/>
        <s v="Deepa Mehta"/>
        <s v="Oliver Stone"/>
        <s v="Alan Rudolph"/>
        <s v="Liliana Cavani"/>
        <s v="James Schamus"/>
        <s v="Benson Lee"/>
        <s v="Jérôme Salle"/>
        <s v="David Kellogg"/>
        <s v="Georg Wilhelm Pabst"/>
        <s v="Charles S. Dutton"/>
        <s v="Ferzan Ozpetek"/>
        <s v="Olivier Assayas"/>
        <s v="Willard Huyck"/>
        <s v="Julie Taymor"/>
        <s v="Panos Cosmatos"/>
        <s v="Johnnie To"/>
        <s v="Gina Prince-Bythewood"/>
        <s v="Tony Jaa"/>
        <s v="Jake Scott"/>
        <s v="Nicholas Meyer"/>
        <s v="George Roy Hill"/>
        <s v="Robert B. Weide"/>
        <s v="Christian Ditter"/>
        <s v="Stephen Daldry"/>
        <s v="Thea Sharrock"/>
        <s v="Paul McGuigan"/>
        <s v="Vic Armstrong"/>
        <s v="Ron Howard"/>
        <s v="Stephen Norrington"/>
        <s v="Terence Young"/>
        <s v="James Gray"/>
        <s v="Saul Dibb"/>
        <s v="Martin Scorsese"/>
        <s v="Mike McCoy"/>
        <s v="David Yates"/>
        <s v="Bennett Miller"/>
        <s v="Joon-ho Bong"/>
        <s v="Jonathan Meyers"/>
        <s v="Timothy Hines"/>
        <s v="Corey Grant"/>
        <s v="Melville Shavelson"/>
        <s v="Jem Cohen"/>
        <s v="Adam Goldberg"/>
        <s v="John Putch"/>
        <s v="Cyrus Nowrasteh"/>
        <s v="Antonio Banderas"/>
        <s v="Alex Kendrick"/>
        <s v="Alan J. Pakula"/>
        <s v="Dan Harris"/>
        <s v="Kiyoshi Kurosawa"/>
        <s v="Todd Graff"/>
        <s v="Martha Coolidge"/>
        <s v="Benedek Fliegauf"/>
        <s v="Mike Hodges"/>
        <s v="Garry Marshall"/>
        <s v="Prachya Pinkaew"/>
        <s v="Kenneth Lonergan"/>
        <s v="Gilles Paquet-Brenner"/>
        <s v="Anne Fontaine"/>
        <s v="Russell Crowe"/>
        <s v="Drew Barrymore"/>
        <s v="Robert Lorenz"/>
        <s v="Michael Haneke"/>
        <s v="Joe Wright"/>
        <s v="John Crowley"/>
        <s v="David Hunt"/>
        <s v="Johnny Remo"/>
        <s v="Joshua Tickell"/>
        <s v="Alex Smith"/>
        <s v="Nae Caranfil"/>
        <s v="Lauren Lazin"/>
        <s v="Salim Akil"/>
        <s v="Don Siegel"/>
        <s v="Patrice Leconte"/>
        <s v="Ivan Engler"/>
        <s v="Bruce Paltrow"/>
        <s v="Martin Ritt"/>
        <s v="Rebecca Miller"/>
        <s v="Kim Farrant"/>
        <s v="Doug Atchison"/>
        <s v="George Lucas"/>
        <s v="Thomas Carter"/>
        <s v="Jerry Zucker"/>
        <s v="Anna Muylaert"/>
        <s v="Mikael Håfström"/>
        <s v="Ang Lee"/>
        <s v="Denys Arcand"/>
        <s v="Adam Brooks"/>
        <s v="J Blakeson"/>
        <s v="Emilio Estevez"/>
        <s v="Edward Zwick"/>
        <s v="Jason Moore"/>
        <s v="David Fincher"/>
        <s v="Ric Roman Waugh"/>
        <s v="Scott Cooper"/>
        <s v="Derek Cianfrance"/>
        <s v="Guillermo del Toro"/>
        <s v="Seth MacFarlane"/>
        <s v="Alan Taylor"/>
        <s v="J.J. Abrams"/>
        <s v="David Boyd"/>
        <s v="Edward Dmytryk"/>
        <s v="Blake Edwards"/>
        <s v="Tony Krantz"/>
        <s v="Victor Nunez"/>
        <s v="Fernando León de Aranoa"/>
        <s v="Peter Farrelly"/>
        <s v="Jirí Menzel"/>
        <s v="Peter Ho-Sun Chan"/>
        <s v="Audrey Wells"/>
        <s v="Jan de Bont"/>
        <s v="Vincent Ward"/>
        <s v="Jane Campion"/>
        <s v="Florent-Emilio Siri"/>
        <s v="Allen Coulter"/>
        <s v="Peter Billingsley"/>
        <s v="Paul Verhoeven"/>
        <s v="Rodrigo García"/>
        <s v="Rob Marshall"/>
        <s v="Michael Apted"/>
        <s v="Jonathan Demme"/>
        <s v="Cristian Mungiu"/>
        <s v="John Madden"/>
        <s v="Christopher Nolan"/>
        <s v="Wes Ball"/>
        <s v="Sylvester Stallone"/>
        <s v="Niall Johnson"/>
        <s v="Colin Higgins"/>
        <s v="Michael O. Sajbel"/>
        <s v="Hugh Hudson"/>
        <s v="Irwin Winkler"/>
        <s v="Tran Anh Hung"/>
        <s v="Mark Steven Johnson"/>
        <s v="Forest Whitaker"/>
        <s v="Jean-Paul Rappeneau"/>
        <s v="Takeshi Kitano"/>
        <s v="Rowdy Herrington"/>
        <s v="John Badham"/>
        <s v="Fabián Bielinsky"/>
        <s v="John Milius"/>
        <s v="Laurence Dunmore"/>
        <s v="Carl Franklin"/>
        <s v="Diane English"/>
        <s v="Kirsten Sheridan"/>
        <s v="Ericson Core"/>
        <s v="Rian Johnson"/>
        <s v="Shekhar Kapur"/>
        <s v="Dennis Iliadis"/>
        <s v="Scott Frank"/>
        <s v="John H. Lee"/>
        <s v="Fedor Bondarchuk"/>
        <s v="Richard Attenborough"/>
        <s v="Gillian Armstrong"/>
        <s v="Carlos Saura"/>
        <s v="Eugenio Derbez"/>
        <s v="Andrucha Waddington"/>
        <s v="John Huston"/>
        <s v="Robert Wise"/>
        <s v="Costa-Gavras"/>
        <s v="Shinji Aramaki"/>
        <s v="John McNaughton"/>
        <s v="Bonnie Hunt"/>
        <s v="Steven Zaillian"/>
        <s v="José Padilha"/>
        <s v="Andrei Tarkovsky"/>
        <s v="Alejandro G. Iñárritu"/>
        <s v="Justin Chadwick"/>
        <s v="Ed Harris"/>
        <s v="Gregory Jacobs"/>
        <s v="Paul Haggis"/>
        <s v="Richard Kelly"/>
        <s v="Daniel Espinosa"/>
        <s v="Leos Carax"/>
        <s v="Regardt van den Bergh"/>
        <s v="Erik Canuel"/>
        <s v="Frédéric Forestier"/>
        <s v="Matt Dillon"/>
        <s v="Peter Yates"/>
        <s v="Darren Grant"/>
        <s v="Sydney Pollack"/>
        <s v="Christian Carion"/>
        <s v="Ron Shelton"/>
        <s v="Craig Brewer"/>
        <s v="Jim Jarmusch"/>
        <s v="Stuart Baird"/>
        <s v="Jonathan Teplitzky"/>
        <s v="Gary McKendry"/>
        <s v="Mike Newell"/>
        <s v="Ridley Scott"/>
        <s v="Henry Jaglom"/>
        <s v="John Guillermin"/>
        <s v="Robert Towne"/>
        <s v="Taylor Hackford"/>
        <s v="Chao-Bin Su"/>
        <s v="James Ivory"/>
        <s v="Franco Zeffirelli"/>
        <s v="Kari Skogland"/>
        <s v="Michael Mann"/>
        <s v="Denzel Washington"/>
        <s v="Lewis Gilbert"/>
        <s v="Mark Mylod"/>
        <s v="Mark Pellington"/>
        <s v="Martin Campbell"/>
        <s v="Dan Gilroy"/>
        <s v="Franklin J. Schaffner"/>
        <s v="Russell Holt"/>
        <s v="Brian Gibson"/>
        <s v="Alan Yuen"/>
        <s v="Angelo Pizzo"/>
        <s v="Stephen Milburn Anderson"/>
        <s v="Jeb Stuart"/>
        <s v="Bille August"/>
        <s v="Ray Lawrence"/>
        <s v="Carlos Carrera"/>
        <s v="Michael Cristofer"/>
        <s v="James Gartner"/>
        <s v="David Carson"/>
        <s v="Liz Friedlander"/>
        <s v="Errol Morris"/>
        <s v="Mike Binder"/>
        <s v="Frank LaLoggia"/>
        <s v="Milos Forman"/>
        <s v="Susanne Bier"/>
        <s v="Akiva Goldsman"/>
        <s v="Lenny Abrahamson"/>
        <s v="Tay Garnett"/>
        <s v="Jack Conway"/>
        <s v="Richard Dutcher"/>
        <s v="Pou-Soi Cheang"/>
        <s v="Ralph Ziman"/>
        <s v="Sam Levinson"/>
        <s v="Tung-Shing Yee"/>
        <s v="Michael Bay"/>
        <s v="Pat O'Connor"/>
        <s v="Marc Abraham"/>
        <s v="Michael Anderson"/>
        <s v="Christopher McQuarrie"/>
        <s v="Roger Christian"/>
        <s v="Miguel Sapochnik"/>
        <s v="Steve Antin"/>
        <s v="Joss Whedon"/>
        <s v="Tony Gilroy"/>
        <s v="Wally Pfister"/>
        <s v="Bobby Roth"/>
        <s v="Hideaki Anno"/>
        <s v="Gary Rogers"/>
        <s v="Aleksandr Veledinskiy"/>
        <s v="Mary McGuckian"/>
        <s v="Brian Baugh"/>
        <s v="Nate Parker"/>
        <s v="Jorge Ramírez Suárez"/>
        <s v="Harold Cronk"/>
        <s v="René Féret"/>
        <s v="Peter Kassovitz"/>
        <s v="Dario Argento"/>
        <s v="Matt Williams"/>
        <s v="Andrea Di Stefano"/>
        <s v="Baz Luhrmann"/>
        <s v="Rohit Jagessar"/>
        <s v="Mimi Leder"/>
        <s v="Joshua Michael Stern"/>
        <s v="Ben Younger"/>
        <s v="Luca Guadagnino"/>
        <s v="Eric Bress"/>
        <s v="Nancy Meyers"/>
        <s v="Werner Herzog"/>
        <s v="Cedric Nicolas-Troyan"/>
        <s v="Roland Emmerich"/>
        <s v="Mel Gibson"/>
        <s v="Lance Hool"/>
        <s v="Li Zhang"/>
        <s v="Mark Christopher"/>
        <s v="Bryan Barber"/>
        <s v="Mike Leigh"/>
        <s v="Irvin Kershner"/>
        <s v="Jonathan English"/>
        <s v="Kinka Usher"/>
        <s v="Wolfgang Becker"/>
        <s v="James L. Brooks"/>
        <s v="Terry George"/>
        <s v="Fernando Meirelles"/>
        <s v="Pedro Almodóvar"/>
        <s v="Denis Villeneuve"/>
        <s v="Georgia Hilton"/>
        <s v="Serdar Akar"/>
        <s v="Jeremy Sims"/>
        <s v="Barbra Streisand"/>
        <s v="Mike van Diem"/>
        <s v="Tim Robbins"/>
        <s v="Angelina Jolie Pitt"/>
        <s v="Ryan Murphy"/>
        <s v="Xavier Beauvois"/>
        <s v="Leon Ichaso"/>
        <s v="François Truffaut"/>
        <s v="D.W. Griffith"/>
        <s v="Bob Fosse"/>
        <s v="David Mirkin"/>
        <s v="Ralph Fiennes"/>
        <s v="Peter Landesman"/>
        <s v="Andrea Arnold"/>
        <s v="Richard Curtis"/>
        <s v="Asghar Farhadi"/>
        <s v="Charles Binamé"/>
        <s v="Julien Temple"/>
        <s v="Nancy Walker"/>
        <s v="John Sayles"/>
        <s v="Scandar Copti"/>
        <s v="Philip Kaufman"/>
        <s v="Ted Demme"/>
        <s v="Sean Penn"/>
        <s v="Phil Alden Robinson"/>
        <s v="Charlie Kaufman"/>
        <s v="Robert Fontaine"/>
        <s v="Rafa Lara"/>
        <s v="Philip Saville"/>
        <s v="Mark Rydell"/>
        <s v="Max Färberböck"/>
        <s v="Demian Lichtenstein"/>
        <s v="Anthony Hemingway"/>
        <s v="John Lee Hancock"/>
        <s v="Carl Theodor Dreyer"/>
        <s v="John G. Avildsen"/>
        <s v="Howard Hawks"/>
        <s v="Frank Darabont"/>
        <s v="James Fargo"/>
        <s v="Gregory Nava"/>
        <s v="Daston Kalili"/>
        <s v="John Glen"/>
        <s v="Maïwenn"/>
        <s v="Ken Loach"/>
        <s v="Tomas Alfredson"/>
        <s v="Penny Marshall"/>
        <s v="Vipul Amrutlal Shah"/>
        <s v="Rohan Sippy"/>
        <s v="Edward Norton"/>
        <s v="Hideo Nakata"/>
        <s v="Karan Johar"/>
        <s v="Laurent Cantet"/>
        <s v="Carl Rinsch"/>
        <s v="Frank Perry"/>
        <s v="Liv Ullmann"/>
        <s v="Robert Mulligan"/>
        <s v="Judd Apatow"/>
        <s v="Mabel Cheung"/>
        <s v="Raja Menon"/>
        <s v="François Girard"/>
        <s v="Alan Parker"/>
        <s v="Lars von Trier"/>
        <s v="Ben Affleck"/>
        <s v="Giuseppe Tornatore"/>
        <s v="Brian Percival"/>
        <s v="Patrick Hughes"/>
        <s v="Kathryn Bigelow"/>
        <s v="Chuan Lu"/>
        <s v="Christophe Gans"/>
        <s v="Scott Waugh"/>
        <s v="Rupert Sanders"/>
        <s v="R. Balki"/>
        <s v="Kay Pollak"/>
        <s v="Josh Boone"/>
        <s v="Kabir Sadanand"/>
        <s v="Sergey Bondarchuk"/>
        <s v="Akira Kurosawa"/>
        <s v="Lajos Koltai"/>
        <s v="Sidney J. Furie"/>
        <s v="Robert Duvall"/>
        <s v="Robert Rossen"/>
        <s v="Guillaume Canet"/>
        <s v="Susan Stroman"/>
        <s v="Richard J. Lewis"/>
        <s v="Richard Marquand"/>
        <s v="Ham Tran"/>
        <s v="Woo-Suk Kang"/>
        <s v="Sadyk Sher-Niyaz"/>
        <s v="Henry Koster"/>
        <s v="Terence Davies"/>
        <s v="Feroz Abbas Khan"/>
        <s v="Todd Field"/>
        <s v="Takashi Yamazaki"/>
        <s v="Michael Taliferro"/>
        <s v="Gary Ross"/>
        <s v="Robert Stevenson"/>
        <s v="Kevin Costner"/>
        <s v="Tate Taylor"/>
        <s v="Anthony Minghella"/>
        <s v="Tony Bill"/>
        <s v="Jonathan Hensleigh"/>
        <s v="Rohit Jugraj"/>
        <s v="King Vidor"/>
        <s v="Ashish R. Mohan"/>
        <s v="Juraj Jakubisko"/>
        <s v="Caroline Link"/>
        <s v="Peter R. Hunt"/>
        <s v="Brandon Landers"/>
        <s v="Sajid Khan"/>
        <s v="Rajkumar Hirani"/>
        <s v="Andy Garcia"/>
        <s v="Agustín Díaz Yanes"/>
        <s v="Dean Wright"/>
        <s v="Fritz Lang"/>
        <s v="Michael Patrick King"/>
        <s v="Jay Oliva"/>
        <s v="Je-kyu Kang"/>
        <s v="Billy Bob Thornton"/>
        <s v="Shimit Amin"/>
        <s v="Jay Levey"/>
        <s v="Cecil B. DeMille"/>
        <s v="Jerome Robbins"/>
        <s v="Gnana Rajasekaran"/>
        <s v="Siddharth Anand"/>
        <s v="Nicholas Ray"/>
        <s v="Vijay Chandar"/>
        <s v="Moustapha Akkad"/>
        <s v="Hong-jin Na"/>
        <s v="Rakeysh Omprakash Mehra"/>
        <s v="Joshua Logan"/>
        <s v="S.S. Rajamouli"/>
        <s v="Vivek Agnihotri"/>
        <s v="Remo"/>
        <s v="Ayan Mukerji"/>
        <s v="David Lean"/>
        <s v="Khalid Mohamed"/>
        <s v="Rakesh Roshan"/>
        <s v="Peter H. Hunt"/>
        <s v="Christopher Spencer"/>
        <s v="George Cukor"/>
        <s v="Mervyn LeRoy"/>
        <s v="Anthony Mann"/>
        <s v="William Wyler"/>
        <s v="John Sturges"/>
        <s v="Paolo Sorrentino"/>
        <s v="Yash Chopra"/>
        <s v="Aleksey German"/>
        <s v="Ken Annakin"/>
        <s v="Edward Hall"/>
        <s v="Michael Cimino"/>
        <s v="Stanley Kramer"/>
        <s v="Michael Wadleigh"/>
        <s v="George Stevens"/>
        <s v="Joseph L. Mankiewicz"/>
        <s v="Peter Flinth"/>
        <s v="Ron Maxwell"/>
        <s v="Chatrichalerm Yukol"/>
      </sharedItems>
    </cacheField>
    <cacheField name="num_critic_for_reviews" numFmtId="0">
      <sharedItems containsSemiMixedTypes="0" containsString="0" containsNumber="1" containsInteger="1" minValue="1" maxValue="813"/>
    </cacheField>
    <cacheField name="duration" numFmtId="0">
      <sharedItems containsSemiMixedTypes="0" containsString="0" containsNumber="1" containsInteger="1" minValue="7" maxValue="511"/>
    </cacheField>
    <cacheField name="director_facebook_likes" numFmtId="0">
      <sharedItems containsString="0" containsBlank="1" containsNumber="1" containsInteger="1" minValue="0" maxValue="23000"/>
    </cacheField>
    <cacheField name="actor_3_facebook_likes" numFmtId="0">
      <sharedItems containsString="0" containsBlank="1" containsNumber="1" containsInteger="1" minValue="0" maxValue="23000"/>
    </cacheField>
    <cacheField name="actor_2_name" numFmtId="0">
      <sharedItems/>
    </cacheField>
    <cacheField name="actor_1_facebook_likes" numFmtId="0">
      <sharedItems containsString="0" containsBlank="1" containsNumber="1" containsInteger="1" minValue="0" maxValue="640000"/>
    </cacheField>
    <cacheField name="gross" numFmtId="0">
      <sharedItems containsString="0" containsBlank="1" containsNumber="1" containsInteger="1" minValue="162" maxValue="760505847"/>
    </cacheField>
    <cacheField name="genres" numFmtId="0">
      <sharedItems/>
    </cacheField>
    <cacheField name="actor_1_name" numFmtId="0">
      <sharedItems/>
    </cacheField>
    <cacheField name="movie_title" numFmtId="0">
      <sharedItems/>
    </cacheField>
    <cacheField name="num_voted_users" numFmtId="0">
      <sharedItems containsSemiMixedTypes="0" containsString="0" containsNumber="1" containsInteger="1" minValue="5" maxValue="1689764"/>
    </cacheField>
    <cacheField name="cast_total_facebook_likes" numFmtId="0">
      <sharedItems containsSemiMixedTypes="0" containsString="0" containsNumber="1" containsInteger="1" minValue="0" maxValue="656730"/>
    </cacheField>
    <cacheField name="actor_3_name" numFmtId="0">
      <sharedItems/>
    </cacheField>
    <cacheField name="facenumber_in_poster" numFmtId="0">
      <sharedItems containsSemiMixedTypes="0" containsString="0" containsNumber="1" containsInteger="1" minValue="0" maxValue="43"/>
    </cacheField>
    <cacheField name="plot_keywords" numFmtId="0">
      <sharedItems/>
    </cacheField>
    <cacheField name="movie_imdb_link" numFmtId="0">
      <sharedItems/>
    </cacheField>
    <cacheField name="num_user_for_reviews" numFmtId="0">
      <sharedItems containsSemiMixedTypes="0" containsString="0" containsNumber="1" containsInteger="1" minValue="1" maxValue="5060"/>
    </cacheField>
    <cacheField name="language" numFmtId="0">
      <sharedItems count="48">
        <s v="English"/>
        <s v="Japanese"/>
        <s v="Polish"/>
        <s v="Unknown"/>
        <s v="Danish"/>
        <s v="French"/>
        <s v="Italian"/>
        <s v="Swahili"/>
        <s v="Arabic"/>
        <s v="Spanish"/>
        <s v="Cantonese"/>
        <s v="Russian"/>
        <s v="German"/>
        <s v="Mandarin"/>
        <s v="Icelandic"/>
        <s v="Slovenian"/>
        <s v="Dari"/>
        <s v="Hebrew"/>
        <s v="Swedish"/>
        <s v="Persian"/>
        <s v="Norwegian"/>
        <s v="Hindi"/>
        <s v="Aboriginal"/>
        <s v="Zulu"/>
        <s v="Greek"/>
        <s v="Dutch"/>
        <s v="Indonesian"/>
        <s v="Portuguese"/>
        <s v="None"/>
        <s v="Kannada"/>
        <s v="Urdu"/>
        <s v="Korean"/>
        <s v="Romanian"/>
        <s v="Chinese"/>
        <s v="Dzongkha"/>
        <s v="Thai"/>
        <s v="Kazakh"/>
        <s v="Czech"/>
        <s v="Aramaic"/>
        <s v="Mongolian"/>
        <s v="Bosnian"/>
        <s v="Filipino"/>
        <s v="Hungarian"/>
        <s v="Vietnamese"/>
        <s v="Maya"/>
        <s v="Panjabi"/>
        <s v="Tamil"/>
        <s v="Telugu"/>
      </sharedItems>
    </cacheField>
    <cacheField name="country" numFmtId="0">
      <sharedItems/>
    </cacheField>
    <cacheField name="content_rating" numFmtId="0">
      <sharedItems/>
    </cacheField>
    <cacheField name="budget" numFmtId="0">
      <sharedItems containsString="0" containsBlank="1" containsNumber="1" containsInteger="1" minValue="218" maxValue="12215500000"/>
    </cacheField>
    <cacheField name="title_year" numFmtId="0">
      <sharedItems containsString="0" containsBlank="1" containsNumber="1" containsInteger="1" minValue="1916" maxValue="2016"/>
    </cacheField>
    <cacheField name="actor_2_facebook_likes" numFmtId="0">
      <sharedItems containsString="0" containsBlank="1" containsNumber="1" containsInteger="1" minValue="0" maxValue="137000"/>
    </cacheField>
    <cacheField name="imdb_score" numFmtId="0">
      <sharedItems containsSemiMixedTypes="0" containsString="0" containsNumber="1" minValue="1.6" maxValue="9.5"/>
    </cacheField>
    <cacheField name="aspect_ratio" numFmtId="0">
      <sharedItems containsString="0" containsBlank="1" containsNumber="1" minValue="1.18" maxValue="2.76"/>
    </cacheField>
    <cacheField name="movie_facebook_likes" numFmtId="0">
      <sharedItems containsSemiMixedTypes="0" containsString="0" containsNumber="1" containsInteger="1" minValue="0" maxValue="3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72">
  <r>
    <x v="0"/>
    <n v="8.3000000000000007"/>
  </r>
  <r>
    <x v="1"/>
    <n v="8.3000000000000007"/>
  </r>
  <r>
    <x v="2"/>
    <n v="8.3000000000000007"/>
  </r>
  <r>
    <x v="3"/>
    <n v="5.2"/>
  </r>
  <r>
    <x v="4"/>
    <n v="5.2"/>
  </r>
  <r>
    <x v="0"/>
    <n v="7.8"/>
  </r>
  <r>
    <x v="1"/>
    <n v="7.8"/>
  </r>
  <r>
    <x v="5"/>
    <n v="6.2"/>
  </r>
  <r>
    <x v="6"/>
    <n v="6.2"/>
  </r>
  <r>
    <x v="4"/>
    <n v="6.2"/>
  </r>
  <r>
    <x v="7"/>
    <n v="6.2"/>
  </r>
  <r>
    <x v="8"/>
    <n v="6.8"/>
  </r>
  <r>
    <x v="1"/>
    <n v="7.3"/>
  </r>
  <r>
    <x v="3"/>
    <n v="7.3"/>
  </r>
  <r>
    <x v="1"/>
    <n v="8.1"/>
  </r>
  <r>
    <x v="0"/>
    <n v="8.1999999999999993"/>
  </r>
  <r>
    <x v="1"/>
    <n v="8.1999999999999993"/>
  </r>
  <r>
    <x v="9"/>
    <n v="8.1999999999999993"/>
  </r>
  <r>
    <x v="1"/>
    <n v="6.6"/>
  </r>
  <r>
    <x v="2"/>
    <n v="6.6"/>
  </r>
  <r>
    <x v="10"/>
    <n v="6.6"/>
  </r>
  <r>
    <x v="1"/>
    <n v="6.7"/>
  </r>
  <r>
    <x v="3"/>
    <n v="6.7"/>
  </r>
  <r>
    <x v="1"/>
    <n v="8.8000000000000007"/>
  </r>
  <r>
    <x v="1"/>
    <n v="6.1"/>
  </r>
  <r>
    <x v="2"/>
    <n v="6.1"/>
  </r>
  <r>
    <x v="3"/>
    <n v="6.1"/>
  </r>
  <r>
    <x v="11"/>
    <n v="7.9"/>
  </r>
  <r>
    <x v="12"/>
    <n v="7.9"/>
  </r>
  <r>
    <x v="0"/>
    <n v="7.9"/>
  </r>
  <r>
    <x v="9"/>
    <n v="7.9"/>
  </r>
  <r>
    <x v="10"/>
    <n v="7.9"/>
  </r>
  <r>
    <x v="6"/>
    <n v="7.9"/>
  </r>
  <r>
    <x v="1"/>
    <n v="7.9"/>
  </r>
  <r>
    <x v="11"/>
    <n v="7"/>
  </r>
  <r>
    <x v="12"/>
    <n v="7"/>
  </r>
  <r>
    <x v="0"/>
    <n v="7"/>
  </r>
  <r>
    <x v="2"/>
    <n v="7"/>
  </r>
  <r>
    <x v="10"/>
    <n v="7"/>
  </r>
  <r>
    <x v="1"/>
    <n v="8.4"/>
  </r>
  <r>
    <x v="3"/>
    <n v="8.4"/>
  </r>
  <r>
    <x v="1"/>
    <n v="7.6"/>
  </r>
  <r>
    <x v="2"/>
    <n v="7.6"/>
  </r>
  <r>
    <x v="10"/>
    <n v="7.6"/>
  </r>
  <r>
    <x v="0"/>
    <n v="8.4"/>
  </r>
  <r>
    <x v="1"/>
    <n v="8.4"/>
  </r>
  <r>
    <x v="2"/>
    <n v="8.4"/>
  </r>
  <r>
    <x v="1"/>
    <n v="8.4"/>
  </r>
  <r>
    <x v="9"/>
    <n v="8.4"/>
  </r>
  <r>
    <x v="13"/>
    <n v="8.4"/>
  </r>
  <r>
    <x v="9"/>
    <n v="7.3"/>
  </r>
  <r>
    <x v="1"/>
    <n v="8.5"/>
  </r>
  <r>
    <x v="9"/>
    <n v="8.5"/>
  </r>
  <r>
    <x v="9"/>
    <n v="3.5"/>
  </r>
  <r>
    <x v="3"/>
    <n v="3.5"/>
  </r>
  <r>
    <x v="0"/>
    <n v="7.4"/>
  </r>
  <r>
    <x v="1"/>
    <n v="7.4"/>
  </r>
  <r>
    <x v="2"/>
    <n v="7.4"/>
  </r>
  <r>
    <x v="1"/>
    <n v="3.5"/>
  </r>
  <r>
    <x v="1"/>
    <n v="7.4"/>
  </r>
  <r>
    <x v="1"/>
    <n v="7.5"/>
  </r>
  <r>
    <x v="13"/>
    <n v="7.5"/>
  </r>
  <r>
    <x v="11"/>
    <n v="7.2"/>
  </r>
  <r>
    <x v="0"/>
    <n v="7.2"/>
  </r>
  <r>
    <x v="1"/>
    <n v="7.2"/>
  </r>
  <r>
    <x v="2"/>
    <n v="7.2"/>
  </r>
  <r>
    <x v="10"/>
    <n v="7.2"/>
  </r>
  <r>
    <x v="6"/>
    <n v="7.2"/>
  </r>
  <r>
    <x v="1"/>
    <n v="8.6999999999999993"/>
  </r>
  <r>
    <x v="2"/>
    <n v="8.6999999999999993"/>
  </r>
  <r>
    <x v="1"/>
    <n v="7.3"/>
  </r>
  <r>
    <x v="9"/>
    <n v="7.3"/>
  </r>
  <r>
    <x v="1"/>
    <n v="7"/>
  </r>
  <r>
    <x v="3"/>
    <n v="7"/>
  </r>
  <r>
    <x v="1"/>
    <n v="6.7"/>
  </r>
  <r>
    <x v="9"/>
    <n v="7.2"/>
  </r>
  <r>
    <x v="2"/>
    <n v="7.2"/>
  </r>
  <r>
    <x v="1"/>
    <n v="5.9"/>
  </r>
  <r>
    <x v="1"/>
    <n v="7.1"/>
  </r>
  <r>
    <x v="2"/>
    <n v="7.1"/>
  </r>
  <r>
    <x v="14"/>
    <n v="7.1"/>
  </r>
  <r>
    <x v="3"/>
    <n v="7.1"/>
  </r>
  <r>
    <x v="4"/>
    <n v="7.1"/>
  </r>
  <r>
    <x v="1"/>
    <n v="6.9"/>
  </r>
  <r>
    <x v="4"/>
    <n v="6.9"/>
  </r>
  <r>
    <x v="1"/>
    <n v="7.8"/>
  </r>
  <r>
    <x v="10"/>
    <n v="7.8"/>
  </r>
  <r>
    <x v="5"/>
    <n v="7.8"/>
  </r>
  <r>
    <x v="7"/>
    <n v="7.8"/>
  </r>
  <r>
    <x v="1"/>
    <n v="7.9"/>
  </r>
  <r>
    <x v="15"/>
    <n v="7.9"/>
  </r>
  <r>
    <x v="9"/>
    <n v="7.9"/>
  </r>
  <r>
    <x v="16"/>
    <n v="7.9"/>
  </r>
  <r>
    <x v="3"/>
    <n v="7.9"/>
  </r>
  <r>
    <x v="11"/>
    <n v="7.4"/>
  </r>
  <r>
    <x v="15"/>
    <n v="7.4"/>
  </r>
  <r>
    <x v="9"/>
    <n v="7.4"/>
  </r>
  <r>
    <x v="7"/>
    <n v="7.4"/>
  </r>
  <r>
    <x v="8"/>
    <n v="6.9"/>
  </r>
  <r>
    <x v="15"/>
    <n v="7.9"/>
  </r>
  <r>
    <x v="9"/>
    <n v="7.9"/>
  </r>
  <r>
    <x v="6"/>
    <n v="7.9"/>
  </r>
  <r>
    <x v="7"/>
    <n v="7.9"/>
  </r>
  <r>
    <x v="12"/>
    <n v="6.5"/>
  </r>
  <r>
    <x v="8"/>
    <n v="6.5"/>
  </r>
  <r>
    <x v="4"/>
    <n v="6.5"/>
  </r>
  <r>
    <x v="12"/>
    <n v="7.6"/>
  </r>
  <r>
    <x v="9"/>
    <n v="7.6"/>
  </r>
  <r>
    <x v="16"/>
    <n v="7.6"/>
  </r>
  <r>
    <x v="6"/>
    <n v="7.6"/>
  </r>
  <r>
    <x v="7"/>
    <n v="7.6"/>
  </r>
  <r>
    <x v="9"/>
    <n v="7.8"/>
  </r>
  <r>
    <x v="17"/>
    <n v="7.8"/>
  </r>
  <r>
    <x v="15"/>
    <n v="7.5"/>
  </r>
  <r>
    <x v="9"/>
    <n v="7.5"/>
  </r>
  <r>
    <x v="16"/>
    <n v="7.5"/>
  </r>
  <r>
    <x v="7"/>
    <n v="7.5"/>
  </r>
  <r>
    <x v="11"/>
    <n v="5.8"/>
  </r>
  <r>
    <x v="1"/>
    <n v="5.8"/>
  </r>
  <r>
    <x v="15"/>
    <n v="5.8"/>
  </r>
  <r>
    <x v="15"/>
    <n v="7.7"/>
  </r>
  <r>
    <x v="9"/>
    <n v="7.7"/>
  </r>
  <r>
    <x v="9"/>
    <n v="7.5"/>
  </r>
  <r>
    <x v="10"/>
    <n v="7.5"/>
  </r>
  <r>
    <x v="5"/>
    <n v="7.5"/>
  </r>
  <r>
    <x v="7"/>
    <n v="7.5"/>
  </r>
  <r>
    <x v="11"/>
    <n v="6.7"/>
  </r>
  <r>
    <x v="12"/>
    <n v="6.7"/>
  </r>
  <r>
    <x v="9"/>
    <n v="6.7"/>
  </r>
  <r>
    <x v="6"/>
    <n v="6.7"/>
  </r>
  <r>
    <x v="11"/>
    <n v="7"/>
  </r>
  <r>
    <x v="9"/>
    <n v="7"/>
  </r>
  <r>
    <x v="6"/>
    <n v="7"/>
  </r>
  <r>
    <x v="15"/>
    <n v="7.5"/>
  </r>
  <r>
    <x v="9"/>
    <n v="7.5"/>
  </r>
  <r>
    <x v="16"/>
    <n v="7.5"/>
  </r>
  <r>
    <x v="7"/>
    <n v="7.5"/>
  </r>
  <r>
    <x v="1"/>
    <n v="6.6"/>
  </r>
  <r>
    <x v="9"/>
    <n v="6.6"/>
  </r>
  <r>
    <x v="18"/>
    <n v="6.6"/>
  </r>
  <r>
    <x v="3"/>
    <n v="6.6"/>
  </r>
  <r>
    <x v="1"/>
    <n v="7.9"/>
  </r>
  <r>
    <x v="9"/>
    <n v="7.9"/>
  </r>
  <r>
    <x v="5"/>
    <n v="7.9"/>
  </r>
  <r>
    <x v="6"/>
    <n v="7.9"/>
  </r>
  <r>
    <x v="7"/>
    <n v="7.9"/>
  </r>
  <r>
    <x v="1"/>
    <n v="7.5"/>
  </r>
  <r>
    <x v="9"/>
    <n v="7.5"/>
  </r>
  <r>
    <x v="3"/>
    <n v="7.5"/>
  </r>
  <r>
    <x v="1"/>
    <n v="8.4"/>
  </r>
  <r>
    <x v="15"/>
    <n v="8.4"/>
  </r>
  <r>
    <x v="16"/>
    <n v="8.4"/>
  </r>
  <r>
    <x v="15"/>
    <n v="8.4"/>
  </r>
  <r>
    <x v="9"/>
    <n v="8.4"/>
  </r>
  <r>
    <x v="16"/>
    <n v="8.4"/>
  </r>
  <r>
    <x v="9"/>
    <n v="8.6999999999999993"/>
  </r>
  <r>
    <x v="19"/>
    <n v="8.6999999999999993"/>
  </r>
  <r>
    <x v="11"/>
    <n v="8.4"/>
  </r>
  <r>
    <x v="12"/>
    <n v="8.4"/>
  </r>
  <r>
    <x v="9"/>
    <n v="8.4"/>
  </r>
  <r>
    <x v="6"/>
    <n v="8.4"/>
  </r>
  <r>
    <x v="11"/>
    <n v="8.1999999999999993"/>
  </r>
  <r>
    <x v="9"/>
    <n v="8.1999999999999993"/>
  </r>
  <r>
    <x v="10"/>
    <n v="8.1999999999999993"/>
  </r>
  <r>
    <x v="3"/>
    <n v="8.1999999999999993"/>
  </r>
  <r>
    <x v="15"/>
    <n v="8.6"/>
  </r>
  <r>
    <x v="9"/>
    <n v="8.6"/>
  </r>
  <r>
    <x v="5"/>
    <n v="8.6"/>
  </r>
  <r>
    <x v="16"/>
    <n v="8.6"/>
  </r>
  <r>
    <x v="7"/>
    <n v="8.6"/>
  </r>
  <r>
    <x v="9"/>
    <n v="7.3"/>
  </r>
  <r>
    <x v="7"/>
    <n v="7.3"/>
  </r>
  <r>
    <x v="15"/>
    <n v="7.9"/>
  </r>
  <r>
    <x v="9"/>
    <n v="7.9"/>
  </r>
  <r>
    <x v="11"/>
    <n v="6"/>
  </r>
  <r>
    <x v="12"/>
    <n v="6"/>
  </r>
  <r>
    <x v="0"/>
    <n v="6"/>
  </r>
  <r>
    <x v="1"/>
    <n v="6"/>
  </r>
  <r>
    <x v="9"/>
    <n v="6"/>
  </r>
  <r>
    <x v="2"/>
    <n v="6"/>
  </r>
  <r>
    <x v="10"/>
    <n v="6"/>
  </r>
  <r>
    <x v="7"/>
    <n v="6"/>
  </r>
  <r>
    <x v="15"/>
    <n v="8.3000000000000007"/>
  </r>
  <r>
    <x v="9"/>
    <n v="8.3000000000000007"/>
  </r>
  <r>
    <x v="16"/>
    <n v="8.3000000000000007"/>
  </r>
  <r>
    <x v="1"/>
    <n v="8.1"/>
  </r>
  <r>
    <x v="15"/>
    <n v="8.1"/>
  </r>
  <r>
    <x v="9"/>
    <n v="8.1"/>
  </r>
  <r>
    <x v="15"/>
    <n v="7.3"/>
  </r>
  <r>
    <x v="9"/>
    <n v="7.3"/>
  </r>
  <r>
    <x v="5"/>
    <n v="7.3"/>
  </r>
  <r>
    <x v="16"/>
    <n v="7.3"/>
  </r>
  <r>
    <x v="7"/>
    <n v="7.3"/>
  </r>
  <r>
    <x v="12"/>
    <n v="7.5"/>
  </r>
  <r>
    <x v="9"/>
    <n v="7.5"/>
  </r>
  <r>
    <x v="10"/>
    <n v="7.5"/>
  </r>
  <r>
    <x v="16"/>
    <n v="7.5"/>
  </r>
  <r>
    <x v="7"/>
    <n v="7.5"/>
  </r>
  <r>
    <x v="9"/>
    <n v="7.3"/>
  </r>
  <r>
    <x v="20"/>
    <n v="7.3"/>
  </r>
  <r>
    <x v="7"/>
    <n v="7.3"/>
  </r>
  <r>
    <x v="13"/>
    <n v="7.3"/>
  </r>
  <r>
    <x v="8"/>
    <n v="7.5"/>
  </r>
  <r>
    <x v="19"/>
    <n v="7.5"/>
  </r>
  <r>
    <x v="10"/>
    <n v="7.3"/>
  </r>
  <r>
    <x v="5"/>
    <n v="7.3"/>
  </r>
  <r>
    <x v="16"/>
    <n v="7.3"/>
  </r>
  <r>
    <x v="7"/>
    <n v="7.3"/>
  </r>
  <r>
    <x v="11"/>
    <n v="6.8"/>
  </r>
  <r>
    <x v="15"/>
    <n v="6.8"/>
  </r>
  <r>
    <x v="9"/>
    <n v="6.8"/>
  </r>
  <r>
    <x v="7"/>
    <n v="6.8"/>
  </r>
  <r>
    <x v="9"/>
    <n v="8.3000000000000007"/>
  </r>
  <r>
    <x v="10"/>
    <n v="8.3000000000000007"/>
  </r>
  <r>
    <x v="5"/>
    <n v="8.3000000000000007"/>
  </r>
  <r>
    <x v="16"/>
    <n v="8.3000000000000007"/>
  </r>
  <r>
    <x v="8"/>
    <n v="8.1999999999999993"/>
  </r>
  <r>
    <x v="15"/>
    <n v="9"/>
  </r>
  <r>
    <x v="9"/>
    <n v="9"/>
  </r>
  <r>
    <x v="7"/>
    <n v="9"/>
  </r>
  <r>
    <x v="15"/>
    <n v="7.7"/>
  </r>
  <r>
    <x v="8"/>
    <n v="7.7"/>
  </r>
  <r>
    <x v="13"/>
    <n v="7.7"/>
  </r>
  <r>
    <x v="15"/>
    <n v="8.6999999999999993"/>
  </r>
  <r>
    <x v="9"/>
    <n v="8.6999999999999993"/>
  </r>
  <r>
    <x v="7"/>
    <n v="8.6999999999999993"/>
  </r>
  <r>
    <x v="9"/>
    <n v="9.1"/>
  </r>
  <r>
    <x v="9"/>
    <n v="9.1"/>
  </r>
  <r>
    <x v="11"/>
    <n v="8.6"/>
  </r>
  <r>
    <x v="12"/>
    <n v="8.6"/>
  </r>
  <r>
    <x v="21"/>
    <n v="8.6"/>
  </r>
  <r>
    <x v="9"/>
    <n v="8.6"/>
  </r>
  <r>
    <x v="20"/>
    <n v="8.6"/>
  </r>
  <r>
    <x v="15"/>
    <n v="8.5"/>
  </r>
  <r>
    <x v="9"/>
    <n v="8.5"/>
  </r>
  <r>
    <x v="8"/>
    <n v="7.4"/>
  </r>
  <r>
    <x v="15"/>
    <n v="7.4"/>
  </r>
  <r>
    <x v="9"/>
    <n v="7.4"/>
  </r>
  <r>
    <x v="16"/>
    <n v="7.4"/>
  </r>
  <r>
    <x v="1"/>
    <n v="7.3"/>
  </r>
  <r>
    <x v="9"/>
    <n v="7.3"/>
  </r>
  <r>
    <x v="3"/>
    <n v="7.3"/>
  </r>
  <r>
    <x v="9"/>
    <n v="7"/>
  </r>
  <r>
    <x v="3"/>
    <n v="7"/>
  </r>
  <r>
    <x v="9"/>
    <n v="6.6"/>
  </r>
  <r>
    <x v="10"/>
    <n v="6.6"/>
  </r>
  <r>
    <x v="16"/>
    <n v="6.6"/>
  </r>
  <r>
    <x v="7"/>
    <n v="6.6"/>
  </r>
  <r>
    <x v="9"/>
    <n v="7.5"/>
  </r>
  <r>
    <x v="16"/>
    <n v="7.5"/>
  </r>
  <r>
    <x v="7"/>
    <n v="7.5"/>
  </r>
  <r>
    <x v="9"/>
    <n v="7.6"/>
  </r>
  <r>
    <x v="22"/>
    <n v="2.9"/>
  </r>
  <r>
    <x v="18"/>
    <n v="2.9"/>
  </r>
  <r>
    <x v="3"/>
    <n v="2.9"/>
  </r>
  <r>
    <x v="9"/>
    <n v="7.4"/>
  </r>
  <r>
    <x v="15"/>
    <n v="8.1"/>
  </r>
  <r>
    <x v="9"/>
    <n v="8.1"/>
  </r>
  <r>
    <x v="9"/>
    <n v="7.7"/>
  </r>
  <r>
    <x v="6"/>
    <n v="7.7"/>
  </r>
  <r>
    <x v="9"/>
    <n v="7.5"/>
  </r>
  <r>
    <x v="16"/>
    <n v="7.5"/>
  </r>
  <r>
    <x v="11"/>
    <n v="7.1"/>
  </r>
  <r>
    <x v="15"/>
    <n v="7.1"/>
  </r>
  <r>
    <x v="9"/>
    <n v="7.1"/>
  </r>
  <r>
    <x v="7"/>
    <n v="7.1"/>
  </r>
  <r>
    <x v="9"/>
    <n v="7.5"/>
  </r>
  <r>
    <x v="10"/>
    <n v="7.5"/>
  </r>
  <r>
    <x v="11"/>
    <n v="7.4"/>
  </r>
  <r>
    <x v="9"/>
    <n v="7.4"/>
  </r>
  <r>
    <x v="16"/>
    <n v="7.4"/>
  </r>
  <r>
    <x v="6"/>
    <n v="7.4"/>
  </r>
  <r>
    <x v="15"/>
    <n v="8.1"/>
  </r>
  <r>
    <x v="9"/>
    <n v="8.1"/>
  </r>
  <r>
    <x v="16"/>
    <n v="8.1"/>
  </r>
  <r>
    <x v="8"/>
    <n v="6.6"/>
  </r>
  <r>
    <x v="9"/>
    <n v="7.5"/>
  </r>
  <r>
    <x v="10"/>
    <n v="7.5"/>
  </r>
  <r>
    <x v="16"/>
    <n v="7.5"/>
  </r>
  <r>
    <x v="6"/>
    <n v="7.5"/>
  </r>
  <r>
    <x v="12"/>
    <n v="8.3000000000000007"/>
  </r>
  <r>
    <x v="9"/>
    <n v="8.3000000000000007"/>
  </r>
  <r>
    <x v="10"/>
    <n v="8.3000000000000007"/>
  </r>
  <r>
    <x v="16"/>
    <n v="8.3000000000000007"/>
  </r>
  <r>
    <x v="1"/>
    <n v="7.9"/>
  </r>
  <r>
    <x v="9"/>
    <n v="7.9"/>
  </r>
  <r>
    <x v="6"/>
    <n v="7.9"/>
  </r>
  <r>
    <x v="11"/>
    <n v="7.5"/>
  </r>
  <r>
    <x v="15"/>
    <n v="7.5"/>
  </r>
  <r>
    <x v="9"/>
    <n v="7.5"/>
  </r>
  <r>
    <x v="16"/>
    <n v="7.5"/>
  </r>
  <r>
    <x v="7"/>
    <n v="7.5"/>
  </r>
  <r>
    <x v="1"/>
    <n v="7.8"/>
  </r>
  <r>
    <x v="2"/>
    <n v="7.8"/>
  </r>
  <r>
    <x v="6"/>
    <n v="7.8"/>
  </r>
  <r>
    <x v="11"/>
    <n v="7.7"/>
  </r>
  <r>
    <x v="15"/>
    <n v="7.7"/>
  </r>
  <r>
    <x v="9"/>
    <n v="7.7"/>
  </r>
  <r>
    <x v="7"/>
    <n v="7.7"/>
  </r>
  <r>
    <x v="11"/>
    <n v="7.6"/>
  </r>
  <r>
    <x v="12"/>
    <n v="7.6"/>
  </r>
  <r>
    <x v="15"/>
    <n v="7.6"/>
  </r>
  <r>
    <x v="15"/>
    <n v="8.6"/>
  </r>
  <r>
    <x v="9"/>
    <n v="8.6"/>
  </r>
  <r>
    <x v="16"/>
    <n v="8.6"/>
  </r>
  <r>
    <x v="7"/>
    <n v="8.6"/>
  </r>
  <r>
    <x v="9"/>
    <n v="7.7"/>
  </r>
  <r>
    <x v="10"/>
    <n v="7.7"/>
  </r>
  <r>
    <x v="6"/>
    <n v="7.7"/>
  </r>
  <r>
    <x v="7"/>
    <n v="7.7"/>
  </r>
  <r>
    <x v="8"/>
    <n v="8.1999999999999993"/>
  </r>
  <r>
    <x v="2"/>
    <n v="8.1999999999999993"/>
  </r>
  <r>
    <x v="12"/>
    <n v="7.3"/>
  </r>
  <r>
    <x v="0"/>
    <n v="7.3"/>
  </r>
  <r>
    <x v="1"/>
    <n v="7.3"/>
  </r>
  <r>
    <x v="2"/>
    <n v="7.3"/>
  </r>
  <r>
    <x v="14"/>
    <n v="7.3"/>
  </r>
  <r>
    <x v="9"/>
    <n v="8.5"/>
  </r>
  <r>
    <x v="3"/>
    <n v="8.5"/>
  </r>
  <r>
    <x v="6"/>
    <n v="8.5"/>
  </r>
  <r>
    <x v="9"/>
    <n v="6.7"/>
  </r>
  <r>
    <x v="10"/>
    <n v="6.7"/>
  </r>
  <r>
    <x v="1"/>
    <n v="9.5"/>
  </r>
  <r>
    <x v="1"/>
    <n v="8.1999999999999993"/>
  </r>
  <r>
    <x v="3"/>
    <n v="8.1999999999999993"/>
  </r>
  <r>
    <x v="8"/>
    <n v="7.8"/>
  </r>
  <r>
    <x v="8"/>
    <n v="5.3"/>
  </r>
  <r>
    <x v="1"/>
    <n v="6.5"/>
  </r>
  <r>
    <x v="9"/>
    <n v="6.5"/>
  </r>
  <r>
    <x v="20"/>
    <n v="6.5"/>
  </r>
  <r>
    <x v="14"/>
    <n v="6.5"/>
  </r>
  <r>
    <x v="3"/>
    <n v="6.5"/>
  </r>
  <r>
    <x v="5"/>
    <n v="7.2"/>
  </r>
  <r>
    <x v="16"/>
    <n v="7.2"/>
  </r>
  <r>
    <x v="6"/>
    <n v="7.2"/>
  </r>
  <r>
    <x v="7"/>
    <n v="7.2"/>
  </r>
  <r>
    <x v="0"/>
    <n v="6.7"/>
  </r>
  <r>
    <x v="2"/>
    <n v="6.7"/>
  </r>
  <r>
    <x v="9"/>
    <n v="3.9"/>
  </r>
  <r>
    <x v="7"/>
    <n v="3.9"/>
  </r>
  <r>
    <x v="15"/>
    <n v="7.1"/>
  </r>
  <r>
    <x v="9"/>
    <n v="7.1"/>
  </r>
  <r>
    <x v="0"/>
    <n v="6.4"/>
  </r>
  <r>
    <x v="2"/>
    <n v="6.4"/>
  </r>
  <r>
    <x v="10"/>
    <n v="6.4"/>
  </r>
  <r>
    <x v="16"/>
    <n v="6.4"/>
  </r>
  <r>
    <x v="1"/>
    <n v="7"/>
  </r>
  <r>
    <x v="15"/>
    <n v="7"/>
  </r>
  <r>
    <x v="12"/>
    <n v="7.3"/>
  </r>
  <r>
    <x v="0"/>
    <n v="7.3"/>
  </r>
  <r>
    <x v="2"/>
    <n v="7.3"/>
  </r>
  <r>
    <x v="5"/>
    <n v="4.0999999999999996"/>
  </r>
  <r>
    <x v="6"/>
    <n v="4.0999999999999996"/>
  </r>
  <r>
    <x v="0"/>
    <n v="7.4"/>
  </r>
  <r>
    <x v="9"/>
    <n v="7.4"/>
  </r>
  <r>
    <x v="2"/>
    <n v="7.4"/>
  </r>
  <r>
    <x v="8"/>
    <n v="7.4"/>
  </r>
  <r>
    <x v="12"/>
    <n v="7"/>
  </r>
  <r>
    <x v="8"/>
    <n v="7"/>
  </r>
  <r>
    <x v="10"/>
    <n v="5.7"/>
  </r>
  <r>
    <x v="5"/>
    <n v="5.7"/>
  </r>
  <r>
    <x v="12"/>
    <n v="5.8"/>
  </r>
  <r>
    <x v="0"/>
    <n v="5.8"/>
  </r>
  <r>
    <x v="2"/>
    <n v="5.8"/>
  </r>
  <r>
    <x v="10"/>
    <n v="5.8"/>
  </r>
  <r>
    <x v="12"/>
    <n v="5.4"/>
  </r>
  <r>
    <x v="0"/>
    <n v="5.4"/>
  </r>
  <r>
    <x v="2"/>
    <n v="5.4"/>
  </r>
  <r>
    <x v="14"/>
    <n v="5.4"/>
  </r>
  <r>
    <x v="12"/>
    <n v="5.8"/>
  </r>
  <r>
    <x v="1"/>
    <n v="5.8"/>
  </r>
  <r>
    <x v="2"/>
    <n v="5.8"/>
  </r>
  <r>
    <x v="10"/>
    <n v="5.8"/>
  </r>
  <r>
    <x v="14"/>
    <n v="5.8"/>
  </r>
  <r>
    <x v="1"/>
    <n v="7"/>
  </r>
  <r>
    <x v="5"/>
    <n v="7"/>
  </r>
  <r>
    <x v="14"/>
    <n v="7"/>
  </r>
  <r>
    <x v="12"/>
    <n v="8.5"/>
  </r>
  <r>
    <x v="0"/>
    <n v="8.5"/>
  </r>
  <r>
    <x v="9"/>
    <n v="8.5"/>
  </r>
  <r>
    <x v="2"/>
    <n v="8.5"/>
  </r>
  <r>
    <x v="14"/>
    <n v="8.5"/>
  </r>
  <r>
    <x v="0"/>
    <n v="5.8"/>
  </r>
  <r>
    <x v="1"/>
    <n v="5.8"/>
  </r>
  <r>
    <x v="2"/>
    <n v="5.8"/>
  </r>
  <r>
    <x v="10"/>
    <n v="5.8"/>
  </r>
  <r>
    <x v="14"/>
    <n v="5.8"/>
  </r>
  <r>
    <x v="1"/>
    <n v="6.5"/>
  </r>
  <r>
    <x v="15"/>
    <n v="6.5"/>
  </r>
  <r>
    <x v="7"/>
    <n v="6.5"/>
  </r>
  <r>
    <x v="0"/>
    <n v="7.3"/>
  </r>
  <r>
    <x v="2"/>
    <n v="7.3"/>
  </r>
  <r>
    <x v="10"/>
    <n v="7.3"/>
  </r>
  <r>
    <x v="17"/>
    <n v="7.3"/>
  </r>
  <r>
    <x v="1"/>
    <n v="6.3"/>
  </r>
  <r>
    <x v="3"/>
    <n v="6.3"/>
  </r>
  <r>
    <x v="12"/>
    <n v="8.3000000000000007"/>
  </r>
  <r>
    <x v="0"/>
    <n v="8.3000000000000007"/>
  </r>
  <r>
    <x v="1"/>
    <n v="8.3000000000000007"/>
  </r>
  <r>
    <x v="2"/>
    <n v="8.3000000000000007"/>
  </r>
  <r>
    <x v="10"/>
    <n v="8.3000000000000007"/>
  </r>
  <r>
    <x v="5"/>
    <n v="3.7"/>
  </r>
  <r>
    <x v="7"/>
    <n v="3.7"/>
  </r>
  <r>
    <x v="9"/>
    <n v="6.8"/>
  </r>
  <r>
    <x v="0"/>
    <n v="6.9"/>
  </r>
  <r>
    <x v="1"/>
    <n v="6.9"/>
  </r>
  <r>
    <x v="2"/>
    <n v="6.9"/>
  </r>
  <r>
    <x v="10"/>
    <n v="6.9"/>
  </r>
  <r>
    <x v="14"/>
    <n v="6.9"/>
  </r>
  <r>
    <x v="0"/>
    <n v="7"/>
  </r>
  <r>
    <x v="1"/>
    <n v="7"/>
  </r>
  <r>
    <x v="9"/>
    <n v="7"/>
  </r>
  <r>
    <x v="10"/>
    <n v="7"/>
  </r>
  <r>
    <x v="6"/>
    <n v="7"/>
  </r>
  <r>
    <x v="8"/>
    <n v="7.7"/>
  </r>
  <r>
    <x v="13"/>
    <n v="7.7"/>
  </r>
  <r>
    <x v="1"/>
    <n v="6.7"/>
  </r>
  <r>
    <x v="8"/>
    <n v="6.7"/>
  </r>
  <r>
    <x v="1"/>
    <n v="6.8"/>
  </r>
  <r>
    <x v="9"/>
    <n v="6.8"/>
  </r>
  <r>
    <x v="1"/>
    <n v="5.6"/>
  </r>
  <r>
    <x v="3"/>
    <n v="5.6"/>
  </r>
  <r>
    <x v="19"/>
    <n v="5.6"/>
  </r>
  <r>
    <x v="12"/>
    <n v="4.5"/>
  </r>
  <r>
    <x v="0"/>
    <n v="4.5"/>
  </r>
  <r>
    <x v="1"/>
    <n v="4.5"/>
  </r>
  <r>
    <x v="2"/>
    <n v="4.5"/>
  </r>
  <r>
    <x v="10"/>
    <n v="4.5"/>
  </r>
  <r>
    <x v="5"/>
    <n v="5.0999999999999996"/>
  </r>
  <r>
    <x v="7"/>
    <n v="5.0999999999999996"/>
  </r>
  <r>
    <x v="12"/>
    <n v="7.7"/>
  </r>
  <r>
    <x v="0"/>
    <n v="7.7"/>
  </r>
  <r>
    <x v="2"/>
    <n v="7.7"/>
  </r>
  <r>
    <x v="10"/>
    <n v="7.7"/>
  </r>
  <r>
    <x v="11"/>
    <n v="6.7"/>
  </r>
  <r>
    <x v="12"/>
    <n v="6.7"/>
  </r>
  <r>
    <x v="7"/>
    <n v="6.7"/>
  </r>
  <r>
    <x v="5"/>
    <n v="2.6"/>
  </r>
  <r>
    <x v="9"/>
    <n v="6.3"/>
  </r>
  <r>
    <x v="5"/>
    <n v="6.3"/>
  </r>
  <r>
    <x v="7"/>
    <n v="6.3"/>
  </r>
  <r>
    <x v="1"/>
    <n v="3.8"/>
  </r>
  <r>
    <x v="9"/>
    <n v="6.7"/>
  </r>
  <r>
    <x v="3"/>
    <n v="6.7"/>
  </r>
  <r>
    <x v="11"/>
    <n v="5.7"/>
  </r>
  <r>
    <x v="0"/>
    <n v="5.7"/>
  </r>
  <r>
    <x v="10"/>
    <n v="5.7"/>
  </r>
  <r>
    <x v="5"/>
    <n v="5.7"/>
  </r>
  <r>
    <x v="16"/>
    <n v="5.7"/>
  </r>
  <r>
    <x v="6"/>
    <n v="5.7"/>
  </r>
  <r>
    <x v="7"/>
    <n v="5.7"/>
  </r>
  <r>
    <x v="11"/>
    <n v="5.8"/>
  </r>
  <r>
    <x v="9"/>
    <n v="5.8"/>
  </r>
  <r>
    <x v="7"/>
    <n v="5.8"/>
  </r>
  <r>
    <x v="1"/>
    <n v="6.4"/>
  </r>
  <r>
    <x v="3"/>
    <n v="6.4"/>
  </r>
  <r>
    <x v="12"/>
    <n v="2.8"/>
  </r>
  <r>
    <x v="2"/>
    <n v="2.8"/>
  </r>
  <r>
    <x v="1"/>
    <n v="4.8"/>
  </r>
  <r>
    <x v="3"/>
    <n v="4.8"/>
  </r>
  <r>
    <x v="12"/>
    <n v="5.9"/>
  </r>
  <r>
    <x v="0"/>
    <n v="5.9"/>
  </r>
  <r>
    <x v="1"/>
    <n v="5.9"/>
  </r>
  <r>
    <x v="2"/>
    <n v="5.9"/>
  </r>
  <r>
    <x v="9"/>
    <n v="6.7"/>
  </r>
  <r>
    <x v="15"/>
    <n v="6.3"/>
  </r>
  <r>
    <x v="3"/>
    <n v="6.3"/>
  </r>
  <r>
    <x v="7"/>
    <n v="6.3"/>
  </r>
  <r>
    <x v="12"/>
    <n v="5.6"/>
  </r>
  <r>
    <x v="0"/>
    <n v="5.6"/>
  </r>
  <r>
    <x v="1"/>
    <n v="5.6"/>
  </r>
  <r>
    <x v="2"/>
    <n v="5.6"/>
  </r>
  <r>
    <x v="13"/>
    <n v="5.6"/>
  </r>
  <r>
    <x v="0"/>
    <n v="5.4"/>
  </r>
  <r>
    <x v="1"/>
    <n v="5.4"/>
  </r>
  <r>
    <x v="2"/>
    <n v="5.4"/>
  </r>
  <r>
    <x v="17"/>
    <n v="5.4"/>
  </r>
  <r>
    <x v="23"/>
    <n v="5.4"/>
  </r>
  <r>
    <x v="1"/>
    <n v="5.7"/>
  </r>
  <r>
    <x v="21"/>
    <n v="7.6"/>
  </r>
  <r>
    <x v="8"/>
    <n v="7.6"/>
  </r>
  <r>
    <x v="17"/>
    <n v="7.6"/>
  </r>
  <r>
    <x v="0"/>
    <n v="5"/>
  </r>
  <r>
    <x v="1"/>
    <n v="5"/>
  </r>
  <r>
    <x v="2"/>
    <n v="5"/>
  </r>
  <r>
    <x v="12"/>
    <n v="2.8"/>
  </r>
  <r>
    <x v="0"/>
    <n v="2.8"/>
  </r>
  <r>
    <x v="1"/>
    <n v="2.8"/>
  </r>
  <r>
    <x v="2"/>
    <n v="2.8"/>
  </r>
  <r>
    <x v="10"/>
    <n v="2.8"/>
  </r>
  <r>
    <x v="5"/>
    <n v="4.8"/>
  </r>
  <r>
    <x v="6"/>
    <n v="4.8"/>
  </r>
  <r>
    <x v="7"/>
    <n v="4.8"/>
  </r>
  <r>
    <x v="1"/>
    <n v="3.8"/>
  </r>
  <r>
    <x v="2"/>
    <n v="3.8"/>
  </r>
  <r>
    <x v="3"/>
    <n v="3.8"/>
  </r>
  <r>
    <x v="12"/>
    <n v="5.4"/>
  </r>
  <r>
    <x v="0"/>
    <n v="5.4"/>
  </r>
  <r>
    <x v="1"/>
    <n v="5.4"/>
  </r>
  <r>
    <x v="2"/>
    <n v="5.4"/>
  </r>
  <r>
    <x v="10"/>
    <n v="5.4"/>
  </r>
  <r>
    <x v="0"/>
    <n v="6.3"/>
  </r>
  <r>
    <x v="1"/>
    <n v="6.3"/>
  </r>
  <r>
    <x v="9"/>
    <n v="6.3"/>
  </r>
  <r>
    <x v="2"/>
    <n v="6.3"/>
  </r>
  <r>
    <x v="14"/>
    <n v="6.3"/>
  </r>
  <r>
    <x v="9"/>
    <n v="7"/>
  </r>
  <r>
    <x v="6"/>
    <n v="7"/>
  </r>
  <r>
    <x v="7"/>
    <n v="7"/>
  </r>
  <r>
    <x v="0"/>
    <n v="7.4"/>
  </r>
  <r>
    <x v="9"/>
    <n v="7.4"/>
  </r>
  <r>
    <x v="2"/>
    <n v="7.4"/>
  </r>
  <r>
    <x v="10"/>
    <n v="7.4"/>
  </r>
  <r>
    <x v="14"/>
    <n v="7.4"/>
  </r>
  <r>
    <x v="3"/>
    <n v="7.4"/>
  </r>
  <r>
    <x v="9"/>
    <n v="6.7"/>
  </r>
  <r>
    <x v="23"/>
    <n v="4.0999999999999996"/>
  </r>
  <r>
    <x v="1"/>
    <n v="4.2"/>
  </r>
  <r>
    <x v="6"/>
    <n v="4.2"/>
  </r>
  <r>
    <x v="12"/>
    <n v="6.1"/>
  </r>
  <r>
    <x v="0"/>
    <n v="6.1"/>
  </r>
  <r>
    <x v="1"/>
    <n v="6.1"/>
  </r>
  <r>
    <x v="2"/>
    <n v="6.1"/>
  </r>
  <r>
    <x v="3"/>
    <n v="6.1"/>
  </r>
  <r>
    <x v="6"/>
    <n v="4"/>
  </r>
  <r>
    <x v="7"/>
    <n v="4"/>
  </r>
  <r>
    <x v="9"/>
    <n v="5.5"/>
  </r>
  <r>
    <x v="16"/>
    <n v="5.5"/>
  </r>
  <r>
    <x v="7"/>
    <n v="5.5"/>
  </r>
  <r>
    <x v="1"/>
    <n v="6.9"/>
  </r>
  <r>
    <x v="15"/>
    <n v="6.1"/>
  </r>
  <r>
    <x v="9"/>
    <n v="6.1"/>
  </r>
  <r>
    <x v="7"/>
    <n v="6.1"/>
  </r>
  <r>
    <x v="12"/>
    <n v="6.6"/>
  </r>
  <r>
    <x v="0"/>
    <n v="6.6"/>
  </r>
  <r>
    <x v="1"/>
    <n v="6.6"/>
  </r>
  <r>
    <x v="2"/>
    <n v="6.6"/>
  </r>
  <r>
    <x v="1"/>
    <n v="6.3"/>
  </r>
  <r>
    <x v="9"/>
    <n v="6.3"/>
  </r>
  <r>
    <x v="3"/>
    <n v="6.3"/>
  </r>
  <r>
    <x v="8"/>
    <n v="8.6999999999999993"/>
  </r>
  <r>
    <x v="12"/>
    <n v="7.3"/>
  </r>
  <r>
    <x v="0"/>
    <n v="7.3"/>
  </r>
  <r>
    <x v="1"/>
    <n v="7.3"/>
  </r>
  <r>
    <x v="2"/>
    <n v="7.3"/>
  </r>
  <r>
    <x v="10"/>
    <n v="7.3"/>
  </r>
  <r>
    <x v="5"/>
    <n v="7.5"/>
  </r>
  <r>
    <x v="9"/>
    <n v="5.4"/>
  </r>
  <r>
    <x v="5"/>
    <n v="4.0999999999999996"/>
  </r>
  <r>
    <x v="1"/>
    <n v="6.5"/>
  </r>
  <r>
    <x v="9"/>
    <n v="7"/>
  </r>
  <r>
    <x v="2"/>
    <n v="7"/>
  </r>
  <r>
    <x v="1"/>
    <n v="6.1"/>
  </r>
  <r>
    <x v="9"/>
    <n v="6.1"/>
  </r>
  <r>
    <x v="3"/>
    <n v="6.1"/>
  </r>
  <r>
    <x v="9"/>
    <n v="6.6"/>
  </r>
  <r>
    <x v="3"/>
    <n v="6.6"/>
  </r>
  <r>
    <x v="13"/>
    <n v="6.6"/>
  </r>
  <r>
    <x v="11"/>
    <n v="6"/>
  </r>
  <r>
    <x v="1"/>
    <n v="6"/>
  </r>
  <r>
    <x v="15"/>
    <n v="6"/>
  </r>
  <r>
    <x v="7"/>
    <n v="6"/>
  </r>
  <r>
    <x v="9"/>
    <n v="6.3"/>
  </r>
  <r>
    <x v="12"/>
    <n v="5.7"/>
  </r>
  <r>
    <x v="21"/>
    <n v="5.7"/>
  </r>
  <r>
    <x v="9"/>
    <n v="5.7"/>
  </r>
  <r>
    <x v="5"/>
    <n v="5.7"/>
  </r>
  <r>
    <x v="7"/>
    <n v="5.7"/>
  </r>
  <r>
    <x v="11"/>
    <n v="7.1"/>
  </r>
  <r>
    <x v="12"/>
    <n v="7.1"/>
  </r>
  <r>
    <x v="0"/>
    <n v="7.1"/>
  </r>
  <r>
    <x v="9"/>
    <n v="7.1"/>
  </r>
  <r>
    <x v="16"/>
    <n v="7.1"/>
  </r>
  <r>
    <x v="6"/>
    <n v="7.1"/>
  </r>
  <r>
    <x v="7"/>
    <n v="7.1"/>
  </r>
  <r>
    <x v="8"/>
    <n v="7.2"/>
  </r>
  <r>
    <x v="12"/>
    <n v="2.9"/>
  </r>
  <r>
    <x v="0"/>
    <n v="2.9"/>
  </r>
  <r>
    <x v="1"/>
    <n v="2.9"/>
  </r>
  <r>
    <x v="12"/>
    <n v="7.8"/>
  </r>
  <r>
    <x v="11"/>
    <n v="7.2"/>
  </r>
  <r>
    <x v="12"/>
    <n v="7.2"/>
  </r>
  <r>
    <x v="0"/>
    <n v="7.2"/>
  </r>
  <r>
    <x v="1"/>
    <n v="7.2"/>
  </r>
  <r>
    <x v="10"/>
    <n v="7.2"/>
  </r>
  <r>
    <x v="12"/>
    <n v="5.3"/>
  </r>
  <r>
    <x v="0"/>
    <n v="5.3"/>
  </r>
  <r>
    <x v="2"/>
    <n v="5.3"/>
  </r>
  <r>
    <x v="1"/>
    <n v="3.3"/>
  </r>
  <r>
    <x v="8"/>
    <n v="8.3000000000000007"/>
  </r>
  <r>
    <x v="9"/>
    <n v="5.7"/>
  </r>
  <r>
    <x v="17"/>
    <n v="5.7"/>
  </r>
  <r>
    <x v="11"/>
    <n v="4.5"/>
  </r>
  <r>
    <x v="6"/>
    <n v="4.5"/>
  </r>
  <r>
    <x v="7"/>
    <n v="4.5"/>
  </r>
  <r>
    <x v="8"/>
    <n v="7.1"/>
  </r>
  <r>
    <x v="0"/>
    <n v="4.2"/>
  </r>
  <r>
    <x v="1"/>
    <n v="4.2"/>
  </r>
  <r>
    <x v="11"/>
    <n v="4.9000000000000004"/>
  </r>
  <r>
    <x v="15"/>
    <n v="4.9000000000000004"/>
  </r>
  <r>
    <x v="8"/>
    <n v="7.1"/>
  </r>
  <r>
    <x v="1"/>
    <n v="2.8"/>
  </r>
  <r>
    <x v="17"/>
    <n v="2.8"/>
  </r>
  <r>
    <x v="1"/>
    <n v="2.6"/>
  </r>
  <r>
    <x v="1"/>
    <n v="6.2"/>
  </r>
  <r>
    <x v="3"/>
    <n v="6.2"/>
  </r>
  <r>
    <x v="7"/>
    <n v="6.3"/>
  </r>
  <r>
    <x v="5"/>
    <n v="6"/>
  </r>
  <r>
    <x v="16"/>
    <n v="6"/>
  </r>
  <r>
    <x v="12"/>
    <n v="6.6"/>
  </r>
  <r>
    <x v="0"/>
    <n v="6.6"/>
  </r>
  <r>
    <x v="2"/>
    <n v="6.6"/>
  </r>
  <r>
    <x v="10"/>
    <n v="6.6"/>
  </r>
  <r>
    <x v="11"/>
    <n v="4"/>
  </r>
  <r>
    <x v="9"/>
    <n v="4"/>
  </r>
  <r>
    <x v="3"/>
    <n v="4"/>
  </r>
  <r>
    <x v="19"/>
    <n v="4"/>
  </r>
  <r>
    <x v="12"/>
    <n v="5.6"/>
  </r>
  <r>
    <x v="0"/>
    <n v="5.6"/>
  </r>
  <r>
    <x v="1"/>
    <n v="5.6"/>
  </r>
  <r>
    <x v="2"/>
    <n v="5.6"/>
  </r>
  <r>
    <x v="10"/>
    <n v="5.6"/>
  </r>
  <r>
    <x v="14"/>
    <n v="5.6"/>
  </r>
  <r>
    <x v="1"/>
    <n v="3.3"/>
  </r>
  <r>
    <x v="2"/>
    <n v="3.3"/>
  </r>
  <r>
    <x v="11"/>
    <n v="6.3"/>
  </r>
  <r>
    <x v="15"/>
    <n v="6.3"/>
  </r>
  <r>
    <x v="7"/>
    <n v="6.3"/>
  </r>
  <r>
    <x v="7"/>
    <n v="5.6"/>
  </r>
  <r>
    <x v="12"/>
    <n v="6.7"/>
  </r>
  <r>
    <x v="5"/>
    <n v="6.7"/>
  </r>
  <r>
    <x v="6"/>
    <n v="6.7"/>
  </r>
  <r>
    <x v="5"/>
    <n v="6.1"/>
  </r>
  <r>
    <x v="7"/>
    <n v="6.1"/>
  </r>
  <r>
    <x v="0"/>
    <n v="7.9"/>
  </r>
  <r>
    <x v="1"/>
    <n v="7.9"/>
  </r>
  <r>
    <x v="15"/>
    <n v="7.9"/>
  </r>
  <r>
    <x v="9"/>
    <n v="7.9"/>
  </r>
  <r>
    <x v="2"/>
    <n v="7.9"/>
  </r>
  <r>
    <x v="0"/>
    <n v="5"/>
  </r>
  <r>
    <x v="1"/>
    <n v="5"/>
  </r>
  <r>
    <x v="2"/>
    <n v="5"/>
  </r>
  <r>
    <x v="10"/>
    <n v="5"/>
  </r>
  <r>
    <x v="1"/>
    <n v="7.1"/>
  </r>
  <r>
    <x v="9"/>
    <n v="7.1"/>
  </r>
  <r>
    <x v="11"/>
    <n v="6.5"/>
  </r>
  <r>
    <x v="0"/>
    <n v="6.5"/>
  </r>
  <r>
    <x v="1"/>
    <n v="6.5"/>
  </r>
  <r>
    <x v="15"/>
    <n v="6.5"/>
  </r>
  <r>
    <x v="2"/>
    <n v="6.5"/>
  </r>
  <r>
    <x v="12"/>
    <n v="4.5999999999999996"/>
  </r>
  <r>
    <x v="0"/>
    <n v="4.5999999999999996"/>
  </r>
  <r>
    <x v="1"/>
    <n v="4.5999999999999996"/>
  </r>
  <r>
    <x v="2"/>
    <n v="4.5999999999999996"/>
  </r>
  <r>
    <x v="11"/>
    <n v="6.2"/>
  </r>
  <r>
    <x v="1"/>
    <n v="6.2"/>
  </r>
  <r>
    <x v="6"/>
    <n v="6.2"/>
  </r>
  <r>
    <x v="19"/>
    <n v="6.2"/>
  </r>
  <r>
    <x v="0"/>
    <n v="7.8"/>
  </r>
  <r>
    <x v="1"/>
    <n v="7.8"/>
  </r>
  <r>
    <x v="9"/>
    <n v="7.8"/>
  </r>
  <r>
    <x v="8"/>
    <n v="7.6"/>
  </r>
  <r>
    <x v="9"/>
    <n v="7.1"/>
  </r>
  <r>
    <x v="9"/>
    <n v="8"/>
  </r>
  <r>
    <x v="3"/>
    <n v="8"/>
  </r>
  <r>
    <x v="5"/>
    <n v="6.3"/>
  </r>
  <r>
    <x v="16"/>
    <n v="6.3"/>
  </r>
  <r>
    <x v="7"/>
    <n v="6.3"/>
  </r>
  <r>
    <x v="11"/>
    <n v="7.9"/>
  </r>
  <r>
    <x v="12"/>
    <n v="7.9"/>
  </r>
  <r>
    <x v="20"/>
    <n v="7.9"/>
  </r>
  <r>
    <x v="1"/>
    <n v="7.2"/>
  </r>
  <r>
    <x v="9"/>
    <n v="7.2"/>
  </r>
  <r>
    <x v="11"/>
    <n v="3.6"/>
  </r>
  <r>
    <x v="9"/>
    <n v="3.6"/>
  </r>
  <r>
    <x v="6"/>
    <n v="3.6"/>
  </r>
  <r>
    <x v="7"/>
    <n v="3.6"/>
  </r>
  <r>
    <x v="21"/>
    <n v="7.4"/>
  </r>
  <r>
    <x v="8"/>
    <n v="7.4"/>
  </r>
  <r>
    <x v="6"/>
    <n v="6.3"/>
  </r>
  <r>
    <x v="5"/>
    <n v="4.2"/>
  </r>
  <r>
    <x v="9"/>
    <n v="4.0999999999999996"/>
  </r>
  <r>
    <x v="5"/>
    <n v="4.0999999999999996"/>
  </r>
  <r>
    <x v="16"/>
    <n v="4.0999999999999996"/>
  </r>
  <r>
    <x v="7"/>
    <n v="4.0999999999999996"/>
  </r>
  <r>
    <x v="12"/>
    <n v="5.5"/>
  </r>
  <r>
    <x v="9"/>
    <n v="5.5"/>
  </r>
  <r>
    <x v="23"/>
    <n v="5.5"/>
  </r>
  <r>
    <x v="1"/>
    <n v="7"/>
  </r>
  <r>
    <x v="11"/>
    <n v="5.3"/>
  </r>
  <r>
    <x v="1"/>
    <n v="5.3"/>
  </r>
  <r>
    <x v="1"/>
    <n v="5.7"/>
  </r>
  <r>
    <x v="15"/>
    <n v="5.7"/>
  </r>
  <r>
    <x v="11"/>
    <n v="5.2"/>
  </r>
  <r>
    <x v="12"/>
    <n v="5.2"/>
  </r>
  <r>
    <x v="1"/>
    <n v="5.2"/>
  </r>
  <r>
    <x v="14"/>
    <n v="5.2"/>
  </r>
  <r>
    <x v="1"/>
    <n v="5"/>
  </r>
  <r>
    <x v="3"/>
    <n v="5"/>
  </r>
  <r>
    <x v="1"/>
    <n v="6.9"/>
  </r>
  <r>
    <x v="9"/>
    <n v="6.9"/>
  </r>
  <r>
    <x v="6"/>
    <n v="6.9"/>
  </r>
  <r>
    <x v="11"/>
    <n v="6.9"/>
  </r>
  <r>
    <x v="15"/>
    <n v="6.9"/>
  </r>
  <r>
    <x v="9"/>
    <n v="6.9"/>
  </r>
  <r>
    <x v="3"/>
    <n v="6.9"/>
  </r>
  <r>
    <x v="7"/>
    <n v="6.9"/>
  </r>
  <r>
    <x v="9"/>
    <n v="6.4"/>
  </r>
  <r>
    <x v="5"/>
    <n v="6.4"/>
  </r>
  <r>
    <x v="16"/>
    <n v="6.4"/>
  </r>
  <r>
    <x v="6"/>
    <n v="6.4"/>
  </r>
  <r>
    <x v="12"/>
    <n v="6.8"/>
  </r>
  <r>
    <x v="0"/>
    <n v="6.8"/>
  </r>
  <r>
    <x v="1"/>
    <n v="6.8"/>
  </r>
  <r>
    <x v="15"/>
    <n v="6.8"/>
  </r>
  <r>
    <x v="11"/>
    <n v="6.2"/>
  </r>
  <r>
    <x v="1"/>
    <n v="6.2"/>
  </r>
  <r>
    <x v="1"/>
    <n v="6.9"/>
  </r>
  <r>
    <x v="9"/>
    <n v="6.9"/>
  </r>
  <r>
    <x v="3"/>
    <n v="6.9"/>
  </r>
  <r>
    <x v="1"/>
    <n v="7.8"/>
  </r>
  <r>
    <x v="14"/>
    <n v="7.8"/>
  </r>
  <r>
    <x v="3"/>
    <n v="7.8"/>
  </r>
  <r>
    <x v="12"/>
    <n v="4.5"/>
  </r>
  <r>
    <x v="0"/>
    <n v="4.5"/>
  </r>
  <r>
    <x v="1"/>
    <n v="4.5"/>
  </r>
  <r>
    <x v="2"/>
    <n v="4.5"/>
  </r>
  <r>
    <x v="6"/>
    <n v="4.5"/>
  </r>
  <r>
    <x v="8"/>
    <n v="8"/>
  </r>
  <r>
    <x v="8"/>
    <n v="7.4"/>
  </r>
  <r>
    <x v="1"/>
    <n v="6.2"/>
  </r>
  <r>
    <x v="2"/>
    <n v="6.2"/>
  </r>
  <r>
    <x v="15"/>
    <n v="5.9"/>
  </r>
  <r>
    <x v="16"/>
    <n v="5.9"/>
  </r>
  <r>
    <x v="7"/>
    <n v="5.9"/>
  </r>
  <r>
    <x v="5"/>
    <n v="6.9"/>
  </r>
  <r>
    <x v="5"/>
    <n v="4.2"/>
  </r>
  <r>
    <x v="7"/>
    <n v="4.2"/>
  </r>
  <r>
    <x v="12"/>
    <n v="5.8"/>
  </r>
  <r>
    <x v="0"/>
    <n v="5.8"/>
  </r>
  <r>
    <x v="1"/>
    <n v="5.8"/>
  </r>
  <r>
    <x v="2"/>
    <n v="5.8"/>
  </r>
  <r>
    <x v="6"/>
    <n v="5.8"/>
  </r>
  <r>
    <x v="0"/>
    <n v="7.8"/>
  </r>
  <r>
    <x v="1"/>
    <n v="7.8"/>
  </r>
  <r>
    <x v="10"/>
    <n v="7.8"/>
  </r>
  <r>
    <x v="14"/>
    <n v="7.8"/>
  </r>
  <r>
    <x v="11"/>
    <n v="4.7"/>
  </r>
  <r>
    <x v="9"/>
    <n v="4.7"/>
  </r>
  <r>
    <x v="10"/>
    <n v="4.7"/>
  </r>
  <r>
    <x v="7"/>
    <n v="4.7"/>
  </r>
  <r>
    <x v="23"/>
    <n v="4.7"/>
  </r>
  <r>
    <x v="15"/>
    <n v="7.8"/>
  </r>
  <r>
    <x v="9"/>
    <n v="7.8"/>
  </r>
  <r>
    <x v="15"/>
    <n v="7.1"/>
  </r>
  <r>
    <x v="7"/>
    <n v="7.1"/>
  </r>
  <r>
    <x v="1"/>
    <n v="7.7"/>
  </r>
  <r>
    <x v="9"/>
    <n v="7.7"/>
  </r>
  <r>
    <x v="1"/>
    <n v="5.8"/>
  </r>
  <r>
    <x v="5"/>
    <n v="6.4"/>
  </r>
  <r>
    <x v="11"/>
    <n v="4.3"/>
  </r>
  <r>
    <x v="2"/>
    <n v="3.2"/>
  </r>
  <r>
    <x v="6"/>
    <n v="2.8"/>
  </r>
  <r>
    <x v="7"/>
    <n v="3.9"/>
  </r>
  <r>
    <x v="11"/>
    <n v="6.8"/>
  </r>
  <r>
    <x v="21"/>
    <n v="6.8"/>
  </r>
  <r>
    <x v="8"/>
    <n v="6.8"/>
  </r>
  <r>
    <x v="19"/>
    <n v="6.8"/>
  </r>
  <r>
    <x v="1"/>
    <n v="4.5999999999999996"/>
  </r>
  <r>
    <x v="15"/>
    <n v="4.5999999999999996"/>
  </r>
  <r>
    <x v="1"/>
    <n v="5.4"/>
  </r>
  <r>
    <x v="15"/>
    <n v="5.4"/>
  </r>
  <r>
    <x v="1"/>
    <n v="5.4"/>
  </r>
  <r>
    <x v="5"/>
    <n v="5.4"/>
  </r>
  <r>
    <x v="7"/>
    <n v="5.4"/>
  </r>
  <r>
    <x v="1"/>
    <n v="2.7"/>
  </r>
  <r>
    <x v="1"/>
    <n v="4"/>
  </r>
  <r>
    <x v="11"/>
    <n v="6"/>
  </r>
  <r>
    <x v="1"/>
    <n v="6"/>
  </r>
  <r>
    <x v="10"/>
    <n v="6"/>
  </r>
  <r>
    <x v="6"/>
    <n v="6"/>
  </r>
  <r>
    <x v="11"/>
    <n v="5.9"/>
  </r>
  <r>
    <x v="12"/>
    <n v="5.9"/>
  </r>
  <r>
    <x v="0"/>
    <n v="5.9"/>
  </r>
  <r>
    <x v="2"/>
    <n v="5.9"/>
  </r>
  <r>
    <x v="6"/>
    <n v="5.9"/>
  </r>
  <r>
    <x v="1"/>
    <n v="6.4"/>
  </r>
  <r>
    <x v="12"/>
    <n v="6.6"/>
  </r>
  <r>
    <x v="0"/>
    <n v="6.6"/>
  </r>
  <r>
    <x v="1"/>
    <n v="6.6"/>
  </r>
  <r>
    <x v="9"/>
    <n v="6.6"/>
  </r>
  <r>
    <x v="2"/>
    <n v="6.6"/>
  </r>
  <r>
    <x v="14"/>
    <n v="6.6"/>
  </r>
  <r>
    <x v="1"/>
    <n v="6.7"/>
  </r>
  <r>
    <x v="15"/>
    <n v="6.7"/>
  </r>
  <r>
    <x v="1"/>
    <n v="7.1"/>
  </r>
  <r>
    <x v="0"/>
    <n v="6.5"/>
  </r>
  <r>
    <x v="1"/>
    <n v="6.5"/>
  </r>
  <r>
    <x v="2"/>
    <n v="6.5"/>
  </r>
  <r>
    <x v="16"/>
    <n v="6.5"/>
  </r>
  <r>
    <x v="6"/>
    <n v="6.5"/>
  </r>
  <r>
    <x v="1"/>
    <n v="4.4000000000000004"/>
  </r>
  <r>
    <x v="3"/>
    <n v="4.4000000000000004"/>
  </r>
  <r>
    <x v="1"/>
    <n v="6.2"/>
  </r>
  <r>
    <x v="17"/>
    <n v="6.2"/>
  </r>
  <r>
    <x v="3"/>
    <n v="6.2"/>
  </r>
  <r>
    <x v="1"/>
    <n v="5.6"/>
  </r>
  <r>
    <x v="9"/>
    <n v="5.6"/>
  </r>
  <r>
    <x v="1"/>
    <n v="5.6"/>
  </r>
  <r>
    <x v="11"/>
    <n v="6"/>
  </r>
  <r>
    <x v="12"/>
    <n v="6"/>
  </r>
  <r>
    <x v="0"/>
    <n v="6"/>
  </r>
  <r>
    <x v="1"/>
    <n v="6"/>
  </r>
  <r>
    <x v="2"/>
    <n v="6"/>
  </r>
  <r>
    <x v="6"/>
    <n v="6"/>
  </r>
  <r>
    <x v="9"/>
    <n v="3.8"/>
  </r>
  <r>
    <x v="5"/>
    <n v="3.8"/>
  </r>
  <r>
    <x v="7"/>
    <n v="3.8"/>
  </r>
  <r>
    <x v="9"/>
    <n v="6.3"/>
  </r>
  <r>
    <x v="7"/>
    <n v="6.3"/>
  </r>
  <r>
    <x v="11"/>
    <n v="4.3"/>
  </r>
  <r>
    <x v="1"/>
    <n v="4.3"/>
  </r>
  <r>
    <x v="2"/>
    <n v="4.3"/>
  </r>
  <r>
    <x v="10"/>
    <n v="4.3"/>
  </r>
  <r>
    <x v="12"/>
    <n v="3.8"/>
  </r>
  <r>
    <x v="1"/>
    <n v="3.8"/>
  </r>
  <r>
    <x v="2"/>
    <n v="3.8"/>
  </r>
  <r>
    <x v="10"/>
    <n v="3.8"/>
  </r>
  <r>
    <x v="11"/>
    <n v="4.5"/>
  </r>
  <r>
    <x v="1"/>
    <n v="4.5"/>
  </r>
  <r>
    <x v="6"/>
    <n v="4.5"/>
  </r>
  <r>
    <x v="7"/>
    <n v="4.5"/>
  </r>
  <r>
    <x v="1"/>
    <n v="3.5"/>
  </r>
  <r>
    <x v="1"/>
    <n v="6.9"/>
  </r>
  <r>
    <x v="3"/>
    <n v="6.9"/>
  </r>
  <r>
    <x v="12"/>
    <n v="6.5"/>
  </r>
  <r>
    <x v="0"/>
    <n v="6.5"/>
  </r>
  <r>
    <x v="2"/>
    <n v="6.5"/>
  </r>
  <r>
    <x v="7"/>
    <n v="6.5"/>
  </r>
  <r>
    <x v="11"/>
    <n v="6.1"/>
  </r>
  <r>
    <x v="5"/>
    <n v="6.1"/>
  </r>
  <r>
    <x v="7"/>
    <n v="6.1"/>
  </r>
  <r>
    <x v="11"/>
    <n v="5.6"/>
  </r>
  <r>
    <x v="1"/>
    <n v="5.6"/>
  </r>
  <r>
    <x v="5"/>
    <n v="5.6"/>
  </r>
  <r>
    <x v="12"/>
    <n v="7.9"/>
  </r>
  <r>
    <x v="0"/>
    <n v="7.9"/>
  </r>
  <r>
    <x v="1"/>
    <n v="7.9"/>
  </r>
  <r>
    <x v="2"/>
    <n v="7.9"/>
  </r>
  <r>
    <x v="10"/>
    <n v="7.9"/>
  </r>
  <r>
    <x v="5"/>
    <n v="6.9"/>
  </r>
  <r>
    <x v="5"/>
    <n v="5.2"/>
  </r>
  <r>
    <x v="1"/>
    <n v="5.8"/>
  </r>
  <r>
    <x v="10"/>
    <n v="5.8"/>
  </r>
  <r>
    <x v="5"/>
    <n v="5.8"/>
  </r>
  <r>
    <x v="9"/>
    <n v="8.6"/>
  </r>
  <r>
    <x v="3"/>
    <n v="8.6"/>
  </r>
  <r>
    <x v="13"/>
    <n v="8.6"/>
  </r>
  <r>
    <x v="9"/>
    <n v="7.4"/>
  </r>
  <r>
    <x v="1"/>
    <n v="7.3"/>
  </r>
  <r>
    <x v="1"/>
    <n v="6.4"/>
  </r>
  <r>
    <x v="5"/>
    <n v="3.2"/>
  </r>
  <r>
    <x v="1"/>
    <n v="6.5"/>
  </r>
  <r>
    <x v="5"/>
    <n v="2.2000000000000002"/>
  </r>
  <r>
    <x v="9"/>
    <n v="6.5"/>
  </r>
  <r>
    <x v="2"/>
    <n v="6.5"/>
  </r>
  <r>
    <x v="10"/>
    <n v="6.5"/>
  </r>
  <r>
    <x v="8"/>
    <n v="7.1"/>
  </r>
  <r>
    <x v="24"/>
    <n v="7.1"/>
  </r>
  <r>
    <x v="5"/>
    <n v="6.7"/>
  </r>
  <r>
    <x v="1"/>
    <n v="3.3"/>
  </r>
  <r>
    <x v="15"/>
    <n v="3.3"/>
  </r>
  <r>
    <x v="15"/>
    <n v="5.5"/>
  </r>
  <r>
    <x v="9"/>
    <n v="5.5"/>
  </r>
  <r>
    <x v="5"/>
    <n v="5.5"/>
  </r>
  <r>
    <x v="16"/>
    <n v="5.5"/>
  </r>
  <r>
    <x v="7"/>
    <n v="5.5"/>
  </r>
  <r>
    <x v="9"/>
    <n v="7.2"/>
  </r>
  <r>
    <x v="9"/>
    <n v="6.6"/>
  </r>
  <r>
    <x v="12"/>
    <n v="5.8"/>
  </r>
  <r>
    <x v="0"/>
    <n v="5.8"/>
  </r>
  <r>
    <x v="1"/>
    <n v="5.8"/>
  </r>
  <r>
    <x v="2"/>
    <n v="5.8"/>
  </r>
  <r>
    <x v="1"/>
    <n v="6.4"/>
  </r>
  <r>
    <x v="15"/>
    <n v="6.4"/>
  </r>
  <r>
    <x v="1"/>
    <n v="4.3"/>
  </r>
  <r>
    <x v="10"/>
    <n v="4.3"/>
  </r>
  <r>
    <x v="12"/>
    <n v="5.9"/>
  </r>
  <r>
    <x v="0"/>
    <n v="5.9"/>
  </r>
  <r>
    <x v="1"/>
    <n v="5.9"/>
  </r>
  <r>
    <x v="9"/>
    <n v="5.9"/>
  </r>
  <r>
    <x v="2"/>
    <n v="5.9"/>
  </r>
  <r>
    <x v="14"/>
    <n v="5.9"/>
  </r>
  <r>
    <x v="0"/>
    <n v="6.9"/>
  </r>
  <r>
    <x v="9"/>
    <n v="6.9"/>
  </r>
  <r>
    <x v="1"/>
    <n v="5.7"/>
  </r>
  <r>
    <x v="5"/>
    <n v="5.7"/>
  </r>
  <r>
    <x v="5"/>
    <n v="5.3"/>
  </r>
  <r>
    <x v="7"/>
    <n v="5.3"/>
  </r>
  <r>
    <x v="11"/>
    <n v="4.2"/>
  </r>
  <r>
    <x v="12"/>
    <n v="4.2"/>
  </r>
  <r>
    <x v="2"/>
    <n v="4.2"/>
  </r>
  <r>
    <x v="6"/>
    <n v="4.2"/>
  </r>
  <r>
    <x v="11"/>
    <n v="5.5"/>
  </r>
  <r>
    <x v="1"/>
    <n v="5.5"/>
  </r>
  <r>
    <x v="15"/>
    <n v="5.5"/>
  </r>
  <r>
    <x v="15"/>
    <n v="6.7"/>
  </r>
  <r>
    <x v="9"/>
    <n v="6.7"/>
  </r>
  <r>
    <x v="7"/>
    <n v="6.7"/>
  </r>
  <r>
    <x v="11"/>
    <n v="4.0999999999999996"/>
  </r>
  <r>
    <x v="6"/>
    <n v="4.0999999999999996"/>
  </r>
  <r>
    <x v="1"/>
    <n v="6.5"/>
  </r>
  <r>
    <x v="5"/>
    <n v="4.7"/>
  </r>
  <r>
    <x v="7"/>
    <n v="4.7"/>
  </r>
  <r>
    <x v="1"/>
    <n v="5.5"/>
  </r>
  <r>
    <x v="1"/>
    <n v="4.5999999999999996"/>
  </r>
  <r>
    <x v="9"/>
    <n v="7.4"/>
  </r>
  <r>
    <x v="1"/>
    <n v="5.5"/>
  </r>
  <r>
    <x v="16"/>
    <n v="5.5"/>
  </r>
  <r>
    <x v="12"/>
    <n v="7"/>
  </r>
  <r>
    <x v="0"/>
    <n v="7"/>
  </r>
  <r>
    <x v="2"/>
    <n v="7"/>
  </r>
  <r>
    <x v="23"/>
    <n v="7"/>
  </r>
  <r>
    <x v="12"/>
    <n v="6.2"/>
  </r>
  <r>
    <x v="0"/>
    <n v="6.2"/>
  </r>
  <r>
    <x v="1"/>
    <n v="6.2"/>
  </r>
  <r>
    <x v="2"/>
    <n v="6.2"/>
  </r>
  <r>
    <x v="9"/>
    <n v="6.6"/>
  </r>
  <r>
    <x v="3"/>
    <n v="6.6"/>
  </r>
  <r>
    <x v="1"/>
    <n v="5.2"/>
  </r>
  <r>
    <x v="12"/>
    <n v="6.6"/>
  </r>
  <r>
    <x v="0"/>
    <n v="6.6"/>
  </r>
  <r>
    <x v="1"/>
    <n v="6.6"/>
  </r>
  <r>
    <x v="2"/>
    <n v="6.6"/>
  </r>
  <r>
    <x v="5"/>
    <n v="4.0999999999999996"/>
  </r>
  <r>
    <x v="7"/>
    <n v="4.0999999999999996"/>
  </r>
  <r>
    <x v="0"/>
    <n v="7.7"/>
  </r>
  <r>
    <x v="2"/>
    <n v="7.7"/>
  </r>
  <r>
    <x v="10"/>
    <n v="7.7"/>
  </r>
  <r>
    <x v="14"/>
    <n v="7.7"/>
  </r>
  <r>
    <x v="5"/>
    <n v="5.2"/>
  </r>
  <r>
    <x v="6"/>
    <n v="5.2"/>
  </r>
  <r>
    <x v="7"/>
    <n v="5.2"/>
  </r>
  <r>
    <x v="12"/>
    <n v="6.8"/>
  </r>
  <r>
    <x v="0"/>
    <n v="6.8"/>
  </r>
  <r>
    <x v="1"/>
    <n v="6.8"/>
  </r>
  <r>
    <x v="2"/>
    <n v="6.8"/>
  </r>
  <r>
    <x v="1"/>
    <n v="6.5"/>
  </r>
  <r>
    <x v="9"/>
    <n v="6.5"/>
  </r>
  <r>
    <x v="5"/>
    <n v="5.9"/>
  </r>
  <r>
    <x v="11"/>
    <n v="6.1"/>
  </r>
  <r>
    <x v="1"/>
    <n v="6.1"/>
  </r>
  <r>
    <x v="15"/>
    <n v="6.1"/>
  </r>
  <r>
    <x v="5"/>
    <n v="4.2"/>
  </r>
  <r>
    <x v="5"/>
    <n v="5.7"/>
  </r>
  <r>
    <x v="16"/>
    <n v="5.7"/>
  </r>
  <r>
    <x v="7"/>
    <n v="5.7"/>
  </r>
  <r>
    <x v="23"/>
    <n v="3.8"/>
  </r>
  <r>
    <x v="2"/>
    <n v="5.2"/>
  </r>
  <r>
    <x v="1"/>
    <n v="6.3"/>
  </r>
  <r>
    <x v="3"/>
    <n v="6.3"/>
  </r>
  <r>
    <x v="1"/>
    <n v="5.2"/>
  </r>
  <r>
    <x v="9"/>
    <n v="5.8"/>
  </r>
  <r>
    <x v="5"/>
    <n v="5.8"/>
  </r>
  <r>
    <x v="16"/>
    <n v="5.8"/>
  </r>
  <r>
    <x v="7"/>
    <n v="5.8"/>
  </r>
  <r>
    <x v="5"/>
    <n v="4.5999999999999996"/>
  </r>
  <r>
    <x v="1"/>
    <n v="4.3"/>
  </r>
  <r>
    <x v="9"/>
    <n v="4.3"/>
  </r>
  <r>
    <x v="11"/>
    <n v="6.1"/>
  </r>
  <r>
    <x v="1"/>
    <n v="6.1"/>
  </r>
  <r>
    <x v="15"/>
    <n v="6.1"/>
  </r>
  <r>
    <x v="11"/>
    <n v="3.8"/>
  </r>
  <r>
    <x v="5"/>
    <n v="3.8"/>
  </r>
  <r>
    <x v="16"/>
    <n v="3.8"/>
  </r>
  <r>
    <x v="7"/>
    <n v="3.8"/>
  </r>
  <r>
    <x v="1"/>
    <n v="3.8"/>
  </r>
  <r>
    <x v="3"/>
    <n v="3.8"/>
  </r>
  <r>
    <x v="8"/>
    <n v="7.2"/>
  </r>
  <r>
    <x v="20"/>
    <n v="7.2"/>
  </r>
  <r>
    <x v="1"/>
    <n v="6.5"/>
  </r>
  <r>
    <x v="1"/>
    <n v="6.2"/>
  </r>
  <r>
    <x v="12"/>
    <n v="5.6"/>
  </r>
  <r>
    <x v="1"/>
    <n v="5.6"/>
  </r>
  <r>
    <x v="3"/>
    <n v="5.6"/>
  </r>
  <r>
    <x v="6"/>
    <n v="5.6"/>
  </r>
  <r>
    <x v="11"/>
    <n v="5.9"/>
  </r>
  <r>
    <x v="1"/>
    <n v="5.9"/>
  </r>
  <r>
    <x v="15"/>
    <n v="5.9"/>
  </r>
  <r>
    <x v="1"/>
    <n v="7.6"/>
  </r>
  <r>
    <x v="1"/>
    <n v="5.6"/>
  </r>
  <r>
    <x v="9"/>
    <n v="5.6"/>
  </r>
  <r>
    <x v="1"/>
    <n v="5.0999999999999996"/>
  </r>
  <r>
    <x v="15"/>
    <n v="5.6"/>
  </r>
  <r>
    <x v="7"/>
    <n v="5.6"/>
  </r>
  <r>
    <x v="1"/>
    <n v="5.8"/>
  </r>
  <r>
    <x v="10"/>
    <n v="5.8"/>
  </r>
  <r>
    <x v="6"/>
    <n v="5.8"/>
  </r>
  <r>
    <x v="9"/>
    <n v="6.4"/>
  </r>
  <r>
    <x v="7"/>
    <n v="6.4"/>
  </r>
  <r>
    <x v="9"/>
    <n v="3.9"/>
  </r>
  <r>
    <x v="5"/>
    <n v="3.9"/>
  </r>
  <r>
    <x v="16"/>
    <n v="3.9"/>
  </r>
  <r>
    <x v="7"/>
    <n v="3.9"/>
  </r>
  <r>
    <x v="8"/>
    <n v="5.4"/>
  </r>
  <r>
    <x v="17"/>
    <n v="5.4"/>
  </r>
  <r>
    <x v="1"/>
    <n v="4.8"/>
  </r>
  <r>
    <x v="6"/>
    <n v="4.8"/>
  </r>
  <r>
    <x v="11"/>
    <n v="5.8"/>
  </r>
  <r>
    <x v="15"/>
    <n v="5.8"/>
  </r>
  <r>
    <x v="9"/>
    <n v="5.8"/>
  </r>
  <r>
    <x v="7"/>
    <n v="5.8"/>
  </r>
  <r>
    <x v="11"/>
    <n v="4"/>
  </r>
  <r>
    <x v="1"/>
    <n v="4"/>
  </r>
  <r>
    <x v="15"/>
    <n v="4"/>
  </r>
  <r>
    <x v="1"/>
    <n v="5.9"/>
  </r>
  <r>
    <x v="15"/>
    <n v="5.9"/>
  </r>
  <r>
    <x v="12"/>
    <n v="6.6"/>
  </r>
  <r>
    <x v="0"/>
    <n v="6.6"/>
  </r>
  <r>
    <x v="9"/>
    <n v="6.6"/>
  </r>
  <r>
    <x v="2"/>
    <n v="6.6"/>
  </r>
  <r>
    <x v="20"/>
    <n v="6.6"/>
  </r>
  <r>
    <x v="14"/>
    <n v="6.6"/>
  </r>
  <r>
    <x v="3"/>
    <n v="6.6"/>
  </r>
  <r>
    <x v="1"/>
    <n v="6"/>
  </r>
  <r>
    <x v="9"/>
    <n v="6"/>
  </r>
  <r>
    <x v="5"/>
    <n v="6"/>
  </r>
  <r>
    <x v="3"/>
    <n v="6"/>
  </r>
  <r>
    <x v="11"/>
    <n v="4.0999999999999996"/>
  </r>
  <r>
    <x v="12"/>
    <n v="4.0999999999999996"/>
  </r>
  <r>
    <x v="1"/>
    <n v="4.0999999999999996"/>
  </r>
  <r>
    <x v="2"/>
    <n v="4.0999999999999996"/>
  </r>
  <r>
    <x v="6"/>
    <n v="4.0999999999999996"/>
  </r>
  <r>
    <x v="5"/>
    <n v="5.5"/>
  </r>
  <r>
    <x v="16"/>
    <n v="5.5"/>
  </r>
  <r>
    <x v="6"/>
    <n v="5.5"/>
  </r>
  <r>
    <x v="7"/>
    <n v="5.5"/>
  </r>
  <r>
    <x v="1"/>
    <n v="6.3"/>
  </r>
  <r>
    <x v="10"/>
    <n v="6.3"/>
  </r>
  <r>
    <x v="12"/>
    <n v="5.9"/>
  </r>
  <r>
    <x v="1"/>
    <n v="5.9"/>
  </r>
  <r>
    <x v="2"/>
    <n v="5.9"/>
  </r>
  <r>
    <x v="10"/>
    <n v="5.9"/>
  </r>
  <r>
    <x v="15"/>
    <n v="7.8"/>
  </r>
  <r>
    <x v="9"/>
    <n v="7.8"/>
  </r>
  <r>
    <x v="9"/>
    <n v="6.1"/>
  </r>
  <r>
    <x v="12"/>
    <n v="6.6"/>
  </r>
  <r>
    <x v="1"/>
    <n v="6.6"/>
  </r>
  <r>
    <x v="6"/>
    <n v="6.6"/>
  </r>
  <r>
    <x v="5"/>
    <n v="4.5999999999999996"/>
  </r>
  <r>
    <x v="7"/>
    <n v="4.5999999999999996"/>
  </r>
  <r>
    <x v="9"/>
    <n v="6"/>
  </r>
  <r>
    <x v="5"/>
    <n v="6"/>
  </r>
  <r>
    <x v="6"/>
    <n v="6"/>
  </r>
  <r>
    <x v="7"/>
    <n v="6"/>
  </r>
  <r>
    <x v="15"/>
    <n v="6.5"/>
  </r>
  <r>
    <x v="16"/>
    <n v="6.5"/>
  </r>
  <r>
    <x v="7"/>
    <n v="6.5"/>
  </r>
  <r>
    <x v="1"/>
    <n v="5.5"/>
  </r>
  <r>
    <x v="23"/>
    <n v="5.5"/>
  </r>
  <r>
    <x v="9"/>
    <n v="7.5"/>
  </r>
  <r>
    <x v="16"/>
    <n v="7.5"/>
  </r>
  <r>
    <x v="7"/>
    <n v="7.5"/>
  </r>
  <r>
    <x v="11"/>
    <n v="7.2"/>
  </r>
  <r>
    <x v="15"/>
    <n v="7.2"/>
  </r>
  <r>
    <x v="7"/>
    <n v="7.2"/>
  </r>
  <r>
    <x v="1"/>
    <n v="5.5"/>
  </r>
  <r>
    <x v="1"/>
    <n v="6.8"/>
  </r>
  <r>
    <x v="9"/>
    <n v="6.8"/>
  </r>
  <r>
    <x v="9"/>
    <n v="6"/>
  </r>
  <r>
    <x v="16"/>
    <n v="6"/>
  </r>
  <r>
    <x v="7"/>
    <n v="6"/>
  </r>
  <r>
    <x v="5"/>
    <n v="6.7"/>
  </r>
  <r>
    <x v="7"/>
    <n v="6.7"/>
  </r>
  <r>
    <x v="12"/>
    <n v="7"/>
  </r>
  <r>
    <x v="0"/>
    <n v="7"/>
  </r>
  <r>
    <x v="1"/>
    <n v="7"/>
  </r>
  <r>
    <x v="9"/>
    <n v="7"/>
  </r>
  <r>
    <x v="2"/>
    <n v="7"/>
  </r>
  <r>
    <x v="5"/>
    <n v="6.1"/>
  </r>
  <r>
    <x v="7"/>
    <n v="6.1"/>
  </r>
  <r>
    <x v="23"/>
    <n v="6.9"/>
  </r>
  <r>
    <x v="1"/>
    <n v="7.1"/>
  </r>
  <r>
    <x v="9"/>
    <n v="7.1"/>
  </r>
  <r>
    <x v="3"/>
    <n v="7.1"/>
  </r>
  <r>
    <x v="5"/>
    <n v="6.3"/>
  </r>
  <r>
    <x v="1"/>
    <n v="5.2"/>
  </r>
  <r>
    <x v="15"/>
    <n v="5.2"/>
  </r>
  <r>
    <x v="17"/>
    <n v="5.2"/>
  </r>
  <r>
    <x v="12"/>
    <n v="4.0999999999999996"/>
  </r>
  <r>
    <x v="0"/>
    <n v="4.0999999999999996"/>
  </r>
  <r>
    <x v="10"/>
    <n v="4.0999999999999996"/>
  </r>
  <r>
    <x v="1"/>
    <n v="5.9"/>
  </r>
  <r>
    <x v="12"/>
    <n v="4.8"/>
  </r>
  <r>
    <x v="0"/>
    <n v="4.8"/>
  </r>
  <r>
    <x v="11"/>
    <n v="5.5"/>
  </r>
  <r>
    <x v="9"/>
    <n v="5.5"/>
  </r>
  <r>
    <x v="7"/>
    <n v="5.5"/>
  </r>
  <r>
    <x v="8"/>
    <n v="7.2"/>
  </r>
  <r>
    <x v="12"/>
    <n v="5.2"/>
  </r>
  <r>
    <x v="0"/>
    <n v="5.2"/>
  </r>
  <r>
    <x v="1"/>
    <n v="5.2"/>
  </r>
  <r>
    <x v="2"/>
    <n v="5.2"/>
  </r>
  <r>
    <x v="1"/>
    <n v="6.2"/>
  </r>
  <r>
    <x v="8"/>
    <n v="6.2"/>
  </r>
  <r>
    <x v="1"/>
    <n v="5.8"/>
  </r>
  <r>
    <x v="9"/>
    <n v="5.8"/>
  </r>
  <r>
    <x v="1"/>
    <n v="4.7"/>
  </r>
  <r>
    <x v="1"/>
    <n v="6.7"/>
  </r>
  <r>
    <x v="9"/>
    <n v="6.7"/>
  </r>
  <r>
    <x v="12"/>
    <n v="5.7"/>
  </r>
  <r>
    <x v="0"/>
    <n v="5.7"/>
  </r>
  <r>
    <x v="1"/>
    <n v="5.7"/>
  </r>
  <r>
    <x v="2"/>
    <n v="5.7"/>
  </r>
  <r>
    <x v="12"/>
    <n v="5.2"/>
  </r>
  <r>
    <x v="0"/>
    <n v="5.2"/>
  </r>
  <r>
    <x v="1"/>
    <n v="5.2"/>
  </r>
  <r>
    <x v="2"/>
    <n v="5.2"/>
  </r>
  <r>
    <x v="10"/>
    <n v="5.2"/>
  </r>
  <r>
    <x v="12"/>
    <n v="5.8"/>
  </r>
  <r>
    <x v="0"/>
    <n v="5.8"/>
  </r>
  <r>
    <x v="2"/>
    <n v="5.8"/>
  </r>
  <r>
    <x v="1"/>
    <n v="5.5"/>
  </r>
  <r>
    <x v="3"/>
    <n v="5.5"/>
  </r>
  <r>
    <x v="1"/>
    <n v="6.4"/>
  </r>
  <r>
    <x v="9"/>
    <n v="6.4"/>
  </r>
  <r>
    <x v="1"/>
    <n v="6.8"/>
  </r>
  <r>
    <x v="15"/>
    <n v="6.8"/>
  </r>
  <r>
    <x v="1"/>
    <n v="5.8"/>
  </r>
  <r>
    <x v="9"/>
    <n v="5.8"/>
  </r>
  <r>
    <x v="1"/>
    <n v="4.0999999999999996"/>
  </r>
  <r>
    <x v="2"/>
    <n v="4.0999999999999996"/>
  </r>
  <r>
    <x v="3"/>
    <n v="4.0999999999999996"/>
  </r>
  <r>
    <x v="12"/>
    <n v="3.6"/>
  </r>
  <r>
    <x v="1"/>
    <n v="3.6"/>
  </r>
  <r>
    <x v="9"/>
    <n v="3.6"/>
  </r>
  <r>
    <x v="2"/>
    <n v="3.6"/>
  </r>
  <r>
    <x v="10"/>
    <n v="3.6"/>
  </r>
  <r>
    <x v="1"/>
    <n v="6.6"/>
  </r>
  <r>
    <x v="9"/>
    <n v="6.6"/>
  </r>
  <r>
    <x v="3"/>
    <n v="6.6"/>
  </r>
  <r>
    <x v="1"/>
    <n v="6.3"/>
  </r>
  <r>
    <x v="5"/>
    <n v="6.3"/>
  </r>
  <r>
    <x v="16"/>
    <n v="6.3"/>
  </r>
  <r>
    <x v="1"/>
    <n v="5.0999999999999996"/>
  </r>
  <r>
    <x v="15"/>
    <n v="5.0999999999999996"/>
  </r>
  <r>
    <x v="12"/>
    <n v="6.3"/>
  </r>
  <r>
    <x v="0"/>
    <n v="6.3"/>
  </r>
  <r>
    <x v="1"/>
    <n v="6.3"/>
  </r>
  <r>
    <x v="2"/>
    <n v="6.3"/>
  </r>
  <r>
    <x v="10"/>
    <n v="6.3"/>
  </r>
  <r>
    <x v="8"/>
    <n v="8.4"/>
  </r>
  <r>
    <x v="17"/>
    <n v="8.4"/>
  </r>
  <r>
    <x v="1"/>
    <n v="7.2"/>
  </r>
  <r>
    <x v="15"/>
    <n v="7.2"/>
  </r>
  <r>
    <x v="9"/>
    <n v="7.2"/>
  </r>
  <r>
    <x v="15"/>
    <n v="7"/>
  </r>
  <r>
    <x v="9"/>
    <n v="7"/>
  </r>
  <r>
    <x v="7"/>
    <n v="7"/>
  </r>
  <r>
    <x v="1"/>
    <n v="5.3"/>
  </r>
  <r>
    <x v="2"/>
    <n v="5.3"/>
  </r>
  <r>
    <x v="10"/>
    <n v="5.3"/>
  </r>
  <r>
    <x v="1"/>
    <n v="3.4"/>
  </r>
  <r>
    <x v="9"/>
    <n v="5"/>
  </r>
  <r>
    <x v="7"/>
    <n v="5"/>
  </r>
  <r>
    <x v="1"/>
    <n v="6"/>
  </r>
  <r>
    <x v="10"/>
    <n v="6"/>
  </r>
  <r>
    <x v="5"/>
    <n v="6"/>
  </r>
  <r>
    <x v="7"/>
    <n v="6"/>
  </r>
  <r>
    <x v="11"/>
    <n v="5.9"/>
  </r>
  <r>
    <x v="6"/>
    <n v="5.9"/>
  </r>
  <r>
    <x v="7"/>
    <n v="5.9"/>
  </r>
  <r>
    <x v="12"/>
    <n v="6.7"/>
  </r>
  <r>
    <x v="0"/>
    <n v="6.7"/>
  </r>
  <r>
    <x v="1"/>
    <n v="6.7"/>
  </r>
  <r>
    <x v="9"/>
    <n v="6.7"/>
  </r>
  <r>
    <x v="2"/>
    <n v="6.7"/>
  </r>
  <r>
    <x v="10"/>
    <n v="6.7"/>
  </r>
  <r>
    <x v="3"/>
    <n v="6.7"/>
  </r>
  <r>
    <x v="1"/>
    <n v="2.7"/>
  </r>
  <r>
    <x v="3"/>
    <n v="2.7"/>
  </r>
  <r>
    <x v="1"/>
    <n v="6.6"/>
  </r>
  <r>
    <x v="9"/>
    <n v="6.6"/>
  </r>
  <r>
    <x v="12"/>
    <n v="5.8"/>
  </r>
  <r>
    <x v="0"/>
    <n v="5.8"/>
  </r>
  <r>
    <x v="1"/>
    <n v="5.8"/>
  </r>
  <r>
    <x v="2"/>
    <n v="5.8"/>
  </r>
  <r>
    <x v="12"/>
    <n v="6.7"/>
  </r>
  <r>
    <x v="0"/>
    <n v="6.7"/>
  </r>
  <r>
    <x v="1"/>
    <n v="6.7"/>
  </r>
  <r>
    <x v="2"/>
    <n v="6.7"/>
  </r>
  <r>
    <x v="9"/>
    <n v="6.7"/>
  </r>
  <r>
    <x v="16"/>
    <n v="6.7"/>
  </r>
  <r>
    <x v="6"/>
    <n v="6.7"/>
  </r>
  <r>
    <x v="7"/>
    <n v="6.7"/>
  </r>
  <r>
    <x v="1"/>
    <n v="6.4"/>
  </r>
  <r>
    <x v="7"/>
    <n v="8.1"/>
  </r>
  <r>
    <x v="23"/>
    <n v="8.1"/>
  </r>
  <r>
    <x v="0"/>
    <n v="6.8"/>
  </r>
  <r>
    <x v="1"/>
    <n v="6.8"/>
  </r>
  <r>
    <x v="2"/>
    <n v="6.8"/>
  </r>
  <r>
    <x v="19"/>
    <n v="6.8"/>
  </r>
  <r>
    <x v="12"/>
    <n v="7.2"/>
  </r>
  <r>
    <x v="0"/>
    <n v="7.2"/>
  </r>
  <r>
    <x v="1"/>
    <n v="7.2"/>
  </r>
  <r>
    <x v="9"/>
    <n v="7.2"/>
  </r>
  <r>
    <x v="2"/>
    <n v="7.2"/>
  </r>
  <r>
    <x v="10"/>
    <n v="7.2"/>
  </r>
  <r>
    <x v="6"/>
    <n v="7.2"/>
  </r>
  <r>
    <x v="12"/>
    <n v="4.9000000000000004"/>
  </r>
  <r>
    <x v="1"/>
    <n v="4.9000000000000004"/>
  </r>
  <r>
    <x v="2"/>
    <n v="4.9000000000000004"/>
  </r>
  <r>
    <x v="10"/>
    <n v="4.9000000000000004"/>
  </r>
  <r>
    <x v="11"/>
    <n v="4.4000000000000004"/>
  </r>
  <r>
    <x v="5"/>
    <n v="4.4000000000000004"/>
  </r>
  <r>
    <x v="6"/>
    <n v="4.4000000000000004"/>
  </r>
  <r>
    <x v="7"/>
    <n v="4.4000000000000004"/>
  </r>
  <r>
    <x v="0"/>
    <n v="7.5"/>
  </r>
  <r>
    <x v="1"/>
    <n v="7.5"/>
  </r>
  <r>
    <x v="2"/>
    <n v="7.5"/>
  </r>
  <r>
    <x v="16"/>
    <n v="7.5"/>
  </r>
  <r>
    <x v="6"/>
    <n v="7.5"/>
  </r>
  <r>
    <x v="5"/>
    <n v="6.6"/>
  </r>
  <r>
    <x v="16"/>
    <n v="6.5"/>
  </r>
  <r>
    <x v="7"/>
    <n v="6.5"/>
  </r>
  <r>
    <x v="9"/>
    <n v="7.9"/>
  </r>
  <r>
    <x v="17"/>
    <n v="7.9"/>
  </r>
  <r>
    <x v="3"/>
    <n v="7.9"/>
  </r>
  <r>
    <x v="11"/>
    <n v="7.3"/>
  </r>
  <r>
    <x v="1"/>
    <n v="7.3"/>
  </r>
  <r>
    <x v="19"/>
    <n v="7.3"/>
  </r>
  <r>
    <x v="1"/>
    <n v="6.2"/>
  </r>
  <r>
    <x v="21"/>
    <n v="7.5"/>
  </r>
  <r>
    <x v="9"/>
    <n v="7.5"/>
  </r>
  <r>
    <x v="3"/>
    <n v="7.5"/>
  </r>
  <r>
    <x v="5"/>
    <n v="5.7"/>
  </r>
  <r>
    <x v="6"/>
    <n v="5.7"/>
  </r>
  <r>
    <x v="7"/>
    <n v="5.7"/>
  </r>
  <r>
    <x v="11"/>
    <n v="7"/>
  </r>
  <r>
    <x v="12"/>
    <n v="7"/>
  </r>
  <r>
    <x v="5"/>
    <n v="7"/>
  </r>
  <r>
    <x v="6"/>
    <n v="7"/>
  </r>
  <r>
    <x v="1"/>
    <n v="6.8"/>
  </r>
  <r>
    <x v="3"/>
    <n v="6.8"/>
  </r>
  <r>
    <x v="12"/>
    <n v="6.1"/>
  </r>
  <r>
    <x v="2"/>
    <n v="6.1"/>
  </r>
  <r>
    <x v="3"/>
    <n v="6.1"/>
  </r>
  <r>
    <x v="1"/>
    <n v="5.4"/>
  </r>
  <r>
    <x v="3"/>
    <n v="5.4"/>
  </r>
  <r>
    <x v="9"/>
    <n v="7.2"/>
  </r>
  <r>
    <x v="2"/>
    <n v="7.2"/>
  </r>
  <r>
    <x v="8"/>
    <n v="7.5"/>
  </r>
  <r>
    <x v="20"/>
    <n v="7.5"/>
  </r>
  <r>
    <x v="17"/>
    <n v="7.5"/>
  </r>
  <r>
    <x v="11"/>
    <n v="4.9000000000000004"/>
  </r>
  <r>
    <x v="1"/>
    <n v="4.9000000000000004"/>
  </r>
  <r>
    <x v="9"/>
    <n v="4.9000000000000004"/>
  </r>
  <r>
    <x v="6"/>
    <n v="4.9000000000000004"/>
  </r>
  <r>
    <x v="15"/>
    <n v="6.5"/>
  </r>
  <r>
    <x v="9"/>
    <n v="6.5"/>
  </r>
  <r>
    <x v="3"/>
    <n v="6.5"/>
  </r>
  <r>
    <x v="11"/>
    <n v="3.3"/>
  </r>
  <r>
    <x v="12"/>
    <n v="3.3"/>
  </r>
  <r>
    <x v="10"/>
    <n v="3.3"/>
  </r>
  <r>
    <x v="7"/>
    <n v="3.3"/>
  </r>
  <r>
    <x v="1"/>
    <n v="6.8"/>
  </r>
  <r>
    <x v="9"/>
    <n v="6.8"/>
  </r>
  <r>
    <x v="3"/>
    <n v="6.8"/>
  </r>
  <r>
    <x v="1"/>
    <n v="6"/>
  </r>
  <r>
    <x v="19"/>
    <n v="6"/>
  </r>
  <r>
    <x v="8"/>
    <n v="7.5"/>
  </r>
  <r>
    <x v="9"/>
    <n v="6.6"/>
  </r>
  <r>
    <x v="2"/>
    <n v="6.6"/>
  </r>
  <r>
    <x v="9"/>
    <n v="6.9"/>
  </r>
  <r>
    <x v="1"/>
    <n v="3.5"/>
  </r>
  <r>
    <x v="1"/>
    <n v="4.5"/>
  </r>
  <r>
    <x v="1"/>
    <n v="6.3"/>
  </r>
  <r>
    <x v="12"/>
    <n v="6.2"/>
  </r>
  <r>
    <x v="0"/>
    <n v="6.2"/>
  </r>
  <r>
    <x v="1"/>
    <n v="6.2"/>
  </r>
  <r>
    <x v="9"/>
    <n v="6.2"/>
  </r>
  <r>
    <x v="2"/>
    <n v="6.2"/>
  </r>
  <r>
    <x v="10"/>
    <n v="6.2"/>
  </r>
  <r>
    <x v="14"/>
    <n v="6.2"/>
  </r>
  <r>
    <x v="1"/>
    <n v="5.0999999999999996"/>
  </r>
  <r>
    <x v="15"/>
    <n v="5.0999999999999996"/>
  </r>
  <r>
    <x v="1"/>
    <n v="6.5"/>
  </r>
  <r>
    <x v="9"/>
    <n v="6.5"/>
  </r>
  <r>
    <x v="3"/>
    <n v="6.5"/>
  </r>
  <r>
    <x v="9"/>
    <n v="5.8"/>
  </r>
  <r>
    <x v="17"/>
    <n v="5.8"/>
  </r>
  <r>
    <x v="11"/>
    <n v="6.2"/>
  </r>
  <r>
    <x v="1"/>
    <n v="6.2"/>
  </r>
  <r>
    <x v="9"/>
    <n v="6.2"/>
  </r>
  <r>
    <x v="8"/>
    <n v="7"/>
  </r>
  <r>
    <x v="5"/>
    <n v="5.4"/>
  </r>
  <r>
    <x v="1"/>
    <n v="4.3"/>
  </r>
  <r>
    <x v="5"/>
    <n v="4.3"/>
  </r>
  <r>
    <x v="9"/>
    <n v="6.5"/>
  </r>
  <r>
    <x v="17"/>
    <n v="6.5"/>
  </r>
  <r>
    <x v="1"/>
    <n v="4.5999999999999996"/>
  </r>
  <r>
    <x v="8"/>
    <n v="7.1"/>
  </r>
  <r>
    <x v="17"/>
    <n v="7.1"/>
  </r>
  <r>
    <x v="1"/>
    <n v="5.4"/>
  </r>
  <r>
    <x v="16"/>
    <n v="5.4"/>
  </r>
  <r>
    <x v="3"/>
    <n v="5.4"/>
  </r>
  <r>
    <x v="1"/>
    <n v="4.5999999999999996"/>
  </r>
  <r>
    <x v="15"/>
    <n v="4.5999999999999996"/>
  </r>
  <r>
    <x v="11"/>
    <n v="6.2"/>
  </r>
  <r>
    <x v="1"/>
    <n v="6.2"/>
  </r>
  <r>
    <x v="15"/>
    <n v="6.2"/>
  </r>
  <r>
    <x v="1"/>
    <n v="5.3"/>
  </r>
  <r>
    <x v="3"/>
    <n v="5.3"/>
  </r>
  <r>
    <x v="1"/>
    <n v="4.7"/>
  </r>
  <r>
    <x v="10"/>
    <n v="4.7"/>
  </r>
  <r>
    <x v="1"/>
    <n v="6.4"/>
  </r>
  <r>
    <x v="15"/>
    <n v="6.4"/>
  </r>
  <r>
    <x v="1"/>
    <n v="6.8"/>
  </r>
  <r>
    <x v="10"/>
    <n v="6.8"/>
  </r>
  <r>
    <x v="3"/>
    <n v="6.8"/>
  </r>
  <r>
    <x v="12"/>
    <n v="5.4"/>
  </r>
  <r>
    <x v="1"/>
    <n v="5.4"/>
  </r>
  <r>
    <x v="0"/>
    <n v="4.8"/>
  </r>
  <r>
    <x v="1"/>
    <n v="4.8"/>
  </r>
  <r>
    <x v="2"/>
    <n v="4.8"/>
  </r>
  <r>
    <x v="0"/>
    <n v="5"/>
  </r>
  <r>
    <x v="1"/>
    <n v="5"/>
  </r>
  <r>
    <x v="2"/>
    <n v="5"/>
  </r>
  <r>
    <x v="10"/>
    <n v="5"/>
  </r>
  <r>
    <x v="11"/>
    <n v="5.8"/>
  </r>
  <r>
    <x v="1"/>
    <n v="5.8"/>
  </r>
  <r>
    <x v="12"/>
    <n v="5.4"/>
  </r>
  <r>
    <x v="1"/>
    <n v="5.4"/>
  </r>
  <r>
    <x v="2"/>
    <n v="5.4"/>
  </r>
  <r>
    <x v="10"/>
    <n v="5.4"/>
  </r>
  <r>
    <x v="6"/>
    <n v="5.4"/>
  </r>
  <r>
    <x v="11"/>
    <n v="6.9"/>
  </r>
  <r>
    <x v="12"/>
    <n v="6.9"/>
  </r>
  <r>
    <x v="0"/>
    <n v="6.9"/>
  </r>
  <r>
    <x v="1"/>
    <n v="6.9"/>
  </r>
  <r>
    <x v="10"/>
    <n v="6.9"/>
  </r>
  <r>
    <x v="6"/>
    <n v="6.9"/>
  </r>
  <r>
    <x v="1"/>
    <n v="6.5"/>
  </r>
  <r>
    <x v="2"/>
    <n v="6.5"/>
  </r>
  <r>
    <x v="6"/>
    <n v="6.5"/>
  </r>
  <r>
    <x v="9"/>
    <n v="6.2"/>
  </r>
  <r>
    <x v="5"/>
    <n v="6.2"/>
  </r>
  <r>
    <x v="3"/>
    <n v="6.2"/>
  </r>
  <r>
    <x v="1"/>
    <n v="5.7"/>
  </r>
  <r>
    <x v="5"/>
    <n v="5.7"/>
  </r>
  <r>
    <x v="9"/>
    <n v="6.3"/>
  </r>
  <r>
    <x v="1"/>
    <n v="2.7"/>
  </r>
  <r>
    <x v="11"/>
    <n v="6.2"/>
  </r>
  <r>
    <x v="15"/>
    <n v="6.2"/>
  </r>
  <r>
    <x v="9"/>
    <n v="6.8"/>
  </r>
  <r>
    <x v="3"/>
    <n v="6.8"/>
  </r>
  <r>
    <x v="1"/>
    <n v="5.0999999999999996"/>
  </r>
  <r>
    <x v="10"/>
    <n v="5.0999999999999996"/>
  </r>
  <r>
    <x v="12"/>
    <n v="4.9000000000000004"/>
  </r>
  <r>
    <x v="1"/>
    <n v="4.9000000000000004"/>
  </r>
  <r>
    <x v="16"/>
    <n v="4.9000000000000004"/>
  </r>
  <r>
    <x v="1"/>
    <n v="6.3"/>
  </r>
  <r>
    <x v="9"/>
    <n v="5.6"/>
  </r>
  <r>
    <x v="10"/>
    <n v="5.6"/>
  </r>
  <r>
    <x v="3"/>
    <n v="5.6"/>
  </r>
  <r>
    <x v="5"/>
    <n v="5.9"/>
  </r>
  <r>
    <x v="7"/>
    <n v="5.9"/>
  </r>
  <r>
    <x v="12"/>
    <n v="6.9"/>
  </r>
  <r>
    <x v="0"/>
    <n v="6.9"/>
  </r>
  <r>
    <x v="1"/>
    <n v="6.9"/>
  </r>
  <r>
    <x v="2"/>
    <n v="6.9"/>
  </r>
  <r>
    <x v="9"/>
    <n v="6.8"/>
  </r>
  <r>
    <x v="5"/>
    <n v="6.8"/>
  </r>
  <r>
    <x v="7"/>
    <n v="6.8"/>
  </r>
  <r>
    <x v="1"/>
    <n v="5.8"/>
  </r>
  <r>
    <x v="15"/>
    <n v="5.8"/>
  </r>
  <r>
    <x v="9"/>
    <n v="5.8"/>
  </r>
  <r>
    <x v="10"/>
    <n v="7"/>
  </r>
  <r>
    <x v="5"/>
    <n v="7"/>
  </r>
  <r>
    <x v="5"/>
    <n v="5.8"/>
  </r>
  <r>
    <x v="9"/>
    <n v="5.3"/>
  </r>
  <r>
    <x v="5"/>
    <n v="5.3"/>
  </r>
  <r>
    <x v="16"/>
    <n v="5.3"/>
  </r>
  <r>
    <x v="7"/>
    <n v="5.3"/>
  </r>
  <r>
    <x v="5"/>
    <n v="5.2"/>
  </r>
  <r>
    <x v="16"/>
    <n v="5.2"/>
  </r>
  <r>
    <x v="6"/>
    <n v="5.2"/>
  </r>
  <r>
    <x v="7"/>
    <n v="5.2"/>
  </r>
  <r>
    <x v="5"/>
    <n v="5"/>
  </r>
  <r>
    <x v="16"/>
    <n v="5"/>
  </r>
  <r>
    <x v="6"/>
    <n v="5"/>
  </r>
  <r>
    <x v="7"/>
    <n v="5"/>
  </r>
  <r>
    <x v="1"/>
    <n v="7"/>
  </r>
  <r>
    <x v="9"/>
    <n v="7"/>
  </r>
  <r>
    <x v="3"/>
    <n v="7"/>
  </r>
  <r>
    <x v="11"/>
    <n v="6.1"/>
  </r>
  <r>
    <x v="1"/>
    <n v="6.1"/>
  </r>
  <r>
    <x v="7"/>
    <n v="6.1"/>
  </r>
  <r>
    <x v="1"/>
    <n v="7.4"/>
  </r>
  <r>
    <x v="9"/>
    <n v="7.4"/>
  </r>
  <r>
    <x v="3"/>
    <n v="7.4"/>
  </r>
  <r>
    <x v="1"/>
    <n v="7.7"/>
  </r>
  <r>
    <x v="9"/>
    <n v="7.7"/>
  </r>
  <r>
    <x v="9"/>
    <n v="5"/>
  </r>
  <r>
    <x v="9"/>
    <n v="5.8"/>
  </r>
  <r>
    <x v="1"/>
    <n v="3.2"/>
  </r>
  <r>
    <x v="9"/>
    <n v="7.2"/>
  </r>
  <r>
    <x v="2"/>
    <n v="7.2"/>
  </r>
  <r>
    <x v="23"/>
    <n v="7.2"/>
  </r>
  <r>
    <x v="0"/>
    <n v="3.7"/>
  </r>
  <r>
    <x v="1"/>
    <n v="5.4"/>
  </r>
  <r>
    <x v="1"/>
    <n v="6.6"/>
  </r>
  <r>
    <x v="9"/>
    <n v="4.2"/>
  </r>
  <r>
    <x v="1"/>
    <n v="6.3"/>
  </r>
  <r>
    <x v="12"/>
    <n v="4.8"/>
  </r>
  <r>
    <x v="10"/>
    <n v="4.8"/>
  </r>
  <r>
    <x v="9"/>
    <n v="6.8"/>
  </r>
  <r>
    <x v="10"/>
    <n v="6.8"/>
  </r>
  <r>
    <x v="3"/>
    <n v="6.8"/>
  </r>
  <r>
    <x v="11"/>
    <n v="5.0999999999999996"/>
  </r>
  <r>
    <x v="1"/>
    <n v="6.1"/>
  </r>
  <r>
    <x v="9"/>
    <n v="6.1"/>
  </r>
  <r>
    <x v="10"/>
    <n v="6.1"/>
  </r>
  <r>
    <x v="1"/>
    <n v="6.2"/>
  </r>
  <r>
    <x v="17"/>
    <n v="6.2"/>
  </r>
  <r>
    <x v="6"/>
    <n v="6.2"/>
  </r>
  <r>
    <x v="9"/>
    <n v="6.6"/>
  </r>
  <r>
    <x v="15"/>
    <n v="7.2"/>
  </r>
  <r>
    <x v="9"/>
    <n v="7.2"/>
  </r>
  <r>
    <x v="25"/>
    <n v="7.2"/>
  </r>
  <r>
    <x v="9"/>
    <n v="6"/>
  </r>
  <r>
    <x v="5"/>
    <n v="6"/>
  </r>
  <r>
    <x v="16"/>
    <n v="6"/>
  </r>
  <r>
    <x v="6"/>
    <n v="6"/>
  </r>
  <r>
    <x v="7"/>
    <n v="6"/>
  </r>
  <r>
    <x v="1"/>
    <n v="4.5999999999999996"/>
  </r>
  <r>
    <x v="5"/>
    <n v="4.5999999999999996"/>
  </r>
  <r>
    <x v="8"/>
    <n v="5.0999999999999996"/>
  </r>
  <r>
    <x v="21"/>
    <n v="5.3"/>
  </r>
  <r>
    <x v="1"/>
    <n v="5.3"/>
  </r>
  <r>
    <x v="3"/>
    <n v="5.3"/>
  </r>
  <r>
    <x v="1"/>
    <n v="6.2"/>
  </r>
  <r>
    <x v="9"/>
    <n v="5.9"/>
  </r>
  <r>
    <x v="16"/>
    <n v="5.9"/>
  </r>
  <r>
    <x v="7"/>
    <n v="5.9"/>
  </r>
  <r>
    <x v="1"/>
    <n v="6.7"/>
  </r>
  <r>
    <x v="3"/>
    <n v="6.7"/>
  </r>
  <r>
    <x v="1"/>
    <n v="5.4"/>
  </r>
  <r>
    <x v="15"/>
    <n v="5.4"/>
  </r>
  <r>
    <x v="7"/>
    <n v="5.4"/>
  </r>
  <r>
    <x v="1"/>
    <n v="5.0999999999999996"/>
  </r>
  <r>
    <x v="9"/>
    <n v="5.0999999999999996"/>
  </r>
  <r>
    <x v="2"/>
    <n v="5.0999999999999996"/>
  </r>
  <r>
    <x v="10"/>
    <n v="5.0999999999999996"/>
  </r>
  <r>
    <x v="6"/>
    <n v="5.0999999999999996"/>
  </r>
  <r>
    <x v="12"/>
    <n v="5.3"/>
  </r>
  <r>
    <x v="1"/>
    <n v="5.3"/>
  </r>
  <r>
    <x v="1"/>
    <n v="5.4"/>
  </r>
  <r>
    <x v="10"/>
    <n v="5.4"/>
  </r>
  <r>
    <x v="1"/>
    <n v="5.8"/>
  </r>
  <r>
    <x v="3"/>
    <n v="5.8"/>
  </r>
  <r>
    <x v="9"/>
    <n v="8"/>
  </r>
  <r>
    <x v="3"/>
    <n v="8"/>
  </r>
  <r>
    <x v="6"/>
    <n v="8"/>
  </r>
  <r>
    <x v="12"/>
    <n v="6.2"/>
  </r>
  <r>
    <x v="1"/>
    <n v="6.2"/>
  </r>
  <r>
    <x v="2"/>
    <n v="6.2"/>
  </r>
  <r>
    <x v="10"/>
    <n v="6.2"/>
  </r>
  <r>
    <x v="17"/>
    <n v="6.2"/>
  </r>
  <r>
    <x v="6"/>
    <n v="6.2"/>
  </r>
  <r>
    <x v="5"/>
    <n v="5.5"/>
  </r>
  <r>
    <x v="7"/>
    <n v="5.5"/>
  </r>
  <r>
    <x v="1"/>
    <n v="5.6"/>
  </r>
  <r>
    <x v="6"/>
    <n v="5.6"/>
  </r>
  <r>
    <x v="11"/>
    <n v="5.7"/>
  </r>
  <r>
    <x v="12"/>
    <n v="5.7"/>
  </r>
  <r>
    <x v="7"/>
    <n v="5.7"/>
  </r>
  <r>
    <x v="13"/>
    <n v="5.7"/>
  </r>
  <r>
    <x v="12"/>
    <n v="7"/>
  </r>
  <r>
    <x v="0"/>
    <n v="7"/>
  </r>
  <r>
    <x v="1"/>
    <n v="7"/>
  </r>
  <r>
    <x v="2"/>
    <n v="7"/>
  </r>
  <r>
    <x v="10"/>
    <n v="7"/>
  </r>
  <r>
    <x v="1"/>
    <n v="6.2"/>
  </r>
  <r>
    <x v="15"/>
    <n v="6.2"/>
  </r>
  <r>
    <x v="7"/>
    <n v="6.2"/>
  </r>
  <r>
    <x v="12"/>
    <n v="4.4000000000000004"/>
  </r>
  <r>
    <x v="0"/>
    <n v="4.4000000000000004"/>
  </r>
  <r>
    <x v="1"/>
    <n v="4.4000000000000004"/>
  </r>
  <r>
    <x v="2"/>
    <n v="4.4000000000000004"/>
  </r>
  <r>
    <x v="10"/>
    <n v="4.4000000000000004"/>
  </r>
  <r>
    <x v="17"/>
    <n v="4.4000000000000004"/>
  </r>
  <r>
    <x v="1"/>
    <n v="4.5999999999999996"/>
  </r>
  <r>
    <x v="2"/>
    <n v="4.5999999999999996"/>
  </r>
  <r>
    <x v="10"/>
    <n v="4.5999999999999996"/>
  </r>
  <r>
    <x v="1"/>
    <n v="5"/>
  </r>
  <r>
    <x v="5"/>
    <n v="5"/>
  </r>
  <r>
    <x v="1"/>
    <n v="4.5"/>
  </r>
  <r>
    <x v="1"/>
    <n v="4.2"/>
  </r>
  <r>
    <x v="2"/>
    <n v="4.2"/>
  </r>
  <r>
    <x v="11"/>
    <n v="5.2"/>
  </r>
  <r>
    <x v="1"/>
    <n v="5.2"/>
  </r>
  <r>
    <x v="2"/>
    <n v="5.2"/>
  </r>
  <r>
    <x v="10"/>
    <n v="5.2"/>
  </r>
  <r>
    <x v="1"/>
    <n v="7.7"/>
  </r>
  <r>
    <x v="14"/>
    <n v="7.7"/>
  </r>
  <r>
    <x v="1"/>
    <n v="6.6"/>
  </r>
  <r>
    <x v="8"/>
    <n v="6.6"/>
  </r>
  <r>
    <x v="11"/>
    <n v="4.8"/>
  </r>
  <r>
    <x v="12"/>
    <n v="4.8"/>
  </r>
  <r>
    <x v="15"/>
    <n v="5.5"/>
  </r>
  <r>
    <x v="9"/>
    <n v="5.5"/>
  </r>
  <r>
    <x v="7"/>
    <n v="5.5"/>
  </r>
  <r>
    <x v="1"/>
    <n v="8.6999999999999993"/>
  </r>
  <r>
    <x v="5"/>
    <n v="8.6999999999999993"/>
  </r>
  <r>
    <x v="7"/>
    <n v="8.6999999999999993"/>
  </r>
  <r>
    <x v="12"/>
    <n v="5.2"/>
  </r>
  <r>
    <x v="0"/>
    <n v="5.2"/>
  </r>
  <r>
    <x v="2"/>
    <n v="5.2"/>
  </r>
  <r>
    <x v="1"/>
    <n v="8.6"/>
  </r>
  <r>
    <x v="9"/>
    <n v="8.6"/>
  </r>
  <r>
    <x v="2"/>
    <n v="8.6"/>
  </r>
  <r>
    <x v="11"/>
    <n v="6.1"/>
  </r>
  <r>
    <x v="12"/>
    <n v="6.1"/>
  </r>
  <r>
    <x v="1"/>
    <n v="6.1"/>
  </r>
  <r>
    <x v="9"/>
    <n v="5.8"/>
  </r>
  <r>
    <x v="5"/>
    <n v="5.8"/>
  </r>
  <r>
    <x v="16"/>
    <n v="5.8"/>
  </r>
  <r>
    <x v="10"/>
    <n v="5.4"/>
  </r>
  <r>
    <x v="5"/>
    <n v="5.4"/>
  </r>
  <r>
    <x v="5"/>
    <n v="3.9"/>
  </r>
  <r>
    <x v="16"/>
    <n v="3.9"/>
  </r>
  <r>
    <x v="10"/>
    <n v="6.5"/>
  </r>
  <r>
    <x v="5"/>
    <n v="6.5"/>
  </r>
  <r>
    <x v="1"/>
    <n v="5.7"/>
  </r>
  <r>
    <x v="1"/>
    <n v="3.8"/>
  </r>
  <r>
    <x v="3"/>
    <n v="3.8"/>
  </r>
  <r>
    <x v="19"/>
    <n v="3.8"/>
  </r>
  <r>
    <x v="5"/>
    <n v="5"/>
  </r>
  <r>
    <x v="7"/>
    <n v="5"/>
  </r>
  <r>
    <x v="11"/>
    <n v="5.0999999999999996"/>
  </r>
  <r>
    <x v="1"/>
    <n v="5.0999999999999996"/>
  </r>
  <r>
    <x v="15"/>
    <n v="5.0999999999999996"/>
  </r>
  <r>
    <x v="1"/>
    <n v="5.3"/>
  </r>
  <r>
    <x v="3"/>
    <n v="5.3"/>
  </r>
  <r>
    <x v="11"/>
    <n v="6.3"/>
  </r>
  <r>
    <x v="15"/>
    <n v="6.3"/>
  </r>
  <r>
    <x v="7"/>
    <n v="6.3"/>
  </r>
  <r>
    <x v="0"/>
    <n v="6.8"/>
  </r>
  <r>
    <x v="1"/>
    <n v="6.8"/>
  </r>
  <r>
    <x v="2"/>
    <n v="6.8"/>
  </r>
  <r>
    <x v="1"/>
    <n v="7.4"/>
  </r>
  <r>
    <x v="11"/>
    <n v="7.6"/>
  </r>
  <r>
    <x v="12"/>
    <n v="7.6"/>
  </r>
  <r>
    <x v="6"/>
    <n v="7.6"/>
  </r>
  <r>
    <x v="7"/>
    <n v="7.6"/>
  </r>
  <r>
    <x v="5"/>
    <n v="7.2"/>
  </r>
  <r>
    <x v="5"/>
    <n v="7.2"/>
  </r>
  <r>
    <x v="11"/>
    <n v="6.3"/>
  </r>
  <r>
    <x v="12"/>
    <n v="6.3"/>
  </r>
  <r>
    <x v="0"/>
    <n v="6.3"/>
  </r>
  <r>
    <x v="1"/>
    <n v="6.3"/>
  </r>
  <r>
    <x v="2"/>
    <n v="6.3"/>
  </r>
  <r>
    <x v="10"/>
    <n v="6.3"/>
  </r>
  <r>
    <x v="6"/>
    <n v="6.3"/>
  </r>
  <r>
    <x v="1"/>
    <n v="6.3"/>
  </r>
  <r>
    <x v="11"/>
    <n v="3.3"/>
  </r>
  <r>
    <x v="15"/>
    <n v="3.3"/>
  </r>
  <r>
    <x v="10"/>
    <n v="3.3"/>
  </r>
  <r>
    <x v="3"/>
    <n v="3.3"/>
  </r>
  <r>
    <x v="7"/>
    <n v="3.3"/>
  </r>
  <r>
    <x v="11"/>
    <n v="5.7"/>
  </r>
  <r>
    <x v="10"/>
    <n v="5.7"/>
  </r>
  <r>
    <x v="5"/>
    <n v="5.7"/>
  </r>
  <r>
    <x v="6"/>
    <n v="5.7"/>
  </r>
  <r>
    <x v="7"/>
    <n v="5.7"/>
  </r>
  <r>
    <x v="5"/>
    <n v="6.1"/>
  </r>
  <r>
    <x v="16"/>
    <n v="6.1"/>
  </r>
  <r>
    <x v="7"/>
    <n v="6.1"/>
  </r>
  <r>
    <x v="12"/>
    <n v="7.4"/>
  </r>
  <r>
    <x v="0"/>
    <n v="7.4"/>
  </r>
  <r>
    <x v="1"/>
    <n v="7.4"/>
  </r>
  <r>
    <x v="0"/>
    <n v="7.7"/>
  </r>
  <r>
    <x v="1"/>
    <n v="7.7"/>
  </r>
  <r>
    <x v="2"/>
    <n v="7.7"/>
  </r>
  <r>
    <x v="9"/>
    <n v="5.6"/>
  </r>
  <r>
    <x v="5"/>
    <n v="5.6"/>
  </r>
  <r>
    <x v="7"/>
    <n v="5.6"/>
  </r>
  <r>
    <x v="12"/>
    <n v="7.8"/>
  </r>
  <r>
    <x v="0"/>
    <n v="7.8"/>
  </r>
  <r>
    <x v="1"/>
    <n v="7.8"/>
  </r>
  <r>
    <x v="15"/>
    <n v="7.8"/>
  </r>
  <r>
    <x v="2"/>
    <n v="7.8"/>
  </r>
  <r>
    <x v="0"/>
    <n v="7"/>
  </r>
  <r>
    <x v="1"/>
    <n v="7"/>
  </r>
  <r>
    <x v="2"/>
    <n v="7"/>
  </r>
  <r>
    <x v="5"/>
    <n v="7"/>
  </r>
  <r>
    <x v="6"/>
    <n v="7"/>
  </r>
  <r>
    <x v="9"/>
    <n v="6.1"/>
  </r>
  <r>
    <x v="3"/>
    <n v="6.1"/>
  </r>
  <r>
    <x v="12"/>
    <n v="6.4"/>
  </r>
  <r>
    <x v="0"/>
    <n v="6.4"/>
  </r>
  <r>
    <x v="2"/>
    <n v="6.4"/>
  </r>
  <r>
    <x v="10"/>
    <n v="6.4"/>
  </r>
  <r>
    <x v="9"/>
    <n v="5.4"/>
  </r>
  <r>
    <x v="7"/>
    <n v="5.4"/>
  </r>
  <r>
    <x v="11"/>
    <n v="4.0999999999999996"/>
  </r>
  <r>
    <x v="9"/>
    <n v="4.0999999999999996"/>
  </r>
  <r>
    <x v="1"/>
    <n v="7"/>
  </r>
  <r>
    <x v="9"/>
    <n v="4"/>
  </r>
  <r>
    <x v="17"/>
    <n v="4"/>
  </r>
  <r>
    <x v="3"/>
    <n v="4"/>
  </r>
  <r>
    <x v="9"/>
    <n v="4.8"/>
  </r>
  <r>
    <x v="7"/>
    <n v="4.8"/>
  </r>
  <r>
    <x v="11"/>
    <n v="3.5"/>
  </r>
  <r>
    <x v="7"/>
    <n v="3.5"/>
  </r>
  <r>
    <x v="1"/>
    <n v="6.1"/>
  </r>
  <r>
    <x v="17"/>
    <n v="6.1"/>
  </r>
  <r>
    <x v="11"/>
    <n v="5.6"/>
  </r>
  <r>
    <x v="9"/>
    <n v="5.6"/>
  </r>
  <r>
    <x v="7"/>
    <n v="5.6"/>
  </r>
  <r>
    <x v="7"/>
    <n v="5.2"/>
  </r>
  <r>
    <x v="11"/>
    <n v="4.3"/>
  </r>
  <r>
    <x v="6"/>
    <n v="4.3"/>
  </r>
  <r>
    <x v="1"/>
    <n v="7.3"/>
  </r>
  <r>
    <x v="11"/>
    <n v="5.0999999999999996"/>
  </r>
  <r>
    <x v="5"/>
    <n v="5.0999999999999996"/>
  </r>
  <r>
    <x v="9"/>
    <n v="5.2"/>
  </r>
  <r>
    <x v="5"/>
    <n v="4.9000000000000004"/>
  </r>
  <r>
    <x v="7"/>
    <n v="4.9000000000000004"/>
  </r>
  <r>
    <x v="3"/>
    <n v="6.2"/>
  </r>
  <r>
    <x v="1"/>
    <n v="3.4"/>
  </r>
  <r>
    <x v="5"/>
    <n v="3.4"/>
  </r>
  <r>
    <x v="1"/>
    <n v="6.5"/>
  </r>
  <r>
    <x v="3"/>
    <n v="6.5"/>
  </r>
  <r>
    <x v="11"/>
    <n v="5.9"/>
  </r>
  <r>
    <x v="15"/>
    <n v="5.9"/>
  </r>
  <r>
    <x v="9"/>
    <n v="5.9"/>
  </r>
  <r>
    <x v="7"/>
    <n v="5.9"/>
  </r>
  <r>
    <x v="12"/>
    <n v="6.7"/>
  </r>
  <r>
    <x v="2"/>
    <n v="6.7"/>
  </r>
  <r>
    <x v="10"/>
    <n v="6.7"/>
  </r>
  <r>
    <x v="14"/>
    <n v="6.7"/>
  </r>
  <r>
    <x v="9"/>
    <n v="6.6"/>
  </r>
  <r>
    <x v="1"/>
    <n v="1.9"/>
  </r>
  <r>
    <x v="2"/>
    <n v="1.9"/>
  </r>
  <r>
    <x v="6"/>
    <n v="1.9"/>
  </r>
  <r>
    <x v="1"/>
    <n v="6.1"/>
  </r>
  <r>
    <x v="15"/>
    <n v="6.1"/>
  </r>
  <r>
    <x v="1"/>
    <n v="6.3"/>
  </r>
  <r>
    <x v="9"/>
    <n v="6.3"/>
  </r>
  <r>
    <x v="14"/>
    <n v="6.3"/>
  </r>
  <r>
    <x v="1"/>
    <n v="4.8"/>
  </r>
  <r>
    <x v="10"/>
    <n v="4.8"/>
  </r>
  <r>
    <x v="5"/>
    <n v="4.8"/>
  </r>
  <r>
    <x v="7"/>
    <n v="4.8"/>
  </r>
  <r>
    <x v="8"/>
    <n v="7.1"/>
  </r>
  <r>
    <x v="1"/>
    <n v="4"/>
  </r>
  <r>
    <x v="2"/>
    <n v="4"/>
  </r>
  <r>
    <x v="17"/>
    <n v="4"/>
  </r>
  <r>
    <x v="14"/>
    <n v="4"/>
  </r>
  <r>
    <x v="9"/>
    <n v="6.7"/>
  </r>
  <r>
    <x v="11"/>
    <n v="5.3"/>
  </r>
  <r>
    <x v="1"/>
    <n v="5.3"/>
  </r>
  <r>
    <x v="15"/>
    <n v="5.3"/>
  </r>
  <r>
    <x v="7"/>
    <n v="5.3"/>
  </r>
  <r>
    <x v="12"/>
    <n v="6.3"/>
  </r>
  <r>
    <x v="0"/>
    <n v="6.3"/>
  </r>
  <r>
    <x v="1"/>
    <n v="6.3"/>
  </r>
  <r>
    <x v="2"/>
    <n v="6.3"/>
  </r>
  <r>
    <x v="10"/>
    <n v="6.3"/>
  </r>
  <r>
    <x v="6"/>
    <n v="6.3"/>
  </r>
  <r>
    <x v="19"/>
    <n v="6.3"/>
  </r>
  <r>
    <x v="1"/>
    <n v="5.6"/>
  </r>
  <r>
    <x v="9"/>
    <n v="5.6"/>
  </r>
  <r>
    <x v="3"/>
    <n v="5.6"/>
  </r>
  <r>
    <x v="1"/>
    <n v="6.8"/>
  </r>
  <r>
    <x v="12"/>
    <n v="6.1"/>
  </r>
  <r>
    <x v="1"/>
    <n v="6.1"/>
  </r>
  <r>
    <x v="9"/>
    <n v="6.1"/>
  </r>
  <r>
    <x v="12"/>
    <n v="5.6"/>
  </r>
  <r>
    <x v="0"/>
    <n v="5.6"/>
  </r>
  <r>
    <x v="2"/>
    <n v="5.6"/>
  </r>
  <r>
    <x v="10"/>
    <n v="5.6"/>
  </r>
  <r>
    <x v="14"/>
    <n v="5.6"/>
  </r>
  <r>
    <x v="1"/>
    <n v="5.6"/>
  </r>
  <r>
    <x v="15"/>
    <n v="5.6"/>
  </r>
  <r>
    <x v="11"/>
    <n v="6.4"/>
  </r>
  <r>
    <x v="1"/>
    <n v="6.4"/>
  </r>
  <r>
    <x v="15"/>
    <n v="6.4"/>
  </r>
  <r>
    <x v="9"/>
    <n v="6.4"/>
  </r>
  <r>
    <x v="3"/>
    <n v="6.4"/>
  </r>
  <r>
    <x v="7"/>
    <n v="6.4"/>
  </r>
  <r>
    <x v="12"/>
    <n v="6.1"/>
  </r>
  <r>
    <x v="0"/>
    <n v="6.1"/>
  </r>
  <r>
    <x v="2"/>
    <n v="6.1"/>
  </r>
  <r>
    <x v="9"/>
    <n v="7.2"/>
  </r>
  <r>
    <x v="3"/>
    <n v="7.2"/>
  </r>
  <r>
    <x v="5"/>
    <n v="4.0999999999999996"/>
  </r>
  <r>
    <x v="7"/>
    <n v="4.0999999999999996"/>
  </r>
  <r>
    <x v="1"/>
    <n v="7.6"/>
  </r>
  <r>
    <x v="11"/>
    <n v="6"/>
  </r>
  <r>
    <x v="12"/>
    <n v="6"/>
  </r>
  <r>
    <x v="1"/>
    <n v="6"/>
  </r>
  <r>
    <x v="2"/>
    <n v="6"/>
  </r>
  <r>
    <x v="6"/>
    <n v="6"/>
  </r>
  <r>
    <x v="12"/>
    <n v="5.4"/>
  </r>
  <r>
    <x v="1"/>
    <n v="5.4"/>
  </r>
  <r>
    <x v="2"/>
    <n v="5.4"/>
  </r>
  <r>
    <x v="21"/>
    <n v="7.2"/>
  </r>
  <r>
    <x v="8"/>
    <n v="7.2"/>
  </r>
  <r>
    <x v="1"/>
    <n v="7.3"/>
  </r>
  <r>
    <x v="3"/>
    <n v="7.3"/>
  </r>
  <r>
    <x v="19"/>
    <n v="7.3"/>
  </r>
  <r>
    <x v="1"/>
    <n v="7.5"/>
  </r>
  <r>
    <x v="9"/>
    <n v="7.5"/>
  </r>
  <r>
    <x v="1"/>
    <n v="4.9000000000000004"/>
  </r>
  <r>
    <x v="15"/>
    <n v="4.9000000000000004"/>
  </r>
  <r>
    <x v="11"/>
    <n v="6.1"/>
  </r>
  <r>
    <x v="6"/>
    <n v="6.1"/>
  </r>
  <r>
    <x v="11"/>
    <n v="3.5"/>
  </r>
  <r>
    <x v="1"/>
    <n v="3.5"/>
  </r>
  <r>
    <x v="17"/>
    <n v="3.5"/>
  </r>
  <r>
    <x v="1"/>
    <n v="5.7"/>
  </r>
  <r>
    <x v="3"/>
    <n v="5.7"/>
  </r>
  <r>
    <x v="1"/>
    <n v="5.3"/>
  </r>
  <r>
    <x v="3"/>
    <n v="5.3"/>
  </r>
  <r>
    <x v="12"/>
    <n v="5.9"/>
  </r>
  <r>
    <x v="0"/>
    <n v="5.9"/>
  </r>
  <r>
    <x v="1"/>
    <n v="5.9"/>
  </r>
  <r>
    <x v="2"/>
    <n v="5.9"/>
  </r>
  <r>
    <x v="10"/>
    <n v="5.9"/>
  </r>
  <r>
    <x v="0"/>
    <n v="7.5"/>
  </r>
  <r>
    <x v="2"/>
    <n v="7.5"/>
  </r>
  <r>
    <x v="10"/>
    <n v="7.5"/>
  </r>
  <r>
    <x v="14"/>
    <n v="7.5"/>
  </r>
  <r>
    <x v="0"/>
    <n v="4.5"/>
  </r>
  <r>
    <x v="1"/>
    <n v="4.5"/>
  </r>
  <r>
    <x v="2"/>
    <n v="4.5"/>
  </r>
  <r>
    <x v="10"/>
    <n v="4.5"/>
  </r>
  <r>
    <x v="17"/>
    <n v="4.5"/>
  </r>
  <r>
    <x v="11"/>
    <n v="5.7"/>
  </r>
  <r>
    <x v="15"/>
    <n v="5.7"/>
  </r>
  <r>
    <x v="7"/>
    <n v="5.7"/>
  </r>
  <r>
    <x v="11"/>
    <n v="5.2"/>
  </r>
  <r>
    <x v="1"/>
    <n v="5.2"/>
  </r>
  <r>
    <x v="10"/>
    <n v="5.2"/>
  </r>
  <r>
    <x v="5"/>
    <n v="5.2"/>
  </r>
  <r>
    <x v="8"/>
    <n v="7.8"/>
  </r>
  <r>
    <x v="19"/>
    <n v="7.8"/>
  </r>
  <r>
    <x v="5"/>
    <n v="5.3"/>
  </r>
  <r>
    <x v="2"/>
    <n v="8.6"/>
  </r>
  <r>
    <x v="11"/>
    <n v="8.1"/>
  </r>
  <r>
    <x v="15"/>
    <n v="8.1"/>
  </r>
  <r>
    <x v="16"/>
    <n v="8.1"/>
  </r>
  <r>
    <x v="7"/>
    <n v="8.1"/>
  </r>
  <r>
    <x v="1"/>
    <n v="7.4"/>
  </r>
  <r>
    <x v="9"/>
    <n v="7.4"/>
  </r>
  <r>
    <x v="15"/>
    <n v="6.3"/>
  </r>
  <r>
    <x v="9"/>
    <n v="6.3"/>
  </r>
  <r>
    <x v="1"/>
    <n v="6.7"/>
  </r>
  <r>
    <x v="1"/>
    <n v="1.9"/>
  </r>
  <r>
    <x v="1"/>
    <n v="5.9"/>
  </r>
  <r>
    <x v="9"/>
    <n v="5.9"/>
  </r>
  <r>
    <x v="3"/>
    <n v="5.9"/>
  </r>
  <r>
    <x v="1"/>
    <n v="4.8"/>
  </r>
  <r>
    <x v="10"/>
    <n v="4.8"/>
  </r>
  <r>
    <x v="5"/>
    <n v="4.8"/>
  </r>
  <r>
    <x v="16"/>
    <n v="4.8"/>
  </r>
  <r>
    <x v="1"/>
    <n v="6"/>
  </r>
  <r>
    <x v="1"/>
    <n v="7.4"/>
  </r>
  <r>
    <x v="9"/>
    <n v="7.4"/>
  </r>
  <r>
    <x v="10"/>
    <n v="7.4"/>
  </r>
  <r>
    <x v="3"/>
    <n v="7.4"/>
  </r>
  <r>
    <x v="1"/>
    <n v="4.9000000000000004"/>
  </r>
  <r>
    <x v="2"/>
    <n v="4.9000000000000004"/>
  </r>
  <r>
    <x v="10"/>
    <n v="4.9000000000000004"/>
  </r>
  <r>
    <x v="5"/>
    <n v="4.9000000000000004"/>
  </r>
  <r>
    <x v="16"/>
    <n v="4.9000000000000004"/>
  </r>
  <r>
    <x v="11"/>
    <n v="5.4"/>
  </r>
  <r>
    <x v="12"/>
    <n v="5.4"/>
  </r>
  <r>
    <x v="1"/>
    <n v="5.4"/>
  </r>
  <r>
    <x v="2"/>
    <n v="5.4"/>
  </r>
  <r>
    <x v="6"/>
    <n v="5.4"/>
  </r>
  <r>
    <x v="1"/>
    <n v="7.2"/>
  </r>
  <r>
    <x v="21"/>
    <n v="7"/>
  </r>
  <r>
    <x v="9"/>
    <n v="7"/>
  </r>
  <r>
    <x v="3"/>
    <n v="7"/>
  </r>
  <r>
    <x v="1"/>
    <n v="5.4"/>
  </r>
  <r>
    <x v="2"/>
    <n v="5.4"/>
  </r>
  <r>
    <x v="11"/>
    <n v="6.6"/>
  </r>
  <r>
    <x v="10"/>
    <n v="6.6"/>
  </r>
  <r>
    <x v="5"/>
    <n v="6.6"/>
  </r>
  <r>
    <x v="7"/>
    <n v="6.6"/>
  </r>
  <r>
    <x v="11"/>
    <n v="5.4"/>
  </r>
  <r>
    <x v="12"/>
    <n v="5.4"/>
  </r>
  <r>
    <x v="0"/>
    <n v="5.4"/>
  </r>
  <r>
    <x v="1"/>
    <n v="5.4"/>
  </r>
  <r>
    <x v="2"/>
    <n v="5.4"/>
  </r>
  <r>
    <x v="6"/>
    <n v="5.4"/>
  </r>
  <r>
    <x v="1"/>
    <n v="7.8"/>
  </r>
  <r>
    <x v="1"/>
    <n v="5.6"/>
  </r>
  <r>
    <x v="9"/>
    <n v="5.6"/>
  </r>
  <r>
    <x v="3"/>
    <n v="5.6"/>
  </r>
  <r>
    <x v="12"/>
    <n v="7.5"/>
  </r>
  <r>
    <x v="0"/>
    <n v="7.5"/>
  </r>
  <r>
    <x v="2"/>
    <n v="7.5"/>
  </r>
  <r>
    <x v="10"/>
    <n v="7.5"/>
  </r>
  <r>
    <x v="14"/>
    <n v="7.5"/>
  </r>
  <r>
    <x v="13"/>
    <n v="7.5"/>
  </r>
  <r>
    <x v="5"/>
    <n v="5.9"/>
  </r>
  <r>
    <x v="7"/>
    <n v="5.9"/>
  </r>
  <r>
    <x v="11"/>
    <n v="5.0999999999999996"/>
  </r>
  <r>
    <x v="12"/>
    <n v="5.0999999999999996"/>
  </r>
  <r>
    <x v="0"/>
    <n v="5.0999999999999996"/>
  </r>
  <r>
    <x v="1"/>
    <n v="5.0999999999999996"/>
  </r>
  <r>
    <x v="2"/>
    <n v="5.0999999999999996"/>
  </r>
  <r>
    <x v="10"/>
    <n v="5.0999999999999996"/>
  </r>
  <r>
    <x v="6"/>
    <n v="5.0999999999999996"/>
  </r>
  <r>
    <x v="1"/>
    <n v="4.9000000000000004"/>
  </r>
  <r>
    <x v="10"/>
    <n v="4.9000000000000004"/>
  </r>
  <r>
    <x v="5"/>
    <n v="4.9000000000000004"/>
  </r>
  <r>
    <x v="7"/>
    <n v="4.9000000000000004"/>
  </r>
  <r>
    <x v="12"/>
    <n v="7.1"/>
  </r>
  <r>
    <x v="1"/>
    <n v="7.1"/>
  </r>
  <r>
    <x v="1"/>
    <n v="3.5"/>
  </r>
  <r>
    <x v="15"/>
    <n v="5.6"/>
  </r>
  <r>
    <x v="7"/>
    <n v="5.6"/>
  </r>
  <r>
    <x v="1"/>
    <n v="6.8"/>
  </r>
  <r>
    <x v="15"/>
    <n v="6.8"/>
  </r>
  <r>
    <x v="9"/>
    <n v="6.8"/>
  </r>
  <r>
    <x v="5"/>
    <n v="6.8"/>
  </r>
  <r>
    <x v="7"/>
    <n v="6.8"/>
  </r>
  <r>
    <x v="11"/>
    <n v="6.1"/>
  </r>
  <r>
    <x v="12"/>
    <n v="6.1"/>
  </r>
  <r>
    <x v="1"/>
    <n v="6.1"/>
  </r>
  <r>
    <x v="2"/>
    <n v="6.1"/>
  </r>
  <r>
    <x v="10"/>
    <n v="6.1"/>
  </r>
  <r>
    <x v="16"/>
    <n v="6.1"/>
  </r>
  <r>
    <x v="6"/>
    <n v="6.1"/>
  </r>
  <r>
    <x v="12"/>
    <n v="7.2"/>
  </r>
  <r>
    <x v="0"/>
    <n v="7.2"/>
  </r>
  <r>
    <x v="1"/>
    <n v="7.2"/>
  </r>
  <r>
    <x v="2"/>
    <n v="7.2"/>
  </r>
  <r>
    <x v="1"/>
    <n v="7.6"/>
  </r>
  <r>
    <x v="10"/>
    <n v="7.6"/>
  </r>
  <r>
    <x v="5"/>
    <n v="7.6"/>
  </r>
  <r>
    <x v="12"/>
    <n v="6.6"/>
  </r>
  <r>
    <x v="0"/>
    <n v="6.6"/>
  </r>
  <r>
    <x v="1"/>
    <n v="6.6"/>
  </r>
  <r>
    <x v="2"/>
    <n v="6.6"/>
  </r>
  <r>
    <x v="11"/>
    <n v="6.1"/>
  </r>
  <r>
    <x v="12"/>
    <n v="6.1"/>
  </r>
  <r>
    <x v="6"/>
    <n v="6.1"/>
  </r>
  <r>
    <x v="7"/>
    <n v="6.1"/>
  </r>
  <r>
    <x v="12"/>
    <n v="6.7"/>
  </r>
  <r>
    <x v="0"/>
    <n v="6.7"/>
  </r>
  <r>
    <x v="1"/>
    <n v="6.7"/>
  </r>
  <r>
    <x v="2"/>
    <n v="6.7"/>
  </r>
  <r>
    <x v="11"/>
    <n v="6.4"/>
  </r>
  <r>
    <x v="10"/>
    <n v="6.4"/>
  </r>
  <r>
    <x v="5"/>
    <n v="6.4"/>
  </r>
  <r>
    <x v="11"/>
    <n v="6.2"/>
  </r>
  <r>
    <x v="15"/>
    <n v="6.2"/>
  </r>
  <r>
    <x v="5"/>
    <n v="6.2"/>
  </r>
  <r>
    <x v="7"/>
    <n v="6.2"/>
  </r>
  <r>
    <x v="5"/>
    <n v="7.5"/>
  </r>
  <r>
    <x v="7"/>
    <n v="7.5"/>
  </r>
  <r>
    <x v="5"/>
    <n v="7.5"/>
  </r>
  <r>
    <x v="7"/>
    <n v="7.5"/>
  </r>
  <r>
    <x v="1"/>
    <n v="5.5"/>
  </r>
  <r>
    <x v="5"/>
    <n v="5.5"/>
  </r>
  <r>
    <x v="11"/>
    <n v="6.6"/>
  </r>
  <r>
    <x v="1"/>
    <n v="6.6"/>
  </r>
  <r>
    <x v="6"/>
    <n v="6.6"/>
  </r>
  <r>
    <x v="7"/>
    <n v="6.6"/>
  </r>
  <r>
    <x v="12"/>
    <n v="7.7"/>
  </r>
  <r>
    <x v="1"/>
    <n v="7.7"/>
  </r>
  <r>
    <x v="5"/>
    <n v="7.7"/>
  </r>
  <r>
    <x v="6"/>
    <n v="7.7"/>
  </r>
  <r>
    <x v="1"/>
    <n v="6.8"/>
  </r>
  <r>
    <x v="5"/>
    <n v="6.8"/>
  </r>
  <r>
    <x v="16"/>
    <n v="6.8"/>
  </r>
  <r>
    <x v="7"/>
    <n v="6.8"/>
  </r>
  <r>
    <x v="1"/>
    <n v="5.8"/>
  </r>
  <r>
    <x v="9"/>
    <n v="5.8"/>
  </r>
  <r>
    <x v="2"/>
    <n v="5.8"/>
  </r>
  <r>
    <x v="3"/>
    <n v="5.8"/>
  </r>
  <r>
    <x v="0"/>
    <n v="4.4000000000000004"/>
  </r>
  <r>
    <x v="2"/>
    <n v="4.4000000000000004"/>
  </r>
  <r>
    <x v="1"/>
    <n v="6.3"/>
  </r>
  <r>
    <x v="3"/>
    <n v="6.3"/>
  </r>
  <r>
    <x v="2"/>
    <n v="2.8"/>
  </r>
  <r>
    <x v="14"/>
    <n v="2.8"/>
  </r>
  <r>
    <x v="9"/>
    <n v="7.2"/>
  </r>
  <r>
    <x v="1"/>
    <n v="7.5"/>
  </r>
  <r>
    <x v="8"/>
    <n v="7.5"/>
  </r>
  <r>
    <x v="11"/>
    <n v="3.2"/>
  </r>
  <r>
    <x v="12"/>
    <n v="3.2"/>
  </r>
  <r>
    <x v="0"/>
    <n v="3.2"/>
  </r>
  <r>
    <x v="1"/>
    <n v="3.2"/>
  </r>
  <r>
    <x v="2"/>
    <n v="3.2"/>
  </r>
  <r>
    <x v="23"/>
    <n v="5.3"/>
  </r>
  <r>
    <x v="9"/>
    <n v="7.2"/>
  </r>
  <r>
    <x v="1"/>
    <n v="5.0999999999999996"/>
  </r>
  <r>
    <x v="11"/>
    <n v="4"/>
  </r>
  <r>
    <x v="5"/>
    <n v="4"/>
  </r>
  <r>
    <x v="7"/>
    <n v="4"/>
  </r>
  <r>
    <x v="11"/>
    <n v="6.5"/>
  </r>
  <r>
    <x v="1"/>
    <n v="6.5"/>
  </r>
  <r>
    <x v="9"/>
    <n v="6.5"/>
  </r>
  <r>
    <x v="23"/>
    <n v="6.5"/>
  </r>
  <r>
    <x v="11"/>
    <n v="3"/>
  </r>
  <r>
    <x v="5"/>
    <n v="3"/>
  </r>
  <r>
    <x v="6"/>
    <n v="3"/>
  </r>
  <r>
    <x v="1"/>
    <n v="5.4"/>
  </r>
  <r>
    <x v="2"/>
    <n v="5.4"/>
  </r>
  <r>
    <x v="10"/>
    <n v="5.4"/>
  </r>
  <r>
    <x v="1"/>
    <n v="6.6"/>
  </r>
  <r>
    <x v="8"/>
    <n v="6.6"/>
  </r>
  <r>
    <x v="9"/>
    <n v="5.4"/>
  </r>
  <r>
    <x v="17"/>
    <n v="5.4"/>
  </r>
  <r>
    <x v="16"/>
    <n v="5.4"/>
  </r>
  <r>
    <x v="3"/>
    <n v="5.4"/>
  </r>
  <r>
    <x v="6"/>
    <n v="5.4"/>
  </r>
  <r>
    <x v="8"/>
    <n v="8.4"/>
  </r>
  <r>
    <x v="19"/>
    <n v="8.4"/>
  </r>
  <r>
    <x v="5"/>
    <n v="4.5999999999999996"/>
  </r>
  <r>
    <x v="7"/>
    <n v="4.5999999999999996"/>
  </r>
  <r>
    <x v="9"/>
    <n v="4.5"/>
  </r>
  <r>
    <x v="5"/>
    <n v="4.5"/>
  </r>
  <r>
    <x v="16"/>
    <n v="4.5"/>
  </r>
  <r>
    <x v="7"/>
    <n v="4.5"/>
  </r>
  <r>
    <x v="1"/>
    <n v="6.3"/>
  </r>
  <r>
    <x v="19"/>
    <n v="6.3"/>
  </r>
  <r>
    <x v="1"/>
    <n v="3.1"/>
  </r>
  <r>
    <x v="3"/>
    <n v="3.1"/>
  </r>
  <r>
    <x v="9"/>
    <n v="6.2"/>
  </r>
  <r>
    <x v="3"/>
    <n v="6.2"/>
  </r>
  <r>
    <x v="23"/>
    <n v="6.2"/>
  </r>
  <r>
    <x v="12"/>
    <n v="4.9000000000000004"/>
  </r>
  <r>
    <x v="1"/>
    <n v="4.9000000000000004"/>
  </r>
  <r>
    <x v="2"/>
    <n v="4.9000000000000004"/>
  </r>
  <r>
    <x v="12"/>
    <n v="5.8"/>
  </r>
  <r>
    <x v="1"/>
    <n v="5.8"/>
  </r>
  <r>
    <x v="2"/>
    <n v="5.8"/>
  </r>
  <r>
    <x v="10"/>
    <n v="5.8"/>
  </r>
  <r>
    <x v="9"/>
    <n v="8.5"/>
  </r>
  <r>
    <x v="2"/>
    <n v="8.5"/>
  </r>
  <r>
    <x v="1"/>
    <n v="7"/>
  </r>
  <r>
    <x v="9"/>
    <n v="7"/>
  </r>
  <r>
    <x v="1"/>
    <n v="2.9"/>
  </r>
  <r>
    <x v="2"/>
    <n v="2.9"/>
  </r>
  <r>
    <x v="1"/>
    <n v="5.3"/>
  </r>
  <r>
    <x v="3"/>
    <n v="5.3"/>
  </r>
  <r>
    <x v="1"/>
    <n v="7.2"/>
  </r>
  <r>
    <x v="9"/>
    <n v="7.2"/>
  </r>
  <r>
    <x v="11"/>
    <n v="5"/>
  </r>
  <r>
    <x v="12"/>
    <n v="5"/>
  </r>
  <r>
    <x v="10"/>
    <n v="5"/>
  </r>
  <r>
    <x v="11"/>
    <n v="6.7"/>
  </r>
  <r>
    <x v="1"/>
    <n v="6.7"/>
  </r>
  <r>
    <x v="1"/>
    <n v="5.0999999999999996"/>
  </r>
  <r>
    <x v="5"/>
    <n v="5.0999999999999996"/>
  </r>
  <r>
    <x v="6"/>
    <n v="5.0999999999999996"/>
  </r>
  <r>
    <x v="12"/>
    <n v="7.5"/>
  </r>
  <r>
    <x v="0"/>
    <n v="7.5"/>
  </r>
  <r>
    <x v="1"/>
    <n v="7.5"/>
  </r>
  <r>
    <x v="10"/>
    <n v="7.5"/>
  </r>
  <r>
    <x v="1"/>
    <n v="7.7"/>
  </r>
  <r>
    <x v="14"/>
    <n v="7.7"/>
  </r>
  <r>
    <x v="3"/>
    <n v="7.7"/>
  </r>
  <r>
    <x v="1"/>
    <n v="7.3"/>
  </r>
  <r>
    <x v="6"/>
    <n v="7.3"/>
  </r>
  <r>
    <x v="1"/>
    <n v="7.6"/>
  </r>
  <r>
    <x v="9"/>
    <n v="7.6"/>
  </r>
  <r>
    <x v="1"/>
    <n v="3.6"/>
  </r>
  <r>
    <x v="3"/>
    <n v="3.6"/>
  </r>
  <r>
    <x v="11"/>
    <n v="4.4000000000000004"/>
  </r>
  <r>
    <x v="12"/>
    <n v="4.4000000000000004"/>
  </r>
  <r>
    <x v="1"/>
    <n v="4.4000000000000004"/>
  </r>
  <r>
    <x v="15"/>
    <n v="4.4000000000000004"/>
  </r>
  <r>
    <x v="1"/>
    <n v="4.5999999999999996"/>
  </r>
  <r>
    <x v="2"/>
    <n v="4.5999999999999996"/>
  </r>
  <r>
    <x v="17"/>
    <n v="4.5999999999999996"/>
  </r>
  <r>
    <x v="3"/>
    <n v="4.5999999999999996"/>
  </r>
  <r>
    <x v="1"/>
    <n v="7.7"/>
  </r>
  <r>
    <x v="9"/>
    <n v="7.7"/>
  </r>
  <r>
    <x v="2"/>
    <n v="7.7"/>
  </r>
  <r>
    <x v="10"/>
    <n v="7.7"/>
  </r>
  <r>
    <x v="14"/>
    <n v="7.7"/>
  </r>
  <r>
    <x v="11"/>
    <n v="3.6"/>
  </r>
  <r>
    <x v="12"/>
    <n v="3.6"/>
  </r>
  <r>
    <x v="1"/>
    <n v="3.6"/>
  </r>
  <r>
    <x v="2"/>
    <n v="3.6"/>
  </r>
  <r>
    <x v="6"/>
    <n v="3.6"/>
  </r>
  <r>
    <x v="1"/>
    <n v="5.8"/>
  </r>
  <r>
    <x v="5"/>
    <n v="4.8"/>
  </r>
  <r>
    <x v="16"/>
    <n v="4.8"/>
  </r>
  <r>
    <x v="7"/>
    <n v="4.8"/>
  </r>
  <r>
    <x v="12"/>
    <n v="6.9"/>
  </r>
  <r>
    <x v="0"/>
    <n v="6.9"/>
  </r>
  <r>
    <x v="1"/>
    <n v="6.9"/>
  </r>
  <r>
    <x v="2"/>
    <n v="6.9"/>
  </r>
  <r>
    <x v="3"/>
    <n v="6.9"/>
  </r>
  <r>
    <x v="12"/>
    <n v="5.9"/>
  </r>
  <r>
    <x v="0"/>
    <n v="5.9"/>
  </r>
  <r>
    <x v="1"/>
    <n v="5.9"/>
  </r>
  <r>
    <x v="2"/>
    <n v="5.9"/>
  </r>
  <r>
    <x v="6"/>
    <n v="5.9"/>
  </r>
  <r>
    <x v="1"/>
    <n v="5.8"/>
  </r>
  <r>
    <x v="9"/>
    <n v="6.7"/>
  </r>
  <r>
    <x v="6"/>
    <n v="6.7"/>
  </r>
  <r>
    <x v="10"/>
    <n v="5.0999999999999996"/>
  </r>
  <r>
    <x v="5"/>
    <n v="5.0999999999999996"/>
  </r>
  <r>
    <x v="3"/>
    <n v="5.0999999999999996"/>
  </r>
  <r>
    <x v="7"/>
    <n v="5.0999999999999996"/>
  </r>
  <r>
    <x v="9"/>
    <n v="6.1"/>
  </r>
  <r>
    <x v="5"/>
    <n v="6.1"/>
  </r>
  <r>
    <x v="16"/>
    <n v="6.1"/>
  </r>
  <r>
    <x v="7"/>
    <n v="6.1"/>
  </r>
  <r>
    <x v="5"/>
    <n v="6.2"/>
  </r>
  <r>
    <x v="16"/>
    <n v="6.2"/>
  </r>
  <r>
    <x v="15"/>
    <n v="5.5"/>
  </r>
  <r>
    <x v="16"/>
    <n v="5.5"/>
  </r>
  <r>
    <x v="7"/>
    <n v="5.5"/>
  </r>
  <r>
    <x v="12"/>
    <n v="8.1"/>
  </r>
  <r>
    <x v="9"/>
    <n v="8.1"/>
  </r>
  <r>
    <x v="1"/>
    <n v="4.9000000000000004"/>
  </r>
  <r>
    <x v="2"/>
    <n v="4.9000000000000004"/>
  </r>
  <r>
    <x v="10"/>
    <n v="4.9000000000000004"/>
  </r>
  <r>
    <x v="2"/>
    <n v="7.8"/>
  </r>
  <r>
    <x v="10"/>
    <n v="7.8"/>
  </r>
  <r>
    <x v="14"/>
    <n v="7.8"/>
  </r>
  <r>
    <x v="12"/>
    <n v="6.1"/>
  </r>
  <r>
    <x v="1"/>
    <n v="6.1"/>
  </r>
  <r>
    <x v="6"/>
    <n v="6.1"/>
  </r>
  <r>
    <x v="5"/>
    <n v="5.4"/>
  </r>
  <r>
    <x v="9"/>
    <n v="6.3"/>
  </r>
  <r>
    <x v="15"/>
    <n v="7.1"/>
  </r>
  <r>
    <x v="9"/>
    <n v="7.1"/>
  </r>
  <r>
    <x v="16"/>
    <n v="7.1"/>
  </r>
  <r>
    <x v="7"/>
    <n v="7.1"/>
  </r>
  <r>
    <x v="1"/>
    <n v="7.6"/>
  </r>
  <r>
    <x v="9"/>
    <n v="7.6"/>
  </r>
  <r>
    <x v="3"/>
    <n v="7.6"/>
  </r>
  <r>
    <x v="1"/>
    <n v="5.3"/>
  </r>
  <r>
    <x v="10"/>
    <n v="5.3"/>
  </r>
  <r>
    <x v="5"/>
    <n v="5.3"/>
  </r>
  <r>
    <x v="3"/>
    <n v="5.3"/>
  </r>
  <r>
    <x v="11"/>
    <n v="4.5999999999999996"/>
  </r>
  <r>
    <x v="12"/>
    <n v="4.5999999999999996"/>
  </r>
  <r>
    <x v="5"/>
    <n v="4.5999999999999996"/>
  </r>
  <r>
    <x v="7"/>
    <n v="4.5999999999999996"/>
  </r>
  <r>
    <x v="21"/>
    <n v="6.8"/>
  </r>
  <r>
    <x v="8"/>
    <n v="6.8"/>
  </r>
  <r>
    <x v="20"/>
    <n v="6.8"/>
  </r>
  <r>
    <x v="1"/>
    <n v="6.7"/>
  </r>
  <r>
    <x v="9"/>
    <n v="6.7"/>
  </r>
  <r>
    <x v="1"/>
    <n v="5.6"/>
  </r>
  <r>
    <x v="5"/>
    <n v="4"/>
  </r>
  <r>
    <x v="16"/>
    <n v="4"/>
  </r>
  <r>
    <x v="9"/>
    <n v="4.0999999999999996"/>
  </r>
  <r>
    <x v="5"/>
    <n v="4.0999999999999996"/>
  </r>
  <r>
    <x v="16"/>
    <n v="4.0999999999999996"/>
  </r>
  <r>
    <x v="7"/>
    <n v="4.0999999999999996"/>
  </r>
  <r>
    <x v="1"/>
    <n v="7.8"/>
  </r>
  <r>
    <x v="5"/>
    <n v="3.9"/>
  </r>
  <r>
    <x v="16"/>
    <n v="3.9"/>
  </r>
  <r>
    <x v="15"/>
    <n v="7.3"/>
  </r>
  <r>
    <x v="7"/>
    <n v="7.3"/>
  </r>
  <r>
    <x v="1"/>
    <n v="5.0999999999999996"/>
  </r>
  <r>
    <x v="10"/>
    <n v="7.4"/>
  </r>
  <r>
    <x v="5"/>
    <n v="7.4"/>
  </r>
  <r>
    <x v="6"/>
    <n v="7.4"/>
  </r>
  <r>
    <x v="1"/>
    <n v="5.4"/>
  </r>
  <r>
    <x v="3"/>
    <n v="5.4"/>
  </r>
  <r>
    <x v="0"/>
    <n v="6.7"/>
  </r>
  <r>
    <x v="1"/>
    <n v="6.7"/>
  </r>
  <r>
    <x v="2"/>
    <n v="6.7"/>
  </r>
  <r>
    <x v="10"/>
    <n v="6.7"/>
  </r>
  <r>
    <x v="1"/>
    <n v="7.7"/>
  </r>
  <r>
    <x v="9"/>
    <n v="7.7"/>
  </r>
  <r>
    <x v="5"/>
    <n v="5.0999999999999996"/>
  </r>
  <r>
    <x v="11"/>
    <n v="6.7"/>
  </r>
  <r>
    <x v="12"/>
    <n v="6.7"/>
  </r>
  <r>
    <x v="0"/>
    <n v="6.7"/>
  </r>
  <r>
    <x v="1"/>
    <n v="6.7"/>
  </r>
  <r>
    <x v="2"/>
    <n v="6.7"/>
  </r>
  <r>
    <x v="1"/>
    <n v="4.9000000000000004"/>
  </r>
  <r>
    <x v="3"/>
    <n v="4.9000000000000004"/>
  </r>
  <r>
    <x v="9"/>
    <n v="4.8"/>
  </r>
  <r>
    <x v="10"/>
    <n v="4.8"/>
  </r>
  <r>
    <x v="5"/>
    <n v="4.8"/>
  </r>
  <r>
    <x v="16"/>
    <n v="4.8"/>
  </r>
  <r>
    <x v="7"/>
    <n v="4.8"/>
  </r>
  <r>
    <x v="9"/>
    <n v="4.8"/>
  </r>
  <r>
    <x v="10"/>
    <n v="4.8"/>
  </r>
  <r>
    <x v="5"/>
    <n v="4.8"/>
  </r>
  <r>
    <x v="16"/>
    <n v="4.8"/>
  </r>
  <r>
    <x v="7"/>
    <n v="4.8"/>
  </r>
  <r>
    <x v="5"/>
    <n v="7.3"/>
  </r>
  <r>
    <x v="16"/>
    <n v="7.3"/>
  </r>
  <r>
    <x v="6"/>
    <n v="7.3"/>
  </r>
  <r>
    <x v="7"/>
    <n v="7.3"/>
  </r>
  <r>
    <x v="10"/>
    <n v="4.4000000000000004"/>
  </r>
  <r>
    <x v="5"/>
    <n v="4.4000000000000004"/>
  </r>
  <r>
    <x v="11"/>
    <n v="4.9000000000000004"/>
  </r>
  <r>
    <x v="12"/>
    <n v="4.9000000000000004"/>
  </r>
  <r>
    <x v="5"/>
    <n v="4.9000000000000004"/>
  </r>
  <r>
    <x v="6"/>
    <n v="4.9000000000000004"/>
  </r>
  <r>
    <x v="7"/>
    <n v="4.9000000000000004"/>
  </r>
  <r>
    <x v="5"/>
    <n v="6"/>
  </r>
  <r>
    <x v="6"/>
    <n v="6"/>
  </r>
  <r>
    <x v="7"/>
    <n v="6"/>
  </r>
  <r>
    <x v="10"/>
    <n v="6.8"/>
  </r>
  <r>
    <x v="5"/>
    <n v="6.8"/>
  </r>
  <r>
    <x v="10"/>
    <n v="6.8"/>
  </r>
  <r>
    <x v="5"/>
    <n v="6.8"/>
  </r>
  <r>
    <x v="11"/>
    <n v="5.8"/>
  </r>
  <r>
    <x v="7"/>
    <n v="5.8"/>
  </r>
  <r>
    <x v="0"/>
    <n v="8"/>
  </r>
  <r>
    <x v="21"/>
    <n v="8"/>
  </r>
  <r>
    <x v="9"/>
    <n v="8"/>
  </r>
  <r>
    <x v="13"/>
    <n v="8"/>
  </r>
  <r>
    <x v="5"/>
    <n v="6.8"/>
  </r>
  <r>
    <x v="1"/>
    <n v="7.1"/>
  </r>
  <r>
    <x v="15"/>
    <n v="7.1"/>
  </r>
  <r>
    <x v="9"/>
    <n v="7.1"/>
  </r>
  <r>
    <x v="6"/>
    <n v="7.1"/>
  </r>
  <r>
    <x v="11"/>
    <n v="6.3"/>
  </r>
  <r>
    <x v="6"/>
    <n v="6.3"/>
  </r>
  <r>
    <x v="7"/>
    <n v="6.3"/>
  </r>
  <r>
    <x v="5"/>
    <n v="6.1"/>
  </r>
  <r>
    <x v="7"/>
    <n v="6.1"/>
  </r>
  <r>
    <x v="1"/>
    <n v="7.6"/>
  </r>
  <r>
    <x v="5"/>
    <n v="7.6"/>
  </r>
  <r>
    <x v="9"/>
    <n v="7.1"/>
  </r>
  <r>
    <x v="6"/>
    <n v="7.1"/>
  </r>
  <r>
    <x v="7"/>
    <n v="7.1"/>
  </r>
  <r>
    <x v="11"/>
    <n v="6.4"/>
  </r>
  <r>
    <x v="6"/>
    <n v="6.4"/>
  </r>
  <r>
    <x v="7"/>
    <n v="6.4"/>
  </r>
  <r>
    <x v="1"/>
    <n v="8.3000000000000007"/>
  </r>
  <r>
    <x v="16"/>
    <n v="8.3000000000000007"/>
  </r>
  <r>
    <x v="7"/>
    <n v="8.3000000000000007"/>
  </r>
  <r>
    <x v="1"/>
    <n v="3.3"/>
  </r>
  <r>
    <x v="3"/>
    <n v="3.3"/>
  </r>
  <r>
    <x v="11"/>
    <n v="9.1"/>
  </r>
  <r>
    <x v="11"/>
    <n v="5.7"/>
  </r>
  <r>
    <x v="12"/>
    <n v="5.7"/>
  </r>
  <r>
    <x v="0"/>
    <n v="5.7"/>
  </r>
  <r>
    <x v="1"/>
    <n v="5.7"/>
  </r>
  <r>
    <x v="6"/>
    <n v="5.7"/>
  </r>
  <r>
    <x v="15"/>
    <n v="3.1"/>
  </r>
  <r>
    <x v="16"/>
    <n v="3.1"/>
  </r>
  <r>
    <x v="7"/>
    <n v="3.1"/>
  </r>
  <r>
    <x v="9"/>
    <n v="4.8"/>
  </r>
  <r>
    <x v="7"/>
    <n v="4.8"/>
  </r>
  <r>
    <x v="8"/>
    <n v="8"/>
  </r>
  <r>
    <x v="1"/>
    <n v="4.8"/>
  </r>
  <r>
    <x v="3"/>
    <n v="4.8"/>
  </r>
  <r>
    <x v="11"/>
    <n v="5"/>
  </r>
  <r>
    <x v="9"/>
    <n v="5"/>
  </r>
  <r>
    <x v="1"/>
    <n v="2.8"/>
  </r>
  <r>
    <x v="9"/>
    <n v="7.1"/>
  </r>
  <r>
    <x v="16"/>
    <n v="3.2"/>
  </r>
  <r>
    <x v="7"/>
    <n v="3.2"/>
  </r>
  <r>
    <x v="11"/>
    <n v="3.2"/>
  </r>
  <r>
    <x v="7"/>
    <n v="3.2"/>
  </r>
  <r>
    <x v="1"/>
    <n v="5.6"/>
  </r>
  <r>
    <x v="9"/>
    <n v="5.6"/>
  </r>
  <r>
    <x v="11"/>
    <n v="4.5999999999999996"/>
  </r>
  <r>
    <x v="15"/>
    <n v="4.5999999999999996"/>
  </r>
  <r>
    <x v="9"/>
    <n v="4.5999999999999996"/>
  </r>
  <r>
    <x v="7"/>
    <n v="4.5999999999999996"/>
  </r>
  <r>
    <x v="1"/>
    <n v="5.8"/>
  </r>
  <r>
    <x v="9"/>
    <n v="5.8"/>
  </r>
  <r>
    <x v="3"/>
    <n v="5.8"/>
  </r>
  <r>
    <x v="11"/>
    <n v="3.4"/>
  </r>
  <r>
    <x v="6"/>
    <n v="3.4"/>
  </r>
  <r>
    <x v="7"/>
    <n v="4.3"/>
  </r>
  <r>
    <x v="12"/>
    <n v="4.7"/>
  </r>
  <r>
    <x v="2"/>
    <n v="4.7"/>
  </r>
  <r>
    <x v="8"/>
    <n v="6.6"/>
  </r>
  <r>
    <x v="13"/>
    <n v="6.6"/>
  </r>
  <r>
    <x v="1"/>
    <n v="6.5"/>
  </r>
  <r>
    <x v="15"/>
    <n v="6.5"/>
  </r>
  <r>
    <x v="7"/>
    <n v="6.5"/>
  </r>
  <r>
    <x v="1"/>
    <n v="5.7"/>
  </r>
  <r>
    <x v="9"/>
    <n v="5.7"/>
  </r>
  <r>
    <x v="1"/>
    <n v="4.3"/>
  </r>
  <r>
    <x v="9"/>
    <n v="4.3"/>
  </r>
  <r>
    <x v="9"/>
    <n v="5.4"/>
  </r>
  <r>
    <x v="14"/>
    <n v="5.4"/>
  </r>
  <r>
    <x v="6"/>
    <n v="5.4"/>
  </r>
  <r>
    <x v="21"/>
    <n v="5.7"/>
  </r>
  <r>
    <x v="9"/>
    <n v="5.7"/>
  </r>
  <r>
    <x v="19"/>
    <n v="5.7"/>
  </r>
  <r>
    <x v="12"/>
    <n v="7.3"/>
  </r>
  <r>
    <x v="0"/>
    <n v="7.3"/>
  </r>
  <r>
    <x v="1"/>
    <n v="7.3"/>
  </r>
  <r>
    <x v="2"/>
    <n v="7.3"/>
  </r>
  <r>
    <x v="10"/>
    <n v="7.3"/>
  </r>
  <r>
    <x v="14"/>
    <n v="7.3"/>
  </r>
  <r>
    <x v="9"/>
    <n v="6.6"/>
  </r>
  <r>
    <x v="12"/>
    <n v="5.3"/>
  </r>
  <r>
    <x v="2"/>
    <n v="5.3"/>
  </r>
  <r>
    <x v="10"/>
    <n v="5.3"/>
  </r>
  <r>
    <x v="14"/>
    <n v="5.3"/>
  </r>
  <r>
    <x v="11"/>
    <n v="6.5"/>
  </r>
  <r>
    <x v="6"/>
    <n v="6.5"/>
  </r>
  <r>
    <x v="19"/>
    <n v="6.5"/>
  </r>
  <r>
    <x v="1"/>
    <n v="7.6"/>
  </r>
  <r>
    <x v="3"/>
    <n v="7.6"/>
  </r>
  <r>
    <x v="1"/>
    <n v="5.7"/>
  </r>
  <r>
    <x v="9"/>
    <n v="5.7"/>
  </r>
  <r>
    <x v="3"/>
    <n v="5.7"/>
  </r>
  <r>
    <x v="9"/>
    <n v="6.2"/>
  </r>
  <r>
    <x v="1"/>
    <n v="5.9"/>
  </r>
  <r>
    <x v="3"/>
    <n v="5.9"/>
  </r>
  <r>
    <x v="11"/>
    <n v="5.8"/>
  </r>
  <r>
    <x v="9"/>
    <n v="5.8"/>
  </r>
  <r>
    <x v="19"/>
    <n v="5.8"/>
  </r>
  <r>
    <x v="11"/>
    <n v="5.2"/>
  </r>
  <r>
    <x v="7"/>
    <n v="5.2"/>
  </r>
  <r>
    <x v="16"/>
    <n v="6.6"/>
  </r>
  <r>
    <x v="7"/>
    <n v="6.6"/>
  </r>
  <r>
    <x v="11"/>
    <n v="5.4"/>
  </r>
  <r>
    <x v="7"/>
    <n v="5.4"/>
  </r>
  <r>
    <x v="9"/>
    <n v="7.3"/>
  </r>
  <r>
    <x v="3"/>
    <n v="7.3"/>
  </r>
  <r>
    <x v="1"/>
    <n v="7.7"/>
  </r>
  <r>
    <x v="9"/>
    <n v="7.7"/>
  </r>
  <r>
    <x v="9"/>
    <n v="4.3"/>
  </r>
  <r>
    <x v="5"/>
    <n v="4.3"/>
  </r>
  <r>
    <x v="16"/>
    <n v="4.3"/>
  </r>
  <r>
    <x v="7"/>
    <n v="4.3"/>
  </r>
  <r>
    <x v="9"/>
    <n v="6.2"/>
  </r>
  <r>
    <x v="11"/>
    <n v="3.8"/>
  </r>
  <r>
    <x v="5"/>
    <n v="3.8"/>
  </r>
  <r>
    <x v="6"/>
    <n v="3.8"/>
  </r>
  <r>
    <x v="16"/>
    <n v="6.1"/>
  </r>
  <r>
    <x v="6"/>
    <n v="6.1"/>
  </r>
  <r>
    <x v="7"/>
    <n v="6.1"/>
  </r>
  <r>
    <x v="11"/>
    <n v="6.8"/>
  </r>
  <r>
    <x v="12"/>
    <n v="6.8"/>
  </r>
  <r>
    <x v="9"/>
    <n v="6.8"/>
  </r>
  <r>
    <x v="13"/>
    <n v="6.8"/>
  </r>
  <r>
    <x v="10"/>
    <n v="5.4"/>
  </r>
  <r>
    <x v="5"/>
    <n v="5.4"/>
  </r>
  <r>
    <x v="16"/>
    <n v="5.4"/>
  </r>
  <r>
    <x v="7"/>
    <n v="5.4"/>
  </r>
  <r>
    <x v="1"/>
    <n v="6.3"/>
  </r>
  <r>
    <x v="10"/>
    <n v="6.3"/>
  </r>
  <r>
    <x v="1"/>
    <n v="6.1"/>
  </r>
  <r>
    <x v="3"/>
    <n v="6.1"/>
  </r>
  <r>
    <x v="11"/>
    <n v="4.7"/>
  </r>
  <r>
    <x v="9"/>
    <n v="4.7"/>
  </r>
  <r>
    <x v="11"/>
    <n v="6"/>
  </r>
  <r>
    <x v="9"/>
    <n v="6"/>
  </r>
  <r>
    <x v="3"/>
    <n v="6"/>
  </r>
  <r>
    <x v="7"/>
    <n v="6"/>
  </r>
  <r>
    <x v="8"/>
    <n v="6.6"/>
  </r>
  <r>
    <x v="1"/>
    <n v="4.7"/>
  </r>
  <r>
    <x v="9"/>
    <n v="4.7"/>
  </r>
  <r>
    <x v="1"/>
    <n v="5.4"/>
  </r>
  <r>
    <x v="11"/>
    <n v="6.2"/>
  </r>
  <r>
    <x v="12"/>
    <n v="6.2"/>
  </r>
  <r>
    <x v="10"/>
    <n v="6.2"/>
  </r>
  <r>
    <x v="1"/>
    <n v="3.6"/>
  </r>
  <r>
    <x v="5"/>
    <n v="3.6"/>
  </r>
  <r>
    <x v="8"/>
    <n v="7.5"/>
  </r>
  <r>
    <x v="9"/>
    <n v="6.3"/>
  </r>
  <r>
    <x v="23"/>
    <n v="6.3"/>
  </r>
  <r>
    <x v="1"/>
    <n v="6"/>
  </r>
  <r>
    <x v="15"/>
    <n v="6"/>
  </r>
  <r>
    <x v="9"/>
    <n v="6.7"/>
  </r>
  <r>
    <x v="9"/>
    <n v="5.9"/>
  </r>
  <r>
    <x v="3"/>
    <n v="5.9"/>
  </r>
  <r>
    <x v="6"/>
    <n v="5.9"/>
  </r>
  <r>
    <x v="7"/>
    <n v="5.9"/>
  </r>
  <r>
    <x v="1"/>
    <n v="7.3"/>
  </r>
  <r>
    <x v="9"/>
    <n v="7.3"/>
  </r>
  <r>
    <x v="3"/>
    <n v="7.3"/>
  </r>
  <r>
    <x v="1"/>
    <n v="5.2"/>
  </r>
  <r>
    <x v="2"/>
    <n v="5.2"/>
  </r>
  <r>
    <x v="6"/>
    <n v="5.2"/>
  </r>
  <r>
    <x v="1"/>
    <n v="4.5999999999999996"/>
  </r>
  <r>
    <x v="3"/>
    <n v="4.5999999999999996"/>
  </r>
  <r>
    <x v="5"/>
    <n v="5.3"/>
  </r>
  <r>
    <x v="7"/>
    <n v="5.3"/>
  </r>
  <r>
    <x v="1"/>
    <n v="3.6"/>
  </r>
  <r>
    <x v="2"/>
    <n v="3.6"/>
  </r>
  <r>
    <x v="3"/>
    <n v="3.6"/>
  </r>
  <r>
    <x v="6"/>
    <n v="3.6"/>
  </r>
  <r>
    <x v="1"/>
    <n v="6.1"/>
  </r>
  <r>
    <x v="9"/>
    <n v="6.1"/>
  </r>
  <r>
    <x v="3"/>
    <n v="6.1"/>
  </r>
  <r>
    <x v="6"/>
    <n v="6.1"/>
  </r>
  <r>
    <x v="21"/>
    <n v="7.4"/>
  </r>
  <r>
    <x v="1"/>
    <n v="7.4"/>
  </r>
  <r>
    <x v="9"/>
    <n v="7.4"/>
  </r>
  <r>
    <x v="17"/>
    <n v="7.4"/>
  </r>
  <r>
    <x v="12"/>
    <n v="6.3"/>
  </r>
  <r>
    <x v="1"/>
    <n v="6.3"/>
  </r>
  <r>
    <x v="1"/>
    <n v="2.1"/>
  </r>
  <r>
    <x v="14"/>
    <n v="2.1"/>
  </r>
  <r>
    <x v="3"/>
    <n v="2.1"/>
  </r>
  <r>
    <x v="15"/>
    <n v="5.0999999999999996"/>
  </r>
  <r>
    <x v="5"/>
    <n v="5.0999999999999996"/>
  </r>
  <r>
    <x v="16"/>
    <n v="5.0999999999999996"/>
  </r>
  <r>
    <x v="7"/>
    <n v="5.0999999999999996"/>
  </r>
  <r>
    <x v="11"/>
    <n v="5.4"/>
  </r>
  <r>
    <x v="12"/>
    <n v="5.4"/>
  </r>
  <r>
    <x v="1"/>
    <n v="5.4"/>
  </r>
  <r>
    <x v="2"/>
    <n v="5.4"/>
  </r>
  <r>
    <x v="1"/>
    <n v="7"/>
  </r>
  <r>
    <x v="15"/>
    <n v="5.0999999999999996"/>
  </r>
  <r>
    <x v="9"/>
    <n v="5.0999999999999996"/>
  </r>
  <r>
    <x v="7"/>
    <n v="5.0999999999999996"/>
  </r>
  <r>
    <x v="12"/>
    <n v="6.7"/>
  </r>
  <r>
    <x v="0"/>
    <n v="6.7"/>
  </r>
  <r>
    <x v="10"/>
    <n v="6.7"/>
  </r>
  <r>
    <x v="5"/>
    <n v="6.7"/>
  </r>
  <r>
    <x v="6"/>
    <n v="6.7"/>
  </r>
  <r>
    <x v="1"/>
    <n v="5.3"/>
  </r>
  <r>
    <x v="12"/>
    <n v="6.8"/>
  </r>
  <r>
    <x v="0"/>
    <n v="6.8"/>
  </r>
  <r>
    <x v="1"/>
    <n v="6.8"/>
  </r>
  <r>
    <x v="10"/>
    <n v="6.8"/>
  </r>
  <r>
    <x v="17"/>
    <n v="6.8"/>
  </r>
  <r>
    <x v="3"/>
    <n v="6.8"/>
  </r>
  <r>
    <x v="9"/>
    <n v="5.9"/>
  </r>
  <r>
    <x v="16"/>
    <n v="5.9"/>
  </r>
  <r>
    <x v="7"/>
    <n v="5.9"/>
  </r>
  <r>
    <x v="9"/>
    <n v="7.5"/>
  </r>
  <r>
    <x v="9"/>
    <n v="6.7"/>
  </r>
  <r>
    <x v="2"/>
    <n v="6.7"/>
  </r>
  <r>
    <x v="10"/>
    <n v="6.7"/>
  </r>
  <r>
    <x v="3"/>
    <n v="6.7"/>
  </r>
  <r>
    <x v="9"/>
    <n v="7.1"/>
  </r>
  <r>
    <x v="12"/>
    <n v="5.0999999999999996"/>
  </r>
  <r>
    <x v="1"/>
    <n v="5.0999999999999996"/>
  </r>
  <r>
    <x v="2"/>
    <n v="5.0999999999999996"/>
  </r>
  <r>
    <x v="3"/>
    <n v="5.0999999999999996"/>
  </r>
  <r>
    <x v="9"/>
    <n v="7.5"/>
  </r>
  <r>
    <x v="1"/>
    <n v="7"/>
  </r>
  <r>
    <x v="9"/>
    <n v="7"/>
  </r>
  <r>
    <x v="1"/>
    <n v="5.0999999999999996"/>
  </r>
  <r>
    <x v="3"/>
    <n v="5.0999999999999996"/>
  </r>
  <r>
    <x v="9"/>
    <n v="6.4"/>
  </r>
  <r>
    <x v="16"/>
    <n v="6.4"/>
  </r>
  <r>
    <x v="7"/>
    <n v="6.4"/>
  </r>
  <r>
    <x v="12"/>
    <n v="6.9"/>
  </r>
  <r>
    <x v="1"/>
    <n v="6.9"/>
  </r>
  <r>
    <x v="17"/>
    <n v="6.9"/>
  </r>
  <r>
    <x v="6"/>
    <n v="6.9"/>
  </r>
  <r>
    <x v="1"/>
    <n v="6.3"/>
  </r>
  <r>
    <x v="12"/>
    <n v="5.3"/>
  </r>
  <r>
    <x v="0"/>
    <n v="5.3"/>
  </r>
  <r>
    <x v="1"/>
    <n v="5.3"/>
  </r>
  <r>
    <x v="2"/>
    <n v="5.3"/>
  </r>
  <r>
    <x v="3"/>
    <n v="5.3"/>
  </r>
  <r>
    <x v="1"/>
    <n v="6.9"/>
  </r>
  <r>
    <x v="9"/>
    <n v="6.9"/>
  </r>
  <r>
    <x v="3"/>
    <n v="6.9"/>
  </r>
  <r>
    <x v="1"/>
    <n v="7.7"/>
  </r>
  <r>
    <x v="9"/>
    <n v="7.7"/>
  </r>
  <r>
    <x v="3"/>
    <n v="7.7"/>
  </r>
  <r>
    <x v="1"/>
    <n v="5.3"/>
  </r>
  <r>
    <x v="10"/>
    <n v="5.3"/>
  </r>
  <r>
    <x v="1"/>
    <n v="7"/>
  </r>
  <r>
    <x v="5"/>
    <n v="7"/>
  </r>
  <r>
    <x v="6"/>
    <n v="7"/>
  </r>
  <r>
    <x v="1"/>
    <n v="5.9"/>
  </r>
  <r>
    <x v="3"/>
    <n v="5.9"/>
  </r>
  <r>
    <x v="11"/>
    <n v="6"/>
  </r>
  <r>
    <x v="1"/>
    <n v="6"/>
  </r>
  <r>
    <x v="5"/>
    <n v="6"/>
  </r>
  <r>
    <x v="0"/>
    <n v="5.6"/>
  </r>
  <r>
    <x v="1"/>
    <n v="5.6"/>
  </r>
  <r>
    <x v="2"/>
    <n v="5.6"/>
  </r>
  <r>
    <x v="1"/>
    <n v="5.0999999999999996"/>
  </r>
  <r>
    <x v="3"/>
    <n v="5.0999999999999996"/>
  </r>
  <r>
    <x v="15"/>
    <n v="7.7"/>
  </r>
  <r>
    <x v="9"/>
    <n v="7.7"/>
  </r>
  <r>
    <x v="7"/>
    <n v="7.7"/>
  </r>
  <r>
    <x v="16"/>
    <n v="7.3"/>
  </r>
  <r>
    <x v="6"/>
    <n v="7.3"/>
  </r>
  <r>
    <x v="7"/>
    <n v="7.3"/>
  </r>
  <r>
    <x v="1"/>
    <n v="6.1"/>
  </r>
  <r>
    <x v="3"/>
    <n v="6.1"/>
  </r>
  <r>
    <x v="1"/>
    <n v="6.1"/>
  </r>
  <r>
    <x v="19"/>
    <n v="6.1"/>
  </r>
  <r>
    <x v="1"/>
    <n v="5.9"/>
  </r>
  <r>
    <x v="3"/>
    <n v="5.9"/>
  </r>
  <r>
    <x v="9"/>
    <n v="6.1"/>
  </r>
  <r>
    <x v="11"/>
    <n v="4.3"/>
  </r>
  <r>
    <x v="15"/>
    <n v="4.3"/>
  </r>
  <r>
    <x v="9"/>
    <n v="4.3"/>
  </r>
  <r>
    <x v="9"/>
    <n v="6.9"/>
  </r>
  <r>
    <x v="7"/>
    <n v="6.9"/>
  </r>
  <r>
    <x v="9"/>
    <n v="4.5"/>
  </r>
  <r>
    <x v="2"/>
    <n v="4.5"/>
  </r>
  <r>
    <x v="17"/>
    <n v="4.5"/>
  </r>
  <r>
    <x v="15"/>
    <n v="4.8"/>
  </r>
  <r>
    <x v="9"/>
    <n v="4.8"/>
  </r>
  <r>
    <x v="7"/>
    <n v="4.8"/>
  </r>
  <r>
    <x v="11"/>
    <n v="4.3"/>
  </r>
  <r>
    <x v="12"/>
    <n v="4.3"/>
  </r>
  <r>
    <x v="16"/>
    <n v="4.3"/>
  </r>
  <r>
    <x v="3"/>
    <n v="4.3"/>
  </r>
  <r>
    <x v="7"/>
    <n v="4.3"/>
  </r>
  <r>
    <x v="1"/>
    <n v="6.2"/>
  </r>
  <r>
    <x v="11"/>
    <n v="8"/>
  </r>
  <r>
    <x v="9"/>
    <n v="8"/>
  </r>
  <r>
    <x v="7"/>
    <n v="8"/>
  </r>
  <r>
    <x v="20"/>
    <n v="7.5"/>
  </r>
  <r>
    <x v="1"/>
    <n v="6.4"/>
  </r>
  <r>
    <x v="9"/>
    <n v="6.4"/>
  </r>
  <r>
    <x v="3"/>
    <n v="6.4"/>
  </r>
  <r>
    <x v="1"/>
    <n v="7.2"/>
  </r>
  <r>
    <x v="9"/>
    <n v="7.2"/>
  </r>
  <r>
    <x v="12"/>
    <n v="6.5"/>
  </r>
  <r>
    <x v="2"/>
    <n v="6.5"/>
  </r>
  <r>
    <x v="10"/>
    <n v="6.5"/>
  </r>
  <r>
    <x v="6"/>
    <n v="6.5"/>
  </r>
  <r>
    <x v="1"/>
    <n v="7.5"/>
  </r>
  <r>
    <x v="12"/>
    <n v="8"/>
  </r>
  <r>
    <x v="0"/>
    <n v="8"/>
  </r>
  <r>
    <x v="1"/>
    <n v="8"/>
  </r>
  <r>
    <x v="2"/>
    <n v="8"/>
  </r>
  <r>
    <x v="10"/>
    <n v="8"/>
  </r>
  <r>
    <x v="14"/>
    <n v="8"/>
  </r>
  <r>
    <x v="3"/>
    <n v="8"/>
  </r>
  <r>
    <x v="15"/>
    <n v="7.3"/>
  </r>
  <r>
    <x v="9"/>
    <n v="7.3"/>
  </r>
  <r>
    <x v="11"/>
    <n v="6.6"/>
  </r>
  <r>
    <x v="1"/>
    <n v="6.6"/>
  </r>
  <r>
    <x v="15"/>
    <n v="6.6"/>
  </r>
  <r>
    <x v="7"/>
    <n v="6.6"/>
  </r>
  <r>
    <x v="12"/>
    <n v="4.9000000000000004"/>
  </r>
  <r>
    <x v="1"/>
    <n v="4.9000000000000004"/>
  </r>
  <r>
    <x v="2"/>
    <n v="4.9000000000000004"/>
  </r>
  <r>
    <x v="3"/>
    <n v="4.9000000000000004"/>
  </r>
  <r>
    <x v="6"/>
    <n v="4.9000000000000004"/>
  </r>
  <r>
    <x v="1"/>
    <n v="6.6"/>
  </r>
  <r>
    <x v="8"/>
    <n v="6.6"/>
  </r>
  <r>
    <x v="15"/>
    <n v="6.2"/>
  </r>
  <r>
    <x v="7"/>
    <n v="6.2"/>
  </r>
  <r>
    <x v="13"/>
    <n v="6.2"/>
  </r>
  <r>
    <x v="1"/>
    <n v="6.6"/>
  </r>
  <r>
    <x v="9"/>
    <n v="6.6"/>
  </r>
  <r>
    <x v="1"/>
    <n v="6.6"/>
  </r>
  <r>
    <x v="1"/>
    <n v="6.1"/>
  </r>
  <r>
    <x v="15"/>
    <n v="6.1"/>
  </r>
  <r>
    <x v="5"/>
    <n v="5.2"/>
  </r>
  <r>
    <x v="16"/>
    <n v="5.2"/>
  </r>
  <r>
    <x v="7"/>
    <n v="5.2"/>
  </r>
  <r>
    <x v="9"/>
    <n v="5.9"/>
  </r>
  <r>
    <x v="5"/>
    <n v="5.9"/>
  </r>
  <r>
    <x v="16"/>
    <n v="5.9"/>
  </r>
  <r>
    <x v="7"/>
    <n v="5.9"/>
  </r>
  <r>
    <x v="12"/>
    <n v="6"/>
  </r>
  <r>
    <x v="0"/>
    <n v="6"/>
  </r>
  <r>
    <x v="1"/>
    <n v="6"/>
  </r>
  <r>
    <x v="2"/>
    <n v="6"/>
  </r>
  <r>
    <x v="11"/>
    <n v="7.1"/>
  </r>
  <r>
    <x v="15"/>
    <n v="7.1"/>
  </r>
  <r>
    <x v="9"/>
    <n v="7.1"/>
  </r>
  <r>
    <x v="7"/>
    <n v="7.1"/>
  </r>
  <r>
    <x v="10"/>
    <n v="5.2"/>
  </r>
  <r>
    <x v="5"/>
    <n v="5.2"/>
  </r>
  <r>
    <x v="11"/>
    <n v="4.4000000000000004"/>
  </r>
  <r>
    <x v="15"/>
    <n v="4.4000000000000004"/>
  </r>
  <r>
    <x v="7"/>
    <n v="4.4000000000000004"/>
  </r>
  <r>
    <x v="9"/>
    <n v="4.7"/>
  </r>
  <r>
    <x v="5"/>
    <n v="4.7"/>
  </r>
  <r>
    <x v="6"/>
    <n v="4.7"/>
  </r>
  <r>
    <x v="7"/>
    <n v="4.7"/>
  </r>
  <r>
    <x v="1"/>
    <n v="6.3"/>
  </r>
  <r>
    <x v="2"/>
    <n v="6.3"/>
  </r>
  <r>
    <x v="9"/>
    <n v="7.2"/>
  </r>
  <r>
    <x v="3"/>
    <n v="7.2"/>
  </r>
  <r>
    <x v="1"/>
    <n v="6.1"/>
  </r>
  <r>
    <x v="9"/>
    <n v="6.1"/>
  </r>
  <r>
    <x v="3"/>
    <n v="6.1"/>
  </r>
  <r>
    <x v="12"/>
    <n v="4"/>
  </r>
  <r>
    <x v="10"/>
    <n v="4"/>
  </r>
  <r>
    <x v="5"/>
    <n v="4"/>
  </r>
  <r>
    <x v="16"/>
    <n v="4"/>
  </r>
  <r>
    <x v="7"/>
    <n v="4"/>
  </r>
  <r>
    <x v="12"/>
    <n v="6.3"/>
  </r>
  <r>
    <x v="1"/>
    <n v="6.3"/>
  </r>
  <r>
    <x v="11"/>
    <n v="8"/>
  </r>
  <r>
    <x v="12"/>
    <n v="8"/>
  </r>
  <r>
    <x v="0"/>
    <n v="8"/>
  </r>
  <r>
    <x v="1"/>
    <n v="8"/>
  </r>
  <r>
    <x v="9"/>
    <n v="8"/>
  </r>
  <r>
    <x v="2"/>
    <n v="8"/>
  </r>
  <r>
    <x v="6"/>
    <n v="8"/>
  </r>
  <r>
    <x v="1"/>
    <n v="6.7"/>
  </r>
  <r>
    <x v="9"/>
    <n v="6.7"/>
  </r>
  <r>
    <x v="17"/>
    <n v="6.7"/>
  </r>
  <r>
    <x v="3"/>
    <n v="6.7"/>
  </r>
  <r>
    <x v="1"/>
    <n v="6.7"/>
  </r>
  <r>
    <x v="9"/>
    <n v="6.7"/>
  </r>
  <r>
    <x v="5"/>
    <n v="6.2"/>
  </r>
  <r>
    <x v="7"/>
    <n v="6.2"/>
  </r>
  <r>
    <x v="5"/>
    <n v="5.6"/>
  </r>
  <r>
    <x v="16"/>
    <n v="5.6"/>
  </r>
  <r>
    <x v="1"/>
    <n v="6.4"/>
  </r>
  <r>
    <x v="9"/>
    <n v="6.4"/>
  </r>
  <r>
    <x v="5"/>
    <n v="6.1"/>
  </r>
  <r>
    <x v="16"/>
    <n v="6.1"/>
  </r>
  <r>
    <x v="0"/>
    <n v="7"/>
  </r>
  <r>
    <x v="1"/>
    <n v="7"/>
  </r>
  <r>
    <x v="2"/>
    <n v="7"/>
  </r>
  <r>
    <x v="6"/>
    <n v="7"/>
  </r>
  <r>
    <x v="1"/>
    <n v="6.5"/>
  </r>
  <r>
    <x v="9"/>
    <n v="6.5"/>
  </r>
  <r>
    <x v="3"/>
    <n v="6.5"/>
  </r>
  <r>
    <x v="21"/>
    <n v="7.8"/>
  </r>
  <r>
    <x v="15"/>
    <n v="7.8"/>
  </r>
  <r>
    <x v="8"/>
    <n v="7.8"/>
  </r>
  <r>
    <x v="20"/>
    <n v="7.8"/>
  </r>
  <r>
    <x v="7"/>
    <n v="7.8"/>
  </r>
  <r>
    <x v="1"/>
    <n v="6.6"/>
  </r>
  <r>
    <x v="5"/>
    <n v="6.6"/>
  </r>
  <r>
    <x v="7"/>
    <n v="6.6"/>
  </r>
  <r>
    <x v="9"/>
    <n v="6.7"/>
  </r>
  <r>
    <x v="3"/>
    <n v="6.7"/>
  </r>
  <r>
    <x v="12"/>
    <n v="7.9"/>
  </r>
  <r>
    <x v="0"/>
    <n v="7.9"/>
  </r>
  <r>
    <x v="1"/>
    <n v="7.9"/>
  </r>
  <r>
    <x v="2"/>
    <n v="7.9"/>
  </r>
  <r>
    <x v="10"/>
    <n v="7.9"/>
  </r>
  <r>
    <x v="9"/>
    <n v="6"/>
  </r>
  <r>
    <x v="5"/>
    <n v="6"/>
  </r>
  <r>
    <x v="16"/>
    <n v="6"/>
  </r>
  <r>
    <x v="7"/>
    <n v="6"/>
  </r>
  <r>
    <x v="0"/>
    <n v="8"/>
  </r>
  <r>
    <x v="21"/>
    <n v="8"/>
  </r>
  <r>
    <x v="8"/>
    <n v="8"/>
  </r>
  <r>
    <x v="9"/>
    <n v="8"/>
  </r>
  <r>
    <x v="20"/>
    <n v="8"/>
  </r>
  <r>
    <x v="13"/>
    <n v="8"/>
  </r>
  <r>
    <x v="5"/>
    <n v="4"/>
  </r>
  <r>
    <x v="7"/>
    <n v="4"/>
  </r>
  <r>
    <x v="5"/>
    <n v="5.6"/>
  </r>
  <r>
    <x v="15"/>
    <n v="6.6"/>
  </r>
  <r>
    <x v="9"/>
    <n v="6.6"/>
  </r>
  <r>
    <x v="16"/>
    <n v="6.6"/>
  </r>
  <r>
    <x v="7"/>
    <n v="6.6"/>
  </r>
  <r>
    <x v="11"/>
    <n v="6.7"/>
  </r>
  <r>
    <x v="12"/>
    <n v="6.7"/>
  </r>
  <r>
    <x v="0"/>
    <n v="6.7"/>
  </r>
  <r>
    <x v="1"/>
    <n v="6.7"/>
  </r>
  <r>
    <x v="2"/>
    <n v="6.7"/>
  </r>
  <r>
    <x v="10"/>
    <n v="6.7"/>
  </r>
  <r>
    <x v="5"/>
    <n v="5"/>
  </r>
  <r>
    <x v="15"/>
    <n v="7.1"/>
  </r>
  <r>
    <x v="9"/>
    <n v="7.1"/>
  </r>
  <r>
    <x v="7"/>
    <n v="7.1"/>
  </r>
  <r>
    <x v="11"/>
    <n v="7.3"/>
  </r>
  <r>
    <x v="12"/>
    <n v="7.3"/>
  </r>
  <r>
    <x v="0"/>
    <n v="7.3"/>
  </r>
  <r>
    <x v="1"/>
    <n v="7.3"/>
  </r>
  <r>
    <x v="2"/>
    <n v="7.3"/>
  </r>
  <r>
    <x v="21"/>
    <n v="6.4"/>
  </r>
  <r>
    <x v="15"/>
    <n v="6.4"/>
  </r>
  <r>
    <x v="9"/>
    <n v="6.4"/>
  </r>
  <r>
    <x v="7"/>
    <n v="6.4"/>
  </r>
  <r>
    <x v="0"/>
    <n v="7.3"/>
  </r>
  <r>
    <x v="1"/>
    <n v="7.3"/>
  </r>
  <r>
    <x v="9"/>
    <n v="7.3"/>
  </r>
  <r>
    <x v="3"/>
    <n v="7.3"/>
  </r>
  <r>
    <x v="1"/>
    <n v="6.6"/>
  </r>
  <r>
    <x v="9"/>
    <n v="6.6"/>
  </r>
  <r>
    <x v="3"/>
    <n v="6.6"/>
  </r>
  <r>
    <x v="15"/>
    <n v="5.7"/>
  </r>
  <r>
    <x v="9"/>
    <n v="5.7"/>
  </r>
  <r>
    <x v="5"/>
    <n v="6.9"/>
  </r>
  <r>
    <x v="7"/>
    <n v="6.9"/>
  </r>
  <r>
    <x v="9"/>
    <n v="4.5"/>
  </r>
  <r>
    <x v="17"/>
    <n v="4.5"/>
  </r>
  <r>
    <x v="15"/>
    <n v="4.9000000000000004"/>
  </r>
  <r>
    <x v="9"/>
    <n v="4.9000000000000004"/>
  </r>
  <r>
    <x v="7"/>
    <n v="4.9000000000000004"/>
  </r>
  <r>
    <x v="15"/>
    <n v="5.9"/>
  </r>
  <r>
    <x v="9"/>
    <n v="5.9"/>
  </r>
  <r>
    <x v="12"/>
    <n v="6.2"/>
  </r>
  <r>
    <x v="1"/>
    <n v="6.2"/>
  </r>
  <r>
    <x v="19"/>
    <n v="6.2"/>
  </r>
  <r>
    <x v="15"/>
    <n v="5.3"/>
  </r>
  <r>
    <x v="9"/>
    <n v="5.3"/>
  </r>
  <r>
    <x v="7"/>
    <n v="5.3"/>
  </r>
  <r>
    <x v="1"/>
    <n v="5.7"/>
  </r>
  <r>
    <x v="9"/>
    <n v="5.7"/>
  </r>
  <r>
    <x v="11"/>
    <n v="1.7"/>
  </r>
  <r>
    <x v="0"/>
    <n v="1.7"/>
  </r>
  <r>
    <x v="1"/>
    <n v="1.7"/>
  </r>
  <r>
    <x v="2"/>
    <n v="1.7"/>
  </r>
  <r>
    <x v="10"/>
    <n v="1.7"/>
  </r>
  <r>
    <x v="9"/>
    <n v="4.9000000000000004"/>
  </r>
  <r>
    <x v="1"/>
    <n v="5.9"/>
  </r>
  <r>
    <x v="15"/>
    <n v="5.9"/>
  </r>
  <r>
    <x v="9"/>
    <n v="5.9"/>
  </r>
  <r>
    <x v="1"/>
    <n v="5.5"/>
  </r>
  <r>
    <x v="9"/>
    <n v="5.5"/>
  </r>
  <r>
    <x v="1"/>
    <n v="6.5"/>
  </r>
  <r>
    <x v="1"/>
    <n v="6.9"/>
  </r>
  <r>
    <x v="3"/>
    <n v="6.9"/>
  </r>
  <r>
    <x v="12"/>
    <n v="7.6"/>
  </r>
  <r>
    <x v="21"/>
    <n v="7.6"/>
  </r>
  <r>
    <x v="8"/>
    <n v="7.6"/>
  </r>
  <r>
    <x v="9"/>
    <n v="7.6"/>
  </r>
  <r>
    <x v="9"/>
    <n v="6.5"/>
  </r>
  <r>
    <x v="1"/>
    <n v="4.5"/>
  </r>
  <r>
    <x v="9"/>
    <n v="4.5"/>
  </r>
  <r>
    <x v="3"/>
    <n v="4.5"/>
  </r>
  <r>
    <x v="19"/>
    <n v="4.5"/>
  </r>
  <r>
    <x v="15"/>
    <n v="6"/>
  </r>
  <r>
    <x v="9"/>
    <n v="6"/>
  </r>
  <r>
    <x v="7"/>
    <n v="6"/>
  </r>
  <r>
    <x v="1"/>
    <n v="4.8"/>
  </r>
  <r>
    <x v="2"/>
    <n v="4.8"/>
  </r>
  <r>
    <x v="10"/>
    <n v="4.8"/>
  </r>
  <r>
    <x v="1"/>
    <n v="5.3"/>
  </r>
  <r>
    <x v="15"/>
    <n v="5.3"/>
  </r>
  <r>
    <x v="2"/>
    <n v="5.3"/>
  </r>
  <r>
    <x v="11"/>
    <n v="5.3"/>
  </r>
  <r>
    <x v="1"/>
    <n v="5.3"/>
  </r>
  <r>
    <x v="15"/>
    <n v="5.3"/>
  </r>
  <r>
    <x v="9"/>
    <n v="5.3"/>
  </r>
  <r>
    <x v="7"/>
    <n v="5.3"/>
  </r>
  <r>
    <x v="8"/>
    <n v="7.5"/>
  </r>
  <r>
    <x v="6"/>
    <n v="5.2"/>
  </r>
  <r>
    <x v="11"/>
    <n v="5.7"/>
  </r>
  <r>
    <x v="12"/>
    <n v="5.7"/>
  </r>
  <r>
    <x v="1"/>
    <n v="5.7"/>
  </r>
  <r>
    <x v="3"/>
    <n v="5.7"/>
  </r>
  <r>
    <x v="6"/>
    <n v="5.7"/>
  </r>
  <r>
    <x v="1"/>
    <n v="5"/>
  </r>
  <r>
    <x v="9"/>
    <n v="5"/>
  </r>
  <r>
    <x v="3"/>
    <n v="5"/>
  </r>
  <r>
    <x v="5"/>
    <n v="4.5999999999999996"/>
  </r>
  <r>
    <x v="16"/>
    <n v="4.5999999999999996"/>
  </r>
  <r>
    <x v="7"/>
    <n v="4.5999999999999996"/>
  </r>
  <r>
    <x v="12"/>
    <n v="5.6"/>
  </r>
  <r>
    <x v="1"/>
    <n v="5.6"/>
  </r>
  <r>
    <x v="2"/>
    <n v="5.6"/>
  </r>
  <r>
    <x v="11"/>
    <n v="5.3"/>
  </r>
  <r>
    <x v="1"/>
    <n v="5.3"/>
  </r>
  <r>
    <x v="3"/>
    <n v="5.3"/>
  </r>
  <r>
    <x v="11"/>
    <n v="6.7"/>
  </r>
  <r>
    <x v="12"/>
    <n v="6.7"/>
  </r>
  <r>
    <x v="1"/>
    <n v="6.7"/>
  </r>
  <r>
    <x v="9"/>
    <n v="6.7"/>
  </r>
  <r>
    <x v="17"/>
    <n v="6.7"/>
  </r>
  <r>
    <x v="6"/>
    <n v="6.7"/>
  </r>
  <r>
    <x v="11"/>
    <n v="4.5"/>
  </r>
  <r>
    <x v="1"/>
    <n v="4.5"/>
  </r>
  <r>
    <x v="15"/>
    <n v="4.5"/>
  </r>
  <r>
    <x v="1"/>
    <n v="5.2"/>
  </r>
  <r>
    <x v="15"/>
    <n v="5.2"/>
  </r>
  <r>
    <x v="1"/>
    <n v="7.2"/>
  </r>
  <r>
    <x v="2"/>
    <n v="7.2"/>
  </r>
  <r>
    <x v="5"/>
    <n v="4.2"/>
  </r>
  <r>
    <x v="6"/>
    <n v="4.2"/>
  </r>
  <r>
    <x v="7"/>
    <n v="4.2"/>
  </r>
  <r>
    <x v="11"/>
    <n v="6.1"/>
  </r>
  <r>
    <x v="1"/>
    <n v="6.1"/>
  </r>
  <r>
    <x v="15"/>
    <n v="6.1"/>
  </r>
  <r>
    <x v="7"/>
    <n v="6.1"/>
  </r>
  <r>
    <x v="11"/>
    <n v="5.3"/>
  </r>
  <r>
    <x v="5"/>
    <n v="5.3"/>
  </r>
  <r>
    <x v="1"/>
    <n v="5.7"/>
  </r>
  <r>
    <x v="9"/>
    <n v="5.7"/>
  </r>
  <r>
    <x v="3"/>
    <n v="5.7"/>
  </r>
  <r>
    <x v="9"/>
    <n v="7.4"/>
  </r>
  <r>
    <x v="3"/>
    <n v="7.4"/>
  </r>
  <r>
    <x v="1"/>
    <n v="6.6"/>
  </r>
  <r>
    <x v="9"/>
    <n v="6.6"/>
  </r>
  <r>
    <x v="1"/>
    <n v="4.9000000000000004"/>
  </r>
  <r>
    <x v="9"/>
    <n v="4.9000000000000004"/>
  </r>
  <r>
    <x v="3"/>
    <n v="4.9000000000000004"/>
  </r>
  <r>
    <x v="9"/>
    <n v="6.4"/>
  </r>
  <r>
    <x v="7"/>
    <n v="6.4"/>
  </r>
  <r>
    <x v="11"/>
    <n v="4.8"/>
  </r>
  <r>
    <x v="1"/>
    <n v="4.8"/>
  </r>
  <r>
    <x v="7"/>
    <n v="4.8"/>
  </r>
  <r>
    <x v="1"/>
    <n v="5.9"/>
  </r>
  <r>
    <x v="9"/>
    <n v="5.9"/>
  </r>
  <r>
    <x v="1"/>
    <n v="4.8"/>
  </r>
  <r>
    <x v="15"/>
    <n v="4.8"/>
  </r>
  <r>
    <x v="2"/>
    <n v="4.8"/>
  </r>
  <r>
    <x v="3"/>
    <n v="4.8"/>
  </r>
  <r>
    <x v="9"/>
    <n v="7"/>
  </r>
  <r>
    <x v="1"/>
    <n v="6.9"/>
  </r>
  <r>
    <x v="9"/>
    <n v="6.9"/>
  </r>
  <r>
    <x v="3"/>
    <n v="6.9"/>
  </r>
  <r>
    <x v="10"/>
    <n v="6.8"/>
  </r>
  <r>
    <x v="9"/>
    <n v="8.1999999999999993"/>
  </r>
  <r>
    <x v="12"/>
    <n v="5.9"/>
  </r>
  <r>
    <x v="1"/>
    <n v="5.9"/>
  </r>
  <r>
    <x v="9"/>
    <n v="5.9"/>
  </r>
  <r>
    <x v="1"/>
    <n v="6.8"/>
  </r>
  <r>
    <x v="9"/>
    <n v="6.8"/>
  </r>
  <r>
    <x v="2"/>
    <n v="6.8"/>
  </r>
  <r>
    <x v="0"/>
    <n v="6.9"/>
  </r>
  <r>
    <x v="9"/>
    <n v="6.9"/>
  </r>
  <r>
    <x v="2"/>
    <n v="6.9"/>
  </r>
  <r>
    <x v="14"/>
    <n v="6.9"/>
  </r>
  <r>
    <x v="3"/>
    <n v="6.9"/>
  </r>
  <r>
    <x v="1"/>
    <n v="6.6"/>
  </r>
  <r>
    <x v="9"/>
    <n v="6.6"/>
  </r>
  <r>
    <x v="1"/>
    <n v="7.1"/>
  </r>
  <r>
    <x v="15"/>
    <n v="7.1"/>
  </r>
  <r>
    <x v="9"/>
    <n v="7.1"/>
  </r>
  <r>
    <x v="8"/>
    <n v="7.7"/>
  </r>
  <r>
    <x v="19"/>
    <n v="7.7"/>
  </r>
  <r>
    <x v="1"/>
    <n v="5.4"/>
  </r>
  <r>
    <x v="11"/>
    <n v="3.6"/>
  </r>
  <r>
    <x v="15"/>
    <n v="3.6"/>
  </r>
  <r>
    <x v="6"/>
    <n v="3.6"/>
  </r>
  <r>
    <x v="7"/>
    <n v="3.6"/>
  </r>
  <r>
    <x v="5"/>
    <n v="4.5"/>
  </r>
  <r>
    <x v="7"/>
    <n v="4.5"/>
  </r>
  <r>
    <x v="1"/>
    <n v="7.4"/>
  </r>
  <r>
    <x v="11"/>
    <n v="6.2"/>
  </r>
  <r>
    <x v="1"/>
    <n v="6.2"/>
  </r>
  <r>
    <x v="5"/>
    <n v="6.2"/>
  </r>
  <r>
    <x v="6"/>
    <n v="6.2"/>
  </r>
  <r>
    <x v="1"/>
    <n v="7.3"/>
  </r>
  <r>
    <x v="17"/>
    <n v="7.3"/>
  </r>
  <r>
    <x v="5"/>
    <n v="3.6"/>
  </r>
  <r>
    <x v="6"/>
    <n v="3.6"/>
  </r>
  <r>
    <x v="7"/>
    <n v="3.6"/>
  </r>
  <r>
    <x v="12"/>
    <n v="3.7"/>
  </r>
  <r>
    <x v="1"/>
    <n v="3.7"/>
  </r>
  <r>
    <x v="9"/>
    <n v="3.7"/>
  </r>
  <r>
    <x v="2"/>
    <n v="3.7"/>
  </r>
  <r>
    <x v="3"/>
    <n v="3.7"/>
  </r>
  <r>
    <x v="21"/>
    <n v="7.1"/>
  </r>
  <r>
    <x v="9"/>
    <n v="7.1"/>
  </r>
  <r>
    <x v="3"/>
    <n v="7.1"/>
  </r>
  <r>
    <x v="5"/>
    <n v="4.8"/>
  </r>
  <r>
    <x v="6"/>
    <n v="4.8"/>
  </r>
  <r>
    <x v="7"/>
    <n v="4.8"/>
  </r>
  <r>
    <x v="12"/>
    <n v="5.7"/>
  </r>
  <r>
    <x v="0"/>
    <n v="5.7"/>
  </r>
  <r>
    <x v="1"/>
    <n v="5.7"/>
  </r>
  <r>
    <x v="2"/>
    <n v="5.7"/>
  </r>
  <r>
    <x v="10"/>
    <n v="5.7"/>
  </r>
  <r>
    <x v="6"/>
    <n v="5.7"/>
  </r>
  <r>
    <x v="10"/>
    <n v="4.3"/>
  </r>
  <r>
    <x v="5"/>
    <n v="4.3"/>
  </r>
  <r>
    <x v="7"/>
    <n v="4.3"/>
  </r>
  <r>
    <x v="12"/>
    <n v="5.8"/>
  </r>
  <r>
    <x v="2"/>
    <n v="5.8"/>
  </r>
  <r>
    <x v="6"/>
    <n v="5.8"/>
  </r>
  <r>
    <x v="12"/>
    <n v="5.9"/>
  </r>
  <r>
    <x v="0"/>
    <n v="5.9"/>
  </r>
  <r>
    <x v="1"/>
    <n v="5.9"/>
  </r>
  <r>
    <x v="2"/>
    <n v="5.9"/>
  </r>
  <r>
    <x v="1"/>
    <n v="5.3"/>
  </r>
  <r>
    <x v="3"/>
    <n v="5.3"/>
  </r>
  <r>
    <x v="15"/>
    <n v="6.3"/>
  </r>
  <r>
    <x v="9"/>
    <n v="6.3"/>
  </r>
  <r>
    <x v="3"/>
    <n v="6.3"/>
  </r>
  <r>
    <x v="1"/>
    <n v="7.2"/>
  </r>
  <r>
    <x v="9"/>
    <n v="7.2"/>
  </r>
  <r>
    <x v="17"/>
    <n v="7.2"/>
  </r>
  <r>
    <x v="5"/>
    <n v="5"/>
  </r>
  <r>
    <x v="16"/>
    <n v="5"/>
  </r>
  <r>
    <x v="7"/>
    <n v="5"/>
  </r>
  <r>
    <x v="11"/>
    <n v="5.3"/>
  </r>
  <r>
    <x v="1"/>
    <n v="5.3"/>
  </r>
  <r>
    <x v="15"/>
    <n v="5.3"/>
  </r>
  <r>
    <x v="3"/>
    <n v="5.3"/>
  </r>
  <r>
    <x v="7"/>
    <n v="5.3"/>
  </r>
  <r>
    <x v="12"/>
    <n v="8.3000000000000007"/>
  </r>
  <r>
    <x v="1"/>
    <n v="8.3000000000000007"/>
  </r>
  <r>
    <x v="10"/>
    <n v="8.3000000000000007"/>
  </r>
  <r>
    <x v="16"/>
    <n v="7.3"/>
  </r>
  <r>
    <x v="7"/>
    <n v="7.3"/>
  </r>
  <r>
    <x v="9"/>
    <n v="4.8"/>
  </r>
  <r>
    <x v="5"/>
    <n v="4.8"/>
  </r>
  <r>
    <x v="7"/>
    <n v="4.8"/>
  </r>
  <r>
    <x v="8"/>
    <n v="7.4"/>
  </r>
  <r>
    <x v="17"/>
    <n v="7.4"/>
  </r>
  <r>
    <x v="16"/>
    <n v="4.5999999999999996"/>
  </r>
  <r>
    <x v="7"/>
    <n v="4.5999999999999996"/>
  </r>
  <r>
    <x v="5"/>
    <n v="5.5"/>
  </r>
  <r>
    <x v="1"/>
    <n v="7.4"/>
  </r>
  <r>
    <x v="9"/>
    <n v="7.4"/>
  </r>
  <r>
    <x v="1"/>
    <n v="3.4"/>
  </r>
  <r>
    <x v="12"/>
    <n v="6.1"/>
  </r>
  <r>
    <x v="0"/>
    <n v="6.1"/>
  </r>
  <r>
    <x v="1"/>
    <n v="6.1"/>
  </r>
  <r>
    <x v="2"/>
    <n v="6.1"/>
  </r>
  <r>
    <x v="6"/>
    <n v="6.1"/>
  </r>
  <r>
    <x v="5"/>
    <n v="5.5"/>
  </r>
  <r>
    <x v="5"/>
    <n v="6.8"/>
  </r>
  <r>
    <x v="7"/>
    <n v="6.8"/>
  </r>
  <r>
    <x v="5"/>
    <n v="6.6"/>
  </r>
  <r>
    <x v="11"/>
    <n v="6.2"/>
  </r>
  <r>
    <x v="1"/>
    <n v="6.2"/>
  </r>
  <r>
    <x v="15"/>
    <n v="6.2"/>
  </r>
  <r>
    <x v="7"/>
    <n v="6.2"/>
  </r>
  <r>
    <x v="12"/>
    <n v="6.3"/>
  </r>
  <r>
    <x v="0"/>
    <n v="6.3"/>
  </r>
  <r>
    <x v="1"/>
    <n v="6.3"/>
  </r>
  <r>
    <x v="2"/>
    <n v="6.3"/>
  </r>
  <r>
    <x v="6"/>
    <n v="6.3"/>
  </r>
  <r>
    <x v="9"/>
    <n v="6.5"/>
  </r>
  <r>
    <x v="7"/>
    <n v="6.5"/>
  </r>
  <r>
    <x v="11"/>
    <n v="5.2"/>
  </r>
  <r>
    <x v="1"/>
    <n v="5.2"/>
  </r>
  <r>
    <x v="15"/>
    <n v="5.2"/>
  </r>
  <r>
    <x v="0"/>
    <n v="6.6"/>
  </r>
  <r>
    <x v="1"/>
    <n v="6.6"/>
  </r>
  <r>
    <x v="2"/>
    <n v="6.6"/>
  </r>
  <r>
    <x v="10"/>
    <n v="6.6"/>
  </r>
  <r>
    <x v="16"/>
    <n v="6.6"/>
  </r>
  <r>
    <x v="12"/>
    <n v="6.2"/>
  </r>
  <r>
    <x v="0"/>
    <n v="6.2"/>
  </r>
  <r>
    <x v="1"/>
    <n v="6.2"/>
  </r>
  <r>
    <x v="2"/>
    <n v="6.2"/>
  </r>
  <r>
    <x v="1"/>
    <n v="6.9"/>
  </r>
  <r>
    <x v="9"/>
    <n v="6.9"/>
  </r>
  <r>
    <x v="1"/>
    <n v="6.3"/>
  </r>
  <r>
    <x v="9"/>
    <n v="6.3"/>
  </r>
  <r>
    <x v="3"/>
    <n v="6.3"/>
  </r>
  <r>
    <x v="1"/>
    <n v="6.4"/>
  </r>
  <r>
    <x v="5"/>
    <n v="6.4"/>
  </r>
  <r>
    <x v="5"/>
    <n v="5.7"/>
  </r>
  <r>
    <x v="7"/>
    <n v="5.7"/>
  </r>
  <r>
    <x v="11"/>
    <n v="6.5"/>
  </r>
  <r>
    <x v="15"/>
    <n v="6.5"/>
  </r>
  <r>
    <x v="7"/>
    <n v="6.5"/>
  </r>
  <r>
    <x v="9"/>
    <n v="7"/>
  </r>
  <r>
    <x v="0"/>
    <n v="7.1"/>
  </r>
  <r>
    <x v="1"/>
    <n v="7.1"/>
  </r>
  <r>
    <x v="2"/>
    <n v="7.1"/>
  </r>
  <r>
    <x v="10"/>
    <n v="7.1"/>
  </r>
  <r>
    <x v="9"/>
    <n v="6.7"/>
  </r>
  <r>
    <x v="11"/>
    <n v="6.4"/>
  </r>
  <r>
    <x v="0"/>
    <n v="6.4"/>
  </r>
  <r>
    <x v="1"/>
    <n v="6.4"/>
  </r>
  <r>
    <x v="2"/>
    <n v="6.4"/>
  </r>
  <r>
    <x v="6"/>
    <n v="6.4"/>
  </r>
  <r>
    <x v="6"/>
    <n v="5"/>
  </r>
  <r>
    <x v="7"/>
    <n v="5"/>
  </r>
  <r>
    <x v="12"/>
    <n v="7.8"/>
  </r>
  <r>
    <x v="9"/>
    <n v="7.8"/>
  </r>
  <r>
    <x v="6"/>
    <n v="7.8"/>
  </r>
  <r>
    <x v="7"/>
    <n v="7.8"/>
  </r>
  <r>
    <x v="9"/>
    <n v="7.3"/>
  </r>
  <r>
    <x v="8"/>
    <n v="5.0999999999999996"/>
  </r>
  <r>
    <x v="12"/>
    <n v="6.7"/>
  </r>
  <r>
    <x v="2"/>
    <n v="6.7"/>
  </r>
  <r>
    <x v="11"/>
    <n v="5.4"/>
  </r>
  <r>
    <x v="15"/>
    <n v="5.4"/>
  </r>
  <r>
    <x v="9"/>
    <n v="5.4"/>
  </r>
  <r>
    <x v="7"/>
    <n v="5.4"/>
  </r>
  <r>
    <x v="1"/>
    <n v="6.2"/>
  </r>
  <r>
    <x v="9"/>
    <n v="6.2"/>
  </r>
  <r>
    <x v="8"/>
    <n v="7.9"/>
  </r>
  <r>
    <x v="2"/>
    <n v="5.7"/>
  </r>
  <r>
    <x v="10"/>
    <n v="5.7"/>
  </r>
  <r>
    <x v="17"/>
    <n v="5.7"/>
  </r>
  <r>
    <x v="11"/>
    <n v="5.3"/>
  </r>
  <r>
    <x v="15"/>
    <n v="5.3"/>
  </r>
  <r>
    <x v="21"/>
    <n v="5.8"/>
  </r>
  <r>
    <x v="9"/>
    <n v="5.8"/>
  </r>
  <r>
    <x v="5"/>
    <n v="4"/>
  </r>
  <r>
    <x v="9"/>
    <n v="6.4"/>
  </r>
  <r>
    <x v="3"/>
    <n v="6.4"/>
  </r>
  <r>
    <x v="7"/>
    <n v="3.4"/>
  </r>
  <r>
    <x v="11"/>
    <n v="5.2"/>
  </r>
  <r>
    <x v="15"/>
    <n v="5.2"/>
  </r>
  <r>
    <x v="9"/>
    <n v="5.2"/>
  </r>
  <r>
    <x v="7"/>
    <n v="5.2"/>
  </r>
  <r>
    <x v="11"/>
    <n v="5.6"/>
  </r>
  <r>
    <x v="9"/>
    <n v="5.6"/>
  </r>
  <r>
    <x v="7"/>
    <n v="5.6"/>
  </r>
  <r>
    <x v="1"/>
    <n v="6.1"/>
  </r>
  <r>
    <x v="17"/>
    <n v="6.1"/>
  </r>
  <r>
    <x v="11"/>
    <n v="4.3"/>
  </r>
  <r>
    <x v="1"/>
    <n v="4.3"/>
  </r>
  <r>
    <x v="15"/>
    <n v="4.3"/>
  </r>
  <r>
    <x v="9"/>
    <n v="6.6"/>
  </r>
  <r>
    <x v="3"/>
    <n v="6.6"/>
  </r>
  <r>
    <x v="5"/>
    <n v="4.7"/>
  </r>
  <r>
    <x v="7"/>
    <n v="4.7"/>
  </r>
  <r>
    <x v="11"/>
    <n v="5.4"/>
  </r>
  <r>
    <x v="7"/>
    <n v="5.4"/>
  </r>
  <r>
    <x v="1"/>
    <n v="6.9"/>
  </r>
  <r>
    <x v="12"/>
    <n v="4.0999999999999996"/>
  </r>
  <r>
    <x v="0"/>
    <n v="4.0999999999999996"/>
  </r>
  <r>
    <x v="1"/>
    <n v="4.0999999999999996"/>
  </r>
  <r>
    <x v="2"/>
    <n v="4.0999999999999996"/>
  </r>
  <r>
    <x v="10"/>
    <n v="4.0999999999999996"/>
  </r>
  <r>
    <x v="1"/>
    <n v="5.9"/>
  </r>
  <r>
    <x v="1"/>
    <n v="6.8"/>
  </r>
  <r>
    <x v="11"/>
    <n v="5.4"/>
  </r>
  <r>
    <x v="12"/>
    <n v="5.4"/>
  </r>
  <r>
    <x v="1"/>
    <n v="5.4"/>
  </r>
  <r>
    <x v="2"/>
    <n v="5.4"/>
  </r>
  <r>
    <x v="3"/>
    <n v="5.4"/>
  </r>
  <r>
    <x v="1"/>
    <n v="5.0999999999999996"/>
  </r>
  <r>
    <x v="5"/>
    <n v="5.0999999999999996"/>
  </r>
  <r>
    <x v="3"/>
    <n v="5.0999999999999996"/>
  </r>
  <r>
    <x v="21"/>
    <n v="7.5"/>
  </r>
  <r>
    <x v="1"/>
    <n v="7.5"/>
  </r>
  <r>
    <x v="9"/>
    <n v="7.5"/>
  </r>
  <r>
    <x v="2"/>
    <n v="7.5"/>
  </r>
  <r>
    <x v="3"/>
    <n v="7.5"/>
  </r>
  <r>
    <x v="15"/>
    <n v="6.1"/>
  </r>
  <r>
    <x v="9"/>
    <n v="6.1"/>
  </r>
  <r>
    <x v="7"/>
    <n v="6.1"/>
  </r>
  <r>
    <x v="11"/>
    <n v="5.9"/>
  </r>
  <r>
    <x v="9"/>
    <n v="5.9"/>
  </r>
  <r>
    <x v="5"/>
    <n v="5.9"/>
  </r>
  <r>
    <x v="7"/>
    <n v="5.9"/>
  </r>
  <r>
    <x v="1"/>
    <n v="3.5"/>
  </r>
  <r>
    <x v="1"/>
    <n v="6.2"/>
  </r>
  <r>
    <x v="10"/>
    <n v="6.2"/>
  </r>
  <r>
    <x v="5"/>
    <n v="6.2"/>
  </r>
  <r>
    <x v="7"/>
    <n v="6.2"/>
  </r>
  <r>
    <x v="1"/>
    <n v="6.2"/>
  </r>
  <r>
    <x v="6"/>
    <n v="6.2"/>
  </r>
  <r>
    <x v="11"/>
    <n v="6.8"/>
  </r>
  <r>
    <x v="21"/>
    <n v="6.8"/>
  </r>
  <r>
    <x v="9"/>
    <n v="6.8"/>
  </r>
  <r>
    <x v="19"/>
    <n v="6.8"/>
  </r>
  <r>
    <x v="11"/>
    <n v="6.7"/>
  </r>
  <r>
    <x v="10"/>
    <n v="6.7"/>
  </r>
  <r>
    <x v="5"/>
    <n v="6.7"/>
  </r>
  <r>
    <x v="7"/>
    <n v="6.7"/>
  </r>
  <r>
    <x v="1"/>
    <n v="6.7"/>
  </r>
  <r>
    <x v="9"/>
    <n v="6.7"/>
  </r>
  <r>
    <x v="9"/>
    <n v="6.2"/>
  </r>
  <r>
    <x v="3"/>
    <n v="6.2"/>
  </r>
  <r>
    <x v="13"/>
    <n v="6.2"/>
  </r>
  <r>
    <x v="12"/>
    <n v="5"/>
  </r>
  <r>
    <x v="0"/>
    <n v="5"/>
  </r>
  <r>
    <x v="1"/>
    <n v="5"/>
  </r>
  <r>
    <x v="2"/>
    <n v="5"/>
  </r>
  <r>
    <x v="10"/>
    <n v="5"/>
  </r>
  <r>
    <x v="17"/>
    <n v="5"/>
  </r>
  <r>
    <x v="12"/>
    <n v="4.8"/>
  </r>
  <r>
    <x v="1"/>
    <n v="4.8"/>
  </r>
  <r>
    <x v="15"/>
    <n v="4.8"/>
  </r>
  <r>
    <x v="1"/>
    <n v="5.3"/>
  </r>
  <r>
    <x v="10"/>
    <n v="5.3"/>
  </r>
  <r>
    <x v="3"/>
    <n v="5.3"/>
  </r>
  <r>
    <x v="15"/>
    <n v="7.1"/>
  </r>
  <r>
    <x v="25"/>
    <n v="7.1"/>
  </r>
  <r>
    <x v="7"/>
    <n v="7.1"/>
  </r>
  <r>
    <x v="1"/>
    <n v="4.4000000000000004"/>
  </r>
  <r>
    <x v="1"/>
    <n v="7"/>
  </r>
  <r>
    <x v="19"/>
    <n v="7"/>
  </r>
  <r>
    <x v="11"/>
    <n v="4.7"/>
  </r>
  <r>
    <x v="9"/>
    <n v="4.7"/>
  </r>
  <r>
    <x v="7"/>
    <n v="4.7"/>
  </r>
  <r>
    <x v="12"/>
    <n v="2.8"/>
  </r>
  <r>
    <x v="5"/>
    <n v="2.8"/>
  </r>
  <r>
    <x v="7"/>
    <n v="2.8"/>
  </r>
  <r>
    <x v="1"/>
    <n v="6.2"/>
  </r>
  <r>
    <x v="15"/>
    <n v="6.2"/>
  </r>
  <r>
    <x v="5"/>
    <n v="6.2"/>
  </r>
  <r>
    <x v="7"/>
    <n v="6.2"/>
  </r>
  <r>
    <x v="1"/>
    <n v="5.5"/>
  </r>
  <r>
    <x v="2"/>
    <n v="5.5"/>
  </r>
  <r>
    <x v="12"/>
    <n v="7.7"/>
  </r>
  <r>
    <x v="9"/>
    <n v="7.7"/>
  </r>
  <r>
    <x v="7"/>
    <n v="7.7"/>
  </r>
  <r>
    <x v="9"/>
    <n v="7.3"/>
  </r>
  <r>
    <x v="7"/>
    <n v="7.3"/>
  </r>
  <r>
    <x v="8"/>
    <n v="7.7"/>
  </r>
  <r>
    <x v="15"/>
    <n v="7.4"/>
  </r>
  <r>
    <x v="7"/>
    <n v="7.4"/>
  </r>
  <r>
    <x v="21"/>
    <n v="6.9"/>
  </r>
  <r>
    <x v="9"/>
    <n v="6.9"/>
  </r>
  <r>
    <x v="15"/>
    <n v="7.7"/>
  </r>
  <r>
    <x v="9"/>
    <n v="7.7"/>
  </r>
  <r>
    <x v="25"/>
    <n v="7.7"/>
  </r>
  <r>
    <x v="16"/>
    <n v="7.7"/>
  </r>
  <r>
    <x v="7"/>
    <n v="7.7"/>
  </r>
  <r>
    <x v="1"/>
    <n v="3.8"/>
  </r>
  <r>
    <x v="2"/>
    <n v="3.8"/>
  </r>
  <r>
    <x v="11"/>
    <n v="7.1"/>
  </r>
  <r>
    <x v="1"/>
    <n v="7.1"/>
  </r>
  <r>
    <x v="8"/>
    <n v="7.1"/>
  </r>
  <r>
    <x v="1"/>
    <n v="7.5"/>
  </r>
  <r>
    <x v="10"/>
    <n v="7.5"/>
  </r>
  <r>
    <x v="5"/>
    <n v="6.1"/>
  </r>
  <r>
    <x v="1"/>
    <n v="6.9"/>
  </r>
  <r>
    <x v="9"/>
    <n v="6.9"/>
  </r>
  <r>
    <x v="1"/>
    <n v="6.4"/>
  </r>
  <r>
    <x v="17"/>
    <n v="6.4"/>
  </r>
  <r>
    <x v="11"/>
    <n v="5.6"/>
  </r>
  <r>
    <x v="15"/>
    <n v="5.6"/>
  </r>
  <r>
    <x v="9"/>
    <n v="5.6"/>
  </r>
  <r>
    <x v="7"/>
    <n v="5.6"/>
  </r>
  <r>
    <x v="1"/>
    <n v="6.9"/>
  </r>
  <r>
    <x v="15"/>
    <n v="6.9"/>
  </r>
  <r>
    <x v="6"/>
    <n v="6.9"/>
  </r>
  <r>
    <x v="7"/>
    <n v="6.9"/>
  </r>
  <r>
    <x v="0"/>
    <n v="5.2"/>
  </r>
  <r>
    <x v="1"/>
    <n v="5.2"/>
  </r>
  <r>
    <x v="2"/>
    <n v="5.2"/>
  </r>
  <r>
    <x v="10"/>
    <n v="5.2"/>
  </r>
  <r>
    <x v="17"/>
    <n v="5.2"/>
  </r>
  <r>
    <x v="11"/>
    <n v="2.9"/>
  </r>
  <r>
    <x v="12"/>
    <n v="2.9"/>
  </r>
  <r>
    <x v="10"/>
    <n v="2.9"/>
  </r>
  <r>
    <x v="5"/>
    <n v="2.9"/>
  </r>
  <r>
    <x v="12"/>
    <n v="5.7"/>
  </r>
  <r>
    <x v="10"/>
    <n v="5.7"/>
  </r>
  <r>
    <x v="7"/>
    <n v="5.7"/>
  </r>
  <r>
    <x v="12"/>
    <n v="6"/>
  </r>
  <r>
    <x v="0"/>
    <n v="6"/>
  </r>
  <r>
    <x v="1"/>
    <n v="6"/>
  </r>
  <r>
    <x v="2"/>
    <n v="6"/>
  </r>
  <r>
    <x v="10"/>
    <n v="6"/>
  </r>
  <r>
    <x v="9"/>
    <n v="6.3"/>
  </r>
  <r>
    <x v="16"/>
    <n v="6.3"/>
  </r>
  <r>
    <x v="7"/>
    <n v="6.3"/>
  </r>
  <r>
    <x v="12"/>
    <n v="6.7"/>
  </r>
  <r>
    <x v="0"/>
    <n v="6.7"/>
  </r>
  <r>
    <x v="1"/>
    <n v="6.7"/>
  </r>
  <r>
    <x v="2"/>
    <n v="6.7"/>
  </r>
  <r>
    <x v="5"/>
    <n v="6"/>
  </r>
  <r>
    <x v="16"/>
    <n v="6"/>
  </r>
  <r>
    <x v="1"/>
    <n v="6.5"/>
  </r>
  <r>
    <x v="9"/>
    <n v="6.5"/>
  </r>
  <r>
    <x v="5"/>
    <n v="4.7"/>
  </r>
  <r>
    <x v="16"/>
    <n v="4.7"/>
  </r>
  <r>
    <x v="7"/>
    <n v="4.7"/>
  </r>
  <r>
    <x v="1"/>
    <n v="5.0999999999999996"/>
  </r>
  <r>
    <x v="1"/>
    <n v="5.7"/>
  </r>
  <r>
    <x v="2"/>
    <n v="5.7"/>
  </r>
  <r>
    <x v="19"/>
    <n v="5.7"/>
  </r>
  <r>
    <x v="11"/>
    <n v="6.6"/>
  </r>
  <r>
    <x v="12"/>
    <n v="6.6"/>
  </r>
  <r>
    <x v="10"/>
    <n v="6.6"/>
  </r>
  <r>
    <x v="6"/>
    <n v="6.6"/>
  </r>
  <r>
    <x v="7"/>
    <n v="6.6"/>
  </r>
  <r>
    <x v="11"/>
    <n v="6.8"/>
  </r>
  <r>
    <x v="15"/>
    <n v="6.8"/>
  </r>
  <r>
    <x v="7"/>
    <n v="6.8"/>
  </r>
  <r>
    <x v="5"/>
    <n v="5.4"/>
  </r>
  <r>
    <x v="16"/>
    <n v="5.4"/>
  </r>
  <r>
    <x v="1"/>
    <n v="6"/>
  </r>
  <r>
    <x v="1"/>
    <n v="6.7"/>
  </r>
  <r>
    <x v="19"/>
    <n v="6.7"/>
  </r>
  <r>
    <x v="1"/>
    <n v="6.7"/>
  </r>
  <r>
    <x v="19"/>
    <n v="6.7"/>
  </r>
  <r>
    <x v="1"/>
    <n v="6.2"/>
  </r>
  <r>
    <x v="15"/>
    <n v="6.2"/>
  </r>
  <r>
    <x v="3"/>
    <n v="6.2"/>
  </r>
  <r>
    <x v="1"/>
    <n v="6.7"/>
  </r>
  <r>
    <x v="9"/>
    <n v="6.7"/>
  </r>
  <r>
    <x v="3"/>
    <n v="6.7"/>
  </r>
  <r>
    <x v="9"/>
    <n v="6.9"/>
  </r>
  <r>
    <x v="5"/>
    <n v="6.9"/>
  </r>
  <r>
    <x v="12"/>
    <n v="6.9"/>
  </r>
  <r>
    <x v="0"/>
    <n v="6.9"/>
  </r>
  <r>
    <x v="1"/>
    <n v="6.9"/>
  </r>
  <r>
    <x v="2"/>
    <n v="6.9"/>
  </r>
  <r>
    <x v="6"/>
    <n v="6.9"/>
  </r>
  <r>
    <x v="11"/>
    <n v="5.9"/>
  </r>
  <r>
    <x v="12"/>
    <n v="5.9"/>
  </r>
  <r>
    <x v="6"/>
    <n v="5.9"/>
  </r>
  <r>
    <x v="7"/>
    <n v="5.9"/>
  </r>
  <r>
    <x v="11"/>
    <n v="6.5"/>
  </r>
  <r>
    <x v="7"/>
    <n v="6.5"/>
  </r>
  <r>
    <x v="1"/>
    <n v="7.2"/>
  </r>
  <r>
    <x v="3"/>
    <n v="7.2"/>
  </r>
  <r>
    <x v="1"/>
    <n v="6.9"/>
  </r>
  <r>
    <x v="15"/>
    <n v="7.4"/>
  </r>
  <r>
    <x v="9"/>
    <n v="7.4"/>
  </r>
  <r>
    <x v="3"/>
    <n v="7.4"/>
  </r>
  <r>
    <x v="7"/>
    <n v="7.4"/>
  </r>
  <r>
    <x v="11"/>
    <n v="7.1"/>
  </r>
  <r>
    <x v="21"/>
    <n v="7.1"/>
  </r>
  <r>
    <x v="15"/>
    <n v="7.1"/>
  </r>
  <r>
    <x v="9"/>
    <n v="7.1"/>
  </r>
  <r>
    <x v="9"/>
    <n v="6.2"/>
  </r>
  <r>
    <x v="7"/>
    <n v="6.2"/>
  </r>
  <r>
    <x v="13"/>
    <n v="6.2"/>
  </r>
  <r>
    <x v="1"/>
    <n v="7.6"/>
  </r>
  <r>
    <x v="9"/>
    <n v="7.6"/>
  </r>
  <r>
    <x v="9"/>
    <n v="7"/>
  </r>
  <r>
    <x v="3"/>
    <n v="7"/>
  </r>
  <r>
    <x v="6"/>
    <n v="7"/>
  </r>
  <r>
    <x v="12"/>
    <n v="8.1"/>
  </r>
  <r>
    <x v="0"/>
    <n v="8.1"/>
  </r>
  <r>
    <x v="1"/>
    <n v="8.1"/>
  </r>
  <r>
    <x v="2"/>
    <n v="8.1"/>
  </r>
  <r>
    <x v="10"/>
    <n v="8.1"/>
  </r>
  <r>
    <x v="1"/>
    <n v="7.2"/>
  </r>
  <r>
    <x v="10"/>
    <n v="7.2"/>
  </r>
  <r>
    <x v="16"/>
    <n v="7.2"/>
  </r>
  <r>
    <x v="11"/>
    <n v="6.3"/>
  </r>
  <r>
    <x v="9"/>
    <n v="6.3"/>
  </r>
  <r>
    <x v="10"/>
    <n v="6.3"/>
  </r>
  <r>
    <x v="5"/>
    <n v="6.3"/>
  </r>
  <r>
    <x v="13"/>
    <n v="6.3"/>
  </r>
  <r>
    <x v="11"/>
    <n v="5.6"/>
  </r>
  <r>
    <x v="12"/>
    <n v="5.6"/>
  </r>
  <r>
    <x v="6"/>
    <n v="5.6"/>
  </r>
  <r>
    <x v="7"/>
    <n v="5.6"/>
  </r>
  <r>
    <x v="1"/>
    <n v="7.1"/>
  </r>
  <r>
    <x v="3"/>
    <n v="7.1"/>
  </r>
  <r>
    <x v="5"/>
    <n v="5.9"/>
  </r>
  <r>
    <x v="7"/>
    <n v="5.9"/>
  </r>
  <r>
    <x v="11"/>
    <n v="7.6"/>
  </r>
  <r>
    <x v="12"/>
    <n v="7.6"/>
  </r>
  <r>
    <x v="0"/>
    <n v="7.6"/>
  </r>
  <r>
    <x v="1"/>
    <n v="7.6"/>
  </r>
  <r>
    <x v="2"/>
    <n v="7.6"/>
  </r>
  <r>
    <x v="5"/>
    <n v="5.9"/>
  </r>
  <r>
    <x v="11"/>
    <n v="5.7"/>
  </r>
  <r>
    <x v="7"/>
    <n v="5.7"/>
  </r>
  <r>
    <x v="5"/>
    <n v="4.8"/>
  </r>
  <r>
    <x v="7"/>
    <n v="4.8"/>
  </r>
  <r>
    <x v="11"/>
    <n v="5.0999999999999996"/>
  </r>
  <r>
    <x v="10"/>
    <n v="5.0999999999999996"/>
  </r>
  <r>
    <x v="6"/>
    <n v="5.0999999999999996"/>
  </r>
  <r>
    <x v="7"/>
    <n v="5.0999999999999996"/>
  </r>
  <r>
    <x v="12"/>
    <n v="7"/>
  </r>
  <r>
    <x v="0"/>
    <n v="7"/>
  </r>
  <r>
    <x v="1"/>
    <n v="7"/>
  </r>
  <r>
    <x v="2"/>
    <n v="7"/>
  </r>
  <r>
    <x v="10"/>
    <n v="7"/>
  </r>
  <r>
    <x v="5"/>
    <n v="6.8"/>
  </r>
  <r>
    <x v="16"/>
    <n v="6.8"/>
  </r>
  <r>
    <x v="11"/>
    <n v="4.3"/>
  </r>
  <r>
    <x v="1"/>
    <n v="4.3"/>
  </r>
  <r>
    <x v="2"/>
    <n v="4.3"/>
  </r>
  <r>
    <x v="9"/>
    <n v="2.5"/>
  </r>
  <r>
    <x v="14"/>
    <n v="2.5"/>
  </r>
  <r>
    <x v="0"/>
    <n v="5.3"/>
  </r>
  <r>
    <x v="1"/>
    <n v="5.3"/>
  </r>
  <r>
    <x v="2"/>
    <n v="5.3"/>
  </r>
  <r>
    <x v="3"/>
    <n v="5.3"/>
  </r>
  <r>
    <x v="1"/>
    <n v="5.0999999999999996"/>
  </r>
  <r>
    <x v="11"/>
    <n v="5.5"/>
  </r>
  <r>
    <x v="5"/>
    <n v="5.5"/>
  </r>
  <r>
    <x v="7"/>
    <n v="5.5"/>
  </r>
  <r>
    <x v="1"/>
    <n v="5.3"/>
  </r>
  <r>
    <x v="9"/>
    <n v="5.4"/>
  </r>
  <r>
    <x v="5"/>
    <n v="5.4"/>
  </r>
  <r>
    <x v="16"/>
    <n v="5.4"/>
  </r>
  <r>
    <x v="7"/>
    <n v="5.4"/>
  </r>
  <r>
    <x v="9"/>
    <n v="6.5"/>
  </r>
  <r>
    <x v="11"/>
    <n v="5.7"/>
  </r>
  <r>
    <x v="12"/>
    <n v="5.7"/>
  </r>
  <r>
    <x v="1"/>
    <n v="5.7"/>
  </r>
  <r>
    <x v="10"/>
    <n v="5.7"/>
  </r>
  <r>
    <x v="3"/>
    <n v="5.7"/>
  </r>
  <r>
    <x v="1"/>
    <n v="6.1"/>
  </r>
  <r>
    <x v="5"/>
    <n v="6.1"/>
  </r>
  <r>
    <x v="15"/>
    <n v="3.4"/>
  </r>
  <r>
    <x v="9"/>
    <n v="3.4"/>
  </r>
  <r>
    <x v="5"/>
    <n v="3.4"/>
  </r>
  <r>
    <x v="1"/>
    <n v="5"/>
  </r>
  <r>
    <x v="10"/>
    <n v="5"/>
  </r>
  <r>
    <x v="6"/>
    <n v="5"/>
  </r>
  <r>
    <x v="7"/>
    <n v="6.9"/>
  </r>
  <r>
    <x v="9"/>
    <n v="6.3"/>
  </r>
  <r>
    <x v="6"/>
    <n v="6.3"/>
  </r>
  <r>
    <x v="7"/>
    <n v="6.3"/>
  </r>
  <r>
    <x v="1"/>
    <n v="3.9"/>
  </r>
  <r>
    <x v="2"/>
    <n v="3.9"/>
  </r>
  <r>
    <x v="1"/>
    <n v="3.9"/>
  </r>
  <r>
    <x v="1"/>
    <n v="3.9"/>
  </r>
  <r>
    <x v="3"/>
    <n v="3.9"/>
  </r>
  <r>
    <x v="1"/>
    <n v="4"/>
  </r>
  <r>
    <x v="9"/>
    <n v="4"/>
  </r>
  <r>
    <x v="1"/>
    <n v="5.7"/>
  </r>
  <r>
    <x v="1"/>
    <n v="2"/>
  </r>
  <r>
    <x v="19"/>
    <n v="2"/>
  </r>
  <r>
    <x v="11"/>
    <n v="5.4"/>
  </r>
  <r>
    <x v="9"/>
    <n v="5.4"/>
  </r>
  <r>
    <x v="1"/>
    <n v="4.5999999999999996"/>
  </r>
  <r>
    <x v="11"/>
    <n v="3.6"/>
  </r>
  <r>
    <x v="5"/>
    <n v="3.6"/>
  </r>
  <r>
    <x v="7"/>
    <n v="3.6"/>
  </r>
  <r>
    <x v="8"/>
    <n v="6.8"/>
  </r>
  <r>
    <x v="8"/>
    <n v="7.4"/>
  </r>
  <r>
    <x v="1"/>
    <n v="5.9"/>
  </r>
  <r>
    <x v="3"/>
    <n v="5.9"/>
  </r>
  <r>
    <x v="1"/>
    <n v="3.3"/>
  </r>
  <r>
    <x v="2"/>
    <n v="3.3"/>
  </r>
  <r>
    <x v="17"/>
    <n v="3.3"/>
  </r>
  <r>
    <x v="1"/>
    <n v="6.2"/>
  </r>
  <r>
    <x v="10"/>
    <n v="6.2"/>
  </r>
  <r>
    <x v="12"/>
    <n v="6.5"/>
  </r>
  <r>
    <x v="1"/>
    <n v="6.5"/>
  </r>
  <r>
    <x v="0"/>
    <n v="4.9000000000000004"/>
  </r>
  <r>
    <x v="1"/>
    <n v="4.9000000000000004"/>
  </r>
  <r>
    <x v="2"/>
    <n v="4.9000000000000004"/>
  </r>
  <r>
    <x v="9"/>
    <n v="5.2"/>
  </r>
  <r>
    <x v="16"/>
    <n v="5.2"/>
  </r>
  <r>
    <x v="3"/>
    <n v="5.2"/>
  </r>
  <r>
    <x v="7"/>
    <n v="5.2"/>
  </r>
  <r>
    <x v="11"/>
    <n v="5.6"/>
  </r>
  <r>
    <x v="12"/>
    <n v="5.6"/>
  </r>
  <r>
    <x v="0"/>
    <n v="5.6"/>
  </r>
  <r>
    <x v="2"/>
    <n v="5.6"/>
  </r>
  <r>
    <x v="10"/>
    <n v="5.6"/>
  </r>
  <r>
    <x v="6"/>
    <n v="5.6"/>
  </r>
  <r>
    <x v="5"/>
    <n v="4.7"/>
  </r>
  <r>
    <x v="9"/>
    <n v="4.4000000000000004"/>
  </r>
  <r>
    <x v="2"/>
    <n v="4.4000000000000004"/>
  </r>
  <r>
    <x v="17"/>
    <n v="4.4000000000000004"/>
  </r>
  <r>
    <x v="14"/>
    <n v="4.4000000000000004"/>
  </r>
  <r>
    <x v="11"/>
    <n v="6.3"/>
  </r>
  <r>
    <x v="1"/>
    <n v="6.3"/>
  </r>
  <r>
    <x v="15"/>
    <n v="6.3"/>
  </r>
  <r>
    <x v="7"/>
    <n v="6.3"/>
  </r>
  <r>
    <x v="9"/>
    <n v="5.9"/>
  </r>
  <r>
    <x v="16"/>
    <n v="5.9"/>
  </r>
  <r>
    <x v="7"/>
    <n v="5.9"/>
  </r>
  <r>
    <x v="1"/>
    <n v="5.7"/>
  </r>
  <r>
    <x v="8"/>
    <n v="6.8"/>
  </r>
  <r>
    <x v="12"/>
    <n v="6.2"/>
  </r>
  <r>
    <x v="1"/>
    <n v="6.2"/>
  </r>
  <r>
    <x v="10"/>
    <n v="6.2"/>
  </r>
  <r>
    <x v="17"/>
    <n v="6.2"/>
  </r>
  <r>
    <x v="6"/>
    <n v="6.2"/>
  </r>
  <r>
    <x v="11"/>
    <n v="6.1"/>
  </r>
  <r>
    <x v="15"/>
    <n v="6.1"/>
  </r>
  <r>
    <x v="7"/>
    <n v="6.1"/>
  </r>
  <r>
    <x v="11"/>
    <n v="6.1"/>
  </r>
  <r>
    <x v="15"/>
    <n v="6.1"/>
  </r>
  <r>
    <x v="7"/>
    <n v="6.1"/>
  </r>
  <r>
    <x v="11"/>
    <n v="4.5999999999999996"/>
  </r>
  <r>
    <x v="7"/>
    <n v="4.5999999999999996"/>
  </r>
  <r>
    <x v="1"/>
    <n v="5.9"/>
  </r>
  <r>
    <x v="9"/>
    <n v="5.9"/>
  </r>
  <r>
    <x v="10"/>
    <n v="5.9"/>
  </r>
  <r>
    <x v="17"/>
    <n v="5.9"/>
  </r>
  <r>
    <x v="3"/>
    <n v="5.9"/>
  </r>
  <r>
    <x v="1"/>
    <n v="7.1"/>
  </r>
  <r>
    <x v="9"/>
    <n v="7.1"/>
  </r>
  <r>
    <x v="1"/>
    <n v="5.3"/>
  </r>
  <r>
    <x v="1"/>
    <n v="6.5"/>
  </r>
  <r>
    <x v="15"/>
    <n v="6.5"/>
  </r>
  <r>
    <x v="9"/>
    <n v="6.5"/>
  </r>
  <r>
    <x v="11"/>
    <n v="4.5"/>
  </r>
  <r>
    <x v="12"/>
    <n v="4.5"/>
  </r>
  <r>
    <x v="7"/>
    <n v="4.5"/>
  </r>
  <r>
    <x v="1"/>
    <n v="5.4"/>
  </r>
  <r>
    <x v="11"/>
    <n v="5.7"/>
  </r>
  <r>
    <x v="1"/>
    <n v="5.7"/>
  </r>
  <r>
    <x v="15"/>
    <n v="5.7"/>
  </r>
  <r>
    <x v="23"/>
    <n v="5.7"/>
  </r>
  <r>
    <x v="1"/>
    <n v="4.3"/>
  </r>
  <r>
    <x v="2"/>
    <n v="4.3"/>
  </r>
  <r>
    <x v="10"/>
    <n v="4.3"/>
  </r>
  <r>
    <x v="3"/>
    <n v="4.3"/>
  </r>
  <r>
    <x v="11"/>
    <n v="5.0999999999999996"/>
  </r>
  <r>
    <x v="12"/>
    <n v="5.0999999999999996"/>
  </r>
  <r>
    <x v="2"/>
    <n v="5.0999999999999996"/>
  </r>
  <r>
    <x v="7"/>
    <n v="5.0999999999999996"/>
  </r>
  <r>
    <x v="11"/>
    <n v="3.5"/>
  </r>
  <r>
    <x v="12"/>
    <n v="3.5"/>
  </r>
  <r>
    <x v="2"/>
    <n v="3.5"/>
  </r>
  <r>
    <x v="10"/>
    <n v="3.5"/>
  </r>
  <r>
    <x v="8"/>
    <n v="5.9"/>
  </r>
  <r>
    <x v="17"/>
    <n v="5.9"/>
  </r>
  <r>
    <x v="11"/>
    <n v="5.9"/>
  </r>
  <r>
    <x v="5"/>
    <n v="5.9"/>
  </r>
  <r>
    <x v="3"/>
    <n v="5.9"/>
  </r>
  <r>
    <x v="6"/>
    <n v="5.9"/>
  </r>
  <r>
    <x v="7"/>
    <n v="5.9"/>
  </r>
  <r>
    <x v="11"/>
    <n v="6"/>
  </r>
  <r>
    <x v="12"/>
    <n v="6"/>
  </r>
  <r>
    <x v="15"/>
    <n v="6"/>
  </r>
  <r>
    <x v="10"/>
    <n v="6"/>
  </r>
  <r>
    <x v="16"/>
    <n v="6"/>
  </r>
  <r>
    <x v="7"/>
    <n v="6"/>
  </r>
  <r>
    <x v="1"/>
    <n v="4.9000000000000004"/>
  </r>
  <r>
    <x v="2"/>
    <n v="4.9000000000000004"/>
  </r>
  <r>
    <x v="11"/>
    <n v="6.9"/>
  </r>
  <r>
    <x v="15"/>
    <n v="6.9"/>
  </r>
  <r>
    <x v="9"/>
    <n v="6.9"/>
  </r>
  <r>
    <x v="16"/>
    <n v="6.9"/>
  </r>
  <r>
    <x v="7"/>
    <n v="6.9"/>
  </r>
  <r>
    <x v="8"/>
    <n v="6.4"/>
  </r>
  <r>
    <x v="10"/>
    <n v="5.7"/>
  </r>
  <r>
    <x v="5"/>
    <n v="5.7"/>
  </r>
  <r>
    <x v="0"/>
    <n v="4.7"/>
  </r>
  <r>
    <x v="1"/>
    <n v="4.7"/>
  </r>
  <r>
    <x v="10"/>
    <n v="4.7"/>
  </r>
  <r>
    <x v="1"/>
    <n v="5.3"/>
  </r>
  <r>
    <x v="9"/>
    <n v="8.1"/>
  </r>
  <r>
    <x v="2"/>
    <n v="8.1"/>
  </r>
  <r>
    <x v="15"/>
    <n v="6.7"/>
  </r>
  <r>
    <x v="9"/>
    <n v="6.7"/>
  </r>
  <r>
    <x v="16"/>
    <n v="6.7"/>
  </r>
  <r>
    <x v="1"/>
    <n v="4.9000000000000004"/>
  </r>
  <r>
    <x v="10"/>
    <n v="4.9000000000000004"/>
  </r>
  <r>
    <x v="5"/>
    <n v="4.9000000000000004"/>
  </r>
  <r>
    <x v="7"/>
    <n v="4.9000000000000004"/>
  </r>
  <r>
    <x v="1"/>
    <n v="6.6"/>
  </r>
  <r>
    <x v="12"/>
    <n v="4.9000000000000004"/>
  </r>
  <r>
    <x v="1"/>
    <n v="4.9000000000000004"/>
  </r>
  <r>
    <x v="2"/>
    <n v="4.9000000000000004"/>
  </r>
  <r>
    <x v="10"/>
    <n v="4.9000000000000004"/>
  </r>
  <r>
    <x v="5"/>
    <n v="4.9000000000000004"/>
  </r>
  <r>
    <x v="16"/>
    <n v="4.9000000000000004"/>
  </r>
  <r>
    <x v="11"/>
    <n v="6.3"/>
  </r>
  <r>
    <x v="1"/>
    <n v="6.3"/>
  </r>
  <r>
    <x v="15"/>
    <n v="6.3"/>
  </r>
  <r>
    <x v="7"/>
    <n v="6.3"/>
  </r>
  <r>
    <x v="17"/>
    <n v="7.2"/>
  </r>
  <r>
    <x v="9"/>
    <n v="6.5"/>
  </r>
  <r>
    <x v="3"/>
    <n v="6.5"/>
  </r>
  <r>
    <x v="1"/>
    <n v="7.6"/>
  </r>
  <r>
    <x v="9"/>
    <n v="7.6"/>
  </r>
  <r>
    <x v="3"/>
    <n v="7.6"/>
  </r>
  <r>
    <x v="1"/>
    <n v="6.1"/>
  </r>
  <r>
    <x v="15"/>
    <n v="6.1"/>
  </r>
  <r>
    <x v="7"/>
    <n v="6.1"/>
  </r>
  <r>
    <x v="1"/>
    <n v="3.3"/>
  </r>
  <r>
    <x v="9"/>
    <n v="3.3"/>
  </r>
  <r>
    <x v="1"/>
    <n v="6.4"/>
  </r>
  <r>
    <x v="9"/>
    <n v="6.4"/>
  </r>
  <r>
    <x v="12"/>
    <n v="2.2999999999999998"/>
  </r>
  <r>
    <x v="1"/>
    <n v="2.2999999999999998"/>
  </r>
  <r>
    <x v="1"/>
    <n v="6.8"/>
  </r>
  <r>
    <x v="15"/>
    <n v="6.8"/>
  </r>
  <r>
    <x v="7"/>
    <n v="6.8"/>
  </r>
  <r>
    <x v="9"/>
    <n v="6.7"/>
  </r>
  <r>
    <x v="5"/>
    <n v="6.7"/>
  </r>
  <r>
    <x v="1"/>
    <n v="5.8"/>
  </r>
  <r>
    <x v="5"/>
    <n v="5.8"/>
  </r>
  <r>
    <x v="6"/>
    <n v="5.8"/>
  </r>
  <r>
    <x v="9"/>
    <n v="5"/>
  </r>
  <r>
    <x v="12"/>
    <n v="6.1"/>
  </r>
  <r>
    <x v="0"/>
    <n v="6.1"/>
  </r>
  <r>
    <x v="1"/>
    <n v="6.1"/>
  </r>
  <r>
    <x v="2"/>
    <n v="6.1"/>
  </r>
  <r>
    <x v="10"/>
    <n v="6.1"/>
  </r>
  <r>
    <x v="11"/>
    <n v="4.9000000000000004"/>
  </r>
  <r>
    <x v="7"/>
    <n v="4.9000000000000004"/>
  </r>
  <r>
    <x v="1"/>
    <n v="6.5"/>
  </r>
  <r>
    <x v="15"/>
    <n v="6.5"/>
  </r>
  <r>
    <x v="3"/>
    <n v="6.5"/>
  </r>
  <r>
    <x v="7"/>
    <n v="6.5"/>
  </r>
  <r>
    <x v="1"/>
    <n v="7.8"/>
  </r>
  <r>
    <x v="23"/>
    <n v="7.8"/>
  </r>
  <r>
    <x v="5"/>
    <n v="4.9000000000000004"/>
  </r>
  <r>
    <x v="7"/>
    <n v="4.9000000000000004"/>
  </r>
  <r>
    <x v="1"/>
    <n v="6"/>
  </r>
  <r>
    <x v="10"/>
    <n v="6"/>
  </r>
  <r>
    <x v="3"/>
    <n v="6"/>
  </r>
  <r>
    <x v="10"/>
    <n v="6.1"/>
  </r>
  <r>
    <x v="5"/>
    <n v="6.1"/>
  </r>
  <r>
    <x v="7"/>
    <n v="6.1"/>
  </r>
  <r>
    <x v="9"/>
    <n v="6.3"/>
  </r>
  <r>
    <x v="3"/>
    <n v="6.3"/>
  </r>
  <r>
    <x v="6"/>
    <n v="6.3"/>
  </r>
  <r>
    <x v="7"/>
    <n v="6.3"/>
  </r>
  <r>
    <x v="1"/>
    <n v="6.8"/>
  </r>
  <r>
    <x v="9"/>
    <n v="6.8"/>
  </r>
  <r>
    <x v="5"/>
    <n v="6.8"/>
  </r>
  <r>
    <x v="6"/>
    <n v="6.8"/>
  </r>
  <r>
    <x v="12"/>
    <n v="5.0999999999999996"/>
  </r>
  <r>
    <x v="5"/>
    <n v="5.0999999999999996"/>
  </r>
  <r>
    <x v="7"/>
    <n v="5.0999999999999996"/>
  </r>
  <r>
    <x v="11"/>
    <n v="5.2"/>
  </r>
  <r>
    <x v="5"/>
    <n v="5.2"/>
  </r>
  <r>
    <x v="6"/>
    <n v="5.2"/>
  </r>
  <r>
    <x v="11"/>
    <n v="7.7"/>
  </r>
  <r>
    <x v="12"/>
    <n v="7.7"/>
  </r>
  <r>
    <x v="9"/>
    <n v="7.7"/>
  </r>
  <r>
    <x v="11"/>
    <n v="7.7"/>
  </r>
  <r>
    <x v="12"/>
    <n v="7.7"/>
  </r>
  <r>
    <x v="9"/>
    <n v="7.7"/>
  </r>
  <r>
    <x v="12"/>
    <n v="5.6"/>
  </r>
  <r>
    <x v="1"/>
    <n v="5.6"/>
  </r>
  <r>
    <x v="15"/>
    <n v="5.6"/>
  </r>
  <r>
    <x v="2"/>
    <n v="5.6"/>
  </r>
  <r>
    <x v="16"/>
    <n v="5.6"/>
  </r>
  <r>
    <x v="5"/>
    <n v="5.6"/>
  </r>
  <r>
    <x v="16"/>
    <n v="5.6"/>
  </r>
  <r>
    <x v="7"/>
    <n v="5.6"/>
  </r>
  <r>
    <x v="11"/>
    <n v="3.5"/>
  </r>
  <r>
    <x v="1"/>
    <n v="3.5"/>
  </r>
  <r>
    <x v="5"/>
    <n v="3.5"/>
  </r>
  <r>
    <x v="1"/>
    <n v="6.2"/>
  </r>
  <r>
    <x v="15"/>
    <n v="6.2"/>
  </r>
  <r>
    <x v="9"/>
    <n v="6.2"/>
  </r>
  <r>
    <x v="1"/>
    <n v="8.1"/>
  </r>
  <r>
    <x v="3"/>
    <n v="8.1"/>
  </r>
  <r>
    <x v="9"/>
    <n v="4"/>
  </r>
  <r>
    <x v="5"/>
    <n v="4"/>
  </r>
  <r>
    <x v="7"/>
    <n v="4"/>
  </r>
  <r>
    <x v="1"/>
    <n v="5.9"/>
  </r>
  <r>
    <x v="1"/>
    <n v="5.2"/>
  </r>
  <r>
    <x v="6"/>
    <n v="5.2"/>
  </r>
  <r>
    <x v="7"/>
    <n v="5.2"/>
  </r>
  <r>
    <x v="11"/>
    <n v="7"/>
  </r>
  <r>
    <x v="15"/>
    <n v="7"/>
  </r>
  <r>
    <x v="7"/>
    <n v="7"/>
  </r>
  <r>
    <x v="5"/>
    <n v="7.3"/>
  </r>
  <r>
    <x v="6"/>
    <n v="7.3"/>
  </r>
  <r>
    <x v="7"/>
    <n v="7.3"/>
  </r>
  <r>
    <x v="11"/>
    <n v="5.5"/>
  </r>
  <r>
    <x v="6"/>
    <n v="5.5"/>
  </r>
  <r>
    <x v="1"/>
    <n v="7.7"/>
  </r>
  <r>
    <x v="9"/>
    <n v="7.7"/>
  </r>
  <r>
    <x v="1"/>
    <n v="6.8"/>
  </r>
  <r>
    <x v="9"/>
    <n v="6.8"/>
  </r>
  <r>
    <x v="5"/>
    <n v="4.8"/>
  </r>
  <r>
    <x v="16"/>
    <n v="4.8"/>
  </r>
  <r>
    <x v="7"/>
    <n v="4.8"/>
  </r>
  <r>
    <x v="1"/>
    <n v="6.3"/>
  </r>
  <r>
    <x v="19"/>
    <n v="6.3"/>
  </r>
  <r>
    <x v="5"/>
    <n v="6.1"/>
  </r>
  <r>
    <x v="16"/>
    <n v="6.1"/>
  </r>
  <r>
    <x v="7"/>
    <n v="6.1"/>
  </r>
  <r>
    <x v="11"/>
    <n v="5.8"/>
  </r>
  <r>
    <x v="12"/>
    <n v="5.8"/>
  </r>
  <r>
    <x v="2"/>
    <n v="5.8"/>
  </r>
  <r>
    <x v="10"/>
    <n v="5.8"/>
  </r>
  <r>
    <x v="6"/>
    <n v="5.8"/>
  </r>
  <r>
    <x v="1"/>
    <n v="7.2"/>
  </r>
  <r>
    <x v="9"/>
    <n v="7.2"/>
  </r>
  <r>
    <x v="12"/>
    <n v="7.2"/>
  </r>
  <r>
    <x v="0"/>
    <n v="7.2"/>
  </r>
  <r>
    <x v="1"/>
    <n v="7.2"/>
  </r>
  <r>
    <x v="2"/>
    <n v="7.2"/>
  </r>
  <r>
    <x v="10"/>
    <n v="7.2"/>
  </r>
  <r>
    <x v="3"/>
    <n v="7.2"/>
  </r>
  <r>
    <x v="11"/>
    <n v="7"/>
  </r>
  <r>
    <x v="12"/>
    <n v="7"/>
  </r>
  <r>
    <x v="6"/>
    <n v="7"/>
  </r>
  <r>
    <x v="7"/>
    <n v="7"/>
  </r>
  <r>
    <x v="12"/>
    <n v="6.9"/>
  </r>
  <r>
    <x v="0"/>
    <n v="6.9"/>
  </r>
  <r>
    <x v="1"/>
    <n v="6.9"/>
  </r>
  <r>
    <x v="2"/>
    <n v="6.9"/>
  </r>
  <r>
    <x v="12"/>
    <n v="6.4"/>
  </r>
  <r>
    <x v="0"/>
    <n v="6.4"/>
  </r>
  <r>
    <x v="1"/>
    <n v="6.4"/>
  </r>
  <r>
    <x v="2"/>
    <n v="6.4"/>
  </r>
  <r>
    <x v="10"/>
    <n v="6.4"/>
  </r>
  <r>
    <x v="12"/>
    <n v="6.1"/>
  </r>
  <r>
    <x v="0"/>
    <n v="6.1"/>
  </r>
  <r>
    <x v="1"/>
    <n v="6.1"/>
  </r>
  <r>
    <x v="2"/>
    <n v="6.1"/>
  </r>
  <r>
    <x v="10"/>
    <n v="6.1"/>
  </r>
  <r>
    <x v="1"/>
    <n v="5.7"/>
  </r>
  <r>
    <x v="5"/>
    <n v="5.7"/>
  </r>
  <r>
    <x v="1"/>
    <n v="6.7"/>
  </r>
  <r>
    <x v="15"/>
    <n v="6.7"/>
  </r>
  <r>
    <x v="1"/>
    <n v="7.1"/>
  </r>
  <r>
    <x v="9"/>
    <n v="7.1"/>
  </r>
  <r>
    <x v="3"/>
    <n v="7.1"/>
  </r>
  <r>
    <x v="5"/>
    <n v="5.9"/>
  </r>
  <r>
    <x v="11"/>
    <n v="6.6"/>
  </r>
  <r>
    <x v="15"/>
    <n v="6.6"/>
  </r>
  <r>
    <x v="7"/>
    <n v="6.6"/>
  </r>
  <r>
    <x v="12"/>
    <n v="6.8"/>
  </r>
  <r>
    <x v="0"/>
    <n v="6.8"/>
  </r>
  <r>
    <x v="1"/>
    <n v="6.8"/>
  </r>
  <r>
    <x v="2"/>
    <n v="6.8"/>
  </r>
  <r>
    <x v="10"/>
    <n v="6.8"/>
  </r>
  <r>
    <x v="5"/>
    <n v="5.9"/>
  </r>
  <r>
    <x v="11"/>
    <n v="7.9"/>
  </r>
  <r>
    <x v="7"/>
    <n v="7.9"/>
  </r>
  <r>
    <x v="21"/>
    <n v="7.5"/>
  </r>
  <r>
    <x v="9"/>
    <n v="7.5"/>
  </r>
  <r>
    <x v="20"/>
    <n v="7.5"/>
  </r>
  <r>
    <x v="11"/>
    <n v="5.8"/>
  </r>
  <r>
    <x v="7"/>
    <n v="5.8"/>
  </r>
  <r>
    <x v="12"/>
    <n v="7.2"/>
  </r>
  <r>
    <x v="0"/>
    <n v="7.2"/>
  </r>
  <r>
    <x v="1"/>
    <n v="7.2"/>
  </r>
  <r>
    <x v="2"/>
    <n v="7.2"/>
  </r>
  <r>
    <x v="10"/>
    <n v="7.2"/>
  </r>
  <r>
    <x v="16"/>
    <n v="7.5"/>
  </r>
  <r>
    <x v="6"/>
    <n v="7.5"/>
  </r>
  <r>
    <x v="7"/>
    <n v="7.5"/>
  </r>
  <r>
    <x v="9"/>
    <n v="7.3"/>
  </r>
  <r>
    <x v="10"/>
    <n v="7.3"/>
  </r>
  <r>
    <x v="12"/>
    <n v="4.7"/>
  </r>
  <r>
    <x v="21"/>
    <n v="4.7"/>
  </r>
  <r>
    <x v="9"/>
    <n v="4.7"/>
  </r>
  <r>
    <x v="3"/>
    <n v="4.7"/>
  </r>
  <r>
    <x v="9"/>
    <n v="8.1"/>
  </r>
  <r>
    <x v="11"/>
    <n v="4"/>
  </r>
  <r>
    <x v="3"/>
    <n v="4"/>
  </r>
  <r>
    <x v="19"/>
    <n v="4"/>
  </r>
  <r>
    <x v="9"/>
    <n v="6.2"/>
  </r>
  <r>
    <x v="2"/>
    <n v="6.2"/>
  </r>
  <r>
    <x v="17"/>
    <n v="6.2"/>
  </r>
  <r>
    <x v="9"/>
    <n v="3.9"/>
  </r>
  <r>
    <x v="7"/>
    <n v="3.9"/>
  </r>
  <r>
    <x v="9"/>
    <n v="6.7"/>
  </r>
  <r>
    <x v="2"/>
    <n v="6.7"/>
  </r>
  <r>
    <x v="1"/>
    <n v="5.3"/>
  </r>
  <r>
    <x v="9"/>
    <n v="5.3"/>
  </r>
  <r>
    <x v="5"/>
    <n v="6.3"/>
  </r>
  <r>
    <x v="11"/>
    <n v="6.2"/>
  </r>
  <r>
    <x v="12"/>
    <n v="6.2"/>
  </r>
  <r>
    <x v="15"/>
    <n v="6.2"/>
  </r>
  <r>
    <x v="9"/>
    <n v="6.2"/>
  </r>
  <r>
    <x v="1"/>
    <n v="6.4"/>
  </r>
  <r>
    <x v="1"/>
    <n v="5.0999999999999996"/>
  </r>
  <r>
    <x v="9"/>
    <n v="5.0999999999999996"/>
  </r>
  <r>
    <x v="17"/>
    <n v="5.0999999999999996"/>
  </r>
  <r>
    <x v="3"/>
    <n v="5.0999999999999996"/>
  </r>
  <r>
    <x v="9"/>
    <n v="7.3"/>
  </r>
  <r>
    <x v="1"/>
    <n v="5.2"/>
  </r>
  <r>
    <x v="9"/>
    <n v="5.5"/>
  </r>
  <r>
    <x v="3"/>
    <n v="5.5"/>
  </r>
  <r>
    <x v="9"/>
    <n v="4.2"/>
  </r>
  <r>
    <x v="15"/>
    <n v="7.2"/>
  </r>
  <r>
    <x v="9"/>
    <n v="7.2"/>
  </r>
  <r>
    <x v="3"/>
    <n v="7.2"/>
  </r>
  <r>
    <x v="9"/>
    <n v="6.9"/>
  </r>
  <r>
    <x v="9"/>
    <n v="6.5"/>
  </r>
  <r>
    <x v="19"/>
    <n v="6.5"/>
  </r>
  <r>
    <x v="1"/>
    <n v="6.5"/>
  </r>
  <r>
    <x v="9"/>
    <n v="6.5"/>
  </r>
  <r>
    <x v="3"/>
    <n v="6.5"/>
  </r>
  <r>
    <x v="9"/>
    <n v="7.2"/>
  </r>
  <r>
    <x v="11"/>
    <n v="5.5"/>
  </r>
  <r>
    <x v="15"/>
    <n v="5.5"/>
  </r>
  <r>
    <x v="9"/>
    <n v="5.5"/>
  </r>
  <r>
    <x v="3"/>
    <n v="5.5"/>
  </r>
  <r>
    <x v="7"/>
    <n v="5.5"/>
  </r>
  <r>
    <x v="11"/>
    <n v="5.9"/>
  </r>
  <r>
    <x v="12"/>
    <n v="5.9"/>
  </r>
  <r>
    <x v="1"/>
    <n v="5.9"/>
  </r>
  <r>
    <x v="10"/>
    <n v="5.9"/>
  </r>
  <r>
    <x v="16"/>
    <n v="5.9"/>
  </r>
  <r>
    <x v="11"/>
    <n v="5.2"/>
  </r>
  <r>
    <x v="15"/>
    <n v="5.2"/>
  </r>
  <r>
    <x v="9"/>
    <n v="5.2"/>
  </r>
  <r>
    <x v="7"/>
    <n v="5.2"/>
  </r>
  <r>
    <x v="5"/>
    <n v="4.8"/>
  </r>
  <r>
    <x v="7"/>
    <n v="4.8"/>
  </r>
  <r>
    <x v="11"/>
    <n v="6.6"/>
  </r>
  <r>
    <x v="1"/>
    <n v="6.6"/>
  </r>
  <r>
    <x v="15"/>
    <n v="6.6"/>
  </r>
  <r>
    <x v="7"/>
    <n v="6.6"/>
  </r>
  <r>
    <x v="9"/>
    <n v="7.4"/>
  </r>
  <r>
    <x v="11"/>
    <n v="6.6"/>
  </r>
  <r>
    <x v="1"/>
    <n v="6.6"/>
  </r>
  <r>
    <x v="15"/>
    <n v="6.6"/>
  </r>
  <r>
    <x v="9"/>
    <n v="6.6"/>
  </r>
  <r>
    <x v="7"/>
    <n v="6.6"/>
  </r>
  <r>
    <x v="12"/>
    <n v="4.4000000000000004"/>
  </r>
  <r>
    <x v="0"/>
    <n v="4.4000000000000004"/>
  </r>
  <r>
    <x v="1"/>
    <n v="4.4000000000000004"/>
  </r>
  <r>
    <x v="10"/>
    <n v="4.4000000000000004"/>
  </r>
  <r>
    <x v="3"/>
    <n v="4.4000000000000004"/>
  </r>
  <r>
    <x v="1"/>
    <n v="4.5999999999999996"/>
  </r>
  <r>
    <x v="5"/>
    <n v="3.9"/>
  </r>
  <r>
    <x v="6"/>
    <n v="3.9"/>
  </r>
  <r>
    <x v="7"/>
    <n v="3.9"/>
  </r>
  <r>
    <x v="11"/>
    <n v="6"/>
  </r>
  <r>
    <x v="23"/>
    <n v="6"/>
  </r>
  <r>
    <x v="1"/>
    <n v="5.8"/>
  </r>
  <r>
    <x v="15"/>
    <n v="5.8"/>
  </r>
  <r>
    <x v="9"/>
    <n v="5.8"/>
  </r>
  <r>
    <x v="7"/>
    <n v="5.8"/>
  </r>
  <r>
    <x v="21"/>
    <n v="5.0999999999999996"/>
  </r>
  <r>
    <x v="1"/>
    <n v="5.0999999999999996"/>
  </r>
  <r>
    <x v="9"/>
    <n v="5.0999999999999996"/>
  </r>
  <r>
    <x v="2"/>
    <n v="5.0999999999999996"/>
  </r>
  <r>
    <x v="19"/>
    <n v="5.0999999999999996"/>
  </r>
  <r>
    <x v="11"/>
    <n v="5.3"/>
  </r>
  <r>
    <x v="5"/>
    <n v="5.3"/>
  </r>
  <r>
    <x v="7"/>
    <n v="5.3"/>
  </r>
  <r>
    <x v="1"/>
    <n v="4.9000000000000004"/>
  </r>
  <r>
    <x v="2"/>
    <n v="4.9000000000000004"/>
  </r>
  <r>
    <x v="6"/>
    <n v="4.9000000000000004"/>
  </r>
  <r>
    <x v="1"/>
    <n v="5.5"/>
  </r>
  <r>
    <x v="9"/>
    <n v="5.5"/>
  </r>
  <r>
    <x v="3"/>
    <n v="5.5"/>
  </r>
  <r>
    <x v="1"/>
    <n v="7"/>
  </r>
  <r>
    <x v="9"/>
    <n v="7"/>
  </r>
  <r>
    <x v="3"/>
    <n v="7"/>
  </r>
  <r>
    <x v="19"/>
    <n v="7"/>
  </r>
  <r>
    <x v="11"/>
    <n v="5.4"/>
  </r>
  <r>
    <x v="1"/>
    <n v="5.4"/>
  </r>
  <r>
    <x v="15"/>
    <n v="5.4"/>
  </r>
  <r>
    <x v="2"/>
    <n v="5.4"/>
  </r>
  <r>
    <x v="1"/>
    <n v="6.7"/>
  </r>
  <r>
    <x v="12"/>
    <n v="6.6"/>
  </r>
  <r>
    <x v="1"/>
    <n v="6.6"/>
  </r>
  <r>
    <x v="5"/>
    <n v="6.6"/>
  </r>
  <r>
    <x v="1"/>
    <n v="7"/>
  </r>
  <r>
    <x v="17"/>
    <n v="7"/>
  </r>
  <r>
    <x v="9"/>
    <n v="3.3"/>
  </r>
  <r>
    <x v="9"/>
    <n v="4.4000000000000004"/>
  </r>
  <r>
    <x v="7"/>
    <n v="4.4000000000000004"/>
  </r>
  <r>
    <x v="1"/>
    <n v="5.5"/>
  </r>
  <r>
    <x v="15"/>
    <n v="5.5"/>
  </r>
  <r>
    <x v="11"/>
    <n v="6.1"/>
  </r>
  <r>
    <x v="15"/>
    <n v="6.1"/>
  </r>
  <r>
    <x v="9"/>
    <n v="6.1"/>
  </r>
  <r>
    <x v="19"/>
    <n v="6.1"/>
  </r>
  <r>
    <x v="12"/>
    <n v="5.3"/>
  </r>
  <r>
    <x v="1"/>
    <n v="5.3"/>
  </r>
  <r>
    <x v="2"/>
    <n v="5.3"/>
  </r>
  <r>
    <x v="17"/>
    <n v="5.3"/>
  </r>
  <r>
    <x v="3"/>
    <n v="5.3"/>
  </r>
  <r>
    <x v="1"/>
    <n v="5.3"/>
  </r>
  <r>
    <x v="9"/>
    <n v="5.3"/>
  </r>
  <r>
    <x v="3"/>
    <n v="5.3"/>
  </r>
  <r>
    <x v="11"/>
    <n v="5.2"/>
  </r>
  <r>
    <x v="12"/>
    <n v="5.2"/>
  </r>
  <r>
    <x v="1"/>
    <n v="5.2"/>
  </r>
  <r>
    <x v="6"/>
    <n v="5.2"/>
  </r>
  <r>
    <x v="7"/>
    <n v="5.2"/>
  </r>
  <r>
    <x v="1"/>
    <n v="5.4"/>
  </r>
  <r>
    <x v="17"/>
    <n v="5.4"/>
  </r>
  <r>
    <x v="3"/>
    <n v="5.4"/>
  </r>
  <r>
    <x v="12"/>
    <n v="7.5"/>
  </r>
  <r>
    <x v="21"/>
    <n v="7.5"/>
  </r>
  <r>
    <x v="9"/>
    <n v="7.5"/>
  </r>
  <r>
    <x v="20"/>
    <n v="7.5"/>
  </r>
  <r>
    <x v="1"/>
    <n v="6.2"/>
  </r>
  <r>
    <x v="11"/>
    <n v="4.4000000000000004"/>
  </r>
  <r>
    <x v="1"/>
    <n v="4.4000000000000004"/>
  </r>
  <r>
    <x v="15"/>
    <n v="4.4000000000000004"/>
  </r>
  <r>
    <x v="12"/>
    <n v="5.4"/>
  </r>
  <r>
    <x v="1"/>
    <n v="5.4"/>
  </r>
  <r>
    <x v="2"/>
    <n v="5.4"/>
  </r>
  <r>
    <x v="12"/>
    <n v="7.1"/>
  </r>
  <r>
    <x v="0"/>
    <n v="7.1"/>
  </r>
  <r>
    <x v="9"/>
    <n v="7.1"/>
  </r>
  <r>
    <x v="2"/>
    <n v="7.1"/>
  </r>
  <r>
    <x v="10"/>
    <n v="7.1"/>
  </r>
  <r>
    <x v="14"/>
    <n v="7.1"/>
  </r>
  <r>
    <x v="16"/>
    <n v="7.1"/>
  </r>
  <r>
    <x v="3"/>
    <n v="7.1"/>
  </r>
  <r>
    <x v="1"/>
    <n v="2.2000000000000002"/>
  </r>
  <r>
    <x v="2"/>
    <n v="2.2000000000000002"/>
  </r>
  <r>
    <x v="10"/>
    <n v="2.2000000000000002"/>
  </r>
  <r>
    <x v="1"/>
    <n v="6.1"/>
  </r>
  <r>
    <x v="1"/>
    <n v="5.4"/>
  </r>
  <r>
    <x v="2"/>
    <n v="5.4"/>
  </r>
  <r>
    <x v="1"/>
    <n v="5.9"/>
  </r>
  <r>
    <x v="9"/>
    <n v="5.9"/>
  </r>
  <r>
    <x v="14"/>
    <n v="5.9"/>
  </r>
  <r>
    <x v="3"/>
    <n v="5.9"/>
  </r>
  <r>
    <x v="1"/>
    <n v="4.7"/>
  </r>
  <r>
    <x v="9"/>
    <n v="4.7"/>
  </r>
  <r>
    <x v="1"/>
    <n v="6.4"/>
  </r>
  <r>
    <x v="2"/>
    <n v="6.4"/>
  </r>
  <r>
    <x v="8"/>
    <n v="7.4"/>
  </r>
  <r>
    <x v="1"/>
    <n v="6.8"/>
  </r>
  <r>
    <x v="1"/>
    <n v="6.4"/>
  </r>
  <r>
    <x v="3"/>
    <n v="6.4"/>
  </r>
  <r>
    <x v="9"/>
    <n v="5.3"/>
  </r>
  <r>
    <x v="17"/>
    <n v="5.3"/>
  </r>
  <r>
    <x v="3"/>
    <n v="5.3"/>
  </r>
  <r>
    <x v="11"/>
    <n v="5.4"/>
  </r>
  <r>
    <x v="1"/>
    <n v="5.4"/>
  </r>
  <r>
    <x v="2"/>
    <n v="5.4"/>
  </r>
  <r>
    <x v="1"/>
    <n v="5.5"/>
  </r>
  <r>
    <x v="9"/>
    <n v="5.5"/>
  </r>
  <r>
    <x v="3"/>
    <n v="5.5"/>
  </r>
  <r>
    <x v="12"/>
    <n v="7.4"/>
  </r>
  <r>
    <x v="9"/>
    <n v="7.4"/>
  </r>
  <r>
    <x v="2"/>
    <n v="7.4"/>
  </r>
  <r>
    <x v="10"/>
    <n v="7.4"/>
  </r>
  <r>
    <x v="12"/>
    <n v="6"/>
  </r>
  <r>
    <x v="0"/>
    <n v="6"/>
  </r>
  <r>
    <x v="2"/>
    <n v="6"/>
  </r>
  <r>
    <x v="10"/>
    <n v="6"/>
  </r>
  <r>
    <x v="5"/>
    <n v="5.8"/>
  </r>
  <r>
    <x v="7"/>
    <n v="5.8"/>
  </r>
  <r>
    <x v="1"/>
    <n v="6.5"/>
  </r>
  <r>
    <x v="1"/>
    <n v="5.8"/>
  </r>
  <r>
    <x v="2"/>
    <n v="5.8"/>
  </r>
  <r>
    <x v="1"/>
    <n v="5.7"/>
  </r>
  <r>
    <x v="9"/>
    <n v="5.7"/>
  </r>
  <r>
    <x v="3"/>
    <n v="5.7"/>
  </r>
  <r>
    <x v="1"/>
    <n v="8.1"/>
  </r>
  <r>
    <x v="2"/>
    <n v="8.1"/>
  </r>
  <r>
    <x v="1"/>
    <n v="6.2"/>
  </r>
  <r>
    <x v="2"/>
    <n v="6.2"/>
  </r>
  <r>
    <x v="9"/>
    <n v="8"/>
  </r>
  <r>
    <x v="3"/>
    <n v="8"/>
  </r>
  <r>
    <x v="8"/>
    <n v="7.9"/>
  </r>
  <r>
    <x v="1"/>
    <n v="6.8"/>
  </r>
  <r>
    <x v="9"/>
    <n v="6.8"/>
  </r>
  <r>
    <x v="11"/>
    <n v="6.5"/>
  </r>
  <r>
    <x v="15"/>
    <n v="6.5"/>
  </r>
  <r>
    <x v="7"/>
    <n v="6.5"/>
  </r>
  <r>
    <x v="1"/>
    <n v="6.7"/>
  </r>
  <r>
    <x v="15"/>
    <n v="6.7"/>
  </r>
  <r>
    <x v="11"/>
    <n v="6.6"/>
  </r>
  <r>
    <x v="12"/>
    <n v="6.6"/>
  </r>
  <r>
    <x v="0"/>
    <n v="6.6"/>
  </r>
  <r>
    <x v="2"/>
    <n v="6.6"/>
  </r>
  <r>
    <x v="6"/>
    <n v="6.6"/>
  </r>
  <r>
    <x v="9"/>
    <n v="8.1999999999999993"/>
  </r>
  <r>
    <x v="11"/>
    <n v="6"/>
  </r>
  <r>
    <x v="15"/>
    <n v="6"/>
  </r>
  <r>
    <x v="9"/>
    <n v="6"/>
  </r>
  <r>
    <x v="7"/>
    <n v="6"/>
  </r>
  <r>
    <x v="11"/>
    <n v="6.3"/>
  </r>
  <r>
    <x v="0"/>
    <n v="6.3"/>
  </r>
  <r>
    <x v="1"/>
    <n v="6.3"/>
  </r>
  <r>
    <x v="2"/>
    <n v="6.3"/>
  </r>
  <r>
    <x v="6"/>
    <n v="6.3"/>
  </r>
  <r>
    <x v="5"/>
    <n v="2.2999999999999998"/>
  </r>
  <r>
    <x v="6"/>
    <n v="2.2999999999999998"/>
  </r>
  <r>
    <x v="1"/>
    <n v="4.0999999999999996"/>
  </r>
  <r>
    <x v="5"/>
    <n v="4.0999999999999996"/>
  </r>
  <r>
    <x v="7"/>
    <n v="4.0999999999999996"/>
  </r>
  <r>
    <x v="15"/>
    <n v="7.3"/>
  </r>
  <r>
    <x v="9"/>
    <n v="7.3"/>
  </r>
  <r>
    <x v="1"/>
    <n v="6.1"/>
  </r>
  <r>
    <x v="2"/>
    <n v="6.1"/>
  </r>
  <r>
    <x v="3"/>
    <n v="6.1"/>
  </r>
  <r>
    <x v="11"/>
    <n v="4.4000000000000004"/>
  </r>
  <r>
    <x v="5"/>
    <n v="4.4000000000000004"/>
  </r>
  <r>
    <x v="6"/>
    <n v="4.4000000000000004"/>
  </r>
  <r>
    <x v="7"/>
    <n v="4.4000000000000004"/>
  </r>
  <r>
    <x v="9"/>
    <n v="7.1"/>
  </r>
  <r>
    <x v="16"/>
    <n v="7.1"/>
  </r>
  <r>
    <x v="6"/>
    <n v="7.1"/>
  </r>
  <r>
    <x v="7"/>
    <n v="7.1"/>
  </r>
  <r>
    <x v="1"/>
    <n v="6.1"/>
  </r>
  <r>
    <x v="3"/>
    <n v="6.1"/>
  </r>
  <r>
    <x v="12"/>
    <n v="6.7"/>
  </r>
  <r>
    <x v="0"/>
    <n v="6.7"/>
  </r>
  <r>
    <x v="1"/>
    <n v="6.7"/>
  </r>
  <r>
    <x v="2"/>
    <n v="6.7"/>
  </r>
  <r>
    <x v="10"/>
    <n v="6.7"/>
  </r>
  <r>
    <x v="6"/>
    <n v="6.7"/>
  </r>
  <r>
    <x v="12"/>
    <n v="6.7"/>
  </r>
  <r>
    <x v="0"/>
    <n v="6.7"/>
  </r>
  <r>
    <x v="1"/>
    <n v="6.7"/>
  </r>
  <r>
    <x v="2"/>
    <n v="6.7"/>
  </r>
  <r>
    <x v="10"/>
    <n v="6.7"/>
  </r>
  <r>
    <x v="6"/>
    <n v="6.7"/>
  </r>
  <r>
    <x v="12"/>
    <n v="6.7"/>
  </r>
  <r>
    <x v="0"/>
    <n v="6.7"/>
  </r>
  <r>
    <x v="1"/>
    <n v="6.7"/>
  </r>
  <r>
    <x v="2"/>
    <n v="6.7"/>
  </r>
  <r>
    <x v="10"/>
    <n v="6.7"/>
  </r>
  <r>
    <x v="6"/>
    <n v="6.7"/>
  </r>
  <r>
    <x v="11"/>
    <n v="5.8"/>
  </r>
  <r>
    <x v="12"/>
    <n v="5.8"/>
  </r>
  <r>
    <x v="1"/>
    <n v="5.8"/>
  </r>
  <r>
    <x v="2"/>
    <n v="5.8"/>
  </r>
  <r>
    <x v="10"/>
    <n v="5.8"/>
  </r>
  <r>
    <x v="6"/>
    <n v="5.8"/>
  </r>
  <r>
    <x v="1"/>
    <n v="4.3"/>
  </r>
  <r>
    <x v="11"/>
    <n v="5.5"/>
  </r>
  <r>
    <x v="12"/>
    <n v="5.5"/>
  </r>
  <r>
    <x v="1"/>
    <n v="5.5"/>
  </r>
  <r>
    <x v="15"/>
    <n v="5.5"/>
  </r>
  <r>
    <x v="7"/>
    <n v="5.5"/>
  </r>
  <r>
    <x v="9"/>
    <n v="7.8"/>
  </r>
  <r>
    <x v="13"/>
    <n v="7.8"/>
  </r>
  <r>
    <x v="5"/>
    <n v="4.5"/>
  </r>
  <r>
    <x v="1"/>
    <n v="6.3"/>
  </r>
  <r>
    <x v="5"/>
    <n v="6.3"/>
  </r>
  <r>
    <x v="6"/>
    <n v="6.3"/>
  </r>
  <r>
    <x v="7"/>
    <n v="6.3"/>
  </r>
  <r>
    <x v="11"/>
    <n v="7"/>
  </r>
  <r>
    <x v="12"/>
    <n v="7"/>
  </r>
  <r>
    <x v="0"/>
    <n v="7"/>
  </r>
  <r>
    <x v="1"/>
    <n v="7"/>
  </r>
  <r>
    <x v="2"/>
    <n v="7"/>
  </r>
  <r>
    <x v="1"/>
    <n v="6"/>
  </r>
  <r>
    <x v="2"/>
    <n v="6"/>
  </r>
  <r>
    <x v="10"/>
    <n v="6"/>
  </r>
  <r>
    <x v="11"/>
    <n v="6.3"/>
  </r>
  <r>
    <x v="15"/>
    <n v="6.3"/>
  </r>
  <r>
    <x v="9"/>
    <n v="6.3"/>
  </r>
  <r>
    <x v="7"/>
    <n v="6.3"/>
  </r>
  <r>
    <x v="11"/>
    <n v="6.2"/>
  </r>
  <r>
    <x v="1"/>
    <n v="6.2"/>
  </r>
  <r>
    <x v="15"/>
    <n v="6.2"/>
  </r>
  <r>
    <x v="1"/>
    <n v="5.0999999999999996"/>
  </r>
  <r>
    <x v="9"/>
    <n v="7.7"/>
  </r>
  <r>
    <x v="7"/>
    <n v="7.7"/>
  </r>
  <r>
    <x v="9"/>
    <n v="7.3"/>
  </r>
  <r>
    <x v="7"/>
    <n v="7.3"/>
  </r>
  <r>
    <x v="11"/>
    <n v="6.3"/>
  </r>
  <r>
    <x v="5"/>
    <n v="6.3"/>
  </r>
  <r>
    <x v="6"/>
    <n v="6.3"/>
  </r>
  <r>
    <x v="7"/>
    <n v="6.3"/>
  </r>
  <r>
    <x v="11"/>
    <n v="6.5"/>
  </r>
  <r>
    <x v="12"/>
    <n v="6.5"/>
  </r>
  <r>
    <x v="0"/>
    <n v="6.5"/>
  </r>
  <r>
    <x v="1"/>
    <n v="6.5"/>
  </r>
  <r>
    <x v="2"/>
    <n v="6.5"/>
  </r>
  <r>
    <x v="6"/>
    <n v="6.5"/>
  </r>
  <r>
    <x v="1"/>
    <n v="5.4"/>
  </r>
  <r>
    <x v="10"/>
    <n v="5.4"/>
  </r>
  <r>
    <x v="5"/>
    <n v="5.4"/>
  </r>
  <r>
    <x v="7"/>
    <n v="5.4"/>
  </r>
  <r>
    <x v="5"/>
    <n v="5.8"/>
  </r>
  <r>
    <x v="5"/>
    <n v="5.4"/>
  </r>
  <r>
    <x v="11"/>
    <n v="6.5"/>
  </r>
  <r>
    <x v="15"/>
    <n v="6.5"/>
  </r>
  <r>
    <x v="7"/>
    <n v="6.5"/>
  </r>
  <r>
    <x v="1"/>
    <n v="6.2"/>
  </r>
  <r>
    <x v="13"/>
    <n v="6.2"/>
  </r>
  <r>
    <x v="21"/>
    <n v="7.3"/>
  </r>
  <r>
    <x v="9"/>
    <n v="7.3"/>
  </r>
  <r>
    <x v="15"/>
    <n v="6.7"/>
  </r>
  <r>
    <x v="7"/>
    <n v="6.7"/>
  </r>
  <r>
    <x v="1"/>
    <n v="6.3"/>
  </r>
  <r>
    <x v="9"/>
    <n v="6.3"/>
  </r>
  <r>
    <x v="9"/>
    <n v="6.4"/>
  </r>
  <r>
    <x v="6"/>
    <n v="6.4"/>
  </r>
  <r>
    <x v="7"/>
    <n v="6.4"/>
  </r>
  <r>
    <x v="5"/>
    <n v="6.2"/>
  </r>
  <r>
    <x v="7"/>
    <n v="6.2"/>
  </r>
  <r>
    <x v="15"/>
    <n v="5.3"/>
  </r>
  <r>
    <x v="9"/>
    <n v="5.3"/>
  </r>
  <r>
    <x v="12"/>
    <n v="7.6"/>
  </r>
  <r>
    <x v="21"/>
    <n v="7.6"/>
  </r>
  <r>
    <x v="9"/>
    <n v="7.6"/>
  </r>
  <r>
    <x v="7"/>
    <n v="7.6"/>
  </r>
  <r>
    <x v="12"/>
    <n v="7.8"/>
  </r>
  <r>
    <x v="1"/>
    <n v="7.8"/>
  </r>
  <r>
    <x v="9"/>
    <n v="7.8"/>
  </r>
  <r>
    <x v="3"/>
    <n v="7.8"/>
  </r>
  <r>
    <x v="1"/>
    <n v="7.7"/>
  </r>
  <r>
    <x v="10"/>
    <n v="7.7"/>
  </r>
  <r>
    <x v="3"/>
    <n v="7.7"/>
  </r>
  <r>
    <x v="9"/>
    <n v="5.7"/>
  </r>
  <r>
    <x v="9"/>
    <n v="5"/>
  </r>
  <r>
    <x v="6"/>
    <n v="5"/>
  </r>
  <r>
    <x v="7"/>
    <n v="5"/>
  </r>
  <r>
    <x v="1"/>
    <n v="6.2"/>
  </r>
  <r>
    <x v="9"/>
    <n v="6.2"/>
  </r>
  <r>
    <x v="9"/>
    <n v="7.4"/>
  </r>
  <r>
    <x v="11"/>
    <n v="5.6"/>
  </r>
  <r>
    <x v="15"/>
    <n v="5.6"/>
  </r>
  <r>
    <x v="9"/>
    <n v="5.6"/>
  </r>
  <r>
    <x v="7"/>
    <n v="5.6"/>
  </r>
  <r>
    <x v="1"/>
    <n v="5.0999999999999996"/>
  </r>
  <r>
    <x v="9"/>
    <n v="4.8"/>
  </r>
  <r>
    <x v="5"/>
    <n v="4.8"/>
  </r>
  <r>
    <x v="16"/>
    <n v="4.8"/>
  </r>
  <r>
    <x v="7"/>
    <n v="4.8"/>
  </r>
  <r>
    <x v="5"/>
    <n v="3.1"/>
  </r>
  <r>
    <x v="12"/>
    <n v="6.2"/>
  </r>
  <r>
    <x v="9"/>
    <n v="6.2"/>
  </r>
  <r>
    <x v="3"/>
    <n v="6.2"/>
  </r>
  <r>
    <x v="7"/>
    <n v="4.8"/>
  </r>
  <r>
    <x v="1"/>
    <n v="2.2999999999999998"/>
  </r>
  <r>
    <x v="5"/>
    <n v="4.4000000000000004"/>
  </r>
  <r>
    <x v="7"/>
    <n v="4.4000000000000004"/>
  </r>
  <r>
    <x v="9"/>
    <n v="5.9"/>
  </r>
  <r>
    <x v="1"/>
    <n v="6.4"/>
  </r>
  <r>
    <x v="9"/>
    <n v="6.4"/>
  </r>
  <r>
    <x v="9"/>
    <n v="5.8"/>
  </r>
  <r>
    <x v="9"/>
    <n v="5.6"/>
  </r>
  <r>
    <x v="10"/>
    <n v="5.6"/>
  </r>
  <r>
    <x v="6"/>
    <n v="5.6"/>
  </r>
  <r>
    <x v="1"/>
    <n v="7"/>
  </r>
  <r>
    <x v="9"/>
    <n v="7"/>
  </r>
  <r>
    <x v="1"/>
    <n v="5.2"/>
  </r>
  <r>
    <x v="2"/>
    <n v="5.2"/>
  </r>
  <r>
    <x v="12"/>
    <n v="5.2"/>
  </r>
  <r>
    <x v="2"/>
    <n v="5.2"/>
  </r>
  <r>
    <x v="1"/>
    <n v="4.0999999999999996"/>
  </r>
  <r>
    <x v="15"/>
    <n v="4.0999999999999996"/>
  </r>
  <r>
    <x v="9"/>
    <n v="8.1"/>
  </r>
  <r>
    <x v="3"/>
    <n v="8.1"/>
  </r>
  <r>
    <x v="1"/>
    <n v="3.4"/>
  </r>
  <r>
    <x v="6"/>
    <n v="3.4"/>
  </r>
  <r>
    <x v="11"/>
    <n v="2.1"/>
  </r>
  <r>
    <x v="19"/>
    <n v="2.1"/>
  </r>
  <r>
    <x v="15"/>
    <n v="6.1"/>
  </r>
  <r>
    <x v="9"/>
    <n v="6.1"/>
  </r>
  <r>
    <x v="7"/>
    <n v="6.1"/>
  </r>
  <r>
    <x v="1"/>
    <n v="3.2"/>
  </r>
  <r>
    <x v="10"/>
    <n v="3.2"/>
  </r>
  <r>
    <x v="1"/>
    <n v="5.3"/>
  </r>
  <r>
    <x v="15"/>
    <n v="5.3"/>
  </r>
  <r>
    <x v="11"/>
    <n v="4.0999999999999996"/>
  </r>
  <r>
    <x v="1"/>
    <n v="4.0999999999999996"/>
  </r>
  <r>
    <x v="15"/>
    <n v="4.0999999999999996"/>
  </r>
  <r>
    <x v="9"/>
    <n v="4.0999999999999996"/>
  </r>
  <r>
    <x v="7"/>
    <n v="4.0999999999999996"/>
  </r>
  <r>
    <x v="1"/>
    <n v="5.9"/>
  </r>
  <r>
    <x v="9"/>
    <n v="5.9"/>
  </r>
  <r>
    <x v="3"/>
    <n v="5.9"/>
  </r>
  <r>
    <x v="1"/>
    <n v="4.5999999999999996"/>
  </r>
  <r>
    <x v="5"/>
    <n v="4.5999999999999996"/>
  </r>
  <r>
    <x v="6"/>
    <n v="4.5999999999999996"/>
  </r>
  <r>
    <x v="12"/>
    <n v="5.7"/>
  </r>
  <r>
    <x v="1"/>
    <n v="5.7"/>
  </r>
  <r>
    <x v="2"/>
    <n v="5.7"/>
  </r>
  <r>
    <x v="10"/>
    <n v="5.7"/>
  </r>
  <r>
    <x v="5"/>
    <n v="5.2"/>
  </r>
  <r>
    <x v="11"/>
    <n v="5.7"/>
  </r>
  <r>
    <x v="1"/>
    <n v="5.7"/>
  </r>
  <r>
    <x v="15"/>
    <n v="5.7"/>
  </r>
  <r>
    <x v="7"/>
    <n v="5.7"/>
  </r>
  <r>
    <x v="1"/>
    <n v="6.8"/>
  </r>
  <r>
    <x v="17"/>
    <n v="6.8"/>
  </r>
  <r>
    <x v="1"/>
    <n v="7.2"/>
  </r>
  <r>
    <x v="9"/>
    <n v="7.2"/>
  </r>
  <r>
    <x v="1"/>
    <n v="5.3"/>
  </r>
  <r>
    <x v="3"/>
    <n v="5.3"/>
  </r>
  <r>
    <x v="1"/>
    <n v="5.4"/>
  </r>
  <r>
    <x v="12"/>
    <n v="4.8"/>
  </r>
  <r>
    <x v="1"/>
    <n v="4.8"/>
  </r>
  <r>
    <x v="10"/>
    <n v="4.8"/>
  </r>
  <r>
    <x v="12"/>
    <n v="6.2"/>
  </r>
  <r>
    <x v="9"/>
    <n v="6.2"/>
  </r>
  <r>
    <x v="2"/>
    <n v="6.2"/>
  </r>
  <r>
    <x v="21"/>
    <n v="7.3"/>
  </r>
  <r>
    <x v="8"/>
    <n v="7.3"/>
  </r>
  <r>
    <x v="17"/>
    <n v="7.3"/>
  </r>
  <r>
    <x v="9"/>
    <n v="6.1"/>
  </r>
  <r>
    <x v="17"/>
    <n v="6.1"/>
  </r>
  <r>
    <x v="3"/>
    <n v="6.1"/>
  </r>
  <r>
    <x v="1"/>
    <n v="6.7"/>
  </r>
  <r>
    <x v="15"/>
    <n v="6.7"/>
  </r>
  <r>
    <x v="7"/>
    <n v="6.7"/>
  </r>
  <r>
    <x v="1"/>
    <n v="5.6"/>
  </r>
  <r>
    <x v="3"/>
    <n v="5.6"/>
  </r>
  <r>
    <x v="6"/>
    <n v="5.6"/>
  </r>
  <r>
    <x v="9"/>
    <n v="3.5"/>
  </r>
  <r>
    <x v="17"/>
    <n v="3.5"/>
  </r>
  <r>
    <x v="11"/>
    <n v="5.9"/>
  </r>
  <r>
    <x v="15"/>
    <n v="5.9"/>
  </r>
  <r>
    <x v="6"/>
    <n v="5.9"/>
  </r>
  <r>
    <x v="7"/>
    <n v="5.9"/>
  </r>
  <r>
    <x v="11"/>
    <n v="3.7"/>
  </r>
  <r>
    <x v="12"/>
    <n v="3.7"/>
  </r>
  <r>
    <x v="10"/>
    <n v="3.7"/>
  </r>
  <r>
    <x v="6"/>
    <n v="3.7"/>
  </r>
  <r>
    <x v="7"/>
    <n v="3.7"/>
  </r>
  <r>
    <x v="21"/>
    <n v="5.3"/>
  </r>
  <r>
    <x v="1"/>
    <n v="5.3"/>
  </r>
  <r>
    <x v="3"/>
    <n v="5.3"/>
  </r>
  <r>
    <x v="12"/>
    <n v="7.7"/>
  </r>
  <r>
    <x v="1"/>
    <n v="7.7"/>
  </r>
  <r>
    <x v="2"/>
    <n v="7.7"/>
  </r>
  <r>
    <x v="14"/>
    <n v="7.7"/>
  </r>
  <r>
    <x v="21"/>
    <n v="6.2"/>
  </r>
  <r>
    <x v="9"/>
    <n v="6.2"/>
  </r>
  <r>
    <x v="19"/>
    <n v="6.2"/>
  </r>
  <r>
    <x v="9"/>
    <n v="6.2"/>
  </r>
  <r>
    <x v="11"/>
    <n v="3.8"/>
  </r>
  <r>
    <x v="1"/>
    <n v="3.8"/>
  </r>
  <r>
    <x v="6"/>
    <n v="3.8"/>
  </r>
  <r>
    <x v="1"/>
    <n v="5.9"/>
  </r>
  <r>
    <x v="2"/>
    <n v="5.9"/>
  </r>
  <r>
    <x v="3"/>
    <n v="5.9"/>
  </r>
  <r>
    <x v="12"/>
    <n v="4.5999999999999996"/>
  </r>
  <r>
    <x v="1"/>
    <n v="4.5999999999999996"/>
  </r>
  <r>
    <x v="2"/>
    <n v="4.5999999999999996"/>
  </r>
  <r>
    <x v="3"/>
    <n v="4.5999999999999996"/>
  </r>
  <r>
    <x v="1"/>
    <n v="5.3"/>
  </r>
  <r>
    <x v="11"/>
    <n v="4.2"/>
  </r>
  <r>
    <x v="12"/>
    <n v="4.2"/>
  </r>
  <r>
    <x v="1"/>
    <n v="4.2"/>
  </r>
  <r>
    <x v="2"/>
    <n v="4.2"/>
  </r>
  <r>
    <x v="6"/>
    <n v="4.2"/>
  </r>
  <r>
    <x v="1"/>
    <n v="6.8"/>
  </r>
  <r>
    <x v="15"/>
    <n v="6.8"/>
  </r>
  <r>
    <x v="9"/>
    <n v="6.8"/>
  </r>
  <r>
    <x v="11"/>
    <n v="6.1"/>
  </r>
  <r>
    <x v="12"/>
    <n v="6.1"/>
  </r>
  <r>
    <x v="6"/>
    <n v="6.1"/>
  </r>
  <r>
    <x v="9"/>
    <n v="7"/>
  </r>
  <r>
    <x v="2"/>
    <n v="7"/>
  </r>
  <r>
    <x v="19"/>
    <n v="7"/>
  </r>
  <r>
    <x v="15"/>
    <n v="6"/>
  </r>
  <r>
    <x v="5"/>
    <n v="6"/>
  </r>
  <r>
    <x v="7"/>
    <n v="6"/>
  </r>
  <r>
    <x v="11"/>
    <n v="6.2"/>
  </r>
  <r>
    <x v="12"/>
    <n v="6.2"/>
  </r>
  <r>
    <x v="0"/>
    <n v="6.2"/>
  </r>
  <r>
    <x v="1"/>
    <n v="6.2"/>
  </r>
  <r>
    <x v="15"/>
    <n v="6.2"/>
  </r>
  <r>
    <x v="2"/>
    <n v="6.2"/>
  </r>
  <r>
    <x v="10"/>
    <n v="6.2"/>
  </r>
  <r>
    <x v="1"/>
    <n v="6.4"/>
  </r>
  <r>
    <x v="15"/>
    <n v="6.4"/>
  </r>
  <r>
    <x v="9"/>
    <n v="6.4"/>
  </r>
  <r>
    <x v="7"/>
    <n v="6.4"/>
  </r>
  <r>
    <x v="16"/>
    <n v="6.8"/>
  </r>
  <r>
    <x v="3"/>
    <n v="6.8"/>
  </r>
  <r>
    <x v="6"/>
    <n v="6.8"/>
  </r>
  <r>
    <x v="7"/>
    <n v="6.8"/>
  </r>
  <r>
    <x v="1"/>
    <n v="5.8"/>
  </r>
  <r>
    <x v="15"/>
    <n v="5.8"/>
  </r>
  <r>
    <x v="9"/>
    <n v="5.8"/>
  </r>
  <r>
    <x v="7"/>
    <n v="5.8"/>
  </r>
  <r>
    <x v="1"/>
    <n v="5.6"/>
  </r>
  <r>
    <x v="3"/>
    <n v="5.6"/>
  </r>
  <r>
    <x v="1"/>
    <n v="4.9000000000000004"/>
  </r>
  <r>
    <x v="3"/>
    <n v="4.9000000000000004"/>
  </r>
  <r>
    <x v="9"/>
    <n v="6.2"/>
  </r>
  <r>
    <x v="3"/>
    <n v="6.2"/>
  </r>
  <r>
    <x v="7"/>
    <n v="6.2"/>
  </r>
  <r>
    <x v="1"/>
    <n v="5.6"/>
  </r>
  <r>
    <x v="2"/>
    <n v="5.6"/>
  </r>
  <r>
    <x v="3"/>
    <n v="5.6"/>
  </r>
  <r>
    <x v="19"/>
    <n v="5.6"/>
  </r>
  <r>
    <x v="12"/>
    <n v="5.9"/>
  </r>
  <r>
    <x v="1"/>
    <n v="5.9"/>
  </r>
  <r>
    <x v="16"/>
    <n v="5.9"/>
  </r>
  <r>
    <x v="1"/>
    <n v="5.8"/>
  </r>
  <r>
    <x v="3"/>
    <n v="5.8"/>
  </r>
  <r>
    <x v="25"/>
    <n v="7.6"/>
  </r>
  <r>
    <x v="16"/>
    <n v="7.6"/>
  </r>
  <r>
    <x v="3"/>
    <n v="7.6"/>
  </r>
  <r>
    <x v="7"/>
    <n v="7.6"/>
  </r>
  <r>
    <x v="1"/>
    <n v="5.4"/>
  </r>
  <r>
    <x v="3"/>
    <n v="5.4"/>
  </r>
  <r>
    <x v="1"/>
    <n v="5.9"/>
  </r>
  <r>
    <x v="9"/>
    <n v="5.9"/>
  </r>
  <r>
    <x v="3"/>
    <n v="5.9"/>
  </r>
  <r>
    <x v="1"/>
    <n v="5.2"/>
  </r>
  <r>
    <x v="10"/>
    <n v="5.2"/>
  </r>
  <r>
    <x v="3"/>
    <n v="5.2"/>
  </r>
  <r>
    <x v="1"/>
    <n v="5.7"/>
  </r>
  <r>
    <x v="9"/>
    <n v="5.7"/>
  </r>
  <r>
    <x v="1"/>
    <n v="7.8"/>
  </r>
  <r>
    <x v="9"/>
    <n v="7.8"/>
  </r>
  <r>
    <x v="17"/>
    <n v="7.8"/>
  </r>
  <r>
    <x v="14"/>
    <n v="7.8"/>
  </r>
  <r>
    <x v="1"/>
    <n v="7.2"/>
  </r>
  <r>
    <x v="9"/>
    <n v="7.2"/>
  </r>
  <r>
    <x v="3"/>
    <n v="7.2"/>
  </r>
  <r>
    <x v="12"/>
    <n v="7.2"/>
  </r>
  <r>
    <x v="0"/>
    <n v="7.2"/>
  </r>
  <r>
    <x v="1"/>
    <n v="7.2"/>
  </r>
  <r>
    <x v="2"/>
    <n v="7.2"/>
  </r>
  <r>
    <x v="10"/>
    <n v="7.2"/>
  </r>
  <r>
    <x v="11"/>
    <n v="5.5"/>
  </r>
  <r>
    <x v="1"/>
    <n v="5.5"/>
  </r>
  <r>
    <x v="9"/>
    <n v="5.5"/>
  </r>
  <r>
    <x v="2"/>
    <n v="5.5"/>
  </r>
  <r>
    <x v="7"/>
    <n v="5.5"/>
  </r>
  <r>
    <x v="12"/>
    <n v="7.1"/>
  </r>
  <r>
    <x v="0"/>
    <n v="7.1"/>
  </r>
  <r>
    <x v="2"/>
    <n v="7.1"/>
  </r>
  <r>
    <x v="6"/>
    <n v="7.1"/>
  </r>
  <r>
    <x v="11"/>
    <n v="6.4"/>
  </r>
  <r>
    <x v="1"/>
    <n v="6.4"/>
  </r>
  <r>
    <x v="5"/>
    <n v="6.4"/>
  </r>
  <r>
    <x v="7"/>
    <n v="6.4"/>
  </r>
  <r>
    <x v="1"/>
    <n v="4.5999999999999996"/>
  </r>
  <r>
    <x v="1"/>
    <n v="6.7"/>
  </r>
  <r>
    <x v="10"/>
    <n v="6.7"/>
  </r>
  <r>
    <x v="3"/>
    <n v="6.7"/>
  </r>
  <r>
    <x v="1"/>
    <n v="5.6"/>
  </r>
  <r>
    <x v="3"/>
    <n v="5.6"/>
  </r>
  <r>
    <x v="1"/>
    <n v="7"/>
  </r>
  <r>
    <x v="11"/>
    <n v="6.8"/>
  </r>
  <r>
    <x v="12"/>
    <n v="6.8"/>
  </r>
  <r>
    <x v="0"/>
    <n v="6.8"/>
  </r>
  <r>
    <x v="2"/>
    <n v="6.8"/>
  </r>
  <r>
    <x v="10"/>
    <n v="6.8"/>
  </r>
  <r>
    <x v="6"/>
    <n v="6.8"/>
  </r>
  <r>
    <x v="1"/>
    <n v="5.8"/>
  </r>
  <r>
    <x v="9"/>
    <n v="5.8"/>
  </r>
  <r>
    <x v="1"/>
    <n v="5.0999999999999996"/>
  </r>
  <r>
    <x v="3"/>
    <n v="5.0999999999999996"/>
  </r>
  <r>
    <x v="6"/>
    <n v="5.0999999999999996"/>
  </r>
  <r>
    <x v="12"/>
    <n v="7.3"/>
  </r>
  <r>
    <x v="0"/>
    <n v="7.3"/>
  </r>
  <r>
    <x v="1"/>
    <n v="7.3"/>
  </r>
  <r>
    <x v="2"/>
    <n v="7.3"/>
  </r>
  <r>
    <x v="10"/>
    <n v="7.3"/>
  </r>
  <r>
    <x v="3"/>
    <n v="7.3"/>
  </r>
  <r>
    <x v="12"/>
    <n v="5.5"/>
  </r>
  <r>
    <x v="0"/>
    <n v="5.5"/>
  </r>
  <r>
    <x v="1"/>
    <n v="5.5"/>
  </r>
  <r>
    <x v="2"/>
    <n v="5.5"/>
  </r>
  <r>
    <x v="10"/>
    <n v="5.5"/>
  </r>
  <r>
    <x v="5"/>
    <n v="5.8"/>
  </r>
  <r>
    <x v="16"/>
    <n v="5.8"/>
  </r>
  <r>
    <x v="15"/>
    <n v="6.3"/>
  </r>
  <r>
    <x v="9"/>
    <n v="6.3"/>
  </r>
  <r>
    <x v="7"/>
    <n v="6.3"/>
  </r>
  <r>
    <x v="11"/>
    <n v="5.5"/>
  </r>
  <r>
    <x v="1"/>
    <n v="5.5"/>
  </r>
  <r>
    <x v="3"/>
    <n v="5.5"/>
  </r>
  <r>
    <x v="1"/>
    <n v="6.6"/>
  </r>
  <r>
    <x v="2"/>
    <n v="6.6"/>
  </r>
  <r>
    <x v="3"/>
    <n v="6.6"/>
  </r>
  <r>
    <x v="0"/>
    <n v="6.5"/>
  </r>
  <r>
    <x v="1"/>
    <n v="6.5"/>
  </r>
  <r>
    <x v="2"/>
    <n v="6.5"/>
  </r>
  <r>
    <x v="10"/>
    <n v="6.5"/>
  </r>
  <r>
    <x v="6"/>
    <n v="6.5"/>
  </r>
  <r>
    <x v="12"/>
    <n v="5"/>
  </r>
  <r>
    <x v="9"/>
    <n v="5"/>
  </r>
  <r>
    <x v="5"/>
    <n v="5"/>
  </r>
  <r>
    <x v="16"/>
    <n v="5"/>
  </r>
  <r>
    <x v="7"/>
    <n v="5"/>
  </r>
  <r>
    <x v="1"/>
    <n v="6.5"/>
  </r>
  <r>
    <x v="17"/>
    <n v="6.5"/>
  </r>
  <r>
    <x v="3"/>
    <n v="6.5"/>
  </r>
  <r>
    <x v="10"/>
    <n v="6.7"/>
  </r>
  <r>
    <x v="5"/>
    <n v="6.7"/>
  </r>
  <r>
    <x v="11"/>
    <n v="5.8"/>
  </r>
  <r>
    <x v="6"/>
    <n v="5.8"/>
  </r>
  <r>
    <x v="7"/>
    <n v="5.8"/>
  </r>
  <r>
    <x v="9"/>
    <n v="6.7"/>
  </r>
  <r>
    <x v="3"/>
    <n v="6.7"/>
  </r>
  <r>
    <x v="1"/>
    <n v="8.5"/>
  </r>
  <r>
    <x v="11"/>
    <n v="6.6"/>
  </r>
  <r>
    <x v="12"/>
    <n v="6.6"/>
  </r>
  <r>
    <x v="1"/>
    <n v="6.6"/>
  </r>
  <r>
    <x v="15"/>
    <n v="6.6"/>
  </r>
  <r>
    <x v="11"/>
    <n v="7.2"/>
  </r>
  <r>
    <x v="12"/>
    <n v="7.2"/>
  </r>
  <r>
    <x v="0"/>
    <n v="7.2"/>
  </r>
  <r>
    <x v="1"/>
    <n v="7.2"/>
  </r>
  <r>
    <x v="2"/>
    <n v="7.2"/>
  </r>
  <r>
    <x v="1"/>
    <n v="7.1"/>
  </r>
  <r>
    <x v="9"/>
    <n v="7.1"/>
  </r>
  <r>
    <x v="3"/>
    <n v="7.1"/>
  </r>
  <r>
    <x v="0"/>
    <n v="7.2"/>
  </r>
  <r>
    <x v="1"/>
    <n v="7.2"/>
  </r>
  <r>
    <x v="2"/>
    <n v="7.2"/>
  </r>
  <r>
    <x v="10"/>
    <n v="7.2"/>
  </r>
  <r>
    <x v="11"/>
    <n v="7.3"/>
  </r>
  <r>
    <x v="0"/>
    <n v="7.3"/>
  </r>
  <r>
    <x v="1"/>
    <n v="7.3"/>
  </r>
  <r>
    <x v="2"/>
    <n v="7.3"/>
  </r>
  <r>
    <x v="6"/>
    <n v="7.3"/>
  </r>
  <r>
    <x v="5"/>
    <n v="6.4"/>
  </r>
  <r>
    <x v="5"/>
    <n v="6.6"/>
  </r>
  <r>
    <x v="16"/>
    <n v="6.6"/>
  </r>
  <r>
    <x v="1"/>
    <n v="6.5"/>
  </r>
  <r>
    <x v="5"/>
    <n v="6.5"/>
  </r>
  <r>
    <x v="6"/>
    <n v="6.5"/>
  </r>
  <r>
    <x v="1"/>
    <n v="7.3"/>
  </r>
  <r>
    <x v="9"/>
    <n v="7.3"/>
  </r>
  <r>
    <x v="3"/>
    <n v="7.3"/>
  </r>
  <r>
    <x v="7"/>
    <n v="7.3"/>
  </r>
  <r>
    <x v="15"/>
    <n v="6.3"/>
  </r>
  <r>
    <x v="5"/>
    <n v="6.3"/>
  </r>
  <r>
    <x v="7"/>
    <n v="6.3"/>
  </r>
  <r>
    <x v="9"/>
    <n v="5.6"/>
  </r>
  <r>
    <x v="5"/>
    <n v="5.6"/>
  </r>
  <r>
    <x v="5"/>
    <n v="5.7"/>
  </r>
  <r>
    <x v="11"/>
    <n v="6.1"/>
  </r>
  <r>
    <x v="12"/>
    <n v="6.1"/>
  </r>
  <r>
    <x v="6"/>
    <n v="6.1"/>
  </r>
  <r>
    <x v="7"/>
    <n v="6.1"/>
  </r>
  <r>
    <x v="1"/>
    <n v="6.6"/>
  </r>
  <r>
    <x v="9"/>
    <n v="6.6"/>
  </r>
  <r>
    <x v="15"/>
    <n v="7.1"/>
  </r>
  <r>
    <x v="5"/>
    <n v="7.1"/>
  </r>
  <r>
    <x v="17"/>
    <n v="7.1"/>
  </r>
  <r>
    <x v="7"/>
    <n v="7.1"/>
  </r>
  <r>
    <x v="1"/>
    <n v="7.7"/>
  </r>
  <r>
    <x v="9"/>
    <n v="7.7"/>
  </r>
  <r>
    <x v="3"/>
    <n v="7.7"/>
  </r>
  <r>
    <x v="21"/>
    <n v="7.2"/>
  </r>
  <r>
    <x v="1"/>
    <n v="7.2"/>
  </r>
  <r>
    <x v="9"/>
    <n v="7.2"/>
  </r>
  <r>
    <x v="3"/>
    <n v="7.2"/>
  </r>
  <r>
    <x v="9"/>
    <n v="7"/>
  </r>
  <r>
    <x v="16"/>
    <n v="7"/>
  </r>
  <r>
    <x v="7"/>
    <n v="7"/>
  </r>
  <r>
    <x v="11"/>
    <n v="7.1"/>
  </r>
  <r>
    <x v="6"/>
    <n v="7.1"/>
  </r>
  <r>
    <x v="11"/>
    <n v="7.1"/>
  </r>
  <r>
    <x v="6"/>
    <n v="7.1"/>
  </r>
  <r>
    <x v="9"/>
    <n v="6.4"/>
  </r>
  <r>
    <x v="10"/>
    <n v="6.4"/>
  </r>
  <r>
    <x v="5"/>
    <n v="6.4"/>
  </r>
  <r>
    <x v="7"/>
    <n v="6.4"/>
  </r>
  <r>
    <x v="12"/>
    <n v="8.3000000000000007"/>
  </r>
  <r>
    <x v="0"/>
    <n v="8.3000000000000007"/>
  </r>
  <r>
    <x v="1"/>
    <n v="8.3000000000000007"/>
  </r>
  <r>
    <x v="9"/>
    <n v="8.3000000000000007"/>
  </r>
  <r>
    <x v="2"/>
    <n v="8.3000000000000007"/>
  </r>
  <r>
    <x v="10"/>
    <n v="8.3000000000000007"/>
  </r>
  <r>
    <x v="10"/>
    <n v="7"/>
  </r>
  <r>
    <x v="5"/>
    <n v="7"/>
  </r>
  <r>
    <x v="16"/>
    <n v="7"/>
  </r>
  <r>
    <x v="7"/>
    <n v="7"/>
  </r>
  <r>
    <x v="5"/>
    <n v="4.8"/>
  </r>
  <r>
    <x v="7"/>
    <n v="4.8"/>
  </r>
  <r>
    <x v="9"/>
    <n v="7.2"/>
  </r>
  <r>
    <x v="3"/>
    <n v="7.2"/>
  </r>
  <r>
    <x v="1"/>
    <n v="4.7"/>
  </r>
  <r>
    <x v="10"/>
    <n v="4.7"/>
  </r>
  <r>
    <x v="5"/>
    <n v="4.7"/>
  </r>
  <r>
    <x v="14"/>
    <n v="4.7"/>
  </r>
  <r>
    <x v="1"/>
    <n v="5.4"/>
  </r>
  <r>
    <x v="9"/>
    <n v="5.4"/>
  </r>
  <r>
    <x v="9"/>
    <n v="7.2"/>
  </r>
  <r>
    <x v="3"/>
    <n v="7.2"/>
  </r>
  <r>
    <x v="8"/>
    <n v="7.2"/>
  </r>
  <r>
    <x v="1"/>
    <n v="4.5"/>
  </r>
  <r>
    <x v="3"/>
    <n v="4.5"/>
  </r>
  <r>
    <x v="1"/>
    <n v="5.8"/>
  </r>
  <r>
    <x v="9"/>
    <n v="5.8"/>
  </r>
  <r>
    <x v="9"/>
    <n v="5.9"/>
  </r>
  <r>
    <x v="11"/>
    <n v="4.5999999999999996"/>
  </r>
  <r>
    <x v="15"/>
    <n v="4.5999999999999996"/>
  </r>
  <r>
    <x v="9"/>
    <n v="4.5999999999999996"/>
  </r>
  <r>
    <x v="7"/>
    <n v="4.5999999999999996"/>
  </r>
  <r>
    <x v="9"/>
    <n v="5.9"/>
  </r>
  <r>
    <x v="2"/>
    <n v="5.9"/>
  </r>
  <r>
    <x v="10"/>
    <n v="5.9"/>
  </r>
  <r>
    <x v="15"/>
    <n v="6.2"/>
  </r>
  <r>
    <x v="9"/>
    <n v="6.2"/>
  </r>
  <r>
    <x v="7"/>
    <n v="6.2"/>
  </r>
  <r>
    <x v="1"/>
    <n v="6.1"/>
  </r>
  <r>
    <x v="15"/>
    <n v="6.1"/>
  </r>
  <r>
    <x v="9"/>
    <n v="6.1"/>
  </r>
  <r>
    <x v="11"/>
    <n v="5.2"/>
  </r>
  <r>
    <x v="1"/>
    <n v="5.2"/>
  </r>
  <r>
    <x v="15"/>
    <n v="5.2"/>
  </r>
  <r>
    <x v="7"/>
    <n v="5.2"/>
  </r>
  <r>
    <x v="9"/>
    <n v="7.8"/>
  </r>
  <r>
    <x v="13"/>
    <n v="7.8"/>
  </r>
  <r>
    <x v="1"/>
    <n v="5.3"/>
  </r>
  <r>
    <x v="9"/>
    <n v="5.3"/>
  </r>
  <r>
    <x v="10"/>
    <n v="5.3"/>
  </r>
  <r>
    <x v="3"/>
    <n v="5.3"/>
  </r>
  <r>
    <x v="1"/>
    <n v="6.7"/>
  </r>
  <r>
    <x v="2"/>
    <n v="6.7"/>
  </r>
  <r>
    <x v="10"/>
    <n v="6.7"/>
  </r>
  <r>
    <x v="1"/>
    <n v="6"/>
  </r>
  <r>
    <x v="11"/>
    <n v="5.6"/>
  </r>
  <r>
    <x v="15"/>
    <n v="5.6"/>
  </r>
  <r>
    <x v="9"/>
    <n v="5.6"/>
  </r>
  <r>
    <x v="9"/>
    <n v="6.7"/>
  </r>
  <r>
    <x v="3"/>
    <n v="6.7"/>
  </r>
  <r>
    <x v="11"/>
    <n v="6.2"/>
  </r>
  <r>
    <x v="15"/>
    <n v="6.2"/>
  </r>
  <r>
    <x v="5"/>
    <n v="6.2"/>
  </r>
  <r>
    <x v="6"/>
    <n v="6.2"/>
  </r>
  <r>
    <x v="7"/>
    <n v="6.2"/>
  </r>
  <r>
    <x v="5"/>
    <n v="5.6"/>
  </r>
  <r>
    <x v="16"/>
    <n v="5.6"/>
  </r>
  <r>
    <x v="1"/>
    <n v="6.4"/>
  </r>
  <r>
    <x v="9"/>
    <n v="6.4"/>
  </r>
  <r>
    <x v="1"/>
    <n v="6.1"/>
  </r>
  <r>
    <x v="9"/>
    <n v="6.1"/>
  </r>
  <r>
    <x v="3"/>
    <n v="6.1"/>
  </r>
  <r>
    <x v="9"/>
    <n v="5.0999999999999996"/>
  </r>
  <r>
    <x v="3"/>
    <n v="5.0999999999999996"/>
  </r>
  <r>
    <x v="1"/>
    <n v="7.1"/>
  </r>
  <r>
    <x v="9"/>
    <n v="7.1"/>
  </r>
  <r>
    <x v="3"/>
    <n v="7.1"/>
  </r>
  <r>
    <x v="19"/>
    <n v="7.1"/>
  </r>
  <r>
    <x v="1"/>
    <n v="6.7"/>
  </r>
  <r>
    <x v="1"/>
    <n v="7"/>
  </r>
  <r>
    <x v="9"/>
    <n v="7"/>
  </r>
  <r>
    <x v="11"/>
    <n v="5.3"/>
  </r>
  <r>
    <x v="1"/>
    <n v="5.3"/>
  </r>
  <r>
    <x v="9"/>
    <n v="5.3"/>
  </r>
  <r>
    <x v="7"/>
    <n v="5.3"/>
  </r>
  <r>
    <x v="11"/>
    <n v="5.0999999999999996"/>
  </r>
  <r>
    <x v="1"/>
    <n v="5.0999999999999996"/>
  </r>
  <r>
    <x v="5"/>
    <n v="5.0999999999999996"/>
  </r>
  <r>
    <x v="6"/>
    <n v="5.0999999999999996"/>
  </r>
  <r>
    <x v="1"/>
    <n v="5"/>
  </r>
  <r>
    <x v="8"/>
    <n v="2.7"/>
  </r>
  <r>
    <x v="1"/>
    <n v="7.6"/>
  </r>
  <r>
    <x v="9"/>
    <n v="7.6"/>
  </r>
  <r>
    <x v="3"/>
    <n v="7.6"/>
  </r>
  <r>
    <x v="1"/>
    <n v="6.6"/>
  </r>
  <r>
    <x v="9"/>
    <n v="6.6"/>
  </r>
  <r>
    <x v="11"/>
    <n v="4.8"/>
  </r>
  <r>
    <x v="12"/>
    <n v="4.8"/>
  </r>
  <r>
    <x v="1"/>
    <n v="4.8"/>
  </r>
  <r>
    <x v="2"/>
    <n v="4.8"/>
  </r>
  <r>
    <x v="10"/>
    <n v="4.8"/>
  </r>
  <r>
    <x v="6"/>
    <n v="4.8"/>
  </r>
  <r>
    <x v="11"/>
    <n v="5.5"/>
  </r>
  <r>
    <x v="6"/>
    <n v="5.5"/>
  </r>
  <r>
    <x v="9"/>
    <n v="6.7"/>
  </r>
  <r>
    <x v="3"/>
    <n v="6.7"/>
  </r>
  <r>
    <x v="11"/>
    <n v="5.6"/>
  </r>
  <r>
    <x v="15"/>
    <n v="5.6"/>
  </r>
  <r>
    <x v="7"/>
    <n v="5.6"/>
  </r>
  <r>
    <x v="1"/>
    <n v="5"/>
  </r>
  <r>
    <x v="3"/>
    <n v="5"/>
  </r>
  <r>
    <x v="11"/>
    <n v="5.7"/>
  </r>
  <r>
    <x v="15"/>
    <n v="5.7"/>
  </r>
  <r>
    <x v="7"/>
    <n v="5.7"/>
  </r>
  <r>
    <x v="15"/>
    <n v="5.3"/>
  </r>
  <r>
    <x v="5"/>
    <n v="5.3"/>
  </r>
  <r>
    <x v="16"/>
    <n v="5.3"/>
  </r>
  <r>
    <x v="7"/>
    <n v="5.3"/>
  </r>
  <r>
    <x v="1"/>
    <n v="6"/>
  </r>
  <r>
    <x v="9"/>
    <n v="6"/>
  </r>
  <r>
    <x v="7"/>
    <n v="6"/>
  </r>
  <r>
    <x v="1"/>
    <n v="6.4"/>
  </r>
  <r>
    <x v="9"/>
    <n v="6.4"/>
  </r>
  <r>
    <x v="3"/>
    <n v="6.4"/>
  </r>
  <r>
    <x v="1"/>
    <n v="5.6"/>
  </r>
  <r>
    <x v="3"/>
    <n v="5.6"/>
  </r>
  <r>
    <x v="1"/>
    <n v="7.4"/>
  </r>
  <r>
    <x v="9"/>
    <n v="7.4"/>
  </r>
  <r>
    <x v="5"/>
    <n v="5.5"/>
  </r>
  <r>
    <x v="6"/>
    <n v="5.5"/>
  </r>
  <r>
    <x v="5"/>
    <n v="4.5"/>
  </r>
  <r>
    <x v="16"/>
    <n v="4.5"/>
  </r>
  <r>
    <x v="9"/>
    <n v="6.6"/>
  </r>
  <r>
    <x v="1"/>
    <n v="6.9"/>
  </r>
  <r>
    <x v="9"/>
    <n v="6.9"/>
  </r>
  <r>
    <x v="1"/>
    <n v="5.6"/>
  </r>
  <r>
    <x v="15"/>
    <n v="5.6"/>
  </r>
  <r>
    <x v="16"/>
    <n v="5.6"/>
  </r>
  <r>
    <x v="12"/>
    <n v="7.1"/>
  </r>
  <r>
    <x v="15"/>
    <n v="7.1"/>
  </r>
  <r>
    <x v="16"/>
    <n v="7.1"/>
  </r>
  <r>
    <x v="6"/>
    <n v="7.1"/>
  </r>
  <r>
    <x v="7"/>
    <n v="7.1"/>
  </r>
  <r>
    <x v="1"/>
    <n v="6.3"/>
  </r>
  <r>
    <x v="2"/>
    <n v="6.3"/>
  </r>
  <r>
    <x v="10"/>
    <n v="6.3"/>
  </r>
  <r>
    <x v="3"/>
    <n v="6.3"/>
  </r>
  <r>
    <x v="11"/>
    <n v="6.4"/>
  </r>
  <r>
    <x v="12"/>
    <n v="6.4"/>
  </r>
  <r>
    <x v="7"/>
    <n v="6.4"/>
  </r>
  <r>
    <x v="13"/>
    <n v="6.4"/>
  </r>
  <r>
    <x v="1"/>
    <n v="5.9"/>
  </r>
  <r>
    <x v="15"/>
    <n v="5.9"/>
  </r>
  <r>
    <x v="3"/>
    <n v="5.9"/>
  </r>
  <r>
    <x v="11"/>
    <n v="5.5"/>
  </r>
  <r>
    <x v="15"/>
    <n v="5.5"/>
  </r>
  <r>
    <x v="9"/>
    <n v="5.5"/>
  </r>
  <r>
    <x v="7"/>
    <n v="5.5"/>
  </r>
  <r>
    <x v="11"/>
    <n v="3.7"/>
  </r>
  <r>
    <x v="15"/>
    <n v="3.7"/>
  </r>
  <r>
    <x v="9"/>
    <n v="3.7"/>
  </r>
  <r>
    <x v="16"/>
    <n v="3.7"/>
  </r>
  <r>
    <x v="7"/>
    <n v="3.7"/>
  </r>
  <r>
    <x v="12"/>
    <n v="7.1"/>
  </r>
  <r>
    <x v="1"/>
    <n v="7.1"/>
  </r>
  <r>
    <x v="6"/>
    <n v="7.1"/>
  </r>
  <r>
    <x v="1"/>
    <n v="7.4"/>
  </r>
  <r>
    <x v="11"/>
    <n v="6.1"/>
  </r>
  <r>
    <x v="15"/>
    <n v="6.1"/>
  </r>
  <r>
    <x v="7"/>
    <n v="6.1"/>
  </r>
  <r>
    <x v="1"/>
    <n v="5.9"/>
  </r>
  <r>
    <x v="15"/>
    <n v="5.9"/>
  </r>
  <r>
    <x v="5"/>
    <n v="4.3"/>
  </r>
  <r>
    <x v="1"/>
    <n v="5.5"/>
  </r>
  <r>
    <x v="1"/>
    <n v="6.6"/>
  </r>
  <r>
    <x v="9"/>
    <n v="6.6"/>
  </r>
  <r>
    <x v="1"/>
    <n v="5.8"/>
  </r>
  <r>
    <x v="3"/>
    <n v="5.8"/>
  </r>
  <r>
    <x v="5"/>
    <n v="4.7"/>
  </r>
  <r>
    <x v="16"/>
    <n v="4.7"/>
  </r>
  <r>
    <x v="7"/>
    <n v="4.7"/>
  </r>
  <r>
    <x v="11"/>
    <n v="5.9"/>
  </r>
  <r>
    <x v="12"/>
    <n v="5.9"/>
  </r>
  <r>
    <x v="6"/>
    <n v="5.9"/>
  </r>
  <r>
    <x v="1"/>
    <n v="7.1"/>
  </r>
  <r>
    <x v="5"/>
    <n v="7.1"/>
  </r>
  <r>
    <x v="6"/>
    <n v="7.1"/>
  </r>
  <r>
    <x v="5"/>
    <n v="5.2"/>
  </r>
  <r>
    <x v="7"/>
    <n v="5.2"/>
  </r>
  <r>
    <x v="12"/>
    <n v="6"/>
  </r>
  <r>
    <x v="1"/>
    <n v="6"/>
  </r>
  <r>
    <x v="2"/>
    <n v="6"/>
  </r>
  <r>
    <x v="10"/>
    <n v="6"/>
  </r>
  <r>
    <x v="5"/>
    <n v="4.9000000000000004"/>
  </r>
  <r>
    <x v="16"/>
    <n v="4.9000000000000004"/>
  </r>
  <r>
    <x v="7"/>
    <n v="4.9000000000000004"/>
  </r>
  <r>
    <x v="1"/>
    <n v="5.6"/>
  </r>
  <r>
    <x v="3"/>
    <n v="5.6"/>
  </r>
  <r>
    <x v="1"/>
    <n v="6.5"/>
  </r>
  <r>
    <x v="9"/>
    <n v="6.5"/>
  </r>
  <r>
    <x v="1"/>
    <n v="6.1"/>
  </r>
  <r>
    <x v="2"/>
    <n v="6.1"/>
  </r>
  <r>
    <x v="11"/>
    <n v="5.0999999999999996"/>
  </r>
  <r>
    <x v="15"/>
    <n v="5.0999999999999996"/>
  </r>
  <r>
    <x v="7"/>
    <n v="5.0999999999999996"/>
  </r>
  <r>
    <x v="11"/>
    <n v="6.2"/>
  </r>
  <r>
    <x v="15"/>
    <n v="6.2"/>
  </r>
  <r>
    <x v="6"/>
    <n v="6.2"/>
  </r>
  <r>
    <x v="7"/>
    <n v="6.2"/>
  </r>
  <r>
    <x v="9"/>
    <n v="6.1"/>
  </r>
  <r>
    <x v="17"/>
    <n v="6.1"/>
  </r>
  <r>
    <x v="3"/>
    <n v="6.1"/>
  </r>
  <r>
    <x v="1"/>
    <n v="6.2"/>
  </r>
  <r>
    <x v="3"/>
    <n v="6.2"/>
  </r>
  <r>
    <x v="12"/>
    <n v="6.5"/>
  </r>
  <r>
    <x v="0"/>
    <n v="6.5"/>
  </r>
  <r>
    <x v="1"/>
    <n v="6.5"/>
  </r>
  <r>
    <x v="2"/>
    <n v="6.5"/>
  </r>
  <r>
    <x v="19"/>
    <n v="6.5"/>
  </r>
  <r>
    <x v="1"/>
    <n v="6.5"/>
  </r>
  <r>
    <x v="3"/>
    <n v="6.5"/>
  </r>
  <r>
    <x v="15"/>
    <n v="8.9"/>
  </r>
  <r>
    <x v="9"/>
    <n v="8.9"/>
  </r>
  <r>
    <x v="1"/>
    <n v="6.7"/>
  </r>
  <r>
    <x v="15"/>
    <n v="6.7"/>
  </r>
  <r>
    <x v="16"/>
    <n v="6.7"/>
  </r>
  <r>
    <x v="12"/>
    <n v="7.2"/>
  </r>
  <r>
    <x v="9"/>
    <n v="7.2"/>
  </r>
  <r>
    <x v="2"/>
    <n v="7.2"/>
  </r>
  <r>
    <x v="10"/>
    <n v="7.2"/>
  </r>
  <r>
    <x v="9"/>
    <n v="5.9"/>
  </r>
  <r>
    <x v="16"/>
    <n v="5.9"/>
  </r>
  <r>
    <x v="7"/>
    <n v="5.9"/>
  </r>
  <r>
    <x v="1"/>
    <n v="5.4"/>
  </r>
  <r>
    <x v="2"/>
    <n v="5.4"/>
  </r>
  <r>
    <x v="10"/>
    <n v="5.4"/>
  </r>
  <r>
    <x v="5"/>
    <n v="5.9"/>
  </r>
  <r>
    <x v="16"/>
    <n v="5.9"/>
  </r>
  <r>
    <x v="1"/>
    <n v="6.8"/>
  </r>
  <r>
    <x v="15"/>
    <n v="6.8"/>
  </r>
  <r>
    <x v="9"/>
    <n v="6.8"/>
  </r>
  <r>
    <x v="7"/>
    <n v="6.8"/>
  </r>
  <r>
    <x v="16"/>
    <n v="6.6"/>
  </r>
  <r>
    <x v="7"/>
    <n v="6.6"/>
  </r>
  <r>
    <x v="9"/>
    <n v="6.8"/>
  </r>
  <r>
    <x v="7"/>
    <n v="6.8"/>
  </r>
  <r>
    <x v="11"/>
    <n v="5.6"/>
  </r>
  <r>
    <x v="1"/>
    <n v="5.6"/>
  </r>
  <r>
    <x v="10"/>
    <n v="5.6"/>
  </r>
  <r>
    <x v="12"/>
    <n v="6.8"/>
  </r>
  <r>
    <x v="0"/>
    <n v="6.8"/>
  </r>
  <r>
    <x v="1"/>
    <n v="6.8"/>
  </r>
  <r>
    <x v="2"/>
    <n v="6.8"/>
  </r>
  <r>
    <x v="10"/>
    <n v="6.8"/>
  </r>
  <r>
    <x v="12"/>
    <n v="6.9"/>
  </r>
  <r>
    <x v="0"/>
    <n v="6.9"/>
  </r>
  <r>
    <x v="1"/>
    <n v="6.9"/>
  </r>
  <r>
    <x v="9"/>
    <n v="6.9"/>
  </r>
  <r>
    <x v="2"/>
    <n v="6.9"/>
  </r>
  <r>
    <x v="9"/>
    <n v="6.3"/>
  </r>
  <r>
    <x v="16"/>
    <n v="6.3"/>
  </r>
  <r>
    <x v="3"/>
    <n v="6.3"/>
  </r>
  <r>
    <x v="7"/>
    <n v="6.3"/>
  </r>
  <r>
    <x v="1"/>
    <n v="6.8"/>
  </r>
  <r>
    <x v="15"/>
    <n v="6.8"/>
  </r>
  <r>
    <x v="9"/>
    <n v="6.8"/>
  </r>
  <r>
    <x v="11"/>
    <n v="5.4"/>
  </r>
  <r>
    <x v="5"/>
    <n v="5.4"/>
  </r>
  <r>
    <x v="6"/>
    <n v="5.4"/>
  </r>
  <r>
    <x v="7"/>
    <n v="5.4"/>
  </r>
  <r>
    <x v="12"/>
    <n v="7"/>
  </r>
  <r>
    <x v="0"/>
    <n v="7"/>
  </r>
  <r>
    <x v="1"/>
    <n v="7"/>
  </r>
  <r>
    <x v="2"/>
    <n v="7"/>
  </r>
  <r>
    <x v="14"/>
    <n v="7"/>
  </r>
  <r>
    <x v="0"/>
    <n v="6.8"/>
  </r>
  <r>
    <x v="9"/>
    <n v="6.8"/>
  </r>
  <r>
    <x v="2"/>
    <n v="6.8"/>
  </r>
  <r>
    <x v="10"/>
    <n v="6.8"/>
  </r>
  <r>
    <x v="5"/>
    <n v="4.5999999999999996"/>
  </r>
  <r>
    <x v="21"/>
    <n v="8.1999999999999993"/>
  </r>
  <r>
    <x v="15"/>
    <n v="8.1999999999999993"/>
  </r>
  <r>
    <x v="8"/>
    <n v="8.1999999999999993"/>
  </r>
  <r>
    <x v="20"/>
    <n v="8.1999999999999993"/>
  </r>
  <r>
    <x v="1"/>
    <n v="7.3"/>
  </r>
  <r>
    <x v="15"/>
    <n v="7.3"/>
  </r>
  <r>
    <x v="7"/>
    <n v="7.3"/>
  </r>
  <r>
    <x v="9"/>
    <n v="7.3"/>
  </r>
  <r>
    <x v="6"/>
    <n v="7.3"/>
  </r>
  <r>
    <x v="9"/>
    <n v="7.2"/>
  </r>
  <r>
    <x v="3"/>
    <n v="7.2"/>
  </r>
  <r>
    <x v="9"/>
    <n v="8"/>
  </r>
  <r>
    <x v="5"/>
    <n v="8"/>
  </r>
  <r>
    <x v="16"/>
    <n v="8"/>
  </r>
  <r>
    <x v="11"/>
    <n v="4.3"/>
  </r>
  <r>
    <x v="10"/>
    <n v="4.3"/>
  </r>
  <r>
    <x v="7"/>
    <n v="4.3"/>
  </r>
  <r>
    <x v="10"/>
    <n v="7.6"/>
  </r>
  <r>
    <x v="5"/>
    <n v="7.6"/>
  </r>
  <r>
    <x v="1"/>
    <n v="7"/>
  </r>
  <r>
    <x v="9"/>
    <n v="7"/>
  </r>
  <r>
    <x v="15"/>
    <n v="7.7"/>
  </r>
  <r>
    <x v="16"/>
    <n v="7.7"/>
  </r>
  <r>
    <x v="7"/>
    <n v="7.7"/>
  </r>
  <r>
    <x v="8"/>
    <n v="7.5"/>
  </r>
  <r>
    <x v="1"/>
    <n v="7.5"/>
  </r>
  <r>
    <x v="9"/>
    <n v="7.5"/>
  </r>
  <r>
    <x v="3"/>
    <n v="7.5"/>
  </r>
  <r>
    <x v="1"/>
    <n v="7.5"/>
  </r>
  <r>
    <x v="9"/>
    <n v="7.5"/>
  </r>
  <r>
    <x v="3"/>
    <n v="7.5"/>
  </r>
  <r>
    <x v="12"/>
    <n v="8.3000000000000007"/>
  </r>
  <r>
    <x v="0"/>
    <n v="8.3000000000000007"/>
  </r>
  <r>
    <x v="1"/>
    <n v="8.3000000000000007"/>
  </r>
  <r>
    <x v="2"/>
    <n v="8.3000000000000007"/>
  </r>
  <r>
    <x v="15"/>
    <n v="7.5"/>
  </r>
  <r>
    <x v="9"/>
    <n v="7.5"/>
  </r>
  <r>
    <x v="7"/>
    <n v="7.5"/>
  </r>
  <r>
    <x v="5"/>
    <n v="6.5"/>
  </r>
  <r>
    <x v="1"/>
    <n v="4.5"/>
  </r>
  <r>
    <x v="11"/>
    <n v="1.9"/>
  </r>
  <r>
    <x v="12"/>
    <n v="1.9"/>
  </r>
  <r>
    <x v="1"/>
    <n v="1.9"/>
  </r>
  <r>
    <x v="10"/>
    <n v="1.9"/>
  </r>
  <r>
    <x v="6"/>
    <n v="1.9"/>
  </r>
  <r>
    <x v="1"/>
    <n v="3.3"/>
  </r>
  <r>
    <x v="14"/>
    <n v="3.3"/>
  </r>
  <r>
    <x v="3"/>
    <n v="3.3"/>
  </r>
  <r>
    <x v="1"/>
    <n v="5.3"/>
  </r>
  <r>
    <x v="17"/>
    <n v="5.3"/>
  </r>
  <r>
    <x v="3"/>
    <n v="5.3"/>
  </r>
  <r>
    <x v="11"/>
    <n v="3.1"/>
  </r>
  <r>
    <x v="15"/>
    <n v="3.1"/>
  </r>
  <r>
    <x v="7"/>
    <n v="3.1"/>
  </r>
  <r>
    <x v="1"/>
    <n v="6.6"/>
  </r>
  <r>
    <x v="9"/>
    <n v="6.6"/>
  </r>
  <r>
    <x v="17"/>
    <n v="6.6"/>
  </r>
  <r>
    <x v="1"/>
    <n v="5.4"/>
  </r>
  <r>
    <x v="5"/>
    <n v="5.4"/>
  </r>
  <r>
    <x v="12"/>
    <n v="6.2"/>
  </r>
  <r>
    <x v="15"/>
    <n v="6.2"/>
  </r>
  <r>
    <x v="9"/>
    <n v="6.2"/>
  </r>
  <r>
    <x v="12"/>
    <n v="4.8"/>
  </r>
  <r>
    <x v="2"/>
    <n v="4.8"/>
  </r>
  <r>
    <x v="10"/>
    <n v="4.8"/>
  </r>
  <r>
    <x v="5"/>
    <n v="7.3"/>
  </r>
  <r>
    <x v="9"/>
    <n v="6"/>
  </r>
  <r>
    <x v="7"/>
    <n v="6"/>
  </r>
  <r>
    <x v="5"/>
    <n v="7.4"/>
  </r>
  <r>
    <x v="14"/>
    <n v="7.4"/>
  </r>
  <r>
    <x v="1"/>
    <n v="5.8"/>
  </r>
  <r>
    <x v="17"/>
    <n v="5.8"/>
  </r>
  <r>
    <x v="3"/>
    <n v="5.8"/>
  </r>
  <r>
    <x v="15"/>
    <n v="6.3"/>
  </r>
  <r>
    <x v="9"/>
    <n v="6.3"/>
  </r>
  <r>
    <x v="8"/>
    <n v="7.6"/>
  </r>
  <r>
    <x v="1"/>
    <n v="6.8"/>
  </r>
  <r>
    <x v="9"/>
    <n v="6.8"/>
  </r>
  <r>
    <x v="2"/>
    <n v="6.8"/>
  </r>
  <r>
    <x v="12"/>
    <n v="6.3"/>
  </r>
  <r>
    <x v="9"/>
    <n v="6.3"/>
  </r>
  <r>
    <x v="11"/>
    <n v="7.4"/>
  </r>
  <r>
    <x v="12"/>
    <n v="7.4"/>
  </r>
  <r>
    <x v="9"/>
    <n v="7.4"/>
  </r>
  <r>
    <x v="10"/>
    <n v="7.4"/>
  </r>
  <r>
    <x v="6"/>
    <n v="7.4"/>
  </r>
  <r>
    <x v="1"/>
    <n v="7.3"/>
  </r>
  <r>
    <x v="9"/>
    <n v="7.3"/>
  </r>
  <r>
    <x v="1"/>
    <n v="6.7"/>
  </r>
  <r>
    <x v="9"/>
    <n v="6.7"/>
  </r>
  <r>
    <x v="12"/>
    <n v="4.8"/>
  </r>
  <r>
    <x v="1"/>
    <n v="4.8"/>
  </r>
  <r>
    <x v="20"/>
    <n v="4.8"/>
  </r>
  <r>
    <x v="3"/>
    <n v="4.8"/>
  </r>
  <r>
    <x v="12"/>
    <n v="3"/>
  </r>
  <r>
    <x v="15"/>
    <n v="3"/>
  </r>
  <r>
    <x v="9"/>
    <n v="3"/>
  </r>
  <r>
    <x v="3"/>
    <n v="3"/>
  </r>
  <r>
    <x v="1"/>
    <n v="3.6"/>
  </r>
  <r>
    <x v="11"/>
    <n v="3.4"/>
  </r>
  <r>
    <x v="5"/>
    <n v="3.4"/>
  </r>
  <r>
    <x v="8"/>
    <n v="7.4"/>
  </r>
  <r>
    <x v="9"/>
    <n v="6.2"/>
  </r>
  <r>
    <x v="15"/>
    <n v="7.5"/>
  </r>
  <r>
    <x v="9"/>
    <n v="7.5"/>
  </r>
  <r>
    <x v="7"/>
    <n v="7.5"/>
  </r>
  <r>
    <x v="1"/>
    <n v="7"/>
  </r>
  <r>
    <x v="9"/>
    <n v="7"/>
  </r>
  <r>
    <x v="11"/>
    <n v="6.1"/>
  </r>
  <r>
    <x v="1"/>
    <n v="6.1"/>
  </r>
  <r>
    <x v="15"/>
    <n v="6.1"/>
  </r>
  <r>
    <x v="7"/>
    <n v="6.1"/>
  </r>
  <r>
    <x v="11"/>
    <n v="5.9"/>
  </r>
  <r>
    <x v="15"/>
    <n v="5.9"/>
  </r>
  <r>
    <x v="7"/>
    <n v="5.9"/>
  </r>
  <r>
    <x v="11"/>
    <n v="6.6"/>
  </r>
  <r>
    <x v="1"/>
    <n v="6.6"/>
  </r>
  <r>
    <x v="1"/>
    <n v="3.1"/>
  </r>
  <r>
    <x v="15"/>
    <n v="3.1"/>
  </r>
  <r>
    <x v="9"/>
    <n v="5.5"/>
  </r>
  <r>
    <x v="6"/>
    <n v="5.5"/>
  </r>
  <r>
    <x v="9"/>
    <n v="6.2"/>
  </r>
  <r>
    <x v="3"/>
    <n v="6.2"/>
  </r>
  <r>
    <x v="11"/>
    <n v="2.8"/>
  </r>
  <r>
    <x v="15"/>
    <n v="2.8"/>
  </r>
  <r>
    <x v="6"/>
    <n v="2.8"/>
  </r>
  <r>
    <x v="9"/>
    <n v="6.5"/>
  </r>
  <r>
    <x v="15"/>
    <n v="6.1"/>
  </r>
  <r>
    <x v="9"/>
    <n v="6.1"/>
  </r>
  <r>
    <x v="7"/>
    <n v="6.1"/>
  </r>
  <r>
    <x v="15"/>
    <n v="5.5"/>
  </r>
  <r>
    <x v="9"/>
    <n v="5.5"/>
  </r>
  <r>
    <x v="7"/>
    <n v="5.5"/>
  </r>
  <r>
    <x v="15"/>
    <n v="5.3"/>
  </r>
  <r>
    <x v="9"/>
    <n v="5.3"/>
  </r>
  <r>
    <x v="7"/>
    <n v="5.3"/>
  </r>
  <r>
    <x v="8"/>
    <n v="7.3"/>
  </r>
  <r>
    <x v="19"/>
    <n v="7.3"/>
  </r>
  <r>
    <x v="1"/>
    <n v="4.2"/>
  </r>
  <r>
    <x v="17"/>
    <n v="4.2"/>
  </r>
  <r>
    <x v="3"/>
    <n v="4.2"/>
  </r>
  <r>
    <x v="1"/>
    <n v="6.8"/>
  </r>
  <r>
    <x v="9"/>
    <n v="6.8"/>
  </r>
  <r>
    <x v="3"/>
    <n v="6.8"/>
  </r>
  <r>
    <x v="11"/>
    <n v="6.3"/>
  </r>
  <r>
    <x v="1"/>
    <n v="6.3"/>
  </r>
  <r>
    <x v="15"/>
    <n v="6.3"/>
  </r>
  <r>
    <x v="7"/>
    <n v="6.3"/>
  </r>
  <r>
    <x v="1"/>
    <n v="2.5"/>
  </r>
  <r>
    <x v="15"/>
    <n v="2.5"/>
  </r>
  <r>
    <x v="2"/>
    <n v="2.5"/>
  </r>
  <r>
    <x v="6"/>
    <n v="2.5"/>
  </r>
  <r>
    <x v="1"/>
    <n v="4.3"/>
  </r>
  <r>
    <x v="5"/>
    <n v="5.9"/>
  </r>
  <r>
    <x v="3"/>
    <n v="5.9"/>
  </r>
  <r>
    <x v="6"/>
    <n v="5.9"/>
  </r>
  <r>
    <x v="1"/>
    <n v="6.9"/>
  </r>
  <r>
    <x v="9"/>
    <n v="6.9"/>
  </r>
  <r>
    <x v="3"/>
    <n v="6.9"/>
  </r>
  <r>
    <x v="9"/>
    <n v="6.9"/>
  </r>
  <r>
    <x v="1"/>
    <n v="3.3"/>
  </r>
  <r>
    <x v="1"/>
    <n v="4.3"/>
  </r>
  <r>
    <x v="9"/>
    <n v="4.3"/>
  </r>
  <r>
    <x v="3"/>
    <n v="4.3"/>
  </r>
  <r>
    <x v="9"/>
    <n v="5.3"/>
  </r>
  <r>
    <x v="1"/>
    <n v="6.5"/>
  </r>
  <r>
    <x v="9"/>
    <n v="6.5"/>
  </r>
  <r>
    <x v="3"/>
    <n v="6.5"/>
  </r>
  <r>
    <x v="12"/>
    <n v="5.8"/>
  </r>
  <r>
    <x v="1"/>
    <n v="5.8"/>
  </r>
  <r>
    <x v="9"/>
    <n v="5.8"/>
  </r>
  <r>
    <x v="2"/>
    <n v="5.8"/>
  </r>
  <r>
    <x v="10"/>
    <n v="5.8"/>
  </r>
  <r>
    <x v="1"/>
    <n v="4.9000000000000004"/>
  </r>
  <r>
    <x v="1"/>
    <n v="6.4"/>
  </r>
  <r>
    <x v="9"/>
    <n v="6.4"/>
  </r>
  <r>
    <x v="2"/>
    <n v="6.4"/>
  </r>
  <r>
    <x v="10"/>
    <n v="6.4"/>
  </r>
  <r>
    <x v="1"/>
    <n v="7"/>
  </r>
  <r>
    <x v="9"/>
    <n v="7"/>
  </r>
  <r>
    <x v="17"/>
    <n v="7"/>
  </r>
  <r>
    <x v="3"/>
    <n v="7"/>
  </r>
  <r>
    <x v="15"/>
    <n v="7.2"/>
  </r>
  <r>
    <x v="9"/>
    <n v="7.2"/>
  </r>
  <r>
    <x v="9"/>
    <n v="6.7"/>
  </r>
  <r>
    <x v="1"/>
    <n v="6.5"/>
  </r>
  <r>
    <x v="3"/>
    <n v="6.5"/>
  </r>
  <r>
    <x v="7"/>
    <n v="6.5"/>
  </r>
  <r>
    <x v="11"/>
    <n v="5.8"/>
  </r>
  <r>
    <x v="15"/>
    <n v="5.8"/>
  </r>
  <r>
    <x v="9"/>
    <n v="5.8"/>
  </r>
  <r>
    <x v="7"/>
    <n v="5.8"/>
  </r>
  <r>
    <x v="1"/>
    <n v="7.3"/>
  </r>
  <r>
    <x v="9"/>
    <n v="7.3"/>
  </r>
  <r>
    <x v="11"/>
    <n v="6.5"/>
  </r>
  <r>
    <x v="10"/>
    <n v="6.5"/>
  </r>
  <r>
    <x v="5"/>
    <n v="6.5"/>
  </r>
  <r>
    <x v="6"/>
    <n v="6.5"/>
  </r>
  <r>
    <x v="7"/>
    <n v="6.5"/>
  </r>
  <r>
    <x v="1"/>
    <n v="6.5"/>
  </r>
  <r>
    <x v="9"/>
    <n v="6.5"/>
  </r>
  <r>
    <x v="3"/>
    <n v="6.5"/>
  </r>
  <r>
    <x v="9"/>
    <n v="6.8"/>
  </r>
  <r>
    <x v="3"/>
    <n v="6.8"/>
  </r>
  <r>
    <x v="1"/>
    <n v="6.8"/>
  </r>
  <r>
    <x v="3"/>
    <n v="6.8"/>
  </r>
  <r>
    <x v="1"/>
    <n v="6.1"/>
  </r>
  <r>
    <x v="3"/>
    <n v="6.1"/>
  </r>
  <r>
    <x v="11"/>
    <n v="4.5999999999999996"/>
  </r>
  <r>
    <x v="12"/>
    <n v="4.5999999999999996"/>
  </r>
  <r>
    <x v="5"/>
    <n v="4.5999999999999996"/>
  </r>
  <r>
    <x v="7"/>
    <n v="4.5999999999999996"/>
  </r>
  <r>
    <x v="5"/>
    <n v="5.9"/>
  </r>
  <r>
    <x v="6"/>
    <n v="5.9"/>
  </r>
  <r>
    <x v="1"/>
    <n v="5.6"/>
  </r>
  <r>
    <x v="9"/>
    <n v="4.8"/>
  </r>
  <r>
    <x v="5"/>
    <n v="4.8"/>
  </r>
  <r>
    <x v="7"/>
    <n v="4.8"/>
  </r>
  <r>
    <x v="9"/>
    <n v="6.9"/>
  </r>
  <r>
    <x v="3"/>
    <n v="6.9"/>
  </r>
  <r>
    <x v="15"/>
    <n v="5.3"/>
  </r>
  <r>
    <x v="5"/>
    <n v="5.3"/>
  </r>
  <r>
    <x v="16"/>
    <n v="5.3"/>
  </r>
  <r>
    <x v="7"/>
    <n v="5.3"/>
  </r>
  <r>
    <x v="1"/>
    <n v="6.9"/>
  </r>
  <r>
    <x v="9"/>
    <n v="6.9"/>
  </r>
  <r>
    <x v="3"/>
    <n v="6.9"/>
  </r>
  <r>
    <x v="11"/>
    <n v="5.4"/>
  </r>
  <r>
    <x v="12"/>
    <n v="5.4"/>
  </r>
  <r>
    <x v="1"/>
    <n v="5.4"/>
  </r>
  <r>
    <x v="7"/>
    <n v="5.4"/>
  </r>
  <r>
    <x v="1"/>
    <n v="6.9"/>
  </r>
  <r>
    <x v="3"/>
    <n v="6.9"/>
  </r>
  <r>
    <x v="5"/>
    <n v="4.0999999999999996"/>
  </r>
  <r>
    <x v="16"/>
    <n v="4.0999999999999996"/>
  </r>
  <r>
    <x v="7"/>
    <n v="4.0999999999999996"/>
  </r>
  <r>
    <x v="1"/>
    <n v="6.7"/>
  </r>
  <r>
    <x v="9"/>
    <n v="6.7"/>
  </r>
  <r>
    <x v="3"/>
    <n v="6.7"/>
  </r>
  <r>
    <x v="9"/>
    <n v="7.9"/>
  </r>
  <r>
    <x v="17"/>
    <n v="7.9"/>
  </r>
  <r>
    <x v="11"/>
    <n v="6.3"/>
  </r>
  <r>
    <x v="1"/>
    <n v="6.3"/>
  </r>
  <r>
    <x v="15"/>
    <n v="6.3"/>
  </r>
  <r>
    <x v="9"/>
    <n v="6.3"/>
  </r>
  <r>
    <x v="15"/>
    <n v="6.7"/>
  </r>
  <r>
    <x v="7"/>
    <n v="6.7"/>
  </r>
  <r>
    <x v="1"/>
    <n v="6.4"/>
  </r>
  <r>
    <x v="2"/>
    <n v="6.4"/>
  </r>
  <r>
    <x v="10"/>
    <n v="6.4"/>
  </r>
  <r>
    <x v="11"/>
    <n v="5.3"/>
  </r>
  <r>
    <x v="10"/>
    <n v="5.3"/>
  </r>
  <r>
    <x v="5"/>
    <n v="5.3"/>
  </r>
  <r>
    <x v="7"/>
    <n v="5.3"/>
  </r>
  <r>
    <x v="1"/>
    <n v="5.6"/>
  </r>
  <r>
    <x v="3"/>
    <n v="5.6"/>
  </r>
  <r>
    <x v="9"/>
    <n v="5.9"/>
  </r>
  <r>
    <x v="1"/>
    <n v="6.6"/>
  </r>
  <r>
    <x v="2"/>
    <n v="6.6"/>
  </r>
  <r>
    <x v="10"/>
    <n v="6.6"/>
  </r>
  <r>
    <x v="1"/>
    <n v="5.5"/>
  </r>
  <r>
    <x v="3"/>
    <n v="5.5"/>
  </r>
  <r>
    <x v="1"/>
    <n v="6.1"/>
  </r>
  <r>
    <x v="2"/>
    <n v="6.1"/>
  </r>
  <r>
    <x v="10"/>
    <n v="6.1"/>
  </r>
  <r>
    <x v="17"/>
    <n v="6.1"/>
  </r>
  <r>
    <x v="3"/>
    <n v="6.1"/>
  </r>
  <r>
    <x v="1"/>
    <n v="7.1"/>
  </r>
  <r>
    <x v="9"/>
    <n v="7.1"/>
  </r>
  <r>
    <x v="1"/>
    <n v="6.4"/>
  </r>
  <r>
    <x v="15"/>
    <n v="6.4"/>
  </r>
  <r>
    <x v="9"/>
    <n v="6.4"/>
  </r>
  <r>
    <x v="5"/>
    <n v="6.4"/>
  </r>
  <r>
    <x v="16"/>
    <n v="6.4"/>
  </r>
  <r>
    <x v="7"/>
    <n v="6.4"/>
  </r>
  <r>
    <x v="1"/>
    <n v="7.2"/>
  </r>
  <r>
    <x v="9"/>
    <n v="7.2"/>
  </r>
  <r>
    <x v="3"/>
    <n v="7.2"/>
  </r>
  <r>
    <x v="1"/>
    <n v="6.7"/>
  </r>
  <r>
    <x v="3"/>
    <n v="6.7"/>
  </r>
  <r>
    <x v="1"/>
    <n v="6.3"/>
  </r>
  <r>
    <x v="9"/>
    <n v="6.3"/>
  </r>
  <r>
    <x v="3"/>
    <n v="6.3"/>
  </r>
  <r>
    <x v="15"/>
    <n v="7.4"/>
  </r>
  <r>
    <x v="9"/>
    <n v="7.4"/>
  </r>
  <r>
    <x v="7"/>
    <n v="7.4"/>
  </r>
  <r>
    <x v="5"/>
    <n v="3.3"/>
  </r>
  <r>
    <x v="16"/>
    <n v="6.6"/>
  </r>
  <r>
    <x v="7"/>
    <n v="6.6"/>
  </r>
  <r>
    <x v="11"/>
    <n v="6.3"/>
  </r>
  <r>
    <x v="0"/>
    <n v="6.3"/>
  </r>
  <r>
    <x v="1"/>
    <n v="6.3"/>
  </r>
  <r>
    <x v="2"/>
    <n v="6.3"/>
  </r>
  <r>
    <x v="9"/>
    <n v="7.7"/>
  </r>
  <r>
    <x v="3"/>
    <n v="7.7"/>
  </r>
  <r>
    <x v="1"/>
    <n v="7"/>
  </r>
  <r>
    <x v="9"/>
    <n v="7"/>
  </r>
  <r>
    <x v="3"/>
    <n v="7"/>
  </r>
  <r>
    <x v="1"/>
    <n v="7.2"/>
  </r>
  <r>
    <x v="10"/>
    <n v="7.2"/>
  </r>
  <r>
    <x v="5"/>
    <n v="7.2"/>
  </r>
  <r>
    <x v="1"/>
    <n v="6.9"/>
  </r>
  <r>
    <x v="2"/>
    <n v="6.9"/>
  </r>
  <r>
    <x v="10"/>
    <n v="6.9"/>
  </r>
  <r>
    <x v="3"/>
    <n v="6.9"/>
  </r>
  <r>
    <x v="1"/>
    <n v="6.4"/>
  </r>
  <r>
    <x v="9"/>
    <n v="6.4"/>
  </r>
  <r>
    <x v="1"/>
    <n v="7"/>
  </r>
  <r>
    <x v="5"/>
    <n v="6"/>
  </r>
  <r>
    <x v="16"/>
    <n v="6"/>
  </r>
  <r>
    <x v="7"/>
    <n v="6"/>
  </r>
  <r>
    <x v="6"/>
    <n v="6.1"/>
  </r>
  <r>
    <x v="7"/>
    <n v="6.1"/>
  </r>
  <r>
    <x v="5"/>
    <n v="5.9"/>
  </r>
  <r>
    <x v="7"/>
    <n v="5.9"/>
  </r>
  <r>
    <x v="1"/>
    <n v="6.7"/>
  </r>
  <r>
    <x v="9"/>
    <n v="6.7"/>
  </r>
  <r>
    <x v="3"/>
    <n v="6.7"/>
  </r>
  <r>
    <x v="1"/>
    <n v="7.4"/>
  </r>
  <r>
    <x v="15"/>
    <n v="7.2"/>
  </r>
  <r>
    <x v="9"/>
    <n v="7.2"/>
  </r>
  <r>
    <x v="5"/>
    <n v="5.2"/>
  </r>
  <r>
    <x v="16"/>
    <n v="5.2"/>
  </r>
  <r>
    <x v="7"/>
    <n v="5.2"/>
  </r>
  <r>
    <x v="12"/>
    <n v="7.1"/>
  </r>
  <r>
    <x v="0"/>
    <n v="7.1"/>
  </r>
  <r>
    <x v="1"/>
    <n v="7.1"/>
  </r>
  <r>
    <x v="2"/>
    <n v="7.1"/>
  </r>
  <r>
    <x v="10"/>
    <n v="7.1"/>
  </r>
  <r>
    <x v="11"/>
    <n v="6.4"/>
  </r>
  <r>
    <x v="12"/>
    <n v="6.4"/>
  </r>
  <r>
    <x v="9"/>
    <n v="6.4"/>
  </r>
  <r>
    <x v="20"/>
    <n v="6.4"/>
  </r>
  <r>
    <x v="7"/>
    <n v="6.4"/>
  </r>
  <r>
    <x v="13"/>
    <n v="6.4"/>
  </r>
  <r>
    <x v="9"/>
    <n v="6.5"/>
  </r>
  <r>
    <x v="3"/>
    <n v="6.5"/>
  </r>
  <r>
    <x v="6"/>
    <n v="6.5"/>
  </r>
  <r>
    <x v="12"/>
    <n v="7.4"/>
  </r>
  <r>
    <x v="1"/>
    <n v="7.4"/>
  </r>
  <r>
    <x v="9"/>
    <n v="7.4"/>
  </r>
  <r>
    <x v="11"/>
    <n v="6.4"/>
  </r>
  <r>
    <x v="15"/>
    <n v="6.4"/>
  </r>
  <r>
    <x v="9"/>
    <n v="6.4"/>
  </r>
  <r>
    <x v="16"/>
    <n v="6.4"/>
  </r>
  <r>
    <x v="7"/>
    <n v="6.4"/>
  </r>
  <r>
    <x v="11"/>
    <n v="4.4000000000000004"/>
  </r>
  <r>
    <x v="6"/>
    <n v="4.4000000000000004"/>
  </r>
  <r>
    <x v="7"/>
    <n v="4.4000000000000004"/>
  </r>
  <r>
    <x v="11"/>
    <n v="7.2"/>
  </r>
  <r>
    <x v="15"/>
    <n v="7.2"/>
  </r>
  <r>
    <x v="9"/>
    <n v="7.2"/>
  </r>
  <r>
    <x v="7"/>
    <n v="7.2"/>
  </r>
  <r>
    <x v="0"/>
    <n v="7.1"/>
  </r>
  <r>
    <x v="2"/>
    <n v="7.1"/>
  </r>
  <r>
    <x v="10"/>
    <n v="7.1"/>
  </r>
  <r>
    <x v="14"/>
    <n v="7.1"/>
  </r>
  <r>
    <x v="3"/>
    <n v="7.1"/>
  </r>
  <r>
    <x v="10"/>
    <n v="6.1"/>
  </r>
  <r>
    <x v="5"/>
    <n v="6.1"/>
  </r>
  <r>
    <x v="7"/>
    <n v="6.1"/>
  </r>
  <r>
    <x v="1"/>
    <n v="7.3"/>
  </r>
  <r>
    <x v="15"/>
    <n v="7.3"/>
  </r>
  <r>
    <x v="9"/>
    <n v="7.3"/>
  </r>
  <r>
    <x v="1"/>
    <n v="7.3"/>
  </r>
  <r>
    <x v="9"/>
    <n v="7.3"/>
  </r>
  <r>
    <x v="3"/>
    <n v="7.3"/>
  </r>
  <r>
    <x v="5"/>
    <n v="6.2"/>
  </r>
  <r>
    <x v="11"/>
    <n v="5.9"/>
  </r>
  <r>
    <x v="12"/>
    <n v="5.9"/>
  </r>
  <r>
    <x v="5"/>
    <n v="5.9"/>
  </r>
  <r>
    <x v="6"/>
    <n v="5.9"/>
  </r>
  <r>
    <x v="12"/>
    <n v="7.3"/>
  </r>
  <r>
    <x v="0"/>
    <n v="7.3"/>
  </r>
  <r>
    <x v="2"/>
    <n v="7.3"/>
  </r>
  <r>
    <x v="10"/>
    <n v="7.3"/>
  </r>
  <r>
    <x v="1"/>
    <n v="6.3"/>
  </r>
  <r>
    <x v="9"/>
    <n v="6.3"/>
  </r>
  <r>
    <x v="11"/>
    <n v="5.8"/>
  </r>
  <r>
    <x v="5"/>
    <n v="5.8"/>
  </r>
  <r>
    <x v="7"/>
    <n v="5.8"/>
  </r>
  <r>
    <x v="1"/>
    <n v="5.7"/>
  </r>
  <r>
    <x v="1"/>
    <n v="6.3"/>
  </r>
  <r>
    <x v="9"/>
    <n v="6.3"/>
  </r>
  <r>
    <x v="1"/>
    <n v="6.4"/>
  </r>
  <r>
    <x v="11"/>
    <n v="7"/>
  </r>
  <r>
    <x v="12"/>
    <n v="7"/>
  </r>
  <r>
    <x v="2"/>
    <n v="7"/>
  </r>
  <r>
    <x v="10"/>
    <n v="7"/>
  </r>
  <r>
    <x v="3"/>
    <n v="7"/>
  </r>
  <r>
    <x v="15"/>
    <n v="6.2"/>
  </r>
  <r>
    <x v="7"/>
    <n v="6.2"/>
  </r>
  <r>
    <x v="9"/>
    <n v="7.9"/>
  </r>
  <r>
    <x v="16"/>
    <n v="7.9"/>
  </r>
  <r>
    <x v="6"/>
    <n v="7.9"/>
  </r>
  <r>
    <x v="11"/>
    <n v="7.1"/>
  </r>
  <r>
    <x v="9"/>
    <n v="7.1"/>
  </r>
  <r>
    <x v="19"/>
    <n v="7.1"/>
  </r>
  <r>
    <x v="0"/>
    <n v="4.8"/>
  </r>
  <r>
    <x v="2"/>
    <n v="3.4"/>
  </r>
  <r>
    <x v="6"/>
    <n v="3.4"/>
  </r>
  <r>
    <x v="21"/>
    <n v="5.7"/>
  </r>
  <r>
    <x v="9"/>
    <n v="6.2"/>
  </r>
  <r>
    <x v="2"/>
    <n v="6.2"/>
  </r>
  <r>
    <x v="1"/>
    <n v="7.2"/>
  </r>
  <r>
    <x v="9"/>
    <n v="7.2"/>
  </r>
  <r>
    <x v="3"/>
    <n v="7.2"/>
  </r>
  <r>
    <x v="7"/>
    <n v="4.5"/>
  </r>
  <r>
    <x v="1"/>
    <n v="6.3"/>
  </r>
  <r>
    <x v="9"/>
    <n v="6.3"/>
  </r>
  <r>
    <x v="9"/>
    <n v="4.3"/>
  </r>
  <r>
    <x v="14"/>
    <n v="4.3"/>
  </r>
  <r>
    <x v="3"/>
    <n v="4.3"/>
  </r>
  <r>
    <x v="15"/>
    <n v="6.4"/>
  </r>
  <r>
    <x v="9"/>
    <n v="6.4"/>
  </r>
  <r>
    <x v="1"/>
    <n v="7.7"/>
  </r>
  <r>
    <x v="15"/>
    <n v="7.7"/>
  </r>
  <r>
    <x v="1"/>
    <n v="5.4"/>
  </r>
  <r>
    <x v="1"/>
    <n v="6.1"/>
  </r>
  <r>
    <x v="15"/>
    <n v="6.1"/>
  </r>
  <r>
    <x v="9"/>
    <n v="6.1"/>
  </r>
  <r>
    <x v="16"/>
    <n v="6.1"/>
  </r>
  <r>
    <x v="7"/>
    <n v="6.1"/>
  </r>
  <r>
    <x v="1"/>
    <n v="6.1"/>
  </r>
  <r>
    <x v="12"/>
    <n v="4"/>
  </r>
  <r>
    <x v="9"/>
    <n v="4"/>
  </r>
  <r>
    <x v="1"/>
    <n v="4.9000000000000004"/>
  </r>
  <r>
    <x v="3"/>
    <n v="4.9000000000000004"/>
  </r>
  <r>
    <x v="12"/>
    <n v="5.3"/>
  </r>
  <r>
    <x v="9"/>
    <n v="5.3"/>
  </r>
  <r>
    <x v="10"/>
    <n v="5.3"/>
  </r>
  <r>
    <x v="10"/>
    <n v="5.3"/>
  </r>
  <r>
    <x v="5"/>
    <n v="5.3"/>
  </r>
  <r>
    <x v="1"/>
    <n v="6"/>
  </r>
  <r>
    <x v="3"/>
    <n v="6"/>
  </r>
  <r>
    <x v="1"/>
    <n v="6.1"/>
  </r>
  <r>
    <x v="5"/>
    <n v="6.1"/>
  </r>
  <r>
    <x v="7"/>
    <n v="6.1"/>
  </r>
  <r>
    <x v="11"/>
    <n v="5"/>
  </r>
  <r>
    <x v="12"/>
    <n v="5"/>
  </r>
  <r>
    <x v="23"/>
    <n v="5"/>
  </r>
  <r>
    <x v="15"/>
    <n v="6.7"/>
  </r>
  <r>
    <x v="9"/>
    <n v="6.7"/>
  </r>
  <r>
    <x v="7"/>
    <n v="6.7"/>
  </r>
  <r>
    <x v="1"/>
    <n v="6.5"/>
  </r>
  <r>
    <x v="9"/>
    <n v="6.5"/>
  </r>
  <r>
    <x v="7"/>
    <n v="6.5"/>
  </r>
  <r>
    <x v="11"/>
    <n v="6"/>
  </r>
  <r>
    <x v="15"/>
    <n v="6"/>
  </r>
  <r>
    <x v="9"/>
    <n v="6"/>
  </r>
  <r>
    <x v="7"/>
    <n v="6"/>
  </r>
  <r>
    <x v="23"/>
    <n v="6"/>
  </r>
  <r>
    <x v="1"/>
    <n v="5.0999999999999996"/>
  </r>
  <r>
    <x v="9"/>
    <n v="5.0999999999999996"/>
  </r>
  <r>
    <x v="2"/>
    <n v="5.0999999999999996"/>
  </r>
  <r>
    <x v="19"/>
    <n v="5.0999999999999996"/>
  </r>
  <r>
    <x v="1"/>
    <n v="6.6"/>
  </r>
  <r>
    <x v="9"/>
    <n v="6.6"/>
  </r>
  <r>
    <x v="3"/>
    <n v="6.6"/>
  </r>
  <r>
    <x v="21"/>
    <n v="6.3"/>
  </r>
  <r>
    <x v="15"/>
    <n v="6.3"/>
  </r>
  <r>
    <x v="9"/>
    <n v="6.3"/>
  </r>
  <r>
    <x v="7"/>
    <n v="6.3"/>
  </r>
  <r>
    <x v="12"/>
    <n v="6.9"/>
  </r>
  <r>
    <x v="1"/>
    <n v="6.9"/>
  </r>
  <r>
    <x v="2"/>
    <n v="6.9"/>
  </r>
  <r>
    <x v="19"/>
    <n v="6.9"/>
  </r>
  <r>
    <x v="1"/>
    <n v="7.4"/>
  </r>
  <r>
    <x v="9"/>
    <n v="7.4"/>
  </r>
  <r>
    <x v="3"/>
    <n v="7.4"/>
  </r>
  <r>
    <x v="19"/>
    <n v="7.4"/>
  </r>
  <r>
    <x v="9"/>
    <n v="6.7"/>
  </r>
  <r>
    <x v="1"/>
    <n v="7.6"/>
  </r>
  <r>
    <x v="9"/>
    <n v="7.6"/>
  </r>
  <r>
    <x v="19"/>
    <n v="7.6"/>
  </r>
  <r>
    <x v="1"/>
    <n v="5.4"/>
  </r>
  <r>
    <x v="11"/>
    <n v="6.7"/>
  </r>
  <r>
    <x v="12"/>
    <n v="6.7"/>
  </r>
  <r>
    <x v="1"/>
    <n v="6.7"/>
  </r>
  <r>
    <x v="15"/>
    <n v="6.7"/>
  </r>
  <r>
    <x v="1"/>
    <n v="6.4"/>
  </r>
  <r>
    <x v="9"/>
    <n v="6.4"/>
  </r>
  <r>
    <x v="15"/>
    <n v="7.2"/>
  </r>
  <r>
    <x v="9"/>
    <n v="7.2"/>
  </r>
  <r>
    <x v="3"/>
    <n v="7.2"/>
  </r>
  <r>
    <x v="12"/>
    <n v="7.4"/>
  </r>
  <r>
    <x v="1"/>
    <n v="7.4"/>
  </r>
  <r>
    <x v="1"/>
    <n v="5.5"/>
  </r>
  <r>
    <x v="9"/>
    <n v="5.5"/>
  </r>
  <r>
    <x v="1"/>
    <n v="6.1"/>
  </r>
  <r>
    <x v="11"/>
    <n v="6.6"/>
  </r>
  <r>
    <x v="10"/>
    <n v="6.6"/>
  </r>
  <r>
    <x v="5"/>
    <n v="6.6"/>
  </r>
  <r>
    <x v="16"/>
    <n v="6.6"/>
  </r>
  <r>
    <x v="7"/>
    <n v="6.6"/>
  </r>
  <r>
    <x v="1"/>
    <n v="5.2"/>
  </r>
  <r>
    <x v="9"/>
    <n v="5.2"/>
  </r>
  <r>
    <x v="2"/>
    <n v="5.2"/>
  </r>
  <r>
    <x v="17"/>
    <n v="5.2"/>
  </r>
  <r>
    <x v="14"/>
    <n v="5.2"/>
  </r>
  <r>
    <x v="3"/>
    <n v="5.2"/>
  </r>
  <r>
    <x v="11"/>
    <n v="4.5999999999999996"/>
  </r>
  <r>
    <x v="15"/>
    <n v="4.5999999999999996"/>
  </r>
  <r>
    <x v="7"/>
    <n v="4.5999999999999996"/>
  </r>
  <r>
    <x v="1"/>
    <n v="6.8"/>
  </r>
  <r>
    <x v="9"/>
    <n v="6.8"/>
  </r>
  <r>
    <x v="5"/>
    <n v="5.7"/>
  </r>
  <r>
    <x v="16"/>
    <n v="5.7"/>
  </r>
  <r>
    <x v="7"/>
    <n v="5.7"/>
  </r>
  <r>
    <x v="5"/>
    <n v="4.5"/>
  </r>
  <r>
    <x v="7"/>
    <n v="4.5"/>
  </r>
  <r>
    <x v="1"/>
    <n v="6"/>
  </r>
  <r>
    <x v="9"/>
    <n v="6"/>
  </r>
  <r>
    <x v="2"/>
    <n v="6"/>
  </r>
  <r>
    <x v="19"/>
    <n v="6"/>
  </r>
  <r>
    <x v="1"/>
    <n v="7.5"/>
  </r>
  <r>
    <x v="15"/>
    <n v="7.5"/>
  </r>
  <r>
    <x v="11"/>
    <n v="6.9"/>
  </r>
  <r>
    <x v="1"/>
    <n v="6.9"/>
  </r>
  <r>
    <x v="15"/>
    <n v="6.9"/>
  </r>
  <r>
    <x v="11"/>
    <n v="5.2"/>
  </r>
  <r>
    <x v="5"/>
    <n v="5.2"/>
  </r>
  <r>
    <x v="1"/>
    <n v="7.4"/>
  </r>
  <r>
    <x v="19"/>
    <n v="7.4"/>
  </r>
  <r>
    <x v="1"/>
    <n v="7.5"/>
  </r>
  <r>
    <x v="9"/>
    <n v="7.5"/>
  </r>
  <r>
    <x v="3"/>
    <n v="7.5"/>
  </r>
  <r>
    <x v="11"/>
    <n v="6.3"/>
  </r>
  <r>
    <x v="6"/>
    <n v="6.3"/>
  </r>
  <r>
    <x v="1"/>
    <n v="5.5"/>
  </r>
  <r>
    <x v="15"/>
    <n v="5.5"/>
  </r>
  <r>
    <x v="7"/>
    <n v="5.5"/>
  </r>
  <r>
    <x v="9"/>
    <n v="6.9"/>
  </r>
  <r>
    <x v="2"/>
    <n v="6.9"/>
  </r>
  <r>
    <x v="19"/>
    <n v="6.9"/>
  </r>
  <r>
    <x v="1"/>
    <n v="5.6"/>
  </r>
  <r>
    <x v="1"/>
    <n v="4.4000000000000004"/>
  </r>
  <r>
    <x v="2"/>
    <n v="4.4000000000000004"/>
  </r>
  <r>
    <x v="10"/>
    <n v="4.4000000000000004"/>
  </r>
  <r>
    <x v="1"/>
    <n v="6.3"/>
  </r>
  <r>
    <x v="15"/>
    <n v="6.3"/>
  </r>
  <r>
    <x v="3"/>
    <n v="6.3"/>
  </r>
  <r>
    <x v="1"/>
    <n v="4.3"/>
  </r>
  <r>
    <x v="15"/>
    <n v="4.3"/>
  </r>
  <r>
    <x v="1"/>
    <n v="5.3"/>
  </r>
  <r>
    <x v="3"/>
    <n v="5.3"/>
  </r>
  <r>
    <x v="1"/>
    <n v="6.1"/>
  </r>
  <r>
    <x v="3"/>
    <n v="6.1"/>
  </r>
  <r>
    <x v="11"/>
    <n v="5.3"/>
  </r>
  <r>
    <x v="1"/>
    <n v="5.3"/>
  </r>
  <r>
    <x v="6"/>
    <n v="5.3"/>
  </r>
  <r>
    <x v="9"/>
    <n v="7.2"/>
  </r>
  <r>
    <x v="11"/>
    <n v="5.9"/>
  </r>
  <r>
    <x v="6"/>
    <n v="5.9"/>
  </r>
  <r>
    <x v="1"/>
    <n v="5.6"/>
  </r>
  <r>
    <x v="9"/>
    <n v="5.6"/>
  </r>
  <r>
    <x v="1"/>
    <n v="5.3"/>
  </r>
  <r>
    <x v="17"/>
    <n v="5.3"/>
  </r>
  <r>
    <x v="9"/>
    <n v="7.2"/>
  </r>
  <r>
    <x v="3"/>
    <n v="7.2"/>
  </r>
  <r>
    <x v="1"/>
    <n v="6.9"/>
  </r>
  <r>
    <x v="9"/>
    <n v="6.9"/>
  </r>
  <r>
    <x v="15"/>
    <n v="5.0999999999999996"/>
  </r>
  <r>
    <x v="9"/>
    <n v="5.0999999999999996"/>
  </r>
  <r>
    <x v="7"/>
    <n v="5.0999999999999996"/>
  </r>
  <r>
    <x v="11"/>
    <n v="5.7"/>
  </r>
  <r>
    <x v="12"/>
    <n v="5.7"/>
  </r>
  <r>
    <x v="1"/>
    <n v="5.7"/>
  </r>
  <r>
    <x v="3"/>
    <n v="5.7"/>
  </r>
  <r>
    <x v="9"/>
    <n v="6.2"/>
  </r>
  <r>
    <x v="17"/>
    <n v="6.2"/>
  </r>
  <r>
    <x v="14"/>
    <n v="6.2"/>
  </r>
  <r>
    <x v="3"/>
    <n v="6.2"/>
  </r>
  <r>
    <x v="11"/>
    <n v="6.6"/>
  </r>
  <r>
    <x v="15"/>
    <n v="6.6"/>
  </r>
  <r>
    <x v="9"/>
    <n v="6.6"/>
  </r>
  <r>
    <x v="7"/>
    <n v="6.6"/>
  </r>
  <r>
    <x v="21"/>
    <n v="6.9"/>
  </r>
  <r>
    <x v="15"/>
    <n v="6.9"/>
  </r>
  <r>
    <x v="9"/>
    <n v="6.9"/>
  </r>
  <r>
    <x v="7"/>
    <n v="6.9"/>
  </r>
  <r>
    <x v="9"/>
    <n v="5.5"/>
  </r>
  <r>
    <x v="10"/>
    <n v="5.5"/>
  </r>
  <r>
    <x v="5"/>
    <n v="5.5"/>
  </r>
  <r>
    <x v="3"/>
    <n v="5.5"/>
  </r>
  <r>
    <x v="12"/>
    <n v="5.9"/>
  </r>
  <r>
    <x v="1"/>
    <n v="5.9"/>
  </r>
  <r>
    <x v="10"/>
    <n v="5.9"/>
  </r>
  <r>
    <x v="6"/>
    <n v="5.9"/>
  </r>
  <r>
    <x v="21"/>
    <n v="6.7"/>
  </r>
  <r>
    <x v="9"/>
    <n v="6.7"/>
  </r>
  <r>
    <x v="20"/>
    <n v="6.7"/>
  </r>
  <r>
    <x v="1"/>
    <n v="6.9"/>
  </r>
  <r>
    <x v="15"/>
    <n v="6.9"/>
  </r>
  <r>
    <x v="9"/>
    <n v="6.9"/>
  </r>
  <r>
    <x v="7"/>
    <n v="6.9"/>
  </r>
  <r>
    <x v="13"/>
    <n v="6.9"/>
  </r>
  <r>
    <x v="1"/>
    <n v="5.9"/>
  </r>
  <r>
    <x v="3"/>
    <n v="5.9"/>
  </r>
  <r>
    <x v="1"/>
    <n v="6.3"/>
  </r>
  <r>
    <x v="9"/>
    <n v="6.3"/>
  </r>
  <r>
    <x v="3"/>
    <n v="6.3"/>
  </r>
  <r>
    <x v="11"/>
    <n v="6.6"/>
  </r>
  <r>
    <x v="15"/>
    <n v="6.6"/>
  </r>
  <r>
    <x v="9"/>
    <n v="6.6"/>
  </r>
  <r>
    <x v="7"/>
    <n v="6.6"/>
  </r>
  <r>
    <x v="15"/>
    <n v="5.9"/>
  </r>
  <r>
    <x v="16"/>
    <n v="5.9"/>
  </r>
  <r>
    <x v="7"/>
    <n v="5.9"/>
  </r>
  <r>
    <x v="11"/>
    <n v="7.6"/>
  </r>
  <r>
    <x v="9"/>
    <n v="7.6"/>
  </r>
  <r>
    <x v="10"/>
    <n v="7.6"/>
  </r>
  <r>
    <x v="1"/>
    <n v="6.1"/>
  </r>
  <r>
    <x v="10"/>
    <n v="6.1"/>
  </r>
  <r>
    <x v="3"/>
    <n v="6.1"/>
  </r>
  <r>
    <x v="1"/>
    <n v="5.9"/>
  </r>
  <r>
    <x v="3"/>
    <n v="5.9"/>
  </r>
  <r>
    <x v="5"/>
    <n v="5.5"/>
  </r>
  <r>
    <x v="6"/>
    <n v="5.5"/>
  </r>
  <r>
    <x v="7"/>
    <n v="5.5"/>
  </r>
  <r>
    <x v="11"/>
    <n v="5.8"/>
  </r>
  <r>
    <x v="9"/>
    <n v="5.8"/>
  </r>
  <r>
    <x v="23"/>
    <n v="5.8"/>
  </r>
  <r>
    <x v="1"/>
    <n v="6.7"/>
  </r>
  <r>
    <x v="15"/>
    <n v="6.7"/>
  </r>
  <r>
    <x v="1"/>
    <n v="6.3"/>
  </r>
  <r>
    <x v="3"/>
    <n v="6.3"/>
  </r>
  <r>
    <x v="19"/>
    <n v="6.3"/>
  </r>
  <r>
    <x v="11"/>
    <n v="6.5"/>
  </r>
  <r>
    <x v="15"/>
    <n v="6.5"/>
  </r>
  <r>
    <x v="9"/>
    <n v="6.5"/>
  </r>
  <r>
    <x v="16"/>
    <n v="6.5"/>
  </r>
  <r>
    <x v="7"/>
    <n v="6.5"/>
  </r>
  <r>
    <x v="1"/>
    <n v="5.9"/>
  </r>
  <r>
    <x v="19"/>
    <n v="5.9"/>
  </r>
  <r>
    <x v="21"/>
    <n v="7.6"/>
  </r>
  <r>
    <x v="9"/>
    <n v="7.6"/>
  </r>
  <r>
    <x v="19"/>
    <n v="7.6"/>
  </r>
  <r>
    <x v="11"/>
    <n v="3"/>
  </r>
  <r>
    <x v="6"/>
    <n v="3"/>
  </r>
  <r>
    <x v="19"/>
    <n v="3"/>
  </r>
  <r>
    <x v="12"/>
    <n v="6.2"/>
  </r>
  <r>
    <x v="1"/>
    <n v="6.2"/>
  </r>
  <r>
    <x v="2"/>
    <n v="6.2"/>
  </r>
  <r>
    <x v="10"/>
    <n v="6.2"/>
  </r>
  <r>
    <x v="11"/>
    <n v="4.9000000000000004"/>
  </r>
  <r>
    <x v="5"/>
    <n v="4.9000000000000004"/>
  </r>
  <r>
    <x v="6"/>
    <n v="4.9000000000000004"/>
  </r>
  <r>
    <x v="9"/>
    <n v="6.8"/>
  </r>
  <r>
    <x v="16"/>
    <n v="6.8"/>
  </r>
  <r>
    <x v="7"/>
    <n v="6.8"/>
  </r>
  <r>
    <x v="1"/>
    <n v="6.5"/>
  </r>
  <r>
    <x v="9"/>
    <n v="6.5"/>
  </r>
  <r>
    <x v="5"/>
    <n v="4.5999999999999996"/>
  </r>
  <r>
    <x v="16"/>
    <n v="4.5999999999999996"/>
  </r>
  <r>
    <x v="6"/>
    <n v="4.5999999999999996"/>
  </r>
  <r>
    <x v="1"/>
    <n v="5.6"/>
  </r>
  <r>
    <x v="11"/>
    <n v="5.7"/>
  </r>
  <r>
    <x v="12"/>
    <n v="5.7"/>
  </r>
  <r>
    <x v="2"/>
    <n v="5.7"/>
  </r>
  <r>
    <x v="10"/>
    <n v="5.7"/>
  </r>
  <r>
    <x v="6"/>
    <n v="5.7"/>
  </r>
  <r>
    <x v="7"/>
    <n v="5.7"/>
  </r>
  <r>
    <x v="12"/>
    <n v="7.3"/>
  </r>
  <r>
    <x v="1"/>
    <n v="7.3"/>
  </r>
  <r>
    <x v="2"/>
    <n v="7.3"/>
  </r>
  <r>
    <x v="16"/>
    <n v="7.3"/>
  </r>
  <r>
    <x v="6"/>
    <n v="7.3"/>
  </r>
  <r>
    <x v="1"/>
    <n v="6.8"/>
  </r>
  <r>
    <x v="9"/>
    <n v="6.8"/>
  </r>
  <r>
    <x v="1"/>
    <n v="5.5"/>
  </r>
  <r>
    <x v="3"/>
    <n v="5.5"/>
  </r>
  <r>
    <x v="1"/>
    <n v="7.2"/>
  </r>
  <r>
    <x v="16"/>
    <n v="5.9"/>
  </r>
  <r>
    <x v="6"/>
    <n v="5.9"/>
  </r>
  <r>
    <x v="7"/>
    <n v="5.9"/>
  </r>
  <r>
    <x v="12"/>
    <n v="8.1"/>
  </r>
  <r>
    <x v="2"/>
    <n v="8.1"/>
  </r>
  <r>
    <x v="10"/>
    <n v="8.1"/>
  </r>
  <r>
    <x v="3"/>
    <n v="8.1"/>
  </r>
  <r>
    <x v="11"/>
    <n v="6.2"/>
  </r>
  <r>
    <x v="5"/>
    <n v="6.2"/>
  </r>
  <r>
    <x v="6"/>
    <n v="6.2"/>
  </r>
  <r>
    <x v="7"/>
    <n v="6.2"/>
  </r>
  <r>
    <x v="1"/>
    <n v="7.1"/>
  </r>
  <r>
    <x v="15"/>
    <n v="7.1"/>
  </r>
  <r>
    <x v="9"/>
    <n v="7.1"/>
  </r>
  <r>
    <x v="11"/>
    <n v="6.5"/>
  </r>
  <r>
    <x v="15"/>
    <n v="6.5"/>
  </r>
  <r>
    <x v="9"/>
    <n v="6.5"/>
  </r>
  <r>
    <x v="7"/>
    <n v="6.5"/>
  </r>
  <r>
    <x v="1"/>
    <n v="6.2"/>
  </r>
  <r>
    <x v="10"/>
    <n v="6.2"/>
  </r>
  <r>
    <x v="5"/>
    <n v="6.2"/>
  </r>
  <r>
    <x v="5"/>
    <n v="5.9"/>
  </r>
  <r>
    <x v="16"/>
    <n v="5.9"/>
  </r>
  <r>
    <x v="7"/>
    <n v="5.9"/>
  </r>
  <r>
    <x v="21"/>
    <n v="7.2"/>
  </r>
  <r>
    <x v="9"/>
    <n v="7.2"/>
  </r>
  <r>
    <x v="17"/>
    <n v="7.2"/>
  </r>
  <r>
    <x v="5"/>
    <n v="5.8"/>
  </r>
  <r>
    <x v="16"/>
    <n v="5.8"/>
  </r>
  <r>
    <x v="7"/>
    <n v="5.8"/>
  </r>
  <r>
    <x v="5"/>
    <n v="6.7"/>
  </r>
  <r>
    <x v="7"/>
    <n v="6.7"/>
  </r>
  <r>
    <x v="9"/>
    <n v="7.3"/>
  </r>
  <r>
    <x v="3"/>
    <n v="7.3"/>
  </r>
  <r>
    <x v="9"/>
    <n v="6.5"/>
  </r>
  <r>
    <x v="5"/>
    <n v="6.5"/>
  </r>
  <r>
    <x v="6"/>
    <n v="6.5"/>
  </r>
  <r>
    <x v="1"/>
    <n v="7.1"/>
  </r>
  <r>
    <x v="9"/>
    <n v="7.1"/>
  </r>
  <r>
    <x v="3"/>
    <n v="7.1"/>
  </r>
  <r>
    <x v="1"/>
    <n v="6.1"/>
  </r>
  <r>
    <x v="9"/>
    <n v="6.1"/>
  </r>
  <r>
    <x v="3"/>
    <n v="6.1"/>
  </r>
  <r>
    <x v="1"/>
    <n v="6.3"/>
  </r>
  <r>
    <x v="9"/>
    <n v="6.3"/>
  </r>
  <r>
    <x v="3"/>
    <n v="6.3"/>
  </r>
  <r>
    <x v="16"/>
    <n v="6.4"/>
  </r>
  <r>
    <x v="7"/>
    <n v="6.4"/>
  </r>
  <r>
    <x v="9"/>
    <n v="6.2"/>
  </r>
  <r>
    <x v="16"/>
    <n v="6.2"/>
  </r>
  <r>
    <x v="7"/>
    <n v="6.2"/>
  </r>
  <r>
    <x v="11"/>
    <n v="5.6"/>
  </r>
  <r>
    <x v="12"/>
    <n v="5.6"/>
  </r>
  <r>
    <x v="9"/>
    <n v="5.6"/>
  </r>
  <r>
    <x v="7"/>
    <n v="5.6"/>
  </r>
  <r>
    <x v="11"/>
    <n v="7.2"/>
  </r>
  <r>
    <x v="1"/>
    <n v="7.2"/>
  </r>
  <r>
    <x v="12"/>
    <n v="7.3"/>
  </r>
  <r>
    <x v="0"/>
    <n v="7.3"/>
  </r>
  <r>
    <x v="1"/>
    <n v="7.3"/>
  </r>
  <r>
    <x v="2"/>
    <n v="7.3"/>
  </r>
  <r>
    <x v="10"/>
    <n v="7.3"/>
  </r>
  <r>
    <x v="5"/>
    <n v="5.7"/>
  </r>
  <r>
    <x v="15"/>
    <n v="6.7"/>
  </r>
  <r>
    <x v="9"/>
    <n v="6.7"/>
  </r>
  <r>
    <x v="7"/>
    <n v="6.7"/>
  </r>
  <r>
    <x v="12"/>
    <n v="8.1999999999999993"/>
  </r>
  <r>
    <x v="0"/>
    <n v="8.1999999999999993"/>
  </r>
  <r>
    <x v="2"/>
    <n v="8.1999999999999993"/>
  </r>
  <r>
    <x v="10"/>
    <n v="8.1999999999999993"/>
  </r>
  <r>
    <x v="11"/>
    <n v="6.5"/>
  </r>
  <r>
    <x v="5"/>
    <n v="6.5"/>
  </r>
  <r>
    <x v="6"/>
    <n v="6.5"/>
  </r>
  <r>
    <x v="7"/>
    <n v="6.5"/>
  </r>
  <r>
    <x v="0"/>
    <n v="7.5"/>
  </r>
  <r>
    <x v="1"/>
    <n v="7.5"/>
  </r>
  <r>
    <x v="2"/>
    <n v="7.5"/>
  </r>
  <r>
    <x v="6"/>
    <n v="7.5"/>
  </r>
  <r>
    <x v="11"/>
    <n v="6.8"/>
  </r>
  <r>
    <x v="7"/>
    <n v="6.8"/>
  </r>
  <r>
    <x v="11"/>
    <n v="6.1"/>
  </r>
  <r>
    <x v="10"/>
    <n v="6.1"/>
  </r>
  <r>
    <x v="5"/>
    <n v="6.1"/>
  </r>
  <r>
    <x v="21"/>
    <n v="7.6"/>
  </r>
  <r>
    <x v="9"/>
    <n v="7.6"/>
  </r>
  <r>
    <x v="11"/>
    <n v="6.3"/>
  </r>
  <r>
    <x v="15"/>
    <n v="6.3"/>
  </r>
  <r>
    <x v="7"/>
    <n v="6.3"/>
  </r>
  <r>
    <x v="15"/>
    <n v="6.7"/>
  </r>
  <r>
    <x v="9"/>
    <n v="6.7"/>
  </r>
  <r>
    <x v="3"/>
    <n v="6.7"/>
  </r>
  <r>
    <x v="7"/>
    <n v="6.7"/>
  </r>
  <r>
    <x v="9"/>
    <n v="7.3"/>
  </r>
  <r>
    <x v="12"/>
    <n v="8.4"/>
  </r>
  <r>
    <x v="0"/>
    <n v="8.4"/>
  </r>
  <r>
    <x v="2"/>
    <n v="8.4"/>
  </r>
  <r>
    <x v="6"/>
    <n v="8.4"/>
  </r>
  <r>
    <x v="1"/>
    <n v="6.9"/>
  </r>
  <r>
    <x v="5"/>
    <n v="6.9"/>
  </r>
  <r>
    <x v="3"/>
    <n v="6.9"/>
  </r>
  <r>
    <x v="1"/>
    <n v="6.4"/>
  </r>
  <r>
    <x v="9"/>
    <n v="6.4"/>
  </r>
  <r>
    <x v="3"/>
    <n v="6.4"/>
  </r>
  <r>
    <x v="1"/>
    <n v="6.4"/>
  </r>
  <r>
    <x v="9"/>
    <n v="6.4"/>
  </r>
  <r>
    <x v="11"/>
    <n v="7.6"/>
  </r>
  <r>
    <x v="3"/>
    <n v="7.6"/>
  </r>
  <r>
    <x v="7"/>
    <n v="7.6"/>
  </r>
  <r>
    <x v="11"/>
    <n v="7.4"/>
  </r>
  <r>
    <x v="12"/>
    <n v="7.4"/>
  </r>
  <r>
    <x v="1"/>
    <n v="7.4"/>
  </r>
  <r>
    <x v="11"/>
    <n v="6.6"/>
  </r>
  <r>
    <x v="9"/>
    <n v="6.6"/>
  </r>
  <r>
    <x v="5"/>
    <n v="6.6"/>
  </r>
  <r>
    <x v="7"/>
    <n v="6.6"/>
  </r>
  <r>
    <x v="9"/>
    <n v="6.1"/>
  </r>
  <r>
    <x v="3"/>
    <n v="6.1"/>
  </r>
  <r>
    <x v="9"/>
    <n v="4.4000000000000004"/>
  </r>
  <r>
    <x v="16"/>
    <n v="4.4000000000000004"/>
  </r>
  <r>
    <x v="6"/>
    <n v="4.4000000000000004"/>
  </r>
  <r>
    <x v="11"/>
    <n v="6.7"/>
  </r>
  <r>
    <x v="9"/>
    <n v="6.7"/>
  </r>
  <r>
    <x v="7"/>
    <n v="5.4"/>
  </r>
  <r>
    <x v="7"/>
    <n v="4.5"/>
  </r>
  <r>
    <x v="12"/>
    <n v="5.9"/>
  </r>
  <r>
    <x v="1"/>
    <n v="5.9"/>
  </r>
  <r>
    <x v="15"/>
    <n v="5.9"/>
  </r>
  <r>
    <x v="9"/>
    <n v="5.9"/>
  </r>
  <r>
    <x v="2"/>
    <n v="5.9"/>
  </r>
  <r>
    <x v="15"/>
    <n v="5.8"/>
  </r>
  <r>
    <x v="9"/>
    <n v="5.8"/>
  </r>
  <r>
    <x v="19"/>
    <n v="5.8"/>
  </r>
  <r>
    <x v="15"/>
    <n v="6.2"/>
  </r>
  <r>
    <x v="9"/>
    <n v="6.2"/>
  </r>
  <r>
    <x v="7"/>
    <n v="6.2"/>
  </r>
  <r>
    <x v="15"/>
    <n v="6.4"/>
  </r>
  <r>
    <x v="9"/>
    <n v="6.4"/>
  </r>
  <r>
    <x v="7"/>
    <n v="6.4"/>
  </r>
  <r>
    <x v="1"/>
    <n v="7"/>
  </r>
  <r>
    <x v="14"/>
    <n v="7"/>
  </r>
  <r>
    <x v="1"/>
    <n v="4.9000000000000004"/>
  </r>
  <r>
    <x v="15"/>
    <n v="4.9000000000000004"/>
  </r>
  <r>
    <x v="9"/>
    <n v="4.9000000000000004"/>
  </r>
  <r>
    <x v="3"/>
    <n v="4.9000000000000004"/>
  </r>
  <r>
    <x v="7"/>
    <n v="4.9000000000000004"/>
  </r>
  <r>
    <x v="11"/>
    <n v="4.3"/>
  </r>
  <r>
    <x v="10"/>
    <n v="4.3"/>
  </r>
  <r>
    <x v="3"/>
    <n v="4.3"/>
  </r>
  <r>
    <x v="6"/>
    <n v="4.3"/>
  </r>
  <r>
    <x v="1"/>
    <n v="5.5"/>
  </r>
  <r>
    <x v="9"/>
    <n v="5.5"/>
  </r>
  <r>
    <x v="3"/>
    <n v="5.5"/>
  </r>
  <r>
    <x v="9"/>
    <n v="6.5"/>
  </r>
  <r>
    <x v="19"/>
    <n v="6.5"/>
  </r>
  <r>
    <x v="11"/>
    <n v="6.4"/>
  </r>
  <r>
    <x v="15"/>
    <n v="6.4"/>
  </r>
  <r>
    <x v="7"/>
    <n v="6.4"/>
  </r>
  <r>
    <x v="1"/>
    <n v="3"/>
  </r>
  <r>
    <x v="15"/>
    <n v="6.5"/>
  </r>
  <r>
    <x v="9"/>
    <n v="6.5"/>
  </r>
  <r>
    <x v="7"/>
    <n v="6.5"/>
  </r>
  <r>
    <x v="15"/>
    <n v="7.3"/>
  </r>
  <r>
    <x v="9"/>
    <n v="7.3"/>
  </r>
  <r>
    <x v="3"/>
    <n v="7.3"/>
  </r>
  <r>
    <x v="9"/>
    <n v="6"/>
  </r>
  <r>
    <x v="7"/>
    <n v="6"/>
  </r>
  <r>
    <x v="1"/>
    <n v="5.0999999999999996"/>
  </r>
  <r>
    <x v="2"/>
    <n v="5.0999999999999996"/>
  </r>
  <r>
    <x v="10"/>
    <n v="5.0999999999999996"/>
  </r>
  <r>
    <x v="19"/>
    <n v="5.0999999999999996"/>
  </r>
  <r>
    <x v="11"/>
    <n v="3.5"/>
  </r>
  <r>
    <x v="6"/>
    <n v="3.5"/>
  </r>
  <r>
    <x v="1"/>
    <n v="5.9"/>
  </r>
  <r>
    <x v="3"/>
    <n v="5.9"/>
  </r>
  <r>
    <x v="6"/>
    <n v="5.9"/>
  </r>
  <r>
    <x v="7"/>
    <n v="5.9"/>
  </r>
  <r>
    <x v="9"/>
    <n v="7"/>
  </r>
  <r>
    <x v="7"/>
    <n v="7"/>
  </r>
  <r>
    <x v="15"/>
    <n v="6.4"/>
  </r>
  <r>
    <x v="9"/>
    <n v="6.4"/>
  </r>
  <r>
    <x v="1"/>
    <n v="6.6"/>
  </r>
  <r>
    <x v="15"/>
    <n v="6.6"/>
  </r>
  <r>
    <x v="3"/>
    <n v="6.6"/>
  </r>
  <r>
    <x v="9"/>
    <n v="6.1"/>
  </r>
  <r>
    <x v="3"/>
    <n v="6.1"/>
  </r>
  <r>
    <x v="15"/>
    <n v="7.1"/>
  </r>
  <r>
    <x v="9"/>
    <n v="7.1"/>
  </r>
  <r>
    <x v="1"/>
    <n v="7.1"/>
  </r>
  <r>
    <x v="17"/>
    <n v="7.1"/>
  </r>
  <r>
    <x v="15"/>
    <n v="6.6"/>
  </r>
  <r>
    <x v="9"/>
    <n v="6.6"/>
  </r>
  <r>
    <x v="1"/>
    <n v="6.5"/>
  </r>
  <r>
    <x v="9"/>
    <n v="6.5"/>
  </r>
  <r>
    <x v="19"/>
    <n v="6.5"/>
  </r>
  <r>
    <x v="1"/>
    <n v="6.8"/>
  </r>
  <r>
    <x v="10"/>
    <n v="6.8"/>
  </r>
  <r>
    <x v="1"/>
    <n v="7.4"/>
  </r>
  <r>
    <x v="9"/>
    <n v="7.4"/>
  </r>
  <r>
    <x v="2"/>
    <n v="7.4"/>
  </r>
  <r>
    <x v="9"/>
    <n v="6.9"/>
  </r>
  <r>
    <x v="1"/>
    <n v="4.9000000000000004"/>
  </r>
  <r>
    <x v="9"/>
    <n v="5.7"/>
  </r>
  <r>
    <x v="10"/>
    <n v="5.7"/>
  </r>
  <r>
    <x v="5"/>
    <n v="5.7"/>
  </r>
  <r>
    <x v="7"/>
    <n v="5.7"/>
  </r>
  <r>
    <x v="11"/>
    <n v="5.8"/>
  </r>
  <r>
    <x v="15"/>
    <n v="5.8"/>
  </r>
  <r>
    <x v="6"/>
    <n v="5.8"/>
  </r>
  <r>
    <x v="7"/>
    <n v="5.8"/>
  </r>
  <r>
    <x v="5"/>
    <n v="5.5"/>
  </r>
  <r>
    <x v="7"/>
    <n v="5.5"/>
  </r>
  <r>
    <x v="1"/>
    <n v="5.3"/>
  </r>
  <r>
    <x v="3"/>
    <n v="5.3"/>
  </r>
  <r>
    <x v="1"/>
    <n v="4.5999999999999996"/>
  </r>
  <r>
    <x v="15"/>
    <n v="4.5999999999999996"/>
  </r>
  <r>
    <x v="12"/>
    <n v="5.0999999999999996"/>
  </r>
  <r>
    <x v="1"/>
    <n v="5.0999999999999996"/>
  </r>
  <r>
    <x v="2"/>
    <n v="5.0999999999999996"/>
  </r>
  <r>
    <x v="19"/>
    <n v="5.0999999999999996"/>
  </r>
  <r>
    <x v="11"/>
    <n v="6"/>
  </r>
  <r>
    <x v="9"/>
    <n v="6"/>
  </r>
  <r>
    <x v="6"/>
    <n v="6"/>
  </r>
  <r>
    <x v="5"/>
    <n v="3.7"/>
  </r>
  <r>
    <x v="5"/>
    <n v="4.4000000000000004"/>
  </r>
  <r>
    <x v="6"/>
    <n v="4.4000000000000004"/>
  </r>
  <r>
    <x v="7"/>
    <n v="4.4000000000000004"/>
  </r>
  <r>
    <x v="1"/>
    <n v="6.1"/>
  </r>
  <r>
    <x v="9"/>
    <n v="6.1"/>
  </r>
  <r>
    <x v="9"/>
    <n v="4.9000000000000004"/>
  </r>
  <r>
    <x v="17"/>
    <n v="4.9000000000000004"/>
  </r>
  <r>
    <x v="16"/>
    <n v="4.9000000000000004"/>
  </r>
  <r>
    <x v="3"/>
    <n v="4.9000000000000004"/>
  </r>
  <r>
    <x v="7"/>
    <n v="4.9000000000000004"/>
  </r>
  <r>
    <x v="1"/>
    <n v="7.2"/>
  </r>
  <r>
    <x v="16"/>
    <n v="7.2"/>
  </r>
  <r>
    <x v="3"/>
    <n v="7.2"/>
  </r>
  <r>
    <x v="1"/>
    <n v="4.8"/>
  </r>
  <r>
    <x v="21"/>
    <n v="5.8"/>
  </r>
  <r>
    <x v="9"/>
    <n v="5.8"/>
  </r>
  <r>
    <x v="1"/>
    <n v="4.7"/>
  </r>
  <r>
    <x v="9"/>
    <n v="4.7"/>
  </r>
  <r>
    <x v="3"/>
    <n v="4.7"/>
  </r>
  <r>
    <x v="1"/>
    <n v="6.8"/>
  </r>
  <r>
    <x v="9"/>
    <n v="6.8"/>
  </r>
  <r>
    <x v="10"/>
    <n v="6.8"/>
  </r>
  <r>
    <x v="3"/>
    <n v="6.8"/>
  </r>
  <r>
    <x v="1"/>
    <n v="5.9"/>
  </r>
  <r>
    <x v="15"/>
    <n v="5.9"/>
  </r>
  <r>
    <x v="2"/>
    <n v="5.9"/>
  </r>
  <r>
    <x v="16"/>
    <n v="5.9"/>
  </r>
  <r>
    <x v="3"/>
    <n v="5.9"/>
  </r>
  <r>
    <x v="7"/>
    <n v="5.9"/>
  </r>
  <r>
    <x v="1"/>
    <n v="5.7"/>
  </r>
  <r>
    <x v="11"/>
    <n v="5.0999999999999996"/>
  </r>
  <r>
    <x v="1"/>
    <n v="5.0999999999999996"/>
  </r>
  <r>
    <x v="15"/>
    <n v="5.0999999999999996"/>
  </r>
  <r>
    <x v="15"/>
    <n v="5.9"/>
  </r>
  <r>
    <x v="9"/>
    <n v="5.9"/>
  </r>
  <r>
    <x v="16"/>
    <n v="5.9"/>
  </r>
  <r>
    <x v="7"/>
    <n v="5.9"/>
  </r>
  <r>
    <x v="5"/>
    <n v="5.5"/>
  </r>
  <r>
    <x v="16"/>
    <n v="5.5"/>
  </r>
  <r>
    <x v="7"/>
    <n v="5.5"/>
  </r>
  <r>
    <x v="10"/>
    <n v="5.7"/>
  </r>
  <r>
    <x v="5"/>
    <n v="5.7"/>
  </r>
  <r>
    <x v="7"/>
    <n v="5.7"/>
  </r>
  <r>
    <x v="9"/>
    <n v="8"/>
  </r>
  <r>
    <x v="16"/>
    <n v="8"/>
  </r>
  <r>
    <x v="7"/>
    <n v="8"/>
  </r>
  <r>
    <x v="1"/>
    <n v="6.6"/>
  </r>
  <r>
    <x v="2"/>
    <n v="6.6"/>
  </r>
  <r>
    <x v="1"/>
    <n v="5.2"/>
  </r>
  <r>
    <x v="2"/>
    <n v="5.2"/>
  </r>
  <r>
    <x v="1"/>
    <n v="5.0999999999999996"/>
  </r>
  <r>
    <x v="6"/>
    <n v="5.0999999999999996"/>
  </r>
  <r>
    <x v="11"/>
    <n v="6"/>
  </r>
  <r>
    <x v="12"/>
    <n v="6"/>
  </r>
  <r>
    <x v="9"/>
    <n v="6"/>
  </r>
  <r>
    <x v="6"/>
    <n v="6"/>
  </r>
  <r>
    <x v="7"/>
    <n v="6"/>
  </r>
  <r>
    <x v="10"/>
    <n v="7.4"/>
  </r>
  <r>
    <x v="3"/>
    <n v="7.4"/>
  </r>
  <r>
    <x v="15"/>
    <n v="5.2"/>
  </r>
  <r>
    <x v="9"/>
    <n v="5.2"/>
  </r>
  <r>
    <x v="5"/>
    <n v="5.2"/>
  </r>
  <r>
    <x v="7"/>
    <n v="5.2"/>
  </r>
  <r>
    <x v="1"/>
    <n v="7.3"/>
  </r>
  <r>
    <x v="9"/>
    <n v="7.3"/>
  </r>
  <r>
    <x v="9"/>
    <n v="6.5"/>
  </r>
  <r>
    <x v="10"/>
    <n v="6.5"/>
  </r>
  <r>
    <x v="3"/>
    <n v="6.5"/>
  </r>
  <r>
    <x v="21"/>
    <n v="6.4"/>
  </r>
  <r>
    <x v="9"/>
    <n v="6.4"/>
  </r>
  <r>
    <x v="12"/>
    <n v="7"/>
  </r>
  <r>
    <x v="0"/>
    <n v="7"/>
  </r>
  <r>
    <x v="21"/>
    <n v="7"/>
  </r>
  <r>
    <x v="9"/>
    <n v="7"/>
  </r>
  <r>
    <x v="2"/>
    <n v="7"/>
  </r>
  <r>
    <x v="10"/>
    <n v="7"/>
  </r>
  <r>
    <x v="14"/>
    <n v="7"/>
  </r>
  <r>
    <x v="9"/>
    <n v="6.5"/>
  </r>
  <r>
    <x v="17"/>
    <n v="6.5"/>
  </r>
  <r>
    <x v="3"/>
    <n v="6.5"/>
  </r>
  <r>
    <x v="9"/>
    <n v="7.2"/>
  </r>
  <r>
    <x v="3"/>
    <n v="7.2"/>
  </r>
  <r>
    <x v="11"/>
    <n v="4.9000000000000004"/>
  </r>
  <r>
    <x v="10"/>
    <n v="4.9000000000000004"/>
  </r>
  <r>
    <x v="5"/>
    <n v="4.9000000000000004"/>
  </r>
  <r>
    <x v="7"/>
    <n v="4.9000000000000004"/>
  </r>
  <r>
    <x v="11"/>
    <n v="8"/>
  </r>
  <r>
    <x v="9"/>
    <n v="8"/>
  </r>
  <r>
    <x v="23"/>
    <n v="8"/>
  </r>
  <r>
    <x v="11"/>
    <n v="5.4"/>
  </r>
  <r>
    <x v="15"/>
    <n v="5.4"/>
  </r>
  <r>
    <x v="7"/>
    <n v="5.4"/>
  </r>
  <r>
    <x v="1"/>
    <n v="4.8"/>
  </r>
  <r>
    <x v="3"/>
    <n v="4.8"/>
  </r>
  <r>
    <x v="9"/>
    <n v="7.2"/>
  </r>
  <r>
    <x v="20"/>
    <n v="7.2"/>
  </r>
  <r>
    <x v="1"/>
    <n v="6.9"/>
  </r>
  <r>
    <x v="9"/>
    <n v="6.9"/>
  </r>
  <r>
    <x v="11"/>
    <n v="6.3"/>
  </r>
  <r>
    <x v="12"/>
    <n v="6.3"/>
  </r>
  <r>
    <x v="15"/>
    <n v="6.3"/>
  </r>
  <r>
    <x v="7"/>
    <n v="6.3"/>
  </r>
  <r>
    <x v="1"/>
    <n v="7"/>
  </r>
  <r>
    <x v="9"/>
    <n v="7"/>
  </r>
  <r>
    <x v="5"/>
    <n v="5.6"/>
  </r>
  <r>
    <x v="16"/>
    <n v="5.6"/>
  </r>
  <r>
    <x v="7"/>
    <n v="5.6"/>
  </r>
  <r>
    <x v="1"/>
    <n v="6.1"/>
  </r>
  <r>
    <x v="2"/>
    <n v="6.1"/>
  </r>
  <r>
    <x v="10"/>
    <n v="6.1"/>
  </r>
  <r>
    <x v="3"/>
    <n v="6.1"/>
  </r>
  <r>
    <x v="1"/>
    <n v="6"/>
  </r>
  <r>
    <x v="3"/>
    <n v="6"/>
  </r>
  <r>
    <x v="11"/>
    <n v="6.2"/>
  </r>
  <r>
    <x v="1"/>
    <n v="6.2"/>
  </r>
  <r>
    <x v="15"/>
    <n v="6.2"/>
  </r>
  <r>
    <x v="3"/>
    <n v="6.2"/>
  </r>
  <r>
    <x v="1"/>
    <n v="7"/>
  </r>
  <r>
    <x v="9"/>
    <n v="7"/>
  </r>
  <r>
    <x v="3"/>
    <n v="7"/>
  </r>
  <r>
    <x v="1"/>
    <n v="6.8"/>
  </r>
  <r>
    <x v="3"/>
    <n v="6.8"/>
  </r>
  <r>
    <x v="1"/>
    <n v="5.7"/>
  </r>
  <r>
    <x v="9"/>
    <n v="5.7"/>
  </r>
  <r>
    <x v="3"/>
    <n v="5.7"/>
  </r>
  <r>
    <x v="1"/>
    <n v="5.3"/>
  </r>
  <r>
    <x v="10"/>
    <n v="6.9"/>
  </r>
  <r>
    <x v="16"/>
    <n v="6.9"/>
  </r>
  <r>
    <x v="7"/>
    <n v="6.9"/>
  </r>
  <r>
    <x v="11"/>
    <n v="4.2"/>
  </r>
  <r>
    <x v="12"/>
    <n v="4.2"/>
  </r>
  <r>
    <x v="10"/>
    <n v="4.2"/>
  </r>
  <r>
    <x v="9"/>
    <n v="6.8"/>
  </r>
  <r>
    <x v="19"/>
    <n v="6.8"/>
  </r>
  <r>
    <x v="1"/>
    <n v="5"/>
  </r>
  <r>
    <x v="5"/>
    <n v="5"/>
  </r>
  <r>
    <x v="11"/>
    <n v="5.9"/>
  </r>
  <r>
    <x v="15"/>
    <n v="5.9"/>
  </r>
  <r>
    <x v="7"/>
    <n v="5.9"/>
  </r>
  <r>
    <x v="12"/>
    <n v="7.2"/>
  </r>
  <r>
    <x v="9"/>
    <n v="7.2"/>
  </r>
  <r>
    <x v="9"/>
    <n v="3.9"/>
  </r>
  <r>
    <x v="7"/>
    <n v="3.9"/>
  </r>
  <r>
    <x v="5"/>
    <n v="7"/>
  </r>
  <r>
    <x v="16"/>
    <n v="7"/>
  </r>
  <r>
    <x v="7"/>
    <n v="7"/>
  </r>
  <r>
    <x v="1"/>
    <n v="5.8"/>
  </r>
  <r>
    <x v="19"/>
    <n v="5.8"/>
  </r>
  <r>
    <x v="11"/>
    <n v="6.5"/>
  </r>
  <r>
    <x v="15"/>
    <n v="6.5"/>
  </r>
  <r>
    <x v="7"/>
    <n v="6.5"/>
  </r>
  <r>
    <x v="15"/>
    <n v="8.4"/>
  </r>
  <r>
    <x v="9"/>
    <n v="8.4"/>
  </r>
  <r>
    <x v="7"/>
    <n v="8.4"/>
  </r>
  <r>
    <x v="9"/>
    <n v="6.8"/>
  </r>
  <r>
    <x v="10"/>
    <n v="6.8"/>
  </r>
  <r>
    <x v="3"/>
    <n v="6.8"/>
  </r>
  <r>
    <x v="11"/>
    <n v="7.3"/>
  </r>
  <r>
    <x v="12"/>
    <n v="7.3"/>
  </r>
  <r>
    <x v="1"/>
    <n v="7.3"/>
  </r>
  <r>
    <x v="10"/>
    <n v="7.3"/>
  </r>
  <r>
    <x v="11"/>
    <n v="5.4"/>
  </r>
  <r>
    <x v="1"/>
    <n v="5.4"/>
  </r>
  <r>
    <x v="5"/>
    <n v="5.4"/>
  </r>
  <r>
    <x v="5"/>
    <n v="5.7"/>
  </r>
  <r>
    <x v="7"/>
    <n v="5.7"/>
  </r>
  <r>
    <x v="15"/>
    <n v="7.4"/>
  </r>
  <r>
    <x v="9"/>
    <n v="7.4"/>
  </r>
  <r>
    <x v="16"/>
    <n v="7.4"/>
  </r>
  <r>
    <x v="7"/>
    <n v="7.4"/>
  </r>
  <r>
    <x v="12"/>
    <n v="6.1"/>
  </r>
  <r>
    <x v="1"/>
    <n v="6.1"/>
  </r>
  <r>
    <x v="11"/>
    <n v="5.9"/>
  </r>
  <r>
    <x v="15"/>
    <n v="5.9"/>
  </r>
  <r>
    <x v="9"/>
    <n v="5.9"/>
  </r>
  <r>
    <x v="7"/>
    <n v="5.9"/>
  </r>
  <r>
    <x v="1"/>
    <n v="6.8"/>
  </r>
  <r>
    <x v="15"/>
    <n v="6.8"/>
  </r>
  <r>
    <x v="9"/>
    <n v="6.8"/>
  </r>
  <r>
    <x v="6"/>
    <n v="5.9"/>
  </r>
  <r>
    <x v="7"/>
    <n v="5.9"/>
  </r>
  <r>
    <x v="11"/>
    <n v="6.4"/>
  </r>
  <r>
    <x v="15"/>
    <n v="6.4"/>
  </r>
  <r>
    <x v="7"/>
    <n v="6.4"/>
  </r>
  <r>
    <x v="1"/>
    <n v="8"/>
  </r>
  <r>
    <x v="5"/>
    <n v="8"/>
  </r>
  <r>
    <x v="5"/>
    <n v="5.4"/>
  </r>
  <r>
    <x v="16"/>
    <n v="5.4"/>
  </r>
  <r>
    <x v="9"/>
    <n v="7.6"/>
  </r>
  <r>
    <x v="3"/>
    <n v="7.6"/>
  </r>
  <r>
    <x v="10"/>
    <n v="5.6"/>
  </r>
  <r>
    <x v="5"/>
    <n v="5.6"/>
  </r>
  <r>
    <x v="7"/>
    <n v="5.6"/>
  </r>
  <r>
    <x v="11"/>
    <n v="5.8"/>
  </r>
  <r>
    <x v="12"/>
    <n v="5.8"/>
  </r>
  <r>
    <x v="10"/>
    <n v="5.8"/>
  </r>
  <r>
    <x v="1"/>
    <n v="6.4"/>
  </r>
  <r>
    <x v="3"/>
    <n v="6.4"/>
  </r>
  <r>
    <x v="21"/>
    <n v="6.5"/>
  </r>
  <r>
    <x v="9"/>
    <n v="6.5"/>
  </r>
  <r>
    <x v="7"/>
    <n v="6.5"/>
  </r>
  <r>
    <x v="11"/>
    <n v="7.8"/>
  </r>
  <r>
    <x v="1"/>
    <n v="7.8"/>
  </r>
  <r>
    <x v="15"/>
    <n v="7.8"/>
  </r>
  <r>
    <x v="10"/>
    <n v="7.8"/>
  </r>
  <r>
    <x v="21"/>
    <n v="7"/>
  </r>
  <r>
    <x v="9"/>
    <n v="7"/>
  </r>
  <r>
    <x v="5"/>
    <n v="6.6"/>
  </r>
  <r>
    <x v="7"/>
    <n v="6.6"/>
  </r>
  <r>
    <x v="9"/>
    <n v="6.8"/>
  </r>
  <r>
    <x v="7"/>
    <n v="6.8"/>
  </r>
  <r>
    <x v="12"/>
    <n v="8.1"/>
  </r>
  <r>
    <x v="1"/>
    <n v="8.1"/>
  </r>
  <r>
    <x v="15"/>
    <n v="8.1"/>
  </r>
  <r>
    <x v="9"/>
    <n v="8.1"/>
  </r>
  <r>
    <x v="1"/>
    <n v="6.7"/>
  </r>
  <r>
    <x v="9"/>
    <n v="6.7"/>
  </r>
  <r>
    <x v="16"/>
    <n v="6.7"/>
  </r>
  <r>
    <x v="3"/>
    <n v="6.7"/>
  </r>
  <r>
    <x v="7"/>
    <n v="6.7"/>
  </r>
  <r>
    <x v="1"/>
    <n v="5.0999999999999996"/>
  </r>
  <r>
    <x v="12"/>
    <n v="5.7"/>
  </r>
  <r>
    <x v="15"/>
    <n v="5.7"/>
  </r>
  <r>
    <x v="7"/>
    <n v="5.7"/>
  </r>
  <r>
    <x v="9"/>
    <n v="6.6"/>
  </r>
  <r>
    <x v="1"/>
    <n v="3.6"/>
  </r>
  <r>
    <x v="9"/>
    <n v="6.6"/>
  </r>
  <r>
    <x v="23"/>
    <n v="6.6"/>
  </r>
  <r>
    <x v="15"/>
    <n v="5.4"/>
  </r>
  <r>
    <x v="9"/>
    <n v="5.4"/>
  </r>
  <r>
    <x v="8"/>
    <n v="7"/>
  </r>
  <r>
    <x v="1"/>
    <n v="4.8"/>
  </r>
  <r>
    <x v="9"/>
    <n v="4.8"/>
  </r>
  <r>
    <x v="2"/>
    <n v="4.8"/>
  </r>
  <r>
    <x v="5"/>
    <n v="4.2"/>
  </r>
  <r>
    <x v="11"/>
    <n v="4.0999999999999996"/>
  </r>
  <r>
    <x v="7"/>
    <n v="4.0999999999999996"/>
  </r>
  <r>
    <x v="9"/>
    <n v="6"/>
  </r>
  <r>
    <x v="9"/>
    <n v="5.9"/>
  </r>
  <r>
    <x v="20"/>
    <n v="5.9"/>
  </r>
  <r>
    <x v="13"/>
    <n v="5.9"/>
  </r>
  <r>
    <x v="11"/>
    <n v="5.8"/>
  </r>
  <r>
    <x v="1"/>
    <n v="5.8"/>
  </r>
  <r>
    <x v="15"/>
    <n v="5.8"/>
  </r>
  <r>
    <x v="1"/>
    <n v="5.7"/>
  </r>
  <r>
    <x v="3"/>
    <n v="5.7"/>
  </r>
  <r>
    <x v="9"/>
    <n v="5.8"/>
  </r>
  <r>
    <x v="2"/>
    <n v="5.8"/>
  </r>
  <r>
    <x v="1"/>
    <n v="6.7"/>
  </r>
  <r>
    <x v="9"/>
    <n v="6.7"/>
  </r>
  <r>
    <x v="3"/>
    <n v="6.7"/>
  </r>
  <r>
    <x v="1"/>
    <n v="3.6"/>
  </r>
  <r>
    <x v="3"/>
    <n v="3.6"/>
  </r>
  <r>
    <x v="1"/>
    <n v="6.3"/>
  </r>
  <r>
    <x v="9"/>
    <n v="6.3"/>
  </r>
  <r>
    <x v="3"/>
    <n v="6.3"/>
  </r>
  <r>
    <x v="9"/>
    <n v="7.2"/>
  </r>
  <r>
    <x v="12"/>
    <n v="5.3"/>
  </r>
  <r>
    <x v="1"/>
    <n v="5.3"/>
  </r>
  <r>
    <x v="6"/>
    <n v="5.3"/>
  </r>
  <r>
    <x v="9"/>
    <n v="5.6"/>
  </r>
  <r>
    <x v="6"/>
    <n v="5.6"/>
  </r>
  <r>
    <x v="7"/>
    <n v="5.6"/>
  </r>
  <r>
    <x v="14"/>
    <n v="7.1"/>
  </r>
  <r>
    <x v="3"/>
    <n v="7.1"/>
  </r>
  <r>
    <x v="1"/>
    <n v="5.7"/>
  </r>
  <r>
    <x v="1"/>
    <n v="5.7"/>
  </r>
  <r>
    <x v="9"/>
    <n v="5.7"/>
  </r>
  <r>
    <x v="2"/>
    <n v="5.7"/>
  </r>
  <r>
    <x v="1"/>
    <n v="5"/>
  </r>
  <r>
    <x v="9"/>
    <n v="5"/>
  </r>
  <r>
    <x v="3"/>
    <n v="5"/>
  </r>
  <r>
    <x v="10"/>
    <n v="6.3"/>
  </r>
  <r>
    <x v="5"/>
    <n v="6.3"/>
  </r>
  <r>
    <x v="1"/>
    <n v="6.4"/>
  </r>
  <r>
    <x v="9"/>
    <n v="6.4"/>
  </r>
  <r>
    <x v="2"/>
    <n v="6.4"/>
  </r>
  <r>
    <x v="19"/>
    <n v="6.4"/>
  </r>
  <r>
    <x v="11"/>
    <n v="7.1"/>
  </r>
  <r>
    <x v="12"/>
    <n v="7.1"/>
  </r>
  <r>
    <x v="3"/>
    <n v="7.1"/>
  </r>
  <r>
    <x v="13"/>
    <n v="7.1"/>
  </r>
  <r>
    <x v="1"/>
    <n v="6.6"/>
  </r>
  <r>
    <x v="9"/>
    <n v="6.6"/>
  </r>
  <r>
    <x v="3"/>
    <n v="6.6"/>
  </r>
  <r>
    <x v="1"/>
    <n v="4.7"/>
  </r>
  <r>
    <x v="9"/>
    <n v="4.7"/>
  </r>
  <r>
    <x v="1"/>
    <n v="5.9"/>
  </r>
  <r>
    <x v="9"/>
    <n v="5.9"/>
  </r>
  <r>
    <x v="2"/>
    <n v="5.9"/>
  </r>
  <r>
    <x v="9"/>
    <n v="6.3"/>
  </r>
  <r>
    <x v="2"/>
    <n v="6.3"/>
  </r>
  <r>
    <x v="1"/>
    <n v="6"/>
  </r>
  <r>
    <x v="2"/>
    <n v="6"/>
  </r>
  <r>
    <x v="10"/>
    <n v="6"/>
  </r>
  <r>
    <x v="12"/>
    <n v="5.4"/>
  </r>
  <r>
    <x v="2"/>
    <n v="5.4"/>
  </r>
  <r>
    <x v="10"/>
    <n v="5.4"/>
  </r>
  <r>
    <x v="11"/>
    <n v="6.6"/>
  </r>
  <r>
    <x v="15"/>
    <n v="6.6"/>
  </r>
  <r>
    <x v="9"/>
    <n v="6.6"/>
  </r>
  <r>
    <x v="7"/>
    <n v="6.6"/>
  </r>
  <r>
    <x v="1"/>
    <n v="5.4"/>
  </r>
  <r>
    <x v="9"/>
    <n v="5.4"/>
  </r>
  <r>
    <x v="5"/>
    <n v="5.4"/>
  </r>
  <r>
    <x v="3"/>
    <n v="5.4"/>
  </r>
  <r>
    <x v="1"/>
    <n v="4.5"/>
  </r>
  <r>
    <x v="10"/>
    <n v="4.5"/>
  </r>
  <r>
    <x v="5"/>
    <n v="4.5"/>
  </r>
  <r>
    <x v="3"/>
    <n v="4.5"/>
  </r>
  <r>
    <x v="9"/>
    <n v="6"/>
  </r>
  <r>
    <x v="7"/>
    <n v="6"/>
  </r>
  <r>
    <x v="14"/>
    <n v="6.3"/>
  </r>
  <r>
    <x v="3"/>
    <n v="6.3"/>
  </r>
  <r>
    <x v="12"/>
    <n v="7.3"/>
  </r>
  <r>
    <x v="9"/>
    <n v="7.3"/>
  </r>
  <r>
    <x v="2"/>
    <n v="7.3"/>
  </r>
  <r>
    <x v="11"/>
    <n v="3.5"/>
  </r>
  <r>
    <x v="12"/>
    <n v="3.5"/>
  </r>
  <r>
    <x v="10"/>
    <n v="3.5"/>
  </r>
  <r>
    <x v="6"/>
    <n v="3.5"/>
  </r>
  <r>
    <x v="7"/>
    <n v="3.5"/>
  </r>
  <r>
    <x v="15"/>
    <n v="5.5"/>
  </r>
  <r>
    <x v="9"/>
    <n v="5.5"/>
  </r>
  <r>
    <x v="16"/>
    <n v="5.5"/>
  </r>
  <r>
    <x v="15"/>
    <n v="7.3"/>
  </r>
  <r>
    <x v="9"/>
    <n v="7.3"/>
  </r>
  <r>
    <x v="11"/>
    <n v="4.7"/>
  </r>
  <r>
    <x v="7"/>
    <n v="4.7"/>
  </r>
  <r>
    <x v="11"/>
    <n v="6.4"/>
  </r>
  <r>
    <x v="1"/>
    <n v="6.4"/>
  </r>
  <r>
    <x v="15"/>
    <n v="6.4"/>
  </r>
  <r>
    <x v="7"/>
    <n v="6.4"/>
  </r>
  <r>
    <x v="5"/>
    <n v="5.5"/>
  </r>
  <r>
    <x v="6"/>
    <n v="5.5"/>
  </r>
  <r>
    <x v="23"/>
    <n v="7.1"/>
  </r>
  <r>
    <x v="11"/>
    <n v="4.5"/>
  </r>
  <r>
    <x v="12"/>
    <n v="4.5"/>
  </r>
  <r>
    <x v="1"/>
    <n v="4.5"/>
  </r>
  <r>
    <x v="2"/>
    <n v="4.5"/>
  </r>
  <r>
    <x v="3"/>
    <n v="4.5"/>
  </r>
  <r>
    <x v="6"/>
    <n v="4.5"/>
  </r>
  <r>
    <x v="1"/>
    <n v="4"/>
  </r>
  <r>
    <x v="3"/>
    <n v="4"/>
  </r>
  <r>
    <x v="1"/>
    <n v="5.8"/>
  </r>
  <r>
    <x v="1"/>
    <n v="7.3"/>
  </r>
  <r>
    <x v="9"/>
    <n v="7.3"/>
  </r>
  <r>
    <x v="9"/>
    <n v="7.2"/>
  </r>
  <r>
    <x v="11"/>
    <n v="5.4"/>
  </r>
  <r>
    <x v="1"/>
    <n v="5.4"/>
  </r>
  <r>
    <x v="11"/>
    <n v="5.7"/>
  </r>
  <r>
    <x v="12"/>
    <n v="5.7"/>
  </r>
  <r>
    <x v="1"/>
    <n v="5.7"/>
  </r>
  <r>
    <x v="11"/>
    <n v="4.9000000000000004"/>
  </r>
  <r>
    <x v="12"/>
    <n v="4.9000000000000004"/>
  </r>
  <r>
    <x v="1"/>
    <n v="4.9000000000000004"/>
  </r>
  <r>
    <x v="10"/>
    <n v="4.9000000000000004"/>
  </r>
  <r>
    <x v="1"/>
    <n v="7.1"/>
  </r>
  <r>
    <x v="9"/>
    <n v="7.1"/>
  </r>
  <r>
    <x v="12"/>
    <n v="7.4"/>
  </r>
  <r>
    <x v="9"/>
    <n v="7.4"/>
  </r>
  <r>
    <x v="20"/>
    <n v="7.4"/>
  </r>
  <r>
    <x v="9"/>
    <n v="5.5"/>
  </r>
  <r>
    <x v="10"/>
    <n v="5.5"/>
  </r>
  <r>
    <x v="7"/>
    <n v="5.5"/>
  </r>
  <r>
    <x v="1"/>
    <n v="5.5"/>
  </r>
  <r>
    <x v="2"/>
    <n v="5.5"/>
  </r>
  <r>
    <x v="3"/>
    <n v="5.5"/>
  </r>
  <r>
    <x v="11"/>
    <n v="6.5"/>
  </r>
  <r>
    <x v="9"/>
    <n v="6.5"/>
  </r>
  <r>
    <x v="5"/>
    <n v="5.3"/>
  </r>
  <r>
    <x v="7"/>
    <n v="5.3"/>
  </r>
  <r>
    <x v="9"/>
    <n v="6.4"/>
  </r>
  <r>
    <x v="16"/>
    <n v="6.4"/>
  </r>
  <r>
    <x v="7"/>
    <n v="6.4"/>
  </r>
  <r>
    <x v="1"/>
    <n v="5.8"/>
  </r>
  <r>
    <x v="3"/>
    <n v="5.8"/>
  </r>
  <r>
    <x v="19"/>
    <n v="5.8"/>
  </r>
  <r>
    <x v="1"/>
    <n v="6.5"/>
  </r>
  <r>
    <x v="3"/>
    <n v="6.5"/>
  </r>
  <r>
    <x v="9"/>
    <n v="6.9"/>
  </r>
  <r>
    <x v="3"/>
    <n v="6.9"/>
  </r>
  <r>
    <x v="1"/>
    <n v="6.7"/>
  </r>
  <r>
    <x v="12"/>
    <n v="4.8"/>
  </r>
  <r>
    <x v="1"/>
    <n v="4.8"/>
  </r>
  <r>
    <x v="2"/>
    <n v="4.8"/>
  </r>
  <r>
    <x v="11"/>
    <n v="4.0999999999999996"/>
  </r>
  <r>
    <x v="12"/>
    <n v="4.0999999999999996"/>
  </r>
  <r>
    <x v="6"/>
    <n v="4.0999999999999996"/>
  </r>
  <r>
    <x v="1"/>
    <n v="7.2"/>
  </r>
  <r>
    <x v="9"/>
    <n v="7.2"/>
  </r>
  <r>
    <x v="3"/>
    <n v="7.2"/>
  </r>
  <r>
    <x v="1"/>
    <n v="6.5"/>
  </r>
  <r>
    <x v="9"/>
    <n v="6.5"/>
  </r>
  <r>
    <x v="17"/>
    <n v="6.5"/>
  </r>
  <r>
    <x v="1"/>
    <n v="6.1"/>
  </r>
  <r>
    <x v="3"/>
    <n v="6.1"/>
  </r>
  <r>
    <x v="11"/>
    <n v="6.3"/>
  </r>
  <r>
    <x v="10"/>
    <n v="6.3"/>
  </r>
  <r>
    <x v="23"/>
    <n v="6.3"/>
  </r>
  <r>
    <x v="1"/>
    <n v="7.1"/>
  </r>
  <r>
    <x v="15"/>
    <n v="7.1"/>
  </r>
  <r>
    <x v="16"/>
    <n v="7.1"/>
  </r>
  <r>
    <x v="1"/>
    <n v="6.3"/>
  </r>
  <r>
    <x v="15"/>
    <n v="6.3"/>
  </r>
  <r>
    <x v="7"/>
    <n v="6.3"/>
  </r>
  <r>
    <x v="11"/>
    <n v="5.0999999999999996"/>
  </r>
  <r>
    <x v="12"/>
    <n v="5.0999999999999996"/>
  </r>
  <r>
    <x v="1"/>
    <n v="5.0999999999999996"/>
  </r>
  <r>
    <x v="2"/>
    <n v="5.0999999999999996"/>
  </r>
  <r>
    <x v="6"/>
    <n v="5.0999999999999996"/>
  </r>
  <r>
    <x v="8"/>
    <n v="8.1"/>
  </r>
  <r>
    <x v="20"/>
    <n v="8.1"/>
  </r>
  <r>
    <x v="1"/>
    <n v="5.4"/>
  </r>
  <r>
    <x v="2"/>
    <n v="5.4"/>
  </r>
  <r>
    <x v="1"/>
    <n v="6.2"/>
  </r>
  <r>
    <x v="16"/>
    <n v="7"/>
  </r>
  <r>
    <x v="6"/>
    <n v="7"/>
  </r>
  <r>
    <x v="7"/>
    <n v="7"/>
  </r>
  <r>
    <x v="1"/>
    <n v="7.2"/>
  </r>
  <r>
    <x v="8"/>
    <n v="7.2"/>
  </r>
  <r>
    <x v="17"/>
    <n v="7.2"/>
  </r>
  <r>
    <x v="9"/>
    <n v="6.3"/>
  </r>
  <r>
    <x v="15"/>
    <n v="7.8"/>
  </r>
  <r>
    <x v="9"/>
    <n v="7.8"/>
  </r>
  <r>
    <x v="16"/>
    <n v="7.8"/>
  </r>
  <r>
    <x v="5"/>
    <n v="4.5999999999999996"/>
  </r>
  <r>
    <x v="16"/>
    <n v="4.5999999999999996"/>
  </r>
  <r>
    <x v="9"/>
    <n v="6.8"/>
  </r>
  <r>
    <x v="5"/>
    <n v="6.5"/>
  </r>
  <r>
    <x v="16"/>
    <n v="6.5"/>
  </r>
  <r>
    <x v="12"/>
    <n v="6.2"/>
  </r>
  <r>
    <x v="1"/>
    <n v="6.2"/>
  </r>
  <r>
    <x v="2"/>
    <n v="6.2"/>
  </r>
  <r>
    <x v="6"/>
    <n v="6.2"/>
  </r>
  <r>
    <x v="9"/>
    <n v="6.2"/>
  </r>
  <r>
    <x v="5"/>
    <n v="6.2"/>
  </r>
  <r>
    <x v="6"/>
    <n v="6.2"/>
  </r>
  <r>
    <x v="7"/>
    <n v="6.2"/>
  </r>
  <r>
    <x v="11"/>
    <n v="6.4"/>
  </r>
  <r>
    <x v="1"/>
    <n v="6.4"/>
  </r>
  <r>
    <x v="12"/>
    <n v="4.5"/>
  </r>
  <r>
    <x v="5"/>
    <n v="4.5"/>
  </r>
  <r>
    <x v="11"/>
    <n v="2.7"/>
  </r>
  <r>
    <x v="12"/>
    <n v="2.7"/>
  </r>
  <r>
    <x v="10"/>
    <n v="2.7"/>
  </r>
  <r>
    <x v="6"/>
    <n v="2.7"/>
  </r>
  <r>
    <x v="7"/>
    <n v="2.7"/>
  </r>
  <r>
    <x v="1"/>
    <n v="6.4"/>
  </r>
  <r>
    <x v="3"/>
    <n v="6.4"/>
  </r>
  <r>
    <x v="11"/>
    <n v="5.4"/>
  </r>
  <r>
    <x v="1"/>
    <n v="5.4"/>
  </r>
  <r>
    <x v="3"/>
    <n v="5.4"/>
  </r>
  <r>
    <x v="7"/>
    <n v="5.4"/>
  </r>
  <r>
    <x v="1"/>
    <n v="4.9000000000000004"/>
  </r>
  <r>
    <x v="1"/>
    <n v="6.2"/>
  </r>
  <r>
    <x v="9"/>
    <n v="6.2"/>
  </r>
  <r>
    <x v="3"/>
    <n v="6.2"/>
  </r>
  <r>
    <x v="0"/>
    <n v="5.9"/>
  </r>
  <r>
    <x v="1"/>
    <n v="5.9"/>
  </r>
  <r>
    <x v="2"/>
    <n v="5.9"/>
  </r>
  <r>
    <x v="14"/>
    <n v="5.9"/>
  </r>
  <r>
    <x v="9"/>
    <n v="7.1"/>
  </r>
  <r>
    <x v="16"/>
    <n v="7.1"/>
  </r>
  <r>
    <x v="21"/>
    <n v="7"/>
  </r>
  <r>
    <x v="9"/>
    <n v="7"/>
  </r>
  <r>
    <x v="3"/>
    <n v="7"/>
  </r>
  <r>
    <x v="15"/>
    <n v="7.3"/>
  </r>
  <r>
    <x v="9"/>
    <n v="7.3"/>
  </r>
  <r>
    <x v="7"/>
    <n v="7.3"/>
  </r>
  <r>
    <x v="1"/>
    <n v="6.3"/>
  </r>
  <r>
    <x v="15"/>
    <n v="6.3"/>
  </r>
  <r>
    <x v="3"/>
    <n v="6.3"/>
  </r>
  <r>
    <x v="11"/>
    <n v="5.5"/>
  </r>
  <r>
    <x v="12"/>
    <n v="5.5"/>
  </r>
  <r>
    <x v="10"/>
    <n v="5.5"/>
  </r>
  <r>
    <x v="7"/>
    <n v="5.5"/>
  </r>
  <r>
    <x v="9"/>
    <n v="6.1"/>
  </r>
  <r>
    <x v="16"/>
    <n v="6.1"/>
  </r>
  <r>
    <x v="3"/>
    <n v="6.1"/>
  </r>
  <r>
    <x v="7"/>
    <n v="6.1"/>
  </r>
  <r>
    <x v="1"/>
    <n v="6.6"/>
  </r>
  <r>
    <x v="3"/>
    <n v="6.6"/>
  </r>
  <r>
    <x v="19"/>
    <n v="6.6"/>
  </r>
  <r>
    <x v="12"/>
    <n v="4.9000000000000004"/>
  </r>
  <r>
    <x v="1"/>
    <n v="4.9000000000000004"/>
  </r>
  <r>
    <x v="11"/>
    <n v="6.1"/>
  </r>
  <r>
    <x v="1"/>
    <n v="6.1"/>
  </r>
  <r>
    <x v="3"/>
    <n v="6.1"/>
  </r>
  <r>
    <x v="11"/>
    <n v="5.7"/>
  </r>
  <r>
    <x v="15"/>
    <n v="5.7"/>
  </r>
  <r>
    <x v="9"/>
    <n v="5.7"/>
  </r>
  <r>
    <x v="7"/>
    <n v="5.7"/>
  </r>
  <r>
    <x v="11"/>
    <n v="5.9"/>
  </r>
  <r>
    <x v="12"/>
    <n v="5.9"/>
  </r>
  <r>
    <x v="1"/>
    <n v="5.9"/>
  </r>
  <r>
    <x v="21"/>
    <n v="7.3"/>
  </r>
  <r>
    <x v="9"/>
    <n v="7.3"/>
  </r>
  <r>
    <x v="20"/>
    <n v="7.3"/>
  </r>
  <r>
    <x v="3"/>
    <n v="7.3"/>
  </r>
  <r>
    <x v="12"/>
    <n v="6.6"/>
  </r>
  <r>
    <x v="0"/>
    <n v="6.6"/>
  </r>
  <r>
    <x v="2"/>
    <n v="6.6"/>
  </r>
  <r>
    <x v="10"/>
    <n v="6.6"/>
  </r>
  <r>
    <x v="1"/>
    <n v="6.4"/>
  </r>
  <r>
    <x v="10"/>
    <n v="6.4"/>
  </r>
  <r>
    <x v="3"/>
    <n v="6.4"/>
  </r>
  <r>
    <x v="1"/>
    <n v="7.3"/>
  </r>
  <r>
    <x v="8"/>
    <n v="7.3"/>
  </r>
  <r>
    <x v="9"/>
    <n v="7.3"/>
  </r>
  <r>
    <x v="11"/>
    <n v="4.8"/>
  </r>
  <r>
    <x v="15"/>
    <n v="4.8"/>
  </r>
  <r>
    <x v="10"/>
    <n v="4.8"/>
  </r>
  <r>
    <x v="7"/>
    <n v="4.8"/>
  </r>
  <r>
    <x v="11"/>
    <n v="5.7"/>
  </r>
  <r>
    <x v="12"/>
    <n v="5.7"/>
  </r>
  <r>
    <x v="10"/>
    <n v="5.7"/>
  </r>
  <r>
    <x v="7"/>
    <n v="5.7"/>
  </r>
  <r>
    <x v="11"/>
    <n v="6.5"/>
  </r>
  <r>
    <x v="15"/>
    <n v="6.5"/>
  </r>
  <r>
    <x v="9"/>
    <n v="6.5"/>
  </r>
  <r>
    <x v="7"/>
    <n v="6.5"/>
  </r>
  <r>
    <x v="11"/>
    <n v="6.7"/>
  </r>
  <r>
    <x v="5"/>
    <n v="6.7"/>
  </r>
  <r>
    <x v="6"/>
    <n v="6.7"/>
  </r>
  <r>
    <x v="11"/>
    <n v="5.2"/>
  </r>
  <r>
    <x v="10"/>
    <n v="5.2"/>
  </r>
  <r>
    <x v="5"/>
    <n v="5.2"/>
  </r>
  <r>
    <x v="0"/>
    <n v="7.1"/>
  </r>
  <r>
    <x v="9"/>
    <n v="7.1"/>
  </r>
  <r>
    <x v="16"/>
    <n v="7.1"/>
  </r>
  <r>
    <x v="6"/>
    <n v="7.1"/>
  </r>
  <r>
    <x v="7"/>
    <n v="7.1"/>
  </r>
  <r>
    <x v="1"/>
    <n v="6.3"/>
  </r>
  <r>
    <x v="9"/>
    <n v="6.3"/>
  </r>
  <r>
    <x v="3"/>
    <n v="6.3"/>
  </r>
  <r>
    <x v="1"/>
    <n v="5.9"/>
  </r>
  <r>
    <x v="9"/>
    <n v="7"/>
  </r>
  <r>
    <x v="5"/>
    <n v="7"/>
  </r>
  <r>
    <x v="6"/>
    <n v="7"/>
  </r>
  <r>
    <x v="9"/>
    <n v="7.3"/>
  </r>
  <r>
    <x v="15"/>
    <n v="7.6"/>
  </r>
  <r>
    <x v="9"/>
    <n v="7.6"/>
  </r>
  <r>
    <x v="7"/>
    <n v="7.6"/>
  </r>
  <r>
    <x v="12"/>
    <n v="5.4"/>
  </r>
  <r>
    <x v="5"/>
    <n v="5.4"/>
  </r>
  <r>
    <x v="10"/>
    <n v="5.4"/>
  </r>
  <r>
    <x v="5"/>
    <n v="5.4"/>
  </r>
  <r>
    <x v="16"/>
    <n v="5.4"/>
  </r>
  <r>
    <x v="7"/>
    <n v="5.4"/>
  </r>
  <r>
    <x v="12"/>
    <n v="8.1999999999999993"/>
  </r>
  <r>
    <x v="0"/>
    <n v="8.1999999999999993"/>
  </r>
  <r>
    <x v="1"/>
    <n v="8.1999999999999993"/>
  </r>
  <r>
    <x v="2"/>
    <n v="8.1999999999999993"/>
  </r>
  <r>
    <x v="0"/>
    <n v="7.7"/>
  </r>
  <r>
    <x v="2"/>
    <n v="7.7"/>
  </r>
  <r>
    <x v="10"/>
    <n v="7.7"/>
  </r>
  <r>
    <x v="12"/>
    <n v="7.8"/>
  </r>
  <r>
    <x v="0"/>
    <n v="7.8"/>
  </r>
  <r>
    <x v="1"/>
    <n v="7.8"/>
  </r>
  <r>
    <x v="2"/>
    <n v="7.8"/>
  </r>
  <r>
    <x v="10"/>
    <n v="7.8"/>
  </r>
  <r>
    <x v="14"/>
    <n v="7.8"/>
  </r>
  <r>
    <x v="3"/>
    <n v="7.8"/>
  </r>
  <r>
    <x v="1"/>
    <n v="7.7"/>
  </r>
  <r>
    <x v="9"/>
    <n v="7.7"/>
  </r>
  <r>
    <x v="3"/>
    <n v="7.7"/>
  </r>
  <r>
    <x v="12"/>
    <n v="7.2"/>
  </r>
  <r>
    <x v="5"/>
    <n v="7.2"/>
  </r>
  <r>
    <x v="7"/>
    <n v="7.2"/>
  </r>
  <r>
    <x v="11"/>
    <n v="4.9000000000000004"/>
  </r>
  <r>
    <x v="12"/>
    <n v="4.9000000000000004"/>
  </r>
  <r>
    <x v="6"/>
    <n v="4.9000000000000004"/>
  </r>
  <r>
    <x v="9"/>
    <n v="5.9"/>
  </r>
  <r>
    <x v="10"/>
    <n v="5.9"/>
  </r>
  <r>
    <x v="5"/>
    <n v="5.9"/>
  </r>
  <r>
    <x v="9"/>
    <n v="5.9"/>
  </r>
  <r>
    <x v="10"/>
    <n v="5.9"/>
  </r>
  <r>
    <x v="5"/>
    <n v="5.9"/>
  </r>
  <r>
    <x v="9"/>
    <n v="7.2"/>
  </r>
  <r>
    <x v="11"/>
    <n v="4.3"/>
  </r>
  <r>
    <x v="12"/>
    <n v="4.3"/>
  </r>
  <r>
    <x v="6"/>
    <n v="4.3"/>
  </r>
  <r>
    <x v="10"/>
    <n v="6.2"/>
  </r>
  <r>
    <x v="5"/>
    <n v="6.2"/>
  </r>
  <r>
    <x v="11"/>
    <n v="7.8"/>
  </r>
  <r>
    <x v="12"/>
    <n v="7.8"/>
  </r>
  <r>
    <x v="0"/>
    <n v="7.8"/>
  </r>
  <r>
    <x v="1"/>
    <n v="7.8"/>
  </r>
  <r>
    <x v="2"/>
    <n v="7.8"/>
  </r>
  <r>
    <x v="10"/>
    <n v="7.8"/>
  </r>
  <r>
    <x v="5"/>
    <n v="6.9"/>
  </r>
  <r>
    <x v="16"/>
    <n v="6.9"/>
  </r>
  <r>
    <x v="1"/>
    <n v="8"/>
  </r>
  <r>
    <x v="9"/>
    <n v="8"/>
  </r>
  <r>
    <x v="3"/>
    <n v="8"/>
  </r>
  <r>
    <x v="15"/>
    <n v="7.8"/>
  </r>
  <r>
    <x v="9"/>
    <n v="7.8"/>
  </r>
  <r>
    <x v="15"/>
    <n v="6.9"/>
  </r>
  <r>
    <x v="9"/>
    <n v="6.9"/>
  </r>
  <r>
    <x v="1"/>
    <n v="6"/>
  </r>
  <r>
    <x v="15"/>
    <n v="6"/>
  </r>
  <r>
    <x v="2"/>
    <n v="6"/>
  </r>
  <r>
    <x v="1"/>
    <n v="4.8"/>
  </r>
  <r>
    <x v="11"/>
    <n v="5"/>
  </r>
  <r>
    <x v="1"/>
    <n v="5"/>
  </r>
  <r>
    <x v="12"/>
    <n v="7.8"/>
  </r>
  <r>
    <x v="9"/>
    <n v="7.8"/>
  </r>
  <r>
    <x v="3"/>
    <n v="7.8"/>
  </r>
  <r>
    <x v="1"/>
    <n v="6.5"/>
  </r>
  <r>
    <x v="14"/>
    <n v="6.5"/>
  </r>
  <r>
    <x v="9"/>
    <n v="4.8"/>
  </r>
  <r>
    <x v="12"/>
    <n v="4.9000000000000004"/>
  </r>
  <r>
    <x v="0"/>
    <n v="4.9000000000000004"/>
  </r>
  <r>
    <x v="1"/>
    <n v="4.9000000000000004"/>
  </r>
  <r>
    <x v="2"/>
    <n v="4.9000000000000004"/>
  </r>
  <r>
    <x v="1"/>
    <n v="3.1"/>
  </r>
  <r>
    <x v="6"/>
    <n v="3.1"/>
  </r>
  <r>
    <x v="9"/>
    <n v="6.2"/>
  </r>
  <r>
    <x v="20"/>
    <n v="6.2"/>
  </r>
  <r>
    <x v="19"/>
    <n v="6.2"/>
  </r>
  <r>
    <x v="9"/>
    <n v="6.8"/>
  </r>
  <r>
    <x v="3"/>
    <n v="6.8"/>
  </r>
  <r>
    <x v="11"/>
    <n v="5.7"/>
  </r>
  <r>
    <x v="15"/>
    <n v="5.7"/>
  </r>
  <r>
    <x v="9"/>
    <n v="5.7"/>
  </r>
  <r>
    <x v="16"/>
    <n v="5.7"/>
  </r>
  <r>
    <x v="7"/>
    <n v="5.7"/>
  </r>
  <r>
    <x v="11"/>
    <n v="4.5999999999999996"/>
  </r>
  <r>
    <x v="12"/>
    <n v="4.5999999999999996"/>
  </r>
  <r>
    <x v="10"/>
    <n v="4.5999999999999996"/>
  </r>
  <r>
    <x v="15"/>
    <n v="6.4"/>
  </r>
  <r>
    <x v="7"/>
    <n v="6.4"/>
  </r>
  <r>
    <x v="9"/>
    <n v="6.4"/>
  </r>
  <r>
    <x v="9"/>
    <n v="5.0999999999999996"/>
  </r>
  <r>
    <x v="5"/>
    <n v="5.0999999999999996"/>
  </r>
  <r>
    <x v="16"/>
    <n v="5.0999999999999996"/>
  </r>
  <r>
    <x v="7"/>
    <n v="5.0999999999999996"/>
  </r>
  <r>
    <x v="12"/>
    <n v="6.5"/>
  </r>
  <r>
    <x v="1"/>
    <n v="6.5"/>
  </r>
  <r>
    <x v="1"/>
    <n v="6.5"/>
  </r>
  <r>
    <x v="3"/>
    <n v="6.5"/>
  </r>
  <r>
    <x v="15"/>
    <n v="6.1"/>
  </r>
  <r>
    <x v="9"/>
    <n v="6.1"/>
  </r>
  <r>
    <x v="7"/>
    <n v="6.1"/>
  </r>
  <r>
    <x v="1"/>
    <n v="6.6"/>
  </r>
  <r>
    <x v="15"/>
    <n v="6.6"/>
  </r>
  <r>
    <x v="7"/>
    <n v="6.6"/>
  </r>
  <r>
    <x v="9"/>
    <n v="3.3"/>
  </r>
  <r>
    <x v="5"/>
    <n v="3.3"/>
  </r>
  <r>
    <x v="16"/>
    <n v="3.3"/>
  </r>
  <r>
    <x v="7"/>
    <n v="3.3"/>
  </r>
  <r>
    <x v="9"/>
    <n v="7.2"/>
  </r>
  <r>
    <x v="2"/>
    <n v="7.2"/>
  </r>
  <r>
    <x v="11"/>
    <n v="5.9"/>
  </r>
  <r>
    <x v="15"/>
    <n v="5.9"/>
  </r>
  <r>
    <x v="7"/>
    <n v="5.9"/>
  </r>
  <r>
    <x v="15"/>
    <n v="6.1"/>
  </r>
  <r>
    <x v="9"/>
    <n v="6.1"/>
  </r>
  <r>
    <x v="7"/>
    <n v="6.1"/>
  </r>
  <r>
    <x v="1"/>
    <n v="5.7"/>
  </r>
  <r>
    <x v="9"/>
    <n v="5.7"/>
  </r>
  <r>
    <x v="3"/>
    <n v="5.7"/>
  </r>
  <r>
    <x v="11"/>
    <n v="4.4000000000000004"/>
  </r>
  <r>
    <x v="12"/>
    <n v="4.4000000000000004"/>
  </r>
  <r>
    <x v="7"/>
    <n v="4.4000000000000004"/>
  </r>
  <r>
    <x v="1"/>
    <n v="5.7"/>
  </r>
  <r>
    <x v="15"/>
    <n v="5.7"/>
  </r>
  <r>
    <x v="3"/>
    <n v="5.7"/>
  </r>
  <r>
    <x v="11"/>
    <n v="5.4"/>
  </r>
  <r>
    <x v="15"/>
    <n v="5.4"/>
  </r>
  <r>
    <x v="16"/>
    <n v="5.4"/>
  </r>
  <r>
    <x v="3"/>
    <n v="5.4"/>
  </r>
  <r>
    <x v="7"/>
    <n v="5.4"/>
  </r>
  <r>
    <x v="1"/>
    <n v="6.4"/>
  </r>
  <r>
    <x v="10"/>
    <n v="6.4"/>
  </r>
  <r>
    <x v="7"/>
    <n v="6.4"/>
  </r>
  <r>
    <x v="1"/>
    <n v="6.1"/>
  </r>
  <r>
    <x v="3"/>
    <n v="6.1"/>
  </r>
  <r>
    <x v="1"/>
    <n v="6.1"/>
  </r>
  <r>
    <x v="3"/>
    <n v="6.1"/>
  </r>
  <r>
    <x v="1"/>
    <n v="5.9"/>
  </r>
  <r>
    <x v="9"/>
    <n v="5.9"/>
  </r>
  <r>
    <x v="3"/>
    <n v="5.9"/>
  </r>
  <r>
    <x v="1"/>
    <n v="6.8"/>
  </r>
  <r>
    <x v="14"/>
    <n v="6.8"/>
  </r>
  <r>
    <x v="3"/>
    <n v="6.8"/>
  </r>
  <r>
    <x v="11"/>
    <n v="5.8"/>
  </r>
  <r>
    <x v="12"/>
    <n v="5.8"/>
  </r>
  <r>
    <x v="10"/>
    <n v="5.8"/>
  </r>
  <r>
    <x v="6"/>
    <n v="5.8"/>
  </r>
  <r>
    <x v="7"/>
    <n v="5.8"/>
  </r>
  <r>
    <x v="9"/>
    <n v="6.7"/>
  </r>
  <r>
    <x v="2"/>
    <n v="6.7"/>
  </r>
  <r>
    <x v="11"/>
    <n v="4.3"/>
  </r>
  <r>
    <x v="12"/>
    <n v="4.3"/>
  </r>
  <r>
    <x v="15"/>
    <n v="4.3"/>
  </r>
  <r>
    <x v="7"/>
    <n v="4.3"/>
  </r>
  <r>
    <x v="16"/>
    <n v="6.9"/>
  </r>
  <r>
    <x v="7"/>
    <n v="6.9"/>
  </r>
  <r>
    <x v="10"/>
    <n v="6.5"/>
  </r>
  <r>
    <x v="5"/>
    <n v="6.5"/>
  </r>
  <r>
    <x v="6"/>
    <n v="6.5"/>
  </r>
  <r>
    <x v="9"/>
    <n v="4.7"/>
  </r>
  <r>
    <x v="9"/>
    <n v="5.3"/>
  </r>
  <r>
    <x v="5"/>
    <n v="5.3"/>
  </r>
  <r>
    <x v="16"/>
    <n v="5.3"/>
  </r>
  <r>
    <x v="7"/>
    <n v="5.3"/>
  </r>
  <r>
    <x v="9"/>
    <n v="7.4"/>
  </r>
  <r>
    <x v="3"/>
    <n v="7.4"/>
  </r>
  <r>
    <x v="9"/>
    <n v="6.7"/>
  </r>
  <r>
    <x v="1"/>
    <n v="5.6"/>
  </r>
  <r>
    <x v="3"/>
    <n v="5.6"/>
  </r>
  <r>
    <x v="1"/>
    <n v="7"/>
  </r>
  <r>
    <x v="9"/>
    <n v="7"/>
  </r>
  <r>
    <x v="10"/>
    <n v="7"/>
  </r>
  <r>
    <x v="11"/>
    <n v="4.5999999999999996"/>
  </r>
  <r>
    <x v="12"/>
    <n v="4.5999999999999996"/>
  </r>
  <r>
    <x v="10"/>
    <n v="4.5999999999999996"/>
  </r>
  <r>
    <x v="6"/>
    <n v="4.5999999999999996"/>
  </r>
  <r>
    <x v="9"/>
    <n v="6.2"/>
  </r>
  <r>
    <x v="10"/>
    <n v="6.2"/>
  </r>
  <r>
    <x v="5"/>
    <n v="6.2"/>
  </r>
  <r>
    <x v="7"/>
    <n v="6.2"/>
  </r>
  <r>
    <x v="12"/>
    <n v="6.9"/>
  </r>
  <r>
    <x v="1"/>
    <n v="6.9"/>
  </r>
  <r>
    <x v="9"/>
    <n v="6.9"/>
  </r>
  <r>
    <x v="3"/>
    <n v="6.9"/>
  </r>
  <r>
    <x v="7"/>
    <n v="6.9"/>
  </r>
  <r>
    <x v="13"/>
    <n v="6.9"/>
  </r>
  <r>
    <x v="9"/>
    <n v="8"/>
  </r>
  <r>
    <x v="25"/>
    <n v="8"/>
  </r>
  <r>
    <x v="9"/>
    <n v="7.3"/>
  </r>
  <r>
    <x v="13"/>
    <n v="7.3"/>
  </r>
  <r>
    <x v="23"/>
    <n v="7.3"/>
  </r>
  <r>
    <x v="11"/>
    <n v="5.7"/>
  </r>
  <r>
    <x v="12"/>
    <n v="5.7"/>
  </r>
  <r>
    <x v="6"/>
    <n v="5.7"/>
  </r>
  <r>
    <x v="7"/>
    <n v="5.7"/>
  </r>
  <r>
    <x v="15"/>
    <n v="3.3"/>
  </r>
  <r>
    <x v="5"/>
    <n v="3.3"/>
  </r>
  <r>
    <x v="7"/>
    <n v="3.3"/>
  </r>
  <r>
    <x v="8"/>
    <n v="7.6"/>
  </r>
  <r>
    <x v="13"/>
    <n v="7.6"/>
  </r>
  <r>
    <x v="11"/>
    <n v="5.5"/>
  </r>
  <r>
    <x v="1"/>
    <n v="5.5"/>
  </r>
  <r>
    <x v="15"/>
    <n v="5.5"/>
  </r>
  <r>
    <x v="9"/>
    <n v="5.5"/>
  </r>
  <r>
    <x v="7"/>
    <n v="5.5"/>
  </r>
  <r>
    <x v="1"/>
    <n v="4.7"/>
  </r>
  <r>
    <x v="3"/>
    <n v="4.7"/>
  </r>
  <r>
    <x v="11"/>
    <n v="5.8"/>
  </r>
  <r>
    <x v="15"/>
    <n v="5.8"/>
  </r>
  <r>
    <x v="9"/>
    <n v="5.8"/>
  </r>
  <r>
    <x v="7"/>
    <n v="5.8"/>
  </r>
  <r>
    <x v="12"/>
    <n v="6.9"/>
  </r>
  <r>
    <x v="10"/>
    <n v="6.9"/>
  </r>
  <r>
    <x v="12"/>
    <n v="4.7"/>
  </r>
  <r>
    <x v="1"/>
    <n v="4.7"/>
  </r>
  <r>
    <x v="2"/>
    <n v="4.7"/>
  </r>
  <r>
    <x v="10"/>
    <n v="4.7"/>
  </r>
  <r>
    <x v="3"/>
    <n v="4.7"/>
  </r>
  <r>
    <x v="19"/>
    <n v="4.7"/>
  </r>
  <r>
    <x v="1"/>
    <n v="6.1"/>
  </r>
  <r>
    <x v="3"/>
    <n v="6.1"/>
  </r>
  <r>
    <x v="11"/>
    <n v="6.6"/>
  </r>
  <r>
    <x v="15"/>
    <n v="6.6"/>
  </r>
  <r>
    <x v="6"/>
    <n v="6.6"/>
  </r>
  <r>
    <x v="7"/>
    <n v="6.6"/>
  </r>
  <r>
    <x v="15"/>
    <n v="5.6"/>
  </r>
  <r>
    <x v="7"/>
    <n v="5.6"/>
  </r>
  <r>
    <x v="9"/>
    <n v="6.8"/>
  </r>
  <r>
    <x v="2"/>
    <n v="6.8"/>
  </r>
  <r>
    <x v="10"/>
    <n v="6.8"/>
  </r>
  <r>
    <x v="1"/>
    <n v="5.6"/>
  </r>
  <r>
    <x v="3"/>
    <n v="5.6"/>
  </r>
  <r>
    <x v="15"/>
    <n v="6.4"/>
  </r>
  <r>
    <x v="5"/>
    <n v="6.4"/>
  </r>
  <r>
    <x v="16"/>
    <n v="6.4"/>
  </r>
  <r>
    <x v="7"/>
    <n v="6.4"/>
  </r>
  <r>
    <x v="1"/>
    <n v="5.8"/>
  </r>
  <r>
    <x v="3"/>
    <n v="5.8"/>
  </r>
  <r>
    <x v="10"/>
    <n v="7.1"/>
  </r>
  <r>
    <x v="5"/>
    <n v="7.1"/>
  </r>
  <r>
    <x v="7"/>
    <n v="7.1"/>
  </r>
  <r>
    <x v="1"/>
    <n v="6.5"/>
  </r>
  <r>
    <x v="1"/>
    <n v="5.5"/>
  </r>
  <r>
    <x v="3"/>
    <n v="5.5"/>
  </r>
  <r>
    <x v="9"/>
    <n v="6.9"/>
  </r>
  <r>
    <x v="16"/>
    <n v="6.9"/>
  </r>
  <r>
    <x v="11"/>
    <n v="6.1"/>
  </r>
  <r>
    <x v="12"/>
    <n v="6.1"/>
  </r>
  <r>
    <x v="1"/>
    <n v="6.1"/>
  </r>
  <r>
    <x v="2"/>
    <n v="6.1"/>
  </r>
  <r>
    <x v="10"/>
    <n v="6.1"/>
  </r>
  <r>
    <x v="6"/>
    <n v="6.1"/>
  </r>
  <r>
    <x v="9"/>
    <n v="5.2"/>
  </r>
  <r>
    <x v="10"/>
    <n v="5.2"/>
  </r>
  <r>
    <x v="5"/>
    <n v="5.2"/>
  </r>
  <r>
    <x v="11"/>
    <n v="6.2"/>
  </r>
  <r>
    <x v="12"/>
    <n v="6.2"/>
  </r>
  <r>
    <x v="10"/>
    <n v="6.2"/>
  </r>
  <r>
    <x v="6"/>
    <n v="6.2"/>
  </r>
  <r>
    <x v="7"/>
    <n v="6.2"/>
  </r>
  <r>
    <x v="1"/>
    <n v="5.4"/>
  </r>
  <r>
    <x v="15"/>
    <n v="6.3"/>
  </r>
  <r>
    <x v="9"/>
    <n v="6.3"/>
  </r>
  <r>
    <x v="16"/>
    <n v="6.3"/>
  </r>
  <r>
    <x v="3"/>
    <n v="6.3"/>
  </r>
  <r>
    <x v="7"/>
    <n v="6.3"/>
  </r>
  <r>
    <x v="1"/>
    <n v="8.1"/>
  </r>
  <r>
    <x v="10"/>
    <n v="8.1"/>
  </r>
  <r>
    <x v="3"/>
    <n v="8.1"/>
  </r>
  <r>
    <x v="1"/>
    <n v="6.1"/>
  </r>
  <r>
    <x v="3"/>
    <n v="6.1"/>
  </r>
  <r>
    <x v="9"/>
    <n v="7.6"/>
  </r>
  <r>
    <x v="2"/>
    <n v="7.6"/>
  </r>
  <r>
    <x v="9"/>
    <n v="7.1"/>
  </r>
  <r>
    <x v="16"/>
    <n v="7.1"/>
  </r>
  <r>
    <x v="3"/>
    <n v="7.1"/>
  </r>
  <r>
    <x v="7"/>
    <n v="7.1"/>
  </r>
  <r>
    <x v="13"/>
    <n v="7.1"/>
  </r>
  <r>
    <x v="11"/>
    <n v="6.3"/>
  </r>
  <r>
    <x v="12"/>
    <n v="6.3"/>
  </r>
  <r>
    <x v="1"/>
    <n v="6.3"/>
  </r>
  <r>
    <x v="15"/>
    <n v="6.3"/>
  </r>
  <r>
    <x v="15"/>
    <n v="7.5"/>
  </r>
  <r>
    <x v="9"/>
    <n v="7.5"/>
  </r>
  <r>
    <x v="11"/>
    <n v="7.1"/>
  </r>
  <r>
    <x v="1"/>
    <n v="7.1"/>
  </r>
  <r>
    <x v="8"/>
    <n v="7.1"/>
  </r>
  <r>
    <x v="15"/>
    <n v="7"/>
  </r>
  <r>
    <x v="9"/>
    <n v="7"/>
  </r>
  <r>
    <x v="10"/>
    <n v="7"/>
  </r>
  <r>
    <x v="3"/>
    <n v="7"/>
  </r>
  <r>
    <x v="1"/>
    <n v="7.1"/>
  </r>
  <r>
    <x v="9"/>
    <n v="7.1"/>
  </r>
  <r>
    <x v="3"/>
    <n v="7.1"/>
  </r>
  <r>
    <x v="12"/>
    <n v="6.4"/>
  </r>
  <r>
    <x v="0"/>
    <n v="6.4"/>
  </r>
  <r>
    <x v="1"/>
    <n v="6.4"/>
  </r>
  <r>
    <x v="2"/>
    <n v="6.4"/>
  </r>
  <r>
    <x v="14"/>
    <n v="6.4"/>
  </r>
  <r>
    <x v="11"/>
    <n v="6.1"/>
  </r>
  <r>
    <x v="5"/>
    <n v="6.1"/>
  </r>
  <r>
    <x v="6"/>
    <n v="6.1"/>
  </r>
  <r>
    <x v="7"/>
    <n v="6.1"/>
  </r>
  <r>
    <x v="1"/>
    <n v="5.5"/>
  </r>
  <r>
    <x v="5"/>
    <n v="5.5"/>
  </r>
  <r>
    <x v="1"/>
    <n v="6.5"/>
  </r>
  <r>
    <x v="9"/>
    <n v="6.5"/>
  </r>
  <r>
    <x v="3"/>
    <n v="6.5"/>
  </r>
  <r>
    <x v="15"/>
    <n v="8.6"/>
  </r>
  <r>
    <x v="9"/>
    <n v="8.6"/>
  </r>
  <r>
    <x v="1"/>
    <n v="7.2"/>
  </r>
  <r>
    <x v="9"/>
    <n v="7.2"/>
  </r>
  <r>
    <x v="3"/>
    <n v="7.2"/>
  </r>
  <r>
    <x v="11"/>
    <n v="5.6"/>
  </r>
  <r>
    <x v="12"/>
    <n v="5.6"/>
  </r>
  <r>
    <x v="6"/>
    <n v="5.6"/>
  </r>
  <r>
    <x v="7"/>
    <n v="5.6"/>
  </r>
  <r>
    <x v="11"/>
    <n v="5.5"/>
  </r>
  <r>
    <x v="15"/>
    <n v="5.5"/>
  </r>
  <r>
    <x v="16"/>
    <n v="5.5"/>
  </r>
  <r>
    <x v="7"/>
    <n v="5.5"/>
  </r>
  <r>
    <x v="5"/>
    <n v="5.0999999999999996"/>
  </r>
  <r>
    <x v="16"/>
    <n v="5.0999999999999996"/>
  </r>
  <r>
    <x v="9"/>
    <n v="6.5"/>
  </r>
  <r>
    <x v="3"/>
    <n v="6.5"/>
  </r>
  <r>
    <x v="15"/>
    <n v="7.7"/>
  </r>
  <r>
    <x v="9"/>
    <n v="7.7"/>
  </r>
  <r>
    <x v="1"/>
    <n v="6.9"/>
  </r>
  <r>
    <x v="9"/>
    <n v="5.5"/>
  </r>
  <r>
    <x v="5"/>
    <n v="5.5"/>
  </r>
  <r>
    <x v="16"/>
    <n v="5.5"/>
  </r>
  <r>
    <x v="7"/>
    <n v="5.5"/>
  </r>
  <r>
    <x v="1"/>
    <n v="6.1"/>
  </r>
  <r>
    <x v="15"/>
    <n v="6.1"/>
  </r>
  <r>
    <x v="1"/>
    <n v="6.6"/>
  </r>
  <r>
    <x v="9"/>
    <n v="6.6"/>
  </r>
  <r>
    <x v="9"/>
    <n v="5.9"/>
  </r>
  <r>
    <x v="5"/>
    <n v="5.9"/>
  </r>
  <r>
    <x v="16"/>
    <n v="5.9"/>
  </r>
  <r>
    <x v="7"/>
    <n v="5.9"/>
  </r>
  <r>
    <x v="21"/>
    <n v="7.5"/>
  </r>
  <r>
    <x v="1"/>
    <n v="7.5"/>
  </r>
  <r>
    <x v="9"/>
    <n v="7.5"/>
  </r>
  <r>
    <x v="1"/>
    <n v="6.1"/>
  </r>
  <r>
    <x v="9"/>
    <n v="6.1"/>
  </r>
  <r>
    <x v="3"/>
    <n v="6.1"/>
  </r>
  <r>
    <x v="11"/>
    <n v="7"/>
  </r>
  <r>
    <x v="12"/>
    <n v="7"/>
  </r>
  <r>
    <x v="0"/>
    <n v="7"/>
  </r>
  <r>
    <x v="2"/>
    <n v="7"/>
  </r>
  <r>
    <x v="10"/>
    <n v="7"/>
  </r>
  <r>
    <x v="1"/>
    <n v="6.7"/>
  </r>
  <r>
    <x v="9"/>
    <n v="6.7"/>
  </r>
  <r>
    <x v="15"/>
    <n v="6.2"/>
  </r>
  <r>
    <x v="9"/>
    <n v="6.2"/>
  </r>
  <r>
    <x v="7"/>
    <n v="6.2"/>
  </r>
  <r>
    <x v="1"/>
    <n v="7.7"/>
  </r>
  <r>
    <x v="8"/>
    <n v="7.7"/>
  </r>
  <r>
    <x v="13"/>
    <n v="7.7"/>
  </r>
  <r>
    <x v="11"/>
    <n v="6"/>
  </r>
  <r>
    <x v="15"/>
    <n v="6"/>
  </r>
  <r>
    <x v="9"/>
    <n v="6"/>
  </r>
  <r>
    <x v="16"/>
    <n v="6"/>
  </r>
  <r>
    <x v="7"/>
    <n v="6"/>
  </r>
  <r>
    <x v="11"/>
    <n v="5.0999999999999996"/>
  </r>
  <r>
    <x v="15"/>
    <n v="5.0999999999999996"/>
  </r>
  <r>
    <x v="16"/>
    <n v="5.0999999999999996"/>
  </r>
  <r>
    <x v="7"/>
    <n v="5.0999999999999996"/>
  </r>
  <r>
    <x v="10"/>
    <n v="5"/>
  </r>
  <r>
    <x v="5"/>
    <n v="5"/>
  </r>
  <r>
    <x v="7"/>
    <n v="5"/>
  </r>
  <r>
    <x v="9"/>
    <n v="5.6"/>
  </r>
  <r>
    <x v="5"/>
    <n v="5.6"/>
  </r>
  <r>
    <x v="7"/>
    <n v="5.6"/>
  </r>
  <r>
    <x v="21"/>
    <n v="7.8"/>
  </r>
  <r>
    <x v="9"/>
    <n v="7.8"/>
  </r>
  <r>
    <x v="2"/>
    <n v="7.8"/>
  </r>
  <r>
    <x v="9"/>
    <n v="5.0999999999999996"/>
  </r>
  <r>
    <x v="10"/>
    <n v="5.0999999999999996"/>
  </r>
  <r>
    <x v="5"/>
    <n v="5.0999999999999996"/>
  </r>
  <r>
    <x v="7"/>
    <n v="5.0999999999999996"/>
  </r>
  <r>
    <x v="10"/>
    <n v="7.6"/>
  </r>
  <r>
    <x v="5"/>
    <n v="7.6"/>
  </r>
  <r>
    <x v="7"/>
    <n v="7.6"/>
  </r>
  <r>
    <x v="11"/>
    <n v="6"/>
  </r>
  <r>
    <x v="12"/>
    <n v="6"/>
  </r>
  <r>
    <x v="1"/>
    <n v="6.6"/>
  </r>
  <r>
    <x v="3"/>
    <n v="6.6"/>
  </r>
  <r>
    <x v="1"/>
    <n v="6.3"/>
  </r>
  <r>
    <x v="15"/>
    <n v="6.3"/>
  </r>
  <r>
    <x v="3"/>
    <n v="6.3"/>
  </r>
  <r>
    <x v="7"/>
    <n v="6.3"/>
  </r>
  <r>
    <x v="12"/>
    <n v="7.7"/>
  </r>
  <r>
    <x v="0"/>
    <n v="7.7"/>
  </r>
  <r>
    <x v="2"/>
    <n v="7.7"/>
  </r>
  <r>
    <x v="10"/>
    <n v="7.7"/>
  </r>
  <r>
    <x v="5"/>
    <n v="7.5"/>
  </r>
  <r>
    <x v="5"/>
    <n v="7.5"/>
  </r>
  <r>
    <x v="5"/>
    <n v="5.5"/>
  </r>
  <r>
    <x v="7"/>
    <n v="5.5"/>
  </r>
  <r>
    <x v="12"/>
    <n v="6.7"/>
  </r>
  <r>
    <x v="1"/>
    <n v="6.7"/>
  </r>
  <r>
    <x v="9"/>
    <n v="6.7"/>
  </r>
  <r>
    <x v="3"/>
    <n v="6.7"/>
  </r>
  <r>
    <x v="6"/>
    <n v="6.7"/>
  </r>
  <r>
    <x v="9"/>
    <n v="7.8"/>
  </r>
  <r>
    <x v="1"/>
    <n v="6.4"/>
  </r>
  <r>
    <x v="6"/>
    <n v="6.4"/>
  </r>
  <r>
    <x v="1"/>
    <n v="7.9"/>
  </r>
  <r>
    <x v="9"/>
    <n v="7.9"/>
  </r>
  <r>
    <x v="5"/>
    <n v="5.5"/>
  </r>
  <r>
    <x v="5"/>
    <n v="6.5"/>
  </r>
  <r>
    <x v="7"/>
    <n v="6.5"/>
  </r>
  <r>
    <x v="9"/>
    <n v="7.5"/>
  </r>
  <r>
    <x v="5"/>
    <n v="7.9"/>
  </r>
  <r>
    <x v="7"/>
    <n v="7.9"/>
  </r>
  <r>
    <x v="5"/>
    <n v="7.9"/>
  </r>
  <r>
    <x v="7"/>
    <n v="7.9"/>
  </r>
  <r>
    <x v="11"/>
    <n v="6.4"/>
  </r>
  <r>
    <x v="15"/>
    <n v="6.4"/>
  </r>
  <r>
    <x v="16"/>
    <n v="6.4"/>
  </r>
  <r>
    <x v="7"/>
    <n v="6.4"/>
  </r>
  <r>
    <x v="12"/>
    <n v="6.8"/>
  </r>
  <r>
    <x v="9"/>
    <n v="6.8"/>
  </r>
  <r>
    <x v="2"/>
    <n v="6.8"/>
  </r>
  <r>
    <x v="10"/>
    <n v="6.8"/>
  </r>
  <r>
    <x v="11"/>
    <n v="5.9"/>
  </r>
  <r>
    <x v="12"/>
    <n v="5.9"/>
  </r>
  <r>
    <x v="1"/>
    <n v="5.9"/>
  </r>
  <r>
    <x v="6"/>
    <n v="5.9"/>
  </r>
  <r>
    <x v="11"/>
    <n v="5.9"/>
  </r>
  <r>
    <x v="12"/>
    <n v="5.9"/>
  </r>
  <r>
    <x v="1"/>
    <n v="5.9"/>
  </r>
  <r>
    <x v="6"/>
    <n v="5.9"/>
  </r>
  <r>
    <x v="12"/>
    <n v="7.8"/>
  </r>
  <r>
    <x v="0"/>
    <n v="7.8"/>
  </r>
  <r>
    <x v="1"/>
    <n v="7.8"/>
  </r>
  <r>
    <x v="2"/>
    <n v="7.8"/>
  </r>
  <r>
    <x v="6"/>
    <n v="7.8"/>
  </r>
  <r>
    <x v="15"/>
    <n v="7"/>
  </r>
  <r>
    <x v="9"/>
    <n v="7"/>
  </r>
  <r>
    <x v="16"/>
    <n v="7"/>
  </r>
  <r>
    <x v="7"/>
    <n v="7"/>
  </r>
  <r>
    <x v="11"/>
    <n v="5.3"/>
  </r>
  <r>
    <x v="7"/>
    <n v="5.3"/>
  </r>
  <r>
    <x v="9"/>
    <n v="7.1"/>
  </r>
  <r>
    <x v="9"/>
    <n v="7.3"/>
  </r>
  <r>
    <x v="1"/>
    <n v="6.4"/>
  </r>
  <r>
    <x v="9"/>
    <n v="6.4"/>
  </r>
  <r>
    <x v="3"/>
    <n v="6.4"/>
  </r>
  <r>
    <x v="1"/>
    <n v="6"/>
  </r>
  <r>
    <x v="9"/>
    <n v="6"/>
  </r>
  <r>
    <x v="3"/>
    <n v="6"/>
  </r>
  <r>
    <x v="19"/>
    <n v="6"/>
  </r>
  <r>
    <x v="11"/>
    <n v="6.5"/>
  </r>
  <r>
    <x v="12"/>
    <n v="6.5"/>
  </r>
  <r>
    <x v="9"/>
    <n v="6.5"/>
  </r>
  <r>
    <x v="23"/>
    <n v="6.5"/>
  </r>
  <r>
    <x v="12"/>
    <n v="5.0999999999999996"/>
  </r>
  <r>
    <x v="9"/>
    <n v="5.0999999999999996"/>
  </r>
  <r>
    <x v="3"/>
    <n v="5.0999999999999996"/>
  </r>
  <r>
    <x v="9"/>
    <n v="6.1"/>
  </r>
  <r>
    <x v="17"/>
    <n v="6.1"/>
  </r>
  <r>
    <x v="8"/>
    <n v="7.6"/>
  </r>
  <r>
    <x v="1"/>
    <n v="5.8"/>
  </r>
  <r>
    <x v="9"/>
    <n v="5.8"/>
  </r>
  <r>
    <x v="3"/>
    <n v="5.8"/>
  </r>
  <r>
    <x v="21"/>
    <n v="6.6"/>
  </r>
  <r>
    <x v="9"/>
    <n v="6.6"/>
  </r>
  <r>
    <x v="17"/>
    <n v="6.6"/>
  </r>
  <r>
    <x v="12"/>
    <n v="7.3"/>
  </r>
  <r>
    <x v="9"/>
    <n v="7.3"/>
  </r>
  <r>
    <x v="2"/>
    <n v="7.3"/>
  </r>
  <r>
    <x v="3"/>
    <n v="7.3"/>
  </r>
  <r>
    <x v="23"/>
    <n v="7.3"/>
  </r>
  <r>
    <x v="1"/>
    <n v="7.2"/>
  </r>
  <r>
    <x v="9"/>
    <n v="7.2"/>
  </r>
  <r>
    <x v="7"/>
    <n v="3.9"/>
  </r>
  <r>
    <x v="1"/>
    <n v="5.9"/>
  </r>
  <r>
    <x v="9"/>
    <n v="5.9"/>
  </r>
  <r>
    <x v="2"/>
    <n v="5.9"/>
  </r>
  <r>
    <x v="8"/>
    <n v="5.3"/>
  </r>
  <r>
    <x v="11"/>
    <n v="6.2"/>
  </r>
  <r>
    <x v="9"/>
    <n v="6.2"/>
  </r>
  <r>
    <x v="20"/>
    <n v="6.2"/>
  </r>
  <r>
    <x v="13"/>
    <n v="6.2"/>
  </r>
  <r>
    <x v="11"/>
    <n v="6"/>
  </r>
  <r>
    <x v="1"/>
    <n v="6"/>
  </r>
  <r>
    <x v="15"/>
    <n v="6"/>
  </r>
  <r>
    <x v="9"/>
    <n v="6"/>
  </r>
  <r>
    <x v="1"/>
    <n v="6.8"/>
  </r>
  <r>
    <x v="9"/>
    <n v="6.8"/>
  </r>
  <r>
    <x v="2"/>
    <n v="6.8"/>
  </r>
  <r>
    <x v="3"/>
    <n v="6.8"/>
  </r>
  <r>
    <x v="1"/>
    <n v="7.3"/>
  </r>
  <r>
    <x v="9"/>
    <n v="7.3"/>
  </r>
  <r>
    <x v="2"/>
    <n v="7.3"/>
  </r>
  <r>
    <x v="19"/>
    <n v="7.3"/>
  </r>
  <r>
    <x v="12"/>
    <n v="7.1"/>
  </r>
  <r>
    <x v="1"/>
    <n v="7.1"/>
  </r>
  <r>
    <x v="14"/>
    <n v="7.1"/>
  </r>
  <r>
    <x v="3"/>
    <n v="7.1"/>
  </r>
  <r>
    <x v="12"/>
    <n v="6.4"/>
  </r>
  <r>
    <x v="5"/>
    <n v="6.4"/>
  </r>
  <r>
    <x v="7"/>
    <n v="6.4"/>
  </r>
  <r>
    <x v="9"/>
    <n v="6.8"/>
  </r>
  <r>
    <x v="3"/>
    <n v="6.8"/>
  </r>
  <r>
    <x v="1"/>
    <n v="6.9"/>
  </r>
  <r>
    <x v="5"/>
    <n v="6.9"/>
  </r>
  <r>
    <x v="14"/>
    <n v="6.9"/>
  </r>
  <r>
    <x v="6"/>
    <n v="6.9"/>
  </r>
  <r>
    <x v="11"/>
    <n v="3.8"/>
  </r>
  <r>
    <x v="12"/>
    <n v="3.8"/>
  </r>
  <r>
    <x v="1"/>
    <n v="3.8"/>
  </r>
  <r>
    <x v="7"/>
    <n v="3.8"/>
  </r>
  <r>
    <x v="1"/>
    <n v="6.7"/>
  </r>
  <r>
    <x v="9"/>
    <n v="6.7"/>
  </r>
  <r>
    <x v="1"/>
    <n v="6.9"/>
  </r>
  <r>
    <x v="15"/>
    <n v="6.9"/>
  </r>
  <r>
    <x v="9"/>
    <n v="6.9"/>
  </r>
  <r>
    <x v="7"/>
    <n v="6.9"/>
  </r>
  <r>
    <x v="11"/>
    <n v="5.2"/>
  </r>
  <r>
    <x v="12"/>
    <n v="5.2"/>
  </r>
  <r>
    <x v="1"/>
    <n v="5.2"/>
  </r>
  <r>
    <x v="9"/>
    <n v="5.2"/>
  </r>
  <r>
    <x v="7"/>
    <n v="5.2"/>
  </r>
  <r>
    <x v="15"/>
    <n v="5.9"/>
  </r>
  <r>
    <x v="9"/>
    <n v="5.9"/>
  </r>
  <r>
    <x v="5"/>
    <n v="5.9"/>
  </r>
  <r>
    <x v="7"/>
    <n v="5.9"/>
  </r>
  <r>
    <x v="5"/>
    <n v="5.4"/>
  </r>
  <r>
    <x v="6"/>
    <n v="5.4"/>
  </r>
  <r>
    <x v="12"/>
    <n v="5.2"/>
  </r>
  <r>
    <x v="1"/>
    <n v="5.2"/>
  </r>
  <r>
    <x v="9"/>
    <n v="5.2"/>
  </r>
  <r>
    <x v="2"/>
    <n v="5.2"/>
  </r>
  <r>
    <x v="19"/>
    <n v="5.2"/>
  </r>
  <r>
    <x v="11"/>
    <n v="7.6"/>
  </r>
  <r>
    <x v="1"/>
    <n v="7.6"/>
  </r>
  <r>
    <x v="21"/>
    <n v="5.9"/>
  </r>
  <r>
    <x v="9"/>
    <n v="5.9"/>
  </r>
  <r>
    <x v="13"/>
    <n v="5.9"/>
  </r>
  <r>
    <x v="12"/>
    <n v="7.3"/>
  </r>
  <r>
    <x v="2"/>
    <n v="7.3"/>
  </r>
  <r>
    <x v="10"/>
    <n v="7.3"/>
  </r>
  <r>
    <x v="8"/>
    <n v="8.3000000000000007"/>
  </r>
  <r>
    <x v="13"/>
    <n v="8.3000000000000007"/>
  </r>
  <r>
    <x v="11"/>
    <n v="5"/>
  </r>
  <r>
    <x v="12"/>
    <n v="5"/>
  </r>
  <r>
    <x v="1"/>
    <n v="5"/>
  </r>
  <r>
    <x v="15"/>
    <n v="5"/>
  </r>
  <r>
    <x v="2"/>
    <n v="5"/>
  </r>
  <r>
    <x v="3"/>
    <n v="5"/>
  </r>
  <r>
    <x v="7"/>
    <n v="5"/>
  </r>
  <r>
    <x v="9"/>
    <n v="6.2"/>
  </r>
  <r>
    <x v="16"/>
    <n v="6.2"/>
  </r>
  <r>
    <x v="6"/>
    <n v="6.2"/>
  </r>
  <r>
    <x v="7"/>
    <n v="6.2"/>
  </r>
  <r>
    <x v="11"/>
    <n v="6.6"/>
  </r>
  <r>
    <x v="12"/>
    <n v="6.6"/>
  </r>
  <r>
    <x v="20"/>
    <n v="6.6"/>
  </r>
  <r>
    <x v="11"/>
    <n v="5.4"/>
  </r>
  <r>
    <x v="12"/>
    <n v="5.4"/>
  </r>
  <r>
    <x v="10"/>
    <n v="5.4"/>
  </r>
  <r>
    <x v="13"/>
    <n v="5.4"/>
  </r>
  <r>
    <x v="1"/>
    <n v="5.8"/>
  </r>
  <r>
    <x v="15"/>
    <n v="5.8"/>
  </r>
  <r>
    <x v="3"/>
    <n v="5.8"/>
  </r>
  <r>
    <x v="9"/>
    <n v="7.2"/>
  </r>
  <r>
    <x v="3"/>
    <n v="7.2"/>
  </r>
  <r>
    <x v="15"/>
    <n v="7.1"/>
  </r>
  <r>
    <x v="9"/>
    <n v="7.1"/>
  </r>
  <r>
    <x v="16"/>
    <n v="7.1"/>
  </r>
  <r>
    <x v="7"/>
    <n v="7.1"/>
  </r>
  <r>
    <x v="1"/>
    <n v="6.3"/>
  </r>
  <r>
    <x v="9"/>
    <n v="6.3"/>
  </r>
  <r>
    <x v="11"/>
    <n v="6.6"/>
  </r>
  <r>
    <x v="12"/>
    <n v="6.6"/>
  </r>
  <r>
    <x v="23"/>
    <n v="6.6"/>
  </r>
  <r>
    <x v="1"/>
    <n v="6.6"/>
  </r>
  <r>
    <x v="15"/>
    <n v="6.6"/>
  </r>
  <r>
    <x v="9"/>
    <n v="6.6"/>
  </r>
  <r>
    <x v="3"/>
    <n v="6.6"/>
  </r>
  <r>
    <x v="11"/>
    <n v="7.9"/>
  </r>
  <r>
    <x v="15"/>
    <n v="7.9"/>
  </r>
  <r>
    <x v="7"/>
    <n v="7.9"/>
  </r>
  <r>
    <x v="11"/>
    <n v="5.0999999999999996"/>
  </r>
  <r>
    <x v="15"/>
    <n v="5.0999999999999996"/>
  </r>
  <r>
    <x v="9"/>
    <n v="5.0999999999999996"/>
  </r>
  <r>
    <x v="7"/>
    <n v="5.0999999999999996"/>
  </r>
  <r>
    <x v="9"/>
    <n v="5.6"/>
  </r>
  <r>
    <x v="3"/>
    <n v="5.6"/>
  </r>
  <r>
    <x v="1"/>
    <n v="5.3"/>
  </r>
  <r>
    <x v="3"/>
    <n v="5.3"/>
  </r>
  <r>
    <x v="1"/>
    <n v="8.1999999999999993"/>
  </r>
  <r>
    <x v="9"/>
    <n v="8.1999999999999993"/>
  </r>
  <r>
    <x v="2"/>
    <n v="8.1999999999999993"/>
  </r>
  <r>
    <x v="1"/>
    <n v="5.6"/>
  </r>
  <r>
    <x v="3"/>
    <n v="5.6"/>
  </r>
  <r>
    <x v="11"/>
    <n v="5.0999999999999996"/>
  </r>
  <r>
    <x v="16"/>
    <n v="5.0999999999999996"/>
  </r>
  <r>
    <x v="7"/>
    <n v="5.0999999999999996"/>
  </r>
  <r>
    <x v="11"/>
    <n v="4.2"/>
  </r>
  <r>
    <x v="12"/>
    <n v="4.2"/>
  </r>
  <r>
    <x v="5"/>
    <n v="4.2"/>
  </r>
  <r>
    <x v="6"/>
    <n v="4.2"/>
  </r>
  <r>
    <x v="7"/>
    <n v="4.2"/>
  </r>
  <r>
    <x v="8"/>
    <n v="8.5"/>
  </r>
  <r>
    <x v="17"/>
    <n v="8.5"/>
  </r>
  <r>
    <x v="11"/>
    <n v="5.9"/>
  </r>
  <r>
    <x v="1"/>
    <n v="5.9"/>
  </r>
  <r>
    <x v="9"/>
    <n v="4.8"/>
  </r>
  <r>
    <x v="5"/>
    <n v="4.8"/>
  </r>
  <r>
    <x v="6"/>
    <n v="4.8"/>
  </r>
  <r>
    <x v="7"/>
    <n v="4.8"/>
  </r>
  <r>
    <x v="1"/>
    <n v="4.2"/>
  </r>
  <r>
    <x v="9"/>
    <n v="4.2"/>
  </r>
  <r>
    <x v="2"/>
    <n v="4.2"/>
  </r>
  <r>
    <x v="17"/>
    <n v="4.2"/>
  </r>
  <r>
    <x v="3"/>
    <n v="4.2"/>
  </r>
  <r>
    <x v="1"/>
    <n v="6.2"/>
  </r>
  <r>
    <x v="17"/>
    <n v="6.2"/>
  </r>
  <r>
    <x v="1"/>
    <n v="7.8"/>
  </r>
  <r>
    <x v="1"/>
    <n v="7.3"/>
  </r>
  <r>
    <x v="15"/>
    <n v="7.3"/>
  </r>
  <r>
    <x v="1"/>
    <n v="5.7"/>
  </r>
  <r>
    <x v="3"/>
    <n v="5.7"/>
  </r>
  <r>
    <x v="1"/>
    <n v="5.7"/>
  </r>
  <r>
    <x v="9"/>
    <n v="5.7"/>
  </r>
  <r>
    <x v="1"/>
    <n v="7.7"/>
  </r>
  <r>
    <x v="12"/>
    <n v="6.6"/>
  </r>
  <r>
    <x v="1"/>
    <n v="6.6"/>
  </r>
  <r>
    <x v="1"/>
    <n v="6.6"/>
  </r>
  <r>
    <x v="9"/>
    <n v="6.6"/>
  </r>
  <r>
    <x v="1"/>
    <n v="6.6"/>
  </r>
  <r>
    <x v="15"/>
    <n v="6.8"/>
  </r>
  <r>
    <x v="9"/>
    <n v="6.8"/>
  </r>
  <r>
    <x v="16"/>
    <n v="6.8"/>
  </r>
  <r>
    <x v="7"/>
    <n v="6.8"/>
  </r>
  <r>
    <x v="1"/>
    <n v="6.5"/>
  </r>
  <r>
    <x v="3"/>
    <n v="6.5"/>
  </r>
  <r>
    <x v="1"/>
    <n v="6.2"/>
  </r>
  <r>
    <x v="9"/>
    <n v="6.2"/>
  </r>
  <r>
    <x v="3"/>
    <n v="6.2"/>
  </r>
  <r>
    <x v="9"/>
    <n v="6.4"/>
  </r>
  <r>
    <x v="7"/>
    <n v="6.4"/>
  </r>
  <r>
    <x v="12"/>
    <n v="5.4"/>
  </r>
  <r>
    <x v="1"/>
    <n v="5.4"/>
  </r>
  <r>
    <x v="6"/>
    <n v="5.4"/>
  </r>
  <r>
    <x v="1"/>
    <n v="6.3"/>
  </r>
  <r>
    <x v="3"/>
    <n v="6.3"/>
  </r>
  <r>
    <x v="9"/>
    <n v="6.9"/>
  </r>
  <r>
    <x v="3"/>
    <n v="6.9"/>
  </r>
  <r>
    <x v="11"/>
    <n v="5.5"/>
  </r>
  <r>
    <x v="12"/>
    <n v="5.5"/>
  </r>
  <r>
    <x v="10"/>
    <n v="5.5"/>
  </r>
  <r>
    <x v="1"/>
    <n v="5.2"/>
  </r>
  <r>
    <x v="2"/>
    <n v="5.2"/>
  </r>
  <r>
    <x v="3"/>
    <n v="5.2"/>
  </r>
  <r>
    <x v="11"/>
    <n v="6.4"/>
  </r>
  <r>
    <x v="15"/>
    <n v="6.4"/>
  </r>
  <r>
    <x v="7"/>
    <n v="6.4"/>
  </r>
  <r>
    <x v="1"/>
    <n v="6"/>
  </r>
  <r>
    <x v="1"/>
    <n v="6.4"/>
  </r>
  <r>
    <x v="9"/>
    <n v="6.4"/>
  </r>
  <r>
    <x v="2"/>
    <n v="6.4"/>
  </r>
  <r>
    <x v="10"/>
    <n v="6.4"/>
  </r>
  <r>
    <x v="3"/>
    <n v="6.4"/>
  </r>
  <r>
    <x v="9"/>
    <n v="7.2"/>
  </r>
  <r>
    <x v="5"/>
    <n v="7.2"/>
  </r>
  <r>
    <x v="7"/>
    <n v="7.2"/>
  </r>
  <r>
    <x v="11"/>
    <n v="6.6"/>
  </r>
  <r>
    <x v="15"/>
    <n v="6.6"/>
  </r>
  <r>
    <x v="9"/>
    <n v="6.6"/>
  </r>
  <r>
    <x v="7"/>
    <n v="6.6"/>
  </r>
  <r>
    <x v="12"/>
    <n v="6.7"/>
  </r>
  <r>
    <x v="0"/>
    <n v="6.7"/>
  </r>
  <r>
    <x v="2"/>
    <n v="6.7"/>
  </r>
  <r>
    <x v="10"/>
    <n v="6.7"/>
  </r>
  <r>
    <x v="1"/>
    <n v="7.6"/>
  </r>
  <r>
    <x v="9"/>
    <n v="7.6"/>
  </r>
  <r>
    <x v="3"/>
    <n v="7.6"/>
  </r>
  <r>
    <x v="11"/>
    <n v="6.8"/>
  </r>
  <r>
    <x v="12"/>
    <n v="6.8"/>
  </r>
  <r>
    <x v="10"/>
    <n v="6.8"/>
  </r>
  <r>
    <x v="6"/>
    <n v="6.8"/>
  </r>
  <r>
    <x v="7"/>
    <n v="6.8"/>
  </r>
  <r>
    <x v="12"/>
    <n v="5.6"/>
  </r>
  <r>
    <x v="1"/>
    <n v="5.6"/>
  </r>
  <r>
    <x v="10"/>
    <n v="5.6"/>
  </r>
  <r>
    <x v="1"/>
    <n v="6.7"/>
  </r>
  <r>
    <x v="9"/>
    <n v="6.7"/>
  </r>
  <r>
    <x v="10"/>
    <n v="6.7"/>
  </r>
  <r>
    <x v="3"/>
    <n v="6.7"/>
  </r>
  <r>
    <x v="11"/>
    <n v="4.7"/>
  </r>
  <r>
    <x v="5"/>
    <n v="4.7"/>
  </r>
  <r>
    <x v="6"/>
    <n v="4.7"/>
  </r>
  <r>
    <x v="7"/>
    <n v="4.7"/>
  </r>
  <r>
    <x v="12"/>
    <n v="7.3"/>
  </r>
  <r>
    <x v="1"/>
    <n v="7.3"/>
  </r>
  <r>
    <x v="6"/>
    <n v="7.3"/>
  </r>
  <r>
    <x v="12"/>
    <n v="8.1"/>
  </r>
  <r>
    <x v="2"/>
    <n v="8.1"/>
  </r>
  <r>
    <x v="10"/>
    <n v="8.1"/>
  </r>
  <r>
    <x v="14"/>
    <n v="8.1"/>
  </r>
  <r>
    <x v="9"/>
    <n v="7.1"/>
  </r>
  <r>
    <x v="16"/>
    <n v="7.1"/>
  </r>
  <r>
    <x v="3"/>
    <n v="7.1"/>
  </r>
  <r>
    <x v="7"/>
    <n v="7.1"/>
  </r>
  <r>
    <x v="1"/>
    <n v="4.8"/>
  </r>
  <r>
    <x v="9"/>
    <n v="8.4"/>
  </r>
  <r>
    <x v="21"/>
    <n v="6.6"/>
  </r>
  <r>
    <x v="1"/>
    <n v="6.6"/>
  </r>
  <r>
    <x v="15"/>
    <n v="6.6"/>
  </r>
  <r>
    <x v="9"/>
    <n v="6.6"/>
  </r>
  <r>
    <x v="3"/>
    <n v="6.6"/>
  </r>
  <r>
    <x v="1"/>
    <n v="6.4"/>
  </r>
  <r>
    <x v="1"/>
    <n v="5.4"/>
  </r>
  <r>
    <x v="9"/>
    <n v="5.4"/>
  </r>
  <r>
    <x v="5"/>
    <n v="5.4"/>
  </r>
  <r>
    <x v="11"/>
    <n v="6.6"/>
  </r>
  <r>
    <x v="15"/>
    <n v="6.6"/>
  </r>
  <r>
    <x v="7"/>
    <n v="6.6"/>
  </r>
  <r>
    <x v="11"/>
    <n v="5.7"/>
  </r>
  <r>
    <x v="1"/>
    <n v="5.7"/>
  </r>
  <r>
    <x v="6"/>
    <n v="5.7"/>
  </r>
  <r>
    <x v="11"/>
    <n v="5.7"/>
  </r>
  <r>
    <x v="1"/>
    <n v="5.7"/>
  </r>
  <r>
    <x v="6"/>
    <n v="5.7"/>
  </r>
  <r>
    <x v="21"/>
    <n v="7.1"/>
  </r>
  <r>
    <x v="1"/>
    <n v="7.1"/>
  </r>
  <r>
    <x v="9"/>
    <n v="7.1"/>
  </r>
  <r>
    <x v="20"/>
    <n v="7.1"/>
  </r>
  <r>
    <x v="1"/>
    <n v="7.3"/>
  </r>
  <r>
    <x v="9"/>
    <n v="7.3"/>
  </r>
  <r>
    <x v="15"/>
    <n v="7.6"/>
  </r>
  <r>
    <x v="9"/>
    <n v="7.6"/>
  </r>
  <r>
    <x v="11"/>
    <n v="7.9"/>
  </r>
  <r>
    <x v="12"/>
    <n v="7.9"/>
  </r>
  <r>
    <x v="0"/>
    <n v="7.9"/>
  </r>
  <r>
    <x v="1"/>
    <n v="7.9"/>
  </r>
  <r>
    <x v="2"/>
    <n v="7.9"/>
  </r>
  <r>
    <x v="10"/>
    <n v="7.9"/>
  </r>
  <r>
    <x v="11"/>
    <n v="6.4"/>
  </r>
  <r>
    <x v="9"/>
    <n v="6.4"/>
  </r>
  <r>
    <x v="11"/>
    <n v="6.5"/>
  </r>
  <r>
    <x v="15"/>
    <n v="6.5"/>
  </r>
  <r>
    <x v="7"/>
    <n v="6.5"/>
  </r>
  <r>
    <x v="9"/>
    <n v="6.9"/>
  </r>
  <r>
    <x v="16"/>
    <n v="6.9"/>
  </r>
  <r>
    <x v="7"/>
    <n v="6.9"/>
  </r>
  <r>
    <x v="9"/>
    <n v="8"/>
  </r>
  <r>
    <x v="3"/>
    <n v="8"/>
  </r>
  <r>
    <x v="11"/>
    <n v="6.2"/>
  </r>
  <r>
    <x v="9"/>
    <n v="6.2"/>
  </r>
  <r>
    <x v="10"/>
    <n v="6.2"/>
  </r>
  <r>
    <x v="13"/>
    <n v="6.2"/>
  </r>
  <r>
    <x v="1"/>
    <n v="6.5"/>
  </r>
  <r>
    <x v="11"/>
    <n v="7.9"/>
  </r>
  <r>
    <x v="12"/>
    <n v="7.9"/>
  </r>
  <r>
    <x v="0"/>
    <n v="7.9"/>
  </r>
  <r>
    <x v="1"/>
    <n v="7.9"/>
  </r>
  <r>
    <x v="9"/>
    <n v="7.9"/>
  </r>
  <r>
    <x v="2"/>
    <n v="7.9"/>
  </r>
  <r>
    <x v="6"/>
    <n v="7.9"/>
  </r>
  <r>
    <x v="12"/>
    <n v="7.6"/>
  </r>
  <r>
    <x v="0"/>
    <n v="7.6"/>
  </r>
  <r>
    <x v="1"/>
    <n v="7.6"/>
  </r>
  <r>
    <x v="2"/>
    <n v="7.6"/>
  </r>
  <r>
    <x v="10"/>
    <n v="7.6"/>
  </r>
  <r>
    <x v="14"/>
    <n v="7.6"/>
  </r>
  <r>
    <x v="11"/>
    <n v="7.6"/>
  </r>
  <r>
    <x v="15"/>
    <n v="7.6"/>
  </r>
  <r>
    <x v="7"/>
    <n v="7.6"/>
  </r>
  <r>
    <x v="11"/>
    <n v="2.8"/>
  </r>
  <r>
    <x v="1"/>
    <n v="2.8"/>
  </r>
  <r>
    <x v="3"/>
    <n v="2.8"/>
  </r>
  <r>
    <x v="7"/>
    <n v="2.8"/>
  </r>
  <r>
    <x v="11"/>
    <n v="7.5"/>
  </r>
  <r>
    <x v="10"/>
    <n v="7.5"/>
  </r>
  <r>
    <x v="1"/>
    <n v="7.1"/>
  </r>
  <r>
    <x v="3"/>
    <n v="7.1"/>
  </r>
  <r>
    <x v="9"/>
    <n v="7.1"/>
  </r>
  <r>
    <x v="5"/>
    <n v="7.1"/>
  </r>
  <r>
    <x v="7"/>
    <n v="7.1"/>
  </r>
  <r>
    <x v="1"/>
    <n v="6.7"/>
  </r>
  <r>
    <x v="9"/>
    <n v="6.7"/>
  </r>
  <r>
    <x v="11"/>
    <n v="8.1"/>
  </r>
  <r>
    <x v="12"/>
    <n v="8.1"/>
  </r>
  <r>
    <x v="10"/>
    <n v="8.1"/>
  </r>
  <r>
    <x v="6"/>
    <n v="8.1"/>
  </r>
  <r>
    <x v="10"/>
    <n v="6.4"/>
  </r>
  <r>
    <x v="3"/>
    <n v="5.0999999999999996"/>
  </r>
  <r>
    <x v="15"/>
    <n v="3.5"/>
  </r>
  <r>
    <x v="9"/>
    <n v="3.5"/>
  </r>
  <r>
    <x v="7"/>
    <n v="3.5"/>
  </r>
  <r>
    <x v="1"/>
    <n v="6.6"/>
  </r>
  <r>
    <x v="9"/>
    <n v="6.6"/>
  </r>
  <r>
    <x v="3"/>
    <n v="6.6"/>
  </r>
  <r>
    <x v="1"/>
    <n v="7"/>
  </r>
  <r>
    <x v="2"/>
    <n v="7"/>
  </r>
  <r>
    <x v="9"/>
    <n v="5.6"/>
  </r>
  <r>
    <x v="9"/>
    <n v="8.1999999999999993"/>
  </r>
  <r>
    <x v="20"/>
    <n v="8.1999999999999993"/>
  </r>
  <r>
    <x v="3"/>
    <n v="8.1999999999999993"/>
  </r>
  <r>
    <x v="13"/>
    <n v="8.1999999999999993"/>
  </r>
  <r>
    <x v="9"/>
    <n v="6.9"/>
  </r>
  <r>
    <x v="17"/>
    <n v="6.9"/>
  </r>
  <r>
    <x v="16"/>
    <n v="3.3"/>
  </r>
  <r>
    <x v="3"/>
    <n v="3.3"/>
  </r>
  <r>
    <x v="7"/>
    <n v="3.3"/>
  </r>
  <r>
    <x v="9"/>
    <n v="6.5"/>
  </r>
  <r>
    <x v="3"/>
    <n v="6.5"/>
  </r>
  <r>
    <x v="15"/>
    <n v="6.8"/>
  </r>
  <r>
    <x v="9"/>
    <n v="6.8"/>
  </r>
  <r>
    <x v="8"/>
    <n v="7.4"/>
  </r>
  <r>
    <x v="11"/>
    <n v="4.9000000000000004"/>
  </r>
  <r>
    <x v="7"/>
    <n v="4.9000000000000004"/>
  </r>
  <r>
    <x v="5"/>
    <n v="5.2"/>
  </r>
  <r>
    <x v="3"/>
    <n v="5.2"/>
  </r>
  <r>
    <x v="7"/>
    <n v="5.2"/>
  </r>
  <r>
    <x v="11"/>
    <n v="5.8"/>
  </r>
  <r>
    <x v="12"/>
    <n v="5.8"/>
  </r>
  <r>
    <x v="11"/>
    <n v="6.2"/>
  </r>
  <r>
    <x v="10"/>
    <n v="6.2"/>
  </r>
  <r>
    <x v="5"/>
    <n v="6.2"/>
  </r>
  <r>
    <x v="7"/>
    <n v="6.2"/>
  </r>
  <r>
    <x v="9"/>
    <n v="7.1"/>
  </r>
  <r>
    <x v="3"/>
    <n v="7.1"/>
  </r>
  <r>
    <x v="6"/>
    <n v="7.1"/>
  </r>
  <r>
    <x v="1"/>
    <n v="6.3"/>
  </r>
  <r>
    <x v="9"/>
    <n v="5.7"/>
  </r>
  <r>
    <x v="7"/>
    <n v="5.7"/>
  </r>
  <r>
    <x v="1"/>
    <n v="6.9"/>
  </r>
  <r>
    <x v="15"/>
    <n v="6.9"/>
  </r>
  <r>
    <x v="9"/>
    <n v="6.9"/>
  </r>
  <r>
    <x v="3"/>
    <n v="6.9"/>
  </r>
  <r>
    <x v="7"/>
    <n v="6.9"/>
  </r>
  <r>
    <x v="9"/>
    <n v="7.3"/>
  </r>
  <r>
    <x v="10"/>
    <n v="7.3"/>
  </r>
  <r>
    <x v="3"/>
    <n v="7.3"/>
  </r>
  <r>
    <x v="11"/>
    <n v="5.7"/>
  </r>
  <r>
    <x v="1"/>
    <n v="5.7"/>
  </r>
  <r>
    <x v="9"/>
    <n v="5.7"/>
  </r>
  <r>
    <x v="7"/>
    <n v="5.7"/>
  </r>
  <r>
    <x v="1"/>
    <n v="6.3"/>
  </r>
  <r>
    <x v="9"/>
    <n v="6.3"/>
  </r>
  <r>
    <x v="10"/>
    <n v="6.3"/>
  </r>
  <r>
    <x v="3"/>
    <n v="6.3"/>
  </r>
  <r>
    <x v="1"/>
    <n v="4.0999999999999996"/>
  </r>
  <r>
    <x v="15"/>
    <n v="4.0999999999999996"/>
  </r>
  <r>
    <x v="9"/>
    <n v="4.0999999999999996"/>
  </r>
  <r>
    <x v="1"/>
    <n v="6.6"/>
  </r>
  <r>
    <x v="9"/>
    <n v="6.6"/>
  </r>
  <r>
    <x v="3"/>
    <n v="6.6"/>
  </r>
  <r>
    <x v="2"/>
    <n v="5.9"/>
  </r>
  <r>
    <x v="17"/>
    <n v="5.9"/>
  </r>
  <r>
    <x v="3"/>
    <n v="5.9"/>
  </r>
  <r>
    <x v="9"/>
    <n v="7.2"/>
  </r>
  <r>
    <x v="3"/>
    <n v="7.2"/>
  </r>
  <r>
    <x v="1"/>
    <n v="6.2"/>
  </r>
  <r>
    <x v="8"/>
    <n v="7.7"/>
  </r>
  <r>
    <x v="9"/>
    <n v="7.2"/>
  </r>
  <r>
    <x v="16"/>
    <n v="7.2"/>
  </r>
  <r>
    <x v="3"/>
    <n v="7.2"/>
  </r>
  <r>
    <x v="23"/>
    <n v="7.4"/>
  </r>
  <r>
    <x v="1"/>
    <n v="5.0999999999999996"/>
  </r>
  <r>
    <x v="9"/>
    <n v="5.0999999999999996"/>
  </r>
  <r>
    <x v="3"/>
    <n v="5.0999999999999996"/>
  </r>
  <r>
    <x v="9"/>
    <n v="6.4"/>
  </r>
  <r>
    <x v="10"/>
    <n v="6.4"/>
  </r>
  <r>
    <x v="11"/>
    <n v="6.4"/>
  </r>
  <r>
    <x v="12"/>
    <n v="6.4"/>
  </r>
  <r>
    <x v="10"/>
    <n v="6.4"/>
  </r>
  <r>
    <x v="5"/>
    <n v="6.1"/>
  </r>
  <r>
    <x v="7"/>
    <n v="6.1"/>
  </r>
  <r>
    <x v="11"/>
    <n v="6.1"/>
  </r>
  <r>
    <x v="12"/>
    <n v="6.1"/>
  </r>
  <r>
    <x v="9"/>
    <n v="6.1"/>
  </r>
  <r>
    <x v="20"/>
    <n v="6.1"/>
  </r>
  <r>
    <x v="1"/>
    <n v="4.9000000000000004"/>
  </r>
  <r>
    <x v="3"/>
    <n v="4.9000000000000004"/>
  </r>
  <r>
    <x v="1"/>
    <n v="6.3"/>
  </r>
  <r>
    <x v="10"/>
    <n v="6.3"/>
  </r>
  <r>
    <x v="5"/>
    <n v="6.3"/>
  </r>
  <r>
    <x v="7"/>
    <n v="6.3"/>
  </r>
  <r>
    <x v="11"/>
    <n v="5.8"/>
  </r>
  <r>
    <x v="12"/>
    <n v="5.8"/>
  </r>
  <r>
    <x v="10"/>
    <n v="5.8"/>
  </r>
  <r>
    <x v="15"/>
    <n v="7.2"/>
  </r>
  <r>
    <x v="9"/>
    <n v="7.2"/>
  </r>
  <r>
    <x v="16"/>
    <n v="7.2"/>
  </r>
  <r>
    <x v="7"/>
    <n v="7.2"/>
  </r>
  <r>
    <x v="12"/>
    <n v="6.7"/>
  </r>
  <r>
    <x v="1"/>
    <n v="6.7"/>
  </r>
  <r>
    <x v="2"/>
    <n v="6.7"/>
  </r>
  <r>
    <x v="10"/>
    <n v="6.7"/>
  </r>
  <r>
    <x v="1"/>
    <n v="5.5"/>
  </r>
  <r>
    <x v="3"/>
    <n v="5.5"/>
  </r>
  <r>
    <x v="1"/>
    <n v="5.8"/>
  </r>
  <r>
    <x v="3"/>
    <n v="5.8"/>
  </r>
  <r>
    <x v="1"/>
    <n v="6.2"/>
  </r>
  <r>
    <x v="5"/>
    <n v="6.2"/>
  </r>
  <r>
    <x v="14"/>
    <n v="6.2"/>
  </r>
  <r>
    <x v="1"/>
    <n v="6.4"/>
  </r>
  <r>
    <x v="9"/>
    <n v="6.4"/>
  </r>
  <r>
    <x v="19"/>
    <n v="6.4"/>
  </r>
  <r>
    <x v="11"/>
    <n v="5.6"/>
  </r>
  <r>
    <x v="9"/>
    <n v="5.6"/>
  </r>
  <r>
    <x v="10"/>
    <n v="5.6"/>
  </r>
  <r>
    <x v="1"/>
    <n v="5.3"/>
  </r>
  <r>
    <x v="10"/>
    <n v="5.3"/>
  </r>
  <r>
    <x v="3"/>
    <n v="5.3"/>
  </r>
  <r>
    <x v="10"/>
    <n v="6.6"/>
  </r>
  <r>
    <x v="5"/>
    <n v="6.6"/>
  </r>
  <r>
    <x v="1"/>
    <n v="5.7"/>
  </r>
  <r>
    <x v="9"/>
    <n v="5.7"/>
  </r>
  <r>
    <x v="3"/>
    <n v="5.7"/>
  </r>
  <r>
    <x v="9"/>
    <n v="5.5"/>
  </r>
  <r>
    <x v="3"/>
    <n v="5.5"/>
  </r>
  <r>
    <x v="1"/>
    <n v="7.5"/>
  </r>
  <r>
    <x v="2"/>
    <n v="7.5"/>
  </r>
  <r>
    <x v="12"/>
    <n v="6.2"/>
  </r>
  <r>
    <x v="9"/>
    <n v="6.2"/>
  </r>
  <r>
    <x v="16"/>
    <n v="6.2"/>
  </r>
  <r>
    <x v="11"/>
    <n v="6.9"/>
  </r>
  <r>
    <x v="12"/>
    <n v="6.9"/>
  </r>
  <r>
    <x v="0"/>
    <n v="6.9"/>
  </r>
  <r>
    <x v="2"/>
    <n v="6.9"/>
  </r>
  <r>
    <x v="6"/>
    <n v="6.9"/>
  </r>
  <r>
    <x v="7"/>
    <n v="6.9"/>
  </r>
  <r>
    <x v="1"/>
    <n v="5.2"/>
  </r>
  <r>
    <x v="3"/>
    <n v="5.2"/>
  </r>
  <r>
    <x v="5"/>
    <n v="5.4"/>
  </r>
  <r>
    <x v="1"/>
    <n v="4.7"/>
  </r>
  <r>
    <x v="9"/>
    <n v="4.7"/>
  </r>
  <r>
    <x v="16"/>
    <n v="5.6"/>
  </r>
  <r>
    <x v="7"/>
    <n v="5.6"/>
  </r>
  <r>
    <x v="15"/>
    <n v="7.2"/>
  </r>
  <r>
    <x v="9"/>
    <n v="7.2"/>
  </r>
  <r>
    <x v="3"/>
    <n v="5.0999999999999996"/>
  </r>
  <r>
    <x v="9"/>
    <n v="7.1"/>
  </r>
  <r>
    <x v="20"/>
    <n v="7.1"/>
  </r>
  <r>
    <x v="13"/>
    <n v="7.1"/>
  </r>
  <r>
    <x v="5"/>
    <n v="7.2"/>
  </r>
  <r>
    <x v="6"/>
    <n v="7.2"/>
  </r>
  <r>
    <x v="7"/>
    <n v="7.2"/>
  </r>
  <r>
    <x v="1"/>
    <n v="6"/>
  </r>
  <r>
    <x v="9"/>
    <n v="6"/>
  </r>
  <r>
    <x v="1"/>
    <n v="6.8"/>
  </r>
  <r>
    <x v="15"/>
    <n v="6.8"/>
  </r>
  <r>
    <x v="16"/>
    <n v="6.8"/>
  </r>
  <r>
    <x v="3"/>
    <n v="6.8"/>
  </r>
  <r>
    <x v="11"/>
    <n v="6.3"/>
  </r>
  <r>
    <x v="15"/>
    <n v="6.3"/>
  </r>
  <r>
    <x v="7"/>
    <n v="6.3"/>
  </r>
  <r>
    <x v="11"/>
    <n v="6.2"/>
  </r>
  <r>
    <x v="5"/>
    <n v="6.2"/>
  </r>
  <r>
    <x v="6"/>
    <n v="6.2"/>
  </r>
  <r>
    <x v="21"/>
    <n v="6.6"/>
  </r>
  <r>
    <x v="9"/>
    <n v="6.6"/>
  </r>
  <r>
    <x v="5"/>
    <n v="6.2"/>
  </r>
  <r>
    <x v="21"/>
    <n v="5.7"/>
  </r>
  <r>
    <x v="9"/>
    <n v="5.7"/>
  </r>
  <r>
    <x v="3"/>
    <n v="5.7"/>
  </r>
  <r>
    <x v="1"/>
    <n v="4.7"/>
  </r>
  <r>
    <x v="9"/>
    <n v="4.7"/>
  </r>
  <r>
    <x v="3"/>
    <n v="4.7"/>
  </r>
  <r>
    <x v="21"/>
    <n v="6.5"/>
  </r>
  <r>
    <x v="9"/>
    <n v="6.5"/>
  </r>
  <r>
    <x v="3"/>
    <n v="6.5"/>
  </r>
  <r>
    <x v="1"/>
    <n v="6.2"/>
  </r>
  <r>
    <x v="9"/>
    <n v="6.2"/>
  </r>
  <r>
    <x v="3"/>
    <n v="6.2"/>
  </r>
  <r>
    <x v="1"/>
    <n v="7.1"/>
  </r>
  <r>
    <x v="9"/>
    <n v="7.1"/>
  </r>
  <r>
    <x v="17"/>
    <n v="7.1"/>
  </r>
  <r>
    <x v="13"/>
    <n v="7.1"/>
  </r>
  <r>
    <x v="12"/>
    <n v="7"/>
  </r>
  <r>
    <x v="1"/>
    <n v="7"/>
  </r>
  <r>
    <x v="10"/>
    <n v="7"/>
  </r>
  <r>
    <x v="6"/>
    <n v="7"/>
  </r>
  <r>
    <x v="1"/>
    <n v="6.3"/>
  </r>
  <r>
    <x v="9"/>
    <n v="6.3"/>
  </r>
  <r>
    <x v="3"/>
    <n v="6.3"/>
  </r>
  <r>
    <x v="1"/>
    <n v="6.7"/>
  </r>
  <r>
    <x v="15"/>
    <n v="6.7"/>
  </r>
  <r>
    <x v="11"/>
    <n v="6"/>
  </r>
  <r>
    <x v="15"/>
    <n v="6"/>
  </r>
  <r>
    <x v="9"/>
    <n v="6"/>
  </r>
  <r>
    <x v="7"/>
    <n v="6"/>
  </r>
  <r>
    <x v="1"/>
    <n v="6.6"/>
  </r>
  <r>
    <x v="9"/>
    <n v="6.6"/>
  </r>
  <r>
    <x v="11"/>
    <n v="6.4"/>
  </r>
  <r>
    <x v="12"/>
    <n v="6.4"/>
  </r>
  <r>
    <x v="6"/>
    <n v="6.4"/>
  </r>
  <r>
    <x v="7"/>
    <n v="6.4"/>
  </r>
  <r>
    <x v="12"/>
    <n v="7.4"/>
  </r>
  <r>
    <x v="1"/>
    <n v="7.4"/>
  </r>
  <r>
    <x v="9"/>
    <n v="7.4"/>
  </r>
  <r>
    <x v="1"/>
    <n v="8.3000000000000007"/>
  </r>
  <r>
    <x v="14"/>
    <n v="8.3000000000000007"/>
  </r>
  <r>
    <x v="3"/>
    <n v="8.3000000000000007"/>
  </r>
  <r>
    <x v="12"/>
    <n v="5.5"/>
  </r>
  <r>
    <x v="0"/>
    <n v="5.5"/>
  </r>
  <r>
    <x v="1"/>
    <n v="5.5"/>
  </r>
  <r>
    <x v="2"/>
    <n v="5.5"/>
  </r>
  <r>
    <x v="10"/>
    <n v="5.5"/>
  </r>
  <r>
    <x v="1"/>
    <n v="7.3"/>
  </r>
  <r>
    <x v="9"/>
    <n v="7.3"/>
  </r>
  <r>
    <x v="11"/>
    <n v="7"/>
  </r>
  <r>
    <x v="15"/>
    <n v="7"/>
  </r>
  <r>
    <x v="9"/>
    <n v="7"/>
  </r>
  <r>
    <x v="7"/>
    <n v="7"/>
  </r>
  <r>
    <x v="10"/>
    <n v="6.1"/>
  </r>
  <r>
    <x v="5"/>
    <n v="6.1"/>
  </r>
  <r>
    <x v="16"/>
    <n v="6.1"/>
  </r>
  <r>
    <x v="1"/>
    <n v="7.3"/>
  </r>
  <r>
    <x v="15"/>
    <n v="7.3"/>
  </r>
  <r>
    <x v="9"/>
    <n v="7.3"/>
  </r>
  <r>
    <x v="12"/>
    <n v="7.6"/>
  </r>
  <r>
    <x v="0"/>
    <n v="7.6"/>
  </r>
  <r>
    <x v="1"/>
    <n v="7.6"/>
  </r>
  <r>
    <x v="2"/>
    <n v="7.6"/>
  </r>
  <r>
    <x v="9"/>
    <n v="5.6"/>
  </r>
  <r>
    <x v="5"/>
    <n v="5.6"/>
  </r>
  <r>
    <x v="7"/>
    <n v="5.6"/>
  </r>
  <r>
    <x v="11"/>
    <n v="6.8"/>
  </r>
  <r>
    <x v="7"/>
    <n v="6.8"/>
  </r>
  <r>
    <x v="1"/>
    <n v="8.1"/>
  </r>
  <r>
    <x v="9"/>
    <n v="8.1"/>
  </r>
  <r>
    <x v="6"/>
    <n v="8.1"/>
  </r>
  <r>
    <x v="12"/>
    <n v="6.4"/>
  </r>
  <r>
    <x v="1"/>
    <n v="6.4"/>
  </r>
  <r>
    <x v="2"/>
    <n v="6.4"/>
  </r>
  <r>
    <x v="10"/>
    <n v="6.4"/>
  </r>
  <r>
    <x v="5"/>
    <n v="6.4"/>
  </r>
  <r>
    <x v="12"/>
    <n v="6.4"/>
  </r>
  <r>
    <x v="1"/>
    <n v="6.4"/>
  </r>
  <r>
    <x v="2"/>
    <n v="6.4"/>
  </r>
  <r>
    <x v="10"/>
    <n v="6.4"/>
  </r>
  <r>
    <x v="5"/>
    <n v="6.4"/>
  </r>
  <r>
    <x v="11"/>
    <n v="4.8"/>
  </r>
  <r>
    <x v="15"/>
    <n v="4.8"/>
  </r>
  <r>
    <x v="10"/>
    <n v="4.8"/>
  </r>
  <r>
    <x v="7"/>
    <n v="4.8"/>
  </r>
  <r>
    <x v="1"/>
    <n v="7.6"/>
  </r>
  <r>
    <x v="15"/>
    <n v="7.6"/>
  </r>
  <r>
    <x v="16"/>
    <n v="7.6"/>
  </r>
  <r>
    <x v="11"/>
    <n v="5.4"/>
  </r>
  <r>
    <x v="15"/>
    <n v="5.4"/>
  </r>
  <r>
    <x v="9"/>
    <n v="5.4"/>
  </r>
  <r>
    <x v="16"/>
    <n v="5.4"/>
  </r>
  <r>
    <x v="7"/>
    <n v="5.4"/>
  </r>
  <r>
    <x v="11"/>
    <n v="6.3"/>
  </r>
  <r>
    <x v="1"/>
    <n v="6.3"/>
  </r>
  <r>
    <x v="3"/>
    <n v="6.3"/>
  </r>
  <r>
    <x v="5"/>
    <n v="7.2"/>
  </r>
  <r>
    <x v="16"/>
    <n v="7.2"/>
  </r>
  <r>
    <x v="1"/>
    <n v="7.4"/>
  </r>
  <r>
    <x v="9"/>
    <n v="7.4"/>
  </r>
  <r>
    <x v="11"/>
    <n v="4.2"/>
  </r>
  <r>
    <x v="12"/>
    <n v="4.2"/>
  </r>
  <r>
    <x v="2"/>
    <n v="4.2"/>
  </r>
  <r>
    <x v="10"/>
    <n v="4.2"/>
  </r>
  <r>
    <x v="11"/>
    <n v="6.5"/>
  </r>
  <r>
    <x v="5"/>
    <n v="6.5"/>
  </r>
  <r>
    <x v="6"/>
    <n v="6.5"/>
  </r>
  <r>
    <x v="7"/>
    <n v="6.5"/>
  </r>
  <r>
    <x v="5"/>
    <n v="7.7"/>
  </r>
  <r>
    <x v="16"/>
    <n v="7.7"/>
  </r>
  <r>
    <x v="7"/>
    <n v="7.7"/>
  </r>
  <r>
    <x v="11"/>
    <n v="6"/>
  </r>
  <r>
    <x v="3"/>
    <n v="6"/>
  </r>
  <r>
    <x v="7"/>
    <n v="6"/>
  </r>
  <r>
    <x v="11"/>
    <n v="6"/>
  </r>
  <r>
    <x v="3"/>
    <n v="6"/>
  </r>
  <r>
    <x v="7"/>
    <n v="6"/>
  </r>
  <r>
    <x v="9"/>
    <n v="7.2"/>
  </r>
  <r>
    <x v="3"/>
    <n v="7.2"/>
  </r>
  <r>
    <x v="6"/>
    <n v="7.2"/>
  </r>
  <r>
    <x v="1"/>
    <n v="7"/>
  </r>
  <r>
    <x v="9"/>
    <n v="7"/>
  </r>
  <r>
    <x v="10"/>
    <n v="7"/>
  </r>
  <r>
    <x v="5"/>
    <n v="7"/>
  </r>
  <r>
    <x v="11"/>
    <n v="6.6"/>
  </r>
  <r>
    <x v="1"/>
    <n v="6.6"/>
  </r>
  <r>
    <x v="15"/>
    <n v="6.6"/>
  </r>
  <r>
    <x v="11"/>
    <n v="6.7"/>
  </r>
  <r>
    <x v="12"/>
    <n v="6.7"/>
  </r>
  <r>
    <x v="7"/>
    <n v="6.7"/>
  </r>
  <r>
    <x v="12"/>
    <n v="7.1"/>
  </r>
  <r>
    <x v="1"/>
    <n v="7.1"/>
  </r>
  <r>
    <x v="2"/>
    <n v="7.1"/>
  </r>
  <r>
    <x v="14"/>
    <n v="7.1"/>
  </r>
  <r>
    <x v="10"/>
    <n v="6.8"/>
  </r>
  <r>
    <x v="5"/>
    <n v="6.8"/>
  </r>
  <r>
    <x v="16"/>
    <n v="6.8"/>
  </r>
  <r>
    <x v="7"/>
    <n v="6.8"/>
  </r>
  <r>
    <x v="12"/>
    <n v="8.3000000000000007"/>
  </r>
  <r>
    <x v="0"/>
    <n v="8.3000000000000007"/>
  </r>
  <r>
    <x v="1"/>
    <n v="8.3000000000000007"/>
  </r>
  <r>
    <x v="2"/>
    <n v="8.3000000000000007"/>
  </r>
  <r>
    <x v="10"/>
    <n v="8.3000000000000007"/>
  </r>
  <r>
    <x v="11"/>
    <n v="5.5"/>
  </r>
  <r>
    <x v="1"/>
    <n v="5.5"/>
  </r>
  <r>
    <x v="15"/>
    <n v="5.5"/>
  </r>
  <r>
    <x v="7"/>
    <n v="5.5"/>
  </r>
  <r>
    <x v="9"/>
    <n v="8"/>
  </r>
  <r>
    <x v="9"/>
    <n v="6.5"/>
  </r>
  <r>
    <x v="9"/>
    <n v="7.4"/>
  </r>
  <r>
    <x v="3"/>
    <n v="7.4"/>
  </r>
  <r>
    <x v="21"/>
    <n v="6"/>
  </r>
  <r>
    <x v="9"/>
    <n v="6"/>
  </r>
  <r>
    <x v="20"/>
    <n v="6"/>
  </r>
  <r>
    <x v="11"/>
    <n v="4.0999999999999996"/>
  </r>
  <r>
    <x v="12"/>
    <n v="4.0999999999999996"/>
  </r>
  <r>
    <x v="10"/>
    <n v="4.0999999999999996"/>
  </r>
  <r>
    <x v="6"/>
    <n v="4.0999999999999996"/>
  </r>
  <r>
    <x v="7"/>
    <n v="4.0999999999999996"/>
  </r>
  <r>
    <x v="1"/>
    <n v="5.6"/>
  </r>
  <r>
    <x v="9"/>
    <n v="5.6"/>
  </r>
  <r>
    <x v="9"/>
    <n v="6.3"/>
  </r>
  <r>
    <x v="16"/>
    <n v="6.3"/>
  </r>
  <r>
    <x v="7"/>
    <n v="6.3"/>
  </r>
  <r>
    <x v="8"/>
    <n v="7.5"/>
  </r>
  <r>
    <x v="9"/>
    <n v="6.5"/>
  </r>
  <r>
    <x v="7"/>
    <n v="6.5"/>
  </r>
  <r>
    <x v="21"/>
    <n v="6"/>
  </r>
  <r>
    <x v="9"/>
    <n v="6"/>
  </r>
  <r>
    <x v="1"/>
    <n v="6.2"/>
  </r>
  <r>
    <x v="9"/>
    <n v="6.2"/>
  </r>
  <r>
    <x v="3"/>
    <n v="6.2"/>
  </r>
  <r>
    <x v="12"/>
    <n v="4"/>
  </r>
  <r>
    <x v="1"/>
    <n v="4"/>
  </r>
  <r>
    <x v="2"/>
    <n v="4"/>
  </r>
  <r>
    <x v="10"/>
    <n v="4"/>
  </r>
  <r>
    <x v="6"/>
    <n v="4"/>
  </r>
  <r>
    <x v="11"/>
    <n v="5.0999999999999996"/>
  </r>
  <r>
    <x v="7"/>
    <n v="5.0999999999999996"/>
  </r>
  <r>
    <x v="11"/>
    <n v="5.5"/>
  </r>
  <r>
    <x v="1"/>
    <n v="5.5"/>
  </r>
  <r>
    <x v="15"/>
    <n v="5.5"/>
  </r>
  <r>
    <x v="7"/>
    <n v="5.5"/>
  </r>
  <r>
    <x v="12"/>
    <n v="5.7"/>
  </r>
  <r>
    <x v="9"/>
    <n v="5.7"/>
  </r>
  <r>
    <x v="3"/>
    <n v="5.7"/>
  </r>
  <r>
    <x v="1"/>
    <n v="6.7"/>
  </r>
  <r>
    <x v="9"/>
    <n v="6.7"/>
  </r>
  <r>
    <x v="3"/>
    <n v="6.7"/>
  </r>
  <r>
    <x v="11"/>
    <n v="6.3"/>
  </r>
  <r>
    <x v="12"/>
    <n v="6.3"/>
  </r>
  <r>
    <x v="1"/>
    <n v="6.3"/>
  </r>
  <r>
    <x v="15"/>
    <n v="6.3"/>
  </r>
  <r>
    <x v="17"/>
    <n v="6.3"/>
  </r>
  <r>
    <x v="16"/>
    <n v="6.3"/>
  </r>
  <r>
    <x v="1"/>
    <n v="6.6"/>
  </r>
  <r>
    <x v="15"/>
    <n v="6.6"/>
  </r>
  <r>
    <x v="1"/>
    <n v="6.4"/>
  </r>
  <r>
    <x v="10"/>
    <n v="6.4"/>
  </r>
  <r>
    <x v="5"/>
    <n v="6.4"/>
  </r>
  <r>
    <x v="9"/>
    <n v="7.5"/>
  </r>
  <r>
    <x v="13"/>
    <n v="7.5"/>
  </r>
  <r>
    <x v="9"/>
    <n v="6.1"/>
  </r>
  <r>
    <x v="20"/>
    <n v="6.1"/>
  </r>
  <r>
    <x v="1"/>
    <n v="6.3"/>
  </r>
  <r>
    <x v="3"/>
    <n v="6.3"/>
  </r>
  <r>
    <x v="9"/>
    <n v="6.6"/>
  </r>
  <r>
    <x v="11"/>
    <n v="5.2"/>
  </r>
  <r>
    <x v="1"/>
    <n v="5.2"/>
  </r>
  <r>
    <x v="6"/>
    <n v="5.2"/>
  </r>
  <r>
    <x v="1"/>
    <n v="4.4000000000000004"/>
  </r>
  <r>
    <x v="3"/>
    <n v="4.4000000000000004"/>
  </r>
  <r>
    <x v="1"/>
    <n v="5.5"/>
  </r>
  <r>
    <x v="9"/>
    <n v="5.5"/>
  </r>
  <r>
    <x v="3"/>
    <n v="5.5"/>
  </r>
  <r>
    <x v="19"/>
    <n v="5.5"/>
  </r>
  <r>
    <x v="9"/>
    <n v="7.1"/>
  </r>
  <r>
    <x v="1"/>
    <n v="3.5"/>
  </r>
  <r>
    <x v="5"/>
    <n v="3.5"/>
  </r>
  <r>
    <x v="1"/>
    <n v="5.3"/>
  </r>
  <r>
    <x v="2"/>
    <n v="5.3"/>
  </r>
  <r>
    <x v="10"/>
    <n v="5.3"/>
  </r>
  <r>
    <x v="3"/>
    <n v="5.3"/>
  </r>
  <r>
    <x v="9"/>
    <n v="2.1"/>
  </r>
  <r>
    <x v="17"/>
    <n v="2.1"/>
  </r>
  <r>
    <x v="3"/>
    <n v="2.1"/>
  </r>
  <r>
    <x v="9"/>
    <n v="5.6"/>
  </r>
  <r>
    <x v="3"/>
    <n v="5.6"/>
  </r>
  <r>
    <x v="19"/>
    <n v="5.6"/>
  </r>
  <r>
    <x v="15"/>
    <n v="6.1"/>
  </r>
  <r>
    <x v="16"/>
    <n v="6.1"/>
  </r>
  <r>
    <x v="7"/>
    <n v="6.1"/>
  </r>
  <r>
    <x v="11"/>
    <n v="3.9"/>
  </r>
  <r>
    <x v="15"/>
    <n v="3.9"/>
  </r>
  <r>
    <x v="6"/>
    <n v="3.9"/>
  </r>
  <r>
    <x v="7"/>
    <n v="3.9"/>
  </r>
  <r>
    <x v="21"/>
    <n v="6.8"/>
  </r>
  <r>
    <x v="9"/>
    <n v="6.8"/>
  </r>
  <r>
    <x v="17"/>
    <n v="6.8"/>
  </r>
  <r>
    <x v="1"/>
    <n v="7.1"/>
  </r>
  <r>
    <x v="9"/>
    <n v="7.1"/>
  </r>
  <r>
    <x v="9"/>
    <n v="7.1"/>
  </r>
  <r>
    <x v="1"/>
    <n v="5.5"/>
  </r>
  <r>
    <x v="2"/>
    <n v="5.5"/>
  </r>
  <r>
    <x v="10"/>
    <n v="5.5"/>
  </r>
  <r>
    <x v="15"/>
    <n v="7.2"/>
  </r>
  <r>
    <x v="9"/>
    <n v="7.2"/>
  </r>
  <r>
    <x v="7"/>
    <n v="7.2"/>
  </r>
  <r>
    <x v="1"/>
    <n v="5.4"/>
  </r>
  <r>
    <x v="9"/>
    <n v="5.4"/>
  </r>
  <r>
    <x v="11"/>
    <n v="5.4"/>
  </r>
  <r>
    <x v="9"/>
    <n v="5.4"/>
  </r>
  <r>
    <x v="6"/>
    <n v="5.4"/>
  </r>
  <r>
    <x v="7"/>
    <n v="5.4"/>
  </r>
  <r>
    <x v="5"/>
    <n v="4.5999999999999996"/>
  </r>
  <r>
    <x v="6"/>
    <n v="4.5999999999999996"/>
  </r>
  <r>
    <x v="7"/>
    <n v="4.5999999999999996"/>
  </r>
  <r>
    <x v="1"/>
    <n v="6.1"/>
  </r>
  <r>
    <x v="2"/>
    <n v="6.1"/>
  </r>
  <r>
    <x v="10"/>
    <n v="6.1"/>
  </r>
  <r>
    <x v="15"/>
    <n v="6.6"/>
  </r>
  <r>
    <x v="9"/>
    <n v="6.6"/>
  </r>
  <r>
    <x v="16"/>
    <n v="6.6"/>
  </r>
  <r>
    <x v="7"/>
    <n v="6.6"/>
  </r>
  <r>
    <x v="1"/>
    <n v="6.1"/>
  </r>
  <r>
    <x v="9"/>
    <n v="6.1"/>
  </r>
  <r>
    <x v="10"/>
    <n v="6.1"/>
  </r>
  <r>
    <x v="3"/>
    <n v="6.1"/>
  </r>
  <r>
    <x v="1"/>
    <n v="7.1"/>
  </r>
  <r>
    <x v="9"/>
    <n v="7.1"/>
  </r>
  <r>
    <x v="3"/>
    <n v="7.1"/>
  </r>
  <r>
    <x v="11"/>
    <n v="7.2"/>
  </r>
  <r>
    <x v="15"/>
    <n v="7.2"/>
  </r>
  <r>
    <x v="7"/>
    <n v="7.2"/>
  </r>
  <r>
    <x v="1"/>
    <n v="5.8"/>
  </r>
  <r>
    <x v="3"/>
    <n v="5.8"/>
  </r>
  <r>
    <x v="1"/>
    <n v="5.8"/>
  </r>
  <r>
    <x v="15"/>
    <n v="5.8"/>
  </r>
  <r>
    <x v="7"/>
    <n v="5.8"/>
  </r>
  <r>
    <x v="9"/>
    <n v="6.3"/>
  </r>
  <r>
    <x v="3"/>
    <n v="6.3"/>
  </r>
  <r>
    <x v="15"/>
    <n v="6.5"/>
  </r>
  <r>
    <x v="9"/>
    <n v="6.5"/>
  </r>
  <r>
    <x v="17"/>
    <n v="6.5"/>
  </r>
  <r>
    <x v="3"/>
    <n v="6.5"/>
  </r>
  <r>
    <x v="11"/>
    <n v="4.7"/>
  </r>
  <r>
    <x v="12"/>
    <n v="4.7"/>
  </r>
  <r>
    <x v="3"/>
    <n v="4.7"/>
  </r>
  <r>
    <x v="8"/>
    <n v="7.8"/>
  </r>
  <r>
    <x v="9"/>
    <n v="7.8"/>
  </r>
  <r>
    <x v="12"/>
    <n v="6.3"/>
  </r>
  <r>
    <x v="9"/>
    <n v="6.3"/>
  </r>
  <r>
    <x v="6"/>
    <n v="6.3"/>
  </r>
  <r>
    <x v="11"/>
    <n v="6.1"/>
  </r>
  <r>
    <x v="5"/>
    <n v="6.1"/>
  </r>
  <r>
    <x v="7"/>
    <n v="6.1"/>
  </r>
  <r>
    <x v="9"/>
    <n v="6.1"/>
  </r>
  <r>
    <x v="10"/>
    <n v="6.1"/>
  </r>
  <r>
    <x v="16"/>
    <n v="6.1"/>
  </r>
  <r>
    <x v="3"/>
    <n v="6.1"/>
  </r>
  <r>
    <x v="7"/>
    <n v="6.1"/>
  </r>
  <r>
    <x v="16"/>
    <n v="7.1"/>
  </r>
  <r>
    <x v="3"/>
    <n v="7.1"/>
  </r>
  <r>
    <x v="7"/>
    <n v="7.1"/>
  </r>
  <r>
    <x v="1"/>
    <n v="6.2"/>
  </r>
  <r>
    <x v="9"/>
    <n v="6.2"/>
  </r>
  <r>
    <x v="3"/>
    <n v="6.2"/>
  </r>
  <r>
    <x v="19"/>
    <n v="6.2"/>
  </r>
  <r>
    <x v="11"/>
    <n v="5.5"/>
  </r>
  <r>
    <x v="1"/>
    <n v="5.5"/>
  </r>
  <r>
    <x v="10"/>
    <n v="5.5"/>
  </r>
  <r>
    <x v="9"/>
    <n v="6.3"/>
  </r>
  <r>
    <x v="3"/>
    <n v="6.3"/>
  </r>
  <r>
    <x v="1"/>
    <n v="6.5"/>
  </r>
  <r>
    <x v="15"/>
    <n v="6.3"/>
  </r>
  <r>
    <x v="9"/>
    <n v="6.3"/>
  </r>
  <r>
    <x v="7"/>
    <n v="6.3"/>
  </r>
  <r>
    <x v="1"/>
    <n v="5.7"/>
  </r>
  <r>
    <x v="9"/>
    <n v="5.7"/>
  </r>
  <r>
    <x v="9"/>
    <n v="5.9"/>
  </r>
  <r>
    <x v="5"/>
    <n v="5.9"/>
  </r>
  <r>
    <x v="16"/>
    <n v="5.9"/>
  </r>
  <r>
    <x v="7"/>
    <n v="5.9"/>
  </r>
  <r>
    <x v="11"/>
    <n v="7.8"/>
  </r>
  <r>
    <x v="15"/>
    <n v="7.8"/>
  </r>
  <r>
    <x v="9"/>
    <n v="7.8"/>
  </r>
  <r>
    <x v="7"/>
    <n v="7.8"/>
  </r>
  <r>
    <x v="1"/>
    <n v="5.3"/>
  </r>
  <r>
    <x v="3"/>
    <n v="5.3"/>
  </r>
  <r>
    <x v="1"/>
    <n v="7.4"/>
  </r>
  <r>
    <x v="9"/>
    <n v="7.4"/>
  </r>
  <r>
    <x v="1"/>
    <n v="8.3000000000000007"/>
  </r>
  <r>
    <x v="15"/>
    <n v="8.3000000000000007"/>
  </r>
  <r>
    <x v="11"/>
    <n v="6.7"/>
  </r>
  <r>
    <x v="12"/>
    <n v="6.7"/>
  </r>
  <r>
    <x v="1"/>
    <n v="6.7"/>
  </r>
  <r>
    <x v="7"/>
    <n v="6.7"/>
  </r>
  <r>
    <x v="5"/>
    <n v="6.4"/>
  </r>
  <r>
    <x v="16"/>
    <n v="6.4"/>
  </r>
  <r>
    <x v="6"/>
    <n v="6.4"/>
  </r>
  <r>
    <x v="11"/>
    <n v="6"/>
  </r>
  <r>
    <x v="15"/>
    <n v="6"/>
  </r>
  <r>
    <x v="7"/>
    <n v="6"/>
  </r>
  <r>
    <x v="1"/>
    <n v="7.1"/>
  </r>
  <r>
    <x v="9"/>
    <n v="7.1"/>
  </r>
  <r>
    <x v="3"/>
    <n v="7.1"/>
  </r>
  <r>
    <x v="5"/>
    <n v="5.6"/>
  </r>
  <r>
    <x v="15"/>
    <n v="7.4"/>
  </r>
  <r>
    <x v="9"/>
    <n v="7.4"/>
  </r>
  <r>
    <x v="23"/>
    <n v="7.4"/>
  </r>
  <r>
    <x v="11"/>
    <n v="5.0999999999999996"/>
  </r>
  <r>
    <x v="12"/>
    <n v="5.0999999999999996"/>
  </r>
  <r>
    <x v="2"/>
    <n v="5.0999999999999996"/>
  </r>
  <r>
    <x v="10"/>
    <n v="5.0999999999999996"/>
  </r>
  <r>
    <x v="1"/>
    <n v="6.3"/>
  </r>
  <r>
    <x v="9"/>
    <n v="6.3"/>
  </r>
  <r>
    <x v="3"/>
    <n v="6.3"/>
  </r>
  <r>
    <x v="1"/>
    <n v="6.4"/>
  </r>
  <r>
    <x v="3"/>
    <n v="6.4"/>
  </r>
  <r>
    <x v="1"/>
    <n v="6.9"/>
  </r>
  <r>
    <x v="1"/>
    <n v="6.8"/>
  </r>
  <r>
    <x v="3"/>
    <n v="6.8"/>
  </r>
  <r>
    <x v="1"/>
    <n v="6.2"/>
  </r>
  <r>
    <x v="15"/>
    <n v="6.2"/>
  </r>
  <r>
    <x v="7"/>
    <n v="6.2"/>
  </r>
  <r>
    <x v="5"/>
    <n v="6.5"/>
  </r>
  <r>
    <x v="16"/>
    <n v="6.5"/>
  </r>
  <r>
    <x v="7"/>
    <n v="6.5"/>
  </r>
  <r>
    <x v="9"/>
    <n v="7.8"/>
  </r>
  <r>
    <x v="3"/>
    <n v="7.8"/>
  </r>
  <r>
    <x v="9"/>
    <n v="6.5"/>
  </r>
  <r>
    <x v="23"/>
    <n v="6.5"/>
  </r>
  <r>
    <x v="11"/>
    <n v="6.6"/>
  </r>
  <r>
    <x v="12"/>
    <n v="6.6"/>
  </r>
  <r>
    <x v="10"/>
    <n v="6.6"/>
  </r>
  <r>
    <x v="9"/>
    <n v="6.8"/>
  </r>
  <r>
    <x v="3"/>
    <n v="6.8"/>
  </r>
  <r>
    <x v="15"/>
    <n v="7.1"/>
  </r>
  <r>
    <x v="9"/>
    <n v="7.1"/>
  </r>
  <r>
    <x v="7"/>
    <n v="7.1"/>
  </r>
  <r>
    <x v="10"/>
    <n v="6.5"/>
  </r>
  <r>
    <x v="7"/>
    <n v="6.5"/>
  </r>
  <r>
    <x v="11"/>
    <n v="6.2"/>
  </r>
  <r>
    <x v="1"/>
    <n v="6.2"/>
  </r>
  <r>
    <x v="15"/>
    <n v="6.2"/>
  </r>
  <r>
    <x v="9"/>
    <n v="5.5"/>
  </r>
  <r>
    <x v="6"/>
    <n v="5.5"/>
  </r>
  <r>
    <x v="7"/>
    <n v="5.5"/>
  </r>
  <r>
    <x v="9"/>
    <n v="5.5"/>
  </r>
  <r>
    <x v="6"/>
    <n v="5.5"/>
  </r>
  <r>
    <x v="7"/>
    <n v="5.5"/>
  </r>
  <r>
    <x v="9"/>
    <n v="7.4"/>
  </r>
  <r>
    <x v="17"/>
    <n v="7.4"/>
  </r>
  <r>
    <x v="11"/>
    <n v="7.4"/>
  </r>
  <r>
    <x v="12"/>
    <n v="7.4"/>
  </r>
  <r>
    <x v="6"/>
    <n v="7.4"/>
  </r>
  <r>
    <x v="9"/>
    <n v="7.5"/>
  </r>
  <r>
    <x v="16"/>
    <n v="7.5"/>
  </r>
  <r>
    <x v="11"/>
    <n v="5.5"/>
  </r>
  <r>
    <x v="10"/>
    <n v="5.5"/>
  </r>
  <r>
    <x v="7"/>
    <n v="5.5"/>
  </r>
  <r>
    <x v="9"/>
    <n v="7.2"/>
  </r>
  <r>
    <x v="5"/>
    <n v="7.2"/>
  </r>
  <r>
    <x v="6"/>
    <n v="7.2"/>
  </r>
  <r>
    <x v="11"/>
    <n v="6.8"/>
  </r>
  <r>
    <x v="12"/>
    <n v="6.8"/>
  </r>
  <r>
    <x v="10"/>
    <n v="6.8"/>
  </r>
  <r>
    <x v="6"/>
    <n v="6.8"/>
  </r>
  <r>
    <x v="7"/>
    <n v="6.8"/>
  </r>
  <r>
    <x v="5"/>
    <n v="6.5"/>
  </r>
  <r>
    <x v="16"/>
    <n v="6.5"/>
  </r>
  <r>
    <x v="9"/>
    <n v="5.8"/>
  </r>
  <r>
    <x v="5"/>
    <n v="5.8"/>
  </r>
  <r>
    <x v="6"/>
    <n v="5.8"/>
  </r>
  <r>
    <x v="12"/>
    <n v="7.3"/>
  </r>
  <r>
    <x v="0"/>
    <n v="7.3"/>
  </r>
  <r>
    <x v="1"/>
    <n v="7.3"/>
  </r>
  <r>
    <x v="2"/>
    <n v="7.3"/>
  </r>
  <r>
    <x v="10"/>
    <n v="7.3"/>
  </r>
  <r>
    <x v="9"/>
    <n v="7.3"/>
  </r>
  <r>
    <x v="5"/>
    <n v="7.3"/>
  </r>
  <r>
    <x v="16"/>
    <n v="7.3"/>
  </r>
  <r>
    <x v="6"/>
    <n v="7.3"/>
  </r>
  <r>
    <x v="7"/>
    <n v="7.3"/>
  </r>
  <r>
    <x v="9"/>
    <n v="7.4"/>
  </r>
  <r>
    <x v="17"/>
    <n v="7.4"/>
  </r>
  <r>
    <x v="12"/>
    <n v="4"/>
  </r>
  <r>
    <x v="9"/>
    <n v="4"/>
  </r>
  <r>
    <x v="10"/>
    <n v="4"/>
  </r>
  <r>
    <x v="7"/>
    <n v="4"/>
  </r>
  <r>
    <x v="23"/>
    <n v="4"/>
  </r>
  <r>
    <x v="9"/>
    <n v="3.9"/>
  </r>
  <r>
    <x v="14"/>
    <n v="3.9"/>
  </r>
  <r>
    <x v="15"/>
    <n v="5.2"/>
  </r>
  <r>
    <x v="9"/>
    <n v="5.2"/>
  </r>
  <r>
    <x v="3"/>
    <n v="5.2"/>
  </r>
  <r>
    <x v="14"/>
    <n v="3.4"/>
  </r>
  <r>
    <x v="11"/>
    <n v="4.7"/>
  </r>
  <r>
    <x v="21"/>
    <n v="4.7"/>
  </r>
  <r>
    <x v="15"/>
    <n v="4.7"/>
  </r>
  <r>
    <x v="9"/>
    <n v="4.7"/>
  </r>
  <r>
    <x v="2"/>
    <n v="4.7"/>
  </r>
  <r>
    <x v="10"/>
    <n v="4.7"/>
  </r>
  <r>
    <x v="12"/>
    <n v="5.5"/>
  </r>
  <r>
    <x v="1"/>
    <n v="5.5"/>
  </r>
  <r>
    <x v="8"/>
    <n v="4.7"/>
  </r>
  <r>
    <x v="9"/>
    <n v="4.7"/>
  </r>
  <r>
    <x v="1"/>
    <n v="6.7"/>
  </r>
  <r>
    <x v="9"/>
    <n v="6.7"/>
  </r>
  <r>
    <x v="17"/>
    <n v="6.7"/>
  </r>
  <r>
    <x v="15"/>
    <n v="7.8"/>
  </r>
  <r>
    <x v="9"/>
    <n v="7.8"/>
  </r>
  <r>
    <x v="16"/>
    <n v="7.8"/>
  </r>
  <r>
    <x v="9"/>
    <n v="6.5"/>
  </r>
  <r>
    <x v="1"/>
    <n v="5.2"/>
  </r>
  <r>
    <x v="3"/>
    <n v="5.2"/>
  </r>
  <r>
    <x v="6"/>
    <n v="5.2"/>
  </r>
  <r>
    <x v="12"/>
    <n v="6"/>
  </r>
  <r>
    <x v="1"/>
    <n v="6"/>
  </r>
  <r>
    <x v="23"/>
    <n v="6"/>
  </r>
  <r>
    <x v="11"/>
    <n v="4.5"/>
  </r>
  <r>
    <x v="1"/>
    <n v="4.5"/>
  </r>
  <r>
    <x v="9"/>
    <n v="4.5"/>
  </r>
  <r>
    <x v="13"/>
    <n v="4.5"/>
  </r>
  <r>
    <x v="9"/>
    <n v="6.8"/>
  </r>
  <r>
    <x v="3"/>
    <n v="6.8"/>
  </r>
  <r>
    <x v="1"/>
    <n v="6.2"/>
  </r>
  <r>
    <x v="9"/>
    <n v="6.2"/>
  </r>
  <r>
    <x v="3"/>
    <n v="6.2"/>
  </r>
  <r>
    <x v="8"/>
    <n v="7.7"/>
  </r>
  <r>
    <x v="11"/>
    <n v="4.9000000000000004"/>
  </r>
  <r>
    <x v="12"/>
    <n v="4.9000000000000004"/>
  </r>
  <r>
    <x v="10"/>
    <n v="4.9000000000000004"/>
  </r>
  <r>
    <x v="1"/>
    <n v="7.3"/>
  </r>
  <r>
    <x v="9"/>
    <n v="7.3"/>
  </r>
  <r>
    <x v="3"/>
    <n v="7.3"/>
  </r>
  <r>
    <x v="1"/>
    <n v="6.5"/>
  </r>
  <r>
    <x v="3"/>
    <n v="6.5"/>
  </r>
  <r>
    <x v="11"/>
    <n v="5.3"/>
  </r>
  <r>
    <x v="12"/>
    <n v="5.3"/>
  </r>
  <r>
    <x v="15"/>
    <n v="5.3"/>
  </r>
  <r>
    <x v="9"/>
    <n v="5.3"/>
  </r>
  <r>
    <x v="3"/>
    <n v="5.3"/>
  </r>
  <r>
    <x v="11"/>
    <n v="5.6"/>
  </r>
  <r>
    <x v="1"/>
    <n v="5.6"/>
  </r>
  <r>
    <x v="15"/>
    <n v="5.6"/>
  </r>
  <r>
    <x v="9"/>
    <n v="5.6"/>
  </r>
  <r>
    <x v="7"/>
    <n v="5.6"/>
  </r>
  <r>
    <x v="1"/>
    <n v="7.5"/>
  </r>
  <r>
    <x v="9"/>
    <n v="7.5"/>
  </r>
  <r>
    <x v="17"/>
    <n v="7.5"/>
  </r>
  <r>
    <x v="9"/>
    <n v="4.5999999999999996"/>
  </r>
  <r>
    <x v="16"/>
    <n v="4.5999999999999996"/>
  </r>
  <r>
    <x v="7"/>
    <n v="4.5999999999999996"/>
  </r>
  <r>
    <x v="1"/>
    <n v="5.3"/>
  </r>
  <r>
    <x v="12"/>
    <n v="6.5"/>
  </r>
  <r>
    <x v="1"/>
    <n v="6.5"/>
  </r>
  <r>
    <x v="2"/>
    <n v="6.5"/>
  </r>
  <r>
    <x v="1"/>
    <n v="6"/>
  </r>
  <r>
    <x v="15"/>
    <n v="6"/>
  </r>
  <r>
    <x v="9"/>
    <n v="6"/>
  </r>
  <r>
    <x v="17"/>
    <n v="6"/>
  </r>
  <r>
    <x v="3"/>
    <n v="6"/>
  </r>
  <r>
    <x v="15"/>
    <n v="6"/>
  </r>
  <r>
    <x v="9"/>
    <n v="6"/>
  </r>
  <r>
    <x v="17"/>
    <n v="6"/>
  </r>
  <r>
    <x v="16"/>
    <n v="6"/>
  </r>
  <r>
    <x v="7"/>
    <n v="6"/>
  </r>
  <r>
    <x v="1"/>
    <n v="5"/>
  </r>
  <r>
    <x v="15"/>
    <n v="5"/>
  </r>
  <r>
    <x v="9"/>
    <n v="6"/>
  </r>
  <r>
    <x v="1"/>
    <n v="5.8"/>
  </r>
  <r>
    <x v="9"/>
    <n v="5.8"/>
  </r>
  <r>
    <x v="2"/>
    <n v="5.8"/>
  </r>
  <r>
    <x v="3"/>
    <n v="5.8"/>
  </r>
  <r>
    <x v="21"/>
    <n v="7.7"/>
  </r>
  <r>
    <x v="9"/>
    <n v="7.7"/>
  </r>
  <r>
    <x v="17"/>
    <n v="7.7"/>
  </r>
  <r>
    <x v="3"/>
    <n v="7.7"/>
  </r>
  <r>
    <x v="1"/>
    <n v="5.5"/>
  </r>
  <r>
    <x v="16"/>
    <n v="7.6"/>
  </r>
  <r>
    <x v="23"/>
    <n v="7.6"/>
  </r>
  <r>
    <x v="11"/>
    <n v="6.1"/>
  </r>
  <r>
    <x v="1"/>
    <n v="6.1"/>
  </r>
  <r>
    <x v="15"/>
    <n v="6.1"/>
  </r>
  <r>
    <x v="17"/>
    <n v="6.1"/>
  </r>
  <r>
    <x v="3"/>
    <n v="6.1"/>
  </r>
  <r>
    <x v="7"/>
    <n v="6.1"/>
  </r>
  <r>
    <x v="1"/>
    <n v="5.2"/>
  </r>
  <r>
    <x v="9"/>
    <n v="5.2"/>
  </r>
  <r>
    <x v="3"/>
    <n v="5.2"/>
  </r>
  <r>
    <x v="8"/>
    <n v="7.9"/>
  </r>
  <r>
    <x v="20"/>
    <n v="7.9"/>
  </r>
  <r>
    <x v="19"/>
    <n v="7.9"/>
  </r>
  <r>
    <x v="11"/>
    <n v="7.2"/>
  </r>
  <r>
    <x v="21"/>
    <n v="7.2"/>
  </r>
  <r>
    <x v="9"/>
    <n v="7.2"/>
  </r>
  <r>
    <x v="20"/>
    <n v="7.2"/>
  </r>
  <r>
    <x v="8"/>
    <n v="7.5"/>
  </r>
  <r>
    <x v="2"/>
    <n v="7.5"/>
  </r>
  <r>
    <x v="17"/>
    <n v="7.5"/>
  </r>
  <r>
    <x v="1"/>
    <n v="6.3"/>
  </r>
  <r>
    <x v="3"/>
    <n v="6.3"/>
  </r>
  <r>
    <x v="15"/>
    <n v="6.8"/>
  </r>
  <r>
    <x v="9"/>
    <n v="6.8"/>
  </r>
  <r>
    <x v="3"/>
    <n v="6.8"/>
  </r>
  <r>
    <x v="1"/>
    <n v="6.3"/>
  </r>
  <r>
    <x v="14"/>
    <n v="6.3"/>
  </r>
  <r>
    <x v="3"/>
    <n v="6.3"/>
  </r>
  <r>
    <x v="1"/>
    <n v="6.4"/>
  </r>
  <r>
    <x v="3"/>
    <n v="6.4"/>
  </r>
  <r>
    <x v="1"/>
    <n v="5.8"/>
  </r>
  <r>
    <x v="2"/>
    <n v="5.8"/>
  </r>
  <r>
    <x v="3"/>
    <n v="5.8"/>
  </r>
  <r>
    <x v="11"/>
    <n v="7.3"/>
  </r>
  <r>
    <x v="1"/>
    <n v="7.3"/>
  </r>
  <r>
    <x v="15"/>
    <n v="7.3"/>
  </r>
  <r>
    <x v="1"/>
    <n v="6.9"/>
  </r>
  <r>
    <x v="15"/>
    <n v="6.9"/>
  </r>
  <r>
    <x v="7"/>
    <n v="6.9"/>
  </r>
  <r>
    <x v="9"/>
    <n v="7.8"/>
  </r>
  <r>
    <x v="3"/>
    <n v="7.8"/>
  </r>
  <r>
    <x v="21"/>
    <n v="6.6"/>
  </r>
  <r>
    <x v="15"/>
    <n v="6.6"/>
  </r>
  <r>
    <x v="9"/>
    <n v="6.6"/>
  </r>
  <r>
    <x v="9"/>
    <n v="8.1"/>
  </r>
  <r>
    <x v="1"/>
    <n v="5.9"/>
  </r>
  <r>
    <x v="3"/>
    <n v="5.9"/>
  </r>
  <r>
    <x v="9"/>
    <n v="6.2"/>
  </r>
  <r>
    <x v="17"/>
    <n v="6.2"/>
  </r>
  <r>
    <x v="11"/>
    <n v="7.2"/>
  </r>
  <r>
    <x v="21"/>
    <n v="7.2"/>
  </r>
  <r>
    <x v="9"/>
    <n v="7.2"/>
  </r>
  <r>
    <x v="19"/>
    <n v="7.2"/>
  </r>
  <r>
    <x v="11"/>
    <n v="6.6"/>
  </r>
  <r>
    <x v="12"/>
    <n v="6.6"/>
  </r>
  <r>
    <x v="6"/>
    <n v="6.6"/>
  </r>
  <r>
    <x v="23"/>
    <n v="7.1"/>
  </r>
  <r>
    <x v="10"/>
    <n v="7.9"/>
  </r>
  <r>
    <x v="3"/>
    <n v="7.9"/>
  </r>
  <r>
    <x v="11"/>
    <n v="6.7"/>
  </r>
  <r>
    <x v="0"/>
    <n v="6.7"/>
  </r>
  <r>
    <x v="6"/>
    <n v="6.7"/>
  </r>
  <r>
    <x v="7"/>
    <n v="6.7"/>
  </r>
  <r>
    <x v="1"/>
    <n v="5.0999999999999996"/>
  </r>
  <r>
    <x v="9"/>
    <n v="5.0999999999999996"/>
  </r>
  <r>
    <x v="3"/>
    <n v="5.0999999999999996"/>
  </r>
  <r>
    <x v="15"/>
    <n v="6.4"/>
  </r>
  <r>
    <x v="9"/>
    <n v="6.4"/>
  </r>
  <r>
    <x v="16"/>
    <n v="6.4"/>
  </r>
  <r>
    <x v="7"/>
    <n v="6.4"/>
  </r>
  <r>
    <x v="1"/>
    <n v="5.5"/>
  </r>
  <r>
    <x v="9"/>
    <n v="8.1"/>
  </r>
  <r>
    <x v="3"/>
    <n v="8.1"/>
  </r>
  <r>
    <x v="11"/>
    <n v="7.1"/>
  </r>
  <r>
    <x v="12"/>
    <n v="7.1"/>
  </r>
  <r>
    <x v="9"/>
    <n v="7.1"/>
  </r>
  <r>
    <x v="2"/>
    <n v="7.1"/>
  </r>
  <r>
    <x v="12"/>
    <n v="5.4"/>
  </r>
  <r>
    <x v="0"/>
    <n v="5.4"/>
  </r>
  <r>
    <x v="1"/>
    <n v="5.4"/>
  </r>
  <r>
    <x v="2"/>
    <n v="5.4"/>
  </r>
  <r>
    <x v="10"/>
    <n v="5.4"/>
  </r>
  <r>
    <x v="21"/>
    <n v="7.5"/>
  </r>
  <r>
    <x v="9"/>
    <n v="7.5"/>
  </r>
  <r>
    <x v="15"/>
    <n v="7.2"/>
  </r>
  <r>
    <x v="9"/>
    <n v="7.2"/>
  </r>
  <r>
    <x v="16"/>
    <n v="7.2"/>
  </r>
  <r>
    <x v="7"/>
    <n v="7.2"/>
  </r>
  <r>
    <x v="15"/>
    <n v="6.4"/>
  </r>
  <r>
    <x v="16"/>
    <n v="6.4"/>
  </r>
  <r>
    <x v="7"/>
    <n v="6.4"/>
  </r>
  <r>
    <x v="1"/>
    <n v="5.7"/>
  </r>
  <r>
    <x v="3"/>
    <n v="5.7"/>
  </r>
  <r>
    <x v="19"/>
    <n v="5.7"/>
  </r>
  <r>
    <x v="1"/>
    <n v="5.4"/>
  </r>
  <r>
    <x v="9"/>
    <n v="5.4"/>
  </r>
  <r>
    <x v="3"/>
    <n v="5.4"/>
  </r>
  <r>
    <x v="1"/>
    <n v="5.4"/>
  </r>
  <r>
    <x v="9"/>
    <n v="5.4"/>
  </r>
  <r>
    <x v="3"/>
    <n v="5.4"/>
  </r>
  <r>
    <x v="9"/>
    <n v="5.4"/>
  </r>
  <r>
    <x v="7"/>
    <n v="5.4"/>
  </r>
  <r>
    <x v="1"/>
    <n v="6.1"/>
  </r>
  <r>
    <x v="2"/>
    <n v="6.1"/>
  </r>
  <r>
    <x v="15"/>
    <n v="7.4"/>
  </r>
  <r>
    <x v="9"/>
    <n v="7.4"/>
  </r>
  <r>
    <x v="7"/>
    <n v="7.4"/>
  </r>
  <r>
    <x v="11"/>
    <n v="6.5"/>
  </r>
  <r>
    <x v="1"/>
    <n v="6.5"/>
  </r>
  <r>
    <x v="19"/>
    <n v="6.5"/>
  </r>
  <r>
    <x v="1"/>
    <n v="6.5"/>
  </r>
  <r>
    <x v="9"/>
    <n v="6.5"/>
  </r>
  <r>
    <x v="3"/>
    <n v="6.5"/>
  </r>
  <r>
    <x v="1"/>
    <n v="6.4"/>
  </r>
  <r>
    <x v="9"/>
    <n v="6.4"/>
  </r>
  <r>
    <x v="1"/>
    <n v="6.6"/>
  </r>
  <r>
    <x v="9"/>
    <n v="6.6"/>
  </r>
  <r>
    <x v="2"/>
    <n v="6.6"/>
  </r>
  <r>
    <x v="10"/>
    <n v="6.6"/>
  </r>
  <r>
    <x v="15"/>
    <n v="8.3000000000000007"/>
  </r>
  <r>
    <x v="8"/>
    <n v="8.3000000000000007"/>
  </r>
  <r>
    <x v="15"/>
    <n v="5.8"/>
  </r>
  <r>
    <x v="7"/>
    <n v="5.8"/>
  </r>
  <r>
    <x v="9"/>
    <n v="6.1"/>
  </r>
  <r>
    <x v="16"/>
    <n v="6.1"/>
  </r>
  <r>
    <x v="7"/>
    <n v="6.1"/>
  </r>
  <r>
    <x v="12"/>
    <n v="5.9"/>
  </r>
  <r>
    <x v="1"/>
    <n v="5.9"/>
  </r>
  <r>
    <x v="2"/>
    <n v="5.9"/>
  </r>
  <r>
    <x v="10"/>
    <n v="5.9"/>
  </r>
  <r>
    <x v="11"/>
    <n v="5.8"/>
  </r>
  <r>
    <x v="6"/>
    <n v="5.8"/>
  </r>
  <r>
    <x v="7"/>
    <n v="5.8"/>
  </r>
  <r>
    <x v="5"/>
    <n v="6"/>
  </r>
  <r>
    <x v="11"/>
    <n v="6.4"/>
  </r>
  <r>
    <x v="9"/>
    <n v="6.4"/>
  </r>
  <r>
    <x v="1"/>
    <n v="6.8"/>
  </r>
  <r>
    <x v="9"/>
    <n v="6.8"/>
  </r>
  <r>
    <x v="17"/>
    <n v="6.8"/>
  </r>
  <r>
    <x v="11"/>
    <n v="7.2"/>
  </r>
  <r>
    <x v="1"/>
    <n v="7.2"/>
  </r>
  <r>
    <x v="15"/>
    <n v="7.2"/>
  </r>
  <r>
    <x v="1"/>
    <n v="7.1"/>
  </r>
  <r>
    <x v="3"/>
    <n v="7.1"/>
  </r>
  <r>
    <x v="9"/>
    <n v="7.1"/>
  </r>
  <r>
    <x v="7"/>
    <n v="7.1"/>
  </r>
  <r>
    <x v="9"/>
    <n v="7.1"/>
  </r>
  <r>
    <x v="7"/>
    <n v="7.1"/>
  </r>
  <r>
    <x v="9"/>
    <n v="7.2"/>
  </r>
  <r>
    <x v="3"/>
    <n v="7.2"/>
  </r>
  <r>
    <x v="13"/>
    <n v="7.2"/>
  </r>
  <r>
    <x v="1"/>
    <n v="6.6"/>
  </r>
  <r>
    <x v="3"/>
    <n v="6.6"/>
  </r>
  <r>
    <x v="15"/>
    <n v="7.4"/>
  </r>
  <r>
    <x v="8"/>
    <n v="7.4"/>
  </r>
  <r>
    <x v="24"/>
    <n v="7.4"/>
  </r>
  <r>
    <x v="5"/>
    <n v="6.3"/>
  </r>
  <r>
    <x v="7"/>
    <n v="6.3"/>
  </r>
  <r>
    <x v="9"/>
    <n v="6.9"/>
  </r>
  <r>
    <x v="16"/>
    <n v="6.9"/>
  </r>
  <r>
    <x v="7"/>
    <n v="6.9"/>
  </r>
  <r>
    <x v="9"/>
    <n v="6.9"/>
  </r>
  <r>
    <x v="16"/>
    <n v="6.9"/>
  </r>
  <r>
    <x v="7"/>
    <n v="6.9"/>
  </r>
  <r>
    <x v="1"/>
    <n v="7.2"/>
  </r>
  <r>
    <x v="9"/>
    <n v="7.2"/>
  </r>
  <r>
    <x v="3"/>
    <n v="7.2"/>
  </r>
  <r>
    <x v="11"/>
    <n v="5.6"/>
  </r>
  <r>
    <x v="12"/>
    <n v="5.6"/>
  </r>
  <r>
    <x v="9"/>
    <n v="5.6"/>
  </r>
  <r>
    <x v="20"/>
    <n v="5.6"/>
  </r>
  <r>
    <x v="3"/>
    <n v="5.6"/>
  </r>
  <r>
    <x v="1"/>
    <n v="6.6"/>
  </r>
  <r>
    <x v="15"/>
    <n v="6.6"/>
  </r>
  <r>
    <x v="9"/>
    <n v="6.6"/>
  </r>
  <r>
    <x v="3"/>
    <n v="6.6"/>
  </r>
  <r>
    <x v="11"/>
    <n v="5.6"/>
  </r>
  <r>
    <x v="12"/>
    <n v="5.6"/>
  </r>
  <r>
    <x v="15"/>
    <n v="5.6"/>
  </r>
  <r>
    <x v="9"/>
    <n v="5.6"/>
  </r>
  <r>
    <x v="7"/>
    <n v="5.6"/>
  </r>
  <r>
    <x v="11"/>
    <n v="5.6"/>
  </r>
  <r>
    <x v="12"/>
    <n v="5.6"/>
  </r>
  <r>
    <x v="15"/>
    <n v="5.6"/>
  </r>
  <r>
    <x v="9"/>
    <n v="5.6"/>
  </r>
  <r>
    <x v="7"/>
    <n v="5.6"/>
  </r>
  <r>
    <x v="9"/>
    <n v="7.5"/>
  </r>
  <r>
    <x v="16"/>
    <n v="7.5"/>
  </r>
  <r>
    <x v="7"/>
    <n v="7.5"/>
  </r>
  <r>
    <x v="11"/>
    <n v="6.2"/>
  </r>
  <r>
    <x v="9"/>
    <n v="6.2"/>
  </r>
  <r>
    <x v="7"/>
    <n v="6.2"/>
  </r>
  <r>
    <x v="21"/>
    <n v="6.4"/>
  </r>
  <r>
    <x v="9"/>
    <n v="6.4"/>
  </r>
  <r>
    <x v="20"/>
    <n v="6.4"/>
  </r>
  <r>
    <x v="15"/>
    <n v="6.3"/>
  </r>
  <r>
    <x v="9"/>
    <n v="6.3"/>
  </r>
  <r>
    <x v="7"/>
    <n v="6.3"/>
  </r>
  <r>
    <x v="9"/>
    <n v="7"/>
  </r>
  <r>
    <x v="2"/>
    <n v="7"/>
  </r>
  <r>
    <x v="10"/>
    <n v="7"/>
  </r>
  <r>
    <x v="3"/>
    <n v="7"/>
  </r>
  <r>
    <x v="9"/>
    <n v="7"/>
  </r>
  <r>
    <x v="2"/>
    <n v="7"/>
  </r>
  <r>
    <x v="10"/>
    <n v="7"/>
  </r>
  <r>
    <x v="3"/>
    <n v="7"/>
  </r>
  <r>
    <x v="11"/>
    <n v="6.7"/>
  </r>
  <r>
    <x v="15"/>
    <n v="6.7"/>
  </r>
  <r>
    <x v="7"/>
    <n v="6.7"/>
  </r>
  <r>
    <x v="11"/>
    <n v="5.9"/>
  </r>
  <r>
    <x v="10"/>
    <n v="5.9"/>
  </r>
  <r>
    <x v="5"/>
    <n v="5.9"/>
  </r>
  <r>
    <x v="11"/>
    <n v="7.6"/>
  </r>
  <r>
    <x v="9"/>
    <n v="7.6"/>
  </r>
  <r>
    <x v="6"/>
    <n v="7.6"/>
  </r>
  <r>
    <x v="7"/>
    <n v="7.6"/>
  </r>
  <r>
    <x v="9"/>
    <n v="5.2"/>
  </r>
  <r>
    <x v="7"/>
    <n v="5.2"/>
  </r>
  <r>
    <x v="9"/>
    <n v="7"/>
  </r>
  <r>
    <x v="14"/>
    <n v="7"/>
  </r>
  <r>
    <x v="3"/>
    <n v="7"/>
  </r>
  <r>
    <x v="15"/>
    <n v="7.7"/>
  </r>
  <r>
    <x v="8"/>
    <n v="7.7"/>
  </r>
  <r>
    <x v="15"/>
    <n v="6.8"/>
  </r>
  <r>
    <x v="5"/>
    <n v="6.8"/>
  </r>
  <r>
    <x v="7"/>
    <n v="6.8"/>
  </r>
  <r>
    <x v="11"/>
    <n v="5.6"/>
  </r>
  <r>
    <x v="15"/>
    <n v="5.6"/>
  </r>
  <r>
    <x v="9"/>
    <n v="5.6"/>
  </r>
  <r>
    <x v="11"/>
    <n v="4.2"/>
  </r>
  <r>
    <x v="1"/>
    <n v="6.9"/>
  </r>
  <r>
    <x v="9"/>
    <n v="6.9"/>
  </r>
  <r>
    <x v="3"/>
    <n v="6.9"/>
  </r>
  <r>
    <x v="1"/>
    <n v="6"/>
  </r>
  <r>
    <x v="15"/>
    <n v="6"/>
  </r>
  <r>
    <x v="1"/>
    <n v="6.2"/>
  </r>
  <r>
    <x v="9"/>
    <n v="6.2"/>
  </r>
  <r>
    <x v="3"/>
    <n v="6.2"/>
  </r>
  <r>
    <x v="21"/>
    <n v="6.8"/>
  </r>
  <r>
    <x v="9"/>
    <n v="6.8"/>
  </r>
  <r>
    <x v="3"/>
    <n v="6.8"/>
  </r>
  <r>
    <x v="19"/>
    <n v="6.8"/>
  </r>
  <r>
    <x v="12"/>
    <n v="6"/>
  </r>
  <r>
    <x v="9"/>
    <n v="6"/>
  </r>
  <r>
    <x v="3"/>
    <n v="6"/>
  </r>
  <r>
    <x v="12"/>
    <n v="6.6"/>
  </r>
  <r>
    <x v="9"/>
    <n v="6.6"/>
  </r>
  <r>
    <x v="3"/>
    <n v="6.6"/>
  </r>
  <r>
    <x v="9"/>
    <n v="7.3"/>
  </r>
  <r>
    <x v="9"/>
    <n v="5.4"/>
  </r>
  <r>
    <x v="9"/>
    <n v="7"/>
  </r>
  <r>
    <x v="9"/>
    <n v="5.3"/>
  </r>
  <r>
    <x v="7"/>
    <n v="5.3"/>
  </r>
  <r>
    <x v="9"/>
    <n v="6.8"/>
  </r>
  <r>
    <x v="20"/>
    <n v="6.8"/>
  </r>
  <r>
    <x v="11"/>
    <n v="5.5"/>
  </r>
  <r>
    <x v="15"/>
    <n v="5.5"/>
  </r>
  <r>
    <x v="6"/>
    <n v="5.5"/>
  </r>
  <r>
    <x v="7"/>
    <n v="5.5"/>
  </r>
  <r>
    <x v="9"/>
    <n v="7.4"/>
  </r>
  <r>
    <x v="13"/>
    <n v="7.4"/>
  </r>
  <r>
    <x v="1"/>
    <n v="5.7"/>
  </r>
  <r>
    <x v="9"/>
    <n v="5.7"/>
  </r>
  <r>
    <x v="1"/>
    <n v="6.3"/>
  </r>
  <r>
    <x v="9"/>
    <n v="6.3"/>
  </r>
  <r>
    <x v="1"/>
    <n v="5.7"/>
  </r>
  <r>
    <x v="3"/>
    <n v="5.7"/>
  </r>
  <r>
    <x v="21"/>
    <n v="7.4"/>
  </r>
  <r>
    <x v="9"/>
    <n v="7.4"/>
  </r>
  <r>
    <x v="3"/>
    <n v="7.4"/>
  </r>
  <r>
    <x v="23"/>
    <n v="7.4"/>
  </r>
  <r>
    <x v="9"/>
    <n v="6.3"/>
  </r>
  <r>
    <x v="1"/>
    <n v="6.8"/>
  </r>
  <r>
    <x v="15"/>
    <n v="6.8"/>
  </r>
  <r>
    <x v="9"/>
    <n v="6.8"/>
  </r>
  <r>
    <x v="1"/>
    <n v="6.4"/>
  </r>
  <r>
    <x v="9"/>
    <n v="6.4"/>
  </r>
  <r>
    <x v="3"/>
    <n v="6.4"/>
  </r>
  <r>
    <x v="19"/>
    <n v="6.4"/>
  </r>
  <r>
    <x v="9"/>
    <n v="6.1"/>
  </r>
  <r>
    <x v="9"/>
    <n v="7.6"/>
  </r>
  <r>
    <x v="3"/>
    <n v="7.6"/>
  </r>
  <r>
    <x v="12"/>
    <n v="7.4"/>
  </r>
  <r>
    <x v="9"/>
    <n v="7.4"/>
  </r>
  <r>
    <x v="9"/>
    <n v="6.3"/>
  </r>
  <r>
    <x v="13"/>
    <n v="6.3"/>
  </r>
  <r>
    <x v="1"/>
    <n v="7.1"/>
  </r>
  <r>
    <x v="3"/>
    <n v="7.1"/>
  </r>
  <r>
    <x v="9"/>
    <n v="6.7"/>
  </r>
  <r>
    <x v="12"/>
    <n v="6.7"/>
  </r>
  <r>
    <x v="0"/>
    <n v="6.7"/>
  </r>
  <r>
    <x v="2"/>
    <n v="6.7"/>
  </r>
  <r>
    <x v="19"/>
    <n v="6.7"/>
  </r>
  <r>
    <x v="8"/>
    <n v="4.0999999999999996"/>
  </r>
  <r>
    <x v="17"/>
    <n v="4.0999999999999996"/>
  </r>
  <r>
    <x v="11"/>
    <n v="4.8"/>
  </r>
  <r>
    <x v="1"/>
    <n v="4.8"/>
  </r>
  <r>
    <x v="6"/>
    <n v="4.8"/>
  </r>
  <r>
    <x v="23"/>
    <n v="4.8"/>
  </r>
  <r>
    <x v="9"/>
    <n v="6.3"/>
  </r>
  <r>
    <x v="19"/>
    <n v="6.3"/>
  </r>
  <r>
    <x v="1"/>
    <n v="6.8"/>
  </r>
  <r>
    <x v="15"/>
    <n v="6.8"/>
  </r>
  <r>
    <x v="9"/>
    <n v="6.8"/>
  </r>
  <r>
    <x v="1"/>
    <n v="7.4"/>
  </r>
  <r>
    <x v="9"/>
    <n v="7.4"/>
  </r>
  <r>
    <x v="17"/>
    <n v="7.4"/>
  </r>
  <r>
    <x v="1"/>
    <n v="5.7"/>
  </r>
  <r>
    <x v="10"/>
    <n v="5.7"/>
  </r>
  <r>
    <x v="14"/>
    <n v="5.7"/>
  </r>
  <r>
    <x v="6"/>
    <n v="5.7"/>
  </r>
  <r>
    <x v="15"/>
    <n v="5.8"/>
  </r>
  <r>
    <x v="9"/>
    <n v="5.8"/>
  </r>
  <r>
    <x v="16"/>
    <n v="5.8"/>
  </r>
  <r>
    <x v="7"/>
    <n v="5.8"/>
  </r>
  <r>
    <x v="1"/>
    <n v="6.4"/>
  </r>
  <r>
    <x v="9"/>
    <n v="6.4"/>
  </r>
  <r>
    <x v="2"/>
    <n v="6.4"/>
  </r>
  <r>
    <x v="11"/>
    <n v="5.6"/>
  </r>
  <r>
    <x v="15"/>
    <n v="5.6"/>
  </r>
  <r>
    <x v="9"/>
    <n v="5.6"/>
  </r>
  <r>
    <x v="7"/>
    <n v="5.6"/>
  </r>
  <r>
    <x v="1"/>
    <n v="6.3"/>
  </r>
  <r>
    <x v="10"/>
    <n v="6.3"/>
  </r>
  <r>
    <x v="5"/>
    <n v="6.3"/>
  </r>
  <r>
    <x v="11"/>
    <n v="6"/>
  </r>
  <r>
    <x v="12"/>
    <n v="6"/>
  </r>
  <r>
    <x v="5"/>
    <n v="6"/>
  </r>
  <r>
    <x v="6"/>
    <n v="6"/>
  </r>
  <r>
    <x v="15"/>
    <n v="7"/>
  </r>
  <r>
    <x v="9"/>
    <n v="7"/>
  </r>
  <r>
    <x v="7"/>
    <n v="7"/>
  </r>
  <r>
    <x v="21"/>
    <n v="7.1"/>
  </r>
  <r>
    <x v="9"/>
    <n v="7.1"/>
  </r>
  <r>
    <x v="2"/>
    <n v="7.1"/>
  </r>
  <r>
    <x v="19"/>
    <n v="7.1"/>
  </r>
  <r>
    <x v="1"/>
    <n v="6.8"/>
  </r>
  <r>
    <x v="9"/>
    <n v="6.8"/>
  </r>
  <r>
    <x v="2"/>
    <n v="6.8"/>
  </r>
  <r>
    <x v="1"/>
    <n v="6.1"/>
  </r>
  <r>
    <x v="9"/>
    <n v="6.1"/>
  </r>
  <r>
    <x v="3"/>
    <n v="6.1"/>
  </r>
  <r>
    <x v="9"/>
    <n v="8.1"/>
  </r>
  <r>
    <x v="12"/>
    <n v="8.1"/>
  </r>
  <r>
    <x v="8"/>
    <n v="8.1"/>
  </r>
  <r>
    <x v="9"/>
    <n v="8.1"/>
  </r>
  <r>
    <x v="19"/>
    <n v="8.1"/>
  </r>
  <r>
    <x v="9"/>
    <n v="6.4"/>
  </r>
  <r>
    <x v="3"/>
    <n v="6.4"/>
  </r>
  <r>
    <x v="9"/>
    <n v="6.5"/>
  </r>
  <r>
    <x v="1"/>
    <n v="8"/>
  </r>
  <r>
    <x v="11"/>
    <n v="6.4"/>
  </r>
  <r>
    <x v="9"/>
    <n v="6.4"/>
  </r>
  <r>
    <x v="7"/>
    <n v="6.4"/>
  </r>
  <r>
    <x v="13"/>
    <n v="6.4"/>
  </r>
  <r>
    <x v="11"/>
    <n v="6.3"/>
  </r>
  <r>
    <x v="1"/>
    <n v="6.3"/>
  </r>
  <r>
    <x v="6"/>
    <n v="6.3"/>
  </r>
  <r>
    <x v="9"/>
    <n v="7.1"/>
  </r>
  <r>
    <x v="1"/>
    <n v="7.1"/>
  </r>
  <r>
    <x v="9"/>
    <n v="7.1"/>
  </r>
  <r>
    <x v="17"/>
    <n v="7.1"/>
  </r>
  <r>
    <x v="15"/>
    <n v="5.7"/>
  </r>
  <r>
    <x v="9"/>
    <n v="5.7"/>
  </r>
  <r>
    <x v="16"/>
    <n v="5.7"/>
  </r>
  <r>
    <x v="7"/>
    <n v="5.7"/>
  </r>
  <r>
    <x v="9"/>
    <n v="7.3"/>
  </r>
  <r>
    <x v="3"/>
    <n v="7.3"/>
  </r>
  <r>
    <x v="6"/>
    <n v="7.3"/>
  </r>
  <r>
    <x v="1"/>
    <n v="6.3"/>
  </r>
  <r>
    <x v="3"/>
    <n v="6.3"/>
  </r>
  <r>
    <x v="11"/>
    <n v="5.7"/>
  </r>
  <r>
    <x v="6"/>
    <n v="5.7"/>
  </r>
  <r>
    <x v="7"/>
    <n v="5.7"/>
  </r>
  <r>
    <x v="1"/>
    <n v="6.7"/>
  </r>
  <r>
    <x v="9"/>
    <n v="6.7"/>
  </r>
  <r>
    <x v="12"/>
    <n v="6.1"/>
  </r>
  <r>
    <x v="2"/>
    <n v="6.1"/>
  </r>
  <r>
    <x v="10"/>
    <n v="6.1"/>
  </r>
  <r>
    <x v="15"/>
    <n v="8.6"/>
  </r>
  <r>
    <x v="9"/>
    <n v="8.6"/>
  </r>
  <r>
    <x v="16"/>
    <n v="8.6"/>
  </r>
  <r>
    <x v="7"/>
    <n v="8.6"/>
  </r>
  <r>
    <x v="11"/>
    <n v="6.4"/>
  </r>
  <r>
    <x v="12"/>
    <n v="6.4"/>
  </r>
  <r>
    <x v="0"/>
    <n v="6.4"/>
  </r>
  <r>
    <x v="10"/>
    <n v="6.4"/>
  </r>
  <r>
    <x v="3"/>
    <n v="6.4"/>
  </r>
  <r>
    <x v="6"/>
    <n v="6.4"/>
  </r>
  <r>
    <x v="1"/>
    <n v="6.9"/>
  </r>
  <r>
    <x v="12"/>
    <n v="7.7"/>
  </r>
  <r>
    <x v="1"/>
    <n v="7.7"/>
  </r>
  <r>
    <x v="9"/>
    <n v="7.7"/>
  </r>
  <r>
    <x v="3"/>
    <n v="7.7"/>
  </r>
  <r>
    <x v="9"/>
    <n v="7.8"/>
  </r>
  <r>
    <x v="6"/>
    <n v="7.8"/>
  </r>
  <r>
    <x v="7"/>
    <n v="7.8"/>
  </r>
  <r>
    <x v="6"/>
    <n v="6.4"/>
  </r>
  <r>
    <x v="7"/>
    <n v="6.4"/>
  </r>
  <r>
    <x v="11"/>
    <n v="5"/>
  </r>
  <r>
    <x v="16"/>
    <n v="5"/>
  </r>
  <r>
    <x v="7"/>
    <n v="5"/>
  </r>
  <r>
    <x v="1"/>
    <n v="7.2"/>
  </r>
  <r>
    <x v="10"/>
    <n v="7.2"/>
  </r>
  <r>
    <x v="5"/>
    <n v="7.2"/>
  </r>
  <r>
    <x v="1"/>
    <n v="5.8"/>
  </r>
  <r>
    <x v="9"/>
    <n v="5.8"/>
  </r>
  <r>
    <x v="3"/>
    <n v="5.8"/>
  </r>
  <r>
    <x v="12"/>
    <n v="5.9"/>
  </r>
  <r>
    <x v="2"/>
    <n v="5.9"/>
  </r>
  <r>
    <x v="10"/>
    <n v="5.9"/>
  </r>
  <r>
    <x v="11"/>
    <n v="6.7"/>
  </r>
  <r>
    <x v="15"/>
    <n v="6.7"/>
  </r>
  <r>
    <x v="7"/>
    <n v="6.7"/>
  </r>
  <r>
    <x v="11"/>
    <n v="6.7"/>
  </r>
  <r>
    <x v="15"/>
    <n v="6.7"/>
  </r>
  <r>
    <x v="7"/>
    <n v="6.7"/>
  </r>
  <r>
    <x v="11"/>
    <n v="6.1"/>
  </r>
  <r>
    <x v="12"/>
    <n v="6.1"/>
  </r>
  <r>
    <x v="16"/>
    <n v="6.1"/>
  </r>
  <r>
    <x v="6"/>
    <n v="6.1"/>
  </r>
  <r>
    <x v="7"/>
    <n v="6.1"/>
  </r>
  <r>
    <x v="11"/>
    <n v="7.2"/>
  </r>
  <r>
    <x v="6"/>
    <n v="7.2"/>
  </r>
  <r>
    <x v="11"/>
    <n v="6"/>
  </r>
  <r>
    <x v="12"/>
    <n v="6"/>
  </r>
  <r>
    <x v="10"/>
    <n v="6"/>
  </r>
  <r>
    <x v="9"/>
    <n v="6.7"/>
  </r>
  <r>
    <x v="6"/>
    <n v="6.7"/>
  </r>
  <r>
    <x v="7"/>
    <n v="6.7"/>
  </r>
  <r>
    <x v="9"/>
    <n v="7.2"/>
  </r>
  <r>
    <x v="21"/>
    <n v="7.5"/>
  </r>
  <r>
    <x v="1"/>
    <n v="7.5"/>
  </r>
  <r>
    <x v="9"/>
    <n v="7.5"/>
  </r>
  <r>
    <x v="19"/>
    <n v="7.5"/>
  </r>
  <r>
    <x v="21"/>
    <n v="7.5"/>
  </r>
  <r>
    <x v="1"/>
    <n v="7.5"/>
  </r>
  <r>
    <x v="9"/>
    <n v="7.5"/>
  </r>
  <r>
    <x v="19"/>
    <n v="7.5"/>
  </r>
  <r>
    <x v="21"/>
    <n v="6.9"/>
  </r>
  <r>
    <x v="15"/>
    <n v="6.9"/>
  </r>
  <r>
    <x v="9"/>
    <n v="6.9"/>
  </r>
  <r>
    <x v="1"/>
    <n v="7.4"/>
  </r>
  <r>
    <x v="9"/>
    <n v="7.4"/>
  </r>
  <r>
    <x v="3"/>
    <n v="7.4"/>
  </r>
  <r>
    <x v="9"/>
    <n v="6.6"/>
  </r>
  <r>
    <x v="11"/>
    <n v="5.6"/>
  </r>
  <r>
    <x v="0"/>
    <n v="5.6"/>
  </r>
  <r>
    <x v="1"/>
    <n v="5.6"/>
  </r>
  <r>
    <x v="6"/>
    <n v="5.6"/>
  </r>
  <r>
    <x v="21"/>
    <n v="6.6"/>
  </r>
  <r>
    <x v="9"/>
    <n v="6.6"/>
  </r>
  <r>
    <x v="17"/>
    <n v="6.6"/>
  </r>
  <r>
    <x v="11"/>
    <n v="6.4"/>
  </r>
  <r>
    <x v="15"/>
    <n v="6.4"/>
  </r>
  <r>
    <x v="7"/>
    <n v="6.4"/>
  </r>
  <r>
    <x v="9"/>
    <n v="7.2"/>
  </r>
  <r>
    <x v="16"/>
    <n v="7.2"/>
  </r>
  <r>
    <x v="6"/>
    <n v="7.2"/>
  </r>
  <r>
    <x v="7"/>
    <n v="7.2"/>
  </r>
  <r>
    <x v="12"/>
    <n v="6.3"/>
  </r>
  <r>
    <x v="0"/>
    <n v="6.3"/>
  </r>
  <r>
    <x v="1"/>
    <n v="6.3"/>
  </r>
  <r>
    <x v="2"/>
    <n v="6.3"/>
  </r>
  <r>
    <x v="19"/>
    <n v="6.3"/>
  </r>
  <r>
    <x v="10"/>
    <n v="6.6"/>
  </r>
  <r>
    <x v="5"/>
    <n v="6.6"/>
  </r>
  <r>
    <x v="7"/>
    <n v="6.6"/>
  </r>
  <r>
    <x v="1"/>
    <n v="7.1"/>
  </r>
  <r>
    <x v="9"/>
    <n v="7.1"/>
  </r>
  <r>
    <x v="21"/>
    <n v="7"/>
  </r>
  <r>
    <x v="15"/>
    <n v="7"/>
  </r>
  <r>
    <x v="9"/>
    <n v="7"/>
  </r>
  <r>
    <x v="3"/>
    <n v="7"/>
  </r>
  <r>
    <x v="1"/>
    <n v="6.9"/>
  </r>
  <r>
    <x v="15"/>
    <n v="6.9"/>
  </r>
  <r>
    <x v="1"/>
    <n v="7"/>
  </r>
  <r>
    <x v="9"/>
    <n v="7"/>
  </r>
  <r>
    <x v="11"/>
    <n v="5.8"/>
  </r>
  <r>
    <x v="12"/>
    <n v="5.8"/>
  </r>
  <r>
    <x v="10"/>
    <n v="5.8"/>
  </r>
  <r>
    <x v="11"/>
    <n v="5.8"/>
  </r>
  <r>
    <x v="12"/>
    <n v="5.8"/>
  </r>
  <r>
    <x v="10"/>
    <n v="5.8"/>
  </r>
  <r>
    <x v="11"/>
    <n v="6.9"/>
  </r>
  <r>
    <x v="12"/>
    <n v="6.9"/>
  </r>
  <r>
    <x v="9"/>
    <n v="6.9"/>
  </r>
  <r>
    <x v="1"/>
    <n v="6.4"/>
  </r>
  <r>
    <x v="5"/>
    <n v="6.4"/>
  </r>
  <r>
    <x v="11"/>
    <n v="7"/>
  </r>
  <r>
    <x v="16"/>
    <n v="7"/>
  </r>
  <r>
    <x v="7"/>
    <n v="7"/>
  </r>
  <r>
    <x v="12"/>
    <n v="7.8"/>
  </r>
  <r>
    <x v="9"/>
    <n v="7.8"/>
  </r>
  <r>
    <x v="2"/>
    <n v="7.8"/>
  </r>
  <r>
    <x v="10"/>
    <n v="7.8"/>
  </r>
  <r>
    <x v="12"/>
    <n v="7.8"/>
  </r>
  <r>
    <x v="9"/>
    <n v="7.8"/>
  </r>
  <r>
    <x v="2"/>
    <n v="7.8"/>
  </r>
  <r>
    <x v="10"/>
    <n v="7.8"/>
  </r>
  <r>
    <x v="12"/>
    <n v="5.6"/>
  </r>
  <r>
    <x v="1"/>
    <n v="5.6"/>
  </r>
  <r>
    <x v="9"/>
    <n v="5.6"/>
  </r>
  <r>
    <x v="2"/>
    <n v="5.6"/>
  </r>
  <r>
    <x v="10"/>
    <n v="5.6"/>
  </r>
  <r>
    <x v="11"/>
    <n v="6.7"/>
  </r>
  <r>
    <x v="12"/>
    <n v="6.7"/>
  </r>
  <r>
    <x v="3"/>
    <n v="7.1"/>
  </r>
  <r>
    <x v="6"/>
    <n v="7.1"/>
  </r>
  <r>
    <x v="7"/>
    <n v="7.1"/>
  </r>
  <r>
    <x v="1"/>
    <n v="6.4"/>
  </r>
  <r>
    <x v="16"/>
    <n v="6.4"/>
  </r>
  <r>
    <x v="9"/>
    <n v="6.6"/>
  </r>
  <r>
    <x v="7"/>
    <n v="6.6"/>
  </r>
  <r>
    <x v="15"/>
    <n v="7.1"/>
  </r>
  <r>
    <x v="9"/>
    <n v="7.1"/>
  </r>
  <r>
    <x v="7"/>
    <n v="7.1"/>
  </r>
  <r>
    <x v="15"/>
    <n v="7.1"/>
  </r>
  <r>
    <x v="9"/>
    <n v="7.1"/>
  </r>
  <r>
    <x v="7"/>
    <n v="7.1"/>
  </r>
  <r>
    <x v="11"/>
    <n v="6.8"/>
  </r>
  <r>
    <x v="12"/>
    <n v="6.8"/>
  </r>
  <r>
    <x v="1"/>
    <n v="6.8"/>
  </r>
  <r>
    <x v="2"/>
    <n v="6.8"/>
  </r>
  <r>
    <x v="10"/>
    <n v="6.8"/>
  </r>
  <r>
    <x v="6"/>
    <n v="6.8"/>
  </r>
  <r>
    <x v="9"/>
    <n v="6.5"/>
  </r>
  <r>
    <x v="1"/>
    <n v="7.2"/>
  </r>
  <r>
    <x v="9"/>
    <n v="7.2"/>
  </r>
  <r>
    <x v="12"/>
    <n v="6.3"/>
  </r>
  <r>
    <x v="9"/>
    <n v="6.3"/>
  </r>
  <r>
    <x v="3"/>
    <n v="6.3"/>
  </r>
  <r>
    <x v="13"/>
    <n v="6.3"/>
  </r>
  <r>
    <x v="11"/>
    <n v="6.4"/>
  </r>
  <r>
    <x v="12"/>
    <n v="6.4"/>
  </r>
  <r>
    <x v="9"/>
    <n v="6.4"/>
  </r>
  <r>
    <x v="20"/>
    <n v="6.4"/>
  </r>
  <r>
    <x v="3"/>
    <n v="6.4"/>
  </r>
  <r>
    <x v="12"/>
    <n v="6.7"/>
  </r>
  <r>
    <x v="9"/>
    <n v="6.7"/>
  </r>
  <r>
    <x v="1"/>
    <n v="7"/>
  </r>
  <r>
    <x v="10"/>
    <n v="7"/>
  </r>
  <r>
    <x v="6"/>
    <n v="7"/>
  </r>
  <r>
    <x v="11"/>
    <n v="3.8"/>
  </r>
  <r>
    <x v="12"/>
    <n v="3.8"/>
  </r>
  <r>
    <x v="10"/>
    <n v="3.8"/>
  </r>
  <r>
    <x v="6"/>
    <n v="3.8"/>
  </r>
  <r>
    <x v="21"/>
    <n v="7"/>
  </r>
  <r>
    <x v="1"/>
    <n v="7"/>
  </r>
  <r>
    <x v="14"/>
    <n v="7"/>
  </r>
  <r>
    <x v="3"/>
    <n v="7"/>
  </r>
  <r>
    <x v="23"/>
    <n v="7"/>
  </r>
  <r>
    <x v="11"/>
    <n v="5.7"/>
  </r>
  <r>
    <x v="12"/>
    <n v="5.4"/>
  </r>
  <r>
    <x v="10"/>
    <n v="5.4"/>
  </r>
  <r>
    <x v="16"/>
    <n v="5.4"/>
  </r>
  <r>
    <x v="7"/>
    <n v="5.4"/>
  </r>
  <r>
    <x v="1"/>
    <n v="6"/>
  </r>
  <r>
    <x v="9"/>
    <n v="6"/>
  </r>
  <r>
    <x v="15"/>
    <n v="6.4"/>
  </r>
  <r>
    <x v="9"/>
    <n v="6.4"/>
  </r>
  <r>
    <x v="7"/>
    <n v="6.4"/>
  </r>
  <r>
    <x v="1"/>
    <n v="6"/>
  </r>
  <r>
    <x v="15"/>
    <n v="6"/>
  </r>
  <r>
    <x v="9"/>
    <n v="5.6"/>
  </r>
  <r>
    <x v="11"/>
    <n v="6.3"/>
  </r>
  <r>
    <x v="15"/>
    <n v="6.3"/>
  </r>
  <r>
    <x v="9"/>
    <n v="6.3"/>
  </r>
  <r>
    <x v="7"/>
    <n v="6.3"/>
  </r>
  <r>
    <x v="23"/>
    <n v="6.3"/>
  </r>
  <r>
    <x v="1"/>
    <n v="7.2"/>
  </r>
  <r>
    <x v="9"/>
    <n v="7.2"/>
  </r>
  <r>
    <x v="3"/>
    <n v="7.2"/>
  </r>
  <r>
    <x v="9"/>
    <n v="6.8"/>
  </r>
  <r>
    <x v="1"/>
    <n v="5.6"/>
  </r>
  <r>
    <x v="9"/>
    <n v="5.6"/>
  </r>
  <r>
    <x v="1"/>
    <n v="5"/>
  </r>
  <r>
    <x v="9"/>
    <n v="5"/>
  </r>
  <r>
    <x v="3"/>
    <n v="5"/>
  </r>
  <r>
    <x v="11"/>
    <n v="5.6"/>
  </r>
  <r>
    <x v="9"/>
    <n v="5.6"/>
  </r>
  <r>
    <x v="6"/>
    <n v="5.6"/>
  </r>
  <r>
    <x v="7"/>
    <n v="5.6"/>
  </r>
  <r>
    <x v="1"/>
    <n v="6.2"/>
  </r>
  <r>
    <x v="15"/>
    <n v="6.2"/>
  </r>
  <r>
    <x v="3"/>
    <n v="6.2"/>
  </r>
  <r>
    <x v="9"/>
    <n v="6.6"/>
  </r>
  <r>
    <x v="11"/>
    <n v="4.2"/>
  </r>
  <r>
    <x v="12"/>
    <n v="4.2"/>
  </r>
  <r>
    <x v="1"/>
    <n v="4.2"/>
  </r>
  <r>
    <x v="17"/>
    <n v="4.2"/>
  </r>
  <r>
    <x v="7"/>
    <n v="4.2"/>
  </r>
  <r>
    <x v="11"/>
    <n v="6.8"/>
  </r>
  <r>
    <x v="15"/>
    <n v="6.8"/>
  </r>
  <r>
    <x v="9"/>
    <n v="6.8"/>
  </r>
  <r>
    <x v="7"/>
    <n v="6.8"/>
  </r>
  <r>
    <x v="23"/>
    <n v="6.8"/>
  </r>
  <r>
    <x v="15"/>
    <n v="5.0999999999999996"/>
  </r>
  <r>
    <x v="9"/>
    <n v="5.0999999999999996"/>
  </r>
  <r>
    <x v="7"/>
    <n v="5.0999999999999996"/>
  </r>
  <r>
    <x v="1"/>
    <n v="5.3"/>
  </r>
  <r>
    <x v="19"/>
    <n v="5.3"/>
  </r>
  <r>
    <x v="9"/>
    <n v="6.4"/>
  </r>
  <r>
    <x v="2"/>
    <n v="6.4"/>
  </r>
  <r>
    <x v="11"/>
    <n v="5.3"/>
  </r>
  <r>
    <x v="7"/>
    <n v="5.3"/>
  </r>
  <r>
    <x v="1"/>
    <n v="7.2"/>
  </r>
  <r>
    <x v="19"/>
    <n v="7.2"/>
  </r>
  <r>
    <x v="9"/>
    <n v="6.5"/>
  </r>
  <r>
    <x v="17"/>
    <n v="6.5"/>
  </r>
  <r>
    <x v="3"/>
    <n v="6.5"/>
  </r>
  <r>
    <x v="11"/>
    <n v="5.9"/>
  </r>
  <r>
    <x v="9"/>
    <n v="5.9"/>
  </r>
  <r>
    <x v="19"/>
    <n v="5.9"/>
  </r>
  <r>
    <x v="11"/>
    <n v="6.4"/>
  </r>
  <r>
    <x v="7"/>
    <n v="6.4"/>
  </r>
  <r>
    <x v="23"/>
    <n v="6.4"/>
  </r>
  <r>
    <x v="11"/>
    <n v="7"/>
  </r>
  <r>
    <x v="9"/>
    <n v="7"/>
  </r>
  <r>
    <x v="10"/>
    <n v="7"/>
  </r>
  <r>
    <x v="6"/>
    <n v="7"/>
  </r>
  <r>
    <x v="9"/>
    <n v="7"/>
  </r>
  <r>
    <x v="9"/>
    <n v="5.9"/>
  </r>
  <r>
    <x v="1"/>
    <n v="6.2"/>
  </r>
  <r>
    <x v="15"/>
    <n v="6.2"/>
  </r>
  <r>
    <x v="9"/>
    <n v="6.2"/>
  </r>
  <r>
    <x v="7"/>
    <n v="6.2"/>
  </r>
  <r>
    <x v="11"/>
    <n v="5.7"/>
  </r>
  <r>
    <x v="1"/>
    <n v="5.7"/>
  </r>
  <r>
    <x v="7"/>
    <n v="5.7"/>
  </r>
  <r>
    <x v="9"/>
    <n v="6.9"/>
  </r>
  <r>
    <x v="3"/>
    <n v="6.9"/>
  </r>
  <r>
    <x v="9"/>
    <n v="7.7"/>
  </r>
  <r>
    <x v="20"/>
    <n v="7.7"/>
  </r>
  <r>
    <x v="13"/>
    <n v="7.7"/>
  </r>
  <r>
    <x v="9"/>
    <n v="7.6"/>
  </r>
  <r>
    <x v="7"/>
    <n v="7.6"/>
  </r>
  <r>
    <x v="11"/>
    <n v="3.6"/>
  </r>
  <r>
    <x v="9"/>
    <n v="3.6"/>
  </r>
  <r>
    <x v="10"/>
    <n v="3.6"/>
  </r>
  <r>
    <x v="5"/>
    <n v="3.6"/>
  </r>
  <r>
    <x v="7"/>
    <n v="3.6"/>
  </r>
  <r>
    <x v="1"/>
    <n v="5.6"/>
  </r>
  <r>
    <x v="9"/>
    <n v="5.6"/>
  </r>
  <r>
    <x v="2"/>
    <n v="5.6"/>
  </r>
  <r>
    <x v="10"/>
    <n v="5.6"/>
  </r>
  <r>
    <x v="15"/>
    <n v="6.5"/>
  </r>
  <r>
    <x v="9"/>
    <n v="6.5"/>
  </r>
  <r>
    <x v="16"/>
    <n v="6.5"/>
  </r>
  <r>
    <x v="7"/>
    <n v="6.5"/>
  </r>
  <r>
    <x v="1"/>
    <n v="5.7"/>
  </r>
  <r>
    <x v="11"/>
    <n v="5.4"/>
  </r>
  <r>
    <x v="12"/>
    <n v="5.4"/>
  </r>
  <r>
    <x v="6"/>
    <n v="5.4"/>
  </r>
  <r>
    <x v="7"/>
    <n v="5.4"/>
  </r>
  <r>
    <x v="15"/>
    <n v="5.0999999999999996"/>
  </r>
  <r>
    <x v="9"/>
    <n v="5.0999999999999996"/>
  </r>
  <r>
    <x v="5"/>
    <n v="5.0999999999999996"/>
  </r>
  <r>
    <x v="7"/>
    <n v="5.0999999999999996"/>
  </r>
  <r>
    <x v="11"/>
    <n v="4.8"/>
  </r>
  <r>
    <x v="12"/>
    <n v="4.8"/>
  </r>
  <r>
    <x v="1"/>
    <n v="4.8"/>
  </r>
  <r>
    <x v="15"/>
    <n v="4.8"/>
  </r>
  <r>
    <x v="10"/>
    <n v="6.4"/>
  </r>
  <r>
    <x v="5"/>
    <n v="6.4"/>
  </r>
  <r>
    <x v="16"/>
    <n v="6.4"/>
  </r>
  <r>
    <x v="7"/>
    <n v="6.4"/>
  </r>
  <r>
    <x v="11"/>
    <n v="7.4"/>
  </r>
  <r>
    <x v="1"/>
    <n v="7.4"/>
  </r>
  <r>
    <x v="15"/>
    <n v="7.4"/>
  </r>
  <r>
    <x v="3"/>
    <n v="7.4"/>
  </r>
  <r>
    <x v="7"/>
    <n v="7.4"/>
  </r>
  <r>
    <x v="1"/>
    <n v="6.6"/>
  </r>
  <r>
    <x v="9"/>
    <n v="6.6"/>
  </r>
  <r>
    <x v="3"/>
    <n v="6.6"/>
  </r>
  <r>
    <x v="11"/>
    <n v="6.2"/>
  </r>
  <r>
    <x v="12"/>
    <n v="6.2"/>
  </r>
  <r>
    <x v="6"/>
    <n v="6.2"/>
  </r>
  <r>
    <x v="7"/>
    <n v="6.2"/>
  </r>
  <r>
    <x v="21"/>
    <n v="7.1"/>
  </r>
  <r>
    <x v="9"/>
    <n v="7.1"/>
  </r>
  <r>
    <x v="19"/>
    <n v="7.1"/>
  </r>
  <r>
    <x v="11"/>
    <n v="6.2"/>
  </r>
  <r>
    <x v="15"/>
    <n v="6.2"/>
  </r>
  <r>
    <x v="7"/>
    <n v="6.2"/>
  </r>
  <r>
    <x v="16"/>
    <n v="7.4"/>
  </r>
  <r>
    <x v="7"/>
    <n v="7.4"/>
  </r>
  <r>
    <x v="11"/>
    <n v="6.3"/>
  </r>
  <r>
    <x v="12"/>
    <n v="6.3"/>
  </r>
  <r>
    <x v="9"/>
    <n v="6.3"/>
  </r>
  <r>
    <x v="16"/>
    <n v="6.3"/>
  </r>
  <r>
    <x v="9"/>
    <n v="5.8"/>
  </r>
  <r>
    <x v="2"/>
    <n v="5.8"/>
  </r>
  <r>
    <x v="17"/>
    <n v="5.8"/>
  </r>
  <r>
    <x v="3"/>
    <n v="5.8"/>
  </r>
  <r>
    <x v="1"/>
    <n v="6.1"/>
  </r>
  <r>
    <x v="9"/>
    <n v="6.1"/>
  </r>
  <r>
    <x v="21"/>
    <n v="6.5"/>
  </r>
  <r>
    <x v="9"/>
    <n v="6.5"/>
  </r>
  <r>
    <x v="3"/>
    <n v="6.5"/>
  </r>
  <r>
    <x v="9"/>
    <n v="6.2"/>
  </r>
  <r>
    <x v="17"/>
    <n v="6.2"/>
  </r>
  <r>
    <x v="3"/>
    <n v="6.2"/>
  </r>
  <r>
    <x v="11"/>
    <n v="5.0999999999999996"/>
  </r>
  <r>
    <x v="1"/>
    <n v="5.0999999999999996"/>
  </r>
  <r>
    <x v="15"/>
    <n v="5.0999999999999996"/>
  </r>
  <r>
    <x v="10"/>
    <n v="5.0999999999999996"/>
  </r>
  <r>
    <x v="5"/>
    <n v="5.0999999999999996"/>
  </r>
  <r>
    <x v="16"/>
    <n v="5.0999999999999996"/>
  </r>
  <r>
    <x v="6"/>
    <n v="5.0999999999999996"/>
  </r>
  <r>
    <x v="7"/>
    <n v="5.0999999999999996"/>
  </r>
  <r>
    <x v="9"/>
    <n v="6.8"/>
  </r>
  <r>
    <x v="10"/>
    <n v="6.8"/>
  </r>
  <r>
    <x v="17"/>
    <n v="6.8"/>
  </r>
  <r>
    <x v="3"/>
    <n v="6.8"/>
  </r>
  <r>
    <x v="11"/>
    <n v="5.0999999999999996"/>
  </r>
  <r>
    <x v="12"/>
    <n v="5.0999999999999996"/>
  </r>
  <r>
    <x v="1"/>
    <n v="5.0999999999999996"/>
  </r>
  <r>
    <x v="11"/>
    <n v="7.5"/>
  </r>
  <r>
    <x v="9"/>
    <n v="7.5"/>
  </r>
  <r>
    <x v="6"/>
    <n v="7.5"/>
  </r>
  <r>
    <x v="7"/>
    <n v="7.5"/>
  </r>
  <r>
    <x v="11"/>
    <n v="5.9"/>
  </r>
  <r>
    <x v="15"/>
    <n v="5.9"/>
  </r>
  <r>
    <x v="7"/>
    <n v="5.9"/>
  </r>
  <r>
    <x v="1"/>
    <n v="5.7"/>
  </r>
  <r>
    <x v="9"/>
    <n v="5.7"/>
  </r>
  <r>
    <x v="3"/>
    <n v="5.7"/>
  </r>
  <r>
    <x v="1"/>
    <n v="5.5"/>
  </r>
  <r>
    <x v="17"/>
    <n v="5.5"/>
  </r>
  <r>
    <x v="10"/>
    <n v="7.6"/>
  </r>
  <r>
    <x v="5"/>
    <n v="7.6"/>
  </r>
  <r>
    <x v="16"/>
    <n v="7.6"/>
  </r>
  <r>
    <x v="10"/>
    <n v="7.6"/>
  </r>
  <r>
    <x v="5"/>
    <n v="7.6"/>
  </r>
  <r>
    <x v="16"/>
    <n v="7.6"/>
  </r>
  <r>
    <x v="1"/>
    <n v="5.6"/>
  </r>
  <r>
    <x v="9"/>
    <n v="5.6"/>
  </r>
  <r>
    <x v="17"/>
    <n v="5.6"/>
  </r>
  <r>
    <x v="3"/>
    <n v="5.6"/>
  </r>
  <r>
    <x v="9"/>
    <n v="6.8"/>
  </r>
  <r>
    <x v="5"/>
    <n v="4.8"/>
  </r>
  <r>
    <x v="16"/>
    <n v="4.8"/>
  </r>
  <r>
    <x v="7"/>
    <n v="4.8"/>
  </r>
  <r>
    <x v="11"/>
    <n v="6.1"/>
  </r>
  <r>
    <x v="15"/>
    <n v="6.1"/>
  </r>
  <r>
    <x v="7"/>
    <n v="6.1"/>
  </r>
  <r>
    <x v="1"/>
    <n v="6.8"/>
  </r>
  <r>
    <x v="5"/>
    <n v="6.8"/>
  </r>
  <r>
    <x v="16"/>
    <n v="6.8"/>
  </r>
  <r>
    <x v="1"/>
    <n v="7.1"/>
  </r>
  <r>
    <x v="3"/>
    <n v="7.1"/>
  </r>
  <r>
    <x v="12"/>
    <n v="7.5"/>
  </r>
  <r>
    <x v="15"/>
    <n v="7.5"/>
  </r>
  <r>
    <x v="9"/>
    <n v="7.5"/>
  </r>
  <r>
    <x v="16"/>
    <n v="7.5"/>
  </r>
  <r>
    <x v="23"/>
    <n v="7.5"/>
  </r>
  <r>
    <x v="1"/>
    <n v="7.4"/>
  </r>
  <r>
    <x v="9"/>
    <n v="7.4"/>
  </r>
  <r>
    <x v="1"/>
    <n v="6"/>
  </r>
  <r>
    <x v="15"/>
    <n v="6"/>
  </r>
  <r>
    <x v="1"/>
    <n v="6.4"/>
  </r>
  <r>
    <x v="9"/>
    <n v="6.4"/>
  </r>
  <r>
    <x v="10"/>
    <n v="6.4"/>
  </r>
  <r>
    <x v="3"/>
    <n v="6.4"/>
  </r>
  <r>
    <x v="11"/>
    <n v="6.6"/>
  </r>
  <r>
    <x v="1"/>
    <n v="6.6"/>
  </r>
  <r>
    <x v="15"/>
    <n v="6.6"/>
  </r>
  <r>
    <x v="11"/>
    <n v="5.5"/>
  </r>
  <r>
    <x v="1"/>
    <n v="5.5"/>
  </r>
  <r>
    <x v="16"/>
    <n v="5.5"/>
  </r>
  <r>
    <x v="3"/>
    <n v="5.5"/>
  </r>
  <r>
    <x v="9"/>
    <n v="7.4"/>
  </r>
  <r>
    <x v="3"/>
    <n v="7.4"/>
  </r>
  <r>
    <x v="1"/>
    <n v="6.7"/>
  </r>
  <r>
    <x v="5"/>
    <n v="6.5"/>
  </r>
  <r>
    <x v="7"/>
    <n v="6.5"/>
  </r>
  <r>
    <x v="12"/>
    <n v="7.8"/>
  </r>
  <r>
    <x v="1"/>
    <n v="7.8"/>
  </r>
  <r>
    <x v="15"/>
    <n v="7.8"/>
  </r>
  <r>
    <x v="17"/>
    <n v="7.8"/>
  </r>
  <r>
    <x v="12"/>
    <n v="6.6"/>
  </r>
  <r>
    <x v="2"/>
    <n v="6.6"/>
  </r>
  <r>
    <x v="10"/>
    <n v="6.6"/>
  </r>
  <r>
    <x v="11"/>
    <n v="5.6"/>
  </r>
  <r>
    <x v="1"/>
    <n v="5.6"/>
  </r>
  <r>
    <x v="15"/>
    <n v="5.6"/>
  </r>
  <r>
    <x v="11"/>
    <n v="8.1"/>
  </r>
  <r>
    <x v="6"/>
    <n v="8.1"/>
  </r>
  <r>
    <x v="11"/>
    <n v="5.4"/>
  </r>
  <r>
    <x v="1"/>
    <n v="6.5"/>
  </r>
  <r>
    <x v="9"/>
    <n v="6.5"/>
  </r>
  <r>
    <x v="3"/>
    <n v="6.5"/>
  </r>
  <r>
    <x v="9"/>
    <n v="7.1"/>
  </r>
  <r>
    <x v="10"/>
    <n v="7.1"/>
  </r>
  <r>
    <x v="3"/>
    <n v="7.1"/>
  </r>
  <r>
    <x v="6"/>
    <n v="7.1"/>
  </r>
  <r>
    <x v="11"/>
    <n v="7.8"/>
  </r>
  <r>
    <x v="5"/>
    <n v="7.8"/>
  </r>
  <r>
    <x v="6"/>
    <n v="7.8"/>
  </r>
  <r>
    <x v="9"/>
    <n v="7"/>
  </r>
  <r>
    <x v="3"/>
    <n v="7"/>
  </r>
  <r>
    <x v="0"/>
    <n v="7.1"/>
  </r>
  <r>
    <x v="1"/>
    <n v="7.1"/>
  </r>
  <r>
    <x v="2"/>
    <n v="7.1"/>
  </r>
  <r>
    <x v="10"/>
    <n v="7.1"/>
  </r>
  <r>
    <x v="14"/>
    <n v="7.1"/>
  </r>
  <r>
    <x v="3"/>
    <n v="7.1"/>
  </r>
  <r>
    <x v="9"/>
    <n v="8.1"/>
  </r>
  <r>
    <x v="16"/>
    <n v="8.1"/>
  </r>
  <r>
    <x v="7"/>
    <n v="8.1"/>
  </r>
  <r>
    <x v="1"/>
    <n v="6.8"/>
  </r>
  <r>
    <x v="9"/>
    <n v="6.8"/>
  </r>
  <r>
    <x v="3"/>
    <n v="6.8"/>
  </r>
  <r>
    <x v="11"/>
    <n v="5.6"/>
  </r>
  <r>
    <x v="1"/>
    <n v="5.6"/>
  </r>
  <r>
    <x v="15"/>
    <n v="5.6"/>
  </r>
  <r>
    <x v="7"/>
    <n v="5.6"/>
  </r>
  <r>
    <x v="9"/>
    <n v="6.6"/>
  </r>
  <r>
    <x v="7"/>
    <n v="6.6"/>
  </r>
  <r>
    <x v="21"/>
    <n v="7.1"/>
  </r>
  <r>
    <x v="9"/>
    <n v="7.1"/>
  </r>
  <r>
    <x v="7"/>
    <n v="7.1"/>
  </r>
  <r>
    <x v="1"/>
    <n v="5.0999999999999996"/>
  </r>
  <r>
    <x v="10"/>
    <n v="5.0999999999999996"/>
  </r>
  <r>
    <x v="5"/>
    <n v="5.0999999999999996"/>
  </r>
  <r>
    <x v="1"/>
    <n v="8"/>
  </r>
  <r>
    <x v="15"/>
    <n v="8"/>
  </r>
  <r>
    <x v="9"/>
    <n v="8"/>
  </r>
  <r>
    <x v="12"/>
    <n v="7.3"/>
  </r>
  <r>
    <x v="6"/>
    <n v="7.3"/>
  </r>
  <r>
    <x v="7"/>
    <n v="7.3"/>
  </r>
  <r>
    <x v="11"/>
    <n v="6.4"/>
  </r>
  <r>
    <x v="12"/>
    <n v="6.4"/>
  </r>
  <r>
    <x v="6"/>
    <n v="6.4"/>
  </r>
  <r>
    <x v="7"/>
    <n v="6.4"/>
  </r>
  <r>
    <x v="12"/>
    <n v="7.2"/>
  </r>
  <r>
    <x v="0"/>
    <n v="7.2"/>
  </r>
  <r>
    <x v="1"/>
    <n v="7.2"/>
  </r>
  <r>
    <x v="2"/>
    <n v="7.2"/>
  </r>
  <r>
    <x v="23"/>
    <n v="7.2"/>
  </r>
  <r>
    <x v="11"/>
    <n v="6.4"/>
  </r>
  <r>
    <x v="15"/>
    <n v="6.4"/>
  </r>
  <r>
    <x v="7"/>
    <n v="6.4"/>
  </r>
  <r>
    <x v="1"/>
    <n v="6.7"/>
  </r>
  <r>
    <x v="10"/>
    <n v="6.7"/>
  </r>
  <r>
    <x v="11"/>
    <n v="7.4"/>
  </r>
  <r>
    <x v="12"/>
    <n v="7.4"/>
  </r>
  <r>
    <x v="2"/>
    <n v="7.4"/>
  </r>
  <r>
    <x v="16"/>
    <n v="7.4"/>
  </r>
  <r>
    <x v="9"/>
    <n v="8.5"/>
  </r>
  <r>
    <x v="17"/>
    <n v="8.5"/>
  </r>
  <r>
    <x v="2"/>
    <n v="5.7"/>
  </r>
  <r>
    <x v="2"/>
    <n v="6.6"/>
  </r>
  <r>
    <x v="11"/>
    <n v="4.4000000000000004"/>
  </r>
  <r>
    <x v="12"/>
    <n v="4.4000000000000004"/>
  </r>
  <r>
    <x v="20"/>
    <n v="4.4000000000000004"/>
  </r>
  <r>
    <x v="23"/>
    <n v="4.4000000000000004"/>
  </r>
  <r>
    <x v="1"/>
    <n v="5.6"/>
  </r>
  <r>
    <x v="15"/>
    <n v="5.6"/>
  </r>
  <r>
    <x v="9"/>
    <n v="5.6"/>
  </r>
  <r>
    <x v="3"/>
    <n v="5.6"/>
  </r>
  <r>
    <x v="7"/>
    <n v="5.6"/>
  </r>
  <r>
    <x v="9"/>
    <n v="7"/>
  </r>
  <r>
    <x v="2"/>
    <n v="7"/>
  </r>
  <r>
    <x v="14"/>
    <n v="7"/>
  </r>
  <r>
    <x v="3"/>
    <n v="7"/>
  </r>
  <r>
    <x v="12"/>
    <n v="6.2"/>
  </r>
  <r>
    <x v="1"/>
    <n v="6.2"/>
  </r>
  <r>
    <x v="9"/>
    <n v="6.2"/>
  </r>
  <r>
    <x v="2"/>
    <n v="6.2"/>
  </r>
  <r>
    <x v="15"/>
    <n v="4.5"/>
  </r>
  <r>
    <x v="9"/>
    <n v="4.5"/>
  </r>
  <r>
    <x v="1"/>
    <n v="7.1"/>
  </r>
  <r>
    <x v="17"/>
    <n v="7.1"/>
  </r>
  <r>
    <x v="3"/>
    <n v="7.1"/>
  </r>
  <r>
    <x v="21"/>
    <n v="6.8"/>
  </r>
  <r>
    <x v="9"/>
    <n v="6.8"/>
  </r>
  <r>
    <x v="17"/>
    <n v="6.8"/>
  </r>
  <r>
    <x v="1"/>
    <n v="5"/>
  </r>
  <r>
    <x v="9"/>
    <n v="5"/>
  </r>
  <r>
    <x v="11"/>
    <n v="5.5"/>
  </r>
  <r>
    <x v="12"/>
    <n v="5.5"/>
  </r>
  <r>
    <x v="1"/>
    <n v="5.5"/>
  </r>
  <r>
    <x v="1"/>
    <n v="6"/>
  </r>
  <r>
    <x v="9"/>
    <n v="6"/>
  </r>
  <r>
    <x v="9"/>
    <n v="6"/>
  </r>
  <r>
    <x v="17"/>
    <n v="6"/>
  </r>
  <r>
    <x v="3"/>
    <n v="6"/>
  </r>
  <r>
    <x v="21"/>
    <n v="6.9"/>
  </r>
  <r>
    <x v="9"/>
    <n v="6.9"/>
  </r>
  <r>
    <x v="11"/>
    <n v="4.9000000000000004"/>
  </r>
  <r>
    <x v="9"/>
    <n v="4.9000000000000004"/>
  </r>
  <r>
    <x v="6"/>
    <n v="4.9000000000000004"/>
  </r>
  <r>
    <x v="7"/>
    <n v="4.9000000000000004"/>
  </r>
  <r>
    <x v="12"/>
    <n v="7.5"/>
  </r>
  <r>
    <x v="9"/>
    <n v="7.5"/>
  </r>
  <r>
    <x v="9"/>
    <n v="5.8"/>
  </r>
  <r>
    <x v="5"/>
    <n v="5.8"/>
  </r>
  <r>
    <x v="3"/>
    <n v="5.8"/>
  </r>
  <r>
    <x v="7"/>
    <n v="5.8"/>
  </r>
  <r>
    <x v="12"/>
    <n v="7"/>
  </r>
  <r>
    <x v="9"/>
    <n v="7"/>
  </r>
  <r>
    <x v="7"/>
    <n v="5.8"/>
  </r>
  <r>
    <x v="1"/>
    <n v="4.9000000000000004"/>
  </r>
  <r>
    <x v="9"/>
    <n v="4.9000000000000004"/>
  </r>
  <r>
    <x v="3"/>
    <n v="4.9000000000000004"/>
  </r>
  <r>
    <x v="19"/>
    <n v="4.9000000000000004"/>
  </r>
  <r>
    <x v="11"/>
    <n v="6.7"/>
  </r>
  <r>
    <x v="12"/>
    <n v="6.7"/>
  </r>
  <r>
    <x v="10"/>
    <n v="6.7"/>
  </r>
  <r>
    <x v="8"/>
    <n v="8.1"/>
  </r>
  <r>
    <x v="9"/>
    <n v="8.1"/>
  </r>
  <r>
    <x v="20"/>
    <n v="8.1"/>
  </r>
  <r>
    <x v="24"/>
    <n v="8.1"/>
  </r>
  <r>
    <x v="21"/>
    <n v="7.6"/>
  </r>
  <r>
    <x v="8"/>
    <n v="7.6"/>
  </r>
  <r>
    <x v="19"/>
    <n v="7.6"/>
  </r>
  <r>
    <x v="9"/>
    <n v="8.1"/>
  </r>
  <r>
    <x v="3"/>
    <n v="8.1"/>
  </r>
  <r>
    <x v="1"/>
    <n v="6.3"/>
  </r>
  <r>
    <x v="3"/>
    <n v="6.3"/>
  </r>
  <r>
    <x v="11"/>
    <n v="6"/>
  </r>
  <r>
    <x v="15"/>
    <n v="6"/>
  </r>
  <r>
    <x v="7"/>
    <n v="6"/>
  </r>
  <r>
    <x v="1"/>
    <n v="6.1"/>
  </r>
  <r>
    <x v="15"/>
    <n v="6.1"/>
  </r>
  <r>
    <x v="5"/>
    <n v="6.1"/>
  </r>
  <r>
    <x v="1"/>
    <n v="7"/>
  </r>
  <r>
    <x v="9"/>
    <n v="7"/>
  </r>
  <r>
    <x v="9"/>
    <n v="6.5"/>
  </r>
  <r>
    <x v="3"/>
    <n v="6.5"/>
  </r>
  <r>
    <x v="7"/>
    <n v="6.5"/>
  </r>
  <r>
    <x v="1"/>
    <n v="6.3"/>
  </r>
  <r>
    <x v="15"/>
    <n v="6.3"/>
  </r>
  <r>
    <x v="17"/>
    <n v="6.3"/>
  </r>
  <r>
    <x v="9"/>
    <n v="6.9"/>
  </r>
  <r>
    <x v="3"/>
    <n v="6.9"/>
  </r>
  <r>
    <x v="21"/>
    <n v="7.4"/>
  </r>
  <r>
    <x v="15"/>
    <n v="7.4"/>
  </r>
  <r>
    <x v="9"/>
    <n v="7.4"/>
  </r>
  <r>
    <x v="3"/>
    <n v="7.4"/>
  </r>
  <r>
    <x v="7"/>
    <n v="7.4"/>
  </r>
  <r>
    <x v="11"/>
    <n v="5.8"/>
  </r>
  <r>
    <x v="12"/>
    <n v="5.8"/>
  </r>
  <r>
    <x v="7"/>
    <n v="5.8"/>
  </r>
  <r>
    <x v="1"/>
    <n v="6.1"/>
  </r>
  <r>
    <x v="3"/>
    <n v="6.1"/>
  </r>
  <r>
    <x v="11"/>
    <n v="5.8"/>
  </r>
  <r>
    <x v="5"/>
    <n v="5.8"/>
  </r>
  <r>
    <x v="6"/>
    <n v="5.8"/>
  </r>
  <r>
    <x v="7"/>
    <n v="5.8"/>
  </r>
  <r>
    <x v="11"/>
    <n v="5.2"/>
  </r>
  <r>
    <x v="1"/>
    <n v="5.2"/>
  </r>
  <r>
    <x v="10"/>
    <n v="5.2"/>
  </r>
  <r>
    <x v="11"/>
    <n v="6.1"/>
  </r>
  <r>
    <x v="12"/>
    <n v="6.1"/>
  </r>
  <r>
    <x v="1"/>
    <n v="6.1"/>
  </r>
  <r>
    <x v="2"/>
    <n v="6.1"/>
  </r>
  <r>
    <x v="6"/>
    <n v="6.1"/>
  </r>
  <r>
    <x v="15"/>
    <n v="6.2"/>
  </r>
  <r>
    <x v="9"/>
    <n v="6.2"/>
  </r>
  <r>
    <x v="16"/>
    <n v="6.2"/>
  </r>
  <r>
    <x v="7"/>
    <n v="6.2"/>
  </r>
  <r>
    <x v="1"/>
    <n v="5.9"/>
  </r>
  <r>
    <x v="9"/>
    <n v="7"/>
  </r>
  <r>
    <x v="1"/>
    <n v="5.9"/>
  </r>
  <r>
    <x v="1"/>
    <n v="6.8"/>
  </r>
  <r>
    <x v="9"/>
    <n v="6.8"/>
  </r>
  <r>
    <x v="3"/>
    <n v="6.8"/>
  </r>
  <r>
    <x v="11"/>
    <n v="5.6"/>
  </r>
  <r>
    <x v="15"/>
    <n v="5.6"/>
  </r>
  <r>
    <x v="7"/>
    <n v="5.6"/>
  </r>
  <r>
    <x v="21"/>
    <n v="6.2"/>
  </r>
  <r>
    <x v="1"/>
    <n v="6.2"/>
  </r>
  <r>
    <x v="15"/>
    <n v="6.2"/>
  </r>
  <r>
    <x v="9"/>
    <n v="6.2"/>
  </r>
  <r>
    <x v="12"/>
    <n v="7.8"/>
  </r>
  <r>
    <x v="0"/>
    <n v="7.8"/>
  </r>
  <r>
    <x v="9"/>
    <n v="7.8"/>
  </r>
  <r>
    <x v="2"/>
    <n v="7.8"/>
  </r>
  <r>
    <x v="10"/>
    <n v="7.8"/>
  </r>
  <r>
    <x v="12"/>
    <n v="7.8"/>
  </r>
  <r>
    <x v="1"/>
    <n v="7.8"/>
  </r>
  <r>
    <x v="6"/>
    <n v="7.8"/>
  </r>
  <r>
    <x v="1"/>
    <n v="6.4"/>
  </r>
  <r>
    <x v="3"/>
    <n v="6.4"/>
  </r>
  <r>
    <x v="15"/>
    <n v="8.1999999999999993"/>
  </r>
  <r>
    <x v="9"/>
    <n v="8.1999999999999993"/>
  </r>
  <r>
    <x v="3"/>
    <n v="8.1999999999999993"/>
  </r>
  <r>
    <x v="7"/>
    <n v="6.4"/>
  </r>
  <r>
    <x v="11"/>
    <n v="5.5"/>
  </r>
  <r>
    <x v="9"/>
    <n v="5.5"/>
  </r>
  <r>
    <x v="7"/>
    <n v="5.5"/>
  </r>
  <r>
    <x v="1"/>
    <n v="6.4"/>
  </r>
  <r>
    <x v="1"/>
    <n v="5.9"/>
  </r>
  <r>
    <x v="9"/>
    <n v="5.9"/>
  </r>
  <r>
    <x v="3"/>
    <n v="5.9"/>
  </r>
  <r>
    <x v="1"/>
    <n v="7"/>
  </r>
  <r>
    <x v="15"/>
    <n v="5.9"/>
  </r>
  <r>
    <x v="9"/>
    <n v="5.9"/>
  </r>
  <r>
    <x v="16"/>
    <n v="5.9"/>
  </r>
  <r>
    <x v="7"/>
    <n v="5.9"/>
  </r>
  <r>
    <x v="12"/>
    <n v="6.5"/>
  </r>
  <r>
    <x v="16"/>
    <n v="6.5"/>
  </r>
  <r>
    <x v="7"/>
    <n v="6.5"/>
  </r>
  <r>
    <x v="9"/>
    <n v="6.3"/>
  </r>
  <r>
    <x v="3"/>
    <n v="6.3"/>
  </r>
  <r>
    <x v="13"/>
    <n v="6.3"/>
  </r>
  <r>
    <x v="15"/>
    <n v="7.3"/>
  </r>
  <r>
    <x v="10"/>
    <n v="7.3"/>
  </r>
  <r>
    <x v="5"/>
    <n v="7.3"/>
  </r>
  <r>
    <x v="11"/>
    <n v="6.3"/>
  </r>
  <r>
    <x v="15"/>
    <n v="6.3"/>
  </r>
  <r>
    <x v="7"/>
    <n v="6.3"/>
  </r>
  <r>
    <x v="1"/>
    <n v="7.1"/>
  </r>
  <r>
    <x v="9"/>
    <n v="7.1"/>
  </r>
  <r>
    <x v="3"/>
    <n v="7.1"/>
  </r>
  <r>
    <x v="11"/>
    <n v="6.4"/>
  </r>
  <r>
    <x v="12"/>
    <n v="6.4"/>
  </r>
  <r>
    <x v="1"/>
    <n v="6.4"/>
  </r>
  <r>
    <x v="2"/>
    <n v="6.4"/>
  </r>
  <r>
    <x v="10"/>
    <n v="6.4"/>
  </r>
  <r>
    <x v="5"/>
    <n v="5.7"/>
  </r>
  <r>
    <x v="6"/>
    <n v="5.7"/>
  </r>
  <r>
    <x v="7"/>
    <n v="5.7"/>
  </r>
  <r>
    <x v="21"/>
    <n v="6.7"/>
  </r>
  <r>
    <x v="9"/>
    <n v="6.7"/>
  </r>
  <r>
    <x v="20"/>
    <n v="6.7"/>
  </r>
  <r>
    <x v="7"/>
    <n v="6.7"/>
  </r>
  <r>
    <x v="13"/>
    <n v="6.7"/>
  </r>
  <r>
    <x v="9"/>
    <n v="7.7"/>
  </r>
  <r>
    <x v="1"/>
    <n v="7.3"/>
  </r>
  <r>
    <x v="5"/>
    <n v="7.3"/>
  </r>
  <r>
    <x v="6"/>
    <n v="7.3"/>
  </r>
  <r>
    <x v="1"/>
    <n v="7.3"/>
  </r>
  <r>
    <x v="5"/>
    <n v="7.3"/>
  </r>
  <r>
    <x v="6"/>
    <n v="7.3"/>
  </r>
  <r>
    <x v="1"/>
    <n v="7.1"/>
  </r>
  <r>
    <x v="17"/>
    <n v="7.1"/>
  </r>
  <r>
    <x v="0"/>
    <n v="6.5"/>
  </r>
  <r>
    <x v="1"/>
    <n v="6.5"/>
  </r>
  <r>
    <x v="2"/>
    <n v="6.5"/>
  </r>
  <r>
    <x v="17"/>
    <n v="6.5"/>
  </r>
  <r>
    <x v="3"/>
    <n v="6.5"/>
  </r>
  <r>
    <x v="21"/>
    <n v="6.8"/>
  </r>
  <r>
    <x v="9"/>
    <n v="6.8"/>
  </r>
  <r>
    <x v="7"/>
    <n v="6.8"/>
  </r>
  <r>
    <x v="11"/>
    <n v="6.8"/>
  </r>
  <r>
    <x v="5"/>
    <n v="6.8"/>
  </r>
  <r>
    <x v="16"/>
    <n v="6.8"/>
  </r>
  <r>
    <x v="6"/>
    <n v="6.8"/>
  </r>
  <r>
    <x v="7"/>
    <n v="6.8"/>
  </r>
  <r>
    <x v="1"/>
    <n v="6.7"/>
  </r>
  <r>
    <x v="9"/>
    <n v="6.7"/>
  </r>
  <r>
    <x v="3"/>
    <n v="6.7"/>
  </r>
  <r>
    <x v="11"/>
    <n v="5.8"/>
  </r>
  <r>
    <x v="5"/>
    <n v="5.8"/>
  </r>
  <r>
    <x v="3"/>
    <n v="5.8"/>
  </r>
  <r>
    <x v="5"/>
    <n v="5.3"/>
  </r>
  <r>
    <x v="5"/>
    <n v="5.3"/>
  </r>
  <r>
    <x v="1"/>
    <n v="6.3"/>
  </r>
  <r>
    <x v="2"/>
    <n v="6.3"/>
  </r>
  <r>
    <x v="14"/>
    <n v="6.3"/>
  </r>
  <r>
    <x v="3"/>
    <n v="6.3"/>
  </r>
  <r>
    <x v="11"/>
    <n v="7.8"/>
  </r>
  <r>
    <x v="16"/>
    <n v="7.8"/>
  </r>
  <r>
    <x v="7"/>
    <n v="7.8"/>
  </r>
  <r>
    <x v="12"/>
    <n v="5.9"/>
  </r>
  <r>
    <x v="9"/>
    <n v="5.9"/>
  </r>
  <r>
    <x v="7"/>
    <n v="5.9"/>
  </r>
  <r>
    <x v="1"/>
    <n v="6.2"/>
  </r>
  <r>
    <x v="3"/>
    <n v="6.2"/>
  </r>
  <r>
    <x v="1"/>
    <n v="6.5"/>
  </r>
  <r>
    <x v="15"/>
    <n v="6.5"/>
  </r>
  <r>
    <x v="9"/>
    <n v="6.5"/>
  </r>
  <r>
    <x v="7"/>
    <n v="6.5"/>
  </r>
  <r>
    <x v="9"/>
    <n v="6.5"/>
  </r>
  <r>
    <x v="16"/>
    <n v="6.5"/>
  </r>
  <r>
    <x v="3"/>
    <n v="6.5"/>
  </r>
  <r>
    <x v="7"/>
    <n v="6.5"/>
  </r>
  <r>
    <x v="5"/>
    <n v="6.4"/>
  </r>
  <r>
    <x v="9"/>
    <n v="5.9"/>
  </r>
  <r>
    <x v="16"/>
    <n v="5.9"/>
  </r>
  <r>
    <x v="6"/>
    <n v="5.9"/>
  </r>
  <r>
    <x v="7"/>
    <n v="5.9"/>
  </r>
  <r>
    <x v="9"/>
    <n v="8.3000000000000007"/>
  </r>
  <r>
    <x v="10"/>
    <n v="8.3000000000000007"/>
  </r>
  <r>
    <x v="3"/>
    <n v="8.3000000000000007"/>
  </r>
  <r>
    <x v="6"/>
    <n v="8.3000000000000007"/>
  </r>
  <r>
    <x v="5"/>
    <n v="8.5"/>
  </r>
  <r>
    <x v="16"/>
    <n v="8.5"/>
  </r>
  <r>
    <x v="7"/>
    <n v="8.5"/>
  </r>
  <r>
    <x v="16"/>
    <n v="7.1"/>
  </r>
  <r>
    <x v="7"/>
    <n v="7.1"/>
  </r>
  <r>
    <x v="16"/>
    <n v="7.1"/>
  </r>
  <r>
    <x v="7"/>
    <n v="7.1"/>
  </r>
  <r>
    <x v="1"/>
    <n v="7.8"/>
  </r>
  <r>
    <x v="9"/>
    <n v="7.4"/>
  </r>
  <r>
    <x v="3"/>
    <n v="7.4"/>
  </r>
  <r>
    <x v="12"/>
    <n v="6.5"/>
  </r>
  <r>
    <x v="2"/>
    <n v="6.5"/>
  </r>
  <r>
    <x v="10"/>
    <n v="6.5"/>
  </r>
  <r>
    <x v="12"/>
    <n v="6.5"/>
  </r>
  <r>
    <x v="2"/>
    <n v="6.5"/>
  </r>
  <r>
    <x v="10"/>
    <n v="6.5"/>
  </r>
  <r>
    <x v="9"/>
    <n v="6.3"/>
  </r>
  <r>
    <x v="5"/>
    <n v="6.3"/>
  </r>
  <r>
    <x v="6"/>
    <n v="6.3"/>
  </r>
  <r>
    <x v="7"/>
    <n v="6.3"/>
  </r>
  <r>
    <x v="9"/>
    <n v="7.7"/>
  </r>
  <r>
    <x v="16"/>
    <n v="7.7"/>
  </r>
  <r>
    <x v="6"/>
    <n v="7.7"/>
  </r>
  <r>
    <x v="7"/>
    <n v="7.7"/>
  </r>
  <r>
    <x v="11"/>
    <n v="8.1"/>
  </r>
  <r>
    <x v="12"/>
    <n v="8.1"/>
  </r>
  <r>
    <x v="1"/>
    <n v="8.1"/>
  </r>
  <r>
    <x v="3"/>
    <n v="8.1"/>
  </r>
  <r>
    <x v="6"/>
    <n v="8.1"/>
  </r>
  <r>
    <x v="9"/>
    <n v="8"/>
  </r>
  <r>
    <x v="7"/>
    <n v="8"/>
  </r>
  <r>
    <x v="11"/>
    <n v="4.4000000000000004"/>
  </r>
  <r>
    <x v="9"/>
    <n v="4.4000000000000004"/>
  </r>
  <r>
    <x v="7"/>
    <n v="4.4000000000000004"/>
  </r>
  <r>
    <x v="13"/>
    <n v="4.4000000000000004"/>
  </r>
  <r>
    <x v="1"/>
    <n v="6"/>
  </r>
  <r>
    <x v="9"/>
    <n v="6"/>
  </r>
  <r>
    <x v="3"/>
    <n v="6"/>
  </r>
  <r>
    <x v="11"/>
    <n v="4.5"/>
  </r>
  <r>
    <x v="12"/>
    <n v="4.5"/>
  </r>
  <r>
    <x v="3"/>
    <n v="4.5"/>
  </r>
  <r>
    <x v="6"/>
    <n v="4.5"/>
  </r>
  <r>
    <x v="11"/>
    <n v="4.5"/>
  </r>
  <r>
    <x v="12"/>
    <n v="4.5"/>
  </r>
  <r>
    <x v="3"/>
    <n v="4.5"/>
  </r>
  <r>
    <x v="6"/>
    <n v="4.5"/>
  </r>
  <r>
    <x v="9"/>
    <n v="5.9"/>
  </r>
  <r>
    <x v="3"/>
    <n v="5.9"/>
  </r>
  <r>
    <x v="9"/>
    <n v="6.6"/>
  </r>
  <r>
    <x v="19"/>
    <n v="6.6"/>
  </r>
  <r>
    <x v="1"/>
    <n v="6.1"/>
  </r>
  <r>
    <x v="13"/>
    <n v="6.1"/>
  </r>
  <r>
    <x v="12"/>
    <n v="6.9"/>
  </r>
  <r>
    <x v="1"/>
    <n v="6.9"/>
  </r>
  <r>
    <x v="3"/>
    <n v="6.9"/>
  </r>
  <r>
    <x v="9"/>
    <n v="7"/>
  </r>
  <r>
    <x v="2"/>
    <n v="7"/>
  </r>
  <r>
    <x v="3"/>
    <n v="7"/>
  </r>
  <r>
    <x v="9"/>
    <n v="7.3"/>
  </r>
  <r>
    <x v="15"/>
    <n v="6"/>
  </r>
  <r>
    <x v="9"/>
    <n v="6"/>
  </r>
  <r>
    <x v="20"/>
    <n v="6"/>
  </r>
  <r>
    <x v="3"/>
    <n v="6"/>
  </r>
  <r>
    <x v="1"/>
    <n v="6.5"/>
  </r>
  <r>
    <x v="9"/>
    <n v="6.5"/>
  </r>
  <r>
    <x v="17"/>
    <n v="6.5"/>
  </r>
  <r>
    <x v="3"/>
    <n v="6.5"/>
  </r>
  <r>
    <x v="9"/>
    <n v="7.3"/>
  </r>
  <r>
    <x v="17"/>
    <n v="7.3"/>
  </r>
  <r>
    <x v="11"/>
    <n v="7.2"/>
  </r>
  <r>
    <x v="9"/>
    <n v="7.2"/>
  </r>
  <r>
    <x v="3"/>
    <n v="7.2"/>
  </r>
  <r>
    <x v="13"/>
    <n v="7.2"/>
  </r>
  <r>
    <x v="1"/>
    <n v="6.9"/>
  </r>
  <r>
    <x v="11"/>
    <n v="5"/>
  </r>
  <r>
    <x v="12"/>
    <n v="5"/>
  </r>
  <r>
    <x v="16"/>
    <n v="5"/>
  </r>
  <r>
    <x v="6"/>
    <n v="5"/>
  </r>
  <r>
    <x v="11"/>
    <n v="6.9"/>
  </r>
  <r>
    <x v="1"/>
    <n v="6.9"/>
  </r>
  <r>
    <x v="9"/>
    <n v="6.9"/>
  </r>
  <r>
    <x v="17"/>
    <n v="6.9"/>
  </r>
  <r>
    <x v="12"/>
    <n v="6.7"/>
  </r>
  <r>
    <x v="2"/>
    <n v="6.7"/>
  </r>
  <r>
    <x v="10"/>
    <n v="6.7"/>
  </r>
  <r>
    <x v="5"/>
    <n v="6.7"/>
  </r>
  <r>
    <x v="16"/>
    <n v="6.7"/>
  </r>
  <r>
    <x v="9"/>
    <n v="7"/>
  </r>
  <r>
    <x v="1"/>
    <n v="5.4"/>
  </r>
  <r>
    <x v="15"/>
    <n v="5.4"/>
  </r>
  <r>
    <x v="9"/>
    <n v="6.8"/>
  </r>
  <r>
    <x v="12"/>
    <n v="6.8"/>
  </r>
  <r>
    <x v="10"/>
    <n v="6.8"/>
  </r>
  <r>
    <x v="16"/>
    <n v="6.8"/>
  </r>
  <r>
    <x v="7"/>
    <n v="6.8"/>
  </r>
  <r>
    <x v="1"/>
    <n v="5.6"/>
  </r>
  <r>
    <x v="15"/>
    <n v="5.6"/>
  </r>
  <r>
    <x v="14"/>
    <n v="5.6"/>
  </r>
  <r>
    <x v="16"/>
    <n v="5.6"/>
  </r>
  <r>
    <x v="9"/>
    <n v="6.3"/>
  </r>
  <r>
    <x v="21"/>
    <n v="6.9"/>
  </r>
  <r>
    <x v="9"/>
    <n v="6.9"/>
  </r>
  <r>
    <x v="19"/>
    <n v="6.9"/>
  </r>
  <r>
    <x v="1"/>
    <n v="5.4"/>
  </r>
  <r>
    <x v="8"/>
    <n v="5.4"/>
  </r>
  <r>
    <x v="9"/>
    <n v="5.4"/>
  </r>
  <r>
    <x v="10"/>
    <n v="5.4"/>
  </r>
  <r>
    <x v="16"/>
    <n v="5.4"/>
  </r>
  <r>
    <x v="6"/>
    <n v="5.4"/>
  </r>
  <r>
    <x v="21"/>
    <n v="7"/>
  </r>
  <r>
    <x v="9"/>
    <n v="7"/>
  </r>
  <r>
    <x v="17"/>
    <n v="7"/>
  </r>
  <r>
    <x v="9"/>
    <n v="6.9"/>
  </r>
  <r>
    <x v="9"/>
    <n v="7.3"/>
  </r>
  <r>
    <x v="9"/>
    <n v="5.2"/>
  </r>
  <r>
    <x v="17"/>
    <n v="5.2"/>
  </r>
  <r>
    <x v="3"/>
    <n v="5.2"/>
  </r>
  <r>
    <x v="12"/>
    <n v="7.1"/>
  </r>
  <r>
    <x v="9"/>
    <n v="7.1"/>
  </r>
  <r>
    <x v="2"/>
    <n v="7.1"/>
  </r>
  <r>
    <x v="9"/>
    <n v="4.9000000000000004"/>
  </r>
  <r>
    <x v="16"/>
    <n v="4.9000000000000004"/>
  </r>
  <r>
    <x v="7"/>
    <n v="4.9000000000000004"/>
  </r>
  <r>
    <x v="1"/>
    <n v="7.6"/>
  </r>
  <r>
    <x v="1"/>
    <n v="4.3"/>
  </r>
  <r>
    <x v="3"/>
    <n v="4.3"/>
  </r>
  <r>
    <x v="6"/>
    <n v="4.3"/>
  </r>
  <r>
    <x v="12"/>
    <n v="5.8"/>
  </r>
  <r>
    <x v="1"/>
    <n v="5.8"/>
  </r>
  <r>
    <x v="2"/>
    <n v="5.8"/>
  </r>
  <r>
    <x v="3"/>
    <n v="5.8"/>
  </r>
  <r>
    <x v="1"/>
    <n v="6.1"/>
  </r>
  <r>
    <x v="2"/>
    <n v="6.1"/>
  </r>
  <r>
    <x v="10"/>
    <n v="6.1"/>
  </r>
  <r>
    <x v="1"/>
    <n v="6.2"/>
  </r>
  <r>
    <x v="9"/>
    <n v="6.2"/>
  </r>
  <r>
    <x v="17"/>
    <n v="6.2"/>
  </r>
  <r>
    <x v="9"/>
    <n v="7.2"/>
  </r>
  <r>
    <x v="9"/>
    <n v="6.1"/>
  </r>
  <r>
    <x v="7"/>
    <n v="6.1"/>
  </r>
  <r>
    <x v="1"/>
    <n v="6.4"/>
  </r>
  <r>
    <x v="15"/>
    <n v="6.4"/>
  </r>
  <r>
    <x v="9"/>
    <n v="6.4"/>
  </r>
  <r>
    <x v="7"/>
    <n v="6.4"/>
  </r>
  <r>
    <x v="11"/>
    <n v="6.6"/>
  </r>
  <r>
    <x v="15"/>
    <n v="6.6"/>
  </r>
  <r>
    <x v="9"/>
    <n v="6.6"/>
  </r>
  <r>
    <x v="3"/>
    <n v="6.6"/>
  </r>
  <r>
    <x v="7"/>
    <n v="6.6"/>
  </r>
  <r>
    <x v="9"/>
    <n v="5.3"/>
  </r>
  <r>
    <x v="6"/>
    <n v="5.3"/>
  </r>
  <r>
    <x v="7"/>
    <n v="5.3"/>
  </r>
  <r>
    <x v="9"/>
    <n v="5.3"/>
  </r>
  <r>
    <x v="6"/>
    <n v="5.3"/>
  </r>
  <r>
    <x v="7"/>
    <n v="5.3"/>
  </r>
  <r>
    <x v="11"/>
    <n v="6.1"/>
  </r>
  <r>
    <x v="15"/>
    <n v="6.1"/>
  </r>
  <r>
    <x v="9"/>
    <n v="6.1"/>
  </r>
  <r>
    <x v="7"/>
    <n v="6.1"/>
  </r>
  <r>
    <x v="9"/>
    <n v="7"/>
  </r>
  <r>
    <x v="9"/>
    <n v="5.6"/>
  </r>
  <r>
    <x v="3"/>
    <n v="5.6"/>
  </r>
  <r>
    <x v="15"/>
    <n v="7.9"/>
  </r>
  <r>
    <x v="9"/>
    <n v="7.9"/>
  </r>
  <r>
    <x v="1"/>
    <n v="6.9"/>
  </r>
  <r>
    <x v="9"/>
    <n v="6.9"/>
  </r>
  <r>
    <x v="15"/>
    <n v="7.4"/>
  </r>
  <r>
    <x v="9"/>
    <n v="7.4"/>
  </r>
  <r>
    <x v="3"/>
    <n v="7.4"/>
  </r>
  <r>
    <x v="7"/>
    <n v="7.4"/>
  </r>
  <r>
    <x v="11"/>
    <n v="6.9"/>
  </r>
  <r>
    <x v="15"/>
    <n v="6.9"/>
  </r>
  <r>
    <x v="9"/>
    <n v="6.9"/>
  </r>
  <r>
    <x v="16"/>
    <n v="6.9"/>
  </r>
  <r>
    <x v="7"/>
    <n v="6.9"/>
  </r>
  <r>
    <x v="11"/>
    <n v="6.1"/>
  </r>
  <r>
    <x v="15"/>
    <n v="6.1"/>
  </r>
  <r>
    <x v="9"/>
    <n v="6.1"/>
  </r>
  <r>
    <x v="7"/>
    <n v="6.1"/>
  </r>
  <r>
    <x v="11"/>
    <n v="6.1"/>
  </r>
  <r>
    <x v="6"/>
    <n v="6.1"/>
  </r>
  <r>
    <x v="7"/>
    <n v="6.1"/>
  </r>
  <r>
    <x v="11"/>
    <n v="6.2"/>
  </r>
  <r>
    <x v="1"/>
    <n v="6.2"/>
  </r>
  <r>
    <x v="15"/>
    <n v="6.2"/>
  </r>
  <r>
    <x v="3"/>
    <n v="6.2"/>
  </r>
  <r>
    <x v="9"/>
    <n v="7.4"/>
  </r>
  <r>
    <x v="11"/>
    <n v="6.3"/>
  </r>
  <r>
    <x v="15"/>
    <n v="6.3"/>
  </r>
  <r>
    <x v="9"/>
    <n v="6.3"/>
  </r>
  <r>
    <x v="7"/>
    <n v="6.3"/>
  </r>
  <r>
    <x v="11"/>
    <n v="5.9"/>
  </r>
  <r>
    <x v="12"/>
    <n v="5.9"/>
  </r>
  <r>
    <x v="10"/>
    <n v="5.9"/>
  </r>
  <r>
    <x v="7"/>
    <n v="5.9"/>
  </r>
  <r>
    <x v="1"/>
    <n v="6.5"/>
  </r>
  <r>
    <x v="9"/>
    <n v="6.5"/>
  </r>
  <r>
    <x v="3"/>
    <n v="6.5"/>
  </r>
  <r>
    <x v="1"/>
    <n v="6"/>
  </r>
  <r>
    <x v="11"/>
    <n v="6.1"/>
  </r>
  <r>
    <x v="5"/>
    <n v="6.1"/>
  </r>
  <r>
    <x v="6"/>
    <n v="6.1"/>
  </r>
  <r>
    <x v="7"/>
    <n v="6.1"/>
  </r>
  <r>
    <x v="5"/>
    <n v="6.2"/>
  </r>
  <r>
    <x v="16"/>
    <n v="6.2"/>
  </r>
  <r>
    <x v="7"/>
    <n v="6.2"/>
  </r>
  <r>
    <x v="21"/>
    <n v="7.1"/>
  </r>
  <r>
    <x v="9"/>
    <n v="7.1"/>
  </r>
  <r>
    <x v="7"/>
    <n v="7.1"/>
  </r>
  <r>
    <x v="21"/>
    <n v="7.3"/>
  </r>
  <r>
    <x v="15"/>
    <n v="7.3"/>
  </r>
  <r>
    <x v="9"/>
    <n v="7.3"/>
  </r>
  <r>
    <x v="7"/>
    <n v="7.3"/>
  </r>
  <r>
    <x v="11"/>
    <n v="6.7"/>
  </r>
  <r>
    <x v="15"/>
    <n v="6.7"/>
  </r>
  <r>
    <x v="9"/>
    <n v="6.7"/>
  </r>
  <r>
    <x v="7"/>
    <n v="6.7"/>
  </r>
  <r>
    <x v="11"/>
    <n v="6.8"/>
  </r>
  <r>
    <x v="15"/>
    <n v="6.8"/>
  </r>
  <r>
    <x v="9"/>
    <n v="6.8"/>
  </r>
  <r>
    <x v="7"/>
    <n v="6.8"/>
  </r>
  <r>
    <x v="9"/>
    <n v="6.4"/>
  </r>
  <r>
    <x v="16"/>
    <n v="6.4"/>
  </r>
  <r>
    <x v="3"/>
    <n v="6.4"/>
  </r>
  <r>
    <x v="1"/>
    <n v="6"/>
  </r>
  <r>
    <x v="3"/>
    <n v="6"/>
  </r>
  <r>
    <x v="21"/>
    <n v="7.3"/>
  </r>
  <r>
    <x v="9"/>
    <n v="7.3"/>
  </r>
  <r>
    <x v="20"/>
    <n v="7.3"/>
  </r>
  <r>
    <x v="1"/>
    <n v="6.8"/>
  </r>
  <r>
    <x v="9"/>
    <n v="6.8"/>
  </r>
  <r>
    <x v="3"/>
    <n v="6.8"/>
  </r>
  <r>
    <x v="1"/>
    <n v="5.7"/>
  </r>
  <r>
    <x v="15"/>
    <n v="6.1"/>
  </r>
  <r>
    <x v="9"/>
    <n v="6.1"/>
  </r>
  <r>
    <x v="7"/>
    <n v="6.1"/>
  </r>
  <r>
    <x v="5"/>
    <n v="6.3"/>
  </r>
  <r>
    <x v="6"/>
    <n v="6.3"/>
  </r>
  <r>
    <x v="7"/>
    <n v="6.3"/>
  </r>
  <r>
    <x v="11"/>
    <n v="5.7"/>
  </r>
  <r>
    <x v="15"/>
    <n v="5.7"/>
  </r>
  <r>
    <x v="9"/>
    <n v="5.7"/>
  </r>
  <r>
    <x v="7"/>
    <n v="5.7"/>
  </r>
  <r>
    <x v="11"/>
    <n v="5.7"/>
  </r>
  <r>
    <x v="15"/>
    <n v="5.7"/>
  </r>
  <r>
    <x v="9"/>
    <n v="5.7"/>
  </r>
  <r>
    <x v="7"/>
    <n v="5.7"/>
  </r>
  <r>
    <x v="11"/>
    <n v="6.1"/>
  </r>
  <r>
    <x v="12"/>
    <n v="6.1"/>
  </r>
  <r>
    <x v="2"/>
    <n v="6.1"/>
  </r>
  <r>
    <x v="10"/>
    <n v="6.1"/>
  </r>
  <r>
    <x v="1"/>
    <n v="6.6"/>
  </r>
  <r>
    <x v="3"/>
    <n v="6.6"/>
  </r>
  <r>
    <x v="11"/>
    <n v="5.6"/>
  </r>
  <r>
    <x v="5"/>
    <n v="5.6"/>
  </r>
  <r>
    <x v="6"/>
    <n v="5.6"/>
  </r>
  <r>
    <x v="7"/>
    <n v="5.6"/>
  </r>
  <r>
    <x v="15"/>
    <n v="6.9"/>
  </r>
  <r>
    <x v="5"/>
    <n v="6.9"/>
  </r>
  <r>
    <x v="11"/>
    <n v="6.7"/>
  </r>
  <r>
    <x v="1"/>
    <n v="6.7"/>
  </r>
  <r>
    <x v="15"/>
    <n v="6.7"/>
  </r>
  <r>
    <x v="9"/>
    <n v="6.7"/>
  </r>
  <r>
    <x v="7"/>
    <n v="6.7"/>
  </r>
  <r>
    <x v="11"/>
    <n v="6.5"/>
  </r>
  <r>
    <x v="15"/>
    <n v="6.5"/>
  </r>
  <r>
    <x v="9"/>
    <n v="6.5"/>
  </r>
  <r>
    <x v="7"/>
    <n v="6.5"/>
  </r>
  <r>
    <x v="12"/>
    <n v="6.8"/>
  </r>
  <r>
    <x v="1"/>
    <n v="6.8"/>
  </r>
  <r>
    <x v="6"/>
    <n v="6.8"/>
  </r>
  <r>
    <x v="11"/>
    <n v="6.4"/>
  </r>
  <r>
    <x v="6"/>
    <n v="6.4"/>
  </r>
  <r>
    <x v="11"/>
    <n v="6.1"/>
  </r>
  <r>
    <x v="12"/>
    <n v="6.1"/>
  </r>
  <r>
    <x v="6"/>
    <n v="6.1"/>
  </r>
  <r>
    <x v="7"/>
    <n v="6.1"/>
  </r>
  <r>
    <x v="5"/>
    <n v="8.1999999999999993"/>
  </r>
  <r>
    <x v="16"/>
    <n v="8.1999999999999993"/>
  </r>
  <r>
    <x v="6"/>
    <n v="8.1999999999999993"/>
  </r>
  <r>
    <x v="15"/>
    <n v="6.2"/>
  </r>
  <r>
    <x v="9"/>
    <n v="6.2"/>
  </r>
  <r>
    <x v="7"/>
    <n v="6.2"/>
  </r>
  <r>
    <x v="9"/>
    <n v="7.3"/>
  </r>
  <r>
    <x v="9"/>
    <n v="7.3"/>
  </r>
  <r>
    <x v="12"/>
    <n v="7"/>
  </r>
  <r>
    <x v="1"/>
    <n v="7"/>
  </r>
  <r>
    <x v="6"/>
    <n v="7"/>
  </r>
  <r>
    <x v="15"/>
    <n v="7.7"/>
  </r>
  <r>
    <x v="9"/>
    <n v="7.7"/>
  </r>
  <r>
    <x v="7"/>
    <n v="7.7"/>
  </r>
  <r>
    <x v="11"/>
    <n v="6.7"/>
  </r>
  <r>
    <x v="6"/>
    <n v="6.7"/>
  </r>
  <r>
    <x v="7"/>
    <n v="6.7"/>
  </r>
  <r>
    <x v="9"/>
    <n v="7.9"/>
  </r>
  <r>
    <x v="6"/>
    <n v="7.9"/>
  </r>
  <r>
    <x v="7"/>
    <n v="7.9"/>
  </r>
  <r>
    <x v="11"/>
    <n v="7.2"/>
  </r>
  <r>
    <x v="1"/>
    <n v="7.2"/>
  </r>
  <r>
    <x v="15"/>
    <n v="7.2"/>
  </r>
  <r>
    <x v="9"/>
    <n v="7.9"/>
  </r>
  <r>
    <x v="19"/>
    <n v="7.9"/>
  </r>
  <r>
    <x v="9"/>
    <n v="7.9"/>
  </r>
  <r>
    <x v="3"/>
    <n v="7.9"/>
  </r>
  <r>
    <x v="11"/>
    <n v="7"/>
  </r>
  <r>
    <x v="1"/>
    <n v="7"/>
  </r>
  <r>
    <x v="6"/>
    <n v="7"/>
  </r>
  <r>
    <x v="11"/>
    <n v="6.6"/>
  </r>
  <r>
    <x v="9"/>
    <n v="6.6"/>
  </r>
  <r>
    <x v="6"/>
    <n v="6.6"/>
  </r>
  <r>
    <x v="7"/>
    <n v="6.6"/>
  </r>
  <r>
    <x v="15"/>
    <n v="4.8"/>
  </r>
  <r>
    <x v="9"/>
    <n v="4.8"/>
  </r>
  <r>
    <x v="1"/>
    <n v="7.2"/>
  </r>
  <r>
    <x v="9"/>
    <n v="7.2"/>
  </r>
  <r>
    <x v="9"/>
    <n v="6.6"/>
  </r>
  <r>
    <x v="17"/>
    <n v="6.6"/>
  </r>
  <r>
    <x v="9"/>
    <n v="2"/>
  </r>
  <r>
    <x v="20"/>
    <n v="2"/>
  </r>
  <r>
    <x v="19"/>
    <n v="2"/>
  </r>
  <r>
    <x v="1"/>
    <n v="6.5"/>
  </r>
  <r>
    <x v="9"/>
    <n v="6.5"/>
  </r>
  <r>
    <x v="3"/>
    <n v="6.5"/>
  </r>
  <r>
    <x v="15"/>
    <n v="5"/>
  </r>
  <r>
    <x v="9"/>
    <n v="5"/>
  </r>
  <r>
    <x v="1"/>
    <n v="5.3"/>
  </r>
  <r>
    <x v="2"/>
    <n v="5.3"/>
  </r>
  <r>
    <x v="10"/>
    <n v="5.3"/>
  </r>
  <r>
    <x v="9"/>
    <n v="6.3"/>
  </r>
  <r>
    <x v="2"/>
    <n v="6.3"/>
  </r>
  <r>
    <x v="12"/>
    <n v="7"/>
  </r>
  <r>
    <x v="15"/>
    <n v="7"/>
  </r>
  <r>
    <x v="9"/>
    <n v="7"/>
  </r>
  <r>
    <x v="7"/>
    <n v="7"/>
  </r>
  <r>
    <x v="11"/>
    <n v="5.2"/>
  </r>
  <r>
    <x v="12"/>
    <n v="5.2"/>
  </r>
  <r>
    <x v="9"/>
    <n v="5.2"/>
  </r>
  <r>
    <x v="7"/>
    <n v="5.2"/>
  </r>
  <r>
    <x v="23"/>
    <n v="5.2"/>
  </r>
  <r>
    <x v="9"/>
    <n v="7.8"/>
  </r>
  <r>
    <x v="3"/>
    <n v="7.8"/>
  </r>
  <r>
    <x v="13"/>
    <n v="7.8"/>
  </r>
  <r>
    <x v="11"/>
    <n v="5.4"/>
  </r>
  <r>
    <x v="15"/>
    <n v="5.4"/>
  </r>
  <r>
    <x v="9"/>
    <n v="5.4"/>
  </r>
  <r>
    <x v="3"/>
    <n v="5.4"/>
  </r>
  <r>
    <x v="7"/>
    <n v="5.4"/>
  </r>
  <r>
    <x v="9"/>
    <n v="7.3"/>
  </r>
  <r>
    <x v="11"/>
    <n v="5.5"/>
  </r>
  <r>
    <x v="15"/>
    <n v="5.5"/>
  </r>
  <r>
    <x v="1"/>
    <n v="4.5999999999999996"/>
  </r>
  <r>
    <x v="1"/>
    <n v="7.2"/>
  </r>
  <r>
    <x v="9"/>
    <n v="7.2"/>
  </r>
  <r>
    <x v="1"/>
    <n v="5.4"/>
  </r>
  <r>
    <x v="9"/>
    <n v="5.4"/>
  </r>
  <r>
    <x v="3"/>
    <n v="5.4"/>
  </r>
  <r>
    <x v="11"/>
    <n v="4.4000000000000004"/>
  </r>
  <r>
    <x v="2"/>
    <n v="4.4000000000000004"/>
  </r>
  <r>
    <x v="10"/>
    <n v="4.4000000000000004"/>
  </r>
  <r>
    <x v="14"/>
    <n v="4.4000000000000004"/>
  </r>
  <r>
    <x v="1"/>
    <n v="6.7"/>
  </r>
  <r>
    <x v="10"/>
    <n v="6.7"/>
  </r>
  <r>
    <x v="15"/>
    <n v="6.7"/>
  </r>
  <r>
    <x v="9"/>
    <n v="6.7"/>
  </r>
  <r>
    <x v="16"/>
    <n v="6.7"/>
  </r>
  <r>
    <x v="7"/>
    <n v="6.7"/>
  </r>
  <r>
    <x v="12"/>
    <n v="6.8"/>
  </r>
  <r>
    <x v="9"/>
    <n v="6.8"/>
  </r>
  <r>
    <x v="5"/>
    <n v="6.8"/>
  </r>
  <r>
    <x v="7"/>
    <n v="6.8"/>
  </r>
  <r>
    <x v="9"/>
    <n v="7.8"/>
  </r>
  <r>
    <x v="9"/>
    <n v="5"/>
  </r>
  <r>
    <x v="17"/>
    <n v="5"/>
  </r>
  <r>
    <x v="15"/>
    <n v="6.7"/>
  </r>
  <r>
    <x v="9"/>
    <n v="6.7"/>
  </r>
  <r>
    <x v="7"/>
    <n v="6.7"/>
  </r>
  <r>
    <x v="11"/>
    <n v="4.0999999999999996"/>
  </r>
  <r>
    <x v="12"/>
    <n v="4.0999999999999996"/>
  </r>
  <r>
    <x v="1"/>
    <n v="4.0999999999999996"/>
  </r>
  <r>
    <x v="2"/>
    <n v="4.0999999999999996"/>
  </r>
  <r>
    <x v="6"/>
    <n v="4.0999999999999996"/>
  </r>
  <r>
    <x v="15"/>
    <n v="8"/>
  </r>
  <r>
    <x v="9"/>
    <n v="8"/>
  </r>
  <r>
    <x v="3"/>
    <n v="8"/>
  </r>
  <r>
    <x v="21"/>
    <n v="5.3"/>
  </r>
  <r>
    <x v="9"/>
    <n v="5.3"/>
  </r>
  <r>
    <x v="3"/>
    <n v="5.3"/>
  </r>
  <r>
    <x v="19"/>
    <n v="5.3"/>
  </r>
  <r>
    <x v="1"/>
    <n v="7.3"/>
  </r>
  <r>
    <x v="9"/>
    <n v="7.3"/>
  </r>
  <r>
    <x v="3"/>
    <n v="7.3"/>
  </r>
  <r>
    <x v="9"/>
    <n v="6.9"/>
  </r>
  <r>
    <x v="17"/>
    <n v="6.9"/>
  </r>
  <r>
    <x v="3"/>
    <n v="6.9"/>
  </r>
  <r>
    <x v="11"/>
    <n v="4.5999999999999996"/>
  </r>
  <r>
    <x v="12"/>
    <n v="4.5999999999999996"/>
  </r>
  <r>
    <x v="1"/>
    <n v="4.5999999999999996"/>
  </r>
  <r>
    <x v="3"/>
    <n v="4.5999999999999996"/>
  </r>
  <r>
    <x v="6"/>
    <n v="4.5999999999999996"/>
  </r>
  <r>
    <x v="1"/>
    <n v="5.2"/>
  </r>
  <r>
    <x v="3"/>
    <n v="5.2"/>
  </r>
  <r>
    <x v="21"/>
    <n v="7.1"/>
  </r>
  <r>
    <x v="1"/>
    <n v="7.1"/>
  </r>
  <r>
    <x v="9"/>
    <n v="7.1"/>
  </r>
  <r>
    <x v="17"/>
    <n v="7.1"/>
  </r>
  <r>
    <x v="3"/>
    <n v="7.1"/>
  </r>
  <r>
    <x v="11"/>
    <n v="6"/>
  </r>
  <r>
    <x v="15"/>
    <n v="6"/>
  </r>
  <r>
    <x v="9"/>
    <n v="6"/>
  </r>
  <r>
    <x v="16"/>
    <n v="6"/>
  </r>
  <r>
    <x v="7"/>
    <n v="6"/>
  </r>
  <r>
    <x v="1"/>
    <n v="6.3"/>
  </r>
  <r>
    <x v="1"/>
    <n v="5.4"/>
  </r>
  <r>
    <x v="9"/>
    <n v="5.4"/>
  </r>
  <r>
    <x v="10"/>
    <n v="5.4"/>
  </r>
  <r>
    <x v="3"/>
    <n v="5.4"/>
  </r>
  <r>
    <x v="5"/>
    <n v="5.7"/>
  </r>
  <r>
    <x v="16"/>
    <n v="5.7"/>
  </r>
  <r>
    <x v="6"/>
    <n v="5.7"/>
  </r>
  <r>
    <x v="7"/>
    <n v="5.7"/>
  </r>
  <r>
    <x v="15"/>
    <n v="7.7"/>
  </r>
  <r>
    <x v="9"/>
    <n v="7.7"/>
  </r>
  <r>
    <x v="3"/>
    <n v="7.7"/>
  </r>
  <r>
    <x v="9"/>
    <n v="7.3"/>
  </r>
  <r>
    <x v="16"/>
    <n v="7.3"/>
  </r>
  <r>
    <x v="7"/>
    <n v="7.3"/>
  </r>
  <r>
    <x v="6"/>
    <n v="6.1"/>
  </r>
  <r>
    <x v="7"/>
    <n v="6.1"/>
  </r>
  <r>
    <x v="11"/>
    <n v="7.3"/>
  </r>
  <r>
    <x v="15"/>
    <n v="7.3"/>
  </r>
  <r>
    <x v="7"/>
    <n v="7.3"/>
  </r>
  <r>
    <x v="1"/>
    <n v="7.5"/>
  </r>
  <r>
    <x v="15"/>
    <n v="7.5"/>
  </r>
  <r>
    <x v="9"/>
    <n v="7.5"/>
  </r>
  <r>
    <x v="3"/>
    <n v="7.5"/>
  </r>
  <r>
    <x v="9"/>
    <n v="7.3"/>
  </r>
  <r>
    <x v="1"/>
    <n v="6.8"/>
  </r>
  <r>
    <x v="9"/>
    <n v="6.8"/>
  </r>
  <r>
    <x v="11"/>
    <n v="6.2"/>
  </r>
  <r>
    <x v="1"/>
    <n v="6.2"/>
  </r>
  <r>
    <x v="2"/>
    <n v="6.2"/>
  </r>
  <r>
    <x v="19"/>
    <n v="6.2"/>
  </r>
  <r>
    <x v="9"/>
    <n v="7"/>
  </r>
  <r>
    <x v="11"/>
    <n v="7.2"/>
  </r>
  <r>
    <x v="12"/>
    <n v="7.2"/>
  </r>
  <r>
    <x v="6"/>
    <n v="7.2"/>
  </r>
  <r>
    <x v="7"/>
    <n v="7.2"/>
  </r>
  <r>
    <x v="11"/>
    <n v="7.2"/>
  </r>
  <r>
    <x v="12"/>
    <n v="7.2"/>
  </r>
  <r>
    <x v="10"/>
    <n v="7.2"/>
  </r>
  <r>
    <x v="9"/>
    <n v="7"/>
  </r>
  <r>
    <x v="17"/>
    <n v="7"/>
  </r>
  <r>
    <x v="11"/>
    <n v="5.8"/>
  </r>
  <r>
    <x v="12"/>
    <n v="5.8"/>
  </r>
  <r>
    <x v="15"/>
    <n v="5.8"/>
  </r>
  <r>
    <x v="7"/>
    <n v="5.8"/>
  </r>
  <r>
    <x v="14"/>
    <n v="7.2"/>
  </r>
  <r>
    <x v="3"/>
    <n v="7.2"/>
  </r>
  <r>
    <x v="1"/>
    <n v="6.8"/>
  </r>
  <r>
    <x v="9"/>
    <n v="6.8"/>
  </r>
  <r>
    <x v="3"/>
    <n v="6.8"/>
  </r>
  <r>
    <x v="21"/>
    <n v="8.1"/>
  </r>
  <r>
    <x v="15"/>
    <n v="8.1"/>
  </r>
  <r>
    <x v="9"/>
    <n v="8.1"/>
  </r>
  <r>
    <x v="23"/>
    <n v="8.1"/>
  </r>
  <r>
    <x v="1"/>
    <n v="6.5"/>
  </r>
  <r>
    <x v="9"/>
    <n v="6.5"/>
  </r>
  <r>
    <x v="3"/>
    <n v="6.5"/>
  </r>
  <r>
    <x v="1"/>
    <n v="5.6"/>
  </r>
  <r>
    <x v="3"/>
    <n v="5.6"/>
  </r>
  <r>
    <x v="11"/>
    <n v="6.6"/>
  </r>
  <r>
    <x v="9"/>
    <n v="6.6"/>
  </r>
  <r>
    <x v="19"/>
    <n v="6.6"/>
  </r>
  <r>
    <x v="1"/>
    <n v="6.7"/>
  </r>
  <r>
    <x v="9"/>
    <n v="6.7"/>
  </r>
  <r>
    <x v="3"/>
    <n v="6.7"/>
  </r>
  <r>
    <x v="11"/>
    <n v="6.4"/>
  </r>
  <r>
    <x v="15"/>
    <n v="6.4"/>
  </r>
  <r>
    <x v="9"/>
    <n v="6.4"/>
  </r>
  <r>
    <x v="16"/>
    <n v="6.4"/>
  </r>
  <r>
    <x v="7"/>
    <n v="6.4"/>
  </r>
  <r>
    <x v="11"/>
    <n v="6.6"/>
  </r>
  <r>
    <x v="12"/>
    <n v="6.6"/>
  </r>
  <r>
    <x v="1"/>
    <n v="6.6"/>
  </r>
  <r>
    <x v="23"/>
    <n v="6.6"/>
  </r>
  <r>
    <x v="1"/>
    <n v="6.1"/>
  </r>
  <r>
    <x v="3"/>
    <n v="6.1"/>
  </r>
  <r>
    <x v="9"/>
    <n v="7.7"/>
  </r>
  <r>
    <x v="17"/>
    <n v="7.7"/>
  </r>
  <r>
    <x v="9"/>
    <n v="7.6"/>
  </r>
  <r>
    <x v="3"/>
    <n v="7.6"/>
  </r>
  <r>
    <x v="11"/>
    <n v="7.1"/>
  </r>
  <r>
    <x v="12"/>
    <n v="7.1"/>
  </r>
  <r>
    <x v="7"/>
    <n v="7.1"/>
  </r>
  <r>
    <x v="1"/>
    <n v="6.3"/>
  </r>
  <r>
    <x v="15"/>
    <n v="6.3"/>
  </r>
  <r>
    <x v="9"/>
    <n v="6.3"/>
  </r>
  <r>
    <x v="9"/>
    <n v="6.8"/>
  </r>
  <r>
    <x v="19"/>
    <n v="6.8"/>
  </r>
  <r>
    <x v="9"/>
    <n v="6"/>
  </r>
  <r>
    <x v="5"/>
    <n v="6"/>
  </r>
  <r>
    <x v="6"/>
    <n v="6"/>
  </r>
  <r>
    <x v="7"/>
    <n v="6"/>
  </r>
  <r>
    <x v="9"/>
    <n v="6"/>
  </r>
  <r>
    <x v="5"/>
    <n v="6"/>
  </r>
  <r>
    <x v="6"/>
    <n v="6"/>
  </r>
  <r>
    <x v="7"/>
    <n v="6"/>
  </r>
  <r>
    <x v="11"/>
    <n v="5.5"/>
  </r>
  <r>
    <x v="1"/>
    <n v="5.5"/>
  </r>
  <r>
    <x v="3"/>
    <n v="5.5"/>
  </r>
  <r>
    <x v="11"/>
    <n v="7.8"/>
  </r>
  <r>
    <x v="12"/>
    <n v="7.8"/>
  </r>
  <r>
    <x v="7"/>
    <n v="7.8"/>
  </r>
  <r>
    <x v="15"/>
    <n v="6.1"/>
  </r>
  <r>
    <x v="9"/>
    <n v="6.1"/>
  </r>
  <r>
    <x v="7"/>
    <n v="6.1"/>
  </r>
  <r>
    <x v="11"/>
    <n v="3.1"/>
  </r>
  <r>
    <x v="9"/>
    <n v="3.1"/>
  </r>
  <r>
    <x v="10"/>
    <n v="3.1"/>
  </r>
  <r>
    <x v="16"/>
    <n v="3.1"/>
  </r>
  <r>
    <x v="7"/>
    <n v="3.1"/>
  </r>
  <r>
    <x v="1"/>
    <n v="5.7"/>
  </r>
  <r>
    <x v="9"/>
    <n v="5.7"/>
  </r>
  <r>
    <x v="3"/>
    <n v="5.7"/>
  </r>
  <r>
    <x v="11"/>
    <n v="6.9"/>
  </r>
  <r>
    <x v="9"/>
    <n v="6.9"/>
  </r>
  <r>
    <x v="3"/>
    <n v="6.9"/>
  </r>
  <r>
    <x v="1"/>
    <n v="6"/>
  </r>
  <r>
    <x v="2"/>
    <n v="6"/>
  </r>
  <r>
    <x v="10"/>
    <n v="6"/>
  </r>
  <r>
    <x v="11"/>
    <n v="7.1"/>
  </r>
  <r>
    <x v="5"/>
    <n v="7.1"/>
  </r>
  <r>
    <x v="11"/>
    <n v="7.3"/>
  </r>
  <r>
    <x v="12"/>
    <n v="7.3"/>
  </r>
  <r>
    <x v="7"/>
    <n v="7.3"/>
  </r>
  <r>
    <x v="9"/>
    <n v="7.1"/>
  </r>
  <r>
    <x v="3"/>
    <n v="7.1"/>
  </r>
  <r>
    <x v="11"/>
    <n v="5.8"/>
  </r>
  <r>
    <x v="9"/>
    <n v="5.8"/>
  </r>
  <r>
    <x v="7"/>
    <n v="5.8"/>
  </r>
  <r>
    <x v="21"/>
    <n v="6.9"/>
  </r>
  <r>
    <x v="9"/>
    <n v="6.9"/>
  </r>
  <r>
    <x v="20"/>
    <n v="6.9"/>
  </r>
  <r>
    <x v="3"/>
    <n v="6.9"/>
  </r>
  <r>
    <x v="15"/>
    <n v="7.8"/>
  </r>
  <r>
    <x v="9"/>
    <n v="7.8"/>
  </r>
  <r>
    <x v="16"/>
    <n v="7.8"/>
  </r>
  <r>
    <x v="7"/>
    <n v="7.8"/>
  </r>
  <r>
    <x v="15"/>
    <n v="7.8"/>
  </r>
  <r>
    <x v="9"/>
    <n v="7.8"/>
  </r>
  <r>
    <x v="16"/>
    <n v="7.8"/>
  </r>
  <r>
    <x v="7"/>
    <n v="7.8"/>
  </r>
  <r>
    <x v="11"/>
    <n v="5.8"/>
  </r>
  <r>
    <x v="12"/>
    <n v="5.8"/>
  </r>
  <r>
    <x v="10"/>
    <n v="5.8"/>
  </r>
  <r>
    <x v="6"/>
    <n v="5.8"/>
  </r>
  <r>
    <x v="15"/>
    <n v="8.3000000000000007"/>
  </r>
  <r>
    <x v="9"/>
    <n v="8.3000000000000007"/>
  </r>
  <r>
    <x v="11"/>
    <n v="6.5"/>
  </r>
  <r>
    <x v="12"/>
    <n v="6.5"/>
  </r>
  <r>
    <x v="9"/>
    <n v="6.5"/>
  </r>
  <r>
    <x v="7"/>
    <n v="6.5"/>
  </r>
  <r>
    <x v="13"/>
    <n v="6.5"/>
  </r>
  <r>
    <x v="1"/>
    <n v="7.6"/>
  </r>
  <r>
    <x v="9"/>
    <n v="7.6"/>
  </r>
  <r>
    <x v="11"/>
    <n v="5.8"/>
  </r>
  <r>
    <x v="12"/>
    <n v="5.8"/>
  </r>
  <r>
    <x v="3"/>
    <n v="5.8"/>
  </r>
  <r>
    <x v="11"/>
    <n v="7.1"/>
  </r>
  <r>
    <x v="9"/>
    <n v="7.1"/>
  </r>
  <r>
    <x v="7"/>
    <n v="7.1"/>
  </r>
  <r>
    <x v="9"/>
    <n v="7.6"/>
  </r>
  <r>
    <x v="16"/>
    <n v="7.6"/>
  </r>
  <r>
    <x v="3"/>
    <n v="7.6"/>
  </r>
  <r>
    <x v="7"/>
    <n v="7.6"/>
  </r>
  <r>
    <x v="11"/>
    <n v="6.6"/>
  </r>
  <r>
    <x v="12"/>
    <n v="6.6"/>
  </r>
  <r>
    <x v="9"/>
    <n v="6.6"/>
  </r>
  <r>
    <x v="3"/>
    <n v="6.6"/>
  </r>
  <r>
    <x v="15"/>
    <n v="6.4"/>
  </r>
  <r>
    <x v="16"/>
    <n v="6.4"/>
  </r>
  <r>
    <x v="7"/>
    <n v="6.4"/>
  </r>
  <r>
    <x v="11"/>
    <n v="6.5"/>
  </r>
  <r>
    <x v="12"/>
    <n v="6.5"/>
  </r>
  <r>
    <x v="1"/>
    <n v="6.5"/>
  </r>
  <r>
    <x v="21"/>
    <n v="7.4"/>
  </r>
  <r>
    <x v="15"/>
    <n v="7.4"/>
  </r>
  <r>
    <x v="9"/>
    <n v="7.4"/>
  </r>
  <r>
    <x v="9"/>
    <n v="5.6"/>
  </r>
  <r>
    <x v="10"/>
    <n v="5.6"/>
  </r>
  <r>
    <x v="16"/>
    <n v="5.6"/>
  </r>
  <r>
    <x v="7"/>
    <n v="5.6"/>
  </r>
  <r>
    <x v="11"/>
    <n v="6.1"/>
  </r>
  <r>
    <x v="9"/>
    <n v="6.1"/>
  </r>
  <r>
    <x v="10"/>
    <n v="6.1"/>
  </r>
  <r>
    <x v="3"/>
    <n v="6.1"/>
  </r>
  <r>
    <x v="11"/>
    <n v="7.4"/>
  </r>
  <r>
    <x v="5"/>
    <n v="7.4"/>
  </r>
  <r>
    <x v="7"/>
    <n v="7.4"/>
  </r>
  <r>
    <x v="11"/>
    <n v="7.4"/>
  </r>
  <r>
    <x v="5"/>
    <n v="7.4"/>
  </r>
  <r>
    <x v="7"/>
    <n v="7.4"/>
  </r>
  <r>
    <x v="11"/>
    <n v="6.7"/>
  </r>
  <r>
    <x v="15"/>
    <n v="6.7"/>
  </r>
  <r>
    <x v="10"/>
    <n v="6.7"/>
  </r>
  <r>
    <x v="7"/>
    <n v="6.7"/>
  </r>
  <r>
    <x v="1"/>
    <n v="6.1"/>
  </r>
  <r>
    <x v="9"/>
    <n v="6.1"/>
  </r>
  <r>
    <x v="1"/>
    <n v="7"/>
  </r>
  <r>
    <x v="9"/>
    <n v="7"/>
  </r>
  <r>
    <x v="5"/>
    <n v="7"/>
  </r>
  <r>
    <x v="6"/>
    <n v="7"/>
  </r>
  <r>
    <x v="1"/>
    <n v="7.2"/>
  </r>
  <r>
    <x v="15"/>
    <n v="7.2"/>
  </r>
  <r>
    <x v="5"/>
    <n v="6.8"/>
  </r>
  <r>
    <x v="16"/>
    <n v="6.8"/>
  </r>
  <r>
    <x v="12"/>
    <n v="7.7"/>
  </r>
  <r>
    <x v="9"/>
    <n v="7.7"/>
  </r>
  <r>
    <x v="23"/>
    <n v="7.7"/>
  </r>
  <r>
    <x v="9"/>
    <n v="5.3"/>
  </r>
  <r>
    <x v="9"/>
    <n v="7.5"/>
  </r>
  <r>
    <x v="1"/>
    <n v="5.4"/>
  </r>
  <r>
    <x v="9"/>
    <n v="5.4"/>
  </r>
  <r>
    <x v="1"/>
    <n v="7.2"/>
  </r>
  <r>
    <x v="2"/>
    <n v="7.2"/>
  </r>
  <r>
    <x v="8"/>
    <n v="6"/>
  </r>
  <r>
    <x v="9"/>
    <n v="5.4"/>
  </r>
  <r>
    <x v="16"/>
    <n v="5.4"/>
  </r>
  <r>
    <x v="9"/>
    <n v="5.5"/>
  </r>
  <r>
    <x v="16"/>
    <n v="5.5"/>
  </r>
  <r>
    <x v="6"/>
    <n v="5.5"/>
  </r>
  <r>
    <x v="9"/>
    <n v="5.4"/>
  </r>
  <r>
    <x v="1"/>
    <n v="6.3"/>
  </r>
  <r>
    <x v="15"/>
    <n v="6.3"/>
  </r>
  <r>
    <x v="9"/>
    <n v="6.3"/>
  </r>
  <r>
    <x v="9"/>
    <n v="6.7"/>
  </r>
  <r>
    <x v="19"/>
    <n v="6.7"/>
  </r>
  <r>
    <x v="9"/>
    <n v="6.3"/>
  </r>
  <r>
    <x v="3"/>
    <n v="6.3"/>
  </r>
  <r>
    <x v="13"/>
    <n v="6.3"/>
  </r>
  <r>
    <x v="1"/>
    <n v="7.4"/>
  </r>
  <r>
    <x v="9"/>
    <n v="7.4"/>
  </r>
  <r>
    <x v="3"/>
    <n v="7.4"/>
  </r>
  <r>
    <x v="11"/>
    <n v="6.3"/>
  </r>
  <r>
    <x v="12"/>
    <n v="6.3"/>
  </r>
  <r>
    <x v="15"/>
    <n v="6.3"/>
  </r>
  <r>
    <x v="7"/>
    <n v="6.3"/>
  </r>
  <r>
    <x v="9"/>
    <n v="5.8"/>
  </r>
  <r>
    <x v="20"/>
    <n v="5.8"/>
  </r>
  <r>
    <x v="3"/>
    <n v="5.8"/>
  </r>
  <r>
    <x v="23"/>
    <n v="5.8"/>
  </r>
  <r>
    <x v="1"/>
    <n v="6.2"/>
  </r>
  <r>
    <x v="10"/>
    <n v="6.2"/>
  </r>
  <r>
    <x v="3"/>
    <n v="6.2"/>
  </r>
  <r>
    <x v="1"/>
    <n v="4.8"/>
  </r>
  <r>
    <x v="9"/>
    <n v="4.8"/>
  </r>
  <r>
    <x v="2"/>
    <n v="4.8"/>
  </r>
  <r>
    <x v="17"/>
    <n v="4.8"/>
  </r>
  <r>
    <x v="14"/>
    <n v="4.8"/>
  </r>
  <r>
    <x v="3"/>
    <n v="4.8"/>
  </r>
  <r>
    <x v="11"/>
    <n v="6"/>
  </r>
  <r>
    <x v="1"/>
    <n v="6"/>
  </r>
  <r>
    <x v="15"/>
    <n v="6"/>
  </r>
  <r>
    <x v="9"/>
    <n v="6.2"/>
  </r>
  <r>
    <x v="7"/>
    <n v="6.2"/>
  </r>
  <r>
    <x v="9"/>
    <n v="7.3"/>
  </r>
  <r>
    <x v="12"/>
    <n v="6.8"/>
  </r>
  <r>
    <x v="2"/>
    <n v="6.8"/>
  </r>
  <r>
    <x v="1"/>
    <n v="6"/>
  </r>
  <r>
    <x v="9"/>
    <n v="6"/>
  </r>
  <r>
    <x v="3"/>
    <n v="6"/>
  </r>
  <r>
    <x v="11"/>
    <n v="6.1"/>
  </r>
  <r>
    <x v="15"/>
    <n v="6.1"/>
  </r>
  <r>
    <x v="9"/>
    <n v="6.1"/>
  </r>
  <r>
    <x v="7"/>
    <n v="6.1"/>
  </r>
  <r>
    <x v="1"/>
    <n v="7.3"/>
  </r>
  <r>
    <x v="9"/>
    <n v="7.3"/>
  </r>
  <r>
    <x v="1"/>
    <n v="7.3"/>
  </r>
  <r>
    <x v="10"/>
    <n v="7.3"/>
  </r>
  <r>
    <x v="15"/>
    <n v="7.4"/>
  </r>
  <r>
    <x v="5"/>
    <n v="7.4"/>
  </r>
  <r>
    <x v="16"/>
    <n v="7.4"/>
  </r>
  <r>
    <x v="7"/>
    <n v="7.4"/>
  </r>
  <r>
    <x v="11"/>
    <n v="6.1"/>
  </r>
  <r>
    <x v="15"/>
    <n v="6.1"/>
  </r>
  <r>
    <x v="9"/>
    <n v="6.1"/>
  </r>
  <r>
    <x v="7"/>
    <n v="6.1"/>
  </r>
  <r>
    <x v="11"/>
    <n v="6.1"/>
  </r>
  <r>
    <x v="15"/>
    <n v="6.1"/>
  </r>
  <r>
    <x v="9"/>
    <n v="6.1"/>
  </r>
  <r>
    <x v="7"/>
    <n v="6.1"/>
  </r>
  <r>
    <x v="1"/>
    <n v="6.4"/>
  </r>
  <r>
    <x v="9"/>
    <n v="6.4"/>
  </r>
  <r>
    <x v="2"/>
    <n v="6.4"/>
  </r>
  <r>
    <x v="17"/>
    <n v="6.4"/>
  </r>
  <r>
    <x v="3"/>
    <n v="6.4"/>
  </r>
  <r>
    <x v="1"/>
    <n v="7.6"/>
  </r>
  <r>
    <x v="9"/>
    <n v="7.6"/>
  </r>
  <r>
    <x v="2"/>
    <n v="7.6"/>
  </r>
  <r>
    <x v="1"/>
    <n v="5.9"/>
  </r>
  <r>
    <x v="2"/>
    <n v="5.9"/>
  </r>
  <r>
    <x v="3"/>
    <n v="5.9"/>
  </r>
  <r>
    <x v="9"/>
    <n v="6.4"/>
  </r>
  <r>
    <x v="3"/>
    <n v="6.4"/>
  </r>
  <r>
    <x v="6"/>
    <n v="6.4"/>
  </r>
  <r>
    <x v="1"/>
    <n v="7.3"/>
  </r>
  <r>
    <x v="9"/>
    <n v="7.3"/>
  </r>
  <r>
    <x v="11"/>
    <n v="6.4"/>
  </r>
  <r>
    <x v="12"/>
    <n v="6.4"/>
  </r>
  <r>
    <x v="6"/>
    <n v="6.4"/>
  </r>
  <r>
    <x v="1"/>
    <n v="6.2"/>
  </r>
  <r>
    <x v="2"/>
    <n v="6.2"/>
  </r>
  <r>
    <x v="3"/>
    <n v="6.2"/>
  </r>
  <r>
    <x v="11"/>
    <n v="7.1"/>
  </r>
  <r>
    <x v="15"/>
    <n v="7.1"/>
  </r>
  <r>
    <x v="9"/>
    <n v="7.1"/>
  </r>
  <r>
    <x v="7"/>
    <n v="7.1"/>
  </r>
  <r>
    <x v="9"/>
    <n v="6.8"/>
  </r>
  <r>
    <x v="9"/>
    <n v="7.7"/>
  </r>
  <r>
    <x v="1"/>
    <n v="7.4"/>
  </r>
  <r>
    <x v="9"/>
    <n v="7.4"/>
  </r>
  <r>
    <x v="9"/>
    <n v="7.6"/>
  </r>
  <r>
    <x v="3"/>
    <n v="7.6"/>
  </r>
  <r>
    <x v="9"/>
    <n v="6.8"/>
  </r>
  <r>
    <x v="16"/>
    <n v="6.8"/>
  </r>
  <r>
    <x v="3"/>
    <n v="6.8"/>
  </r>
  <r>
    <x v="1"/>
    <n v="7.1"/>
  </r>
  <r>
    <x v="15"/>
    <n v="7.1"/>
  </r>
  <r>
    <x v="14"/>
    <n v="7.1"/>
  </r>
  <r>
    <x v="3"/>
    <n v="7.1"/>
  </r>
  <r>
    <x v="9"/>
    <n v="7.5"/>
  </r>
  <r>
    <x v="13"/>
    <n v="7.5"/>
  </r>
  <r>
    <x v="8"/>
    <n v="7.3"/>
  </r>
  <r>
    <x v="17"/>
    <n v="7.3"/>
  </r>
  <r>
    <x v="15"/>
    <n v="5.7"/>
  </r>
  <r>
    <x v="9"/>
    <n v="5.7"/>
  </r>
  <r>
    <x v="7"/>
    <n v="5.7"/>
  </r>
  <r>
    <x v="11"/>
    <n v="7.6"/>
  </r>
  <r>
    <x v="12"/>
    <n v="7.6"/>
  </r>
  <r>
    <x v="9"/>
    <n v="7.6"/>
  </r>
  <r>
    <x v="6"/>
    <n v="7.6"/>
  </r>
  <r>
    <x v="7"/>
    <n v="7.6"/>
  </r>
  <r>
    <x v="15"/>
    <n v="6.7"/>
  </r>
  <r>
    <x v="9"/>
    <n v="6.7"/>
  </r>
  <r>
    <x v="16"/>
    <n v="6.7"/>
  </r>
  <r>
    <x v="7"/>
    <n v="6.7"/>
  </r>
  <r>
    <x v="15"/>
    <n v="6.2"/>
  </r>
  <r>
    <x v="9"/>
    <n v="6.2"/>
  </r>
  <r>
    <x v="16"/>
    <n v="6.2"/>
  </r>
  <r>
    <x v="7"/>
    <n v="6.2"/>
  </r>
  <r>
    <x v="11"/>
    <n v="7"/>
  </r>
  <r>
    <x v="15"/>
    <n v="7"/>
  </r>
  <r>
    <x v="7"/>
    <n v="7"/>
  </r>
  <r>
    <x v="21"/>
    <n v="6.7"/>
  </r>
  <r>
    <x v="9"/>
    <n v="6.7"/>
  </r>
  <r>
    <x v="11"/>
    <n v="6.8"/>
  </r>
  <r>
    <x v="15"/>
    <n v="6.8"/>
  </r>
  <r>
    <x v="7"/>
    <n v="6.8"/>
  </r>
  <r>
    <x v="1"/>
    <n v="6.1"/>
  </r>
  <r>
    <x v="3"/>
    <n v="6.1"/>
  </r>
  <r>
    <x v="15"/>
    <n v="6"/>
  </r>
  <r>
    <x v="9"/>
    <n v="6"/>
  </r>
  <r>
    <x v="7"/>
    <n v="6"/>
  </r>
  <r>
    <x v="15"/>
    <n v="6"/>
  </r>
  <r>
    <x v="9"/>
    <n v="6"/>
  </r>
  <r>
    <x v="7"/>
    <n v="6"/>
  </r>
  <r>
    <x v="9"/>
    <n v="7.1"/>
  </r>
  <r>
    <x v="13"/>
    <n v="7.1"/>
  </r>
  <r>
    <x v="1"/>
    <n v="5.3"/>
  </r>
  <r>
    <x v="9"/>
    <n v="5.3"/>
  </r>
  <r>
    <x v="9"/>
    <n v="6.9"/>
  </r>
  <r>
    <x v="11"/>
    <n v="7.7"/>
  </r>
  <r>
    <x v="9"/>
    <n v="7.7"/>
  </r>
  <r>
    <x v="10"/>
    <n v="7.7"/>
  </r>
  <r>
    <x v="16"/>
    <n v="7.7"/>
  </r>
  <r>
    <x v="6"/>
    <n v="7.7"/>
  </r>
  <r>
    <x v="7"/>
    <n v="7.7"/>
  </r>
  <r>
    <x v="15"/>
    <n v="7.3"/>
  </r>
  <r>
    <x v="9"/>
    <n v="7.3"/>
  </r>
  <r>
    <x v="3"/>
    <n v="7.3"/>
  </r>
  <r>
    <x v="7"/>
    <n v="7.3"/>
  </r>
  <r>
    <x v="9"/>
    <n v="6.9"/>
  </r>
  <r>
    <x v="19"/>
    <n v="6.9"/>
  </r>
  <r>
    <x v="11"/>
    <n v="6.4"/>
  </r>
  <r>
    <x v="6"/>
    <n v="6.4"/>
  </r>
  <r>
    <x v="7"/>
    <n v="6.4"/>
  </r>
  <r>
    <x v="1"/>
    <n v="5.9"/>
  </r>
  <r>
    <x v="3"/>
    <n v="5.9"/>
  </r>
  <r>
    <x v="9"/>
    <n v="6.8"/>
  </r>
  <r>
    <x v="19"/>
    <n v="6.8"/>
  </r>
  <r>
    <x v="15"/>
    <n v="6.5"/>
  </r>
  <r>
    <x v="9"/>
    <n v="6.5"/>
  </r>
  <r>
    <x v="5"/>
    <n v="6.5"/>
  </r>
  <r>
    <x v="7"/>
    <n v="6.5"/>
  </r>
  <r>
    <x v="12"/>
    <n v="5.8"/>
  </r>
  <r>
    <x v="2"/>
    <n v="5.8"/>
  </r>
  <r>
    <x v="10"/>
    <n v="5.8"/>
  </r>
  <r>
    <x v="12"/>
    <n v="5.8"/>
  </r>
  <r>
    <x v="2"/>
    <n v="5.8"/>
  </r>
  <r>
    <x v="10"/>
    <n v="5.8"/>
  </r>
  <r>
    <x v="9"/>
    <n v="7.6"/>
  </r>
  <r>
    <x v="20"/>
    <n v="7.6"/>
  </r>
  <r>
    <x v="7"/>
    <n v="7.6"/>
  </r>
  <r>
    <x v="11"/>
    <n v="7.1"/>
  </r>
  <r>
    <x v="1"/>
    <n v="7.1"/>
  </r>
  <r>
    <x v="15"/>
    <n v="7.1"/>
  </r>
  <r>
    <x v="7"/>
    <n v="7.1"/>
  </r>
  <r>
    <x v="0"/>
    <n v="8"/>
  </r>
  <r>
    <x v="1"/>
    <n v="8"/>
  </r>
  <r>
    <x v="2"/>
    <n v="8"/>
  </r>
  <r>
    <x v="10"/>
    <n v="8"/>
  </r>
  <r>
    <x v="9"/>
    <n v="7.5"/>
  </r>
  <r>
    <x v="3"/>
    <n v="7.5"/>
  </r>
  <r>
    <x v="11"/>
    <n v="8.1"/>
  </r>
  <r>
    <x v="12"/>
    <n v="7.3"/>
  </r>
  <r>
    <x v="9"/>
    <n v="7.3"/>
  </r>
  <r>
    <x v="11"/>
    <n v="6.8"/>
  </r>
  <r>
    <x v="9"/>
    <n v="6.8"/>
  </r>
  <r>
    <x v="7"/>
    <n v="6.8"/>
  </r>
  <r>
    <x v="5"/>
    <n v="6.2"/>
  </r>
  <r>
    <x v="16"/>
    <n v="6.2"/>
  </r>
  <r>
    <x v="5"/>
    <n v="6.3"/>
  </r>
  <r>
    <x v="11"/>
    <n v="5.6"/>
  </r>
  <r>
    <x v="9"/>
    <n v="5.6"/>
  </r>
  <r>
    <x v="8"/>
    <n v="7.6"/>
  </r>
  <r>
    <x v="9"/>
    <n v="6.1"/>
  </r>
  <r>
    <x v="19"/>
    <n v="6.1"/>
  </r>
  <r>
    <x v="1"/>
    <n v="7.1"/>
  </r>
  <r>
    <x v="9"/>
    <n v="7.1"/>
  </r>
  <r>
    <x v="21"/>
    <n v="8"/>
  </r>
  <r>
    <x v="8"/>
    <n v="8"/>
  </r>
  <r>
    <x v="17"/>
    <n v="8"/>
  </r>
  <r>
    <x v="9"/>
    <n v="6"/>
  </r>
  <r>
    <x v="20"/>
    <n v="6"/>
  </r>
  <r>
    <x v="13"/>
    <n v="6"/>
  </r>
  <r>
    <x v="9"/>
    <n v="5.9"/>
  </r>
  <r>
    <x v="3"/>
    <n v="5.9"/>
  </r>
  <r>
    <x v="1"/>
    <n v="5.5"/>
  </r>
  <r>
    <x v="9"/>
    <n v="5.5"/>
  </r>
  <r>
    <x v="17"/>
    <n v="5.5"/>
  </r>
  <r>
    <x v="1"/>
    <n v="5.7"/>
  </r>
  <r>
    <x v="9"/>
    <n v="5.7"/>
  </r>
  <r>
    <x v="21"/>
    <n v="7.6"/>
  </r>
  <r>
    <x v="15"/>
    <n v="7.6"/>
  </r>
  <r>
    <x v="9"/>
    <n v="7.6"/>
  </r>
  <r>
    <x v="1"/>
    <n v="6"/>
  </r>
  <r>
    <x v="9"/>
    <n v="6"/>
  </r>
  <r>
    <x v="17"/>
    <n v="6"/>
  </r>
  <r>
    <x v="3"/>
    <n v="6"/>
  </r>
  <r>
    <x v="9"/>
    <n v="7.3"/>
  </r>
  <r>
    <x v="3"/>
    <n v="7.3"/>
  </r>
  <r>
    <x v="15"/>
    <n v="7.3"/>
  </r>
  <r>
    <x v="9"/>
    <n v="7.3"/>
  </r>
  <r>
    <x v="3"/>
    <n v="7.3"/>
  </r>
  <r>
    <x v="7"/>
    <n v="7.3"/>
  </r>
  <r>
    <x v="16"/>
    <n v="6.2"/>
  </r>
  <r>
    <x v="6"/>
    <n v="6.2"/>
  </r>
  <r>
    <x v="7"/>
    <n v="6.2"/>
  </r>
  <r>
    <x v="15"/>
    <n v="7.8"/>
  </r>
  <r>
    <x v="9"/>
    <n v="7.8"/>
  </r>
  <r>
    <x v="1"/>
    <n v="6"/>
  </r>
  <r>
    <x v="9"/>
    <n v="6"/>
  </r>
  <r>
    <x v="17"/>
    <n v="6"/>
  </r>
  <r>
    <x v="1"/>
    <n v="6.9"/>
  </r>
  <r>
    <x v="9"/>
    <n v="6.9"/>
  </r>
  <r>
    <x v="9"/>
    <n v="7.9"/>
  </r>
  <r>
    <x v="9"/>
    <n v="6.7"/>
  </r>
  <r>
    <x v="1"/>
    <n v="6.4"/>
  </r>
  <r>
    <x v="15"/>
    <n v="6.4"/>
  </r>
  <r>
    <x v="9"/>
    <n v="6.4"/>
  </r>
  <r>
    <x v="1"/>
    <n v="5.9"/>
  </r>
  <r>
    <x v="3"/>
    <n v="5.9"/>
  </r>
  <r>
    <x v="15"/>
    <n v="7.4"/>
  </r>
  <r>
    <x v="9"/>
    <n v="7.4"/>
  </r>
  <r>
    <x v="3"/>
    <n v="7.4"/>
  </r>
  <r>
    <x v="7"/>
    <n v="7.4"/>
  </r>
  <r>
    <x v="9"/>
    <n v="5.2"/>
  </r>
  <r>
    <x v="16"/>
    <n v="5.2"/>
  </r>
  <r>
    <x v="7"/>
    <n v="5.2"/>
  </r>
  <r>
    <x v="9"/>
    <n v="7.5"/>
  </r>
  <r>
    <x v="1"/>
    <n v="6.6"/>
  </r>
  <r>
    <x v="9"/>
    <n v="6.6"/>
  </r>
  <r>
    <x v="3"/>
    <n v="6.6"/>
  </r>
  <r>
    <x v="6"/>
    <n v="6.6"/>
  </r>
  <r>
    <x v="12"/>
    <n v="6.4"/>
  </r>
  <r>
    <x v="1"/>
    <n v="6.4"/>
  </r>
  <r>
    <x v="9"/>
    <n v="6.4"/>
  </r>
  <r>
    <x v="1"/>
    <n v="7.5"/>
  </r>
  <r>
    <x v="9"/>
    <n v="7.5"/>
  </r>
  <r>
    <x v="17"/>
    <n v="7.5"/>
  </r>
  <r>
    <x v="9"/>
    <n v="6.1"/>
  </r>
  <r>
    <x v="17"/>
    <n v="6.1"/>
  </r>
  <r>
    <x v="3"/>
    <n v="6.1"/>
  </r>
  <r>
    <x v="12"/>
    <n v="6.4"/>
  </r>
  <r>
    <x v="1"/>
    <n v="6.4"/>
  </r>
  <r>
    <x v="9"/>
    <n v="6.8"/>
  </r>
  <r>
    <x v="19"/>
    <n v="6.8"/>
  </r>
  <r>
    <x v="1"/>
    <n v="6.6"/>
  </r>
  <r>
    <x v="3"/>
    <n v="6.6"/>
  </r>
  <r>
    <x v="1"/>
    <n v="7.9"/>
  </r>
  <r>
    <x v="9"/>
    <n v="7.9"/>
  </r>
  <r>
    <x v="9"/>
    <n v="6.7"/>
  </r>
  <r>
    <x v="3"/>
    <n v="6.7"/>
  </r>
  <r>
    <x v="11"/>
    <n v="6.1"/>
  </r>
  <r>
    <x v="15"/>
    <n v="6.1"/>
  </r>
  <r>
    <x v="9"/>
    <n v="6.1"/>
  </r>
  <r>
    <x v="15"/>
    <n v="7.4"/>
  </r>
  <r>
    <x v="9"/>
    <n v="7.4"/>
  </r>
  <r>
    <x v="3"/>
    <n v="7.4"/>
  </r>
  <r>
    <x v="7"/>
    <n v="7.4"/>
  </r>
  <r>
    <x v="9"/>
    <n v="6.6"/>
  </r>
  <r>
    <x v="7"/>
    <n v="6.6"/>
  </r>
  <r>
    <x v="9"/>
    <n v="7.7"/>
  </r>
  <r>
    <x v="9"/>
    <n v="7.5"/>
  </r>
  <r>
    <x v="1"/>
    <n v="4.5"/>
  </r>
  <r>
    <x v="9"/>
    <n v="4.5"/>
  </r>
  <r>
    <x v="2"/>
    <n v="4.5"/>
  </r>
  <r>
    <x v="17"/>
    <n v="4.5"/>
  </r>
  <r>
    <x v="14"/>
    <n v="4.5"/>
  </r>
  <r>
    <x v="3"/>
    <n v="4.5"/>
  </r>
  <r>
    <x v="1"/>
    <n v="5.9"/>
  </r>
  <r>
    <x v="9"/>
    <n v="5.9"/>
  </r>
  <r>
    <x v="3"/>
    <n v="5.9"/>
  </r>
  <r>
    <x v="1"/>
    <n v="7.7"/>
  </r>
  <r>
    <x v="15"/>
    <n v="7.7"/>
  </r>
  <r>
    <x v="9"/>
    <n v="7.7"/>
  </r>
  <r>
    <x v="16"/>
    <n v="7.7"/>
  </r>
  <r>
    <x v="3"/>
    <n v="7.7"/>
  </r>
  <r>
    <x v="9"/>
    <n v="6.2"/>
  </r>
  <r>
    <x v="3"/>
    <n v="6.2"/>
  </r>
  <r>
    <x v="21"/>
    <n v="8"/>
  </r>
  <r>
    <x v="9"/>
    <n v="8"/>
  </r>
  <r>
    <x v="9"/>
    <n v="6.5"/>
  </r>
  <r>
    <x v="13"/>
    <n v="6.5"/>
  </r>
  <r>
    <x v="9"/>
    <n v="7.1"/>
  </r>
  <r>
    <x v="3"/>
    <n v="7.1"/>
  </r>
  <r>
    <x v="1"/>
    <n v="7.2"/>
  </r>
  <r>
    <x v="9"/>
    <n v="7.2"/>
  </r>
  <r>
    <x v="3"/>
    <n v="7.2"/>
  </r>
  <r>
    <x v="1"/>
    <n v="6.7"/>
  </r>
  <r>
    <x v="9"/>
    <n v="6.7"/>
  </r>
  <r>
    <x v="3"/>
    <n v="6.7"/>
  </r>
  <r>
    <x v="19"/>
    <n v="6.7"/>
  </r>
  <r>
    <x v="21"/>
    <n v="7"/>
  </r>
  <r>
    <x v="15"/>
    <n v="7"/>
  </r>
  <r>
    <x v="9"/>
    <n v="7"/>
  </r>
  <r>
    <x v="16"/>
    <n v="7"/>
  </r>
  <r>
    <x v="7"/>
    <n v="7"/>
  </r>
  <r>
    <x v="11"/>
    <n v="5.6"/>
  </r>
  <r>
    <x v="12"/>
    <n v="5.6"/>
  </r>
  <r>
    <x v="1"/>
    <n v="5.6"/>
  </r>
  <r>
    <x v="3"/>
    <n v="5.6"/>
  </r>
  <r>
    <x v="7"/>
    <n v="5.6"/>
  </r>
  <r>
    <x v="11"/>
    <n v="6.3"/>
  </r>
  <r>
    <x v="12"/>
    <n v="6.3"/>
  </r>
  <r>
    <x v="1"/>
    <n v="6.3"/>
  </r>
  <r>
    <x v="6"/>
    <n v="6.3"/>
  </r>
  <r>
    <x v="21"/>
    <n v="7"/>
  </r>
  <r>
    <x v="9"/>
    <n v="7"/>
  </r>
  <r>
    <x v="3"/>
    <n v="7"/>
  </r>
  <r>
    <x v="11"/>
    <n v="5.2"/>
  </r>
  <r>
    <x v="12"/>
    <n v="5.2"/>
  </r>
  <r>
    <x v="6"/>
    <n v="5.2"/>
  </r>
  <r>
    <x v="7"/>
    <n v="5.2"/>
  </r>
  <r>
    <x v="9"/>
    <n v="7"/>
  </r>
  <r>
    <x v="20"/>
    <n v="7"/>
  </r>
  <r>
    <x v="11"/>
    <n v="6.4"/>
  </r>
  <r>
    <x v="15"/>
    <n v="6.4"/>
  </r>
  <r>
    <x v="9"/>
    <n v="6.4"/>
  </r>
  <r>
    <x v="7"/>
    <n v="6.4"/>
  </r>
  <r>
    <x v="15"/>
    <n v="7.7"/>
  </r>
  <r>
    <x v="9"/>
    <n v="7.7"/>
  </r>
  <r>
    <x v="5"/>
    <n v="6.2"/>
  </r>
  <r>
    <x v="16"/>
    <n v="6.2"/>
  </r>
  <r>
    <x v="5"/>
    <n v="7.1"/>
  </r>
  <r>
    <x v="6"/>
    <n v="7.1"/>
  </r>
  <r>
    <x v="9"/>
    <n v="7.2"/>
  </r>
  <r>
    <x v="10"/>
    <n v="7.2"/>
  </r>
  <r>
    <x v="3"/>
    <n v="7.2"/>
  </r>
  <r>
    <x v="1"/>
    <n v="6.7"/>
  </r>
  <r>
    <x v="9"/>
    <n v="6.7"/>
  </r>
  <r>
    <x v="3"/>
    <n v="6.7"/>
  </r>
  <r>
    <x v="1"/>
    <n v="7.2"/>
  </r>
  <r>
    <x v="17"/>
    <n v="7.2"/>
  </r>
  <r>
    <x v="3"/>
    <n v="7.2"/>
  </r>
  <r>
    <x v="15"/>
    <n v="6.8"/>
  </r>
  <r>
    <x v="9"/>
    <n v="6.8"/>
  </r>
  <r>
    <x v="7"/>
    <n v="6.8"/>
  </r>
  <r>
    <x v="11"/>
    <n v="6.5"/>
  </r>
  <r>
    <x v="9"/>
    <n v="6.5"/>
  </r>
  <r>
    <x v="7"/>
    <n v="6.5"/>
  </r>
  <r>
    <x v="11"/>
    <n v="6.5"/>
  </r>
  <r>
    <x v="9"/>
    <n v="6.5"/>
  </r>
  <r>
    <x v="7"/>
    <n v="6.5"/>
  </r>
  <r>
    <x v="1"/>
    <n v="7.8"/>
  </r>
  <r>
    <x v="9"/>
    <n v="7.8"/>
  </r>
  <r>
    <x v="10"/>
    <n v="7.8"/>
  </r>
  <r>
    <x v="21"/>
    <n v="8"/>
  </r>
  <r>
    <x v="9"/>
    <n v="8"/>
  </r>
  <r>
    <x v="12"/>
    <n v="6.7"/>
  </r>
  <r>
    <x v="9"/>
    <n v="6.7"/>
  </r>
  <r>
    <x v="6"/>
    <n v="6.7"/>
  </r>
  <r>
    <x v="7"/>
    <n v="6.7"/>
  </r>
  <r>
    <x v="11"/>
    <n v="5.2"/>
  </r>
  <r>
    <x v="12"/>
    <n v="5.2"/>
  </r>
  <r>
    <x v="10"/>
    <n v="5.2"/>
  </r>
  <r>
    <x v="5"/>
    <n v="5.2"/>
  </r>
  <r>
    <x v="7"/>
    <n v="5.2"/>
  </r>
  <r>
    <x v="9"/>
    <n v="7.3"/>
  </r>
  <r>
    <x v="17"/>
    <n v="7.3"/>
  </r>
  <r>
    <x v="3"/>
    <n v="7.3"/>
  </r>
  <r>
    <x v="1"/>
    <n v="6.3"/>
  </r>
  <r>
    <x v="3"/>
    <n v="6.3"/>
  </r>
  <r>
    <x v="1"/>
    <n v="6.6"/>
  </r>
  <r>
    <x v="11"/>
    <n v="7.1"/>
  </r>
  <r>
    <x v="1"/>
    <n v="7.1"/>
  </r>
  <r>
    <x v="15"/>
    <n v="7.1"/>
  </r>
  <r>
    <x v="9"/>
    <n v="7.4"/>
  </r>
  <r>
    <x v="3"/>
    <n v="7.4"/>
  </r>
  <r>
    <x v="9"/>
    <n v="7.5"/>
  </r>
  <r>
    <x v="7"/>
    <n v="7.5"/>
  </r>
  <r>
    <x v="11"/>
    <n v="7.5"/>
  </r>
  <r>
    <x v="1"/>
    <n v="7.5"/>
  </r>
  <r>
    <x v="10"/>
    <n v="7.5"/>
  </r>
  <r>
    <x v="3"/>
    <n v="7.5"/>
  </r>
  <r>
    <x v="9"/>
    <n v="8.1999999999999993"/>
  </r>
  <r>
    <x v="10"/>
    <n v="8.1999999999999993"/>
  </r>
  <r>
    <x v="13"/>
    <n v="8.1999999999999993"/>
  </r>
  <r>
    <x v="1"/>
    <n v="7"/>
  </r>
  <r>
    <x v="10"/>
    <n v="7"/>
  </r>
  <r>
    <x v="11"/>
    <n v="8"/>
  </r>
  <r>
    <x v="6"/>
    <n v="8"/>
  </r>
  <r>
    <x v="7"/>
    <n v="8"/>
  </r>
  <r>
    <x v="11"/>
    <n v="7.1"/>
  </r>
  <r>
    <x v="12"/>
    <n v="7.1"/>
  </r>
  <r>
    <x v="10"/>
    <n v="7.1"/>
  </r>
  <r>
    <x v="5"/>
    <n v="7.5"/>
  </r>
  <r>
    <x v="16"/>
    <n v="7.5"/>
  </r>
  <r>
    <x v="7"/>
    <n v="7.5"/>
  </r>
  <r>
    <x v="16"/>
    <n v="7.1"/>
  </r>
  <r>
    <x v="6"/>
    <n v="7.1"/>
  </r>
  <r>
    <x v="7"/>
    <n v="7.1"/>
  </r>
  <r>
    <x v="9"/>
    <n v="6"/>
  </r>
  <r>
    <x v="19"/>
    <n v="6"/>
  </r>
  <r>
    <x v="23"/>
    <n v="5.5"/>
  </r>
  <r>
    <x v="1"/>
    <n v="6.2"/>
  </r>
  <r>
    <x v="9"/>
    <n v="6.2"/>
  </r>
  <r>
    <x v="3"/>
    <n v="6.2"/>
  </r>
  <r>
    <x v="21"/>
    <n v="5.4"/>
  </r>
  <r>
    <x v="1"/>
    <n v="5.4"/>
  </r>
  <r>
    <x v="8"/>
    <n v="5.4"/>
  </r>
  <r>
    <x v="12"/>
    <n v="6.5"/>
  </r>
  <r>
    <x v="21"/>
    <n v="6.5"/>
  </r>
  <r>
    <x v="9"/>
    <n v="6.5"/>
  </r>
  <r>
    <x v="1"/>
    <n v="7.1"/>
  </r>
  <r>
    <x v="15"/>
    <n v="7.1"/>
  </r>
  <r>
    <x v="16"/>
    <n v="7.1"/>
  </r>
  <r>
    <x v="1"/>
    <n v="4.0999999999999996"/>
  </r>
  <r>
    <x v="9"/>
    <n v="4.0999999999999996"/>
  </r>
  <r>
    <x v="1"/>
    <n v="5.6"/>
  </r>
  <r>
    <x v="9"/>
    <n v="5.6"/>
  </r>
  <r>
    <x v="15"/>
    <n v="6.8"/>
  </r>
  <r>
    <x v="9"/>
    <n v="6.8"/>
  </r>
  <r>
    <x v="16"/>
    <n v="6.8"/>
  </r>
  <r>
    <x v="7"/>
    <n v="6.8"/>
  </r>
  <r>
    <x v="5"/>
    <n v="5.3"/>
  </r>
  <r>
    <x v="7"/>
    <n v="5.3"/>
  </r>
  <r>
    <x v="9"/>
    <n v="7.1"/>
  </r>
  <r>
    <x v="1"/>
    <n v="7.7"/>
  </r>
  <r>
    <x v="9"/>
    <n v="7.7"/>
  </r>
  <r>
    <x v="9"/>
    <n v="8"/>
  </r>
  <r>
    <x v="11"/>
    <n v="5.6"/>
  </r>
  <r>
    <x v="9"/>
    <n v="5.6"/>
  </r>
  <r>
    <x v="13"/>
    <n v="5.6"/>
  </r>
  <r>
    <x v="1"/>
    <n v="5.7"/>
  </r>
  <r>
    <x v="2"/>
    <n v="5.7"/>
  </r>
  <r>
    <x v="3"/>
    <n v="5.7"/>
  </r>
  <r>
    <x v="1"/>
    <n v="7.3"/>
  </r>
  <r>
    <x v="1"/>
    <n v="5.9"/>
  </r>
  <r>
    <x v="9"/>
    <n v="5.9"/>
  </r>
  <r>
    <x v="9"/>
    <n v="7.9"/>
  </r>
  <r>
    <x v="11"/>
    <n v="4.4000000000000004"/>
  </r>
  <r>
    <x v="1"/>
    <n v="4.4000000000000004"/>
  </r>
  <r>
    <x v="15"/>
    <n v="4.4000000000000004"/>
  </r>
  <r>
    <x v="1"/>
    <n v="7.4"/>
  </r>
  <r>
    <x v="9"/>
    <n v="7.4"/>
  </r>
  <r>
    <x v="3"/>
    <n v="7.4"/>
  </r>
  <r>
    <x v="13"/>
    <n v="7.4"/>
  </r>
  <r>
    <x v="11"/>
    <n v="7.1"/>
  </r>
  <r>
    <x v="9"/>
    <n v="7.1"/>
  </r>
  <r>
    <x v="20"/>
    <n v="7.1"/>
  </r>
  <r>
    <x v="3"/>
    <n v="7.1"/>
  </r>
  <r>
    <x v="13"/>
    <n v="7.1"/>
  </r>
  <r>
    <x v="9"/>
    <n v="8.1"/>
  </r>
  <r>
    <x v="23"/>
    <n v="8.1"/>
  </r>
  <r>
    <x v="1"/>
    <n v="6.7"/>
  </r>
  <r>
    <x v="9"/>
    <n v="6.7"/>
  </r>
  <r>
    <x v="3"/>
    <n v="6.7"/>
  </r>
  <r>
    <x v="15"/>
    <n v="6.3"/>
  </r>
  <r>
    <x v="9"/>
    <n v="6.3"/>
  </r>
  <r>
    <x v="16"/>
    <n v="6.3"/>
  </r>
  <r>
    <x v="7"/>
    <n v="6.3"/>
  </r>
  <r>
    <x v="11"/>
    <n v="6.3"/>
  </r>
  <r>
    <x v="12"/>
    <n v="6.3"/>
  </r>
  <r>
    <x v="9"/>
    <n v="6.3"/>
  </r>
  <r>
    <x v="7"/>
    <n v="6.3"/>
  </r>
  <r>
    <x v="11"/>
    <n v="6.1"/>
  </r>
  <r>
    <x v="12"/>
    <n v="6.1"/>
  </r>
  <r>
    <x v="9"/>
    <n v="6.1"/>
  </r>
  <r>
    <x v="7"/>
    <n v="6.1"/>
  </r>
  <r>
    <x v="1"/>
    <n v="6.3"/>
  </r>
  <r>
    <x v="9"/>
    <n v="6.3"/>
  </r>
  <r>
    <x v="9"/>
    <n v="7"/>
  </r>
  <r>
    <x v="10"/>
    <n v="7"/>
  </r>
  <r>
    <x v="3"/>
    <n v="7"/>
  </r>
  <r>
    <x v="11"/>
    <n v="6.3"/>
  </r>
  <r>
    <x v="15"/>
    <n v="6.3"/>
  </r>
  <r>
    <x v="9"/>
    <n v="6.3"/>
  </r>
  <r>
    <x v="16"/>
    <n v="6.3"/>
  </r>
  <r>
    <x v="6"/>
    <n v="6.3"/>
  </r>
  <r>
    <x v="7"/>
    <n v="6.3"/>
  </r>
  <r>
    <x v="9"/>
    <n v="6.9"/>
  </r>
  <r>
    <x v="2"/>
    <n v="6.9"/>
  </r>
  <r>
    <x v="1"/>
    <n v="6.4"/>
  </r>
  <r>
    <x v="15"/>
    <n v="6.4"/>
  </r>
  <r>
    <x v="19"/>
    <n v="6.4"/>
  </r>
  <r>
    <x v="16"/>
    <n v="5.3"/>
  </r>
  <r>
    <x v="7"/>
    <n v="5.3"/>
  </r>
  <r>
    <x v="11"/>
    <n v="6.2"/>
  </r>
  <r>
    <x v="15"/>
    <n v="6.2"/>
  </r>
  <r>
    <x v="3"/>
    <n v="6.2"/>
  </r>
  <r>
    <x v="7"/>
    <n v="6.2"/>
  </r>
  <r>
    <x v="1"/>
    <n v="7.3"/>
  </r>
  <r>
    <x v="9"/>
    <n v="7.3"/>
  </r>
  <r>
    <x v="3"/>
    <n v="7.3"/>
  </r>
  <r>
    <x v="9"/>
    <n v="7.9"/>
  </r>
  <r>
    <x v="16"/>
    <n v="7.9"/>
  </r>
  <r>
    <x v="7"/>
    <n v="7.9"/>
  </r>
  <r>
    <x v="11"/>
    <n v="6.6"/>
  </r>
  <r>
    <x v="15"/>
    <n v="6.6"/>
  </r>
  <r>
    <x v="9"/>
    <n v="6.6"/>
  </r>
  <r>
    <x v="16"/>
    <n v="6.6"/>
  </r>
  <r>
    <x v="7"/>
    <n v="6.6"/>
  </r>
  <r>
    <x v="15"/>
    <n v="6.8"/>
  </r>
  <r>
    <x v="3"/>
    <n v="6.8"/>
  </r>
  <r>
    <x v="7"/>
    <n v="6.8"/>
  </r>
  <r>
    <x v="9"/>
    <n v="7.2"/>
  </r>
  <r>
    <x v="3"/>
    <n v="7.2"/>
  </r>
  <r>
    <x v="21"/>
    <n v="7.2"/>
  </r>
  <r>
    <x v="1"/>
    <n v="7.2"/>
  </r>
  <r>
    <x v="9"/>
    <n v="7.2"/>
  </r>
  <r>
    <x v="20"/>
    <n v="7.2"/>
  </r>
  <r>
    <x v="1"/>
    <n v="5.5"/>
  </r>
  <r>
    <x v="10"/>
    <n v="4.9000000000000004"/>
  </r>
  <r>
    <x v="5"/>
    <n v="4.9000000000000004"/>
  </r>
  <r>
    <x v="16"/>
    <n v="4.9000000000000004"/>
  </r>
  <r>
    <x v="7"/>
    <n v="4.9000000000000004"/>
  </r>
  <r>
    <x v="1"/>
    <n v="7.6"/>
  </r>
  <r>
    <x v="9"/>
    <n v="7.6"/>
  </r>
  <r>
    <x v="17"/>
    <n v="7.6"/>
  </r>
  <r>
    <x v="3"/>
    <n v="7.6"/>
  </r>
  <r>
    <x v="21"/>
    <n v="7.1"/>
  </r>
  <r>
    <x v="1"/>
    <n v="7.1"/>
  </r>
  <r>
    <x v="15"/>
    <n v="7.1"/>
  </r>
  <r>
    <x v="9"/>
    <n v="7.1"/>
  </r>
  <r>
    <x v="3"/>
    <n v="7.1"/>
  </r>
  <r>
    <x v="7"/>
    <n v="7.1"/>
  </r>
  <r>
    <x v="11"/>
    <n v="7.5"/>
  </r>
  <r>
    <x v="6"/>
    <n v="7.5"/>
  </r>
  <r>
    <x v="11"/>
    <n v="5.5"/>
  </r>
  <r>
    <x v="1"/>
    <n v="5.5"/>
  </r>
  <r>
    <x v="1"/>
    <n v="5.7"/>
  </r>
  <r>
    <x v="3"/>
    <n v="5.7"/>
  </r>
  <r>
    <x v="1"/>
    <n v="6.4"/>
  </r>
  <r>
    <x v="19"/>
    <n v="6.4"/>
  </r>
  <r>
    <x v="12"/>
    <n v="6.4"/>
  </r>
  <r>
    <x v="2"/>
    <n v="6.4"/>
  </r>
  <r>
    <x v="10"/>
    <n v="6.4"/>
  </r>
  <r>
    <x v="9"/>
    <n v="6.7"/>
  </r>
  <r>
    <x v="1"/>
    <n v="7.2"/>
  </r>
  <r>
    <x v="15"/>
    <n v="7.2"/>
  </r>
  <r>
    <x v="14"/>
    <n v="7.2"/>
  </r>
  <r>
    <x v="9"/>
    <n v="7.6"/>
  </r>
  <r>
    <x v="5"/>
    <n v="7.6"/>
  </r>
  <r>
    <x v="6"/>
    <n v="7.6"/>
  </r>
  <r>
    <x v="7"/>
    <n v="7.6"/>
  </r>
  <r>
    <x v="12"/>
    <n v="6.3"/>
  </r>
  <r>
    <x v="2"/>
    <n v="6.3"/>
  </r>
  <r>
    <x v="10"/>
    <n v="6.3"/>
  </r>
  <r>
    <x v="9"/>
    <n v="6.7"/>
  </r>
  <r>
    <x v="3"/>
    <n v="6.7"/>
  </r>
  <r>
    <x v="9"/>
    <n v="7.9"/>
  </r>
  <r>
    <x v="11"/>
    <n v="5.2"/>
  </r>
  <r>
    <x v="12"/>
    <n v="5.2"/>
  </r>
  <r>
    <x v="5"/>
    <n v="5.2"/>
  </r>
  <r>
    <x v="6"/>
    <n v="5.2"/>
  </r>
  <r>
    <x v="12"/>
    <n v="6.1"/>
  </r>
  <r>
    <x v="2"/>
    <n v="6.1"/>
  </r>
  <r>
    <x v="10"/>
    <n v="6.1"/>
  </r>
  <r>
    <x v="1"/>
    <n v="7.6"/>
  </r>
  <r>
    <x v="9"/>
    <n v="7.6"/>
  </r>
  <r>
    <x v="10"/>
    <n v="7.6"/>
  </r>
  <r>
    <x v="3"/>
    <n v="7.6"/>
  </r>
  <r>
    <x v="11"/>
    <n v="6"/>
  </r>
  <r>
    <x v="6"/>
    <n v="6"/>
  </r>
  <r>
    <x v="7"/>
    <n v="6"/>
  </r>
  <r>
    <x v="9"/>
    <n v="6.9"/>
  </r>
  <r>
    <x v="7"/>
    <n v="6.9"/>
  </r>
  <r>
    <x v="16"/>
    <n v="8.5"/>
  </r>
  <r>
    <x v="7"/>
    <n v="8.5"/>
  </r>
  <r>
    <x v="1"/>
    <n v="6.7"/>
  </r>
  <r>
    <x v="11"/>
    <n v="6.8"/>
  </r>
  <r>
    <x v="16"/>
    <n v="6.8"/>
  </r>
  <r>
    <x v="6"/>
    <n v="6.8"/>
  </r>
  <r>
    <x v="7"/>
    <n v="6.8"/>
  </r>
  <r>
    <x v="5"/>
    <n v="6.6"/>
  </r>
  <r>
    <x v="11"/>
    <n v="6.9"/>
  </r>
  <r>
    <x v="16"/>
    <n v="6.9"/>
  </r>
  <r>
    <x v="7"/>
    <n v="6.9"/>
  </r>
  <r>
    <x v="11"/>
    <n v="6.9"/>
  </r>
  <r>
    <x v="16"/>
    <n v="6.9"/>
  </r>
  <r>
    <x v="7"/>
    <n v="6.9"/>
  </r>
  <r>
    <x v="11"/>
    <n v="6.7"/>
  </r>
  <r>
    <x v="15"/>
    <n v="6.7"/>
  </r>
  <r>
    <x v="9"/>
    <n v="6.7"/>
  </r>
  <r>
    <x v="7"/>
    <n v="6.7"/>
  </r>
  <r>
    <x v="11"/>
    <n v="6.5"/>
  </r>
  <r>
    <x v="12"/>
    <n v="6.5"/>
  </r>
  <r>
    <x v="7"/>
    <n v="6.5"/>
  </r>
  <r>
    <x v="1"/>
    <n v="6.2"/>
  </r>
  <r>
    <x v="10"/>
    <n v="6.2"/>
  </r>
  <r>
    <x v="5"/>
    <n v="6.2"/>
  </r>
  <r>
    <x v="11"/>
    <n v="7.9"/>
  </r>
  <r>
    <x v="12"/>
    <n v="7.9"/>
  </r>
  <r>
    <x v="6"/>
    <n v="7.9"/>
  </r>
  <r>
    <x v="9"/>
    <n v="5.6"/>
  </r>
  <r>
    <x v="9"/>
    <n v="6.9"/>
  </r>
  <r>
    <x v="1"/>
    <n v="5.8"/>
  </r>
  <r>
    <x v="14"/>
    <n v="5.8"/>
  </r>
  <r>
    <x v="11"/>
    <n v="5.0999999999999996"/>
  </r>
  <r>
    <x v="12"/>
    <n v="5.0999999999999996"/>
  </r>
  <r>
    <x v="1"/>
    <n v="5.0999999999999996"/>
  </r>
  <r>
    <x v="3"/>
    <n v="5.0999999999999996"/>
  </r>
  <r>
    <x v="9"/>
    <n v="7.2"/>
  </r>
  <r>
    <x v="3"/>
    <n v="7.2"/>
  </r>
  <r>
    <x v="9"/>
    <n v="6.5"/>
  </r>
  <r>
    <x v="20"/>
    <n v="6.5"/>
  </r>
  <r>
    <x v="3"/>
    <n v="6.5"/>
  </r>
  <r>
    <x v="13"/>
    <n v="6.5"/>
  </r>
  <r>
    <x v="23"/>
    <n v="7"/>
  </r>
  <r>
    <x v="1"/>
    <n v="4.8"/>
  </r>
  <r>
    <x v="15"/>
    <n v="4.8"/>
  </r>
  <r>
    <x v="9"/>
    <n v="4.8"/>
  </r>
  <r>
    <x v="11"/>
    <n v="5.6"/>
  </r>
  <r>
    <x v="12"/>
    <n v="5.6"/>
  </r>
  <r>
    <x v="2"/>
    <n v="5.6"/>
  </r>
  <r>
    <x v="10"/>
    <n v="5.6"/>
  </r>
  <r>
    <x v="7"/>
    <n v="5.6"/>
  </r>
  <r>
    <x v="1"/>
    <n v="6.1"/>
  </r>
  <r>
    <x v="9"/>
    <n v="6.1"/>
  </r>
  <r>
    <x v="11"/>
    <n v="6"/>
  </r>
  <r>
    <x v="5"/>
    <n v="6"/>
  </r>
  <r>
    <x v="6"/>
    <n v="6"/>
  </r>
  <r>
    <x v="7"/>
    <n v="6"/>
  </r>
  <r>
    <x v="9"/>
    <n v="7.4"/>
  </r>
  <r>
    <x v="2"/>
    <n v="7.4"/>
  </r>
  <r>
    <x v="3"/>
    <n v="7.4"/>
  </r>
  <r>
    <x v="12"/>
    <n v="5.6"/>
  </r>
  <r>
    <x v="9"/>
    <n v="5.6"/>
  </r>
  <r>
    <x v="3"/>
    <n v="5.6"/>
  </r>
  <r>
    <x v="11"/>
    <n v="5.8"/>
  </r>
  <r>
    <x v="15"/>
    <n v="5.8"/>
  </r>
  <r>
    <x v="9"/>
    <n v="5.8"/>
  </r>
  <r>
    <x v="16"/>
    <n v="5.8"/>
  </r>
  <r>
    <x v="7"/>
    <n v="5.8"/>
  </r>
  <r>
    <x v="1"/>
    <n v="4.9000000000000004"/>
  </r>
  <r>
    <x v="9"/>
    <n v="4.9000000000000004"/>
  </r>
  <r>
    <x v="11"/>
    <n v="6.9"/>
  </r>
  <r>
    <x v="1"/>
    <n v="6.9"/>
  </r>
  <r>
    <x v="15"/>
    <n v="6.9"/>
  </r>
  <r>
    <x v="10"/>
    <n v="6.9"/>
  </r>
  <r>
    <x v="7"/>
    <n v="5.5"/>
  </r>
  <r>
    <x v="15"/>
    <n v="7.2"/>
  </r>
  <r>
    <x v="9"/>
    <n v="7.2"/>
  </r>
  <r>
    <x v="1"/>
    <n v="6.9"/>
  </r>
  <r>
    <x v="9"/>
    <n v="6.9"/>
  </r>
  <r>
    <x v="2"/>
    <n v="6.9"/>
  </r>
  <r>
    <x v="11"/>
    <n v="5.8"/>
  </r>
  <r>
    <x v="12"/>
    <n v="5.8"/>
  </r>
  <r>
    <x v="9"/>
    <n v="5.8"/>
  </r>
  <r>
    <x v="7"/>
    <n v="5.8"/>
  </r>
  <r>
    <x v="9"/>
    <n v="5.9"/>
  </r>
  <r>
    <x v="3"/>
    <n v="5.9"/>
  </r>
  <r>
    <x v="1"/>
    <n v="6.9"/>
  </r>
  <r>
    <x v="9"/>
    <n v="6.9"/>
  </r>
  <r>
    <x v="16"/>
    <n v="6.9"/>
  </r>
  <r>
    <x v="3"/>
    <n v="6.9"/>
  </r>
  <r>
    <x v="7"/>
    <n v="6.9"/>
  </r>
  <r>
    <x v="13"/>
    <n v="6.9"/>
  </r>
  <r>
    <x v="1"/>
    <n v="6.8"/>
  </r>
  <r>
    <x v="9"/>
    <n v="6.8"/>
  </r>
  <r>
    <x v="3"/>
    <n v="6.8"/>
  </r>
  <r>
    <x v="1"/>
    <n v="5.3"/>
  </r>
  <r>
    <x v="9"/>
    <n v="5.3"/>
  </r>
  <r>
    <x v="3"/>
    <n v="5.3"/>
  </r>
  <r>
    <x v="15"/>
    <n v="7.2"/>
  </r>
  <r>
    <x v="9"/>
    <n v="7.2"/>
  </r>
  <r>
    <x v="7"/>
    <n v="7.2"/>
  </r>
  <r>
    <x v="11"/>
    <n v="6.5"/>
  </r>
  <r>
    <x v="7"/>
    <n v="6.5"/>
  </r>
  <r>
    <x v="6"/>
    <n v="7.1"/>
  </r>
  <r>
    <x v="7"/>
    <n v="7.1"/>
  </r>
  <r>
    <x v="15"/>
    <n v="7.9"/>
  </r>
  <r>
    <x v="9"/>
    <n v="7.9"/>
  </r>
  <r>
    <x v="7"/>
    <n v="7.9"/>
  </r>
  <r>
    <x v="11"/>
    <n v="6.4"/>
  </r>
  <r>
    <x v="9"/>
    <n v="6.4"/>
  </r>
  <r>
    <x v="13"/>
    <n v="6.4"/>
  </r>
  <r>
    <x v="16"/>
    <n v="6.8"/>
  </r>
  <r>
    <x v="7"/>
    <n v="6.8"/>
  </r>
  <r>
    <x v="9"/>
    <n v="7"/>
  </r>
  <r>
    <x v="16"/>
    <n v="7"/>
  </r>
  <r>
    <x v="3"/>
    <n v="7"/>
  </r>
  <r>
    <x v="7"/>
    <n v="7"/>
  </r>
  <r>
    <x v="12"/>
    <n v="7.2"/>
  </r>
  <r>
    <x v="15"/>
    <n v="7.2"/>
  </r>
  <r>
    <x v="9"/>
    <n v="7.2"/>
  </r>
  <r>
    <x v="16"/>
    <n v="7.2"/>
  </r>
  <r>
    <x v="7"/>
    <n v="7.2"/>
  </r>
  <r>
    <x v="1"/>
    <n v="5.9"/>
  </r>
  <r>
    <x v="9"/>
    <n v="5.9"/>
  </r>
  <r>
    <x v="10"/>
    <n v="5.9"/>
  </r>
  <r>
    <x v="3"/>
    <n v="5.9"/>
  </r>
  <r>
    <x v="9"/>
    <n v="6.7"/>
  </r>
  <r>
    <x v="10"/>
    <n v="6.7"/>
  </r>
  <r>
    <x v="3"/>
    <n v="6.7"/>
  </r>
  <r>
    <x v="9"/>
    <n v="6.4"/>
  </r>
  <r>
    <x v="3"/>
    <n v="6.4"/>
  </r>
  <r>
    <x v="15"/>
    <n v="6.5"/>
  </r>
  <r>
    <x v="9"/>
    <n v="6.5"/>
  </r>
  <r>
    <x v="3"/>
    <n v="6.5"/>
  </r>
  <r>
    <x v="7"/>
    <n v="6.5"/>
  </r>
  <r>
    <x v="1"/>
    <n v="4.9000000000000004"/>
  </r>
  <r>
    <x v="9"/>
    <n v="4.9000000000000004"/>
  </r>
  <r>
    <x v="1"/>
    <n v="7.4"/>
  </r>
  <r>
    <x v="9"/>
    <n v="7.4"/>
  </r>
  <r>
    <x v="3"/>
    <n v="7.4"/>
  </r>
  <r>
    <x v="11"/>
    <n v="7"/>
  </r>
  <r>
    <x v="15"/>
    <n v="7"/>
  </r>
  <r>
    <x v="7"/>
    <n v="7"/>
  </r>
  <r>
    <x v="9"/>
    <n v="7.5"/>
  </r>
  <r>
    <x v="17"/>
    <n v="7.5"/>
  </r>
  <r>
    <x v="15"/>
    <n v="6.3"/>
  </r>
  <r>
    <x v="9"/>
    <n v="6.3"/>
  </r>
  <r>
    <x v="16"/>
    <n v="6.3"/>
  </r>
  <r>
    <x v="7"/>
    <n v="6.3"/>
  </r>
  <r>
    <x v="11"/>
    <n v="7.1"/>
  </r>
  <r>
    <x v="12"/>
    <n v="7.1"/>
  </r>
  <r>
    <x v="1"/>
    <n v="7.1"/>
  </r>
  <r>
    <x v="9"/>
    <n v="7.1"/>
  </r>
  <r>
    <x v="13"/>
    <n v="7.1"/>
  </r>
  <r>
    <x v="11"/>
    <n v="5.3"/>
  </r>
  <r>
    <x v="15"/>
    <n v="5.3"/>
  </r>
  <r>
    <x v="19"/>
    <n v="5.3"/>
  </r>
  <r>
    <x v="7"/>
    <n v="5.3"/>
  </r>
  <r>
    <x v="11"/>
    <n v="5.3"/>
  </r>
  <r>
    <x v="15"/>
    <n v="5.3"/>
  </r>
  <r>
    <x v="19"/>
    <n v="5.3"/>
  </r>
  <r>
    <x v="7"/>
    <n v="5.3"/>
  </r>
  <r>
    <x v="11"/>
    <n v="6.2"/>
  </r>
  <r>
    <x v="12"/>
    <n v="6.2"/>
  </r>
  <r>
    <x v="1"/>
    <n v="6.2"/>
  </r>
  <r>
    <x v="9"/>
    <n v="7.6"/>
  </r>
  <r>
    <x v="3"/>
    <n v="7.6"/>
  </r>
  <r>
    <x v="12"/>
    <n v="5.6"/>
  </r>
  <r>
    <x v="6"/>
    <n v="5.6"/>
  </r>
  <r>
    <x v="7"/>
    <n v="5.6"/>
  </r>
  <r>
    <x v="12"/>
    <n v="6.9"/>
  </r>
  <r>
    <x v="1"/>
    <n v="6.9"/>
  </r>
  <r>
    <x v="9"/>
    <n v="6.9"/>
  </r>
  <r>
    <x v="3"/>
    <n v="6.9"/>
  </r>
  <r>
    <x v="1"/>
    <n v="6"/>
  </r>
  <r>
    <x v="9"/>
    <n v="6"/>
  </r>
  <r>
    <x v="3"/>
    <n v="6"/>
  </r>
  <r>
    <x v="19"/>
    <n v="6"/>
  </r>
  <r>
    <x v="9"/>
    <n v="7"/>
  </r>
  <r>
    <x v="3"/>
    <n v="7"/>
  </r>
  <r>
    <x v="1"/>
    <n v="5.9"/>
  </r>
  <r>
    <x v="9"/>
    <n v="6.2"/>
  </r>
  <r>
    <x v="5"/>
    <n v="6.2"/>
  </r>
  <r>
    <x v="16"/>
    <n v="6.2"/>
  </r>
  <r>
    <x v="7"/>
    <n v="6.2"/>
  </r>
  <r>
    <x v="1"/>
    <n v="7.2"/>
  </r>
  <r>
    <x v="9"/>
    <n v="7.2"/>
  </r>
  <r>
    <x v="21"/>
    <n v="6.9"/>
  </r>
  <r>
    <x v="9"/>
    <n v="6.9"/>
  </r>
  <r>
    <x v="20"/>
    <n v="6.9"/>
  </r>
  <r>
    <x v="13"/>
    <n v="6.9"/>
  </r>
  <r>
    <x v="11"/>
    <n v="7.3"/>
  </r>
  <r>
    <x v="15"/>
    <n v="7.3"/>
  </r>
  <r>
    <x v="7"/>
    <n v="7.3"/>
  </r>
  <r>
    <x v="1"/>
    <n v="6.4"/>
  </r>
  <r>
    <x v="17"/>
    <n v="6.4"/>
  </r>
  <r>
    <x v="11"/>
    <n v="6.6"/>
  </r>
  <r>
    <x v="15"/>
    <n v="6.6"/>
  </r>
  <r>
    <x v="9"/>
    <n v="6.6"/>
  </r>
  <r>
    <x v="7"/>
    <n v="6.6"/>
  </r>
  <r>
    <x v="15"/>
    <n v="6.6"/>
  </r>
  <r>
    <x v="5"/>
    <n v="6.6"/>
  </r>
  <r>
    <x v="7"/>
    <n v="6.6"/>
  </r>
  <r>
    <x v="15"/>
    <n v="6.6"/>
  </r>
  <r>
    <x v="5"/>
    <n v="6.6"/>
  </r>
  <r>
    <x v="7"/>
    <n v="6.6"/>
  </r>
  <r>
    <x v="15"/>
    <n v="6.5"/>
  </r>
  <r>
    <x v="9"/>
    <n v="6.5"/>
  </r>
  <r>
    <x v="16"/>
    <n v="6.5"/>
  </r>
  <r>
    <x v="7"/>
    <n v="6.5"/>
  </r>
  <r>
    <x v="9"/>
    <n v="6"/>
  </r>
  <r>
    <x v="5"/>
    <n v="6"/>
  </r>
  <r>
    <x v="16"/>
    <n v="6"/>
  </r>
  <r>
    <x v="7"/>
    <n v="6"/>
  </r>
  <r>
    <x v="10"/>
    <n v="6.8"/>
  </r>
  <r>
    <x v="5"/>
    <n v="6.8"/>
  </r>
  <r>
    <x v="11"/>
    <n v="6.7"/>
  </r>
  <r>
    <x v="6"/>
    <n v="6.7"/>
  </r>
  <r>
    <x v="12"/>
    <n v="6.3"/>
  </r>
  <r>
    <x v="10"/>
    <n v="6.3"/>
  </r>
  <r>
    <x v="11"/>
    <n v="6.1"/>
  </r>
  <r>
    <x v="12"/>
    <n v="6.1"/>
  </r>
  <r>
    <x v="9"/>
    <n v="6.1"/>
  </r>
  <r>
    <x v="7"/>
    <n v="6.1"/>
  </r>
  <r>
    <x v="12"/>
    <n v="7.3"/>
  </r>
  <r>
    <x v="1"/>
    <n v="7.3"/>
  </r>
  <r>
    <x v="9"/>
    <n v="7.3"/>
  </r>
  <r>
    <x v="10"/>
    <n v="7.3"/>
  </r>
  <r>
    <x v="3"/>
    <n v="7.3"/>
  </r>
  <r>
    <x v="9"/>
    <n v="7.6"/>
  </r>
  <r>
    <x v="7"/>
    <n v="7.6"/>
  </r>
  <r>
    <x v="21"/>
    <n v="8.1"/>
  </r>
  <r>
    <x v="9"/>
    <n v="8.1"/>
  </r>
  <r>
    <x v="7"/>
    <n v="8.1"/>
  </r>
  <r>
    <x v="13"/>
    <n v="8.1"/>
  </r>
  <r>
    <x v="11"/>
    <n v="6.8"/>
  </r>
  <r>
    <x v="9"/>
    <n v="6.8"/>
  </r>
  <r>
    <x v="20"/>
    <n v="6.8"/>
  </r>
  <r>
    <x v="13"/>
    <n v="6.8"/>
  </r>
  <r>
    <x v="11"/>
    <n v="5.7"/>
  </r>
  <r>
    <x v="9"/>
    <n v="5.7"/>
  </r>
  <r>
    <x v="7"/>
    <n v="5.7"/>
  </r>
  <r>
    <x v="13"/>
    <n v="5.7"/>
  </r>
  <r>
    <x v="11"/>
    <n v="5.3"/>
  </r>
  <r>
    <x v="12"/>
    <n v="5.3"/>
  </r>
  <r>
    <x v="6"/>
    <n v="5.3"/>
  </r>
  <r>
    <x v="8"/>
    <n v="7"/>
  </r>
  <r>
    <x v="21"/>
    <n v="7"/>
  </r>
  <r>
    <x v="8"/>
    <n v="7"/>
  </r>
  <r>
    <x v="9"/>
    <n v="7"/>
  </r>
  <r>
    <x v="21"/>
    <n v="7.4"/>
  </r>
  <r>
    <x v="9"/>
    <n v="7.4"/>
  </r>
  <r>
    <x v="3"/>
    <n v="7.4"/>
  </r>
  <r>
    <x v="1"/>
    <n v="6.9"/>
  </r>
  <r>
    <x v="9"/>
    <n v="6.9"/>
  </r>
  <r>
    <x v="9"/>
    <n v="7.3"/>
  </r>
  <r>
    <x v="2"/>
    <n v="7.3"/>
  </r>
  <r>
    <x v="3"/>
    <n v="7.3"/>
  </r>
  <r>
    <x v="1"/>
    <n v="6.9"/>
  </r>
  <r>
    <x v="9"/>
    <n v="6.9"/>
  </r>
  <r>
    <x v="9"/>
    <n v="7.2"/>
  </r>
  <r>
    <x v="14"/>
    <n v="7.2"/>
  </r>
  <r>
    <x v="23"/>
    <n v="7.3"/>
  </r>
  <r>
    <x v="1"/>
    <n v="7.6"/>
  </r>
  <r>
    <x v="9"/>
    <n v="7.6"/>
  </r>
  <r>
    <x v="9"/>
    <n v="7.5"/>
  </r>
  <r>
    <x v="12"/>
    <n v="7.4"/>
  </r>
  <r>
    <x v="9"/>
    <n v="7.4"/>
  </r>
  <r>
    <x v="9"/>
    <n v="6.6"/>
  </r>
  <r>
    <x v="5"/>
    <n v="6.6"/>
  </r>
  <r>
    <x v="6"/>
    <n v="6.6"/>
  </r>
  <r>
    <x v="7"/>
    <n v="6.6"/>
  </r>
  <r>
    <x v="9"/>
    <n v="6.7"/>
  </r>
  <r>
    <x v="2"/>
    <n v="6.7"/>
  </r>
  <r>
    <x v="19"/>
    <n v="6.7"/>
  </r>
  <r>
    <x v="15"/>
    <n v="6.8"/>
  </r>
  <r>
    <x v="9"/>
    <n v="6.8"/>
  </r>
  <r>
    <x v="1"/>
    <n v="6.6"/>
  </r>
  <r>
    <x v="8"/>
    <n v="6.6"/>
  </r>
  <r>
    <x v="21"/>
    <n v="6.7"/>
  </r>
  <r>
    <x v="1"/>
    <n v="6.7"/>
  </r>
  <r>
    <x v="9"/>
    <n v="6.7"/>
  </r>
  <r>
    <x v="3"/>
    <n v="6.7"/>
  </r>
  <r>
    <x v="1"/>
    <n v="7"/>
  </r>
  <r>
    <x v="9"/>
    <n v="7"/>
  </r>
  <r>
    <x v="13"/>
    <n v="7"/>
  </r>
  <r>
    <x v="6"/>
    <n v="7.2"/>
  </r>
  <r>
    <x v="7"/>
    <n v="7.2"/>
  </r>
  <r>
    <x v="15"/>
    <n v="6.2"/>
  </r>
  <r>
    <x v="9"/>
    <n v="6.2"/>
  </r>
  <r>
    <x v="7"/>
    <n v="6.2"/>
  </r>
  <r>
    <x v="12"/>
    <n v="6.5"/>
  </r>
  <r>
    <x v="0"/>
    <n v="6.5"/>
  </r>
  <r>
    <x v="6"/>
    <n v="6.5"/>
  </r>
  <r>
    <x v="9"/>
    <n v="6.7"/>
  </r>
  <r>
    <x v="17"/>
    <n v="6.7"/>
  </r>
  <r>
    <x v="3"/>
    <n v="6.7"/>
  </r>
  <r>
    <x v="15"/>
    <n v="6.5"/>
  </r>
  <r>
    <x v="9"/>
    <n v="6.5"/>
  </r>
  <r>
    <x v="16"/>
    <n v="6.5"/>
  </r>
  <r>
    <x v="7"/>
    <n v="6.5"/>
  </r>
  <r>
    <x v="11"/>
    <n v="6.1"/>
  </r>
  <r>
    <x v="15"/>
    <n v="6.1"/>
  </r>
  <r>
    <x v="7"/>
    <n v="6.1"/>
  </r>
  <r>
    <x v="9"/>
    <n v="6.5"/>
  </r>
  <r>
    <x v="3"/>
    <n v="6.5"/>
  </r>
  <r>
    <x v="23"/>
    <n v="6.5"/>
  </r>
  <r>
    <x v="21"/>
    <n v="7"/>
  </r>
  <r>
    <x v="15"/>
    <n v="7"/>
  </r>
  <r>
    <x v="9"/>
    <n v="7"/>
  </r>
  <r>
    <x v="9"/>
    <n v="6.6"/>
  </r>
  <r>
    <x v="13"/>
    <n v="6.6"/>
  </r>
  <r>
    <x v="11"/>
    <n v="6.1"/>
  </r>
  <r>
    <x v="9"/>
    <n v="6.1"/>
  </r>
  <r>
    <x v="16"/>
    <n v="6.1"/>
  </r>
  <r>
    <x v="7"/>
    <n v="6.1"/>
  </r>
  <r>
    <x v="15"/>
    <n v="6.6"/>
  </r>
  <r>
    <x v="9"/>
    <n v="6.6"/>
  </r>
  <r>
    <x v="16"/>
    <n v="6.6"/>
  </r>
  <r>
    <x v="7"/>
    <n v="6.6"/>
  </r>
  <r>
    <x v="8"/>
    <n v="1.6"/>
  </r>
  <r>
    <x v="17"/>
    <n v="1.6"/>
  </r>
  <r>
    <x v="15"/>
    <n v="6.4"/>
  </r>
  <r>
    <x v="9"/>
    <n v="6.4"/>
  </r>
  <r>
    <x v="3"/>
    <n v="6.4"/>
  </r>
  <r>
    <x v="7"/>
    <n v="6.4"/>
  </r>
  <r>
    <x v="15"/>
    <n v="5.6"/>
  </r>
  <r>
    <x v="9"/>
    <n v="5.6"/>
  </r>
  <r>
    <x v="7"/>
    <n v="5.6"/>
  </r>
  <r>
    <x v="1"/>
    <n v="6.9"/>
  </r>
  <r>
    <x v="9"/>
    <n v="6.9"/>
  </r>
  <r>
    <x v="3"/>
    <n v="6.9"/>
  </r>
  <r>
    <x v="9"/>
    <n v="6.5"/>
  </r>
  <r>
    <x v="1"/>
    <n v="6.2"/>
  </r>
  <r>
    <x v="9"/>
    <n v="6.2"/>
  </r>
  <r>
    <x v="3"/>
    <n v="6.2"/>
  </r>
  <r>
    <x v="7"/>
    <n v="6.2"/>
  </r>
  <r>
    <x v="11"/>
    <n v="5"/>
  </r>
  <r>
    <x v="1"/>
    <n v="5"/>
  </r>
  <r>
    <x v="15"/>
    <n v="5"/>
  </r>
  <r>
    <x v="15"/>
    <n v="6.3"/>
  </r>
  <r>
    <x v="9"/>
    <n v="6.3"/>
  </r>
  <r>
    <x v="16"/>
    <n v="6.3"/>
  </r>
  <r>
    <x v="7"/>
    <n v="6.3"/>
  </r>
  <r>
    <x v="11"/>
    <n v="6.5"/>
  </r>
  <r>
    <x v="9"/>
    <n v="6.5"/>
  </r>
  <r>
    <x v="7"/>
    <n v="6.5"/>
  </r>
  <r>
    <x v="15"/>
    <n v="6.1"/>
  </r>
  <r>
    <x v="16"/>
    <n v="6.1"/>
  </r>
  <r>
    <x v="7"/>
    <n v="6.1"/>
  </r>
  <r>
    <x v="15"/>
    <n v="6.1"/>
  </r>
  <r>
    <x v="16"/>
    <n v="6.1"/>
  </r>
  <r>
    <x v="7"/>
    <n v="6.1"/>
  </r>
  <r>
    <x v="11"/>
    <n v="8.1"/>
  </r>
  <r>
    <x v="15"/>
    <n v="8.1"/>
  </r>
  <r>
    <x v="9"/>
    <n v="8.1"/>
  </r>
  <r>
    <x v="7"/>
    <n v="8.1"/>
  </r>
  <r>
    <x v="9"/>
    <n v="8.1"/>
  </r>
  <r>
    <x v="16"/>
    <n v="8.1"/>
  </r>
  <r>
    <x v="6"/>
    <n v="8.1"/>
  </r>
  <r>
    <x v="9"/>
    <n v="8.1"/>
  </r>
  <r>
    <x v="7"/>
    <n v="8.1"/>
  </r>
  <r>
    <x v="11"/>
    <n v="6.9"/>
  </r>
  <r>
    <x v="12"/>
    <n v="6.9"/>
  </r>
  <r>
    <x v="0"/>
    <n v="6.9"/>
  </r>
  <r>
    <x v="1"/>
    <n v="6.9"/>
  </r>
  <r>
    <x v="2"/>
    <n v="6.9"/>
  </r>
  <r>
    <x v="10"/>
    <n v="6.9"/>
  </r>
  <r>
    <x v="11"/>
    <n v="7.5"/>
  </r>
  <r>
    <x v="12"/>
    <n v="7.5"/>
  </r>
  <r>
    <x v="7"/>
    <n v="7.5"/>
  </r>
  <r>
    <x v="21"/>
    <n v="6.7"/>
  </r>
  <r>
    <x v="9"/>
    <n v="6.7"/>
  </r>
  <r>
    <x v="20"/>
    <n v="6.7"/>
  </r>
  <r>
    <x v="3"/>
    <n v="6.7"/>
  </r>
  <r>
    <x v="1"/>
    <n v="7.1"/>
  </r>
  <r>
    <x v="9"/>
    <n v="7.1"/>
  </r>
  <r>
    <x v="2"/>
    <n v="7.1"/>
  </r>
  <r>
    <x v="9"/>
    <n v="6.7"/>
  </r>
  <r>
    <x v="3"/>
    <n v="6.7"/>
  </r>
  <r>
    <x v="7"/>
    <n v="6.7"/>
  </r>
  <r>
    <x v="15"/>
    <n v="6.8"/>
  </r>
  <r>
    <x v="9"/>
    <n v="6.8"/>
  </r>
  <r>
    <x v="23"/>
    <n v="6.8"/>
  </r>
  <r>
    <x v="5"/>
    <n v="6.8"/>
  </r>
  <r>
    <x v="6"/>
    <n v="6.8"/>
  </r>
  <r>
    <x v="7"/>
    <n v="6.8"/>
  </r>
  <r>
    <x v="11"/>
    <n v="6.3"/>
  </r>
  <r>
    <x v="15"/>
    <n v="6.3"/>
  </r>
  <r>
    <x v="9"/>
    <n v="6.3"/>
  </r>
  <r>
    <x v="7"/>
    <n v="6.3"/>
  </r>
  <r>
    <x v="1"/>
    <n v="6.5"/>
  </r>
  <r>
    <x v="17"/>
    <n v="6.5"/>
  </r>
  <r>
    <x v="1"/>
    <n v="5.7"/>
  </r>
  <r>
    <x v="9"/>
    <n v="5.7"/>
  </r>
  <r>
    <x v="17"/>
    <n v="5.7"/>
  </r>
  <r>
    <x v="11"/>
    <n v="6"/>
  </r>
  <r>
    <x v="7"/>
    <n v="6"/>
  </r>
  <r>
    <x v="11"/>
    <n v="5.8"/>
  </r>
  <r>
    <x v="15"/>
    <n v="5.8"/>
  </r>
  <r>
    <x v="9"/>
    <n v="5.8"/>
  </r>
  <r>
    <x v="16"/>
    <n v="5.8"/>
  </r>
  <r>
    <x v="7"/>
    <n v="5.8"/>
  </r>
  <r>
    <x v="11"/>
    <n v="7.1"/>
  </r>
  <r>
    <x v="16"/>
    <n v="7.1"/>
  </r>
  <r>
    <x v="6"/>
    <n v="7.1"/>
  </r>
  <r>
    <x v="7"/>
    <n v="7.1"/>
  </r>
  <r>
    <x v="11"/>
    <n v="8.5"/>
  </r>
  <r>
    <x v="12"/>
    <n v="8.5"/>
  </r>
  <r>
    <x v="11"/>
    <n v="6.9"/>
  </r>
  <r>
    <x v="9"/>
    <n v="6.9"/>
  </r>
  <r>
    <x v="7"/>
    <n v="6.9"/>
  </r>
  <r>
    <x v="13"/>
    <n v="6.9"/>
  </r>
  <r>
    <x v="12"/>
    <n v="6.7"/>
  </r>
  <r>
    <x v="1"/>
    <n v="6.7"/>
  </r>
  <r>
    <x v="2"/>
    <n v="6.7"/>
  </r>
  <r>
    <x v="10"/>
    <n v="6.7"/>
  </r>
  <r>
    <x v="11"/>
    <n v="8"/>
  </r>
  <r>
    <x v="12"/>
    <n v="8"/>
  </r>
  <r>
    <x v="0"/>
    <n v="8"/>
  </r>
  <r>
    <x v="2"/>
    <n v="8"/>
  </r>
  <r>
    <x v="11"/>
    <n v="6.7"/>
  </r>
  <r>
    <x v="15"/>
    <n v="6.7"/>
  </r>
  <r>
    <x v="16"/>
    <n v="6.7"/>
  </r>
  <r>
    <x v="6"/>
    <n v="6.7"/>
  </r>
  <r>
    <x v="7"/>
    <n v="6.7"/>
  </r>
  <r>
    <x v="15"/>
    <n v="7.9"/>
  </r>
  <r>
    <x v="9"/>
    <n v="7.9"/>
  </r>
  <r>
    <x v="7"/>
    <n v="7.9"/>
  </r>
  <r>
    <x v="9"/>
    <n v="5.6"/>
  </r>
  <r>
    <x v="10"/>
    <n v="5.6"/>
  </r>
  <r>
    <x v="16"/>
    <n v="5.6"/>
  </r>
  <r>
    <x v="7"/>
    <n v="5.6"/>
  </r>
  <r>
    <x v="11"/>
    <n v="6.3"/>
  </r>
  <r>
    <x v="12"/>
    <n v="6.3"/>
  </r>
  <r>
    <x v="0"/>
    <n v="6.3"/>
  </r>
  <r>
    <x v="10"/>
    <n v="6.3"/>
  </r>
  <r>
    <x v="11"/>
    <n v="6.8"/>
  </r>
  <r>
    <x v="15"/>
    <n v="6.8"/>
  </r>
  <r>
    <x v="16"/>
    <n v="6.8"/>
  </r>
  <r>
    <x v="7"/>
    <n v="6.8"/>
  </r>
  <r>
    <x v="12"/>
    <n v="5.5"/>
  </r>
  <r>
    <x v="9"/>
    <n v="5.5"/>
  </r>
  <r>
    <x v="10"/>
    <n v="5.5"/>
  </r>
  <r>
    <x v="3"/>
    <n v="5.5"/>
  </r>
  <r>
    <x v="11"/>
    <n v="8.1"/>
  </r>
  <r>
    <x v="16"/>
    <n v="8.1"/>
  </r>
  <r>
    <x v="7"/>
    <n v="8.1"/>
  </r>
  <r>
    <x v="9"/>
    <n v="7.1"/>
  </r>
  <r>
    <x v="10"/>
    <n v="7.1"/>
  </r>
  <r>
    <x v="12"/>
    <n v="7.1"/>
  </r>
  <r>
    <x v="21"/>
    <n v="7.1"/>
  </r>
  <r>
    <x v="9"/>
    <n v="7.1"/>
  </r>
  <r>
    <x v="9"/>
    <n v="8.3000000000000007"/>
  </r>
  <r>
    <x v="12"/>
    <n v="7.8"/>
  </r>
  <r>
    <x v="1"/>
    <n v="7.8"/>
  </r>
  <r>
    <x v="9"/>
    <n v="7.8"/>
  </r>
  <r>
    <x v="11"/>
    <n v="7"/>
  </r>
  <r>
    <x v="12"/>
    <n v="7"/>
  </r>
  <r>
    <x v="10"/>
    <n v="7"/>
  </r>
  <r>
    <x v="1"/>
    <n v="7.3"/>
  </r>
  <r>
    <x v="9"/>
    <n v="7.3"/>
  </r>
  <r>
    <x v="9"/>
    <n v="6.9"/>
  </r>
  <r>
    <x v="1"/>
    <n v="5.9"/>
  </r>
  <r>
    <x v="15"/>
    <n v="5.9"/>
  </r>
  <r>
    <x v="3"/>
    <n v="5.9"/>
  </r>
  <r>
    <x v="9"/>
    <n v="7"/>
  </r>
  <r>
    <x v="3"/>
    <n v="7"/>
  </r>
  <r>
    <x v="11"/>
    <n v="7"/>
  </r>
  <r>
    <x v="1"/>
    <n v="7"/>
  </r>
  <r>
    <x v="15"/>
    <n v="7"/>
  </r>
  <r>
    <x v="7"/>
    <n v="7"/>
  </r>
  <r>
    <x v="15"/>
    <n v="6.3"/>
  </r>
  <r>
    <x v="9"/>
    <n v="6.3"/>
  </r>
  <r>
    <x v="17"/>
    <n v="6.3"/>
  </r>
  <r>
    <x v="7"/>
    <n v="6.3"/>
  </r>
  <r>
    <x v="12"/>
    <n v="5.0999999999999996"/>
  </r>
  <r>
    <x v="1"/>
    <n v="5.0999999999999996"/>
  </r>
  <r>
    <x v="2"/>
    <n v="5.0999999999999996"/>
  </r>
  <r>
    <x v="10"/>
    <n v="5.0999999999999996"/>
  </r>
  <r>
    <x v="15"/>
    <n v="6"/>
  </r>
  <r>
    <x v="9"/>
    <n v="6"/>
  </r>
  <r>
    <x v="7"/>
    <n v="6"/>
  </r>
  <r>
    <x v="11"/>
    <n v="5.8"/>
  </r>
  <r>
    <x v="9"/>
    <n v="5.8"/>
  </r>
  <r>
    <x v="19"/>
    <n v="5.8"/>
  </r>
  <r>
    <x v="7"/>
    <n v="5.8"/>
  </r>
  <r>
    <x v="11"/>
    <n v="6"/>
  </r>
  <r>
    <x v="12"/>
    <n v="6"/>
  </r>
  <r>
    <x v="10"/>
    <n v="6"/>
  </r>
  <r>
    <x v="1"/>
    <n v="5.6"/>
  </r>
  <r>
    <x v="9"/>
    <n v="5.6"/>
  </r>
  <r>
    <x v="3"/>
    <n v="5.6"/>
  </r>
  <r>
    <x v="11"/>
    <n v="6.2"/>
  </r>
  <r>
    <x v="12"/>
    <n v="6.2"/>
  </r>
  <r>
    <x v="3"/>
    <n v="6.2"/>
  </r>
  <r>
    <x v="6"/>
    <n v="6.2"/>
  </r>
  <r>
    <x v="7"/>
    <n v="6.2"/>
  </r>
  <r>
    <x v="11"/>
    <n v="6.6"/>
  </r>
  <r>
    <x v="9"/>
    <n v="6.6"/>
  </r>
  <r>
    <x v="16"/>
    <n v="6.6"/>
  </r>
  <r>
    <x v="7"/>
    <n v="6.6"/>
  </r>
  <r>
    <x v="13"/>
    <n v="6.6"/>
  </r>
  <r>
    <x v="9"/>
    <n v="6.9"/>
  </r>
  <r>
    <x v="17"/>
    <n v="6.9"/>
  </r>
  <r>
    <x v="1"/>
    <n v="7.5"/>
  </r>
  <r>
    <x v="1"/>
    <n v="7"/>
  </r>
  <r>
    <x v="15"/>
    <n v="7"/>
  </r>
  <r>
    <x v="9"/>
    <n v="7"/>
  </r>
  <r>
    <x v="16"/>
    <n v="7"/>
  </r>
  <r>
    <x v="7"/>
    <n v="7"/>
  </r>
  <r>
    <x v="9"/>
    <n v="5.7"/>
  </r>
  <r>
    <x v="17"/>
    <n v="5.7"/>
  </r>
  <r>
    <x v="9"/>
    <n v="6"/>
  </r>
  <r>
    <x v="1"/>
    <n v="7.4"/>
  </r>
  <r>
    <x v="9"/>
    <n v="7.4"/>
  </r>
  <r>
    <x v="3"/>
    <n v="7.4"/>
  </r>
  <r>
    <x v="9"/>
    <n v="7"/>
  </r>
  <r>
    <x v="7"/>
    <n v="7"/>
  </r>
  <r>
    <x v="1"/>
    <n v="5.5"/>
  </r>
  <r>
    <x v="3"/>
    <n v="5.5"/>
  </r>
  <r>
    <x v="11"/>
    <n v="4.5"/>
  </r>
  <r>
    <x v="9"/>
    <n v="4.5"/>
  </r>
  <r>
    <x v="19"/>
    <n v="4.5"/>
  </r>
  <r>
    <x v="7"/>
    <n v="7.5"/>
  </r>
  <r>
    <x v="11"/>
    <n v="5.7"/>
  </r>
  <r>
    <x v="12"/>
    <n v="5.7"/>
  </r>
  <r>
    <x v="15"/>
    <n v="5.7"/>
  </r>
  <r>
    <x v="7"/>
    <n v="5.7"/>
  </r>
  <r>
    <x v="9"/>
    <n v="6.3"/>
  </r>
  <r>
    <x v="16"/>
    <n v="6.3"/>
  </r>
  <r>
    <x v="7"/>
    <n v="6.3"/>
  </r>
  <r>
    <x v="11"/>
    <n v="7.2"/>
  </r>
  <r>
    <x v="12"/>
    <n v="7.2"/>
  </r>
  <r>
    <x v="15"/>
    <n v="7.2"/>
  </r>
  <r>
    <x v="7"/>
    <n v="7.2"/>
  </r>
  <r>
    <x v="9"/>
    <n v="7.8"/>
  </r>
  <r>
    <x v="20"/>
    <n v="7.8"/>
  </r>
  <r>
    <x v="17"/>
    <n v="7.8"/>
  </r>
  <r>
    <x v="3"/>
    <n v="7.8"/>
  </r>
  <r>
    <x v="13"/>
    <n v="7.8"/>
  </r>
  <r>
    <x v="21"/>
    <n v="7.2"/>
  </r>
  <r>
    <x v="9"/>
    <n v="7.2"/>
  </r>
  <r>
    <x v="19"/>
    <n v="7.2"/>
  </r>
  <r>
    <x v="11"/>
    <n v="7"/>
  </r>
  <r>
    <x v="15"/>
    <n v="7"/>
  </r>
  <r>
    <x v="9"/>
    <n v="7"/>
  </r>
  <r>
    <x v="7"/>
    <n v="7"/>
  </r>
  <r>
    <x v="11"/>
    <n v="6.3"/>
  </r>
  <r>
    <x v="7"/>
    <n v="6.3"/>
  </r>
  <r>
    <x v="11"/>
    <n v="6.8"/>
  </r>
  <r>
    <x v="12"/>
    <n v="6.8"/>
  </r>
  <r>
    <x v="3"/>
    <n v="6.8"/>
  </r>
  <r>
    <x v="6"/>
    <n v="6.8"/>
  </r>
  <r>
    <x v="11"/>
    <n v="5.6"/>
  </r>
  <r>
    <x v="12"/>
    <n v="5.6"/>
  </r>
  <r>
    <x v="6"/>
    <n v="5.6"/>
  </r>
  <r>
    <x v="11"/>
    <n v="5.6"/>
  </r>
  <r>
    <x v="12"/>
    <n v="5.6"/>
  </r>
  <r>
    <x v="1"/>
    <n v="5.6"/>
  </r>
  <r>
    <x v="7"/>
    <n v="5.6"/>
  </r>
  <r>
    <x v="15"/>
    <n v="7"/>
  </r>
  <r>
    <x v="9"/>
    <n v="7"/>
  </r>
  <r>
    <x v="7"/>
    <n v="7"/>
  </r>
  <r>
    <x v="11"/>
    <n v="5.3"/>
  </r>
  <r>
    <x v="1"/>
    <n v="5.3"/>
  </r>
  <r>
    <x v="15"/>
    <n v="5.3"/>
  </r>
  <r>
    <x v="7"/>
    <n v="5.3"/>
  </r>
  <r>
    <x v="1"/>
    <n v="6.4"/>
  </r>
  <r>
    <x v="3"/>
    <n v="6.4"/>
  </r>
  <r>
    <x v="1"/>
    <n v="6.7"/>
  </r>
  <r>
    <x v="9"/>
    <n v="6.7"/>
  </r>
  <r>
    <x v="11"/>
    <n v="7.7"/>
  </r>
  <r>
    <x v="12"/>
    <n v="7.7"/>
  </r>
  <r>
    <x v="6"/>
    <n v="7.7"/>
  </r>
  <r>
    <x v="1"/>
    <n v="6.5"/>
  </r>
  <r>
    <x v="1"/>
    <n v="5.6"/>
  </r>
  <r>
    <x v="15"/>
    <n v="7.4"/>
  </r>
  <r>
    <x v="9"/>
    <n v="7.4"/>
  </r>
  <r>
    <x v="17"/>
    <n v="7.4"/>
  </r>
  <r>
    <x v="15"/>
    <n v="4.2"/>
  </r>
  <r>
    <x v="16"/>
    <n v="4.2"/>
  </r>
  <r>
    <x v="7"/>
    <n v="4.2"/>
  </r>
  <r>
    <x v="11"/>
    <n v="7.5"/>
  </r>
  <r>
    <x v="15"/>
    <n v="7.5"/>
  </r>
  <r>
    <x v="9"/>
    <n v="7.5"/>
  </r>
  <r>
    <x v="7"/>
    <n v="7.5"/>
  </r>
  <r>
    <x v="11"/>
    <n v="6.4"/>
  </r>
  <r>
    <x v="12"/>
    <n v="6.4"/>
  </r>
  <r>
    <x v="6"/>
    <n v="6.4"/>
  </r>
  <r>
    <x v="7"/>
    <n v="6.4"/>
  </r>
  <r>
    <x v="11"/>
    <n v="6.6"/>
  </r>
  <r>
    <x v="13"/>
    <n v="6.6"/>
  </r>
  <r>
    <x v="21"/>
    <n v="7.1"/>
  </r>
  <r>
    <x v="9"/>
    <n v="7.1"/>
  </r>
  <r>
    <x v="3"/>
    <n v="7.1"/>
  </r>
  <r>
    <x v="13"/>
    <n v="7.1"/>
  </r>
  <r>
    <x v="15"/>
    <n v="7.8"/>
  </r>
  <r>
    <x v="7"/>
    <n v="7.8"/>
  </r>
  <r>
    <x v="11"/>
    <n v="6.5"/>
  </r>
  <r>
    <x v="15"/>
    <n v="6.5"/>
  </r>
  <r>
    <x v="7"/>
    <n v="6.5"/>
  </r>
  <r>
    <x v="1"/>
    <n v="6.3"/>
  </r>
  <r>
    <x v="15"/>
    <n v="6.3"/>
  </r>
  <r>
    <x v="9"/>
    <n v="7"/>
  </r>
  <r>
    <x v="17"/>
    <n v="7"/>
  </r>
  <r>
    <x v="12"/>
    <n v="8.5"/>
  </r>
  <r>
    <x v="1"/>
    <n v="8.5"/>
  </r>
  <r>
    <x v="6"/>
    <n v="8.5"/>
  </r>
  <r>
    <x v="9"/>
    <n v="6.9"/>
  </r>
  <r>
    <x v="7"/>
    <n v="6.9"/>
  </r>
  <r>
    <x v="5"/>
    <n v="5.5"/>
  </r>
  <r>
    <x v="16"/>
    <n v="5.5"/>
  </r>
  <r>
    <x v="11"/>
    <n v="6.3"/>
  </r>
  <r>
    <x v="5"/>
    <n v="6.3"/>
  </r>
  <r>
    <x v="6"/>
    <n v="6.3"/>
  </r>
  <r>
    <x v="11"/>
    <n v="6.7"/>
  </r>
  <r>
    <x v="1"/>
    <n v="6.7"/>
  </r>
  <r>
    <x v="15"/>
    <n v="6.7"/>
  </r>
  <r>
    <x v="7"/>
    <n v="6.7"/>
  </r>
  <r>
    <x v="11"/>
    <n v="6.7"/>
  </r>
  <r>
    <x v="1"/>
    <n v="6.7"/>
  </r>
  <r>
    <x v="15"/>
    <n v="6.7"/>
  </r>
  <r>
    <x v="15"/>
    <n v="6.8"/>
  </r>
  <r>
    <x v="9"/>
    <n v="6.8"/>
  </r>
  <r>
    <x v="7"/>
    <n v="6.8"/>
  </r>
  <r>
    <x v="11"/>
    <n v="6.6"/>
  </r>
  <r>
    <x v="12"/>
    <n v="6.6"/>
  </r>
  <r>
    <x v="10"/>
    <n v="6.6"/>
  </r>
  <r>
    <x v="3"/>
    <n v="6.6"/>
  </r>
  <r>
    <x v="11"/>
    <n v="5.8"/>
  </r>
  <r>
    <x v="6"/>
    <n v="5.8"/>
  </r>
  <r>
    <x v="11"/>
    <n v="7.3"/>
  </r>
  <r>
    <x v="12"/>
    <n v="7.3"/>
  </r>
  <r>
    <x v="1"/>
    <n v="7.3"/>
  </r>
  <r>
    <x v="9"/>
    <n v="8.1999999999999993"/>
  </r>
  <r>
    <x v="9"/>
    <n v="7.2"/>
  </r>
  <r>
    <x v="10"/>
    <n v="7.2"/>
  </r>
  <r>
    <x v="5"/>
    <n v="7.2"/>
  </r>
  <r>
    <x v="16"/>
    <n v="7.2"/>
  </r>
  <r>
    <x v="5"/>
    <n v="8.5"/>
  </r>
  <r>
    <x v="6"/>
    <n v="8.5"/>
  </r>
  <r>
    <x v="12"/>
    <n v="6.5"/>
  </r>
  <r>
    <x v="6"/>
    <n v="6.5"/>
  </r>
  <r>
    <x v="7"/>
    <n v="6.5"/>
  </r>
  <r>
    <x v="21"/>
    <n v="7.9"/>
  </r>
  <r>
    <x v="9"/>
    <n v="7.9"/>
  </r>
  <r>
    <x v="19"/>
    <n v="7.9"/>
  </r>
  <r>
    <x v="11"/>
    <n v="5.5"/>
  </r>
  <r>
    <x v="1"/>
    <n v="5.5"/>
  </r>
  <r>
    <x v="10"/>
    <n v="5.5"/>
  </r>
  <r>
    <x v="6"/>
    <n v="5.5"/>
  </r>
  <r>
    <x v="11"/>
    <n v="5.5"/>
  </r>
  <r>
    <x v="1"/>
    <n v="5.5"/>
  </r>
  <r>
    <x v="10"/>
    <n v="5.5"/>
  </r>
  <r>
    <x v="6"/>
    <n v="5.5"/>
  </r>
  <r>
    <x v="9"/>
    <n v="5.9"/>
  </r>
  <r>
    <x v="9"/>
    <n v="7"/>
  </r>
  <r>
    <x v="3"/>
    <n v="7"/>
  </r>
  <r>
    <x v="12"/>
    <n v="4.8"/>
  </r>
  <r>
    <x v="10"/>
    <n v="4.8"/>
  </r>
  <r>
    <x v="1"/>
    <n v="5.4"/>
  </r>
  <r>
    <x v="9"/>
    <n v="5.4"/>
  </r>
  <r>
    <x v="3"/>
    <n v="5.4"/>
  </r>
  <r>
    <x v="21"/>
    <n v="7.2"/>
  </r>
  <r>
    <x v="9"/>
    <n v="7.2"/>
  </r>
  <r>
    <x v="19"/>
    <n v="7.2"/>
  </r>
  <r>
    <x v="1"/>
    <n v="6.1"/>
  </r>
  <r>
    <x v="9"/>
    <n v="6.1"/>
  </r>
  <r>
    <x v="3"/>
    <n v="6.1"/>
  </r>
  <r>
    <x v="9"/>
    <n v="7.4"/>
  </r>
  <r>
    <x v="1"/>
    <n v="6"/>
  </r>
  <r>
    <x v="3"/>
    <n v="6"/>
  </r>
  <r>
    <x v="6"/>
    <n v="6"/>
  </r>
  <r>
    <x v="11"/>
    <n v="6.9"/>
  </r>
  <r>
    <x v="7"/>
    <n v="6.9"/>
  </r>
  <r>
    <x v="1"/>
    <n v="5.7"/>
  </r>
  <r>
    <x v="9"/>
    <n v="5.7"/>
  </r>
  <r>
    <x v="3"/>
    <n v="5.7"/>
  </r>
  <r>
    <x v="19"/>
    <n v="5.7"/>
  </r>
  <r>
    <x v="11"/>
    <n v="6.9"/>
  </r>
  <r>
    <x v="1"/>
    <n v="4.3"/>
  </r>
  <r>
    <x v="15"/>
    <n v="4.3"/>
  </r>
  <r>
    <x v="9"/>
    <n v="4.3"/>
  </r>
  <r>
    <x v="7"/>
    <n v="4.3"/>
  </r>
  <r>
    <x v="11"/>
    <n v="6.9"/>
  </r>
  <r>
    <x v="1"/>
    <n v="6.9"/>
  </r>
  <r>
    <x v="13"/>
    <n v="6.9"/>
  </r>
  <r>
    <x v="9"/>
    <n v="6.4"/>
  </r>
  <r>
    <x v="3"/>
    <n v="6.4"/>
  </r>
  <r>
    <x v="9"/>
    <n v="7.4"/>
  </r>
  <r>
    <x v="3"/>
    <n v="7.4"/>
  </r>
  <r>
    <x v="1"/>
    <n v="6.9"/>
  </r>
  <r>
    <x v="19"/>
    <n v="6.9"/>
  </r>
  <r>
    <x v="1"/>
    <n v="6.9"/>
  </r>
  <r>
    <x v="9"/>
    <n v="6.9"/>
  </r>
  <r>
    <x v="13"/>
    <n v="6.9"/>
  </r>
  <r>
    <x v="8"/>
    <n v="8.1999999999999993"/>
  </r>
  <r>
    <x v="17"/>
    <n v="8.1999999999999993"/>
  </r>
  <r>
    <x v="9"/>
    <n v="6.9"/>
  </r>
  <r>
    <x v="7"/>
    <n v="6.9"/>
  </r>
  <r>
    <x v="21"/>
    <n v="7.4"/>
  </r>
  <r>
    <x v="9"/>
    <n v="7.4"/>
  </r>
  <r>
    <x v="17"/>
    <n v="7.4"/>
  </r>
  <r>
    <x v="3"/>
    <n v="7.4"/>
  </r>
  <r>
    <x v="1"/>
    <n v="7.1"/>
  </r>
  <r>
    <x v="9"/>
    <n v="7.1"/>
  </r>
  <r>
    <x v="3"/>
    <n v="7.1"/>
  </r>
  <r>
    <x v="11"/>
    <n v="7.8"/>
  </r>
  <r>
    <x v="12"/>
    <n v="7.8"/>
  </r>
  <r>
    <x v="9"/>
    <n v="7.8"/>
  </r>
  <r>
    <x v="3"/>
    <n v="7.8"/>
  </r>
  <r>
    <x v="13"/>
    <n v="7.8"/>
  </r>
  <r>
    <x v="9"/>
    <n v="7.8"/>
  </r>
  <r>
    <x v="3"/>
    <n v="7.8"/>
  </r>
  <r>
    <x v="11"/>
    <n v="6.9"/>
  </r>
  <r>
    <x v="12"/>
    <n v="6.9"/>
  </r>
  <r>
    <x v="9"/>
    <n v="6.9"/>
  </r>
  <r>
    <x v="7"/>
    <n v="6.9"/>
  </r>
  <r>
    <x v="21"/>
    <n v="5"/>
  </r>
  <r>
    <x v="15"/>
    <n v="5"/>
  </r>
  <r>
    <x v="9"/>
    <n v="5"/>
  </r>
  <r>
    <x v="17"/>
    <n v="5"/>
  </r>
  <r>
    <x v="12"/>
    <n v="7.1"/>
  </r>
  <r>
    <x v="1"/>
    <n v="7.1"/>
  </r>
  <r>
    <x v="9"/>
    <n v="7.1"/>
  </r>
  <r>
    <x v="2"/>
    <n v="7.1"/>
  </r>
  <r>
    <x v="16"/>
    <n v="7.1"/>
  </r>
  <r>
    <x v="21"/>
    <n v="7.3"/>
  </r>
  <r>
    <x v="9"/>
    <n v="7.3"/>
  </r>
  <r>
    <x v="11"/>
    <n v="6.9"/>
  </r>
  <r>
    <x v="12"/>
    <n v="6.9"/>
  </r>
  <r>
    <x v="7"/>
    <n v="6.9"/>
  </r>
  <r>
    <x v="9"/>
    <n v="6.3"/>
  </r>
  <r>
    <x v="17"/>
    <n v="6.3"/>
  </r>
  <r>
    <x v="9"/>
    <n v="6.4"/>
  </r>
  <r>
    <x v="11"/>
    <n v="6"/>
  </r>
  <r>
    <x v="12"/>
    <n v="6"/>
  </r>
  <r>
    <x v="15"/>
    <n v="6"/>
  </r>
  <r>
    <x v="7"/>
    <n v="6"/>
  </r>
  <r>
    <x v="1"/>
    <n v="6.9"/>
  </r>
  <r>
    <x v="9"/>
    <n v="6.9"/>
  </r>
  <r>
    <x v="3"/>
    <n v="6.9"/>
  </r>
  <r>
    <x v="1"/>
    <n v="6"/>
  </r>
  <r>
    <x v="3"/>
    <n v="6"/>
  </r>
  <r>
    <x v="15"/>
    <n v="7.2"/>
  </r>
  <r>
    <x v="9"/>
    <n v="7.2"/>
  </r>
  <r>
    <x v="7"/>
    <n v="7.2"/>
  </r>
  <r>
    <x v="11"/>
    <n v="5.5"/>
  </r>
  <r>
    <x v="12"/>
    <n v="5.5"/>
  </r>
  <r>
    <x v="10"/>
    <n v="5.5"/>
  </r>
  <r>
    <x v="1"/>
    <n v="6.5"/>
  </r>
  <r>
    <x v="3"/>
    <n v="6.5"/>
  </r>
  <r>
    <x v="11"/>
    <n v="6.8"/>
  </r>
  <r>
    <x v="9"/>
    <n v="6.8"/>
  </r>
  <r>
    <x v="20"/>
    <n v="6.8"/>
  </r>
  <r>
    <x v="7"/>
    <n v="6.8"/>
  </r>
  <r>
    <x v="11"/>
    <n v="6.5"/>
  </r>
  <r>
    <x v="16"/>
    <n v="6.5"/>
  </r>
  <r>
    <x v="6"/>
    <n v="6.5"/>
  </r>
  <r>
    <x v="7"/>
    <n v="6.5"/>
  </r>
  <r>
    <x v="21"/>
    <n v="8"/>
  </r>
  <r>
    <x v="9"/>
    <n v="8"/>
  </r>
  <r>
    <x v="1"/>
    <n v="6.4"/>
  </r>
  <r>
    <x v="3"/>
    <n v="6.4"/>
  </r>
  <r>
    <x v="21"/>
    <n v="6.7"/>
  </r>
  <r>
    <x v="9"/>
    <n v="6.7"/>
  </r>
  <r>
    <x v="17"/>
    <n v="6.7"/>
  </r>
  <r>
    <x v="1"/>
    <n v="6.7"/>
  </r>
  <r>
    <x v="9"/>
    <n v="6.7"/>
  </r>
  <r>
    <x v="2"/>
    <n v="6.7"/>
  </r>
  <r>
    <x v="17"/>
    <n v="6.7"/>
  </r>
  <r>
    <x v="14"/>
    <n v="6.7"/>
  </r>
  <r>
    <x v="3"/>
    <n v="6.7"/>
  </r>
  <r>
    <x v="15"/>
    <n v="6.9"/>
  </r>
  <r>
    <x v="9"/>
    <n v="6.9"/>
  </r>
  <r>
    <x v="7"/>
    <n v="6.9"/>
  </r>
  <r>
    <x v="11"/>
    <n v="6.7"/>
  </r>
  <r>
    <x v="5"/>
    <n v="6.7"/>
  </r>
  <r>
    <x v="6"/>
    <n v="6.7"/>
  </r>
  <r>
    <x v="7"/>
    <n v="6.7"/>
  </r>
  <r>
    <x v="15"/>
    <n v="7.7"/>
  </r>
  <r>
    <x v="9"/>
    <n v="7.7"/>
  </r>
  <r>
    <x v="7"/>
    <n v="7.7"/>
  </r>
  <r>
    <x v="11"/>
    <n v="7"/>
  </r>
  <r>
    <x v="1"/>
    <n v="7"/>
  </r>
  <r>
    <x v="15"/>
    <n v="7"/>
  </r>
  <r>
    <x v="9"/>
    <n v="6.9"/>
  </r>
  <r>
    <x v="1"/>
    <n v="8.1999999999999993"/>
  </r>
  <r>
    <x v="15"/>
    <n v="8.1999999999999993"/>
  </r>
  <r>
    <x v="12"/>
    <n v="6.8"/>
  </r>
  <r>
    <x v="2"/>
    <n v="6.8"/>
  </r>
  <r>
    <x v="10"/>
    <n v="6.8"/>
  </r>
  <r>
    <x v="12"/>
    <n v="7.2"/>
  </r>
  <r>
    <x v="0"/>
    <n v="7.2"/>
  </r>
  <r>
    <x v="1"/>
    <n v="7.2"/>
  </r>
  <r>
    <x v="2"/>
    <n v="7.2"/>
  </r>
  <r>
    <x v="19"/>
    <n v="7.2"/>
  </r>
  <r>
    <x v="15"/>
    <n v="6.6"/>
  </r>
  <r>
    <x v="9"/>
    <n v="6.6"/>
  </r>
  <r>
    <x v="16"/>
    <n v="6.6"/>
  </r>
  <r>
    <x v="7"/>
    <n v="6.6"/>
  </r>
  <r>
    <x v="11"/>
    <n v="6.3"/>
  </r>
  <r>
    <x v="1"/>
    <n v="6.3"/>
  </r>
  <r>
    <x v="3"/>
    <n v="6.3"/>
  </r>
  <r>
    <x v="6"/>
    <n v="8.1999999999999993"/>
  </r>
  <r>
    <x v="7"/>
    <n v="8.1999999999999993"/>
  </r>
  <r>
    <x v="11"/>
    <n v="6.8"/>
  </r>
  <r>
    <x v="12"/>
    <n v="6.8"/>
  </r>
  <r>
    <x v="9"/>
    <n v="6.8"/>
  </r>
  <r>
    <x v="7"/>
    <n v="6.8"/>
  </r>
  <r>
    <x v="11"/>
    <n v="7.7"/>
  </r>
  <r>
    <x v="1"/>
    <n v="7.7"/>
  </r>
  <r>
    <x v="11"/>
    <n v="7.7"/>
  </r>
  <r>
    <x v="9"/>
    <n v="7.7"/>
  </r>
  <r>
    <x v="10"/>
    <n v="7.7"/>
  </r>
  <r>
    <x v="13"/>
    <n v="7.7"/>
  </r>
  <r>
    <x v="21"/>
    <n v="8"/>
  </r>
  <r>
    <x v="9"/>
    <n v="8"/>
  </r>
  <r>
    <x v="11"/>
    <n v="6.2"/>
  </r>
  <r>
    <x v="15"/>
    <n v="6.2"/>
  </r>
  <r>
    <x v="6"/>
    <n v="6.2"/>
  </r>
  <r>
    <x v="7"/>
    <n v="6.2"/>
  </r>
  <r>
    <x v="11"/>
    <n v="6.2"/>
  </r>
  <r>
    <x v="15"/>
    <n v="6.2"/>
  </r>
  <r>
    <x v="6"/>
    <n v="6.2"/>
  </r>
  <r>
    <x v="7"/>
    <n v="6.2"/>
  </r>
  <r>
    <x v="11"/>
    <n v="7.4"/>
  </r>
  <r>
    <x v="12"/>
    <n v="7.4"/>
  </r>
  <r>
    <x v="1"/>
    <n v="7.4"/>
  </r>
  <r>
    <x v="6"/>
    <n v="7.4"/>
  </r>
  <r>
    <x v="15"/>
    <n v="7.9"/>
  </r>
  <r>
    <x v="9"/>
    <n v="7.9"/>
  </r>
  <r>
    <x v="7"/>
    <n v="7.9"/>
  </r>
  <r>
    <x v="12"/>
    <n v="5.2"/>
  </r>
  <r>
    <x v="16"/>
    <n v="5.2"/>
  </r>
  <r>
    <x v="7"/>
    <n v="5.2"/>
  </r>
  <r>
    <x v="9"/>
    <n v="6.9"/>
  </r>
  <r>
    <x v="3"/>
    <n v="6.9"/>
  </r>
  <r>
    <x v="1"/>
    <n v="6"/>
  </r>
  <r>
    <x v="2"/>
    <n v="6"/>
  </r>
  <r>
    <x v="10"/>
    <n v="6"/>
  </r>
  <r>
    <x v="6"/>
    <n v="6"/>
  </r>
  <r>
    <x v="21"/>
    <n v="7.2"/>
  </r>
  <r>
    <x v="9"/>
    <n v="7.2"/>
  </r>
  <r>
    <x v="17"/>
    <n v="7.2"/>
  </r>
  <r>
    <x v="11"/>
    <n v="6.2"/>
  </r>
  <r>
    <x v="15"/>
    <n v="6.2"/>
  </r>
  <r>
    <x v="7"/>
    <n v="6.2"/>
  </r>
  <r>
    <x v="21"/>
    <n v="7"/>
  </r>
  <r>
    <x v="9"/>
    <n v="7"/>
  </r>
  <r>
    <x v="19"/>
    <n v="7"/>
  </r>
  <r>
    <x v="1"/>
    <n v="6"/>
  </r>
  <r>
    <x v="15"/>
    <n v="6"/>
  </r>
  <r>
    <x v="7"/>
    <n v="6"/>
  </r>
  <r>
    <x v="9"/>
    <n v="5.6"/>
  </r>
  <r>
    <x v="7"/>
    <n v="5.6"/>
  </r>
  <r>
    <x v="12"/>
    <n v="5.2"/>
  </r>
  <r>
    <x v="2"/>
    <n v="5.2"/>
  </r>
  <r>
    <x v="10"/>
    <n v="5.2"/>
  </r>
  <r>
    <x v="17"/>
    <n v="5.2"/>
  </r>
  <r>
    <x v="14"/>
    <n v="5.2"/>
  </r>
  <r>
    <x v="12"/>
    <n v="7.4"/>
  </r>
  <r>
    <x v="2"/>
    <n v="7.4"/>
  </r>
  <r>
    <x v="19"/>
    <n v="7.4"/>
  </r>
  <r>
    <x v="15"/>
    <n v="6.4"/>
  </r>
  <r>
    <x v="16"/>
    <n v="6.4"/>
  </r>
  <r>
    <x v="7"/>
    <n v="6.4"/>
  </r>
  <r>
    <x v="1"/>
    <n v="7"/>
  </r>
  <r>
    <x v="9"/>
    <n v="7"/>
  </r>
  <r>
    <x v="2"/>
    <n v="7"/>
  </r>
  <r>
    <x v="19"/>
    <n v="7"/>
  </r>
  <r>
    <x v="21"/>
    <n v="7.1"/>
  </r>
  <r>
    <x v="9"/>
    <n v="7.1"/>
  </r>
  <r>
    <x v="20"/>
    <n v="7.1"/>
  </r>
  <r>
    <x v="15"/>
    <n v="6.1"/>
  </r>
  <r>
    <x v="9"/>
    <n v="6.1"/>
  </r>
  <r>
    <x v="16"/>
    <n v="6.1"/>
  </r>
  <r>
    <x v="7"/>
    <n v="6.1"/>
  </r>
  <r>
    <x v="9"/>
    <n v="7.4"/>
  </r>
  <r>
    <x v="3"/>
    <n v="7.4"/>
  </r>
  <r>
    <x v="1"/>
    <n v="5.7"/>
  </r>
  <r>
    <x v="9"/>
    <n v="5.7"/>
  </r>
  <r>
    <x v="17"/>
    <n v="5.7"/>
  </r>
  <r>
    <x v="3"/>
    <n v="5.7"/>
  </r>
  <r>
    <x v="15"/>
    <n v="6.6"/>
  </r>
  <r>
    <x v="9"/>
    <n v="6.6"/>
  </r>
  <r>
    <x v="3"/>
    <n v="6.6"/>
  </r>
  <r>
    <x v="7"/>
    <n v="6.6"/>
  </r>
  <r>
    <x v="9"/>
    <n v="7.8"/>
  </r>
  <r>
    <x v="2"/>
    <n v="7.8"/>
  </r>
  <r>
    <x v="15"/>
    <n v="6.7"/>
  </r>
  <r>
    <x v="9"/>
    <n v="6.7"/>
  </r>
  <r>
    <x v="16"/>
    <n v="6.7"/>
  </r>
  <r>
    <x v="7"/>
    <n v="6.7"/>
  </r>
  <r>
    <x v="15"/>
    <n v="6.4"/>
  </r>
  <r>
    <x v="9"/>
    <n v="6.4"/>
  </r>
  <r>
    <x v="16"/>
    <n v="6.4"/>
  </r>
  <r>
    <x v="7"/>
    <n v="6.4"/>
  </r>
  <r>
    <x v="9"/>
    <n v="7.8"/>
  </r>
  <r>
    <x v="3"/>
    <n v="7.8"/>
  </r>
  <r>
    <x v="5"/>
    <n v="3.7"/>
  </r>
  <r>
    <x v="9"/>
    <n v="6.8"/>
  </r>
  <r>
    <x v="3"/>
    <n v="6.8"/>
  </r>
  <r>
    <x v="9"/>
    <n v="6.7"/>
  </r>
  <r>
    <x v="3"/>
    <n v="6.7"/>
  </r>
  <r>
    <x v="9"/>
    <n v="6.8"/>
  </r>
  <r>
    <x v="3"/>
    <n v="6.8"/>
  </r>
  <r>
    <x v="19"/>
    <n v="6.8"/>
  </r>
  <r>
    <x v="9"/>
    <n v="6"/>
  </r>
  <r>
    <x v="16"/>
    <n v="6"/>
  </r>
  <r>
    <x v="3"/>
    <n v="6"/>
  </r>
  <r>
    <x v="7"/>
    <n v="6"/>
  </r>
  <r>
    <x v="21"/>
    <n v="7.2"/>
  </r>
  <r>
    <x v="9"/>
    <n v="7.2"/>
  </r>
  <r>
    <x v="19"/>
    <n v="7.2"/>
  </r>
  <r>
    <x v="11"/>
    <n v="6.6"/>
  </r>
  <r>
    <x v="12"/>
    <n v="6.6"/>
  </r>
  <r>
    <x v="16"/>
    <n v="6.6"/>
  </r>
  <r>
    <x v="6"/>
    <n v="6.6"/>
  </r>
  <r>
    <x v="7"/>
    <n v="6.6"/>
  </r>
  <r>
    <x v="1"/>
    <n v="5.7"/>
  </r>
  <r>
    <x v="17"/>
    <n v="5.7"/>
  </r>
  <r>
    <x v="9"/>
    <n v="7.8"/>
  </r>
  <r>
    <x v="3"/>
    <n v="7.8"/>
  </r>
  <r>
    <x v="13"/>
    <n v="7.8"/>
  </r>
  <r>
    <x v="9"/>
    <n v="6.7"/>
  </r>
  <r>
    <x v="17"/>
    <n v="6.7"/>
  </r>
  <r>
    <x v="12"/>
    <n v="7.4"/>
  </r>
  <r>
    <x v="1"/>
    <n v="7.4"/>
  </r>
  <r>
    <x v="6"/>
    <n v="7.4"/>
  </r>
  <r>
    <x v="23"/>
    <n v="7.4"/>
  </r>
  <r>
    <x v="21"/>
    <n v="6.7"/>
  </r>
  <r>
    <x v="9"/>
    <n v="6.7"/>
  </r>
  <r>
    <x v="17"/>
    <n v="6.7"/>
  </r>
  <r>
    <x v="14"/>
    <n v="6.7"/>
  </r>
  <r>
    <x v="1"/>
    <n v="6.5"/>
  </r>
  <r>
    <x v="19"/>
    <n v="6.5"/>
  </r>
  <r>
    <x v="15"/>
    <n v="7.5"/>
  </r>
  <r>
    <x v="8"/>
    <n v="7.5"/>
  </r>
  <r>
    <x v="13"/>
    <n v="7.5"/>
  </r>
  <r>
    <x v="1"/>
    <n v="5.8"/>
  </r>
  <r>
    <x v="21"/>
    <n v="7.6"/>
  </r>
  <r>
    <x v="15"/>
    <n v="7.6"/>
  </r>
  <r>
    <x v="9"/>
    <n v="7.6"/>
  </r>
  <r>
    <x v="3"/>
    <n v="7.6"/>
  </r>
  <r>
    <x v="1"/>
    <n v="6.9"/>
  </r>
  <r>
    <x v="9"/>
    <n v="6.9"/>
  </r>
  <r>
    <x v="21"/>
    <n v="7.1"/>
  </r>
  <r>
    <x v="15"/>
    <n v="7.1"/>
  </r>
  <r>
    <x v="9"/>
    <n v="7.1"/>
  </r>
  <r>
    <x v="10"/>
    <n v="6.7"/>
  </r>
  <r>
    <x v="5"/>
    <n v="6.7"/>
  </r>
  <r>
    <x v="16"/>
    <n v="6.7"/>
  </r>
  <r>
    <x v="7"/>
    <n v="6.7"/>
  </r>
  <r>
    <x v="21"/>
    <n v="7.4"/>
  </r>
  <r>
    <x v="1"/>
    <n v="7.4"/>
  </r>
  <r>
    <x v="9"/>
    <n v="7.4"/>
  </r>
  <r>
    <x v="9"/>
    <n v="7.2"/>
  </r>
  <r>
    <x v="11"/>
    <n v="7.6"/>
  </r>
  <r>
    <x v="12"/>
    <n v="7.6"/>
  </r>
  <r>
    <x v="12"/>
    <n v="7.7"/>
  </r>
  <r>
    <x v="1"/>
    <n v="7.7"/>
  </r>
  <r>
    <x v="9"/>
    <n v="7.7"/>
  </r>
  <r>
    <x v="1"/>
    <n v="5.7"/>
  </r>
  <r>
    <x v="15"/>
    <n v="5.7"/>
  </r>
  <r>
    <x v="17"/>
    <n v="5.7"/>
  </r>
  <r>
    <x v="15"/>
    <n v="7.3"/>
  </r>
  <r>
    <x v="9"/>
    <n v="7.3"/>
  </r>
  <r>
    <x v="16"/>
    <n v="7.3"/>
  </r>
  <r>
    <x v="6"/>
    <n v="7.3"/>
  </r>
  <r>
    <x v="7"/>
    <n v="7.3"/>
  </r>
  <r>
    <x v="1"/>
    <n v="6.6"/>
  </r>
  <r>
    <x v="3"/>
    <n v="6.6"/>
  </r>
  <r>
    <x v="1"/>
    <n v="5.2"/>
  </r>
  <r>
    <x v="9"/>
    <n v="5.2"/>
  </r>
  <r>
    <x v="2"/>
    <n v="5.2"/>
  </r>
  <r>
    <x v="14"/>
    <n v="5.2"/>
  </r>
  <r>
    <x v="9"/>
    <n v="7.2"/>
  </r>
  <r>
    <x v="16"/>
    <n v="7.2"/>
  </r>
  <r>
    <x v="7"/>
    <n v="7.2"/>
  </r>
  <r>
    <x v="21"/>
    <n v="7.1"/>
  </r>
  <r>
    <x v="9"/>
    <n v="7.1"/>
  </r>
  <r>
    <x v="9"/>
    <n v="6.2"/>
  </r>
  <r>
    <x v="10"/>
    <n v="6.2"/>
  </r>
  <r>
    <x v="16"/>
    <n v="6.2"/>
  </r>
  <r>
    <x v="3"/>
    <n v="6.2"/>
  </r>
  <r>
    <x v="9"/>
    <n v="5.8"/>
  </r>
  <r>
    <x v="14"/>
    <n v="5.8"/>
  </r>
  <r>
    <x v="3"/>
    <n v="5.8"/>
  </r>
  <r>
    <x v="9"/>
    <n v="8.6"/>
  </r>
  <r>
    <x v="2"/>
    <n v="8.6"/>
  </r>
  <r>
    <x v="10"/>
    <n v="8.6"/>
  </r>
  <r>
    <x v="3"/>
    <n v="8.6"/>
  </r>
  <r>
    <x v="11"/>
    <n v="6.6"/>
  </r>
  <r>
    <x v="16"/>
    <n v="6.6"/>
  </r>
  <r>
    <x v="7"/>
    <n v="6.6"/>
  </r>
  <r>
    <x v="1"/>
    <n v="6.4"/>
  </r>
  <r>
    <x v="10"/>
    <n v="6.4"/>
  </r>
  <r>
    <x v="15"/>
    <n v="7.4"/>
  </r>
  <r>
    <x v="9"/>
    <n v="7.4"/>
  </r>
  <r>
    <x v="7"/>
    <n v="7.4"/>
  </r>
  <r>
    <x v="12"/>
    <n v="5.9"/>
  </r>
  <r>
    <x v="2"/>
    <n v="5.9"/>
  </r>
  <r>
    <x v="10"/>
    <n v="5.9"/>
  </r>
  <r>
    <x v="11"/>
    <n v="6.5"/>
  </r>
  <r>
    <x v="15"/>
    <n v="6.5"/>
  </r>
  <r>
    <x v="9"/>
    <n v="6.5"/>
  </r>
  <r>
    <x v="7"/>
    <n v="6.5"/>
  </r>
  <r>
    <x v="11"/>
    <n v="6.2"/>
  </r>
  <r>
    <x v="15"/>
    <n v="6.2"/>
  </r>
  <r>
    <x v="3"/>
    <n v="6.2"/>
  </r>
  <r>
    <x v="7"/>
    <n v="6.2"/>
  </r>
  <r>
    <x v="11"/>
    <n v="5.9"/>
  </r>
  <r>
    <x v="12"/>
    <n v="5.9"/>
  </r>
  <r>
    <x v="1"/>
    <n v="5.9"/>
  </r>
  <r>
    <x v="10"/>
    <n v="5.9"/>
  </r>
  <r>
    <x v="7"/>
    <n v="5.9"/>
  </r>
  <r>
    <x v="5"/>
    <n v="6.2"/>
  </r>
  <r>
    <x v="16"/>
    <n v="6.2"/>
  </r>
  <r>
    <x v="7"/>
    <n v="6.2"/>
  </r>
  <r>
    <x v="11"/>
    <n v="6.5"/>
  </r>
  <r>
    <x v="15"/>
    <n v="6.5"/>
  </r>
  <r>
    <x v="9"/>
    <n v="6.5"/>
  </r>
  <r>
    <x v="16"/>
    <n v="6.5"/>
  </r>
  <r>
    <x v="7"/>
    <n v="6.5"/>
  </r>
  <r>
    <x v="11"/>
    <n v="5.8"/>
  </r>
  <r>
    <x v="12"/>
    <n v="5.8"/>
  </r>
  <r>
    <x v="6"/>
    <n v="5.8"/>
  </r>
  <r>
    <x v="7"/>
    <n v="5.8"/>
  </r>
  <r>
    <x v="1"/>
    <n v="7.2"/>
  </r>
  <r>
    <x v="9"/>
    <n v="7.2"/>
  </r>
  <r>
    <x v="3"/>
    <n v="7.2"/>
  </r>
  <r>
    <x v="5"/>
    <n v="7"/>
  </r>
  <r>
    <x v="7"/>
    <n v="7"/>
  </r>
  <r>
    <x v="15"/>
    <n v="7.3"/>
  </r>
  <r>
    <x v="9"/>
    <n v="7.3"/>
  </r>
  <r>
    <x v="7"/>
    <n v="7.3"/>
  </r>
  <r>
    <x v="1"/>
    <n v="7"/>
  </r>
  <r>
    <x v="15"/>
    <n v="7"/>
  </r>
  <r>
    <x v="1"/>
    <n v="7.4"/>
  </r>
  <r>
    <x v="9"/>
    <n v="7.4"/>
  </r>
  <r>
    <x v="3"/>
    <n v="7.4"/>
  </r>
  <r>
    <x v="11"/>
    <n v="6.9"/>
  </r>
  <r>
    <x v="12"/>
    <n v="6.9"/>
  </r>
  <r>
    <x v="9"/>
    <n v="6.9"/>
  </r>
  <r>
    <x v="7"/>
    <n v="6.9"/>
  </r>
  <r>
    <x v="9"/>
    <n v="6.1"/>
  </r>
  <r>
    <x v="13"/>
    <n v="6.1"/>
  </r>
  <r>
    <x v="9"/>
    <n v="8.3000000000000007"/>
  </r>
  <r>
    <x v="11"/>
    <n v="6.6"/>
  </r>
  <r>
    <x v="12"/>
    <n v="6.6"/>
  </r>
  <r>
    <x v="6"/>
    <n v="6.6"/>
  </r>
  <r>
    <x v="21"/>
    <n v="8"/>
  </r>
  <r>
    <x v="9"/>
    <n v="8"/>
  </r>
  <r>
    <x v="20"/>
    <n v="8"/>
  </r>
  <r>
    <x v="3"/>
    <n v="8"/>
  </r>
  <r>
    <x v="9"/>
    <n v="7.5"/>
  </r>
  <r>
    <x v="12"/>
    <n v="7.1"/>
  </r>
  <r>
    <x v="9"/>
    <n v="7.1"/>
  </r>
  <r>
    <x v="3"/>
    <n v="7.1"/>
  </r>
  <r>
    <x v="23"/>
    <n v="7.1"/>
  </r>
  <r>
    <x v="15"/>
    <n v="7.2"/>
  </r>
  <r>
    <x v="9"/>
    <n v="7.2"/>
  </r>
  <r>
    <x v="16"/>
    <n v="7.2"/>
  </r>
  <r>
    <x v="11"/>
    <n v="6"/>
  </r>
  <r>
    <x v="12"/>
    <n v="6"/>
  </r>
  <r>
    <x v="10"/>
    <n v="6"/>
  </r>
  <r>
    <x v="11"/>
    <n v="6.8"/>
  </r>
  <r>
    <x v="12"/>
    <n v="6.8"/>
  </r>
  <r>
    <x v="9"/>
    <n v="6.8"/>
  </r>
  <r>
    <x v="3"/>
    <n v="6.8"/>
  </r>
  <r>
    <x v="23"/>
    <n v="6.8"/>
  </r>
  <r>
    <x v="11"/>
    <n v="7.8"/>
  </r>
  <r>
    <x v="15"/>
    <n v="7.8"/>
  </r>
  <r>
    <x v="9"/>
    <n v="7.8"/>
  </r>
  <r>
    <x v="11"/>
    <n v="4.7"/>
  </r>
  <r>
    <x v="12"/>
    <n v="4.7"/>
  </r>
  <r>
    <x v="9"/>
    <n v="4.7"/>
  </r>
  <r>
    <x v="7"/>
    <n v="4.7"/>
  </r>
  <r>
    <x v="9"/>
    <n v="6.2"/>
  </r>
  <r>
    <x v="15"/>
    <n v="6.7"/>
  </r>
  <r>
    <x v="9"/>
    <n v="6.7"/>
  </r>
  <r>
    <x v="16"/>
    <n v="6.7"/>
  </r>
  <r>
    <x v="7"/>
    <n v="6.7"/>
  </r>
  <r>
    <x v="1"/>
    <n v="6"/>
  </r>
  <r>
    <x v="9"/>
    <n v="6"/>
  </r>
  <r>
    <x v="9"/>
    <n v="7.7"/>
  </r>
  <r>
    <x v="3"/>
    <n v="7.7"/>
  </r>
  <r>
    <x v="1"/>
    <n v="4.9000000000000004"/>
  </r>
  <r>
    <x v="23"/>
    <n v="4.9000000000000004"/>
  </r>
  <r>
    <x v="11"/>
    <n v="7.1"/>
  </r>
  <r>
    <x v="15"/>
    <n v="7.1"/>
  </r>
  <r>
    <x v="9"/>
    <n v="7.1"/>
  </r>
  <r>
    <x v="7"/>
    <n v="7.1"/>
  </r>
  <r>
    <x v="9"/>
    <n v="7"/>
  </r>
  <r>
    <x v="19"/>
    <n v="7"/>
  </r>
  <r>
    <x v="11"/>
    <n v="6.8"/>
  </r>
  <r>
    <x v="1"/>
    <n v="6.8"/>
  </r>
  <r>
    <x v="15"/>
    <n v="6.8"/>
  </r>
  <r>
    <x v="9"/>
    <n v="6.8"/>
  </r>
  <r>
    <x v="7"/>
    <n v="6.8"/>
  </r>
  <r>
    <x v="1"/>
    <n v="5.6"/>
  </r>
  <r>
    <x v="5"/>
    <n v="5.6"/>
  </r>
  <r>
    <x v="7"/>
    <n v="5.6"/>
  </r>
  <r>
    <x v="1"/>
    <n v="6.2"/>
  </r>
  <r>
    <x v="9"/>
    <n v="6.2"/>
  </r>
  <r>
    <x v="2"/>
    <n v="6.2"/>
  </r>
  <r>
    <x v="3"/>
    <n v="6.2"/>
  </r>
  <r>
    <x v="1"/>
    <n v="6.7"/>
  </r>
  <r>
    <x v="9"/>
    <n v="6.7"/>
  </r>
  <r>
    <x v="19"/>
    <n v="6.7"/>
  </r>
  <r>
    <x v="1"/>
    <n v="6.8"/>
  </r>
  <r>
    <x v="9"/>
    <n v="6.8"/>
  </r>
  <r>
    <x v="3"/>
    <n v="6.8"/>
  </r>
  <r>
    <x v="1"/>
    <n v="6.6"/>
  </r>
  <r>
    <x v="9"/>
    <n v="6.6"/>
  </r>
  <r>
    <x v="2"/>
    <n v="6.6"/>
  </r>
  <r>
    <x v="3"/>
    <n v="6.6"/>
  </r>
  <r>
    <x v="1"/>
    <n v="6"/>
  </r>
  <r>
    <x v="9"/>
    <n v="6"/>
  </r>
  <r>
    <x v="3"/>
    <n v="6"/>
  </r>
  <r>
    <x v="9"/>
    <n v="6.9"/>
  </r>
  <r>
    <x v="3"/>
    <n v="6.9"/>
  </r>
  <r>
    <x v="7"/>
    <n v="6.9"/>
  </r>
  <r>
    <x v="9"/>
    <n v="6.7"/>
  </r>
  <r>
    <x v="3"/>
    <n v="6.7"/>
  </r>
  <r>
    <x v="21"/>
    <n v="7"/>
  </r>
  <r>
    <x v="9"/>
    <n v="7"/>
  </r>
  <r>
    <x v="12"/>
    <n v="7.3"/>
  </r>
  <r>
    <x v="1"/>
    <n v="7.3"/>
  </r>
  <r>
    <x v="6"/>
    <n v="7.3"/>
  </r>
  <r>
    <x v="11"/>
    <n v="6.8"/>
  </r>
  <r>
    <x v="12"/>
    <n v="6.8"/>
  </r>
  <r>
    <x v="6"/>
    <n v="6.8"/>
  </r>
  <r>
    <x v="11"/>
    <n v="6.7"/>
  </r>
  <r>
    <x v="15"/>
    <n v="6.7"/>
  </r>
  <r>
    <x v="9"/>
    <n v="6.7"/>
  </r>
  <r>
    <x v="7"/>
    <n v="6.7"/>
  </r>
  <r>
    <x v="12"/>
    <n v="6.6"/>
  </r>
  <r>
    <x v="9"/>
    <n v="6.6"/>
  </r>
  <r>
    <x v="7"/>
    <n v="6.6"/>
  </r>
  <r>
    <x v="15"/>
    <n v="7.9"/>
  </r>
  <r>
    <x v="9"/>
    <n v="7.9"/>
  </r>
  <r>
    <x v="7"/>
    <n v="7.9"/>
  </r>
  <r>
    <x v="1"/>
    <n v="6.5"/>
  </r>
  <r>
    <x v="9"/>
    <n v="6.5"/>
  </r>
  <r>
    <x v="3"/>
    <n v="6.5"/>
  </r>
  <r>
    <x v="11"/>
    <n v="6.5"/>
  </r>
  <r>
    <x v="12"/>
    <n v="6.5"/>
  </r>
  <r>
    <x v="7"/>
    <n v="6.5"/>
  </r>
  <r>
    <x v="9"/>
    <n v="6.5"/>
  </r>
  <r>
    <x v="5"/>
    <n v="6.5"/>
  </r>
  <r>
    <x v="16"/>
    <n v="6.5"/>
  </r>
  <r>
    <x v="7"/>
    <n v="6.5"/>
  </r>
  <r>
    <x v="11"/>
    <n v="2.4"/>
  </r>
  <r>
    <x v="12"/>
    <n v="2.4"/>
  </r>
  <r>
    <x v="6"/>
    <n v="2.4"/>
  </r>
  <r>
    <x v="11"/>
    <n v="5.7"/>
  </r>
  <r>
    <x v="5"/>
    <n v="5.7"/>
  </r>
  <r>
    <x v="6"/>
    <n v="5.7"/>
  </r>
  <r>
    <x v="7"/>
    <n v="5.7"/>
  </r>
  <r>
    <x v="11"/>
    <n v="6.3"/>
  </r>
  <r>
    <x v="16"/>
    <n v="6.3"/>
  </r>
  <r>
    <x v="6"/>
    <n v="6.3"/>
  </r>
  <r>
    <x v="7"/>
    <n v="6.3"/>
  </r>
  <r>
    <x v="11"/>
    <n v="6.3"/>
  </r>
  <r>
    <x v="15"/>
    <n v="6.3"/>
  </r>
  <r>
    <x v="6"/>
    <n v="6.3"/>
  </r>
  <r>
    <x v="7"/>
    <n v="6.3"/>
  </r>
  <r>
    <x v="9"/>
    <n v="6.4"/>
  </r>
  <r>
    <x v="17"/>
    <n v="6.4"/>
  </r>
  <r>
    <x v="14"/>
    <n v="6.4"/>
  </r>
  <r>
    <x v="3"/>
    <n v="6.4"/>
  </r>
  <r>
    <x v="12"/>
    <n v="8.1999999999999993"/>
  </r>
  <r>
    <x v="0"/>
    <n v="8.1999999999999993"/>
  </r>
  <r>
    <x v="2"/>
    <n v="8.1999999999999993"/>
  </r>
  <r>
    <x v="10"/>
    <n v="8.1999999999999993"/>
  </r>
  <r>
    <x v="5"/>
    <n v="4.9000000000000004"/>
  </r>
  <r>
    <x v="21"/>
    <n v="7"/>
  </r>
  <r>
    <x v="9"/>
    <n v="7"/>
  </r>
  <r>
    <x v="3"/>
    <n v="7"/>
  </r>
  <r>
    <x v="11"/>
    <n v="5.7"/>
  </r>
  <r>
    <x v="12"/>
    <n v="5.7"/>
  </r>
  <r>
    <x v="6"/>
    <n v="5.7"/>
  </r>
  <r>
    <x v="7"/>
    <n v="5.7"/>
  </r>
  <r>
    <x v="11"/>
    <n v="5.7"/>
  </r>
  <r>
    <x v="12"/>
    <n v="5.7"/>
  </r>
  <r>
    <x v="6"/>
    <n v="5.7"/>
  </r>
  <r>
    <x v="7"/>
    <n v="5.7"/>
  </r>
  <r>
    <x v="11"/>
    <n v="7.6"/>
  </r>
  <r>
    <x v="12"/>
    <n v="7.6"/>
  </r>
  <r>
    <x v="9"/>
    <n v="7.6"/>
  </r>
  <r>
    <x v="3"/>
    <n v="7.6"/>
  </r>
  <r>
    <x v="11"/>
    <n v="7.9"/>
  </r>
  <r>
    <x v="16"/>
    <n v="7.9"/>
  </r>
  <r>
    <x v="7"/>
    <n v="7.9"/>
  </r>
  <r>
    <x v="1"/>
    <n v="7.6"/>
  </r>
  <r>
    <x v="12"/>
    <n v="7.3"/>
  </r>
  <r>
    <x v="1"/>
    <n v="7.3"/>
  </r>
  <r>
    <x v="9"/>
    <n v="7.3"/>
  </r>
  <r>
    <x v="12"/>
    <n v="6.3"/>
  </r>
  <r>
    <x v="6"/>
    <n v="6.3"/>
  </r>
  <r>
    <x v="7"/>
    <n v="6.3"/>
  </r>
  <r>
    <x v="11"/>
    <n v="8"/>
  </r>
  <r>
    <x v="12"/>
    <n v="8"/>
  </r>
  <r>
    <x v="6"/>
    <n v="8"/>
  </r>
  <r>
    <x v="7"/>
    <n v="8"/>
  </r>
  <r>
    <x v="12"/>
    <n v="6.4"/>
  </r>
  <r>
    <x v="1"/>
    <n v="6.4"/>
  </r>
  <r>
    <x v="15"/>
    <n v="6.4"/>
  </r>
  <r>
    <x v="2"/>
    <n v="6.4"/>
  </r>
  <r>
    <x v="14"/>
    <n v="6.4"/>
  </r>
  <r>
    <x v="9"/>
    <n v="7.7"/>
  </r>
  <r>
    <x v="3"/>
    <n v="7.7"/>
  </r>
  <r>
    <x v="7"/>
    <n v="7.7"/>
  </r>
  <r>
    <x v="15"/>
    <n v="7.3"/>
  </r>
  <r>
    <x v="9"/>
    <n v="7.3"/>
  </r>
  <r>
    <x v="16"/>
    <n v="7.3"/>
  </r>
  <r>
    <x v="7"/>
    <n v="7.3"/>
  </r>
  <r>
    <x v="9"/>
    <n v="7.3"/>
  </r>
  <r>
    <x v="3"/>
    <n v="7.3"/>
  </r>
  <r>
    <x v="11"/>
    <n v="6.7"/>
  </r>
  <r>
    <x v="12"/>
    <n v="6.7"/>
  </r>
  <r>
    <x v="10"/>
    <n v="6.7"/>
  </r>
  <r>
    <x v="6"/>
    <n v="6.7"/>
  </r>
  <r>
    <x v="7"/>
    <n v="6.7"/>
  </r>
  <r>
    <x v="9"/>
    <n v="6.3"/>
  </r>
  <r>
    <x v="16"/>
    <n v="6.3"/>
  </r>
  <r>
    <x v="3"/>
    <n v="6.3"/>
  </r>
  <r>
    <x v="6"/>
    <n v="6.3"/>
  </r>
  <r>
    <x v="7"/>
    <n v="6.3"/>
  </r>
  <r>
    <x v="9"/>
    <n v="5.8"/>
  </r>
  <r>
    <x v="10"/>
    <n v="5.8"/>
  </r>
  <r>
    <x v="5"/>
    <n v="5.8"/>
  </r>
  <r>
    <x v="7"/>
    <n v="5.8"/>
  </r>
  <r>
    <x v="11"/>
    <n v="6.5"/>
  </r>
  <r>
    <x v="7"/>
    <n v="6.5"/>
  </r>
  <r>
    <x v="11"/>
    <n v="5.8"/>
  </r>
  <r>
    <x v="1"/>
    <n v="5.8"/>
  </r>
  <r>
    <x v="15"/>
    <n v="5.8"/>
  </r>
  <r>
    <x v="6"/>
    <n v="5.8"/>
  </r>
  <r>
    <x v="7"/>
    <n v="5.8"/>
  </r>
  <r>
    <x v="1"/>
    <n v="7.8"/>
  </r>
  <r>
    <x v="9"/>
    <n v="7.8"/>
  </r>
  <r>
    <x v="3"/>
    <n v="7.8"/>
  </r>
  <r>
    <x v="11"/>
    <n v="7.4"/>
  </r>
  <r>
    <x v="15"/>
    <n v="7.4"/>
  </r>
  <r>
    <x v="9"/>
    <n v="7.4"/>
  </r>
  <r>
    <x v="6"/>
    <n v="7.4"/>
  </r>
  <r>
    <x v="7"/>
    <n v="7.4"/>
  </r>
  <r>
    <x v="9"/>
    <n v="5"/>
  </r>
  <r>
    <x v="2"/>
    <n v="5"/>
  </r>
  <r>
    <x v="17"/>
    <n v="5"/>
  </r>
  <r>
    <x v="11"/>
    <n v="8.1999999999999993"/>
  </r>
  <r>
    <x v="12"/>
    <n v="8.1999999999999993"/>
  </r>
  <r>
    <x v="9"/>
    <n v="8.1999999999999993"/>
  </r>
  <r>
    <x v="5"/>
    <n v="8.1999999999999993"/>
  </r>
  <r>
    <x v="6"/>
    <n v="8.1999999999999993"/>
  </r>
  <r>
    <x v="9"/>
    <n v="6.9"/>
  </r>
  <r>
    <x v="12"/>
    <n v="3.3"/>
  </r>
  <r>
    <x v="12"/>
    <n v="7.5"/>
  </r>
  <r>
    <x v="9"/>
    <n v="7.5"/>
  </r>
  <r>
    <x v="9"/>
    <n v="5.9"/>
  </r>
  <r>
    <x v="11"/>
    <n v="7.3"/>
  </r>
  <r>
    <x v="15"/>
    <n v="7.3"/>
  </r>
  <r>
    <x v="9"/>
    <n v="7.3"/>
  </r>
  <r>
    <x v="16"/>
    <n v="7.3"/>
  </r>
  <r>
    <x v="9"/>
    <n v="5.0999999999999996"/>
  </r>
  <r>
    <x v="3"/>
    <n v="5.0999999999999996"/>
  </r>
  <r>
    <x v="9"/>
    <n v="7.1"/>
  </r>
  <r>
    <x v="21"/>
    <n v="5.4"/>
  </r>
  <r>
    <x v="9"/>
    <n v="5.4"/>
  </r>
  <r>
    <x v="9"/>
    <n v="7.7"/>
  </r>
  <r>
    <x v="9"/>
    <n v="6.8"/>
  </r>
  <r>
    <x v="20"/>
    <n v="6.8"/>
  </r>
  <r>
    <x v="9"/>
    <n v="3.4"/>
  </r>
  <r>
    <x v="1"/>
    <n v="6.7"/>
  </r>
  <r>
    <x v="9"/>
    <n v="6.7"/>
  </r>
  <r>
    <x v="12"/>
    <n v="6.6"/>
  </r>
  <r>
    <x v="1"/>
    <n v="6.6"/>
  </r>
  <r>
    <x v="2"/>
    <n v="6.6"/>
  </r>
  <r>
    <x v="12"/>
    <n v="7.1"/>
  </r>
  <r>
    <x v="21"/>
    <n v="7.1"/>
  </r>
  <r>
    <x v="9"/>
    <n v="7.1"/>
  </r>
  <r>
    <x v="7"/>
    <n v="7.1"/>
  </r>
  <r>
    <x v="9"/>
    <n v="7.3"/>
  </r>
  <r>
    <x v="3"/>
    <n v="7.3"/>
  </r>
  <r>
    <x v="19"/>
    <n v="7.3"/>
  </r>
  <r>
    <x v="21"/>
    <n v="6.4"/>
  </r>
  <r>
    <x v="9"/>
    <n v="6.4"/>
  </r>
  <r>
    <x v="17"/>
    <n v="6.4"/>
  </r>
  <r>
    <x v="3"/>
    <n v="6.4"/>
  </r>
  <r>
    <x v="1"/>
    <n v="7.5"/>
  </r>
  <r>
    <x v="15"/>
    <n v="7.5"/>
  </r>
  <r>
    <x v="9"/>
    <n v="6.2"/>
  </r>
  <r>
    <x v="7"/>
    <n v="6.2"/>
  </r>
  <r>
    <x v="21"/>
    <n v="7.9"/>
  </r>
  <r>
    <x v="9"/>
    <n v="7.9"/>
  </r>
  <r>
    <x v="20"/>
    <n v="7.9"/>
  </r>
  <r>
    <x v="1"/>
    <n v="6.8"/>
  </r>
  <r>
    <x v="7"/>
    <n v="6.8"/>
  </r>
  <r>
    <x v="9"/>
    <n v="6.5"/>
  </r>
  <r>
    <x v="13"/>
    <n v="6.5"/>
  </r>
  <r>
    <x v="15"/>
    <n v="7.5"/>
  </r>
  <r>
    <x v="9"/>
    <n v="7.5"/>
  </r>
  <r>
    <x v="7"/>
    <n v="7.5"/>
  </r>
  <r>
    <x v="9"/>
    <n v="7.4"/>
  </r>
  <r>
    <x v="3"/>
    <n v="7.4"/>
  </r>
  <r>
    <x v="23"/>
    <n v="7.4"/>
  </r>
  <r>
    <x v="5"/>
    <n v="6.1"/>
  </r>
  <r>
    <x v="1"/>
    <n v="7.3"/>
  </r>
  <r>
    <x v="20"/>
    <n v="7.3"/>
  </r>
  <r>
    <x v="1"/>
    <n v="6.8"/>
  </r>
  <r>
    <x v="9"/>
    <n v="6.8"/>
  </r>
  <r>
    <x v="3"/>
    <n v="6.8"/>
  </r>
  <r>
    <x v="9"/>
    <n v="7.5"/>
  </r>
  <r>
    <x v="20"/>
    <n v="7.5"/>
  </r>
  <r>
    <x v="19"/>
    <n v="7.5"/>
  </r>
  <r>
    <x v="1"/>
    <n v="8.1999999999999993"/>
  </r>
  <r>
    <x v="9"/>
    <n v="8.1999999999999993"/>
  </r>
  <r>
    <x v="0"/>
    <n v="7.8"/>
  </r>
  <r>
    <x v="2"/>
    <n v="7.8"/>
  </r>
  <r>
    <x v="10"/>
    <n v="7.8"/>
  </r>
  <r>
    <x v="17"/>
    <n v="7.8"/>
  </r>
  <r>
    <x v="9"/>
    <n v="7.9"/>
  </r>
  <r>
    <x v="15"/>
    <n v="6.6"/>
  </r>
  <r>
    <x v="9"/>
    <n v="6.6"/>
  </r>
  <r>
    <x v="3"/>
    <n v="6.6"/>
  </r>
  <r>
    <x v="7"/>
    <n v="6.6"/>
  </r>
  <r>
    <x v="9"/>
    <n v="6.8"/>
  </r>
  <r>
    <x v="3"/>
    <n v="6.8"/>
  </r>
  <r>
    <x v="9"/>
    <n v="7.4"/>
  </r>
  <r>
    <x v="1"/>
    <n v="8.1999999999999993"/>
  </r>
  <r>
    <x v="15"/>
    <n v="8.1999999999999993"/>
  </r>
  <r>
    <x v="12"/>
    <n v="7.3"/>
  </r>
  <r>
    <x v="9"/>
    <n v="7.3"/>
  </r>
  <r>
    <x v="2"/>
    <n v="7.3"/>
  </r>
  <r>
    <x v="11"/>
    <n v="6.7"/>
  </r>
  <r>
    <x v="12"/>
    <n v="6.7"/>
  </r>
  <r>
    <x v="7"/>
    <n v="6.7"/>
  </r>
  <r>
    <x v="9"/>
    <n v="8.1"/>
  </r>
  <r>
    <x v="13"/>
    <n v="8.1"/>
  </r>
  <r>
    <x v="11"/>
    <n v="6.1"/>
  </r>
  <r>
    <x v="9"/>
    <n v="6.1"/>
  </r>
  <r>
    <x v="3"/>
    <n v="6.1"/>
  </r>
  <r>
    <x v="6"/>
    <n v="6.1"/>
  </r>
  <r>
    <x v="7"/>
    <n v="6.1"/>
  </r>
  <r>
    <x v="15"/>
    <n v="6.9"/>
  </r>
  <r>
    <x v="9"/>
    <n v="6.9"/>
  </r>
  <r>
    <x v="7"/>
    <n v="6.9"/>
  </r>
  <r>
    <x v="1"/>
    <n v="6.1"/>
  </r>
  <r>
    <x v="9"/>
    <n v="6.1"/>
  </r>
  <r>
    <x v="15"/>
    <n v="7"/>
  </r>
  <r>
    <x v="9"/>
    <n v="7"/>
  </r>
  <r>
    <x v="7"/>
    <n v="7"/>
  </r>
  <r>
    <x v="9"/>
    <n v="7.4"/>
  </r>
  <r>
    <x v="16"/>
    <n v="7.4"/>
  </r>
  <r>
    <x v="6"/>
    <n v="7.4"/>
  </r>
  <r>
    <x v="21"/>
    <n v="7.1"/>
  </r>
  <r>
    <x v="9"/>
    <n v="7.1"/>
  </r>
  <r>
    <x v="3"/>
    <n v="7.1"/>
  </r>
  <r>
    <x v="11"/>
    <n v="6.1"/>
  </r>
  <r>
    <x v="15"/>
    <n v="6.1"/>
  </r>
  <r>
    <x v="9"/>
    <n v="6.1"/>
  </r>
  <r>
    <x v="7"/>
    <n v="6.1"/>
  </r>
  <r>
    <x v="21"/>
    <n v="7.8"/>
  </r>
  <r>
    <x v="9"/>
    <n v="7.8"/>
  </r>
  <r>
    <x v="19"/>
    <n v="7.8"/>
  </r>
  <r>
    <x v="1"/>
    <n v="7.3"/>
  </r>
  <r>
    <x v="9"/>
    <n v="7.3"/>
  </r>
  <r>
    <x v="3"/>
    <n v="7.3"/>
  </r>
  <r>
    <x v="1"/>
    <n v="6.7"/>
  </r>
  <r>
    <x v="17"/>
    <n v="6.7"/>
  </r>
  <r>
    <x v="1"/>
    <n v="8.3000000000000007"/>
  </r>
  <r>
    <x v="17"/>
    <n v="8.3000000000000007"/>
  </r>
  <r>
    <x v="3"/>
    <n v="8.3000000000000007"/>
  </r>
  <r>
    <x v="9"/>
    <n v="7"/>
  </r>
  <r>
    <x v="3"/>
    <n v="7"/>
  </r>
  <r>
    <x v="11"/>
    <n v="5.8"/>
  </r>
  <r>
    <x v="12"/>
    <n v="5.8"/>
  </r>
  <r>
    <x v="16"/>
    <n v="5.8"/>
  </r>
  <r>
    <x v="6"/>
    <n v="5.8"/>
  </r>
  <r>
    <x v="7"/>
    <n v="5.8"/>
  </r>
  <r>
    <x v="6"/>
    <n v="7.7"/>
  </r>
  <r>
    <x v="7"/>
    <n v="7.7"/>
  </r>
  <r>
    <x v="1"/>
    <n v="6.6"/>
  </r>
  <r>
    <x v="9"/>
    <n v="6.6"/>
  </r>
  <r>
    <x v="3"/>
    <n v="6.6"/>
  </r>
  <r>
    <x v="11"/>
    <n v="5.8"/>
  </r>
  <r>
    <x v="12"/>
    <n v="5.8"/>
  </r>
  <r>
    <x v="1"/>
    <n v="5.8"/>
  </r>
  <r>
    <x v="11"/>
    <n v="5.8"/>
  </r>
  <r>
    <x v="12"/>
    <n v="5.8"/>
  </r>
  <r>
    <x v="1"/>
    <n v="5.8"/>
  </r>
  <r>
    <x v="5"/>
    <n v="6.1"/>
  </r>
  <r>
    <x v="16"/>
    <n v="6.1"/>
  </r>
  <r>
    <x v="12"/>
    <n v="7.3"/>
  </r>
  <r>
    <x v="21"/>
    <n v="7.3"/>
  </r>
  <r>
    <x v="9"/>
    <n v="7.3"/>
  </r>
  <r>
    <x v="13"/>
    <n v="7.3"/>
  </r>
  <r>
    <x v="1"/>
    <n v="6.7"/>
  </r>
  <r>
    <x v="9"/>
    <n v="6.7"/>
  </r>
  <r>
    <x v="17"/>
    <n v="6.7"/>
  </r>
  <r>
    <x v="15"/>
    <n v="8"/>
  </r>
  <r>
    <x v="8"/>
    <n v="8"/>
  </r>
  <r>
    <x v="9"/>
    <n v="8"/>
  </r>
  <r>
    <x v="2"/>
    <n v="7.9"/>
  </r>
  <r>
    <x v="6"/>
    <n v="7.9"/>
  </r>
  <r>
    <x v="10"/>
    <n v="7.4"/>
  </r>
  <r>
    <x v="5"/>
    <n v="7.4"/>
  </r>
  <r>
    <x v="10"/>
    <n v="7.4"/>
  </r>
  <r>
    <x v="5"/>
    <n v="7.4"/>
  </r>
  <r>
    <x v="9"/>
    <n v="6.6"/>
  </r>
  <r>
    <x v="3"/>
    <n v="6.6"/>
  </r>
  <r>
    <x v="11"/>
    <n v="6.1"/>
  </r>
  <r>
    <x v="12"/>
    <n v="6.1"/>
  </r>
  <r>
    <x v="9"/>
    <n v="6.1"/>
  </r>
  <r>
    <x v="10"/>
    <n v="6.1"/>
  </r>
  <r>
    <x v="1"/>
    <n v="5.7"/>
  </r>
  <r>
    <x v="15"/>
    <n v="5.7"/>
  </r>
  <r>
    <x v="9"/>
    <n v="6.9"/>
  </r>
  <r>
    <x v="3"/>
    <n v="6.9"/>
  </r>
  <r>
    <x v="11"/>
    <n v="5.5"/>
  </r>
  <r>
    <x v="12"/>
    <n v="5.5"/>
  </r>
  <r>
    <x v="6"/>
    <n v="5.5"/>
  </r>
  <r>
    <x v="11"/>
    <n v="7.9"/>
  </r>
  <r>
    <x v="9"/>
    <n v="7.9"/>
  </r>
  <r>
    <x v="3"/>
    <n v="7.9"/>
  </r>
  <r>
    <x v="15"/>
    <n v="7.6"/>
  </r>
  <r>
    <x v="9"/>
    <n v="7.6"/>
  </r>
  <r>
    <x v="7"/>
    <n v="7.6"/>
  </r>
  <r>
    <x v="9"/>
    <n v="8.4"/>
  </r>
  <r>
    <x v="16"/>
    <n v="8.4"/>
  </r>
  <r>
    <x v="7"/>
    <n v="8.4"/>
  </r>
  <r>
    <x v="11"/>
    <n v="7"/>
  </r>
  <r>
    <x v="12"/>
    <n v="7"/>
  </r>
  <r>
    <x v="10"/>
    <n v="7"/>
  </r>
  <r>
    <x v="5"/>
    <n v="7"/>
  </r>
  <r>
    <x v="6"/>
    <n v="7"/>
  </r>
  <r>
    <x v="11"/>
    <n v="6.9"/>
  </r>
  <r>
    <x v="15"/>
    <n v="6.9"/>
  </r>
  <r>
    <x v="9"/>
    <n v="6.9"/>
  </r>
  <r>
    <x v="6"/>
    <n v="6.9"/>
  </r>
  <r>
    <x v="7"/>
    <n v="6.9"/>
  </r>
  <r>
    <x v="9"/>
    <n v="7.1"/>
  </r>
  <r>
    <x v="9"/>
    <n v="8"/>
  </r>
  <r>
    <x v="3"/>
    <n v="8"/>
  </r>
  <r>
    <x v="21"/>
    <n v="7.7"/>
  </r>
  <r>
    <x v="9"/>
    <n v="7.7"/>
  </r>
  <r>
    <x v="11"/>
    <n v="8.1"/>
  </r>
  <r>
    <x v="12"/>
    <n v="8.1"/>
  </r>
  <r>
    <x v="6"/>
    <n v="8.1"/>
  </r>
  <r>
    <x v="7"/>
    <n v="8.1"/>
  </r>
  <r>
    <x v="11"/>
    <n v="6.2"/>
  </r>
  <r>
    <x v="9"/>
    <n v="6.2"/>
  </r>
  <r>
    <x v="20"/>
    <n v="6.2"/>
  </r>
  <r>
    <x v="3"/>
    <n v="6.2"/>
  </r>
  <r>
    <x v="13"/>
    <n v="6.2"/>
  </r>
  <r>
    <x v="23"/>
    <n v="6.2"/>
  </r>
  <r>
    <x v="9"/>
    <n v="4.5999999999999996"/>
  </r>
  <r>
    <x v="11"/>
    <n v="7"/>
  </r>
  <r>
    <x v="15"/>
    <n v="7"/>
  </r>
  <r>
    <x v="9"/>
    <n v="7"/>
  </r>
  <r>
    <x v="16"/>
    <n v="7"/>
  </r>
  <r>
    <x v="7"/>
    <n v="7"/>
  </r>
  <r>
    <x v="1"/>
    <n v="5.8"/>
  </r>
  <r>
    <x v="9"/>
    <n v="5.8"/>
  </r>
  <r>
    <x v="14"/>
    <n v="5.8"/>
  </r>
  <r>
    <x v="12"/>
    <n v="6.8"/>
  </r>
  <r>
    <x v="1"/>
    <n v="6.8"/>
  </r>
  <r>
    <x v="20"/>
    <n v="6.8"/>
  </r>
  <r>
    <x v="1"/>
    <n v="7.3"/>
  </r>
  <r>
    <x v="9"/>
    <n v="7.3"/>
  </r>
  <r>
    <x v="3"/>
    <n v="7.3"/>
  </r>
  <r>
    <x v="23"/>
    <n v="7.3"/>
  </r>
  <r>
    <x v="1"/>
    <n v="4.4000000000000004"/>
  </r>
  <r>
    <x v="9"/>
    <n v="4.4000000000000004"/>
  </r>
  <r>
    <x v="3"/>
    <n v="4.4000000000000004"/>
  </r>
  <r>
    <x v="11"/>
    <n v="6.4"/>
  </r>
  <r>
    <x v="9"/>
    <n v="6.4"/>
  </r>
  <r>
    <x v="6"/>
    <n v="6.4"/>
  </r>
  <r>
    <x v="7"/>
    <n v="6.4"/>
  </r>
  <r>
    <x v="12"/>
    <n v="7"/>
  </r>
  <r>
    <x v="1"/>
    <n v="7"/>
  </r>
  <r>
    <x v="9"/>
    <n v="7"/>
  </r>
  <r>
    <x v="10"/>
    <n v="7"/>
  </r>
  <r>
    <x v="21"/>
    <n v="7.3"/>
  </r>
  <r>
    <x v="1"/>
    <n v="7.3"/>
  </r>
  <r>
    <x v="9"/>
    <n v="7.3"/>
  </r>
  <r>
    <x v="13"/>
    <n v="7.3"/>
  </r>
  <r>
    <x v="11"/>
    <n v="6"/>
  </r>
  <r>
    <x v="12"/>
    <n v="6"/>
  </r>
  <r>
    <x v="9"/>
    <n v="6"/>
  </r>
  <r>
    <x v="20"/>
    <n v="6"/>
  </r>
  <r>
    <x v="13"/>
    <n v="6"/>
  </r>
  <r>
    <x v="9"/>
    <n v="5.8"/>
  </r>
  <r>
    <x v="17"/>
    <n v="5.8"/>
  </r>
  <r>
    <x v="11"/>
    <n v="6.7"/>
  </r>
  <r>
    <x v="15"/>
    <n v="6.7"/>
  </r>
  <r>
    <x v="7"/>
    <n v="6.7"/>
  </r>
  <r>
    <x v="11"/>
    <n v="6.7"/>
  </r>
  <r>
    <x v="15"/>
    <n v="6.7"/>
  </r>
  <r>
    <x v="9"/>
    <n v="6.7"/>
  </r>
  <r>
    <x v="7"/>
    <n v="6.7"/>
  </r>
  <r>
    <x v="11"/>
    <n v="3.7"/>
  </r>
  <r>
    <x v="15"/>
    <n v="3.7"/>
  </r>
  <r>
    <x v="3"/>
    <n v="3.7"/>
  </r>
  <r>
    <x v="7"/>
    <n v="3.7"/>
  </r>
  <r>
    <x v="15"/>
    <n v="6.2"/>
  </r>
  <r>
    <x v="9"/>
    <n v="6.2"/>
  </r>
  <r>
    <x v="14"/>
    <n v="6.2"/>
  </r>
  <r>
    <x v="3"/>
    <n v="6.2"/>
  </r>
  <r>
    <x v="9"/>
    <n v="7.6"/>
  </r>
  <r>
    <x v="9"/>
    <n v="7.6"/>
  </r>
  <r>
    <x v="17"/>
    <n v="7.6"/>
  </r>
  <r>
    <x v="3"/>
    <n v="7.6"/>
  </r>
  <r>
    <x v="11"/>
    <n v="6.2"/>
  </r>
  <r>
    <x v="12"/>
    <n v="6.2"/>
  </r>
  <r>
    <x v="7"/>
    <n v="6.2"/>
  </r>
  <r>
    <x v="11"/>
    <n v="6.2"/>
  </r>
  <r>
    <x v="12"/>
    <n v="6.2"/>
  </r>
  <r>
    <x v="20"/>
    <n v="6.2"/>
  </r>
  <r>
    <x v="3"/>
    <n v="6.2"/>
  </r>
  <r>
    <x v="9"/>
    <n v="6.6"/>
  </r>
  <r>
    <x v="1"/>
    <n v="7"/>
  </r>
  <r>
    <x v="9"/>
    <n v="7"/>
  </r>
  <r>
    <x v="3"/>
    <n v="7"/>
  </r>
  <r>
    <x v="11"/>
    <n v="6.7"/>
  </r>
  <r>
    <x v="15"/>
    <n v="6.7"/>
  </r>
  <r>
    <x v="9"/>
    <n v="6.7"/>
  </r>
  <r>
    <x v="16"/>
    <n v="6.7"/>
  </r>
  <r>
    <x v="7"/>
    <n v="6.7"/>
  </r>
  <r>
    <x v="9"/>
    <n v="6.4"/>
  </r>
  <r>
    <x v="11"/>
    <n v="8"/>
  </r>
  <r>
    <x v="15"/>
    <n v="8"/>
  </r>
  <r>
    <x v="9"/>
    <n v="8"/>
  </r>
  <r>
    <x v="3"/>
    <n v="8"/>
  </r>
  <r>
    <x v="7"/>
    <n v="8"/>
  </r>
  <r>
    <x v="11"/>
    <n v="6"/>
  </r>
  <r>
    <x v="1"/>
    <n v="6"/>
  </r>
  <r>
    <x v="10"/>
    <n v="6"/>
  </r>
  <r>
    <x v="6"/>
    <n v="6"/>
  </r>
  <r>
    <x v="15"/>
    <n v="7.5"/>
  </r>
  <r>
    <x v="9"/>
    <n v="7.5"/>
  </r>
  <r>
    <x v="7"/>
    <n v="7.5"/>
  </r>
  <r>
    <x v="15"/>
    <n v="7.4"/>
  </r>
  <r>
    <x v="9"/>
    <n v="7.4"/>
  </r>
  <r>
    <x v="1"/>
    <n v="2.4"/>
  </r>
  <r>
    <x v="15"/>
    <n v="2.4"/>
  </r>
  <r>
    <x v="3"/>
    <n v="2.4"/>
  </r>
  <r>
    <x v="11"/>
    <n v="6.8"/>
  </r>
  <r>
    <x v="12"/>
    <n v="6.8"/>
  </r>
  <r>
    <x v="7"/>
    <n v="6.8"/>
  </r>
  <r>
    <x v="9"/>
    <n v="7"/>
  </r>
  <r>
    <x v="16"/>
    <n v="7"/>
  </r>
  <r>
    <x v="6"/>
    <n v="7"/>
  </r>
  <r>
    <x v="7"/>
    <n v="7"/>
  </r>
  <r>
    <x v="11"/>
    <n v="5.4"/>
  </r>
  <r>
    <x v="12"/>
    <n v="5.4"/>
  </r>
  <r>
    <x v="10"/>
    <n v="5.4"/>
  </r>
  <r>
    <x v="11"/>
    <n v="5"/>
  </r>
  <r>
    <x v="12"/>
    <n v="5"/>
  </r>
  <r>
    <x v="6"/>
    <n v="5"/>
  </r>
  <r>
    <x v="7"/>
    <n v="5"/>
  </r>
  <r>
    <x v="21"/>
    <n v="8.3000000000000007"/>
  </r>
  <r>
    <x v="9"/>
    <n v="8.3000000000000007"/>
  </r>
  <r>
    <x v="19"/>
    <n v="8.3000000000000007"/>
  </r>
  <r>
    <x v="9"/>
    <n v="7.3"/>
  </r>
  <r>
    <x v="3"/>
    <n v="7.3"/>
  </r>
  <r>
    <x v="9"/>
    <n v="7.7"/>
  </r>
  <r>
    <x v="3"/>
    <n v="7.7"/>
  </r>
  <r>
    <x v="9"/>
    <n v="8.1"/>
  </r>
  <r>
    <x v="3"/>
    <n v="8.1"/>
  </r>
  <r>
    <x v="9"/>
    <n v="6.8"/>
  </r>
  <r>
    <x v="7"/>
    <n v="6.8"/>
  </r>
  <r>
    <x v="1"/>
    <n v="5.3"/>
  </r>
  <r>
    <x v="9"/>
    <n v="5.3"/>
  </r>
  <r>
    <x v="3"/>
    <n v="5.3"/>
  </r>
  <r>
    <x v="11"/>
    <n v="5.7"/>
  </r>
  <r>
    <x v="10"/>
    <n v="5.7"/>
  </r>
  <r>
    <x v="5"/>
    <n v="5.7"/>
  </r>
  <r>
    <x v="16"/>
    <n v="5.7"/>
  </r>
  <r>
    <x v="9"/>
    <n v="8.1"/>
  </r>
  <r>
    <x v="20"/>
    <n v="8.1"/>
  </r>
  <r>
    <x v="13"/>
    <n v="8.1"/>
  </r>
  <r>
    <x v="5"/>
    <n v="6.2"/>
  </r>
  <r>
    <x v="16"/>
    <n v="6.2"/>
  </r>
  <r>
    <x v="9"/>
    <n v="6.6"/>
  </r>
  <r>
    <x v="16"/>
    <n v="6.6"/>
  </r>
  <r>
    <x v="6"/>
    <n v="6.6"/>
  </r>
  <r>
    <x v="7"/>
    <n v="6.6"/>
  </r>
  <r>
    <x v="15"/>
    <n v="7.2"/>
  </r>
  <r>
    <x v="9"/>
    <n v="7.2"/>
  </r>
  <r>
    <x v="16"/>
    <n v="7.2"/>
  </r>
  <r>
    <x v="7"/>
    <n v="7.2"/>
  </r>
  <r>
    <x v="1"/>
    <n v="7.6"/>
  </r>
  <r>
    <x v="15"/>
    <n v="7.6"/>
  </r>
  <r>
    <x v="9"/>
    <n v="7.6"/>
  </r>
  <r>
    <x v="16"/>
    <n v="7.6"/>
  </r>
  <r>
    <x v="15"/>
    <n v="5.6"/>
  </r>
  <r>
    <x v="9"/>
    <n v="5.6"/>
  </r>
  <r>
    <x v="16"/>
    <n v="5.6"/>
  </r>
  <r>
    <x v="7"/>
    <n v="5.6"/>
  </r>
  <r>
    <x v="1"/>
    <n v="7.2"/>
  </r>
  <r>
    <x v="9"/>
    <n v="7.2"/>
  </r>
  <r>
    <x v="21"/>
    <n v="7.7"/>
  </r>
  <r>
    <x v="9"/>
    <n v="7.7"/>
  </r>
  <r>
    <x v="20"/>
    <n v="7.7"/>
  </r>
  <r>
    <x v="7"/>
    <n v="7.7"/>
  </r>
  <r>
    <x v="9"/>
    <n v="7.1"/>
  </r>
  <r>
    <x v="20"/>
    <n v="7.1"/>
  </r>
  <r>
    <x v="7"/>
    <n v="7.1"/>
  </r>
  <r>
    <x v="13"/>
    <n v="7.1"/>
  </r>
  <r>
    <x v="9"/>
    <n v="6.2"/>
  </r>
  <r>
    <x v="16"/>
    <n v="6.2"/>
  </r>
  <r>
    <x v="6"/>
    <n v="6.2"/>
  </r>
  <r>
    <x v="7"/>
    <n v="6.2"/>
  </r>
  <r>
    <x v="11"/>
    <n v="7.9"/>
  </r>
  <r>
    <x v="1"/>
    <n v="7.9"/>
  </r>
  <r>
    <x v="16"/>
    <n v="7.9"/>
  </r>
  <r>
    <x v="11"/>
    <n v="7.3"/>
  </r>
  <r>
    <x v="12"/>
    <n v="7.3"/>
  </r>
  <r>
    <x v="10"/>
    <n v="7.3"/>
  </r>
  <r>
    <x v="3"/>
    <n v="7.3"/>
  </r>
  <r>
    <x v="11"/>
    <n v="7"/>
  </r>
  <r>
    <x v="1"/>
    <n v="7"/>
  </r>
  <r>
    <x v="11"/>
    <n v="7.6"/>
  </r>
  <r>
    <x v="21"/>
    <n v="7.6"/>
  </r>
  <r>
    <x v="9"/>
    <n v="7.6"/>
  </r>
  <r>
    <x v="7"/>
    <n v="7.6"/>
  </r>
  <r>
    <x v="13"/>
    <n v="7.6"/>
  </r>
  <r>
    <x v="9"/>
    <n v="7.3"/>
  </r>
  <r>
    <x v="9"/>
    <n v="7.4"/>
  </r>
  <r>
    <x v="7"/>
    <n v="7.4"/>
  </r>
  <r>
    <x v="12"/>
    <n v="7.1"/>
  </r>
  <r>
    <x v="21"/>
    <n v="7.1"/>
  </r>
  <r>
    <x v="9"/>
    <n v="7.1"/>
  </r>
  <r>
    <x v="20"/>
    <n v="7.1"/>
  </r>
  <r>
    <x v="19"/>
    <n v="7.1"/>
  </r>
  <r>
    <x v="7"/>
    <n v="7.1"/>
  </r>
  <r>
    <x v="11"/>
    <n v="7.6"/>
  </r>
  <r>
    <x v="15"/>
    <n v="7.6"/>
  </r>
  <r>
    <x v="9"/>
    <n v="7.6"/>
  </r>
  <r>
    <x v="16"/>
    <n v="7.6"/>
  </r>
  <r>
    <x v="7"/>
    <n v="7.6"/>
  </r>
  <r>
    <x v="11"/>
    <n v="8.1"/>
  </r>
  <r>
    <x v="12"/>
    <n v="8.1"/>
  </r>
  <r>
    <x v="6"/>
    <n v="8.1"/>
  </r>
  <r>
    <x v="11"/>
    <n v="2.2000000000000002"/>
  </r>
  <r>
    <x v="16"/>
    <n v="2.2000000000000002"/>
  </r>
  <r>
    <x v="7"/>
    <n v="2.2000000000000002"/>
  </r>
  <r>
    <x v="9"/>
    <n v="7"/>
  </r>
  <r>
    <x v="10"/>
    <n v="7"/>
  </r>
  <r>
    <x v="3"/>
    <n v="7"/>
  </r>
  <r>
    <x v="13"/>
    <n v="7"/>
  </r>
  <r>
    <x v="11"/>
    <n v="6"/>
  </r>
  <r>
    <x v="12"/>
    <n v="6"/>
  </r>
  <r>
    <x v="9"/>
    <n v="7.1"/>
  </r>
  <r>
    <x v="20"/>
    <n v="7.1"/>
  </r>
  <r>
    <x v="13"/>
    <n v="7.1"/>
  </r>
  <r>
    <x v="1"/>
    <n v="6.5"/>
  </r>
  <r>
    <x v="9"/>
    <n v="6.5"/>
  </r>
  <r>
    <x v="3"/>
    <n v="6.5"/>
  </r>
  <r>
    <x v="15"/>
    <n v="6.6"/>
  </r>
  <r>
    <x v="9"/>
    <n v="6.6"/>
  </r>
  <r>
    <x v="3"/>
    <n v="6.6"/>
  </r>
  <r>
    <x v="7"/>
    <n v="6.6"/>
  </r>
  <r>
    <x v="1"/>
    <n v="7.2"/>
  </r>
  <r>
    <x v="9"/>
    <n v="7.2"/>
  </r>
  <r>
    <x v="13"/>
    <n v="7.2"/>
  </r>
  <r>
    <x v="9"/>
    <n v="7.5"/>
  </r>
  <r>
    <x v="20"/>
    <n v="7.5"/>
  </r>
  <r>
    <x v="7"/>
    <n v="7.5"/>
  </r>
  <r>
    <x v="13"/>
    <n v="7.5"/>
  </r>
  <r>
    <x v="9"/>
    <n v="6.5"/>
  </r>
  <r>
    <x v="3"/>
    <n v="6.5"/>
  </r>
  <r>
    <x v="15"/>
    <n v="7.8"/>
  </r>
  <r>
    <x v="9"/>
    <n v="7.8"/>
  </r>
  <r>
    <x v="16"/>
    <n v="7.8"/>
  </r>
  <r>
    <x v="9"/>
    <n v="7.9"/>
  </r>
  <r>
    <x v="20"/>
    <n v="7.9"/>
  </r>
  <r>
    <x v="13"/>
    <n v="7.9"/>
  </r>
  <r>
    <x v="9"/>
    <n v="7.9"/>
  </r>
  <r>
    <x v="20"/>
    <n v="7.9"/>
  </r>
  <r>
    <x v="13"/>
    <n v="7.9"/>
  </r>
  <r>
    <x v="15"/>
    <n v="7.6"/>
  </r>
  <r>
    <x v="9"/>
    <n v="7.6"/>
  </r>
  <r>
    <x v="1"/>
    <n v="6.6"/>
  </r>
  <r>
    <x v="3"/>
    <n v="6.6"/>
  </r>
  <r>
    <x v="21"/>
    <n v="6.5"/>
  </r>
  <r>
    <x v="9"/>
    <n v="6.5"/>
  </r>
  <r>
    <x v="3"/>
    <n v="6.5"/>
  </r>
  <r>
    <x v="15"/>
    <n v="7.7"/>
  </r>
  <r>
    <x v="9"/>
    <n v="7.7"/>
  </r>
  <r>
    <x v="7"/>
    <n v="7.7"/>
  </r>
  <r>
    <x v="21"/>
    <n v="7"/>
  </r>
  <r>
    <x v="9"/>
    <n v="7"/>
  </r>
  <r>
    <x v="1"/>
    <n v="6.1"/>
  </r>
  <r>
    <x v="9"/>
    <n v="6.1"/>
  </r>
  <r>
    <x v="1"/>
    <n v="6.2"/>
  </r>
  <r>
    <x v="9"/>
    <n v="6.2"/>
  </r>
  <r>
    <x v="14"/>
    <n v="6.2"/>
  </r>
  <r>
    <x v="3"/>
    <n v="6.2"/>
  </r>
  <r>
    <x v="21"/>
    <n v="7.2"/>
  </r>
  <r>
    <x v="8"/>
    <n v="7.2"/>
  </r>
  <r>
    <x v="17"/>
    <n v="7.2"/>
  </r>
  <r>
    <x v="9"/>
    <n v="5.3"/>
  </r>
  <r>
    <x v="3"/>
    <n v="5.3"/>
  </r>
  <r>
    <x v="9"/>
    <n v="6.8"/>
  </r>
  <r>
    <x v="7"/>
    <n v="6.8"/>
  </r>
  <r>
    <x v="1"/>
    <n v="6.2"/>
  </r>
  <r>
    <x v="9"/>
    <n v="6.2"/>
  </r>
  <r>
    <x v="11"/>
    <n v="7.3"/>
  </r>
  <r>
    <x v="12"/>
    <n v="7.3"/>
  </r>
  <r>
    <x v="15"/>
    <n v="7.3"/>
  </r>
  <r>
    <x v="7"/>
    <n v="7.3"/>
  </r>
  <r>
    <x v="11"/>
    <n v="7.4"/>
  </r>
  <r>
    <x v="15"/>
    <n v="7.4"/>
  </r>
  <r>
    <x v="9"/>
    <n v="7.4"/>
  </r>
  <r>
    <x v="7"/>
    <n v="7.4"/>
  </r>
  <r>
    <x v="1"/>
    <n v="6.6"/>
  </r>
  <r>
    <x v="9"/>
    <n v="6.6"/>
  </r>
  <r>
    <x v="11"/>
    <n v="6.6"/>
  </r>
  <r>
    <x v="1"/>
    <n v="6.6"/>
  </r>
  <r>
    <x v="19"/>
    <n v="6.6"/>
  </r>
  <r>
    <x v="9"/>
    <n v="7.6"/>
  </r>
  <r>
    <x v="15"/>
    <n v="7.6"/>
  </r>
  <r>
    <x v="9"/>
    <n v="7.6"/>
  </r>
  <r>
    <x v="7"/>
    <n v="7.6"/>
  </r>
  <r>
    <x v="9"/>
    <n v="5.8"/>
  </r>
  <r>
    <x v="6"/>
    <n v="5.8"/>
  </r>
  <r>
    <x v="7"/>
    <n v="5.8"/>
  </r>
  <r>
    <x v="9"/>
    <n v="8.4"/>
  </r>
  <r>
    <x v="1"/>
    <n v="7.3"/>
  </r>
  <r>
    <x v="9"/>
    <n v="7.3"/>
  </r>
  <r>
    <x v="21"/>
    <n v="7.7"/>
  </r>
  <r>
    <x v="9"/>
    <n v="7.7"/>
  </r>
  <r>
    <x v="17"/>
    <n v="7.7"/>
  </r>
  <r>
    <x v="11"/>
    <n v="5.9"/>
  </r>
  <r>
    <x v="12"/>
    <n v="5.9"/>
  </r>
  <r>
    <x v="10"/>
    <n v="5.9"/>
  </r>
  <r>
    <x v="5"/>
    <n v="5.9"/>
  </r>
  <r>
    <x v="6"/>
    <n v="5.9"/>
  </r>
  <r>
    <x v="7"/>
    <n v="5.9"/>
  </r>
  <r>
    <x v="9"/>
    <n v="7.2"/>
  </r>
  <r>
    <x v="15"/>
    <n v="7"/>
  </r>
  <r>
    <x v="9"/>
    <n v="7"/>
  </r>
  <r>
    <x v="20"/>
    <n v="7"/>
  </r>
  <r>
    <x v="5"/>
    <n v="6.8"/>
  </r>
  <r>
    <x v="16"/>
    <n v="6.8"/>
  </r>
  <r>
    <x v="7"/>
    <n v="6.8"/>
  </r>
  <r>
    <x v="9"/>
    <n v="6.6"/>
  </r>
  <r>
    <x v="23"/>
    <n v="6.6"/>
  </r>
  <r>
    <x v="9"/>
    <n v="6.7"/>
  </r>
  <r>
    <x v="5"/>
    <n v="6.7"/>
  </r>
  <r>
    <x v="7"/>
    <n v="6.7"/>
  </r>
  <r>
    <x v="15"/>
    <n v="6.9"/>
  </r>
  <r>
    <x v="7"/>
    <n v="6.9"/>
  </r>
  <r>
    <x v="1"/>
    <n v="8.4"/>
  </r>
  <r>
    <x v="3"/>
    <n v="8.4"/>
  </r>
  <r>
    <x v="11"/>
    <n v="6.5"/>
  </r>
  <r>
    <x v="21"/>
    <n v="6.5"/>
  </r>
  <r>
    <x v="9"/>
    <n v="6.5"/>
  </r>
  <r>
    <x v="15"/>
    <n v="6.7"/>
  </r>
  <r>
    <x v="9"/>
    <n v="6.7"/>
  </r>
  <r>
    <x v="8"/>
    <n v="7.5"/>
  </r>
  <r>
    <x v="9"/>
    <n v="7.5"/>
  </r>
  <r>
    <x v="13"/>
    <n v="7.5"/>
  </r>
  <r>
    <x v="11"/>
    <n v="7"/>
  </r>
  <r>
    <x v="12"/>
    <n v="7"/>
  </r>
  <r>
    <x v="21"/>
    <n v="7"/>
  </r>
  <r>
    <x v="9"/>
    <n v="7"/>
  </r>
  <r>
    <x v="20"/>
    <n v="7"/>
  </r>
  <r>
    <x v="7"/>
    <n v="7"/>
  </r>
  <r>
    <x v="15"/>
    <n v="6.8"/>
  </r>
  <r>
    <x v="9"/>
    <n v="6.8"/>
  </r>
  <r>
    <x v="7"/>
    <n v="6.8"/>
  </r>
  <r>
    <x v="12"/>
    <n v="7.8"/>
  </r>
  <r>
    <x v="15"/>
    <n v="7.8"/>
  </r>
  <r>
    <x v="9"/>
    <n v="7.8"/>
  </r>
  <r>
    <x v="23"/>
    <n v="7.8"/>
  </r>
  <r>
    <x v="9"/>
    <n v="7.7"/>
  </r>
  <r>
    <x v="11"/>
    <n v="7.5"/>
  </r>
  <r>
    <x v="12"/>
    <n v="7.5"/>
  </r>
  <r>
    <x v="6"/>
    <n v="7.5"/>
  </r>
  <r>
    <x v="7"/>
    <n v="7.5"/>
  </r>
  <r>
    <x v="9"/>
    <n v="5.2"/>
  </r>
  <r>
    <x v="10"/>
    <n v="5.2"/>
  </r>
  <r>
    <x v="3"/>
    <n v="5.2"/>
  </r>
  <r>
    <x v="9"/>
    <n v="5.2"/>
  </r>
  <r>
    <x v="10"/>
    <n v="5.2"/>
  </r>
  <r>
    <x v="3"/>
    <n v="5.2"/>
  </r>
  <r>
    <x v="11"/>
    <n v="5.8"/>
  </r>
  <r>
    <x v="12"/>
    <n v="5.8"/>
  </r>
  <r>
    <x v="6"/>
    <n v="5.8"/>
  </r>
  <r>
    <x v="7"/>
    <n v="5.8"/>
  </r>
  <r>
    <x v="21"/>
    <n v="7.2"/>
  </r>
  <r>
    <x v="9"/>
    <n v="7.2"/>
  </r>
  <r>
    <x v="11"/>
    <n v="6.2"/>
  </r>
  <r>
    <x v="12"/>
    <n v="6.2"/>
  </r>
  <r>
    <x v="10"/>
    <n v="6.2"/>
  </r>
  <r>
    <x v="15"/>
    <n v="8.1"/>
  </r>
  <r>
    <x v="9"/>
    <n v="8.1"/>
  </r>
  <r>
    <x v="7"/>
    <n v="8.1"/>
  </r>
  <r>
    <x v="1"/>
    <n v="7.8"/>
  </r>
  <r>
    <x v="9"/>
    <n v="7.8"/>
  </r>
  <r>
    <x v="3"/>
    <n v="7.8"/>
  </r>
  <r>
    <x v="9"/>
    <n v="5.9"/>
  </r>
  <r>
    <x v="7"/>
    <n v="5.9"/>
  </r>
  <r>
    <x v="11"/>
    <n v="6.8"/>
  </r>
  <r>
    <x v="15"/>
    <n v="6.8"/>
  </r>
  <r>
    <x v="9"/>
    <n v="6.8"/>
  </r>
  <r>
    <x v="3"/>
    <n v="6.8"/>
  </r>
  <r>
    <x v="7"/>
    <n v="6.8"/>
  </r>
  <r>
    <x v="15"/>
    <n v="7.2"/>
  </r>
  <r>
    <x v="9"/>
    <n v="7.2"/>
  </r>
  <r>
    <x v="3"/>
    <n v="7.2"/>
  </r>
  <r>
    <x v="15"/>
    <n v="6.5"/>
  </r>
  <r>
    <x v="9"/>
    <n v="6.5"/>
  </r>
  <r>
    <x v="17"/>
    <n v="6.5"/>
  </r>
  <r>
    <x v="21"/>
    <n v="6.3"/>
  </r>
  <r>
    <x v="9"/>
    <n v="6.3"/>
  </r>
  <r>
    <x v="20"/>
    <n v="6.3"/>
  </r>
  <r>
    <x v="1"/>
    <n v="4.0999999999999996"/>
  </r>
  <r>
    <x v="3"/>
    <n v="4.0999999999999996"/>
  </r>
  <r>
    <x v="7"/>
    <n v="4.0999999999999996"/>
  </r>
  <r>
    <x v="9"/>
    <n v="6.4"/>
  </r>
  <r>
    <x v="10"/>
    <n v="6.4"/>
  </r>
  <r>
    <x v="3"/>
    <n v="6.4"/>
  </r>
  <r>
    <x v="6"/>
    <n v="6.4"/>
  </r>
  <r>
    <x v="1"/>
    <n v="6.7"/>
  </r>
  <r>
    <x v="9"/>
    <n v="6.7"/>
  </r>
  <r>
    <x v="15"/>
    <n v="6.6"/>
  </r>
  <r>
    <x v="9"/>
    <n v="6.6"/>
  </r>
  <r>
    <x v="16"/>
    <n v="6.6"/>
  </r>
  <r>
    <x v="7"/>
    <n v="6.6"/>
  </r>
  <r>
    <x v="11"/>
    <n v="6"/>
  </r>
  <r>
    <x v="15"/>
    <n v="6"/>
  </r>
  <r>
    <x v="9"/>
    <n v="6"/>
  </r>
  <r>
    <x v="20"/>
    <n v="6"/>
  </r>
  <r>
    <x v="23"/>
    <n v="6"/>
  </r>
  <r>
    <x v="9"/>
    <n v="8"/>
  </r>
  <r>
    <x v="20"/>
    <n v="8"/>
  </r>
  <r>
    <x v="13"/>
    <n v="8"/>
  </r>
  <r>
    <x v="11"/>
    <n v="7.3"/>
  </r>
  <r>
    <x v="9"/>
    <n v="7.3"/>
  </r>
  <r>
    <x v="7"/>
    <n v="7.3"/>
  </r>
  <r>
    <x v="13"/>
    <n v="7.3"/>
  </r>
  <r>
    <x v="1"/>
    <n v="7.8"/>
  </r>
  <r>
    <x v="9"/>
    <n v="7.8"/>
  </r>
  <r>
    <x v="17"/>
    <n v="7.8"/>
  </r>
  <r>
    <x v="14"/>
    <n v="7.8"/>
  </r>
  <r>
    <x v="21"/>
    <n v="7.5"/>
  </r>
  <r>
    <x v="15"/>
    <n v="7.5"/>
  </r>
  <r>
    <x v="9"/>
    <n v="7.5"/>
  </r>
  <r>
    <x v="1"/>
    <n v="7.2"/>
  </r>
  <r>
    <x v="3"/>
    <n v="7.2"/>
  </r>
  <r>
    <x v="11"/>
    <n v="7.1"/>
  </r>
  <r>
    <x v="12"/>
    <n v="7.1"/>
  </r>
  <r>
    <x v="6"/>
    <n v="7.1"/>
  </r>
  <r>
    <x v="7"/>
    <n v="7.1"/>
  </r>
  <r>
    <x v="1"/>
    <n v="6.2"/>
  </r>
  <r>
    <x v="15"/>
    <n v="6.2"/>
  </r>
  <r>
    <x v="3"/>
    <n v="6.2"/>
  </r>
  <r>
    <x v="9"/>
    <n v="7.6"/>
  </r>
  <r>
    <x v="10"/>
    <n v="7.6"/>
  </r>
  <r>
    <x v="5"/>
    <n v="7.6"/>
  </r>
  <r>
    <x v="12"/>
    <n v="6.1"/>
  </r>
  <r>
    <x v="1"/>
    <n v="6.1"/>
  </r>
  <r>
    <x v="15"/>
    <n v="6.1"/>
  </r>
  <r>
    <x v="3"/>
    <n v="6.1"/>
  </r>
  <r>
    <x v="1"/>
    <n v="6.4"/>
  </r>
  <r>
    <x v="10"/>
    <n v="6.4"/>
  </r>
  <r>
    <x v="3"/>
    <n v="6.4"/>
  </r>
  <r>
    <x v="21"/>
    <n v="7.4"/>
  </r>
  <r>
    <x v="9"/>
    <n v="7.4"/>
  </r>
  <r>
    <x v="3"/>
    <n v="7.4"/>
  </r>
  <r>
    <x v="1"/>
    <n v="6.6"/>
  </r>
  <r>
    <x v="15"/>
    <n v="6.6"/>
  </r>
  <r>
    <x v="9"/>
    <n v="6.6"/>
  </r>
  <r>
    <x v="3"/>
    <n v="6.6"/>
  </r>
  <r>
    <x v="1"/>
    <n v="7.2"/>
  </r>
  <r>
    <x v="9"/>
    <n v="7.2"/>
  </r>
  <r>
    <x v="3"/>
    <n v="7.2"/>
  </r>
  <r>
    <x v="1"/>
    <n v="5"/>
  </r>
  <r>
    <x v="9"/>
    <n v="5"/>
  </r>
  <r>
    <x v="14"/>
    <n v="5"/>
  </r>
  <r>
    <x v="3"/>
    <n v="5"/>
  </r>
  <r>
    <x v="16"/>
    <n v="6.5"/>
  </r>
  <r>
    <x v="7"/>
    <n v="6.5"/>
  </r>
  <r>
    <x v="11"/>
    <n v="6.8"/>
  </r>
  <r>
    <x v="15"/>
    <n v="6.8"/>
  </r>
  <r>
    <x v="7"/>
    <n v="6.8"/>
  </r>
  <r>
    <x v="15"/>
    <n v="6.8"/>
  </r>
  <r>
    <x v="9"/>
    <n v="6.8"/>
  </r>
  <r>
    <x v="7"/>
    <n v="6.8"/>
  </r>
  <r>
    <x v="9"/>
    <n v="7.2"/>
  </r>
  <r>
    <x v="15"/>
    <n v="7"/>
  </r>
  <r>
    <x v="9"/>
    <n v="7"/>
  </r>
  <r>
    <x v="3"/>
    <n v="7"/>
  </r>
  <r>
    <x v="7"/>
    <n v="7"/>
  </r>
  <r>
    <x v="21"/>
    <n v="7.2"/>
  </r>
  <r>
    <x v="9"/>
    <n v="7.2"/>
  </r>
  <r>
    <x v="2"/>
    <n v="7.2"/>
  </r>
  <r>
    <x v="20"/>
    <n v="7.2"/>
  </r>
  <r>
    <x v="19"/>
    <n v="7.2"/>
  </r>
  <r>
    <x v="11"/>
    <n v="5.9"/>
  </r>
  <r>
    <x v="16"/>
    <n v="5.9"/>
  </r>
  <r>
    <x v="6"/>
    <n v="5.9"/>
  </r>
  <r>
    <x v="7"/>
    <n v="5.9"/>
  </r>
  <r>
    <x v="9"/>
    <n v="7.9"/>
  </r>
  <r>
    <x v="3"/>
    <n v="7.9"/>
  </r>
  <r>
    <x v="1"/>
    <n v="6.4"/>
  </r>
  <r>
    <x v="9"/>
    <n v="6.4"/>
  </r>
  <r>
    <x v="3"/>
    <n v="6.4"/>
  </r>
  <r>
    <x v="9"/>
    <n v="6.2"/>
  </r>
  <r>
    <x v="7"/>
    <n v="6.2"/>
  </r>
  <r>
    <x v="13"/>
    <n v="6.2"/>
  </r>
  <r>
    <x v="9"/>
    <n v="7.7"/>
  </r>
  <r>
    <x v="3"/>
    <n v="7.7"/>
  </r>
  <r>
    <x v="11"/>
    <n v="6.2"/>
  </r>
  <r>
    <x v="9"/>
    <n v="6.2"/>
  </r>
  <r>
    <x v="7"/>
    <n v="6.2"/>
  </r>
  <r>
    <x v="21"/>
    <n v="7.1"/>
  </r>
  <r>
    <x v="9"/>
    <n v="7.1"/>
  </r>
  <r>
    <x v="19"/>
    <n v="7.1"/>
  </r>
  <r>
    <x v="11"/>
    <n v="6.1"/>
  </r>
  <r>
    <x v="12"/>
    <n v="6.1"/>
  </r>
  <r>
    <x v="7"/>
    <n v="6.1"/>
  </r>
  <r>
    <x v="9"/>
    <n v="7.3"/>
  </r>
  <r>
    <x v="21"/>
    <n v="7"/>
  </r>
  <r>
    <x v="9"/>
    <n v="7"/>
  </r>
  <r>
    <x v="3"/>
    <n v="7"/>
  </r>
  <r>
    <x v="21"/>
    <n v="6.4"/>
  </r>
  <r>
    <x v="9"/>
    <n v="6.4"/>
  </r>
  <r>
    <x v="20"/>
    <n v="6.4"/>
  </r>
  <r>
    <x v="3"/>
    <n v="6.4"/>
  </r>
  <r>
    <x v="8"/>
    <n v="8"/>
  </r>
  <r>
    <x v="9"/>
    <n v="8"/>
  </r>
  <r>
    <x v="5"/>
    <n v="7"/>
  </r>
  <r>
    <x v="16"/>
    <n v="7"/>
  </r>
  <r>
    <x v="7"/>
    <n v="7"/>
  </r>
  <r>
    <x v="11"/>
    <n v="7.1"/>
  </r>
  <r>
    <x v="7"/>
    <n v="7.1"/>
  </r>
  <r>
    <x v="11"/>
    <n v="6.6"/>
  </r>
  <r>
    <x v="1"/>
    <n v="6.6"/>
  </r>
  <r>
    <x v="15"/>
    <n v="6.6"/>
  </r>
  <r>
    <x v="9"/>
    <n v="7.8"/>
  </r>
  <r>
    <x v="10"/>
    <n v="7.8"/>
  </r>
  <r>
    <x v="3"/>
    <n v="7.8"/>
  </r>
  <r>
    <x v="11"/>
    <n v="7.3"/>
  </r>
  <r>
    <x v="12"/>
    <n v="7.3"/>
  </r>
  <r>
    <x v="10"/>
    <n v="7.3"/>
  </r>
  <r>
    <x v="11"/>
    <n v="5.2"/>
  </r>
  <r>
    <x v="10"/>
    <n v="5.2"/>
  </r>
  <r>
    <x v="7"/>
    <n v="5.2"/>
  </r>
  <r>
    <x v="12"/>
    <n v="6.8"/>
  </r>
  <r>
    <x v="10"/>
    <n v="6.8"/>
  </r>
  <r>
    <x v="16"/>
    <n v="6.8"/>
  </r>
  <r>
    <x v="9"/>
    <n v="7.8"/>
  </r>
  <r>
    <x v="16"/>
    <n v="7.8"/>
  </r>
  <r>
    <x v="3"/>
    <n v="7.8"/>
  </r>
  <r>
    <x v="13"/>
    <n v="7.8"/>
  </r>
  <r>
    <x v="12"/>
    <n v="7.4"/>
  </r>
  <r>
    <x v="21"/>
    <n v="7.4"/>
  </r>
  <r>
    <x v="9"/>
    <n v="7.4"/>
  </r>
  <r>
    <x v="7"/>
    <n v="7.4"/>
  </r>
  <r>
    <x v="9"/>
    <n v="8.4"/>
  </r>
  <r>
    <x v="16"/>
    <n v="8.4"/>
  </r>
  <r>
    <x v="21"/>
    <n v="7"/>
  </r>
  <r>
    <x v="15"/>
    <n v="7"/>
  </r>
  <r>
    <x v="9"/>
    <n v="7"/>
  </r>
  <r>
    <x v="11"/>
    <n v="8.1"/>
  </r>
  <r>
    <x v="21"/>
    <n v="8.1"/>
  </r>
  <r>
    <x v="9"/>
    <n v="8.1"/>
  </r>
  <r>
    <x v="19"/>
    <n v="8.1"/>
  </r>
  <r>
    <x v="12"/>
    <n v="6.7"/>
  </r>
  <r>
    <x v="6"/>
    <n v="6.7"/>
  </r>
  <r>
    <x v="7"/>
    <n v="6.7"/>
  </r>
  <r>
    <x v="11"/>
    <n v="6.9"/>
  </r>
  <r>
    <x v="12"/>
    <n v="6.9"/>
  </r>
  <r>
    <x v="1"/>
    <n v="6.9"/>
  </r>
  <r>
    <x v="6"/>
    <n v="6.9"/>
  </r>
  <r>
    <x v="21"/>
    <n v="7.7"/>
  </r>
  <r>
    <x v="9"/>
    <n v="7.7"/>
  </r>
  <r>
    <x v="3"/>
    <n v="7.7"/>
  </r>
  <r>
    <x v="11"/>
    <n v="5.6"/>
  </r>
  <r>
    <x v="12"/>
    <n v="5.6"/>
  </r>
  <r>
    <x v="6"/>
    <n v="5.6"/>
  </r>
  <r>
    <x v="11"/>
    <n v="7"/>
  </r>
  <r>
    <x v="12"/>
    <n v="7"/>
  </r>
  <r>
    <x v="5"/>
    <n v="7"/>
  </r>
  <r>
    <x v="6"/>
    <n v="7"/>
  </r>
  <r>
    <x v="7"/>
    <n v="7"/>
  </r>
  <r>
    <x v="9"/>
    <n v="6.9"/>
  </r>
  <r>
    <x v="20"/>
    <n v="6.9"/>
  </r>
  <r>
    <x v="21"/>
    <n v="7.7"/>
  </r>
  <r>
    <x v="9"/>
    <n v="7.7"/>
  </r>
  <r>
    <x v="19"/>
    <n v="7.7"/>
  </r>
  <r>
    <x v="21"/>
    <n v="6.6"/>
  </r>
  <r>
    <x v="9"/>
    <n v="6.6"/>
  </r>
  <r>
    <x v="21"/>
    <n v="4.5"/>
  </r>
  <r>
    <x v="1"/>
    <n v="4.5"/>
  </r>
  <r>
    <x v="14"/>
    <n v="4.5"/>
  </r>
  <r>
    <x v="1"/>
    <n v="5.5"/>
  </r>
  <r>
    <x v="9"/>
    <n v="5.5"/>
  </r>
  <r>
    <x v="3"/>
    <n v="5.5"/>
  </r>
  <r>
    <x v="9"/>
    <n v="6.1"/>
  </r>
  <r>
    <x v="3"/>
    <n v="6.1"/>
  </r>
  <r>
    <x v="9"/>
    <n v="5.8"/>
  </r>
  <r>
    <x v="13"/>
    <n v="5.8"/>
  </r>
  <r>
    <x v="1"/>
    <n v="6.4"/>
  </r>
  <r>
    <x v="9"/>
    <n v="6.4"/>
  </r>
  <r>
    <x v="3"/>
    <n v="6.4"/>
  </r>
  <r>
    <x v="21"/>
    <n v="7.5"/>
  </r>
  <r>
    <x v="9"/>
    <n v="7.5"/>
  </r>
  <r>
    <x v="17"/>
    <n v="7.5"/>
  </r>
  <r>
    <x v="14"/>
    <n v="7.5"/>
  </r>
  <r>
    <x v="1"/>
    <n v="6"/>
  </r>
  <r>
    <x v="9"/>
    <n v="6"/>
  </r>
  <r>
    <x v="3"/>
    <n v="6"/>
  </r>
  <r>
    <x v="11"/>
    <n v="5.6"/>
  </r>
  <r>
    <x v="12"/>
    <n v="5.6"/>
  </r>
  <r>
    <x v="1"/>
    <n v="5.6"/>
  </r>
  <r>
    <x v="9"/>
    <n v="7.8"/>
  </r>
  <r>
    <x v="1"/>
    <n v="6.7"/>
  </r>
  <r>
    <x v="9"/>
    <n v="6.7"/>
  </r>
  <r>
    <x v="9"/>
    <n v="7.2"/>
  </r>
  <r>
    <x v="3"/>
    <n v="7.2"/>
  </r>
  <r>
    <x v="19"/>
    <n v="7.2"/>
  </r>
  <r>
    <x v="1"/>
    <n v="5.4"/>
  </r>
  <r>
    <x v="9"/>
    <n v="5.4"/>
  </r>
  <r>
    <x v="19"/>
    <n v="5.4"/>
  </r>
  <r>
    <x v="11"/>
    <n v="6.4"/>
  </r>
  <r>
    <x v="12"/>
    <n v="6.4"/>
  </r>
  <r>
    <x v="7"/>
    <n v="6.4"/>
  </r>
  <r>
    <x v="11"/>
    <n v="6.3"/>
  </r>
  <r>
    <x v="12"/>
    <n v="6.3"/>
  </r>
  <r>
    <x v="15"/>
    <n v="6.3"/>
  </r>
  <r>
    <x v="7"/>
    <n v="6.3"/>
  </r>
  <r>
    <x v="11"/>
    <n v="6.7"/>
  </r>
  <r>
    <x v="15"/>
    <n v="6.7"/>
  </r>
  <r>
    <x v="9"/>
    <n v="6.7"/>
  </r>
  <r>
    <x v="7"/>
    <n v="6.7"/>
  </r>
  <r>
    <x v="11"/>
    <n v="5.9"/>
  </r>
  <r>
    <x v="7"/>
    <n v="5.9"/>
  </r>
  <r>
    <x v="15"/>
    <n v="7.4"/>
  </r>
  <r>
    <x v="9"/>
    <n v="7.4"/>
  </r>
  <r>
    <x v="9"/>
    <n v="7"/>
  </r>
  <r>
    <x v="17"/>
    <n v="7"/>
  </r>
  <r>
    <x v="9"/>
    <n v="5.9"/>
  </r>
  <r>
    <x v="3"/>
    <n v="5.9"/>
  </r>
  <r>
    <x v="19"/>
    <n v="5.9"/>
  </r>
  <r>
    <x v="21"/>
    <n v="8.1999999999999993"/>
  </r>
  <r>
    <x v="9"/>
    <n v="8.1999999999999993"/>
  </r>
  <r>
    <x v="11"/>
    <n v="5.7"/>
  </r>
  <r>
    <x v="12"/>
    <n v="5.7"/>
  </r>
  <r>
    <x v="15"/>
    <n v="5.7"/>
  </r>
  <r>
    <x v="9"/>
    <n v="5.7"/>
  </r>
  <r>
    <x v="2"/>
    <n v="5.7"/>
  </r>
  <r>
    <x v="10"/>
    <n v="5.7"/>
  </r>
  <r>
    <x v="3"/>
    <n v="5.7"/>
  </r>
  <r>
    <x v="7"/>
    <n v="5.7"/>
  </r>
  <r>
    <x v="21"/>
    <n v="7.4"/>
  </r>
  <r>
    <x v="9"/>
    <n v="7.4"/>
  </r>
  <r>
    <x v="11"/>
    <n v="5.9"/>
  </r>
  <r>
    <x v="12"/>
    <n v="5.9"/>
  </r>
  <r>
    <x v="9"/>
    <n v="5.9"/>
  </r>
  <r>
    <x v="7"/>
    <n v="5.9"/>
  </r>
  <r>
    <x v="15"/>
    <n v="6.8"/>
  </r>
  <r>
    <x v="9"/>
    <n v="6.8"/>
  </r>
  <r>
    <x v="7"/>
    <n v="6.8"/>
  </r>
  <r>
    <x v="11"/>
    <n v="7.1"/>
  </r>
  <r>
    <x v="9"/>
    <n v="7.1"/>
  </r>
  <r>
    <x v="20"/>
    <n v="7.1"/>
  </r>
  <r>
    <x v="13"/>
    <n v="7.1"/>
  </r>
  <r>
    <x v="21"/>
    <n v="7.5"/>
  </r>
  <r>
    <x v="9"/>
    <n v="7.5"/>
  </r>
  <r>
    <x v="20"/>
    <n v="7.5"/>
  </r>
  <r>
    <x v="11"/>
    <n v="7.1"/>
  </r>
  <r>
    <x v="7"/>
    <n v="7.1"/>
  </r>
  <r>
    <x v="11"/>
    <n v="6.4"/>
  </r>
  <r>
    <x v="12"/>
    <n v="6.4"/>
  </r>
  <r>
    <x v="9"/>
    <n v="6.4"/>
  </r>
  <r>
    <x v="7"/>
    <n v="6.4"/>
  </r>
  <r>
    <x v="21"/>
    <n v="7.6"/>
  </r>
  <r>
    <x v="15"/>
    <n v="7.6"/>
  </r>
  <r>
    <x v="9"/>
    <n v="7.6"/>
  </r>
  <r>
    <x v="11"/>
    <n v="8.1"/>
  </r>
  <r>
    <x v="0"/>
    <n v="8.1"/>
  </r>
  <r>
    <x v="6"/>
    <n v="8.1"/>
  </r>
  <r>
    <x v="1"/>
    <n v="7"/>
  </r>
  <r>
    <x v="9"/>
    <n v="7"/>
  </r>
  <r>
    <x v="3"/>
    <n v="7"/>
  </r>
  <r>
    <x v="15"/>
    <n v="6.8"/>
  </r>
  <r>
    <x v="9"/>
    <n v="6.8"/>
  </r>
  <r>
    <x v="16"/>
    <n v="6.8"/>
  </r>
  <r>
    <x v="7"/>
    <n v="6.8"/>
  </r>
  <r>
    <x v="21"/>
    <n v="7"/>
  </r>
  <r>
    <x v="9"/>
    <n v="7"/>
  </r>
  <r>
    <x v="19"/>
    <n v="7"/>
  </r>
  <r>
    <x v="9"/>
    <n v="6.7"/>
  </r>
  <r>
    <x v="7"/>
    <n v="6.7"/>
  </r>
  <r>
    <x v="9"/>
    <n v="7.5"/>
  </r>
  <r>
    <x v="11"/>
    <n v="6"/>
  </r>
  <r>
    <x v="12"/>
    <n v="6"/>
  </r>
  <r>
    <x v="1"/>
    <n v="6"/>
  </r>
  <r>
    <x v="7"/>
    <n v="6"/>
  </r>
  <r>
    <x v="11"/>
    <n v="6.4"/>
  </r>
  <r>
    <x v="9"/>
    <n v="6.4"/>
  </r>
  <r>
    <x v="7"/>
    <n v="6.4"/>
  </r>
  <r>
    <x v="9"/>
    <n v="7.7"/>
  </r>
  <r>
    <x v="11"/>
    <n v="7.2"/>
  </r>
  <r>
    <x v="15"/>
    <n v="7.2"/>
  </r>
  <r>
    <x v="9"/>
    <n v="7.2"/>
  </r>
  <r>
    <x v="16"/>
    <n v="7.2"/>
  </r>
  <r>
    <x v="7"/>
    <n v="7.2"/>
  </r>
  <r>
    <x v="15"/>
    <n v="7.2"/>
  </r>
  <r>
    <x v="9"/>
    <n v="7.2"/>
  </r>
  <r>
    <x v="7"/>
    <n v="7.2"/>
  </r>
  <r>
    <x v="9"/>
    <n v="6.2"/>
  </r>
  <r>
    <x v="10"/>
    <n v="6.2"/>
  </r>
  <r>
    <x v="3"/>
    <n v="6.2"/>
  </r>
  <r>
    <x v="11"/>
    <n v="6.4"/>
  </r>
  <r>
    <x v="12"/>
    <n v="6.4"/>
  </r>
  <r>
    <x v="6"/>
    <n v="6.4"/>
  </r>
  <r>
    <x v="7"/>
    <n v="6.4"/>
  </r>
  <r>
    <x v="1"/>
    <n v="7.5"/>
  </r>
  <r>
    <x v="9"/>
    <n v="7.5"/>
  </r>
  <r>
    <x v="3"/>
    <n v="7.5"/>
  </r>
  <r>
    <x v="1"/>
    <n v="7.1"/>
  </r>
  <r>
    <x v="9"/>
    <n v="7.1"/>
  </r>
  <r>
    <x v="2"/>
    <n v="7.1"/>
  </r>
  <r>
    <x v="1"/>
    <n v="7.3"/>
  </r>
  <r>
    <x v="9"/>
    <n v="7.3"/>
  </r>
  <r>
    <x v="12"/>
    <n v="4.9000000000000004"/>
  </r>
  <r>
    <x v="9"/>
    <n v="4.9000000000000004"/>
  </r>
  <r>
    <x v="10"/>
    <n v="4.9000000000000004"/>
  </r>
  <r>
    <x v="3"/>
    <n v="4.9000000000000004"/>
  </r>
  <r>
    <x v="9"/>
    <n v="7.6"/>
  </r>
  <r>
    <x v="3"/>
    <n v="7.6"/>
  </r>
  <r>
    <x v="9"/>
    <n v="7.5"/>
  </r>
  <r>
    <x v="19"/>
    <n v="7.5"/>
  </r>
  <r>
    <x v="11"/>
    <n v="6.9"/>
  </r>
  <r>
    <x v="12"/>
    <n v="6.9"/>
  </r>
  <r>
    <x v="7"/>
    <n v="6.9"/>
  </r>
  <r>
    <x v="21"/>
    <n v="6.6"/>
  </r>
  <r>
    <x v="1"/>
    <n v="6.6"/>
  </r>
  <r>
    <x v="9"/>
    <n v="6.6"/>
  </r>
  <r>
    <x v="11"/>
    <n v="7"/>
  </r>
  <r>
    <x v="12"/>
    <n v="7"/>
  </r>
  <r>
    <x v="6"/>
    <n v="7"/>
  </r>
  <r>
    <x v="11"/>
    <n v="6.9"/>
  </r>
  <r>
    <x v="12"/>
    <n v="6.9"/>
  </r>
  <r>
    <x v="6"/>
    <n v="6.9"/>
  </r>
  <r>
    <x v="11"/>
    <n v="7"/>
  </r>
  <r>
    <x v="12"/>
    <n v="7"/>
  </r>
  <r>
    <x v="16"/>
    <n v="7"/>
  </r>
  <r>
    <x v="6"/>
    <n v="7"/>
  </r>
  <r>
    <x v="11"/>
    <n v="7"/>
  </r>
  <r>
    <x v="12"/>
    <n v="7"/>
  </r>
  <r>
    <x v="6"/>
    <n v="7"/>
  </r>
  <r>
    <x v="7"/>
    <n v="7"/>
  </r>
  <r>
    <x v="12"/>
    <n v="7"/>
  </r>
  <r>
    <x v="16"/>
    <n v="7"/>
  </r>
  <r>
    <x v="6"/>
    <n v="7"/>
  </r>
  <r>
    <x v="15"/>
    <n v="7.2"/>
  </r>
  <r>
    <x v="9"/>
    <n v="7.2"/>
  </r>
  <r>
    <x v="9"/>
    <n v="6.2"/>
  </r>
  <r>
    <x v="20"/>
    <n v="6.2"/>
  </r>
  <r>
    <x v="13"/>
    <n v="6.2"/>
  </r>
  <r>
    <x v="21"/>
    <n v="7.7"/>
  </r>
  <r>
    <x v="9"/>
    <n v="7.7"/>
  </r>
  <r>
    <x v="20"/>
    <n v="7.7"/>
  </r>
  <r>
    <x v="9"/>
    <n v="6.9"/>
  </r>
  <r>
    <x v="17"/>
    <n v="6.9"/>
  </r>
  <r>
    <x v="3"/>
    <n v="6.9"/>
  </r>
  <r>
    <x v="1"/>
    <n v="6.5"/>
  </r>
  <r>
    <x v="9"/>
    <n v="6.5"/>
  </r>
  <r>
    <x v="3"/>
    <n v="6.5"/>
  </r>
  <r>
    <x v="9"/>
    <n v="7"/>
  </r>
  <r>
    <x v="7"/>
    <n v="7"/>
  </r>
  <r>
    <x v="1"/>
    <n v="6.9"/>
  </r>
  <r>
    <x v="9"/>
    <n v="6.9"/>
  </r>
  <r>
    <x v="2"/>
    <n v="6.9"/>
  </r>
  <r>
    <x v="3"/>
    <n v="6.9"/>
  </r>
  <r>
    <x v="9"/>
    <n v="6.2"/>
  </r>
  <r>
    <x v="5"/>
    <n v="6.2"/>
  </r>
  <r>
    <x v="3"/>
    <n v="6.2"/>
  </r>
  <r>
    <x v="7"/>
    <n v="6.2"/>
  </r>
  <r>
    <x v="21"/>
    <n v="7.3"/>
  </r>
  <r>
    <x v="9"/>
    <n v="7.3"/>
  </r>
  <r>
    <x v="3"/>
    <n v="7.3"/>
  </r>
  <r>
    <x v="13"/>
    <n v="7.3"/>
  </r>
  <r>
    <x v="11"/>
    <n v="6.6"/>
  </r>
  <r>
    <x v="15"/>
    <n v="6.6"/>
  </r>
  <r>
    <x v="7"/>
    <n v="6.6"/>
  </r>
  <r>
    <x v="9"/>
    <n v="7.1"/>
  </r>
  <r>
    <x v="13"/>
    <n v="7.1"/>
  </r>
  <r>
    <x v="9"/>
    <n v="7.7"/>
  </r>
  <r>
    <x v="1"/>
    <n v="6.9"/>
  </r>
  <r>
    <x v="3"/>
    <n v="6.9"/>
  </r>
  <r>
    <x v="15"/>
    <n v="6.9"/>
  </r>
  <r>
    <x v="9"/>
    <n v="6.9"/>
  </r>
  <r>
    <x v="19"/>
    <n v="6.9"/>
  </r>
  <r>
    <x v="21"/>
    <n v="7.2"/>
  </r>
  <r>
    <x v="9"/>
    <n v="7.2"/>
  </r>
  <r>
    <x v="19"/>
    <n v="7.2"/>
  </r>
  <r>
    <x v="9"/>
    <n v="8"/>
  </r>
  <r>
    <x v="21"/>
    <n v="7.1"/>
  </r>
  <r>
    <x v="1"/>
    <n v="7.1"/>
  </r>
  <r>
    <x v="15"/>
    <n v="7.1"/>
  </r>
  <r>
    <x v="9"/>
    <n v="7.1"/>
  </r>
  <r>
    <x v="11"/>
    <n v="4.9000000000000004"/>
  </r>
  <r>
    <x v="1"/>
    <n v="4.9000000000000004"/>
  </r>
  <r>
    <x v="6"/>
    <n v="4.9000000000000004"/>
  </r>
  <r>
    <x v="11"/>
    <n v="5.8"/>
  </r>
  <r>
    <x v="9"/>
    <n v="5.8"/>
  </r>
  <r>
    <x v="13"/>
    <n v="5.8"/>
  </r>
  <r>
    <x v="9"/>
    <n v="7.5"/>
  </r>
  <r>
    <x v="12"/>
    <n v="6.5"/>
  </r>
  <r>
    <x v="9"/>
    <n v="6.5"/>
  </r>
  <r>
    <x v="3"/>
    <n v="6.5"/>
  </r>
  <r>
    <x v="13"/>
    <n v="6.5"/>
  </r>
  <r>
    <x v="9"/>
    <n v="6.3"/>
  </r>
  <r>
    <x v="13"/>
    <n v="6.3"/>
  </r>
  <r>
    <x v="11"/>
    <n v="5.9"/>
  </r>
  <r>
    <x v="1"/>
    <n v="5.9"/>
  </r>
  <r>
    <x v="15"/>
    <n v="5.9"/>
  </r>
  <r>
    <x v="7"/>
    <n v="5.9"/>
  </r>
  <r>
    <x v="11"/>
    <n v="6.8"/>
  </r>
  <r>
    <x v="12"/>
    <n v="6.8"/>
  </r>
  <r>
    <x v="7"/>
    <n v="6.8"/>
  </r>
  <r>
    <x v="21"/>
    <n v="6.6"/>
  </r>
  <r>
    <x v="9"/>
    <n v="6.6"/>
  </r>
  <r>
    <x v="17"/>
    <n v="6.6"/>
  </r>
  <r>
    <x v="14"/>
    <n v="6.6"/>
  </r>
  <r>
    <x v="1"/>
    <n v="6.7"/>
  </r>
  <r>
    <x v="9"/>
    <n v="6.7"/>
  </r>
  <r>
    <x v="10"/>
    <n v="6.7"/>
  </r>
  <r>
    <x v="3"/>
    <n v="6.7"/>
  </r>
  <r>
    <x v="9"/>
    <n v="7.5"/>
  </r>
  <r>
    <x v="3"/>
    <n v="7.5"/>
  </r>
  <r>
    <x v="11"/>
    <n v="5.9"/>
  </r>
  <r>
    <x v="12"/>
    <n v="5.9"/>
  </r>
  <r>
    <x v="9"/>
    <n v="5.9"/>
  </r>
  <r>
    <x v="20"/>
    <n v="5.9"/>
  </r>
  <r>
    <x v="13"/>
    <n v="5.9"/>
  </r>
  <r>
    <x v="21"/>
    <n v="8.1"/>
  </r>
  <r>
    <x v="9"/>
    <n v="8.1"/>
  </r>
  <r>
    <x v="3"/>
    <n v="8.1"/>
  </r>
  <r>
    <x v="9"/>
    <n v="7.2"/>
  </r>
  <r>
    <x v="3"/>
    <n v="7.2"/>
  </r>
  <r>
    <x v="5"/>
    <n v="5.0999999999999996"/>
  </r>
  <r>
    <x v="16"/>
    <n v="5.0999999999999996"/>
  </r>
  <r>
    <x v="7"/>
    <n v="5.0999999999999996"/>
  </r>
  <r>
    <x v="15"/>
    <n v="7.7"/>
  </r>
  <r>
    <x v="9"/>
    <n v="7.7"/>
  </r>
  <r>
    <x v="1"/>
    <n v="8.3000000000000007"/>
  </r>
  <r>
    <x v="9"/>
    <n v="8.3000000000000007"/>
  </r>
  <r>
    <x v="3"/>
    <n v="8.3000000000000007"/>
  </r>
  <r>
    <x v="11"/>
    <n v="3.7"/>
  </r>
  <r>
    <x v="1"/>
    <n v="5.7"/>
  </r>
  <r>
    <x v="3"/>
    <n v="5.7"/>
  </r>
  <r>
    <x v="15"/>
    <n v="6.4"/>
  </r>
  <r>
    <x v="7"/>
    <n v="6.4"/>
  </r>
  <r>
    <x v="1"/>
    <n v="6.2"/>
  </r>
  <r>
    <x v="15"/>
    <n v="6.2"/>
  </r>
  <r>
    <x v="3"/>
    <n v="6.2"/>
  </r>
  <r>
    <x v="7"/>
    <n v="6.2"/>
  </r>
  <r>
    <x v="1"/>
    <n v="7.2"/>
  </r>
  <r>
    <x v="9"/>
    <n v="7.2"/>
  </r>
  <r>
    <x v="12"/>
    <n v="8"/>
  </r>
  <r>
    <x v="9"/>
    <n v="8"/>
  </r>
  <r>
    <x v="10"/>
    <n v="8"/>
  </r>
  <r>
    <x v="12"/>
    <n v="8.6"/>
  </r>
  <r>
    <x v="0"/>
    <n v="8.6"/>
  </r>
  <r>
    <x v="2"/>
    <n v="8.6"/>
  </r>
  <r>
    <x v="10"/>
    <n v="8.6"/>
  </r>
  <r>
    <x v="1"/>
    <n v="6.3"/>
  </r>
  <r>
    <x v="11"/>
    <n v="7.1"/>
  </r>
  <r>
    <x v="9"/>
    <n v="7.1"/>
  </r>
  <r>
    <x v="13"/>
    <n v="7.1"/>
  </r>
  <r>
    <x v="1"/>
    <n v="6.4"/>
  </r>
  <r>
    <x v="11"/>
    <n v="8.6999999999999993"/>
  </r>
  <r>
    <x v="12"/>
    <n v="8.6999999999999993"/>
  </r>
  <r>
    <x v="10"/>
    <n v="8.6999999999999993"/>
  </r>
  <r>
    <x v="6"/>
    <n v="8.6999999999999993"/>
  </r>
  <r>
    <x v="11"/>
    <n v="5.9"/>
  </r>
  <r>
    <x v="12"/>
    <n v="5.9"/>
  </r>
  <r>
    <x v="3"/>
    <n v="5.9"/>
  </r>
  <r>
    <x v="6"/>
    <n v="5.9"/>
  </r>
  <r>
    <x v="7"/>
    <n v="5.9"/>
  </r>
  <r>
    <x v="12"/>
    <n v="6"/>
  </r>
  <r>
    <x v="1"/>
    <n v="6"/>
  </r>
  <r>
    <x v="9"/>
    <n v="6"/>
  </r>
  <r>
    <x v="10"/>
    <n v="6"/>
  </r>
  <r>
    <x v="14"/>
    <n v="6"/>
  </r>
  <r>
    <x v="11"/>
    <n v="7"/>
  </r>
  <r>
    <x v="15"/>
    <n v="7"/>
  </r>
  <r>
    <x v="9"/>
    <n v="7"/>
  </r>
  <r>
    <x v="7"/>
    <n v="7"/>
  </r>
  <r>
    <x v="15"/>
    <n v="7.3"/>
  </r>
  <r>
    <x v="16"/>
    <n v="7.3"/>
  </r>
  <r>
    <x v="7"/>
    <n v="7.3"/>
  </r>
  <r>
    <x v="21"/>
    <n v="7.5"/>
  </r>
  <r>
    <x v="1"/>
    <n v="7.5"/>
  </r>
  <r>
    <x v="9"/>
    <n v="7.5"/>
  </r>
  <r>
    <x v="20"/>
    <n v="7.5"/>
  </r>
  <r>
    <x v="17"/>
    <n v="7.5"/>
  </r>
  <r>
    <x v="11"/>
    <n v="6.8"/>
  </r>
  <r>
    <x v="12"/>
    <n v="6.8"/>
  </r>
  <r>
    <x v="6"/>
    <n v="6.8"/>
  </r>
  <r>
    <x v="11"/>
    <n v="6.8"/>
  </r>
  <r>
    <x v="12"/>
    <n v="6.8"/>
  </r>
  <r>
    <x v="6"/>
    <n v="6.8"/>
  </r>
  <r>
    <x v="11"/>
    <n v="6.3"/>
  </r>
  <r>
    <x v="9"/>
    <n v="6.3"/>
  </r>
  <r>
    <x v="13"/>
    <n v="6.3"/>
  </r>
  <r>
    <x v="12"/>
    <n v="7.1"/>
  </r>
  <r>
    <x v="9"/>
    <n v="7.1"/>
  </r>
  <r>
    <x v="7"/>
    <n v="7.1"/>
  </r>
  <r>
    <x v="1"/>
    <n v="8"/>
  </r>
  <r>
    <x v="9"/>
    <n v="8"/>
  </r>
  <r>
    <x v="3"/>
    <n v="8"/>
  </r>
  <r>
    <x v="9"/>
    <n v="8.1"/>
  </r>
  <r>
    <x v="10"/>
    <n v="8.1"/>
  </r>
  <r>
    <x v="11"/>
    <n v="7.6"/>
  </r>
  <r>
    <x v="1"/>
    <n v="7.6"/>
  </r>
  <r>
    <x v="15"/>
    <n v="7.6"/>
  </r>
  <r>
    <x v="7"/>
    <n v="7.6"/>
  </r>
  <r>
    <x v="11"/>
    <n v="7.2"/>
  </r>
  <r>
    <x v="9"/>
    <n v="7.2"/>
  </r>
  <r>
    <x v="2"/>
    <n v="7.2"/>
  </r>
  <r>
    <x v="19"/>
    <n v="7.2"/>
  </r>
  <r>
    <x v="11"/>
    <n v="7.2"/>
  </r>
  <r>
    <x v="9"/>
    <n v="7.2"/>
  </r>
  <r>
    <x v="2"/>
    <n v="7.2"/>
  </r>
  <r>
    <x v="19"/>
    <n v="7.2"/>
  </r>
  <r>
    <x v="11"/>
    <n v="7.8"/>
  </r>
  <r>
    <x v="12"/>
    <n v="7.8"/>
  </r>
  <r>
    <x v="3"/>
    <n v="7.8"/>
  </r>
  <r>
    <x v="23"/>
    <n v="7.8"/>
  </r>
  <r>
    <x v="9"/>
    <n v="6.5"/>
  </r>
  <r>
    <x v="7"/>
    <n v="6.5"/>
  </r>
  <r>
    <x v="21"/>
    <n v="7.6"/>
  </r>
  <r>
    <x v="9"/>
    <n v="7.6"/>
  </r>
  <r>
    <x v="15"/>
    <n v="7.4"/>
  </r>
  <r>
    <x v="9"/>
    <n v="7.4"/>
  </r>
  <r>
    <x v="11"/>
    <n v="6.3"/>
  </r>
  <r>
    <x v="12"/>
    <n v="6.3"/>
  </r>
  <r>
    <x v="6"/>
    <n v="6.3"/>
  </r>
  <r>
    <x v="7"/>
    <n v="6.3"/>
  </r>
  <r>
    <x v="9"/>
    <n v="6.7"/>
  </r>
  <r>
    <x v="10"/>
    <n v="6.7"/>
  </r>
  <r>
    <x v="19"/>
    <n v="6.7"/>
  </r>
  <r>
    <x v="9"/>
    <n v="7.1"/>
  </r>
  <r>
    <x v="3"/>
    <n v="7.1"/>
  </r>
  <r>
    <x v="9"/>
    <n v="7"/>
  </r>
  <r>
    <x v="7"/>
    <n v="7"/>
  </r>
  <r>
    <x v="11"/>
    <n v="7"/>
  </r>
  <r>
    <x v="9"/>
    <n v="7.3"/>
  </r>
  <r>
    <x v="9"/>
    <n v="7.6"/>
  </r>
  <r>
    <x v="12"/>
    <n v="7.3"/>
  </r>
  <r>
    <x v="21"/>
    <n v="7.3"/>
  </r>
  <r>
    <x v="9"/>
    <n v="7.3"/>
  </r>
  <r>
    <x v="20"/>
    <n v="7.3"/>
  </r>
  <r>
    <x v="13"/>
    <n v="7.3"/>
  </r>
  <r>
    <x v="9"/>
    <n v="8.3000000000000007"/>
  </r>
  <r>
    <x v="11"/>
    <n v="7.7"/>
  </r>
  <r>
    <x v="12"/>
    <n v="7.7"/>
  </r>
  <r>
    <x v="6"/>
    <n v="7.7"/>
  </r>
  <r>
    <x v="11"/>
    <n v="5.5"/>
  </r>
  <r>
    <x v="12"/>
    <n v="5.5"/>
  </r>
  <r>
    <x v="10"/>
    <n v="5.5"/>
  </r>
  <r>
    <x v="11"/>
    <n v="7.6"/>
  </r>
  <r>
    <x v="12"/>
    <n v="7.6"/>
  </r>
  <r>
    <x v="11"/>
    <n v="6.5"/>
  </r>
  <r>
    <x v="1"/>
    <n v="6.5"/>
  </r>
  <r>
    <x v="15"/>
    <n v="6.5"/>
  </r>
  <r>
    <x v="3"/>
    <n v="6.5"/>
  </r>
  <r>
    <x v="7"/>
    <n v="6.5"/>
  </r>
  <r>
    <x v="12"/>
    <n v="7.5"/>
  </r>
  <r>
    <x v="1"/>
    <n v="7.5"/>
  </r>
  <r>
    <x v="9"/>
    <n v="7.5"/>
  </r>
  <r>
    <x v="3"/>
    <n v="7.5"/>
  </r>
  <r>
    <x v="5"/>
    <n v="7.2"/>
  </r>
  <r>
    <x v="11"/>
    <n v="6.6"/>
  </r>
  <r>
    <x v="12"/>
    <n v="6.6"/>
  </r>
  <r>
    <x v="6"/>
    <n v="6.6"/>
  </r>
  <r>
    <x v="11"/>
    <n v="7.9"/>
  </r>
  <r>
    <x v="12"/>
    <n v="7.9"/>
  </r>
  <r>
    <x v="6"/>
    <n v="7.9"/>
  </r>
  <r>
    <x v="11"/>
    <n v="7"/>
  </r>
  <r>
    <x v="9"/>
    <n v="7"/>
  </r>
  <r>
    <x v="6"/>
    <n v="7"/>
  </r>
  <r>
    <x v="7"/>
    <n v="7"/>
  </r>
  <r>
    <x v="9"/>
    <n v="8"/>
  </r>
  <r>
    <x v="3"/>
    <n v="8"/>
  </r>
  <r>
    <x v="6"/>
    <n v="8"/>
  </r>
  <r>
    <x v="12"/>
    <n v="7.5"/>
  </r>
  <r>
    <x v="9"/>
    <n v="7.5"/>
  </r>
  <r>
    <x v="2"/>
    <n v="7.5"/>
  </r>
  <r>
    <x v="16"/>
    <n v="7.5"/>
  </r>
  <r>
    <x v="11"/>
    <n v="6.5"/>
  </r>
  <r>
    <x v="12"/>
    <n v="6.5"/>
  </r>
  <r>
    <x v="20"/>
    <n v="6.5"/>
  </r>
  <r>
    <x v="21"/>
    <n v="6.7"/>
  </r>
  <r>
    <x v="9"/>
    <n v="6.7"/>
  </r>
  <r>
    <x v="17"/>
    <n v="6.7"/>
  </r>
  <r>
    <x v="9"/>
    <n v="6.3"/>
  </r>
  <r>
    <x v="7"/>
    <n v="6.3"/>
  </r>
  <r>
    <x v="12"/>
    <n v="6.5"/>
  </r>
  <r>
    <x v="9"/>
    <n v="6.5"/>
  </r>
  <r>
    <x v="3"/>
    <n v="6.5"/>
  </r>
  <r>
    <x v="13"/>
    <n v="6.5"/>
  </r>
  <r>
    <x v="9"/>
    <n v="7"/>
  </r>
  <r>
    <x v="11"/>
    <n v="6.6"/>
  </r>
  <r>
    <x v="9"/>
    <n v="6.6"/>
  </r>
  <r>
    <x v="7"/>
    <n v="6.6"/>
  </r>
  <r>
    <x v="12"/>
    <n v="7.2"/>
  </r>
  <r>
    <x v="9"/>
    <n v="7.2"/>
  </r>
  <r>
    <x v="2"/>
    <n v="7.2"/>
  </r>
  <r>
    <x v="10"/>
    <n v="7.2"/>
  </r>
  <r>
    <x v="6"/>
    <n v="7.2"/>
  </r>
  <r>
    <x v="12"/>
    <n v="7.2"/>
  </r>
  <r>
    <x v="9"/>
    <n v="7.2"/>
  </r>
  <r>
    <x v="2"/>
    <n v="7.2"/>
  </r>
  <r>
    <x v="10"/>
    <n v="7.2"/>
  </r>
  <r>
    <x v="6"/>
    <n v="7.2"/>
  </r>
  <r>
    <x v="21"/>
    <n v="7.3"/>
  </r>
  <r>
    <x v="15"/>
    <n v="7.3"/>
  </r>
  <r>
    <x v="9"/>
    <n v="7.3"/>
  </r>
  <r>
    <x v="7"/>
    <n v="7.3"/>
  </r>
  <r>
    <x v="9"/>
    <n v="7"/>
  </r>
  <r>
    <x v="10"/>
    <n v="7"/>
  </r>
  <r>
    <x v="3"/>
    <n v="7"/>
  </r>
  <r>
    <x v="7"/>
    <n v="7"/>
  </r>
  <r>
    <x v="9"/>
    <n v="7"/>
  </r>
  <r>
    <x v="2"/>
    <n v="7"/>
  </r>
  <r>
    <x v="19"/>
    <n v="7"/>
  </r>
  <r>
    <x v="9"/>
    <n v="6.8"/>
  </r>
  <r>
    <x v="16"/>
    <n v="6.8"/>
  </r>
  <r>
    <x v="3"/>
    <n v="6.8"/>
  </r>
  <r>
    <x v="7"/>
    <n v="6.8"/>
  </r>
  <r>
    <x v="9"/>
    <n v="4.3"/>
  </r>
  <r>
    <x v="3"/>
    <n v="4.3"/>
  </r>
  <r>
    <x v="13"/>
    <n v="4.3"/>
  </r>
  <r>
    <x v="7"/>
    <n v="5.8"/>
  </r>
  <r>
    <x v="11"/>
    <n v="6.8"/>
  </r>
  <r>
    <x v="12"/>
    <n v="6.8"/>
  </r>
  <r>
    <x v="7"/>
    <n v="6.8"/>
  </r>
  <r>
    <x v="21"/>
    <n v="6.9"/>
  </r>
  <r>
    <x v="9"/>
    <n v="6.9"/>
  </r>
  <r>
    <x v="20"/>
    <n v="6.9"/>
  </r>
  <r>
    <x v="21"/>
    <n v="7.9"/>
  </r>
  <r>
    <x v="9"/>
    <n v="7.9"/>
  </r>
  <r>
    <x v="19"/>
    <n v="7.9"/>
  </r>
  <r>
    <x v="21"/>
    <n v="7.3"/>
  </r>
  <r>
    <x v="9"/>
    <n v="7.3"/>
  </r>
  <r>
    <x v="11"/>
    <n v="6.6"/>
  </r>
  <r>
    <x v="15"/>
    <n v="6.6"/>
  </r>
  <r>
    <x v="7"/>
    <n v="6.6"/>
  </r>
  <r>
    <x v="21"/>
    <n v="7.9"/>
  </r>
  <r>
    <x v="1"/>
    <n v="7.9"/>
  </r>
  <r>
    <x v="9"/>
    <n v="7.9"/>
  </r>
  <r>
    <x v="1"/>
    <n v="6.4"/>
  </r>
  <r>
    <x v="10"/>
    <n v="6.4"/>
  </r>
  <r>
    <x v="3"/>
    <n v="6.4"/>
  </r>
  <r>
    <x v="11"/>
    <n v="8.3000000000000007"/>
  </r>
  <r>
    <x v="12"/>
    <n v="8.3000000000000007"/>
  </r>
  <r>
    <x v="10"/>
    <n v="8.3000000000000007"/>
  </r>
  <r>
    <x v="15"/>
    <n v="7.3"/>
  </r>
  <r>
    <x v="9"/>
    <n v="7.3"/>
  </r>
  <r>
    <x v="9"/>
    <n v="7.5"/>
  </r>
  <r>
    <x v="13"/>
    <n v="7.5"/>
  </r>
  <r>
    <x v="11"/>
    <n v="6.5"/>
  </r>
  <r>
    <x v="15"/>
    <n v="6.5"/>
  </r>
  <r>
    <x v="7"/>
    <n v="6.5"/>
  </r>
  <r>
    <x v="11"/>
    <n v="6"/>
  </r>
  <r>
    <x v="21"/>
    <n v="6"/>
  </r>
  <r>
    <x v="15"/>
    <n v="6"/>
  </r>
  <r>
    <x v="9"/>
    <n v="6"/>
  </r>
  <r>
    <x v="7"/>
    <n v="6"/>
  </r>
  <r>
    <x v="9"/>
    <n v="7.6"/>
  </r>
  <r>
    <x v="14"/>
    <n v="7.6"/>
  </r>
  <r>
    <x v="3"/>
    <n v="7.6"/>
  </r>
  <r>
    <x v="15"/>
    <n v="8.6"/>
  </r>
  <r>
    <x v="9"/>
    <n v="8.6"/>
  </r>
  <r>
    <x v="16"/>
    <n v="8.6"/>
  </r>
  <r>
    <x v="7"/>
    <n v="8.6"/>
  </r>
  <r>
    <x v="11"/>
    <n v="8.8000000000000007"/>
  </r>
  <r>
    <x v="12"/>
    <n v="8.8000000000000007"/>
  </r>
  <r>
    <x v="10"/>
    <n v="8.8000000000000007"/>
  </r>
  <r>
    <x v="6"/>
    <n v="8.8000000000000007"/>
  </r>
  <r>
    <x v="12"/>
    <n v="7.7"/>
  </r>
  <r>
    <x v="2"/>
    <n v="7.7"/>
  </r>
  <r>
    <x v="10"/>
    <n v="7.7"/>
  </r>
  <r>
    <x v="3"/>
    <n v="7.7"/>
  </r>
  <r>
    <x v="15"/>
    <n v="7.1"/>
  </r>
  <r>
    <x v="9"/>
    <n v="7.1"/>
  </r>
  <r>
    <x v="16"/>
    <n v="7.1"/>
  </r>
  <r>
    <x v="7"/>
    <n v="7.1"/>
  </r>
  <r>
    <x v="11"/>
    <n v="6.4"/>
  </r>
  <r>
    <x v="6"/>
    <n v="6.4"/>
  </r>
  <r>
    <x v="7"/>
    <n v="6.4"/>
  </r>
  <r>
    <x v="12"/>
    <n v="8.1"/>
  </r>
  <r>
    <x v="6"/>
    <n v="8.1"/>
  </r>
  <r>
    <x v="7"/>
    <n v="8.1"/>
  </r>
  <r>
    <x v="11"/>
    <n v="7.1"/>
  </r>
  <r>
    <x v="9"/>
    <n v="7.1"/>
  </r>
  <r>
    <x v="6"/>
    <n v="7.1"/>
  </r>
  <r>
    <x v="19"/>
    <n v="7.1"/>
  </r>
  <r>
    <x v="11"/>
    <n v="5.4"/>
  </r>
  <r>
    <x v="12"/>
    <n v="5.4"/>
  </r>
  <r>
    <x v="6"/>
    <n v="5.4"/>
  </r>
  <r>
    <x v="9"/>
    <n v="7.9"/>
  </r>
  <r>
    <x v="3"/>
    <n v="7.9"/>
  </r>
  <r>
    <x v="9"/>
    <n v="7.1"/>
  </r>
  <r>
    <x v="16"/>
    <n v="7.1"/>
  </r>
  <r>
    <x v="7"/>
    <n v="7.1"/>
  </r>
  <r>
    <x v="11"/>
    <n v="8"/>
  </r>
  <r>
    <x v="12"/>
    <n v="8"/>
  </r>
  <r>
    <x v="6"/>
    <n v="8"/>
  </r>
  <r>
    <x v="12"/>
    <n v="8"/>
  </r>
  <r>
    <x v="9"/>
    <n v="8"/>
  </r>
  <r>
    <x v="10"/>
    <n v="8"/>
  </r>
  <r>
    <x v="1"/>
    <n v="6.1"/>
  </r>
  <r>
    <x v="9"/>
    <n v="6.1"/>
  </r>
  <r>
    <x v="1"/>
    <n v="7.3"/>
  </r>
  <r>
    <x v="9"/>
    <n v="7.3"/>
  </r>
  <r>
    <x v="3"/>
    <n v="7.3"/>
  </r>
  <r>
    <x v="9"/>
    <n v="6.7"/>
  </r>
  <r>
    <x v="11"/>
    <n v="6.2"/>
  </r>
  <r>
    <x v="15"/>
    <n v="6.2"/>
  </r>
  <r>
    <x v="9"/>
    <n v="6.2"/>
  </r>
  <r>
    <x v="7"/>
    <n v="6.2"/>
  </r>
  <r>
    <x v="21"/>
    <n v="6.7"/>
  </r>
  <r>
    <x v="9"/>
    <n v="6.7"/>
  </r>
  <r>
    <x v="3"/>
    <n v="6.7"/>
  </r>
  <r>
    <x v="19"/>
    <n v="6.7"/>
  </r>
  <r>
    <x v="1"/>
    <n v="7.2"/>
  </r>
  <r>
    <x v="9"/>
    <n v="7.2"/>
  </r>
  <r>
    <x v="19"/>
    <n v="7.2"/>
  </r>
  <r>
    <x v="9"/>
    <n v="6"/>
  </r>
  <r>
    <x v="7"/>
    <n v="6"/>
  </r>
  <r>
    <x v="9"/>
    <n v="5.9"/>
  </r>
  <r>
    <x v="3"/>
    <n v="5.9"/>
  </r>
  <r>
    <x v="7"/>
    <n v="6.7"/>
  </r>
  <r>
    <x v="1"/>
    <n v="8"/>
  </r>
  <r>
    <x v="9"/>
    <n v="8"/>
  </r>
  <r>
    <x v="9"/>
    <n v="7.1"/>
  </r>
  <r>
    <x v="3"/>
    <n v="7.1"/>
  </r>
  <r>
    <x v="15"/>
    <n v="7.3"/>
  </r>
  <r>
    <x v="7"/>
    <n v="7.3"/>
  </r>
  <r>
    <x v="9"/>
    <n v="6.2"/>
  </r>
  <r>
    <x v="7"/>
    <n v="6.2"/>
  </r>
  <r>
    <x v="1"/>
    <n v="6.7"/>
  </r>
  <r>
    <x v="9"/>
    <n v="6.7"/>
  </r>
  <r>
    <x v="3"/>
    <n v="6.7"/>
  </r>
  <r>
    <x v="1"/>
    <n v="6.4"/>
  </r>
  <r>
    <x v="9"/>
    <n v="6.4"/>
  </r>
  <r>
    <x v="3"/>
    <n v="6.4"/>
  </r>
  <r>
    <x v="11"/>
    <n v="7.6"/>
  </r>
  <r>
    <x v="12"/>
    <n v="7.6"/>
  </r>
  <r>
    <x v="7"/>
    <n v="7.6"/>
  </r>
  <r>
    <x v="1"/>
    <n v="7.3"/>
  </r>
  <r>
    <x v="9"/>
    <n v="7.3"/>
  </r>
  <r>
    <x v="5"/>
    <n v="5.4"/>
  </r>
  <r>
    <x v="16"/>
    <n v="5.4"/>
  </r>
  <r>
    <x v="11"/>
    <n v="6.4"/>
  </r>
  <r>
    <x v="12"/>
    <n v="6.4"/>
  </r>
  <r>
    <x v="7"/>
    <n v="6.4"/>
  </r>
  <r>
    <x v="9"/>
    <n v="7.6"/>
  </r>
  <r>
    <x v="12"/>
    <n v="8"/>
  </r>
  <r>
    <x v="9"/>
    <n v="8"/>
  </r>
  <r>
    <x v="7"/>
    <n v="8"/>
  </r>
  <r>
    <x v="9"/>
    <n v="7.5"/>
  </r>
  <r>
    <x v="21"/>
    <n v="7.5"/>
  </r>
  <r>
    <x v="9"/>
    <n v="7.5"/>
  </r>
  <r>
    <x v="19"/>
    <n v="7.5"/>
  </r>
  <r>
    <x v="11"/>
    <n v="6.3"/>
  </r>
  <r>
    <x v="12"/>
    <n v="6.3"/>
  </r>
  <r>
    <x v="9"/>
    <n v="6.3"/>
  </r>
  <r>
    <x v="10"/>
    <n v="6.3"/>
  </r>
  <r>
    <x v="21"/>
    <n v="6.2"/>
  </r>
  <r>
    <x v="9"/>
    <n v="6.2"/>
  </r>
  <r>
    <x v="7"/>
    <n v="6.2"/>
  </r>
  <r>
    <x v="15"/>
    <n v="6.4"/>
  </r>
  <r>
    <x v="16"/>
    <n v="6.4"/>
  </r>
  <r>
    <x v="7"/>
    <n v="6.4"/>
  </r>
  <r>
    <x v="11"/>
    <n v="7.1"/>
  </r>
  <r>
    <x v="9"/>
    <n v="7.1"/>
  </r>
  <r>
    <x v="7"/>
    <n v="7.1"/>
  </r>
  <r>
    <x v="21"/>
    <n v="7.6"/>
  </r>
  <r>
    <x v="9"/>
    <n v="7.6"/>
  </r>
  <r>
    <x v="20"/>
    <n v="7.6"/>
  </r>
  <r>
    <x v="16"/>
    <n v="7.2"/>
  </r>
  <r>
    <x v="7"/>
    <n v="7.2"/>
  </r>
  <r>
    <x v="9"/>
    <n v="7"/>
  </r>
  <r>
    <x v="7"/>
    <n v="7"/>
  </r>
  <r>
    <x v="9"/>
    <n v="7"/>
  </r>
  <r>
    <x v="7"/>
    <n v="7"/>
  </r>
  <r>
    <x v="21"/>
    <n v="7.5"/>
  </r>
  <r>
    <x v="9"/>
    <n v="7.5"/>
  </r>
  <r>
    <x v="20"/>
    <n v="7.5"/>
  </r>
  <r>
    <x v="11"/>
    <n v="7.6"/>
  </r>
  <r>
    <x v="12"/>
    <n v="7.6"/>
  </r>
  <r>
    <x v="15"/>
    <n v="7.6"/>
  </r>
  <r>
    <x v="16"/>
    <n v="7.6"/>
  </r>
  <r>
    <x v="7"/>
    <n v="7.6"/>
  </r>
  <r>
    <x v="11"/>
    <n v="6.1"/>
  </r>
  <r>
    <x v="10"/>
    <n v="6.1"/>
  </r>
  <r>
    <x v="21"/>
    <n v="8.1"/>
  </r>
  <r>
    <x v="15"/>
    <n v="8.1"/>
  </r>
  <r>
    <x v="9"/>
    <n v="8.1"/>
  </r>
  <r>
    <x v="20"/>
    <n v="8.1"/>
  </r>
  <r>
    <x v="11"/>
    <n v="8.3000000000000007"/>
  </r>
  <r>
    <x v="12"/>
    <n v="8.3000000000000007"/>
  </r>
  <r>
    <x v="9"/>
    <n v="6.5"/>
  </r>
  <r>
    <x v="17"/>
    <n v="6.5"/>
  </r>
  <r>
    <x v="3"/>
    <n v="6.5"/>
  </r>
  <r>
    <x v="9"/>
    <n v="7"/>
  </r>
  <r>
    <x v="12"/>
    <n v="6.6"/>
  </r>
  <r>
    <x v="9"/>
    <n v="6.6"/>
  </r>
  <r>
    <x v="11"/>
    <n v="6.1"/>
  </r>
  <r>
    <x v="9"/>
    <n v="6.1"/>
  </r>
  <r>
    <x v="17"/>
    <n v="6.1"/>
  </r>
  <r>
    <x v="3"/>
    <n v="6.1"/>
  </r>
  <r>
    <x v="21"/>
    <n v="6.7"/>
  </r>
  <r>
    <x v="9"/>
    <n v="6.7"/>
  </r>
  <r>
    <x v="9"/>
    <n v="4.5"/>
  </r>
  <r>
    <x v="9"/>
    <n v="7.8"/>
  </r>
  <r>
    <x v="9"/>
    <n v="5.6"/>
  </r>
  <r>
    <x v="3"/>
    <n v="5.6"/>
  </r>
  <r>
    <x v="21"/>
    <n v="7.2"/>
  </r>
  <r>
    <x v="9"/>
    <n v="7.2"/>
  </r>
  <r>
    <x v="12"/>
    <n v="6.5"/>
  </r>
  <r>
    <x v="1"/>
    <n v="6.5"/>
  </r>
  <r>
    <x v="3"/>
    <n v="6.5"/>
  </r>
  <r>
    <x v="21"/>
    <n v="7.4"/>
  </r>
  <r>
    <x v="9"/>
    <n v="7.4"/>
  </r>
  <r>
    <x v="19"/>
    <n v="7.4"/>
  </r>
  <r>
    <x v="1"/>
    <n v="8.3000000000000007"/>
  </r>
  <r>
    <x v="15"/>
    <n v="8.3000000000000007"/>
  </r>
  <r>
    <x v="9"/>
    <n v="8.3000000000000007"/>
  </r>
  <r>
    <x v="15"/>
    <n v="8.4"/>
  </r>
  <r>
    <x v="9"/>
    <n v="8.4"/>
  </r>
  <r>
    <x v="11"/>
    <n v="6.8"/>
  </r>
  <r>
    <x v="21"/>
    <n v="6.8"/>
  </r>
  <r>
    <x v="15"/>
    <n v="6.8"/>
  </r>
  <r>
    <x v="9"/>
    <n v="6.8"/>
  </r>
  <r>
    <x v="11"/>
    <n v="5.9"/>
  </r>
  <r>
    <x v="12"/>
    <n v="5.9"/>
  </r>
  <r>
    <x v="23"/>
    <n v="5.9"/>
  </r>
  <r>
    <x v="9"/>
    <n v="7.8"/>
  </r>
  <r>
    <x v="16"/>
    <n v="7.8"/>
  </r>
  <r>
    <x v="7"/>
    <n v="7.8"/>
  </r>
  <r>
    <x v="1"/>
    <n v="6.4"/>
  </r>
  <r>
    <x v="9"/>
    <n v="6.4"/>
  </r>
  <r>
    <x v="3"/>
    <n v="6.4"/>
  </r>
  <r>
    <x v="12"/>
    <n v="6.9"/>
  </r>
  <r>
    <x v="10"/>
    <n v="6.9"/>
  </r>
  <r>
    <x v="12"/>
    <n v="6.9"/>
  </r>
  <r>
    <x v="10"/>
    <n v="6.9"/>
  </r>
  <r>
    <x v="11"/>
    <n v="6.5"/>
  </r>
  <r>
    <x v="12"/>
    <n v="6.5"/>
  </r>
  <r>
    <x v="6"/>
    <n v="6.5"/>
  </r>
  <r>
    <x v="11"/>
    <n v="7.2"/>
  </r>
  <r>
    <x v="6"/>
    <n v="7.2"/>
  </r>
  <r>
    <x v="13"/>
    <n v="7.2"/>
  </r>
  <r>
    <x v="9"/>
    <n v="7.5"/>
  </r>
  <r>
    <x v="3"/>
    <n v="7.5"/>
  </r>
  <r>
    <x v="6"/>
    <n v="7.5"/>
  </r>
  <r>
    <x v="11"/>
    <n v="6.9"/>
  </r>
  <r>
    <x v="12"/>
    <n v="6.9"/>
  </r>
  <r>
    <x v="1"/>
    <n v="6.9"/>
  </r>
  <r>
    <x v="15"/>
    <n v="6.9"/>
  </r>
  <r>
    <x v="16"/>
    <n v="6.9"/>
  </r>
  <r>
    <x v="7"/>
    <n v="6.9"/>
  </r>
  <r>
    <x v="9"/>
    <n v="6.6"/>
  </r>
  <r>
    <x v="16"/>
    <n v="6.6"/>
  </r>
  <r>
    <x v="6"/>
    <n v="6.6"/>
  </r>
  <r>
    <x v="7"/>
    <n v="6.6"/>
  </r>
  <r>
    <x v="1"/>
    <n v="7.7"/>
  </r>
  <r>
    <x v="9"/>
    <n v="7.7"/>
  </r>
  <r>
    <x v="3"/>
    <n v="7.7"/>
  </r>
  <r>
    <x v="9"/>
    <n v="7.5"/>
  </r>
  <r>
    <x v="16"/>
    <n v="7.5"/>
  </r>
  <r>
    <x v="3"/>
    <n v="7.5"/>
  </r>
  <r>
    <x v="7"/>
    <n v="7.5"/>
  </r>
  <r>
    <x v="15"/>
    <n v="7.6"/>
  </r>
  <r>
    <x v="9"/>
    <n v="7.6"/>
  </r>
  <r>
    <x v="16"/>
    <n v="7.6"/>
  </r>
  <r>
    <x v="7"/>
    <n v="7.6"/>
  </r>
  <r>
    <x v="9"/>
    <n v="6"/>
  </r>
  <r>
    <x v="20"/>
    <n v="6"/>
  </r>
  <r>
    <x v="7"/>
    <n v="6"/>
  </r>
  <r>
    <x v="21"/>
    <n v="6.4"/>
  </r>
  <r>
    <x v="9"/>
    <n v="6.4"/>
  </r>
  <r>
    <x v="20"/>
    <n v="6.4"/>
  </r>
  <r>
    <x v="11"/>
    <n v="6.7"/>
  </r>
  <r>
    <x v="6"/>
    <n v="6.7"/>
  </r>
  <r>
    <x v="1"/>
    <n v="7.3"/>
  </r>
  <r>
    <x v="9"/>
    <n v="7.3"/>
  </r>
  <r>
    <x v="21"/>
    <n v="7.7"/>
  </r>
  <r>
    <x v="9"/>
    <n v="7.7"/>
  </r>
  <r>
    <x v="19"/>
    <n v="7.7"/>
  </r>
  <r>
    <x v="9"/>
    <n v="8.1999999999999993"/>
  </r>
  <r>
    <x v="16"/>
    <n v="8.1999999999999993"/>
  </r>
  <r>
    <x v="7"/>
    <n v="8.1999999999999993"/>
  </r>
  <r>
    <x v="12"/>
    <n v="6.9"/>
  </r>
  <r>
    <x v="9"/>
    <n v="6.9"/>
  </r>
  <r>
    <x v="16"/>
    <n v="6.9"/>
  </r>
  <r>
    <x v="9"/>
    <n v="6.5"/>
  </r>
  <r>
    <x v="10"/>
    <n v="6.5"/>
  </r>
  <r>
    <x v="9"/>
    <n v="6.6"/>
  </r>
  <r>
    <x v="3"/>
    <n v="6.6"/>
  </r>
  <r>
    <x v="1"/>
    <n v="6.3"/>
  </r>
  <r>
    <x v="3"/>
    <n v="6.3"/>
  </r>
  <r>
    <x v="1"/>
    <n v="6.5"/>
  </r>
  <r>
    <x v="15"/>
    <n v="6.5"/>
  </r>
  <r>
    <x v="9"/>
    <n v="6.5"/>
  </r>
  <r>
    <x v="11"/>
    <n v="7.2"/>
  </r>
  <r>
    <x v="12"/>
    <n v="7.2"/>
  </r>
  <r>
    <x v="7"/>
    <n v="7.2"/>
  </r>
  <r>
    <x v="9"/>
    <n v="4.0999999999999996"/>
  </r>
  <r>
    <x v="3"/>
    <n v="4.0999999999999996"/>
  </r>
  <r>
    <x v="11"/>
    <n v="7.5"/>
  </r>
  <r>
    <x v="12"/>
    <n v="7.5"/>
  </r>
  <r>
    <x v="15"/>
    <n v="7.5"/>
  </r>
  <r>
    <x v="16"/>
    <n v="7.5"/>
  </r>
  <r>
    <x v="7"/>
    <n v="7.5"/>
  </r>
  <r>
    <x v="9"/>
    <n v="6.2"/>
  </r>
  <r>
    <x v="9"/>
    <n v="6.7"/>
  </r>
  <r>
    <x v="20"/>
    <n v="6.7"/>
  </r>
  <r>
    <x v="11"/>
    <n v="8.5"/>
  </r>
  <r>
    <x v="9"/>
    <n v="8.5"/>
  </r>
  <r>
    <x v="20"/>
    <n v="8.5"/>
  </r>
  <r>
    <x v="7"/>
    <n v="8.5"/>
  </r>
  <r>
    <x v="13"/>
    <n v="8.5"/>
  </r>
  <r>
    <x v="15"/>
    <n v="6.4"/>
  </r>
  <r>
    <x v="9"/>
    <n v="6.4"/>
  </r>
  <r>
    <x v="3"/>
    <n v="6.4"/>
  </r>
  <r>
    <x v="7"/>
    <n v="6.4"/>
  </r>
  <r>
    <x v="11"/>
    <n v="6.8"/>
  </r>
  <r>
    <x v="6"/>
    <n v="6.8"/>
  </r>
  <r>
    <x v="7"/>
    <n v="6.8"/>
  </r>
  <r>
    <x v="11"/>
    <n v="6.2"/>
  </r>
  <r>
    <x v="12"/>
    <n v="6.2"/>
  </r>
  <r>
    <x v="1"/>
    <n v="6.2"/>
  </r>
  <r>
    <x v="10"/>
    <n v="6.2"/>
  </r>
  <r>
    <x v="21"/>
    <n v="7.3"/>
  </r>
  <r>
    <x v="9"/>
    <n v="7.3"/>
  </r>
  <r>
    <x v="19"/>
    <n v="7.3"/>
  </r>
  <r>
    <x v="9"/>
    <n v="7.7"/>
  </r>
  <r>
    <x v="17"/>
    <n v="7.7"/>
  </r>
  <r>
    <x v="16"/>
    <n v="7.7"/>
  </r>
  <r>
    <x v="3"/>
    <n v="7.7"/>
  </r>
  <r>
    <x v="1"/>
    <n v="7.3"/>
  </r>
  <r>
    <x v="9"/>
    <n v="7.3"/>
  </r>
  <r>
    <x v="2"/>
    <n v="7.3"/>
  </r>
  <r>
    <x v="10"/>
    <n v="7.3"/>
  </r>
  <r>
    <x v="3"/>
    <n v="7.3"/>
  </r>
  <r>
    <x v="11"/>
    <n v="5.0999999999999996"/>
  </r>
  <r>
    <x v="12"/>
    <n v="5.0999999999999996"/>
  </r>
  <r>
    <x v="2"/>
    <n v="5.0999999999999996"/>
  </r>
  <r>
    <x v="6"/>
    <n v="5.0999999999999996"/>
  </r>
  <r>
    <x v="7"/>
    <n v="5.0999999999999996"/>
  </r>
  <r>
    <x v="11"/>
    <n v="6.7"/>
  </r>
  <r>
    <x v="12"/>
    <n v="6.7"/>
  </r>
  <r>
    <x v="7"/>
    <n v="6.7"/>
  </r>
  <r>
    <x v="11"/>
    <n v="7.8"/>
  </r>
  <r>
    <x v="12"/>
    <n v="7.8"/>
  </r>
  <r>
    <x v="15"/>
    <n v="7.8"/>
  </r>
  <r>
    <x v="9"/>
    <n v="7.8"/>
  </r>
  <r>
    <x v="16"/>
    <n v="7.8"/>
  </r>
  <r>
    <x v="7"/>
    <n v="7.8"/>
  </r>
  <r>
    <x v="1"/>
    <n v="6.9"/>
  </r>
  <r>
    <x v="10"/>
    <n v="6.9"/>
  </r>
  <r>
    <x v="5"/>
    <n v="6.9"/>
  </r>
  <r>
    <x v="1"/>
    <n v="6.9"/>
  </r>
  <r>
    <x v="10"/>
    <n v="6.9"/>
  </r>
  <r>
    <x v="5"/>
    <n v="6.9"/>
  </r>
  <r>
    <x v="15"/>
    <n v="6.9"/>
  </r>
  <r>
    <x v="9"/>
    <n v="6.9"/>
  </r>
  <r>
    <x v="11"/>
    <n v="7"/>
  </r>
  <r>
    <x v="12"/>
    <n v="7"/>
  </r>
  <r>
    <x v="7"/>
    <n v="7"/>
  </r>
  <r>
    <x v="11"/>
    <n v="7.2"/>
  </r>
  <r>
    <x v="12"/>
    <n v="7.2"/>
  </r>
  <r>
    <x v="7"/>
    <n v="7.2"/>
  </r>
  <r>
    <x v="15"/>
    <n v="7.5"/>
  </r>
  <r>
    <x v="9"/>
    <n v="7.5"/>
  </r>
  <r>
    <x v="7"/>
    <n v="7.5"/>
  </r>
  <r>
    <x v="9"/>
    <n v="8.1999999999999993"/>
  </r>
  <r>
    <x v="25"/>
    <n v="8.1999999999999993"/>
  </r>
  <r>
    <x v="16"/>
    <n v="8.1999999999999993"/>
  </r>
  <r>
    <x v="7"/>
    <n v="8.1999999999999993"/>
  </r>
  <r>
    <x v="15"/>
    <n v="6.7"/>
  </r>
  <r>
    <x v="9"/>
    <n v="6.7"/>
  </r>
  <r>
    <x v="7"/>
    <n v="6.7"/>
  </r>
  <r>
    <x v="11"/>
    <n v="6.4"/>
  </r>
  <r>
    <x v="12"/>
    <n v="6.4"/>
  </r>
  <r>
    <x v="7"/>
    <n v="6.4"/>
  </r>
  <r>
    <x v="5"/>
    <n v="6.7"/>
  </r>
  <r>
    <x v="6"/>
    <n v="6.7"/>
  </r>
  <r>
    <x v="7"/>
    <n v="6.7"/>
  </r>
  <r>
    <x v="9"/>
    <n v="6.6"/>
  </r>
  <r>
    <x v="10"/>
    <n v="6.6"/>
  </r>
  <r>
    <x v="5"/>
    <n v="6.6"/>
  </r>
  <r>
    <x v="16"/>
    <n v="6.6"/>
  </r>
  <r>
    <x v="7"/>
    <n v="6.6"/>
  </r>
  <r>
    <x v="11"/>
    <n v="6.3"/>
  </r>
  <r>
    <x v="12"/>
    <n v="6.3"/>
  </r>
  <r>
    <x v="10"/>
    <n v="6.3"/>
  </r>
  <r>
    <x v="7"/>
    <n v="6.3"/>
  </r>
  <r>
    <x v="12"/>
    <n v="7.4"/>
  </r>
  <r>
    <x v="1"/>
    <n v="7.4"/>
  </r>
  <r>
    <x v="9"/>
    <n v="7.4"/>
  </r>
  <r>
    <x v="10"/>
    <n v="7.4"/>
  </r>
  <r>
    <x v="10"/>
    <n v="6"/>
  </r>
  <r>
    <x v="5"/>
    <n v="6"/>
  </r>
  <r>
    <x v="16"/>
    <n v="6"/>
  </r>
  <r>
    <x v="3"/>
    <n v="6"/>
  </r>
  <r>
    <x v="11"/>
    <n v="6.4"/>
  </r>
  <r>
    <x v="12"/>
    <n v="6.4"/>
  </r>
  <r>
    <x v="9"/>
    <n v="6.4"/>
  </r>
  <r>
    <x v="7"/>
    <n v="6.4"/>
  </r>
  <r>
    <x v="9"/>
    <n v="6.5"/>
  </r>
  <r>
    <x v="17"/>
    <n v="6.5"/>
  </r>
  <r>
    <x v="14"/>
    <n v="6.5"/>
  </r>
  <r>
    <x v="9"/>
    <n v="6.9"/>
  </r>
  <r>
    <x v="20"/>
    <n v="6.9"/>
  </r>
  <r>
    <x v="7"/>
    <n v="6.9"/>
  </r>
  <r>
    <x v="12"/>
    <n v="4.5999999999999996"/>
  </r>
  <r>
    <x v="9"/>
    <n v="4.5999999999999996"/>
  </r>
  <r>
    <x v="10"/>
    <n v="4.5999999999999996"/>
  </r>
  <r>
    <x v="3"/>
    <n v="4.5999999999999996"/>
  </r>
  <r>
    <x v="9"/>
    <n v="8.5"/>
  </r>
  <r>
    <x v="16"/>
    <n v="8.5"/>
  </r>
  <r>
    <x v="6"/>
    <n v="8.5"/>
  </r>
  <r>
    <x v="7"/>
    <n v="8.5"/>
  </r>
  <r>
    <x v="9"/>
    <n v="7.4"/>
  </r>
  <r>
    <x v="12"/>
    <n v="8"/>
  </r>
  <r>
    <x v="9"/>
    <n v="8"/>
  </r>
  <r>
    <x v="7"/>
    <n v="8"/>
  </r>
  <r>
    <x v="11"/>
    <n v="7"/>
  </r>
  <r>
    <x v="15"/>
    <n v="7"/>
  </r>
  <r>
    <x v="16"/>
    <n v="7"/>
  </r>
  <r>
    <x v="7"/>
    <n v="7"/>
  </r>
  <r>
    <x v="11"/>
    <n v="7"/>
  </r>
  <r>
    <x v="15"/>
    <n v="7"/>
  </r>
  <r>
    <x v="16"/>
    <n v="7"/>
  </r>
  <r>
    <x v="7"/>
    <n v="7"/>
  </r>
  <r>
    <x v="21"/>
    <n v="7.8"/>
  </r>
  <r>
    <x v="1"/>
    <n v="7.8"/>
  </r>
  <r>
    <x v="9"/>
    <n v="7.8"/>
  </r>
  <r>
    <x v="20"/>
    <n v="7.8"/>
  </r>
  <r>
    <x v="9"/>
    <n v="7.1"/>
  </r>
  <r>
    <x v="6"/>
    <n v="7.1"/>
  </r>
  <r>
    <x v="11"/>
    <n v="6.5"/>
  </r>
  <r>
    <x v="12"/>
    <n v="6.5"/>
  </r>
  <r>
    <x v="2"/>
    <n v="6.5"/>
  </r>
  <r>
    <x v="16"/>
    <n v="6.5"/>
  </r>
  <r>
    <x v="6"/>
    <n v="6.5"/>
  </r>
  <r>
    <x v="11"/>
    <n v="7.6"/>
  </r>
  <r>
    <x v="12"/>
    <n v="7.6"/>
  </r>
  <r>
    <x v="9"/>
    <n v="7.6"/>
  </r>
  <r>
    <x v="6"/>
    <n v="7.6"/>
  </r>
  <r>
    <x v="12"/>
    <n v="6.4"/>
  </r>
  <r>
    <x v="2"/>
    <n v="6.4"/>
  </r>
  <r>
    <x v="10"/>
    <n v="6.4"/>
  </r>
  <r>
    <x v="12"/>
    <n v="6.4"/>
  </r>
  <r>
    <x v="2"/>
    <n v="6.4"/>
  </r>
  <r>
    <x v="10"/>
    <n v="6.4"/>
  </r>
  <r>
    <x v="21"/>
    <n v="7.7"/>
  </r>
  <r>
    <x v="9"/>
    <n v="7.7"/>
  </r>
  <r>
    <x v="20"/>
    <n v="7.7"/>
  </r>
  <r>
    <x v="7"/>
    <n v="7.7"/>
  </r>
  <r>
    <x v="12"/>
    <n v="5.7"/>
  </r>
  <r>
    <x v="5"/>
    <n v="5.7"/>
  </r>
  <r>
    <x v="7"/>
    <n v="5.7"/>
  </r>
  <r>
    <x v="9"/>
    <n v="6.1"/>
  </r>
  <r>
    <x v="3"/>
    <n v="6.1"/>
  </r>
  <r>
    <x v="9"/>
    <n v="5.9"/>
  </r>
  <r>
    <x v="17"/>
    <n v="5.9"/>
  </r>
  <r>
    <x v="3"/>
    <n v="5.9"/>
  </r>
  <r>
    <x v="13"/>
    <n v="5.9"/>
  </r>
  <r>
    <x v="9"/>
    <n v="7.1"/>
  </r>
  <r>
    <x v="19"/>
    <n v="7.1"/>
  </r>
  <r>
    <x v="11"/>
    <n v="6.6"/>
  </r>
  <r>
    <x v="12"/>
    <n v="6.6"/>
  </r>
  <r>
    <x v="7"/>
    <n v="6.6"/>
  </r>
  <r>
    <x v="11"/>
    <n v="6.3"/>
  </r>
  <r>
    <x v="12"/>
    <n v="6.3"/>
  </r>
  <r>
    <x v="7"/>
    <n v="6.3"/>
  </r>
  <r>
    <x v="11"/>
    <n v="6.9"/>
  </r>
  <r>
    <x v="9"/>
    <n v="6.9"/>
  </r>
  <r>
    <x v="7"/>
    <n v="6.9"/>
  </r>
  <r>
    <x v="9"/>
    <n v="7.1"/>
  </r>
  <r>
    <x v="3"/>
    <n v="7.1"/>
  </r>
  <r>
    <x v="15"/>
    <n v="7.8"/>
  </r>
  <r>
    <x v="9"/>
    <n v="7.8"/>
  </r>
  <r>
    <x v="16"/>
    <n v="7.8"/>
  </r>
  <r>
    <x v="3"/>
    <n v="7.8"/>
  </r>
  <r>
    <x v="1"/>
    <n v="6.5"/>
  </r>
  <r>
    <x v="9"/>
    <n v="6.5"/>
  </r>
  <r>
    <x v="3"/>
    <n v="6.5"/>
  </r>
  <r>
    <x v="9"/>
    <n v="8.3000000000000007"/>
  </r>
  <r>
    <x v="23"/>
    <n v="8.3000000000000007"/>
  </r>
  <r>
    <x v="11"/>
    <n v="7.7"/>
  </r>
  <r>
    <x v="12"/>
    <n v="7.7"/>
  </r>
  <r>
    <x v="9"/>
    <n v="7.7"/>
  </r>
  <r>
    <x v="3"/>
    <n v="7.7"/>
  </r>
  <r>
    <x v="7"/>
    <n v="7.7"/>
  </r>
  <r>
    <x v="21"/>
    <n v="7.3"/>
  </r>
  <r>
    <x v="9"/>
    <n v="7.3"/>
  </r>
  <r>
    <x v="9"/>
    <n v="4.5999999999999996"/>
  </r>
  <r>
    <x v="9"/>
    <n v="7.6"/>
  </r>
  <r>
    <x v="20"/>
    <n v="7.6"/>
  </r>
  <r>
    <x v="13"/>
    <n v="7.6"/>
  </r>
  <r>
    <x v="9"/>
    <n v="7.3"/>
  </r>
  <r>
    <x v="16"/>
    <n v="7.3"/>
  </r>
  <r>
    <x v="11"/>
    <n v="6.9"/>
  </r>
  <r>
    <x v="12"/>
    <n v="6.9"/>
  </r>
  <r>
    <x v="1"/>
    <n v="6.9"/>
  </r>
  <r>
    <x v="2"/>
    <n v="6.9"/>
  </r>
  <r>
    <x v="16"/>
    <n v="6.9"/>
  </r>
  <r>
    <x v="15"/>
    <n v="6.2"/>
  </r>
  <r>
    <x v="9"/>
    <n v="6.2"/>
  </r>
  <r>
    <x v="7"/>
    <n v="6.2"/>
  </r>
  <r>
    <x v="1"/>
    <n v="6.2"/>
  </r>
  <r>
    <x v="3"/>
    <n v="6.2"/>
  </r>
  <r>
    <x v="11"/>
    <n v="8.1999999999999993"/>
  </r>
  <r>
    <x v="7"/>
    <n v="8.1999999999999993"/>
  </r>
  <r>
    <x v="9"/>
    <n v="7.6"/>
  </r>
  <r>
    <x v="13"/>
    <n v="7.6"/>
  </r>
  <r>
    <x v="11"/>
    <n v="6.1"/>
  </r>
  <r>
    <x v="12"/>
    <n v="6.1"/>
  </r>
  <r>
    <x v="7"/>
    <n v="6.1"/>
  </r>
  <r>
    <x v="11"/>
    <n v="6.4"/>
  </r>
  <r>
    <x v="9"/>
    <n v="6.4"/>
  </r>
  <r>
    <x v="7"/>
    <n v="6.4"/>
  </r>
  <r>
    <x v="1"/>
    <n v="6.8"/>
  </r>
  <r>
    <x v="3"/>
    <n v="6.8"/>
  </r>
  <r>
    <x v="11"/>
    <n v="5.9"/>
  </r>
  <r>
    <x v="12"/>
    <n v="5.9"/>
  </r>
  <r>
    <x v="6"/>
    <n v="5.9"/>
  </r>
  <r>
    <x v="7"/>
    <n v="5.9"/>
  </r>
  <r>
    <x v="9"/>
    <n v="7.6"/>
  </r>
  <r>
    <x v="20"/>
    <n v="7.6"/>
  </r>
  <r>
    <x v="7"/>
    <n v="7.6"/>
  </r>
  <r>
    <x v="13"/>
    <n v="7.6"/>
  </r>
  <r>
    <x v="11"/>
    <n v="7.4"/>
  </r>
  <r>
    <x v="12"/>
    <n v="7.4"/>
  </r>
  <r>
    <x v="7"/>
    <n v="7.4"/>
  </r>
  <r>
    <x v="11"/>
    <n v="7"/>
  </r>
  <r>
    <x v="12"/>
    <n v="7"/>
  </r>
  <r>
    <x v="6"/>
    <n v="7"/>
  </r>
  <r>
    <x v="9"/>
    <n v="6.6"/>
  </r>
  <r>
    <x v="14"/>
    <n v="6.6"/>
  </r>
  <r>
    <x v="3"/>
    <n v="6.6"/>
  </r>
  <r>
    <x v="9"/>
    <n v="6.7"/>
  </r>
  <r>
    <x v="3"/>
    <n v="6.7"/>
  </r>
  <r>
    <x v="11"/>
    <n v="7"/>
  </r>
  <r>
    <x v="12"/>
    <n v="7"/>
  </r>
  <r>
    <x v="9"/>
    <n v="7"/>
  </r>
  <r>
    <x v="20"/>
    <n v="7"/>
  </r>
  <r>
    <x v="3"/>
    <n v="7"/>
  </r>
  <r>
    <x v="9"/>
    <n v="6.6"/>
  </r>
  <r>
    <x v="3"/>
    <n v="6.6"/>
  </r>
  <r>
    <x v="11"/>
    <n v="6.3"/>
  </r>
  <r>
    <x v="15"/>
    <n v="6.3"/>
  </r>
  <r>
    <x v="7"/>
    <n v="6.3"/>
  </r>
  <r>
    <x v="21"/>
    <n v="7.3"/>
  </r>
  <r>
    <x v="15"/>
    <n v="7.3"/>
  </r>
  <r>
    <x v="9"/>
    <n v="7.3"/>
  </r>
  <r>
    <x v="13"/>
    <n v="7.3"/>
  </r>
  <r>
    <x v="9"/>
    <n v="6.9"/>
  </r>
  <r>
    <x v="9"/>
    <n v="7.2"/>
  </r>
  <r>
    <x v="3"/>
    <n v="7.2"/>
  </r>
  <r>
    <x v="11"/>
    <n v="6.7"/>
  </r>
  <r>
    <x v="9"/>
    <n v="6.7"/>
  </r>
  <r>
    <x v="13"/>
    <n v="6.7"/>
  </r>
  <r>
    <x v="11"/>
    <n v="6.4"/>
  </r>
  <r>
    <x v="12"/>
    <n v="6.4"/>
  </r>
  <r>
    <x v="21"/>
    <n v="6.4"/>
  </r>
  <r>
    <x v="1"/>
    <n v="6.4"/>
  </r>
  <r>
    <x v="9"/>
    <n v="6.4"/>
  </r>
  <r>
    <x v="1"/>
    <n v="6.8"/>
  </r>
  <r>
    <x v="9"/>
    <n v="6.8"/>
  </r>
  <r>
    <x v="6"/>
    <n v="6.8"/>
  </r>
  <r>
    <x v="9"/>
    <n v="7.6"/>
  </r>
  <r>
    <x v="9"/>
    <n v="7.7"/>
  </r>
  <r>
    <x v="20"/>
    <n v="7.7"/>
  </r>
  <r>
    <x v="13"/>
    <n v="7.7"/>
  </r>
  <r>
    <x v="11"/>
    <n v="5.8"/>
  </r>
  <r>
    <x v="12"/>
    <n v="5.8"/>
  </r>
  <r>
    <x v="7"/>
    <n v="5.8"/>
  </r>
  <r>
    <x v="15"/>
    <n v="6.7"/>
  </r>
  <r>
    <x v="9"/>
    <n v="6.7"/>
  </r>
  <r>
    <x v="7"/>
    <n v="6.7"/>
  </r>
  <r>
    <x v="11"/>
    <n v="6.8"/>
  </r>
  <r>
    <x v="10"/>
    <n v="6.8"/>
  </r>
  <r>
    <x v="5"/>
    <n v="6.8"/>
  </r>
  <r>
    <x v="6"/>
    <n v="6.8"/>
  </r>
  <r>
    <x v="11"/>
    <n v="6.4"/>
  </r>
  <r>
    <x v="6"/>
    <n v="6.4"/>
  </r>
  <r>
    <x v="7"/>
    <n v="6.4"/>
  </r>
  <r>
    <x v="21"/>
    <n v="7"/>
  </r>
  <r>
    <x v="15"/>
    <n v="7"/>
  </r>
  <r>
    <x v="9"/>
    <n v="7"/>
  </r>
  <r>
    <x v="20"/>
    <n v="7"/>
  </r>
  <r>
    <x v="7"/>
    <n v="7"/>
  </r>
  <r>
    <x v="12"/>
    <n v="6.6"/>
  </r>
  <r>
    <x v="5"/>
    <n v="6.6"/>
  </r>
  <r>
    <x v="16"/>
    <n v="6.6"/>
  </r>
  <r>
    <x v="9"/>
    <n v="8.1"/>
  </r>
  <r>
    <x v="19"/>
    <n v="8.1"/>
  </r>
  <r>
    <x v="11"/>
    <n v="7.2"/>
  </r>
  <r>
    <x v="15"/>
    <n v="7.2"/>
  </r>
  <r>
    <x v="7"/>
    <n v="7.2"/>
  </r>
  <r>
    <x v="21"/>
    <n v="7.2"/>
  </r>
  <r>
    <x v="9"/>
    <n v="7.2"/>
  </r>
  <r>
    <x v="5"/>
    <n v="8"/>
  </r>
  <r>
    <x v="11"/>
    <n v="6.5"/>
  </r>
  <r>
    <x v="15"/>
    <n v="6.5"/>
  </r>
  <r>
    <x v="9"/>
    <n v="6.5"/>
  </r>
  <r>
    <x v="7"/>
    <n v="6.5"/>
  </r>
  <r>
    <x v="11"/>
    <n v="7.3"/>
  </r>
  <r>
    <x v="15"/>
    <n v="7.3"/>
  </r>
  <r>
    <x v="7"/>
    <n v="7.3"/>
  </r>
  <r>
    <x v="11"/>
    <n v="6.1"/>
  </r>
  <r>
    <x v="12"/>
    <n v="6.1"/>
  </r>
  <r>
    <x v="9"/>
    <n v="6.1"/>
  </r>
  <r>
    <x v="10"/>
    <n v="6.1"/>
  </r>
  <r>
    <x v="11"/>
    <n v="6.6"/>
  </r>
  <r>
    <x v="12"/>
    <n v="6.6"/>
  </r>
  <r>
    <x v="6"/>
    <n v="6.6"/>
  </r>
  <r>
    <x v="11"/>
    <n v="7.8"/>
  </r>
  <r>
    <x v="12"/>
    <n v="7.8"/>
  </r>
  <r>
    <x v="6"/>
    <n v="7.8"/>
  </r>
  <r>
    <x v="11"/>
    <n v="8.1999999999999993"/>
  </r>
  <r>
    <x v="9"/>
    <n v="8.1999999999999993"/>
  </r>
  <r>
    <x v="7"/>
    <n v="8.1999999999999993"/>
  </r>
  <r>
    <x v="11"/>
    <n v="7.8"/>
  </r>
  <r>
    <x v="12"/>
    <n v="7.8"/>
  </r>
  <r>
    <x v="6"/>
    <n v="7.8"/>
  </r>
  <r>
    <x v="1"/>
    <n v="7.2"/>
  </r>
  <r>
    <x v="9"/>
    <n v="7.2"/>
  </r>
  <r>
    <x v="1"/>
    <n v="7.6"/>
  </r>
  <r>
    <x v="9"/>
    <n v="7.6"/>
  </r>
  <r>
    <x v="17"/>
    <n v="7.6"/>
  </r>
  <r>
    <x v="3"/>
    <n v="7.6"/>
  </r>
  <r>
    <x v="21"/>
    <n v="7.1"/>
  </r>
  <r>
    <x v="9"/>
    <n v="7.1"/>
  </r>
  <r>
    <x v="7"/>
    <n v="7.1"/>
  </r>
  <r>
    <x v="13"/>
    <n v="7.1"/>
  </r>
  <r>
    <x v="11"/>
    <n v="7.2"/>
  </r>
  <r>
    <x v="15"/>
    <n v="7.2"/>
  </r>
  <r>
    <x v="9"/>
    <n v="7.2"/>
  </r>
  <r>
    <x v="23"/>
    <n v="7.2"/>
  </r>
  <r>
    <x v="9"/>
    <n v="7.5"/>
  </r>
  <r>
    <x v="3"/>
    <n v="7.5"/>
  </r>
  <r>
    <x v="13"/>
    <n v="7.5"/>
  </r>
  <r>
    <x v="23"/>
    <n v="7.5"/>
  </r>
  <r>
    <x v="11"/>
    <n v="6.4"/>
  </r>
  <r>
    <x v="12"/>
    <n v="6.4"/>
  </r>
  <r>
    <x v="7"/>
    <n v="6.4"/>
  </r>
  <r>
    <x v="7"/>
    <n v="7.9"/>
  </r>
  <r>
    <x v="13"/>
    <n v="7.9"/>
  </r>
  <r>
    <x v="9"/>
    <n v="6"/>
  </r>
  <r>
    <x v="9"/>
    <n v="5.0999999999999996"/>
  </r>
  <r>
    <x v="16"/>
    <n v="5.0999999999999996"/>
  </r>
  <r>
    <x v="3"/>
    <n v="5.0999999999999996"/>
  </r>
  <r>
    <x v="9"/>
    <n v="8"/>
  </r>
  <r>
    <x v="11"/>
    <n v="6.6"/>
  </r>
  <r>
    <x v="12"/>
    <n v="6.6"/>
  </r>
  <r>
    <x v="7"/>
    <n v="6.6"/>
  </r>
  <r>
    <x v="9"/>
    <n v="8.6999999999999993"/>
  </r>
  <r>
    <x v="9"/>
    <n v="7.4"/>
  </r>
  <r>
    <x v="10"/>
    <n v="7.4"/>
  </r>
  <r>
    <x v="14"/>
    <n v="7.4"/>
  </r>
  <r>
    <x v="3"/>
    <n v="7.4"/>
  </r>
  <r>
    <x v="9"/>
    <n v="7.4"/>
  </r>
  <r>
    <x v="10"/>
    <n v="7.4"/>
  </r>
  <r>
    <x v="14"/>
    <n v="7.4"/>
  </r>
  <r>
    <x v="3"/>
    <n v="7.4"/>
  </r>
  <r>
    <x v="16"/>
    <n v="6.7"/>
  </r>
  <r>
    <x v="7"/>
    <n v="6.7"/>
  </r>
  <r>
    <x v="9"/>
    <n v="7.7"/>
  </r>
  <r>
    <x v="16"/>
    <n v="7.7"/>
  </r>
  <r>
    <x v="3"/>
    <n v="7.7"/>
  </r>
  <r>
    <x v="13"/>
    <n v="7.7"/>
  </r>
  <r>
    <x v="1"/>
    <n v="7.1"/>
  </r>
  <r>
    <x v="3"/>
    <n v="7.1"/>
  </r>
  <r>
    <x v="11"/>
    <n v="7"/>
  </r>
  <r>
    <x v="10"/>
    <n v="7"/>
  </r>
  <r>
    <x v="7"/>
    <n v="7"/>
  </r>
  <r>
    <x v="15"/>
    <n v="7.4"/>
  </r>
  <r>
    <x v="9"/>
    <n v="7.4"/>
  </r>
  <r>
    <x v="3"/>
    <n v="7.4"/>
  </r>
  <r>
    <x v="7"/>
    <n v="7.4"/>
  </r>
  <r>
    <x v="1"/>
    <n v="7"/>
  </r>
  <r>
    <x v="3"/>
    <n v="7"/>
  </r>
  <r>
    <x v="11"/>
    <n v="5.4"/>
  </r>
  <r>
    <x v="15"/>
    <n v="5.4"/>
  </r>
  <r>
    <x v="9"/>
    <n v="5.4"/>
  </r>
  <r>
    <x v="16"/>
    <n v="5.4"/>
  </r>
  <r>
    <x v="7"/>
    <n v="5.4"/>
  </r>
  <r>
    <x v="11"/>
    <n v="6.1"/>
  </r>
  <r>
    <x v="12"/>
    <n v="6.1"/>
  </r>
  <r>
    <x v="7"/>
    <n v="6.1"/>
  </r>
  <r>
    <x v="9"/>
    <n v="8.1"/>
  </r>
  <r>
    <x v="6"/>
    <n v="8.1"/>
  </r>
  <r>
    <x v="7"/>
    <n v="8.1"/>
  </r>
  <r>
    <x v="9"/>
    <n v="7.8"/>
  </r>
  <r>
    <x v="3"/>
    <n v="7.8"/>
  </r>
  <r>
    <x v="21"/>
    <n v="7.6"/>
  </r>
  <r>
    <x v="9"/>
    <n v="7.6"/>
  </r>
  <r>
    <x v="19"/>
    <n v="7.6"/>
  </r>
  <r>
    <x v="11"/>
    <n v="7.4"/>
  </r>
  <r>
    <x v="12"/>
    <n v="7.4"/>
  </r>
  <r>
    <x v="7"/>
    <n v="7.4"/>
  </r>
  <r>
    <x v="9"/>
    <n v="7.7"/>
  </r>
  <r>
    <x v="19"/>
    <n v="7.7"/>
  </r>
  <r>
    <x v="11"/>
    <n v="7.3"/>
  </r>
  <r>
    <x v="21"/>
    <n v="7.3"/>
  </r>
  <r>
    <x v="9"/>
    <n v="7.3"/>
  </r>
  <r>
    <x v="20"/>
    <n v="7.3"/>
  </r>
  <r>
    <x v="7"/>
    <n v="7.3"/>
  </r>
  <r>
    <x v="13"/>
    <n v="7.3"/>
  </r>
  <r>
    <x v="9"/>
    <n v="4.7"/>
  </r>
  <r>
    <x v="7"/>
    <n v="4.7"/>
  </r>
  <r>
    <x v="11"/>
    <n v="7.3"/>
  </r>
  <r>
    <x v="9"/>
    <n v="7.3"/>
  </r>
  <r>
    <x v="20"/>
    <n v="7.3"/>
  </r>
  <r>
    <x v="13"/>
    <n v="7.3"/>
  </r>
  <r>
    <x v="9"/>
    <n v="7.5"/>
  </r>
  <r>
    <x v="11"/>
    <n v="5.9"/>
  </r>
  <r>
    <x v="12"/>
    <n v="5.9"/>
  </r>
  <r>
    <x v="3"/>
    <n v="5.9"/>
  </r>
  <r>
    <x v="7"/>
    <n v="5.9"/>
  </r>
  <r>
    <x v="9"/>
    <n v="7.9"/>
  </r>
  <r>
    <x v="3"/>
    <n v="7.9"/>
  </r>
  <r>
    <x v="9"/>
    <n v="7.1"/>
  </r>
  <r>
    <x v="3"/>
    <n v="7.1"/>
  </r>
  <r>
    <x v="13"/>
    <n v="7.1"/>
  </r>
  <r>
    <x v="21"/>
    <n v="8"/>
  </r>
  <r>
    <x v="15"/>
    <n v="8"/>
  </r>
  <r>
    <x v="9"/>
    <n v="8"/>
  </r>
  <r>
    <x v="20"/>
    <n v="8"/>
  </r>
  <r>
    <x v="11"/>
    <n v="7.8"/>
  </r>
  <r>
    <x v="21"/>
    <n v="7.8"/>
  </r>
  <r>
    <x v="9"/>
    <n v="7.8"/>
  </r>
  <r>
    <x v="20"/>
    <n v="7.8"/>
  </r>
  <r>
    <x v="3"/>
    <n v="7.8"/>
  </r>
  <r>
    <x v="23"/>
    <n v="7.8"/>
  </r>
  <r>
    <x v="21"/>
    <n v="7"/>
  </r>
  <r>
    <x v="9"/>
    <n v="7"/>
  </r>
  <r>
    <x v="20"/>
    <n v="7"/>
  </r>
  <r>
    <x v="13"/>
    <n v="7"/>
  </r>
  <r>
    <x v="11"/>
    <n v="3.6"/>
  </r>
  <r>
    <x v="12"/>
    <n v="3.6"/>
  </r>
  <r>
    <x v="2"/>
    <n v="3.6"/>
  </r>
  <r>
    <x v="6"/>
    <n v="3.6"/>
  </r>
  <r>
    <x v="9"/>
    <n v="7.2"/>
  </r>
  <r>
    <x v="9"/>
    <n v="8"/>
  </r>
  <r>
    <x v="19"/>
    <n v="8"/>
  </r>
  <r>
    <x v="9"/>
    <n v="6"/>
  </r>
  <r>
    <x v="16"/>
    <n v="6"/>
  </r>
  <r>
    <x v="6"/>
    <n v="6"/>
  </r>
  <r>
    <x v="7"/>
    <n v="6"/>
  </r>
  <r>
    <x v="1"/>
    <n v="7.1"/>
  </r>
  <r>
    <x v="9"/>
    <n v="7.1"/>
  </r>
  <r>
    <x v="21"/>
    <n v="7.1"/>
  </r>
  <r>
    <x v="9"/>
    <n v="7.1"/>
  </r>
  <r>
    <x v="19"/>
    <n v="7.1"/>
  </r>
  <r>
    <x v="1"/>
    <n v="7.8"/>
  </r>
  <r>
    <x v="9"/>
    <n v="7.8"/>
  </r>
  <r>
    <x v="1"/>
    <n v="6.4"/>
  </r>
  <r>
    <x v="14"/>
    <n v="6.4"/>
  </r>
  <r>
    <x v="12"/>
    <n v="8.4"/>
  </r>
  <r>
    <x v="0"/>
    <n v="8.4"/>
  </r>
  <r>
    <x v="10"/>
    <n v="8.4"/>
  </r>
  <r>
    <x v="1"/>
    <n v="7.3"/>
  </r>
  <r>
    <x v="9"/>
    <n v="7.3"/>
  </r>
  <r>
    <x v="11"/>
    <n v="8.4"/>
  </r>
  <r>
    <x v="12"/>
    <n v="8.4"/>
  </r>
  <r>
    <x v="10"/>
    <n v="8.4"/>
  </r>
  <r>
    <x v="6"/>
    <n v="8.4"/>
  </r>
  <r>
    <x v="11"/>
    <n v="6.7"/>
  </r>
  <r>
    <x v="12"/>
    <n v="6.7"/>
  </r>
  <r>
    <x v="6"/>
    <n v="6.7"/>
  </r>
  <r>
    <x v="7"/>
    <n v="6.7"/>
  </r>
  <r>
    <x v="21"/>
    <n v="6.9"/>
  </r>
  <r>
    <x v="9"/>
    <n v="6.9"/>
  </r>
  <r>
    <x v="17"/>
    <n v="6.9"/>
  </r>
  <r>
    <x v="14"/>
    <n v="6.9"/>
  </r>
  <r>
    <x v="1"/>
    <n v="6.2"/>
  </r>
  <r>
    <x v="11"/>
    <n v="7.5"/>
  </r>
  <r>
    <x v="12"/>
    <n v="7.5"/>
  </r>
  <r>
    <x v="10"/>
    <n v="7.5"/>
  </r>
  <r>
    <x v="6"/>
    <n v="7.5"/>
  </r>
  <r>
    <x v="7"/>
    <n v="7.5"/>
  </r>
  <r>
    <x v="5"/>
    <n v="7.8"/>
  </r>
  <r>
    <x v="16"/>
    <n v="7.8"/>
  </r>
  <r>
    <x v="7"/>
    <n v="7.8"/>
  </r>
  <r>
    <x v="21"/>
    <n v="7.4"/>
  </r>
  <r>
    <x v="9"/>
    <n v="7.4"/>
  </r>
  <r>
    <x v="20"/>
    <n v="7.4"/>
  </r>
  <r>
    <x v="19"/>
    <n v="7.4"/>
  </r>
  <r>
    <x v="9"/>
    <n v="7.7"/>
  </r>
  <r>
    <x v="3"/>
    <n v="7.7"/>
  </r>
  <r>
    <x v="11"/>
    <n v="7.6"/>
  </r>
  <r>
    <x v="9"/>
    <n v="7.6"/>
  </r>
  <r>
    <x v="13"/>
    <n v="7.6"/>
  </r>
  <r>
    <x v="21"/>
    <n v="7.9"/>
  </r>
  <r>
    <x v="9"/>
    <n v="7.9"/>
  </r>
  <r>
    <x v="7"/>
    <n v="7.9"/>
  </r>
  <r>
    <x v="21"/>
    <n v="8.1"/>
  </r>
  <r>
    <x v="9"/>
    <n v="8.1"/>
  </r>
  <r>
    <x v="20"/>
    <n v="8.1"/>
  </r>
  <r>
    <x v="9"/>
    <n v="7.4"/>
  </r>
  <r>
    <x v="11"/>
    <n v="7.2"/>
  </r>
  <r>
    <x v="9"/>
    <n v="7.2"/>
  </r>
  <r>
    <x v="11"/>
    <n v="8.6999999999999993"/>
  </r>
  <r>
    <x v="21"/>
    <n v="8.6999999999999993"/>
  </r>
  <r>
    <x v="9"/>
    <n v="8.6999999999999993"/>
  </r>
  <r>
    <x v="20"/>
    <n v="8.6999999999999993"/>
  </r>
  <r>
    <x v="12"/>
    <n v="7.1"/>
  </r>
  <r>
    <x v="9"/>
    <n v="7.1"/>
  </r>
  <r>
    <x v="3"/>
    <n v="7.1"/>
  </r>
  <r>
    <x v="13"/>
    <n v="7.1"/>
  </r>
  <r>
    <x v="9"/>
    <n v="5.0999999999999996"/>
  </r>
  <r>
    <x v="3"/>
    <n v="5.0999999999999996"/>
  </r>
  <r>
    <x v="9"/>
    <n v="6.6"/>
  </r>
  <r>
    <x v="14"/>
    <n v="6.6"/>
  </r>
  <r>
    <x v="3"/>
    <n v="6.6"/>
  </r>
  <r>
    <x v="9"/>
    <n v="6.8"/>
  </r>
  <r>
    <x v="20"/>
    <n v="6.8"/>
  </r>
  <r>
    <x v="1"/>
    <n v="6.3"/>
  </r>
  <r>
    <x v="9"/>
    <n v="6.3"/>
  </r>
  <r>
    <x v="3"/>
    <n v="6.3"/>
  </r>
  <r>
    <x v="19"/>
    <n v="6.3"/>
  </r>
  <r>
    <x v="1"/>
    <n v="6.5"/>
  </r>
  <r>
    <x v="9"/>
    <n v="6.5"/>
  </r>
  <r>
    <x v="17"/>
    <n v="6.5"/>
  </r>
  <r>
    <x v="9"/>
    <n v="6.7"/>
  </r>
  <r>
    <x v="20"/>
    <n v="6.7"/>
  </r>
  <r>
    <x v="3"/>
    <n v="6.7"/>
  </r>
  <r>
    <x v="13"/>
    <n v="6.7"/>
  </r>
  <r>
    <x v="9"/>
    <n v="7.6"/>
  </r>
  <r>
    <x v="16"/>
    <n v="7.6"/>
  </r>
  <r>
    <x v="9"/>
    <n v="7.5"/>
  </r>
  <r>
    <x v="3"/>
    <n v="7.5"/>
  </r>
  <r>
    <x v="21"/>
    <n v="6.3"/>
  </r>
  <r>
    <x v="9"/>
    <n v="6.3"/>
  </r>
  <r>
    <x v="20"/>
    <n v="6.3"/>
  </r>
  <r>
    <x v="14"/>
    <n v="6.3"/>
  </r>
  <r>
    <x v="11"/>
    <n v="6.7"/>
  </r>
  <r>
    <x v="15"/>
    <n v="6.7"/>
  </r>
  <r>
    <x v="16"/>
    <n v="6.7"/>
  </r>
  <r>
    <x v="3"/>
    <n v="6.7"/>
  </r>
  <r>
    <x v="7"/>
    <n v="6.7"/>
  </r>
  <r>
    <x v="9"/>
    <n v="6.5"/>
  </r>
  <r>
    <x v="3"/>
    <n v="6.5"/>
  </r>
  <r>
    <x v="15"/>
    <n v="7.1"/>
  </r>
  <r>
    <x v="9"/>
    <n v="7.1"/>
  </r>
  <r>
    <x v="7"/>
    <n v="7.1"/>
  </r>
  <r>
    <x v="9"/>
    <n v="7.1"/>
  </r>
  <r>
    <x v="3"/>
    <n v="7.1"/>
  </r>
  <r>
    <x v="11"/>
    <n v="7.6"/>
  </r>
  <r>
    <x v="12"/>
    <n v="7.6"/>
  </r>
  <r>
    <x v="7"/>
    <n v="7.6"/>
  </r>
  <r>
    <x v="21"/>
    <n v="7.5"/>
  </r>
  <r>
    <x v="9"/>
    <n v="7.5"/>
  </r>
  <r>
    <x v="20"/>
    <n v="7.5"/>
  </r>
  <r>
    <x v="19"/>
    <n v="7.5"/>
  </r>
  <r>
    <x v="11"/>
    <n v="6.2"/>
  </r>
  <r>
    <x v="9"/>
    <n v="6.2"/>
  </r>
  <r>
    <x v="7"/>
    <n v="6.2"/>
  </r>
  <r>
    <x v="9"/>
    <n v="7"/>
  </r>
  <r>
    <x v="14"/>
    <n v="7"/>
  </r>
  <r>
    <x v="3"/>
    <n v="7"/>
  </r>
  <r>
    <x v="11"/>
    <n v="5.4"/>
  </r>
  <r>
    <x v="12"/>
    <n v="5.4"/>
  </r>
  <r>
    <x v="6"/>
    <n v="5.4"/>
  </r>
  <r>
    <x v="7"/>
    <n v="5.4"/>
  </r>
  <r>
    <x v="11"/>
    <n v="7.3"/>
  </r>
  <r>
    <x v="12"/>
    <n v="7.3"/>
  </r>
  <r>
    <x v="1"/>
    <n v="7.3"/>
  </r>
  <r>
    <x v="23"/>
    <n v="7.3"/>
  </r>
  <r>
    <x v="9"/>
    <n v="7.7"/>
  </r>
  <r>
    <x v="6"/>
    <n v="7.7"/>
  </r>
  <r>
    <x v="9"/>
    <n v="7.8"/>
  </r>
  <r>
    <x v="3"/>
    <n v="7.8"/>
  </r>
  <r>
    <x v="1"/>
    <n v="7.4"/>
  </r>
  <r>
    <x v="9"/>
    <n v="7.4"/>
  </r>
  <r>
    <x v="17"/>
    <n v="7.4"/>
  </r>
  <r>
    <x v="21"/>
    <n v="8.1999999999999993"/>
  </r>
  <r>
    <x v="9"/>
    <n v="8.1999999999999993"/>
  </r>
  <r>
    <x v="15"/>
    <n v="8.6999999999999993"/>
  </r>
  <r>
    <x v="9"/>
    <n v="8.6999999999999993"/>
  </r>
  <r>
    <x v="21"/>
    <n v="7"/>
  </r>
  <r>
    <x v="9"/>
    <n v="7"/>
  </r>
  <r>
    <x v="17"/>
    <n v="7"/>
  </r>
  <r>
    <x v="9"/>
    <n v="7.1"/>
  </r>
  <r>
    <x v="20"/>
    <n v="7.1"/>
  </r>
  <r>
    <x v="13"/>
    <n v="7.1"/>
  </r>
  <r>
    <x v="11"/>
    <n v="6.1"/>
  </r>
  <r>
    <x v="2"/>
    <n v="6.1"/>
  </r>
  <r>
    <x v="19"/>
    <n v="6.1"/>
  </r>
  <r>
    <x v="11"/>
    <n v="7.3"/>
  </r>
  <r>
    <x v="12"/>
    <n v="7.3"/>
  </r>
  <r>
    <x v="10"/>
    <n v="7.3"/>
  </r>
  <r>
    <x v="3"/>
    <n v="7.3"/>
  </r>
  <r>
    <x v="9"/>
    <n v="6.7"/>
  </r>
  <r>
    <x v="10"/>
    <n v="6.7"/>
  </r>
  <r>
    <x v="7"/>
    <n v="6.7"/>
  </r>
  <r>
    <x v="9"/>
    <n v="6.7"/>
  </r>
  <r>
    <x v="10"/>
    <n v="6.7"/>
  </r>
  <r>
    <x v="7"/>
    <n v="6.7"/>
  </r>
  <r>
    <x v="11"/>
    <n v="6.8"/>
  </r>
  <r>
    <x v="12"/>
    <n v="6.8"/>
  </r>
  <r>
    <x v="6"/>
    <n v="6.8"/>
  </r>
  <r>
    <x v="11"/>
    <n v="6.7"/>
  </r>
  <r>
    <x v="12"/>
    <n v="6.7"/>
  </r>
  <r>
    <x v="7"/>
    <n v="6.7"/>
  </r>
  <r>
    <x v="21"/>
    <n v="7.4"/>
  </r>
  <r>
    <x v="9"/>
    <n v="7.4"/>
  </r>
  <r>
    <x v="20"/>
    <n v="7.4"/>
  </r>
  <r>
    <x v="1"/>
    <n v="7.3"/>
  </r>
  <r>
    <x v="9"/>
    <n v="7.3"/>
  </r>
  <r>
    <x v="11"/>
    <n v="5.9"/>
  </r>
  <r>
    <x v="12"/>
    <n v="5.9"/>
  </r>
  <r>
    <x v="7"/>
    <n v="5.9"/>
  </r>
  <r>
    <x v="9"/>
    <n v="6.9"/>
  </r>
  <r>
    <x v="19"/>
    <n v="6.9"/>
  </r>
  <r>
    <x v="9"/>
    <n v="6.7"/>
  </r>
  <r>
    <x v="17"/>
    <n v="6.7"/>
  </r>
  <r>
    <x v="14"/>
    <n v="6.7"/>
  </r>
  <r>
    <x v="3"/>
    <n v="6.7"/>
  </r>
  <r>
    <x v="9"/>
    <n v="7.7"/>
  </r>
  <r>
    <x v="3"/>
    <n v="7.7"/>
  </r>
  <r>
    <x v="12"/>
    <n v="7"/>
  </r>
  <r>
    <x v="21"/>
    <n v="7"/>
  </r>
  <r>
    <x v="9"/>
    <n v="7"/>
  </r>
  <r>
    <x v="20"/>
    <n v="7"/>
  </r>
  <r>
    <x v="13"/>
    <n v="7"/>
  </r>
  <r>
    <x v="9"/>
    <n v="7.5"/>
  </r>
  <r>
    <x v="16"/>
    <n v="7.5"/>
  </r>
  <r>
    <x v="7"/>
    <n v="7.5"/>
  </r>
  <r>
    <x v="11"/>
    <n v="7.4"/>
  </r>
  <r>
    <x v="12"/>
    <n v="7.4"/>
  </r>
  <r>
    <x v="7"/>
    <n v="7.4"/>
  </r>
  <r>
    <x v="9"/>
    <n v="7.2"/>
  </r>
  <r>
    <x v="19"/>
    <n v="7.2"/>
  </r>
  <r>
    <x v="9"/>
    <n v="7.3"/>
  </r>
  <r>
    <x v="11"/>
    <n v="6.7"/>
  </r>
  <r>
    <x v="12"/>
    <n v="6.7"/>
  </r>
  <r>
    <x v="23"/>
    <n v="6.7"/>
  </r>
  <r>
    <x v="11"/>
    <n v="6.7"/>
  </r>
  <r>
    <x v="12"/>
    <n v="6.7"/>
  </r>
  <r>
    <x v="1"/>
    <n v="6.7"/>
  </r>
  <r>
    <x v="3"/>
    <n v="6.7"/>
  </r>
  <r>
    <x v="7"/>
    <n v="6.7"/>
  </r>
  <r>
    <x v="23"/>
    <n v="6.7"/>
  </r>
  <r>
    <x v="9"/>
    <n v="5.5"/>
  </r>
  <r>
    <x v="5"/>
    <n v="5.5"/>
  </r>
  <r>
    <x v="6"/>
    <n v="5.5"/>
  </r>
  <r>
    <x v="7"/>
    <n v="5.5"/>
  </r>
  <r>
    <x v="9"/>
    <n v="8"/>
  </r>
  <r>
    <x v="5"/>
    <n v="8"/>
  </r>
  <r>
    <x v="11"/>
    <n v="6.9"/>
  </r>
  <r>
    <x v="12"/>
    <n v="6.9"/>
  </r>
  <r>
    <x v="3"/>
    <n v="6.9"/>
  </r>
  <r>
    <x v="6"/>
    <n v="6.9"/>
  </r>
  <r>
    <x v="7"/>
    <n v="6.9"/>
  </r>
  <r>
    <x v="11"/>
    <n v="6.9"/>
  </r>
  <r>
    <x v="12"/>
    <n v="6.9"/>
  </r>
  <r>
    <x v="3"/>
    <n v="6.9"/>
  </r>
  <r>
    <x v="6"/>
    <n v="6.9"/>
  </r>
  <r>
    <x v="7"/>
    <n v="6.9"/>
  </r>
  <r>
    <x v="9"/>
    <n v="6.3"/>
  </r>
  <r>
    <x v="1"/>
    <n v="6.1"/>
  </r>
  <r>
    <x v="23"/>
    <n v="6.1"/>
  </r>
  <r>
    <x v="11"/>
    <n v="8.6999999999999993"/>
  </r>
  <r>
    <x v="6"/>
    <n v="8.6999999999999993"/>
  </r>
  <r>
    <x v="11"/>
    <n v="6.5"/>
  </r>
  <r>
    <x v="12"/>
    <n v="6.5"/>
  </r>
  <r>
    <x v="10"/>
    <n v="6.5"/>
  </r>
  <r>
    <x v="6"/>
    <n v="6.5"/>
  </r>
  <r>
    <x v="1"/>
    <n v="5.9"/>
  </r>
  <r>
    <x v="9"/>
    <n v="5.9"/>
  </r>
  <r>
    <x v="14"/>
    <n v="5.9"/>
  </r>
  <r>
    <x v="3"/>
    <n v="5.9"/>
  </r>
  <r>
    <x v="11"/>
    <n v="6.7"/>
  </r>
  <r>
    <x v="12"/>
    <n v="6.7"/>
  </r>
  <r>
    <x v="10"/>
    <n v="6.7"/>
  </r>
  <r>
    <x v="11"/>
    <n v="7.8"/>
  </r>
  <r>
    <x v="12"/>
    <n v="7.8"/>
  </r>
  <r>
    <x v="6"/>
    <n v="7.8"/>
  </r>
  <r>
    <x v="11"/>
    <n v="7.7"/>
  </r>
  <r>
    <x v="21"/>
    <n v="7.7"/>
  </r>
  <r>
    <x v="9"/>
    <n v="7.7"/>
  </r>
  <r>
    <x v="20"/>
    <n v="7.7"/>
  </r>
  <r>
    <x v="3"/>
    <n v="7.7"/>
  </r>
  <r>
    <x v="13"/>
    <n v="7.7"/>
  </r>
  <r>
    <x v="1"/>
    <n v="7.6"/>
  </r>
  <r>
    <x v="9"/>
    <n v="7.6"/>
  </r>
  <r>
    <x v="10"/>
    <n v="7.6"/>
  </r>
  <r>
    <x v="9"/>
    <n v="6"/>
  </r>
  <r>
    <x v="20"/>
    <n v="6"/>
  </r>
  <r>
    <x v="13"/>
    <n v="6"/>
  </r>
  <r>
    <x v="23"/>
    <n v="6"/>
  </r>
  <r>
    <x v="9"/>
    <n v="6.5"/>
  </r>
  <r>
    <x v="3"/>
    <n v="6.5"/>
  </r>
  <r>
    <x v="19"/>
    <n v="6.5"/>
  </r>
  <r>
    <x v="5"/>
    <n v="5"/>
  </r>
  <r>
    <x v="7"/>
    <n v="5"/>
  </r>
  <r>
    <x v="15"/>
    <n v="6.4"/>
  </r>
  <r>
    <x v="9"/>
    <n v="6.4"/>
  </r>
  <r>
    <x v="7"/>
    <n v="6.4"/>
  </r>
  <r>
    <x v="9"/>
    <n v="8.5"/>
  </r>
  <r>
    <x v="7"/>
    <n v="8.5"/>
  </r>
  <r>
    <x v="9"/>
    <n v="7.6"/>
  </r>
  <r>
    <x v="3"/>
    <n v="7.6"/>
  </r>
  <r>
    <x v="12"/>
    <n v="6.1"/>
  </r>
  <r>
    <x v="9"/>
    <n v="6.1"/>
  </r>
  <r>
    <x v="11"/>
    <n v="8"/>
  </r>
  <r>
    <x v="15"/>
    <n v="8"/>
  </r>
  <r>
    <x v="9"/>
    <n v="8"/>
  </r>
  <r>
    <x v="7"/>
    <n v="8"/>
  </r>
  <r>
    <x v="21"/>
    <n v="7.2"/>
  </r>
  <r>
    <x v="9"/>
    <n v="7.2"/>
  </r>
  <r>
    <x v="19"/>
    <n v="7.2"/>
  </r>
  <r>
    <x v="13"/>
    <n v="7.2"/>
  </r>
  <r>
    <x v="12"/>
    <n v="6.6"/>
  </r>
  <r>
    <x v="6"/>
    <n v="6.6"/>
  </r>
  <r>
    <x v="21"/>
    <n v="6.6"/>
  </r>
  <r>
    <x v="15"/>
    <n v="6.6"/>
  </r>
  <r>
    <x v="9"/>
    <n v="6.6"/>
  </r>
  <r>
    <x v="11"/>
    <n v="6.1"/>
  </r>
  <r>
    <x v="12"/>
    <n v="6.1"/>
  </r>
  <r>
    <x v="9"/>
    <n v="6.1"/>
  </r>
  <r>
    <x v="6"/>
    <n v="6.1"/>
  </r>
  <r>
    <x v="9"/>
    <n v="7.6"/>
  </r>
  <r>
    <x v="7"/>
    <n v="7.6"/>
  </r>
  <r>
    <x v="11"/>
    <n v="6.3"/>
  </r>
  <r>
    <x v="15"/>
    <n v="6.3"/>
  </r>
  <r>
    <x v="7"/>
    <n v="6.3"/>
  </r>
  <r>
    <x v="1"/>
    <n v="3.4"/>
  </r>
  <r>
    <x v="17"/>
    <n v="3.4"/>
  </r>
  <r>
    <x v="9"/>
    <n v="6.7"/>
  </r>
  <r>
    <x v="20"/>
    <n v="6.7"/>
  </r>
  <r>
    <x v="7"/>
    <n v="6.7"/>
  </r>
  <r>
    <x v="13"/>
    <n v="6.7"/>
  </r>
  <r>
    <x v="11"/>
    <n v="7.3"/>
  </r>
  <r>
    <x v="15"/>
    <n v="7.3"/>
  </r>
  <r>
    <x v="6"/>
    <n v="7.3"/>
  </r>
  <r>
    <x v="7"/>
    <n v="7.3"/>
  </r>
  <r>
    <x v="1"/>
    <n v="6.9"/>
  </r>
  <r>
    <x v="3"/>
    <n v="6.9"/>
  </r>
  <r>
    <x v="15"/>
    <n v="8.3000000000000007"/>
  </r>
  <r>
    <x v="9"/>
    <n v="8.3000000000000007"/>
  </r>
  <r>
    <x v="16"/>
    <n v="8.3000000000000007"/>
  </r>
  <r>
    <x v="7"/>
    <n v="8.3000000000000007"/>
  </r>
  <r>
    <x v="15"/>
    <n v="7.5"/>
  </r>
  <r>
    <x v="9"/>
    <n v="7.5"/>
  </r>
  <r>
    <x v="15"/>
    <n v="8.6"/>
  </r>
  <r>
    <x v="9"/>
    <n v="8.6"/>
  </r>
  <r>
    <x v="5"/>
    <n v="8.6"/>
  </r>
  <r>
    <x v="7"/>
    <n v="8.6"/>
  </r>
  <r>
    <x v="15"/>
    <n v="8"/>
  </r>
  <r>
    <x v="9"/>
    <n v="8"/>
  </r>
  <r>
    <x v="16"/>
    <n v="8"/>
  </r>
  <r>
    <x v="7"/>
    <n v="8"/>
  </r>
  <r>
    <x v="11"/>
    <n v="7.4"/>
  </r>
  <r>
    <x v="12"/>
    <n v="7.4"/>
  </r>
  <r>
    <x v="9"/>
    <n v="7.4"/>
  </r>
  <r>
    <x v="20"/>
    <n v="7.4"/>
  </r>
  <r>
    <x v="13"/>
    <n v="7.4"/>
  </r>
  <r>
    <x v="11"/>
    <n v="5.7"/>
  </r>
  <r>
    <x v="6"/>
    <n v="5.7"/>
  </r>
  <r>
    <x v="11"/>
    <n v="7.2"/>
  </r>
  <r>
    <x v="6"/>
    <n v="7.2"/>
  </r>
  <r>
    <x v="12"/>
    <n v="7.5"/>
  </r>
  <r>
    <x v="2"/>
    <n v="7.5"/>
  </r>
  <r>
    <x v="10"/>
    <n v="7.5"/>
  </r>
  <r>
    <x v="16"/>
    <n v="7.5"/>
  </r>
  <r>
    <x v="15"/>
    <n v="5.3"/>
  </r>
  <r>
    <x v="9"/>
    <n v="5.3"/>
  </r>
  <r>
    <x v="7"/>
    <n v="5.3"/>
  </r>
  <r>
    <x v="11"/>
    <n v="5.8"/>
  </r>
  <r>
    <x v="12"/>
    <n v="5.8"/>
  </r>
  <r>
    <x v="9"/>
    <n v="5.8"/>
  </r>
  <r>
    <x v="11"/>
    <n v="6.7"/>
  </r>
  <r>
    <x v="12"/>
    <n v="6.7"/>
  </r>
  <r>
    <x v="6"/>
    <n v="6.7"/>
  </r>
  <r>
    <x v="7"/>
    <n v="6.7"/>
  </r>
  <r>
    <x v="9"/>
    <n v="7.3"/>
  </r>
  <r>
    <x v="7"/>
    <n v="7.3"/>
  </r>
  <r>
    <x v="16"/>
    <n v="8.1"/>
  </r>
  <r>
    <x v="7"/>
    <n v="8.1"/>
  </r>
  <r>
    <x v="15"/>
    <n v="7.3"/>
  </r>
  <r>
    <x v="9"/>
    <n v="7.3"/>
  </r>
  <r>
    <x v="9"/>
    <n v="6.6"/>
  </r>
  <r>
    <x v="20"/>
    <n v="6.6"/>
  </r>
  <r>
    <x v="21"/>
    <n v="5.7"/>
  </r>
  <r>
    <x v="9"/>
    <n v="5.7"/>
  </r>
  <r>
    <x v="20"/>
    <n v="5.7"/>
  </r>
  <r>
    <x v="3"/>
    <n v="5.7"/>
  </r>
  <r>
    <x v="12"/>
    <n v="6.9"/>
  </r>
  <r>
    <x v="21"/>
    <n v="6.9"/>
  </r>
  <r>
    <x v="11"/>
    <n v="6.9"/>
  </r>
  <r>
    <x v="9"/>
    <n v="6.9"/>
  </r>
  <r>
    <x v="20"/>
    <n v="6.9"/>
  </r>
  <r>
    <x v="9"/>
    <n v="7.2"/>
  </r>
  <r>
    <x v="3"/>
    <n v="7.2"/>
  </r>
  <r>
    <x v="11"/>
    <n v="6.7"/>
  </r>
  <r>
    <x v="21"/>
    <n v="6.7"/>
  </r>
  <r>
    <x v="9"/>
    <n v="6.7"/>
  </r>
  <r>
    <x v="20"/>
    <n v="6.7"/>
  </r>
  <r>
    <x v="13"/>
    <n v="6.7"/>
  </r>
  <r>
    <x v="15"/>
    <n v="6.6"/>
  </r>
  <r>
    <x v="7"/>
    <n v="6.6"/>
  </r>
  <r>
    <x v="1"/>
    <n v="7.3"/>
  </r>
  <r>
    <x v="9"/>
    <n v="7.3"/>
  </r>
  <r>
    <x v="3"/>
    <n v="7.3"/>
  </r>
  <r>
    <x v="19"/>
    <n v="7.3"/>
  </r>
  <r>
    <x v="9"/>
    <n v="6.4"/>
  </r>
  <r>
    <x v="3"/>
    <n v="6.4"/>
  </r>
  <r>
    <x v="9"/>
    <n v="7.4"/>
  </r>
  <r>
    <x v="1"/>
    <n v="7.8"/>
  </r>
  <r>
    <x v="2"/>
    <n v="7.8"/>
  </r>
  <r>
    <x v="10"/>
    <n v="7.8"/>
  </r>
  <r>
    <x v="14"/>
    <n v="7.8"/>
  </r>
  <r>
    <x v="9"/>
    <n v="7.5"/>
  </r>
  <r>
    <x v="3"/>
    <n v="7.5"/>
  </r>
  <r>
    <x v="23"/>
    <n v="7.5"/>
  </r>
  <r>
    <x v="1"/>
    <n v="7.7"/>
  </r>
  <r>
    <x v="9"/>
    <n v="7.7"/>
  </r>
  <r>
    <x v="3"/>
    <n v="7.7"/>
  </r>
  <r>
    <x v="21"/>
    <n v="6.9"/>
  </r>
  <r>
    <x v="9"/>
    <n v="6.9"/>
  </r>
  <r>
    <x v="17"/>
    <n v="6.9"/>
  </r>
  <r>
    <x v="15"/>
    <n v="7.3"/>
  </r>
  <r>
    <x v="9"/>
    <n v="7.3"/>
  </r>
  <r>
    <x v="7"/>
    <n v="7.3"/>
  </r>
  <r>
    <x v="9"/>
    <n v="8.1999999999999993"/>
  </r>
  <r>
    <x v="16"/>
    <n v="8.1999999999999993"/>
  </r>
  <r>
    <x v="13"/>
    <n v="8.1999999999999993"/>
  </r>
  <r>
    <x v="11"/>
    <n v="7.8"/>
  </r>
  <r>
    <x v="12"/>
    <n v="7.8"/>
  </r>
  <r>
    <x v="9"/>
    <n v="7.8"/>
  </r>
  <r>
    <x v="7"/>
    <n v="7.8"/>
  </r>
  <r>
    <x v="9"/>
    <n v="7.2"/>
  </r>
  <r>
    <x v="19"/>
    <n v="7.2"/>
  </r>
  <r>
    <x v="12"/>
    <n v="6.7"/>
  </r>
  <r>
    <x v="16"/>
    <n v="6.7"/>
  </r>
  <r>
    <x v="6"/>
    <n v="6.7"/>
  </r>
  <r>
    <x v="9"/>
    <n v="6.7"/>
  </r>
  <r>
    <x v="10"/>
    <n v="6.7"/>
  </r>
  <r>
    <x v="9"/>
    <n v="2.7"/>
  </r>
  <r>
    <x v="20"/>
    <n v="2.7"/>
  </r>
  <r>
    <x v="13"/>
    <n v="2.7"/>
  </r>
  <r>
    <x v="9"/>
    <n v="7.8"/>
  </r>
  <r>
    <x v="3"/>
    <n v="7.8"/>
  </r>
  <r>
    <x v="21"/>
    <n v="6.6"/>
  </r>
  <r>
    <x v="15"/>
    <n v="6.6"/>
  </r>
  <r>
    <x v="9"/>
    <n v="6.6"/>
  </r>
  <r>
    <x v="5"/>
    <n v="5.4"/>
  </r>
  <r>
    <x v="6"/>
    <n v="5.4"/>
  </r>
  <r>
    <x v="9"/>
    <n v="7.5"/>
  </r>
  <r>
    <x v="3"/>
    <n v="7.5"/>
  </r>
  <r>
    <x v="11"/>
    <n v="7.3"/>
  </r>
  <r>
    <x v="15"/>
    <n v="7.3"/>
  </r>
  <r>
    <x v="9"/>
    <n v="7.3"/>
  </r>
  <r>
    <x v="16"/>
    <n v="7.3"/>
  </r>
  <r>
    <x v="7"/>
    <n v="7.3"/>
  </r>
  <r>
    <x v="11"/>
    <n v="7.3"/>
  </r>
  <r>
    <x v="15"/>
    <n v="7.3"/>
  </r>
  <r>
    <x v="9"/>
    <n v="7.3"/>
  </r>
  <r>
    <x v="16"/>
    <n v="7.3"/>
  </r>
  <r>
    <x v="7"/>
    <n v="7.3"/>
  </r>
  <r>
    <x v="21"/>
    <n v="7.2"/>
  </r>
  <r>
    <x v="9"/>
    <n v="7.2"/>
  </r>
  <r>
    <x v="17"/>
    <n v="7.2"/>
  </r>
  <r>
    <x v="14"/>
    <n v="7.2"/>
  </r>
  <r>
    <x v="11"/>
    <n v="6.6"/>
  </r>
  <r>
    <x v="12"/>
    <n v="6.6"/>
  </r>
  <r>
    <x v="9"/>
    <n v="6.6"/>
  </r>
  <r>
    <x v="20"/>
    <n v="6.6"/>
  </r>
  <r>
    <x v="3"/>
    <n v="6.6"/>
  </r>
  <r>
    <x v="13"/>
    <n v="6.6"/>
  </r>
  <r>
    <x v="12"/>
    <n v="7.6"/>
  </r>
  <r>
    <x v="9"/>
    <n v="7.6"/>
  </r>
  <r>
    <x v="20"/>
    <n v="7.6"/>
  </r>
  <r>
    <x v="9"/>
    <n v="7.3"/>
  </r>
  <r>
    <x v="20"/>
    <n v="7.3"/>
  </r>
  <r>
    <x v="19"/>
    <n v="7.3"/>
  </r>
  <r>
    <x v="15"/>
    <n v="8"/>
  </r>
  <r>
    <x v="9"/>
    <n v="8"/>
  </r>
  <r>
    <x v="14"/>
    <n v="8"/>
  </r>
  <r>
    <x v="11"/>
    <n v="6.5"/>
  </r>
  <r>
    <x v="15"/>
    <n v="6.5"/>
  </r>
  <r>
    <x v="9"/>
    <n v="6.5"/>
  </r>
  <r>
    <x v="7"/>
    <n v="6.5"/>
  </r>
  <r>
    <x v="9"/>
    <n v="5.7"/>
  </r>
  <r>
    <x v="3"/>
    <n v="5.7"/>
  </r>
  <r>
    <x v="9"/>
    <n v="8.1999999999999993"/>
  </r>
  <r>
    <x v="19"/>
    <n v="8.1999999999999993"/>
  </r>
  <r>
    <x v="21"/>
    <n v="7"/>
  </r>
  <r>
    <x v="15"/>
    <n v="7"/>
  </r>
  <r>
    <x v="9"/>
    <n v="7"/>
  </r>
  <r>
    <x v="20"/>
    <n v="7"/>
  </r>
  <r>
    <x v="3"/>
    <n v="7"/>
  </r>
  <r>
    <x v="11"/>
    <n v="7.6"/>
  </r>
  <r>
    <x v="12"/>
    <n v="7.6"/>
  </r>
  <r>
    <x v="10"/>
    <n v="7.6"/>
  </r>
  <r>
    <x v="6"/>
    <n v="7.6"/>
  </r>
  <r>
    <x v="15"/>
    <n v="7.3"/>
  </r>
  <r>
    <x v="9"/>
    <n v="7.3"/>
  </r>
  <r>
    <x v="7"/>
    <n v="7.3"/>
  </r>
  <r>
    <x v="11"/>
    <n v="7.2"/>
  </r>
  <r>
    <x v="15"/>
    <n v="7.2"/>
  </r>
  <r>
    <x v="7"/>
    <n v="7.2"/>
  </r>
  <r>
    <x v="3"/>
    <n v="6.6"/>
  </r>
  <r>
    <x v="12"/>
    <n v="6.1"/>
  </r>
  <r>
    <x v="9"/>
    <n v="6.1"/>
  </r>
  <r>
    <x v="20"/>
    <n v="6.1"/>
  </r>
  <r>
    <x v="12"/>
    <n v="6.1"/>
  </r>
  <r>
    <x v="9"/>
    <n v="6.1"/>
  </r>
  <r>
    <x v="20"/>
    <n v="6.1"/>
  </r>
  <r>
    <x v="12"/>
    <n v="6"/>
  </r>
  <r>
    <x v="9"/>
    <n v="6"/>
  </r>
  <r>
    <x v="20"/>
    <n v="6"/>
  </r>
  <r>
    <x v="9"/>
    <n v="6.2"/>
  </r>
  <r>
    <x v="20"/>
    <n v="6.2"/>
  </r>
  <r>
    <x v="3"/>
    <n v="6.2"/>
  </r>
  <r>
    <x v="13"/>
    <n v="6.2"/>
  </r>
  <r>
    <x v="11"/>
    <n v="4.3"/>
  </r>
  <r>
    <x v="1"/>
    <n v="4.3"/>
  </r>
  <r>
    <x v="21"/>
    <n v="6"/>
  </r>
  <r>
    <x v="9"/>
    <n v="6"/>
  </r>
  <r>
    <x v="10"/>
    <n v="6"/>
  </r>
  <r>
    <x v="20"/>
    <n v="6"/>
  </r>
  <r>
    <x v="11"/>
    <n v="6.9"/>
  </r>
  <r>
    <x v="15"/>
    <n v="6.9"/>
  </r>
  <r>
    <x v="9"/>
    <n v="6.9"/>
  </r>
  <r>
    <x v="7"/>
    <n v="6.9"/>
  </r>
  <r>
    <x v="15"/>
    <n v="6.5"/>
  </r>
  <r>
    <x v="9"/>
    <n v="6.5"/>
  </r>
  <r>
    <x v="16"/>
    <n v="6.5"/>
  </r>
  <r>
    <x v="7"/>
    <n v="6.5"/>
  </r>
  <r>
    <x v="9"/>
    <n v="6.9"/>
  </r>
  <r>
    <x v="3"/>
    <n v="6.9"/>
  </r>
  <r>
    <x v="21"/>
    <n v="7.7"/>
  </r>
  <r>
    <x v="9"/>
    <n v="7.7"/>
  </r>
  <r>
    <x v="11"/>
    <n v="7.2"/>
  </r>
  <r>
    <x v="1"/>
    <n v="7.2"/>
  </r>
  <r>
    <x v="7"/>
    <n v="7.2"/>
  </r>
  <r>
    <x v="9"/>
    <n v="6.2"/>
  </r>
  <r>
    <x v="10"/>
    <n v="6.9"/>
  </r>
  <r>
    <x v="16"/>
    <n v="6.9"/>
  </r>
  <r>
    <x v="3"/>
    <n v="6.9"/>
  </r>
  <r>
    <x v="6"/>
    <n v="6.9"/>
  </r>
  <r>
    <x v="7"/>
    <n v="6.9"/>
  </r>
  <r>
    <x v="12"/>
    <n v="7.2"/>
  </r>
  <r>
    <x v="9"/>
    <n v="7.2"/>
  </r>
  <r>
    <x v="20"/>
    <n v="7.2"/>
  </r>
  <r>
    <x v="3"/>
    <n v="7.2"/>
  </r>
  <r>
    <x v="21"/>
    <n v="8"/>
  </r>
  <r>
    <x v="15"/>
    <n v="8"/>
  </r>
  <r>
    <x v="9"/>
    <n v="8"/>
  </r>
  <r>
    <x v="21"/>
    <n v="7.1"/>
  </r>
  <r>
    <x v="9"/>
    <n v="7.1"/>
  </r>
  <r>
    <x v="20"/>
    <n v="7.1"/>
  </r>
  <r>
    <x v="9"/>
    <n v="7.9"/>
  </r>
  <r>
    <x v="20"/>
    <n v="7.9"/>
  </r>
  <r>
    <x v="13"/>
    <n v="7.9"/>
  </r>
  <r>
    <x v="15"/>
    <n v="7.8"/>
  </r>
  <r>
    <x v="9"/>
    <n v="7.8"/>
  </r>
  <r>
    <x v="16"/>
    <n v="7.8"/>
  </r>
  <r>
    <x v="7"/>
    <n v="7.8"/>
  </r>
  <r>
    <x v="15"/>
    <n v="7.4"/>
  </r>
  <r>
    <x v="9"/>
    <n v="7.4"/>
  </r>
  <r>
    <x v="15"/>
    <n v="6.5"/>
  </r>
  <r>
    <x v="9"/>
    <n v="6.5"/>
  </r>
  <r>
    <x v="7"/>
    <n v="6.5"/>
  </r>
  <r>
    <x v="11"/>
    <n v="7.5"/>
  </r>
  <r>
    <x v="12"/>
    <n v="7.5"/>
  </r>
  <r>
    <x v="6"/>
    <n v="7.5"/>
  </r>
  <r>
    <x v="9"/>
    <n v="7.7"/>
  </r>
  <r>
    <x v="3"/>
    <n v="7.7"/>
  </r>
  <r>
    <x v="11"/>
    <n v="5.9"/>
  </r>
  <r>
    <x v="1"/>
    <n v="5.9"/>
  </r>
  <r>
    <x v="13"/>
    <n v="5.9"/>
  </r>
  <r>
    <x v="12"/>
    <n v="6.7"/>
  </r>
  <r>
    <x v="1"/>
    <n v="6.7"/>
  </r>
  <r>
    <x v="2"/>
    <n v="6.7"/>
  </r>
  <r>
    <x v="10"/>
    <n v="6.7"/>
  </r>
  <r>
    <x v="15"/>
    <n v="6.6"/>
  </r>
  <r>
    <x v="9"/>
    <n v="6.6"/>
  </r>
  <r>
    <x v="3"/>
    <n v="6.6"/>
  </r>
  <r>
    <x v="7"/>
    <n v="6.6"/>
  </r>
  <r>
    <x v="11"/>
    <n v="6.6"/>
  </r>
  <r>
    <x v="9"/>
    <n v="6.6"/>
  </r>
  <r>
    <x v="7"/>
    <n v="6.6"/>
  </r>
  <r>
    <x v="13"/>
    <n v="6.6"/>
  </r>
  <r>
    <x v="11"/>
    <n v="6.8"/>
  </r>
  <r>
    <x v="12"/>
    <n v="6.8"/>
  </r>
  <r>
    <x v="7"/>
    <n v="6.8"/>
  </r>
  <r>
    <x v="15"/>
    <n v="8.3000000000000007"/>
  </r>
  <r>
    <x v="9"/>
    <n v="8.3000000000000007"/>
  </r>
  <r>
    <x v="1"/>
    <n v="8.8000000000000007"/>
  </r>
  <r>
    <x v="9"/>
    <n v="8.8000000000000007"/>
  </r>
  <r>
    <x v="23"/>
    <n v="8.9"/>
  </r>
  <r>
    <x v="11"/>
    <n v="7.1"/>
  </r>
  <r>
    <x v="9"/>
    <n v="7.1"/>
  </r>
  <r>
    <x v="20"/>
    <n v="7.1"/>
  </r>
  <r>
    <x v="13"/>
    <n v="7.1"/>
  </r>
  <r>
    <x v="15"/>
    <n v="9.3000000000000007"/>
  </r>
  <r>
    <x v="9"/>
    <n v="9.3000000000000007"/>
  </r>
  <r>
    <x v="9"/>
    <n v="8"/>
  </r>
  <r>
    <x v="6"/>
    <n v="8"/>
  </r>
  <r>
    <x v="12"/>
    <n v="7.8"/>
  </r>
  <r>
    <x v="2"/>
    <n v="7.8"/>
  </r>
  <r>
    <x v="10"/>
    <n v="7.8"/>
  </r>
  <r>
    <x v="16"/>
    <n v="7.8"/>
  </r>
  <r>
    <x v="11"/>
    <n v="6.7"/>
  </r>
  <r>
    <x v="12"/>
    <n v="6.7"/>
  </r>
  <r>
    <x v="10"/>
    <n v="6.7"/>
  </r>
  <r>
    <x v="6"/>
    <n v="6.7"/>
  </r>
  <r>
    <x v="9"/>
    <n v="7.6"/>
  </r>
  <r>
    <x v="20"/>
    <n v="7.6"/>
  </r>
  <r>
    <x v="7"/>
    <n v="7.6"/>
  </r>
  <r>
    <x v="11"/>
    <n v="6.7"/>
  </r>
  <r>
    <x v="12"/>
    <n v="6.7"/>
  </r>
  <r>
    <x v="10"/>
    <n v="6.7"/>
  </r>
  <r>
    <x v="6"/>
    <n v="6.7"/>
  </r>
  <r>
    <x v="12"/>
    <n v="7.3"/>
  </r>
  <r>
    <x v="9"/>
    <n v="7.3"/>
  </r>
  <r>
    <x v="6"/>
    <n v="7.3"/>
  </r>
  <r>
    <x v="7"/>
    <n v="7.3"/>
  </r>
  <r>
    <x v="1"/>
    <n v="6.2"/>
  </r>
  <r>
    <x v="9"/>
    <n v="6.2"/>
  </r>
  <r>
    <x v="14"/>
    <n v="6.2"/>
  </r>
  <r>
    <x v="3"/>
    <n v="6.2"/>
  </r>
  <r>
    <x v="13"/>
    <n v="6.2"/>
  </r>
  <r>
    <x v="9"/>
    <n v="7.3"/>
  </r>
  <r>
    <x v="17"/>
    <n v="7.3"/>
  </r>
  <r>
    <x v="9"/>
    <n v="3"/>
  </r>
  <r>
    <x v="5"/>
    <n v="3"/>
  </r>
  <r>
    <x v="7"/>
    <n v="3"/>
  </r>
  <r>
    <x v="1"/>
    <n v="6.7"/>
  </r>
  <r>
    <x v="9"/>
    <n v="6.7"/>
  </r>
  <r>
    <x v="12"/>
    <n v="6.4"/>
  </r>
  <r>
    <x v="16"/>
    <n v="6.4"/>
  </r>
  <r>
    <x v="6"/>
    <n v="6.4"/>
  </r>
  <r>
    <x v="9"/>
    <n v="7.4"/>
  </r>
  <r>
    <x v="14"/>
    <n v="7.4"/>
  </r>
  <r>
    <x v="3"/>
    <n v="7.4"/>
  </r>
  <r>
    <x v="7"/>
    <n v="7.4"/>
  </r>
  <r>
    <x v="12"/>
    <n v="8"/>
  </r>
  <r>
    <x v="9"/>
    <n v="8"/>
  </r>
  <r>
    <x v="7"/>
    <n v="8"/>
  </r>
  <r>
    <x v="12"/>
    <n v="7.7"/>
  </r>
  <r>
    <x v="9"/>
    <n v="7.7"/>
  </r>
  <r>
    <x v="3"/>
    <n v="7.7"/>
  </r>
  <r>
    <x v="11"/>
    <n v="8.1"/>
  </r>
  <r>
    <x v="12"/>
    <n v="8.1"/>
  </r>
  <r>
    <x v="10"/>
    <n v="8.1"/>
  </r>
  <r>
    <x v="1"/>
    <n v="6.3"/>
  </r>
  <r>
    <x v="9"/>
    <n v="7.5"/>
  </r>
  <r>
    <x v="9"/>
    <n v="7.3"/>
  </r>
  <r>
    <x v="3"/>
    <n v="7.3"/>
  </r>
  <r>
    <x v="9"/>
    <n v="7.3"/>
  </r>
  <r>
    <x v="3"/>
    <n v="7.3"/>
  </r>
  <r>
    <x v="11"/>
    <n v="7.2"/>
  </r>
  <r>
    <x v="12"/>
    <n v="7.2"/>
  </r>
  <r>
    <x v="10"/>
    <n v="7.2"/>
  </r>
  <r>
    <x v="6"/>
    <n v="7.2"/>
  </r>
  <r>
    <x v="11"/>
    <n v="7.8"/>
  </r>
  <r>
    <x v="12"/>
    <n v="7.8"/>
  </r>
  <r>
    <x v="7"/>
    <n v="7.8"/>
  </r>
  <r>
    <x v="11"/>
    <n v="7.8"/>
  </r>
  <r>
    <x v="12"/>
    <n v="7.8"/>
  </r>
  <r>
    <x v="7"/>
    <n v="7.8"/>
  </r>
  <r>
    <x v="1"/>
    <n v="5.3"/>
  </r>
  <r>
    <x v="1"/>
    <n v="8.1999999999999993"/>
  </r>
  <r>
    <x v="9"/>
    <n v="8.1999999999999993"/>
  </r>
  <r>
    <x v="3"/>
    <n v="8.1999999999999993"/>
  </r>
  <r>
    <x v="9"/>
    <n v="6.9"/>
  </r>
  <r>
    <x v="3"/>
    <n v="6.9"/>
  </r>
  <r>
    <x v="23"/>
    <n v="6.9"/>
  </r>
  <r>
    <x v="9"/>
    <n v="6.7"/>
  </r>
  <r>
    <x v="3"/>
    <n v="6.7"/>
  </r>
  <r>
    <x v="15"/>
    <n v="6.5"/>
  </r>
  <r>
    <x v="9"/>
    <n v="6.5"/>
  </r>
  <r>
    <x v="7"/>
    <n v="6.5"/>
  </r>
  <r>
    <x v="11"/>
    <n v="8"/>
  </r>
  <r>
    <x v="12"/>
    <n v="8"/>
  </r>
  <r>
    <x v="23"/>
    <n v="8"/>
  </r>
  <r>
    <x v="11"/>
    <n v="6.9"/>
  </r>
  <r>
    <x v="12"/>
    <n v="6.9"/>
  </r>
  <r>
    <x v="3"/>
    <n v="6.9"/>
  </r>
  <r>
    <x v="21"/>
    <n v="8"/>
  </r>
  <r>
    <x v="9"/>
    <n v="8"/>
  </r>
  <r>
    <x v="19"/>
    <n v="8"/>
  </r>
  <r>
    <x v="11"/>
    <n v="7.4"/>
  </r>
  <r>
    <x v="9"/>
    <n v="7.4"/>
  </r>
  <r>
    <x v="7"/>
    <n v="7.4"/>
  </r>
  <r>
    <x v="13"/>
    <n v="7.4"/>
  </r>
  <r>
    <x v="9"/>
    <n v="7.8"/>
  </r>
  <r>
    <x v="16"/>
    <n v="7.8"/>
  </r>
  <r>
    <x v="11"/>
    <n v="7.3"/>
  </r>
  <r>
    <x v="12"/>
    <n v="7.3"/>
  </r>
  <r>
    <x v="6"/>
    <n v="7.3"/>
  </r>
  <r>
    <x v="11"/>
    <n v="7.1"/>
  </r>
  <r>
    <x v="12"/>
    <n v="7.1"/>
  </r>
  <r>
    <x v="6"/>
    <n v="7.1"/>
  </r>
  <r>
    <x v="11"/>
    <n v="8"/>
  </r>
  <r>
    <x v="12"/>
    <n v="8"/>
  </r>
  <r>
    <x v="7"/>
    <n v="8"/>
  </r>
  <r>
    <x v="11"/>
    <n v="8"/>
  </r>
  <r>
    <x v="12"/>
    <n v="8"/>
  </r>
  <r>
    <x v="7"/>
    <n v="8"/>
  </r>
  <r>
    <x v="9"/>
    <n v="7.1"/>
  </r>
  <r>
    <x v="9"/>
    <n v="6.4"/>
  </r>
  <r>
    <x v="12"/>
    <n v="6.1"/>
  </r>
  <r>
    <x v="9"/>
    <n v="6.1"/>
  </r>
  <r>
    <x v="20"/>
    <n v="6.1"/>
  </r>
  <r>
    <x v="3"/>
    <n v="6.1"/>
  </r>
  <r>
    <x v="7"/>
    <n v="6.1"/>
  </r>
  <r>
    <x v="13"/>
    <n v="6.1"/>
  </r>
  <r>
    <x v="9"/>
    <n v="6.6"/>
  </r>
  <r>
    <x v="20"/>
    <n v="6.6"/>
  </r>
  <r>
    <x v="13"/>
    <n v="6.6"/>
  </r>
  <r>
    <x v="21"/>
    <n v="7.2"/>
  </r>
  <r>
    <x v="9"/>
    <n v="7.2"/>
  </r>
  <r>
    <x v="13"/>
    <n v="7.2"/>
  </r>
  <r>
    <x v="9"/>
    <n v="7.3"/>
  </r>
  <r>
    <x v="9"/>
    <n v="8.1"/>
  </r>
  <r>
    <x v="19"/>
    <n v="8.1"/>
  </r>
  <r>
    <x v="9"/>
    <n v="7.3"/>
  </r>
  <r>
    <x v="20"/>
    <n v="7.3"/>
  </r>
  <r>
    <x v="7"/>
    <n v="7.3"/>
  </r>
  <r>
    <x v="23"/>
    <n v="8.6"/>
  </r>
  <r>
    <x v="11"/>
    <n v="6.4"/>
  </r>
  <r>
    <x v="5"/>
    <n v="6.4"/>
  </r>
  <r>
    <x v="6"/>
    <n v="6.4"/>
  </r>
  <r>
    <x v="9"/>
    <n v="7.3"/>
  </r>
  <r>
    <x v="3"/>
    <n v="7.3"/>
  </r>
  <r>
    <x v="9"/>
    <n v="7.8"/>
  </r>
  <r>
    <x v="7"/>
    <n v="7.8"/>
  </r>
  <r>
    <x v="13"/>
    <n v="7.8"/>
  </r>
  <r>
    <x v="11"/>
    <n v="7.7"/>
  </r>
  <r>
    <x v="16"/>
    <n v="7.7"/>
  </r>
  <r>
    <x v="6"/>
    <n v="7.7"/>
  </r>
  <r>
    <x v="7"/>
    <n v="7.7"/>
  </r>
  <r>
    <x v="9"/>
    <n v="8.3000000000000007"/>
  </r>
  <r>
    <x v="6"/>
    <n v="8.3000000000000007"/>
  </r>
  <r>
    <x v="9"/>
    <n v="7.9"/>
  </r>
  <r>
    <x v="21"/>
    <n v="7.6"/>
  </r>
  <r>
    <x v="9"/>
    <n v="7.6"/>
  </r>
  <r>
    <x v="19"/>
    <n v="7.6"/>
  </r>
  <r>
    <x v="9"/>
    <n v="7.6"/>
  </r>
  <r>
    <x v="20"/>
    <n v="7.6"/>
  </r>
  <r>
    <x v="3"/>
    <n v="7.6"/>
  </r>
  <r>
    <x v="13"/>
    <n v="7.6"/>
  </r>
  <r>
    <x v="11"/>
    <n v="7.7"/>
  </r>
  <r>
    <x v="15"/>
    <n v="7.7"/>
  </r>
  <r>
    <x v="9"/>
    <n v="7.7"/>
  </r>
  <r>
    <x v="7"/>
    <n v="7.7"/>
  </r>
  <r>
    <x v="21"/>
    <n v="8.6999999999999993"/>
  </r>
  <r>
    <x v="15"/>
    <n v="8.6999999999999993"/>
  </r>
  <r>
    <x v="9"/>
    <n v="8.6999999999999993"/>
  </r>
  <r>
    <x v="1"/>
    <n v="4.3"/>
  </r>
  <r>
    <x v="9"/>
    <n v="4.3"/>
  </r>
  <r>
    <x v="3"/>
    <n v="4.3"/>
  </r>
  <r>
    <x v="9"/>
    <n v="8.4"/>
  </r>
  <r>
    <x v="5"/>
    <n v="8.4"/>
  </r>
  <r>
    <x v="12"/>
    <n v="7.1"/>
  </r>
  <r>
    <x v="9"/>
    <n v="7.1"/>
  </r>
  <r>
    <x v="6"/>
    <n v="7.1"/>
  </r>
  <r>
    <x v="16"/>
    <n v="6.7"/>
  </r>
  <r>
    <x v="7"/>
    <n v="6.7"/>
  </r>
  <r>
    <x v="9"/>
    <n v="8.1"/>
  </r>
  <r>
    <x v="9"/>
    <n v="7.2"/>
  </r>
  <r>
    <x v="13"/>
    <n v="7.2"/>
  </r>
  <r>
    <x v="12"/>
    <n v="7.6"/>
  </r>
  <r>
    <x v="6"/>
    <n v="7.6"/>
  </r>
  <r>
    <x v="7"/>
    <n v="7.6"/>
  </r>
  <r>
    <x v="21"/>
    <n v="7.5"/>
  </r>
  <r>
    <x v="9"/>
    <n v="7.5"/>
  </r>
  <r>
    <x v="20"/>
    <n v="7.5"/>
  </r>
  <r>
    <x v="15"/>
    <n v="7.5"/>
  </r>
  <r>
    <x v="9"/>
    <n v="7.5"/>
  </r>
  <r>
    <x v="7"/>
    <n v="7.5"/>
  </r>
  <r>
    <x v="11"/>
    <n v="6.6"/>
  </r>
  <r>
    <x v="1"/>
    <n v="6.6"/>
  </r>
  <r>
    <x v="15"/>
    <n v="6.6"/>
  </r>
  <r>
    <x v="7"/>
    <n v="6.6"/>
  </r>
  <r>
    <x v="21"/>
    <n v="7.8"/>
  </r>
  <r>
    <x v="15"/>
    <n v="7.8"/>
  </r>
  <r>
    <x v="9"/>
    <n v="7.8"/>
  </r>
  <r>
    <x v="15"/>
    <n v="7.5"/>
  </r>
  <r>
    <x v="9"/>
    <n v="7.5"/>
  </r>
  <r>
    <x v="10"/>
    <n v="7.5"/>
  </r>
  <r>
    <x v="9"/>
    <n v="8"/>
  </r>
  <r>
    <x v="16"/>
    <n v="8"/>
  </r>
  <r>
    <x v="7"/>
    <n v="8"/>
  </r>
  <r>
    <x v="15"/>
    <n v="8.1"/>
  </r>
  <r>
    <x v="7"/>
    <n v="8.1"/>
  </r>
  <r>
    <x v="11"/>
    <n v="8.1999999999999993"/>
  </r>
  <r>
    <x v="12"/>
    <n v="8.1999999999999993"/>
  </r>
  <r>
    <x v="6"/>
    <n v="8.1999999999999993"/>
  </r>
  <r>
    <x v="11"/>
    <n v="8.4"/>
  </r>
  <r>
    <x v="0"/>
    <n v="8.4"/>
  </r>
  <r>
    <x v="15"/>
    <n v="8.4"/>
  </r>
  <r>
    <x v="6"/>
    <n v="8.4"/>
  </r>
  <r>
    <x v="7"/>
    <n v="8.4"/>
  </r>
  <r>
    <x v="11"/>
    <n v="8.1"/>
  </r>
  <r>
    <x v="9"/>
    <n v="8.1"/>
  </r>
  <r>
    <x v="13"/>
    <n v="8.1"/>
  </r>
  <r>
    <x v="9"/>
    <n v="6.7"/>
  </r>
  <r>
    <x v="20"/>
    <n v="6.7"/>
  </r>
  <r>
    <x v="3"/>
    <n v="6.7"/>
  </r>
  <r>
    <x v="9"/>
    <n v="6.8"/>
  </r>
  <r>
    <x v="3"/>
    <n v="6.8"/>
  </r>
  <r>
    <x v="13"/>
    <n v="6.8"/>
  </r>
  <r>
    <x v="23"/>
    <n v="6.8"/>
  </r>
  <r>
    <x v="9"/>
    <n v="8"/>
  </r>
  <r>
    <x v="11"/>
    <n v="7.9"/>
  </r>
  <r>
    <x v="1"/>
    <n v="7.9"/>
  </r>
  <r>
    <x v="15"/>
    <n v="7.9"/>
  </r>
  <r>
    <x v="17"/>
    <n v="7.9"/>
  </r>
  <r>
    <x v="12"/>
    <n v="8.1999999999999993"/>
  </r>
  <r>
    <x v="21"/>
    <n v="8.1999999999999993"/>
  </r>
  <r>
    <x v="9"/>
    <n v="8.1999999999999993"/>
  </r>
  <r>
    <x v="9"/>
    <n v="7.5"/>
  </r>
  <r>
    <x v="1"/>
    <n v="6.7"/>
  </r>
  <r>
    <x v="15"/>
    <n v="6.7"/>
  </r>
  <r>
    <x v="9"/>
    <n v="6.7"/>
  </r>
  <r>
    <x v="16"/>
    <n v="6.7"/>
  </r>
  <r>
    <x v="3"/>
    <n v="6.7"/>
  </r>
  <r>
    <x v="11"/>
    <n v="6.8"/>
  </r>
  <r>
    <x v="12"/>
    <n v="6.8"/>
  </r>
  <r>
    <x v="7"/>
    <n v="6.8"/>
  </r>
  <r>
    <x v="11"/>
    <n v="8.8000000000000007"/>
  </r>
  <r>
    <x v="12"/>
    <n v="8.8000000000000007"/>
  </r>
  <r>
    <x v="6"/>
    <n v="8.8000000000000007"/>
  </r>
  <r>
    <x v="7"/>
    <n v="8.8000000000000007"/>
  </r>
  <r>
    <x v="9"/>
    <n v="7.6"/>
  </r>
  <r>
    <x v="15"/>
    <n v="7.4"/>
  </r>
  <r>
    <x v="9"/>
    <n v="7.4"/>
  </r>
  <r>
    <x v="7"/>
    <n v="7.4"/>
  </r>
  <r>
    <x v="1"/>
    <n v="6.9"/>
  </r>
  <r>
    <x v="9"/>
    <n v="6.9"/>
  </r>
  <r>
    <x v="17"/>
    <n v="6.9"/>
  </r>
  <r>
    <x v="11"/>
    <n v="8"/>
  </r>
  <r>
    <x v="12"/>
    <n v="8"/>
  </r>
  <r>
    <x v="10"/>
    <n v="8"/>
  </r>
  <r>
    <x v="6"/>
    <n v="8"/>
  </r>
  <r>
    <x v="7"/>
    <n v="8"/>
  </r>
  <r>
    <x v="15"/>
    <n v="8.1"/>
  </r>
  <r>
    <x v="9"/>
    <n v="8.1"/>
  </r>
  <r>
    <x v="16"/>
    <n v="8.1"/>
  </r>
  <r>
    <x v="7"/>
    <n v="8.1"/>
  </r>
  <r>
    <x v="1"/>
    <n v="7.5"/>
  </r>
  <r>
    <x v="9"/>
    <n v="7.5"/>
  </r>
  <r>
    <x v="1"/>
    <n v="7"/>
  </r>
  <r>
    <x v="9"/>
    <n v="7"/>
  </r>
  <r>
    <x v="9"/>
    <n v="7.8"/>
  </r>
  <r>
    <x v="5"/>
    <n v="6.7"/>
  </r>
  <r>
    <x v="14"/>
    <n v="6.7"/>
  </r>
  <r>
    <x v="6"/>
    <n v="6.7"/>
  </r>
  <r>
    <x v="9"/>
    <n v="7.4"/>
  </r>
  <r>
    <x v="16"/>
    <n v="7.4"/>
  </r>
  <r>
    <x v="6"/>
    <n v="7.4"/>
  </r>
  <r>
    <x v="7"/>
    <n v="7.4"/>
  </r>
  <r>
    <x v="11"/>
    <n v="7.4"/>
  </r>
  <r>
    <x v="12"/>
    <n v="7.4"/>
  </r>
  <r>
    <x v="9"/>
    <n v="7.4"/>
  </r>
  <r>
    <x v="20"/>
    <n v="7.4"/>
  </r>
  <r>
    <x v="13"/>
    <n v="7.4"/>
  </r>
  <r>
    <x v="21"/>
    <n v="8.5"/>
  </r>
  <r>
    <x v="9"/>
    <n v="8.5"/>
  </r>
  <r>
    <x v="13"/>
    <n v="8.5"/>
  </r>
  <r>
    <x v="21"/>
    <n v="6.7"/>
  </r>
  <r>
    <x v="9"/>
    <n v="6.7"/>
  </r>
  <r>
    <x v="20"/>
    <n v="6.7"/>
  </r>
  <r>
    <x v="3"/>
    <n v="6.7"/>
  </r>
  <r>
    <x v="11"/>
    <n v="6.6"/>
  </r>
  <r>
    <x v="12"/>
    <n v="6.6"/>
  </r>
  <r>
    <x v="2"/>
    <n v="6.6"/>
  </r>
  <r>
    <x v="10"/>
    <n v="6.6"/>
  </r>
  <r>
    <x v="21"/>
    <n v="6.8"/>
  </r>
  <r>
    <x v="9"/>
    <n v="6.8"/>
  </r>
  <r>
    <x v="20"/>
    <n v="6.8"/>
  </r>
  <r>
    <x v="12"/>
    <n v="6.9"/>
  </r>
  <r>
    <x v="2"/>
    <n v="6.9"/>
  </r>
  <r>
    <x v="10"/>
    <n v="6.9"/>
  </r>
  <r>
    <x v="11"/>
    <n v="6.1"/>
  </r>
  <r>
    <x v="12"/>
    <n v="6.1"/>
  </r>
  <r>
    <x v="9"/>
    <n v="6.1"/>
  </r>
  <r>
    <x v="11"/>
    <n v="6.1"/>
  </r>
  <r>
    <x v="12"/>
    <n v="6.1"/>
  </r>
  <r>
    <x v="9"/>
    <n v="6.1"/>
  </r>
  <r>
    <x v="11"/>
    <n v="6"/>
  </r>
  <r>
    <x v="12"/>
    <n v="6"/>
  </r>
  <r>
    <x v="6"/>
    <n v="6"/>
  </r>
  <r>
    <x v="15"/>
    <n v="7.6"/>
  </r>
  <r>
    <x v="9"/>
    <n v="7.6"/>
  </r>
  <r>
    <x v="7"/>
    <n v="7.6"/>
  </r>
  <r>
    <x v="11"/>
    <n v="6.5"/>
  </r>
  <r>
    <x v="12"/>
    <n v="6.5"/>
  </r>
  <r>
    <x v="23"/>
    <n v="6.5"/>
  </r>
  <r>
    <x v="21"/>
    <n v="7.4"/>
  </r>
  <r>
    <x v="9"/>
    <n v="7.4"/>
  </r>
  <r>
    <x v="20"/>
    <n v="7.4"/>
  </r>
  <r>
    <x v="13"/>
    <n v="7.4"/>
  </r>
  <r>
    <x v="9"/>
    <n v="8.3000000000000007"/>
  </r>
  <r>
    <x v="3"/>
    <n v="8.3000000000000007"/>
  </r>
  <r>
    <x v="13"/>
    <n v="8.3000000000000007"/>
  </r>
  <r>
    <x v="11"/>
    <n v="7.3"/>
  </r>
  <r>
    <x v="12"/>
    <n v="7.3"/>
  </r>
  <r>
    <x v="10"/>
    <n v="7.3"/>
  </r>
  <r>
    <x v="9"/>
    <n v="8.8000000000000007"/>
  </r>
  <r>
    <x v="15"/>
    <n v="8.5"/>
  </r>
  <r>
    <x v="9"/>
    <n v="8.5"/>
  </r>
  <r>
    <x v="7"/>
    <n v="8.5"/>
  </r>
  <r>
    <x v="12"/>
    <n v="8.1"/>
  </r>
  <r>
    <x v="9"/>
    <n v="8.1"/>
  </r>
  <r>
    <x v="6"/>
    <n v="8.1"/>
  </r>
  <r>
    <x v="9"/>
    <n v="6.7"/>
  </r>
  <r>
    <x v="2"/>
    <n v="6.7"/>
  </r>
  <r>
    <x v="3"/>
    <n v="6.7"/>
  </r>
  <r>
    <x v="8"/>
    <n v="8.3000000000000007"/>
  </r>
  <r>
    <x v="12"/>
    <n v="6.8"/>
  </r>
  <r>
    <x v="13"/>
    <n v="6.8"/>
  </r>
  <r>
    <x v="23"/>
    <n v="6.8"/>
  </r>
  <r>
    <x v="15"/>
    <n v="7.7"/>
  </r>
  <r>
    <x v="9"/>
    <n v="7.7"/>
  </r>
  <r>
    <x v="3"/>
    <n v="7.7"/>
  </r>
  <r>
    <x v="15"/>
    <n v="7.7"/>
  </r>
  <r>
    <x v="9"/>
    <n v="7.7"/>
  </r>
  <r>
    <x v="3"/>
    <n v="7.7"/>
  </r>
  <r>
    <x v="15"/>
    <n v="7.6"/>
  </r>
  <r>
    <x v="9"/>
    <n v="7.6"/>
  </r>
  <r>
    <x v="14"/>
    <n v="7.6"/>
  </r>
  <r>
    <x v="3"/>
    <n v="7.6"/>
  </r>
  <r>
    <x v="7"/>
    <n v="7.6"/>
  </r>
  <r>
    <x v="9"/>
    <n v="6.9"/>
  </r>
  <r>
    <x v="3"/>
    <n v="6.9"/>
  </r>
  <r>
    <x v="12"/>
    <n v="7.9"/>
  </r>
  <r>
    <x v="1"/>
    <n v="7.9"/>
  </r>
  <r>
    <x v="9"/>
    <n v="7.9"/>
  </r>
  <r>
    <x v="17"/>
    <n v="7.9"/>
  </r>
  <r>
    <x v="9"/>
    <n v="7.7"/>
  </r>
  <r>
    <x v="20"/>
    <n v="7.7"/>
  </r>
  <r>
    <x v="13"/>
    <n v="7.7"/>
  </r>
  <r>
    <x v="11"/>
    <n v="9"/>
  </r>
  <r>
    <x v="15"/>
    <n v="9"/>
  </r>
  <r>
    <x v="9"/>
    <n v="9"/>
  </r>
  <r>
    <x v="7"/>
    <n v="9"/>
  </r>
  <r>
    <x v="21"/>
    <n v="7"/>
  </r>
  <r>
    <x v="9"/>
    <n v="7"/>
  </r>
  <r>
    <x v="20"/>
    <n v="7"/>
  </r>
  <r>
    <x v="1"/>
    <n v="5.4"/>
  </r>
  <r>
    <x v="2"/>
    <n v="5.4"/>
  </r>
  <r>
    <x v="3"/>
    <n v="5.4"/>
  </r>
  <r>
    <x v="9"/>
    <n v="7.5"/>
  </r>
  <r>
    <x v="2"/>
    <n v="7.5"/>
  </r>
  <r>
    <x v="14"/>
    <n v="7.5"/>
  </r>
  <r>
    <x v="11"/>
    <n v="6"/>
  </r>
  <r>
    <x v="9"/>
    <n v="6"/>
  </r>
  <r>
    <x v="13"/>
    <n v="6"/>
  </r>
  <r>
    <x v="11"/>
    <n v="6.6"/>
  </r>
  <r>
    <x v="12"/>
    <n v="6.6"/>
  </r>
  <r>
    <x v="6"/>
    <n v="6.6"/>
  </r>
  <r>
    <x v="7"/>
    <n v="6.6"/>
  </r>
  <r>
    <x v="11"/>
    <n v="8.5"/>
  </r>
  <r>
    <x v="6"/>
    <n v="8.5"/>
  </r>
  <r>
    <x v="1"/>
    <n v="6.4"/>
  </r>
  <r>
    <x v="9"/>
    <n v="6.4"/>
  </r>
  <r>
    <x v="21"/>
    <n v="7.9"/>
  </r>
  <r>
    <x v="9"/>
    <n v="7.9"/>
  </r>
  <r>
    <x v="17"/>
    <n v="7.9"/>
  </r>
  <r>
    <x v="3"/>
    <n v="7.9"/>
  </r>
  <r>
    <x v="12"/>
    <n v="7.5"/>
  </r>
  <r>
    <x v="2"/>
    <n v="7.5"/>
  </r>
  <r>
    <x v="10"/>
    <n v="7.5"/>
  </r>
  <r>
    <x v="16"/>
    <n v="7.5"/>
  </r>
  <r>
    <x v="15"/>
    <n v="8.1"/>
  </r>
  <r>
    <x v="9"/>
    <n v="8.1"/>
  </r>
  <r>
    <x v="16"/>
    <n v="8.1"/>
  </r>
  <r>
    <x v="7"/>
    <n v="8.1"/>
  </r>
  <r>
    <x v="12"/>
    <n v="8.3000000000000007"/>
  </r>
  <r>
    <x v="9"/>
    <n v="8.3000000000000007"/>
  </r>
  <r>
    <x v="13"/>
    <n v="8.3000000000000007"/>
  </r>
  <r>
    <x v="11"/>
    <n v="7"/>
  </r>
  <r>
    <x v="12"/>
    <n v="7"/>
  </r>
  <r>
    <x v="10"/>
    <n v="7"/>
  </r>
  <r>
    <x v="1"/>
    <n v="7"/>
  </r>
  <r>
    <x v="9"/>
    <n v="7"/>
  </r>
  <r>
    <x v="17"/>
    <n v="7"/>
  </r>
  <r>
    <x v="14"/>
    <n v="7"/>
  </r>
  <r>
    <x v="3"/>
    <n v="7"/>
  </r>
  <r>
    <x v="11"/>
    <n v="6.8"/>
  </r>
  <r>
    <x v="12"/>
    <n v="6.8"/>
  </r>
  <r>
    <x v="9"/>
    <n v="6.8"/>
  </r>
  <r>
    <x v="20"/>
    <n v="6.8"/>
  </r>
  <r>
    <x v="13"/>
    <n v="6.8"/>
  </r>
  <r>
    <x v="9"/>
    <n v="6.8"/>
  </r>
  <r>
    <x v="16"/>
    <n v="6.8"/>
  </r>
  <r>
    <x v="7"/>
    <n v="6.8"/>
  </r>
  <r>
    <x v="9"/>
    <n v="7.8"/>
  </r>
  <r>
    <x v="21"/>
    <n v="7.4"/>
  </r>
  <r>
    <x v="1"/>
    <n v="7.4"/>
  </r>
  <r>
    <x v="9"/>
    <n v="7.4"/>
  </r>
  <r>
    <x v="20"/>
    <n v="7.4"/>
  </r>
  <r>
    <x v="17"/>
    <n v="7.4"/>
  </r>
  <r>
    <x v="14"/>
    <n v="7.4"/>
  </r>
  <r>
    <x v="15"/>
    <n v="7.5"/>
  </r>
  <r>
    <x v="7"/>
    <n v="7.5"/>
  </r>
  <r>
    <x v="11"/>
    <n v="6.9"/>
  </r>
  <r>
    <x v="12"/>
    <n v="6.9"/>
  </r>
  <r>
    <x v="6"/>
    <n v="6.9"/>
  </r>
  <r>
    <x v="11"/>
    <n v="7.7"/>
  </r>
  <r>
    <x v="9"/>
    <n v="7.7"/>
  </r>
  <r>
    <x v="20"/>
    <n v="7.7"/>
  </r>
  <r>
    <x v="13"/>
    <n v="7.7"/>
  </r>
  <r>
    <x v="12"/>
    <n v="7.2"/>
  </r>
  <r>
    <x v="9"/>
    <n v="7.2"/>
  </r>
  <r>
    <x v="20"/>
    <n v="7.2"/>
  </r>
  <r>
    <x v="3"/>
    <n v="7.2"/>
  </r>
  <r>
    <x v="13"/>
    <n v="7.2"/>
  </r>
  <r>
    <x v="11"/>
    <n v="8.4"/>
  </r>
  <r>
    <x v="12"/>
    <n v="8.4"/>
  </r>
  <r>
    <x v="6"/>
    <n v="8.4"/>
  </r>
  <r>
    <x v="11"/>
    <n v="6.3"/>
  </r>
  <r>
    <x v="12"/>
    <n v="6.3"/>
  </r>
  <r>
    <x v="6"/>
    <n v="6.3"/>
  </r>
  <r>
    <x v="1"/>
    <n v="5.0999999999999996"/>
  </r>
  <r>
    <x v="3"/>
    <n v="5.0999999999999996"/>
  </r>
  <r>
    <x v="11"/>
    <n v="6.9"/>
  </r>
  <r>
    <x v="12"/>
    <n v="6.9"/>
  </r>
  <r>
    <x v="9"/>
    <n v="6.9"/>
  </r>
  <r>
    <x v="3"/>
    <n v="6.9"/>
  </r>
  <r>
    <x v="9"/>
    <n v="7.2"/>
  </r>
  <r>
    <x v="20"/>
    <n v="7.2"/>
  </r>
  <r>
    <x v="15"/>
    <n v="6.6"/>
  </r>
  <r>
    <x v="9"/>
    <n v="6.6"/>
  </r>
  <r>
    <x v="16"/>
    <n v="6.6"/>
  </r>
  <r>
    <x v="7"/>
    <n v="6.6"/>
  </r>
  <r>
    <x v="9"/>
    <n v="7.9"/>
  </r>
  <r>
    <x v="10"/>
    <n v="7.5"/>
  </r>
  <r>
    <x v="5"/>
    <n v="7.5"/>
  </r>
  <r>
    <x v="3"/>
    <n v="7.5"/>
  </r>
  <r>
    <x v="21"/>
    <n v="8.4"/>
  </r>
  <r>
    <x v="9"/>
    <n v="8.4"/>
  </r>
  <r>
    <x v="20"/>
    <n v="8.4"/>
  </r>
  <r>
    <x v="13"/>
    <n v="8.4"/>
  </r>
  <r>
    <x v="10"/>
    <n v="7.7"/>
  </r>
  <r>
    <x v="5"/>
    <n v="7.7"/>
  </r>
  <r>
    <x v="16"/>
    <n v="7.7"/>
  </r>
  <r>
    <x v="7"/>
    <n v="7.7"/>
  </r>
  <r>
    <x v="11"/>
    <n v="3.8"/>
  </r>
  <r>
    <x v="12"/>
    <n v="3.8"/>
  </r>
  <r>
    <x v="10"/>
    <n v="3.8"/>
  </r>
  <r>
    <x v="7"/>
    <n v="3.8"/>
  </r>
  <r>
    <x v="9"/>
    <n v="6.8"/>
  </r>
  <r>
    <x v="19"/>
    <n v="6.8"/>
  </r>
  <r>
    <x v="11"/>
    <n v="6.7"/>
  </r>
  <r>
    <x v="12"/>
    <n v="6.7"/>
  </r>
  <r>
    <x v="9"/>
    <n v="6.7"/>
  </r>
  <r>
    <x v="20"/>
    <n v="6.7"/>
  </r>
  <r>
    <x v="11"/>
    <n v="6.2"/>
  </r>
  <r>
    <x v="12"/>
    <n v="6.2"/>
  </r>
  <r>
    <x v="3"/>
    <n v="6.2"/>
  </r>
  <r>
    <x v="11"/>
    <n v="6.2"/>
  </r>
  <r>
    <x v="12"/>
    <n v="6.2"/>
  </r>
  <r>
    <x v="3"/>
    <n v="6.2"/>
  </r>
  <r>
    <x v="12"/>
    <n v="8.1"/>
  </r>
  <r>
    <x v="9"/>
    <n v="8.1"/>
  </r>
  <r>
    <x v="7"/>
    <n v="8.1"/>
  </r>
  <r>
    <x v="23"/>
    <n v="8.1"/>
  </r>
  <r>
    <x v="1"/>
    <n v="8.4"/>
  </r>
  <r>
    <x v="9"/>
    <n v="8.4"/>
  </r>
  <r>
    <x v="20"/>
    <n v="8.4"/>
  </r>
  <r>
    <x v="3"/>
    <n v="8.4"/>
  </r>
  <r>
    <x v="21"/>
    <n v="7.9"/>
  </r>
  <r>
    <x v="9"/>
    <n v="7.9"/>
  </r>
  <r>
    <x v="7"/>
    <n v="7.9"/>
  </r>
  <r>
    <x v="12"/>
    <n v="7.6"/>
  </r>
  <r>
    <x v="2"/>
    <n v="7.6"/>
  </r>
  <r>
    <x v="10"/>
    <n v="7.6"/>
  </r>
  <r>
    <x v="16"/>
    <n v="7.6"/>
  </r>
  <r>
    <x v="9"/>
    <n v="7.4"/>
  </r>
  <r>
    <x v="20"/>
    <n v="7.4"/>
  </r>
  <r>
    <x v="7"/>
    <n v="7.4"/>
  </r>
  <r>
    <x v="1"/>
    <n v="6.7"/>
  </r>
  <r>
    <x v="9"/>
    <n v="6.7"/>
  </r>
  <r>
    <x v="14"/>
    <n v="6.7"/>
  </r>
  <r>
    <x v="3"/>
    <n v="6.7"/>
  </r>
  <r>
    <x v="23"/>
    <n v="6.7"/>
  </r>
  <r>
    <x v="12"/>
    <n v="6.4"/>
  </r>
  <r>
    <x v="21"/>
    <n v="6.4"/>
  </r>
  <r>
    <x v="9"/>
    <n v="6.4"/>
  </r>
  <r>
    <x v="20"/>
    <n v="6.4"/>
  </r>
  <r>
    <x v="13"/>
    <n v="6.4"/>
  </r>
  <r>
    <x v="11"/>
    <n v="5.8"/>
  </r>
  <r>
    <x v="12"/>
    <n v="5.8"/>
  </r>
  <r>
    <x v="6"/>
    <n v="5.8"/>
  </r>
  <r>
    <x v="9"/>
    <n v="8.1"/>
  </r>
  <r>
    <x v="9"/>
    <n v="7.6"/>
  </r>
  <r>
    <x v="14"/>
    <n v="7.6"/>
  </r>
  <r>
    <x v="3"/>
    <n v="7.6"/>
  </r>
  <r>
    <x v="15"/>
    <n v="7.8"/>
  </r>
  <r>
    <x v="9"/>
    <n v="7.8"/>
  </r>
  <r>
    <x v="16"/>
    <n v="7.8"/>
  </r>
  <r>
    <x v="7"/>
    <n v="7.8"/>
  </r>
  <r>
    <x v="11"/>
    <n v="8.4"/>
  </r>
  <r>
    <x v="12"/>
    <n v="8.4"/>
  </r>
  <r>
    <x v="9"/>
    <n v="8.4"/>
  </r>
  <r>
    <x v="10"/>
    <n v="8.4"/>
  </r>
  <r>
    <x v="13"/>
    <n v="8.4"/>
  </r>
  <r>
    <x v="12"/>
    <n v="7.5"/>
  </r>
  <r>
    <x v="2"/>
    <n v="7.5"/>
  </r>
  <r>
    <x v="10"/>
    <n v="7.5"/>
  </r>
  <r>
    <x v="9"/>
    <n v="7.3"/>
  </r>
  <r>
    <x v="16"/>
    <n v="7.3"/>
  </r>
  <r>
    <x v="7"/>
    <n v="7.3"/>
  </r>
  <r>
    <x v="7"/>
    <n v="4.8"/>
  </r>
  <r>
    <x v="9"/>
    <n v="6.4"/>
  </r>
  <r>
    <x v="14"/>
    <n v="6.4"/>
  </r>
  <r>
    <x v="1"/>
    <n v="6.9"/>
  </r>
  <r>
    <x v="9"/>
    <n v="6.9"/>
  </r>
  <r>
    <x v="14"/>
    <n v="6.9"/>
  </r>
  <r>
    <x v="3"/>
    <n v="6.9"/>
  </r>
  <r>
    <x v="11"/>
    <n v="7.5"/>
  </r>
  <r>
    <x v="9"/>
    <n v="7.5"/>
  </r>
  <r>
    <x v="20"/>
    <n v="7.5"/>
  </r>
  <r>
    <x v="13"/>
    <n v="7.5"/>
  </r>
  <r>
    <x v="11"/>
    <n v="6"/>
  </r>
  <r>
    <x v="15"/>
    <n v="6"/>
  </r>
  <r>
    <x v="9"/>
    <n v="6"/>
  </r>
  <r>
    <x v="7"/>
    <n v="6"/>
  </r>
  <r>
    <x v="13"/>
    <n v="6"/>
  </r>
  <r>
    <x v="1"/>
    <n v="5.5"/>
  </r>
  <r>
    <x v="16"/>
    <n v="5.5"/>
  </r>
  <r>
    <x v="6"/>
    <n v="5.5"/>
  </r>
  <r>
    <x v="7"/>
    <n v="5.5"/>
  </r>
  <r>
    <x v="21"/>
    <n v="7.5"/>
  </r>
  <r>
    <x v="15"/>
    <n v="7.5"/>
  </r>
  <r>
    <x v="9"/>
    <n v="7.5"/>
  </r>
  <r>
    <x v="20"/>
    <n v="7.5"/>
  </r>
  <r>
    <x v="23"/>
    <n v="7.5"/>
  </r>
  <r>
    <x v="21"/>
    <n v="7.2"/>
  </r>
  <r>
    <x v="9"/>
    <n v="7.2"/>
  </r>
  <r>
    <x v="3"/>
    <n v="7.2"/>
  </r>
  <r>
    <x v="12"/>
    <n v="8.1999999999999993"/>
  </r>
  <r>
    <x v="9"/>
    <n v="8.1999999999999993"/>
  </r>
  <r>
    <x v="13"/>
    <n v="8.1999999999999993"/>
  </r>
  <r>
    <x v="9"/>
    <n v="7.3"/>
  </r>
  <r>
    <x v="10"/>
    <n v="7.3"/>
  </r>
  <r>
    <x v="12"/>
    <n v="8.3000000000000007"/>
  </r>
  <r>
    <x v="16"/>
    <n v="8.3000000000000007"/>
  </r>
  <r>
    <x v="6"/>
    <n v="8.3000000000000007"/>
  </r>
  <r>
    <x v="9"/>
    <n v="7.4"/>
  </r>
  <r>
    <x v="3"/>
    <n v="7.4"/>
  </r>
  <r>
    <x v="13"/>
    <n v="7.4"/>
  </r>
  <r>
    <x v="15"/>
    <n v="7.7"/>
  </r>
  <r>
    <x v="9"/>
    <n v="7.7"/>
  </r>
  <r>
    <x v="20"/>
    <n v="7.7"/>
  </r>
  <r>
    <x v="16"/>
    <n v="7.7"/>
  </r>
  <r>
    <x v="7"/>
    <n v="7.7"/>
  </r>
  <r>
    <x v="9"/>
    <n v="7.6"/>
  </r>
  <r>
    <x v="20"/>
    <n v="7.6"/>
  </r>
  <r>
    <x v="7"/>
    <n v="7.6"/>
  </r>
  <r>
    <x v="12"/>
    <n v="7.4"/>
  </r>
  <r>
    <x v="9"/>
    <n v="7.4"/>
  </r>
  <r>
    <x v="20"/>
    <n v="7.4"/>
  </r>
  <r>
    <x v="9"/>
    <n v="7.6"/>
  </r>
  <r>
    <x v="12"/>
    <n v="7.5"/>
  </r>
  <r>
    <x v="10"/>
    <n v="7.5"/>
  </r>
  <r>
    <x v="11"/>
    <n v="8.5"/>
  </r>
  <r>
    <x v="7"/>
    <n v="8.5"/>
  </r>
  <r>
    <x v="21"/>
    <n v="6.8"/>
  </r>
  <r>
    <x v="9"/>
    <n v="6.8"/>
  </r>
  <r>
    <x v="19"/>
    <n v="6.8"/>
  </r>
  <r>
    <x v="12"/>
    <n v="6.6"/>
  </r>
  <r>
    <x v="9"/>
    <n v="6.6"/>
  </r>
  <r>
    <x v="3"/>
    <n v="6.6"/>
  </r>
  <r>
    <x v="13"/>
    <n v="6.6"/>
  </r>
  <r>
    <x v="11"/>
    <n v="5.7"/>
  </r>
  <r>
    <x v="12"/>
    <n v="5.7"/>
  </r>
  <r>
    <x v="6"/>
    <n v="5.7"/>
  </r>
  <r>
    <x v="9"/>
    <n v="8"/>
  </r>
  <r>
    <x v="9"/>
    <n v="8.5"/>
  </r>
  <r>
    <x v="23"/>
    <n v="8.5"/>
  </r>
  <r>
    <x v="9"/>
    <n v="7.8"/>
  </r>
  <r>
    <x v="10"/>
    <n v="7.8"/>
  </r>
  <r>
    <x v="3"/>
    <n v="7.8"/>
  </r>
  <r>
    <x v="9"/>
    <n v="6.2"/>
  </r>
  <r>
    <x v="3"/>
    <n v="6.2"/>
  </r>
  <r>
    <x v="21"/>
    <n v="7.9"/>
  </r>
  <r>
    <x v="15"/>
    <n v="7.9"/>
  </r>
  <r>
    <x v="9"/>
    <n v="7.9"/>
  </r>
  <r>
    <x v="20"/>
    <n v="7.9"/>
  </r>
  <r>
    <x v="17"/>
    <n v="7.9"/>
  </r>
  <r>
    <x v="11"/>
    <n v="6.3"/>
  </r>
  <r>
    <x v="12"/>
    <n v="6.3"/>
  </r>
  <r>
    <x v="3"/>
    <n v="6.3"/>
  </r>
  <r>
    <x v="6"/>
    <n v="6.3"/>
  </r>
  <r>
    <x v="9"/>
    <n v="7.6"/>
  </r>
  <r>
    <x v="2"/>
    <n v="7.6"/>
  </r>
  <r>
    <x v="20"/>
    <n v="7.6"/>
  </r>
  <r>
    <x v="14"/>
    <n v="7.6"/>
  </r>
  <r>
    <x v="11"/>
    <n v="8.6"/>
  </r>
  <r>
    <x v="9"/>
    <n v="8.6"/>
  </r>
  <r>
    <x v="13"/>
    <n v="8.6"/>
  </r>
  <r>
    <x v="11"/>
    <n v="7.1"/>
  </r>
  <r>
    <x v="12"/>
    <n v="7.1"/>
  </r>
  <r>
    <x v="10"/>
    <n v="7.1"/>
  </r>
  <r>
    <x v="11"/>
    <n v="6.1"/>
  </r>
  <r>
    <x v="12"/>
    <n v="6.1"/>
  </r>
  <r>
    <x v="6"/>
    <n v="6.1"/>
  </r>
  <r>
    <x v="12"/>
    <n v="8.6"/>
  </r>
  <r>
    <x v="9"/>
    <n v="8.6"/>
  </r>
  <r>
    <x v="6"/>
    <n v="8.6"/>
  </r>
  <r>
    <x v="8"/>
    <n v="8.3000000000000007"/>
  </r>
  <r>
    <x v="9"/>
    <n v="8.3000000000000007"/>
  </r>
  <r>
    <x v="19"/>
    <n v="8.3000000000000007"/>
  </r>
  <r>
    <x v="21"/>
    <n v="5.6"/>
  </r>
  <r>
    <x v="9"/>
    <n v="5.6"/>
  </r>
  <r>
    <x v="20"/>
    <n v="5.6"/>
  </r>
  <r>
    <x v="9"/>
    <n v="7.9"/>
  </r>
  <r>
    <x v="2"/>
    <n v="7.9"/>
  </r>
  <r>
    <x v="14"/>
    <n v="7.9"/>
  </r>
  <r>
    <x v="3"/>
    <n v="7.9"/>
  </r>
  <r>
    <x v="9"/>
    <n v="6.5"/>
  </r>
  <r>
    <x v="3"/>
    <n v="6.5"/>
  </r>
  <r>
    <x v="23"/>
    <n v="6.5"/>
  </r>
  <r>
    <x v="15"/>
    <n v="7.6"/>
  </r>
  <r>
    <x v="9"/>
    <n v="7.6"/>
  </r>
  <r>
    <x v="21"/>
    <n v="7.5"/>
  </r>
  <r>
    <x v="9"/>
    <n v="7.5"/>
  </r>
  <r>
    <x v="21"/>
    <n v="7.2"/>
  </r>
  <r>
    <x v="9"/>
    <n v="7.2"/>
  </r>
  <r>
    <x v="20"/>
    <n v="7.2"/>
  </r>
  <r>
    <x v="3"/>
    <n v="7.2"/>
  </r>
  <r>
    <x v="12"/>
    <n v="7.6"/>
  </r>
  <r>
    <x v="9"/>
    <n v="7.6"/>
  </r>
  <r>
    <x v="6"/>
    <n v="7.6"/>
  </r>
  <r>
    <x v="7"/>
    <n v="7.6"/>
  </r>
  <r>
    <x v="11"/>
    <n v="8.5"/>
  </r>
  <r>
    <x v="9"/>
    <n v="8.5"/>
  </r>
  <r>
    <x v="3"/>
    <n v="8.5"/>
  </r>
  <r>
    <x v="11"/>
    <n v="8.8000000000000007"/>
  </r>
  <r>
    <x v="12"/>
    <n v="8.8000000000000007"/>
  </r>
  <r>
    <x v="9"/>
    <n v="8.8000000000000007"/>
  </r>
  <r>
    <x v="10"/>
    <n v="8.8000000000000007"/>
  </r>
  <r>
    <x v="9"/>
    <n v="6.7"/>
  </r>
  <r>
    <x v="20"/>
    <n v="6.7"/>
  </r>
  <r>
    <x v="13"/>
    <n v="6.7"/>
  </r>
  <r>
    <x v="9"/>
    <n v="5.9"/>
  </r>
  <r>
    <x v="20"/>
    <n v="5.9"/>
  </r>
  <r>
    <x v="5"/>
    <n v="5.9"/>
  </r>
  <r>
    <x v="9"/>
    <n v="8.1"/>
  </r>
  <r>
    <x v="3"/>
    <n v="8.1"/>
  </r>
  <r>
    <x v="13"/>
    <n v="8.1"/>
  </r>
  <r>
    <x v="12"/>
    <n v="8.3000000000000007"/>
  </r>
  <r>
    <x v="9"/>
    <n v="8.3000000000000007"/>
  </r>
  <r>
    <x v="20"/>
    <n v="8.3000000000000007"/>
  </r>
  <r>
    <x v="7"/>
    <n v="8.3000000000000007"/>
  </r>
  <r>
    <x v="13"/>
    <n v="8.3000000000000007"/>
  </r>
  <r>
    <x v="21"/>
    <n v="8"/>
  </r>
  <r>
    <x v="9"/>
    <n v="8"/>
  </r>
  <r>
    <x v="13"/>
    <n v="8"/>
  </r>
  <r>
    <x v="9"/>
    <n v="7.7"/>
  </r>
  <r>
    <x v="11"/>
    <n v="8.6999999999999993"/>
  </r>
  <r>
    <x v="12"/>
    <n v="8.6999999999999993"/>
  </r>
  <r>
    <x v="9"/>
    <n v="8.6999999999999993"/>
  </r>
  <r>
    <x v="10"/>
    <n v="8.6999999999999993"/>
  </r>
  <r>
    <x v="9"/>
    <n v="7.5"/>
  </r>
  <r>
    <x v="6"/>
    <n v="7.5"/>
  </r>
  <r>
    <x v="5"/>
    <n v="5"/>
  </r>
  <r>
    <x v="6"/>
    <n v="5"/>
  </r>
  <r>
    <x v="7"/>
    <n v="5"/>
  </r>
  <r>
    <x v="11"/>
    <n v="8.1"/>
  </r>
  <r>
    <x v="12"/>
    <n v="8.1"/>
  </r>
  <r>
    <x v="6"/>
    <n v="8.1"/>
  </r>
  <r>
    <x v="21"/>
    <n v="8"/>
  </r>
  <r>
    <x v="9"/>
    <n v="8"/>
  </r>
  <r>
    <x v="2"/>
    <n v="8"/>
  </r>
  <r>
    <x v="14"/>
    <n v="8"/>
  </r>
  <r>
    <x v="3"/>
    <n v="8"/>
  </r>
  <r>
    <x v="12"/>
    <n v="7.4"/>
  </r>
  <r>
    <x v="2"/>
    <n v="7.4"/>
  </r>
  <r>
    <x v="10"/>
    <n v="7.4"/>
  </r>
  <r>
    <x v="16"/>
    <n v="7.4"/>
  </r>
  <r>
    <x v="16"/>
    <n v="6.6"/>
  </r>
  <r>
    <x v="7"/>
    <n v="6.6"/>
  </r>
  <r>
    <x v="9"/>
    <n v="7.4"/>
  </r>
  <r>
    <x v="20"/>
    <n v="7.4"/>
  </r>
  <r>
    <x v="13"/>
    <n v="7.4"/>
  </r>
  <r>
    <x v="15"/>
    <n v="9.1999999999999993"/>
  </r>
  <r>
    <x v="9"/>
    <n v="9.1999999999999993"/>
  </r>
  <r>
    <x v="9"/>
    <n v="6.9"/>
  </r>
  <r>
    <x v="3"/>
    <n v="6.9"/>
  </r>
  <r>
    <x v="11"/>
    <n v="6.1"/>
  </r>
  <r>
    <x v="12"/>
    <n v="6.1"/>
  </r>
  <r>
    <x v="6"/>
    <n v="6.1"/>
  </r>
  <r>
    <x v="7"/>
    <n v="6.1"/>
  </r>
  <r>
    <x v="21"/>
    <n v="7.8"/>
  </r>
  <r>
    <x v="15"/>
    <n v="7.8"/>
  </r>
  <r>
    <x v="9"/>
    <n v="7.8"/>
  </r>
  <r>
    <x v="11"/>
    <n v="6"/>
  </r>
  <r>
    <x v="12"/>
    <n v="6"/>
  </r>
  <r>
    <x v="9"/>
    <n v="6"/>
  </r>
  <r>
    <x v="6"/>
    <n v="6"/>
  </r>
  <r>
    <x v="9"/>
    <n v="6.7"/>
  </r>
  <r>
    <x v="6"/>
    <n v="6.7"/>
  </r>
  <r>
    <x v="11"/>
    <n v="6.6"/>
  </r>
  <r>
    <x v="12"/>
    <n v="6.6"/>
  </r>
  <r>
    <x v="6"/>
    <n v="6.6"/>
  </r>
  <r>
    <x v="11"/>
    <n v="7.8"/>
  </r>
  <r>
    <x v="9"/>
    <n v="7.8"/>
  </r>
  <r>
    <x v="20"/>
    <n v="7.8"/>
  </r>
  <r>
    <x v="13"/>
    <n v="7.8"/>
  </r>
  <r>
    <x v="9"/>
    <n v="7.1"/>
  </r>
  <r>
    <x v="10"/>
    <n v="7.1"/>
  </r>
  <r>
    <x v="3"/>
    <n v="7.1"/>
  </r>
  <r>
    <x v="21"/>
    <n v="8.4"/>
  </r>
  <r>
    <x v="9"/>
    <n v="8.4"/>
  </r>
  <r>
    <x v="20"/>
    <n v="8.4"/>
  </r>
  <r>
    <x v="13"/>
    <n v="8.4"/>
  </r>
  <r>
    <x v="21"/>
    <n v="8.1999999999999993"/>
  </r>
  <r>
    <x v="15"/>
    <n v="8.1999999999999993"/>
  </r>
  <r>
    <x v="9"/>
    <n v="8.1999999999999993"/>
  </r>
  <r>
    <x v="21"/>
    <n v="8.3000000000000007"/>
  </r>
  <r>
    <x v="9"/>
    <n v="8.3000000000000007"/>
  </r>
  <r>
    <x v="20"/>
    <n v="8.3000000000000007"/>
  </r>
  <r>
    <x v="13"/>
    <n v="8.3000000000000007"/>
  </r>
  <r>
    <x v="21"/>
    <n v="7.7"/>
  </r>
  <r>
    <x v="9"/>
    <n v="7.7"/>
  </r>
  <r>
    <x v="17"/>
    <n v="7.7"/>
  </r>
  <r>
    <x v="15"/>
    <n v="8.9"/>
  </r>
  <r>
    <x v="9"/>
    <n v="8.9"/>
  </r>
  <r>
    <x v="11"/>
    <n v="7.9"/>
  </r>
  <r>
    <x v="12"/>
    <n v="7.9"/>
  </r>
  <r>
    <x v="10"/>
    <n v="7.9"/>
  </r>
  <r>
    <x v="6"/>
    <n v="7.9"/>
  </r>
  <r>
    <x v="9"/>
    <n v="7.2"/>
  </r>
  <r>
    <x v="3"/>
    <n v="7.2"/>
  </r>
  <r>
    <x v="21"/>
    <n v="8.3000000000000007"/>
  </r>
  <r>
    <x v="9"/>
    <n v="8.3000000000000007"/>
  </r>
  <r>
    <x v="20"/>
    <n v="8.3000000000000007"/>
  </r>
  <r>
    <x v="17"/>
    <n v="8.3000000000000007"/>
  </r>
  <r>
    <x v="9"/>
    <n v="8"/>
  </r>
  <r>
    <x v="2"/>
    <n v="8"/>
  </r>
  <r>
    <x v="14"/>
    <n v="8"/>
  </r>
  <r>
    <x v="3"/>
    <n v="8"/>
  </r>
  <r>
    <x v="12"/>
    <n v="7.9"/>
  </r>
  <r>
    <x v="10"/>
    <n v="7.9"/>
  </r>
  <r>
    <x v="9"/>
    <n v="8.1999999999999993"/>
  </r>
  <r>
    <x v="13"/>
    <n v="8.1999999999999993"/>
  </r>
  <r>
    <x v="11"/>
    <n v="6.9"/>
  </r>
  <r>
    <x v="12"/>
    <n v="6.9"/>
  </r>
  <r>
    <x v="6"/>
    <n v="6.9"/>
  </r>
  <r>
    <x v="12"/>
    <n v="8.1"/>
  </r>
  <r>
    <x v="9"/>
    <n v="8.1"/>
  </r>
  <r>
    <x v="20"/>
    <n v="8.1"/>
  </r>
  <r>
    <x v="13"/>
    <n v="8.1"/>
  </r>
  <r>
    <x v="11"/>
    <n v="7.4"/>
  </r>
  <r>
    <x v="21"/>
    <n v="7.4"/>
  </r>
  <r>
    <x v="15"/>
    <n v="7.4"/>
  </r>
  <r>
    <x v="9"/>
    <n v="7.4"/>
  </r>
  <r>
    <x v="11"/>
    <n v="6.1"/>
  </r>
  <r>
    <x v="9"/>
    <n v="6.1"/>
  </r>
  <r>
    <x v="20"/>
    <n v="6.1"/>
  </r>
  <r>
    <x v="3"/>
    <n v="6.1"/>
  </r>
  <r>
    <x v="13"/>
    <n v="6.1"/>
  </r>
  <r>
    <x v="21"/>
    <n v="8.9"/>
  </r>
  <r>
    <x v="9"/>
    <n v="8.9"/>
  </r>
  <r>
    <x v="20"/>
    <n v="8.9"/>
  </r>
  <r>
    <x v="9"/>
    <n v="8.3000000000000007"/>
  </r>
  <r>
    <x v="13"/>
    <n v="8.3000000000000007"/>
  </r>
  <r>
    <x v="9"/>
    <n v="6.5"/>
  </r>
  <r>
    <x v="12"/>
    <n v="7.9"/>
  </r>
  <r>
    <x v="10"/>
    <n v="7.9"/>
  </r>
  <r>
    <x v="15"/>
    <n v="7.9"/>
  </r>
  <r>
    <x v="9"/>
    <n v="7.9"/>
  </r>
  <r>
    <x v="16"/>
    <n v="7.9"/>
  </r>
  <r>
    <x v="7"/>
    <n v="7.9"/>
  </r>
  <r>
    <x v="23"/>
    <n v="7.9"/>
  </r>
  <r>
    <x v="11"/>
    <n v="7.3"/>
  </r>
  <r>
    <x v="12"/>
    <n v="7.3"/>
  </r>
  <r>
    <x v="9"/>
    <n v="7.3"/>
  </r>
  <r>
    <x v="3"/>
    <n v="7.3"/>
  </r>
  <r>
    <x v="6"/>
    <n v="7.3"/>
  </r>
  <r>
    <x v="9"/>
    <n v="8"/>
  </r>
  <r>
    <x v="15"/>
    <n v="8.5"/>
  </r>
  <r>
    <x v="9"/>
    <n v="8.5"/>
  </r>
  <r>
    <x v="10"/>
    <n v="8.5"/>
  </r>
  <r>
    <x v="16"/>
    <n v="8.5"/>
  </r>
  <r>
    <x v="11"/>
    <n v="7.6"/>
  </r>
  <r>
    <x v="5"/>
    <n v="7.6"/>
  </r>
  <r>
    <x v="7"/>
    <n v="7.6"/>
  </r>
  <r>
    <x v="15"/>
    <n v="7.6"/>
  </r>
  <r>
    <x v="9"/>
    <n v="7.6"/>
  </r>
  <r>
    <x v="7"/>
    <n v="7.6"/>
  </r>
  <r>
    <x v="9"/>
    <n v="7.9"/>
  </r>
  <r>
    <x v="14"/>
    <n v="7.9"/>
  </r>
  <r>
    <x v="3"/>
    <n v="7.9"/>
  </r>
  <r>
    <x v="11"/>
    <n v="8.9"/>
  </r>
  <r>
    <x v="12"/>
    <n v="8.9"/>
  </r>
  <r>
    <x v="9"/>
    <n v="8.9"/>
  </r>
  <r>
    <x v="10"/>
    <n v="8.9"/>
  </r>
  <r>
    <x v="9"/>
    <n v="6"/>
  </r>
  <r>
    <x v="12"/>
    <n v="7.9"/>
  </r>
  <r>
    <x v="9"/>
    <n v="7.9"/>
  </r>
  <r>
    <x v="20"/>
    <n v="7.9"/>
  </r>
  <r>
    <x v="11"/>
    <n v="7.2"/>
  </r>
  <r>
    <x v="12"/>
    <n v="7.2"/>
  </r>
  <r>
    <x v="9"/>
    <n v="7.2"/>
  </r>
  <r>
    <x v="20"/>
    <n v="7.2"/>
  </r>
  <r>
    <x v="13"/>
    <n v="7.2"/>
  </r>
  <r>
    <x v="9"/>
    <n v="7.7"/>
  </r>
  <r>
    <x v="3"/>
    <n v="7.7"/>
  </r>
  <r>
    <x v="21"/>
    <n v="7.5"/>
  </r>
  <r>
    <x v="9"/>
    <n v="7.5"/>
  </r>
  <r>
    <x v="20"/>
    <n v="7.5"/>
  </r>
  <r>
    <x v="3"/>
    <n v="7.5"/>
  </r>
  <r>
    <x v="11"/>
    <n v="7.2"/>
  </r>
  <r>
    <x v="12"/>
    <n v="7.2"/>
  </r>
  <r>
    <x v="6"/>
    <n v="7.2"/>
  </r>
  <r>
    <x v="12"/>
    <n v="7.2"/>
  </r>
  <r>
    <x v="11"/>
    <n v="7.6"/>
  </r>
  <r>
    <x v="12"/>
    <n v="7.6"/>
  </r>
  <r>
    <x v="1"/>
    <n v="7.6"/>
  </r>
  <r>
    <x v="15"/>
    <n v="7.6"/>
  </r>
  <r>
    <x v="9"/>
    <n v="7.4"/>
  </r>
  <r>
    <x v="13"/>
    <n v="7.4"/>
  </r>
  <r>
    <x v="9"/>
    <n v="8.4"/>
  </r>
  <r>
    <x v="2"/>
    <n v="8.4"/>
  </r>
  <r>
    <x v="9"/>
    <n v="8"/>
  </r>
  <r>
    <x v="3"/>
    <n v="8"/>
  </r>
  <r>
    <x v="13"/>
    <n v="8"/>
  </r>
  <r>
    <x v="11"/>
    <n v="7.2"/>
  </r>
  <r>
    <x v="12"/>
    <n v="7.2"/>
  </r>
  <r>
    <x v="9"/>
    <n v="7.2"/>
  </r>
  <r>
    <x v="3"/>
    <n v="7.2"/>
  </r>
  <r>
    <x v="11"/>
    <n v="7.2"/>
  </r>
  <r>
    <x v="12"/>
    <n v="7.2"/>
  </r>
  <r>
    <x v="9"/>
    <n v="7.2"/>
  </r>
  <r>
    <x v="3"/>
    <n v="7.2"/>
  </r>
  <r>
    <x v="11"/>
    <n v="7.2"/>
  </r>
  <r>
    <x v="12"/>
    <n v="7.2"/>
  </r>
  <r>
    <x v="9"/>
    <n v="7.2"/>
  </r>
  <r>
    <x v="3"/>
    <n v="7.2"/>
  </r>
  <r>
    <x v="21"/>
    <n v="7.7"/>
  </r>
  <r>
    <x v="9"/>
    <n v="7.7"/>
  </r>
  <r>
    <x v="20"/>
    <n v="7.7"/>
  </r>
  <r>
    <x v="3"/>
    <n v="7.7"/>
  </r>
  <r>
    <x v="11"/>
    <n v="8.6999999999999993"/>
  </r>
  <r>
    <x v="12"/>
    <n v="8.6999999999999993"/>
  </r>
  <r>
    <x v="9"/>
    <n v="8.6999999999999993"/>
  </r>
  <r>
    <x v="9"/>
    <n v="8"/>
  </r>
  <r>
    <x v="20"/>
    <n v="8"/>
  </r>
  <r>
    <x v="7"/>
    <n v="8"/>
  </r>
  <r>
    <x v="11"/>
    <n v="5.5"/>
  </r>
  <r>
    <x v="12"/>
    <n v="5.5"/>
  </r>
  <r>
    <x v="21"/>
    <n v="5.5"/>
  </r>
  <r>
    <x v="9"/>
    <n v="5.5"/>
  </r>
  <r>
    <x v="20"/>
    <n v="5.5"/>
  </r>
  <r>
    <x v="3"/>
    <n v="5.5"/>
  </r>
  <r>
    <x v="13"/>
    <n v="5.5"/>
  </r>
  <r>
    <x v="12"/>
    <n v="6.6"/>
  </r>
  <r>
    <x v="21"/>
    <n v="6.6"/>
  </r>
  <r>
    <x v="15"/>
    <n v="6.6"/>
  </r>
  <r>
    <x v="9"/>
    <n v="6.6"/>
  </r>
  <r>
    <x v="23"/>
    <n v="6.6"/>
  </r>
  <r>
    <x v="21"/>
    <n v="7.1"/>
  </r>
  <r>
    <x v="9"/>
    <n v="7.1"/>
  </r>
  <r>
    <x v="20"/>
    <n v="7.1"/>
  </r>
  <r>
    <x v="8"/>
    <n v="8.1"/>
  </r>
  <r>
    <x v="20"/>
    <n v="8.1"/>
  </r>
  <r>
    <x v="17"/>
    <n v="8.1"/>
  </r>
  <r>
    <x v="9"/>
    <n v="7.6"/>
  </r>
  <r>
    <x v="13"/>
    <n v="7.6"/>
  </r>
  <r>
    <x v="11"/>
    <n v="7.7"/>
  </r>
  <r>
    <x v="9"/>
    <n v="7.7"/>
  </r>
  <r>
    <x v="16"/>
    <n v="7.7"/>
  </r>
  <r>
    <x v="6"/>
    <n v="7.7"/>
  </r>
  <r>
    <x v="15"/>
    <n v="7.5"/>
  </r>
  <r>
    <x v="9"/>
    <n v="7.5"/>
  </r>
  <r>
    <x v="21"/>
    <n v="7.8"/>
  </r>
  <r>
    <x v="9"/>
    <n v="7.8"/>
  </r>
  <r>
    <x v="20"/>
    <n v="7.8"/>
  </r>
  <r>
    <x v="9"/>
    <n v="5.8"/>
  </r>
  <r>
    <x v="3"/>
    <n v="5.8"/>
  </r>
  <r>
    <x v="23"/>
    <n v="5.8"/>
  </r>
  <r>
    <x v="15"/>
    <n v="9"/>
  </r>
  <r>
    <x v="9"/>
    <n v="9"/>
  </r>
  <r>
    <x v="21"/>
    <n v="6.6"/>
  </r>
  <r>
    <x v="9"/>
    <n v="6.6"/>
  </r>
  <r>
    <x v="20"/>
    <n v="6.6"/>
  </r>
  <r>
    <x v="9"/>
    <n v="8.1999999999999993"/>
  </r>
  <r>
    <x v="20"/>
    <n v="8.1999999999999993"/>
  </r>
  <r>
    <x v="3"/>
    <n v="8.1999999999999993"/>
  </r>
  <r>
    <x v="13"/>
    <n v="8.1999999999999993"/>
  </r>
  <r>
    <x v="12"/>
    <n v="8.4"/>
  </r>
  <r>
    <x v="21"/>
    <n v="8.4"/>
  </r>
  <r>
    <x v="9"/>
    <n v="8.4"/>
  </r>
  <r>
    <x v="20"/>
    <n v="8.4"/>
  </r>
  <r>
    <x v="13"/>
    <n v="8.4"/>
  </r>
  <r>
    <x v="12"/>
    <n v="8"/>
  </r>
  <r>
    <x v="9"/>
    <n v="8"/>
  </r>
  <r>
    <x v="23"/>
    <n v="8"/>
  </r>
  <r>
    <x v="1"/>
    <n v="8.1999999999999993"/>
  </r>
  <r>
    <x v="9"/>
    <n v="8.1999999999999993"/>
  </r>
  <r>
    <x v="3"/>
    <n v="8.1999999999999993"/>
  </r>
  <r>
    <x v="21"/>
    <n v="8.1"/>
  </r>
  <r>
    <x v="9"/>
    <n v="8.1"/>
  </r>
  <r>
    <x v="20"/>
    <n v="8.1"/>
  </r>
  <r>
    <x v="21"/>
    <n v="8.1999999999999993"/>
  </r>
  <r>
    <x v="1"/>
    <n v="8.1999999999999993"/>
  </r>
  <r>
    <x v="15"/>
    <n v="8.1999999999999993"/>
  </r>
  <r>
    <x v="9"/>
    <n v="8.1999999999999993"/>
  </r>
  <r>
    <x v="21"/>
    <n v="7"/>
  </r>
  <r>
    <x v="9"/>
    <n v="7"/>
  </r>
  <r>
    <x v="20"/>
    <n v="7"/>
  </r>
  <r>
    <x v="3"/>
    <n v="7"/>
  </r>
  <r>
    <x v="15"/>
    <n v="8.4"/>
  </r>
  <r>
    <x v="9"/>
    <n v="8.4"/>
  </r>
  <r>
    <x v="11"/>
    <n v="6.6"/>
  </r>
  <r>
    <x v="12"/>
    <n v="6.6"/>
  </r>
  <r>
    <x v="9"/>
    <n v="6.6"/>
  </r>
  <r>
    <x v="3"/>
    <n v="6.6"/>
  </r>
  <r>
    <x v="13"/>
    <n v="6.6"/>
  </r>
  <r>
    <x v="9"/>
    <n v="7.7"/>
  </r>
  <r>
    <x v="20"/>
    <n v="7.7"/>
  </r>
  <r>
    <x v="13"/>
    <n v="7.7"/>
  </r>
  <r>
    <x v="9"/>
    <n v="6.3"/>
  </r>
  <r>
    <x v="20"/>
    <n v="6.3"/>
  </r>
  <r>
    <x v="13"/>
    <n v="6.3"/>
  </r>
  <r>
    <x v="9"/>
    <n v="7.9"/>
  </r>
  <r>
    <x v="20"/>
    <n v="7.9"/>
  </r>
  <r>
    <x v="7"/>
    <n v="7.9"/>
  </r>
  <r>
    <x v="9"/>
    <n v="8.5"/>
  </r>
  <r>
    <x v="13"/>
    <n v="8.5"/>
  </r>
  <r>
    <x v="12"/>
    <n v="8.4"/>
  </r>
  <r>
    <x v="9"/>
    <n v="8.4"/>
  </r>
  <r>
    <x v="7"/>
    <n v="8.4"/>
  </r>
  <r>
    <x v="13"/>
    <n v="8.4"/>
  </r>
  <r>
    <x v="11"/>
    <n v="6.6"/>
  </r>
  <r>
    <x v="12"/>
    <n v="6.6"/>
  </r>
  <r>
    <x v="9"/>
    <n v="6.6"/>
  </r>
  <r>
    <x v="20"/>
    <n v="6.6"/>
  </r>
  <r>
    <x v="13"/>
    <n v="6.6"/>
  </r>
  <r>
    <x v="12"/>
    <n v="6.8"/>
  </r>
  <r>
    <x v="9"/>
    <n v="6.8"/>
  </r>
  <r>
    <x v="23"/>
    <n v="6.8"/>
  </r>
  <r>
    <x v="15"/>
    <n v="8"/>
  </r>
  <r>
    <x v="9"/>
    <n v="8"/>
  </r>
  <r>
    <x v="21"/>
    <n v="7.7"/>
  </r>
  <r>
    <x v="15"/>
    <n v="7.7"/>
  </r>
  <r>
    <x v="9"/>
    <n v="7.7"/>
  </r>
  <r>
    <x v="7"/>
    <n v="7.7"/>
  </r>
  <r>
    <x v="15"/>
    <n v="8.1999999999999993"/>
  </r>
  <r>
    <x v="9"/>
    <n v="8.1999999999999993"/>
  </r>
  <r>
    <x v="7"/>
    <n v="8.1999999999999993"/>
  </r>
  <r>
    <x v="26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3">
  <r>
    <s v="Color"/>
    <x v="0"/>
    <n v="12"/>
    <n v="7"/>
    <m/>
    <n v="3"/>
    <s v="John Sparkes"/>
    <n v="45"/>
    <m/>
    <s v="Animation|Comedy|Family"/>
    <s v="Justin Fletcher"/>
    <s v="Shaun the Sheep             "/>
    <n v="7968"/>
    <n v="55"/>
    <s v="Kate Harbour"/>
    <n v="0"/>
    <s v="farmer|mischief|no dialog|sheep|sheepdog"/>
    <s v="http://www.imdb.com/title/tt0983983/?ref_=fn_tt_tt_1"/>
    <n v="12"/>
    <x v="0"/>
    <s v="UK"/>
    <s v="TV-G"/>
    <m/>
    <m/>
    <n v="7"/>
    <n v="8.3000000000000007"/>
    <m/>
    <n v="834"/>
  </r>
  <r>
    <s v="Color"/>
    <x v="1"/>
    <n v="110"/>
    <n v="7"/>
    <n v="23"/>
    <n v="51"/>
    <s v="Traci Dinwiddie"/>
    <n v="344"/>
    <m/>
    <s v="Romance|Short"/>
    <s v="Necar Zadegan"/>
    <s v="The Touch "/>
    <n v="118"/>
    <n v="726"/>
    <s v="Elea Oberon"/>
    <n v="0"/>
    <s v="lesbian|paris france|period piece|poem|poetess"/>
    <s v="http://www.imdb.com/title/tt1128219/?ref_=fn_tt_tt_1"/>
    <n v="156"/>
    <x v="0"/>
    <s v="USA"/>
    <s v="Unrated"/>
    <n v="13000"/>
    <n v="2007"/>
    <n v="281"/>
    <n v="5.2"/>
    <n v="1.85"/>
    <n v="30"/>
  </r>
  <r>
    <s v="Color"/>
    <x v="0"/>
    <n v="38"/>
    <n v="11"/>
    <m/>
    <n v="0"/>
    <s v="Seth Green"/>
    <n v="11"/>
    <m/>
    <s v="Animation|Comedy"/>
    <s v="Matthew Senreich"/>
    <s v="Robot Chicken             "/>
    <n v="32923"/>
    <n v="11"/>
    <s v="Breckin Meyer"/>
    <n v="0"/>
    <s v="celebrity|robot|satire|sketch comedy|stop motion animation"/>
    <s v="http://www.imdb.com/title/tt0437745/?ref_=fn_tt_tt_1"/>
    <n v="75"/>
    <x v="0"/>
    <s v="USA"/>
    <s v="TV-MA"/>
    <m/>
    <m/>
    <n v="0"/>
    <n v="7.8"/>
    <n v="1.33"/>
    <n v="1000"/>
  </r>
  <r>
    <s v="Color"/>
    <x v="2"/>
    <n v="1"/>
    <n v="14"/>
    <n v="0"/>
    <n v="37"/>
    <s v="Alan Pietruszewski"/>
    <n v="134"/>
    <m/>
    <s v="Horror|Sci-Fi|Short|Thriller"/>
    <s v="Taylor Pigeon"/>
    <s v="Vessel "/>
    <n v="292"/>
    <n v="315"/>
    <s v="Whit Spurgeon"/>
    <n v="1"/>
    <s v="alien|flight attendant|monster|pilot|tentacle"/>
    <s v="http://www.imdb.com/title/tt2164708/?ref_=fn_tt_tt_1"/>
    <n v="3"/>
    <x v="0"/>
    <s v="USA"/>
    <s v="Unrated"/>
    <m/>
    <n v="2012"/>
    <n v="93"/>
    <n v="6.2"/>
    <m/>
    <n v="14"/>
  </r>
  <r>
    <s v="Color"/>
    <x v="3"/>
    <n v="56"/>
    <n v="20"/>
    <n v="21"/>
    <n v="0"/>
    <s v="Jon Hunter"/>
    <n v="0"/>
    <m/>
    <s v="Documentary"/>
    <s v="Lee Scott"/>
    <s v="Wal-Mart: The High Cost of Low Price "/>
    <n v="4120"/>
    <n v="0"/>
    <s v="Matt Hunter"/>
    <n v="0"/>
    <s v="greed|pollution|slave labor|truth|wal mart"/>
    <s v="http://www.imdb.com/title/tt0473107/?ref_=fn_tt_tt_1"/>
    <n v="70"/>
    <x v="0"/>
    <s v="USA"/>
    <s v="Not Rated"/>
    <n v="1500000"/>
    <n v="2005"/>
    <n v="0"/>
    <n v="6.8"/>
    <n v="1.85"/>
    <n v="0"/>
  </r>
  <r>
    <s v="Color"/>
    <x v="0"/>
    <n v="8"/>
    <n v="22"/>
    <m/>
    <n v="402"/>
    <s v="Oliver Hudson"/>
    <n v="732"/>
    <m/>
    <s v="Comedy|Romance"/>
    <s v="Bianca Kajlich"/>
    <s v="Rules of Engagement             "/>
    <n v="26404"/>
    <n v="2064"/>
    <s v="Adhir Kalyan"/>
    <n v="3"/>
    <s v="fiance|fiancee|magazine editor|naivety|womanizer"/>
    <s v="http://www.imdb.com/title/tt0790772/?ref_=fn_tt_tt_1"/>
    <n v="41"/>
    <x v="0"/>
    <s v="USA"/>
    <s v="TV-PG"/>
    <m/>
    <m/>
    <n v="607"/>
    <n v="7.3"/>
    <n v="1.78"/>
    <n v="0"/>
  </r>
  <r>
    <s v="Color"/>
    <x v="0"/>
    <n v="8"/>
    <n v="22"/>
    <m/>
    <n v="344"/>
    <s v="Amy Sedaris"/>
    <n v="459"/>
    <m/>
    <s v="Comedy"/>
    <s v="Stephen Colbert"/>
    <s v="Strangers with Candy             "/>
    <n v="4181"/>
    <n v="1359"/>
    <s v="Maria Thayer"/>
    <n v="3"/>
    <s v="alternative comedy|female protagonist|high school|social satire|three word title"/>
    <s v="http://www.imdb.com/title/tt0194624/?ref_=fn_tt_tt_1"/>
    <n v="62"/>
    <x v="0"/>
    <s v="USA"/>
    <s v="TV-14"/>
    <m/>
    <m/>
    <n v="396"/>
    <n v="8.1"/>
    <n v="1.33"/>
    <n v="558"/>
  </r>
  <r>
    <s v="Color"/>
    <x v="0"/>
    <n v="11"/>
    <n v="22"/>
    <m/>
    <n v="6"/>
    <s v="Ron Lynch"/>
    <n v="59"/>
    <m/>
    <s v="Animation|Comedy|Drama"/>
    <s v="Brendon Small"/>
    <s v="Home Movies             "/>
    <n v="7458"/>
    <n v="81"/>
    <s v="Melissa Bardin Galsky"/>
    <n v="0"/>
    <s v="coach|friend|school|series|tv series"/>
    <s v="http://www.imdb.com/title/tt0197159/?ref_=fn_tt_tt_1"/>
    <n v="82"/>
    <x v="0"/>
    <s v="USA"/>
    <s v="TV-PG"/>
    <m/>
    <m/>
    <n v="11"/>
    <n v="8.1999999999999993"/>
    <n v="1.33"/>
    <n v="526"/>
  </r>
  <r>
    <s v="Color"/>
    <x v="0"/>
    <n v="20"/>
    <n v="22"/>
    <m/>
    <n v="271"/>
    <s v="Soleil Moon Frye"/>
    <n v="870"/>
    <m/>
    <s v="Comedy|Family|Fantasy"/>
    <s v="Nate Richert"/>
    <s v="Sabrina, the Teenage Witch             "/>
    <n v="24420"/>
    <n v="2433"/>
    <s v="Caroline Rhea"/>
    <n v="1"/>
    <s v="female protagonist|hereditary gift of witchcraft|magic|supernatural|witch"/>
    <s v="http://www.imdb.com/title/tt0115341/?ref_=fn_tt_tt_1"/>
    <n v="94"/>
    <x v="0"/>
    <s v="USA"/>
    <s v="TV-G"/>
    <n v="3000000"/>
    <m/>
    <n v="558"/>
    <n v="6.6"/>
    <n v="1.33"/>
    <n v="990"/>
  </r>
  <r>
    <s v="Color"/>
    <x v="0"/>
    <n v="26"/>
    <n v="22"/>
    <m/>
    <n v="676"/>
    <s v="Noureen DeWulf"/>
    <n v="883"/>
    <m/>
    <s v="Comedy|Romance"/>
    <s v="Barry Corbin"/>
    <s v="Anger Management             "/>
    <n v="26992"/>
    <n v="4115"/>
    <s v="Brian Austin Green"/>
    <n v="1"/>
    <s v="anger management|argument|irony|sarcasm|therapist"/>
    <s v="http://www.imdb.com/title/tt1986770/?ref_=fn_tt_tt_1"/>
    <n v="54"/>
    <x v="0"/>
    <s v="USA"/>
    <s v="Unrated"/>
    <m/>
    <m/>
    <n v="701"/>
    <n v="6.7"/>
    <n v="1.78"/>
    <n v="0"/>
  </r>
  <r>
    <s v="Color"/>
    <x v="0"/>
    <n v="79"/>
    <n v="22"/>
    <m/>
    <n v="424"/>
    <s v="Kaitlin Olson"/>
    <n v="813"/>
    <m/>
    <s v="Comedy"/>
    <s v="Rob McElhenney"/>
    <s v="It's Always Sunny in Philadelphia             "/>
    <n v="133415"/>
    <n v="1784"/>
    <s v="Glenn Howerton"/>
    <n v="5"/>
    <s v="alcohol|bad taste humour|crude humor|loser|self obsession"/>
    <s v="http://www.imdb.com/title/tt0472954/?ref_=fn_tt_tt_1"/>
    <n v="151"/>
    <x v="0"/>
    <s v="USA"/>
    <s v="TV-MA"/>
    <m/>
    <m/>
    <n v="547"/>
    <n v="8.8000000000000007"/>
    <n v="1.33"/>
    <n v="0"/>
  </r>
  <r>
    <s v="Color"/>
    <x v="0"/>
    <n v="5"/>
    <n v="23"/>
    <m/>
    <n v="218"/>
    <s v="Tiffany Thornton"/>
    <n v="254"/>
    <m/>
    <s v="Comedy|Family|Romance"/>
    <s v="Doug Brochu"/>
    <s v="Sonny with a Chance             "/>
    <n v="7673"/>
    <n v="915"/>
    <s v="Brandon Mychal Smith"/>
    <n v="1"/>
    <s v="cafeteria|female protagonist|rival|teenage girl|teenager"/>
    <s v="http://www.imdb.com/title/tt1252374/?ref_=fn_tt_tt_1"/>
    <n v="47"/>
    <x v="0"/>
    <s v="USA"/>
    <s v="TV-G"/>
    <m/>
    <m/>
    <n v="248"/>
    <n v="6.1"/>
    <n v="1.33"/>
    <n v="325"/>
  </r>
  <r>
    <s v="Color"/>
    <x v="0"/>
    <n v="47"/>
    <n v="23"/>
    <m/>
    <n v="265"/>
    <s v="James Arnold Taylor"/>
    <n v="668"/>
    <m/>
    <s v="Action|Adventure|Animation|Drama|Fantasy|Sci-Fi"/>
    <s v="Dee Bradley Baker"/>
    <s v="Star Wars: The Clone Wars             "/>
    <n v="28190"/>
    <n v="1484"/>
    <s v="Tom Kane"/>
    <n v="0"/>
    <s v="begins with narration|female warrior|inbetwequel|jedi knight|war against machines"/>
    <s v="http://www.imdb.com/title/tt0458290/?ref_=fn_tt_tt_1"/>
    <n v="73"/>
    <x v="0"/>
    <s v="USA"/>
    <s v="TV-PG"/>
    <m/>
    <m/>
    <n v="296"/>
    <n v="7.9"/>
    <n v="2.35"/>
    <n v="2000"/>
  </r>
  <r>
    <s v="Color"/>
    <x v="0"/>
    <n v="3"/>
    <n v="24"/>
    <m/>
    <n v="44"/>
    <s v="Johnny Flynn"/>
    <n v="381"/>
    <m/>
    <s v="Comedy"/>
    <s v="Antonia Thomas"/>
    <s v="Lovesick             "/>
    <n v="2651"/>
    <n v="592"/>
    <s v="Hannah Britland"/>
    <n v="3"/>
    <s v="blond boy|chlamydia|list|male rear nudity|young couple"/>
    <s v="http://www.imdb.com/title/tt4051832/?ref_=fn_tt_tt_1"/>
    <n v="18"/>
    <x v="0"/>
    <s v="UK"/>
    <s v="Unrated"/>
    <m/>
    <m/>
    <n v="102"/>
    <n v="7.9"/>
    <m/>
    <n v="0"/>
  </r>
  <r>
    <s v="Color"/>
    <x v="0"/>
    <n v="6"/>
    <n v="24"/>
    <m/>
    <m/>
    <s v=""/>
    <n v="0"/>
    <m/>
    <s v="Action|Adventure|Animation|Family|Fantasy"/>
    <s v="Pablo Sevilla"/>
    <s v="Yu-Gi-Oh! Duel Monsters             "/>
    <n v="12417"/>
    <n v="0"/>
    <s v=""/>
    <n v="0"/>
    <s v="anime|based on manga|hero|surrealism|zen"/>
    <s v="http://www.imdb.com/title/tt0249327/?ref_=fn_tt_tt_1"/>
    <n v="51"/>
    <x v="1"/>
    <s v="Japan"/>
    <s v="Unrated"/>
    <m/>
    <m/>
    <m/>
    <n v="7"/>
    <m/>
    <n v="124"/>
  </r>
  <r>
    <s v="Color"/>
    <x v="0"/>
    <n v="15"/>
    <n v="25"/>
    <m/>
    <n v="220"/>
    <s v="Belinda Stewart-Wilson"/>
    <n v="229"/>
    <m/>
    <s v="Comedy|Romance"/>
    <s v="Simon Bird"/>
    <s v="The Inbetweeners             "/>
    <n v="55987"/>
    <n v="1239"/>
    <s v="James Buckley"/>
    <n v="0"/>
    <s v="black comedy|bully|friend|house|practical joke"/>
    <s v="http://www.imdb.com/title/tt1220617/?ref_=fn_tt_tt_1"/>
    <n v="42"/>
    <x v="0"/>
    <s v="UK"/>
    <s v="TV-14"/>
    <m/>
    <m/>
    <n v="223"/>
    <n v="8.4"/>
    <n v="1.78"/>
    <n v="0"/>
  </r>
  <r>
    <s v=" Black and White"/>
    <x v="0"/>
    <n v="31"/>
    <n v="25"/>
    <m/>
    <n v="474"/>
    <s v="Agnes Moorehead"/>
    <n v="1000"/>
    <m/>
    <s v="Comedy|Family|Fantasy"/>
    <s v="Elizabeth Montgomery"/>
    <s v="Bewitched             "/>
    <n v="11427"/>
    <n v="2614"/>
    <s v="Dick York"/>
    <n v="1"/>
    <s v="connecticut|magic|marriage|witch|witchcraft"/>
    <s v="http://www.imdb.com/title/tt0057733/?ref_=fn_tt_tt_1"/>
    <n v="71"/>
    <x v="0"/>
    <s v="USA"/>
    <s v="TV-G"/>
    <m/>
    <m/>
    <n v="960"/>
    <n v="7.6"/>
    <n v="1.33"/>
    <n v="0"/>
  </r>
  <r>
    <s v="Color"/>
    <x v="4"/>
    <n v="43"/>
    <n v="25"/>
    <n v="36"/>
    <n v="27"/>
    <s v="Bill Melendez"/>
    <n v="39"/>
    <m/>
    <s v="Animation|Comedy|Family"/>
    <s v="Peter Robbins"/>
    <s v="A Charlie Brown Christmas "/>
    <n v="21826"/>
    <n v="139"/>
    <s v="Christopher Shea"/>
    <n v="0"/>
    <s v="christmas|christmas tree|commercialism|meaning of christmas|tree"/>
    <s v="http://www.imdb.com/title/tt0059026/?ref_=fn_tt_tt_1"/>
    <n v="126"/>
    <x v="0"/>
    <s v="USA"/>
    <s v="TV-G"/>
    <n v="150000"/>
    <n v="1965"/>
    <n v="36"/>
    <n v="8.4"/>
    <n v="1.33"/>
    <n v="0"/>
  </r>
  <r>
    <s v="Color"/>
    <x v="0"/>
    <n v="55"/>
    <n v="25"/>
    <m/>
    <n v="395"/>
    <s v="Jamie Farr"/>
    <n v="443"/>
    <m/>
    <s v="Comedy|Drama|War"/>
    <s v="David Ogden Stiers"/>
    <s v="M*A*S*H             "/>
    <n v="36265"/>
    <n v="2195"/>
    <s v="Mike Farrell"/>
    <n v="5"/>
    <s v="colonel|doctor|korean war|major|nurse"/>
    <s v="http://www.imdb.com/title/tt0068098/?ref_=fn_tt_tt_1"/>
    <n v="147"/>
    <x v="0"/>
    <s v="USA"/>
    <s v="TV-PG"/>
    <m/>
    <m/>
    <n v="421"/>
    <n v="8.4"/>
    <n v="1.33"/>
    <n v="0"/>
  </r>
  <r>
    <s v="Color"/>
    <x v="0"/>
    <n v="19"/>
    <n v="27"/>
    <m/>
    <n v="201"/>
    <s v="Riley Keough"/>
    <n v="934"/>
    <m/>
    <s v="Drama"/>
    <s v="Mary Lynn Rajskub"/>
    <s v="The Girlfriend Experience             "/>
    <n v="3282"/>
    <n v="1961"/>
    <s v="Paul Sparks"/>
    <n v="0"/>
    <s v="escort|female nudity|friendship|money|sex scene"/>
    <s v="http://www.imdb.com/title/tt3846642/?ref_=fn_tt_tt_1"/>
    <n v="17"/>
    <x v="0"/>
    <s v="USA"/>
    <s v="TV-MA"/>
    <m/>
    <m/>
    <n v="691"/>
    <n v="7.3"/>
    <m/>
    <n v="632"/>
  </r>
  <r>
    <s v="Color"/>
    <x v="0"/>
    <n v="52"/>
    <n v="28"/>
    <m/>
    <n v="576"/>
    <s v="Kevin Connolly"/>
    <n v="680"/>
    <m/>
    <s v="Comedy|Drama"/>
    <s v="Debi Mazar"/>
    <s v="Entourage             "/>
    <n v="135643"/>
    <n v="2867"/>
    <s v="Kevin Dillon"/>
    <n v="2"/>
    <s v="actor|fame|friendship between men|hollywood california|sitcom"/>
    <s v="http://www.imdb.com/title/tt0387199/?ref_=fn_tt_tt_1"/>
    <n v="145"/>
    <x v="0"/>
    <s v="USA"/>
    <s v="TV-MA"/>
    <m/>
    <m/>
    <n v="638"/>
    <n v="8.5"/>
    <n v="1.78"/>
    <n v="0"/>
  </r>
  <r>
    <s v="Color"/>
    <x v="0"/>
    <n v="1"/>
    <n v="30"/>
    <m/>
    <n v="140"/>
    <s v="Katherine Kelly Lang"/>
    <n v="177"/>
    <m/>
    <s v="Drama|Romance"/>
    <s v="Ronn Moss"/>
    <s v="The Bold and the Beautiful             "/>
    <n v="5478"/>
    <n v="639"/>
    <s v="Hunter Tylo"/>
    <n v="0"/>
    <s v="beverly hills california|family relationships|los angeles california|soap opera"/>
    <s v="http://www.imdb.com/title/tt0092325/?ref_=fn_tt_tt_1"/>
    <n v="54"/>
    <x v="0"/>
    <s v="USA"/>
    <s v="TV-14"/>
    <m/>
    <m/>
    <n v="170"/>
    <n v="3.5"/>
    <n v="1.78"/>
    <n v="748"/>
  </r>
  <r>
    <s v="Color"/>
    <x v="0"/>
    <n v="3"/>
    <n v="30"/>
    <m/>
    <n v="12"/>
    <s v="Melissa Altro"/>
    <n v="51"/>
    <m/>
    <s v="Animation|Comedy|Family"/>
    <s v="Bruce Dinsmore"/>
    <s v="Arthur             "/>
    <n v="8495"/>
    <n v="108"/>
    <s v="Daniel Brochu"/>
    <n v="0"/>
    <s v="based on children's book|best friend|character name in title|friend|one word title"/>
    <s v="http://www.imdb.com/title/tt0169414/?ref_=fn_tt_tt_1"/>
    <n v="43"/>
    <x v="0"/>
    <s v="Canada"/>
    <s v="TV-Y"/>
    <m/>
    <m/>
    <n v="21"/>
    <n v="7.4"/>
    <n v="1.33"/>
    <n v="301"/>
  </r>
  <r>
    <s v="Color"/>
    <x v="0"/>
    <n v="3"/>
    <n v="30"/>
    <m/>
    <n v="295"/>
    <s v="David Mann"/>
    <n v="607"/>
    <m/>
    <s v="Comedy"/>
    <s v="Lamman Rucker"/>
    <s v="Meet the Browns             "/>
    <n v="1922"/>
    <n v="1530"/>
    <s v="Denise Boutte"/>
    <n v="2"/>
    <s v="african american|character name in title|family relationships|sitcom"/>
    <s v="http://www.imdb.com/title/tt1319598/?ref_=fn_tt_tt_1"/>
    <n v="20"/>
    <x v="0"/>
    <s v="USA"/>
    <s v="Unrated"/>
    <m/>
    <m/>
    <n v="378"/>
    <n v="3.5"/>
    <n v="1.85"/>
    <n v="211"/>
  </r>
  <r>
    <s v="Color"/>
    <x v="0"/>
    <n v="4"/>
    <n v="30"/>
    <m/>
    <n v="359"/>
    <s v="Kaitlyn Dever"/>
    <n v="995"/>
    <m/>
    <s v="Comedy"/>
    <s v="Hector Elizondo"/>
    <s v="Last Man Standing             "/>
    <n v="15114"/>
    <n v="2465"/>
    <s v="Nancy Travis"/>
    <n v="1"/>
    <s v="family relationships|husband wife relationship|live studio audience|sitcom|three word title"/>
    <s v="http://www.imdb.com/title/tt1828327/?ref_=fn_tt_tt_1"/>
    <n v="87"/>
    <x v="0"/>
    <s v="USA"/>
    <s v="TV-PG"/>
    <m/>
    <m/>
    <n v="363"/>
    <n v="7.4"/>
    <n v="1.78"/>
    <n v="0"/>
  </r>
  <r>
    <s v=" Black and White"/>
    <x v="0"/>
    <n v="4"/>
    <n v="30"/>
    <m/>
    <n v="253"/>
    <s v="Gavin MacLeod"/>
    <n v="870"/>
    <m/>
    <s v="Comedy|War"/>
    <s v="Tim Conway"/>
    <s v="McHale's Navy             "/>
    <n v="1558"/>
    <n v="1610"/>
    <s v="Bob Hastings"/>
    <n v="1"/>
    <s v="american soldier|naval uniform|navy|patrol boat|uniform"/>
    <s v="http://www.imdb.com/title/tt0055689/?ref_=fn_tt_tt_1"/>
    <n v="18"/>
    <x v="0"/>
    <s v="USA"/>
    <s v="TV-G"/>
    <m/>
    <m/>
    <n v="284"/>
    <n v="7.5"/>
    <n v="1.33"/>
    <n v="455"/>
  </r>
  <r>
    <s v="Color"/>
    <x v="0"/>
    <n v="7"/>
    <n v="30"/>
    <m/>
    <n v="265"/>
    <s v="Jennifer Hale"/>
    <n v="971"/>
    <m/>
    <s v="Action|Animation|Comedy|Family|Fantasy|Sci-Fi"/>
    <s v="Elizabeth Daily"/>
    <s v="The Powerpuff Girls             "/>
    <n v="23664"/>
    <n v="2346"/>
    <s v="Tom Kane"/>
    <n v="0"/>
    <s v="campy|castle thunder|female hero|female protagonist|monster"/>
    <s v="http://www.imdb.com/title/tt0175058/?ref_=fn_tt_tt_1"/>
    <n v="60"/>
    <x v="0"/>
    <s v="USA"/>
    <s v="TV-Y7"/>
    <m/>
    <m/>
    <n v="918"/>
    <n v="7.2"/>
    <n v="1.33"/>
    <n v="581"/>
  </r>
  <r>
    <s v=" Black and White"/>
    <x v="0"/>
    <n v="15"/>
    <n v="30"/>
    <m/>
    <n v="94"/>
    <s v="Art Carney"/>
    <n v="491"/>
    <m/>
    <s v="Comedy|Family"/>
    <s v="Jackie Gleason"/>
    <s v="The Honeymooners             "/>
    <n v="3446"/>
    <n v="812"/>
    <s v="Joyce Randolph"/>
    <n v="4"/>
    <s v="1950s|bus driver|money scheme|poverty|sewer"/>
    <s v="http://www.imdb.com/title/tt0042114/?ref_=fn_tt_tt_1"/>
    <n v="31"/>
    <x v="0"/>
    <s v="USA"/>
    <s v="Unrated"/>
    <m/>
    <m/>
    <n v="154"/>
    <n v="8.6999999999999993"/>
    <n v="1.33"/>
    <n v="459"/>
  </r>
  <r>
    <s v="Color"/>
    <x v="0"/>
    <n v="19"/>
    <n v="30"/>
    <m/>
    <n v="424"/>
    <s v="Tim Daly"/>
    <n v="685"/>
    <m/>
    <s v="Comedy|Drama"/>
    <s v="Steven Weber"/>
    <s v="Wings             "/>
    <n v="7646"/>
    <n v="1884"/>
    <s v="Amy Yasbeck"/>
    <n v="5"/>
    <s v="1990s|brother brother relationship|nantucket island|one word title|sister sister relationship"/>
    <s v="http://www.imdb.com/title/tt0098948/?ref_=fn_tt_tt_1"/>
    <n v="56"/>
    <x v="0"/>
    <s v="USA"/>
    <s v="Unrated"/>
    <m/>
    <m/>
    <n v="511"/>
    <n v="7.3"/>
    <n v="1.33"/>
    <n v="1000"/>
  </r>
  <r>
    <s v="Color"/>
    <x v="0"/>
    <n v="46"/>
    <n v="30"/>
    <m/>
    <n v="479"/>
    <s v="Kristin Davis"/>
    <n v="962"/>
    <m/>
    <s v="Comedy|Romance"/>
    <s v="Chris Noth"/>
    <s v="Sex and the City             "/>
    <n v="80025"/>
    <n v="2558"/>
    <s v="Cynthia Nixon"/>
    <n v="0"/>
    <s v="casual sex|friendship|friendship between women|gay|singles"/>
    <s v="http://www.imdb.com/title/tt0159206/?ref_=fn_tt_tt_1"/>
    <n v="238"/>
    <x v="0"/>
    <s v="USA"/>
    <s v="TV-MA"/>
    <m/>
    <m/>
    <n v="722"/>
    <n v="7"/>
    <n v="1.33"/>
    <n v="0"/>
  </r>
  <r>
    <s v="Color"/>
    <x v="0"/>
    <n v="110"/>
    <n v="30"/>
    <m/>
    <n v="215"/>
    <s v="Mark Feuerstein"/>
    <n v="909"/>
    <m/>
    <s v="Comedy"/>
    <s v="Leah Remini"/>
    <s v="Fired Up             "/>
    <n v="114"/>
    <n v="1557"/>
    <s v="Sharon Lawrence"/>
    <n v="2"/>
    <s v="sitcom"/>
    <s v="http://www.imdb.com/title/tt0118315/?ref_=fn_tt_tt_1"/>
    <n v="6"/>
    <x v="0"/>
    <s v="USA"/>
    <s v="Unrated"/>
    <m/>
    <m/>
    <n v="417"/>
    <n v="6.7"/>
    <n v="1.33"/>
    <n v="4"/>
  </r>
  <r>
    <s v="Color"/>
    <x v="0"/>
    <n v="110"/>
    <n v="30"/>
    <m/>
    <n v="9"/>
    <s v="George Coulouris"/>
    <n v="310"/>
    <m/>
    <s v="Drama|Family"/>
    <s v="Peter Vaughan"/>
    <s v="The Doombolt Chase             "/>
    <n v="18"/>
    <n v="344"/>
    <s v="Ewen Solon"/>
    <n v="4"/>
    <s v=""/>
    <s v="http://www.imdb.com/title/tt0166038/?ref_=fn_tt_tt_1"/>
    <n v="156"/>
    <x v="0"/>
    <s v="UK"/>
    <s v="Unrated"/>
    <m/>
    <m/>
    <n v="11"/>
    <n v="7.2"/>
    <m/>
    <n v="0"/>
  </r>
  <r>
    <s v="Color"/>
    <x v="0"/>
    <n v="110"/>
    <n v="30"/>
    <m/>
    <n v="223"/>
    <s v="David DeLuise"/>
    <n v="775"/>
    <m/>
    <s v="Comedy"/>
    <s v="Eric Lloyd"/>
    <s v="Jesse             "/>
    <n v="954"/>
    <n v="1713"/>
    <s v="Bruno Campos"/>
    <n v="8"/>
    <s v="1990s|brother sister relationship|female protagonist|single mother|sitcom"/>
    <s v="http://www.imdb.com/title/tt0156196/?ref_=fn_tt_tt_1"/>
    <n v="14"/>
    <x v="0"/>
    <s v="USA"/>
    <s v="Unrated"/>
    <m/>
    <m/>
    <n v="275"/>
    <n v="5.9"/>
    <m/>
    <n v="57"/>
  </r>
  <r>
    <s v="Color"/>
    <x v="5"/>
    <n v="1"/>
    <n v="34"/>
    <n v="19"/>
    <n v="362"/>
    <s v="Elden Henson"/>
    <n v="882"/>
    <n v="333658"/>
    <s v="Comedy|Family|Musical|Romance|Short"/>
    <s v="William Hurt"/>
    <s v="Marilyn Hotchkiss' Ballroom Dancing and Charm School "/>
    <n v="97"/>
    <n v="1967"/>
    <s v="Michael Bower"/>
    <n v="0"/>
    <s v="student film|wonder years"/>
    <s v="http://www.imdb.com/title/tt0283465/?ref_=fn_tt_tt_1"/>
    <n v="2"/>
    <x v="0"/>
    <s v="USA"/>
    <s v="Unrated"/>
    <n v="34000"/>
    <n v="1990"/>
    <n v="577"/>
    <n v="7.1"/>
    <m/>
    <n v="16"/>
  </r>
  <r>
    <s v="Color"/>
    <x v="6"/>
    <n v="110"/>
    <n v="35"/>
    <n v="2"/>
    <n v="152"/>
    <s v="Kate Flannery"/>
    <n v="338"/>
    <m/>
    <s v="Comedy|Short"/>
    <s v="Victoria Jackson"/>
    <s v="Jesus People "/>
    <n v="31"/>
    <n v="968"/>
    <s v="Tim Bagley"/>
    <n v="5"/>
    <s v="mockumentary|single camera|subtle comedy"/>
    <s v="http://www.imdb.com/title/tt1003002/?ref_=fn_tt_tt_1"/>
    <n v="156"/>
    <x v="0"/>
    <s v="USA"/>
    <s v="Unrated"/>
    <m/>
    <n v="2007"/>
    <n v="219"/>
    <n v="6.9"/>
    <m/>
    <n v="0"/>
  </r>
  <r>
    <s v="Color"/>
    <x v="7"/>
    <n v="252"/>
    <n v="37"/>
    <n v="0"/>
    <n v="199"/>
    <s v="Dan Hicks"/>
    <n v="634"/>
    <n v="5923044"/>
    <s v="Comedy|Fantasy|Horror|Thriller"/>
    <s v="Ted Raimi"/>
    <s v="Evil Dead II "/>
    <n v="113451"/>
    <n v="1347"/>
    <s v="Kassie Wesley DePaiva"/>
    <n v="0"/>
    <s v="cabin|cabin in the woods|demon|evil dead|woods"/>
    <s v="http://www.imdb.com/title/tt0092991/?ref_=fn_tt_tt_1"/>
    <n v="537"/>
    <x v="0"/>
    <s v="USA"/>
    <s v="X"/>
    <n v="3600000"/>
    <n v="1987"/>
    <n v="328"/>
    <n v="7.8"/>
    <n v="1.85"/>
    <n v="0"/>
  </r>
  <r>
    <s v="Color"/>
    <x v="0"/>
    <n v="68"/>
    <n v="40"/>
    <m/>
    <n v="476"/>
    <s v="T.J. Thyne"/>
    <n v="1000"/>
    <m/>
    <s v="Comedy|Crime|Drama|Mystery|Romance"/>
    <s v="Michaela Conlin"/>
    <s v="Bones             "/>
    <n v="111506"/>
    <n v="2198"/>
    <s v="Tamara Taylor"/>
    <n v="2"/>
    <s v="anthropologist|fbi|fbi agent|forensics|investigation"/>
    <s v="http://www.imdb.com/title/tt0460627/?ref_=fn_tt_tt_1"/>
    <n v="173"/>
    <x v="0"/>
    <s v="USA"/>
    <s v="TV-14"/>
    <m/>
    <m/>
    <n v="722"/>
    <n v="7.9"/>
    <n v="1.78"/>
    <n v="0"/>
  </r>
  <r>
    <s v="Color"/>
    <x v="0"/>
    <n v="1"/>
    <n v="41"/>
    <m/>
    <n v="2"/>
    <s v="Marian Dziedziel"/>
    <n v="70"/>
    <m/>
    <s v="Action|Crime|Drama|Thriller"/>
    <s v="Jacek Koman"/>
    <s v="The Border             "/>
    <n v="271"/>
    <n v="74"/>
    <s v="Jaroslaw Boberek"/>
    <n v="4"/>
    <s v=""/>
    <s v="http://www.imdb.com/title/tt4048942/?ref_=fn_tt_tt_1"/>
    <n v="2"/>
    <x v="2"/>
    <s v="Poland"/>
    <s v="Unrated"/>
    <m/>
    <m/>
    <n v="2"/>
    <n v="7.4"/>
    <m/>
    <n v="64"/>
  </r>
  <r>
    <s v="Color"/>
    <x v="8"/>
    <n v="7"/>
    <n v="41"/>
    <n v="0"/>
    <n v="0"/>
    <s v="Guillaume Denaiffe"/>
    <n v="55"/>
    <n v="4074023"/>
    <s v="Documentary"/>
    <s v="Norbert Ferrer"/>
    <s v="Sea Rex 3D: Journey to a Prehistoric World "/>
    <n v="296"/>
    <n v="55"/>
    <s v="Chloe Hollings"/>
    <n v="0"/>
    <s v="3d|imax|plesiosaur|sea|water"/>
    <s v="http://www.imdb.com/title/tt1529567/?ref_=fn_tt_tt_1"/>
    <n v="4"/>
    <x v="0"/>
    <s v="UK"/>
    <s v="Unrated"/>
    <n v="5000000"/>
    <n v="2010"/>
    <n v="0"/>
    <n v="6.9"/>
    <n v="1.78"/>
    <n v="89"/>
  </r>
  <r>
    <s v="Color"/>
    <x v="0"/>
    <n v="7"/>
    <n v="42"/>
    <m/>
    <n v="535"/>
    <s v="Mary Elizabeth Mastrantonio"/>
    <n v="766"/>
    <m/>
    <s v="Crime|Drama|Sci-Fi|Thriller"/>
    <s v="Colin Salmon"/>
    <s v="Limitless             "/>
    <n v="38177"/>
    <n v="2707"/>
    <s v="Jake McDorman"/>
    <n v="2"/>
    <s v="brain capacity|fbi|fictional drug|intelligence|taking a pill"/>
    <s v="http://www.imdb.com/title/tt4422836/?ref_=fn_tt_tt_1"/>
    <n v="131"/>
    <x v="0"/>
    <s v="USA"/>
    <s v="TV-14"/>
    <m/>
    <m/>
    <n v="638"/>
    <n v="7.9"/>
    <n v="1.78"/>
    <n v="11000"/>
  </r>
  <r>
    <s v="Color"/>
    <x v="9"/>
    <n v="9"/>
    <n v="42"/>
    <n v="0"/>
    <m/>
    <s v="Daryl Hannah"/>
    <n v="844"/>
    <n v="7518876"/>
    <s v="Adventure|Documentary|Short"/>
    <s v="Charlotte Rampling"/>
    <s v="Dolphins and Whales 3D: Tribes of the Ocean "/>
    <n v="172"/>
    <n v="844"/>
    <s v=""/>
    <n v="0"/>
    <s v="3d in title|animal in title|digit in title|dolphin|manatee"/>
    <s v="http://www.imdb.com/title/tt0996382/?ref_=fn_tt_tt_1"/>
    <n v="5"/>
    <x v="0"/>
    <s v="UK"/>
    <s v="Unrated"/>
    <n v="6000000"/>
    <n v="2008"/>
    <n v="0"/>
    <n v="6.5"/>
    <n v="1.78"/>
    <n v="28"/>
  </r>
  <r>
    <s v="Color"/>
    <x v="0"/>
    <n v="13"/>
    <n v="42"/>
    <m/>
    <n v="442"/>
    <s v="Kirk Acevedo"/>
    <n v="757"/>
    <m/>
    <s v="Adventure|Drama|Mystery|Sci-Fi|Thriller"/>
    <s v="Amanda Schull"/>
    <s v="12 Monkeys             "/>
    <n v="20839"/>
    <n v="3309"/>
    <s v="Tom Noonan"/>
    <n v="0"/>
    <s v="epidemic|mission|paradox|plague|virus"/>
    <s v="http://www.imdb.com/title/tt3148266/?ref_=fn_tt_tt_1"/>
    <n v="56"/>
    <x v="0"/>
    <s v="USA"/>
    <s v="TV-14"/>
    <m/>
    <m/>
    <n v="641"/>
    <n v="7.6"/>
    <n v="1.78"/>
    <n v="12000"/>
  </r>
  <r>
    <s v="Color"/>
    <x v="0"/>
    <n v="22"/>
    <n v="42"/>
    <m/>
    <n v="496"/>
    <s v="Gabourey Sidibe"/>
    <n v="912"/>
    <m/>
    <s v="Drama|Music"/>
    <s v="Ta'Rhonda Jones"/>
    <s v="Empire             "/>
    <n v="27418"/>
    <n v="4337"/>
    <s v="Malik Yoba"/>
    <n v="2"/>
    <s v="music business|new york city|record executive|record label|singer"/>
    <s v="http://www.imdb.com/title/tt3228904/?ref_=fn_tt_tt_1"/>
    <n v="92"/>
    <x v="0"/>
    <s v="USA"/>
    <s v="TV-14"/>
    <m/>
    <m/>
    <n v="906"/>
    <n v="7.8"/>
    <n v="1.78"/>
    <n v="14000"/>
  </r>
  <r>
    <s v="Color"/>
    <x v="0"/>
    <n v="26"/>
    <n v="42"/>
    <m/>
    <n v="376"/>
    <s v="Eric McCormack"/>
    <n v="1000"/>
    <m/>
    <s v="Crime|Drama|Mystery|Thriller"/>
    <s v="LeVar Burton"/>
    <s v="Perception             "/>
    <n v="15612"/>
    <n v="2240"/>
    <s v="Scott Wolf"/>
    <n v="1"/>
    <s v=""/>
    <s v="http://www.imdb.com/title/tt1714204/?ref_=fn_tt_tt_1"/>
    <n v="29"/>
    <x v="0"/>
    <s v="USA"/>
    <s v="TV-14"/>
    <m/>
    <m/>
    <n v="440"/>
    <n v="7.5"/>
    <n v="1.78"/>
    <n v="0"/>
  </r>
  <r>
    <s v="Color"/>
    <x v="0"/>
    <n v="5"/>
    <n v="43"/>
    <m/>
    <n v="452"/>
    <s v="Aimee Garcia"/>
    <n v="778"/>
    <m/>
    <s v="Action|Comedy|Crime"/>
    <s v="Jon Foo"/>
    <s v="Rush Hour             "/>
    <n v="2185"/>
    <n v="2255"/>
    <s v="Wendie Malick"/>
    <n v="2"/>
    <s v=""/>
    <s v="http://www.imdb.com/title/tt4085584/?ref_=fn_tt_tt_1"/>
    <n v="30"/>
    <x v="0"/>
    <s v="USA"/>
    <s v="TV-14"/>
    <m/>
    <m/>
    <n v="618"/>
    <n v="5.8"/>
    <n v="1.78"/>
    <n v="0"/>
  </r>
  <r>
    <s v="Color"/>
    <x v="0"/>
    <n v="5"/>
    <n v="43"/>
    <m/>
    <n v="298"/>
    <s v="Indiana Evans"/>
    <n v="562"/>
    <m/>
    <s v="Crime|Drama"/>
    <s v="Dan Fogler"/>
    <s v="Secrets and Lies             "/>
    <n v="6762"/>
    <n v="1587"/>
    <s v="KaDee Strickland"/>
    <n v="0"/>
    <s v=""/>
    <s v="http://www.imdb.com/title/tt3516878/?ref_=fn_tt_tt_1"/>
    <n v="27"/>
    <x v="0"/>
    <s v="USA"/>
    <s v="Unrated"/>
    <m/>
    <m/>
    <n v="560"/>
    <n v="7.7"/>
    <n v="1.78"/>
    <n v="2000"/>
  </r>
  <r>
    <s v="Color"/>
    <x v="0"/>
    <n v="12"/>
    <n v="43"/>
    <m/>
    <n v="218"/>
    <s v="Matt Ryan"/>
    <n v="1000"/>
    <m/>
    <s v="Drama|Fantasy|Horror|Thriller"/>
    <s v="Harold Perrineau"/>
    <s v="Constantine             "/>
    <n v="36919"/>
    <n v="1990"/>
    <s v="Charles Halford"/>
    <n v="1"/>
    <s v="based on comic|based on comic book|dc arrowverse|dc comics|supernatural"/>
    <s v="http://www.imdb.com/title/tt3489184/?ref_=fn_tt_tt_1"/>
    <n v="94"/>
    <x v="0"/>
    <s v="USA"/>
    <s v="TV-14"/>
    <m/>
    <m/>
    <n v="560"/>
    <n v="7.5"/>
    <n v="1.78"/>
    <n v="10000"/>
  </r>
  <r>
    <s v="Color"/>
    <x v="0"/>
    <n v="23"/>
    <n v="43"/>
    <m/>
    <n v="576"/>
    <s v="Tracy Spiridakos"/>
    <n v="2000"/>
    <m/>
    <s v="Action|Adventure|Drama|Sci-Fi"/>
    <s v="Billy Burke"/>
    <s v="Revolution             "/>
    <n v="72017"/>
    <n v="5052"/>
    <s v="David Lyons"/>
    <n v="6"/>
    <s v="2020s|near future|one word series title|post apocalypse|year 2027"/>
    <s v="http://www.imdb.com/title/tt2070791/?ref_=fn_tt_tt_1"/>
    <n v="323"/>
    <x v="0"/>
    <s v="USA"/>
    <s v="TV-14"/>
    <m/>
    <m/>
    <n v="821"/>
    <n v="6.7"/>
    <n v="1.78"/>
    <n v="17000"/>
  </r>
  <r>
    <s v="Color"/>
    <x v="0"/>
    <n v="28"/>
    <n v="43"/>
    <m/>
    <n v="600"/>
    <s v="Tony Curran"/>
    <n v="3000"/>
    <m/>
    <s v="Action|Drama|Sci-Fi"/>
    <s v="Julie Benz"/>
    <s v="Defiance             "/>
    <n v="33535"/>
    <n v="5381"/>
    <s v="Grant Bowler"/>
    <n v="3"/>
    <s v="alien|alien invasion|planet invasion|post apocalypse|year 2046"/>
    <s v="http://www.imdb.com/title/tt2189221/?ref_=fn_tt_tt_1"/>
    <n v="149"/>
    <x v="0"/>
    <s v="USA"/>
    <s v="TV-MA"/>
    <m/>
    <m/>
    <n v="845"/>
    <n v="7"/>
    <n v="1.78"/>
    <n v="0"/>
  </r>
  <r>
    <s v="Color"/>
    <x v="0"/>
    <n v="43"/>
    <n v="43"/>
    <m/>
    <n v="319"/>
    <s v="Valorie Curry"/>
    <n v="841"/>
    <m/>
    <s v="Crime|Drama|Mystery|Thriller"/>
    <s v="Natalie Zea"/>
    <s v="The Following             "/>
    <n v="73839"/>
    <n v="1753"/>
    <s v="Sam Underwood"/>
    <n v="1"/>
    <s v="cult|fbi|hideout|prison escape|serial killer"/>
    <s v="http://www.imdb.com/title/tt2071645/?ref_=fn_tt_tt_1"/>
    <n v="359"/>
    <x v="0"/>
    <s v="USA"/>
    <s v="TV-14"/>
    <m/>
    <m/>
    <n v="593"/>
    <n v="7.5"/>
    <n v="1.78"/>
    <n v="32000"/>
  </r>
  <r>
    <s v="Color"/>
    <x v="0"/>
    <n v="110"/>
    <n v="43"/>
    <m/>
    <n v="211"/>
    <s v="Jenni 'Jwoww' Farley"/>
    <n v="341"/>
    <m/>
    <s v="Comedy|Drama|Reality-TV|Romance"/>
    <s v="Nicole 'Snooki' Polizzi"/>
    <s v="Gone, Baby, Gone             "/>
    <n v="29"/>
    <n v="1462"/>
    <s v="Paul 'Pauly D' DelVecchio"/>
    <n v="1"/>
    <s v="lifestyle"/>
    <s v="http://www.imdb.com/title/tt1697237/?ref_=fn_tt_tt_1"/>
    <n v="156"/>
    <x v="0"/>
    <s v="Unknown"/>
    <s v="TV-14"/>
    <m/>
    <m/>
    <n v="230"/>
    <n v="6.6"/>
    <n v="1.33"/>
    <n v="0"/>
  </r>
  <r>
    <s v="Color"/>
    <x v="0"/>
    <n v="7"/>
    <n v="44"/>
    <m/>
    <n v="246"/>
    <s v="Megan Hilty"/>
    <n v="786"/>
    <m/>
    <s v="Comedy|Drama|Horror|Sci-Fi|Thriller"/>
    <s v="Danny Pino"/>
    <s v="BrainDead             "/>
    <n v="2948"/>
    <n v="1551"/>
    <s v="Zach Grenier"/>
    <n v="0"/>
    <s v="brains|exploding head|politician|swarm behavior|washington d.c."/>
    <s v="http://www.imdb.com/title/tt4877736/?ref_=fn_tt_tt_1"/>
    <n v="28"/>
    <x v="0"/>
    <s v="USA"/>
    <s v="Unrated"/>
    <m/>
    <m/>
    <n v="341"/>
    <n v="7.9"/>
    <n v="1.78"/>
    <n v="3000"/>
  </r>
  <r>
    <s v="Color"/>
    <x v="0"/>
    <n v="20"/>
    <n v="44"/>
    <m/>
    <n v="650"/>
    <s v="Melinda Clarke"/>
    <n v="828"/>
    <m/>
    <s v="Comedy|Drama|Romance"/>
    <s v="Peter Gallagher"/>
    <s v="The O.C.             "/>
    <n v="65785"/>
    <n v="2546"/>
    <s v="Tate Donovan"/>
    <n v="8"/>
    <s v="california|lawyer|love|orange county california|wealth"/>
    <s v="http://www.imdb.com/title/tt0362359/?ref_=fn_tt_tt_1"/>
    <n v="281"/>
    <x v="0"/>
    <s v="USA"/>
    <s v="TV-PG"/>
    <m/>
    <m/>
    <n v="787"/>
    <n v="7.5"/>
    <n v="1.78"/>
    <n v="0"/>
  </r>
  <r>
    <s v="Color"/>
    <x v="0"/>
    <n v="38"/>
    <n v="44"/>
    <m/>
    <n v="816"/>
    <s v="Dulé Hill"/>
    <n v="1000"/>
    <m/>
    <s v="Comedy|Crime|Mystery"/>
    <s v="Corbin Bernsen"/>
    <s v="Psych             "/>
    <n v="67315"/>
    <n v="4092"/>
    <s v="Timothy Omundson"/>
    <n v="2"/>
    <s v="best friend|friend|police|police department|psychic"/>
    <s v="http://www.imdb.com/title/tt0491738/?ref_=fn_tt_tt_1"/>
    <n v="127"/>
    <x v="0"/>
    <s v="USA"/>
    <s v="TV-PG"/>
    <m/>
    <m/>
    <n v="922"/>
    <n v="8.4"/>
    <n v="1.78"/>
    <n v="0"/>
  </r>
  <r>
    <s v="Color"/>
    <x v="0"/>
    <n v="47"/>
    <n v="44"/>
    <m/>
    <n v="724"/>
    <s v="Jason Dohring"/>
    <n v="937"/>
    <m/>
    <s v="Crime|Drama|Mystery"/>
    <s v="Francis Capra"/>
    <s v="Veronica Mars             "/>
    <n v="55524"/>
    <n v="3318"/>
    <s v="Enrico Colantoni"/>
    <n v="1"/>
    <s v="best friend|high school|private detective|sheriff|student"/>
    <s v="http://www.imdb.com/title/tt0412253/?ref_=fn_tt_tt_1"/>
    <n v="315"/>
    <x v="0"/>
    <s v="USA"/>
    <s v="TV-14"/>
    <m/>
    <m/>
    <n v="828"/>
    <n v="8.4"/>
    <n v="1.78"/>
    <n v="0"/>
  </r>
  <r>
    <s v="Color"/>
    <x v="0"/>
    <n v="51"/>
    <n v="44"/>
    <m/>
    <n v="690"/>
    <s v="Aimee Teegarden"/>
    <n v="971"/>
    <m/>
    <s v="Drama|Sport"/>
    <s v="Zach Gilford"/>
    <s v="Friday Night Lights             "/>
    <n v="42746"/>
    <n v="3418"/>
    <s v="Scott Porter"/>
    <n v="1"/>
    <s v="football|football coach|high school|small town|texas"/>
    <s v="http://www.imdb.com/title/tt0758745/?ref_=fn_tt_tt_1"/>
    <n v="257"/>
    <x v="0"/>
    <s v="USA"/>
    <s v="TV-14"/>
    <m/>
    <m/>
    <n v="741"/>
    <n v="8.6999999999999993"/>
    <n v="1.78"/>
    <n v="0"/>
  </r>
  <r>
    <s v="Color"/>
    <x v="0"/>
    <n v="77"/>
    <n v="44"/>
    <m/>
    <n v="72"/>
    <s v="Don S. Davis"/>
    <n v="847"/>
    <m/>
    <s v="Action|Adventure|Drama|Sci-Fi"/>
    <s v="Christopher Judge"/>
    <s v="Stargate SG-1             "/>
    <n v="63982"/>
    <n v="1359"/>
    <s v="Gary Jones"/>
    <n v="4"/>
    <s v="2000s|21st century|alternate history|message from outer space|military"/>
    <s v="http://www.imdb.com/title/tt0118480/?ref_=fn_tt_tt_1"/>
    <n v="181"/>
    <x v="0"/>
    <s v="USA"/>
    <s v="TV-14"/>
    <n v="1400000"/>
    <m/>
    <n v="440"/>
    <n v="8.4"/>
    <n v="1.33"/>
    <n v="0"/>
  </r>
  <r>
    <s v="Color"/>
    <x v="0"/>
    <n v="96"/>
    <n v="44"/>
    <m/>
    <n v="970"/>
    <s v="Alyson Hannigan"/>
    <n v="4000"/>
    <m/>
    <s v="Action|Drama|Fantasy|Romance"/>
    <s v="Sarah Michelle Gellar"/>
    <s v="Buffy the Vampire Slayer             "/>
    <n v="101902"/>
    <n v="7970"/>
    <s v="Emma Caulfield"/>
    <n v="0"/>
    <s v="action heroine|coming of age|destiny|double life|vampire"/>
    <s v="http://www.imdb.com/title/tt0118276/?ref_=fn_tt_tt_1"/>
    <n v="665"/>
    <x v="0"/>
    <s v="USA"/>
    <s v="TV-14"/>
    <n v="2300000"/>
    <m/>
    <n v="3000"/>
    <n v="8.1999999999999993"/>
    <n v="1.33"/>
    <n v="6000"/>
  </r>
  <r>
    <s v="Color"/>
    <x v="0"/>
    <n v="103"/>
    <n v="44"/>
    <m/>
    <n v="148"/>
    <s v="Scott Thompson"/>
    <n v="544"/>
    <m/>
    <s v="Crime|Drama|Horror|Mystery|Thriller"/>
    <s v="Caroline Dhavernas"/>
    <s v="Hannibal             "/>
    <n v="159910"/>
    <n v="996"/>
    <s v="Hettienne Park"/>
    <n v="1"/>
    <s v="blood|cannibalism|fbi|manipulation|psychiatrist"/>
    <s v="http://www.imdb.com/title/tt2243973/?ref_=fn_tt_tt_1"/>
    <n v="270"/>
    <x v="0"/>
    <s v="USA"/>
    <s v="TV-14"/>
    <m/>
    <m/>
    <n v="183"/>
    <n v="8.6"/>
    <n v="1.78"/>
    <n v="59000"/>
  </r>
  <r>
    <s v="Color"/>
    <x v="0"/>
    <n v="1"/>
    <n v="45"/>
    <m/>
    <n v="119"/>
    <s v="Ash Cook"/>
    <n v="773"/>
    <m/>
    <s v="Drama|Thriller"/>
    <s v="James Nesbitt"/>
    <s v="The Secret             "/>
    <n v="653"/>
    <n v="1393"/>
    <s v="Genevieve O'Reilly"/>
    <n v="3"/>
    <s v="adultery|baptist church|dentist|double murder|tv mini series"/>
    <s v="http://www.imdb.com/title/tt5116280/?ref_=fn_tt_tt_1"/>
    <n v="4"/>
    <x v="0"/>
    <s v="UK"/>
    <s v="Unrated"/>
    <m/>
    <m/>
    <n v="133"/>
    <n v="7.3"/>
    <m/>
    <n v="405"/>
  </r>
  <r>
    <s v="Color"/>
    <x v="0"/>
    <n v="2"/>
    <n v="45"/>
    <m/>
    <n v="132"/>
    <s v="Gemma Jones"/>
    <n v="416"/>
    <m/>
    <s v="Crime|Drama"/>
    <s v="Bernard Hill"/>
    <s v="Unforgotten             "/>
    <n v="1824"/>
    <n v="1816"/>
    <s v="Nicola Walker"/>
    <n v="2"/>
    <s v=""/>
    <s v="http://www.imdb.com/title/tt4192812/?ref_=fn_tt_tt_1"/>
    <n v="9"/>
    <x v="0"/>
    <s v="UK"/>
    <s v="Unrated"/>
    <m/>
    <m/>
    <n v="171"/>
    <n v="7.9"/>
    <m/>
    <n v="0"/>
  </r>
  <r>
    <s v="Color"/>
    <x v="10"/>
    <n v="2"/>
    <n v="45"/>
    <n v="24"/>
    <n v="29"/>
    <s v="Kate Higgins"/>
    <n v="122"/>
    <m/>
    <s v="Action|Adventure|Animation|Comedy|Drama|Family|Fantasy|Thriller"/>
    <s v="Debi Derryberry"/>
    <s v="Alpha and Omega 4: The Legend of the Saw Toothed Cave "/>
    <n v="192"/>
    <n v="236"/>
    <s v="Cindy Robinson"/>
    <n v="0"/>
    <s v="blindness|cave|spirit|wolf|wolf cub"/>
    <s v="http://www.imdb.com/title/tt4061848/?ref_=fn_tt_tt_1"/>
    <n v="6"/>
    <x v="3"/>
    <s v="USA"/>
    <s v="Unrated"/>
    <n v="7000000"/>
    <n v="2014"/>
    <n v="35"/>
    <n v="6"/>
    <m/>
    <n v="41"/>
  </r>
  <r>
    <s v="Color"/>
    <x v="0"/>
    <n v="12"/>
    <n v="45"/>
    <m/>
    <n v="0"/>
    <s v="Brent Sexton"/>
    <n v="374"/>
    <m/>
    <s v="Crime|Drama|Mystery"/>
    <s v="Adam Arkin"/>
    <s v="Life             "/>
    <n v="29450"/>
    <n v="504"/>
    <s v="Damian Lewis"/>
    <n v="1"/>
    <s v="cop|murder|partner|police|protective male"/>
    <s v="http://www.imdb.com/title/tt0874936/?ref_=fn_tt_tt_1"/>
    <n v="67"/>
    <x v="0"/>
    <s v="USA"/>
    <s v="Unrated"/>
    <m/>
    <m/>
    <n v="130"/>
    <n v="8.3000000000000007"/>
    <m/>
    <n v="0"/>
  </r>
  <r>
    <s v="Color"/>
    <x v="0"/>
    <n v="20"/>
    <n v="45"/>
    <m/>
    <n v="15"/>
    <s v="Trond Fausa"/>
    <n v="422"/>
    <m/>
    <s v="Comedy|Crime|Drama"/>
    <s v="Steven Van Zandt"/>
    <s v="Lilyhammer             "/>
    <n v="19164"/>
    <n v="537"/>
    <s v="Tommy Karlsen"/>
    <n v="0"/>
    <s v="mafia|mob|norway|steve|van"/>
    <s v="http://www.imdb.com/title/tt1958961/?ref_=fn_tt_tt_1"/>
    <n v="79"/>
    <x v="0"/>
    <s v="Norway"/>
    <s v="TV-MA"/>
    <n v="34000000"/>
    <m/>
    <n v="57"/>
    <n v="8.1"/>
    <n v="1.78"/>
    <n v="16000"/>
  </r>
  <r>
    <s v="Color"/>
    <x v="0"/>
    <n v="20"/>
    <n v="45"/>
    <m/>
    <n v="260"/>
    <s v="Bobby Campo"/>
    <n v="460"/>
    <m/>
    <s v="Crime|Drama|Horror|Mystery|Thriller"/>
    <s v="Bex Taylor-Klaus"/>
    <s v="Scream: The TV Series             "/>
    <n v="18058"/>
    <n v="2380"/>
    <s v="Jason Wiles"/>
    <n v="0"/>
    <s v="generation y|millennial generation|murder|teenage girl|throat slitting"/>
    <s v="http://www.imdb.com/title/tt3921180/?ref_=fn_tt_tt_1"/>
    <n v="68"/>
    <x v="0"/>
    <s v="USA"/>
    <s v="TV-14"/>
    <m/>
    <m/>
    <n v="292"/>
    <n v="7.3"/>
    <n v="1.78"/>
    <n v="0"/>
  </r>
  <r>
    <s v="Color"/>
    <x v="0"/>
    <n v="39"/>
    <n v="45"/>
    <m/>
    <n v="160"/>
    <s v="Katia Winter"/>
    <n v="898"/>
    <m/>
    <s v="Adventure|Drama|Fantasy|Mystery|Thriller"/>
    <s v="Nicole Beharie"/>
    <s v="Sleepy Hollow             "/>
    <n v="49049"/>
    <n v="1430"/>
    <s v="Lyndie Greenwood"/>
    <n v="0"/>
    <s v="apocalypse|death|husband wife relationship|mother son relationship|murder"/>
    <s v="http://www.imdb.com/title/tt2647544/?ref_=fn_tt_tt_1"/>
    <n v="110"/>
    <x v="0"/>
    <s v="USA"/>
    <s v="TV-14"/>
    <m/>
    <m/>
    <n v="372"/>
    <n v="7.5"/>
    <n v="1.78"/>
    <n v="14000"/>
  </r>
  <r>
    <s v="Color"/>
    <x v="11"/>
    <n v="80"/>
    <n v="45"/>
    <n v="28"/>
    <n v="104"/>
    <s v="Thure Lindhardt"/>
    <n v="573"/>
    <n v="145109"/>
    <s v="Drama|History|Thriller|War"/>
    <s v="Lars Mikkelsen"/>
    <s v="Flame and Citron "/>
    <n v="14247"/>
    <n v="1098"/>
    <s v="Christian Berkel"/>
    <n v="1"/>
    <s v="danish|double agent|nazi|nazi occupation|resistance"/>
    <s v="http://www.imdb.com/title/tt0920458/?ref_=fn_tt_tt_1"/>
    <n v="44"/>
    <x v="4"/>
    <s v="Denmark"/>
    <s v="Not Rated"/>
    <n v="45000000"/>
    <n v="2008"/>
    <n v="197"/>
    <n v="7.3"/>
    <n v="2.35"/>
    <n v="0"/>
  </r>
  <r>
    <s v="Color"/>
    <x v="12"/>
    <n v="14"/>
    <n v="46"/>
    <n v="0"/>
    <n v="69"/>
    <s v="Michael Jordan"/>
    <n v="13000"/>
    <n v="18642318"/>
    <s v="Documentary|Sport"/>
    <s v="Bill Murray"/>
    <s v="Michael Jordan to the Max "/>
    <n v="1723"/>
    <n v="13448"/>
    <s v="Bob Costas"/>
    <n v="0"/>
    <s v="basketball|basketball player|character name in title|chicago bulls|imax"/>
    <s v="http://www.imdb.com/title/tt0245280/?ref_=fn_tt_tt_1"/>
    <n v="13"/>
    <x v="0"/>
    <s v="USA"/>
    <s v="Unrated"/>
    <m/>
    <n v="2000"/>
    <n v="366"/>
    <n v="7.5"/>
    <n v="1.44"/>
    <n v="407"/>
  </r>
  <r>
    <s v=" Black and White"/>
    <x v="13"/>
    <n v="60"/>
    <n v="47"/>
    <n v="2"/>
    <n v="5"/>
    <s v="David Mersault"/>
    <n v="19"/>
    <m/>
    <s v="Fantasy|Horror|Mystery|Thriller"/>
    <s v="Dan Novy"/>
    <s v="The Call of Cthulhu "/>
    <n v="6261"/>
    <n v="43"/>
    <s v="Barry Lynch"/>
    <n v="0"/>
    <s v="1920s|cthulhu|dream|sailor|silent film"/>
    <s v="http://www.imdb.com/title/tt0478988/?ref_=fn_tt_tt_1"/>
    <n v="99"/>
    <x v="0"/>
    <s v="USA"/>
    <s v="Unrated"/>
    <n v="50000"/>
    <n v="2005"/>
    <n v="9"/>
    <n v="7.3"/>
    <n v="1.33"/>
    <n v="0"/>
  </r>
  <r>
    <s v="Color"/>
    <x v="0"/>
    <n v="6"/>
    <n v="50"/>
    <m/>
    <n v="543"/>
    <s v="Sarah Carter"/>
    <n v="787"/>
    <m/>
    <s v="Action|Crime|Drama|Thriller"/>
    <s v="Cole Hauser"/>
    <s v="Rogue             "/>
    <n v="1781"/>
    <n v="3276"/>
    <s v="Derek Luke"/>
    <n v="0"/>
    <s v="cheating wife|extramarital affair|female lead|undercover|unfaithfulness"/>
    <s v="http://www.imdb.com/title/tt2397255/?ref_=fn_tt_tt_1"/>
    <n v="23"/>
    <x v="0"/>
    <s v="USA"/>
    <s v="Unrated"/>
    <m/>
    <m/>
    <n v="748"/>
    <n v="6.8"/>
    <m/>
    <n v="532"/>
  </r>
  <r>
    <s v="Color"/>
    <x v="0"/>
    <n v="23"/>
    <n v="52"/>
    <m/>
    <n v="114"/>
    <s v="Clotilde Hesme"/>
    <n v="164"/>
    <m/>
    <s v="Drama|Fantasy|Horror|Mystery"/>
    <s v="Pierre Perrier"/>
    <s v="The Returned             "/>
    <n v="15762"/>
    <n v="654"/>
    <s v="Céline Sallette"/>
    <n v="9"/>
    <s v="france|living dead|serial killer|small town|supernatural"/>
    <s v="http://www.imdb.com/title/tt2521668/?ref_=fn_tt_tt_1"/>
    <n v="47"/>
    <x v="5"/>
    <s v="France"/>
    <s v="TV-MA"/>
    <m/>
    <m/>
    <n v="116"/>
    <n v="8.3000000000000007"/>
    <n v="1.78"/>
    <n v="17000"/>
  </r>
  <r>
    <s v="Color"/>
    <x v="14"/>
    <n v="110"/>
    <n v="52"/>
    <n v="0"/>
    <n v="0"/>
    <s v="Jack Canfield"/>
    <n v="8"/>
    <m/>
    <s v="Documentary"/>
    <s v="Bob Proctor"/>
    <s v="Rise of the Entrepreneur: The Search for a Better Way "/>
    <n v="78"/>
    <n v="10"/>
    <s v="Eric Worre"/>
    <n v="0"/>
    <s v="business|entrepreneur|network marketing"/>
    <s v="http://www.imdb.com/title/tt4273494/?ref_=fn_tt_tt_1"/>
    <n v="10"/>
    <x v="0"/>
    <s v="USA"/>
    <s v="G"/>
    <n v="450000"/>
    <n v="2014"/>
    <n v="2"/>
    <n v="8.1999999999999993"/>
    <m/>
    <n v="460"/>
  </r>
  <r>
    <s v="Color"/>
    <x v="0"/>
    <n v="54"/>
    <n v="53"/>
    <m/>
    <n v="1000"/>
    <s v="Adam Goldberg"/>
    <n v="4000"/>
    <m/>
    <s v="Crime|Drama|Thriller"/>
    <s v="Kirsten Dunst"/>
    <s v="Fargo             "/>
    <n v="170055"/>
    <n v="19949"/>
    <s v="Oliver Platt"/>
    <n v="0"/>
    <s v="anthology|death|insurance salesman|minnesota|police officer"/>
    <s v="http://www.imdb.com/title/tt2802850/?ref_=fn_tt_tt_1"/>
    <n v="173"/>
    <x v="0"/>
    <s v="USA"/>
    <s v="TV-MA"/>
    <m/>
    <m/>
    <n v="1000"/>
    <n v="9"/>
    <n v="1.78"/>
    <n v="61000"/>
  </r>
  <r>
    <s v="Color"/>
    <x v="15"/>
    <n v="84"/>
    <n v="53"/>
    <n v="141"/>
    <n v="23"/>
    <s v="George W. Bush"/>
    <n v="141"/>
    <n v="274661"/>
    <s v="Crime|Documentary|War"/>
    <s v="Alex Gibney"/>
    <s v="Taxi to the Dark Side "/>
    <n v="10564"/>
    <n v="313"/>
    <s v="Greg D'Agostino"/>
    <n v="0"/>
    <s v="afghanistan|detainee|guantanamo bay|taxi|torture"/>
    <s v="http://www.imdb.com/title/tt0854678/?ref_=fn_tt_tt_1"/>
    <n v="40"/>
    <x v="0"/>
    <s v="USA"/>
    <s v="R"/>
    <n v="1000000"/>
    <n v="2007"/>
    <n v="125"/>
    <n v="7.7"/>
    <n v="1.85"/>
    <n v="0"/>
  </r>
  <r>
    <s v="Color"/>
    <x v="0"/>
    <n v="10"/>
    <n v="55"/>
    <m/>
    <n v="5"/>
    <s v="Fortunato Cerlino"/>
    <n v="18"/>
    <m/>
    <s v="Crime|Drama|Thriller"/>
    <s v="Maria Pia Calzone"/>
    <s v="Gomorrah             "/>
    <n v="9638"/>
    <n v="39"/>
    <s v="Marco D'Amore"/>
    <n v="5"/>
    <s v=""/>
    <s v="http://www.imdb.com/title/tt2049116/?ref_=fn_tt_tt_1"/>
    <n v="25"/>
    <x v="6"/>
    <s v="Italy"/>
    <s v="TV-MA"/>
    <m/>
    <m/>
    <n v="9"/>
    <n v="8.6999999999999993"/>
    <n v="1.85"/>
    <n v="0"/>
  </r>
  <r>
    <s v="Color"/>
    <x v="0"/>
    <n v="53"/>
    <n v="55"/>
    <m/>
    <n v="2"/>
    <s v="Olaf Lubaszenko"/>
    <n v="20"/>
    <n v="447093"/>
    <s v="Drama"/>
    <s v="Krystyna Janda"/>
    <s v="Dekalog             "/>
    <n v="12590"/>
    <n v="25"/>
    <s v="Olgierd Lukaszewicz"/>
    <n v="0"/>
    <s v="meaning of life|moral challenge|morality|search for meaning|ten commandments"/>
    <s v="http://www.imdb.com/title/tt0092337/?ref_=fn_tt_tt_1"/>
    <n v="37"/>
    <x v="2"/>
    <s v="Poland"/>
    <s v="TV-MA"/>
    <m/>
    <m/>
    <n v="3"/>
    <n v="9.1"/>
    <n v="1.33"/>
    <n v="0"/>
  </r>
  <r>
    <s v="Color"/>
    <x v="0"/>
    <n v="53"/>
    <n v="55"/>
    <m/>
    <n v="2"/>
    <s v="Olaf Lubaszenko"/>
    <n v="20"/>
    <n v="447093"/>
    <s v="Drama"/>
    <s v="Krystyna Janda"/>
    <s v="Dekalog             "/>
    <n v="12591"/>
    <n v="25"/>
    <s v="Olgierd Lukaszewicz"/>
    <n v="0"/>
    <s v="meaning of life|moral challenge|morality|search for meaning|ten commandments"/>
    <s v="http://www.imdb.com/title/tt0092337/?ref_=fn_tt_tt_1"/>
    <n v="37"/>
    <x v="2"/>
    <s v="Poland"/>
    <s v="TV-MA"/>
    <m/>
    <m/>
    <n v="3"/>
    <n v="9.1"/>
    <n v="1.33"/>
    <n v="0"/>
  </r>
  <r>
    <s v="Color"/>
    <x v="0"/>
    <n v="68"/>
    <n v="55"/>
    <m/>
    <n v="898"/>
    <s v="Kelvin Taylor"/>
    <n v="1000"/>
    <m/>
    <s v="Action|Adventure|Biography|Drama|History"/>
    <s v="Peter Mensah"/>
    <s v="Spartacus: War of the Damned             "/>
    <n v="173172"/>
    <n v="6091"/>
    <s v="Viva Bianca"/>
    <n v="2"/>
    <s v="female frontal nudity|female full frontal nudity|gladiator|group sex|slave girl"/>
    <s v="http://www.imdb.com/title/tt1442449/?ref_=fn_tt_tt_1"/>
    <n v="302"/>
    <x v="0"/>
    <s v="USA"/>
    <s v="TV-MA"/>
    <m/>
    <m/>
    <n v="939"/>
    <n v="8.6"/>
    <n v="1.78"/>
    <n v="31000"/>
  </r>
  <r>
    <s v="Color"/>
    <x v="0"/>
    <n v="11"/>
    <n v="58"/>
    <m/>
    <n v="250"/>
    <s v="James Norton"/>
    <n v="887"/>
    <m/>
    <s v="Crime|Drama"/>
    <s v="Shirley Henderson"/>
    <s v="Happy Valley             "/>
    <n v="12848"/>
    <n v="2572"/>
    <s v="Sarah Lancashire"/>
    <n v="1"/>
    <s v="caravan|police|police sergeant|tied to a chair|yorkshire"/>
    <s v="http://www.imdb.com/title/tt3428912/?ref_=fn_tt_tt_1"/>
    <n v="59"/>
    <x v="0"/>
    <s v="UK"/>
    <s v="TV-MA"/>
    <m/>
    <m/>
    <n v="340"/>
    <n v="8.5"/>
    <n v="1.78"/>
    <n v="10000"/>
  </r>
  <r>
    <s v="Color"/>
    <x v="16"/>
    <n v="16"/>
    <n v="59"/>
    <n v="121"/>
    <n v="0"/>
    <s v="Bertrand Cantat"/>
    <n v="27"/>
    <m/>
    <s v="Documentary"/>
    <s v="Marina Vlady"/>
    <s v="The Case of the Grinning Cat "/>
    <n v="352"/>
    <n v="27"/>
    <s v="Léon Schwartzenberg"/>
    <n v="0"/>
    <s v=""/>
    <s v="http://www.imdb.com/title/tt0437123/?ref_=fn_tt_tt_1"/>
    <n v="4"/>
    <x v="5"/>
    <s v="France"/>
    <s v="Unrated"/>
    <n v="150000"/>
    <n v="2004"/>
    <n v="0"/>
    <n v="7.4"/>
    <n v="1.37"/>
    <n v="44"/>
  </r>
  <r>
    <s v="Color"/>
    <x v="0"/>
    <n v="1"/>
    <n v="60"/>
    <m/>
    <n v="213"/>
    <s v="Alan Autry"/>
    <n v="480"/>
    <m/>
    <s v="Crime|Drama|Mystery"/>
    <s v="Carroll O'Connor"/>
    <s v="In the Heat of the Night             "/>
    <n v="2258"/>
    <n v="1736"/>
    <s v="Crystal R. Fox"/>
    <n v="1"/>
    <s v="detective|mississippi|police|police detective|small town"/>
    <s v="http://www.imdb.com/title/tt0094484/?ref_=fn_tt_tt_1"/>
    <n v="24"/>
    <x v="0"/>
    <s v="USA"/>
    <s v="Unrated"/>
    <m/>
    <m/>
    <n v="360"/>
    <n v="7.4"/>
    <n v="1.33"/>
    <n v="763"/>
  </r>
  <r>
    <s v="Color"/>
    <x v="0"/>
    <n v="1"/>
    <n v="60"/>
    <m/>
    <n v="143"/>
    <s v="Jon Tenney"/>
    <n v="11000"/>
    <m/>
    <s v="Comedy|Drama|Romance"/>
    <s v="Anne Hathaway"/>
    <s v="Get Real             "/>
    <n v="415"/>
    <n v="11618"/>
    <s v="Debrah Farentino"/>
    <n v="5"/>
    <s v="breaking the fourth wall|brother brother relationship|high school friends|imperative in title|skateboard"/>
    <s v="http://www.imdb.com/title/tt0212662/?ref_=fn_tt_tt_1"/>
    <n v="26"/>
    <x v="0"/>
    <s v="USA"/>
    <s v="Unrated"/>
    <m/>
    <m/>
    <n v="289"/>
    <n v="7.3"/>
    <n v="1.33"/>
    <n v="43"/>
  </r>
  <r>
    <s v="Color"/>
    <x v="0"/>
    <n v="3"/>
    <n v="60"/>
    <m/>
    <n v="628"/>
    <s v="Kimberly Elise"/>
    <n v="897"/>
    <m/>
    <s v="Drama|Romance"/>
    <s v="Jodi Lyn O'Keefe"/>
    <s v="Hit the Floor             "/>
    <n v="1641"/>
    <n v="3438"/>
    <s v="Logan Browning"/>
    <n v="4"/>
    <s v="affair|hip hop|sex scene"/>
    <s v="http://www.imdb.com/title/tt2368645/?ref_=fn_tt_tt_1"/>
    <n v="11"/>
    <x v="0"/>
    <s v="USA"/>
    <s v="Unrated"/>
    <m/>
    <m/>
    <n v="637"/>
    <n v="7"/>
    <m/>
    <n v="265"/>
  </r>
  <r>
    <s v="Color"/>
    <x v="0"/>
    <n v="3"/>
    <n v="60"/>
    <m/>
    <n v="762"/>
    <s v="Jessika Van"/>
    <n v="1000"/>
    <m/>
    <s v="Drama|Fantasy|Mystery|Thriller"/>
    <s v="Joel Courtney"/>
    <s v="The Messengers             "/>
    <n v="7210"/>
    <n v="4561"/>
    <s v="Riley Smith"/>
    <n v="0"/>
    <s v=""/>
    <s v="http://www.imdb.com/title/tt3513704/?ref_=fn_tt_tt_1"/>
    <n v="57"/>
    <x v="0"/>
    <s v="USA"/>
    <s v="Unrated"/>
    <m/>
    <m/>
    <n v="921"/>
    <n v="6.6"/>
    <n v="1.78"/>
    <n v="0"/>
  </r>
  <r>
    <s v="Color"/>
    <x v="0"/>
    <n v="4"/>
    <n v="60"/>
    <m/>
    <n v="398"/>
    <s v="Brittany Curran"/>
    <n v="629"/>
    <m/>
    <s v="Drama|Mystery|Thriller"/>
    <s v="Grey Damon"/>
    <s v="Twisted             "/>
    <n v="7945"/>
    <n v="2758"/>
    <s v="Aaron Hill"/>
    <n v="2"/>
    <s v=""/>
    <s v="http://www.imdb.com/title/tt2355844/?ref_=fn_tt_tt_1"/>
    <n v="22"/>
    <x v="0"/>
    <s v="USA"/>
    <s v="Unrated"/>
    <m/>
    <m/>
    <n v="512"/>
    <n v="7.5"/>
    <n v="1.78"/>
    <n v="915"/>
  </r>
  <r>
    <s v="Color"/>
    <x v="0"/>
    <n v="4"/>
    <n v="60"/>
    <m/>
    <n v="23"/>
    <s v="Amanda Mealing"/>
    <n v="40"/>
    <m/>
    <s v="Drama"/>
    <s v="Susan Hampshire"/>
    <s v="The Grand             "/>
    <n v="437"/>
    <n v="158"/>
    <s v="Tim Healy"/>
    <n v="0"/>
    <s v="concierge|front desk|hotel|maid|prostitute"/>
    <s v="http://www.imdb.com/title/tt0118327/?ref_=fn_tt_tt_1"/>
    <n v="20"/>
    <x v="0"/>
    <s v="UK"/>
    <s v="Unrated"/>
    <m/>
    <m/>
    <n v="37"/>
    <n v="7.6"/>
    <n v="1.33"/>
    <n v="450"/>
  </r>
  <r>
    <s v="Color"/>
    <x v="0"/>
    <n v="5"/>
    <n v="60"/>
    <m/>
    <m/>
    <s v=""/>
    <n v="98"/>
    <m/>
    <s v="Game-Show|Reality-TV|Romance"/>
    <s v="Chris Harrison"/>
    <s v="The Bachelor             "/>
    <n v="4398"/>
    <n v="98"/>
    <s v=""/>
    <n v="0"/>
    <s v="bachelor|seeking love|single guy|tv host|women rivals for man"/>
    <s v="http://www.imdb.com/title/tt0313038/?ref_=fn_tt_tt_1"/>
    <n v="33"/>
    <x v="0"/>
    <s v="USA"/>
    <s v="Unrated"/>
    <n v="3000000"/>
    <m/>
    <m/>
    <n v="2.9"/>
    <m/>
    <n v="141"/>
  </r>
  <r>
    <s v=" Black and White"/>
    <x v="17"/>
    <n v="6"/>
    <n v="60"/>
    <n v="0"/>
    <n v="4"/>
    <s v="Olwenya Maina"/>
    <n v="147"/>
    <m/>
    <s v="Drama"/>
    <s v="Paul Ogola"/>
    <s v="Stories of Our Lives "/>
    <n v="70"/>
    <n v="170"/>
    <s v="Mugambi Nthiga"/>
    <n v="0"/>
    <s v=""/>
    <s v="http://www.imdb.com/title/tt3973612/?ref_=fn_tt_tt_1"/>
    <n v="1"/>
    <x v="7"/>
    <s v="Kenya"/>
    <s v="Unrated"/>
    <n v="15000"/>
    <n v="2014"/>
    <n v="19"/>
    <n v="7.4"/>
    <m/>
    <n v="45"/>
  </r>
  <r>
    <s v="Color"/>
    <x v="0"/>
    <n v="8"/>
    <n v="60"/>
    <m/>
    <n v="551"/>
    <s v="Daniella Alonso"/>
    <n v="1000"/>
    <m/>
    <s v="Crime|Drama"/>
    <s v="Dorian Missick"/>
    <s v="Animal Kingdom             "/>
    <n v="3673"/>
    <n v="3026"/>
    <s v="Ellen Barkin"/>
    <n v="0"/>
    <s v="based on film|brother brother relationship|crime family|remake|southern california"/>
    <s v="http://www.imdb.com/title/tt5574490/?ref_=fn_tt_tt_1"/>
    <n v="23"/>
    <x v="0"/>
    <s v="USA"/>
    <s v="Unrated"/>
    <m/>
    <m/>
    <n v="557"/>
    <n v="8.1"/>
    <n v="1.78"/>
    <n v="0"/>
  </r>
  <r>
    <s v="Color"/>
    <x v="0"/>
    <n v="8"/>
    <n v="60"/>
    <m/>
    <n v="109"/>
    <s v="Tucker Smallwood"/>
    <n v="210"/>
    <m/>
    <s v="Drama|Sci-Fi"/>
    <s v="James Morrison"/>
    <s v="Space: Above and Beyond             "/>
    <n v="6381"/>
    <n v="611"/>
    <s v="Kristen Cloke"/>
    <n v="0"/>
    <s v="alien|born in vitro|in vitro fertilization|marine|outer space"/>
    <s v="http://www.imdb.com/title/tt0112173/?ref_=fn_tt_tt_1"/>
    <n v="79"/>
    <x v="0"/>
    <s v="USA"/>
    <s v="Unrated"/>
    <n v="5000000"/>
    <m/>
    <n v="121"/>
    <n v="7.7"/>
    <n v="1.33"/>
    <n v="963"/>
  </r>
  <r>
    <s v="Color"/>
    <x v="0"/>
    <n v="9"/>
    <n v="60"/>
    <m/>
    <n v="468"/>
    <s v="Joan Allen"/>
    <n v="971"/>
    <m/>
    <s v="Drama|Mystery"/>
    <s v="Zach Gilford"/>
    <s v="The Family             "/>
    <n v="3322"/>
    <n v="3295"/>
    <s v="Liam James"/>
    <n v="4"/>
    <s v="family drama|lie|missing child|political campaign|secret"/>
    <s v="http://www.imdb.com/title/tt4428038/?ref_=fn_tt_tt_1"/>
    <n v="30"/>
    <x v="0"/>
    <s v="USA"/>
    <s v="TV-PG"/>
    <m/>
    <m/>
    <n v="805"/>
    <n v="7.5"/>
    <n v="1.78"/>
    <n v="0"/>
  </r>
  <r>
    <s v="Color"/>
    <x v="0"/>
    <n v="9"/>
    <n v="60"/>
    <m/>
    <n v="460"/>
    <s v="Philip Winchester"/>
    <n v="666"/>
    <m/>
    <s v="Action|Crime|Drama|Thriller"/>
    <s v="Nick Wechsler"/>
    <s v="The Player             "/>
    <n v="5817"/>
    <n v="4043"/>
    <s v="Jeff Marlow"/>
    <n v="2"/>
    <s v="bet|friend|pit boss|secret|surveillance"/>
    <s v="http://www.imdb.com/title/tt4474310/?ref_=fn_tt_tt_1"/>
    <n v="25"/>
    <x v="0"/>
    <s v="USA"/>
    <s v="TV-14"/>
    <m/>
    <m/>
    <n v="579"/>
    <n v="7.1"/>
    <n v="1.78"/>
    <n v="0"/>
  </r>
  <r>
    <s v="Color"/>
    <x v="0"/>
    <n v="9"/>
    <n v="60"/>
    <m/>
    <n v="904"/>
    <s v="Dylan Minnette"/>
    <n v="1000"/>
    <m/>
    <s v="Drama|Fantasy"/>
    <s v="Holly Hunter"/>
    <s v="Saving Grace             "/>
    <n v="3852"/>
    <n v="5203"/>
    <s v="Bokeem Woodbine"/>
    <n v="1"/>
    <s v="catholic|death row|inmate|oklahoma city|sexual promiscuity"/>
    <s v="http://www.imdb.com/title/tt0830900/?ref_=fn_tt_tt_1"/>
    <n v="47"/>
    <x v="0"/>
    <s v="USA"/>
    <s v="TV-MA"/>
    <m/>
    <m/>
    <n v="1000"/>
    <n v="7.5"/>
    <n v="1.78"/>
    <n v="634"/>
  </r>
  <r>
    <s v="Color"/>
    <x v="0"/>
    <n v="11"/>
    <n v="60"/>
    <m/>
    <n v="652"/>
    <s v="Ashley Scott"/>
    <n v="10000"/>
    <m/>
    <s v="Action|Drama|Mystery|Sci-Fi"/>
    <s v="Jensen Ackles"/>
    <s v="Dark Angel             "/>
    <n v="25329"/>
    <n v="12051"/>
    <s v="John Savage"/>
    <n v="1"/>
    <s v="cat burglar|female lead|future|mixed martial arts|post apocalypse"/>
    <s v="http://www.imdb.com/title/tt0204993/?ref_=fn_tt_tt_1"/>
    <n v="160"/>
    <x v="0"/>
    <s v="USA"/>
    <s v="TV-14"/>
    <m/>
    <m/>
    <n v="794"/>
    <n v="7.4"/>
    <n v="1.33"/>
    <n v="0"/>
  </r>
  <r>
    <s v="Color"/>
    <x v="0"/>
    <n v="14"/>
    <n v="60"/>
    <m/>
    <n v="575"/>
    <s v="James Nesbitt"/>
    <n v="1000"/>
    <m/>
    <s v="Crime|Drama|Mystery"/>
    <s v="Jason Flemyng"/>
    <s v="The Missing             "/>
    <n v="8739"/>
    <n v="3537"/>
    <s v="Frances O'Connor"/>
    <n v="0"/>
    <s v="france|journalist|limp|police detective|reporter"/>
    <s v="http://www.imdb.com/title/tt3877200/?ref_=fn_tt_tt_1"/>
    <n v="28"/>
    <x v="0"/>
    <s v="UK"/>
    <s v="Unrated"/>
    <m/>
    <m/>
    <n v="773"/>
    <n v="8.1"/>
    <m/>
    <n v="0"/>
  </r>
  <r>
    <s v="Color"/>
    <x v="0"/>
    <n v="17"/>
    <n v="60"/>
    <m/>
    <n v="84"/>
    <s v="Steve Gonsalves"/>
    <n v="155"/>
    <m/>
    <s v="Documentary"/>
    <s v="Amy Bruni"/>
    <s v="Ghost Hunters             "/>
    <n v="5563"/>
    <n v="552"/>
    <s v="Jason Hawes"/>
    <n v="0"/>
    <s v="ghost|paranormal|paranormal research|shaky cam"/>
    <s v="http://www.imdb.com/title/tt0426697/?ref_=fn_tt_tt_1"/>
    <n v="57"/>
    <x v="0"/>
    <s v="USA"/>
    <s v="Unrated"/>
    <m/>
    <m/>
    <n v="130"/>
    <n v="6.6"/>
    <m/>
    <n v="373"/>
  </r>
  <r>
    <s v="Color"/>
    <x v="0"/>
    <n v="18"/>
    <n v="60"/>
    <m/>
    <n v="186"/>
    <s v="Nicole de Boer"/>
    <n v="443"/>
    <m/>
    <s v="Drama|Fantasy|Mystery|Sci-Fi"/>
    <s v="David Ogden Stiers"/>
    <s v="The Dead Zone             "/>
    <n v="7122"/>
    <n v="981"/>
    <s v="Chris Bruno"/>
    <n v="1"/>
    <s v="psychic|psychic power|psychometry|spin off|supernatural power"/>
    <s v="http://www.imdb.com/title/tt0281432/?ref_=fn_tt_tt_1"/>
    <n v="77"/>
    <x v="0"/>
    <s v="Canada"/>
    <s v="TV-14"/>
    <m/>
    <m/>
    <n v="319"/>
    <n v="7.5"/>
    <m/>
    <n v="576"/>
  </r>
  <r>
    <s v="Color"/>
    <x v="0"/>
    <n v="18"/>
    <n v="60"/>
    <m/>
    <n v="648"/>
    <s v="Joseph Gilgun"/>
    <n v="3000"/>
    <m/>
    <s v="Adventure|Drama|Fantasy|Mystery"/>
    <s v="Dominic Cooper"/>
    <s v="Preacher             "/>
    <n v="22848"/>
    <n v="6034"/>
    <s v="Ruth Negga"/>
    <n v="0"/>
    <s v="heaven and hell|preacher|supernatural|vampire|vertigo comics"/>
    <s v="http://www.imdb.com/title/tt5016504/?ref_=fn_tt_tt_1"/>
    <n v="85"/>
    <x v="0"/>
    <s v="Unknown"/>
    <s v="TV-MA"/>
    <m/>
    <m/>
    <n v="788"/>
    <n v="8.3000000000000007"/>
    <n v="1.78"/>
    <n v="18000"/>
  </r>
  <r>
    <s v="Color"/>
    <x v="0"/>
    <n v="20"/>
    <n v="60"/>
    <m/>
    <n v="543"/>
    <s v="Colin Ferguson"/>
    <n v="780"/>
    <m/>
    <s v="Comedy|Drama|Sci-Fi"/>
    <s v="Joe Morton"/>
    <s v="Eureka             "/>
    <n v="39559"/>
    <n v="4280"/>
    <s v="Salli Richardson-Whitfield"/>
    <n v="2"/>
    <s v="alternate reality|pacific northwest|small town|small town life|small town sheriff"/>
    <s v="http://www.imdb.com/title/tt0796264/?ref_=fn_tt_tt_1"/>
    <n v="136"/>
    <x v="0"/>
    <s v="USA"/>
    <s v="TV-14"/>
    <m/>
    <m/>
    <n v="747"/>
    <n v="7.9"/>
    <n v="1.78"/>
    <n v="3000"/>
  </r>
  <r>
    <s v="Color"/>
    <x v="0"/>
    <n v="21"/>
    <n v="60"/>
    <m/>
    <n v="184"/>
    <s v="Philip Michael Thomas"/>
    <n v="982"/>
    <m/>
    <s v="Action|Crime|Drama|Mystery|Thriller"/>
    <s v="Don Johnson"/>
    <s v="Miami Vice             "/>
    <n v="16769"/>
    <n v="1687"/>
    <s v="John Diehl"/>
    <n v="2"/>
    <s v="cult tv|detective|drugs|police|undercover"/>
    <s v="http://www.imdb.com/title/tt0086759/?ref_=fn_tt_tt_1"/>
    <n v="74"/>
    <x v="0"/>
    <s v="USA"/>
    <s v="TV-14"/>
    <n v="1500000"/>
    <m/>
    <n v="321"/>
    <n v="7.5"/>
    <n v="1.33"/>
    <n v="0"/>
  </r>
  <r>
    <s v="Color"/>
    <x v="0"/>
    <n v="22"/>
    <n v="60"/>
    <m/>
    <n v="501"/>
    <s v="Wayne Knight"/>
    <n v="23000"/>
    <m/>
    <s v="Comedy|Family|Sci-Fi"/>
    <s v="Joseph Gordon-Levitt"/>
    <s v="3rd Rock from the Sun             "/>
    <n v="38383"/>
    <n v="25160"/>
    <s v="Kristen Johnston"/>
    <n v="4"/>
    <s v="alien|digit in title|human form|number 3 in title|talking on a rooftop"/>
    <s v="http://www.imdb.com/title/tt0115082/?ref_=fn_tt_tt_1"/>
    <n v="86"/>
    <x v="0"/>
    <s v="USA"/>
    <s v="TV-PG"/>
    <m/>
    <m/>
    <n v="967"/>
    <n v="7.8"/>
    <n v="1.33"/>
    <n v="0"/>
  </r>
  <r>
    <s v="Color"/>
    <x v="0"/>
    <n v="27"/>
    <n v="60"/>
    <m/>
    <n v="346"/>
    <s v="Xander Berkeley"/>
    <n v="787"/>
    <m/>
    <s v="Action|Crime|Drama|Thriller"/>
    <s v="Melinda Clarke"/>
    <s v="Nikita             "/>
    <n v="42402"/>
    <n v="2352"/>
    <s v="Aaron Stanford"/>
    <n v="1"/>
    <s v="assassin|death|female protagonist|rogue|training"/>
    <s v="http://www.imdb.com/title/tt1592154/?ref_=fn_tt_tt_1"/>
    <n v="83"/>
    <x v="0"/>
    <s v="USA"/>
    <s v="Unrated"/>
    <m/>
    <m/>
    <n v="485"/>
    <n v="7.7"/>
    <n v="1.78"/>
    <n v="0"/>
  </r>
  <r>
    <s v="Color"/>
    <x v="0"/>
    <n v="29"/>
    <n v="60"/>
    <m/>
    <n v="432"/>
    <s v="Dirk Benedict"/>
    <n v="669"/>
    <m/>
    <s v="Action|Adventure|Crime"/>
    <s v="George Peppard"/>
    <s v="The A-Team             "/>
    <n v="25402"/>
    <n v="1655"/>
    <s v="Dwight Schultz"/>
    <n v="4"/>
    <s v="1980s|cult tv|famous opening theme|good versus evil|hero for hire"/>
    <s v="http://www.imdb.com/title/tt0084967/?ref_=fn_tt_tt_1"/>
    <n v="97"/>
    <x v="0"/>
    <s v="USA"/>
    <s v="TV-PG"/>
    <m/>
    <m/>
    <n v="554"/>
    <n v="7.6"/>
    <n v="1.33"/>
    <n v="0"/>
  </r>
  <r>
    <s v="Color"/>
    <x v="0"/>
    <n v="51"/>
    <n v="60"/>
    <m/>
    <n v="256"/>
    <s v="Indira Varma"/>
    <n v="2000"/>
    <m/>
    <s v="Crime|Drama|Mystery|Thriller"/>
    <s v="Ruth Wilson"/>
    <s v="Luther             "/>
    <n v="70568"/>
    <n v="3823"/>
    <s v="Warren Brown"/>
    <n v="1"/>
    <s v="murder|police|psychopath"/>
    <s v="http://www.imdb.com/title/tt1474684/?ref_=fn_tt_tt_1"/>
    <n v="105"/>
    <x v="0"/>
    <s v="UK"/>
    <s v="TV-MA"/>
    <m/>
    <m/>
    <n v="729"/>
    <n v="8.6"/>
    <n v="1.78"/>
    <n v="20000"/>
  </r>
  <r>
    <s v="Color"/>
    <x v="0"/>
    <n v="75"/>
    <n v="60"/>
    <m/>
    <n v="833"/>
    <s v="Masi Oka"/>
    <n v="1000"/>
    <m/>
    <s v="Drama|Fantasy|Sci-Fi|Thriller"/>
    <s v="Sendhil Ramamurthy"/>
    <s v="Heroes             "/>
    <n v="202115"/>
    <n v="4908"/>
    <s v="Greg Grunberg"/>
    <n v="4"/>
    <s v="father daughter relationship|serial killer|superhero|supernatural power|vision of the future"/>
    <s v="http://www.imdb.com/title/tt0813715/?ref_=fn_tt_tt_1"/>
    <n v="379"/>
    <x v="0"/>
    <s v="USA"/>
    <s v="TV-14"/>
    <m/>
    <m/>
    <n v="923"/>
    <n v="7.7"/>
    <n v="1.78"/>
    <n v="0"/>
  </r>
  <r>
    <s v="Color"/>
    <x v="18"/>
    <n v="110"/>
    <n v="62"/>
    <n v="58"/>
    <m/>
    <s v=""/>
    <m/>
    <m/>
    <s v="Documentary|Family"/>
    <s v=""/>
    <s v="The Brain That Sings "/>
    <n v="18"/>
    <n v="0"/>
    <s v=""/>
    <n v="1"/>
    <s v="autism|middle east|music therapy|united arab emirates"/>
    <s v="http://www.imdb.com/title/tt2638024/?ref_=fn_tt_tt_1"/>
    <n v="156"/>
    <x v="8"/>
    <s v="United Arab Emirates"/>
    <s v="Unrated"/>
    <n v="125000"/>
    <n v="2013"/>
    <m/>
    <n v="8.1999999999999993"/>
    <m/>
    <n v="54"/>
  </r>
  <r>
    <s v="Color"/>
    <x v="19"/>
    <n v="162"/>
    <n v="63"/>
    <n v="15"/>
    <n v="69"/>
    <s v="Robert Lopez"/>
    <n v="759"/>
    <n v="26687172"/>
    <s v="Adventure|Animation|Comedy|Family|Musical"/>
    <s v="Craig Ferguson"/>
    <s v="Winnie the Pooh "/>
    <n v="15600"/>
    <n v="1002"/>
    <s v="Huell Howser"/>
    <n v="0"/>
    <s v="disney|owl|rabbit|sequel|tiger"/>
    <s v="http://www.imdb.com/title/tt1449283/?ref_=fn_tt_tt_1"/>
    <n v="55"/>
    <x v="0"/>
    <s v="USA"/>
    <s v="G"/>
    <n v="30000000"/>
    <n v="2011"/>
    <n v="73"/>
    <n v="7.3"/>
    <n v="1.85"/>
    <n v="0"/>
  </r>
  <r>
    <s v="Color"/>
    <x v="0"/>
    <n v="30"/>
    <n v="64"/>
    <m/>
    <n v="184"/>
    <s v="Graham McTavish"/>
    <n v="1000"/>
    <m/>
    <s v="Drama|Romance|Sci-Fi"/>
    <s v="Tobias Menzies"/>
    <s v="Outlander             "/>
    <n v="50391"/>
    <n v="1863"/>
    <s v="Stephen Walters"/>
    <n v="8"/>
    <s v="based on novel|clan|scotland|scottish highlands|year 1743"/>
    <s v="http://www.imdb.com/title/tt3006802/?ref_=fn_tt_tt_1"/>
    <n v="148"/>
    <x v="0"/>
    <s v="USA"/>
    <s v="TV-MA"/>
    <m/>
    <m/>
    <n v="531"/>
    <n v="8.5"/>
    <n v="1.78"/>
    <n v="31000"/>
  </r>
  <r>
    <s v="Color"/>
    <x v="20"/>
    <n v="8"/>
    <n v="65"/>
    <n v="0"/>
    <m/>
    <s v="Bobby Kendall"/>
    <n v="0"/>
    <n v="8231"/>
    <s v="Drama|Fantasy"/>
    <s v="Don Brooks"/>
    <s v="Pink Narcissus "/>
    <n v="803"/>
    <n v="0"/>
    <s v=""/>
    <n v="1"/>
    <s v="male frontal nudity|male pubic hair|male rear nudity|pubic hair|street hustler"/>
    <s v="http://www.imdb.com/title/tt0067580/?ref_=fn_tt_tt_1"/>
    <n v="16"/>
    <x v="0"/>
    <s v="USA"/>
    <s v="Not Rated"/>
    <n v="27000"/>
    <n v="1971"/>
    <n v="0"/>
    <n v="6.7"/>
    <n v="1.37"/>
    <n v="85"/>
  </r>
  <r>
    <s v="Color"/>
    <x v="21"/>
    <n v="110"/>
    <n v="65"/>
    <n v="0"/>
    <n v="176"/>
    <s v="Andrea Martin"/>
    <n v="770"/>
    <m/>
    <s v="Comedy"/>
    <s v="Martin Short"/>
    <s v="Towering Inferno             "/>
    <n v="10"/>
    <n v="1125"/>
    <s v="Joe Flaherty"/>
    <n v="2"/>
    <s v=""/>
    <s v="http://www.imdb.com/title/tt0691996/?ref_=fn_tt_tt_1"/>
    <n v="156"/>
    <x v="0"/>
    <s v="Canada"/>
    <s v="Unrated"/>
    <m/>
    <m/>
    <n v="179"/>
    <n v="9.5"/>
    <n v="1.33"/>
    <n v="0"/>
  </r>
  <r>
    <s v=" Black and White"/>
    <x v="22"/>
    <n v="124"/>
    <n v="65"/>
    <n v="964"/>
    <n v="21"/>
    <s v="Alan Hale"/>
    <n v="380"/>
    <m/>
    <s v="Comedy|Romance"/>
    <s v="Claudette Colbert"/>
    <s v="It Happened One Night "/>
    <n v="64888"/>
    <n v="540"/>
    <s v="Walter Connolly"/>
    <n v="1"/>
    <s v="bus|detective|love|money|reporter"/>
    <s v="http://www.imdb.com/title/tt0025316/?ref_=fn_tt_tt_1"/>
    <n v="235"/>
    <x v="0"/>
    <s v="USA"/>
    <s v="Unrated"/>
    <n v="325000"/>
    <n v="1934"/>
    <n v="114"/>
    <n v="8.1999999999999993"/>
    <n v="1.37"/>
    <n v="0"/>
  </r>
  <r>
    <s v="Color"/>
    <x v="23"/>
    <n v="1"/>
    <n v="66"/>
    <n v="0"/>
    <n v="0"/>
    <s v="Steve Duin"/>
    <n v="0"/>
    <m/>
    <s v="Documentary"/>
    <s v="Sam Adams"/>
    <s v="UnDivided "/>
    <n v="6"/>
    <n v="0"/>
    <s v="Jeff Jacob"/>
    <n v="2"/>
    <s v=""/>
    <s v="http://www.imdb.com/title/tt3564748/?ref_=fn_tt_tt_1"/>
    <n v="1"/>
    <x v="0"/>
    <s v="USA"/>
    <s v="PG"/>
    <n v="250000"/>
    <n v="2013"/>
    <n v="0"/>
    <n v="7.8"/>
    <m/>
    <n v="53"/>
  </r>
  <r>
    <s v=" Black and White"/>
    <x v="24"/>
    <n v="16"/>
    <n v="66"/>
    <n v="4"/>
    <n v="232"/>
    <s v="Jesse Jane"/>
    <n v="502"/>
    <m/>
    <s v="Documentary"/>
    <s v="Lisa Ann"/>
    <s v="Aroused "/>
    <n v="502"/>
    <n v="1796"/>
    <s v="Kayden Kross"/>
    <n v="0"/>
    <s v="aroused|photography|pornography documentary|pornstar"/>
    <s v="http://www.imdb.com/title/tt2403815/?ref_=fn_tt_tt_1"/>
    <n v="9"/>
    <x v="0"/>
    <s v="USA"/>
    <s v="Unrated"/>
    <n v="150000"/>
    <n v="2013"/>
    <n v="366"/>
    <n v="5.3"/>
    <m/>
    <n v="207"/>
  </r>
  <r>
    <s v=" Black and White"/>
    <x v="25"/>
    <n v="35"/>
    <n v="66"/>
    <n v="16"/>
    <n v="28"/>
    <s v="Gilbert Roland"/>
    <n v="418"/>
    <m/>
    <s v="Comedy|Drama|History|Musical|Romance"/>
    <s v="Mae West"/>
    <s v="She Done Him Wrong "/>
    <n v="4152"/>
    <n v="583"/>
    <s v="Louise Beavers"/>
    <n v="1"/>
    <s v="captain|marriage proposal|saloon|saloon singer|singer"/>
    <s v="http://www.imdb.com/title/tt0024548/?ref_=fn_tt_tt_1"/>
    <n v="59"/>
    <x v="0"/>
    <s v="USA"/>
    <s v="Approved"/>
    <n v="200000"/>
    <n v="1933"/>
    <n v="85"/>
    <n v="6.5"/>
    <n v="1.37"/>
    <n v="328"/>
  </r>
  <r>
    <s v="Color"/>
    <x v="26"/>
    <n v="173"/>
    <n v="66"/>
    <n v="76"/>
    <n v="36"/>
    <s v="Nacho Vigalondo"/>
    <n v="123"/>
    <n v="38108"/>
    <s v="Horror|Mystery|Sci-Fi|Thriller"/>
    <s v="Karra Elejalde"/>
    <s v="Timecrimes "/>
    <n v="40878"/>
    <n v="239"/>
    <s v="Bárbara Goenaga"/>
    <n v="0"/>
    <s v="binoculars|hitchcockian|scissors|time machine|woods"/>
    <s v="http://www.imdb.com/title/tt0480669/?ref_=fn_tt_tt_1"/>
    <n v="124"/>
    <x v="9"/>
    <s v="Spain"/>
    <s v="R"/>
    <n v="2600000"/>
    <n v="2007"/>
    <n v="76"/>
    <n v="7.2"/>
    <n v="1.85"/>
    <n v="0"/>
  </r>
  <r>
    <s v="Color"/>
    <x v="27"/>
    <n v="3"/>
    <n v="67"/>
    <n v="0"/>
    <n v="388"/>
    <s v="Cyndi Lauper"/>
    <n v="979"/>
    <m/>
    <s v="Animation|Family"/>
    <s v="Chazz Palminteri"/>
    <s v="Henry &amp; Me "/>
    <n v="83"/>
    <n v="2509"/>
    <s v="Danny Aiello"/>
    <n v="2"/>
    <s v="bare butt|baseball|children|new york yankees|surrealism"/>
    <s v="http://www.imdb.com/title/tt1460798/?ref_=fn_tt_tt_1"/>
    <n v="1"/>
    <x v="0"/>
    <s v="USA"/>
    <s v="PG"/>
    <n v="10000000"/>
    <n v="2014"/>
    <n v="732"/>
    <n v="6.7"/>
    <m/>
    <n v="165"/>
  </r>
  <r>
    <s v="Color"/>
    <x v="28"/>
    <n v="5"/>
    <n v="67"/>
    <n v="4"/>
    <n v="2000"/>
    <s v="Lorraine Ziff"/>
    <n v="260000"/>
    <m/>
    <s v="Drama|Thriller"/>
    <s v="Matthew Ziff"/>
    <s v="Treachery "/>
    <n v="344"/>
    <n v="283939"/>
    <s v="Michael Biehn"/>
    <n v="5"/>
    <s v="panties|white panties"/>
    <s v="http://www.imdb.com/title/tt2380301/?ref_=fn_tt_tt_1"/>
    <n v="5"/>
    <x v="0"/>
    <s v="USA"/>
    <s v="Unrated"/>
    <n v="625000"/>
    <n v="2013"/>
    <n v="21000"/>
    <n v="3.9"/>
    <m/>
    <n v="0"/>
  </r>
  <r>
    <s v=" Black and White"/>
    <x v="29"/>
    <n v="1"/>
    <n v="68"/>
    <n v="2"/>
    <n v="75"/>
    <s v="John Ireland"/>
    <n v="142"/>
    <m/>
    <s v="Crime|Drama"/>
    <s v="Sheldon Leonard"/>
    <s v="Open Secret "/>
    <n v="67"/>
    <n v="354"/>
    <s v="Arthur O'Connell"/>
    <n v="3"/>
    <s v="anti semitism|gangster"/>
    <s v="http://www.imdb.com/title/tt0040671/?ref_=fn_tt_tt_1"/>
    <n v="9"/>
    <x v="0"/>
    <s v="USA"/>
    <s v="Approved"/>
    <m/>
    <n v="1948"/>
    <n v="86"/>
    <n v="7.1"/>
    <n v="1.37"/>
    <n v="10"/>
  </r>
  <r>
    <s v="Color"/>
    <x v="30"/>
    <n v="45"/>
    <n v="68"/>
    <n v="0"/>
    <n v="253"/>
    <s v="Brenda Blethyn"/>
    <n v="304"/>
    <n v="18081626"/>
    <s v="Animation|Family|Fantasy|Mystery"/>
    <s v="Kath Soucie"/>
    <s v="Pooh's Heffalump Movie "/>
    <n v="4180"/>
    <n v="861"/>
    <s v="John Fiedler"/>
    <n v="0"/>
    <s v="creature|forest|mother son relationship|rabbit|winnie the pooh"/>
    <s v="http://www.imdb.com/title/tt0407121/?ref_=fn_tt_tt_1"/>
    <n v="32"/>
    <x v="0"/>
    <s v="USA"/>
    <s v="G"/>
    <n v="20000000"/>
    <n v="2005"/>
    <n v="286"/>
    <n v="6.4"/>
    <n v="1.85"/>
    <n v="264"/>
  </r>
  <r>
    <s v="Color"/>
    <x v="31"/>
    <n v="129"/>
    <n v="68"/>
    <n v="116"/>
    <n v="481"/>
    <s v="Charles Napier"/>
    <n v="8000"/>
    <n v="53868030"/>
    <s v="Comedy|Crime"/>
    <s v="Will Ferrell"/>
    <s v="Austin Powers: International Man of Mystery "/>
    <n v="183425"/>
    <n v="10557"/>
    <s v="Robert Wagner"/>
    <n v="2"/>
    <s v="cartoon on tv|reference to frankenstein|reference to jimi hendrix|scene during end credits|surrealism"/>
    <s v="http://www.imdb.com/title/tt0118655/?ref_=fn_tt_tt_1"/>
    <n v="425"/>
    <x v="0"/>
    <s v="USA"/>
    <s v="PG-13"/>
    <n v="17000000"/>
    <n v="1997"/>
    <n v="503"/>
    <n v="7"/>
    <n v="2.35"/>
    <n v="0"/>
  </r>
  <r>
    <s v="Color"/>
    <x v="32"/>
    <n v="24"/>
    <n v="69"/>
    <n v="383"/>
    <n v="191"/>
    <s v="Gabriel Damon"/>
    <n v="912"/>
    <n v="48092846"/>
    <s v="Adventure|Animation|Family"/>
    <s v="Judith Barsi"/>
    <s v="The Land Before Time "/>
    <n v="61753"/>
    <n v="1833"/>
    <s v="Bill Erwin"/>
    <n v="0"/>
    <s v="brontosaurus|classical music|dinosaur|dinosaur feature|earthquake"/>
    <s v="http://www.imdb.com/title/tt0095489/?ref_=fn_tt_tt_1"/>
    <n v="133"/>
    <x v="0"/>
    <s v="USA"/>
    <s v="G"/>
    <n v="12500000"/>
    <n v="1988"/>
    <n v="320"/>
    <n v="7.3"/>
    <n v="1.33"/>
    <n v="5000"/>
  </r>
  <r>
    <s v=" Black and White"/>
    <x v="33"/>
    <n v="95"/>
    <n v="70"/>
    <n v="2"/>
    <n v="6"/>
    <s v="Jason Evers"/>
    <n v="24"/>
    <m/>
    <s v="Horror|Sci-Fi"/>
    <s v="Virginia Leith"/>
    <s v="The Brain That Wouldn't Die "/>
    <n v="4752"/>
    <n v="52"/>
    <s v="Bruce Kerr"/>
    <n v="1"/>
    <s v="brain|fiance|laboratory|surgeon|surgery"/>
    <s v="http://www.imdb.com/title/tt0052646/?ref_=fn_tt_tt_1"/>
    <n v="152"/>
    <x v="0"/>
    <s v="USA"/>
    <s v="Approved"/>
    <n v="62000"/>
    <n v="1962"/>
    <n v="16"/>
    <n v="4.0999999999999996"/>
    <n v="1.66"/>
    <n v="1000"/>
  </r>
  <r>
    <s v="Color"/>
    <x v="34"/>
    <n v="116"/>
    <n v="70"/>
    <n v="11"/>
    <n v="8"/>
    <s v="Donnie Dunagan"/>
    <n v="16"/>
    <n v="102797150"/>
    <s v="Animation|Drama|Family"/>
    <s v="Sam Edwards"/>
    <s v="Bambi "/>
    <n v="94225"/>
    <n v="63"/>
    <s v="Ann Gillis"/>
    <n v="0"/>
    <s v="animal|bambi|deer|forest|hunter"/>
    <s v="http://www.imdb.com/title/tt0034492/?ref_=fn_tt_tt_1"/>
    <n v="136"/>
    <x v="0"/>
    <s v="USA"/>
    <s v="Approved"/>
    <m/>
    <n v="1942"/>
    <n v="12"/>
    <n v="7.4"/>
    <n v="1.33"/>
    <n v="0"/>
  </r>
  <r>
    <s v="Color"/>
    <x v="35"/>
    <n v="1"/>
    <n v="71"/>
    <n v="0"/>
    <n v="21"/>
    <s v="Dave Fennoy"/>
    <n v="1000"/>
    <m/>
    <s v="Documentary"/>
    <s v="Alfre Woodard"/>
    <s v="The Hadza: Last of the First "/>
    <n v="5"/>
    <n v="1359"/>
    <s v="Jane Goodall"/>
    <n v="1"/>
    <s v="east africa|hunter gatherer|indigenous|rift valley|swahili"/>
    <s v="http://www.imdb.com/title/tt2139721/?ref_=fn_tt_tt_1"/>
    <n v="1"/>
    <x v="0"/>
    <s v="USA"/>
    <s v="Unrated"/>
    <n v="650000"/>
    <n v="2014"/>
    <n v="338"/>
    <n v="7.4"/>
    <m/>
    <n v="5"/>
  </r>
  <r>
    <s v="Color"/>
    <x v="36"/>
    <n v="5"/>
    <n v="72"/>
    <n v="0"/>
    <n v="0"/>
    <s v="Hugh Ducklow"/>
    <n v="0"/>
    <n v="4914"/>
    <s v="Adventure|Documentary"/>
    <s v="Naderev Sano"/>
    <s v="Antarctic Edge: 70° South "/>
    <n v="123"/>
    <n v="0"/>
    <s v="Mike Brett"/>
    <n v="0"/>
    <s v=""/>
    <s v="http://www.imdb.com/title/tt2780714/?ref_=fn_tt_tt_1"/>
    <n v="2"/>
    <x v="0"/>
    <s v="USA"/>
    <s v="Unrated"/>
    <n v="150000"/>
    <n v="2015"/>
    <n v="0"/>
    <n v="7"/>
    <m/>
    <n v="215"/>
  </r>
  <r>
    <s v="Color"/>
    <x v="37"/>
    <n v="59"/>
    <n v="72"/>
    <n v="5"/>
    <n v="435"/>
    <s v="Beth Grant"/>
    <n v="659"/>
    <n v="28501605"/>
    <s v="Fantasy|Horror"/>
    <s v="Jenny Agutter"/>
    <s v="Child's Play 2 "/>
    <n v="31371"/>
    <n v="2646"/>
    <s v="Greg Germann"/>
    <n v="0"/>
    <s v="boy|doll|foster home|killer doll|serial killer"/>
    <s v="http://www.imdb.com/title/tt0099253/?ref_=fn_tt_tt_1"/>
    <n v="166"/>
    <x v="0"/>
    <s v="USA"/>
    <s v="R"/>
    <n v="13000000"/>
    <n v="1990"/>
    <n v="628"/>
    <n v="5.7"/>
    <n v="1.85"/>
    <n v="0"/>
  </r>
  <r>
    <s v="Color"/>
    <x v="38"/>
    <n v="80"/>
    <n v="72"/>
    <n v="2"/>
    <n v="434"/>
    <s v="Rob Paulsen"/>
    <n v="1000"/>
    <n v="48423368"/>
    <s v="Adventure|Animation|Family|Fantasy"/>
    <s v="Roger Rees"/>
    <s v="Return to Never Land "/>
    <n v="13324"/>
    <n v="3402"/>
    <s v="Spencer Breslin"/>
    <n v="1"/>
    <s v="1940s|gang that lives together|outlaw gang|rescue|sequel"/>
    <s v="http://www.imdb.com/title/tt0280030/?ref_=fn_tt_tt_1"/>
    <n v="79"/>
    <x v="0"/>
    <s v="USA"/>
    <s v="G"/>
    <n v="20000000"/>
    <n v="2002"/>
    <n v="677"/>
    <n v="5.8"/>
    <n v="1.66"/>
    <n v="302"/>
  </r>
  <r>
    <s v="Color"/>
    <x v="39"/>
    <n v="85"/>
    <n v="72"/>
    <n v="0"/>
    <n v="384"/>
    <s v="Phil Collins"/>
    <n v="3000"/>
    <n v="47887943"/>
    <s v="Adventure|Animation|Family|Musical"/>
    <s v="Haley Joel Osment"/>
    <s v="The Jungle Book 2 "/>
    <n v="11634"/>
    <n v="4480"/>
    <s v="Tony Jay"/>
    <n v="0"/>
    <s v="dog|jungle|shot gun|tiger|village"/>
    <s v="http://www.imdb.com/title/tt0283426/?ref_=fn_tt_tt_1"/>
    <n v="58"/>
    <x v="0"/>
    <s v="USA"/>
    <s v="G"/>
    <n v="20000000"/>
    <n v="2003"/>
    <n v="455"/>
    <n v="5.4"/>
    <n v="1.85"/>
    <n v="227"/>
  </r>
  <r>
    <s v="Color"/>
    <x v="40"/>
    <n v="44"/>
    <n v="73"/>
    <n v="11"/>
    <n v="142"/>
    <s v="Kevin Clash"/>
    <n v="1000"/>
    <n v="11634458"/>
    <s v="Adventure|Comedy|Family|Fantasy|Musical"/>
    <s v="Vanessa Williams"/>
    <s v="The Adventures of Elmo in Grouchland "/>
    <n v="2045"/>
    <n v="2020"/>
    <s v="Caroll Spinney"/>
    <n v="0"/>
    <s v="based on tv series|blanket|box office flop|rescue|sesame street"/>
    <s v="http://www.imdb.com/title/tt0159421/?ref_=fn_tt_tt_1"/>
    <n v="37"/>
    <x v="0"/>
    <s v="USA"/>
    <s v="G"/>
    <n v="17000000"/>
    <n v="1999"/>
    <n v="436"/>
    <n v="5.8"/>
    <n v="1.85"/>
    <n v="339"/>
  </r>
  <r>
    <s v=" Black and White"/>
    <x v="41"/>
    <n v="58"/>
    <n v="73"/>
    <n v="126"/>
    <n v="3"/>
    <s v="CindyMarie Small"/>
    <n v="14"/>
    <n v="39659"/>
    <s v="Comedy|Horror|Musical"/>
    <s v="Sarah Murphy-Dyson"/>
    <s v="Dracula: Pages from a Virgin's Diary "/>
    <n v="1555"/>
    <n v="21"/>
    <s v="Brent Neale"/>
    <n v="1"/>
    <s v="ballet|cult film|dance|dracula|gothic"/>
    <s v="http://www.imdb.com/title/tt0293113/?ref_=fn_tt_tt_1"/>
    <n v="32"/>
    <x v="0"/>
    <s v="Canada"/>
    <s v="Unrated"/>
    <n v="1600000"/>
    <n v="2002"/>
    <n v="4"/>
    <n v="7"/>
    <n v="1.85"/>
    <n v="131"/>
  </r>
  <r>
    <s v="Color"/>
    <x v="42"/>
    <n v="186"/>
    <n v="73"/>
    <n v="28"/>
    <n v="847"/>
    <s v="Nathan Lane"/>
    <n v="2000"/>
    <n v="422783777"/>
    <s v="Adventure|Animation|Drama|Family|Musical"/>
    <s v="Matthew Broderick"/>
    <s v="The Lion King "/>
    <n v="644348"/>
    <n v="6458"/>
    <s v="Niketa Calame"/>
    <n v="0"/>
    <s v="king|prince|scar|uncle|unnecessary guilt"/>
    <s v="http://www.imdb.com/title/tt0110357/?ref_=fn_tt_tt_1"/>
    <n v="656"/>
    <x v="0"/>
    <s v="USA"/>
    <s v="G"/>
    <n v="45000000"/>
    <n v="1994"/>
    <n v="886"/>
    <n v="8.5"/>
    <n v="1.66"/>
    <n v="17000"/>
  </r>
  <r>
    <s v="Color"/>
    <x v="43"/>
    <n v="33"/>
    <n v="74"/>
    <n v="0"/>
    <n v="719"/>
    <s v="Kelsey Grammer"/>
    <n v="886"/>
    <n v="6491350"/>
    <s v="Animation|Comedy|Family|Fantasy|Musical"/>
    <s v="Nathan Lane"/>
    <s v="Teacher's Pet "/>
    <n v="1231"/>
    <n v="5139"/>
    <s v="Jerry Stiller"/>
    <n v="0"/>
    <s v="dog|florida|mad scientist|school|teacher"/>
    <s v="http://www.imdb.com/title/tt0350194/?ref_=fn_tt_tt_1"/>
    <n v="26"/>
    <x v="0"/>
    <s v="USA"/>
    <s v="PG"/>
    <n v="10000000"/>
    <n v="2004"/>
    <n v="808"/>
    <n v="5.8"/>
    <n v="1.85"/>
    <n v="49"/>
  </r>
  <r>
    <s v="Color"/>
    <x v="44"/>
    <n v="87"/>
    <n v="74"/>
    <n v="188"/>
    <n v="865"/>
    <s v="Janeane Garofalo"/>
    <n v="11000"/>
    <n v="7262288"/>
    <s v="Comedy|Crime|Thriller"/>
    <s v="Zooey Deschanel"/>
    <s v="Big Trouble "/>
    <n v="17307"/>
    <n v="13917"/>
    <s v="Omar Epps"/>
    <n v="2"/>
    <s v="airport|fbi agent|person in a car trunk|suitcase|suitcase bomb"/>
    <s v="http://www.imdb.com/title/tt0246464/?ref_=fn_tt_tt_1"/>
    <n v="186"/>
    <x v="0"/>
    <s v="USA"/>
    <s v="PG-13"/>
    <n v="40000000"/>
    <n v="2002"/>
    <n v="1000"/>
    <n v="6.5"/>
    <n v="1.85"/>
    <n v="892"/>
  </r>
  <r>
    <s v="Color"/>
    <x v="34"/>
    <n v="129"/>
    <n v="74"/>
    <n v="11"/>
    <n v="62"/>
    <s v="Penn Jillette"/>
    <n v="340"/>
    <n v="60507228"/>
    <s v="Animation|Family|Fantasy|Music"/>
    <s v="Quincy Jones"/>
    <s v="Fantasia 2000 "/>
    <n v="27543"/>
    <n v="814"/>
    <s v="Russi Taylor"/>
    <n v="0"/>
    <s v="abstract|ark|disney|fairy tale|piano"/>
    <s v="http://www.imdb.com/title/tt0120910/?ref_=fn_tt_tt_1"/>
    <n v="186"/>
    <x v="0"/>
    <s v="USA"/>
    <s v="G"/>
    <n v="80000000"/>
    <n v="1999"/>
    <n v="243"/>
    <n v="7.3"/>
    <n v="1.78"/>
    <n v="607"/>
  </r>
  <r>
    <s v="Color"/>
    <x v="45"/>
    <n v="153"/>
    <n v="74"/>
    <n v="58"/>
    <n v="729"/>
    <s v="Thomas Ian Nicholas"/>
    <n v="3000"/>
    <n v="104354205"/>
    <s v="Comedy|Romance"/>
    <s v="Alyson Hannigan"/>
    <s v="American Wedding "/>
    <n v="162331"/>
    <n v="5713"/>
    <s v="Fred Willard"/>
    <n v="3"/>
    <s v="bachelor party|blow job|breasts|friend|wedding"/>
    <s v="http://www.imdb.com/title/tt0328828/?ref_=fn_tt_tt_1"/>
    <n v="332"/>
    <x v="0"/>
    <s v="USA"/>
    <s v="R"/>
    <n v="55000000"/>
    <n v="2003"/>
    <n v="864"/>
    <n v="6.3"/>
    <n v="2.35"/>
    <n v="0"/>
  </r>
  <r>
    <s v="Color"/>
    <x v="46"/>
    <n v="166"/>
    <n v="74"/>
    <n v="487"/>
    <n v="802"/>
    <s v="John Ratzenberger"/>
    <n v="15000"/>
    <n v="191796233"/>
    <s v="Adventure|Animation|Comedy|Family|Fantasy"/>
    <s v="Tom Hanks"/>
    <s v="Toy Story "/>
    <n v="623757"/>
    <n v="19046"/>
    <s v="Jim Varney"/>
    <n v="1"/>
    <s v="claw crane|cowboy|jealousy|rivalry|toy"/>
    <s v="http://www.imdb.com/title/tt0114709/?ref_=fn_tt_tt_1"/>
    <n v="391"/>
    <x v="0"/>
    <s v="USA"/>
    <s v="G"/>
    <n v="30000000"/>
    <n v="1995"/>
    <n v="1000"/>
    <n v="8.3000000000000007"/>
    <n v="1.85"/>
    <n v="0"/>
  </r>
  <r>
    <s v="Color"/>
    <x v="47"/>
    <n v="7"/>
    <n v="75"/>
    <n v="14"/>
    <n v="130"/>
    <s v="Thomas Brophy"/>
    <n v="252"/>
    <m/>
    <s v="Horror|Thriller"/>
    <s v="Julianne Gabert"/>
    <s v="Run, Hide, Die "/>
    <n v="106"/>
    <n v="638"/>
    <s v="Ronee Collins"/>
    <n v="0"/>
    <s v=""/>
    <s v="http://www.imdb.com/title/tt2442662/?ref_=fn_tt_tt_1"/>
    <n v="5"/>
    <x v="0"/>
    <s v="USA"/>
    <s v="Unrated"/>
    <n v="50000"/>
    <n v="2012"/>
    <n v="132"/>
    <n v="3.7"/>
    <n v="2.35"/>
    <n v="225"/>
  </r>
  <r>
    <s v="Color"/>
    <x v="48"/>
    <n v="13"/>
    <n v="75"/>
    <n v="0"/>
    <n v="46"/>
    <s v="Vincent Duvall"/>
    <n v="267"/>
    <m/>
    <s v="Drama"/>
    <s v="Ty Parker"/>
    <s v="Tiger Orange "/>
    <n v="683"/>
    <n v="488"/>
    <s v="Loanne Bishop"/>
    <n v="2"/>
    <s v="coming out|father son relationship|gay|gay brother|toilet sex"/>
    <s v="http://www.imdb.com/title/tt2866824/?ref_=fn_tt_tt_1"/>
    <n v="8"/>
    <x v="0"/>
    <s v="USA"/>
    <s v="Unrated"/>
    <n v="100000"/>
    <n v="2014"/>
    <n v="87"/>
    <n v="6.8"/>
    <n v="1.78"/>
    <n v="182"/>
  </r>
  <r>
    <s v="Color"/>
    <x v="49"/>
    <n v="18"/>
    <n v="75"/>
    <n v="10"/>
    <n v="826"/>
    <s v="Frank Welker"/>
    <n v="3000"/>
    <n v="3562749"/>
    <s v="Animation|Comedy|Family|Fantasy|Musical"/>
    <s v="George Kennedy"/>
    <s v="Cats Don't Dance "/>
    <n v="5600"/>
    <n v="7394"/>
    <s v="Hal Holbrook"/>
    <n v="0"/>
    <s v="animal|cat|child star|hollywood|star"/>
    <s v="http://www.imdb.com/title/tt0118829/?ref_=fn_tt_tt_1"/>
    <n v="49"/>
    <x v="0"/>
    <s v="USA"/>
    <s v="G"/>
    <n v="32000000"/>
    <n v="1997"/>
    <n v="2000"/>
    <n v="6.9"/>
    <n v="1.33"/>
    <n v="643"/>
  </r>
  <r>
    <s v="Color"/>
    <x v="50"/>
    <n v="19"/>
    <n v="75"/>
    <n v="45"/>
    <n v="0"/>
    <s v="Bill Martone"/>
    <n v="5"/>
    <n v="203134"/>
    <s v="Animation|Comedy|Drama|Fantasy|Sci-Fi"/>
    <s v="Charis Michelsen"/>
    <s v="I Married a Strange Person! "/>
    <n v="1428"/>
    <n v="7"/>
    <s v="Richard Spore"/>
    <n v="0"/>
    <s v="claim in title|exclamation point in title|punctuation in title|reference to babe ruth|sex"/>
    <s v="http://www.imdb.com/title/tt0119346/?ref_=fn_tt_tt_1"/>
    <n v="21"/>
    <x v="0"/>
    <s v="USA"/>
    <s v="R"/>
    <n v="250000"/>
    <n v="1997"/>
    <n v="2"/>
    <n v="7"/>
    <n v="1.85"/>
    <n v="178"/>
  </r>
  <r>
    <s v="Color"/>
    <x v="3"/>
    <n v="21"/>
    <n v="75"/>
    <n v="21"/>
    <n v="0"/>
    <s v="Katy Helvenston-Wettengal"/>
    <n v="25"/>
    <m/>
    <s v="Documentary|War"/>
    <s v="Scott Helvenston"/>
    <s v="Iraq for Sale: The War Profiteers "/>
    <n v="1477"/>
    <n v="25"/>
    <s v="Donna Zovko"/>
    <n v="0"/>
    <s v="american politics|armed forces|political corruption|shady|war profiteer"/>
    <s v="http://www.imdb.com/title/tt0815181/?ref_=fn_tt_tt_1"/>
    <n v="24"/>
    <x v="0"/>
    <s v="USA"/>
    <s v="Unrated"/>
    <n v="750000"/>
    <n v="2006"/>
    <n v="0"/>
    <n v="7.7"/>
    <n v="1.78"/>
    <n v="274"/>
  </r>
  <r>
    <s v="Color"/>
    <x v="51"/>
    <n v="26"/>
    <n v="75"/>
    <n v="15"/>
    <n v="36"/>
    <s v="La'Princess Jackson"/>
    <n v="1000"/>
    <n v="32230907"/>
    <s v="Comedy|Documentary"/>
    <s v="David Jason Perez"/>
    <s v="Kevin Hart: Let Me Explain "/>
    <n v="6062"/>
    <n v="1385"/>
    <s v="Dana Hanna"/>
    <n v="0"/>
    <s v="lying|montreal|reference to twitter|reference to youtube|toronto"/>
    <s v="http://www.imdb.com/title/tt2609912/?ref_=fn_tt_tt_1"/>
    <n v="30"/>
    <x v="0"/>
    <s v="USA"/>
    <s v="R"/>
    <n v="2500000"/>
    <n v="2013"/>
    <n v="309"/>
    <n v="6.7"/>
    <n v="1.85"/>
    <n v="0"/>
  </r>
  <r>
    <s v="Color"/>
    <x v="52"/>
    <n v="27"/>
    <n v="75"/>
    <n v="269"/>
    <n v="7"/>
    <s v="Clint Jordan"/>
    <n v="100"/>
    <n v="47111"/>
    <s v="Comedy|Drama"/>
    <s v="Samantha Futerman"/>
    <s v="The Motel "/>
    <n v="1227"/>
    <n v="127"/>
    <s v="Jackie Nova"/>
    <n v="1"/>
    <s v="absent father|asian american|friendship between men|motel|mother son relationship"/>
    <s v="http://www.imdb.com/title/tt0436607/?ref_=fn_tt_tt_1"/>
    <n v="11"/>
    <x v="10"/>
    <s v="USA"/>
    <s v="Unrated"/>
    <m/>
    <n v="2005"/>
    <n v="8"/>
    <n v="6.8"/>
    <n v="1.85"/>
    <n v="62"/>
  </r>
  <r>
    <s v="Color"/>
    <x v="53"/>
    <n v="90"/>
    <n v="75"/>
    <n v="221"/>
    <n v="553"/>
    <s v="Jon Heder"/>
    <n v="11000"/>
    <n v="57651794"/>
    <s v="Comedy|Romance|Sport"/>
    <s v="Jon Lovitz"/>
    <s v="The Benchwarmers "/>
    <n v="40651"/>
    <n v="13125"/>
    <s v="Tim Meadows"/>
    <n v="2"/>
    <s v="baseball|baseball team|bully|millionaire|team"/>
    <s v="http://www.imdb.com/title/tt0437863/?ref_=fn_tt_tt_1"/>
    <n v="209"/>
    <x v="0"/>
    <s v="USA"/>
    <s v="PG-13"/>
    <n v="33000000"/>
    <n v="2006"/>
    <n v="970"/>
    <n v="5.6"/>
    <n v="1.85"/>
    <n v="0"/>
  </r>
  <r>
    <s v="Color"/>
    <x v="54"/>
    <n v="93"/>
    <n v="75"/>
    <n v="0"/>
    <n v="677"/>
    <s v="George Carlin"/>
    <n v="4000"/>
    <n v="15519841"/>
    <s v="Adventure|Animation|Comedy|Family|Fantasy"/>
    <s v="Sarah Michelle Gellar"/>
    <s v="Happily N'Ever After "/>
    <n v="8693"/>
    <n v="6863"/>
    <s v="Rob Paulsen"/>
    <n v="3"/>
    <s v="apostrophe in title|cinderella|first of series|punctuation in title|three word title"/>
    <s v="http://www.imdb.com/title/tt0308353/?ref_=fn_tt_tt_1"/>
    <n v="71"/>
    <x v="0"/>
    <s v="USA"/>
    <s v="PG"/>
    <n v="47000000"/>
    <n v="2006"/>
    <n v="769"/>
    <n v="4.5"/>
    <n v="1.85"/>
    <n v="261"/>
  </r>
  <r>
    <s v="Color"/>
    <x v="55"/>
    <n v="112"/>
    <n v="75"/>
    <n v="19"/>
    <n v="806"/>
    <s v="Frankie Muniz"/>
    <n v="1000"/>
    <n v="23078294"/>
    <s v="Horror|Thriller"/>
    <s v="Adam Goldberg"/>
    <s v="Stay Alive "/>
    <n v="25870"/>
    <n v="3590"/>
    <s v="Samaire Armstrong"/>
    <n v="0"/>
    <s v="countess|game reality crossover|ghost|group of friends|tower"/>
    <s v="http://www.imdb.com/title/tt0441796/?ref_=fn_tt_tt_1"/>
    <n v="281"/>
    <x v="0"/>
    <s v="USA"/>
    <s v="PG-13"/>
    <n v="9000000"/>
    <n v="2006"/>
    <n v="934"/>
    <n v="5.0999999999999996"/>
    <n v="2.35"/>
    <n v="0"/>
  </r>
  <r>
    <s v="Color"/>
    <x v="56"/>
    <n v="118"/>
    <n v="75"/>
    <n v="45"/>
    <n v="4"/>
    <s v="Mick Lally"/>
    <n v="61"/>
    <n v="686383"/>
    <s v="Adventure|Animation|Family|Fantasy"/>
    <s v="Sean Lennon"/>
    <s v="The Secret of Kells "/>
    <n v="22811"/>
    <n v="75"/>
    <s v="Evan McGuire"/>
    <n v="0"/>
    <s v="barbarian|fairy|forest|monastery|unfinished book"/>
    <s v="http://www.imdb.com/title/tt0485601/?ref_=fn_tt_tt_1"/>
    <n v="71"/>
    <x v="0"/>
    <s v="France"/>
    <s v="Not Rated"/>
    <n v="6500000"/>
    <n v="2009"/>
    <n v="5"/>
    <n v="7.7"/>
    <n v="1.85"/>
    <n v="11000"/>
  </r>
  <r>
    <s v="Color"/>
    <x v="57"/>
    <n v="124"/>
    <n v="75"/>
    <n v="73"/>
    <n v="581"/>
    <s v="Vernon Wells"/>
    <n v="1000"/>
    <m/>
    <s v="Action|Adventure|Thriller"/>
    <s v="Bill Duke"/>
    <s v="Commando "/>
    <n v="111649"/>
    <n v="3192"/>
    <s v="Rae Dawn Chong"/>
    <n v="0"/>
    <s v="body count|dictator|jumping from an airplane|knife fight|one man army"/>
    <s v="http://www.imdb.com/title/tt0088944/?ref_=fn_tt_tt_1"/>
    <n v="437"/>
    <x v="0"/>
    <s v="USA"/>
    <s v="R"/>
    <n v="10000000"/>
    <n v="1985"/>
    <n v="745"/>
    <n v="6.7"/>
    <n v="1.85"/>
    <n v="0"/>
  </r>
  <r>
    <s v="Color"/>
    <x v="58"/>
    <n v="9"/>
    <n v="76"/>
    <n v="0"/>
    <n v="0"/>
    <s v="Anella Vastola"/>
    <n v="12"/>
    <m/>
    <s v="Horror"/>
    <s v="Piero Maggiò"/>
    <s v="The Vatican Exorcisms "/>
    <n v="332"/>
    <n v="12"/>
    <s v="Joe Marino"/>
    <n v="0"/>
    <s v=""/>
    <s v="http://www.imdb.com/title/tt3043194/?ref_=fn_tt_tt_1"/>
    <n v="10"/>
    <x v="0"/>
    <s v="Italy"/>
    <s v="R"/>
    <n v="1100000"/>
    <n v="2013"/>
    <n v="0"/>
    <n v="2.6"/>
    <n v="2.35"/>
    <n v="200"/>
  </r>
  <r>
    <s v="Color"/>
    <x v="59"/>
    <n v="13"/>
    <n v="76"/>
    <n v="0"/>
    <n v="0"/>
    <s v="Maxwell Moody"/>
    <n v="0"/>
    <m/>
    <s v="Drama|Horror|Thriller"/>
    <s v="Eva Boehnke"/>
    <s v="A Plague So Pleasant "/>
    <n v="38"/>
    <n v="0"/>
    <s v="David Chandler"/>
    <n v="0"/>
    <s v=""/>
    <s v="http://www.imdb.com/title/tt2107644/?ref_=fn_tt_tt_1"/>
    <n v="3"/>
    <x v="0"/>
    <s v="USA"/>
    <s v="Unrated"/>
    <n v="1400"/>
    <n v="2013"/>
    <n v="0"/>
    <n v="6.3"/>
    <m/>
    <n v="16"/>
  </r>
  <r>
    <s v="Color"/>
    <x v="60"/>
    <n v="14"/>
    <n v="76"/>
    <n v="0"/>
    <n v="227"/>
    <s v="Denise Boutte"/>
    <n v="387"/>
    <m/>
    <s v="Comedy"/>
    <s v="Rich Ceraulo"/>
    <s v="Extreme Movie "/>
    <n v="9560"/>
    <n v="1190"/>
    <s v="Vanessa Lee Chester"/>
    <n v="6"/>
    <s v="box office flop|female frontal nudity|pink bra and panties|red bra and panties|sex"/>
    <s v="http://www.imdb.com/title/tt0806147/?ref_=fn_tt_tt_1"/>
    <n v="35"/>
    <x v="0"/>
    <s v="USA"/>
    <s v="R"/>
    <m/>
    <n v="2008"/>
    <n v="295"/>
    <n v="3.8"/>
    <n v="1.85"/>
    <n v="636"/>
  </r>
  <r>
    <s v="Color"/>
    <x v="61"/>
    <n v="14"/>
    <n v="76"/>
    <n v="57"/>
    <n v="228"/>
    <s v="Kevin McCarthy"/>
    <n v="442"/>
    <m/>
    <s v="Drama|Romance"/>
    <s v="Ilene Graff"/>
    <s v="Loving Annabelle "/>
    <n v="9190"/>
    <n v="1635"/>
    <s v="Laura Breckenridge"/>
    <n v="0"/>
    <s v="older woman younger woman relationship|sex with student|teacher|teacher student relationship|title directed by female"/>
    <s v="http://www.imdb.com/title/tt0323120/?ref_=fn_tt_tt_1"/>
    <n v="75"/>
    <x v="0"/>
    <s v="USA"/>
    <s v="Not Rated"/>
    <n v="1000000"/>
    <n v="2006"/>
    <n v="403"/>
    <n v="6.7"/>
    <n v="1.85"/>
    <n v="501"/>
  </r>
  <r>
    <s v="Color"/>
    <x v="62"/>
    <n v="19"/>
    <n v="76"/>
    <n v="4"/>
    <n v="151"/>
    <s v="Steven Waddington"/>
    <n v="722"/>
    <m/>
    <s v="Action|Animation|Fantasy|Horror|Mystery|Sci-Fi|Thriller"/>
    <s v="Sean Pertwee"/>
    <s v="Ultramarines: A Warhammer 40,000 Movie "/>
    <n v="4990"/>
    <n v="1254"/>
    <s v="Donald Sumpter"/>
    <n v="0"/>
    <s v="grimdark|mutilated corpse|space marine|ultramarines|warhammer 40k"/>
    <s v="http://www.imdb.com/title/tt1679332/?ref_=fn_tt_tt_1"/>
    <n v="64"/>
    <x v="0"/>
    <s v="UK"/>
    <s v="R"/>
    <m/>
    <n v="2010"/>
    <n v="212"/>
    <n v="5.7"/>
    <n v="1.85"/>
    <n v="0"/>
  </r>
  <r>
    <s v="Color"/>
    <x v="63"/>
    <n v="19"/>
    <n v="76"/>
    <n v="17"/>
    <n v="259"/>
    <s v="Kevin Tighe"/>
    <n v="636"/>
    <m/>
    <s v="Action|Drama|Thriller"/>
    <s v="Catherine Bell"/>
    <s v="Men of War "/>
    <n v="2989"/>
    <n v="2152"/>
    <s v="Tim Guinee"/>
    <n v="1"/>
    <s v="cockney accent|fight|island|machismo|mercenary"/>
    <s v="http://www.imdb.com/title/tt0110490/?ref_=fn_tt_tt_1"/>
    <n v="38"/>
    <x v="0"/>
    <s v="USA"/>
    <s v="R"/>
    <n v="8600000"/>
    <n v="1994"/>
    <n v="472"/>
    <n v="5.8"/>
    <n v="2.35"/>
    <n v="176"/>
  </r>
  <r>
    <s v="Color"/>
    <x v="64"/>
    <n v="21"/>
    <n v="76"/>
    <n v="0"/>
    <n v="62"/>
    <s v="Frances O'Connor"/>
    <n v="991"/>
    <n v="212285"/>
    <s v="Comedy|Romance"/>
    <s v="Radha Mitchell"/>
    <s v="Love and Other Catastrophes "/>
    <n v="1727"/>
    <n v="1661"/>
    <s v="Matt Day"/>
    <n v="1"/>
    <s v="film school|love|medical student|student|university"/>
    <s v="http://www.imdb.com/title/tt0116931/?ref_=fn_tt_tt_1"/>
    <n v="21"/>
    <x v="0"/>
    <s v="Australia"/>
    <s v="R"/>
    <n v="250000"/>
    <n v="1996"/>
    <n v="575"/>
    <n v="6.4"/>
    <m/>
    <n v="46"/>
  </r>
  <r>
    <s v="Color"/>
    <x v="65"/>
    <n v="24"/>
    <n v="76"/>
    <n v="9"/>
    <n v="47"/>
    <s v="Kyla Pratt"/>
    <n v="595"/>
    <n v="11144518"/>
    <s v="Adventure|Family"/>
    <s v="Trevor Morgan"/>
    <s v="Barney's Great Adventure "/>
    <n v="2724"/>
    <n v="1139"/>
    <s v="Shirley Douglas"/>
    <n v="0"/>
    <s v="apostrophe in title|critically bashed|hit on the head with a ball|punctuation in title|tyrannosaurus rex"/>
    <s v="http://www.imdb.com/title/tt0120598/?ref_=fn_tt_tt_1"/>
    <n v="53"/>
    <x v="0"/>
    <s v="Canada"/>
    <s v="G"/>
    <n v="15000000"/>
    <n v="1998"/>
    <n v="417"/>
    <n v="2.8"/>
    <n v="1.85"/>
    <n v="436"/>
  </r>
  <r>
    <s v="Color"/>
    <x v="66"/>
    <n v="32"/>
    <n v="76"/>
    <n v="17"/>
    <n v="571"/>
    <s v="Freddy Rodríguez"/>
    <n v="591"/>
    <n v="6126237"/>
    <s v="Comedy|Romance"/>
    <s v="Carlos Ponce"/>
    <s v="Chasing Papi "/>
    <n v="3419"/>
    <n v="2851"/>
    <s v="Maria Conchita Alonso"/>
    <n v="3"/>
    <s v="beauty pageant|bilingual|dating|latino|three women"/>
    <s v="http://www.imdb.com/title/tt0323572/?ref_=fn_tt_tt_1"/>
    <n v="41"/>
    <x v="0"/>
    <s v="USA"/>
    <s v="PG"/>
    <m/>
    <n v="2003"/>
    <n v="579"/>
    <n v="4.8"/>
    <n v="1.85"/>
    <n v="419"/>
  </r>
  <r>
    <s v="Color"/>
    <x v="67"/>
    <n v="33"/>
    <n v="76"/>
    <n v="14"/>
    <n v="636"/>
    <s v="Vincent Schiavelli"/>
    <n v="1000"/>
    <n v="13684949"/>
    <s v="Adventure|Animation|Comedy|Family"/>
    <s v="Jennifer Jason Leigh"/>
    <s v="Hey Arnold! The Movie "/>
    <n v="4564"/>
    <n v="3752"/>
    <s v="Paul Sorvino"/>
    <n v="0"/>
    <s v="castle thunder|document|neighborhood|punctuation in title|villain arrested"/>
    <s v="http://www.imdb.com/title/tt0314166/?ref_=fn_tt_tt_1"/>
    <n v="43"/>
    <x v="0"/>
    <s v="USA"/>
    <s v="PG"/>
    <n v="3000000"/>
    <n v="2002"/>
    <n v="811"/>
    <n v="5.9"/>
    <n v="1.85"/>
    <n v="227"/>
  </r>
  <r>
    <s v="Color"/>
    <x v="68"/>
    <n v="88"/>
    <n v="76"/>
    <n v="129"/>
    <n v="26"/>
    <s v="Lucy"/>
    <n v="52"/>
    <n v="255352"/>
    <s v="Drama"/>
    <s v="Daniel London"/>
    <s v="Old Joy "/>
    <n v="4423"/>
    <n v="132"/>
    <s v="Will Oldham"/>
    <n v="2"/>
    <s v="cell phone|male frontal nudity|oregon|sexual ambiguity|title directed by female"/>
    <s v="http://www.imdb.com/title/tt0468526/?ref_=fn_tt_tt_1"/>
    <n v="57"/>
    <x v="0"/>
    <s v="USA"/>
    <s v="Unrated"/>
    <n v="300000"/>
    <n v="2006"/>
    <n v="44"/>
    <n v="6.7"/>
    <n v="1.66"/>
    <n v="594"/>
  </r>
  <r>
    <s v="Color"/>
    <x v="69"/>
    <n v="92"/>
    <n v="76"/>
    <n v="412"/>
    <n v="3"/>
    <s v="Léa Drucker"/>
    <n v="412"/>
    <n v="231186"/>
    <s v="Crime|Romance|Thriller"/>
    <s v="Mathieu Amalric"/>
    <s v="The Blue Room "/>
    <n v="2082"/>
    <n v="421"/>
    <s v="Laurent Poitrenaux"/>
    <n v="0"/>
    <s v="male pubic hair|manipulative personality|murder of wife|neglected wife|pubic hair"/>
    <s v="http://www.imdb.com/title/tt3230082/?ref_=fn_tt_tt_1"/>
    <n v="16"/>
    <x v="5"/>
    <s v="France"/>
    <s v="R"/>
    <m/>
    <n v="2014"/>
    <n v="4"/>
    <n v="6.3"/>
    <n v="1.33"/>
    <n v="389"/>
  </r>
  <r>
    <s v="Color"/>
    <x v="70"/>
    <n v="93"/>
    <n v="76"/>
    <n v="2"/>
    <n v="72"/>
    <s v="Olivia Williams"/>
    <n v="1000"/>
    <n v="19447478"/>
    <s v="Adventure|Animation|Comedy|Family|War"/>
    <s v="Jim Broadbent"/>
    <s v="Valiant "/>
    <n v="15788"/>
    <n v="1908"/>
    <s v="Pip Torrens"/>
    <n v="0"/>
    <s v="dove|falcon|nursing|pigeon|psychological torture"/>
    <s v="http://www.imdb.com/title/tt0361089/?ref_=fn_tt_tt_1"/>
    <n v="80"/>
    <x v="0"/>
    <s v="UK"/>
    <s v="G"/>
    <n v="35000000"/>
    <n v="2005"/>
    <n v="766"/>
    <n v="5.6"/>
    <n v="1.85"/>
    <n v="538"/>
  </r>
  <r>
    <s v="Color"/>
    <x v="71"/>
    <n v="104"/>
    <n v="76"/>
    <n v="6"/>
    <n v="421"/>
    <s v="Roseanne Barr"/>
    <n v="12000"/>
    <n v="50026353"/>
    <s v="Animation|Comedy|Family|Music|Western"/>
    <s v="Steve Buscemi"/>
    <s v="Home on the Range "/>
    <n v="13581"/>
    <n v="13607"/>
    <s v="G.W. Bailey"/>
    <n v="0"/>
    <s v="cattle|cow|dairy farm|farm|rustler"/>
    <s v="http://www.imdb.com/title/tt0299172/?ref_=fn_tt_tt_1"/>
    <n v="88"/>
    <x v="0"/>
    <s v="USA"/>
    <s v="PG"/>
    <n v="110000000"/>
    <n v="2004"/>
    <n v="513"/>
    <n v="5.4"/>
    <n v="1.78"/>
    <n v="304"/>
  </r>
  <r>
    <s v="Color"/>
    <x v="72"/>
    <n v="1"/>
    <n v="77"/>
    <n v="7"/>
    <n v="69"/>
    <s v="Frank Gerrish"/>
    <n v="206"/>
    <m/>
    <s v="Comedy"/>
    <s v="Richard Moll"/>
    <s v="The Work and the Story "/>
    <n v="98"/>
    <n v="516"/>
    <s v="Christopher Robin Miller"/>
    <n v="0"/>
    <s v="latter day saints|lds film|mock documentary|mormon|mormonism"/>
    <s v="http://www.imdb.com/title/tt0339921/?ref_=fn_tt_tt_1"/>
    <n v="5"/>
    <x v="0"/>
    <s v="USA"/>
    <s v="Unrated"/>
    <n v="103000"/>
    <n v="2003"/>
    <n v="81"/>
    <n v="5.7"/>
    <m/>
    <n v="0"/>
  </r>
  <r>
    <s v="Color"/>
    <x v="73"/>
    <n v="5"/>
    <n v="77"/>
    <n v="0"/>
    <n v="0"/>
    <s v="Dottie Alexander"/>
    <n v="45"/>
    <m/>
    <s v="Biography|Documentary|Music"/>
    <s v="Jon Brion"/>
    <s v="The Past is a Grotesque Animal "/>
    <n v="80"/>
    <n v="45"/>
    <s v="David Barnes"/>
    <n v="0"/>
    <s v="artist|band|male rear nudity|sexuality|stage"/>
    <s v="http://www.imdb.com/title/tt3072636/?ref_=fn_tt_tt_1"/>
    <n v="1"/>
    <x v="0"/>
    <s v="USA"/>
    <s v="Unrated"/>
    <n v="100000"/>
    <n v="2014"/>
    <n v="0"/>
    <n v="7.6"/>
    <n v="1.78"/>
    <n v="82"/>
  </r>
  <r>
    <s v="Color"/>
    <x v="74"/>
    <n v="28"/>
    <n v="77"/>
    <n v="0"/>
    <n v="73"/>
    <s v="Constance Shulman"/>
    <n v="2000"/>
    <n v="19421271"/>
    <s v="Animation|Comedy|Family"/>
    <s v="Frank Welker"/>
    <s v="Doug's 1st Movie "/>
    <n v="2448"/>
    <n v="2908"/>
    <s v="Alice Playten"/>
    <n v="1"/>
    <s v="dance|friend|monster|reference to batman|valentine"/>
    <s v="http://www.imdb.com/title/tt0187819/?ref_=fn_tt_tt_1"/>
    <n v="18"/>
    <x v="0"/>
    <s v="USA"/>
    <s v="G"/>
    <n v="5000000"/>
    <n v="1999"/>
    <n v="804"/>
    <n v="5"/>
    <n v="1.33"/>
    <n v="122"/>
  </r>
  <r>
    <s v="Color"/>
    <x v="75"/>
    <n v="31"/>
    <n v="77"/>
    <n v="3"/>
    <n v="593"/>
    <s v="Kylie Minogue"/>
    <n v="787"/>
    <n v="7382993"/>
    <s v="Adventure|Animation|Comedy|Family|Fantasy"/>
    <s v="Jimmy Fallon"/>
    <s v="Doogal "/>
    <n v="3851"/>
    <n v="2185"/>
    <s v="Jon Stewart"/>
    <n v="0"/>
    <s v="diamond|lava|magic|mountain|sorcerer"/>
    <s v="http://www.imdb.com/title/tt0763304/?ref_=fn_tt_tt_1"/>
    <n v="114"/>
    <x v="0"/>
    <s v="USA"/>
    <s v="G"/>
    <n v="20000000"/>
    <n v="2006"/>
    <n v="690"/>
    <n v="2.8"/>
    <n v="1.85"/>
    <n v="346"/>
  </r>
  <r>
    <s v="Color"/>
    <x v="76"/>
    <n v="33"/>
    <n v="77"/>
    <n v="0"/>
    <n v="260"/>
    <s v="Michael Chapman"/>
    <n v="846"/>
    <m/>
    <s v="Horror|Sci-Fi|Thriller"/>
    <s v="Walter Hendrix III"/>
    <s v="Containment "/>
    <n v="1355"/>
    <n v="2044"/>
    <s v="Louise Brealey"/>
    <n v="0"/>
    <s v="hazmat suit"/>
    <s v="http://www.imdb.com/title/tt3561236/?ref_=fn_tt_tt_1"/>
    <n v="21"/>
    <x v="0"/>
    <s v="UK"/>
    <s v="Unrated"/>
    <m/>
    <n v="2015"/>
    <n v="366"/>
    <n v="4.8"/>
    <m/>
    <n v="275"/>
  </r>
  <r>
    <s v="Color"/>
    <x v="77"/>
    <n v="41"/>
    <n v="77"/>
    <n v="37"/>
    <n v="795"/>
    <s v="Alex Rocco"/>
    <n v="3000"/>
    <n v="9694105"/>
    <s v="Comedy|Family|Romance"/>
    <s v="Brendan Fraser"/>
    <s v="Dudley Do-Right "/>
    <n v="8176"/>
    <n v="5568"/>
    <s v="Eric Idle"/>
    <n v="0"/>
    <s v="gold|gold rush|mirror|police officer|singer"/>
    <s v="http://www.imdb.com/title/tt0160236/?ref_=fn_tt_tt_1"/>
    <n v="77"/>
    <x v="0"/>
    <s v="USA"/>
    <s v="PG"/>
    <n v="22000000"/>
    <n v="1999"/>
    <n v="968"/>
    <n v="3.8"/>
    <n v="2.35"/>
    <n v="272"/>
  </r>
  <r>
    <s v="Color"/>
    <x v="78"/>
    <n v="71"/>
    <n v="77"/>
    <n v="50"/>
    <n v="537"/>
    <s v="Brad Garrett"/>
    <n v="886"/>
    <n v="64736114"/>
    <s v="Adventure|Animation|Comedy|Family|Fantasy"/>
    <s v="Nathan Lane"/>
    <s v="Stuart Little 2 "/>
    <n v="36471"/>
    <n v="2682"/>
    <s v="Melanie Griffith"/>
    <n v="0"/>
    <s v="anthropomorphic mouse|falcon|marshmallow|second part|soccer"/>
    <s v="http://www.imdb.com/title/tt0243585/?ref_=fn_tt_tt_1"/>
    <n v="69"/>
    <x v="0"/>
    <s v="USA"/>
    <s v="PG"/>
    <n v="120000000"/>
    <n v="2002"/>
    <n v="799"/>
    <n v="5.4"/>
    <n v="1.85"/>
    <n v="459"/>
  </r>
  <r>
    <s v="Color"/>
    <x v="79"/>
    <n v="89"/>
    <n v="77"/>
    <n v="25"/>
    <n v="16"/>
    <s v="John Fiedler"/>
    <n v="304"/>
    <n v="45542421"/>
    <s v="Animation|Comedy|Drama|Family|Musical"/>
    <s v="Kath Soucie"/>
    <s v="The Tigger Movie "/>
    <n v="13319"/>
    <n v="575"/>
    <s v="Ken Sansom"/>
    <n v="0"/>
    <s v="cartoon tiger|coming of age|tiger|tigger|title directed by female"/>
    <s v="http://www.imdb.com/title/tt0220099/?ref_=fn_tt_tt_1"/>
    <n v="53"/>
    <x v="0"/>
    <s v="USA"/>
    <s v="G"/>
    <n v="30000000"/>
    <n v="2000"/>
    <n v="253"/>
    <n v="6.3"/>
    <n v="1.78"/>
    <n v="347"/>
  </r>
  <r>
    <s v="Color"/>
    <x v="80"/>
    <n v="143"/>
    <n v="77"/>
    <n v="291"/>
    <n v="8"/>
    <s v="David Sullivan"/>
    <n v="291"/>
    <n v="424760"/>
    <s v="Drama|Sci-Fi|Thriller"/>
    <s v="Shane Carruth"/>
    <s v="Primer "/>
    <n v="72639"/>
    <n v="368"/>
    <s v="Casey Gooden"/>
    <n v="0"/>
    <s v="changing the future|independent film|invention|nonlinear timeline|time travel"/>
    <s v="http://www.imdb.com/title/tt0390384/?ref_=fn_tt_tt_1"/>
    <n v="371"/>
    <x v="0"/>
    <s v="USA"/>
    <s v="PG-13"/>
    <n v="7000"/>
    <n v="2004"/>
    <n v="45"/>
    <n v="7"/>
    <n v="1.85"/>
    <n v="19000"/>
  </r>
  <r>
    <s v="Color"/>
    <x v="81"/>
    <n v="267"/>
    <n v="77"/>
    <n v="13000"/>
    <n v="973"/>
    <s v="Christopher Lee"/>
    <n v="40000"/>
    <n v="53337608"/>
    <s v="Animation|Drama|Family|Fantasy|Musical|Romance"/>
    <s v="Johnny Depp"/>
    <s v="Corpse Bride "/>
    <n v="188785"/>
    <n v="60683"/>
    <s v="Joanna Lumley"/>
    <n v="1"/>
    <s v="arranged marriage|bride|corpse|groom|woods"/>
    <s v="http://www.imdb.com/title/tt0121164/?ref_=fn_tt_tt_1"/>
    <n v="467"/>
    <x v="0"/>
    <s v="USA"/>
    <s v="PG"/>
    <n v="40000000"/>
    <n v="2005"/>
    <n v="16000"/>
    <n v="7.4"/>
    <n v="1.85"/>
    <n v="0"/>
  </r>
  <r>
    <s v="Color"/>
    <x v="82"/>
    <n v="2"/>
    <n v="78"/>
    <n v="0"/>
    <n v="0"/>
    <s v="Christophe Cherki"/>
    <n v="0"/>
    <m/>
    <s v="Drama"/>
    <s v="Stana Roumillac"/>
    <s v="Elza "/>
    <n v="19"/>
    <n v="0"/>
    <s v="Teddy Doloir"/>
    <n v="1"/>
    <s v="foreign|french"/>
    <s v="http://www.imdb.com/title/tt1852001/?ref_=fn_tt_tt_1"/>
    <n v="2"/>
    <x v="5"/>
    <s v="France"/>
    <s v="Unrated"/>
    <n v="900000"/>
    <n v="2011"/>
    <n v="0"/>
    <n v="6.7"/>
    <n v="1.78"/>
    <n v="24"/>
  </r>
  <r>
    <s v="Color"/>
    <x v="83"/>
    <n v="3"/>
    <n v="78"/>
    <n v="6"/>
    <n v="17"/>
    <s v="Kirpatrick Thomas"/>
    <n v="32"/>
    <n v="243768"/>
    <s v="Western"/>
    <s v="Joseph Campanella"/>
    <s v="The Legend of God's Gun "/>
    <n v="143"/>
    <n v="72"/>
    <s v="Christian Anderson"/>
    <n v="0"/>
    <s v=""/>
    <s v="http://www.imdb.com/title/tt1073221/?ref_=fn_tt_tt_1"/>
    <n v="9"/>
    <x v="0"/>
    <s v="USA"/>
    <s v="R"/>
    <n v="30000"/>
    <n v="2007"/>
    <n v="17"/>
    <n v="4.0999999999999996"/>
    <n v="2.35"/>
    <n v="13"/>
  </r>
  <r>
    <s v="Color"/>
    <x v="84"/>
    <n v="19"/>
    <n v="78"/>
    <n v="13"/>
    <n v="378"/>
    <s v="Randy Quaid"/>
    <n v="753"/>
    <m/>
    <s v="Comedy|Sci-Fi"/>
    <s v="Bernadette Peters"/>
    <s v="Heartbeeps "/>
    <n v="1040"/>
    <n v="2791"/>
    <s v="Christopher Guest"/>
    <n v="0"/>
    <s v="escape|fish out of water|love|robot|servant"/>
    <s v="http://www.imdb.com/title/tt0082507/?ref_=fn_tt_tt_1"/>
    <n v="31"/>
    <x v="0"/>
    <s v="USA"/>
    <s v="PG"/>
    <n v="10000000"/>
    <n v="1981"/>
    <n v="695"/>
    <n v="4.2"/>
    <n v="2.35"/>
    <n v="425"/>
  </r>
  <r>
    <s v="Color"/>
    <x v="85"/>
    <n v="41"/>
    <n v="78"/>
    <n v="0"/>
    <n v="786"/>
    <s v="Casey Kasem"/>
    <n v="971"/>
    <n v="76501438"/>
    <s v="Adventure|Animation|Comedy|Family|Romance"/>
    <s v="Elizabeth Daily"/>
    <s v="Rugrats in Paris: The Movie "/>
    <n v="8146"/>
    <n v="4527"/>
    <s v="Debbie Reynolds"/>
    <n v="0"/>
    <s v="amusement park|baby|france|paris france|villain"/>
    <s v="http://www.imdb.com/title/tt0213203/?ref_=fn_tt_tt_1"/>
    <n v="49"/>
    <x v="0"/>
    <s v="Germany"/>
    <s v="G"/>
    <n v="30000000"/>
    <n v="2000"/>
    <n v="844"/>
    <n v="6.1"/>
    <n v="1.85"/>
    <n v="181"/>
  </r>
  <r>
    <s v="Color"/>
    <x v="86"/>
    <n v="42"/>
    <n v="78"/>
    <n v="91"/>
    <n v="86"/>
    <s v="Jason Trost"/>
    <n v="407"/>
    <m/>
    <s v="Sci-Fi|Thriller"/>
    <s v="Sean Whalen"/>
    <s v="All Superheroes Must Die "/>
    <n v="1771"/>
    <n v="674"/>
    <s v="Nick Principe"/>
    <n v="0"/>
    <s v="arch villain|game of death|kidnapping|superhero"/>
    <s v="http://www.imdb.com/title/tt1836212/?ref_=fn_tt_tt_1"/>
    <n v="35"/>
    <x v="0"/>
    <s v="USA"/>
    <s v="Unrated"/>
    <n v="20000"/>
    <n v="2011"/>
    <n v="91"/>
    <n v="4"/>
    <n v="2.35"/>
    <n v="835"/>
  </r>
  <r>
    <s v="Color"/>
    <x v="87"/>
    <n v="43"/>
    <n v="78"/>
    <n v="7"/>
    <n v="142"/>
    <s v="Anne Archer"/>
    <n v="308"/>
    <n v="191309"/>
    <s v="Drama|Mystery|Thriller"/>
    <s v="Amir Talai"/>
    <s v="November "/>
    <n v="2787"/>
    <n v="1008"/>
    <s v="Nora Dunn"/>
    <n v="1"/>
    <s v="female protagonist|murder|photographer|robbery|shot to death"/>
    <s v="http://www.imdb.com/title/tt0368089/?ref_=fn_tt_tt_1"/>
    <n v="64"/>
    <x v="0"/>
    <s v="USA"/>
    <s v="R"/>
    <n v="150000"/>
    <n v="2004"/>
    <n v="249"/>
    <n v="5.5"/>
    <n v="1.85"/>
    <n v="98"/>
  </r>
  <r>
    <s v="Color"/>
    <x v="88"/>
    <n v="61"/>
    <n v="78"/>
    <n v="293"/>
    <n v="567"/>
    <s v="Udo Kier"/>
    <n v="759"/>
    <n v="72217000"/>
    <s v="Comedy"/>
    <s v="Sean Young"/>
    <s v="Ace Ventura: Pet Detective "/>
    <n v="216486"/>
    <n v="2462"/>
    <s v="David Margulies"/>
    <n v="1"/>
    <s v="detective|dolphin|mascot|nudity|stupidity"/>
    <s v="http://www.imdb.com/title/tt0109040/?ref_=fn_tt_tt_1"/>
    <n v="242"/>
    <x v="0"/>
    <s v="USA"/>
    <s v="PG-13"/>
    <n v="12000000"/>
    <n v="1994"/>
    <n v="595"/>
    <n v="6.9"/>
    <n v="1.85"/>
    <n v="0"/>
  </r>
  <r>
    <s v=" Black and White"/>
    <x v="89"/>
    <n v="71"/>
    <n v="78"/>
    <n v="0"/>
    <n v="61"/>
    <s v="Ana Claudia Talancón"/>
    <n v="262"/>
    <n v="10018"/>
    <s v="Crime|Drama|Thriller"/>
    <s v="Jordana Spiro"/>
    <s v="Alone with Her "/>
    <n v="3228"/>
    <n v="509"/>
    <s v="Jonathon Trent"/>
    <n v="0"/>
    <s v="female nudity|female pubic hair|masturbation|panties|pubic hair"/>
    <s v="http://www.imdb.com/title/tt0472259/?ref_=fn_tt_tt_1"/>
    <n v="31"/>
    <x v="0"/>
    <s v="USA"/>
    <s v="Not Rated"/>
    <n v="1000000"/>
    <n v="2006"/>
    <n v="163"/>
    <n v="6.1"/>
    <n v="1.85"/>
    <n v="244"/>
  </r>
  <r>
    <s v="Color"/>
    <x v="90"/>
    <n v="87"/>
    <n v="78"/>
    <n v="5"/>
    <n v="1000"/>
    <s v="Frank Welker"/>
    <n v="8000"/>
    <n v="58336565"/>
    <s v="Adventure|Animation|Comedy|Family"/>
    <s v="Will Ferrell"/>
    <s v="Curious George "/>
    <n v="12845"/>
    <n v="11124"/>
    <s v="Alexander Gould"/>
    <n v="0"/>
    <s v="hat|monkey|museum|shrine|yellow"/>
    <s v="http://www.imdb.com/title/tt0381971/?ref_=fn_tt_tt_1"/>
    <n v="118"/>
    <x v="0"/>
    <s v="USA"/>
    <s v="G"/>
    <n v="50000000"/>
    <n v="2006"/>
    <n v="2000"/>
    <n v="6.6"/>
    <n v="1.85"/>
    <n v="624"/>
  </r>
  <r>
    <s v="Color"/>
    <x v="91"/>
    <n v="91"/>
    <n v="78"/>
    <n v="56"/>
    <n v="184"/>
    <s v="Aaron Stanford"/>
    <n v="376"/>
    <n v="2882062"/>
    <s v="Comedy|Drama|Romance"/>
    <s v="Bebe Neuwirth"/>
    <s v="Tadpole "/>
    <n v="5178"/>
    <n v="1144"/>
    <s v="Ron Rifkin"/>
    <n v="2"/>
    <s v="best friend|boy|french|friend|love"/>
    <s v="http://www.imdb.com/title/tt0271219/?ref_=fn_tt_tt_1"/>
    <n v="101"/>
    <x v="0"/>
    <s v="USA"/>
    <s v="PG-13"/>
    <n v="150000"/>
    <n v="2000"/>
    <n v="346"/>
    <n v="6.3"/>
    <n v="1.85"/>
    <n v="132"/>
  </r>
  <r>
    <s v="Color"/>
    <x v="92"/>
    <n v="110"/>
    <n v="78"/>
    <n v="0"/>
    <n v="0"/>
    <s v="Stacie Evans"/>
    <n v="0"/>
    <m/>
    <s v="Documentary"/>
    <s v="Abigail Evans"/>
    <s v="Butterfly Girl "/>
    <n v="27"/>
    <n v="0"/>
    <s v="Emily Gorell"/>
    <n v="0"/>
    <s v=""/>
    <s v="http://www.imdb.com/title/tt2421956/?ref_=fn_tt_tt_1"/>
    <n v="1"/>
    <x v="0"/>
    <s v="USA"/>
    <s v="Unrated"/>
    <n v="180000"/>
    <n v="2014"/>
    <n v="0"/>
    <n v="8.6999999999999993"/>
    <m/>
    <n v="88"/>
  </r>
  <r>
    <s v="Color"/>
    <x v="49"/>
    <n v="141"/>
    <n v="78"/>
    <n v="10"/>
    <n v="253"/>
    <s v="Wendie Malick"/>
    <n v="558"/>
    <n v="89296573"/>
    <s v="Adventure|Animation|Comedy|Family|Fantasy"/>
    <s v="Eartha Kitt"/>
    <s v="The Emperor's New Groove "/>
    <n v="128285"/>
    <n v="2039"/>
    <s v="John Fiedler"/>
    <n v="1"/>
    <s v="antidote|disney|emperor|first part|llama"/>
    <s v="http://www.imdb.com/title/tt0120917/?ref_=fn_tt_tt_1"/>
    <n v="297"/>
    <x v="0"/>
    <s v="USA"/>
    <s v="G"/>
    <n v="100000000"/>
    <n v="2000"/>
    <n v="452"/>
    <n v="7.3"/>
    <n v="1.66"/>
    <n v="0"/>
  </r>
  <r>
    <s v="Color"/>
    <x v="93"/>
    <n v="252"/>
    <n v="78"/>
    <n v="57"/>
    <n v="7"/>
    <s v="Pablo Rosso"/>
    <n v="120"/>
    <m/>
    <s v="Horror"/>
    <s v="Manuela Velasco"/>
    <s v="[Rec] "/>
    <n v="131462"/>
    <n v="145"/>
    <s v="Carlos Lasarte"/>
    <n v="0"/>
    <s v="apartment building|character's point of view camera shot|fire station|subjective camera|television reporter"/>
    <s v="http://www.imdb.com/title/tt1038988/?ref_=fn_tt_tt_1"/>
    <n v="374"/>
    <x v="9"/>
    <s v="Spain"/>
    <s v="R"/>
    <n v="1500000"/>
    <n v="2007"/>
    <n v="9"/>
    <n v="7.5"/>
    <n v="1.85"/>
    <n v="15000"/>
  </r>
  <r>
    <s v="Color"/>
    <x v="94"/>
    <n v="7"/>
    <n v="79"/>
    <n v="0"/>
    <n v="20"/>
    <s v="Isild Le Besco"/>
    <n v="226"/>
    <m/>
    <s v="Drama"/>
    <s v="Denis Lavant"/>
    <s v="Camping sauvage "/>
    <n v="262"/>
    <n v="286"/>
    <s v="Emmanuelle Bercot"/>
    <n v="0"/>
    <s v="cabin|girl fight|jealousy|sailing boat|tent"/>
    <s v="http://www.imdb.com/title/tt0451673/?ref_=fn_tt_tt_1"/>
    <n v="6"/>
    <x v="5"/>
    <s v="France"/>
    <s v="Unrated"/>
    <m/>
    <n v="2005"/>
    <n v="40"/>
    <n v="5.4"/>
    <m/>
    <n v="11"/>
  </r>
  <r>
    <s v="Color"/>
    <x v="95"/>
    <n v="8"/>
    <n v="79"/>
    <n v="0"/>
    <n v="23"/>
    <s v="Elizabeth MacRae"/>
    <n v="246"/>
    <m/>
    <s v="Horror"/>
    <s v="Bernard Fox"/>
    <s v="Alien Zone "/>
    <n v="440"/>
    <n v="345"/>
    <s v="Charles Aidman"/>
    <n v="0"/>
    <s v="affair|child murderer|mortician|strangulation|supernatural power"/>
    <s v="http://www.imdb.com/title/tt0072626/?ref_=fn_tt_tt_1"/>
    <n v="21"/>
    <x v="0"/>
    <s v="USA"/>
    <s v="PG"/>
    <n v="350000"/>
    <n v="1978"/>
    <n v="29"/>
    <n v="4.0999999999999996"/>
    <m/>
    <n v="44"/>
  </r>
  <r>
    <s v="Color"/>
    <x v="96"/>
    <n v="15"/>
    <n v="79"/>
    <n v="157"/>
    <n v="219"/>
    <s v="Matt Ross"/>
    <n v="4000"/>
    <n v="4350774"/>
    <s v="Comedy"/>
    <s v="Jon Favreau"/>
    <s v="PCU "/>
    <n v="10476"/>
    <n v="4908"/>
    <s v="Chris Young"/>
    <n v="3"/>
    <s v="college|high school senior|meat|protest|university"/>
    <s v="http://www.imdb.com/title/tt0110759/?ref_=fn_tt_tt_1"/>
    <n v="52"/>
    <x v="0"/>
    <s v="USA"/>
    <s v="PG-13"/>
    <n v="8000000"/>
    <n v="1994"/>
    <n v="248"/>
    <n v="6.5"/>
    <n v="1.85"/>
    <n v="0"/>
  </r>
  <r>
    <s v="Color"/>
    <x v="97"/>
    <n v="28"/>
    <n v="79"/>
    <n v="3"/>
    <n v="42"/>
    <s v="Panchito Gómez"/>
    <n v="93"/>
    <m/>
    <s v="Drama|Family"/>
    <s v="Franky G"/>
    <s v="Manito "/>
    <n v="493"/>
    <n v="243"/>
    <s v="Casper Martinez"/>
    <n v="0"/>
    <s v="ex convict|graduation|manhattan new york city|older brother is bad influence|washington heights manhattan new york city"/>
    <s v="http://www.imdb.com/title/tt0298050/?ref_=fn_tt_tt_1"/>
    <n v="21"/>
    <x v="0"/>
    <s v="USA"/>
    <s v="Unrated"/>
    <n v="24000"/>
    <n v="2002"/>
    <n v="46"/>
    <n v="7"/>
    <n v="1.78"/>
    <n v="61"/>
  </r>
  <r>
    <s v="Color"/>
    <x v="98"/>
    <n v="29"/>
    <n v="79"/>
    <n v="2"/>
    <n v="551"/>
    <s v="Elden Henson"/>
    <n v="855"/>
    <n v="279282"/>
    <s v="Comedy|Drama|Romance"/>
    <s v="Shiri Appleby"/>
    <s v="The Battle of Shaker Heights "/>
    <n v="3806"/>
    <n v="2489"/>
    <s v="Kathleen Quinlan"/>
    <n v="2"/>
    <s v="bully comeuppance|high school|painter|reference to led zeppelin|wetting pants"/>
    <s v="http://www.imdb.com/title/tt0357470/?ref_=fn_tt_tt_1"/>
    <n v="49"/>
    <x v="0"/>
    <s v="USA"/>
    <s v="PG-13"/>
    <n v="1000000"/>
    <n v="2003"/>
    <n v="577"/>
    <n v="6.1"/>
    <n v="1.85"/>
    <n v="150"/>
  </r>
  <r>
    <s v=" Black and White"/>
    <x v="99"/>
    <n v="42"/>
    <n v="79"/>
    <n v="57"/>
    <n v="99"/>
    <s v="Helen Hayes"/>
    <n v="998"/>
    <m/>
    <s v="Drama|Romance|War"/>
    <s v="Gary Cooper"/>
    <s v="A Farewell to Arms "/>
    <n v="3519"/>
    <n v="1284"/>
    <s v="Adolphe Menjou"/>
    <n v="1"/>
    <s v="1910s|ambulance driver|italy|lake|nurse"/>
    <s v="http://www.imdb.com/title/tt0022879/?ref_=fn_tt_tt_1"/>
    <n v="46"/>
    <x v="0"/>
    <s v="USA"/>
    <s v="Unrated"/>
    <n v="800000"/>
    <n v="1932"/>
    <n v="164"/>
    <n v="6.6"/>
    <n v="1.37"/>
    <n v="213"/>
  </r>
  <r>
    <s v="Color"/>
    <x v="57"/>
    <n v="45"/>
    <n v="79"/>
    <n v="73"/>
    <n v="112"/>
    <s v="Tia Carrere"/>
    <n v="1000"/>
    <n v="2275557"/>
    <s v="Action|Comedy|Crime|Thriller"/>
    <s v="Cary-Hiroyuki Tagawa"/>
    <s v="Showdown in Little Tokyo "/>
    <n v="12561"/>
    <n v="2404"/>
    <s v="Vernee Watson"/>
    <n v="2"/>
    <s v="bare chested male|detective|electric torture|japanese american|yakuza"/>
    <s v="http://www.imdb.com/title/tt0102915/?ref_=fn_tt_tt_1"/>
    <n v="102"/>
    <x v="0"/>
    <s v="USA"/>
    <s v="R"/>
    <n v="8000000"/>
    <n v="1991"/>
    <n v="1000"/>
    <n v="6"/>
    <n v="1.85"/>
    <n v="0"/>
  </r>
  <r>
    <s v="Color"/>
    <x v="100"/>
    <n v="61"/>
    <n v="79"/>
    <n v="2"/>
    <n v="20"/>
    <s v="Mark Rendall"/>
    <n v="962"/>
    <n v="24705"/>
    <s v="Drama"/>
    <s v="Zoe Kazan"/>
    <s v="The Exploding Girl "/>
    <n v="1516"/>
    <n v="1054"/>
    <s v="Jordan Scovel"/>
    <n v="0"/>
    <s v="friend|hospital|low budget film|ring|stoned"/>
    <s v="http://www.imdb.com/title/tt1294161/?ref_=fn_tt_tt_1"/>
    <n v="10"/>
    <x v="0"/>
    <s v="USA"/>
    <s v="Unrated"/>
    <m/>
    <n v="2009"/>
    <n v="72"/>
    <n v="6.3"/>
    <m/>
    <n v="377"/>
  </r>
  <r>
    <s v="Color"/>
    <x v="101"/>
    <n v="235"/>
    <n v="79"/>
    <n v="9"/>
    <n v="7"/>
    <s v="Saul Stein"/>
    <n v="48"/>
    <n v="30500882"/>
    <s v="Adventure|Biography|Drama|Horror|Thriller"/>
    <s v="Blanchard Ryan"/>
    <s v="Open Water "/>
    <n v="42256"/>
    <n v="67"/>
    <s v="Daniel Travis"/>
    <n v="1"/>
    <s v="bare chested male|female full frontal nudity|hairy chest|male full frontal nudity|nude with glasses"/>
    <s v="http://www.imdb.com/title/tt0374102/?ref_=fn_tt_tt_1"/>
    <n v="916"/>
    <x v="0"/>
    <s v="USA"/>
    <s v="R"/>
    <n v="500000"/>
    <n v="2003"/>
    <n v="10"/>
    <n v="5.7"/>
    <n v="1.85"/>
    <n v="0"/>
  </r>
  <r>
    <s v="Color"/>
    <x v="102"/>
    <n v="263"/>
    <n v="79"/>
    <n v="30"/>
    <n v="265"/>
    <s v="Alan Oppenheimer"/>
    <n v="940"/>
    <n v="31743332"/>
    <s v="Action|Adventure|Animation|Drama|Mystery|Sci-Fi|Thriller"/>
    <s v="Martin Landau"/>
    <s v="9 "/>
    <n v="111117"/>
    <n v="1594"/>
    <s v="Tom Kane"/>
    <n v="0"/>
    <s v="hope|key|machine|number|rag doll"/>
    <s v="http://www.imdb.com/title/tt0472033/?ref_=fn_tt_tt_1"/>
    <n v="245"/>
    <x v="0"/>
    <s v="USA"/>
    <s v="PG-13"/>
    <n v="30000000"/>
    <n v="2009"/>
    <n v="271"/>
    <n v="7.1"/>
    <n v="1.85"/>
    <n v="13000"/>
  </r>
  <r>
    <s v="Color"/>
    <x v="103"/>
    <n v="3"/>
    <n v="80"/>
    <n v="6"/>
    <m/>
    <s v=""/>
    <m/>
    <n v="2245"/>
    <s v="Documentary"/>
    <s v=""/>
    <s v="The Harvest/La Cosecha "/>
    <n v="57"/>
    <n v="0"/>
    <s v=""/>
    <n v="0"/>
    <s v="child labor|education|hispanic|labor|migration"/>
    <s v="http://www.imdb.com/title/tt1981703/?ref_=fn_tt_tt_1"/>
    <n v="2"/>
    <x v="0"/>
    <s v="USA"/>
    <s v="Unrated"/>
    <n v="560000"/>
    <n v="2011"/>
    <m/>
    <n v="7.2"/>
    <m/>
    <n v="88"/>
  </r>
  <r>
    <s v="Color"/>
    <x v="104"/>
    <n v="4"/>
    <n v="80"/>
    <n v="0"/>
    <n v="0"/>
    <s v="André Wilms"/>
    <n v="44"/>
    <m/>
    <s v="Adventure|Animation|Comedy"/>
    <s v="Yolande Moreau"/>
    <s v="The True Story of Puss'N Boots "/>
    <n v="753"/>
    <n v="53"/>
    <s v="Jérôme Deschamps"/>
    <n v="0"/>
    <s v="cartoon cat|cat|character name in title|puss in boots|surrealism"/>
    <s v="http://www.imdb.com/title/tt1239462/?ref_=fn_tt_tt_1"/>
    <n v="24"/>
    <x v="0"/>
    <s v="France"/>
    <s v="G"/>
    <n v="25000000"/>
    <n v="2009"/>
    <n v="9"/>
    <n v="2.9"/>
    <m/>
    <n v="90"/>
  </r>
  <r>
    <s v="Color"/>
    <x v="105"/>
    <n v="6"/>
    <n v="80"/>
    <n v="2"/>
    <n v="102"/>
    <s v="Natalie Stephany Aguilar"/>
    <n v="861"/>
    <m/>
    <s v="Adventure"/>
    <s v="Tina Gilton"/>
    <s v="Kicks "/>
    <n v="59"/>
    <n v="1279"/>
    <s v="Justin Hall"/>
    <n v="0"/>
    <s v=""/>
    <s v="http://www.imdb.com/title/tt4254584/?ref_=fn_tt_tt_1"/>
    <n v="6"/>
    <x v="0"/>
    <s v="USA"/>
    <s v="R"/>
    <m/>
    <n v="2016"/>
    <n v="163"/>
    <n v="7.8"/>
    <m/>
    <n v="240"/>
  </r>
  <r>
    <s v="Color"/>
    <x v="106"/>
    <n v="10"/>
    <n v="80"/>
    <n v="18"/>
    <n v="73"/>
    <s v="Kenneth Williams"/>
    <n v="742"/>
    <n v="669276"/>
    <s v="Action|Adventure|Animation|Comedy|Fantasy"/>
    <s v="Donald Pleasence"/>
    <s v="The Princess and the Cobbler "/>
    <n v="2541"/>
    <n v="1088"/>
    <s v="Clive Revill"/>
    <n v="0"/>
    <s v="cobbler|desert|gold|princess|thief"/>
    <s v="http://www.imdb.com/title/tt0112389/?ref_=fn_tt_tt_1"/>
    <n v="47"/>
    <x v="0"/>
    <s v="UK"/>
    <s v="G"/>
    <n v="28000000"/>
    <n v="1993"/>
    <n v="83"/>
    <n v="7.2"/>
    <n v="2.35"/>
    <n v="408"/>
  </r>
  <r>
    <s v="Color"/>
    <x v="107"/>
    <n v="10"/>
    <n v="80"/>
    <n v="0"/>
    <n v="26"/>
    <s v="Wendee Lee"/>
    <n v="99"/>
    <m/>
    <s v="Adventure|Animation|Family"/>
    <s v="Erin Fitzgerald"/>
    <s v="Snow Queen "/>
    <n v="1159"/>
    <n v="218"/>
    <s v="Ivan Okhlobystin"/>
    <n v="1"/>
    <s v="3d"/>
    <s v="http://www.imdb.com/title/tt2243621/?ref_=fn_tt_tt_1"/>
    <n v="9"/>
    <x v="11"/>
    <s v="Russia"/>
    <s v="PG"/>
    <n v="7000000"/>
    <n v="2012"/>
    <n v="62"/>
    <n v="5.3"/>
    <m/>
    <n v="453"/>
  </r>
  <r>
    <s v="Color"/>
    <x v="108"/>
    <n v="14"/>
    <n v="80"/>
    <n v="0"/>
    <n v="19"/>
    <s v="Darren Keefe Reiher"/>
    <n v="231"/>
    <m/>
    <s v="Comedy"/>
    <s v="Neil Hopkins"/>
    <s v="My Big Fat Independent Movie "/>
    <n v="1257"/>
    <n v="313"/>
    <s v="David Douglas"/>
    <n v="1"/>
    <s v="independent film|spoof"/>
    <s v="http://www.imdb.com/title/tt0385890/?ref_=fn_tt_tt_1"/>
    <n v="24"/>
    <x v="0"/>
    <s v="USA"/>
    <s v="R"/>
    <n v="3000000"/>
    <n v="2005"/>
    <n v="27"/>
    <n v="3.3"/>
    <n v="1.78"/>
    <n v="48"/>
  </r>
  <r>
    <s v="Color"/>
    <x v="109"/>
    <n v="16"/>
    <n v="80"/>
    <n v="3"/>
    <n v="0"/>
    <s v="Seth Ackerman"/>
    <n v="103"/>
    <m/>
    <s v="Documentary"/>
    <s v="Noam Chomsky"/>
    <s v="Peace, Propaganda &amp; the Promised Land "/>
    <n v="496"/>
    <n v="103"/>
    <s v="Arik Ascherman"/>
    <n v="3"/>
    <s v="arab israeli conflict|israel|media|middle east|palestine"/>
    <s v="http://www.imdb.com/title/tt0428959/?ref_=fn_tt_tt_1"/>
    <n v="13"/>
    <x v="0"/>
    <s v="USA"/>
    <s v="Unrated"/>
    <n v="70000"/>
    <n v="2004"/>
    <n v="0"/>
    <n v="8.3000000000000007"/>
    <m/>
    <n v="110"/>
  </r>
  <r>
    <s v="Color"/>
    <x v="110"/>
    <n v="16"/>
    <n v="80"/>
    <n v="8"/>
    <n v="183"/>
    <s v="Jenni Rivera"/>
    <n v="2000"/>
    <n v="2833383"/>
    <s v="Drama|Music"/>
    <s v="Noel Gugliemi"/>
    <s v="Filly Brown "/>
    <n v="910"/>
    <n v="2459"/>
    <s v="Jorge Diaz"/>
    <n v="1"/>
    <s v=""/>
    <s v="http://www.imdb.com/title/tt1869425/?ref_=fn_tt_tt_1"/>
    <n v="11"/>
    <x v="0"/>
    <s v="USA"/>
    <s v="R"/>
    <n v="427000"/>
    <n v="2012"/>
    <n v="245"/>
    <n v="5.7"/>
    <n v="2.35"/>
    <n v="0"/>
  </r>
  <r>
    <s v="Color"/>
    <x v="111"/>
    <n v="18"/>
    <n v="80"/>
    <n v="7"/>
    <n v="3"/>
    <s v="Steve Diasparra"/>
    <n v="118"/>
    <m/>
    <s v="Action|Sci-Fi|Thriller"/>
    <s v="Michelle Simone Miller"/>
    <s v="Queen Crab "/>
    <n v="48"/>
    <n v="138"/>
    <s v="A.J. DeLucia"/>
    <n v="0"/>
    <s v=""/>
    <s v="http://www.imdb.com/title/tt2319456/?ref_=fn_tt_tt_1"/>
    <n v="18"/>
    <x v="0"/>
    <s v="USA"/>
    <s v="Unrated"/>
    <n v="75000"/>
    <n v="2015"/>
    <n v="15"/>
    <n v="4.5"/>
    <m/>
    <n v="34"/>
  </r>
  <r>
    <s v="Color"/>
    <x v="112"/>
    <n v="18"/>
    <n v="80"/>
    <n v="0"/>
    <n v="0"/>
    <s v="Xinhua Jiang"/>
    <n v="0"/>
    <n v="5858"/>
    <s v="Documentary"/>
    <s v="Ariel Hsing"/>
    <s v="Top Spin "/>
    <n v="260"/>
    <n v="0"/>
    <s v="Michael Landers"/>
    <n v="0"/>
    <s v=""/>
    <s v="http://www.imdb.com/title/tt4219836/?ref_=fn_tt_tt_1"/>
    <n v="2"/>
    <x v="0"/>
    <s v="USA"/>
    <s v="Unrated"/>
    <n v="150000"/>
    <n v="2014"/>
    <n v="0"/>
    <n v="7.1"/>
    <m/>
    <n v="116"/>
  </r>
  <r>
    <s v="Color"/>
    <x v="113"/>
    <n v="19"/>
    <n v="80"/>
    <n v="799"/>
    <n v="854"/>
    <s v="John Stamos"/>
    <n v="3000"/>
    <m/>
    <s v="Animation|Comedy"/>
    <s v="Alyson Hannigan"/>
    <s v="Farce of the Penguins "/>
    <n v="4322"/>
    <n v="10727"/>
    <s v="Jim Belushi"/>
    <n v="0"/>
    <s v="flatulence|march|penguin|south pole|spoof"/>
    <s v="http://www.imdb.com/title/tt0488539/?ref_=fn_tt_tt_1"/>
    <n v="47"/>
    <x v="0"/>
    <s v="USA"/>
    <s v="R"/>
    <m/>
    <n v="2006"/>
    <n v="2000"/>
    <n v="4.2"/>
    <n v="1.85"/>
    <n v="419"/>
  </r>
  <r>
    <s v="Color"/>
    <x v="114"/>
    <n v="28"/>
    <n v="80"/>
    <n v="81"/>
    <n v="214"/>
    <s v="Nick Chinlund"/>
    <n v="640"/>
    <m/>
    <s v="Action|Crime"/>
    <s v="Anthony L. Fernandez"/>
    <s v="Close Range "/>
    <n v="2425"/>
    <n v="1517"/>
    <s v="Scott Evans"/>
    <n v="1"/>
    <s v="corrupt sheriff|drug cartel|flash drive|niece|sheriff"/>
    <s v="http://www.imdb.com/title/tt3511596/?ref_=fn_tt_tt_1"/>
    <n v="31"/>
    <x v="0"/>
    <s v="USA"/>
    <s v="Unrated"/>
    <n v="3000000"/>
    <n v="2015"/>
    <n v="277"/>
    <n v="4.9000000000000004"/>
    <m/>
    <n v="968"/>
  </r>
  <r>
    <s v="Color"/>
    <x v="115"/>
    <n v="28"/>
    <n v="80"/>
    <n v="0"/>
    <n v="5"/>
    <s v="Emily Pearson"/>
    <n v="191"/>
    <n v="99851"/>
    <s v="Documentary"/>
    <s v="Dustin Lance Black"/>
    <s v="8: The Mormon Proposition "/>
    <n v="1138"/>
    <n v="210"/>
    <s v="Gavin Newsom"/>
    <n v="0"/>
    <s v="church|marriage|mormon|mormon church|proposition"/>
    <s v="http://www.imdb.com/title/tt1484522/?ref_=fn_tt_tt_1"/>
    <n v="30"/>
    <x v="0"/>
    <s v="USA"/>
    <s v="R"/>
    <n v="2500000"/>
    <n v="2010"/>
    <n v="12"/>
    <n v="7.1"/>
    <n v="1.78"/>
    <n v="0"/>
  </r>
  <r>
    <s v="Color"/>
    <x v="116"/>
    <n v="28"/>
    <n v="80"/>
    <n v="121"/>
    <n v="587"/>
    <s v="Jane Krakowski"/>
    <n v="836"/>
    <n v="1646664"/>
    <s v="Comedy|Music"/>
    <s v="Damon Wayans"/>
    <s v="Marci X "/>
    <n v="4518"/>
    <n v="2467"/>
    <s v="Paula Garcés"/>
    <n v="2"/>
    <s v="female protagonist|hip hop|jewish american princess|rapper|record label"/>
    <s v="http://www.imdb.com/title/tt0266747/?ref_=fn_tt_tt_1"/>
    <n v="66"/>
    <x v="0"/>
    <s v="USA"/>
    <s v="R"/>
    <n v="20000000"/>
    <n v="2003"/>
    <n v="624"/>
    <n v="2.8"/>
    <n v="1.85"/>
    <n v="241"/>
  </r>
  <r>
    <s v="Color"/>
    <x v="117"/>
    <n v="29"/>
    <n v="80"/>
    <n v="19"/>
    <n v="73"/>
    <s v="Ashley Martin"/>
    <n v="319"/>
    <m/>
    <s v="Comedy"/>
    <s v="French Stewart"/>
    <s v="30 Nights of Paranormal Activity with the Devil Inside the Girl with the Dragon Tattoo "/>
    <n v="2978"/>
    <n v="845"/>
    <s v="Olivia Alexander"/>
    <n v="0"/>
    <s v="exorcism|female nudity|haunted house|lesbian kiss|masturbation"/>
    <s v="http://www.imdb.com/title/tt2417650/?ref_=fn_tt_tt_1"/>
    <n v="13"/>
    <x v="0"/>
    <s v="USA"/>
    <s v="R"/>
    <n v="3000000"/>
    <n v="2013"/>
    <n v="302"/>
    <n v="2.6"/>
    <n v="1.85"/>
    <n v="2000"/>
  </r>
  <r>
    <s v="Color"/>
    <x v="118"/>
    <n v="32"/>
    <n v="80"/>
    <n v="522"/>
    <n v="423"/>
    <s v="Jeff Garlin"/>
    <n v="813"/>
    <n v="194568"/>
    <s v="Comedy|Romance"/>
    <s v="Jessy Schram"/>
    <s v="I Want Someone to Eat Cheese With "/>
    <n v="2963"/>
    <n v="2179"/>
    <s v="Joey Slotnick"/>
    <n v="0"/>
    <s v="cheese|city|ice cream|school|second city"/>
    <s v="http://www.imdb.com/title/tt0391229/?ref_=fn_tt_tt_1"/>
    <n v="28"/>
    <x v="0"/>
    <s v="USA"/>
    <s v="R"/>
    <n v="1500000"/>
    <n v="2006"/>
    <n v="522"/>
    <n v="6.2"/>
    <n v="1.85"/>
    <n v="0"/>
  </r>
  <r>
    <s v="Color"/>
    <x v="119"/>
    <n v="35"/>
    <n v="80"/>
    <n v="0"/>
    <n v="0"/>
    <s v="Edgar Tancangco"/>
    <n v="0"/>
    <n v="70071"/>
    <s v="Thriller"/>
    <s v="Ian Gamazon"/>
    <s v="Cavite "/>
    <n v="589"/>
    <n v="0"/>
    <s v="Quynn Ton"/>
    <n v="0"/>
    <s v="jihad|mindanao|philippines|security guard|squatter"/>
    <s v="http://www.imdb.com/title/tt0428303/?ref_=fn_tt_tt_1"/>
    <n v="35"/>
    <x v="0"/>
    <s v="Philippines"/>
    <s v="Not Rated"/>
    <n v="7000"/>
    <n v="2005"/>
    <n v="0"/>
    <n v="6.3"/>
    <m/>
    <n v="74"/>
  </r>
  <r>
    <s v="Color"/>
    <x v="120"/>
    <n v="38"/>
    <n v="80"/>
    <n v="2"/>
    <n v="51"/>
    <s v="Lex Barker"/>
    <n v="16000"/>
    <m/>
    <s v="Horror|Mystery"/>
    <s v="Christopher Lee"/>
    <s v="The Torture Chamber of Dr. Sadism "/>
    <n v="952"/>
    <n v="16110"/>
    <s v="Karin Dor"/>
    <n v="0"/>
    <s v="count|drawn and quartered|tied up|torture chamber|torture device"/>
    <s v="http://www.imdb.com/title/tt0062235/?ref_=fn_tt_tt_1"/>
    <n v="36"/>
    <x v="12"/>
    <s v="West Germany"/>
    <s v="M"/>
    <m/>
    <n v="1967"/>
    <n v="57"/>
    <n v="6"/>
    <n v="1.66"/>
    <n v="200"/>
  </r>
  <r>
    <s v="Color"/>
    <x v="121"/>
    <n v="41"/>
    <n v="80"/>
    <n v="0"/>
    <n v="168"/>
    <s v="Jess Harnell"/>
    <n v="677"/>
    <m/>
    <s v="Adventure|Animation|Family|Fantasy"/>
    <s v="Rob Paulsen"/>
    <s v="Dragon Hunters "/>
    <n v="10706"/>
    <n v="1364"/>
    <s v="Mary Mouser"/>
    <n v="0"/>
    <s v="cgi film|computer animation|dragon|hunter"/>
    <s v="http://www.imdb.com/title/tt0944834/?ref_=fn_tt_tt_1"/>
    <n v="39"/>
    <x v="5"/>
    <s v="France"/>
    <s v="PG"/>
    <n v="11000000"/>
    <n v="2008"/>
    <n v="262"/>
    <n v="6.6"/>
    <m/>
    <n v="0"/>
  </r>
  <r>
    <s v="Color"/>
    <x v="122"/>
    <n v="41"/>
    <n v="80"/>
    <n v="9"/>
    <n v="826"/>
    <s v="Mike Vogel"/>
    <n v="17000"/>
    <n v="3101301"/>
    <s v="Action|Drama|Romance|Sport"/>
    <s v="Channing Tatum"/>
    <s v="Supercross "/>
    <n v="3926"/>
    <n v="21519"/>
    <s v="Steve Howey"/>
    <n v="1"/>
    <s v="one word title|paddock|supercross|swimming pool|winning"/>
    <s v="http://www.imdb.com/title/tt0403016/?ref_=fn_tt_tt_1"/>
    <n v="38"/>
    <x v="0"/>
    <s v="USA"/>
    <s v="PG-13"/>
    <m/>
    <n v="2005"/>
    <n v="2000"/>
    <n v="4"/>
    <n v="1.85"/>
    <n v="353"/>
  </r>
  <r>
    <s v="Color"/>
    <x v="123"/>
    <n v="45"/>
    <n v="80"/>
    <n v="0"/>
    <n v="362"/>
    <s v="Cree Summer"/>
    <n v="971"/>
    <n v="39399750"/>
    <s v="Adventure|Animation|Comedy|Family|Fantasy|Musical"/>
    <s v="Elizabeth Daily"/>
    <s v="Rugrats Go Wild "/>
    <n v="5674"/>
    <n v="3017"/>
    <s v="Nancy Cartwright"/>
    <n v="0"/>
    <s v="kid|oxygen|rugrats|trapped underwater|underwater"/>
    <s v="http://www.imdb.com/title/tt0337711/?ref_=fn_tt_tt_1"/>
    <n v="35"/>
    <x v="0"/>
    <s v="USA"/>
    <s v="PG"/>
    <n v="25000000"/>
    <n v="2003"/>
    <n v="503"/>
    <n v="5.6"/>
    <n v="2.35"/>
    <n v="329"/>
  </r>
  <r>
    <s v="Color"/>
    <x v="124"/>
    <n v="56"/>
    <n v="80"/>
    <n v="11"/>
    <n v="499"/>
    <s v="Kenan Thompson"/>
    <n v="911"/>
    <n v="40363530"/>
    <s v="Comedy|Family"/>
    <s v="Jennifer Esposito"/>
    <s v="The Master of Disguise "/>
    <n v="18254"/>
    <n v="3058"/>
    <s v="James Brolin"/>
    <n v="2"/>
    <s v="disguise|mask|master of disguise|restaurant|waiter"/>
    <s v="http://www.imdb.com/title/tt0295427/?ref_=fn_tt_tt_1"/>
    <n v="307"/>
    <x v="0"/>
    <s v="USA"/>
    <s v="PG"/>
    <n v="16000000"/>
    <n v="2002"/>
    <n v="521"/>
    <n v="3.3"/>
    <n v="1.85"/>
    <n v="1000"/>
  </r>
  <r>
    <s v="Color"/>
    <x v="125"/>
    <n v="58"/>
    <n v="80"/>
    <n v="892"/>
    <n v="492"/>
    <s v="Katharine Isabelle"/>
    <n v="986"/>
    <m/>
    <s v="Action|Crime|Thriller"/>
    <s v="Matt Frewer"/>
    <s v="Rampage "/>
    <n v="15091"/>
    <n v="3197"/>
    <s v="Michael Paré"/>
    <n v="0"/>
    <s v="death|first part|killing spree|massacre|murder"/>
    <s v="http://www.imdb.com/title/tt1337057/?ref_=fn_tt_tt_1"/>
    <n v="129"/>
    <x v="0"/>
    <s v="Canada"/>
    <s v="R"/>
    <m/>
    <n v="2009"/>
    <n v="918"/>
    <n v="6.3"/>
    <n v="2.35"/>
    <n v="0"/>
  </r>
  <r>
    <s v="Color"/>
    <x v="126"/>
    <n v="61"/>
    <n v="80"/>
    <n v="3"/>
    <n v="140"/>
    <s v="Adam Rayner"/>
    <n v="798"/>
    <m/>
    <s v="Thriller"/>
    <s v="Danny Dyer"/>
    <s v="Closure "/>
    <n v="5747"/>
    <n v="1401"/>
    <s v="Ralph Brown"/>
    <n v="1"/>
    <s v="countryside|night|party|rape|scar"/>
    <s v="http://www.imdb.com/title/tt0480011/?ref_=fn_tt_tt_1"/>
    <n v="44"/>
    <x v="0"/>
    <s v="UK"/>
    <s v="R"/>
    <n v="1800000"/>
    <n v="2007"/>
    <n v="279"/>
    <n v="5.6"/>
    <n v="1.85"/>
    <n v="246"/>
  </r>
  <r>
    <s v=" Black and White"/>
    <x v="127"/>
    <n v="67"/>
    <n v="80"/>
    <n v="7"/>
    <n v="21"/>
    <s v="Cecil Kellaway"/>
    <n v="57"/>
    <n v="5000000"/>
    <s v="Adventure|Horror|Sci-Fi"/>
    <s v="Kenneth Tobey"/>
    <s v="The Beast from 20,000 Fathoms "/>
    <n v="4812"/>
    <n v="205"/>
    <s v="Ross Elliott"/>
    <n v="0"/>
    <s v="arctic|beast|dinosaur|monster|rhedosaurus"/>
    <s v="http://www.imdb.com/title/tt0045546/?ref_=fn_tt_tt_1"/>
    <n v="88"/>
    <x v="0"/>
    <s v="USA"/>
    <s v="Approved"/>
    <n v="210000"/>
    <n v="1953"/>
    <n v="40"/>
    <n v="6.7"/>
    <n v="1.37"/>
    <n v="465"/>
  </r>
  <r>
    <s v="Color"/>
    <x v="128"/>
    <n v="80"/>
    <n v="80"/>
    <n v="3"/>
    <n v="39"/>
    <s v="Jeff Seymour"/>
    <n v="108"/>
    <m/>
    <s v="Horror|Thriller"/>
    <s v="Dov Tiefenbach"/>
    <s v="The Dark Hours "/>
    <n v="4788"/>
    <n v="272"/>
    <s v="Gordon Currie"/>
    <n v="0"/>
    <s v="brain tumor|champagne|game|psychiatrist|weekend"/>
    <s v="http://www.imdb.com/title/tt0402249/?ref_=fn_tt_tt_1"/>
    <n v="52"/>
    <x v="0"/>
    <s v="Canada"/>
    <s v="R"/>
    <n v="500000"/>
    <n v="2005"/>
    <n v="64"/>
    <n v="6.1"/>
    <n v="1.85"/>
    <n v="166"/>
  </r>
  <r>
    <s v="Color"/>
    <x v="129"/>
    <n v="99"/>
    <n v="80"/>
    <n v="2"/>
    <n v="186"/>
    <s v="Megan Mullally"/>
    <n v="6000"/>
    <n v="71442"/>
    <s v="Animation|Comedy|Crime|Drama|Family"/>
    <s v="Mackenzie Foy"/>
    <s v="Ernest &amp; Celestine "/>
    <n v="12029"/>
    <n v="6829"/>
    <s v="Lambert Wilson"/>
    <n v="0"/>
    <s v="bear|dentist|friendship|mouse|prejudice"/>
    <s v="http://www.imdb.com/title/tt1816518/?ref_=fn_tt_tt_1"/>
    <n v="32"/>
    <x v="5"/>
    <s v="France"/>
    <s v="PG"/>
    <n v="9600000"/>
    <n v="2012"/>
    <n v="637"/>
    <n v="7.9"/>
    <n v="1.85"/>
    <n v="0"/>
  </r>
  <r>
    <s v="Color"/>
    <x v="130"/>
    <n v="116"/>
    <n v="80"/>
    <n v="12"/>
    <n v="58"/>
    <s v="Mark Christopher Lawrence"/>
    <n v="13000"/>
    <n v="75367693"/>
    <s v="Animation|Comedy|Family|Fantasy"/>
    <s v="Bill Murray"/>
    <s v="Garfield "/>
    <n v="58961"/>
    <n v="13430"/>
    <s v="Michael Monks"/>
    <n v="0"/>
    <s v="cat|dog|first part|lasagna|veterinarian"/>
    <s v="http://www.imdb.com/title/tt0356634/?ref_=fn_tt_tt_1"/>
    <n v="232"/>
    <x v="0"/>
    <s v="USA"/>
    <s v="PG"/>
    <n v="35000000"/>
    <n v="2004"/>
    <n v="258"/>
    <n v="5"/>
    <n v="1.85"/>
    <n v="795"/>
  </r>
  <r>
    <s v="Color"/>
    <x v="131"/>
    <n v="131"/>
    <n v="80"/>
    <n v="54"/>
    <n v="543"/>
    <s v="Adrian Martinez"/>
    <n v="1000"/>
    <n v="2360184"/>
    <s v="Comedy|Drama"/>
    <s v="Oliver Platt"/>
    <s v="Pieces of April "/>
    <n v="18035"/>
    <n v="3010"/>
    <s v="Derek Luke"/>
    <n v="3"/>
    <s v="apartment|oven|stove|thanksgiving|thanksgiving dinner"/>
    <s v="http://www.imdb.com/title/tt0311648/?ref_=fn_tt_tt_1"/>
    <n v="177"/>
    <x v="0"/>
    <s v="USA"/>
    <s v="PG-13"/>
    <n v="300000"/>
    <n v="2003"/>
    <n v="806"/>
    <n v="7.1"/>
    <n v="1.85"/>
    <n v="0"/>
  </r>
  <r>
    <s v="Color"/>
    <x v="132"/>
    <n v="142"/>
    <n v="80"/>
    <n v="19"/>
    <n v="854"/>
    <s v="Chazz Palminteri"/>
    <n v="11000"/>
    <n v="51053787"/>
    <s v="Action|Animation|Comedy|Crime|Family"/>
    <s v="Anne Hathaway"/>
    <s v="Hoodwinked! "/>
    <n v="45900"/>
    <n v="14385"/>
    <s v="Jim Belushi"/>
    <n v="1"/>
    <s v="animal|axe|red riding hood|wolf|woodsman"/>
    <s v="http://www.imdb.com/title/tt0443536/?ref_=fn_tt_tt_1"/>
    <n v="247"/>
    <x v="0"/>
    <s v="USA"/>
    <s v="PG"/>
    <n v="17500000"/>
    <n v="2005"/>
    <n v="979"/>
    <n v="6.5"/>
    <n v="1.85"/>
    <n v="0"/>
  </r>
  <r>
    <s v="Color"/>
    <x v="133"/>
    <n v="143"/>
    <n v="80"/>
    <n v="40"/>
    <n v="375"/>
    <s v="Tom Cavanagh"/>
    <n v="3000"/>
    <n v="100169068"/>
    <s v="Adventure|Animation|Comedy|Family"/>
    <s v="Justin Timberlake"/>
    <s v="Yogi Bear "/>
    <n v="16385"/>
    <n v="4394"/>
    <s v="Josh Robert Thompson"/>
    <n v="0"/>
    <s v="bear|mayor|park|sabotage|yogi bear"/>
    <s v="http://www.imdb.com/title/tt1302067/?ref_=fn_tt_tt_1"/>
    <n v="100"/>
    <x v="0"/>
    <s v="USA"/>
    <s v="PG"/>
    <n v="80000000"/>
    <n v="2010"/>
    <n v="642"/>
    <n v="4.5999999999999996"/>
    <n v="1.85"/>
    <n v="0"/>
  </r>
  <r>
    <s v="Color"/>
    <x v="134"/>
    <n v="164"/>
    <n v="80"/>
    <n v="43"/>
    <n v="668"/>
    <s v="David Carradine"/>
    <n v="13000"/>
    <m/>
    <s v="Action|Comedy|Sci-Fi|Sport"/>
    <s v="Sylvester Stallone"/>
    <s v="Death Race 2000 "/>
    <n v="19875"/>
    <n v="14950"/>
    <s v="Martin Kove"/>
    <n v="0"/>
    <s v="cult director|cult film|drive in classic|psychotronic|race"/>
    <s v="http://www.imdb.com/title/tt0072856/?ref_=fn_tt_tt_1"/>
    <n v="147"/>
    <x v="0"/>
    <s v="USA"/>
    <s v="R"/>
    <n v="300000"/>
    <n v="1975"/>
    <n v="926"/>
    <n v="6.2"/>
    <n v="1.85"/>
    <n v="0"/>
  </r>
  <r>
    <s v="Color"/>
    <x v="135"/>
    <n v="167"/>
    <n v="80"/>
    <n v="162"/>
    <n v="0"/>
    <s v="Charles Linton"/>
    <n v="23"/>
    <n v="7002255"/>
    <s v="Animation|Comedy|Drama"/>
    <s v="Michel Robin"/>
    <s v="The Triplets of Belleville "/>
    <n v="42462"/>
    <n v="29"/>
    <s v="Béatrice Bonifassi"/>
    <n v="0"/>
    <s v="belleville|dog|mafia|tour de france|very little dialogue"/>
    <s v="http://www.imdb.com/title/tt0286244/?ref_=fn_tt_tt_1"/>
    <n v="312"/>
    <x v="5"/>
    <s v="France"/>
    <s v="PG-13"/>
    <n v="9500000"/>
    <n v="2003"/>
    <n v="6"/>
    <n v="7.8"/>
    <n v="1.66"/>
    <n v="0"/>
  </r>
  <r>
    <s v="Color"/>
    <x v="136"/>
    <n v="169"/>
    <n v="80"/>
    <n v="10"/>
    <n v="34"/>
    <s v="Sofie Gråbøl"/>
    <n v="11000"/>
    <n v="77413017"/>
    <s v="Documentary"/>
    <s v="Morgan Freeman"/>
    <s v="March of the Penguins "/>
    <n v="45984"/>
    <n v="11218"/>
    <s v="Romane Bohringer"/>
    <n v="0"/>
    <s v="chick|emperor penguin|journey|ocean|penguin"/>
    <s v="http://www.imdb.com/title/tt0428803/?ref_=fn_tt_tt_1"/>
    <n v="331"/>
    <x v="5"/>
    <s v="France"/>
    <s v="G"/>
    <n v="8000000"/>
    <n v="2005"/>
    <n v="108"/>
    <n v="7.6"/>
    <n v="1.85"/>
    <n v="0"/>
  </r>
  <r>
    <s v="Color"/>
    <x v="68"/>
    <n v="189"/>
    <n v="80"/>
    <n v="129"/>
    <n v="26"/>
    <s v="Lucy"/>
    <n v="375"/>
    <n v="856942"/>
    <s v="Drama"/>
    <s v="John Robinson"/>
    <s v="Wendy and Lucy "/>
    <n v="12241"/>
    <n v="460"/>
    <s v="Will Oldham"/>
    <n v="1"/>
    <s v="car|dog|flip phone|rape threat|vulnerable"/>
    <s v="http://www.imdb.com/title/tt1152850/?ref_=fn_tt_tt_1"/>
    <n v="112"/>
    <x v="0"/>
    <s v="USA"/>
    <s v="R"/>
    <n v="200000"/>
    <n v="2008"/>
    <n v="44"/>
    <n v="7.1"/>
    <n v="1.85"/>
    <n v="0"/>
  </r>
  <r>
    <s v="Color"/>
    <x v="137"/>
    <n v="211"/>
    <n v="80"/>
    <n v="0"/>
    <n v="3"/>
    <s v="Albert Delpy"/>
    <n v="50"/>
    <n v="5792822"/>
    <s v="Drama|Romance"/>
    <s v="Vernon Dobtcheff"/>
    <s v="Before Sunset "/>
    <n v="168398"/>
    <n v="65"/>
    <s v="Marie Pillet"/>
    <n v="0"/>
    <s v="book|bookstore|love|simultaneity|train"/>
    <s v="http://www.imdb.com/title/tt0381681/?ref_=fn_tt_tt_1"/>
    <n v="492"/>
    <x v="0"/>
    <s v="USA"/>
    <s v="R"/>
    <n v="2700000"/>
    <n v="2004"/>
    <n v="8"/>
    <n v="8"/>
    <n v="1.85"/>
    <n v="13000"/>
  </r>
  <r>
    <s v="Color"/>
    <x v="138"/>
    <n v="273"/>
    <n v="80"/>
    <n v="66"/>
    <n v="816"/>
    <s v="Bokeem Woodbine"/>
    <n v="2000"/>
    <n v="33583175"/>
    <s v="Horror|Mystery|Thriller"/>
    <s v="Bojana Novakovic"/>
    <s v="Devil "/>
    <n v="104089"/>
    <n v="5628"/>
    <s v="Geoffrey Arend"/>
    <n v="0"/>
    <s v="devil|elevator|hit and run|throat slitting|trapped in an elevator"/>
    <s v="http://www.imdb.com/title/tt1314655/?ref_=fn_tt_tt_1"/>
    <n v="319"/>
    <x v="0"/>
    <s v="USA"/>
    <s v="PG-13"/>
    <n v="10000000"/>
    <n v="2010"/>
    <n v="904"/>
    <n v="6.3"/>
    <n v="2.35"/>
    <n v="16000"/>
  </r>
  <r>
    <s v=" Black and White"/>
    <x v="139"/>
    <n v="283"/>
    <n v="80"/>
    <n v="611"/>
    <n v="576"/>
    <s v="Tony Chiu Wai Leung"/>
    <n v="5000"/>
    <n v="84961"/>
    <s v="Action|Adventure|History"/>
    <s v="Jet Li"/>
    <s v="Hero "/>
    <n v="149414"/>
    <n v="6229"/>
    <s v="Maggie Cheung"/>
    <n v="4"/>
    <s v="china|flying|king|palace|sword"/>
    <s v="http://www.imdb.com/title/tt0299977/?ref_=fn_tt_tt_1"/>
    <n v="841"/>
    <x v="13"/>
    <s v="China"/>
    <s v="PG-13"/>
    <n v="31000000"/>
    <n v="2002"/>
    <n v="643"/>
    <n v="7.9"/>
    <n v="2.35"/>
    <n v="0"/>
  </r>
  <r>
    <s v="Color"/>
    <x v="140"/>
    <n v="376"/>
    <n v="80"/>
    <n v="2000"/>
    <n v="132"/>
    <s v="Christoph Waltz"/>
    <n v="14000"/>
    <m/>
    <s v="Comedy|Drama"/>
    <s v="Kate Winslet"/>
    <s v="Carnage "/>
    <n v="96480"/>
    <n v="25143"/>
    <s v="Julie Adams"/>
    <n v="3"/>
    <s v="based on play|meeting|salesman|single set production|whiskey"/>
    <s v="http://www.imdb.com/title/tt1692486/?ref_=fn_tt_tt_1"/>
    <n v="181"/>
    <x v="0"/>
    <s v="France"/>
    <s v="R"/>
    <n v="25000000"/>
    <n v="2011"/>
    <n v="11000"/>
    <n v="7.2"/>
    <n v="2.35"/>
    <n v="21000"/>
  </r>
  <r>
    <s v="Color"/>
    <x v="141"/>
    <n v="5"/>
    <n v="81"/>
    <n v="0"/>
    <n v="10"/>
    <s v="Hugh Mun"/>
    <n v="416"/>
    <m/>
    <s v="Action|Drama|Sci-Fi|Thriller"/>
    <s v="Claire Gordon-Harper"/>
    <s v="Echo Dr. "/>
    <n v="101"/>
    <n v="459"/>
    <s v="Johnathan Hurley"/>
    <n v="2"/>
    <s v="android|artificial intelligence|home invasion|security system|tech noir"/>
    <s v="http://www.imdb.com/title/tt2343473/?ref_=fn_tt_tt_1"/>
    <n v="1"/>
    <x v="0"/>
    <s v="USA"/>
    <s v="Unrated"/>
    <n v="100000"/>
    <n v="2013"/>
    <n v="18"/>
    <n v="3.6"/>
    <n v="1.78"/>
    <n v="17"/>
  </r>
  <r>
    <s v="Color"/>
    <x v="142"/>
    <n v="7"/>
    <n v="81"/>
    <n v="3"/>
    <n v="18"/>
    <s v="Greg Aronowitz"/>
    <n v="26"/>
    <m/>
    <s v="Biography|Documentary"/>
    <s v="Taliesin Jaffe"/>
    <s v="The Image Revolution "/>
    <n v="66"/>
    <n v="70"/>
    <s v="Jeff Dowd"/>
    <n v="7"/>
    <s v="comic book|comic book history|comics|spawn|walking dead"/>
    <s v="http://www.imdb.com/title/tt2294916/?ref_=fn_tt_tt_1"/>
    <n v="2"/>
    <x v="0"/>
    <s v="USA"/>
    <s v="Unrated"/>
    <n v="50000"/>
    <n v="2014"/>
    <n v="20"/>
    <n v="7.4"/>
    <m/>
    <n v="83"/>
  </r>
  <r>
    <s v=" Black and White"/>
    <x v="143"/>
    <n v="8"/>
    <n v="81"/>
    <n v="0"/>
    <n v="5"/>
    <s v="Samantha Buck"/>
    <n v="119"/>
    <n v="18195"/>
    <s v="Sci-Fi"/>
    <s v="James Urbaniak"/>
    <s v="The Sticky Fingers of Time "/>
    <n v="336"/>
    <n v="154"/>
    <s v="Terumi Matthews"/>
    <n v="0"/>
    <s v="future|nonlinear timeline|time travel|title directed by female|writer"/>
    <s v="http://www.imdb.com/title/tt0127302/?ref_=fn_tt_tt_1"/>
    <n v="7"/>
    <x v="0"/>
    <s v="USA"/>
    <s v="Unrated"/>
    <n v="250000"/>
    <n v="1997"/>
    <n v="24"/>
    <n v="6.3"/>
    <n v="1.85"/>
    <n v="67"/>
  </r>
  <r>
    <s v="Color"/>
    <x v="144"/>
    <n v="14"/>
    <n v="81"/>
    <n v="548"/>
    <n v="104"/>
    <s v="Rachel Sterling"/>
    <n v="166"/>
    <m/>
    <s v="Horror"/>
    <s v="Kristen Quintrall"/>
    <s v="No Vacancy "/>
    <n v="1561"/>
    <n v="609"/>
    <s v="Black Thomas"/>
    <n v="0"/>
    <s v="motel|psychopath|psychopathic killer|road trip|vomiting"/>
    <s v="http://www.imdb.com/title/tt1854582/?ref_=fn_tt_tt_1"/>
    <n v="21"/>
    <x v="0"/>
    <s v="USA"/>
    <s v="R"/>
    <n v="4000000"/>
    <n v="2012"/>
    <n v="134"/>
    <n v="4.2"/>
    <m/>
    <n v="531"/>
  </r>
  <r>
    <s v="Color"/>
    <x v="145"/>
    <n v="15"/>
    <n v="81"/>
    <n v="15"/>
    <n v="93"/>
    <s v="Ace Marrero"/>
    <n v="847"/>
    <m/>
    <s v="Drama|Horror|Mystery|Thriller"/>
    <s v="Jack E. Curenton"/>
    <s v="Roadside "/>
    <n v="268"/>
    <n v="1151"/>
    <s v="Alan Pietruszewski"/>
    <n v="0"/>
    <s v="dog|gun|hostage|husband wife relationship|jealousy"/>
    <s v="http://www.imdb.com/title/tt1958007/?ref_=fn_tt_tt_1"/>
    <n v="6"/>
    <x v="0"/>
    <s v="USA"/>
    <s v="Unrated"/>
    <m/>
    <n v="2013"/>
    <n v="94"/>
    <n v="4.0999999999999996"/>
    <n v="1.78"/>
    <n v="61"/>
  </r>
  <r>
    <s v="Color"/>
    <x v="146"/>
    <n v="19"/>
    <n v="81"/>
    <n v="7"/>
    <n v="106"/>
    <s v="Maria Doyle Kennedy"/>
    <n v="412"/>
    <m/>
    <s v="Adventure|Drama|Western"/>
    <s v="James Ransone"/>
    <s v="The Timber "/>
    <n v="1274"/>
    <n v="1020"/>
    <s v="Shaun O'Hagan"/>
    <n v="1"/>
    <s v=""/>
    <s v="http://www.imdb.com/title/tt2215673/?ref_=fn_tt_tt_1"/>
    <n v="17"/>
    <x v="0"/>
    <s v="USA"/>
    <s v="Unrated"/>
    <n v="2100000"/>
    <n v="2015"/>
    <n v="308"/>
    <n v="5.5"/>
    <n v="2.35"/>
    <n v="380"/>
  </r>
  <r>
    <s v="Color"/>
    <x v="147"/>
    <n v="21"/>
    <n v="81"/>
    <n v="467"/>
    <n v="287"/>
    <s v="Keenen Ivory Wayans"/>
    <n v="467"/>
    <n v="5228617"/>
    <s v="Comedy"/>
    <s v="Robert Townsend"/>
    <s v="Hollywood Shuffle "/>
    <n v="2770"/>
    <n v="1431"/>
    <s v="Helen Martin"/>
    <n v="1"/>
    <s v="actor|african american|dream|two word title|written and directed by cast member"/>
    <s v="http://www.imdb.com/title/tt0093200/?ref_=fn_tt_tt_1"/>
    <n v="32"/>
    <x v="0"/>
    <s v="USA"/>
    <s v="R"/>
    <n v="100000"/>
    <n v="1987"/>
    <n v="322"/>
    <n v="7"/>
    <n v="1.85"/>
    <n v="471"/>
  </r>
  <r>
    <s v="Color"/>
    <x v="148"/>
    <n v="27"/>
    <n v="81"/>
    <n v="8"/>
    <n v="341"/>
    <s v="Barry Bostwick"/>
    <n v="844"/>
    <n v="26906039"/>
    <s v="Action|Comedy"/>
    <s v="Hulk Hogan"/>
    <s v="Spy Hard "/>
    <n v="29621"/>
    <n v="2653"/>
    <s v="Nicollette Sheridan"/>
    <n v="2"/>
    <s v="1990s|dentist|hit with a door|martial arts|museum"/>
    <s v="http://www.imdb.com/title/tt0117723/?ref_=fn_tt_tt_1"/>
    <n v="76"/>
    <x v="0"/>
    <s v="USA"/>
    <s v="PG-13"/>
    <n v="18000000"/>
    <n v="1996"/>
    <n v="456"/>
    <n v="5.3"/>
    <n v="1.85"/>
    <n v="588"/>
  </r>
  <r>
    <s v="Color"/>
    <x v="149"/>
    <n v="29"/>
    <n v="81"/>
    <n v="25"/>
    <n v="654"/>
    <s v="Dave Chappelle"/>
    <n v="931"/>
    <n v="6982680"/>
    <s v="Comedy|Crime"/>
    <s v="Sarah Silverman"/>
    <s v="Screwed "/>
    <n v="6965"/>
    <n v="3848"/>
    <s v="Sherman Hemsley"/>
    <n v="0"/>
    <s v="chauffeur|disorganized crime|dog|ransom|slapstick"/>
    <s v="http://www.imdb.com/title/tt0156323/?ref_=fn_tt_tt_1"/>
    <n v="69"/>
    <x v="0"/>
    <s v="USA"/>
    <s v="PG-13"/>
    <n v="10000000"/>
    <n v="2000"/>
    <n v="744"/>
    <n v="5.7"/>
    <n v="1.85"/>
    <n v="262"/>
  </r>
  <r>
    <s v="Color"/>
    <x v="150"/>
    <n v="31"/>
    <n v="81"/>
    <n v="0"/>
    <n v="542"/>
    <s v="J.B. Smoove"/>
    <n v="560"/>
    <n v="3293258"/>
    <s v="Action|Adventure|Comedy|Musical"/>
    <s v="Wanda Sykes"/>
    <s v="Pootie Tang "/>
    <n v="11399"/>
    <n v="2238"/>
    <s v="Robert Vaughn"/>
    <n v="0"/>
    <s v="based on sketch comedy|corporation|cult film|evil corporation|sex"/>
    <s v="http://www.imdb.com/title/tt0258038/?ref_=fn_tt_tt_1"/>
    <n v="131"/>
    <x v="0"/>
    <s v="USA"/>
    <s v="PG-13"/>
    <n v="3000000"/>
    <n v="2001"/>
    <n v="555"/>
    <n v="5.2"/>
    <n v="1.85"/>
    <n v="0"/>
  </r>
  <r>
    <s v="Color"/>
    <x v="151"/>
    <n v="43"/>
    <n v="81"/>
    <n v="54"/>
    <n v="636"/>
    <s v="Elaine Hendrix"/>
    <n v="8000"/>
    <n v="30628981"/>
    <s v="Comedy|Romance"/>
    <s v="Will Ferrell"/>
    <s v="Superstar "/>
    <n v="15047"/>
    <n v="10792"/>
    <s v="Molly Shannon"/>
    <n v="1"/>
    <s v="dancing|orphan|school|special education|student"/>
    <s v="http://www.imdb.com/title/tt0167427/?ref_=fn_tt_tt_1"/>
    <n v="160"/>
    <x v="0"/>
    <s v="USA"/>
    <s v="PG-13"/>
    <n v="14000000"/>
    <n v="1999"/>
    <n v="670"/>
    <n v="5"/>
    <n v="1.85"/>
    <n v="2000"/>
  </r>
  <r>
    <s v="Color"/>
    <x v="152"/>
    <n v="56"/>
    <n v="81"/>
    <n v="0"/>
    <n v="394"/>
    <s v="Paul Blackthorne"/>
    <n v="975"/>
    <n v="6387"/>
    <s v="Comedy|Drama|Sci-Fi"/>
    <s v="Michael Rapaport"/>
    <s v="Special "/>
    <n v="4862"/>
    <n v="2694"/>
    <s v="Ian Bohen"/>
    <n v="0"/>
    <s v="dream sequence|locked in a room|looking at self in mirror|medication|superhero"/>
    <s v="http://www.imdb.com/title/tt0479162/?ref_=fn_tt_tt_1"/>
    <n v="37"/>
    <x v="0"/>
    <s v="USA"/>
    <s v="R"/>
    <n v="1000000"/>
    <n v="2006"/>
    <n v="645"/>
    <n v="6.9"/>
    <n v="1.85"/>
    <n v="0"/>
  </r>
  <r>
    <s v="Color"/>
    <x v="153"/>
    <n v="56"/>
    <n v="81"/>
    <n v="0"/>
    <n v="6"/>
    <s v="Peter Marquardt"/>
    <n v="121"/>
    <n v="2040920"/>
    <s v="Action|Crime|Drama|Romance|Thriller"/>
    <s v="Carlos Gallardo"/>
    <s v="El Mariachi "/>
    <n v="52055"/>
    <n v="147"/>
    <s v="Consuelo Gómez"/>
    <n v="0"/>
    <s v="assassin|death|guitar|gun|mariachi"/>
    <s v="http://www.imdb.com/title/tt0104815/?ref_=fn_tt_tt_1"/>
    <n v="130"/>
    <x v="9"/>
    <s v="USA"/>
    <s v="R"/>
    <n v="7000"/>
    <n v="1992"/>
    <n v="20"/>
    <n v="6.9"/>
    <n v="1.37"/>
    <n v="0"/>
  </r>
  <r>
    <s v="Color"/>
    <x v="154"/>
    <n v="63"/>
    <n v="81"/>
    <n v="92"/>
    <n v="8"/>
    <s v="Roxane Duran"/>
    <n v="23"/>
    <m/>
    <s v="Drama|Horror|Mystery|Sci-Fi"/>
    <s v="Nissim Renard"/>
    <s v="Evolution "/>
    <n v="979"/>
    <n v="54"/>
    <s v="Julie-Marie Parmentier"/>
    <n v="0"/>
    <s v="boy|giving birth|nurse|sea|ultrasonography"/>
    <s v="http://www.imdb.com/title/tt4291590/?ref_=fn_tt_tt_1"/>
    <n v="3"/>
    <x v="5"/>
    <s v="France"/>
    <s v="Unrated"/>
    <m/>
    <n v="2015"/>
    <n v="21"/>
    <n v="6.4"/>
    <n v="2.35"/>
    <n v="257"/>
  </r>
  <r>
    <s v="Color"/>
    <x v="155"/>
    <n v="63"/>
    <n v="81"/>
    <n v="406"/>
    <n v="616"/>
    <s v="Demi Moore"/>
    <n v="13000"/>
    <n v="63071133"/>
    <s v="Adventure|Animation|Comedy|Crime"/>
    <s v="Bruce Willis"/>
    <s v="Beavis and Butt-Head Do America "/>
    <n v="42892"/>
    <n v="17035"/>
    <s v="John Doman"/>
    <n v="0"/>
    <s v="beavis and butt head|fbi|score|television|television set"/>
    <s v="http://www.imdb.com/title/tt0115641/?ref_=fn_tt_tt_1"/>
    <n v="154"/>
    <x v="0"/>
    <s v="USA"/>
    <s v="PG-13"/>
    <n v="12000000"/>
    <n v="1996"/>
    <n v="2000"/>
    <n v="6.8"/>
    <n v="1.85"/>
    <n v="0"/>
  </r>
  <r>
    <s v="Color"/>
    <x v="156"/>
    <n v="63"/>
    <n v="81"/>
    <n v="176"/>
    <n v="39"/>
    <s v="Simon Rhee"/>
    <n v="176"/>
    <n v="16033556"/>
    <s v="Action|Comedy"/>
    <s v="Steve Oedekerk"/>
    <s v="Kung Pow: Enter the Fist "/>
    <n v="37901"/>
    <n v="361"/>
    <s v="Jennifer Tung"/>
    <n v="1"/>
    <s v="chosen one|comic violence|intentionally bad|kung fu|stylized violence"/>
    <s v="http://www.imdb.com/title/tt0240468/?ref_=fn_tt_tt_1"/>
    <n v="518"/>
    <x v="0"/>
    <s v="USA"/>
    <s v="PG-13"/>
    <n v="10000000"/>
    <n v="2002"/>
    <n v="67"/>
    <n v="6.2"/>
    <n v="2.35"/>
    <n v="0"/>
  </r>
  <r>
    <s v="Color"/>
    <x v="157"/>
    <n v="66"/>
    <n v="81"/>
    <n v="4"/>
    <n v="5"/>
    <s v="Charlotte Bøving"/>
    <n v="63"/>
    <n v="11835"/>
    <s v="Comedy|Drama|Romance"/>
    <s v="Ingvar Eggert Sigurðsson"/>
    <s v="Of Horses and Men "/>
    <n v="1920"/>
    <n v="81"/>
    <s v="Sigríður María Egilsdóttir"/>
    <n v="0"/>
    <s v="barbed wire|barbed wire fence|horse|nature|snowstorm"/>
    <s v="http://www.imdb.com/title/tt3074732/?ref_=fn_tt_tt_1"/>
    <n v="7"/>
    <x v="14"/>
    <s v="Iceland"/>
    <s v="Unrated"/>
    <n v="10000000"/>
    <n v="2013"/>
    <n v="10"/>
    <n v="6.9"/>
    <n v="2.35"/>
    <n v="1000"/>
  </r>
  <r>
    <s v=" Black and White"/>
    <x v="158"/>
    <n v="66"/>
    <n v="81"/>
    <n v="10"/>
    <n v="23"/>
    <s v="Edward Everett Horton"/>
    <n v="610"/>
    <n v="3000000"/>
    <s v="Comedy|Musical|Romance"/>
    <s v="Ginger Rogers"/>
    <s v="Top Hat "/>
    <n v="13269"/>
    <n v="824"/>
    <s v="Eric Blore"/>
    <n v="2"/>
    <s v="dance|dancer|dancing|horse|tap dancing"/>
    <s v="http://www.imdb.com/title/tt0027125/?ref_=fn_tt_tt_1"/>
    <n v="98"/>
    <x v="0"/>
    <s v="USA"/>
    <s v="Approved"/>
    <n v="609000"/>
    <n v="1935"/>
    <n v="172"/>
    <n v="7.8"/>
    <n v="1.37"/>
    <n v="1000"/>
  </r>
  <r>
    <s v="Color"/>
    <x v="159"/>
    <n v="85"/>
    <n v="81"/>
    <n v="16"/>
    <n v="387"/>
    <s v="Kenan Thompson"/>
    <n v="541"/>
    <n v="30105968"/>
    <s v="Adventure|Animation|Comedy|Family|Sci-Fi"/>
    <s v="Cheryl Hines"/>
    <s v="Space Chimps "/>
    <n v="8860"/>
    <n v="2268"/>
    <s v="Omid Abtahi"/>
    <n v="0"/>
    <s v="astronaut|attacked by a plant|planet|senator|space travel"/>
    <s v="http://www.imdb.com/title/tt0482603/?ref_=fn_tt_tt_1"/>
    <n v="45"/>
    <x v="0"/>
    <s v="USA"/>
    <s v="G"/>
    <n v="37000000"/>
    <n v="2008"/>
    <n v="521"/>
    <n v="4.5"/>
    <n v="2.35"/>
    <n v="279"/>
  </r>
  <r>
    <s v="Color"/>
    <x v="160"/>
    <n v="100"/>
    <n v="81"/>
    <n v="63"/>
    <m/>
    <s v="Philippe Labro"/>
    <n v="63"/>
    <n v="10762178"/>
    <s v="Documentary"/>
    <s v="Jacques Perrin"/>
    <s v="Winged Migration "/>
    <n v="10369"/>
    <n v="66"/>
    <s v=""/>
    <n v="0"/>
    <s v="arctic|bad weather|flight|migration|ocean"/>
    <s v="http://www.imdb.com/title/tt0301727/?ref_=fn_tt_tt_1"/>
    <n v="153"/>
    <x v="0"/>
    <s v="France"/>
    <s v="G"/>
    <n v="160000000"/>
    <n v="2001"/>
    <n v="3"/>
    <n v="8"/>
    <n v="1.85"/>
    <n v="1000"/>
  </r>
  <r>
    <s v="Color"/>
    <x v="161"/>
    <n v="110"/>
    <n v="81"/>
    <n v="0"/>
    <n v="8"/>
    <s v="Tim Rice"/>
    <n v="674"/>
    <m/>
    <s v="Documentary"/>
    <s v="Alice Cooper"/>
    <s v="To Be Frank, Sinatra at 100 "/>
    <n v="7"/>
    <n v="712"/>
    <s v="Louis Walsh"/>
    <n v="0"/>
    <s v=""/>
    <s v="http://www.imdb.com/title/tt4704314/?ref_=fn_tt_tt_1"/>
    <n v="156"/>
    <x v="0"/>
    <s v="UK"/>
    <s v="Unrated"/>
    <n v="2000000"/>
    <n v="2015"/>
    <n v="27"/>
    <n v="7.4"/>
    <m/>
    <n v="0"/>
  </r>
  <r>
    <s v="Color"/>
    <x v="162"/>
    <n v="119"/>
    <n v="81"/>
    <n v="44"/>
    <n v="3000"/>
    <s v="Steve Carell"/>
    <n v="35000"/>
    <n v="66950483"/>
    <s v="Comedy|Family"/>
    <s v="Bella Thorne"/>
    <s v="Alexander and the Terrible, Horrible, No Good, Very Bad Day "/>
    <n v="29738"/>
    <n v="47677"/>
    <s v="Jennifer Garner"/>
    <n v="6"/>
    <s v="bad day|based on book|birthday|job interview|long title"/>
    <s v="http://www.imdb.com/title/tt1698641/?ref_=fn_tt_tt_1"/>
    <n v="85"/>
    <x v="0"/>
    <s v="USA"/>
    <s v="PG"/>
    <n v="28000000"/>
    <n v="2014"/>
    <n v="7000"/>
    <n v="6.2"/>
    <n v="2.39"/>
    <n v="12000"/>
  </r>
  <r>
    <s v="Color"/>
    <x v="163"/>
    <n v="125"/>
    <n v="81"/>
    <n v="5"/>
    <n v="710"/>
    <s v="Joe Morton"/>
    <n v="49000"/>
    <n v="7825820"/>
    <s v="Crime|Mystery|Thriller"/>
    <s v="Robin Williams"/>
    <s v="The Night Listener "/>
    <n v="13086"/>
    <n v="50831"/>
    <s v="Rory Culkin"/>
    <n v="0"/>
    <s v="boy|radio show|social worker|telephone|wisconsin"/>
    <s v="http://www.imdb.com/title/tt0448075/?ref_=fn_tt_tt_1"/>
    <n v="156"/>
    <x v="0"/>
    <s v="USA"/>
    <s v="R"/>
    <n v="4000000"/>
    <n v="2006"/>
    <n v="780"/>
    <n v="5.9"/>
    <n v="1.85"/>
    <n v="576"/>
  </r>
  <r>
    <s v="Color"/>
    <x v="164"/>
    <n v="159"/>
    <n v="81"/>
    <n v="26"/>
    <n v="300"/>
    <s v="Amiah Miller"/>
    <n v="2000"/>
    <n v="56536016"/>
    <s v="Horror"/>
    <s v="Billy Burke"/>
    <s v="Lights Out "/>
    <n v="13523"/>
    <n v="3344"/>
    <s v="Gabriel Bateman"/>
    <n v="0"/>
    <s v="based on short film|reference to avenged sevenfold|reference to slayer|switching lights on and off|two word title"/>
    <s v="http://www.imdb.com/title/tt4786282/?ref_=fn_tt_tt_1"/>
    <n v="95"/>
    <x v="0"/>
    <s v="USA"/>
    <s v="PG-13"/>
    <n v="4900000"/>
    <n v="2016"/>
    <n v="509"/>
    <n v="6.9"/>
    <n v="2.35"/>
    <n v="0"/>
  </r>
  <r>
    <s v="Color"/>
    <x v="165"/>
    <n v="159"/>
    <n v="81"/>
    <n v="3"/>
    <n v="7"/>
    <s v="Cassidy Gifford"/>
    <n v="220"/>
    <n v="22757819"/>
    <s v="Horror|Thriller"/>
    <s v="Pfeifer Brown"/>
    <s v="The Gallows "/>
    <n v="13521"/>
    <n v="276"/>
    <s v="Reese Mishler"/>
    <n v="0"/>
    <s v="breaking and entering|gallows|hanging|high school|stage"/>
    <s v="http://www.imdb.com/title/tt2309260/?ref_=fn_tt_tt_1"/>
    <n v="150"/>
    <x v="0"/>
    <s v="USA"/>
    <s v="R"/>
    <n v="100000"/>
    <n v="2015"/>
    <n v="40"/>
    <n v="4.2"/>
    <n v="1.85"/>
    <n v="0"/>
  </r>
  <r>
    <s v="Color"/>
    <x v="49"/>
    <n v="161"/>
    <n v="81"/>
    <n v="10"/>
    <n v="397"/>
    <s v="Fred Willard"/>
    <n v="925"/>
    <n v="135381507"/>
    <s v="Adventure|Animation|Comedy|Family|Sci-Fi"/>
    <s v="Catherine O'Hara"/>
    <s v="Chicken Little "/>
    <n v="63912"/>
    <n v="2252"/>
    <s v="Amy Sedaris"/>
    <n v="0"/>
    <s v="alien invasion|chicken|fish|friend|panic"/>
    <s v="http://www.imdb.com/title/tt0371606/?ref_=fn_tt_tt_1"/>
    <n v="251"/>
    <x v="0"/>
    <s v="USA"/>
    <s v="G"/>
    <n v="150000000"/>
    <n v="2005"/>
    <n v="729"/>
    <n v="5.8"/>
    <n v="1.85"/>
    <n v="912"/>
  </r>
  <r>
    <s v="Color"/>
    <x v="166"/>
    <n v="163"/>
    <n v="81"/>
    <n v="406"/>
    <n v="406"/>
    <s v="Eric Idle"/>
    <n v="893"/>
    <n v="52008288"/>
    <s v="Animation|Comedy|Fantasy|Musical"/>
    <s v="Minnie Driver"/>
    <s v="South Park: Bigger Longer &amp; Uncut "/>
    <n v="162037"/>
    <n v="3003"/>
    <s v="Trey Parker"/>
    <n v="1"/>
    <s v="boy|canada|hell|misunderstanding|refrence to liza minnelli"/>
    <s v="http://www.imdb.com/title/tt0158983/?ref_=fn_tt_tt_1"/>
    <n v="928"/>
    <x v="0"/>
    <s v="USA"/>
    <s v="R"/>
    <n v="21000000"/>
    <n v="1999"/>
    <n v="795"/>
    <n v="7.8"/>
    <n v="1.85"/>
    <n v="0"/>
  </r>
  <r>
    <s v="Color"/>
    <x v="167"/>
    <n v="178"/>
    <n v="81"/>
    <n v="39"/>
    <n v="364"/>
    <s v="Billy Blair"/>
    <n v="13000"/>
    <n v="10539414"/>
    <s v="Action|Drama|Fantasy|Thriller|Western"/>
    <s v="Michael Fassbender"/>
    <s v="Jonah Hex "/>
    <n v="45729"/>
    <n v="14619"/>
    <s v="Julia Jones"/>
    <n v="1"/>
    <s v="confederate|death|independence day|military|terrorist"/>
    <s v="http://www.imdb.com/title/tt1075747/?ref_=fn_tt_tt_1"/>
    <n v="176"/>
    <x v="0"/>
    <s v="USA"/>
    <s v="PG-13"/>
    <n v="47000000"/>
    <n v="2010"/>
    <n v="541"/>
    <n v="4.7"/>
    <n v="2.35"/>
    <n v="0"/>
  </r>
  <r>
    <s v=" Black and White"/>
    <x v="168"/>
    <n v="181"/>
    <n v="81"/>
    <n v="670"/>
    <n v="34"/>
    <s v="Ludger Pistor"/>
    <n v="486"/>
    <n v="7267324"/>
    <s v="Crime|Drama"/>
    <s v="Moritz Bleibtreu"/>
    <s v="Run Lola Run "/>
    <n v="161471"/>
    <n v="623"/>
    <s v="Armin Rohde"/>
    <n v="1"/>
    <s v="bechdel test failed|money|multiple outcomes|repeated event|subway"/>
    <s v="http://www.imdb.com/title/tt0130827/?ref_=fn_tt_tt_1"/>
    <n v="709"/>
    <x v="12"/>
    <s v="Germany"/>
    <s v="R"/>
    <n v="3500000"/>
    <n v="1998"/>
    <n v="37"/>
    <n v="7.8"/>
    <n v="1.85"/>
    <n v="0"/>
  </r>
  <r>
    <s v="Color"/>
    <x v="169"/>
    <n v="216"/>
    <n v="81"/>
    <n v="541"/>
    <n v="328"/>
    <s v="John Enos III"/>
    <n v="991"/>
    <n v="46563158"/>
    <s v="Crime|Thriller"/>
    <s v="Radha Mitchell"/>
    <s v="Phone Booth "/>
    <n v="207934"/>
    <n v="2562"/>
    <s v="Richard T. Jones"/>
    <n v="0"/>
    <s v="phone booth|publicist|single set production|sniper|sniper rifle"/>
    <s v="http://www.imdb.com/title/tt0183649/?ref_=fn_tt_tt_1"/>
    <n v="629"/>
    <x v="0"/>
    <s v="USA"/>
    <s v="R"/>
    <n v="13000000"/>
    <n v="2002"/>
    <n v="465"/>
    <n v="7.1"/>
    <n v="2.35"/>
    <n v="0"/>
  </r>
  <r>
    <s v="Color"/>
    <x v="170"/>
    <n v="241"/>
    <n v="81"/>
    <n v="0"/>
    <n v="836"/>
    <s v="Meryl Streep"/>
    <n v="12000"/>
    <n v="22245861"/>
    <s v="Comedy|Drama"/>
    <s v="Nicolas Cage"/>
    <s v="Adaptation. "/>
    <n v="143251"/>
    <n v="25489"/>
    <s v="Roger Willie"/>
    <n v="0"/>
    <s v="book|orchid|screenwriter|thief|twin"/>
    <s v="http://www.imdb.com/title/tt0268126/?ref_=fn_tt_tt_1"/>
    <n v="710"/>
    <x v="0"/>
    <s v="USA"/>
    <s v="R"/>
    <n v="19000000"/>
    <n v="2002"/>
    <n v="11000"/>
    <n v="7.7"/>
    <n v="1.85"/>
    <n v="0"/>
  </r>
  <r>
    <s v="Color"/>
    <x v="171"/>
    <n v="288"/>
    <n v="81"/>
    <n v="119"/>
    <n v="412"/>
    <s v="Elton John"/>
    <n v="468"/>
    <n v="59992760"/>
    <s v="Comedy"/>
    <s v="Bono"/>
    <s v="Brüno "/>
    <n v="119622"/>
    <n v="2134"/>
    <s v="Slash"/>
    <n v="1"/>
    <s v="austrian|fame|fashion|gay lead character|mockumentary"/>
    <s v="http://www.imdb.com/title/tt0889583/?ref_=fn_tt_tt_1"/>
    <n v="396"/>
    <x v="0"/>
    <s v="USA"/>
    <s v="R"/>
    <n v="42000000"/>
    <n v="2009"/>
    <n v="442"/>
    <n v="5.8"/>
    <n v="1.85"/>
    <n v="0"/>
  </r>
  <r>
    <s v=" Black and White"/>
    <x v="172"/>
    <n v="360"/>
    <n v="81"/>
    <n v="19"/>
    <n v="39"/>
    <s v="Joshua Leonard"/>
    <n v="170"/>
    <n v="140530114"/>
    <s v="Horror"/>
    <s v="Heather Donahue"/>
    <s v="The Blair Witch Project "/>
    <n v="186786"/>
    <n v="399"/>
    <s v="Michael C. Williams"/>
    <n v="0"/>
    <s v="found footage|looking at the camera|lost in the woods|maryland|screaming in horror"/>
    <s v="http://www.imdb.com/title/tt0185937/?ref_=fn_tt_tt_1"/>
    <n v="3400"/>
    <x v="0"/>
    <s v="USA"/>
    <s v="R"/>
    <n v="60000"/>
    <n v="1999"/>
    <n v="170"/>
    <n v="6.4"/>
    <n v="1.33"/>
    <n v="0"/>
  </r>
  <r>
    <s v="Color"/>
    <x v="173"/>
    <n v="1"/>
    <n v="82"/>
    <n v="5"/>
    <n v="237"/>
    <s v="Dennis L.A. White"/>
    <n v="472"/>
    <m/>
    <s v="Action"/>
    <s v="Luis Sanchez"/>
    <s v="Diamond Ruff "/>
    <n v="53"/>
    <n v="1752"/>
    <s v="Fredro Starr"/>
    <n v="6"/>
    <s v="prison|prisoner|reverend|terminal illness|two word title"/>
    <s v="http://www.imdb.com/title/tt2111292/?ref_=fn_tt_tt_1"/>
    <n v="5"/>
    <x v="0"/>
    <s v="USA"/>
    <s v="R"/>
    <n v="500000"/>
    <n v="2015"/>
    <n v="251"/>
    <n v="4.3"/>
    <m/>
    <n v="62"/>
  </r>
  <r>
    <s v="Color"/>
    <x v="174"/>
    <n v="2"/>
    <n v="82"/>
    <n v="7"/>
    <n v="50"/>
    <s v="Gabriela Castillo"/>
    <n v="143"/>
    <m/>
    <s v="Family"/>
    <s v="Kevin P. Farley"/>
    <s v="Dude, Where's My Dog?! "/>
    <n v="73"/>
    <n v="417"/>
    <s v="Brandon Middleton"/>
    <n v="0"/>
    <s v=""/>
    <s v="http://www.imdb.com/title/tt3109200/?ref_=fn_tt_tt_1"/>
    <n v="4"/>
    <x v="0"/>
    <s v="USA"/>
    <s v="PG"/>
    <n v="20000"/>
    <n v="2014"/>
    <n v="134"/>
    <n v="3.2"/>
    <n v="1.85"/>
    <n v="178"/>
  </r>
  <r>
    <s v="Color"/>
    <x v="175"/>
    <n v="4"/>
    <n v="82"/>
    <n v="65"/>
    <n v="146"/>
    <s v="Amber Marshall"/>
    <n v="341"/>
    <m/>
    <s v="Sci-Fi"/>
    <s v="Ashanti"/>
    <s v="Mutant World "/>
    <n v="459"/>
    <n v="967"/>
    <s v="John DeSantis"/>
    <n v="0"/>
    <s v=""/>
    <s v="http://www.imdb.com/title/tt3626436/?ref_=fn_tt_tt_1"/>
    <n v="10"/>
    <x v="0"/>
    <s v="Canada"/>
    <s v="Unrated"/>
    <n v="1500000"/>
    <n v="2014"/>
    <n v="265"/>
    <n v="2.8"/>
    <m/>
    <n v="236"/>
  </r>
  <r>
    <s v="Color"/>
    <x v="176"/>
    <n v="6"/>
    <n v="82"/>
    <n v="9"/>
    <n v="648"/>
    <s v="Brooke Newton"/>
    <n v="904"/>
    <m/>
    <s v="Thriller"/>
    <s v="Bokeem Woodbine"/>
    <s v="AWOL-72 "/>
    <n v="520"/>
    <n v="4092"/>
    <s v="Brett Wagner"/>
    <n v="4"/>
    <s v="police officer|police officer taken hostage"/>
    <s v="http://www.imdb.com/title/tt2048865/?ref_=fn_tt_tt_1"/>
    <n v="8"/>
    <x v="0"/>
    <s v="USA"/>
    <s v="R"/>
    <n v="3000000"/>
    <n v="2015"/>
    <n v="779"/>
    <n v="3.9"/>
    <m/>
    <n v="398"/>
  </r>
  <r>
    <s v="Color"/>
    <x v="177"/>
    <n v="10"/>
    <n v="82"/>
    <n v="0"/>
    <n v="0"/>
    <s v="Sarah Callan"/>
    <n v="0"/>
    <n v="21199"/>
    <s v="Action|Biography|Documentary|Sport"/>
    <s v="Elizabeth Streb"/>
    <s v="Born to Fly: Elizabeth Streb vs. Gravity "/>
    <n v="40"/>
    <n v="0"/>
    <s v="Laura Flanders"/>
    <n v="1"/>
    <s v="three word title"/>
    <s v="http://www.imdb.com/title/tt2246526/?ref_=fn_tt_tt_1"/>
    <n v="10"/>
    <x v="0"/>
    <s v="USA"/>
    <s v="Unrated"/>
    <n v="500000"/>
    <n v="2014"/>
    <n v="0"/>
    <n v="6.8"/>
    <m/>
    <n v="44"/>
  </r>
  <r>
    <s v="Color"/>
    <x v="178"/>
    <n v="10"/>
    <n v="82"/>
    <n v="7"/>
    <n v="27"/>
    <s v="William Hickey"/>
    <n v="584"/>
    <n v="7557877"/>
    <s v="Comedy|Crime"/>
    <s v="Vincent Pastore"/>
    <s v="The Jerky Boys "/>
    <n v="2129"/>
    <n v="1002"/>
    <s v="Peter Appel"/>
    <n v="0"/>
    <s v="critically bashed|mafia|police|telephone|unemployment"/>
    <s v="http://www.imdb.com/title/tt0110189/?ref_=fn_tt_tt_1"/>
    <n v="37"/>
    <x v="0"/>
    <s v="USA"/>
    <s v="R"/>
    <m/>
    <n v="1995"/>
    <n v="246"/>
    <n v="4.5999999999999996"/>
    <n v="1.85"/>
    <n v="138"/>
  </r>
  <r>
    <s v="Color"/>
    <x v="179"/>
    <n v="13"/>
    <n v="82"/>
    <n v="0"/>
    <n v="316"/>
    <s v="Greg Grunberg"/>
    <n v="927"/>
    <m/>
    <s v="Comedy|Crime"/>
    <s v="Donald Faison"/>
    <s v="Let's Kill Ward's Wife "/>
    <n v="4247"/>
    <n v="2469"/>
    <s v="Dagmara Dominczyk"/>
    <n v="2"/>
    <s v="apology|death|group of friends|sex|toilet"/>
    <s v="http://www.imdb.com/title/tt2980708/?ref_=fn_tt_tt_1"/>
    <n v="11"/>
    <x v="0"/>
    <s v="USA"/>
    <s v="Unrated"/>
    <n v="5000000"/>
    <n v="2014"/>
    <n v="833"/>
    <n v="5.4"/>
    <m/>
    <n v="0"/>
  </r>
  <r>
    <s v="Color"/>
    <x v="180"/>
    <n v="13"/>
    <n v="82"/>
    <n v="120"/>
    <n v="84"/>
    <s v="Joe Coffey"/>
    <n v="785"/>
    <m/>
    <s v="Comedy|Horror|Thriller"/>
    <s v="Julianna Pitt"/>
    <s v="Sanctuary; Quite a Conundrum "/>
    <n v="133"/>
    <n v="1111"/>
    <s v="John Lucas"/>
    <n v="0"/>
    <s v="nudity|party|pirate|swimsuit|three word title"/>
    <s v="http://www.imdb.com/title/tt2049518/?ref_=fn_tt_tt_1"/>
    <n v="8"/>
    <x v="0"/>
    <s v="USA"/>
    <s v="Unrated"/>
    <n v="200000"/>
    <n v="2012"/>
    <n v="98"/>
    <n v="5.4"/>
    <n v="1.78"/>
    <n v="424"/>
  </r>
  <r>
    <s v="Color"/>
    <x v="117"/>
    <n v="16"/>
    <n v="82"/>
    <n v="19"/>
    <n v="134"/>
    <s v="Bryan Callen"/>
    <n v="700"/>
    <m/>
    <s v="Comedy"/>
    <s v="Noureen DeWulf"/>
    <s v="The 41-Year-Old Virgin Who Knocked Up Sarah Marshall and Felt Superbad About It "/>
    <n v="5579"/>
    <n v="1499"/>
    <s v="Matt Crabtree"/>
    <n v="3"/>
    <s v="masturbation|porn actor in mainstream movie|sex|spoof|virginity"/>
    <s v="http://www.imdb.com/title/tt1498870/?ref_=fn_tt_tt_1"/>
    <n v="42"/>
    <x v="0"/>
    <s v="USA"/>
    <s v="R"/>
    <n v="1300000"/>
    <n v="2010"/>
    <n v="460"/>
    <n v="2.7"/>
    <n v="1.85"/>
    <n v="0"/>
  </r>
  <r>
    <s v="Color"/>
    <x v="181"/>
    <n v="22"/>
    <n v="82"/>
    <n v="69"/>
    <n v="585"/>
    <s v="Mike Epps"/>
    <n v="939"/>
    <n v="9821335"/>
    <s v="Comedy"/>
    <s v="Mo'Nique"/>
    <s v="3 Strikes "/>
    <n v="1415"/>
    <n v="3354"/>
    <s v="Faizon Love"/>
    <n v="1"/>
    <s v="adult diaper|diaper|digit in title|dream|sawed off shotgun"/>
    <s v="http://www.imdb.com/title/tt0199290/?ref_=fn_tt_tt_1"/>
    <n v="10"/>
    <x v="0"/>
    <s v="USA"/>
    <s v="R"/>
    <n v="6000000"/>
    <n v="2000"/>
    <n v="706"/>
    <n v="4"/>
    <n v="1.85"/>
    <n v="118"/>
  </r>
  <r>
    <s v="Color"/>
    <x v="182"/>
    <n v="29"/>
    <n v="82"/>
    <n v="82"/>
    <n v="490"/>
    <s v="James Gunn"/>
    <n v="2000"/>
    <n v="12996"/>
    <s v="Action|Comedy|Fantasy|Sci-Fi"/>
    <s v="Judy Greer"/>
    <s v="The Specials "/>
    <n v="1938"/>
    <n v="3905"/>
    <s v="Jamie Kennedy"/>
    <n v="0"/>
    <s v="action figure|press conference|superhero|superhero team|toy"/>
    <s v="http://www.imdb.com/title/tt0181836/?ref_=fn_tt_tt_1"/>
    <n v="54"/>
    <x v="0"/>
    <s v="USA"/>
    <s v="R"/>
    <n v="1000000"/>
    <n v="2000"/>
    <n v="571"/>
    <n v="6"/>
    <n v="1.85"/>
    <n v="210"/>
  </r>
  <r>
    <s v="Color"/>
    <x v="183"/>
    <n v="29"/>
    <n v="82"/>
    <n v="99"/>
    <n v="44"/>
    <s v="Colleen O'Shaughnessey"/>
    <n v="93"/>
    <n v="9628751"/>
    <s v="Action|Adventure|Animation|Family|Sci-Fi"/>
    <s v="Lara Jill Miller"/>
    <s v="Digimon: The Movie "/>
    <n v="5164"/>
    <n v="315"/>
    <s v="Mona Marshall"/>
    <n v="0"/>
    <s v="based on video game|box office hit|computer|digimon|internet"/>
    <s v="http://www.imdb.com/title/tt0259974/?ref_=fn_tt_tt_1"/>
    <n v="65"/>
    <x v="0"/>
    <s v="USA"/>
    <s v="PG"/>
    <n v="5000000"/>
    <n v="2000"/>
    <n v="45"/>
    <n v="5.9"/>
    <n v="1.85"/>
    <n v="207"/>
  </r>
  <r>
    <s v="Color"/>
    <x v="113"/>
    <n v="32"/>
    <n v="82"/>
    <n v="799"/>
    <n v="294"/>
    <s v="Jack Warden"/>
    <n v="721"/>
    <n v="9975684"/>
    <s v="Comedy"/>
    <s v="Don Rickles"/>
    <s v="Dirty Work "/>
    <n v="20033"/>
    <n v="1805"/>
    <s v="Traylor Howard"/>
    <n v="0"/>
    <s v="cult film|gambling debt|job|off screen murder|revenge"/>
    <s v="http://www.imdb.com/title/tt0120654/?ref_=fn_tt_tt_1"/>
    <n v="117"/>
    <x v="0"/>
    <s v="Canada"/>
    <s v="PG-13"/>
    <n v="13000000"/>
    <n v="1998"/>
    <n v="359"/>
    <n v="6.4"/>
    <n v="1.85"/>
    <n v="679"/>
  </r>
  <r>
    <s v="Color"/>
    <x v="184"/>
    <n v="38"/>
    <n v="82"/>
    <n v="12"/>
    <n v="8"/>
    <s v="Mike Nawrocki"/>
    <n v="23"/>
    <n v="25571351"/>
    <s v="Adventure|Animation|Comedy|Drama|Family|Musical"/>
    <s v="Phil Vischer"/>
    <s v="Jonah: A VeggieTales Movie "/>
    <n v="3135"/>
    <n v="49"/>
    <s v="Shelby Vischer"/>
    <n v="0"/>
    <s v="anthropomorphism|pirate|pirate ship|tomato|whale"/>
    <s v="http://www.imdb.com/title/tt0298388/?ref_=fn_tt_tt_1"/>
    <n v="78"/>
    <x v="0"/>
    <s v="USA"/>
    <s v="G"/>
    <n v="14000000"/>
    <n v="2002"/>
    <n v="12"/>
    <n v="6.6"/>
    <n v="1.85"/>
    <n v="184"/>
  </r>
  <r>
    <s v="Color"/>
    <x v="185"/>
    <n v="40"/>
    <n v="82"/>
    <n v="33"/>
    <n v="475"/>
    <s v="Harland Williams"/>
    <n v="744"/>
    <n v="17278980"/>
    <s v="Comedy|Crime"/>
    <s v="Dave Chappelle"/>
    <s v="Half Baked "/>
    <n v="48225"/>
    <n v="2400"/>
    <s v="Clarence Williams III"/>
    <n v="0"/>
    <s v="bail|diabetic|friend|jail|pharmaceutical lab"/>
    <s v="http://www.imdb.com/title/tt0120693/?ref_=fn_tt_tt_1"/>
    <n v="164"/>
    <x v="0"/>
    <s v="USA"/>
    <s v="R"/>
    <n v="8000000"/>
    <n v="1998"/>
    <n v="503"/>
    <n v="6.7"/>
    <n v="1.85"/>
    <n v="0"/>
  </r>
  <r>
    <s v="Color"/>
    <x v="186"/>
    <n v="40"/>
    <n v="82"/>
    <n v="11000"/>
    <n v="167"/>
    <s v="Charlotte Rae"/>
    <n v="11000"/>
    <m/>
    <s v="Comedy"/>
    <s v="Woody Allen"/>
    <s v="Bananas "/>
    <n v="27646"/>
    <n v="11700"/>
    <s v="Louise Lasser"/>
    <n v="3"/>
    <s v="fictitious country|latin america|president|rebellion|reference to fidel castro"/>
    <s v="http://www.imdb.com/title/tt0066808/?ref_=fn_tt_tt_1"/>
    <n v="105"/>
    <x v="0"/>
    <s v="USA"/>
    <s v="GP"/>
    <n v="2000000"/>
    <n v="1971"/>
    <n v="430"/>
    <n v="7.1"/>
    <n v="1.37"/>
    <n v="0"/>
  </r>
  <r>
    <s v="Color"/>
    <x v="187"/>
    <n v="44"/>
    <n v="82"/>
    <n v="6"/>
    <n v="345"/>
    <s v="Andrew Lawrence"/>
    <n v="759"/>
    <n v="36696761"/>
    <s v="Animation|Comedy|Family|Mystery|Sci-Fi"/>
    <s v="Diedrich Bader"/>
    <s v="Recess: School's Out "/>
    <n v="6808"/>
    <n v="2197"/>
    <s v="Dabney Coleman"/>
    <n v="0"/>
    <s v="friend|principal|summer|summer camp|summer vacation"/>
    <s v="http://www.imdb.com/title/tt0265632/?ref_=fn_tt_tt_1"/>
    <n v="38"/>
    <x v="0"/>
    <s v="USA"/>
    <s v="G"/>
    <n v="23000000"/>
    <n v="2001"/>
    <n v="563"/>
    <n v="6.5"/>
    <n v="1.85"/>
    <n v="227"/>
  </r>
  <r>
    <s v="Color"/>
    <x v="188"/>
    <n v="48"/>
    <n v="82"/>
    <n v="0"/>
    <n v="51"/>
    <s v="Brian Van Holt"/>
    <n v="472"/>
    <n v="4142507"/>
    <s v="Comedy|Romance"/>
    <s v="Callie Thorne"/>
    <s v="Whipped "/>
    <n v="3665"/>
    <n v="858"/>
    <s v="David Heyman"/>
    <n v="1"/>
    <s v="dating|diner|masturbation|urination|washington square manhattan new york city"/>
    <s v="http://www.imdb.com/title/tt0174336/?ref_=fn_tt_tt_1"/>
    <n v="81"/>
    <x v="0"/>
    <s v="USA"/>
    <s v="R"/>
    <n v="3000000"/>
    <n v="2000"/>
    <n v="324"/>
    <n v="4.4000000000000004"/>
    <n v="1.85"/>
    <n v="131"/>
  </r>
  <r>
    <s v="Color"/>
    <x v="189"/>
    <n v="63"/>
    <n v="82"/>
    <n v="12"/>
    <n v="281"/>
    <s v="Chris Kattan"/>
    <n v="8000"/>
    <n v="30324946"/>
    <s v="Comedy|Music|Romance"/>
    <s v="Will Ferrell"/>
    <s v="A Night at the Roxbury "/>
    <n v="48458"/>
    <n v="9271"/>
    <s v="Dan Hedaya"/>
    <n v="2"/>
    <s v="1990s|bar|car accident|nightclub|whipped cream"/>
    <s v="http://www.imdb.com/title/tt0120770/?ref_=fn_tt_tt_1"/>
    <n v="239"/>
    <x v="0"/>
    <s v="USA"/>
    <s v="PG-13"/>
    <n v="17000000"/>
    <n v="1998"/>
    <n v="357"/>
    <n v="6.2"/>
    <n v="1.85"/>
    <n v="0"/>
  </r>
  <r>
    <s v="Color"/>
    <x v="190"/>
    <n v="65"/>
    <n v="82"/>
    <n v="217"/>
    <n v="442"/>
    <s v="Lena Dunham"/>
    <n v="10000"/>
    <n v="30084"/>
    <s v="Comedy|Drama"/>
    <s v="Anna Kendrick"/>
    <s v="Happy Christmas "/>
    <n v="5507"/>
    <n v="11642"/>
    <s v="Mark Webber"/>
    <n v="3"/>
    <s v="chicago illinois|drink|drinking|filmmaker|writer"/>
    <s v="http://www.imdb.com/title/tt2955096/?ref_=fn_tt_tt_1"/>
    <n v="23"/>
    <x v="0"/>
    <s v="USA"/>
    <s v="R"/>
    <n v="70000"/>
    <n v="2014"/>
    <n v="969"/>
    <n v="5.6"/>
    <n v="1.85"/>
    <n v="812"/>
  </r>
  <r>
    <s v="Color"/>
    <x v="191"/>
    <n v="66"/>
    <n v="82"/>
    <n v="32"/>
    <n v="128"/>
    <s v="Sean Whalen"/>
    <n v="968"/>
    <n v="40557"/>
    <s v="Comedy"/>
    <s v="Clifton Collins Jr."/>
    <s v="The FP "/>
    <n v="1389"/>
    <n v="2046"/>
    <s v="James DeBello"/>
    <n v="0"/>
    <s v="abbreviation in title|based on short film|competition dancing|dystopia|location in title"/>
    <s v="http://www.imdb.com/title/tt1296373/?ref_=fn_tt_tt_1"/>
    <n v="22"/>
    <x v="0"/>
    <s v="USA"/>
    <s v="R"/>
    <n v="60000"/>
    <n v="2011"/>
    <n v="407"/>
    <n v="5.6"/>
    <n v="2.35"/>
    <n v="0"/>
  </r>
  <r>
    <s v="Color"/>
    <x v="192"/>
    <n v="66"/>
    <n v="82"/>
    <n v="8"/>
    <n v="179"/>
    <s v="Rob Paulsen"/>
    <n v="770"/>
    <n v="80920948"/>
    <s v="Action|Adventure|Animation|Comedy|Family|Sci-Fi"/>
    <s v="Martin Short"/>
    <s v="Jimmy Neutron: Boy Genius "/>
    <n v="23943"/>
    <n v="2251"/>
    <s v="Andrea Martin"/>
    <n v="0"/>
    <s v="alien|boy genius|children|genius|rescue"/>
    <s v="http://www.imdb.com/title/tt0268397/?ref_=fn_tt_tt_1"/>
    <n v="118"/>
    <x v="0"/>
    <s v="USA"/>
    <s v="G"/>
    <n v="30000000"/>
    <n v="2001"/>
    <n v="677"/>
    <n v="6"/>
    <n v="1.85"/>
    <n v="425"/>
  </r>
  <r>
    <s v="Color"/>
    <x v="193"/>
    <n v="74"/>
    <n v="82"/>
    <n v="7"/>
    <n v="664"/>
    <s v="Randy Wayne"/>
    <n v="1000"/>
    <n v="13350177"/>
    <s v="Drama|Horror|Thriller"/>
    <s v="Jessica Lowndes"/>
    <s v="The Haunting of Molly Hartley "/>
    <n v="7904"/>
    <n v="4856"/>
    <s v="Haley Bennett"/>
    <n v="5"/>
    <s v="18th birthday|birthday|community center|resurrection|teenager"/>
    <s v="http://www.imdb.com/title/tt1045655/?ref_=fn_tt_tt_1"/>
    <n v="113"/>
    <x v="0"/>
    <s v="USA"/>
    <s v="PG-13"/>
    <n v="5000000"/>
    <n v="2008"/>
    <n v="984"/>
    <n v="3.8"/>
    <n v="1.85"/>
    <n v="562"/>
  </r>
  <r>
    <s v="Color"/>
    <x v="194"/>
    <n v="79"/>
    <n v="82"/>
    <n v="216"/>
    <n v="885"/>
    <s v="Dulé Hill"/>
    <n v="1000"/>
    <n v="131617"/>
    <s v="Drama|Thriller"/>
    <s v="Joe Mantegna"/>
    <s v="Edmond "/>
    <n v="9971"/>
    <n v="5761"/>
    <s v="Jeffrey Combs"/>
    <n v="1"/>
    <s v="bipolar disorder|sodomy|stabbing|street life|violence"/>
    <s v="http://www.imdb.com/title/tt0443496/?ref_=fn_tt_tt_1"/>
    <n v="119"/>
    <x v="0"/>
    <s v="USA"/>
    <s v="R"/>
    <n v="10000000"/>
    <n v="2005"/>
    <n v="922"/>
    <n v="6.3"/>
    <n v="1.85"/>
    <n v="661"/>
  </r>
  <r>
    <s v="Color"/>
    <x v="195"/>
    <n v="91"/>
    <n v="82"/>
    <n v="62"/>
    <n v="615"/>
    <s v="Sean Hayes"/>
    <n v="975"/>
    <n v="43575716"/>
    <s v="Action|Comedy|Family|Fantasy"/>
    <s v="Jack McBrayer"/>
    <s v="Cats &amp; Dogs: The Revenge of Kitty Galore "/>
    <n v="10233"/>
    <n v="3326"/>
    <s v="Katt Williams"/>
    <n v="0"/>
    <s v="cartoon on tv|cat|dog|kitty|special agent"/>
    <s v="http://www.imdb.com/title/tt1287468/?ref_=fn_tt_tt_1"/>
    <n v="63"/>
    <x v="0"/>
    <s v="USA"/>
    <s v="PG"/>
    <n v="85000000"/>
    <n v="2010"/>
    <n v="760"/>
    <n v="4.3"/>
    <n v="1.85"/>
    <n v="0"/>
  </r>
  <r>
    <s v="Color"/>
    <x v="196"/>
    <n v="109"/>
    <n v="82"/>
    <n v="34"/>
    <n v="434"/>
    <s v="Kelly Preston"/>
    <n v="760"/>
    <n v="100446895"/>
    <s v="Adventure|Comedy|Family|Fantasy"/>
    <s v="Sean Hayes"/>
    <s v="The Cat in the Hat "/>
    <n v="36033"/>
    <n v="2762"/>
    <s v="Spencer Breslin"/>
    <n v="1"/>
    <s v="based on cult comic book|cat|home alone|imagination|talking cat"/>
    <s v="http://www.imdb.com/title/tt0312528/?ref_=fn_tt_tt_1"/>
    <n v="456"/>
    <x v="0"/>
    <s v="USA"/>
    <s v="PG"/>
    <n v="109000000"/>
    <n v="2003"/>
    <n v="743"/>
    <n v="3.8"/>
    <n v="1.85"/>
    <n v="946"/>
  </r>
  <r>
    <s v="Color"/>
    <x v="182"/>
    <n v="121"/>
    <n v="82"/>
    <n v="82"/>
    <n v="418"/>
    <s v="Tracy Morgan"/>
    <n v="1000"/>
    <n v="25871834"/>
    <s v="Action|Comedy|Sci-Fi|Thriller"/>
    <s v="Drake Bell"/>
    <s v="Superhero Movie "/>
    <n v="52052"/>
    <n v="3266"/>
    <s v="Marion Ross"/>
    <n v="6"/>
    <s v="dragonfly|hero|high school|soaking wet|supervillian origin"/>
    <s v="http://www.imdb.com/title/tt0426592/?ref_=fn_tt_tt_1"/>
    <n v="173"/>
    <x v="0"/>
    <s v="USA"/>
    <s v="PG-13"/>
    <n v="35000000"/>
    <n v="2008"/>
    <n v="642"/>
    <n v="4.5"/>
    <n v="1.85"/>
    <n v="0"/>
  </r>
  <r>
    <s v="Color"/>
    <x v="197"/>
    <n v="122"/>
    <n v="82"/>
    <n v="82"/>
    <n v="354"/>
    <s v="Dave Foley"/>
    <n v="759"/>
    <n v="36658108"/>
    <s v="Comedy"/>
    <s v="Diedrich Bader"/>
    <s v="Vampires Suck "/>
    <n v="39095"/>
    <n v="2898"/>
    <s v="Anneliese van der Pol"/>
    <n v="7"/>
    <s v="cat|friend|love|sheriff|teenager"/>
    <s v="http://www.imdb.com/title/tt1666186/?ref_=fn_tt_tt_1"/>
    <n v="187"/>
    <x v="0"/>
    <s v="USA"/>
    <s v="PG-13"/>
    <n v="20000000"/>
    <n v="2010"/>
    <n v="401"/>
    <n v="3.5"/>
    <n v="1.85"/>
    <n v="16000"/>
  </r>
  <r>
    <s v="Color"/>
    <x v="198"/>
    <n v="122"/>
    <n v="82"/>
    <n v="23"/>
    <n v="6"/>
    <s v="David Sparrow"/>
    <n v="11"/>
    <n v="49968653"/>
    <s v="Comedy|Romance"/>
    <s v="Lilli Lavine"/>
    <s v="Serendipity "/>
    <n v="85423"/>
    <n v="37"/>
    <s v="Ann Talman"/>
    <n v="0"/>
    <s v="christmas|destiny|fate|love|serendipity"/>
    <s v="http://www.imdb.com/title/tt0240890/?ref_=fn_tt_tt_1"/>
    <n v="374"/>
    <x v="0"/>
    <s v="USA"/>
    <s v="PG-13"/>
    <n v="28000000"/>
    <n v="2001"/>
    <n v="9"/>
    <n v="6.9"/>
    <n v="1.85"/>
    <n v="12000"/>
  </r>
  <r>
    <s v="Color"/>
    <x v="199"/>
    <n v="145"/>
    <n v="82"/>
    <n v="0"/>
    <n v="388"/>
    <s v="D.B. Sweeney"/>
    <n v="1000"/>
    <n v="137748063"/>
    <s v="Adventure|Animation|Family|Thriller"/>
    <s v="Alfre Woodard"/>
    <s v="Dinosaur "/>
    <n v="38438"/>
    <n v="2945"/>
    <s v="Della Reese"/>
    <n v="1"/>
    <s v="egg|iguanodon|lemur|meteor|nesting grounds"/>
    <s v="http://www.imdb.com/title/tt0130623/?ref_=fn_tt_tt_1"/>
    <n v="241"/>
    <x v="0"/>
    <s v="USA"/>
    <s v="PG"/>
    <n v="127500000"/>
    <n v="2000"/>
    <n v="558"/>
    <n v="6.5"/>
    <n v="1.85"/>
    <n v="0"/>
  </r>
  <r>
    <s v="Color"/>
    <x v="200"/>
    <n v="147"/>
    <n v="82"/>
    <n v="87"/>
    <n v="444"/>
    <s v="Johanna Braddy"/>
    <n v="1000"/>
    <n v="6842058"/>
    <s v="Action|Horror|Thriller"/>
    <s v="Daniel Sharman"/>
    <s v="The Collection "/>
    <n v="36029"/>
    <n v="3818"/>
    <s v="Lee Tergesen"/>
    <n v="0"/>
    <s v="booby trap|brainwashing|mercenary|serial killer|trap"/>
    <s v="http://www.imdb.com/title/tt1748227/?ref_=fn_tt_tt_1"/>
    <n v="99"/>
    <x v="0"/>
    <s v="USA"/>
    <s v="R"/>
    <n v="10000000"/>
    <n v="2012"/>
    <n v="581"/>
    <n v="6.1"/>
    <n v="2.35"/>
    <n v="14000"/>
  </r>
  <r>
    <s v="Color"/>
    <x v="201"/>
    <n v="152"/>
    <n v="82"/>
    <n v="49"/>
    <n v="429"/>
    <s v="Bridget Fonda"/>
    <n v="1000"/>
    <n v="31768374"/>
    <s v="Action|Comedy|Horror"/>
    <s v="Oliver Platt"/>
    <s v="Lake Placid "/>
    <n v="42761"/>
    <n v="3313"/>
    <s v="Ty Olsson"/>
    <n v="0"/>
    <s v="crocodile|eaten alive|lake|maine|sheriff"/>
    <s v="http://www.imdb.com/title/tt0139414/?ref_=fn_tt_tt_1"/>
    <n v="366"/>
    <x v="0"/>
    <s v="USA"/>
    <s v="R"/>
    <n v="27000000"/>
    <n v="1999"/>
    <n v="888"/>
    <n v="5.6"/>
    <n v="2.35"/>
    <n v="2000"/>
  </r>
  <r>
    <s v="Color"/>
    <x v="46"/>
    <n v="191"/>
    <n v="82"/>
    <n v="487"/>
    <n v="967"/>
    <s v="John Ratzenberger"/>
    <n v="15000"/>
    <n v="245823397"/>
    <s v="Adventure|Animation|Comedy|Family|Fantasy"/>
    <s v="Tom Hanks"/>
    <s v="Toy Story 2 "/>
    <n v="385871"/>
    <n v="21275"/>
    <s v="Wayne Knight"/>
    <n v="2"/>
    <s v="collector|dog|friend|rescue|toy"/>
    <s v="http://www.imdb.com/title/tt0120363/?ref_=fn_tt_tt_1"/>
    <n v="515"/>
    <x v="0"/>
    <s v="USA"/>
    <s v="G"/>
    <n v="90000000"/>
    <n v="1999"/>
    <n v="1000"/>
    <n v="7.9"/>
    <n v="1.85"/>
    <n v="0"/>
  </r>
  <r>
    <s v=" Black and White"/>
    <x v="202"/>
    <n v="203"/>
    <n v="82"/>
    <n v="385"/>
    <n v="22"/>
    <s v="David Warbeck"/>
    <n v="48"/>
    <n v="126387"/>
    <s v="Horror"/>
    <s v="Catriona MacColl"/>
    <s v="The Beyond "/>
    <n v="14985"/>
    <n v="123"/>
    <s v="Al Cliver"/>
    <n v="0"/>
    <s v="doctor|hell|hotel|painter|plumber"/>
    <s v="http://www.imdb.com/title/tt0082307/?ref_=fn_tt_tt_1"/>
    <n v="253"/>
    <x v="6"/>
    <s v="Italy"/>
    <s v="X"/>
    <n v="400000"/>
    <n v="1981"/>
    <n v="22"/>
    <n v="6.9"/>
    <n v="2.35"/>
    <n v="2000"/>
  </r>
  <r>
    <s v="Color"/>
    <x v="203"/>
    <n v="221"/>
    <n v="82"/>
    <n v="160"/>
    <n v="748"/>
    <s v="Andrew Fiscella"/>
    <n v="164000"/>
    <n v="66466372"/>
    <s v="Horror"/>
    <s v="Krista Allen"/>
    <s v="The Final Destination "/>
    <n v="75345"/>
    <n v="303717"/>
    <s v="Shantel VanSanten"/>
    <n v="0"/>
    <s v="attempted suicide|car crash|collapsing scaffold|overflowing bathtub|tooth knocked out"/>
    <s v="http://www.imdb.com/title/tt1144884/?ref_=fn_tt_tt_1"/>
    <n v="290"/>
    <x v="0"/>
    <s v="USA"/>
    <s v="R"/>
    <n v="40000000"/>
    <n v="2009"/>
    <n v="137000"/>
    <n v="5.2"/>
    <n v="2.35"/>
    <n v="0"/>
  </r>
  <r>
    <s v="Color"/>
    <x v="204"/>
    <n v="230"/>
    <n v="82"/>
    <n v="248"/>
    <n v="196"/>
    <s v="Jack Plotnick"/>
    <n v="353"/>
    <n v="98017"/>
    <s v="Comedy|Fantasy|Horror"/>
    <s v="Haley Ramm"/>
    <s v="Rubber "/>
    <n v="26185"/>
    <n v="1498"/>
    <s v="Cecelia Antoinette"/>
    <n v="0"/>
    <s v="desert|dump|show|spectator|tire"/>
    <s v="http://www.imdb.com/title/tt1612774/?ref_=fn_tt_tt_1"/>
    <n v="170"/>
    <x v="0"/>
    <s v="France"/>
    <s v="R"/>
    <n v="500000"/>
    <n v="2010"/>
    <n v="248"/>
    <n v="5.8"/>
    <n v="1.85"/>
    <n v="46000"/>
  </r>
  <r>
    <s v="Color"/>
    <x v="205"/>
    <n v="242"/>
    <n v="82"/>
    <n v="345"/>
    <n v="269"/>
    <s v="Claude Rains"/>
    <n v="2000"/>
    <m/>
    <s v="Drama|Romance|War"/>
    <s v="Humphrey Bogart"/>
    <s v="Casablanca "/>
    <n v="387508"/>
    <n v="3442"/>
    <s v="Conrad Veidt"/>
    <n v="4"/>
    <s v="american expatriate|casablanca morocco|gestapo|police|visa"/>
    <s v="http://www.imdb.com/title/tt0034583/?ref_=fn_tt_tt_1"/>
    <n v="1123"/>
    <x v="0"/>
    <s v="USA"/>
    <s v="PG"/>
    <n v="950000"/>
    <n v="1942"/>
    <n v="607"/>
    <n v="8.6"/>
    <n v="1.37"/>
    <n v="23000"/>
  </r>
  <r>
    <s v=" Black and White"/>
    <x v="206"/>
    <n v="269"/>
    <n v="82"/>
    <n v="84"/>
    <n v="46"/>
    <s v="Agata Trzebuchowska"/>
    <n v="88"/>
    <n v="3826455"/>
    <s v="Drama"/>
    <s v="Joanna Kulig"/>
    <s v="Ida "/>
    <n v="34643"/>
    <n v="205"/>
    <s v="Agata Kulesza"/>
    <n v="1"/>
    <s v="convent|jew|jewish|nun|poland"/>
    <s v="http://www.imdb.com/title/tt2718492/?ref_=fn_tt_tt_1"/>
    <n v="123"/>
    <x v="2"/>
    <s v="Poland"/>
    <s v="PG-13"/>
    <m/>
    <n v="2013"/>
    <n v="64"/>
    <n v="7.4"/>
    <n v="1.33"/>
    <n v="17000"/>
  </r>
  <r>
    <s v="Color"/>
    <x v="171"/>
    <n v="343"/>
    <n v="82"/>
    <n v="119"/>
    <n v="6"/>
    <s v="Ken Davitian"/>
    <n v="332"/>
    <n v="128505958"/>
    <s v="Comedy"/>
    <s v="Luenell"/>
    <s v="Borat: Cultural Learnings of America for Make Benefit Glorious Nation of Kazakhstan "/>
    <n v="297014"/>
    <n v="505"/>
    <s v="Chester"/>
    <n v="1"/>
    <s v="california|city|kazakhstan|travel|tv reporter"/>
    <s v="http://www.imdb.com/title/tt0443453/?ref_=fn_tt_tt_1"/>
    <n v="1198"/>
    <x v="0"/>
    <s v="USA"/>
    <s v="R"/>
    <n v="18000000"/>
    <n v="2006"/>
    <n v="165"/>
    <n v="7.3"/>
    <n v="1.85"/>
    <n v="0"/>
  </r>
  <r>
    <s v="Color"/>
    <x v="207"/>
    <n v="2"/>
    <n v="83"/>
    <n v="0"/>
    <n v="0"/>
    <s v="Spela Colja"/>
    <n v="0"/>
    <m/>
    <s v="Comedy"/>
    <s v="Dario Nozic Serini"/>
    <s v="Julija in alfa Romeo "/>
    <n v="86"/>
    <n v="0"/>
    <s v="Andrej Nahtigal"/>
    <n v="6"/>
    <s v=""/>
    <s v="http://www.imdb.com/title/tt4374230/?ref_=fn_tt_tt_1"/>
    <n v="2"/>
    <x v="15"/>
    <s v="Slovenia"/>
    <s v="Unrated"/>
    <n v="500000"/>
    <n v="2015"/>
    <n v="0"/>
    <n v="6.4"/>
    <n v="2.35"/>
    <n v="18"/>
  </r>
  <r>
    <s v="Color"/>
    <x v="208"/>
    <n v="2"/>
    <n v="83"/>
    <n v="138"/>
    <n v="76"/>
    <s v="Patricia Raven"/>
    <n v="307"/>
    <m/>
    <s v="Horror"/>
    <s v="Elissa Dowling"/>
    <s v="Raymond Did It "/>
    <n v="192"/>
    <n v="619"/>
    <s v="Lindsay Felton"/>
    <n v="0"/>
    <s v="blood|independent film|mutilation|violence"/>
    <s v="http://www.imdb.com/title/tt1716760/?ref_=fn_tt_tt_1"/>
    <n v="6"/>
    <x v="0"/>
    <s v="USA"/>
    <s v="Unrated"/>
    <n v="40000"/>
    <n v="2011"/>
    <n v="114"/>
    <n v="3.2"/>
    <n v="2.35"/>
    <n v="239"/>
  </r>
  <r>
    <s v="Color"/>
    <x v="209"/>
    <n v="2"/>
    <n v="83"/>
    <n v="12"/>
    <n v="29"/>
    <s v="Jacob Zachar"/>
    <n v="1000"/>
    <m/>
    <s v="Comedy"/>
    <s v="Sid Haig"/>
    <s v="Little Big Top "/>
    <n v="110"/>
    <n v="1244"/>
    <s v="Travis Betz"/>
    <n v="0"/>
    <s v="amateur|circus|clown|unconsciousness|urination"/>
    <s v="http://www.imdb.com/title/tt0469690/?ref_=fn_tt_tt_1"/>
    <n v="1"/>
    <x v="0"/>
    <s v="USA"/>
    <s v="Unrated"/>
    <n v="240000"/>
    <n v="2006"/>
    <n v="185"/>
    <n v="6.5"/>
    <m/>
    <n v="72"/>
  </r>
  <r>
    <s v="Color"/>
    <x v="210"/>
    <n v="7"/>
    <n v="83"/>
    <n v="142"/>
    <n v="317"/>
    <s v="Shanley Caswell"/>
    <n v="458"/>
    <m/>
    <s v="Horror"/>
    <s v="Maureen McCormick"/>
    <s v="Snow White: A Deadly Summer "/>
    <n v="634"/>
    <n v="1549"/>
    <s v="Tim Abell"/>
    <n v="1"/>
    <s v="reference to snow white|sleeping bag|stepmother stepdaughter relationship|strangulation|totem pole"/>
    <s v="http://www.imdb.com/title/tt2149137/?ref_=fn_tt_tt_1"/>
    <n v="14"/>
    <x v="0"/>
    <s v="USA"/>
    <s v="PG-13"/>
    <n v="1000000"/>
    <n v="2012"/>
    <n v="383"/>
    <n v="2.2000000000000002"/>
    <n v="1.78"/>
    <n v="150"/>
  </r>
  <r>
    <s v=" Black and White"/>
    <x v="211"/>
    <n v="7"/>
    <n v="83"/>
    <n v="9"/>
    <n v="51"/>
    <s v="Nigel Bruce"/>
    <n v="94"/>
    <m/>
    <s v="Drama|Family|Fantasy"/>
    <s v="Spring Byington"/>
    <s v="The Blue Bird "/>
    <n v="1047"/>
    <n v="293"/>
    <s v="Gale Sondergaard"/>
    <n v="1"/>
    <s v="1800s|bird|blue bird of happiness|foreign language adaptation|past"/>
    <s v="http://www.imdb.com/title/tt0032264/?ref_=fn_tt_tt_1"/>
    <n v="25"/>
    <x v="0"/>
    <s v="USA"/>
    <s v="Approved"/>
    <m/>
    <n v="1940"/>
    <n v="62"/>
    <n v="6.5"/>
    <n v="1.37"/>
    <n v="548"/>
  </r>
  <r>
    <s v="Color"/>
    <x v="212"/>
    <n v="9"/>
    <n v="83"/>
    <n v="0"/>
    <n v="17"/>
    <s v="Robert Kennedy Jr."/>
    <n v="56"/>
    <m/>
    <s v="Documentary|News"/>
    <s v="Alma Martinez"/>
    <s v="Food Chains "/>
    <n v="265"/>
    <n v="104"/>
    <s v="Eve Ensler"/>
    <n v="0"/>
    <s v="two word title"/>
    <s v="http://www.imdb.com/title/tt2141739/?ref_=fn_tt_tt_1"/>
    <n v="3"/>
    <x v="0"/>
    <s v="USA"/>
    <s v="Unrated"/>
    <n v="913000"/>
    <n v="2014"/>
    <n v="28"/>
    <n v="7.1"/>
    <m/>
    <n v="489"/>
  </r>
  <r>
    <s v=" Black and White"/>
    <x v="213"/>
    <n v="12"/>
    <n v="83"/>
    <n v="18"/>
    <n v="0"/>
    <s v="Michael Parle"/>
    <n v="10"/>
    <m/>
    <s v="Horror"/>
    <s v="Patrick O'Donnell"/>
    <s v="Tin Can Man "/>
    <n v="57"/>
    <n v="15"/>
    <s v="Emma Eliza Regan"/>
    <n v="0"/>
    <s v=""/>
    <s v="http://www.imdb.com/title/tt1235811/?ref_=fn_tt_tt_1"/>
    <n v="1"/>
    <x v="0"/>
    <s v="Ireland"/>
    <s v="Unrated"/>
    <n v="10000"/>
    <n v="2007"/>
    <n v="5"/>
    <n v="6.7"/>
    <n v="1.33"/>
    <n v="105"/>
  </r>
  <r>
    <s v="Color"/>
    <x v="214"/>
    <n v="17"/>
    <n v="83"/>
    <n v="3"/>
    <n v="421"/>
    <s v="Michael Winslow"/>
    <n v="16000"/>
    <n v="126247"/>
    <s v="Comedy|Crime"/>
    <s v="Christopher Lee"/>
    <s v="Police Academy: Mission to Moscow "/>
    <n v="24958"/>
    <n v="17469"/>
    <s v="G.W. Bailey"/>
    <n v="0"/>
    <s v="captain|commandant|mafia|russian mafia|security system"/>
    <s v="http://www.imdb.com/title/tt0110857/?ref_=fn_tt_tt_1"/>
    <n v="103"/>
    <x v="0"/>
    <s v="USA"/>
    <s v="PG"/>
    <n v="6200000"/>
    <n v="1994"/>
    <n v="542"/>
    <n v="3.3"/>
    <n v="1.85"/>
    <n v="321"/>
  </r>
  <r>
    <s v="Color"/>
    <x v="215"/>
    <n v="25"/>
    <n v="83"/>
    <n v="0"/>
    <n v="107"/>
    <s v="William Lee Scott"/>
    <n v="413"/>
    <m/>
    <s v="Crime|Drama|Horror|Mystery|Thriller"/>
    <s v="Daniel Baldwin"/>
    <s v="Nine Dead "/>
    <n v="9280"/>
    <n v="1149"/>
    <s v="Marc Macaulay"/>
    <n v="0"/>
    <s v="betrayal|car|connection|death|gun"/>
    <s v="http://www.imdb.com/title/tt0959329/?ref_=fn_tt_tt_1"/>
    <n v="64"/>
    <x v="0"/>
    <s v="USA"/>
    <s v="R"/>
    <n v="2000000"/>
    <n v="2010"/>
    <n v="167"/>
    <n v="5.5"/>
    <n v="2.35"/>
    <n v="0"/>
  </r>
  <r>
    <s v="Color"/>
    <x v="216"/>
    <n v="25"/>
    <n v="83"/>
    <n v="0"/>
    <n v="0"/>
    <s v="Hilda Bernard"/>
    <n v="24"/>
    <m/>
    <s v="Drama"/>
    <s v="Norma Aleandro"/>
    <s v="Live-In Maid "/>
    <n v="772"/>
    <n v="29"/>
    <s v="Claudia Lapacó"/>
    <n v="0"/>
    <s v="buenos aires argentina|economics|housekeeper|maid|servant"/>
    <s v="http://www.imdb.com/title/tt0356453/?ref_=fn_tt_tt_1"/>
    <n v="11"/>
    <x v="9"/>
    <s v="Argentina"/>
    <s v="Unrated"/>
    <n v="800000"/>
    <n v="2004"/>
    <n v="5"/>
    <n v="7.2"/>
    <m/>
    <n v="83"/>
  </r>
  <r>
    <s v="Color"/>
    <x v="217"/>
    <n v="34"/>
    <n v="83"/>
    <n v="3"/>
    <n v="69"/>
    <s v="Paul Eenhoorn"/>
    <n v="695"/>
    <m/>
    <s v="Drama"/>
    <s v="Jan Haley"/>
    <s v="This Is Martin Bonner "/>
    <n v="733"/>
    <n v="1438"/>
    <s v="Demetrius Grosse"/>
    <n v="0"/>
    <s v="estranged daughter|friendship|nevada|prisoner|unlikely friendship"/>
    <s v="http://www.imdb.com/title/tt1798291/?ref_=fn_tt_tt_1"/>
    <n v="7"/>
    <x v="0"/>
    <s v="USA"/>
    <s v="R"/>
    <n v="42000"/>
    <n v="2013"/>
    <n v="571"/>
    <n v="6.6"/>
    <n v="1.78"/>
    <n v="234"/>
  </r>
  <r>
    <s v="Color"/>
    <x v="218"/>
    <n v="39"/>
    <n v="83"/>
    <n v="0"/>
    <n v="700"/>
    <s v="Phil LaMarr"/>
    <n v="12000"/>
    <m/>
    <s v="Adventure|Animation|Comedy|Family"/>
    <s v="Leonard Nimoy"/>
    <s v="Zambezia "/>
    <n v="5203"/>
    <n v="15680"/>
    <s v="Noureen DeWulf"/>
    <n v="0"/>
    <s v="bird|city name in title|falcon|one word title|place name in title"/>
    <s v="http://www.imdb.com/title/tt1488181/?ref_=fn_tt_tt_1"/>
    <n v="11"/>
    <x v="0"/>
    <s v="South Africa"/>
    <s v="G"/>
    <n v="20000000"/>
    <n v="2012"/>
    <n v="857"/>
    <n v="5.8"/>
    <n v="1.78"/>
    <n v="1000"/>
  </r>
  <r>
    <s v="Color"/>
    <x v="219"/>
    <n v="43"/>
    <n v="83"/>
    <n v="88"/>
    <n v="348"/>
    <s v="Fred Ward"/>
    <n v="3000"/>
    <n v="51109400"/>
    <s v="Comedy|Crime"/>
    <s v="George Kennedy"/>
    <s v="Naked Gun 33 1/3: The Final Insult "/>
    <n v="76850"/>
    <n v="4767"/>
    <s v="Priscilla Presley"/>
    <n v="5"/>
    <s v="retirement|spoof|terrorist|transsexual|undercover"/>
    <s v="http://www.imdb.com/title/tt0110622/?ref_=fn_tt_tt_1"/>
    <n v="85"/>
    <x v="0"/>
    <s v="USA"/>
    <s v="PG-13"/>
    <n v="30000000"/>
    <n v="1994"/>
    <n v="459"/>
    <n v="6.4"/>
    <n v="1.85"/>
    <n v="1000"/>
  </r>
  <r>
    <s v="Color"/>
    <x v="220"/>
    <n v="45"/>
    <n v="83"/>
    <n v="119"/>
    <n v="633"/>
    <s v="Geoffrey Arend"/>
    <n v="885"/>
    <n v="7001720"/>
    <s v="Comedy|Fantasy"/>
    <s v="Chriss Anglin"/>
    <s v="An American Carol "/>
    <n v="8560"/>
    <n v="2907"/>
    <s v="Gary Coleman"/>
    <n v="2"/>
    <s v="arab stereotype|box office flop|documentary filmmaker|filmmaker|terrorist"/>
    <s v="http://www.imdb.com/title/tt1190617/?ref_=fn_tt_tt_1"/>
    <n v="205"/>
    <x v="0"/>
    <s v="USA"/>
    <s v="PG-13"/>
    <n v="12000000"/>
    <n v="2008"/>
    <n v="816"/>
    <n v="4.3"/>
    <n v="2.35"/>
    <n v="797"/>
  </r>
  <r>
    <s v="Color"/>
    <x v="221"/>
    <n v="45"/>
    <n v="83"/>
    <n v="5"/>
    <n v="368"/>
    <s v="Cree Summer"/>
    <n v="971"/>
    <n v="100491683"/>
    <s v="Adventure|Animation|Comedy|Drama|Family|Musical"/>
    <s v="Elizabeth Daily"/>
    <s v="The Rugrats Movie "/>
    <n v="14005"/>
    <n v="3438"/>
    <s v="Christine Cavanaugh"/>
    <n v="0"/>
    <s v="baby|home|hospital|lost|newborn baby"/>
    <s v="http://www.imdb.com/title/tt0134067/?ref_=fn_tt_tt_1"/>
    <n v="67"/>
    <x v="0"/>
    <s v="USA"/>
    <s v="G"/>
    <n v="24000000"/>
    <n v="1998"/>
    <n v="503"/>
    <n v="5.9"/>
    <n v="1.85"/>
    <n v="418"/>
  </r>
  <r>
    <s v="Color"/>
    <x v="222"/>
    <n v="51"/>
    <n v="83"/>
    <n v="3"/>
    <n v="258"/>
    <s v="Peter Gerety"/>
    <n v="812"/>
    <n v="246574"/>
    <s v="Animation|Drama"/>
    <s v="Isabella Rossellini"/>
    <s v="My Dog Tulip "/>
    <n v="1272"/>
    <n v="1370"/>
    <s v="Lynn Redgrave"/>
    <n v="0"/>
    <s v="autobiography|dog movie|german shepherd|memoir|old man"/>
    <s v="http://www.imdb.com/title/tt0843358/?ref_=fn_tt_tt_1"/>
    <n v="15"/>
    <x v="0"/>
    <s v="USA"/>
    <s v="Unrated"/>
    <m/>
    <n v="2009"/>
    <n v="277"/>
    <n v="6.9"/>
    <n v="1.85"/>
    <n v="675"/>
  </r>
  <r>
    <s v="Color"/>
    <x v="223"/>
    <n v="56"/>
    <n v="83"/>
    <n v="5"/>
    <n v="98"/>
    <s v="Thure Lindhardt"/>
    <n v="413"/>
    <n v="1521"/>
    <s v="Comedy|Horror"/>
    <s v="Stephen McHattie"/>
    <s v="Eddie: The Sleepwalking Cannibal "/>
    <n v="1231"/>
    <n v="843"/>
    <s v="Georgina Reilly"/>
    <n v="0"/>
    <s v="art teacher|cannibal|inspiration|painter|sleepwalking"/>
    <s v="http://www.imdb.com/title/tt1480658/?ref_=fn_tt_tt_1"/>
    <n v="10"/>
    <x v="0"/>
    <s v="Canada"/>
    <s v="Not Rated"/>
    <n v="1500000"/>
    <n v="2012"/>
    <n v="197"/>
    <n v="5.7"/>
    <m/>
    <n v="932"/>
  </r>
  <r>
    <s v="Color"/>
    <x v="224"/>
    <n v="58"/>
    <n v="83"/>
    <n v="8"/>
    <n v="617"/>
    <s v="Scott Mechlowicz"/>
    <n v="798"/>
    <m/>
    <s v="Horror|Thriller"/>
    <s v="Frank Grillo"/>
    <s v="Demonic "/>
    <n v="7358"/>
    <n v="4756"/>
    <s v="Aaron Yoo"/>
    <n v="1"/>
    <s v="death|detective|house|missing|supernatural"/>
    <s v="http://www.imdb.com/title/tt1841642/?ref_=fn_tt_tt_1"/>
    <n v="39"/>
    <x v="0"/>
    <s v="USA"/>
    <s v="R"/>
    <n v="3000000"/>
    <n v="2015"/>
    <n v="634"/>
    <n v="5.3"/>
    <m/>
    <n v="0"/>
  </r>
  <r>
    <s v="Color"/>
    <x v="130"/>
    <n v="63"/>
    <n v="83"/>
    <n v="12"/>
    <n v="690"/>
    <s v="Rip Torn"/>
    <n v="2000"/>
    <n v="11631245"/>
    <s v="Action|Adventure|Family|Sci-Fi"/>
    <s v="Kevin Zegers"/>
    <s v="Zoom "/>
    <n v="15015"/>
    <n v="5022"/>
    <s v="Thomas F. Wilson"/>
    <n v="5"/>
    <s v="bruise|female hero|super strength|superhero|teenage superhero"/>
    <s v="http://www.imdb.com/title/tt0383060/?ref_=fn_tt_tt_1"/>
    <n v="113"/>
    <x v="0"/>
    <s v="USA"/>
    <s v="PG"/>
    <n v="35000000"/>
    <n v="2006"/>
    <n v="826"/>
    <n v="4.2"/>
    <n v="1.85"/>
    <n v="494"/>
  </r>
  <r>
    <s v="Color"/>
    <x v="225"/>
    <n v="72"/>
    <n v="83"/>
    <n v="10"/>
    <n v="69"/>
    <s v="Susie Essman"/>
    <n v="688"/>
    <n v="8326035"/>
    <s v="Action|Comedy|Crime"/>
    <s v="Miguel Ferrer"/>
    <s v="The Man "/>
    <n v="21933"/>
    <n v="1019"/>
    <s v="Gigi Rice"/>
    <n v="2"/>
    <s v="buddy comedy|criminal|gun smuggling|mistaken identity|salesman"/>
    <s v="http://www.imdb.com/title/tt0399327/?ref_=fn_tt_tt_1"/>
    <n v="76"/>
    <x v="0"/>
    <s v="Germany"/>
    <s v="PG-13"/>
    <n v="33000000"/>
    <n v="2005"/>
    <n v="99"/>
    <n v="5.5"/>
    <n v="1.85"/>
    <n v="676"/>
  </r>
  <r>
    <s v="Color"/>
    <x v="226"/>
    <n v="73"/>
    <n v="83"/>
    <n v="8"/>
    <n v="8"/>
    <s v="Shailene Garnett"/>
    <n v="111"/>
    <m/>
    <s v="Crime|Drama|Thriller"/>
    <s v="Paul Daniel Ayotte"/>
    <s v="The Dirties "/>
    <n v="3885"/>
    <n v="147"/>
    <s v="Matt Johnson"/>
    <n v="0"/>
    <s v="best friend|bully|friend|revenge|school"/>
    <s v="http://www.imdb.com/title/tt2334896/?ref_=fn_tt_tt_1"/>
    <n v="40"/>
    <x v="0"/>
    <s v="Canada"/>
    <s v="Not Rated"/>
    <m/>
    <n v="2013"/>
    <n v="19"/>
    <n v="6.7"/>
    <m/>
    <n v="1000"/>
  </r>
  <r>
    <s v="Color"/>
    <x v="227"/>
    <n v="75"/>
    <n v="83"/>
    <n v="7"/>
    <n v="485"/>
    <s v="Daniel von Bargen"/>
    <n v="2000"/>
    <n v="10431220"/>
    <s v="Action|Sci-Fi"/>
    <s v="Michael Jai White"/>
    <s v="Universal Soldier: The Return "/>
    <n v="24216"/>
    <n v="4024"/>
    <s v="Xander Berkeley"/>
    <n v="0"/>
    <s v="combat|computer|general|military|reporter"/>
    <s v="http://www.imdb.com/title/tt0176269/?ref_=fn_tt_tt_1"/>
    <n v="162"/>
    <x v="0"/>
    <s v="USA"/>
    <s v="R"/>
    <n v="24000000"/>
    <n v="1999"/>
    <n v="577"/>
    <n v="4.0999999999999996"/>
    <n v="1.85"/>
    <n v="401"/>
  </r>
  <r>
    <s v="Color"/>
    <x v="228"/>
    <n v="82"/>
    <n v="83"/>
    <n v="644"/>
    <n v="11"/>
    <s v="Barry Dennen"/>
    <n v="119"/>
    <m/>
    <s v="Comedy"/>
    <s v="David Zucker"/>
    <s v="The Kentucky Fried Movie "/>
    <n v="13915"/>
    <n v="190"/>
    <s v="Tara Strohmeier"/>
    <n v="0"/>
    <s v="fake commercial|fake newscast|fake trailer|parody|spoof"/>
    <s v="http://www.imdb.com/title/tt0076257/?ref_=fn_tt_tt_1"/>
    <n v="109"/>
    <x v="0"/>
    <s v="USA"/>
    <s v="R"/>
    <n v="650000"/>
    <n v="1977"/>
    <n v="29"/>
    <n v="6.5"/>
    <n v="1.85"/>
    <n v="0"/>
  </r>
  <r>
    <s v="Color"/>
    <x v="229"/>
    <n v="95"/>
    <n v="83"/>
    <n v="224"/>
    <n v="37"/>
    <s v="Anslem Richardson"/>
    <n v="224"/>
    <m/>
    <s v="Horror|Thriller"/>
    <s v="Katie Aselton"/>
    <s v="Black Rock "/>
    <n v="6531"/>
    <n v="344"/>
    <s v="Jay Paulson"/>
    <n v="1"/>
    <s v="bare breasts|female frontal nudity|hunter|island|weekend"/>
    <s v="http://www.imdb.com/title/tt1930294/?ref_=fn_tt_tt_1"/>
    <n v="47"/>
    <x v="0"/>
    <s v="USA"/>
    <s v="R"/>
    <m/>
    <n v="2012"/>
    <n v="59"/>
    <n v="4.7"/>
    <n v="1.85"/>
    <n v="0"/>
  </r>
  <r>
    <s v="Color"/>
    <x v="230"/>
    <n v="98"/>
    <n v="83"/>
    <n v="136"/>
    <n v="975"/>
    <s v="Amy Poehler"/>
    <n v="3000"/>
    <m/>
    <s v="Comedy"/>
    <s v="Christopher Meloni"/>
    <s v="They Came Together "/>
    <n v="16987"/>
    <n v="7191"/>
    <s v="Jack McBrayer"/>
    <n v="2"/>
    <s v="halloween party|new york city|racism|romcom|spoof"/>
    <s v="http://www.imdb.com/title/tt2398249/?ref_=fn_tt_tt_1"/>
    <n v="85"/>
    <x v="0"/>
    <s v="USA"/>
    <s v="R"/>
    <m/>
    <n v="2014"/>
    <n v="1000"/>
    <n v="5.5"/>
    <n v="1.85"/>
    <n v="0"/>
  </r>
  <r>
    <s v="Color"/>
    <x v="231"/>
    <n v="98"/>
    <n v="83"/>
    <n v="2"/>
    <n v="137"/>
    <s v="Eddie Griffin"/>
    <n v="591"/>
    <n v="22264487"/>
    <s v="Comedy"/>
    <s v="Carlos Ponce"/>
    <s v="Deuce Bigalow: European Gigolo "/>
    <n v="41239"/>
    <n v="1729"/>
    <s v="Charles Keating"/>
    <n v="0"/>
    <s v="dolphin|gigolo|pimp|serial killer|villain arrested"/>
    <s v="http://www.imdb.com/title/tt0367652/?ref_=fn_tt_tt_1"/>
    <n v="166"/>
    <x v="0"/>
    <s v="USA"/>
    <s v="R"/>
    <n v="22000000"/>
    <n v="2005"/>
    <n v="489"/>
    <n v="4.5999999999999996"/>
    <n v="1.85"/>
    <n v="887"/>
  </r>
  <r>
    <s v="Color"/>
    <x v="232"/>
    <n v="105"/>
    <n v="83"/>
    <n v="6"/>
    <n v="0"/>
    <s v="Zubaida Sahar"/>
    <n v="30"/>
    <n v="1127331"/>
    <s v="Drama"/>
    <s v="Marina Golbahari"/>
    <s v="Osama "/>
    <n v="7559"/>
    <n v="30"/>
    <s v="Mohamad Haref Harati"/>
    <n v="1"/>
    <s v="boy|girl|hair|school|taliban"/>
    <s v="http://www.imdb.com/title/tt0368913/?ref_=fn_tt_tt_1"/>
    <n v="77"/>
    <x v="16"/>
    <s v="Afghanistan"/>
    <s v="PG-13"/>
    <n v="46000"/>
    <n v="2003"/>
    <n v="0"/>
    <n v="7.4"/>
    <n v="1.85"/>
    <n v="0"/>
  </r>
  <r>
    <s v="Color"/>
    <x v="233"/>
    <n v="106"/>
    <n v="83"/>
    <n v="8"/>
    <n v="612"/>
    <s v="Mary Lynn Rajskub"/>
    <n v="3000"/>
    <n v="46729374"/>
    <s v="Comedy|Mystery"/>
    <s v="Jennifer Garner"/>
    <s v="Dude, Where's My Car? "/>
    <n v="116625"/>
    <n v="6454"/>
    <s v="Marla Sokoloff"/>
    <n v="2"/>
    <s v="bare chested male|gay kiss|homoeroticism|lesbian kiss|transsexual"/>
    <s v="http://www.imdb.com/title/tt0242423/?ref_=fn_tt_tt_1"/>
    <n v="469"/>
    <x v="0"/>
    <s v="USA"/>
    <s v="PG-13"/>
    <n v="13000000"/>
    <n v="2000"/>
    <n v="934"/>
    <n v="5.5"/>
    <n v="1.37"/>
    <n v="0"/>
  </r>
  <r>
    <s v="Color"/>
    <x v="234"/>
    <n v="106"/>
    <n v="83"/>
    <n v="21"/>
    <n v="495"/>
    <s v="Charles Napier"/>
    <n v="13000"/>
    <n v="73215310"/>
    <s v="Adventure|Animation|Family|Western"/>
    <s v="Matt Damon"/>
    <s v="Spirit: Stallion of the Cimarron "/>
    <n v="44143"/>
    <n v="14261"/>
    <s v="Zahn McClarnon"/>
    <n v="0"/>
    <s v="cavalry|escape|herd|stallion|wild stallion"/>
    <s v="http://www.imdb.com/title/tt0166813/?ref_=fn_tt_tt_1"/>
    <n v="216"/>
    <x v="0"/>
    <s v="USA"/>
    <s v="G"/>
    <n v="80000000"/>
    <n v="2002"/>
    <n v="503"/>
    <n v="7"/>
    <n v="2.35"/>
    <n v="4000"/>
  </r>
  <r>
    <s v="Color"/>
    <x v="42"/>
    <n v="107"/>
    <n v="83"/>
    <n v="28"/>
    <n v="624"/>
    <s v="Debra Messing"/>
    <n v="4000"/>
    <n v="84303558"/>
    <s v="Adventure|Animation|Comedy|Family"/>
    <s v="Jon Favreau"/>
    <s v="Open Season "/>
    <n v="65270"/>
    <n v="6081"/>
    <s v="Jane Krakowski"/>
    <n v="1"/>
    <s v="bear|deer|forest|grizzly bear|hunter"/>
    <s v="http://www.imdb.com/title/tt0400717/?ref_=fn_tt_tt_1"/>
    <n v="100"/>
    <x v="0"/>
    <s v="USA"/>
    <s v="PG"/>
    <n v="85000000"/>
    <n v="2006"/>
    <n v="650"/>
    <n v="6.2"/>
    <n v="1.85"/>
    <n v="863"/>
  </r>
  <r>
    <s v="Color"/>
    <x v="235"/>
    <n v="122"/>
    <n v="83"/>
    <n v="19"/>
    <n v="322"/>
    <s v="Blair Underwood"/>
    <n v="947"/>
    <n v="1429260"/>
    <s v="Drama|Romance"/>
    <s v="Michael Angarano"/>
    <s v="The Art of Getting By "/>
    <n v="45293"/>
    <n v="2353"/>
    <s v="Rita Wilson"/>
    <n v="1"/>
    <s v="art teacher|artist|high school|homework|principal"/>
    <s v="http://www.imdb.com/title/tt1645080/?ref_=fn_tt_tt_1"/>
    <n v="71"/>
    <x v="0"/>
    <s v="USA"/>
    <s v="PG-13"/>
    <m/>
    <n v="2011"/>
    <n v="685"/>
    <n v="6.6"/>
    <n v="2.35"/>
    <n v="0"/>
  </r>
  <r>
    <s v="Color"/>
    <x v="236"/>
    <n v="127"/>
    <n v="83"/>
    <n v="322"/>
    <n v="179"/>
    <s v="Veronica Cartwright"/>
    <n v="1000"/>
    <n v="71277420"/>
    <s v="Comedy"/>
    <s v="Natasha Lyonne"/>
    <s v="Scary Movie 2 "/>
    <n v="119590"/>
    <n v="1645"/>
    <s v="Andy Richter"/>
    <n v="7"/>
    <s v="blow job|demon|exorcism|priest|professor"/>
    <s v="http://www.imdb.com/title/tt0257106/?ref_=fn_tt_tt_1"/>
    <n v="548"/>
    <x v="0"/>
    <s v="USA"/>
    <s v="R"/>
    <n v="45000000"/>
    <n v="2001"/>
    <n v="422"/>
    <n v="5.2"/>
    <n v="1.85"/>
    <n v="0"/>
  </r>
  <r>
    <s v="Color"/>
    <x v="237"/>
    <n v="131"/>
    <n v="83"/>
    <n v="35"/>
    <n v="754"/>
    <s v="Woody Allen"/>
    <n v="13000"/>
    <n v="90646554"/>
    <s v="Adventure|Animation|Comedy|Family"/>
    <s v="Sylvester Stallone"/>
    <s v="Antz "/>
    <n v="124641"/>
    <n v="25788"/>
    <s v="Anne Bancroft"/>
    <n v="0"/>
    <s v="ant|friend|princess|soldier|worker"/>
    <s v="http://www.imdb.com/title/tt0120587/?ref_=fn_tt_tt_1"/>
    <n v="289"/>
    <x v="0"/>
    <s v="USA"/>
    <s v="PG"/>
    <n v="105000000"/>
    <n v="1998"/>
    <n v="11000"/>
    <n v="6.6"/>
    <n v="1.85"/>
    <n v="0"/>
  </r>
  <r>
    <s v="Color"/>
    <x v="238"/>
    <n v="145"/>
    <n v="83"/>
    <n v="57"/>
    <n v="62"/>
    <s v="Rick Gomez"/>
    <n v="465"/>
    <n v="4930798"/>
    <s v="Horror|Thriller"/>
    <s v="Julianna Guill"/>
    <s v="The Apparition "/>
    <n v="16268"/>
    <n v="730"/>
    <s v="Tim Williams"/>
    <n v="1"/>
    <s v="e mail|evil spirit|experiment|fear|supernatural"/>
    <s v="http://www.imdb.com/title/tt1433822/?ref_=fn_tt_tt_1"/>
    <n v="108"/>
    <x v="0"/>
    <s v="USA"/>
    <s v="PG-13"/>
    <n v="17000000"/>
    <n v="2012"/>
    <n v="152"/>
    <n v="4.0999999999999996"/>
    <n v="2.35"/>
    <n v="0"/>
  </r>
  <r>
    <s v="Color"/>
    <x v="239"/>
    <n v="145"/>
    <n v="83"/>
    <n v="0"/>
    <n v="31"/>
    <s v="Billy Gilbert"/>
    <n v="82"/>
    <n v="184925485"/>
    <s v="Animation|Family|Fantasy|Musical"/>
    <s v="Adriana Caselotti"/>
    <s v="Snow White and the Seven Dwarfs "/>
    <n v="133348"/>
    <n v="229"/>
    <s v="Lucille La Verne"/>
    <n v="1"/>
    <s v="dwarf|love|princess|queen|snow white"/>
    <s v="http://www.imdb.com/title/tt0029583/?ref_=fn_tt_tt_1"/>
    <n v="204"/>
    <x v="0"/>
    <s v="USA"/>
    <s v="Approved"/>
    <n v="2000000"/>
    <n v="1937"/>
    <n v="47"/>
    <n v="7.7"/>
    <n v="1.37"/>
    <n v="0"/>
  </r>
  <r>
    <s v="Color"/>
    <x v="240"/>
    <n v="152"/>
    <n v="83"/>
    <n v="26"/>
    <n v="801"/>
    <s v="Mark Duplass"/>
    <n v="10000"/>
    <n v="25799043"/>
    <s v="Horror|Sci-Fi|Thriller"/>
    <s v="Olivia Wilde"/>
    <s v="The Lazarus Effect "/>
    <n v="28513"/>
    <n v="11771"/>
    <s v="Donald Glover"/>
    <n v="0"/>
    <s v="electrocuted|experiment|hell|serum|university"/>
    <s v="http://www.imdb.com/title/tt2918436/?ref_=fn_tt_tt_1"/>
    <n v="126"/>
    <x v="0"/>
    <s v="USA"/>
    <s v="PG-13"/>
    <n v="3300000"/>
    <n v="2015"/>
    <n v="830"/>
    <n v="5.2"/>
    <n v="2.35"/>
    <n v="0"/>
  </r>
  <r>
    <s v="Color"/>
    <x v="241"/>
    <n v="166"/>
    <n v="83"/>
    <n v="12"/>
    <n v="925"/>
    <s v="Steve Carell"/>
    <n v="13000"/>
    <n v="155019340"/>
    <s v="Adventure|Animation|Comedy|Family"/>
    <s v="Bruce Willis"/>
    <s v="Over the Hedge "/>
    <n v="127345"/>
    <n v="22813"/>
    <s v="Catherine O'Hara"/>
    <n v="1"/>
    <s v="bear|food|forest|raccoon|turtle"/>
    <s v="http://www.imdb.com/title/tt0327084/?ref_=fn_tt_tt_1"/>
    <n v="250"/>
    <x v="0"/>
    <s v="USA"/>
    <s v="PG"/>
    <n v="80000000"/>
    <n v="2006"/>
    <n v="7000"/>
    <n v="6.8"/>
    <n v="1.85"/>
    <n v="0"/>
  </r>
  <r>
    <s v="Color"/>
    <x v="242"/>
    <n v="182"/>
    <n v="83"/>
    <n v="157"/>
    <n v="581"/>
    <s v="Evan Ross"/>
    <n v="2000"/>
    <n v="4244155"/>
    <s v="Comedy|Drama"/>
    <s v="Judy Greer"/>
    <s v="Jeff, Who Lives at Home "/>
    <n v="56005"/>
    <n v="3374"/>
    <s v="Rae Dawn Chong"/>
    <n v="5"/>
    <s v="basement|errand|secret admirer|slacker|wrong number"/>
    <s v="http://www.imdb.com/title/tt1588334/?ref_=fn_tt_tt_1"/>
    <n v="112"/>
    <x v="0"/>
    <s v="USA"/>
    <s v="R"/>
    <n v="10000000"/>
    <n v="2011"/>
    <n v="616"/>
    <n v="6.5"/>
    <n v="1.85"/>
    <n v="0"/>
  </r>
  <r>
    <s v="Color"/>
    <x v="243"/>
    <n v="196"/>
    <n v="83"/>
    <n v="473"/>
    <n v="597"/>
    <s v="Jordana Brewster"/>
    <n v="20000"/>
    <n v="39511038"/>
    <s v="Horror"/>
    <s v="Matt Bomer"/>
    <s v="The Texas Chainsaw Massacre: The Beginning "/>
    <n v="56269"/>
    <n v="26402"/>
    <s v="Lew Temple"/>
    <n v="0"/>
    <s v="cannibal|car accident|leatherface|psychopath|slaughterhouse"/>
    <s v="http://www.imdb.com/title/tt0420294/?ref_=fn_tt_tt_1"/>
    <n v="366"/>
    <x v="0"/>
    <s v="USA"/>
    <s v="R"/>
    <n v="16000000"/>
    <n v="2006"/>
    <n v="4000"/>
    <n v="5.9"/>
    <n v="1.85"/>
    <n v="0"/>
  </r>
  <r>
    <s v="Color"/>
    <x v="244"/>
    <n v="220"/>
    <n v="83"/>
    <n v="181"/>
    <n v="459"/>
    <s v="Dilshad Vadsaria"/>
    <n v="731"/>
    <n v="37053924"/>
    <s v="Action|Comedy|Crime"/>
    <s v="Bianca Kajlich"/>
    <s v="30 Minutes or Less "/>
    <n v="77935"/>
    <n v="1987"/>
    <s v="Fred Ward"/>
    <n v="3"/>
    <s v="bank heist|bank robbery|heist gone wrong|pizza delivery boy|unlikely criminal"/>
    <s v="http://www.imdb.com/title/tt1622547/?ref_=fn_tt_tt_1"/>
    <n v="122"/>
    <x v="0"/>
    <s v="Germany"/>
    <s v="R"/>
    <n v="28000000"/>
    <n v="2011"/>
    <n v="579"/>
    <n v="6.1"/>
    <n v="2.35"/>
    <n v="0"/>
  </r>
  <r>
    <s v="Color"/>
    <x v="55"/>
    <n v="225"/>
    <n v="83"/>
    <n v="19"/>
    <n v="128"/>
    <s v="Claudiu Trandafir"/>
    <n v="403"/>
    <n v="53245055"/>
    <s v="Horror"/>
    <s v="Fernanda Andrade"/>
    <s v="The Devil Inside "/>
    <n v="30570"/>
    <n v="988"/>
    <s v="Brian Johnson"/>
    <n v="0"/>
    <s v="critically bashed|demonic possession|exorcism|exorcist|found footage"/>
    <s v="http://www.imdb.com/title/tt1560985/?ref_=fn_tt_tt_1"/>
    <n v="290"/>
    <x v="0"/>
    <s v="USA"/>
    <s v="R"/>
    <n v="1000000"/>
    <n v="2012"/>
    <n v="169"/>
    <n v="4.2"/>
    <n v="1.85"/>
    <n v="12000"/>
  </r>
  <r>
    <s v="Color"/>
    <x v="245"/>
    <n v="270"/>
    <n v="83"/>
    <n v="6"/>
    <n v="142"/>
    <s v="Renee Olstead"/>
    <n v="707"/>
    <n v="31537320"/>
    <s v="Horror|Mystery|Thriller"/>
    <s v="Shelley Hennig"/>
    <s v="Unfriended "/>
    <n v="44329"/>
    <n v="1565"/>
    <s v="Heather Sossaman"/>
    <n v="0"/>
    <s v="blender|computer screen|secret|skype|webcam"/>
    <s v="http://www.imdb.com/title/tt3713166/?ref_=fn_tt_tt_1"/>
    <n v="309"/>
    <x v="0"/>
    <s v="USA"/>
    <s v="R"/>
    <n v="1000000"/>
    <n v="2014"/>
    <n v="305"/>
    <n v="5.7"/>
    <n v="1.85"/>
    <n v="13000"/>
  </r>
  <r>
    <s v="Color"/>
    <x v="210"/>
    <n v="1"/>
    <n v="84"/>
    <n v="142"/>
    <n v="402"/>
    <s v="Tom Berenger"/>
    <n v="10000"/>
    <m/>
    <s v="Western"/>
    <s v="William McNamara"/>
    <s v="Doc Holliday's Revenge "/>
    <n v="93"/>
    <n v="11466"/>
    <s v="Randy Jay Burrell"/>
    <n v="3"/>
    <s v="1880s|cowboy|low budget film|shoot out|wild west"/>
    <s v="http://www.imdb.com/title/tt3359872/?ref_=fn_tt_tt_1"/>
    <n v="6"/>
    <x v="0"/>
    <s v="USA"/>
    <s v="PG-13"/>
    <n v="1000000"/>
    <n v="2014"/>
    <n v="854"/>
    <n v="3.8"/>
    <n v="1.78"/>
    <n v="54"/>
  </r>
  <r>
    <s v="Color"/>
    <x v="246"/>
    <n v="1"/>
    <n v="84"/>
    <n v="0"/>
    <n v="53"/>
    <s v="Jeff Delaney"/>
    <n v="385"/>
    <m/>
    <s v="Family"/>
    <s v="Mike Stanley"/>
    <s v="The Little Ponderosa Zoo "/>
    <n v="15"/>
    <n v="683"/>
    <s v="Jamison Stalsworth"/>
    <n v="2"/>
    <s v=""/>
    <s v="http://www.imdb.com/title/tt3846442/?ref_=fn_tt_tt_1"/>
    <n v="1"/>
    <x v="0"/>
    <s v="USA"/>
    <s v="Unrated"/>
    <n v="500000"/>
    <n v="2016"/>
    <n v="169"/>
    <n v="5.2"/>
    <n v="1.78"/>
    <n v="9"/>
  </r>
  <r>
    <s v="Color"/>
    <x v="247"/>
    <n v="3"/>
    <n v="84"/>
    <n v="4"/>
    <n v="271"/>
    <s v="Gina Holden"/>
    <n v="637"/>
    <m/>
    <s v="Comedy|Romance"/>
    <s v="Eric Mabius"/>
    <s v="How to Fall in Love "/>
    <n v="1929"/>
    <n v="1932"/>
    <s v="Brooke D'Orsay"/>
    <n v="2"/>
    <s v=""/>
    <s v="http://www.imdb.com/title/tt2395247/?ref_=fn_tt_tt_1"/>
    <n v="4"/>
    <x v="0"/>
    <s v="USA"/>
    <s v="TV-G"/>
    <n v="4000000"/>
    <n v="2012"/>
    <n v="346"/>
    <n v="6.3"/>
    <n v="1.78"/>
    <n v="170"/>
  </r>
  <r>
    <s v="Color"/>
    <x v="248"/>
    <n v="4"/>
    <n v="84"/>
    <n v="5"/>
    <n v="482"/>
    <s v="Luke Perry"/>
    <n v="670"/>
    <m/>
    <s v="Comedy"/>
    <s v="Elaine Hendrix"/>
    <s v="Good Intentions "/>
    <n v="553"/>
    <n v="2739"/>
    <s v="Jon Gries"/>
    <n v="5"/>
    <s v=""/>
    <s v="http://www.imdb.com/title/tt1070781/?ref_=fn_tt_tt_1"/>
    <n v="3"/>
    <x v="0"/>
    <s v="USA"/>
    <s v="PG-13"/>
    <n v="10000000"/>
    <n v="2010"/>
    <n v="608"/>
    <n v="5.2"/>
    <m/>
    <n v="119"/>
  </r>
  <r>
    <s v=" Black and White"/>
    <x v="249"/>
    <n v="8"/>
    <n v="84"/>
    <n v="0"/>
    <n v="36"/>
    <s v="Adam LeFevre"/>
    <n v="169"/>
    <n v="25918"/>
    <s v="Drama|Horror|Mystery|Thriller"/>
    <s v="R. Brandon Johnson"/>
    <s v="Fabled "/>
    <n v="191"/>
    <n v="312"/>
    <s v="Desmond Askew"/>
    <n v="0"/>
    <s v=""/>
    <s v="http://www.imdb.com/title/tt0299863/?ref_=fn_tt_tt_1"/>
    <n v="10"/>
    <x v="0"/>
    <s v="USA"/>
    <s v="R"/>
    <m/>
    <n v="2002"/>
    <n v="80"/>
    <n v="5.8"/>
    <n v="1.78"/>
    <n v="7"/>
  </r>
  <r>
    <s v="Color"/>
    <x v="250"/>
    <n v="9"/>
    <n v="84"/>
    <n v="2"/>
    <n v="475"/>
    <s v="Sabrina Carmichael"/>
    <n v="10000"/>
    <m/>
    <s v="Horror"/>
    <s v="William McNamara"/>
    <s v="The Wicked Within "/>
    <n v="742"/>
    <n v="11257"/>
    <s v="Patrick Muldoon"/>
    <n v="0"/>
    <s v="after dark horrorfest"/>
    <s v="http://www.imdb.com/title/tt1943014/?ref_=fn_tt_tt_1"/>
    <n v="7"/>
    <x v="0"/>
    <s v="USA"/>
    <s v="R"/>
    <n v="1200000"/>
    <n v="2015"/>
    <n v="500"/>
    <n v="4.5999999999999996"/>
    <m/>
    <n v="479"/>
  </r>
  <r>
    <s v="Color"/>
    <x v="251"/>
    <n v="16"/>
    <n v="84"/>
    <n v="11"/>
    <n v="249"/>
    <s v="Clifton Powell"/>
    <n v="489"/>
    <n v="6026908"/>
    <s v="Comedy|Drama"/>
    <s v="Eddie Griffin"/>
    <s v="Foolish "/>
    <n v="536"/>
    <n v="2196"/>
    <s v="Marla Gibbs"/>
    <n v="0"/>
    <s v="accidental killing|drug humor|profanity|sexual humor|stand up comedy"/>
    <s v="http://www.imdb.com/title/tt0166195/?ref_=fn_tt_tt_1"/>
    <n v="13"/>
    <x v="0"/>
    <s v="USA"/>
    <s v="R"/>
    <n v="2000000"/>
    <n v="1999"/>
    <n v="469"/>
    <n v="4.3"/>
    <m/>
    <n v="43"/>
  </r>
  <r>
    <s v="Color"/>
    <x v="252"/>
    <n v="19"/>
    <n v="84"/>
    <n v="0"/>
    <n v="182"/>
    <s v="Lin Shaye"/>
    <n v="11000"/>
    <n v="27979400"/>
    <s v="Action|Comedy|Crime"/>
    <s v="Jon Lovitz"/>
    <s v="Loaded Weapon 1 "/>
    <n v="37611"/>
    <n v="12322"/>
    <s v="Bill Nunn"/>
    <n v="2"/>
    <s v="cookie|detective|microfilm|parody|sergeant"/>
    <s v="http://www.imdb.com/title/tt0107659/?ref_=fn_tt_tt_1"/>
    <n v="72"/>
    <x v="0"/>
    <s v="USA"/>
    <s v="PG-13"/>
    <n v="8200000"/>
    <n v="1993"/>
    <n v="852"/>
    <n v="6.1"/>
    <n v="1.85"/>
    <n v="0"/>
  </r>
  <r>
    <s v="Color"/>
    <x v="253"/>
    <n v="22"/>
    <n v="84"/>
    <n v="0"/>
    <n v="63"/>
    <s v="Victor Zinck Jr."/>
    <n v="380"/>
    <m/>
    <s v="Action|Horror|Mystery|Thriller"/>
    <s v="Christie Burke"/>
    <s v="Crowsnest "/>
    <n v="1321"/>
    <n v="630"/>
    <s v="Chelsey Reist"/>
    <n v="0"/>
    <s v="forest|found footage|lost|murder|road trip"/>
    <s v="http://www.imdb.com/title/tt2180333/?ref_=fn_tt_tt_1"/>
    <n v="51"/>
    <x v="0"/>
    <s v="Canada"/>
    <s v="R"/>
    <n v="1200000"/>
    <n v="2012"/>
    <n v="91"/>
    <n v="3.8"/>
    <m/>
    <n v="238"/>
  </r>
  <r>
    <s v="Color"/>
    <x v="254"/>
    <n v="23"/>
    <n v="84"/>
    <n v="18"/>
    <n v="744"/>
    <s v="Jada Pinkett Smith"/>
    <n v="1000"/>
    <n v="8026971"/>
    <s v="Comedy|Romance"/>
    <s v="LL Cool J"/>
    <s v="Woo "/>
    <n v="1520"/>
    <n v="3352"/>
    <s v="Dave Chappelle"/>
    <n v="0"/>
    <s v="blind date|law clerk|love|manhattan new york city|world trade center manhattan new york city"/>
    <s v="http://www.imdb.com/title/tt0120531/?ref_=fn_tt_tt_1"/>
    <n v="20"/>
    <x v="0"/>
    <s v="USA"/>
    <s v="R"/>
    <n v="13000000"/>
    <n v="1998"/>
    <n v="851"/>
    <n v="3.8"/>
    <m/>
    <n v="204"/>
  </r>
  <r>
    <s v="Color"/>
    <x v="255"/>
    <n v="23"/>
    <n v="84"/>
    <n v="0"/>
    <m/>
    <s v=""/>
    <n v="3"/>
    <n v="34151"/>
    <s v="Documentary|History"/>
    <s v="Amos Oz"/>
    <s v="Censored Voices "/>
    <n v="186"/>
    <n v="3"/>
    <s v=""/>
    <n v="0"/>
    <s v=""/>
    <s v="http://www.imdb.com/title/tt3457376/?ref_=fn_tt_tt_1"/>
    <n v="3"/>
    <x v="17"/>
    <s v="Israel"/>
    <s v="Unrated"/>
    <n v="450000"/>
    <n v="2015"/>
    <m/>
    <n v="7.2"/>
    <n v="1.78"/>
    <n v="111"/>
  </r>
  <r>
    <s v="Color"/>
    <x v="256"/>
    <n v="25"/>
    <n v="84"/>
    <n v="21"/>
    <n v="48"/>
    <s v="Robinne Lee"/>
    <n v="465"/>
    <n v="2301777"/>
    <s v="Comedy"/>
    <s v="Hill Harper"/>
    <s v="Hav Plenty "/>
    <n v="819"/>
    <n v="714"/>
    <s v="Chenoa Maxwell"/>
    <n v="2"/>
    <s v="friend|new year's eve|screwball|self discovery|social differences"/>
    <s v="http://www.imdb.com/title/tt0126938/?ref_=fn_tt_tt_1"/>
    <n v="36"/>
    <x v="0"/>
    <s v="USA"/>
    <s v="R"/>
    <n v="650000"/>
    <n v="1997"/>
    <n v="170"/>
    <n v="6.5"/>
    <m/>
    <n v="161"/>
  </r>
  <r>
    <s v="Color"/>
    <x v="257"/>
    <n v="35"/>
    <n v="84"/>
    <n v="681"/>
    <n v="143"/>
    <s v="Jake Sandvig"/>
    <n v="239"/>
    <n v="52850"/>
    <s v="Comedy"/>
    <s v="Monique Gabriela Curnen"/>
    <s v="Finishing the Game: The Search for a New Bruce Lee "/>
    <n v="1656"/>
    <n v="734"/>
    <s v="Joe McQueen"/>
    <n v="0"/>
    <s v="bruce lee|jeet kune do|karate|satire|spoof"/>
    <s v="http://www.imdb.com/title/tt0843850/?ref_=fn_tt_tt_1"/>
    <n v="12"/>
    <x v="0"/>
    <s v="USA"/>
    <s v="Not Rated"/>
    <n v="500000"/>
    <n v="2007"/>
    <n v="172"/>
    <n v="6.2"/>
    <n v="1.85"/>
    <n v="155"/>
  </r>
  <r>
    <s v="Color"/>
    <x v="258"/>
    <n v="47"/>
    <n v="84"/>
    <n v="2"/>
    <n v="690"/>
    <s v="Geoffrey Arend"/>
    <n v="15000"/>
    <n v="5002310"/>
    <s v="Adventure|Comedy|Romance|Sci-Fi"/>
    <s v="Jake Gyllenhaal"/>
    <s v="Bubble Boy "/>
    <n v="25541"/>
    <n v="18864"/>
    <s v="Marley Shelton"/>
    <n v="0"/>
    <s v="cigarette smoking|hand on butt|niagara falls|plastic bubble|wedding"/>
    <s v="http://www.imdb.com/title/tt0258470/?ref_=fn_tt_tt_1"/>
    <n v="181"/>
    <x v="0"/>
    <s v="USA"/>
    <s v="PG-13"/>
    <n v="13000000"/>
    <n v="2001"/>
    <n v="816"/>
    <n v="5.6"/>
    <n v="2.35"/>
    <n v="0"/>
  </r>
  <r>
    <s v="Color"/>
    <x v="259"/>
    <n v="49"/>
    <n v="84"/>
    <n v="23"/>
    <n v="706"/>
    <s v="Donald Faison"/>
    <n v="1000"/>
    <n v="10017041"/>
    <s v="Action|Comedy|Crime"/>
    <s v="Omari Hardwick"/>
    <s v="Next Day Air "/>
    <n v="8265"/>
    <n v="4815"/>
    <s v="Mike Epps"/>
    <n v="3"/>
    <s v="cocaine|package|slow motion scene|topless female nudity|wrong address"/>
    <s v="http://www.imdb.com/title/tt1097013/?ref_=fn_tt_tt_1"/>
    <n v="20"/>
    <x v="0"/>
    <s v="USA"/>
    <s v="R"/>
    <n v="3000000"/>
    <n v="2009"/>
    <n v="927"/>
    <n v="5.9"/>
    <n v="1.85"/>
    <n v="545"/>
  </r>
  <r>
    <s v="Color"/>
    <x v="260"/>
    <n v="50"/>
    <n v="84"/>
    <n v="378"/>
    <n v="611"/>
    <s v="Fred Willard"/>
    <n v="925"/>
    <n v="2892582"/>
    <s v="Comedy"/>
    <s v="Catherine O'Hara"/>
    <s v="Waiting for Guffman "/>
    <n v="22697"/>
    <n v="3559"/>
    <s v="Larry Miller"/>
    <n v="0"/>
    <s v="amateur theater|dentist|missouri|small town|travel agent"/>
    <s v="http://www.imdb.com/title/tt0118111/?ref_=fn_tt_tt_1"/>
    <n v="202"/>
    <x v="0"/>
    <s v="USA"/>
    <s v="R"/>
    <n v="4000000"/>
    <n v="1996"/>
    <n v="729"/>
    <n v="7.6"/>
    <n v="1.85"/>
    <n v="0"/>
  </r>
  <r>
    <s v="Color"/>
    <x v="261"/>
    <n v="54"/>
    <n v="84"/>
    <n v="56"/>
    <n v="13"/>
    <s v="Natasha Gregson Wagner"/>
    <n v="21000"/>
    <n v="1950218"/>
    <s v="Comedy|Drama"/>
    <s v="Robert Downey Jr."/>
    <s v="Two Girls and a Guy "/>
    <n v="5933"/>
    <n v="21124"/>
    <s v="Angel David"/>
    <n v="3"/>
    <s v="actor|anilingus|double cross|funeral home|two timing"/>
    <s v="http://www.imdb.com/title/tt0124179/?ref_=fn_tt_tt_1"/>
    <n v="102"/>
    <x v="0"/>
    <s v="USA"/>
    <s v="R"/>
    <n v="1000000"/>
    <n v="1997"/>
    <n v="104"/>
    <n v="5.6"/>
    <n v="1.85"/>
    <n v="387"/>
  </r>
  <r>
    <s v="Color"/>
    <x v="262"/>
    <n v="58"/>
    <n v="84"/>
    <n v="71"/>
    <n v="553"/>
    <s v="John Witherspoon"/>
    <n v="8000"/>
    <n v="13592872"/>
    <s v="Comedy"/>
    <s v="Will Ferrell"/>
    <s v="The Ladies Man "/>
    <n v="10777"/>
    <n v="10982"/>
    <s v="Tim Meadows"/>
    <n v="1"/>
    <s v="black pantyhose|female stockinged legs|pantyhose|radio|tattoo"/>
    <s v="http://www.imdb.com/title/tt0213790/?ref_=fn_tt_tt_1"/>
    <n v="79"/>
    <x v="0"/>
    <s v="USA"/>
    <s v="R"/>
    <n v="11000000"/>
    <n v="2000"/>
    <n v="723"/>
    <n v="5.0999999999999996"/>
    <n v="1.85"/>
    <n v="671"/>
  </r>
  <r>
    <s v="Color"/>
    <x v="263"/>
    <n v="58"/>
    <n v="84"/>
    <n v="12"/>
    <n v="334"/>
    <s v="Kate del Castillo"/>
    <n v="1000"/>
    <n v="52543632"/>
    <s v="Crime|Thriller"/>
    <s v="Leslie Bibb"/>
    <s v="No Good Deed "/>
    <n v="12676"/>
    <n v="2297"/>
    <s v="Henry Simmons"/>
    <n v="2"/>
    <s v="home invasion|police officer shot|police officer shot in the chest|psychopath|three word title"/>
    <s v="http://www.imdb.com/title/tt2011159/?ref_=fn_tt_tt_1"/>
    <n v="84"/>
    <x v="0"/>
    <s v="USA"/>
    <s v="PG-13"/>
    <n v="13200000"/>
    <n v="2014"/>
    <n v="345"/>
    <n v="5.6"/>
    <n v="2.35"/>
    <n v="0"/>
  </r>
  <r>
    <s v="Color"/>
    <x v="264"/>
    <n v="61"/>
    <n v="84"/>
    <n v="8"/>
    <n v="219"/>
    <s v="Matt Ross"/>
    <n v="545"/>
    <n v="4777007"/>
    <s v="Comedy|Fantasy|Sci-Fi"/>
    <s v="Bridgette Wilson-Sampras"/>
    <s v="Just Visiting "/>
    <n v="15130"/>
    <n v="1149"/>
    <s v="John Aylward"/>
    <n v="3"/>
    <s v="alternate history|alternate timeline|flatulence|future time travel|time travel comedy"/>
    <s v="http://www.imdb.com/title/tt0189192/?ref_=fn_tt_tt_1"/>
    <n v="98"/>
    <x v="0"/>
    <s v="France"/>
    <s v="PG-13"/>
    <n v="40000000"/>
    <n v="2001"/>
    <n v="248"/>
    <n v="5.8"/>
    <n v="2.35"/>
    <n v="565"/>
  </r>
  <r>
    <s v="Color"/>
    <x v="163"/>
    <n v="61"/>
    <n v="84"/>
    <n v="5"/>
    <n v="152"/>
    <s v="Tony Devon"/>
    <n v="944"/>
    <n v="1028337"/>
    <s v="Drama|Thriller"/>
    <s v="Stockard Channing"/>
    <s v="The Business of Strangers "/>
    <n v="3413"/>
    <n v="1407"/>
    <s v="Frederick Weller"/>
    <n v="2"/>
    <s v="airport|businesswoman|hotel|revenge|vegetarian"/>
    <s v="http://www.imdb.com/title/tt0270259/?ref_=fn_tt_tt_1"/>
    <n v="78"/>
    <x v="0"/>
    <s v="USA"/>
    <s v="R"/>
    <m/>
    <n v="2001"/>
    <n v="257"/>
    <n v="6.4"/>
    <n v="1.85"/>
    <n v="29"/>
  </r>
  <r>
    <s v="Color"/>
    <x v="265"/>
    <n v="64"/>
    <n v="84"/>
    <n v="12"/>
    <n v="102"/>
    <s v="Angela Featherstone"/>
    <n v="159"/>
    <n v="3100650"/>
    <s v="Drama|Horror|Mystery|Thriller"/>
    <s v="Melissa Sagemiller"/>
    <s v="Soul Survivors "/>
    <n v="7277"/>
    <n v="417"/>
    <s v="Candace Kroslak"/>
    <n v="4"/>
    <s v="car accident|college|ghost|girl in panties|white panties"/>
    <s v="http://www.imdb.com/title/tt0218619/?ref_=fn_tt_tt_1"/>
    <n v="181"/>
    <x v="0"/>
    <s v="USA"/>
    <s v="PG-13"/>
    <n v="14000000"/>
    <n v="2001"/>
    <n v="102"/>
    <n v="3.9"/>
    <n v="1.85"/>
    <n v="231"/>
  </r>
  <r>
    <s v="Color"/>
    <x v="266"/>
    <n v="67"/>
    <n v="84"/>
    <n v="64"/>
    <n v="748"/>
    <s v="Heather Morris"/>
    <n v="2000"/>
    <n v="11860839"/>
    <s v="Documentary|Music"/>
    <s v="Lea Michele"/>
    <s v="Glee: The 3D Concert Movie "/>
    <n v="5156"/>
    <n v="4617"/>
    <s v="Kevin McHale"/>
    <n v="0"/>
    <s v="concert|live in concert recording|live performance"/>
    <s v="http://www.imdb.com/title/tt1922612/?ref_=fn_tt_tt_1"/>
    <n v="21"/>
    <x v="0"/>
    <s v="USA"/>
    <s v="PG"/>
    <n v="9000000"/>
    <n v="2011"/>
    <n v="892"/>
    <n v="5.4"/>
    <n v="1.85"/>
    <n v="0"/>
  </r>
  <r>
    <s v="Color"/>
    <x v="267"/>
    <n v="75"/>
    <n v="84"/>
    <n v="42"/>
    <n v="182"/>
    <s v="Michael Papajohn"/>
    <n v="436"/>
    <n v="55762229"/>
    <s v="Comedy|Sci-Fi"/>
    <s v="Louis Lombardi"/>
    <s v="The Animal "/>
    <n v="47383"/>
    <n v="1203"/>
    <s v="Colleen Haskell"/>
    <n v="1"/>
    <s v="camera focus on a female butt|cartoon on tv|forest|hairy buttocks|seal the animal"/>
    <s v="http://www.imdb.com/title/tt0255798/?ref_=fn_tt_tt_1"/>
    <n v="132"/>
    <x v="0"/>
    <s v="USA"/>
    <s v="PG-13"/>
    <n v="22000000"/>
    <n v="2001"/>
    <n v="241"/>
    <n v="4.8"/>
    <n v="1.85"/>
    <n v="1000"/>
  </r>
  <r>
    <s v="Color"/>
    <x v="268"/>
    <n v="77"/>
    <n v="84"/>
    <n v="2"/>
    <n v="472"/>
    <s v="Tom Hollander"/>
    <n v="787"/>
    <n v="15712072"/>
    <s v="Action|Crime|Drama|Thriller"/>
    <s v="Cole Hauser"/>
    <s v="Paparazzi "/>
    <n v="13210"/>
    <n v="2915"/>
    <s v="Kelly Carlson"/>
    <n v="0"/>
    <s v="actor|coma|movie star|paparazzi|revenge"/>
    <s v="http://www.imdb.com/title/tt0338325/?ref_=fn_tt_tt_1"/>
    <n v="138"/>
    <x v="0"/>
    <s v="USA"/>
    <s v="PG-13"/>
    <n v="20000000"/>
    <n v="2004"/>
    <n v="555"/>
    <n v="5.8"/>
    <n v="2.35"/>
    <n v="269"/>
  </r>
  <r>
    <s v="Color"/>
    <x v="269"/>
    <n v="86"/>
    <n v="84"/>
    <n v="33"/>
    <n v="1000"/>
    <s v="Jay Hernandez"/>
    <n v="1000"/>
    <n v="21176322"/>
    <s v="Action|Comedy|Crime"/>
    <s v="Dane Cook"/>
    <s v="Torque "/>
    <n v="23747"/>
    <n v="5039"/>
    <s v="Christina Milian"/>
    <n v="0"/>
    <s v="murder|on the run|security camera|surveillance footage|timebomb"/>
    <s v="http://www.imdb.com/title/tt0329691/?ref_=fn_tt_tt_1"/>
    <n v="207"/>
    <x v="0"/>
    <s v="USA"/>
    <s v="PG-13"/>
    <n v="40000000"/>
    <n v="2004"/>
    <n v="1000"/>
    <n v="4"/>
    <n v="2.35"/>
    <n v="0"/>
  </r>
  <r>
    <s v="Color"/>
    <x v="270"/>
    <n v="89"/>
    <n v="84"/>
    <n v="134"/>
    <n v="307"/>
    <s v="Thomas Lennon"/>
    <n v="655"/>
    <n v="20339754"/>
    <s v="Comedy|Crime"/>
    <s v="Wendi McLendon-Covey"/>
    <s v="Reno 911!: Miami "/>
    <n v="23928"/>
    <n v="2737"/>
    <s v="Carlos Alazraqui"/>
    <n v="2"/>
    <s v="beach|police|sex scene|spring break|vomiting"/>
    <s v="http://www.imdb.com/title/tt0499554/?ref_=fn_tt_tt_1"/>
    <n v="73"/>
    <x v="0"/>
    <s v="USA"/>
    <s v="R"/>
    <n v="10000000"/>
    <n v="2007"/>
    <n v="651"/>
    <n v="5.9"/>
    <n v="1.85"/>
    <n v="441"/>
  </r>
  <r>
    <s v="Color"/>
    <x v="271"/>
    <n v="92"/>
    <n v="84"/>
    <n v="12"/>
    <n v="752"/>
    <s v="Frank Welker"/>
    <n v="23000"/>
    <n v="141600000"/>
    <s v="Adventure|Animation|Drama|Family|History|Musical|Romance"/>
    <s v="Christian Bale"/>
    <s v="Pocahontas "/>
    <n v="119675"/>
    <n v="26754"/>
    <s v="Irene Bedard"/>
    <n v="1"/>
    <s v="actor playing multiple roles|love|one word title|unsubtitled foreign language|virginia"/>
    <s v="http://www.imdb.com/title/tt0114148/?ref_=fn_tt_tt_1"/>
    <n v="216"/>
    <x v="0"/>
    <s v="USA"/>
    <s v="G"/>
    <n v="55000000"/>
    <n v="1995"/>
    <n v="2000"/>
    <n v="6.6"/>
    <n v="1.78"/>
    <n v="0"/>
  </r>
  <r>
    <s v="Color"/>
    <x v="242"/>
    <n v="93"/>
    <n v="84"/>
    <n v="157"/>
    <n v="98"/>
    <s v="Jennifer Lafleur"/>
    <n v="962"/>
    <n v="140016"/>
    <s v="Comedy|Drama|Horror|Romance"/>
    <s v="Greta Gerwig"/>
    <s v="Baghead "/>
    <n v="3507"/>
    <n v="2016"/>
    <s v="Elise Muller"/>
    <n v="0"/>
    <s v="actor|cabin|california|paper bag|vomiting"/>
    <s v="http://www.imdb.com/title/tt0923600/?ref_=fn_tt_tt_1"/>
    <n v="40"/>
    <x v="0"/>
    <s v="USA"/>
    <s v="R"/>
    <m/>
    <n v="2008"/>
    <n v="873"/>
    <n v="6"/>
    <n v="1.85"/>
    <n v="443"/>
  </r>
  <r>
    <s v="Color"/>
    <x v="153"/>
    <n v="93"/>
    <n v="84"/>
    <n v="0"/>
    <n v="2000"/>
    <s v="Salma Hayek"/>
    <n v="13000"/>
    <n v="111760631"/>
    <s v="Action|Adventure|Comedy|Family|Sci-Fi"/>
    <s v="Sylvester Stallone"/>
    <s v="Spy Kids 3-D: Game Over "/>
    <n v="40227"/>
    <n v="22935"/>
    <s v="Alexa PenaVega"/>
    <n v="3"/>
    <s v="mission|spy|surfing|trapped|virtual reality"/>
    <s v="http://www.imdb.com/title/tt0338459/?ref_=fn_tt_tt_1"/>
    <n v="188"/>
    <x v="0"/>
    <s v="USA"/>
    <s v="PG"/>
    <n v="38000000"/>
    <n v="2003"/>
    <n v="4000"/>
    <n v="4.0999999999999996"/>
    <n v="1.85"/>
    <n v="681"/>
  </r>
  <r>
    <s v="Color"/>
    <x v="272"/>
    <n v="96"/>
    <n v="84"/>
    <n v="119"/>
    <n v="918"/>
    <s v="Ethan Embry"/>
    <n v="989"/>
    <n v="17411331"/>
    <s v="Horror|Mystery|Sci-Fi|Thriller"/>
    <s v="Bruce Greenwood"/>
    <s v="Disturbing Behavior "/>
    <n v="17328"/>
    <n v="4660"/>
    <s v="Katharine Isabelle"/>
    <n v="3"/>
    <s v="blue ribbon|high school|jacket|jock|yogurt"/>
    <s v="http://www.imdb.com/title/tt0134619/?ref_=fn_tt_tt_1"/>
    <n v="237"/>
    <x v="0"/>
    <s v="Australia"/>
    <s v="R"/>
    <n v="15000000"/>
    <n v="1998"/>
    <n v="982"/>
    <n v="5.5"/>
    <n v="1.85"/>
    <n v="673"/>
  </r>
  <r>
    <s v="Color"/>
    <x v="273"/>
    <n v="100"/>
    <n v="84"/>
    <n v="0"/>
    <n v="158"/>
    <s v="Dan Hicks"/>
    <n v="634"/>
    <n v="173066"/>
    <s v="Comedy|Fantasy"/>
    <s v="Ted Raimi"/>
    <s v="My Name Is Bruce "/>
    <n v="21379"/>
    <n v="1238"/>
    <s v="Timothy Patrick Quill"/>
    <n v="1"/>
    <s v="b movie|birthday|chinese|demon|small town"/>
    <s v="http://www.imdb.com/title/tt0489235/?ref_=fn_tt_tt_1"/>
    <n v="88"/>
    <x v="0"/>
    <s v="USA"/>
    <s v="R"/>
    <n v="1500000"/>
    <n v="2007"/>
    <n v="328"/>
    <n v="6.3"/>
    <n v="1.85"/>
    <n v="0"/>
  </r>
  <r>
    <s v="Color"/>
    <x v="78"/>
    <n v="101"/>
    <n v="84"/>
    <n v="50"/>
    <n v="692"/>
    <s v="Nathan Lane"/>
    <n v="979"/>
    <n v="140015224"/>
    <s v="Adventure|Comedy|Family|Fantasy"/>
    <s v="Chazz Palminteri"/>
    <s v="Stuart Little "/>
    <n v="94172"/>
    <n v="3382"/>
    <s v="Jeffrey Jones"/>
    <n v="0"/>
    <s v="box office hit|cat|first part|mouse|orphanage"/>
    <s v="http://www.imdb.com/title/tt0164912/?ref_=fn_tt_tt_1"/>
    <n v="179"/>
    <x v="0"/>
    <s v="Germany"/>
    <s v="PG"/>
    <n v="133000000"/>
    <n v="1999"/>
    <n v="886"/>
    <n v="5.9"/>
    <n v="1.85"/>
    <n v="0"/>
  </r>
  <r>
    <s v="Color"/>
    <x v="274"/>
    <n v="110"/>
    <n v="84"/>
    <n v="2"/>
    <n v="2"/>
    <s v="John Considine"/>
    <n v="45"/>
    <m/>
    <s v="Crime|Drama"/>
    <s v="Richard Jewell"/>
    <s v="The Mongol King "/>
    <n v="36"/>
    <n v="93"/>
    <s v="Sara Stepnicka"/>
    <n v="0"/>
    <s v="jewell|mongol|nostradamus|stepnicka|vallone"/>
    <s v="http://www.imdb.com/title/tt0430371/?ref_=fn_tt_tt_1"/>
    <n v="1"/>
    <x v="0"/>
    <s v="USA"/>
    <s v="PG-13"/>
    <n v="3250"/>
    <n v="2005"/>
    <n v="44"/>
    <n v="7.8"/>
    <m/>
    <n v="4"/>
  </r>
  <r>
    <s v="Color"/>
    <x v="275"/>
    <n v="110"/>
    <n v="84"/>
    <n v="5"/>
    <n v="12"/>
    <s v="Michael Cortez"/>
    <n v="21"/>
    <m/>
    <s v="Drama"/>
    <s v="Tatiana Suarez-Pico"/>
    <s v="On the Downlow "/>
    <n v="156"/>
    <n v="62"/>
    <s v="Eric Ambriz"/>
    <n v="2"/>
    <s v="gang initiation|gunplay|hazing|latino|shakespeare's romeo and juliet"/>
    <s v="http://www.imdb.com/title/tt0390323/?ref_=fn_tt_tt_1"/>
    <n v="3"/>
    <x v="0"/>
    <s v="USA"/>
    <s v="Unrated"/>
    <m/>
    <n v="2004"/>
    <n v="20"/>
    <n v="6.1"/>
    <m/>
    <n v="22"/>
  </r>
  <r>
    <s v="Color"/>
    <x v="155"/>
    <n v="121"/>
    <n v="84"/>
    <n v="406"/>
    <n v="233"/>
    <s v="Patrick Fischler"/>
    <n v="586"/>
    <n v="438653"/>
    <s v="Adventure|Comedy|Sci-Fi"/>
    <s v="Anthony 'Citric' Campos"/>
    <s v="Idiocracy "/>
    <n v="108052"/>
    <n v="1490"/>
    <s v="David Herman"/>
    <n v="0"/>
    <s v="experiment|future|hibernation|stupidity|top secret"/>
    <s v="http://www.imdb.com/title/tt0387808/?ref_=fn_tt_tt_1"/>
    <n v="434"/>
    <x v="0"/>
    <s v="USA"/>
    <s v="R"/>
    <m/>
    <n v="2006"/>
    <n v="497"/>
    <n v="6.6"/>
    <n v="1.85"/>
    <n v="79000"/>
  </r>
  <r>
    <s v="Color"/>
    <x v="276"/>
    <n v="129"/>
    <n v="84"/>
    <n v="36"/>
    <n v="899"/>
    <s v="Katrina Bowden"/>
    <n v="1000"/>
    <m/>
    <s v="Horror|Thriller"/>
    <s v="Boris Kodjoe"/>
    <s v="Nurse 3D "/>
    <n v="7286"/>
    <n v="4686"/>
    <s v="Kathleen Turner"/>
    <n v="0"/>
    <s v="carnage|female nudity|purple panties|sexual attraction|shaved labia"/>
    <s v="http://www.imdb.com/title/tt1913166/?ref_=fn_tt_tt_1"/>
    <n v="75"/>
    <x v="0"/>
    <s v="USA"/>
    <s v="R"/>
    <n v="10000000"/>
    <n v="2013"/>
    <n v="948"/>
    <n v="4.5999999999999996"/>
    <n v="2.35"/>
    <n v="0"/>
  </r>
  <r>
    <s v="Color"/>
    <x v="277"/>
    <n v="130"/>
    <n v="84"/>
    <n v="10"/>
    <n v="394"/>
    <s v="Kiernan Shipka"/>
    <n v="3000"/>
    <n v="90820"/>
    <s v="Drama|Horror|Sci-Fi|Thriller"/>
    <s v="Christopher Meloni"/>
    <s v="Carriers "/>
    <n v="35510"/>
    <n v="4368"/>
    <s v="Lou Taylor Pucci"/>
    <n v="0"/>
    <s v="beach|disease|latex gloves|pandemic|virus"/>
    <s v="http://www.imdb.com/title/tt0806203/?ref_=fn_tt_tt_1"/>
    <n v="119"/>
    <x v="0"/>
    <s v="USA"/>
    <s v="PG-13"/>
    <m/>
    <n v="2009"/>
    <n v="552"/>
    <n v="6"/>
    <n v="2.35"/>
    <n v="0"/>
  </r>
  <r>
    <s v="Color"/>
    <x v="278"/>
    <n v="133"/>
    <n v="84"/>
    <n v="8"/>
    <n v="896"/>
    <s v="Fisher Stevens"/>
    <n v="4000"/>
    <n v="14373825"/>
    <s v="Crime|Mystery|Thriller"/>
    <s v="Hayden Christensen"/>
    <s v="Awake "/>
    <n v="63216"/>
    <n v="6954"/>
    <s v="Denis O'Hare"/>
    <n v="0"/>
    <s v="anesthetic|anesthetic awareness|heart|heart surgery|surgery"/>
    <s v="http://www.imdb.com/title/tt0211933/?ref_=fn_tt_tt_1"/>
    <n v="196"/>
    <x v="0"/>
    <s v="USA"/>
    <s v="R"/>
    <n v="8600000"/>
    <n v="2007"/>
    <n v="922"/>
    <n v="6.5"/>
    <n v="2.35"/>
    <n v="0"/>
  </r>
  <r>
    <s v="Color"/>
    <x v="279"/>
    <n v="133"/>
    <n v="84"/>
    <n v="4"/>
    <n v="546"/>
    <s v="Adrian Martinez"/>
    <n v="8000"/>
    <n v="5895238"/>
    <s v="Comedy|Western"/>
    <s v="Will Ferrell"/>
    <s v="Casa de mi Padre "/>
    <n v="17169"/>
    <n v="10123"/>
    <s v="Luis E. Carazo"/>
    <n v="1"/>
    <s v="absurd humor|drug lord|mexico|ranch|spaghetti western"/>
    <s v="http://www.imdb.com/title/tt1702425/?ref_=fn_tt_tt_1"/>
    <n v="70"/>
    <x v="9"/>
    <s v="USA"/>
    <s v="R"/>
    <n v="6000000"/>
    <n v="2012"/>
    <n v="806"/>
    <n v="5.5"/>
    <n v="2.35"/>
    <n v="9000"/>
  </r>
  <r>
    <s v=" Black and White"/>
    <x v="280"/>
    <n v="138"/>
    <n v="84"/>
    <n v="0"/>
    <n v="194"/>
    <s v="Clint Mansell"/>
    <n v="1000"/>
    <n v="3216970"/>
    <s v="Drama|Mystery|Thriller"/>
    <s v="Mark Margolis"/>
    <s v="Pi "/>
    <n v="142619"/>
    <n v="2065"/>
    <s v="Stanley B. Herman"/>
    <n v="0"/>
    <s v="mathematician|nature|numbers|pattern|using a metal detector on a beach"/>
    <s v="http://www.imdb.com/title/tt0138704/?ref_=fn_tt_tt_1"/>
    <n v="586"/>
    <x v="0"/>
    <s v="USA"/>
    <s v="R"/>
    <n v="60000"/>
    <n v="1998"/>
    <n v="512"/>
    <n v="7.5"/>
    <n v="1.66"/>
    <n v="24000"/>
  </r>
  <r>
    <s v="Color"/>
    <x v="281"/>
    <n v="141"/>
    <n v="84"/>
    <n v="180"/>
    <n v="58"/>
    <s v="Cyril Raffaelli"/>
    <n v="510"/>
    <n v="1197786"/>
    <s v="Action|Crime|Thriller"/>
    <s v="David Belle"/>
    <s v="District B13 "/>
    <n v="55928"/>
    <n v="962"/>
    <s v="Dany Verissimo-Petit"/>
    <n v="2"/>
    <s v="bomb|gang|police|sister|undercover cop"/>
    <s v="http://www.imdb.com/title/tt0414852/?ref_=fn_tt_tt_1"/>
    <n v="157"/>
    <x v="5"/>
    <s v="France"/>
    <s v="R"/>
    <n v="12000000"/>
    <n v="2004"/>
    <n v="297"/>
    <n v="7.2"/>
    <n v="2.35"/>
    <n v="0"/>
  </r>
  <r>
    <s v="Color"/>
    <x v="220"/>
    <n v="151"/>
    <n v="84"/>
    <n v="119"/>
    <n v="750"/>
    <s v="Pamela Anderson"/>
    <n v="807"/>
    <n v="110000082"/>
    <s v="Comedy"/>
    <s v="Regina Hall"/>
    <s v="Scary Movie 3 "/>
    <n v="111526"/>
    <n v="3629"/>
    <s v="Jenny McCarthy"/>
    <n v="7"/>
    <s v="crop circle|farm|orchestral music score|reference to michael jackson|videotape"/>
    <s v="http://www.imdb.com/title/tt0306047/?ref_=fn_tt_tt_1"/>
    <n v="347"/>
    <x v="0"/>
    <s v="USA"/>
    <s v="PG-13"/>
    <n v="48000000"/>
    <n v="2003"/>
    <n v="780"/>
    <n v="5.5"/>
    <n v="1.85"/>
    <n v="0"/>
  </r>
  <r>
    <s v="Color"/>
    <x v="282"/>
    <n v="155"/>
    <n v="84"/>
    <n v="9"/>
    <n v="313"/>
    <s v="Jenny Slate"/>
    <n v="612"/>
    <n v="3122616"/>
    <s v="Comedy|Drama"/>
    <s v="Gaby Hoffmann"/>
    <s v="Obvious Child "/>
    <n v="16594"/>
    <n v="1587"/>
    <s v="Jake Lacy"/>
    <n v="1"/>
    <s v="abortion|divorced parents|one night stand|pregnancy|pregnant"/>
    <s v="http://www.imdb.com/title/tt2910274/?ref_=fn_tt_tt_1"/>
    <n v="73"/>
    <x v="0"/>
    <s v="USA"/>
    <s v="R"/>
    <m/>
    <n v="2014"/>
    <n v="457"/>
    <n v="6.8"/>
    <n v="2.35"/>
    <n v="0"/>
  </r>
  <r>
    <s v="Color"/>
    <x v="283"/>
    <n v="174"/>
    <n v="84"/>
    <n v="260"/>
    <n v="692"/>
    <s v="Gregory Smith"/>
    <n v="6000"/>
    <n v="21283440"/>
    <s v="Drama|Mystery|Thriller"/>
    <s v="Naomi Watts"/>
    <s v="Dream House "/>
    <n v="46239"/>
    <n v="8018"/>
    <s v="Sarah Gadon"/>
    <n v="0"/>
    <s v="closet|father daughter relationship|psychiatric hospital|real life sisters playing sisters|train"/>
    <s v="http://www.imdb.com/title/tt1462041/?ref_=fn_tt_tt_1"/>
    <n v="137"/>
    <x v="0"/>
    <s v="USA"/>
    <s v="PG-13"/>
    <n v="55000000"/>
    <n v="2011"/>
    <n v="694"/>
    <n v="6"/>
    <n v="2.35"/>
    <n v="0"/>
  </r>
  <r>
    <s v="Color"/>
    <x v="284"/>
    <n v="182"/>
    <n v="84"/>
    <n v="18"/>
    <n v="35"/>
    <s v="Jessica McNamee"/>
    <n v="399"/>
    <m/>
    <s v="Horror|Thriller"/>
    <s v="Robin McLeavy"/>
    <s v="The Loved Ones "/>
    <n v="27781"/>
    <n v="644"/>
    <s v="Victoria Thaine"/>
    <n v="1"/>
    <s v="escape|high school|high school prom|prom|prom king"/>
    <s v="http://www.imdb.com/title/tt1316536/?ref_=fn_tt_tt_1"/>
    <n v="104"/>
    <x v="0"/>
    <s v="Australia"/>
    <s v="R"/>
    <m/>
    <n v="2009"/>
    <n v="129"/>
    <n v="6.7"/>
    <n v="2.35"/>
    <n v="0"/>
  </r>
  <r>
    <s v="Color"/>
    <x v="285"/>
    <n v="187"/>
    <n v="84"/>
    <n v="91"/>
    <n v="206"/>
    <s v="Miranda Richardson"/>
    <n v="579"/>
    <n v="106793915"/>
    <s v="Adventure|Animation|Comedy|Drama|Family"/>
    <s v="Imelda Staunton"/>
    <s v="Chicken Run "/>
    <n v="140499"/>
    <n v="1817"/>
    <s v="Julia Sawalha"/>
    <n v="0"/>
    <s v="chicken|escape|farm|freedom|rooster"/>
    <s v="http://www.imdb.com/title/tt0120630/?ref_=fn_tt_tt_1"/>
    <n v="358"/>
    <x v="0"/>
    <s v="UK"/>
    <s v="G"/>
    <n v="45000000"/>
    <n v="2000"/>
    <n v="530"/>
    <n v="7"/>
    <n v="1.85"/>
    <n v="0"/>
  </r>
  <r>
    <s v="Color"/>
    <x v="286"/>
    <n v="191"/>
    <n v="84"/>
    <n v="36"/>
    <n v="648"/>
    <s v="Lindy Booth"/>
    <n v="2000"/>
    <n v="15417771"/>
    <s v="Horror|Thriller"/>
    <s v="Kevin Zegers"/>
    <s v="Wrong Turn "/>
    <n v="87494"/>
    <n v="3416"/>
    <s v="Julian Richings"/>
    <n v="1"/>
    <s v="forest|mountain|road|stupid victim|west virginia"/>
    <s v="http://www.imdb.com/title/tt0295700/?ref_=fn_tt_tt_1"/>
    <n v="540"/>
    <x v="0"/>
    <s v="USA"/>
    <s v="R"/>
    <n v="12600000"/>
    <n v="2003"/>
    <n v="683"/>
    <n v="6.1"/>
    <n v="1.85"/>
    <n v="0"/>
  </r>
  <r>
    <s v="Color"/>
    <x v="287"/>
    <n v="246"/>
    <n v="84"/>
    <n v="85"/>
    <n v="748"/>
    <s v="Kodi Smit-McPhee"/>
    <n v="13000"/>
    <n v="229094"/>
    <s v="Western"/>
    <s v="Michael Fassbender"/>
    <s v="Slow West "/>
    <n v="27650"/>
    <n v="14696"/>
    <s v="Ben Mendelsohn"/>
    <n v="2"/>
    <s v="american west|bounty hunter|frontier|horse riding|outlaw"/>
    <s v="http://www.imdb.com/title/tt3205376/?ref_=fn_tt_tt_1"/>
    <n v="88"/>
    <x v="0"/>
    <s v="UK"/>
    <s v="R"/>
    <m/>
    <n v="2015"/>
    <n v="884"/>
    <n v="6.9"/>
    <n v="1.66"/>
    <n v="0"/>
  </r>
  <r>
    <s v="Color"/>
    <x v="288"/>
    <n v="365"/>
    <n v="84"/>
    <n v="3"/>
    <n v="446"/>
    <s v="Thomas Lennon"/>
    <n v="10000"/>
    <n v="379122"/>
    <s v="Comedy|Drama|Romance"/>
    <s v="Olivia Wilde"/>
    <s v="Conversations with Other Women "/>
    <n v="10143"/>
    <n v="12496"/>
    <s v="Nora Zehetner"/>
    <n v="0"/>
    <s v="female frontal nudity|filming a wedding|lingerie slip|memory|wedding"/>
    <s v="http://www.imdb.com/title/tt0435623/?ref_=fn_tt_tt_1"/>
    <n v="54"/>
    <x v="0"/>
    <s v="UK"/>
    <s v="R"/>
    <n v="450000"/>
    <n v="2005"/>
    <n v="651"/>
    <n v="7.1"/>
    <n v="2.39"/>
    <n v="0"/>
  </r>
  <r>
    <s v="Color"/>
    <x v="289"/>
    <n v="409"/>
    <n v="84"/>
    <n v="110"/>
    <n v="21"/>
    <s v="Ashley Palmer"/>
    <n v="189"/>
    <n v="107917283"/>
    <s v="Horror"/>
    <s v="Micah Sloat"/>
    <s v="Paranormal Activity "/>
    <n v="184824"/>
    <n v="330"/>
    <s v="Amber Armstrong"/>
    <n v="0"/>
    <s v="dark force|entity|evil force|found footage|paranormal phenomenon"/>
    <s v="http://www.imdb.com/title/tt1179904/?ref_=fn_tt_tt_1"/>
    <n v="1189"/>
    <x v="0"/>
    <s v="USA"/>
    <s v="R"/>
    <n v="15000"/>
    <n v="2007"/>
    <n v="109"/>
    <n v="6.3"/>
    <n v="1.85"/>
    <n v="12000"/>
  </r>
  <r>
    <s v="Color"/>
    <x v="290"/>
    <n v="4"/>
    <n v="85"/>
    <n v="7"/>
    <n v="240"/>
    <s v="Tamala Jones"/>
    <n v="706"/>
    <m/>
    <s v="Comedy|Crime|Music"/>
    <s v="Mike Epps"/>
    <s v="The Janky Promoters "/>
    <n v="1097"/>
    <n v="1936"/>
    <s v="Glenn Plummer"/>
    <n v="2"/>
    <s v="bigger dreams|concert promoter|hotel maid|pep talk|rap concert"/>
    <s v="http://www.imdb.com/title/tt1210071/?ref_=fn_tt_tt_1"/>
    <n v="10"/>
    <x v="0"/>
    <s v="USA"/>
    <s v="R"/>
    <m/>
    <n v="2009"/>
    <n v="405"/>
    <n v="5.2"/>
    <n v="1.85"/>
    <n v="402"/>
  </r>
  <r>
    <s v="Color"/>
    <x v="291"/>
    <n v="5"/>
    <n v="85"/>
    <n v="0"/>
    <n v="21"/>
    <s v="Fedor Bondarchuk"/>
    <n v="114"/>
    <m/>
    <s v="Adventure|Animation|Fantasy"/>
    <s v="Konstantin Khabenskiy"/>
    <s v="A Warrior's Tail "/>
    <n v="393"/>
    <n v="229"/>
    <s v="Sergey Garmash"/>
    <n v="1"/>
    <s v="battle|creature|hyena|monkey|village"/>
    <s v="http://www.imdb.com/title/tt4075322/?ref_=fn_tt_tt_1"/>
    <n v="7"/>
    <x v="11"/>
    <s v="Russia"/>
    <s v="Unrated"/>
    <n v="30000000"/>
    <n v="2015"/>
    <n v="35"/>
    <n v="4.0999999999999996"/>
    <m/>
    <n v="161"/>
  </r>
  <r>
    <s v="Color"/>
    <x v="292"/>
    <n v="5"/>
    <n v="85"/>
    <n v="358"/>
    <n v="212"/>
    <s v="Dove Cameron"/>
    <n v="19000"/>
    <m/>
    <s v="Comedy"/>
    <s v="Katherine McNamara"/>
    <s v="R.L. Stine's Monsterville: The Cabinet of Souls "/>
    <n v="917"/>
    <n v="20397"/>
    <s v="Braeden Lemasters"/>
    <n v="3"/>
    <s v="cabinet|carnival|halloween|soul|temptress"/>
    <s v="http://www.imdb.com/title/tt4386242/?ref_=fn_tt_tt_1"/>
    <n v="4"/>
    <x v="0"/>
    <s v="USA"/>
    <s v="PG"/>
    <n v="4400000"/>
    <n v="2015"/>
    <n v="570"/>
    <n v="5.9"/>
    <n v="1.78"/>
    <n v="224"/>
  </r>
  <r>
    <s v="Color"/>
    <x v="293"/>
    <n v="8"/>
    <n v="85"/>
    <n v="0"/>
    <n v="196"/>
    <s v="Tom Arnold"/>
    <n v="1000"/>
    <m/>
    <s v="Adventure|Animation"/>
    <s v="Drake Bell"/>
    <s v="Jungle Shuffle "/>
    <n v="162"/>
    <n v="2259"/>
    <s v="Amanda Troop"/>
    <n v="0"/>
    <s v=""/>
    <s v="http://www.imdb.com/title/tt2722786/?ref_=fn_tt_tt_1"/>
    <n v="2"/>
    <x v="0"/>
    <s v="South Korea"/>
    <s v="Unrated"/>
    <n v="10000000"/>
    <n v="2014"/>
    <n v="618"/>
    <n v="4.8"/>
    <m/>
    <n v="186"/>
  </r>
  <r>
    <s v="Color"/>
    <x v="294"/>
    <n v="9"/>
    <n v="85"/>
    <n v="74"/>
    <n v="47"/>
    <s v="Kristi Clainos"/>
    <n v="652"/>
    <m/>
    <s v="Action|Drama|Thriller"/>
    <s v="John Savage"/>
    <s v="Open Road "/>
    <n v="1370"/>
    <n v="844"/>
    <s v="Emily Nelson"/>
    <n v="3"/>
    <s v="dealer|drugs|killer|police"/>
    <s v="http://www.imdb.com/title/tt1922679/?ref_=fn_tt_tt_1"/>
    <n v="9"/>
    <x v="0"/>
    <s v="Brazil"/>
    <s v="Unrated"/>
    <n v="3000000"/>
    <n v="2013"/>
    <n v="124"/>
    <n v="5.5"/>
    <n v="2.35"/>
    <n v="433"/>
  </r>
  <r>
    <s v="Color"/>
    <x v="295"/>
    <n v="15"/>
    <n v="85"/>
    <n v="0"/>
    <n v="0"/>
    <s v="Jasper Johal"/>
    <n v="66"/>
    <n v="381225"/>
    <s v="Documentary"/>
    <s v="The Dalai Lama"/>
    <s v="Short Cut to Nirvana: Kumbh Mela "/>
    <n v="131"/>
    <n v="66"/>
    <s v="Swami Krishnanad"/>
    <n v="0"/>
    <s v=""/>
    <s v="http://www.imdb.com/title/tt0420723/?ref_=fn_tt_tt_1"/>
    <n v="13"/>
    <x v="0"/>
    <s v="USA"/>
    <s v="Unrated"/>
    <n v="200000"/>
    <n v="2004"/>
    <n v="0"/>
    <n v="7.2"/>
    <n v="1.78"/>
    <n v="30"/>
  </r>
  <r>
    <s v="Color"/>
    <x v="296"/>
    <n v="16"/>
    <n v="85"/>
    <n v="0"/>
    <n v="7"/>
    <s v="Evgeniy Mironov"/>
    <n v="21"/>
    <m/>
    <s v="Adventure|Animation|Comedy|Family"/>
    <s v="Sergey Garmash"/>
    <s v="Space Dogs "/>
    <n v="891"/>
    <n v="48"/>
    <s v="Aleksandr Bashirov"/>
    <n v="0"/>
    <s v="dog|flea|meteor|space|space dog"/>
    <s v="http://www.imdb.com/title/tt1272051/?ref_=fn_tt_tt_1"/>
    <n v="8"/>
    <x v="11"/>
    <s v="Russia"/>
    <s v="G"/>
    <n v="25000000"/>
    <n v="2010"/>
    <n v="15"/>
    <n v="5.2"/>
    <m/>
    <n v="200"/>
  </r>
  <r>
    <s v="Color"/>
    <x v="297"/>
    <n v="17"/>
    <n v="85"/>
    <n v="0"/>
    <n v="924"/>
    <s v="Sarah Silverman"/>
    <n v="49000"/>
    <n v="7826"/>
    <s v="Comedy|Documentary"/>
    <s v="Robin Williams"/>
    <s v="Certifiably Jonathan "/>
    <n v="132"/>
    <n v="54484"/>
    <s v="Jonathan Winters"/>
    <n v="10"/>
    <s v="las vegas nevada|museum|reference to mr. rogers|reference to vincent van gogh|talking about suicide"/>
    <s v="http://www.imdb.com/title/tt0976025/?ref_=fn_tt_tt_1"/>
    <n v="2"/>
    <x v="0"/>
    <s v="USA"/>
    <s v="Unrated"/>
    <n v="1200000"/>
    <n v="2007"/>
    <n v="931"/>
    <n v="6.2"/>
    <m/>
    <n v="87"/>
  </r>
  <r>
    <s v="Color"/>
    <x v="290"/>
    <n v="26"/>
    <n v="85"/>
    <n v="7"/>
    <n v="615"/>
    <s v="Mike Epps"/>
    <n v="723"/>
    <n v="32983713"/>
    <s v="Comedy|Drama"/>
    <s v="John Witherspoon"/>
    <s v="Friday After Next "/>
    <n v="19284"/>
    <n v="3712"/>
    <s v="Katt Williams"/>
    <n v="0"/>
    <s v="apartment|christmas|christmas present|rent|security guard"/>
    <s v="http://www.imdb.com/title/tt0293815/?ref_=fn_tt_tt_1"/>
    <n v="66"/>
    <x v="0"/>
    <s v="USA"/>
    <s v="R"/>
    <n v="20000000"/>
    <n v="2002"/>
    <n v="706"/>
    <n v="5.8"/>
    <n v="1.85"/>
    <n v="981"/>
  </r>
  <r>
    <s v="Color"/>
    <x v="298"/>
    <n v="26"/>
    <n v="85"/>
    <n v="0"/>
    <n v="499"/>
    <s v="Scott Glenn"/>
    <n v="11000"/>
    <n v="36497"/>
    <s v="Comedy"/>
    <s v="Matthew McConaughey"/>
    <s v="Surfer, Dude "/>
    <n v="7367"/>
    <n v="14599"/>
    <s v="Sarah Wright"/>
    <n v="0"/>
    <s v="barefoot|endorsement|surfboard|virtual reality|waves"/>
    <s v="http://www.imdb.com/title/tt0976247/?ref_=fn_tt_tt_1"/>
    <n v="37"/>
    <x v="0"/>
    <s v="USA"/>
    <s v="R"/>
    <n v="6000000"/>
    <n v="2008"/>
    <n v="826"/>
    <n v="4.7"/>
    <n v="1.85"/>
    <n v="850"/>
  </r>
  <r>
    <s v="Color"/>
    <x v="299"/>
    <n v="27"/>
    <n v="85"/>
    <n v="0"/>
    <n v="742"/>
    <s v="Rip Torn"/>
    <n v="11000"/>
    <n v="70527"/>
    <s v="Comedy|Drama"/>
    <s v="Zooey Deschanel"/>
    <s v="Eulogy "/>
    <n v="7690"/>
    <n v="14656"/>
    <s v="Kelly Preston"/>
    <n v="6"/>
    <s v="dysfunctional family|family relationships|family reunion|funeral|twin"/>
    <s v="http://www.imdb.com/title/tt0349416/?ref_=fn_tt_tt_1"/>
    <n v="68"/>
    <x v="0"/>
    <s v="USA"/>
    <s v="R"/>
    <n v="6500000"/>
    <n v="2004"/>
    <n v="826"/>
    <n v="6.7"/>
    <n v="1.85"/>
    <n v="376"/>
  </r>
  <r>
    <s v="Color"/>
    <x v="184"/>
    <n v="37"/>
    <n v="85"/>
    <n v="12"/>
    <n v="23"/>
    <s v="Cam Clarke"/>
    <n v="354"/>
    <n v="12701880"/>
    <s v="Adventure|Animation|Comedy|Family"/>
    <s v="Yuri Lowenthal"/>
    <s v="The Pirates Who Don't Do Anything: A VeggieTales Movie "/>
    <n v="2037"/>
    <n v="568"/>
    <s v="Phil Vischer"/>
    <n v="0"/>
    <s v="17th century|king|pirate|vegetable|waiter"/>
    <s v="http://www.imdb.com/title/tt0475998/?ref_=fn_tt_tt_1"/>
    <n v="22"/>
    <x v="0"/>
    <s v="USA"/>
    <s v="G"/>
    <n v="15000000"/>
    <n v="2008"/>
    <n v="173"/>
    <n v="5.7"/>
    <n v="1.85"/>
    <n v="175"/>
  </r>
  <r>
    <s v="Color"/>
    <x v="300"/>
    <n v="38"/>
    <n v="85"/>
    <n v="0"/>
    <n v="503"/>
    <s v="Flea"/>
    <n v="1000"/>
    <n v="39880476"/>
    <s v="Adventure|Animation|Comedy|Family|Fantasy"/>
    <s v="Alfre Woodard"/>
    <s v="The Wild Thornberrys Movie "/>
    <n v="12218"/>
    <n v="2908"/>
    <s v="Cree Summer"/>
    <n v="0"/>
    <s v="africa|chimpanzee|elephant|safari|shaman"/>
    <s v="http://www.imdb.com/title/tt0282120/?ref_=fn_tt_tt_1"/>
    <n v="33"/>
    <x v="0"/>
    <s v="USA"/>
    <s v="PG"/>
    <n v="25000000"/>
    <n v="2002"/>
    <n v="535"/>
    <n v="5.2"/>
    <n v="2.35"/>
    <n v="187"/>
  </r>
  <r>
    <s v="Color"/>
    <x v="301"/>
    <n v="39"/>
    <n v="85"/>
    <n v="0"/>
    <n v="912"/>
    <s v="Steve Buscemi"/>
    <n v="14000"/>
    <m/>
    <s v="Adventure|Animation|Family"/>
    <s v="Liam Neeson"/>
    <s v="Khumba "/>
    <n v="4006"/>
    <n v="29488"/>
    <s v="Loretta Devine"/>
    <n v="0"/>
    <s v="herd|ostrich|waterhole|wildebeest|zebra"/>
    <s v="http://www.imdb.com/title/tt1487931/?ref_=fn_tt_tt_1"/>
    <n v="12"/>
    <x v="0"/>
    <s v="South Africa"/>
    <s v="Not Rated"/>
    <n v="20000000"/>
    <n v="2013"/>
    <n v="12000"/>
    <n v="5.8"/>
    <m/>
    <n v="0"/>
  </r>
  <r>
    <s v="Color"/>
    <x v="302"/>
    <n v="39"/>
    <n v="85"/>
    <n v="2"/>
    <n v="127"/>
    <s v="Tate Taylor"/>
    <n v="911"/>
    <n v="11827301"/>
    <s v="Comedy|Romance"/>
    <s v="Jennifer Esposito"/>
    <s v="Breakin' All the Rules "/>
    <n v="4247"/>
    <n v="1345"/>
    <s v="Patrick Cranshaw"/>
    <n v="1"/>
    <s v="female to male foot in crotch|lingerie slip|love|mistaken identity|writer"/>
    <s v="http://www.imdb.com/title/tt0349169/?ref_=fn_tt_tt_1"/>
    <n v="26"/>
    <x v="0"/>
    <s v="USA"/>
    <s v="PG-13"/>
    <m/>
    <n v="2004"/>
    <n v="150"/>
    <n v="5.5"/>
    <n v="2.35"/>
    <n v="266"/>
  </r>
  <r>
    <s v="Color"/>
    <x v="303"/>
    <n v="43"/>
    <n v="85"/>
    <n v="26"/>
    <n v="3"/>
    <s v="Kate Dollenmayer"/>
    <n v="26"/>
    <m/>
    <s v="Comedy|Drama"/>
    <s v="Andrew Bujalski"/>
    <s v="Funny Ha Ha "/>
    <n v="1894"/>
    <n v="40"/>
    <s v="Justin Rice"/>
    <n v="1"/>
    <s v="mumblecore"/>
    <s v="http://www.imdb.com/title/tt0327753/?ref_=fn_tt_tt_1"/>
    <n v="61"/>
    <x v="0"/>
    <s v="USA"/>
    <s v="Unrated"/>
    <m/>
    <n v="2002"/>
    <n v="6"/>
    <n v="6.4"/>
    <n v="1.37"/>
    <n v="108"/>
  </r>
  <r>
    <s v="Color"/>
    <x v="220"/>
    <n v="43"/>
    <n v="85"/>
    <n v="119"/>
    <n v="144"/>
    <s v="Priscilla Presley"/>
    <n v="3000"/>
    <n v="86930411"/>
    <s v="Comedy|Crime"/>
    <s v="George Kennedy"/>
    <s v="The Naked Gun 2½: The Smell of Fear "/>
    <n v="83269"/>
    <n v="3847"/>
    <s v="O.J. Simpson"/>
    <n v="6"/>
    <s v="american president|evil industrialist|ex girlfriend|political leader|president"/>
    <s v="http://www.imdb.com/title/tt0102510/?ref_=fn_tt_tt_1"/>
    <n v="87"/>
    <x v="0"/>
    <s v="USA"/>
    <s v="PG-13"/>
    <n v="23000000"/>
    <n v="1991"/>
    <n v="348"/>
    <n v="6.8"/>
    <n v="1.85"/>
    <n v="0"/>
  </r>
  <r>
    <s v="Color"/>
    <x v="304"/>
    <n v="45"/>
    <n v="85"/>
    <n v="0"/>
    <n v="966"/>
    <s v="Steve Buscemi"/>
    <n v="22000"/>
    <n v="100669"/>
    <s v="Comedy|Drama"/>
    <s v="Peter Dinklage"/>
    <s v="Saint John of Las Vegas "/>
    <n v="2522"/>
    <n v="36885"/>
    <s v="Romany Malco"/>
    <n v="1"/>
    <s v="city name in title|male frontal nudity|place name in title"/>
    <s v="http://www.imdb.com/title/tt1276105/?ref_=fn_tt_tt_1"/>
    <n v="11"/>
    <x v="0"/>
    <s v="USA"/>
    <s v="R"/>
    <n v="3800000"/>
    <n v="2009"/>
    <n v="12000"/>
    <n v="5.8"/>
    <n v="2.35"/>
    <n v="407"/>
  </r>
  <r>
    <s v="Color"/>
    <x v="305"/>
    <n v="46"/>
    <n v="85"/>
    <n v="49"/>
    <n v="401"/>
    <s v="Tamala Jones"/>
    <n v="719"/>
    <n v="4356743"/>
    <s v="Comedy|Family|Romance"/>
    <s v="Jerry Stiller"/>
    <s v="On the Line "/>
    <n v="3662"/>
    <n v="2446"/>
    <s v="Dave Foley"/>
    <n v="2"/>
    <s v="based on short film|chicago illinois|el train|love|train"/>
    <s v="http://www.imdb.com/title/tt0279286/?ref_=fn_tt_tt_1"/>
    <n v="79"/>
    <x v="0"/>
    <s v="USA"/>
    <s v="PG"/>
    <n v="16000000"/>
    <n v="2001"/>
    <n v="405"/>
    <n v="4.0999999999999996"/>
    <n v="1.85"/>
    <n v="0"/>
  </r>
  <r>
    <s v="Color"/>
    <x v="306"/>
    <n v="47"/>
    <n v="85"/>
    <n v="2"/>
    <n v="402"/>
    <s v="Colm Feore"/>
    <n v="1000"/>
    <n v="15911333"/>
    <s v="Adventure|Comedy|Drama|Family|Fantasy"/>
    <s v="Mara Wilson"/>
    <s v="Thomas and the Magic Railroad "/>
    <n v="2855"/>
    <n v="2429"/>
    <s v="Peter Fonda"/>
    <n v="1"/>
    <s v="locomotive|magic|mountain|railroad|steam locomotive"/>
    <s v="http://www.imdb.com/title/tt0205461/?ref_=fn_tt_tt_1"/>
    <n v="119"/>
    <x v="0"/>
    <s v="UK"/>
    <s v="G"/>
    <n v="19000000"/>
    <n v="2000"/>
    <n v="539"/>
    <n v="3.6"/>
    <n v="1.85"/>
    <n v="663"/>
  </r>
  <r>
    <s v="Color"/>
    <x v="242"/>
    <n v="51"/>
    <n v="85"/>
    <n v="157"/>
    <n v="10"/>
    <s v="Katie Aselton"/>
    <n v="830"/>
    <n v="192467"/>
    <s v="Comedy|Drama|Romance"/>
    <s v="Mark Duplass"/>
    <s v="The Puffy Chair "/>
    <n v="4067"/>
    <n v="1064"/>
    <s v="Bari Hyman"/>
    <n v="0"/>
    <s v="birthday|gift|motel|new york city|upholsterer"/>
    <s v="http://www.imdb.com/title/tt0436689/?ref_=fn_tt_tt_1"/>
    <n v="71"/>
    <x v="0"/>
    <s v="USA"/>
    <s v="R"/>
    <n v="15000"/>
    <n v="2005"/>
    <n v="224"/>
    <n v="6.6"/>
    <m/>
    <n v="297"/>
  </r>
  <r>
    <s v="Color"/>
    <x v="307"/>
    <n v="51"/>
    <n v="85"/>
    <n v="0"/>
    <n v="209"/>
    <s v="Kathleen Robertson"/>
    <n v="945"/>
    <n v="265107"/>
    <s v="Comedy|Horror|Mystery"/>
    <s v="Lauren Ambrose"/>
    <s v="Psycho Beach Party "/>
    <n v="4617"/>
    <n v="2282"/>
    <s v="Beth Broderick"/>
    <n v="1"/>
    <s v="cliche|exchange student|slasher|spoof|surfing"/>
    <s v="http://www.imdb.com/title/tt0206226/?ref_=fn_tt_tt_1"/>
    <n v="93"/>
    <x v="0"/>
    <s v="Australia"/>
    <s v="Unrated"/>
    <n v="1500000"/>
    <n v="2000"/>
    <n v="774"/>
    <n v="6.3"/>
    <n v="1.85"/>
    <n v="614"/>
  </r>
  <r>
    <s v="Color"/>
    <x v="151"/>
    <n v="52"/>
    <n v="85"/>
    <n v="54"/>
    <n v="455"/>
    <s v="Megan Mullally"/>
    <n v="985"/>
    <n v="13973532"/>
    <s v="Comedy|Crime"/>
    <s v="Martin Starr"/>
    <s v="Stealing Harvard "/>
    <n v="11211"/>
    <n v="3065"/>
    <s v="Chris Penn"/>
    <n v="1"/>
    <s v="black humor|crying during sex|harvard|humor|man with glasses"/>
    <s v="http://www.imdb.com/title/tt0265808/?ref_=fn_tt_tt_1"/>
    <n v="92"/>
    <x v="0"/>
    <s v="USA"/>
    <s v="PG-13"/>
    <n v="25000000"/>
    <n v="2002"/>
    <n v="637"/>
    <n v="5.0999999999999996"/>
    <n v="1.85"/>
    <n v="215"/>
  </r>
  <r>
    <s v="Color"/>
    <x v="308"/>
    <n v="60"/>
    <n v="85"/>
    <n v="0"/>
    <n v="11"/>
    <s v="Brianne Brozey"/>
    <n v="324"/>
    <n v="4091"/>
    <s v="Adventure|Animation|Comedy|Family|Fantasy"/>
    <s v="Kyle Hebert"/>
    <s v="Thunder and the House of Magic "/>
    <n v="4265"/>
    <n v="369"/>
    <s v="Joe Ochman"/>
    <n v="0"/>
    <s v=""/>
    <s v="http://www.imdb.com/title/tt3148834/?ref_=fn_tt_tt_1"/>
    <n v="16"/>
    <x v="0"/>
    <s v="Belgium"/>
    <s v="Unrated"/>
    <n v="34000000"/>
    <n v="2013"/>
    <n v="15"/>
    <n v="6.3"/>
    <n v="2.35"/>
    <n v="0"/>
  </r>
  <r>
    <s v="Color"/>
    <x v="309"/>
    <n v="68"/>
    <n v="85"/>
    <n v="0"/>
    <n v="44"/>
    <s v="The Edge"/>
    <n v="468"/>
    <n v="10353690"/>
    <s v="Documentary|Music"/>
    <s v="Bono"/>
    <s v="U2 3D "/>
    <n v="2673"/>
    <n v="646"/>
    <s v="Larry Mullen Jr."/>
    <n v="0"/>
    <s v="3d in title|digit in title|rock band|rocker|u2"/>
    <s v="http://www.imdb.com/title/tt0892375/?ref_=fn_tt_tt_1"/>
    <n v="31"/>
    <x v="0"/>
    <s v="USA"/>
    <s v="G"/>
    <m/>
    <n v="2007"/>
    <n v="67"/>
    <n v="8.4"/>
    <n v="1.78"/>
    <n v="116"/>
  </r>
  <r>
    <s v="Color"/>
    <x v="310"/>
    <n v="68"/>
    <n v="85"/>
    <n v="9"/>
    <n v="407"/>
    <s v="Barbara Hershey"/>
    <n v="861"/>
    <m/>
    <s v="Comedy|Crime|Drama"/>
    <s v="Henry Thomas"/>
    <s v="11:14 "/>
    <n v="38273"/>
    <n v="2200"/>
    <s v="Shawn Hatosy"/>
    <n v="1"/>
    <s v="convenience store|multiple perspectives|murder|paramedic|van"/>
    <s v="http://www.imdb.com/title/tt0331811/?ref_=fn_tt_tt_1"/>
    <n v="133"/>
    <x v="0"/>
    <s v="USA"/>
    <s v="R"/>
    <n v="6000000"/>
    <n v="2003"/>
    <n v="618"/>
    <n v="7.2"/>
    <n v="1.85"/>
    <n v="0"/>
  </r>
  <r>
    <s v="Color"/>
    <x v="311"/>
    <n v="68"/>
    <n v="85"/>
    <n v="46"/>
    <n v="141"/>
    <s v="Johnny Harris"/>
    <n v="418"/>
    <m/>
    <s v="Crime|Drama|Thriller"/>
    <s v="Lorraine Stanley"/>
    <s v="London to Brighton "/>
    <n v="7308"/>
    <n v="926"/>
    <s v="Georgia Groome"/>
    <n v="0"/>
    <s v="bathroom|chase|girl|pimp|toilet"/>
    <s v="http://www.imdb.com/title/tt0490166/?ref_=fn_tt_tt_1"/>
    <n v="72"/>
    <x v="0"/>
    <s v="UK"/>
    <s v="R"/>
    <n v="500000"/>
    <n v="2006"/>
    <n v="146"/>
    <n v="7"/>
    <n v="2.35"/>
    <n v="933"/>
  </r>
  <r>
    <s v="Color"/>
    <x v="312"/>
    <n v="73"/>
    <n v="85"/>
    <n v="84"/>
    <n v="595"/>
    <s v="Raven-Symoné"/>
    <n v="1000"/>
    <n v="144156464"/>
    <s v="Comedy|Family|Fantasy"/>
    <s v="Oliver Platt"/>
    <s v="Doctor Dolittle "/>
    <n v="74343"/>
    <n v="4166"/>
    <s v="Peter Boyle"/>
    <n v="0"/>
    <s v="box office hit|doctor|dog|first part|tiger"/>
    <s v="http://www.imdb.com/title/tt0118998/?ref_=fn_tt_tt_1"/>
    <n v="98"/>
    <x v="0"/>
    <s v="USA"/>
    <s v="PG-13"/>
    <n v="71500000"/>
    <n v="1998"/>
    <n v="1000"/>
    <n v="5.3"/>
    <n v="1.85"/>
    <n v="694"/>
  </r>
  <r>
    <s v="Color"/>
    <x v="313"/>
    <n v="85"/>
    <n v="85"/>
    <n v="14"/>
    <n v="244"/>
    <s v="Mimi Rogers"/>
    <n v="577"/>
    <n v="26096584"/>
    <s v="Comedy"/>
    <s v="Elden Henson"/>
    <s v="Dumb and Dumberer: When Harry Met Lloyd "/>
    <n v="30651"/>
    <n v="1653"/>
    <s v="Cheri Oteri"/>
    <n v="0"/>
    <s v="1980s|buddy|high school|prequel to cult favorite|teenager"/>
    <s v="http://www.imdb.com/title/tt0329028/?ref_=fn_tt_tt_1"/>
    <n v="267"/>
    <x v="0"/>
    <s v="USA"/>
    <s v="PG-13"/>
    <n v="19000000"/>
    <n v="2003"/>
    <n v="291"/>
    <n v="3.4"/>
    <n v="1.37"/>
    <n v="1000"/>
  </r>
  <r>
    <s v="Color"/>
    <x v="314"/>
    <n v="86"/>
    <n v="85"/>
    <n v="21"/>
    <n v="782"/>
    <s v="Shiri Appleby"/>
    <n v="931"/>
    <n v="28563926"/>
    <s v="Drama|Thriller"/>
    <s v="Erika Christensen"/>
    <s v="Swimfan "/>
    <n v="16300"/>
    <n v="3819"/>
    <s v="Jason Ritter"/>
    <n v="0"/>
    <s v="high school|hospital|new jersey|stanford university|swimming"/>
    <s v="http://www.imdb.com/title/tt0283026/?ref_=fn_tt_tt_1"/>
    <n v="217"/>
    <x v="0"/>
    <s v="USA"/>
    <s v="PG-13"/>
    <n v="8500000"/>
    <n v="2002"/>
    <n v="855"/>
    <n v="5"/>
    <n v="2.35"/>
    <n v="720"/>
  </r>
  <r>
    <s v="Color"/>
    <x v="315"/>
    <n v="95"/>
    <n v="85"/>
    <n v="10"/>
    <n v="178"/>
    <s v="Holt McCallany"/>
    <n v="3000"/>
    <n v="14000000"/>
    <s v="Comedy|Fantasy|Horror|Thriller"/>
    <s v="George Kennedy"/>
    <s v="Creepshow 2 "/>
    <n v="15956"/>
    <n v="3617"/>
    <s v="Dorothy Lamour"/>
    <n v="0"/>
    <s v="anthology|hit and run|hit by a car|living statue|melting woman"/>
    <s v="http://www.imdb.com/title/tt0092796/?ref_=fn_tt_tt_1"/>
    <n v="118"/>
    <x v="0"/>
    <s v="USA"/>
    <s v="R"/>
    <n v="3500000"/>
    <n v="1987"/>
    <n v="273"/>
    <n v="6"/>
    <n v="1.85"/>
    <n v="1000"/>
  </r>
  <r>
    <s v="Color"/>
    <x v="316"/>
    <n v="98"/>
    <n v="85"/>
    <n v="70"/>
    <n v="848"/>
    <s v="Jet Li"/>
    <n v="26000"/>
    <n v="43905746"/>
    <s v="Action|Sci-Fi|Thriller"/>
    <s v="Jason Statham"/>
    <s v="The One "/>
    <n v="77684"/>
    <n v="32831"/>
    <s v="Delroy Lindo"/>
    <n v="1"/>
    <s v="fight|multiverse|police|police officer|prison"/>
    <s v="http://www.imdb.com/title/tt0267804/?ref_=fn_tt_tt_1"/>
    <n v="294"/>
    <x v="0"/>
    <s v="USA"/>
    <s v="PG-13"/>
    <n v="49000000"/>
    <n v="2001"/>
    <n v="5000"/>
    <n v="5.9"/>
    <n v="2.35"/>
    <n v="0"/>
  </r>
  <r>
    <s v="Color"/>
    <x v="317"/>
    <n v="98"/>
    <n v="85"/>
    <n v="0"/>
    <n v="82"/>
    <s v="Adriano Giannini"/>
    <n v="11000"/>
    <n v="26288320"/>
    <s v="Adventure|Animation|Comedy|Drama|Family|Fantasy|Romance"/>
    <s v="Brad Pitt"/>
    <s v="Sinbad: Legend of the Seven Seas "/>
    <n v="36144"/>
    <n v="11301"/>
    <s v="Timothy West"/>
    <n v="0"/>
    <s v="book|framed|goddess|prince|sinbad"/>
    <s v="http://www.imdb.com/title/tt0165982/?ref_=fn_tt_tt_1"/>
    <n v="91"/>
    <x v="0"/>
    <s v="USA"/>
    <s v="PG"/>
    <n v="60000000"/>
    <n v="2003"/>
    <n v="102"/>
    <n v="6.7"/>
    <n v="1.66"/>
    <n v="880"/>
  </r>
  <r>
    <s v="Color"/>
    <x v="318"/>
    <n v="99"/>
    <n v="85"/>
    <n v="64"/>
    <n v="729"/>
    <s v="Carmen Electra"/>
    <n v="3000"/>
    <n v="48546578"/>
    <s v="Comedy|Romance"/>
    <s v="Alyson Hannigan"/>
    <s v="Date Movie "/>
    <n v="50415"/>
    <n v="6539"/>
    <s v="Fred Willard"/>
    <n v="0"/>
    <s v="female protagonist|greek|overweight|spoof|wedding planner"/>
    <s v="http://www.imdb.com/title/tt0466342/?ref_=fn_tt_tt_1"/>
    <n v="613"/>
    <x v="0"/>
    <s v="USA"/>
    <s v="PG-13"/>
    <n v="20000000"/>
    <n v="2006"/>
    <n v="869"/>
    <n v="2.7"/>
    <n v="1.85"/>
    <n v="806"/>
  </r>
  <r>
    <s v="Color"/>
    <x v="319"/>
    <n v="99"/>
    <n v="85"/>
    <n v="91"/>
    <n v="849"/>
    <s v="Clea DuVall"/>
    <n v="1000"/>
    <n v="2199853"/>
    <s v="Comedy|Drama"/>
    <s v="Natasha Lyonne"/>
    <s v="But I'm a Cheerleader "/>
    <n v="19986"/>
    <n v="4289"/>
    <s v="Eddie Cibrian"/>
    <n v="1"/>
    <s v="cheerleader|gay|homosexual|lesbian|lesbian relationship"/>
    <s v="http://www.imdb.com/title/tt0179116/?ref_=fn_tt_tt_1"/>
    <n v="186"/>
    <x v="0"/>
    <s v="USA"/>
    <s v="R"/>
    <n v="1200000"/>
    <n v="1999"/>
    <n v="1000"/>
    <n v="6.6"/>
    <n v="1.85"/>
    <n v="0"/>
  </r>
  <r>
    <s v="Color"/>
    <x v="320"/>
    <n v="121"/>
    <n v="85"/>
    <n v="7"/>
    <n v="691"/>
    <s v="Brendan Fraser"/>
    <n v="14000"/>
    <n v="64238770"/>
    <s v="Adventure|Animation|Comedy|Family"/>
    <s v="Liam Neeson"/>
    <s v="The Nut Job "/>
    <n v="19547"/>
    <n v="18795"/>
    <s v="Sarah Gadon"/>
    <n v="0"/>
    <s v="bank robbery|heist|raccoon|rat|squirrel"/>
    <s v="http://www.imdb.com/title/tt1821658/?ref_=fn_tt_tt_1"/>
    <n v="64"/>
    <x v="0"/>
    <s v="Canada"/>
    <s v="PG"/>
    <n v="42000000"/>
    <n v="2014"/>
    <n v="3000"/>
    <n v="5.8"/>
    <n v="1.85"/>
    <n v="0"/>
  </r>
  <r>
    <s v="Color"/>
    <x v="321"/>
    <n v="135"/>
    <n v="85"/>
    <n v="42"/>
    <n v="586"/>
    <s v="Kate Winslet"/>
    <n v="20000"/>
    <n v="64459316"/>
    <s v="Adventure|Animation|Comedy|Family"/>
    <s v="Hugh Jackman"/>
    <s v="Flushed Away "/>
    <n v="85086"/>
    <n v="35161"/>
    <s v="David Suchet"/>
    <n v="0"/>
    <s v="boat|frog|rat|sewer|toad"/>
    <s v="http://www.imdb.com/title/tt0424095/?ref_=fn_tt_tt_1"/>
    <n v="122"/>
    <x v="0"/>
    <s v="UK"/>
    <s v="PG"/>
    <n v="149000000"/>
    <n v="2006"/>
    <n v="14000"/>
    <n v="6.7"/>
    <n v="1.85"/>
    <n v="0"/>
  </r>
  <r>
    <s v="Color"/>
    <x v="322"/>
    <n v="136"/>
    <n v="85"/>
    <n v="129"/>
    <n v="100"/>
    <s v="James Urbaniak"/>
    <n v="120"/>
    <n v="405614"/>
    <s v="Drama|Mystery|Sci-Fi|Thriller"/>
    <s v="Christopher Denham"/>
    <s v="Sound of My Voice "/>
    <n v="15775"/>
    <n v="511"/>
    <s v="Constance Wu"/>
    <n v="0"/>
    <s v="cult|cult leader|female nudity|greedy institution|manipulation"/>
    <s v="http://www.imdb.com/title/tt1748207/?ref_=fn_tt_tt_1"/>
    <n v="69"/>
    <x v="0"/>
    <s v="USA"/>
    <s v="R"/>
    <m/>
    <n v="2011"/>
    <n v="119"/>
    <n v="6.7"/>
    <n v="1.85"/>
    <n v="0"/>
  </r>
  <r>
    <s v="Color"/>
    <x v="323"/>
    <n v="140"/>
    <n v="85"/>
    <n v="0"/>
    <n v="490"/>
    <s v="Adam Alexi-Malle"/>
    <n v="21000"/>
    <n v="66365290"/>
    <s v="Comedy"/>
    <s v="Robert Downey Jr."/>
    <s v="Bowfinger "/>
    <n v="56874"/>
    <n v="22458"/>
    <s v="Jamie Kennedy"/>
    <n v="2"/>
    <s v="film within a film|filmmaking|guerrilla filmmaking|making of a movie|scientology parody"/>
    <s v="http://www.imdb.com/title/tt0131325/?ref_=fn_tt_tt_1"/>
    <n v="358"/>
    <x v="0"/>
    <s v="USA"/>
    <s v="PG-13"/>
    <n v="55000000"/>
    <n v="1999"/>
    <n v="860"/>
    <n v="6.4"/>
    <n v="1.37"/>
    <n v="0"/>
  </r>
  <r>
    <s v=" Black and White"/>
    <x v="324"/>
    <n v="153"/>
    <n v="85"/>
    <n v="160"/>
    <n v="433"/>
    <s v="Lloyd Bridges"/>
    <n v="998"/>
    <m/>
    <s v="Thriller|Western"/>
    <s v="Gary Cooper"/>
    <s v="High Noon "/>
    <n v="80193"/>
    <n v="2496"/>
    <s v="Lon Chaney Jr."/>
    <n v="0"/>
    <s v="appeasement|frontier justice|justice|one against many|street shootout"/>
    <s v="http://www.imdb.com/title/tt0044706/?ref_=fn_tt_tt_1"/>
    <n v="333"/>
    <x v="0"/>
    <s v="USA"/>
    <s v="PG"/>
    <n v="750000"/>
    <n v="1952"/>
    <n v="575"/>
    <n v="8.1"/>
    <n v="1.37"/>
    <n v="3000"/>
  </r>
  <r>
    <s v="Color"/>
    <x v="325"/>
    <n v="154"/>
    <n v="85"/>
    <n v="9"/>
    <n v="970"/>
    <s v="Zooey Deschanel"/>
    <n v="12000"/>
    <n v="58867694"/>
    <s v="Animation|Comedy|Family|Sport"/>
    <s v="Jeff Bridges"/>
    <s v="Surf's Up "/>
    <n v="54077"/>
    <n v="25590"/>
    <s v="Jon Heder"/>
    <n v="0"/>
    <s v="chicken|competition|island|penguin|surfing"/>
    <s v="http://www.imdb.com/title/tt0423294/?ref_=fn_tt_tt_1"/>
    <n v="112"/>
    <x v="0"/>
    <s v="USA"/>
    <s v="PG"/>
    <n v="100000000"/>
    <n v="2007"/>
    <n v="11000"/>
    <n v="6.8"/>
    <n v="1.85"/>
    <n v="0"/>
  </r>
  <r>
    <s v="Color"/>
    <x v="326"/>
    <n v="180"/>
    <n v="85"/>
    <n v="255"/>
    <n v="443"/>
    <s v="Jason Scott Lee"/>
    <n v="1000"/>
    <n v="145771527"/>
    <s v="Adventure|Animation|Comedy|Drama|Family|Fantasy|Sci-Fi"/>
    <s v="Tia Carrere"/>
    <s v="Lilo &amp; Stitch "/>
    <n v="117212"/>
    <n v="3112"/>
    <s v="David Ogden Stiers"/>
    <n v="0"/>
    <s v="alien|escape|fugitive|hawaii|social worker"/>
    <s v="http://www.imdb.com/title/tt0275847/?ref_=fn_tt_tt_1"/>
    <n v="367"/>
    <x v="0"/>
    <s v="USA"/>
    <s v="PG"/>
    <n v="80000000"/>
    <n v="2002"/>
    <n v="533"/>
    <n v="7.2"/>
    <n v="1.66"/>
    <n v="0"/>
  </r>
  <r>
    <s v="Color"/>
    <x v="327"/>
    <n v="184"/>
    <n v="85"/>
    <n v="11"/>
    <n v="116"/>
    <s v="Catherine Tate"/>
    <n v="480"/>
    <n v="42776259"/>
    <s v="Adventure|Comedy|Family|Fantasy"/>
    <s v="James Corden"/>
    <s v="Gulliver's Travels "/>
    <n v="53160"/>
    <n v="1173"/>
    <s v="Olly Alexander"/>
    <n v="1"/>
    <s v="bermuda triangle|box office hit|shipwrecked|travel|travel writer"/>
    <s v="http://www.imdb.com/title/tt1320261/?ref_=fn_tt_tt_1"/>
    <n v="121"/>
    <x v="0"/>
    <s v="USA"/>
    <s v="PG"/>
    <n v="112000000"/>
    <n v="2010"/>
    <n v="392"/>
    <n v="4.9000000000000004"/>
    <n v="2.35"/>
    <n v="0"/>
  </r>
  <r>
    <s v="Color"/>
    <x v="328"/>
    <n v="205"/>
    <n v="85"/>
    <n v="52"/>
    <n v="489"/>
    <s v="Kane Hodder"/>
    <n v="1000"/>
    <n v="12610731"/>
    <s v="Action|Horror|Sci-Fi|Thriller"/>
    <s v="Peter Mensah"/>
    <s v="Jason X "/>
    <n v="38985"/>
    <n v="3050"/>
    <s v="Lexa Doig"/>
    <n v="1"/>
    <s v="jason voorhees|lake|machete|scientist|slasher"/>
    <s v="http://www.imdb.com/title/tt0211443/?ref_=fn_tt_tt_1"/>
    <n v="673"/>
    <x v="0"/>
    <s v="USA"/>
    <s v="R"/>
    <n v="11000000"/>
    <n v="2001"/>
    <n v="935"/>
    <n v="4.4000000000000004"/>
    <n v="1.85"/>
    <n v="0"/>
  </r>
  <r>
    <s v="Color"/>
    <x v="329"/>
    <n v="209"/>
    <n v="85"/>
    <n v="9"/>
    <n v="100"/>
    <s v="Geraldine McEwan"/>
    <n v="567"/>
    <n v="56068547"/>
    <s v="Animation|Comedy|Family|Mystery|Sci-Fi"/>
    <s v="Mark Gatiss"/>
    <s v="The Curse of the Were-Rabbit "/>
    <n v="98160"/>
    <n v="1145"/>
    <s v="Peter Sallis"/>
    <n v="0"/>
    <s v="competition|giant vegetable|pest control|stop motion animation|vegetable"/>
    <s v="http://www.imdb.com/title/tt0312004/?ref_=fn_tt_tt_1"/>
    <n v="307"/>
    <x v="0"/>
    <s v="UK"/>
    <s v="G"/>
    <n v="30000000"/>
    <n v="2005"/>
    <n v="269"/>
    <n v="7.5"/>
    <n v="1.85"/>
    <n v="0"/>
  </r>
  <r>
    <s v="Color"/>
    <x v="93"/>
    <n v="222"/>
    <n v="85"/>
    <n v="57"/>
    <n v="6"/>
    <s v="Pablo Rosso"/>
    <n v="37"/>
    <n v="27024"/>
    <s v="Horror"/>
    <s v="Jonathan D. Mellor"/>
    <s v="[Rec] 2 "/>
    <n v="55597"/>
    <n v="73"/>
    <s v="Andrea Ros"/>
    <n v="0"/>
    <s v="apartment|apartment building|blood sample|crucifix|zombie"/>
    <s v="http://www.imdb.com/title/tt1245112/?ref_=fn_tt_tt_1"/>
    <n v="148"/>
    <x v="9"/>
    <s v="Spain"/>
    <s v="R"/>
    <n v="5600000"/>
    <n v="2009"/>
    <n v="9"/>
    <n v="6.6"/>
    <n v="1.85"/>
    <n v="4000"/>
  </r>
  <r>
    <s v="Color"/>
    <x v="330"/>
    <n v="224"/>
    <n v="85"/>
    <n v="0"/>
    <n v="178"/>
    <s v="Carl Gilliard"/>
    <n v="332"/>
    <n v="57859105"/>
    <s v="Mystery|Thriller"/>
    <s v="Robert Pine"/>
    <s v="Red Eye "/>
    <n v="94108"/>
    <n v="1090"/>
    <s v="Suzie Plakson"/>
    <n v="0"/>
    <s v="airport|flight|hotel|hotel manager|plane"/>
    <s v="http://www.imdb.com/title/tt0421239/?ref_=fn_tt_tt_1"/>
    <n v="673"/>
    <x v="0"/>
    <s v="USA"/>
    <s v="PG-13"/>
    <n v="26000000"/>
    <n v="2005"/>
    <n v="285"/>
    <n v="6.5"/>
    <n v="2.35"/>
    <n v="0"/>
  </r>
  <r>
    <s v="Color"/>
    <x v="331"/>
    <n v="232"/>
    <n v="85"/>
    <n v="109"/>
    <n v="18"/>
    <s v="Markéta Irglová"/>
    <n v="200"/>
    <n v="9437933"/>
    <s v="Drama|Music|Romance"/>
    <s v="Glen Hansard"/>
    <s v="Once "/>
    <n v="90827"/>
    <n v="332"/>
    <s v="Darren Healy"/>
    <n v="0"/>
    <s v="immigrant|independent film|song|street|vacuum cleaner"/>
    <s v="http://www.imdb.com/title/tt0907657/?ref_=fn_tt_tt_1"/>
    <n v="329"/>
    <x v="0"/>
    <s v="Ireland"/>
    <s v="R"/>
    <n v="180000"/>
    <n v="2007"/>
    <n v="96"/>
    <n v="7.9"/>
    <n v="1.85"/>
    <n v="26000"/>
  </r>
  <r>
    <s v=" Black and White"/>
    <x v="332"/>
    <n v="246"/>
    <n v="85"/>
    <n v="0"/>
    <n v="51"/>
    <s v="Karen Mok"/>
    <n v="478"/>
    <n v="488872"/>
    <s v="Action|Comedy|Sport"/>
    <s v="Wei Zhao"/>
    <s v="Shaolin Soccer "/>
    <n v="56923"/>
    <n v="700"/>
    <s v="Kwok-Kwan Chan"/>
    <n v="2"/>
    <s v="cult film|kung fu|martial arts|shaolin|soccer"/>
    <s v="http://www.imdb.com/title/tt0286112/?ref_=fn_tt_tt_1"/>
    <n v="243"/>
    <x v="10"/>
    <s v="Hong Kong"/>
    <s v="PG"/>
    <n v="10000000"/>
    <n v="2001"/>
    <n v="83"/>
    <n v="7.3"/>
    <n v="1.85"/>
    <n v="0"/>
  </r>
  <r>
    <s v="Color"/>
    <x v="31"/>
    <n v="255"/>
    <n v="85"/>
    <n v="116"/>
    <n v="329"/>
    <s v="Thomas Middleditch"/>
    <n v="8000"/>
    <n v="86897182"/>
    <s v="Comedy"/>
    <s v="Will Ferrell"/>
    <s v="The Campaign "/>
    <n v="106790"/>
    <n v="9271"/>
    <s v="Katherine LaNasa"/>
    <n v="0"/>
    <s v="campaigning|congressman|north carolina|title at the end|u.s. congressman"/>
    <s v="http://www.imdb.com/title/tt1790886/?ref_=fn_tt_tt_1"/>
    <n v="177"/>
    <x v="0"/>
    <s v="USA"/>
    <s v="R"/>
    <n v="95000000"/>
    <n v="2012"/>
    <n v="331"/>
    <n v="6.2"/>
    <n v="1.85"/>
    <n v="18000"/>
  </r>
  <r>
    <s v="Color"/>
    <x v="333"/>
    <n v="327"/>
    <n v="85"/>
    <n v="0"/>
    <n v="88"/>
    <s v="Melonie Diaz"/>
    <n v="282"/>
    <n v="16097842"/>
    <s v="Biography|Drama|Romance"/>
    <s v="Ahna O'Reilly"/>
    <s v="Fruitvale Station "/>
    <n v="53919"/>
    <n v="687"/>
    <s v="Ariana Neal"/>
    <n v="0"/>
    <s v="22 year old|b.a.r.t.|bay area|birthday|police"/>
    <s v="http://www.imdb.com/title/tt2334649/?ref_=fn_tt_tt_1"/>
    <n v="168"/>
    <x v="0"/>
    <s v="USA"/>
    <s v="R"/>
    <n v="900000"/>
    <n v="2013"/>
    <n v="270"/>
    <n v="7.5"/>
    <n v="1.85"/>
    <n v="17000"/>
  </r>
  <r>
    <s v="Color"/>
    <x v="334"/>
    <n v="361"/>
    <n v="85"/>
    <n v="65"/>
    <n v="535"/>
    <s v="Adelaide Kane"/>
    <n v="942"/>
    <n v="64423650"/>
    <s v="Horror|Sci-Fi|Thriller"/>
    <s v="Rhys Wakefield"/>
    <s v="The Purge "/>
    <n v="139329"/>
    <n v="3708"/>
    <s v="Chris Mulkey"/>
    <n v="0"/>
    <s v="class differences|killing spree|one night|suburb|violence"/>
    <s v="http://www.imdb.com/title/tt2184339/?ref_=fn_tt_tt_1"/>
    <n v="578"/>
    <x v="0"/>
    <s v="USA"/>
    <s v="R"/>
    <n v="3000000"/>
    <n v="2013"/>
    <n v="810"/>
    <n v="5.7"/>
    <n v="2.35"/>
    <n v="31000"/>
  </r>
  <r>
    <s v="Color"/>
    <x v="335"/>
    <n v="459"/>
    <n v="85"/>
    <n v="198"/>
    <n v="387"/>
    <s v="Ben Feldman"/>
    <n v="2000"/>
    <n v="80034302"/>
    <s v="Action|Adventure|Horror|Sci-Fi"/>
    <s v="Mike Vogel"/>
    <s v="Cloverfield "/>
    <n v="296787"/>
    <n v="3958"/>
    <s v="Liza Lapira"/>
    <n v="0"/>
    <s v="brooklyn new york city|found footage|night vision|statue of liberty new york city|subway tunnel"/>
    <s v="http://www.imdb.com/title/tt1060277/?ref_=fn_tt_tt_1"/>
    <n v="2192"/>
    <x v="0"/>
    <s v="USA"/>
    <s v="PG-13"/>
    <n v="25000000"/>
    <n v="2008"/>
    <n v="1000"/>
    <n v="7"/>
    <n v="1.85"/>
    <n v="0"/>
  </r>
  <r>
    <s v="Color"/>
    <x v="336"/>
    <n v="3"/>
    <n v="86"/>
    <n v="0"/>
    <n v="304"/>
    <s v="Cheyenne Jackson"/>
    <n v="873"/>
    <m/>
    <s v="Comedy|Romance"/>
    <s v="Jennifer Lafleur"/>
    <s v="Mutual Friends "/>
    <n v="64"/>
    <n v="2830"/>
    <s v="Michael Stahl-David"/>
    <n v="1"/>
    <s v="bromance|manhattan new york city|new york city|photograph|surprise"/>
    <s v="http://www.imdb.com/title/tt2112209/?ref_=fn_tt_tt_1"/>
    <n v="3"/>
    <x v="0"/>
    <s v="USA"/>
    <s v="Unrated"/>
    <n v="450000"/>
    <n v="2013"/>
    <n v="469"/>
    <n v="6.8"/>
    <m/>
    <n v="31"/>
  </r>
  <r>
    <s v="Color"/>
    <x v="337"/>
    <n v="5"/>
    <n v="86"/>
    <n v="24"/>
    <n v="142"/>
    <s v="Peter Breck"/>
    <n v="407"/>
    <n v="39552600"/>
    <s v="Adventure|Family|Romance"/>
    <s v="Frances Bavier"/>
    <s v="Benji "/>
    <n v="3411"/>
    <n v="1090"/>
    <s v="Edgar Buchanan"/>
    <n v="0"/>
    <s v="animal abuse|cat|dog|dog movie|tween girl"/>
    <s v="http://www.imdb.com/title/tt0071206/?ref_=fn_tt_tt_1"/>
    <n v="36"/>
    <x v="0"/>
    <s v="USA"/>
    <s v="G"/>
    <n v="500000"/>
    <n v="1974"/>
    <n v="189"/>
    <n v="6.1"/>
    <n v="1.85"/>
    <n v="816"/>
  </r>
  <r>
    <s v="Color"/>
    <x v="338"/>
    <n v="5"/>
    <n v="86"/>
    <n v="12"/>
    <n v="117"/>
    <s v="Meredith Scott Lynn"/>
    <n v="238"/>
    <n v="33598"/>
    <s v="Comedy|Romance"/>
    <s v="Jack McGee"/>
    <s v="I Love You, Don't Touch Me! "/>
    <n v="405"/>
    <n v="623"/>
    <s v="Tim DeZarn"/>
    <n v="1"/>
    <s v="female frontal nudity|female rear nudity|title directed by female|virgin|written and directed by cast member"/>
    <s v="http://www.imdb.com/title/tt0130019/?ref_=fn_tt_tt_1"/>
    <n v="15"/>
    <x v="0"/>
    <s v="USA"/>
    <s v="R"/>
    <m/>
    <n v="1997"/>
    <n v="166"/>
    <n v="5.4"/>
    <m/>
    <n v="97"/>
  </r>
  <r>
    <s v="Color"/>
    <x v="339"/>
    <n v="6"/>
    <n v="86"/>
    <n v="20"/>
    <n v="32"/>
    <s v="Jordan Bridges"/>
    <n v="563"/>
    <m/>
    <s v="Drama|Family"/>
    <s v="Mia Farrow"/>
    <s v="An American Girl Holiday "/>
    <n v="1338"/>
    <n v="828"/>
    <s v="Bruce Gooch"/>
    <n v="1"/>
    <s v="courtship|friend|girl|servant|sister"/>
    <s v="http://www.imdb.com/title/tt0412366/?ref_=fn_tt_tt_1"/>
    <n v="32"/>
    <x v="0"/>
    <s v="USA"/>
    <s v="Unrated"/>
    <n v="200000"/>
    <n v="2004"/>
    <n v="194"/>
    <n v="7.2"/>
    <n v="1.33"/>
    <n v="90"/>
  </r>
  <r>
    <s v="Color"/>
    <x v="340"/>
    <n v="7"/>
    <n v="86"/>
    <n v="0"/>
    <n v="15"/>
    <s v="Natasha Bedingfield"/>
    <n v="178"/>
    <n v="215185"/>
    <s v="Documentary|History|Music"/>
    <s v="Matisyahu"/>
    <s v="Call + Response "/>
    <n v="48"/>
    <n v="279"/>
    <s v="Madeleine Albright"/>
    <n v="3"/>
    <s v="fair trade|human trafficking|non profit|rockumentary|slavery"/>
    <s v="http://www.imdb.com/title/tt1301130/?ref_=fn_tt_tt_1"/>
    <n v="2"/>
    <x v="0"/>
    <s v="USA"/>
    <s v="PG-13"/>
    <n v="200000"/>
    <n v="2008"/>
    <n v="58"/>
    <n v="7.5"/>
    <m/>
    <n v="26"/>
  </r>
  <r>
    <s v="Color"/>
    <x v="341"/>
    <n v="16"/>
    <n v="86"/>
    <n v="63"/>
    <n v="175"/>
    <s v="Christopher Berry"/>
    <n v="489"/>
    <m/>
    <s v="Action|Comedy|Drama|Sci-Fi"/>
    <s v="Eddie Griffin"/>
    <s v="American Hero "/>
    <n v="2706"/>
    <n v="1278"/>
    <s v="Michelle Tabora"/>
    <n v="2"/>
    <s v="father son relationship|female nudity|mother daughter relationship|reconciliation|superhero"/>
    <s v="http://www.imdb.com/title/tt4733536/?ref_=fn_tt_tt_1"/>
    <n v="23"/>
    <x v="0"/>
    <s v="USA"/>
    <s v="Unrated"/>
    <n v="990000"/>
    <n v="2015"/>
    <n v="207"/>
    <n v="4.9000000000000004"/>
    <m/>
    <n v="549"/>
  </r>
  <r>
    <s v=" Black and White"/>
    <x v="342"/>
    <n v="17"/>
    <n v="86"/>
    <n v="204"/>
    <n v="474"/>
    <s v="Heather Matarazzo"/>
    <n v="659"/>
    <n v="334041"/>
    <s v="Crime|Drama|Romance"/>
    <s v="Edie Falco"/>
    <s v="Hurricane Streets "/>
    <n v="1038"/>
    <n v="2322"/>
    <s v="Lynn Cohen"/>
    <n v="3"/>
    <s v="gang|new mexico|prison|smuggling|theft"/>
    <s v="http://www.imdb.com/title/tt0119338/?ref_=fn_tt_tt_1"/>
    <n v="21"/>
    <x v="0"/>
    <s v="USA"/>
    <s v="R"/>
    <n v="500000"/>
    <n v="1997"/>
    <n v="529"/>
    <n v="6.5"/>
    <n v="1.85"/>
    <n v="51"/>
  </r>
  <r>
    <s v="Color"/>
    <x v="125"/>
    <n v="17"/>
    <n v="86"/>
    <n v="892"/>
    <n v="50"/>
    <s v="Shelly Varod"/>
    <n v="603"/>
    <m/>
    <s v="Action|Adventure|Fantasy|Thriller"/>
    <s v="Bashar Rahal"/>
    <s v="In the Name of the King: The Last Job "/>
    <n v="1285"/>
    <n v="854"/>
    <s v="Ralitsa Paskaleva"/>
    <n v="1"/>
    <s v="castle|dragon|kidnapping|satire|sword and sorcery"/>
    <s v="http://www.imdb.com/title/tt2379386/?ref_=fn_tt_tt_1"/>
    <n v="10"/>
    <x v="0"/>
    <s v="Canada"/>
    <s v="R"/>
    <n v="3500000"/>
    <n v="2014"/>
    <n v="145"/>
    <n v="3.3"/>
    <n v="1.78"/>
    <n v="721"/>
  </r>
  <r>
    <s v="Color"/>
    <x v="343"/>
    <n v="18"/>
    <n v="86"/>
    <n v="132"/>
    <n v="584"/>
    <s v="Anne Heche"/>
    <n v="778"/>
    <n v="1277257"/>
    <s v="Comedy|Drama|Romance"/>
    <s v="Kevin Corrigan"/>
    <s v="Walking and Talking "/>
    <n v="2629"/>
    <n v="2400"/>
    <s v="Vincent Pastore"/>
    <n v="2"/>
    <s v="briefs|cancer|cat|cult film|friend"/>
    <s v="http://www.imdb.com/title/tt0118113/?ref_=fn_tt_tt_1"/>
    <n v="32"/>
    <x v="0"/>
    <s v="UK"/>
    <s v="R"/>
    <n v="1000000"/>
    <n v="1996"/>
    <n v="695"/>
    <n v="6.8"/>
    <n v="1.85"/>
    <n v="227"/>
  </r>
  <r>
    <s v="Color"/>
    <x v="344"/>
    <n v="20"/>
    <n v="86"/>
    <n v="3"/>
    <n v="327"/>
    <s v="Laurie Metcalf"/>
    <n v="833"/>
    <n v="475000"/>
    <s v="Comedy|Sport"/>
    <s v="Joe Lo Truglio"/>
    <s v="Beer League "/>
    <n v="6930"/>
    <n v="2753"/>
    <s v="Seymour Cassel"/>
    <n v="2"/>
    <s v="baseball|baseball movie|beer|slacker|softball"/>
    <s v="http://www.imdb.com/title/tt0453453/?ref_=fn_tt_tt_1"/>
    <n v="53"/>
    <x v="0"/>
    <s v="USA"/>
    <s v="R"/>
    <n v="2800000"/>
    <n v="2006"/>
    <n v="549"/>
    <n v="6"/>
    <m/>
    <n v="323"/>
  </r>
  <r>
    <s v="Color"/>
    <x v="345"/>
    <n v="22"/>
    <n v="86"/>
    <n v="15"/>
    <n v="0"/>
    <s v="Donald Austin"/>
    <n v="2"/>
    <n v="111300"/>
    <s v="Documentary"/>
    <s v="Brendan Doogie Milewski"/>
    <s v="Burn "/>
    <n v="575"/>
    <n v="2"/>
    <s v="Craig Dougherty"/>
    <n v="0"/>
    <s v="abandoned building|detroit michigan|firefighter|michigan|urban setting"/>
    <s v="http://www.imdb.com/title/tt1781784/?ref_=fn_tt_tt_1"/>
    <n v="6"/>
    <x v="0"/>
    <s v="USA"/>
    <s v="Not Rated"/>
    <n v="225000"/>
    <n v="2012"/>
    <n v="0"/>
    <n v="7.5"/>
    <n v="2.35"/>
    <n v="801"/>
  </r>
  <r>
    <s v="Color"/>
    <x v="346"/>
    <n v="24"/>
    <n v="86"/>
    <n v="11"/>
    <n v="18"/>
    <s v="Vince Colosimo"/>
    <n v="185"/>
    <n v="13751"/>
    <s v="Drama|Family"/>
    <s v="Jacqueline McKenzie"/>
    <s v="Opal Dream "/>
    <n v="813"/>
    <n v="299"/>
    <s v="Peter Callan"/>
    <n v="0"/>
    <s v="friend|girl|imaginary friend|outback|town"/>
    <s v="http://www.imdb.com/title/tt0420835/?ref_=fn_tt_tt_1"/>
    <n v="6"/>
    <x v="0"/>
    <s v="Australia"/>
    <s v="PG"/>
    <n v="11400000"/>
    <n v="2006"/>
    <n v="62"/>
    <n v="6.6"/>
    <n v="1.85"/>
    <n v="135"/>
  </r>
  <r>
    <s v="Color"/>
    <x v="347"/>
    <n v="26"/>
    <n v="86"/>
    <n v="5"/>
    <n v="41"/>
    <s v="Flaco Navaja"/>
    <n v="68"/>
    <m/>
    <s v="Drama"/>
    <s v="Judy Marte"/>
    <s v="On the Outs "/>
    <n v="603"/>
    <n v="216"/>
    <s v="Dominic Colón"/>
    <n v="3"/>
    <s v="dominican|drug dealer|prison|single mother|teenage pregnancy"/>
    <s v="http://www.imdb.com/title/tt0389235/?ref_=fn_tt_tt_1"/>
    <n v="15"/>
    <x v="0"/>
    <s v="USA"/>
    <s v="R"/>
    <m/>
    <n v="2004"/>
    <n v="64"/>
    <n v="6.9"/>
    <m/>
    <n v="122"/>
  </r>
  <r>
    <s v="Color"/>
    <x v="348"/>
    <n v="29"/>
    <n v="86"/>
    <n v="71"/>
    <n v="385"/>
    <s v="Harvey Weinstein"/>
    <n v="795"/>
    <n v="15447"/>
    <s v="Comedy"/>
    <s v="Eric Idle"/>
    <s v="An Alan Smithee Film: Burn Hollywood Burn "/>
    <n v="2971"/>
    <n v="2655"/>
    <s v="Ryan O'Neal"/>
    <n v="0"/>
    <s v="box office flop|critically bashed|director|hollywood|mockumentary"/>
    <s v="http://www.imdb.com/title/tt0118577/?ref_=fn_tt_tt_1"/>
    <n v="85"/>
    <x v="0"/>
    <s v="USA"/>
    <s v="R"/>
    <n v="10000000"/>
    <n v="1997"/>
    <n v="474"/>
    <n v="3.5"/>
    <n v="1.85"/>
    <n v="89"/>
  </r>
  <r>
    <s v="Color"/>
    <x v="349"/>
    <n v="33"/>
    <n v="86"/>
    <n v="17"/>
    <n v="581"/>
    <s v="Marsha Thomason"/>
    <n v="873"/>
    <n v="17321573"/>
    <s v="Comedy"/>
    <s v="Michael Imperioli"/>
    <s v="My Baby's Daddy "/>
    <n v="3119"/>
    <n v="3646"/>
    <s v="Bai Ling"/>
    <n v="5"/>
    <s v="animal costume|break up|fatherhood|rapper|talking baby"/>
    <s v="http://www.imdb.com/title/tt0332712/?ref_=fn_tt_tt_1"/>
    <n v="18"/>
    <x v="0"/>
    <s v="USA"/>
    <s v="PG-13"/>
    <m/>
    <n v="2004"/>
    <n v="691"/>
    <n v="4.5"/>
    <n v="1.85"/>
    <n v="151"/>
  </r>
  <r>
    <s v="Color"/>
    <x v="350"/>
    <n v="33"/>
    <n v="86"/>
    <n v="8"/>
    <n v="428"/>
    <s v="Frances Fisher"/>
    <n v="759"/>
    <n v="185577"/>
    <s v="Comedy"/>
    <s v="Craig Ferguson"/>
    <s v="The Big Tease "/>
    <n v="2133"/>
    <n v="2805"/>
    <s v="Mary McCormack"/>
    <n v="1"/>
    <s v="competition|fake documentary|hairdresser|nudity|reference to liberace"/>
    <s v="http://www.imdb.com/title/tt0156639/?ref_=fn_tt_tt_1"/>
    <n v="31"/>
    <x v="0"/>
    <s v="UK"/>
    <s v="R"/>
    <n v="4000000"/>
    <n v="1999"/>
    <n v="638"/>
    <n v="6.3"/>
    <n v="1.85"/>
    <n v="182"/>
  </r>
  <r>
    <s v="Color"/>
    <x v="351"/>
    <n v="34"/>
    <n v="86"/>
    <n v="7"/>
    <n v="795"/>
    <s v="Jaleel White"/>
    <n v="10000"/>
    <n v="22717758"/>
    <s v="Adventure|Animation|Comedy|Drama|Family|Fantasy|Musical"/>
    <s v="Gary Oldman"/>
    <s v="The Magic Sword: Quest for Camelot "/>
    <n v="11156"/>
    <n v="14275"/>
    <s v="Eric Idle"/>
    <n v="0"/>
    <s v="camelot|dragon|excalibur|knight|sword"/>
    <s v="http://www.imdb.com/title/tt0120800/?ref_=fn_tt_tt_1"/>
    <n v="67"/>
    <x v="0"/>
    <s v="USA"/>
    <s v="G"/>
    <n v="40000000"/>
    <n v="1998"/>
    <n v="908"/>
    <n v="6.2"/>
    <n v="1.85"/>
    <n v="0"/>
  </r>
  <r>
    <s v="Color"/>
    <x v="352"/>
    <n v="37"/>
    <n v="86"/>
    <n v="14"/>
    <n v="685"/>
    <s v="Regina Hall"/>
    <n v="833"/>
    <n v="34308901"/>
    <s v="Comedy|Crime"/>
    <s v="Greg Grunberg"/>
    <s v="Malibu's Most Wanted "/>
    <n v="15939"/>
    <n v="4435"/>
    <s v="Blair Underwood"/>
    <n v="3"/>
    <s v="los angeles california|person in car trunk|racial impersonation|south asian|street gang"/>
    <s v="http://www.imdb.com/title/tt0328099/?ref_=fn_tt_tt_1"/>
    <n v="87"/>
    <x v="0"/>
    <s v="USA"/>
    <s v="PG-13"/>
    <n v="16000000"/>
    <n v="2003"/>
    <n v="807"/>
    <n v="5.0999999999999996"/>
    <n v="2.35"/>
    <n v="0"/>
  </r>
  <r>
    <s v="Color"/>
    <x v="353"/>
    <n v="38"/>
    <n v="86"/>
    <n v="123"/>
    <n v="782"/>
    <s v="Martin Starr"/>
    <n v="3000"/>
    <n v="15542"/>
    <s v="Comedy|Drama|Romance"/>
    <s v="Bryce Dallas Howard"/>
    <s v="Good Dick "/>
    <n v="6689"/>
    <n v="7144"/>
    <s v="Jason Ritter"/>
    <n v="0"/>
    <s v="avoidant personality disorder|emotionally vulnerable|sex|video store|video store clerk"/>
    <s v="http://www.imdb.com/title/tt0944101/?ref_=fn_tt_tt_1"/>
    <n v="51"/>
    <x v="0"/>
    <s v="USA"/>
    <s v="R"/>
    <m/>
    <n v="2008"/>
    <n v="985"/>
    <n v="6.5"/>
    <n v="1.85"/>
    <n v="0"/>
  </r>
  <r>
    <s v="Color"/>
    <x v="354"/>
    <n v="43"/>
    <n v="86"/>
    <n v="4"/>
    <n v="444"/>
    <s v="Shawn Parsons"/>
    <n v="11000"/>
    <n v="20200"/>
    <s v="Drama|Music"/>
    <s v="Anne Hathaway"/>
    <s v="Song One "/>
    <n v="6797"/>
    <n v="12772"/>
    <s v="Li Jun Li"/>
    <n v="1"/>
    <s v="musician|number in title|recording|sibling"/>
    <s v="http://www.imdb.com/title/tt2182972/?ref_=fn_tt_tt_1"/>
    <n v="21"/>
    <x v="0"/>
    <s v="USA"/>
    <s v="PG-13"/>
    <n v="6000000"/>
    <n v="2014"/>
    <n v="485"/>
    <n v="5.8"/>
    <m/>
    <n v="0"/>
  </r>
  <r>
    <s v="Color"/>
    <x v="355"/>
    <n v="43"/>
    <n v="86"/>
    <n v="302"/>
    <n v="428"/>
    <s v="Danny Dyer"/>
    <n v="893"/>
    <n v="226792"/>
    <s v="Action|Comedy|Drama"/>
    <s v="Minnie Driver"/>
    <s v="High Heels and Low Lifes "/>
    <n v="3080"/>
    <n v="3049"/>
    <s v="Mary McCormack"/>
    <n v="2"/>
    <s v="attempted murder|blackmail|diver's watch|nurse|satire"/>
    <s v="http://www.imdb.com/title/tt0253126/?ref_=fn_tt_tt_1"/>
    <n v="44"/>
    <x v="0"/>
    <s v="UK"/>
    <s v="R"/>
    <n v="10000000"/>
    <n v="2001"/>
    <n v="798"/>
    <n v="6.2"/>
    <n v="1.85"/>
    <n v="117"/>
  </r>
  <r>
    <s v="Color"/>
    <x v="356"/>
    <n v="43"/>
    <n v="86"/>
    <n v="3"/>
    <n v="513"/>
    <s v="DeForest Kelley"/>
    <n v="643"/>
    <n v="617172"/>
    <s v="Documentary"/>
    <s v="Walter Koenig"/>
    <s v="Trekkies "/>
    <n v="4407"/>
    <n v="2864"/>
    <s v="James Doohan"/>
    <n v="1"/>
    <s v="autograph|dentist|outer space|star trek|telephone call"/>
    <s v="http://www.imdb.com/title/tt0120370/?ref_=fn_tt_tt_1"/>
    <n v="75"/>
    <x v="0"/>
    <s v="USA"/>
    <s v="PG"/>
    <n v="375000"/>
    <n v="1997"/>
    <n v="606"/>
    <n v="7"/>
    <m/>
    <n v="672"/>
  </r>
  <r>
    <s v="Color"/>
    <x v="357"/>
    <n v="44"/>
    <n v="86"/>
    <n v="6"/>
    <n v="115"/>
    <s v="Martin Compston"/>
    <n v="498"/>
    <m/>
    <s v="Horror"/>
    <s v="Alan Brent"/>
    <s v="When the Lights Went Out "/>
    <n v="3813"/>
    <n v="895"/>
    <s v="Kate Ashfield"/>
    <n v="0"/>
    <s v="father daughter relationship|poltergeist|spirit|stairway|urination"/>
    <s v="http://www.imdb.com/title/tt1743993/?ref_=fn_tt_tt_1"/>
    <n v="27"/>
    <x v="0"/>
    <s v="UK"/>
    <s v="Unrated"/>
    <m/>
    <n v="2012"/>
    <n v="204"/>
    <n v="5.4"/>
    <n v="2.35"/>
    <n v="0"/>
  </r>
  <r>
    <s v="Color"/>
    <x v="358"/>
    <n v="46"/>
    <n v="86"/>
    <n v="2"/>
    <n v="555"/>
    <s v="Lara Flynn Boyle"/>
    <n v="707"/>
    <m/>
    <s v="Comedy|Horror"/>
    <s v="Molly C. Quinn"/>
    <s v="Hansel &amp; Gretel Get Baked "/>
    <n v="2806"/>
    <n v="2634"/>
    <s v="Lochlyn Munro"/>
    <n v="0"/>
    <s v="hansel and gretel|lesbian kiss|marijuana|witch|witchcraft"/>
    <s v="http://www.imdb.com/title/tt2081194/?ref_=fn_tt_tt_1"/>
    <n v="11"/>
    <x v="0"/>
    <s v="USA"/>
    <s v="Unrated"/>
    <n v="4500000"/>
    <n v="2013"/>
    <n v="619"/>
    <n v="4.3"/>
    <n v="1.78"/>
    <n v="0"/>
  </r>
  <r>
    <s v="Color"/>
    <x v="87"/>
    <n v="46"/>
    <n v="86"/>
    <n v="7"/>
    <n v="17"/>
    <s v="Ari Gold"/>
    <n v="328"/>
    <n v="1114943"/>
    <s v="Drama|Music"/>
    <s v="Rachel True"/>
    <s v="Groove "/>
    <n v="3562"/>
    <n v="407"/>
    <s v="Denny Kirkwood"/>
    <n v="0"/>
    <s v="dj|ecstasy the drug|rave|raver|warehouse"/>
    <s v="http://www.imdb.com/title/tt0212974/?ref_=fn_tt_tt_1"/>
    <n v="74"/>
    <x v="0"/>
    <s v="USA"/>
    <s v="R"/>
    <n v="500000"/>
    <n v="2000"/>
    <n v="27"/>
    <n v="6.5"/>
    <n v="1.85"/>
    <n v="0"/>
  </r>
  <r>
    <s v="Color"/>
    <x v="359"/>
    <n v="46"/>
    <n v="86"/>
    <n v="10"/>
    <n v="126"/>
    <s v="Krysta Rodriguez"/>
    <n v="189"/>
    <n v="535249"/>
    <s v="Comedy"/>
    <s v="Matt Bennett"/>
    <s v="The Virginity Hit "/>
    <n v="3467"/>
    <n v="768"/>
    <s v="Zack Pearlman"/>
    <n v="0"/>
    <s v="masturbation|porn star|sex lesson from a prostitute|spreadeagle|topless"/>
    <s v="http://www.imdb.com/title/tt1695994/?ref_=fn_tt_tt_1"/>
    <n v="13"/>
    <x v="0"/>
    <s v="USA"/>
    <s v="R"/>
    <n v="3400000"/>
    <n v="2010"/>
    <n v="131"/>
    <n v="4.5999999999999996"/>
    <n v="1.85"/>
    <n v="974"/>
  </r>
  <r>
    <s v="Color"/>
    <x v="360"/>
    <n v="49"/>
    <n v="86"/>
    <n v="30"/>
    <n v="14"/>
    <s v="Christopher Toler"/>
    <n v="262"/>
    <n v="3278611"/>
    <s v="Documentary|Music"/>
    <s v="Kevin Scott Richardson"/>
    <s v="Rize "/>
    <n v="2877"/>
    <n v="321"/>
    <s v="Tommy the Clown"/>
    <n v="0"/>
    <s v="clown|clowning|dance|gang|south central los angeles"/>
    <s v="http://www.imdb.com/title/tt0436724/?ref_=fn_tt_tt_1"/>
    <n v="46"/>
    <x v="0"/>
    <s v="USA"/>
    <s v="PG-13"/>
    <m/>
    <n v="2005"/>
    <n v="23"/>
    <n v="7.1"/>
    <n v="1.33"/>
    <n v="903"/>
  </r>
  <r>
    <s v="Color"/>
    <x v="361"/>
    <n v="61"/>
    <n v="86"/>
    <n v="70"/>
    <n v="169"/>
    <s v="Ivana Milicevic"/>
    <n v="878"/>
    <n v="10397365"/>
    <s v="Comedy|Mystery|Romance"/>
    <s v="Monica Potter"/>
    <s v="Head Over Heels "/>
    <n v="11693"/>
    <n v="2165"/>
    <s v="China Chow"/>
    <n v="5"/>
    <s v="apartment|fast motion scene|model|private investigation|suspected murder"/>
    <s v="http://www.imdb.com/title/tt0192111/?ref_=fn_tt_tt_1"/>
    <n v="104"/>
    <x v="0"/>
    <s v="USA"/>
    <s v="PG-13"/>
    <n v="14000000"/>
    <n v="2001"/>
    <n v="834"/>
    <n v="5.4"/>
    <n v="2.35"/>
    <n v="613"/>
  </r>
  <r>
    <s v="Color"/>
    <x v="362"/>
    <n v="62"/>
    <n v="86"/>
    <n v="5"/>
    <n v="532"/>
    <s v="Vinessa Shaw"/>
    <n v="584"/>
    <n v="23978402"/>
    <s v="Comedy|Crime"/>
    <s v="Vincent Pastore"/>
    <s v="Corky Romano "/>
    <n v="10966"/>
    <n v="3850"/>
    <s v="Peter Berg"/>
    <n v="1"/>
    <s v="fbi|mafia|mobster|undercover|veterinarian"/>
    <s v="http://www.imdb.com/title/tt0250310/?ref_=fn_tt_tt_1"/>
    <n v="100"/>
    <x v="0"/>
    <s v="USA"/>
    <s v="PG-13"/>
    <n v="11000000"/>
    <n v="2001"/>
    <n v="580"/>
    <n v="4.5999999999999996"/>
    <n v="1.85"/>
    <n v="365"/>
  </r>
  <r>
    <s v="Color"/>
    <x v="363"/>
    <n v="63"/>
    <n v="86"/>
    <n v="472"/>
    <n v="64"/>
    <s v="Richard Norton"/>
    <n v="472"/>
    <n v="12674183"/>
    <s v="Action|Comedy|Crime"/>
    <s v="Sammo Kam-Bo Hung"/>
    <s v="Mr. Nice Guy "/>
    <n v="19774"/>
    <n v="773"/>
    <s v="Rachel Blakely"/>
    <n v="1"/>
    <s v="chef|cook|drugs|gang|reporter"/>
    <s v="http://www.imdb.com/title/tt0117786/?ref_=fn_tt_tt_1"/>
    <n v="70"/>
    <x v="0"/>
    <s v="Hong Kong"/>
    <s v="PG-13"/>
    <m/>
    <n v="1997"/>
    <n v="155"/>
    <n v="6.2"/>
    <n v="2.35"/>
    <n v="355"/>
  </r>
  <r>
    <s v="Color"/>
    <x v="364"/>
    <n v="66"/>
    <n v="86"/>
    <n v="4"/>
    <n v="424"/>
    <s v="Gedde Watanabe"/>
    <n v="960"/>
    <n v="4814244"/>
    <s v="Comedy|Romance"/>
    <s v="Jaime King"/>
    <s v="Slackers "/>
    <n v="12437"/>
    <n v="2415"/>
    <s v="Jim Rash"/>
    <n v="4"/>
    <s v="blackmail|fall|love|nerd|scam"/>
    <s v="http://www.imdb.com/title/tt0240900/?ref_=fn_tt_tt_1"/>
    <n v="107"/>
    <x v="0"/>
    <s v="Canada"/>
    <s v="R"/>
    <n v="11000000"/>
    <n v="2002"/>
    <n v="448"/>
    <n v="5.3"/>
    <n v="1.85"/>
    <n v="405"/>
  </r>
  <r>
    <s v="Color"/>
    <x v="365"/>
    <n v="69"/>
    <n v="86"/>
    <n v="89"/>
    <n v="511"/>
    <s v="Essence Atkins"/>
    <n v="986"/>
    <n v="17314483"/>
    <s v="Comedy|Fantasy"/>
    <s v="Ashley Rickards"/>
    <s v="A Haunted House 2 "/>
    <n v="14621"/>
    <n v="4073"/>
    <s v="Gabriel Iglesias"/>
    <n v="2"/>
    <s v="bare breasts|parody|sexual innuendo|slip and fall|squirting orgasm"/>
    <s v="http://www.imdb.com/title/tt2828996/?ref_=fn_tt_tt_1"/>
    <n v="48"/>
    <x v="0"/>
    <s v="USA"/>
    <s v="R"/>
    <n v="4000000"/>
    <n v="2014"/>
    <n v="713"/>
    <n v="4.7"/>
    <n v="1.85"/>
    <n v="0"/>
  </r>
  <r>
    <s v="Color"/>
    <x v="366"/>
    <n v="72"/>
    <n v="86"/>
    <n v="94"/>
    <n v="146"/>
    <s v="Isaiah Washington"/>
    <n v="693"/>
    <n v="333976"/>
    <s v="Comedy|Crime"/>
    <s v="Michael Jeter"/>
    <s v="Welcome to Collinwood "/>
    <n v="12559"/>
    <n v="1373"/>
    <s v="Andy Davoli"/>
    <n v="0"/>
    <s v="boxing knockout|heist|implied sex|keys|prison"/>
    <s v="http://www.imdb.com/title/tt0271259/?ref_=fn_tt_tt_1"/>
    <n v="90"/>
    <x v="0"/>
    <s v="USA"/>
    <s v="R"/>
    <n v="12000000"/>
    <n v="2002"/>
    <n v="534"/>
    <n v="6.4"/>
    <n v="2.35"/>
    <n v="423"/>
  </r>
  <r>
    <s v="Color"/>
    <x v="88"/>
    <n v="73"/>
    <n v="86"/>
    <n v="293"/>
    <n v="255"/>
    <s v="Swoosie Kurtz"/>
    <n v="509"/>
    <n v="181395380"/>
    <s v="Comedy|Fantasy|Romance"/>
    <s v="Maura Tierney"/>
    <s v="Liar Liar "/>
    <n v="220392"/>
    <n v="2070"/>
    <s v="Randall 'Tex' Cobb"/>
    <n v="1"/>
    <s v="birthday|birthday wish|father disappoints child|lie|workaholic"/>
    <s v="http://www.imdb.com/title/tt0119528/?ref_=fn_tt_tt_1"/>
    <n v="243"/>
    <x v="0"/>
    <s v="USA"/>
    <s v="PG-13"/>
    <n v="45000000"/>
    <n v="1997"/>
    <n v="418"/>
    <n v="6.8"/>
    <n v="1.85"/>
    <n v="0"/>
  </r>
  <r>
    <s v="Color"/>
    <x v="367"/>
    <n v="77"/>
    <n v="86"/>
    <n v="90"/>
    <n v="635"/>
    <s v="Jackson Nicoll"/>
    <n v="962"/>
    <n v="9402410"/>
    <s v="Adventure|Comedy"/>
    <s v="Thomas McDonell"/>
    <s v="Fun Size "/>
    <n v="11233"/>
    <n v="3715"/>
    <s v="Osric Chau"/>
    <n v="1"/>
    <s v="adult humor|best friend|friend|halloween|teenage girl"/>
    <s v="http://www.imdb.com/title/tt1663143/?ref_=fn_tt_tt_1"/>
    <n v="32"/>
    <x v="0"/>
    <s v="USA"/>
    <s v="PG-13"/>
    <n v="14000000"/>
    <n v="2012"/>
    <n v="925"/>
    <n v="5.4"/>
    <n v="2.35"/>
    <n v="0"/>
  </r>
  <r>
    <s v="Color"/>
    <x v="368"/>
    <n v="77"/>
    <n v="86"/>
    <n v="6"/>
    <n v="843"/>
    <s v="Phil LaMarr"/>
    <n v="1000"/>
    <n v="10134754"/>
    <s v="Animation|Comedy|Family"/>
    <s v="Amy Poehler"/>
    <s v="Hoodwinked Too! Hood vs. Evil "/>
    <n v="9682"/>
    <n v="5393"/>
    <s v="Cheech Marin"/>
    <n v="0"/>
    <s v="3 dimensional|box office flop|critically bashed|red riding hood|wolf"/>
    <s v="http://www.imdb.com/title/tt0844993/?ref_=fn_tt_tt_1"/>
    <n v="38"/>
    <x v="0"/>
    <s v="USA"/>
    <s v="PG"/>
    <n v="30000000"/>
    <n v="2011"/>
    <n v="857"/>
    <n v="4.8"/>
    <n v="1.85"/>
    <n v="0"/>
  </r>
  <r>
    <s v="Color"/>
    <x v="369"/>
    <n v="77"/>
    <n v="86"/>
    <n v="25"/>
    <n v="265"/>
    <s v="Roger Rees"/>
    <n v="13000"/>
    <n v="28424210"/>
    <s v="Animation|Comedy|Family|Fantasy"/>
    <s v="Bill Murray"/>
    <s v="Garfield 2 "/>
    <n v="27517"/>
    <n v="14918"/>
    <s v="Ben Falcone"/>
    <n v="0"/>
    <s v="cat|england|lti txii|peugeot 206|rover 3 5 litre.coupe p5b"/>
    <s v="http://www.imdb.com/title/tt0455499/?ref_=fn_tt_tt_1"/>
    <n v="74"/>
    <x v="0"/>
    <s v="UK"/>
    <s v="PG"/>
    <m/>
    <n v="2006"/>
    <n v="1000"/>
    <n v="5"/>
    <n v="1.85"/>
    <n v="470"/>
  </r>
  <r>
    <s v="Color"/>
    <x v="370"/>
    <n v="81"/>
    <n v="86"/>
    <n v="92"/>
    <n v="466"/>
    <s v="Eddie Griffin"/>
    <n v="744"/>
    <n v="38230435"/>
    <s v="Action|Comedy"/>
    <s v="Dave Chappelle"/>
    <s v="Undercover Brother "/>
    <n v="29661"/>
    <n v="3001"/>
    <s v="Chi McBride"/>
    <n v="3"/>
    <s v="african american|cadillac|disguise|secret agent|undercover"/>
    <s v="http://www.imdb.com/title/tt0279493/?ref_=fn_tt_tt_1"/>
    <n v="179"/>
    <x v="0"/>
    <s v="USA"/>
    <s v="PG-13"/>
    <n v="25000000"/>
    <n v="2002"/>
    <n v="489"/>
    <n v="5.8"/>
    <n v="1.85"/>
    <n v="0"/>
  </r>
  <r>
    <s v="Color"/>
    <x v="371"/>
    <n v="82"/>
    <n v="86"/>
    <n v="13"/>
    <n v="553"/>
    <s v="Carter Jenkins"/>
    <n v="1000"/>
    <n v="25200412"/>
    <s v="Adventure|Comedy|Family|Fantasy|Sci-Fi"/>
    <s v="Malese Jow"/>
    <s v="Aliens in the Attic "/>
    <n v="16580"/>
    <n v="3423"/>
    <s v="Tim Meadows"/>
    <n v="3"/>
    <s v="alien|attic|boyfriend|mind control|nintendo ds"/>
    <s v="http://www.imdb.com/title/tt0775552/?ref_=fn_tt_tt_1"/>
    <n v="55"/>
    <x v="0"/>
    <s v="USA"/>
    <s v="PG"/>
    <n v="45000000"/>
    <n v="2009"/>
    <n v="701"/>
    <n v="5.4"/>
    <n v="1.85"/>
    <n v="916"/>
  </r>
  <r>
    <s v="Color"/>
    <x v="372"/>
    <n v="82"/>
    <n v="86"/>
    <n v="8"/>
    <n v="357"/>
    <s v="Fred Armisen"/>
    <n v="2000"/>
    <n v="5518918"/>
    <s v="Action|Adventure|Animation|Comedy|Fantasy|Sci-Fi"/>
    <s v="Tina Fey"/>
    <s v="Aqua Teen Hunger Force Colon Movie Film for Theaters "/>
    <n v="12160"/>
    <n v="3071"/>
    <s v="Chris Kattan"/>
    <n v="0"/>
    <s v="based on cult tv series|critically acclaimed|exercise machine|midnight movie|robot"/>
    <s v="http://www.imdb.com/title/tt0455326/?ref_=fn_tt_tt_1"/>
    <n v="73"/>
    <x v="0"/>
    <s v="USA"/>
    <s v="R"/>
    <n v="750000"/>
    <n v="2007"/>
    <n v="424"/>
    <n v="6.9"/>
    <n v="1.85"/>
    <n v="307"/>
  </r>
  <r>
    <s v="Color"/>
    <x v="332"/>
    <n v="83"/>
    <n v="86"/>
    <n v="0"/>
    <n v="3"/>
    <s v="Yuqi Zhang"/>
    <n v="46"/>
    <n v="206678"/>
    <s v="Comedy|Family|Sci-Fi"/>
    <s v="Jiao Xu"/>
    <s v="CJ7 "/>
    <n v="11391"/>
    <n v="82"/>
    <s v="Chi Chung Lam"/>
    <n v="1"/>
    <s v="father son relationship|miracle|school|ufo|written and directed by cast member"/>
    <s v="http://www.imdb.com/title/tt0940709/?ref_=fn_tt_tt_1"/>
    <n v="66"/>
    <x v="10"/>
    <s v="Hong Kong"/>
    <s v="PG"/>
    <m/>
    <n v="2008"/>
    <n v="33"/>
    <n v="6.5"/>
    <n v="2.35"/>
    <n v="1000"/>
  </r>
  <r>
    <s v="Color"/>
    <x v="373"/>
    <n v="90"/>
    <n v="86"/>
    <n v="0"/>
    <n v="77"/>
    <s v="Iben Hjejle"/>
    <n v="767"/>
    <n v="128937"/>
    <s v="Drama|Horror|Romance"/>
    <s v="Aidan Quinn"/>
    <s v="The Eclipse "/>
    <n v="2437"/>
    <n v="975"/>
    <s v="Jim Norton"/>
    <n v="0"/>
    <s v="ghost|irish|kissing|novelist|widower"/>
    <s v="http://www.imdb.com/title/tt1346961/?ref_=fn_tt_tt_1"/>
    <n v="31"/>
    <x v="0"/>
    <s v="Ireland"/>
    <s v="R"/>
    <m/>
    <n v="2009"/>
    <n v="122"/>
    <n v="6.2"/>
    <n v="1.85"/>
    <n v="580"/>
  </r>
  <r>
    <s v="Color"/>
    <x v="374"/>
    <n v="98"/>
    <n v="86"/>
    <n v="5"/>
    <n v="47"/>
    <s v="Tommy Knight"/>
    <n v="121"/>
    <m/>
    <s v="Comedy|Horror"/>
    <s v="Peter McQuinn"/>
    <s v="Stitches "/>
    <n v="6585"/>
    <n v="322"/>
    <s v="Jemma Curran"/>
    <n v="0"/>
    <s v="cat killer|death of animal|high heels|kneed in the crotch|kneed in the groin"/>
    <s v="http://www.imdb.com/title/tt2126362/?ref_=fn_tt_tt_1"/>
    <n v="53"/>
    <x v="0"/>
    <s v="Ireland"/>
    <s v="R"/>
    <m/>
    <n v="2012"/>
    <n v="94"/>
    <n v="5.7"/>
    <n v="1.85"/>
    <n v="0"/>
  </r>
  <r>
    <s v="Color"/>
    <x v="375"/>
    <n v="110"/>
    <n v="86"/>
    <n v="0"/>
    <n v="3"/>
    <s v="Peter Feeney"/>
    <n v="42"/>
    <m/>
    <s v="Drama"/>
    <s v="Siobhan Marshall"/>
    <s v="Abandoned "/>
    <n v="333"/>
    <n v="90"/>
    <s v="Rachel Nash"/>
    <n v="5"/>
    <s v="boat|one word title|sea|storm|survivor"/>
    <s v="http://www.imdb.com/title/tt4519006/?ref_=fn_tt_tt_1"/>
    <n v="6"/>
    <x v="0"/>
    <s v="New Zealand"/>
    <s v="Unrated"/>
    <m/>
    <n v="2015"/>
    <n v="40"/>
    <n v="6.3"/>
    <m/>
    <n v="213"/>
  </r>
  <r>
    <s v="Color"/>
    <x v="197"/>
    <n v="111"/>
    <n v="86"/>
    <n v="82"/>
    <n v="362"/>
    <s v="Diedrich Bader"/>
    <n v="869"/>
    <n v="38232624"/>
    <s v="Comedy"/>
    <s v="Carmen Electra"/>
    <s v="Meet the Spartans "/>
    <n v="88518"/>
    <n v="3854"/>
    <s v="Method Man"/>
    <n v="0"/>
    <s v="king|persian|spartan|training|xerxes"/>
    <s v="http://www.imdb.com/title/tt1073498/?ref_=fn_tt_tt_1"/>
    <n v="409"/>
    <x v="0"/>
    <s v="USA"/>
    <s v="PG-13"/>
    <n v="30000000"/>
    <n v="2008"/>
    <n v="759"/>
    <n v="2.7"/>
    <n v="1.85"/>
    <n v="0"/>
  </r>
  <r>
    <s v="Color"/>
    <x v="376"/>
    <n v="117"/>
    <n v="86"/>
    <n v="10"/>
    <n v="348"/>
    <s v="Ashley Scott"/>
    <n v="12000"/>
    <n v="45860039"/>
    <s v="Action|Crime"/>
    <s v="Dwayne Johnson"/>
    <s v="Walking Tall "/>
    <n v="53118"/>
    <n v="14146"/>
    <s v="Michael Bowen"/>
    <n v="1"/>
    <s v="casino|football|sheriff|special forces|violence"/>
    <s v="http://www.imdb.com/title/tt0351977/?ref_=fn_tt_tt_1"/>
    <n v="221"/>
    <x v="0"/>
    <s v="USA"/>
    <s v="PG-13"/>
    <n v="56000000"/>
    <n v="2004"/>
    <n v="795"/>
    <n v="6.2"/>
    <n v="2.35"/>
    <n v="0"/>
  </r>
  <r>
    <s v="Color"/>
    <x v="206"/>
    <n v="124"/>
    <n v="86"/>
    <n v="84"/>
    <n v="34"/>
    <s v="Natalie Press"/>
    <n v="680"/>
    <n v="992238"/>
    <s v="Drama|Romance"/>
    <s v="Paddy Considine"/>
    <s v="My Summer of Love "/>
    <n v="16349"/>
    <n v="763"/>
    <s v="Dean Andrews"/>
    <n v="0"/>
    <s v="female frontal nudity|lesbian relationship|summer|voyeurism|yorkshire"/>
    <s v="http://www.imdb.com/title/tt0382189/?ref_=fn_tt_tt_1"/>
    <n v="103"/>
    <x v="0"/>
    <s v="UK"/>
    <s v="R"/>
    <n v="1700000"/>
    <n v="2004"/>
    <n v="46"/>
    <n v="6.8"/>
    <n v="1.85"/>
    <n v="869"/>
  </r>
  <r>
    <s v="Color"/>
    <x v="365"/>
    <n v="129"/>
    <n v="86"/>
    <n v="89"/>
    <n v="555"/>
    <s v="Alanna Ubach"/>
    <n v="713"/>
    <n v="40041683"/>
    <s v="Comedy|Fantasy"/>
    <s v="Essence Atkins"/>
    <s v="A Haunted House "/>
    <n v="34620"/>
    <n v="3421"/>
    <s v="J.B. Smoove"/>
    <n v="6"/>
    <s v="hamburger|parody|priest|psychic|woman in a bikini"/>
    <s v="http://www.imdb.com/title/tt2243537/?ref_=fn_tt_tt_1"/>
    <n v="107"/>
    <x v="0"/>
    <s v="USA"/>
    <s v="R"/>
    <n v="2500000"/>
    <n v="2013"/>
    <n v="584"/>
    <n v="5.0999999999999996"/>
    <n v="1.85"/>
    <n v="0"/>
  </r>
  <r>
    <s v="Color"/>
    <x v="377"/>
    <n v="138"/>
    <n v="86"/>
    <n v="67"/>
    <n v="271"/>
    <s v="Linda Cardellini"/>
    <n v="4000"/>
    <n v="153288182"/>
    <s v="Adventure|Comedy|Mystery"/>
    <s v="Sarah Michelle Gellar"/>
    <s v="Scooby-Doo "/>
    <n v="71424"/>
    <n v="6355"/>
    <s v="Miguel A. Núñez Jr."/>
    <n v="3"/>
    <s v="amusement park|island|motorcycle|scooby doo|tough girl"/>
    <s v="http://www.imdb.com/title/tt0267913/?ref_=fn_tt_tt_1"/>
    <n v="521"/>
    <x v="0"/>
    <s v="USA"/>
    <s v="PG"/>
    <n v="84000000"/>
    <n v="2002"/>
    <n v="2000"/>
    <n v="4.9000000000000004"/>
    <n v="1.85"/>
    <n v="0"/>
  </r>
  <r>
    <s v="Color"/>
    <x v="260"/>
    <n v="144"/>
    <n v="86"/>
    <n v="378"/>
    <n v="783"/>
    <s v="Catherine O'Hara"/>
    <n v="957"/>
    <n v="5542025"/>
    <s v="Comedy"/>
    <s v="John Michael Higgins"/>
    <s v="For Your Consideration "/>
    <n v="12197"/>
    <n v="3535"/>
    <s v="Ed Begley Jr."/>
    <n v="0"/>
    <s v="actor|internet|make up|publicist|purim"/>
    <s v="http://www.imdb.com/title/tt0470765/?ref_=fn_tt_tt_1"/>
    <n v="150"/>
    <x v="0"/>
    <s v="USA"/>
    <s v="PG-13"/>
    <n v="12000000"/>
    <n v="2006"/>
    <n v="925"/>
    <n v="6.3"/>
    <n v="1.85"/>
    <n v="650"/>
  </r>
  <r>
    <s v="Color"/>
    <x v="378"/>
    <n v="148"/>
    <n v="86"/>
    <n v="33"/>
    <n v="583"/>
    <s v="Mary-Kate Olsen"/>
    <n v="15000"/>
    <n v="27854896"/>
    <s v="Drama|Fantasy|Romance"/>
    <s v="Alex Pettyfer"/>
    <s v="Beastly "/>
    <n v="64190"/>
    <n v="17396"/>
    <s v="Erik Knudsen"/>
    <n v="1"/>
    <s v="love|maid|newscaster|student|tutor"/>
    <s v="http://www.imdb.com/title/tt1152398/?ref_=fn_tt_tt_1"/>
    <n v="129"/>
    <x v="0"/>
    <s v="USA"/>
    <s v="PG-13"/>
    <n v="17000000"/>
    <n v="2011"/>
    <n v="976"/>
    <n v="5.6"/>
    <n v="2.35"/>
    <n v="16000"/>
  </r>
  <r>
    <s v="Color"/>
    <x v="379"/>
    <n v="158"/>
    <n v="86"/>
    <n v="41"/>
    <n v="155"/>
    <s v="Ron Palillo"/>
    <n v="956"/>
    <n v="19472057"/>
    <s v="Horror|Thriller"/>
    <s v="Tony Goldwyn"/>
    <s v="Jason Lives: Friday the 13th Part VI "/>
    <n v="25332"/>
    <n v="1862"/>
    <s v="Vincent Guastaferro"/>
    <n v="0"/>
    <s v="actual animal killed|death|jason voorhees|slasher flick|teen horror"/>
    <s v="http://www.imdb.com/title/tt0091080/?ref_=fn_tt_tt_1"/>
    <n v="307"/>
    <x v="0"/>
    <s v="USA"/>
    <s v="R"/>
    <n v="3000000"/>
    <n v="1986"/>
    <n v="316"/>
    <n v="5.9"/>
    <n v="1.85"/>
    <n v="0"/>
  </r>
  <r>
    <s v="Color"/>
    <x v="237"/>
    <n v="181"/>
    <n v="86"/>
    <n v="35"/>
    <n v="179"/>
    <s v="Cedric the Entertainer"/>
    <n v="851"/>
    <n v="193136719"/>
    <s v="Adventure|Animation|Comedy|Family"/>
    <s v="Jada Pinkett Smith"/>
    <s v="Madagascar "/>
    <n v="266636"/>
    <n v="1777"/>
    <s v="Andy Richter"/>
    <n v="0"/>
    <s v="escape|jungle|lemur|madagascar|zoo"/>
    <s v="http://www.imdb.com/title/tt0351283/?ref_=fn_tt_tt_1"/>
    <n v="385"/>
    <x v="0"/>
    <s v="USA"/>
    <s v="PG"/>
    <n v="75000000"/>
    <n v="2005"/>
    <n v="436"/>
    <n v="6.9"/>
    <n v="1.85"/>
    <n v="0"/>
  </r>
  <r>
    <s v="Color"/>
    <x v="380"/>
    <n v="186"/>
    <n v="86"/>
    <n v="174"/>
    <n v="2"/>
    <s v="Brett Cullen"/>
    <n v="619"/>
    <n v="54257433"/>
    <s v="Drama|Horror|Thriller"/>
    <s v="Óscar Jaenada"/>
    <s v="The Shallows "/>
    <n v="12983"/>
    <n v="971"/>
    <s v="Sedona Legge"/>
    <n v="0"/>
    <s v="beach|island|mexico|prey|trapped"/>
    <s v="http://www.imdb.com/title/tt4052882/?ref_=fn_tt_tt_1"/>
    <n v="139"/>
    <x v="0"/>
    <s v="USA"/>
    <s v="PG-13"/>
    <n v="17000000"/>
    <n v="2016"/>
    <n v="350"/>
    <n v="6.8"/>
    <n v="2.35"/>
    <n v="0"/>
  </r>
  <r>
    <s v="Color"/>
    <x v="381"/>
    <n v="190"/>
    <n v="86"/>
    <n v="62"/>
    <n v="59"/>
    <s v="Celia Weston"/>
    <n v="390"/>
    <n v="23993605"/>
    <s v="Comedy|Crime|Drama"/>
    <s v="Collette Wolfe"/>
    <s v="Observe and Report "/>
    <n v="52467"/>
    <n v="727"/>
    <s v="Dan Bakkedahl"/>
    <n v="1"/>
    <s v="male pubic hair|mall|police detective|pubic hair|security guard"/>
    <s v="http://www.imdb.com/title/tt1197628/?ref_=fn_tt_tt_1"/>
    <n v="248"/>
    <x v="0"/>
    <s v="USA"/>
    <s v="R"/>
    <n v="18000000"/>
    <n v="2009"/>
    <n v="258"/>
    <n v="5.8"/>
    <n v="2.35"/>
    <n v="0"/>
  </r>
  <r>
    <s v="Color"/>
    <x v="382"/>
    <n v="203"/>
    <n v="86"/>
    <n v="385"/>
    <n v="100"/>
    <s v="Ashley Laurence"/>
    <n v="266"/>
    <n v="14564027"/>
    <s v="Fantasy|Horror"/>
    <s v="Andrew Robinson"/>
    <s v="Hellraiser "/>
    <n v="76407"/>
    <n v="673"/>
    <s v="Clare Higgins"/>
    <n v="0"/>
    <s v="blood|cenobites|creature|demon|male full frontal nudity"/>
    <s v="http://www.imdb.com/title/tt0093177/?ref_=fn_tt_tt_1"/>
    <n v="335"/>
    <x v="0"/>
    <s v="UK"/>
    <s v="R"/>
    <n v="1000000"/>
    <n v="1987"/>
    <n v="209"/>
    <n v="7"/>
    <n v="1.85"/>
    <n v="0"/>
  </r>
  <r>
    <s v="Color"/>
    <x v="316"/>
    <n v="216"/>
    <n v="86"/>
    <n v="70"/>
    <n v="318"/>
    <s v="Gina Holden"/>
    <n v="440"/>
    <n v="54098051"/>
    <s v="Horror"/>
    <s v="Chelan Simmons"/>
    <s v="Final Destination 3 "/>
    <n v="102861"/>
    <n v="2420"/>
    <s v="Crystal Lowe"/>
    <n v="0"/>
    <s v="amusement park|death|fate|premonition|roller coaster"/>
    <s v="http://www.imdb.com/title/tt0414982/?ref_=fn_tt_tt_1"/>
    <n v="571"/>
    <x v="0"/>
    <s v="Germany"/>
    <s v="R"/>
    <n v="25000000"/>
    <n v="2006"/>
    <n v="346"/>
    <n v="5.8"/>
    <n v="2.35"/>
    <n v="0"/>
  </r>
  <r>
    <s v="Color"/>
    <x v="101"/>
    <n v="218"/>
    <n v="86"/>
    <n v="9"/>
    <n v="32"/>
    <s v="Julia Taylor Ross"/>
    <n v="120"/>
    <n v="12555230"/>
    <s v="Drama|Horror|Mystery|Thriller"/>
    <s v="Eric Sheffer Stevens"/>
    <s v="Silent House "/>
    <n v="18566"/>
    <n v="218"/>
    <s v="Adam Trese"/>
    <n v="0"/>
    <s v="bound and gagged|girl|haunted house|hearing noises|uninterrupted shot"/>
    <s v="http://www.imdb.com/title/tt1767382/?ref_=fn_tt_tt_1"/>
    <n v="154"/>
    <x v="0"/>
    <s v="France"/>
    <s v="R"/>
    <n v="2000000"/>
    <n v="2011"/>
    <n v="44"/>
    <n v="5.3"/>
    <n v="1.85"/>
    <n v="0"/>
  </r>
  <r>
    <s v="Color"/>
    <x v="383"/>
    <n v="228"/>
    <n v="86"/>
    <n v="17"/>
    <n v="205"/>
    <s v="Ryan Robbins"/>
    <n v="520"/>
    <n v="17683670"/>
    <s v="Horror|Mystery|Sci-Fi|Thriller"/>
    <s v="Warren Christie"/>
    <s v="Apollo 18 "/>
    <n v="47227"/>
    <n v="1520"/>
    <s v="Andrew Airlie"/>
    <n v="0"/>
    <s v="cosmonaut|footprint|found footage|moon|secret mission"/>
    <s v="http://www.imdb.com/title/tt1772240/?ref_=fn_tt_tt_1"/>
    <n v="323"/>
    <x v="0"/>
    <s v="USA"/>
    <s v="PG-13"/>
    <n v="5000000"/>
    <n v="2011"/>
    <n v="270"/>
    <n v="5.2"/>
    <n v="1.33"/>
    <n v="0"/>
  </r>
  <r>
    <s v="Color"/>
    <x v="384"/>
    <n v="270"/>
    <n v="86"/>
    <n v="18"/>
    <n v="300"/>
    <s v="Ingrid Bolsø Berdal"/>
    <n v="1000"/>
    <n v="18112929"/>
    <s v="Horror|Mystery|Sci-Fi|Thriller"/>
    <s v="Jesse McCartney"/>
    <s v="Chernobyl Diaries "/>
    <n v="52642"/>
    <n v="2665"/>
    <s v="Jonathan Sadowski"/>
    <n v="0"/>
    <s v="abandoned building|chernobyl disaster|exploration|tour guide|van"/>
    <s v="http://www.imdb.com/title/tt1991245/?ref_=fn_tt_tt_1"/>
    <n v="271"/>
    <x v="0"/>
    <s v="USA"/>
    <s v="R"/>
    <n v="1000000"/>
    <n v="2012"/>
    <n v="466"/>
    <n v="5"/>
    <n v="1.85"/>
    <n v="24000"/>
  </r>
  <r>
    <s v="Color"/>
    <x v="385"/>
    <n v="271"/>
    <n v="86"/>
    <n v="365"/>
    <n v="522"/>
    <s v="Mark Duplass"/>
    <n v="934"/>
    <n v="4007792"/>
    <s v="Comedy|Drama|Romance"/>
    <s v="Mary Lynn Rajskub"/>
    <s v="Safety Not Guaranteed "/>
    <n v="101287"/>
    <n v="2714"/>
    <s v="Jeff Garlin"/>
    <n v="0"/>
    <s v="classified ad|intern|magazine|time machine|time travel"/>
    <s v="http://www.imdb.com/title/tt1862079/?ref_=fn_tt_tt_1"/>
    <n v="260"/>
    <x v="0"/>
    <s v="USA"/>
    <s v="R"/>
    <n v="750000"/>
    <n v="2012"/>
    <n v="830"/>
    <n v="7"/>
    <n v="2.35"/>
    <n v="31000"/>
  </r>
  <r>
    <s v="Color"/>
    <x v="386"/>
    <n v="272"/>
    <n v="86"/>
    <n v="59"/>
    <n v="104"/>
    <s v="Robb Wells"/>
    <n v="694"/>
    <n v="703002"/>
    <s v="Action|Comedy|Thriller"/>
    <s v="Gregory Smith"/>
    <s v="Hobo with a Shotgun "/>
    <n v="37495"/>
    <n v="1249"/>
    <s v="Molly Dunsworth"/>
    <n v="4"/>
    <s v="hobo|pedophile|rampage|shotgun|vigilante"/>
    <s v="http://www.imdb.com/title/tt1640459/?ref_=fn_tt_tt_1"/>
    <n v="230"/>
    <x v="0"/>
    <s v="Canada"/>
    <s v="Not Rated"/>
    <n v="3000000"/>
    <n v="2011"/>
    <n v="324"/>
    <n v="6.1"/>
    <n v="2.35"/>
    <n v="37000"/>
  </r>
  <r>
    <s v=" Black and White"/>
    <x v="387"/>
    <n v="345"/>
    <n v="86"/>
    <n v="387"/>
    <n v="270"/>
    <s v="Grace Gummer"/>
    <n v="962"/>
    <n v="4063238"/>
    <s v="Comedy|Drama|Romance"/>
    <s v="Greta Gerwig"/>
    <s v="Frances Ha "/>
    <n v="43982"/>
    <n v="2260"/>
    <s v="Vanessa Ray"/>
    <n v="0"/>
    <s v="best friend|black and white|father daughter relationship|female protagonist|mother daughter relationship"/>
    <s v="http://www.imdb.com/title/tt2347569/?ref_=fn_tt_tt_1"/>
    <n v="139"/>
    <x v="0"/>
    <s v="USA"/>
    <s v="R"/>
    <m/>
    <n v="2012"/>
    <n v="481"/>
    <n v="7.4"/>
    <n v="1.85"/>
    <n v="11000"/>
  </r>
  <r>
    <s v="Color"/>
    <x v="388"/>
    <n v="1"/>
    <n v="87"/>
    <n v="2"/>
    <n v="318"/>
    <s v="Daphne Zuniga"/>
    <n v="637"/>
    <m/>
    <s v="Comedy|Drama"/>
    <s v="Eric Mabius"/>
    <s v="Signed Sealed Delivered "/>
    <n v="629"/>
    <n v="2283"/>
    <s v="Crystal Lowe"/>
    <n v="2"/>
    <s v="fraud|postal worker|prison|theft|trial"/>
    <s v="http://www.imdb.com/title/tt3000844/?ref_=fn_tt_tt_1"/>
    <n v="6"/>
    <x v="0"/>
    <s v="Canada"/>
    <s v="Unrated"/>
    <m/>
    <n v="2013"/>
    <n v="470"/>
    <n v="7.7"/>
    <m/>
    <n v="84"/>
  </r>
  <r>
    <s v="Color"/>
    <x v="389"/>
    <n v="2"/>
    <n v="87"/>
    <n v="0"/>
    <n v="347"/>
    <s v="Joanne Whalley"/>
    <n v="584"/>
    <m/>
    <s v="Drama"/>
    <s v="Keith Carradine"/>
    <s v="The Californians "/>
    <n v="299"/>
    <n v="1924"/>
    <s v="Illeana Douglas"/>
    <n v="3"/>
    <s v="based on novel"/>
    <s v="http://www.imdb.com/title/tt0377043/?ref_=fn_tt_tt_1"/>
    <n v="11"/>
    <x v="0"/>
    <s v="USA"/>
    <s v="PG"/>
    <m/>
    <n v="2005"/>
    <n v="507"/>
    <n v="5"/>
    <n v="1.85"/>
    <n v="29"/>
  </r>
  <r>
    <s v="Color"/>
    <x v="390"/>
    <n v="2"/>
    <n v="87"/>
    <n v="3"/>
    <n v="149"/>
    <s v="Ossie Davis"/>
    <n v="767"/>
    <m/>
    <s v="Drama"/>
    <s v="Aidan Quinn"/>
    <s v="Proud "/>
    <n v="275"/>
    <n v="1593"/>
    <s v="Janet Hubert"/>
    <n v="2"/>
    <s v=""/>
    <s v="http://www.imdb.com/title/tt0393616/?ref_=fn_tt_tt_1"/>
    <n v="22"/>
    <x v="0"/>
    <s v="USA"/>
    <s v="PG"/>
    <n v="1000000"/>
    <n v="2004"/>
    <n v="282"/>
    <n v="5.8"/>
    <m/>
    <n v="141"/>
  </r>
  <r>
    <s v="Color"/>
    <x v="391"/>
    <n v="4"/>
    <n v="87"/>
    <n v="20"/>
    <n v="329"/>
    <s v="Kate del Castillo"/>
    <n v="571"/>
    <m/>
    <s v="Comedy"/>
    <s v="Maria Conchita Alonso"/>
    <s v="Without Men "/>
    <n v="1427"/>
    <n v="2006"/>
    <s v="Camryn Manheim"/>
    <n v="6"/>
    <s v="bare chested male|journalist|passion|pregnancy|woman in underwear"/>
    <s v="http://www.imdb.com/title/tt1547090/?ref_=fn_tt_tt_1"/>
    <n v="12"/>
    <x v="0"/>
    <s v="USA"/>
    <s v="R"/>
    <n v="4700000"/>
    <n v="2011"/>
    <n v="345"/>
    <n v="3.2"/>
    <m/>
    <n v="491"/>
  </r>
  <r>
    <s v="Color"/>
    <x v="392"/>
    <n v="5"/>
    <n v="87"/>
    <n v="84"/>
    <n v="331"/>
    <s v="Kevin Gage"/>
    <n v="702"/>
    <n v="252726"/>
    <s v="Drama|Family|Western"/>
    <s v="William Morgan Sheppard"/>
    <s v="Love's Abiding Joy "/>
    <n v="1289"/>
    <n v="2715"/>
    <s v="Brianna Brown"/>
    <n v="0"/>
    <s v="19th century|faith|mayor|ranch|sheriff"/>
    <s v="http://www.imdb.com/title/tt0785025/?ref_=fn_tt_tt_1"/>
    <n v="18"/>
    <x v="3"/>
    <s v="USA"/>
    <s v="PG"/>
    <n v="3000000"/>
    <n v="2006"/>
    <n v="366"/>
    <n v="7.2"/>
    <m/>
    <n v="76"/>
  </r>
  <r>
    <s v="Color"/>
    <x v="393"/>
    <n v="7"/>
    <n v="87"/>
    <n v="11"/>
    <n v="397"/>
    <s v="Omar Benson Miller"/>
    <n v="578"/>
    <m/>
    <s v="Animation"/>
    <s v="Vic Mignogna"/>
    <s v="The Lion of Judah "/>
    <n v="458"/>
    <n v="1730"/>
    <s v="Anupam Kher"/>
    <n v="0"/>
    <s v="animal|donkey|lamb|pig|rooster"/>
    <s v="http://www.imdb.com/title/tt1212022/?ref_=fn_tt_tt_1"/>
    <n v="3"/>
    <x v="0"/>
    <s v="USA"/>
    <s v="PG"/>
    <n v="15000000"/>
    <n v="2011"/>
    <n v="418"/>
    <n v="3.7"/>
    <n v="1.78"/>
    <n v="381"/>
  </r>
  <r>
    <s v="Color"/>
    <x v="394"/>
    <n v="8"/>
    <n v="87"/>
    <n v="490"/>
    <n v="201"/>
    <s v="Matt Jones"/>
    <n v="833"/>
    <m/>
    <s v="Comedy"/>
    <s v="Joe Lo Truglio"/>
    <s v="High Road "/>
    <n v="1305"/>
    <n v="2295"/>
    <s v="Abby Elliott"/>
    <n v="6"/>
    <s v=""/>
    <s v="http://www.imdb.com/title/tt1692084/?ref_=fn_tt_tt_1"/>
    <n v="3"/>
    <x v="0"/>
    <s v="USA"/>
    <s v="R"/>
    <m/>
    <n v="2011"/>
    <n v="523"/>
    <n v="5.4"/>
    <m/>
    <n v="244"/>
  </r>
  <r>
    <s v="Color"/>
    <x v="395"/>
    <n v="9"/>
    <n v="87"/>
    <n v="8"/>
    <n v="424"/>
    <s v="Ben Schwartz"/>
    <n v="34000"/>
    <m/>
    <s v="Comedy"/>
    <s v="Sunil Narkar"/>
    <s v="Coffee Town "/>
    <n v="4204"/>
    <n v="35796"/>
    <s v="Glenn Howerton"/>
    <n v="3"/>
    <s v="barista|coffee|coffee shop|fight|insult"/>
    <s v="http://www.imdb.com/title/tt2234025/?ref_=fn_tt_tt_1"/>
    <n v="19"/>
    <x v="0"/>
    <s v="USA"/>
    <s v="Unrated"/>
    <n v="2000000"/>
    <n v="2013"/>
    <n v="463"/>
    <n v="6.6"/>
    <n v="2.35"/>
    <n v="0"/>
  </r>
  <r>
    <s v="Color"/>
    <x v="396"/>
    <n v="13"/>
    <n v="87"/>
    <n v="0"/>
    <n v="258"/>
    <s v="Eion Bailey"/>
    <n v="1000"/>
    <n v="58163"/>
    <s v="Drama"/>
    <s v="Leslie Bibb"/>
    <s v="The Young Unknowns "/>
    <n v="122"/>
    <n v="2359"/>
    <s v="Arly Jover"/>
    <n v="0"/>
    <s v="based on play|independent film"/>
    <s v="http://www.imdb.com/title/tt0186719/?ref_=fn_tt_tt_1"/>
    <n v="3"/>
    <x v="0"/>
    <s v="USA"/>
    <s v="R"/>
    <m/>
    <n v="2000"/>
    <n v="749"/>
    <n v="4.2"/>
    <m/>
    <n v="4"/>
  </r>
  <r>
    <s v="Color"/>
    <x v="397"/>
    <n v="15"/>
    <n v="87"/>
    <n v="8"/>
    <n v="272"/>
    <s v="Kevin Corrigan"/>
    <n v="969"/>
    <m/>
    <s v="Comedy"/>
    <s v="Lena Dunham"/>
    <s v="Supporting Characters "/>
    <n v="760"/>
    <n v="2398"/>
    <s v="Alex Karpovsky"/>
    <n v="0"/>
    <s v="film editor|kiss|marriage proposal|movie screening|urination"/>
    <s v="http://www.imdb.com/title/tt1874789/?ref_=fn_tt_tt_1"/>
    <n v="4"/>
    <x v="0"/>
    <s v="USA"/>
    <s v="Not Rated"/>
    <m/>
    <n v="2012"/>
    <n v="778"/>
    <n v="6.3"/>
    <m/>
    <n v="209"/>
  </r>
  <r>
    <s v="Color"/>
    <x v="398"/>
    <n v="15"/>
    <n v="87"/>
    <n v="101"/>
    <n v="324"/>
    <s v="Eva LaRue"/>
    <n v="721"/>
    <n v="800000"/>
    <s v="Adventure|Fantasy"/>
    <s v="Michael Berryman"/>
    <s v="The Barbarians "/>
    <n v="2308"/>
    <n v="1700"/>
    <s v="Richard Lynch"/>
    <n v="0"/>
    <s v="bare breasts|comic relief|dragon|gladiator|harem"/>
    <s v="http://www.imdb.com/title/tt0092615/?ref_=fn_tt_tt_1"/>
    <n v="35"/>
    <x v="0"/>
    <s v="USA"/>
    <s v="R"/>
    <n v="4000000"/>
    <n v="1987"/>
    <n v="576"/>
    <n v="4.8"/>
    <n v="1.85"/>
    <n v="550"/>
  </r>
  <r>
    <s v="Color"/>
    <x v="399"/>
    <n v="16"/>
    <n v="87"/>
    <n v="0"/>
    <n v="108"/>
    <s v="Sarah Lind"/>
    <n v="199"/>
    <m/>
    <s v="Drama|Fantasy|Romance"/>
    <s v="Nicole Muñoz"/>
    <s v="Fetching Cody "/>
    <n v="1232"/>
    <n v="596"/>
    <s v="Kyla Wise"/>
    <n v="2"/>
    <s v="death|high school|prostitute|suicide|time travel"/>
    <s v="http://www.imdb.com/title/tt0475271/?ref_=fn_tt_tt_1"/>
    <n v="10"/>
    <x v="0"/>
    <s v="Canada"/>
    <s v="Unrated"/>
    <n v="1500000"/>
    <n v="2005"/>
    <n v="134"/>
    <n v="6.8"/>
    <m/>
    <n v="193"/>
  </r>
  <r>
    <s v="Color"/>
    <x v="400"/>
    <n v="19"/>
    <n v="87"/>
    <n v="29"/>
    <n v="147"/>
    <s v="Ian Gomez"/>
    <n v="683"/>
    <n v="1200000"/>
    <s v="Action"/>
    <s v="Burt Young"/>
    <s v="Excessive Force "/>
    <n v="922"/>
    <n v="1139"/>
    <s v="Thomas Ian Griffith"/>
    <n v="1"/>
    <s v="exercise bicycle|face in food|police|police brutality|policeman"/>
    <s v="http://www.imdb.com/title/tt0104215/?ref_=fn_tt_tt_1"/>
    <n v="23"/>
    <x v="0"/>
    <s v="USA"/>
    <s v="R"/>
    <n v="3000000"/>
    <n v="1993"/>
    <n v="155"/>
    <n v="5.0999999999999996"/>
    <n v="1.85"/>
    <n v="107"/>
  </r>
  <r>
    <s v="Color"/>
    <x v="401"/>
    <n v="19"/>
    <n v="87"/>
    <n v="65"/>
    <n v="686"/>
    <s v="Callum Blue"/>
    <n v="866"/>
    <m/>
    <s v="Comedy|Drama|Fantasy"/>
    <s v="Henry Ian Cusick"/>
    <s v="Dead Like Me: Life After Death "/>
    <n v="10734"/>
    <n v="3724"/>
    <s v="Shenae Grimes-Beech"/>
    <n v="1"/>
    <s v="african american policeman|police|policeman|policewoman|vomiting"/>
    <s v="http://www.imdb.com/title/tt1079444/?ref_=fn_tt_tt_1"/>
    <n v="80"/>
    <x v="0"/>
    <s v="USA"/>
    <s v="R"/>
    <n v="5000000"/>
    <n v="2009"/>
    <n v="738"/>
    <n v="6.1"/>
    <n v="1.78"/>
    <n v="887"/>
  </r>
  <r>
    <s v="Color"/>
    <x v="402"/>
    <n v="21"/>
    <n v="87"/>
    <n v="3"/>
    <n v="83"/>
    <s v="Tim Thomerson"/>
    <n v="922"/>
    <m/>
    <s v="Comedy|Music|Sci-Fi"/>
    <s v="Cassandra Peterson"/>
    <s v="Jekyll and Hyde... Together Again "/>
    <n v="881"/>
    <n v="1324"/>
    <s v="Bess Armstrong"/>
    <n v="0"/>
    <s v="breasts growing|coors light|drugs|hospital|spinning in grave"/>
    <s v="http://www.imdb.com/title/tt0084171/?ref_=fn_tt_tt_1"/>
    <n v="32"/>
    <x v="0"/>
    <s v="USA"/>
    <s v="R"/>
    <n v="5000000"/>
    <n v="1982"/>
    <n v="162"/>
    <n v="6.2"/>
    <m/>
    <n v="323"/>
  </r>
  <r>
    <s v="Color"/>
    <x v="403"/>
    <n v="24"/>
    <n v="87"/>
    <n v="395"/>
    <n v="637"/>
    <s v="Alan Ruck"/>
    <n v="991"/>
    <m/>
    <s v="Drama"/>
    <s v="Radha Mitchell"/>
    <s v="Everything Put Together "/>
    <n v="601"/>
    <n v="3309"/>
    <s v="Megan Mullally"/>
    <n v="0"/>
    <s v="group of friends|mental breakdown|mental instability|morgue|sudden infant death syndrome"/>
    <s v="http://www.imdb.com/title/tt0228277/?ref_=fn_tt_tt_1"/>
    <n v="10"/>
    <x v="0"/>
    <s v="USA"/>
    <s v="R"/>
    <n v="100000"/>
    <n v="2000"/>
    <n v="946"/>
    <n v="6.6"/>
    <n v="1.85"/>
    <n v="22"/>
  </r>
  <r>
    <s v=" Black and White"/>
    <x v="404"/>
    <n v="27"/>
    <n v="87"/>
    <n v="174"/>
    <n v="114"/>
    <s v="Jim Backus"/>
    <n v="2000"/>
    <m/>
    <s v="Crime|Drama|Film-Noir"/>
    <s v="Humphrey Bogart"/>
    <s v="Deadline - U.S.A. "/>
    <n v="1756"/>
    <n v="2831"/>
    <s v="Kim Hunter"/>
    <n v="0"/>
    <s v="editor|gangster|newspaper|organized crime|press"/>
    <s v="http://www.imdb.com/title/tt0044533/?ref_=fn_tt_tt_1"/>
    <n v="28"/>
    <x v="0"/>
    <s v="USA"/>
    <s v="Unrated"/>
    <m/>
    <n v="1952"/>
    <n v="399"/>
    <n v="7.2"/>
    <n v="1.37"/>
    <n v="169"/>
  </r>
  <r>
    <s v="Color"/>
    <x v="405"/>
    <n v="29"/>
    <n v="87"/>
    <n v="0"/>
    <n v="94"/>
    <s v="Michael McLafferty"/>
    <n v="160"/>
    <m/>
    <s v="Drama|Horror|Mystery|Sci-Fi|Thriller"/>
    <s v="Jordi Vilasuso"/>
    <s v="Circle "/>
    <n v="13279"/>
    <n v="776"/>
    <s v="Kaiwi Lyman-Mersereau"/>
    <n v="0"/>
    <s v="alien abduction|debate|lesbian|pregnant|spaceship"/>
    <s v="http://www.imdb.com/title/tt3118452/?ref_=fn_tt_tt_1"/>
    <n v="59"/>
    <x v="0"/>
    <s v="USA"/>
    <s v="Not Rated"/>
    <m/>
    <n v="2015"/>
    <n v="152"/>
    <n v="6"/>
    <m/>
    <n v="0"/>
  </r>
  <r>
    <s v="Color"/>
    <x v="406"/>
    <n v="29"/>
    <n v="87"/>
    <n v="38"/>
    <n v="445"/>
    <s v="Christa B. Allen"/>
    <n v="552"/>
    <n v="1332"/>
    <s v="Comedy|Horror"/>
    <s v="Justin Chon"/>
    <s v="Detention of the Dead "/>
    <n v="2038"/>
    <n v="2251"/>
    <s v="Max Adler"/>
    <n v="6"/>
    <s v="based on play|blood|independent film|teenager|zombie"/>
    <s v="http://www.imdb.com/title/tt1865346/?ref_=fn_tt_tt_1"/>
    <n v="20"/>
    <x v="0"/>
    <s v="USA"/>
    <s v="Not Rated"/>
    <n v="500000"/>
    <n v="2012"/>
    <n v="533"/>
    <n v="4.5999999999999996"/>
    <n v="2.35"/>
    <n v="898"/>
  </r>
  <r>
    <s v="Color"/>
    <x v="407"/>
    <n v="30"/>
    <n v="87"/>
    <n v="67"/>
    <n v="67"/>
    <s v="Zackary Steven Graham"/>
    <n v="871"/>
    <n v="33349949"/>
    <s v="Documentary"/>
    <s v="Barack Obama"/>
    <s v="2016: Obama's America "/>
    <n v="9010"/>
    <n v="1111"/>
    <s v="Dinesh D'Souza"/>
    <n v="0"/>
    <s v="critically bashed|partisan commentary|political propoganda|punctuation in title|reenactment"/>
    <s v="http://www.imdb.com/title/tt2247692/?ref_=fn_tt_tt_1"/>
    <n v="199"/>
    <x v="0"/>
    <s v="USA"/>
    <s v="PG"/>
    <n v="2500000"/>
    <n v="2012"/>
    <n v="118"/>
    <n v="5.0999999999999996"/>
    <n v="1.85"/>
    <n v="0"/>
  </r>
  <r>
    <s v="Color"/>
    <x v="408"/>
    <n v="32"/>
    <n v="87"/>
    <n v="0"/>
    <n v="153"/>
    <s v="Tom Ardavany"/>
    <n v="1000"/>
    <n v="536767"/>
    <s v="Biography|Comedy|Romance"/>
    <s v="Tia Carrere"/>
    <s v="20 Dates "/>
    <n v="1622"/>
    <n v="1362"/>
    <s v="Robert McKee"/>
    <n v="0"/>
    <s v="fake documentary|hidden camera|mockumentary|narrative|reality show"/>
    <s v="http://www.imdb.com/title/tt0138987/?ref_=fn_tt_tt_1"/>
    <n v="83"/>
    <x v="0"/>
    <s v="USA"/>
    <s v="R"/>
    <n v="60000"/>
    <n v="1998"/>
    <n v="184"/>
    <n v="5.3"/>
    <n v="1.85"/>
    <n v="30"/>
  </r>
  <r>
    <s v=" Black and White"/>
    <x v="409"/>
    <n v="35"/>
    <n v="87"/>
    <n v="4"/>
    <n v="624"/>
    <s v="Adam Goldberg"/>
    <n v="2000"/>
    <n v="19539"/>
    <s v="Comedy"/>
    <s v="Judy Greer"/>
    <s v="The Hebrew Hammer "/>
    <n v="4182"/>
    <n v="6227"/>
    <s v="Tony Cox"/>
    <n v="1"/>
    <s v="blaxploitation|hanukkah|jewish|kwanzaa|santa claus"/>
    <s v="http://www.imdb.com/title/tt0317640/?ref_=fn_tt_tt_1"/>
    <n v="53"/>
    <x v="0"/>
    <s v="USA"/>
    <s v="R"/>
    <n v="1000000"/>
    <n v="2003"/>
    <n v="1000"/>
    <n v="6.2"/>
    <n v="1.85"/>
    <n v="3000"/>
  </r>
  <r>
    <s v="Color"/>
    <x v="410"/>
    <n v="39"/>
    <n v="87"/>
    <n v="2"/>
    <n v="99"/>
    <s v="M. Emmet Walsh"/>
    <n v="592"/>
    <m/>
    <s v="Drama|Mystery|Thriller"/>
    <s v="Pruitt Taylor Vince"/>
    <s v="Don McKay "/>
    <n v="2050"/>
    <n v="1227"/>
    <s v="Robert Wahlberg"/>
    <n v="1"/>
    <s v="dead body|dead body in a freezer|dead body wrapped in carpet|person in a car trunk|school janitor"/>
    <s v="http://www.imdb.com/title/tt1281374/?ref_=fn_tt_tt_1"/>
    <n v="17"/>
    <x v="0"/>
    <s v="USA"/>
    <s v="R"/>
    <m/>
    <n v="2009"/>
    <n v="521"/>
    <n v="5.9"/>
    <n v="1.85"/>
    <n v="275"/>
  </r>
  <r>
    <s v="Color"/>
    <x v="411"/>
    <n v="39"/>
    <n v="87"/>
    <n v="0"/>
    <n v="753"/>
    <s v="Dom DeLuise"/>
    <n v="898"/>
    <m/>
    <s v="Comedy|Romance"/>
    <s v="Sid Caesar"/>
    <s v="Silent Movie "/>
    <n v="12666"/>
    <n v="2951"/>
    <s v="Bernadette Peters"/>
    <n v="0"/>
    <s v="black comedy|friend|modern silent movie|silent movie|two word title"/>
    <s v="http://www.imdb.com/title/tt0075222/?ref_=fn_tt_tt_1"/>
    <n v="61"/>
    <x v="3"/>
    <s v="USA"/>
    <s v="PG"/>
    <n v="4400000"/>
    <n v="1976"/>
    <n v="842"/>
    <n v="6.7"/>
    <n v="1.85"/>
    <n v="629"/>
  </r>
  <r>
    <s v="Color"/>
    <x v="412"/>
    <n v="49"/>
    <n v="87"/>
    <n v="18"/>
    <n v="844"/>
    <s v="Judy Greer"/>
    <n v="3000"/>
    <n v="3071947"/>
    <s v="Comedy|Crime|Thriller"/>
    <s v="Julie Benz"/>
    <s v="Jawbreaker "/>
    <n v="18711"/>
    <n v="9555"/>
    <s v="Jeff Conaway"/>
    <n v="3"/>
    <s v="best friend|bitch|friend|popular girl|prom"/>
    <s v="http://www.imdb.com/title/tt0155776/?ref_=fn_tt_tt_1"/>
    <n v="183"/>
    <x v="0"/>
    <s v="USA"/>
    <s v="R"/>
    <n v="3500000"/>
    <n v="1999"/>
    <n v="2000"/>
    <n v="5.4"/>
    <n v="1.85"/>
    <n v="0"/>
  </r>
  <r>
    <s v="Color"/>
    <x v="413"/>
    <n v="52"/>
    <n v="87"/>
    <n v="9"/>
    <n v="503"/>
    <s v="Molly Shannon"/>
    <n v="818"/>
    <n v="37566230"/>
    <s v="Comedy|Drama|Family|Fantasy|Sci-Fi"/>
    <s v="Liam Aiken"/>
    <s v="Good Boy! "/>
    <n v="3407"/>
    <n v="2164"/>
    <s v="Kevin Nealon"/>
    <n v="1"/>
    <s v="dog|friend|neighborhood|planet|star"/>
    <s v="http://www.imdb.com/title/tt0326900/?ref_=fn_tt_tt_1"/>
    <n v="48"/>
    <x v="0"/>
    <s v="USA"/>
    <s v="PG"/>
    <n v="17000000"/>
    <n v="2003"/>
    <n v="636"/>
    <n v="5.0999999999999996"/>
    <n v="1.85"/>
    <n v="309"/>
  </r>
  <r>
    <s v="Color"/>
    <x v="414"/>
    <n v="58"/>
    <n v="87"/>
    <n v="29"/>
    <n v="522"/>
    <s v="Ashley Scott"/>
    <n v="1000"/>
    <n v="6563357"/>
    <s v="Adventure|Comedy"/>
    <s v="Kevin Alejandro"/>
    <s v="Strange Wilderness "/>
    <n v="18571"/>
    <n v="4218"/>
    <s v="Jeff Garlin"/>
    <n v="4"/>
    <s v="bigfoot|critically bashed|ecuador|friend|tv show"/>
    <s v="http://www.imdb.com/title/tt0489282/?ref_=fn_tt_tt_1"/>
    <n v="120"/>
    <x v="0"/>
    <s v="USA"/>
    <s v="R"/>
    <n v="20000000"/>
    <n v="2008"/>
    <n v="794"/>
    <n v="5.3"/>
    <n v="2.35"/>
    <n v="847"/>
  </r>
  <r>
    <s v="Color"/>
    <x v="415"/>
    <n v="61"/>
    <n v="87"/>
    <n v="129"/>
    <n v="560"/>
    <s v="Mark Addy"/>
    <n v="979"/>
    <n v="64172251"/>
    <s v="Comedy|Fantasy"/>
    <s v="Chazz Palminteri"/>
    <s v="Down to Earth "/>
    <n v="19079"/>
    <n v="2911"/>
    <s v="Wanda Sykes"/>
    <n v="1"/>
    <s v="angel|butler|heaven|manhattan new york city|reincarnation"/>
    <s v="http://www.imdb.com/title/tt0231775/?ref_=fn_tt_tt_1"/>
    <n v="122"/>
    <x v="0"/>
    <s v="USA"/>
    <s v="PG-13"/>
    <n v="30000000"/>
    <n v="2001"/>
    <n v="891"/>
    <n v="5.4"/>
    <n v="1.85"/>
    <n v="602"/>
  </r>
  <r>
    <s v="Color"/>
    <x v="416"/>
    <n v="63"/>
    <n v="87"/>
    <n v="13"/>
    <n v="869"/>
    <s v="Kirsten Dunst"/>
    <n v="15000"/>
    <n v="11560259"/>
    <s v="Comedy|Romance"/>
    <s v="Mila Kunis"/>
    <s v="Get Over It "/>
    <n v="15617"/>
    <n v="22485"/>
    <s v="Carmen Electra"/>
    <n v="1"/>
    <s v="basketball|dancer|high school|love triangle|shakespeare's a midsummer night's dream"/>
    <s v="http://www.imdb.com/title/tt0192071/?ref_=fn_tt_tt_1"/>
    <n v="180"/>
    <x v="0"/>
    <s v="USA"/>
    <s v="PG-13"/>
    <n v="22000000"/>
    <n v="2001"/>
    <n v="4000"/>
    <n v="5.8"/>
    <n v="2.35"/>
    <n v="0"/>
  </r>
  <r>
    <s v="Color"/>
    <x v="417"/>
    <n v="66"/>
    <n v="87"/>
    <n v="29"/>
    <n v="131"/>
    <s v="John Billingsley"/>
    <n v="505"/>
    <m/>
    <s v="Drama|Romance|Sci-Fi"/>
    <s v="William Katt"/>
    <s v="The Man from Earth "/>
    <n v="129799"/>
    <n v="1181"/>
    <s v="David Lee Smith"/>
    <n v="0"/>
    <s v="cro magnon|dialogue driven storyline|single set production|single setting|storytelling"/>
    <s v="http://www.imdb.com/title/tt0756683/?ref_=fn_tt_tt_1"/>
    <n v="638"/>
    <x v="0"/>
    <s v="USA"/>
    <s v="Not Rated"/>
    <n v="200000"/>
    <n v="2007"/>
    <n v="323"/>
    <n v="8"/>
    <n v="1.78"/>
    <n v="46000"/>
  </r>
  <r>
    <s v="Color"/>
    <x v="369"/>
    <n v="70"/>
    <n v="87"/>
    <n v="25"/>
    <n v="611"/>
    <s v="F. Murray Abraham"/>
    <n v="1000"/>
    <n v="16290976"/>
    <s v="Adventure|Comedy|Family|Fantasy|Music|Sci-Fi"/>
    <s v="Josh Charles"/>
    <s v="Muppets from Space "/>
    <n v="14637"/>
    <n v="3243"/>
    <s v="David Arquette"/>
    <n v="0"/>
    <s v="alien|breakfast|escape|rat|ufo"/>
    <s v="http://www.imdb.com/title/tt0158811/?ref_=fn_tt_tt_1"/>
    <n v="100"/>
    <x v="0"/>
    <s v="USA"/>
    <s v="G"/>
    <n v="24000000"/>
    <n v="1999"/>
    <n v="670"/>
    <n v="6.2"/>
    <n v="1.85"/>
    <n v="619"/>
  </r>
  <r>
    <s v="Color"/>
    <x v="418"/>
    <n v="78"/>
    <n v="87"/>
    <n v="0"/>
    <n v="302"/>
    <s v="Katia Winter"/>
    <n v="696"/>
    <m/>
    <s v="Horror|Thriller"/>
    <s v="Monique Candelaria"/>
    <s v="Banshee Chapter "/>
    <n v="6265"/>
    <n v="1618"/>
    <s v="Michael McMillian"/>
    <n v="1"/>
    <s v="experiment|lsd|missing friend|mk ultra|radio broadcast"/>
    <s v="http://www.imdb.com/title/tt2011276/?ref_=fn_tt_tt_1"/>
    <n v="56"/>
    <x v="0"/>
    <s v="Germany"/>
    <s v="R"/>
    <n v="950000"/>
    <n v="2013"/>
    <n v="371"/>
    <n v="5.5"/>
    <m/>
    <n v="2000"/>
  </r>
  <r>
    <s v="Color"/>
    <x v="419"/>
    <n v="82"/>
    <n v="87"/>
    <n v="0"/>
    <n v="591"/>
    <s v="Linda Fiorentino"/>
    <n v="2000"/>
    <n v="6291602"/>
    <s v="Comedy|Sci-Fi"/>
    <s v="Judy Greer"/>
    <s v="What Planet Are You From? "/>
    <n v="8070"/>
    <n v="3954"/>
    <s v="Garry Shandling"/>
    <n v="0"/>
    <s v="alien|baby|banker|pregnancy|question in title"/>
    <s v="http://www.imdb.com/title/tt0181151/?ref_=fn_tt_tt_1"/>
    <n v="91"/>
    <x v="0"/>
    <s v="USA"/>
    <s v="R"/>
    <n v="50000000"/>
    <n v="2000"/>
    <n v="602"/>
    <n v="5.6"/>
    <n v="1.85"/>
    <n v="255"/>
  </r>
  <r>
    <s v="Color"/>
    <x v="420"/>
    <n v="84"/>
    <n v="87"/>
    <n v="10"/>
    <n v="349"/>
    <s v="Kurtwood Smith"/>
    <n v="13000"/>
    <n v="53715611"/>
    <s v="Action|Adventure|Thriller|War"/>
    <s v="Sylvester Stallone"/>
    <s v="Rambo III "/>
    <n v="92106"/>
    <n v="14574"/>
    <s v="Richard Crenna"/>
    <n v="1"/>
    <s v="afghanistan|colonel|rambo|rescue|soviet"/>
    <s v="http://www.imdb.com/title/tt0095956/?ref_=fn_tt_tt_1"/>
    <n v="171"/>
    <x v="0"/>
    <s v="USA"/>
    <s v="R"/>
    <n v="63000000"/>
    <n v="1988"/>
    <n v="1000"/>
    <n v="5.7"/>
    <n v="2.35"/>
    <n v="2000"/>
  </r>
  <r>
    <s v="Color"/>
    <x v="421"/>
    <n v="89"/>
    <n v="87"/>
    <n v="47"/>
    <n v="217"/>
    <s v="Bill Fagerbakke"/>
    <n v="19000"/>
    <n v="85416609"/>
    <s v="Adventure|Animation|Comedy|Family|Fantasy"/>
    <s v="Scarlett Johansson"/>
    <s v="The SpongeBob SquarePants Movie "/>
    <n v="58906"/>
    <n v="20097"/>
    <s v="Rodger Bumpass"/>
    <n v="0"/>
    <s v="based on tv series|crown|dream|king neptune|plankton"/>
    <s v="http://www.imdb.com/title/tt0345950/?ref_=fn_tt_tt_1"/>
    <n v="186"/>
    <x v="0"/>
    <s v="USA"/>
    <s v="PG"/>
    <n v="30000000"/>
    <n v="2004"/>
    <n v="542"/>
    <n v="7"/>
    <n v="1.85"/>
    <n v="0"/>
  </r>
  <r>
    <s v="Color"/>
    <x v="422"/>
    <n v="90"/>
    <n v="87"/>
    <n v="0"/>
    <n v="503"/>
    <s v="Melanie Griffith"/>
    <n v="975"/>
    <n v="1276984"/>
    <s v="Comedy|Crime|Thriller"/>
    <s v="Alicia Witt"/>
    <s v="Cecil B. DeMented "/>
    <n v="11403"/>
    <n v="3059"/>
    <s v="Kevin Nealon"/>
    <n v="2"/>
    <s v="actress|drive in|female protagonist|movie star|woman shot in the forehead"/>
    <s v="http://www.imdb.com/title/tt0173716/?ref_=fn_tt_tt_1"/>
    <n v="150"/>
    <x v="0"/>
    <s v="France"/>
    <s v="R"/>
    <n v="10000000"/>
    <n v="2000"/>
    <n v="537"/>
    <n v="6.2"/>
    <n v="1.85"/>
    <n v="795"/>
  </r>
  <r>
    <s v="Color"/>
    <x v="423"/>
    <n v="91"/>
    <n v="87"/>
    <n v="31"/>
    <n v="733"/>
    <s v="Jesse McCartney"/>
    <n v="1000"/>
    <n v="133103929"/>
    <s v="Adventure|Animation|Comedy|Family|Fantasy|Music"/>
    <s v="Amy Poehler"/>
    <s v="Alvin and the Chipmunks: Chipwrecked "/>
    <n v="22838"/>
    <n v="4073"/>
    <s v="Lauren Gottlieb"/>
    <n v="0"/>
    <s v="chipmunk|cruise ship|football ball|overboard|tennis ball"/>
    <s v="http://www.imdb.com/title/tt1615918/?ref_=fn_tt_tt_1"/>
    <n v="56"/>
    <x v="0"/>
    <s v="USA"/>
    <s v="G"/>
    <n v="75000000"/>
    <n v="2011"/>
    <n v="1000"/>
    <n v="4.4000000000000004"/>
    <n v="1.85"/>
    <n v="0"/>
  </r>
  <r>
    <s v="Color"/>
    <x v="424"/>
    <n v="91"/>
    <n v="87"/>
    <n v="41"/>
    <n v="574"/>
    <s v="Jeffrey Jones"/>
    <n v="1000"/>
    <n v="112950721"/>
    <s v="Comedy|Family|Fantasy"/>
    <s v="Raven-Symoné"/>
    <s v="Dr. Dolittle 2 "/>
    <n v="33884"/>
    <n v="3287"/>
    <s v="Kevin Pollak"/>
    <n v="0"/>
    <s v="bear|doctor|false accusation|man with glasses|second part"/>
    <s v="http://www.imdb.com/title/tt0240462/?ref_=fn_tt_tt_1"/>
    <n v="79"/>
    <x v="0"/>
    <s v="USA"/>
    <s v="PG"/>
    <n v="72000000"/>
    <n v="2001"/>
    <n v="692"/>
    <n v="4.5999999999999996"/>
    <n v="2.35"/>
    <n v="266"/>
  </r>
  <r>
    <s v="Color"/>
    <x v="425"/>
    <n v="95"/>
    <n v="87"/>
    <n v="2"/>
    <n v="577"/>
    <s v="Cecilia Pillado"/>
    <n v="968"/>
    <m/>
    <s v="Comedy|Horror"/>
    <s v="Clifton Collins Jr."/>
    <s v="Stung "/>
    <n v="3119"/>
    <n v="3157"/>
    <s v="David Masterson"/>
    <n v="0"/>
    <s v="catering|monster|one word title|party|wasp"/>
    <s v="http://www.imdb.com/title/tt3300572/?ref_=fn_tt_tt_1"/>
    <n v="23"/>
    <x v="0"/>
    <s v="Germany"/>
    <s v="Not Rated"/>
    <n v="2500000"/>
    <n v="2015"/>
    <n v="625"/>
    <n v="5"/>
    <n v="2.35"/>
    <n v="0"/>
  </r>
  <r>
    <s v="Color"/>
    <x v="426"/>
    <n v="97"/>
    <n v="87"/>
    <n v="374"/>
    <n v="484"/>
    <s v="Harland Williams"/>
    <n v="826"/>
    <n v="14249005"/>
    <s v="Comedy"/>
    <s v="Rip Torn"/>
    <s v="Freddy Got Fingered "/>
    <n v="39788"/>
    <n v="2689"/>
    <s v="Eddie Kaye Thomas"/>
    <n v="1"/>
    <s v="animator|bamboo cane|cartoonist|sausage|slacker"/>
    <s v="http://www.imdb.com/title/tt0240515/?ref_=fn_tt_tt_1"/>
    <n v="619"/>
    <x v="0"/>
    <s v="USA"/>
    <s v="R"/>
    <n v="15000000"/>
    <n v="2001"/>
    <n v="503"/>
    <n v="4.5"/>
    <n v="1.85"/>
    <n v="0"/>
  </r>
  <r>
    <s v="Color"/>
    <x v="427"/>
    <n v="98"/>
    <n v="87"/>
    <n v="9"/>
    <n v="1000"/>
    <s v="Judy Greer"/>
    <n v="15000"/>
    <n v="33643461"/>
    <s v="Comedy|Family"/>
    <s v="Emma Stone"/>
    <s v="Marmaduke "/>
    <n v="11257"/>
    <n v="20061"/>
    <s v="Steve Coogan"/>
    <n v="0"/>
    <s v="dog|great dane|rivalry|talking animal|talking cat"/>
    <s v="http://www.imdb.com/title/tt1392197/?ref_=fn_tt_tt_1"/>
    <n v="65"/>
    <x v="0"/>
    <s v="USA"/>
    <s v="PG"/>
    <n v="50000000"/>
    <n v="2010"/>
    <n v="2000"/>
    <n v="4.2"/>
    <n v="2.35"/>
    <n v="0"/>
  </r>
  <r>
    <s v="Color"/>
    <x v="428"/>
    <n v="105"/>
    <n v="87"/>
    <n v="6"/>
    <n v="405"/>
    <s v="Elizabeth Perkins"/>
    <n v="3000"/>
    <n v="93375151"/>
    <s v="Action|Comedy|Family|Fantasy"/>
    <s v="Carol Ann Susi"/>
    <s v="Cats &amp; Dogs "/>
    <n v="46031"/>
    <n v="4171"/>
    <s v="Miriam Margolyes"/>
    <n v="0"/>
    <s v="cartoon on tv|cat|dog|scientist|secret agent"/>
    <s v="http://www.imdb.com/title/tt0239395/?ref_=fn_tt_tt_1"/>
    <n v="235"/>
    <x v="0"/>
    <s v="USA"/>
    <s v="PG"/>
    <n v="60000000"/>
    <n v="2001"/>
    <n v="664"/>
    <n v="5.2"/>
    <n v="1.85"/>
    <n v="0"/>
  </r>
  <r>
    <s v=" Black and White"/>
    <x v="429"/>
    <n v="105"/>
    <n v="87"/>
    <n v="44"/>
    <n v="704"/>
    <s v="Ringo Starr"/>
    <n v="785"/>
    <n v="515005"/>
    <s v="Comedy|Musical"/>
    <s v="Paul McCartney"/>
    <s v="A Hard Day's Night "/>
    <n v="31429"/>
    <n v="2538"/>
    <s v="George Harrison"/>
    <n v="1"/>
    <s v="boy|concert|drummer|manager|television"/>
    <s v="http://www.imdb.com/title/tt0058182/?ref_=fn_tt_tt_1"/>
    <n v="219"/>
    <x v="0"/>
    <s v="UK"/>
    <s v="Approved"/>
    <n v="560000"/>
    <n v="1964"/>
    <n v="725"/>
    <n v="7.7"/>
    <n v="1.75"/>
    <n v="0"/>
  </r>
  <r>
    <s v="Color"/>
    <x v="430"/>
    <n v="106"/>
    <n v="87"/>
    <n v="79"/>
    <n v="218"/>
    <s v="Steve-O"/>
    <n v="608"/>
    <n v="64267897"/>
    <s v="Comedy|Documentary"/>
    <s v="Bam Margera"/>
    <s v="Jackass: The Movie "/>
    <n v="67992"/>
    <n v="1770"/>
    <s v="Chris Pontius"/>
    <n v="0"/>
    <s v="alligator|golf|japan|panda|stunt"/>
    <s v="http://www.imdb.com/title/tt0322802/?ref_=fn_tt_tt_1"/>
    <n v="327"/>
    <x v="0"/>
    <s v="USA"/>
    <s v="R"/>
    <n v="5000000"/>
    <n v="2002"/>
    <n v="362"/>
    <n v="6.6"/>
    <n v="1.85"/>
    <n v="0"/>
  </r>
  <r>
    <s v="Color"/>
    <x v="431"/>
    <n v="110"/>
    <n v="87"/>
    <n v="23"/>
    <n v="748"/>
    <s v="Holly Valance"/>
    <n v="826"/>
    <n v="480314"/>
    <s v="Action|Adventure"/>
    <s v="Steve Howey"/>
    <s v="DOA: Dead or Alive "/>
    <n v="38503"/>
    <n v="4473"/>
    <s v="Sarah Carter"/>
    <n v="4"/>
    <s v="female fighter|island|martial arts|parachute|tournament"/>
    <s v="http://www.imdb.com/title/tt0398913/?ref_=fn_tt_tt_1"/>
    <n v="180"/>
    <x v="0"/>
    <s v="USA"/>
    <s v="PG-13"/>
    <n v="21000000"/>
    <n v="2006"/>
    <n v="816"/>
    <n v="4.8"/>
    <n v="2.35"/>
    <n v="0"/>
  </r>
  <r>
    <s v="Color"/>
    <x v="305"/>
    <n v="110"/>
    <n v="87"/>
    <n v="49"/>
    <n v="601"/>
    <s v="Esai Morales"/>
    <n v="708"/>
    <m/>
    <s v="Crime|Drama|Thriller"/>
    <s v="Teri Polo"/>
    <s v="We Have Your Husband "/>
    <n v="216"/>
    <n v="3059"/>
    <s v="Nicholas Gonzalez"/>
    <n v="1"/>
    <s v="abduction|based on true story|mexico"/>
    <s v="http://www.imdb.com/title/tt2063015/?ref_=fn_tt_tt_1"/>
    <n v="3"/>
    <x v="0"/>
    <s v="USA"/>
    <s v="TV-PG"/>
    <n v="5000000"/>
    <n v="2011"/>
    <n v="699"/>
    <n v="5.5"/>
    <n v="1.78"/>
    <n v="58"/>
  </r>
  <r>
    <s v="Color"/>
    <x v="432"/>
    <n v="110"/>
    <n v="87"/>
    <n v="9"/>
    <n v="165"/>
    <s v="Luke Edwards"/>
    <n v="467"/>
    <m/>
    <s v="Comedy|Horror|Thriller"/>
    <s v="Kimberley Crossman"/>
    <s v="A Beginner's Guide to Snuff "/>
    <n v="13"/>
    <n v="1270"/>
    <s v="Bree Williamson"/>
    <n v="0"/>
    <s v=""/>
    <s v="http://www.imdb.com/title/tt4058122/?ref_=fn_tt_tt_1"/>
    <n v="156"/>
    <x v="0"/>
    <s v="USA"/>
    <s v="Unrated"/>
    <m/>
    <n v="2016"/>
    <n v="258"/>
    <n v="8.6999999999999993"/>
    <m/>
    <n v="8"/>
  </r>
  <r>
    <s v="Color"/>
    <x v="433"/>
    <n v="113"/>
    <n v="87"/>
    <n v="43"/>
    <n v="210"/>
    <s v="Tiya Sircar"/>
    <n v="882"/>
    <n v="36073232"/>
    <s v="Adventure|Animation|Family"/>
    <s v="Charlie Rowe"/>
    <s v="Walking with Dinosaurs 3D "/>
    <n v="8913"/>
    <n v="1971"/>
    <s v="Madison Rothschild"/>
    <n v="0"/>
    <s v="brother|dinosaur|head butt|hero|orphan"/>
    <s v="http://www.imdb.com/title/tt1762399/?ref_=fn_tt_tt_1"/>
    <n v="66"/>
    <x v="0"/>
    <s v="USA"/>
    <s v="PG"/>
    <n v="80000000"/>
    <n v="2013"/>
    <n v="396"/>
    <n v="5.2"/>
    <n v="2.35"/>
    <n v="0"/>
  </r>
  <r>
    <s v=" Black and White"/>
    <x v="434"/>
    <n v="120"/>
    <n v="87"/>
    <n v="0"/>
    <n v="8"/>
    <s v="Stanley Blystone"/>
    <n v="309"/>
    <n v="163245"/>
    <s v="Comedy|Drama|Family"/>
    <s v="Paulette Goddard"/>
    <s v="Modern Times "/>
    <n v="143086"/>
    <n v="352"/>
    <s v="Fred Malatesta"/>
    <n v="1"/>
    <s v="actor director writer|invention|machine|music score composed by director|tramp"/>
    <s v="http://www.imdb.com/title/tt0027977/?ref_=fn_tt_tt_1"/>
    <n v="211"/>
    <x v="0"/>
    <s v="USA"/>
    <s v="G"/>
    <n v="1500000"/>
    <n v="1936"/>
    <n v="8"/>
    <n v="8.6"/>
    <n v="1.37"/>
    <n v="0"/>
  </r>
  <r>
    <s v="Color"/>
    <x v="435"/>
    <n v="122"/>
    <n v="87"/>
    <n v="29"/>
    <n v="252"/>
    <s v="Natalie Imbruglia"/>
    <n v="427"/>
    <n v="27972410"/>
    <s v="Action|Adventure|Comedy"/>
    <s v="Kevin McNally"/>
    <s v="Johnny English "/>
    <n v="114692"/>
    <n v="1461"/>
    <s v="Ben Miller"/>
    <n v="1"/>
    <s v="british|crown jewels|explosion|funeral|spy"/>
    <s v="http://www.imdb.com/title/tt0274166/?ref_=fn_tt_tt_1"/>
    <n v="285"/>
    <x v="0"/>
    <s v="UK"/>
    <s v="PG"/>
    <n v="35000000"/>
    <n v="2003"/>
    <n v="304"/>
    <n v="6.1"/>
    <n v="1.85"/>
    <n v="2000"/>
  </r>
  <r>
    <s v="Color"/>
    <x v="436"/>
    <n v="125"/>
    <n v="87"/>
    <n v="59"/>
    <n v="9"/>
    <s v="Courtney Bell"/>
    <n v="35"/>
    <m/>
    <s v="Drama|Horror|Mystery"/>
    <s v="Justin Gordon"/>
    <s v="Absentia "/>
    <n v="13065"/>
    <n v="97"/>
    <s v="Erin Cipolletti"/>
    <n v="0"/>
    <s v="anticipate|dead in absentia|foetus|tunnel|unreliable narration"/>
    <s v="http://www.imdb.com/title/tt1610996/?ref_=fn_tt_tt_1"/>
    <n v="136"/>
    <x v="0"/>
    <s v="USA"/>
    <s v="R"/>
    <n v="70000"/>
    <n v="2011"/>
    <n v="28"/>
    <n v="5.8"/>
    <n v="1.78"/>
    <n v="3000"/>
  </r>
  <r>
    <s v="Color"/>
    <x v="437"/>
    <n v="138"/>
    <n v="87"/>
    <n v="28"/>
    <n v="217"/>
    <s v="Robert Rusler"/>
    <n v="426"/>
    <n v="30000000"/>
    <s v="Fantasy|Horror"/>
    <s v="Clu Gulager"/>
    <s v="A Nightmare on Elm Street 2: Freddy's Revenge "/>
    <n v="43485"/>
    <n v="1472"/>
    <s v="Marshall Bell"/>
    <n v="0"/>
    <s v="freddy krueger|gay|gay subtext|homoeroticism|jock strap"/>
    <s v="http://www.imdb.com/title/tt0089686/?ref_=fn_tt_tt_1"/>
    <n v="327"/>
    <x v="0"/>
    <s v="USA"/>
    <s v="R"/>
    <n v="2200000"/>
    <n v="1985"/>
    <n v="359"/>
    <n v="5.4"/>
    <n v="1.85"/>
    <n v="0"/>
  </r>
  <r>
    <s v="Color"/>
    <x v="438"/>
    <n v="141"/>
    <n v="87"/>
    <n v="2"/>
    <n v="270"/>
    <s v="Jason Beghe"/>
    <n v="741"/>
    <n v="26876529"/>
    <s v="Horror|Mystery"/>
    <s v="Johnny Lewis"/>
    <s v="One Missed Call "/>
    <n v="26624"/>
    <n v="1834"/>
    <s v="Margaret Cho"/>
    <n v="1"/>
    <s v="death|lifting someone into the air|telephone|telephone call|voice mail"/>
    <s v="http://www.imdb.com/title/tt0479968/?ref_=fn_tt_tt_1"/>
    <n v="189"/>
    <x v="0"/>
    <s v="Japan"/>
    <s v="PG-13"/>
    <n v="27000000"/>
    <n v="2008"/>
    <n v="297"/>
    <n v="3.9"/>
    <n v="1.85"/>
    <n v="0"/>
  </r>
  <r>
    <s v="Color"/>
    <x v="439"/>
    <n v="142"/>
    <n v="87"/>
    <n v="85"/>
    <n v="118"/>
    <s v="Alex Vincent"/>
    <n v="311"/>
    <n v="33244684"/>
    <s v="Fantasy|Horror"/>
    <s v="Catherine Hicks"/>
    <s v="Child's Play "/>
    <n v="62038"/>
    <n v="760"/>
    <s v="Dinah Manoff"/>
    <n v="0"/>
    <s v="birthday|doll|murder|serial killer|voodoo"/>
    <s v="http://www.imdb.com/title/tt0094862/?ref_=fn_tt_tt_1"/>
    <n v="281"/>
    <x v="0"/>
    <s v="USA"/>
    <s v="R"/>
    <n v="9000000"/>
    <n v="1988"/>
    <n v="189"/>
    <n v="6.5"/>
    <n v="1.85"/>
    <n v="0"/>
  </r>
  <r>
    <s v="Color"/>
    <x v="440"/>
    <n v="146"/>
    <n v="87"/>
    <n v="234"/>
    <n v="370"/>
    <s v="J.B. Smoove"/>
    <n v="904"/>
    <n v="30538669"/>
    <s v="Comedy"/>
    <s v="Ari Graynor"/>
    <s v="The Sitter "/>
    <n v="60202"/>
    <n v="3850"/>
    <s v="Kylie Bunbury"/>
    <n v="3"/>
    <s v="babysitting|car crash|child in peril|kicked in the face|reference to craigslist"/>
    <s v="http://www.imdb.com/title/tt1366344/?ref_=fn_tt_tt_1"/>
    <n v="114"/>
    <x v="0"/>
    <s v="USA"/>
    <s v="R"/>
    <m/>
    <n v="2011"/>
    <n v="555"/>
    <n v="5.7"/>
    <n v="1.85"/>
    <n v="0"/>
  </r>
  <r>
    <s v="Color"/>
    <x v="441"/>
    <n v="150"/>
    <n v="87"/>
    <n v="12"/>
    <n v="645"/>
    <s v="Romany Malco"/>
    <n v="3000"/>
    <n v="32178777"/>
    <s v="Comedy|Romance|Sport"/>
    <s v="Justin Timberlake"/>
    <s v="The Love Guru "/>
    <n v="43300"/>
    <n v="6658"/>
    <s v="Verne Troyer"/>
    <n v="6"/>
    <s v="bloopers during credits|bucket of popcorn|chastity belt|guru|toronto maple leafs"/>
    <s v="http://www.imdb.com/title/tt0811138/?ref_=fn_tt_tt_1"/>
    <n v="250"/>
    <x v="0"/>
    <s v="USA"/>
    <s v="PG-13"/>
    <n v="62000000"/>
    <n v="2008"/>
    <n v="966"/>
    <n v="3.8"/>
    <n v="2.35"/>
    <n v="0"/>
  </r>
  <r>
    <s v="Color"/>
    <x v="442"/>
    <n v="152"/>
    <n v="87"/>
    <n v="165"/>
    <n v="383"/>
    <s v="Tessa Thompson"/>
    <n v="1000"/>
    <n v="47860214"/>
    <s v="Horror|Thriller"/>
    <s v="Madeline Carroll"/>
    <s v="When a Stranger Calls "/>
    <n v="34711"/>
    <n v="2452"/>
    <s v="Brian Geraghty"/>
    <n v="0"/>
    <s v="babysitting|cell phone|high school|nightmare|teenager"/>
    <s v="http://www.imdb.com/title/tt0455857/?ref_=fn_tt_tt_1"/>
    <n v="468"/>
    <x v="0"/>
    <s v="USA"/>
    <s v="PG-13"/>
    <n v="15000000"/>
    <n v="2006"/>
    <n v="431"/>
    <n v="5"/>
    <n v="2.35"/>
    <n v="0"/>
  </r>
  <r>
    <s v="Color"/>
    <x v="443"/>
    <n v="155"/>
    <n v="87"/>
    <n v="98"/>
    <n v="253"/>
    <s v="Richard T. Jones"/>
    <n v="472"/>
    <n v="34507079"/>
    <s v="Action|Comedy|Crime"/>
    <s v="Jim Gaffigan"/>
    <s v="Hot Pursuit "/>
    <n v="34948"/>
    <n v="1679"/>
    <s v="Michael Mosley"/>
    <n v="2"/>
    <s v="danger|drug cartel|female cop|female police officer|fugitive"/>
    <s v="http://www.imdb.com/title/tt2967224/?ref_=fn_tt_tt_1"/>
    <n v="118"/>
    <x v="0"/>
    <s v="USA"/>
    <s v="PG-13"/>
    <n v="35000000"/>
    <n v="2015"/>
    <n v="328"/>
    <n v="5.0999999999999996"/>
    <n v="2.35"/>
    <n v="0"/>
  </r>
  <r>
    <s v="Color"/>
    <x v="444"/>
    <n v="156"/>
    <n v="87"/>
    <n v="21"/>
    <n v="416"/>
    <s v="Adam Scott"/>
    <n v="4000"/>
    <n v="418268"/>
    <s v="Comedy|Romance"/>
    <s v="Kirsten Dunst"/>
    <s v="Bachelorette "/>
    <n v="37156"/>
    <n v="8353"/>
    <s v="Andrew Rannells"/>
    <n v="3"/>
    <s v="bachelorette party|drug use|high school|overdose|wedding dress"/>
    <s v="http://www.imdb.com/title/tt1920849/?ref_=fn_tt_tt_1"/>
    <n v="129"/>
    <x v="0"/>
    <s v="USA"/>
    <s v="R"/>
    <n v="3000000"/>
    <n v="2012"/>
    <n v="3000"/>
    <n v="5.3"/>
    <n v="2.35"/>
    <n v="0"/>
  </r>
  <r>
    <s v="Color"/>
    <x v="445"/>
    <n v="163"/>
    <n v="87"/>
    <n v="255"/>
    <n v="810"/>
    <s v="Jason Flemyng"/>
    <n v="26000"/>
    <n v="43095600"/>
    <s v="Action|Crime|Thriller"/>
    <s v="Jason Statham"/>
    <s v="Transporter 2 "/>
    <n v="156267"/>
    <n v="29050"/>
    <s v="Matthew Modine"/>
    <n v="1"/>
    <s v="driver|french|kidnapping|police|sequel"/>
    <s v="http://www.imdb.com/title/tt0388482/?ref_=fn_tt_tt_1"/>
    <n v="340"/>
    <x v="0"/>
    <s v="France"/>
    <s v="PG-13"/>
    <n v="32000000"/>
    <n v="2005"/>
    <n v="1000"/>
    <n v="6.3"/>
    <n v="2.35"/>
    <n v="0"/>
  </r>
  <r>
    <s v="Color"/>
    <x v="446"/>
    <n v="165"/>
    <n v="87"/>
    <n v="11"/>
    <n v="745"/>
    <s v="Eric Stonestreet"/>
    <n v="1000"/>
    <n v="323505540"/>
    <s v="Animation|Comedy|Family"/>
    <s v="Steve Coogan"/>
    <s v="The Secret Life of Pets "/>
    <n v="24407"/>
    <n v="4782"/>
    <s v="Albert Brooks"/>
    <n v="0"/>
    <s v="animal control|lost animal|mongrel|pet|terrier"/>
    <s v="http://www.imdb.com/title/tt2709768/?ref_=fn_tt_tt_1"/>
    <n v="155"/>
    <x v="0"/>
    <s v="Japan"/>
    <s v="PG"/>
    <n v="75000000"/>
    <n v="2016"/>
    <n v="904"/>
    <n v="6.8"/>
    <n v="1.85"/>
    <n v="36000"/>
  </r>
  <r>
    <s v="Color"/>
    <x v="323"/>
    <n v="168"/>
    <n v="87"/>
    <n v="0"/>
    <n v="548"/>
    <s v="Ewen Bremner"/>
    <n v="22000"/>
    <n v="8579684"/>
    <s v="Comedy"/>
    <s v="Peter Dinklage"/>
    <s v="Death at a Funeral "/>
    <n v="89547"/>
    <n v="24324"/>
    <s v="Kris Marshall"/>
    <n v="0"/>
    <s v="end credits roll call|four word title|funeral|secret|uncle"/>
    <s v="http://www.imdb.com/title/tt0795368/?ref_=fn_tt_tt_1"/>
    <n v="199"/>
    <x v="0"/>
    <s v="USA"/>
    <s v="R"/>
    <n v="9000000"/>
    <n v="2007"/>
    <n v="557"/>
    <n v="7.4"/>
    <n v="1.85"/>
    <n v="0"/>
  </r>
  <r>
    <s v=" Black and White"/>
    <x v="447"/>
    <n v="177"/>
    <n v="87"/>
    <n v="750"/>
    <n v="41"/>
    <s v="Bruce Spence"/>
    <n v="745"/>
    <n v="9003011"/>
    <s v="Action|Adventure|Sci-Fi|Thriller"/>
    <s v="Vernon Wells"/>
    <s v="Mad Max 2: The Road Warrior "/>
    <n v="133966"/>
    <n v="1396"/>
    <s v="Kjell Nilsson"/>
    <n v="0"/>
    <s v="australian|gasoline|post apocalypse|refinery|warrior"/>
    <s v="http://www.imdb.com/title/tt0082694/?ref_=fn_tt_tt_1"/>
    <n v="294"/>
    <x v="0"/>
    <s v="Australia"/>
    <s v="R"/>
    <n v="2000000"/>
    <n v="1981"/>
    <n v="531"/>
    <n v="7.6"/>
    <n v="2.35"/>
    <n v="0"/>
  </r>
  <r>
    <s v="Color"/>
    <x v="448"/>
    <n v="184"/>
    <n v="87"/>
    <n v="0"/>
    <n v="83"/>
    <s v="John Amplas"/>
    <n v="1000"/>
    <m/>
    <s v="Horror"/>
    <s v="Greg Nicotero"/>
    <s v="Day of the Dead "/>
    <n v="49669"/>
    <n v="1592"/>
    <s v="Joseph Pilato"/>
    <n v="1"/>
    <s v="bunker|experiment|military|research|scientist"/>
    <s v="http://www.imdb.com/title/tt0088993/?ref_=fn_tt_tt_1"/>
    <n v="419"/>
    <x v="0"/>
    <s v="USA"/>
    <s v="Unrated"/>
    <n v="3500000"/>
    <n v="1985"/>
    <n v="177"/>
    <n v="7.2"/>
    <n v="1.85"/>
    <n v="3000"/>
  </r>
  <r>
    <s v="Color"/>
    <x v="448"/>
    <n v="184"/>
    <n v="87"/>
    <n v="0"/>
    <n v="83"/>
    <s v="John Amplas"/>
    <n v="1000"/>
    <m/>
    <s v="Horror"/>
    <s v="Greg Nicotero"/>
    <s v="Day of the Dead "/>
    <n v="49672"/>
    <n v="1592"/>
    <s v="Joseph Pilato"/>
    <n v="1"/>
    <s v="bunker|experiment|military|research|scientist"/>
    <s v="http://www.imdb.com/title/tt0088993/?ref_=fn_tt_tt_1"/>
    <n v="419"/>
    <x v="0"/>
    <s v="USA"/>
    <s v="Unrated"/>
    <n v="3500000"/>
    <n v="1985"/>
    <n v="177"/>
    <n v="7.2"/>
    <n v="1.85"/>
    <n v="3000"/>
  </r>
  <r>
    <s v="Color"/>
    <x v="449"/>
    <n v="191"/>
    <n v="87"/>
    <n v="14"/>
    <n v="691"/>
    <s v="Sarah Michelle Gellar"/>
    <n v="11000"/>
    <n v="54132596"/>
    <s v="Action|Adventure|Animation|Comedy|Family|Fantasy|Sci-Fi"/>
    <s v="Chris Evans"/>
    <s v="TMNT "/>
    <n v="53786"/>
    <n v="16571"/>
    <s v="Mako"/>
    <n v="0"/>
    <s v="martial arts master|monster|new york city|turtle|warrior"/>
    <s v="http://www.imdb.com/title/tt0453556/?ref_=fn_tt_tt_1"/>
    <n v="211"/>
    <x v="0"/>
    <s v="Hong Kong"/>
    <s v="PG"/>
    <n v="34000000"/>
    <n v="2007"/>
    <n v="4000"/>
    <n v="6.3"/>
    <n v="2.35"/>
    <n v="0"/>
  </r>
  <r>
    <s v="Color"/>
    <x v="162"/>
    <n v="212"/>
    <n v="87"/>
    <n v="44"/>
    <n v="727"/>
    <s v="Stephen Root"/>
    <n v="1000"/>
    <n v="6857503"/>
    <s v="Comedy"/>
    <s v="Kurtwood Smith"/>
    <s v="Cedar Rapids "/>
    <n v="32697"/>
    <n v="4769"/>
    <s v="Alia Shawkat"/>
    <n v="1"/>
    <s v="award|cedar rapids iowa|convention|hotel|insurance"/>
    <s v="http://www.imdb.com/title/tt1477837/?ref_=fn_tt_tt_1"/>
    <n v="85"/>
    <x v="0"/>
    <s v="USA"/>
    <s v="R"/>
    <m/>
    <n v="2011"/>
    <n v="939"/>
    <n v="6.3"/>
    <n v="1.85"/>
    <n v="0"/>
  </r>
  <r>
    <s v="Color"/>
    <x v="450"/>
    <n v="212"/>
    <n v="87"/>
    <n v="26"/>
    <n v="566"/>
    <s v="Christopher Heyerdahl"/>
    <n v="827"/>
    <n v="40198710"/>
    <s v="Action|Crime|Fantasy|Romance|Thriller"/>
    <s v="Frances Conroy"/>
    <s v="Catwoman "/>
    <n v="87451"/>
    <n v="3144"/>
    <s v="Alex Borstein"/>
    <n v="0"/>
    <s v="based on cult comic book|bechdel test passed|cat|detective|radical transformation"/>
    <s v="http://www.imdb.com/title/tt0327554/?ref_=fn_tt_tt_1"/>
    <n v="660"/>
    <x v="0"/>
    <s v="USA"/>
    <s v="PG-13"/>
    <n v="100000000"/>
    <n v="2004"/>
    <n v="825"/>
    <n v="3.3"/>
    <n v="2.35"/>
    <n v="0"/>
  </r>
  <r>
    <s v="Color"/>
    <x v="451"/>
    <n v="225"/>
    <n v="87"/>
    <n v="124"/>
    <n v="77"/>
    <s v="Alan Dale"/>
    <n v="865"/>
    <n v="29136626"/>
    <s v="Action|Fantasy|Horror|Sci-Fi|Thriller"/>
    <s v="Josh Wingate"/>
    <s v="Priest "/>
    <n v="97089"/>
    <n v="1417"/>
    <s v="Jacob Hopkins"/>
    <n v="0"/>
    <s v="church|priest|sheriff|vampire|warrior"/>
    <s v="http://www.imdb.com/title/tt0822847/?ref_=fn_tt_tt_1"/>
    <n v="233"/>
    <x v="0"/>
    <s v="USA"/>
    <s v="PG-13"/>
    <n v="60000000"/>
    <n v="2011"/>
    <n v="441"/>
    <n v="5.7"/>
    <n v="2.35"/>
    <n v="20000"/>
  </r>
  <r>
    <s v="Color"/>
    <x v="201"/>
    <n v="242"/>
    <n v="87"/>
    <n v="49"/>
    <n v="59"/>
    <s v="Adrienne King"/>
    <n v="309"/>
    <n v="19100000"/>
    <s v="Horror|Mystery|Thriller"/>
    <s v="Betsy Palmer"/>
    <s v="Friday the 13th Part 2 "/>
    <n v="39690"/>
    <n v="707"/>
    <s v="Amy Steel"/>
    <n v="0"/>
    <s v="ice pick|jason voorhees|lake|pitchfork|shack"/>
    <s v="http://www.imdb.com/title/tt0082418/?ref_=fn_tt_tt_1"/>
    <n v="394"/>
    <x v="0"/>
    <s v="USA"/>
    <s v="R"/>
    <n v="1250000"/>
    <n v="1981"/>
    <n v="121"/>
    <n v="6.1"/>
    <n v="1.85"/>
    <n v="0"/>
  </r>
  <r>
    <s v="Color"/>
    <x v="452"/>
    <n v="299"/>
    <n v="87"/>
    <n v="30"/>
    <n v="433"/>
    <s v="Yeardley Smith"/>
    <n v="745"/>
    <n v="183132370"/>
    <s v="Adventure|Animation|Comedy"/>
    <s v="Albert Brooks"/>
    <s v="The Simpsons Movie "/>
    <n v="259083"/>
    <n v="3086"/>
    <s v="Marcia Wallace"/>
    <n v="0"/>
    <s v="alaska|dome|lake|pig|the simpsons"/>
    <s v="http://www.imdb.com/title/tt0462538/?ref_=fn_tt_tt_1"/>
    <n v="763"/>
    <x v="0"/>
    <s v="USA"/>
    <s v="PG-13"/>
    <n v="75000000"/>
    <n v="2007"/>
    <n v="440"/>
    <n v="7.4"/>
    <n v="2.35"/>
    <n v="0"/>
  </r>
  <r>
    <s v="Color"/>
    <x v="453"/>
    <n v="304"/>
    <n v="87"/>
    <n v="275"/>
    <n v="975"/>
    <s v="Miranda Cosgrove"/>
    <n v="7000"/>
    <n v="251501645"/>
    <s v="Animation|Comedy|Family"/>
    <s v="Steve Carell"/>
    <s v="Despicable Me "/>
    <n v="385943"/>
    <n v="11608"/>
    <s v="Jack McBrayer"/>
    <n v="0"/>
    <s v="girl|minion|moon|pyramid|white picket fence"/>
    <s v="http://www.imdb.com/title/tt1323594/?ref_=fn_tt_tt_1"/>
    <n v="296"/>
    <x v="0"/>
    <s v="USA"/>
    <s v="PG"/>
    <n v="69000000"/>
    <n v="2010"/>
    <n v="2000"/>
    <n v="7.7"/>
    <n v="1.85"/>
    <n v="31000"/>
  </r>
  <r>
    <s v="Color"/>
    <x v="454"/>
    <n v="311"/>
    <n v="87"/>
    <n v="13"/>
    <n v="308"/>
    <s v="Ashley Bell"/>
    <n v="463"/>
    <n v="40990055"/>
    <s v="Drama|Horror|Thriller"/>
    <s v="Caleb Landry Jones"/>
    <s v="The Last Exorcism "/>
    <n v="41509"/>
    <n v="1958"/>
    <s v="Patrick Fabian"/>
    <n v="0"/>
    <s v="cult film|documentary crew|exorcism|found footage|satanic ritual"/>
    <s v="http://www.imdb.com/title/tt1320244/?ref_=fn_tt_tt_1"/>
    <n v="300"/>
    <x v="0"/>
    <s v="France"/>
    <s v="PG-13"/>
    <n v="1800000"/>
    <n v="2010"/>
    <n v="400"/>
    <n v="5.6"/>
    <n v="1.85"/>
    <n v="0"/>
  </r>
  <r>
    <s v="Color"/>
    <x v="455"/>
    <n v="335"/>
    <n v="87"/>
    <n v="0"/>
    <n v="563"/>
    <s v="Meryl Streep"/>
    <n v="13000"/>
    <n v="20999103"/>
    <s v="Adventure|Animation|Comedy|Crime|Family"/>
    <s v="Bill Murray"/>
    <s v="Fantastic Mr. Fox "/>
    <n v="139114"/>
    <n v="24770"/>
    <s v="Helen McCrory"/>
    <n v="0"/>
    <s v="cider|farm|farmer|fox|tale"/>
    <s v="http://www.imdb.com/title/tt0432283/?ref_=fn_tt_tt_1"/>
    <n v="245"/>
    <x v="0"/>
    <s v="USA"/>
    <s v="PG"/>
    <n v="40000000"/>
    <n v="2009"/>
    <n v="11000"/>
    <n v="7.8"/>
    <n v="1.85"/>
    <n v="15000"/>
  </r>
  <r>
    <s v=" Black and White"/>
    <x v="81"/>
    <n v="370"/>
    <n v="87"/>
    <n v="13000"/>
    <n v="787"/>
    <s v="Catherine O'Hara"/>
    <n v="940"/>
    <n v="35287788"/>
    <s v="Animation|Comedy|Family|Horror|Sci-Fi"/>
    <s v="Martin Landau"/>
    <s v="Frankenweenie "/>
    <n v="73886"/>
    <n v="4774"/>
    <s v="Atticus Shaffer"/>
    <n v="0"/>
    <s v="dog|life|remake by original director|science|stop motion animation"/>
    <s v="http://www.imdb.com/title/tt1142977/?ref_=fn_tt_tt_1"/>
    <n v="165"/>
    <x v="0"/>
    <s v="USA"/>
    <s v="PG"/>
    <n v="39000000"/>
    <n v="2012"/>
    <n v="925"/>
    <n v="7"/>
    <n v="1.85"/>
    <n v="25000"/>
  </r>
  <r>
    <s v="Color"/>
    <x v="456"/>
    <n v="4"/>
    <n v="88"/>
    <n v="11"/>
    <n v="221"/>
    <s v="Sally Kirkland"/>
    <n v="2000"/>
    <m/>
    <s v="Drama|Romance"/>
    <s v="Jamie Lee Curtis"/>
    <s v="Love Letters "/>
    <n v="487"/>
    <n v="2996"/>
    <s v="Amy Madigan"/>
    <n v="1"/>
    <s v="1980s|affair|female protagonist|radio|woman wearing only a man's shirt"/>
    <s v="http://www.imdb.com/title/tt0085871/?ref_=fn_tt_tt_1"/>
    <n v="9"/>
    <x v="0"/>
    <s v="USA"/>
    <s v="R"/>
    <n v="550000"/>
    <n v="1983"/>
    <n v="433"/>
    <n v="6.1"/>
    <m/>
    <n v="7"/>
  </r>
  <r>
    <s v="Color"/>
    <x v="457"/>
    <n v="4"/>
    <n v="88"/>
    <n v="0"/>
    <n v="46"/>
    <s v="Bianca Collins"/>
    <n v="76"/>
    <m/>
    <s v="Adventure|Animation|Family|Fantasy"/>
    <s v="Blythe Auffarth"/>
    <s v="Dragon Nest: Warriors' Dawn "/>
    <n v="2169"/>
    <n v="196"/>
    <s v="Jiao Xu"/>
    <n v="0"/>
    <s v=""/>
    <s v="http://www.imdb.com/title/tt2911342/?ref_=fn_tt_tt_1"/>
    <n v="18"/>
    <x v="0"/>
    <s v="China"/>
    <s v="Unrated"/>
    <n v="40000000"/>
    <n v="2014"/>
    <n v="47"/>
    <n v="6.4"/>
    <m/>
    <n v="0"/>
  </r>
  <r>
    <s v="Color"/>
    <x v="458"/>
    <n v="6"/>
    <n v="88"/>
    <n v="0"/>
    <n v="57"/>
    <s v="John Billingsley"/>
    <n v="978"/>
    <n v="15059"/>
    <s v="Drama|Thriller"/>
    <s v="Mira Sorvino"/>
    <s v="Trade of Innocents "/>
    <n v="748"/>
    <n v="1443"/>
    <s v="Trieu Tran"/>
    <n v="2"/>
    <s v="angkor wat|human trafficking|sex slavery|sex tourism"/>
    <s v="http://www.imdb.com/title/tt1772408/?ref_=fn_tt_tt_1"/>
    <n v="8"/>
    <x v="0"/>
    <s v="USA"/>
    <s v="PG-13"/>
    <m/>
    <n v="2012"/>
    <n v="323"/>
    <n v="5.4"/>
    <n v="2.35"/>
    <n v="543"/>
  </r>
  <r>
    <s v="Color"/>
    <x v="459"/>
    <n v="8"/>
    <n v="88"/>
    <n v="53"/>
    <n v="176"/>
    <s v="Mariel Hemingway"/>
    <n v="563"/>
    <n v="721"/>
    <s v="Action|Drama"/>
    <s v="David Keith"/>
    <s v="In Her Line of Fire "/>
    <n v="783"/>
    <n v="1284"/>
    <s v="Jesse Hutch"/>
    <n v="2"/>
    <s v="camp|die hard scenario|female protagonist|island|vice president"/>
    <s v="http://www.imdb.com/title/tt0487156/?ref_=fn_tt_tt_1"/>
    <n v="12"/>
    <x v="0"/>
    <s v="Germany"/>
    <s v="R"/>
    <n v="1000000"/>
    <n v="2006"/>
    <n v="288"/>
    <n v="4.0999999999999996"/>
    <n v="1.85"/>
    <n v="42"/>
  </r>
  <r>
    <s v="Color"/>
    <x v="460"/>
    <n v="8"/>
    <n v="88"/>
    <n v="686"/>
    <n v="405"/>
    <s v="David Hewlett"/>
    <n v="847"/>
    <m/>
    <s v="Comedy"/>
    <s v="Christopher Judge"/>
    <s v="A Dog's Breakfast "/>
    <n v="3262"/>
    <n v="2364"/>
    <s v="Paul McGillion"/>
    <n v="2"/>
    <s v="dog|vegetarian"/>
    <s v="http://www.imdb.com/title/tt0796314/?ref_=fn_tt_tt_1"/>
    <n v="46"/>
    <x v="0"/>
    <s v="Canada"/>
    <s v="Unrated"/>
    <n v="120000"/>
    <n v="2007"/>
    <n v="686"/>
    <n v="7"/>
    <n v="1.78"/>
    <n v="377"/>
  </r>
  <r>
    <s v="Color"/>
    <x v="461"/>
    <n v="8"/>
    <n v="88"/>
    <n v="0"/>
    <n v="311"/>
    <s v="Wesley Jonathan"/>
    <n v="618"/>
    <m/>
    <s v="Drama|Music|Romance"/>
    <s v="Aimee Garcia"/>
    <s v="B-Girl "/>
    <n v="551"/>
    <n v="2476"/>
    <s v="Drew Sidora"/>
    <n v="0"/>
    <s v="brooklyn new york city|los angeles california|teacher|trauma|violence"/>
    <s v="http://www.imdb.com/title/tt0964179/?ref_=fn_tt_tt_1"/>
    <n v="10"/>
    <x v="0"/>
    <s v="USA"/>
    <s v="PG-13"/>
    <m/>
    <n v="2009"/>
    <n v="592"/>
    <n v="4"/>
    <m/>
    <n v="303"/>
  </r>
  <r>
    <s v="Color"/>
    <x v="462"/>
    <n v="9"/>
    <n v="88"/>
    <n v="19"/>
    <n v="322"/>
    <s v="Jeff Fahey"/>
    <n v="795"/>
    <m/>
    <s v="Drama|Thriller"/>
    <s v="Chris Brochu"/>
    <s v="Dawn Patrol "/>
    <n v="455"/>
    <n v="2497"/>
    <s v="Rita Wilson"/>
    <n v="0"/>
    <s v="desert|held at gunpoint|marine|revenge|sex on table"/>
    <s v="http://www.imdb.com/title/tt2073661/?ref_=fn_tt_tt_1"/>
    <n v="13"/>
    <x v="0"/>
    <s v="Unknown"/>
    <s v="Unrated"/>
    <n v="3500000"/>
    <n v="2014"/>
    <n v="535"/>
    <n v="4.8"/>
    <n v="2.35"/>
    <n v="570"/>
  </r>
  <r>
    <s v="Color"/>
    <x v="463"/>
    <n v="11"/>
    <n v="88"/>
    <n v="2"/>
    <n v="6"/>
    <s v="Max Ryan"/>
    <n v="2000"/>
    <m/>
    <s v="Action|Thriller"/>
    <s v="Michael Jai White"/>
    <s v="Chain of Command "/>
    <n v="801"/>
    <n v="2886"/>
    <s v="Jon Osbeck"/>
    <n v="3"/>
    <s v="army|michael jai white|ohio|steve austin"/>
    <s v="http://www.imdb.com/title/tt4340720/?ref_=fn_tt_tt_1"/>
    <n v="14"/>
    <x v="0"/>
    <s v="USA"/>
    <s v="R"/>
    <n v="5000000"/>
    <n v="2015"/>
    <n v="872"/>
    <n v="3.5"/>
    <n v="1.33"/>
    <n v="358"/>
  </r>
  <r>
    <s v="Color"/>
    <x v="464"/>
    <n v="12"/>
    <n v="88"/>
    <n v="0"/>
    <n v="3"/>
    <s v="Coyote Shivers"/>
    <n v="268"/>
    <n v="58936"/>
    <s v="Comedy|Music"/>
    <s v="Lemmy"/>
    <s v="Down and Out with the Dolls "/>
    <n v="91"/>
    <n v="318"/>
    <s v="Zoë Poledouris"/>
    <n v="0"/>
    <s v="female bassist|female drummer|female guitarist|female singer|portland oregon"/>
    <s v="http://www.imdb.com/title/tt0283323/?ref_=fn_tt_tt_1"/>
    <n v="4"/>
    <x v="0"/>
    <s v="USA"/>
    <s v="R"/>
    <n v="1200000"/>
    <n v="2001"/>
    <n v="44"/>
    <n v="6.1"/>
    <n v="1.78"/>
    <n v="27"/>
  </r>
  <r>
    <s v="Color"/>
    <x v="465"/>
    <n v="14"/>
    <n v="88"/>
    <n v="85"/>
    <n v="40"/>
    <s v="Gina Bellman"/>
    <n v="825"/>
    <m/>
    <s v="Action|Drama|Thriller"/>
    <s v="Christopher Heyerdahl"/>
    <s v="Silent Trigger "/>
    <n v="2699"/>
    <n v="1432"/>
    <s v="Conrad Dunn"/>
    <n v="0"/>
    <s v="assassin|die hard scenario|rangefinder|soldier|veteran"/>
    <s v="http://www.imdb.com/title/tt0117653/?ref_=fn_tt_tt_1"/>
    <n v="29"/>
    <x v="0"/>
    <s v="Canada"/>
    <s v="R"/>
    <n v="9000000"/>
    <n v="1996"/>
    <n v="476"/>
    <n v="5.6"/>
    <n v="2.35"/>
    <n v="154"/>
  </r>
  <r>
    <s v="Color"/>
    <x v="110"/>
    <n v="17"/>
    <n v="88"/>
    <n v="8"/>
    <n v="471"/>
    <s v="David Bianchi"/>
    <n v="2000"/>
    <m/>
    <s v="Thriller"/>
    <s v="Noel Gugliemi"/>
    <s v="Enter the Dangerous Mind "/>
    <n v="704"/>
    <n v="4469"/>
    <s v="Jason Priestley"/>
    <n v="0"/>
    <s v="dubstep|tied feet"/>
    <s v="http://www.imdb.com/title/tt2229377/?ref_=fn_tt_tt_1"/>
    <n v="9"/>
    <x v="0"/>
    <s v="USA"/>
    <s v="Unrated"/>
    <n v="800000"/>
    <n v="2013"/>
    <n v="715"/>
    <n v="5.2"/>
    <n v="2.35"/>
    <n v="406"/>
  </r>
  <r>
    <s v="Color"/>
    <x v="466"/>
    <n v="18"/>
    <n v="88"/>
    <n v="4"/>
    <n v="13"/>
    <s v="Lenore Zann"/>
    <n v="232"/>
    <m/>
    <s v="Action|Sci-Fi"/>
    <s v="Maury Chaykin"/>
    <s v="Def-Con 4 "/>
    <n v="1339"/>
    <n v="289"/>
    <s v="Tim Choate"/>
    <n v="0"/>
    <s v="canuxploitation|independent film|post apocalypse|remake|survival"/>
    <s v="http://www.imdb.com/title/tt0087130/?ref_=fn_tt_tt_1"/>
    <n v="46"/>
    <x v="0"/>
    <s v="Canada"/>
    <s v="R"/>
    <n v="1750000"/>
    <n v="1985"/>
    <n v="23"/>
    <n v="4.3"/>
    <n v="1.85"/>
    <n v="220"/>
  </r>
  <r>
    <s v=" Black and White"/>
    <x v="467"/>
    <n v="18"/>
    <n v="88"/>
    <n v="14"/>
    <n v="3"/>
    <s v="Eugene Roche"/>
    <n v="142"/>
    <n v="110720"/>
    <s v="Comedy"/>
    <s v="Marilyn Rising"/>
    <s v="The Woman Chaser "/>
    <n v="524"/>
    <n v="168"/>
    <s v="Max Kerstein"/>
    <n v="0"/>
    <s v="car salesman|filmmaking|pulp fiction|santa claus suit|truck driver"/>
    <s v="http://www.imdb.com/title/tt0217894/?ref_=fn_tt_tt_1"/>
    <n v="22"/>
    <x v="0"/>
    <s v="USA"/>
    <s v="Unrated"/>
    <n v="1200000"/>
    <n v="1999"/>
    <n v="23"/>
    <n v="7.3"/>
    <m/>
    <n v="73"/>
  </r>
  <r>
    <s v="Color"/>
    <x v="468"/>
    <n v="18"/>
    <n v="88"/>
    <n v="6"/>
    <n v="200"/>
    <s v="Roger Cross"/>
    <n v="557"/>
    <m/>
    <s v="Action|Horror"/>
    <s v="Daniella Alonso"/>
    <s v="Re-Kill "/>
    <n v="1763"/>
    <n v="1702"/>
    <s v="Jesse Garcia"/>
    <n v="0"/>
    <s v="after dark|after dark horrorfest|fictional tv news show|outbreak"/>
    <s v="http://www.imdb.com/title/tt1612319/?ref_=fn_tt_tt_1"/>
    <n v="26"/>
    <x v="0"/>
    <s v="USA"/>
    <s v="R"/>
    <n v="9500000"/>
    <n v="2015"/>
    <n v="290"/>
    <n v="5.0999999999999996"/>
    <n v="1.78"/>
    <n v="898"/>
  </r>
  <r>
    <s v="Color"/>
    <x v="469"/>
    <n v="20"/>
    <n v="88"/>
    <n v="5"/>
    <n v="301"/>
    <s v="Edie Falco"/>
    <n v="795"/>
    <m/>
    <s v="Drama"/>
    <s v="Embeth Davidtz"/>
    <s v="3 Backyards "/>
    <n v="554"/>
    <n v="1884"/>
    <s v="Kathryn Erbe"/>
    <n v="0"/>
    <s v="number in title"/>
    <s v="http://www.imdb.com/title/tt1314190/?ref_=fn_tt_tt_1"/>
    <n v="23"/>
    <x v="0"/>
    <s v="USA"/>
    <s v="R"/>
    <n v="300000"/>
    <n v="2010"/>
    <n v="659"/>
    <n v="5.2"/>
    <m/>
    <n v="92"/>
  </r>
  <r>
    <s v="Color"/>
    <x v="470"/>
    <n v="21"/>
    <n v="88"/>
    <n v="0"/>
    <n v="332"/>
    <s v="Lew Temple"/>
    <n v="633"/>
    <m/>
    <s v="Horror|Thriller"/>
    <s v="Mircea Monroe"/>
    <s v="No Man's Land: The Rise of Reeker "/>
    <n v="2701"/>
    <n v="2620"/>
    <s v="Robert Pine"/>
    <n v="0"/>
    <s v="death|desert|robber|sheriff|waitress"/>
    <s v="http://www.imdb.com/title/tt1090671/?ref_=fn_tt_tt_1"/>
    <n v="31"/>
    <x v="0"/>
    <s v="USA"/>
    <s v="R"/>
    <n v="2000000"/>
    <n v="2008"/>
    <n v="597"/>
    <n v="4.9000000000000004"/>
    <n v="1.78"/>
    <n v="153"/>
  </r>
  <r>
    <s v="Color"/>
    <x v="471"/>
    <n v="22"/>
    <n v="88"/>
    <n v="38"/>
    <n v="211"/>
    <s v="Heather Burns"/>
    <n v="331"/>
    <n v="76382"/>
    <s v="Romance"/>
    <s v="Zoe Lister-Jones"/>
    <s v="Breaking Upwards "/>
    <n v="1194"/>
    <n v="1546"/>
    <s v="Ebon Moss-Bachrach"/>
    <n v="2"/>
    <s v=""/>
    <s v="http://www.imdb.com/title/tt1247644/?ref_=fn_tt_tt_1"/>
    <n v="8"/>
    <x v="0"/>
    <s v="USA"/>
    <s v="Unrated"/>
    <n v="15000"/>
    <n v="2009"/>
    <n v="212"/>
    <n v="6.2"/>
    <n v="2.35"/>
    <n v="324"/>
  </r>
  <r>
    <s v="Color"/>
    <x v="472"/>
    <n v="23"/>
    <n v="88"/>
    <n v="6"/>
    <n v="233"/>
    <s v="Wray Crawford"/>
    <n v="680"/>
    <m/>
    <s v="Comedy|Horror"/>
    <s v="Trenton Rostedt"/>
    <s v="The Walking Deceased "/>
    <n v="2348"/>
    <n v="1425"/>
    <s v="Dave Sheridan"/>
    <n v="0"/>
    <s v="zombie|zombie spoof"/>
    <s v="http://www.imdb.com/title/tt3499458/?ref_=fn_tt_tt_1"/>
    <n v="25"/>
    <x v="0"/>
    <s v="USA"/>
    <s v="R"/>
    <n v="1250000"/>
    <n v="2015"/>
    <n v="418"/>
    <n v="3.4"/>
    <m/>
    <n v="0"/>
  </r>
  <r>
    <s v=" Black and White"/>
    <x v="473"/>
    <n v="26"/>
    <n v="88"/>
    <n v="0"/>
    <n v="46"/>
    <s v="Joie Lee"/>
    <n v="539"/>
    <n v="7137502"/>
    <s v="Comedy|Romance"/>
    <s v="S. Epatha Merkerson"/>
    <s v="She's Gotta Have It "/>
    <n v="4769"/>
    <n v="708"/>
    <s v="Tracy Camilla Johns"/>
    <n v="0"/>
    <s v="female nudity|male model|nudity|rite of passage|sex"/>
    <s v="http://www.imdb.com/title/tt0091939/?ref_=fn_tt_tt_1"/>
    <n v="26"/>
    <x v="0"/>
    <s v="USA"/>
    <s v="R"/>
    <n v="175000"/>
    <n v="1986"/>
    <n v="53"/>
    <n v="6.5"/>
    <n v="1.85"/>
    <n v="406"/>
  </r>
  <r>
    <s v="Color"/>
    <x v="474"/>
    <n v="27"/>
    <n v="88"/>
    <n v="22"/>
    <n v="120"/>
    <s v="Sam McMurray"/>
    <n v="174"/>
    <n v="9286314"/>
    <s v="Action|Crime|Drama|Thriller"/>
    <s v="Brian Bosworth"/>
    <s v="Stone Cold "/>
    <n v="4972"/>
    <n v="583"/>
    <s v="Richard Gant"/>
    <n v="1"/>
    <s v="biker|biker gang|fbi|mississippi|undercover"/>
    <s v="http://www.imdb.com/title/tt0102984/?ref_=fn_tt_tt_1"/>
    <n v="62"/>
    <x v="0"/>
    <s v="USA"/>
    <s v="R"/>
    <n v="17000000"/>
    <n v="1991"/>
    <n v="132"/>
    <n v="5.9"/>
    <n v="1.85"/>
    <n v="0"/>
  </r>
  <r>
    <s v="Color"/>
    <x v="475"/>
    <n v="28"/>
    <n v="88"/>
    <n v="12"/>
    <n v="231"/>
    <s v="Garrett Clayton"/>
    <n v="979"/>
    <n v="1064277"/>
    <s v="Adventure|Family|Fantasy|Musical"/>
    <s v="Chazz Palminteri"/>
    <s v="The Oogieloves in the Big Balloon Adventure "/>
    <n v="14015"/>
    <n v="1978"/>
    <s v="Toni Braxton"/>
    <n v="0"/>
    <s v="balloon|birthday|box office flop|critically bashed"/>
    <s v="http://www.imdb.com/title/tt1520498/?ref_=fn_tt_tt_1"/>
    <n v="83"/>
    <x v="0"/>
    <s v="USA"/>
    <s v="G"/>
    <n v="20000000"/>
    <n v="2012"/>
    <n v="532"/>
    <n v="6.7"/>
    <m/>
    <n v="831"/>
  </r>
  <r>
    <s v="Color"/>
    <x v="476"/>
    <n v="31"/>
    <n v="88"/>
    <n v="168"/>
    <n v="21"/>
    <s v="Christel Khalil"/>
    <n v="108"/>
    <n v="47329"/>
    <s v="Drama"/>
    <s v="Raymond J. Barry"/>
    <s v="Interview with the Assassin "/>
    <n v="1661"/>
    <n v="243"/>
    <s v="Renee Faia"/>
    <n v="0"/>
    <s v="conspiracy theory|kennedy assassination|mock documentary|paranoia"/>
    <s v="http://www.imdb.com/title/tt0308411/?ref_=fn_tt_tt_1"/>
    <n v="31"/>
    <x v="0"/>
    <s v="USA"/>
    <s v="R"/>
    <n v="750000"/>
    <n v="2002"/>
    <n v="72"/>
    <n v="6.6"/>
    <n v="1.78"/>
    <n v="163"/>
  </r>
  <r>
    <s v="Color"/>
    <x v="477"/>
    <n v="32"/>
    <n v="88"/>
    <n v="84"/>
    <n v="177"/>
    <s v="Vanessa Angel"/>
    <n v="650"/>
    <n v="9109322"/>
    <s v="Comedy|Family|Sci-Fi"/>
    <s v="Scott Baio"/>
    <s v="Superbabies: Baby Geniuses 2 "/>
    <n v="25371"/>
    <n v="1343"/>
    <s v="Peter Wingfield"/>
    <n v="3"/>
    <s v="computer|good versus evil|mind control|science experiment|sequel"/>
    <s v="http://www.imdb.com/title/tt0270846/?ref_=fn_tt_tt_1"/>
    <n v="129"/>
    <x v="0"/>
    <s v="Germany"/>
    <s v="PG"/>
    <n v="20000000"/>
    <n v="2004"/>
    <n v="384"/>
    <n v="1.9"/>
    <n v="2.35"/>
    <n v="0"/>
  </r>
  <r>
    <s v="Color"/>
    <x v="478"/>
    <n v="33"/>
    <n v="88"/>
    <n v="29"/>
    <n v="117"/>
    <s v="Michael Lerner"/>
    <n v="499"/>
    <n v="21210"/>
    <s v="Comedy|Crime"/>
    <s v="Harvey Fierstein"/>
    <s v="Safe Men "/>
    <n v="2735"/>
    <n v="1141"/>
    <s v="Josh Pais"/>
    <n v="0"/>
    <s v="gangster|organized crime|robbery|rosh hashanah|safecracking"/>
    <s v="http://www.imdb.com/title/tt0120813/?ref_=fn_tt_tt_1"/>
    <n v="52"/>
    <x v="0"/>
    <s v="USA"/>
    <s v="R"/>
    <n v="1000000"/>
    <n v="1998"/>
    <n v="230"/>
    <n v="6.1"/>
    <n v="1.85"/>
    <n v="157"/>
  </r>
  <r>
    <s v="Color"/>
    <x v="479"/>
    <n v="33"/>
    <n v="88"/>
    <n v="3"/>
    <n v="38"/>
    <s v="Magda Szubanski"/>
    <n v="46"/>
    <n v="110029"/>
    <s v="Comedy|Drama|Musical"/>
    <s v="Deborah Mailman"/>
    <s v="Bran Nue Dae "/>
    <n v="1388"/>
    <n v="225"/>
    <s v="Jessica Mauboy"/>
    <n v="7"/>
    <s v="australia|journey|love|priest|traveling"/>
    <s v="http://www.imdb.com/title/tt1148165/?ref_=fn_tt_tt_1"/>
    <n v="31"/>
    <x v="0"/>
    <s v="Australia"/>
    <s v="PG-13"/>
    <n v="6500000"/>
    <n v="2009"/>
    <n v="46"/>
    <n v="6.3"/>
    <n v="2.35"/>
    <n v="479"/>
  </r>
  <r>
    <s v="Color"/>
    <x v="480"/>
    <n v="35"/>
    <n v="88"/>
    <n v="0"/>
    <n v="1000"/>
    <s v="Haley Joel Osment"/>
    <n v="40000"/>
    <m/>
    <s v="Comedy|Fantasy|Horror|Thriller"/>
    <s v="Johnny Depp"/>
    <s v="Yoga Hosers "/>
    <n v="849"/>
    <n v="46115"/>
    <s v="Natasha Lyonne"/>
    <n v="7"/>
    <s v="part of trilogy|second part"/>
    <s v="http://www.imdb.com/title/tt3838992/?ref_=fn_tt_tt_1"/>
    <n v="4"/>
    <x v="0"/>
    <s v="USA"/>
    <s v="PG-13"/>
    <n v="5000000"/>
    <n v="2016"/>
    <n v="3000"/>
    <n v="4.8"/>
    <m/>
    <n v="0"/>
  </r>
  <r>
    <s v="Color"/>
    <x v="481"/>
    <n v="39"/>
    <n v="88"/>
    <n v="0"/>
    <n v="49"/>
    <s v="Ricky Jay"/>
    <n v="342"/>
    <n v="151389"/>
    <s v="Documentary"/>
    <s v="David Mamet"/>
    <s v="Deceptive Practice: The Mysteries and Mentors of Ricky Jay "/>
    <n v="774"/>
    <n v="483"/>
    <s v="Dick Cavett"/>
    <n v="0"/>
    <s v="stage magician"/>
    <s v="http://www.imdb.com/title/tt2654360/?ref_=fn_tt_tt_1"/>
    <n v="7"/>
    <x v="0"/>
    <s v="USA"/>
    <s v="Unrated"/>
    <n v="500000"/>
    <n v="2012"/>
    <n v="79"/>
    <n v="7.1"/>
    <m/>
    <n v="590"/>
  </r>
  <r>
    <s v="Color"/>
    <x v="482"/>
    <n v="43"/>
    <n v="88"/>
    <n v="0"/>
    <n v="939"/>
    <s v="Alex Rocco"/>
    <n v="3000"/>
    <n v="16988996"/>
    <s v="Comedy|Family|Music|Musical"/>
    <s v="Haley Joel Osment"/>
    <s v="The Country Bears "/>
    <n v="3875"/>
    <n v="8189"/>
    <s v="Stephen Root"/>
    <n v="1"/>
    <s v="animal in title|bear|box office flop|disney|satire"/>
    <s v="http://www.imdb.com/title/tt0276033/?ref_=fn_tt_tt_1"/>
    <n v="75"/>
    <x v="0"/>
    <s v="USA"/>
    <s v="G"/>
    <n v="35000000"/>
    <n v="2002"/>
    <n v="968"/>
    <n v="4"/>
    <n v="1.85"/>
    <n v="422"/>
  </r>
  <r>
    <s v="Color"/>
    <x v="483"/>
    <n v="44"/>
    <n v="88"/>
    <n v="22"/>
    <n v="275"/>
    <s v="Agnes Bruckner"/>
    <n v="638"/>
    <n v="464126"/>
    <s v="Drama"/>
    <s v="Frances Fisher"/>
    <s v="Blue Car "/>
    <n v="3142"/>
    <n v="1641"/>
    <s v="A.J. Buckley"/>
    <n v="0"/>
    <s v="contest|poetry|refusing to eat|starving oneself|teenage girl"/>
    <s v="http://www.imdb.com/title/tt0290145/?ref_=fn_tt_tt_1"/>
    <n v="68"/>
    <x v="0"/>
    <s v="USA"/>
    <s v="R"/>
    <n v="1000000"/>
    <n v="2002"/>
    <n v="400"/>
    <n v="6.7"/>
    <n v="1.85"/>
    <n v="115"/>
  </r>
  <r>
    <s v="Color"/>
    <x v="484"/>
    <n v="45"/>
    <n v="88"/>
    <n v="269"/>
    <n v="384"/>
    <s v="Eddie Griffin"/>
    <n v="1000"/>
    <n v="20218"/>
    <s v="Action|Comedy|Crime|Thriller"/>
    <s v="Daniel Roebuck"/>
    <s v="Double Take "/>
    <n v="5431"/>
    <n v="2557"/>
    <s v="Garcelle Beauvais"/>
    <n v="2"/>
    <s v="cia|cia agent|fbi|mexico|train"/>
    <s v="http://www.imdb.com/title/tt0238948/?ref_=fn_tt_tt_1"/>
    <n v="50"/>
    <x v="0"/>
    <s v="USA"/>
    <s v="PG-13"/>
    <n v="24000000"/>
    <n v="2001"/>
    <n v="489"/>
    <n v="5.3"/>
    <n v="2.35"/>
    <n v="204"/>
  </r>
  <r>
    <s v="Color"/>
    <x v="485"/>
    <n v="46"/>
    <n v="88"/>
    <n v="30"/>
    <n v="366"/>
    <s v="Wayne Knight"/>
    <n v="13000"/>
    <n v="90443603"/>
    <s v="Adventure|Animation|Comedy|Family|Fantasy|Sci-Fi|Sport"/>
    <s v="Bill Murray"/>
    <s v="Space Jam "/>
    <n v="112167"/>
    <n v="15001"/>
    <s v="Michael Jordan"/>
    <n v="1"/>
    <s v="alien|basketball|basketball game|cult film|monstars"/>
    <s v="http://www.imdb.com/title/tt0117705/?ref_=fn_tt_tt_1"/>
    <n v="123"/>
    <x v="0"/>
    <s v="USA"/>
    <s v="PG"/>
    <n v="80000000"/>
    <n v="1996"/>
    <n v="967"/>
    <n v="6.3"/>
    <n v="1.77"/>
    <n v="0"/>
  </r>
  <r>
    <s v="Color"/>
    <x v="486"/>
    <n v="50"/>
    <n v="88"/>
    <n v="0"/>
    <n v="276"/>
    <s v="Tim Russ"/>
    <n v="740"/>
    <m/>
    <s v="Comedy|Drama|Romance"/>
    <s v="Liza Minnelli"/>
    <s v="The Oh in Ohio "/>
    <n v="5494"/>
    <n v="1665"/>
    <s v="Winter Ave Zoli"/>
    <n v="0"/>
    <s v="marriage|orgasm|school|sex|swimming"/>
    <s v="http://www.imdb.com/title/tt0422861/?ref_=fn_tt_tt_1"/>
    <n v="56"/>
    <x v="0"/>
    <s v="USA"/>
    <s v="R"/>
    <n v="5000000"/>
    <n v="2006"/>
    <n v="625"/>
    <n v="5.6"/>
    <n v="2.35"/>
    <n v="255"/>
  </r>
  <r>
    <s v=" Black and White"/>
    <x v="186"/>
    <n v="50"/>
    <n v="88"/>
    <n v="11000"/>
    <n v="258"/>
    <s v="John Carradine"/>
    <n v="11000"/>
    <m/>
    <s v="Comedy"/>
    <s v="Woody Allen"/>
    <s v="Everything You Always Wanted to Know About Sex * But Were Afraid to Ask "/>
    <n v="31077"/>
    <n v="12034"/>
    <s v="Lynn Redgrave"/>
    <n v="5"/>
    <s v="aphrodisiac|court jester|jester|queen|written and directed by cast member"/>
    <s v="http://www.imdb.com/title/tt0068555/?ref_=fn_tt_tt_1"/>
    <n v="78"/>
    <x v="0"/>
    <s v="USA"/>
    <s v="R"/>
    <n v="2000000"/>
    <n v="1972"/>
    <n v="300"/>
    <n v="6.8"/>
    <n v="1.85"/>
    <n v="0"/>
  </r>
  <r>
    <s v="Color"/>
    <x v="487"/>
    <n v="51"/>
    <n v="88"/>
    <n v="4"/>
    <n v="95"/>
    <s v="Scott Adsit"/>
    <n v="690"/>
    <m/>
    <s v="Adventure|Comedy|Drama"/>
    <s v="Marley Shelton"/>
    <s v="Grand Theft Parsons "/>
    <n v="2953"/>
    <n v="1438"/>
    <s v="Jim Cody Williams"/>
    <n v="1"/>
    <s v="guitar|hearse|manager|musician|singer"/>
    <s v="http://www.imdb.com/title/tt0338075/?ref_=fn_tt_tt_1"/>
    <n v="38"/>
    <x v="0"/>
    <s v="USA"/>
    <s v="PG-13"/>
    <m/>
    <n v="2003"/>
    <n v="316"/>
    <n v="6.1"/>
    <n v="1.85"/>
    <n v="480"/>
  </r>
  <r>
    <s v="Color"/>
    <x v="71"/>
    <n v="51"/>
    <n v="88"/>
    <n v="6"/>
    <n v="854"/>
    <s v="Oliver Platt"/>
    <n v="2000"/>
    <n v="8460990"/>
    <s v="Adventure|Animation|Family|Fantasy|Musical"/>
    <s v="Lea Michele"/>
    <s v="Legends of Oz: Dorothy's Return "/>
    <n v="5116"/>
    <n v="6946"/>
    <s v="Jim Belushi"/>
    <n v="1"/>
    <s v="jester|kansas|oz|princess|tornado"/>
    <s v="http://www.imdb.com/title/tt0884726/?ref_=fn_tt_tt_1"/>
    <n v="54"/>
    <x v="0"/>
    <s v="USA"/>
    <s v="PG"/>
    <n v="70000000"/>
    <n v="2013"/>
    <n v="1000"/>
    <n v="5.6"/>
    <m/>
    <n v="5000"/>
  </r>
  <r>
    <s v="Color"/>
    <x v="488"/>
    <n v="53"/>
    <n v="88"/>
    <n v="12"/>
    <n v="249"/>
    <s v="Dan Hedaya"/>
    <n v="327"/>
    <n v="13019253"/>
    <s v="Comedy|Crime"/>
    <s v="Seymour Cassel"/>
    <s v="The Crew "/>
    <n v="3914"/>
    <n v="1509"/>
    <s v="Lainie Kazan"/>
    <n v="4"/>
    <s v="beach|drug lord|drugs|hotel|stripper"/>
    <s v="http://www.imdb.com/title/tt0198386/?ref_=fn_tt_tt_1"/>
    <n v="47"/>
    <x v="0"/>
    <s v="USA"/>
    <s v="PG-13"/>
    <n v="23000000"/>
    <n v="2000"/>
    <n v="281"/>
    <n v="5.6"/>
    <n v="1.85"/>
    <n v="153"/>
  </r>
  <r>
    <s v="Color"/>
    <x v="489"/>
    <n v="54"/>
    <n v="88"/>
    <n v="11"/>
    <n v="415"/>
    <s v="Brendan Coyle"/>
    <n v="1000"/>
    <n v="828"/>
    <s v="Action|Comedy|Crime|Drama|Romance|Thriller"/>
    <s v="Jim Broadbent"/>
    <s v="Perrier's Bounty "/>
    <n v="5133"/>
    <n v="2728"/>
    <s v="Michael McElhatton"/>
    <n v="8"/>
    <s v="burglary|estranged father|money|neighbor|thug"/>
    <s v="http://www.imdb.com/title/tt1003034/?ref_=fn_tt_tt_1"/>
    <n v="31"/>
    <x v="0"/>
    <s v="Ireland"/>
    <s v="R"/>
    <m/>
    <n v="2009"/>
    <n v="418"/>
    <n v="6.4"/>
    <n v="2.35"/>
    <n v="663"/>
  </r>
  <r>
    <s v="Color"/>
    <x v="490"/>
    <n v="56"/>
    <n v="88"/>
    <n v="4"/>
    <n v="602"/>
    <s v="Jenny McCarthy"/>
    <n v="783"/>
    <m/>
    <s v="Adventure|Animation|Family"/>
    <s v="Ed Begley Jr."/>
    <s v="A Turtle's Tale: Sammy's Adventures "/>
    <n v="5385"/>
    <n v="3874"/>
    <s v="Stacy Keach"/>
    <n v="2"/>
    <s v="apostrophe in title|character name in title|punctuation in title|sea turtle"/>
    <s v="http://www.imdb.com/title/tt1230204/?ref_=fn_tt_tt_1"/>
    <n v="22"/>
    <x v="0"/>
    <s v="France"/>
    <s v="PG"/>
    <m/>
    <n v="2010"/>
    <n v="749"/>
    <n v="6.1"/>
    <n v="2.35"/>
    <n v="0"/>
  </r>
  <r>
    <s v="Color"/>
    <x v="491"/>
    <n v="59"/>
    <n v="88"/>
    <n v="6"/>
    <n v="68"/>
    <s v="Melonie Diaz"/>
    <n v="302"/>
    <n v="2073984"/>
    <s v="Drama|Romance"/>
    <s v="Victor Rasuk"/>
    <s v="Raising Victor Vargas "/>
    <n v="4743"/>
    <n v="663"/>
    <s v="Judy Marte"/>
    <n v="1"/>
    <s v="based on short film|manhattan new york city|urination|vomiting|watching television"/>
    <s v="http://www.imdb.com/title/tt0316188/?ref_=fn_tt_tt_1"/>
    <n v="135"/>
    <x v="0"/>
    <s v="France"/>
    <s v="R"/>
    <n v="800000"/>
    <n v="2002"/>
    <n v="270"/>
    <n v="7.2"/>
    <n v="1.85"/>
    <n v="219"/>
  </r>
  <r>
    <s v="Color"/>
    <x v="492"/>
    <n v="63"/>
    <n v="88"/>
    <n v="26"/>
    <n v="236"/>
    <s v="Betsy Russell"/>
    <n v="487"/>
    <n v="143000"/>
    <s v="Horror|Thriller"/>
    <s v="Matt Cohen"/>
    <s v="Chain Letter "/>
    <n v="4122"/>
    <n v="1495"/>
    <s v="Noah Segan"/>
    <n v="0"/>
    <s v="blood splatter|chain|murder|mysterious killer|warning"/>
    <s v="http://www.imdb.com/title/tt1148200/?ref_=fn_tt_tt_1"/>
    <n v="48"/>
    <x v="0"/>
    <s v="USA"/>
    <s v="R"/>
    <n v="5000000"/>
    <n v="2009"/>
    <n v="298"/>
    <n v="4.0999999999999996"/>
    <n v="2.35"/>
    <n v="0"/>
  </r>
  <r>
    <s v="Color"/>
    <x v="186"/>
    <n v="64"/>
    <n v="88"/>
    <n v="11000"/>
    <n v="233"/>
    <s v="Don Pardo"/>
    <n v="854"/>
    <n v="14792779"/>
    <s v="Comedy"/>
    <s v="Mike Starr"/>
    <s v="Radio Days "/>
    <n v="24256"/>
    <n v="1653"/>
    <s v="Julie Kavner"/>
    <n v="0"/>
    <s v="beach|cigarette girl|radio|woman holding a baby|working class"/>
    <s v="http://www.imdb.com/title/tt0093818/?ref_=fn_tt_tt_1"/>
    <n v="91"/>
    <x v="0"/>
    <s v="USA"/>
    <s v="PG"/>
    <n v="16000000"/>
    <n v="1987"/>
    <n v="410"/>
    <n v="7.6"/>
    <n v="1.85"/>
    <n v="0"/>
  </r>
  <r>
    <s v="Color"/>
    <x v="493"/>
    <n v="68"/>
    <n v="88"/>
    <n v="34"/>
    <n v="445"/>
    <s v="Paige Turco"/>
    <n v="642"/>
    <n v="78656813"/>
    <s v="Action|Adventure|Comedy|Family|Sci-Fi"/>
    <s v="Kevin Nash"/>
    <s v="Teenage Mutant Ninja Turtles II: The Secret of the Ooze "/>
    <n v="42765"/>
    <n v="2501"/>
    <s v="Ernie Reyes Jr."/>
    <n v="0"/>
    <s v="chop socky|mutant|ninja|shredder|turtle"/>
    <s v="http://www.imdb.com/title/tt0103060/?ref_=fn_tt_tt_1"/>
    <n v="93"/>
    <x v="0"/>
    <s v="USA"/>
    <s v="PG"/>
    <n v="25000000"/>
    <n v="1991"/>
    <n v="533"/>
    <n v="6"/>
    <n v="1.85"/>
    <n v="0"/>
  </r>
  <r>
    <s v="Color"/>
    <x v="494"/>
    <n v="69"/>
    <n v="88"/>
    <n v="189"/>
    <n v="799"/>
    <s v="Donald Faison"/>
    <n v="934"/>
    <n v="47811275"/>
    <s v="Adventure|Comedy|Family"/>
    <s v="Frankie Muniz"/>
    <s v="Big Fat Liar "/>
    <n v="29008"/>
    <n v="3707"/>
    <s v="Lee Majors"/>
    <n v="1"/>
    <s v="brunette|film producer|liar|prank|stunt"/>
    <s v="http://www.imdb.com/title/tt0265298/?ref_=fn_tt_tt_1"/>
    <n v="99"/>
    <x v="0"/>
    <s v="USA"/>
    <s v="PG"/>
    <n v="15000000"/>
    <n v="2002"/>
    <n v="927"/>
    <n v="5.4"/>
    <n v="1.85"/>
    <n v="896"/>
  </r>
  <r>
    <s v="Color"/>
    <x v="495"/>
    <n v="72"/>
    <n v="88"/>
    <n v="20"/>
    <n v="0"/>
    <s v="Jonathan Caouette"/>
    <n v="58"/>
    <n v="592014"/>
    <s v="Biography|Documentary"/>
    <s v="Greg Ayres"/>
    <s v="Tarnation "/>
    <n v="5709"/>
    <n v="78"/>
    <s v="Renee Leblanc"/>
    <n v="3"/>
    <s v="answering machine|home movie|lithium|schizophrenic|video diary"/>
    <s v="http://www.imdb.com/title/tt0390538/?ref_=fn_tt_tt_1"/>
    <n v="114"/>
    <x v="0"/>
    <s v="USA"/>
    <s v="Unrated"/>
    <n v="218"/>
    <n v="2003"/>
    <n v="20"/>
    <n v="7.2"/>
    <n v="1.37"/>
    <n v="754"/>
  </r>
  <r>
    <s v="Color"/>
    <x v="496"/>
    <n v="73"/>
    <n v="88"/>
    <n v="0"/>
    <n v="102"/>
    <s v="Rian Bishop"/>
    <n v="465"/>
    <n v="442638"/>
    <s v="Comedy|Romance|Sport"/>
    <s v="John Enos III"/>
    <s v="The Hammer "/>
    <n v="5489"/>
    <n v="897"/>
    <s v="Adam Carolla"/>
    <n v="1"/>
    <s v="birthday|boxing|coach|gym|olympics"/>
    <s v="http://www.imdb.com/title/tt0814130/?ref_=fn_tt_tt_1"/>
    <n v="23"/>
    <x v="0"/>
    <s v="USA"/>
    <s v="R"/>
    <n v="850000"/>
    <n v="2007"/>
    <n v="140"/>
    <n v="7.3"/>
    <m/>
    <n v="337"/>
  </r>
  <r>
    <s v="Color"/>
    <x v="497"/>
    <n v="74"/>
    <n v="88"/>
    <n v="377"/>
    <n v="236"/>
    <s v="Ken Leung"/>
    <n v="529"/>
    <n v="4771000"/>
    <s v="Comedy|Drama"/>
    <s v="Heather Matarazzo"/>
    <s v="Welcome to the Dollhouse "/>
    <n v="26513"/>
    <n v="1502"/>
    <s v="Christina Vidal"/>
    <n v="1"/>
    <s v="bully|first crush|school|social outcast|taunting"/>
    <s v="http://www.imdb.com/title/tt0114906/?ref_=fn_tt_tt_1"/>
    <n v="174"/>
    <x v="0"/>
    <s v="USA"/>
    <s v="R"/>
    <n v="800000"/>
    <n v="1995"/>
    <n v="502"/>
    <n v="7.5"/>
    <n v="1.85"/>
    <n v="0"/>
  </r>
  <r>
    <s v="Color"/>
    <x v="498"/>
    <n v="75"/>
    <n v="88"/>
    <n v="5"/>
    <n v="338"/>
    <s v="Andrew Wilson"/>
    <n v="11000"/>
    <n v="6471394"/>
    <s v="Comedy|Crime"/>
    <s v="Morgan Freeman"/>
    <s v="The Big Bounce "/>
    <n v="15880"/>
    <n v="11972"/>
    <s v="Willie Nelson"/>
    <n v="5"/>
    <s v="breasts|consensual sex|female nudity|judge|surfer"/>
    <s v="http://www.imdb.com/title/tt0315824/?ref_=fn_tt_tt_1"/>
    <n v="93"/>
    <x v="0"/>
    <s v="USA"/>
    <s v="PG-13"/>
    <n v="50000000"/>
    <n v="2004"/>
    <n v="387"/>
    <n v="4.9000000000000004"/>
    <n v="2.35"/>
    <n v="288"/>
  </r>
  <r>
    <s v="Color"/>
    <x v="499"/>
    <n v="80"/>
    <n v="88"/>
    <n v="88"/>
    <n v="67"/>
    <s v="Gordon Jump"/>
    <n v="595"/>
    <m/>
    <s v="Action|Sci-Fi"/>
    <s v="Roddy McDowall"/>
    <s v="Conquest of the Planet of the Apes "/>
    <n v="23268"/>
    <n v="941"/>
    <s v="John Randolph"/>
    <n v="0"/>
    <s v="ape|future|intelligence|revolution|slave revolt"/>
    <s v="http://www.imdb.com/title/tt0068408/?ref_=fn_tt_tt_1"/>
    <n v="95"/>
    <x v="0"/>
    <s v="USA"/>
    <s v="PG"/>
    <n v="1700000"/>
    <n v="1972"/>
    <n v="70"/>
    <n v="6.1"/>
    <n v="2.35"/>
    <n v="794"/>
  </r>
  <r>
    <s v="Color"/>
    <x v="500"/>
    <n v="83"/>
    <n v="88"/>
    <n v="82"/>
    <n v="571"/>
    <s v="Essence Atkins"/>
    <n v="756"/>
    <n v="25615792"/>
    <s v="Action|Comedy|Music"/>
    <s v="Damon Wayans Jr."/>
    <s v="Dance Flick "/>
    <n v="10161"/>
    <n v="4378"/>
    <s v="Chris Elliott"/>
    <n v="0"/>
    <s v="african american|dance|overalls|parody|rap"/>
    <s v="http://www.imdb.com/title/tt1153706/?ref_=fn_tt_tt_1"/>
    <n v="50"/>
    <x v="0"/>
    <s v="USA"/>
    <s v="PG-13"/>
    <n v="25000000"/>
    <n v="2009"/>
    <n v="713"/>
    <n v="3.5"/>
    <n v="1.85"/>
    <n v="657"/>
  </r>
  <r>
    <s v="Color"/>
    <x v="423"/>
    <n v="91"/>
    <n v="88"/>
    <n v="31"/>
    <n v="489"/>
    <s v="Eddie Griffin"/>
    <n v="1000"/>
    <n v="65535067"/>
    <s v="Comedy|Romance"/>
    <s v="Amy Poehler"/>
    <s v="Deuce Bigalow: Male Gigolo "/>
    <n v="59380"/>
    <n v="2604"/>
    <s v="Bree Turner"/>
    <n v="1"/>
    <s v="aquarium|fish|fish tank|gigolo|norwegian"/>
    <s v="http://www.imdb.com/title/tt0205000/?ref_=fn_tt_tt_1"/>
    <n v="202"/>
    <x v="0"/>
    <s v="USA"/>
    <s v="R"/>
    <n v="17000000"/>
    <n v="1999"/>
    <n v="489"/>
    <n v="5.7"/>
    <n v="1.85"/>
    <n v="0"/>
  </r>
  <r>
    <s v="Color"/>
    <x v="501"/>
    <n v="97"/>
    <n v="88"/>
    <n v="96"/>
    <n v="360"/>
    <s v="Zach Gilford"/>
    <n v="24000"/>
    <n v="6373693"/>
    <s v="Comedy|Romance"/>
    <s v="J.K. Simmons"/>
    <s v="Post Grad "/>
    <n v="11498"/>
    <n v="25637"/>
    <s v="Bobby Coleman"/>
    <n v="1"/>
    <s v="graduation|graduation speech|title directed by female|tv studio|unemployment"/>
    <s v="http://www.imdb.com/title/tt1142433/?ref_=fn_tt_tt_1"/>
    <n v="53"/>
    <x v="0"/>
    <s v="USA"/>
    <s v="PG-13"/>
    <n v="15000000"/>
    <n v="2009"/>
    <n v="971"/>
    <n v="5.3"/>
    <n v="1.85"/>
    <n v="0"/>
  </r>
  <r>
    <s v="Color"/>
    <x v="192"/>
    <n v="105"/>
    <n v="88"/>
    <n v="8"/>
    <n v="8000"/>
    <s v="Meryl Streep"/>
    <n v="12000"/>
    <n v="28133159"/>
    <s v="Adventure|Animation|Comedy|Family|Fantasy"/>
    <s v="Nicolas Cage"/>
    <s v="The Ant Bully "/>
    <n v="30055"/>
    <n v="33822"/>
    <s v="Julia Roberts"/>
    <n v="1"/>
    <s v="ant|miniaturization|punishment|shrinking|sudden change in size"/>
    <s v="http://www.imdb.com/title/tt0429589/?ref_=fn_tt_tt_1"/>
    <n v="70"/>
    <x v="0"/>
    <s v="USA"/>
    <s v="PG"/>
    <n v="50000000"/>
    <n v="2006"/>
    <n v="11000"/>
    <n v="5.9"/>
    <n v="1.85"/>
    <n v="593"/>
  </r>
  <r>
    <s v="Color"/>
    <x v="502"/>
    <n v="105"/>
    <n v="88"/>
    <n v="3"/>
    <n v="40"/>
    <s v="Dickie Jones"/>
    <n v="1000"/>
    <n v="84300000"/>
    <s v="Animation|Family|Fantasy|Musical"/>
    <s v="Mel Blanc"/>
    <s v="Pinocchio "/>
    <n v="90360"/>
    <n v="1178"/>
    <s v="Cliff Edwards"/>
    <n v="0"/>
    <s v="boy|conscience|fairy|jiminy cricket|pinocchio"/>
    <s v="http://www.imdb.com/title/tt0032910/?ref_=fn_tt_tt_1"/>
    <n v="147"/>
    <x v="0"/>
    <s v="USA"/>
    <s v="Approved"/>
    <n v="2600000"/>
    <n v="1940"/>
    <n v="48"/>
    <n v="7.5"/>
    <n v="1.37"/>
    <n v="0"/>
  </r>
  <r>
    <s v="Color"/>
    <x v="312"/>
    <n v="107"/>
    <n v="88"/>
    <n v="84"/>
    <n v="1000"/>
    <s v="Bridgit Mendler"/>
    <n v="1000"/>
    <n v="219613391"/>
    <s v="Animation|Comedy|Family|Fantasy|Music"/>
    <s v="Amy Poehler"/>
    <s v="Alvin and the Chipmunks: The Squeakquel "/>
    <n v="31649"/>
    <n v="5227"/>
    <s v="Jesse McCartney"/>
    <n v="0"/>
    <s v="adidas|chipmunk|hospital|school|waste container"/>
    <s v="http://www.imdb.com/title/tt1231580/?ref_=fn_tt_tt_1"/>
    <n v="98"/>
    <x v="0"/>
    <s v="USA"/>
    <s v="PG"/>
    <n v="75000000"/>
    <n v="2009"/>
    <n v="1000"/>
    <n v="4.5"/>
    <n v="1.85"/>
    <n v="2000"/>
  </r>
  <r>
    <s v="Color"/>
    <x v="503"/>
    <n v="107"/>
    <n v="88"/>
    <n v="190"/>
    <n v="163"/>
    <s v="Fred Ward"/>
    <n v="137000"/>
    <n v="15988876"/>
    <s v="Action|Crime|Thriller"/>
    <s v="Andrew Fiscella"/>
    <s v="Armored "/>
    <n v="26236"/>
    <n v="137712"/>
    <s v="Lorna Raver"/>
    <n v="6"/>
    <s v="armored truck|blood splatter|die hard scenario|guard|heist"/>
    <s v="http://www.imdb.com/title/tt0913354/?ref_=fn_tt_tt_1"/>
    <n v="110"/>
    <x v="0"/>
    <s v="USA"/>
    <s v="PG-13"/>
    <n v="27000000"/>
    <n v="2009"/>
    <n v="459"/>
    <n v="5.7"/>
    <n v="2.35"/>
    <n v="0"/>
  </r>
  <r>
    <s v="Color"/>
    <x v="504"/>
    <n v="107"/>
    <n v="88"/>
    <n v="6"/>
    <n v="161"/>
    <s v="James Corden"/>
    <n v="513"/>
    <m/>
    <s v="Action|Comedy|Fantasy|Horror"/>
    <s v="MyAnna Buring"/>
    <s v="Vampire Killers "/>
    <n v="17296"/>
    <n v="1593"/>
    <s v="Silvia Colloca"/>
    <n v="3"/>
    <s v="blood|breasts|female nudity|lesbian|vampire"/>
    <s v="http://www.imdb.com/title/tt1020885/?ref_=fn_tt_tt_1"/>
    <n v="91"/>
    <x v="0"/>
    <s v="UK"/>
    <s v="R"/>
    <m/>
    <n v="2009"/>
    <n v="480"/>
    <n v="5.2"/>
    <n v="2.35"/>
    <n v="0"/>
  </r>
  <r>
    <s v="Color"/>
    <x v="505"/>
    <n v="110"/>
    <n v="88"/>
    <n v="30"/>
    <n v="0"/>
    <s v="Joe Bishop"/>
    <n v="15"/>
    <n v="1523883"/>
    <s v="Documentary|Sport"/>
    <s v="Mark Zupan"/>
    <s v="Murderball "/>
    <n v="9037"/>
    <n v="15"/>
    <s v="Andy Cohn"/>
    <n v="1"/>
    <s v="paralympics|quad rugby|rugby|team|wheelchair"/>
    <s v="http://www.imdb.com/title/tt0436613/?ref_=fn_tt_tt_1"/>
    <n v="70"/>
    <x v="0"/>
    <s v="USA"/>
    <s v="R"/>
    <n v="1750211"/>
    <n v="2005"/>
    <n v="0"/>
    <n v="7.8"/>
    <n v="1.85"/>
    <n v="0"/>
  </r>
  <r>
    <s v="Color"/>
    <x v="506"/>
    <n v="110"/>
    <n v="88"/>
    <n v="152"/>
    <n v="181"/>
    <s v="Terry Kiser"/>
    <n v="935"/>
    <n v="19170001"/>
    <s v="Horror"/>
    <s v="Kane Hodder"/>
    <s v="Friday the 13th Part VII: The New Blood "/>
    <n v="21359"/>
    <n v="1855"/>
    <s v="William Butler"/>
    <n v="0"/>
    <s v="death|jason voorhees|massacre|slaughter|telekinesis"/>
    <s v="http://www.imdb.com/title/tt0095179/?ref_=fn_tt_tt_1"/>
    <n v="270"/>
    <x v="0"/>
    <s v="USA"/>
    <s v="R"/>
    <n v="2800000"/>
    <n v="1988"/>
    <n v="448"/>
    <n v="5.3"/>
    <n v="1.85"/>
    <n v="0"/>
  </r>
  <r>
    <s v="Color"/>
    <x v="507"/>
    <n v="110"/>
    <n v="88"/>
    <n v="14"/>
    <n v="668"/>
    <s v="Cody Howard"/>
    <n v="784"/>
    <m/>
    <s v="Family"/>
    <s v="David Raizor"/>
    <s v="Running Forever "/>
    <n v="8"/>
    <n v="3021"/>
    <s v="Martin Kove"/>
    <n v="2"/>
    <s v=""/>
    <s v="http://www.imdb.com/title/tt4453560/?ref_=fn_tt_tt_1"/>
    <n v="156"/>
    <x v="0"/>
    <s v="USA"/>
    <s v="Unrated"/>
    <n v="5000000"/>
    <n v="2015"/>
    <n v="763"/>
    <n v="8.6"/>
    <m/>
    <n v="49"/>
  </r>
  <r>
    <s v="Color"/>
    <x v="508"/>
    <n v="110"/>
    <n v="88"/>
    <n v="76"/>
    <n v="75"/>
    <s v="David Dencik"/>
    <n v="690"/>
    <m/>
    <s v="Action|Crime|Mystery|Thriller"/>
    <s v="Michael Nyqvist"/>
    <s v="Del 1 - Män som hatar kvinnor             "/>
    <n v="335"/>
    <n v="998"/>
    <s v="Lena Endre"/>
    <n v="0"/>
    <s v=""/>
    <s v="http://www.imdb.com/title/tt1639008/?ref_=fn_tt_tt_1"/>
    <n v="156"/>
    <x v="18"/>
    <s v="Sweden"/>
    <s v="Unrated"/>
    <m/>
    <m/>
    <n v="94"/>
    <n v="8.1"/>
    <m/>
    <n v="22"/>
  </r>
  <r>
    <s v="Color"/>
    <x v="387"/>
    <n v="110"/>
    <n v="88"/>
    <n v="387"/>
    <n v="18"/>
    <s v="Elizabeth Meriwether"/>
    <n v="436"/>
    <n v="7362100"/>
    <s v="Comedy|Drama"/>
    <s v="William Baldwin"/>
    <s v="The Squid and the Whale "/>
    <n v="60295"/>
    <n v="479"/>
    <s v="Owen Kline"/>
    <n v="0"/>
    <s v="boy|divorce|tennis|tennis coach|writer"/>
    <s v="http://www.imdb.com/title/tt0367089/?ref_=fn_tt_tt_1"/>
    <n v="232"/>
    <x v="0"/>
    <s v="USA"/>
    <s v="R"/>
    <n v="1500000"/>
    <n v="2005"/>
    <n v="25"/>
    <n v="7.4"/>
    <n v="1.85"/>
    <n v="0"/>
  </r>
  <r>
    <s v="Color"/>
    <x v="509"/>
    <n v="110"/>
    <n v="88"/>
    <n v="12"/>
    <n v="359"/>
    <s v="Angela Nordeng"/>
    <n v="601"/>
    <n v="79043"/>
    <s v="Crime|Drama"/>
    <s v="Nicholas Gonzalez"/>
    <s v="Water &amp; Power "/>
    <n v="85"/>
    <n v="2241"/>
    <s v="Exie Booker"/>
    <n v="0"/>
    <s v=""/>
    <s v="http://www.imdb.com/title/tt2052015/?ref_=fn_tt_tt_1"/>
    <n v="156"/>
    <x v="0"/>
    <s v="USA"/>
    <s v="Not Rated"/>
    <m/>
    <n v="2013"/>
    <n v="371"/>
    <n v="6.3"/>
    <m/>
    <n v="358"/>
  </r>
  <r>
    <s v="Color"/>
    <x v="510"/>
    <n v="111"/>
    <n v="88"/>
    <n v="82"/>
    <n v="432"/>
    <s v="Jorma Taccone"/>
    <n v="874"/>
    <n v="13920741"/>
    <s v="Comedy"/>
    <s v="Sissy Spacek"/>
    <s v="Hot Rod "/>
    <n v="59900"/>
    <n v="2062"/>
    <s v="Chris Parnell"/>
    <n v="5"/>
    <s v="humiliation|man child|moped|neighbor|slacker"/>
    <s v="http://www.imdb.com/title/tt0787475/?ref_=fn_tt_tt_1"/>
    <n v="149"/>
    <x v="0"/>
    <s v="USA"/>
    <s v="PG-13"/>
    <m/>
    <n v="2007"/>
    <n v="434"/>
    <n v="6.7"/>
    <n v="2.35"/>
    <n v="0"/>
  </r>
  <r>
    <s v="Color"/>
    <x v="197"/>
    <n v="111"/>
    <n v="88"/>
    <n v="82"/>
    <n v="329"/>
    <s v="Tony Cox"/>
    <n v="869"/>
    <n v="14174654"/>
    <s v="Comedy"/>
    <s v="Carmen Electra"/>
    <s v="Disaster Movie "/>
    <n v="74945"/>
    <n v="2857"/>
    <s v="Ike Barinholtz"/>
    <n v="0"/>
    <s v="disaster|glass|mousetrap|natural disaster|scatological humor"/>
    <s v="http://www.imdb.com/title/tt1213644/?ref_=fn_tt_tt_1"/>
    <n v="359"/>
    <x v="0"/>
    <s v="USA"/>
    <s v="PG-13"/>
    <n v="25000000"/>
    <n v="2008"/>
    <n v="624"/>
    <n v="1.9"/>
    <n v="1.85"/>
    <n v="0"/>
  </r>
  <r>
    <s v="Color"/>
    <x v="343"/>
    <n v="111"/>
    <n v="88"/>
    <n v="132"/>
    <n v="180"/>
    <s v="Marin Hinkle"/>
    <n v="435"/>
    <n v="13367101"/>
    <s v="Comedy|Drama|Romance"/>
    <s v="Greg Germann"/>
    <s v="Friends with Money "/>
    <n v="19715"/>
    <n v="1140"/>
    <s v="Jake Cherry"/>
    <n v="2"/>
    <s v="friend|friendship|marital problem|money problems|nervous breakdown"/>
    <s v="http://www.imdb.com/title/tt0436331/?ref_=fn_tt_tt_1"/>
    <n v="166"/>
    <x v="0"/>
    <s v="USA"/>
    <s v="R"/>
    <n v="6500000"/>
    <n v="2006"/>
    <n v="230"/>
    <n v="5.9"/>
    <n v="2.35"/>
    <n v="515"/>
  </r>
  <r>
    <s v="Color"/>
    <x v="511"/>
    <n v="112"/>
    <n v="88"/>
    <n v="0"/>
    <n v="507"/>
    <s v="Bruce Dern"/>
    <n v="1000"/>
    <m/>
    <s v="Comedy|Fantasy|Horror|Mystery"/>
    <s v="Alden Ehrenreich"/>
    <s v="Twixt "/>
    <n v="8589"/>
    <n v="3150"/>
    <s v="Joanne Whalley"/>
    <n v="0"/>
    <s v="ghost|hotel|murder|stake|what happened to epilogue"/>
    <s v="http://www.imdb.com/title/tt1756851/?ref_=fn_tt_tt_1"/>
    <n v="70"/>
    <x v="0"/>
    <s v="USA"/>
    <s v="R"/>
    <n v="7000000"/>
    <n v="2011"/>
    <n v="844"/>
    <n v="4.8"/>
    <n v="1.85"/>
    <n v="0"/>
  </r>
  <r>
    <s v="Color"/>
    <x v="512"/>
    <n v="115"/>
    <n v="88"/>
    <n v="15"/>
    <n v="567"/>
    <s v="Ari Graynor"/>
    <n v="938"/>
    <n v="1243961"/>
    <s v="Comedy"/>
    <s v="James Wolk"/>
    <s v="For a Good Time, Call... "/>
    <n v="13421"/>
    <n v="3770"/>
    <s v="Nia Vardalos"/>
    <n v="0"/>
    <s v="friend|friendship|gay|phone sex|sex"/>
    <s v="http://www.imdb.com/title/tt1996264/?ref_=fn_tt_tt_1"/>
    <n v="34"/>
    <x v="0"/>
    <s v="USA"/>
    <s v="R"/>
    <n v="850000"/>
    <n v="2012"/>
    <n v="904"/>
    <n v="6"/>
    <n v="2.35"/>
    <n v="0"/>
  </r>
  <r>
    <s v="Color"/>
    <x v="513"/>
    <n v="117"/>
    <n v="88"/>
    <n v="21"/>
    <n v="772"/>
    <s v="Patrick Fugit"/>
    <n v="1000"/>
    <n v="104077"/>
    <s v="Comedy|Drama|Fantasy|Romance"/>
    <s v="Leslie Bibb"/>
    <s v="Wristcutters: A Love Story "/>
    <n v="46076"/>
    <n v="4720"/>
    <s v="Chase Ellison"/>
    <n v="2"/>
    <s v="afterlife|camping|death|hitchhiker|suicide"/>
    <s v="http://www.imdb.com/title/tt0477139/?ref_=fn_tt_tt_1"/>
    <n v="88"/>
    <x v="0"/>
    <s v="USA"/>
    <s v="R"/>
    <n v="1000000"/>
    <n v="2006"/>
    <n v="835"/>
    <n v="7.4"/>
    <n v="1.78"/>
    <n v="11000"/>
  </r>
  <r>
    <s v="Color"/>
    <x v="78"/>
    <n v="122"/>
    <n v="88"/>
    <n v="50"/>
    <n v="441"/>
    <s v="Rachael Harris"/>
    <n v="691"/>
    <n v="75817994"/>
    <s v="Comedy|Family|Fantasy|Horror|Mystery"/>
    <s v="Marsha Thomason"/>
    <s v="The Haunted Mansion "/>
    <n v="32049"/>
    <n v="2622"/>
    <s v="Marc John Jefferies"/>
    <n v="0"/>
    <s v="arachnophobia|crystal ball|ghost|haunted house|thunderstorm"/>
    <s v="http://www.imdb.com/title/tt0338094/?ref_=fn_tt_tt_1"/>
    <n v="179"/>
    <x v="0"/>
    <s v="USA"/>
    <s v="PG"/>
    <n v="90000000"/>
    <n v="2003"/>
    <n v="569"/>
    <n v="4.9000000000000004"/>
    <n v="2.35"/>
    <n v="988"/>
  </r>
  <r>
    <s v="Color"/>
    <x v="153"/>
    <n v="122"/>
    <n v="88"/>
    <n v="0"/>
    <n v="640"/>
    <s v="Cheech Marin"/>
    <n v="2000"/>
    <n v="112692062"/>
    <s v="Action|Adventure|Comedy|Family|Sci-Fi"/>
    <s v="Alexa PenaVega"/>
    <s v="Spy Kids "/>
    <n v="84325"/>
    <n v="4499"/>
    <s v="Daryl Sabara"/>
    <n v="0"/>
    <s v="brother sister relationship|espionage|rescue|secret agent|spy"/>
    <s v="http://www.imdb.com/title/tt0227538/?ref_=fn_tt_tt_1"/>
    <n v="205"/>
    <x v="0"/>
    <s v="USA"/>
    <s v="PG"/>
    <n v="35000000"/>
    <n v="2001"/>
    <n v="843"/>
    <n v="5.4"/>
    <n v="1.85"/>
    <n v="0"/>
  </r>
  <r>
    <s v="Color"/>
    <x v="514"/>
    <n v="123"/>
    <n v="88"/>
    <n v="480"/>
    <n v="497"/>
    <s v="Leah Remini"/>
    <n v="8000"/>
    <n v="74608545"/>
    <s v="Comedy"/>
    <s v="Will Ferrell"/>
    <s v="Old School "/>
    <n v="185258"/>
    <n v="10325"/>
    <s v="Patrick Fischler"/>
    <n v="4"/>
    <s v="college|fraternity|friend|house|party"/>
    <s v="http://www.imdb.com/title/tt0302886/?ref_=fn_tt_tt_1"/>
    <n v="404"/>
    <x v="0"/>
    <s v="USA"/>
    <s v="R"/>
    <n v="24000000"/>
    <n v="2003"/>
    <n v="909"/>
    <n v="7.2"/>
    <n v="2.35"/>
    <n v="0"/>
  </r>
  <r>
    <s v="Color"/>
    <x v="515"/>
    <n v="124"/>
    <n v="88"/>
    <n v="108"/>
    <n v="135"/>
    <s v="Bill Paterson"/>
    <n v="876"/>
    <n v="2975649"/>
    <s v="Biography|Drama|Romance"/>
    <s v="Emily Watson"/>
    <s v="Miss Potter "/>
    <n v="23864"/>
    <n v="1518"/>
    <s v="Lucy Boynton"/>
    <n v="1"/>
    <s v="book|children|friend|illustrator|letter"/>
    <s v="http://www.imdb.com/title/tt0482546/?ref_=fn_tt_tt_1"/>
    <n v="142"/>
    <x v="0"/>
    <s v="UK"/>
    <s v="PG"/>
    <n v="30000000"/>
    <n v="2006"/>
    <n v="142"/>
    <n v="7"/>
    <n v="2.35"/>
    <n v="0"/>
  </r>
  <r>
    <s v="Color"/>
    <x v="516"/>
    <n v="124"/>
    <n v="88"/>
    <n v="12"/>
    <n v="931"/>
    <s v="Bernie Mac"/>
    <n v="49000"/>
    <n v="49474048"/>
    <s v="Comedy|Family"/>
    <s v="Robin Williams"/>
    <s v="Old Dogs "/>
    <n v="31191"/>
    <n v="53370"/>
    <s v="Ann-Margret"/>
    <n v="2"/>
    <s v="best friend|business deal|impulse|public relations|twin"/>
    <s v="http://www.imdb.com/title/tt0976238/?ref_=fn_tt_tt_1"/>
    <n v="120"/>
    <x v="0"/>
    <s v="USA"/>
    <s v="PG"/>
    <n v="35000000"/>
    <n v="2009"/>
    <n v="1000"/>
    <n v="5.4"/>
    <n v="1.85"/>
    <n v="0"/>
  </r>
  <r>
    <s v="Color"/>
    <x v="517"/>
    <n v="131"/>
    <n v="88"/>
    <n v="55"/>
    <n v="150"/>
    <s v="Heather Langenkamp"/>
    <n v="506"/>
    <n v="44793200"/>
    <s v="Action|Fantasy|Horror|Thriller"/>
    <s v="John Saxon"/>
    <s v="A Nightmare on Elm Street 3: Dream Warriors "/>
    <n v="49820"/>
    <n v="1584"/>
    <s v="Jennifer Rubin"/>
    <n v="0"/>
    <s v="dream|freddy krueger|killer|nightmare|springwood ohio"/>
    <s v="http://www.imdb.com/title/tt0093629/?ref_=fn_tt_tt_1"/>
    <n v="311"/>
    <x v="0"/>
    <s v="USA"/>
    <s v="X"/>
    <n v="4500000"/>
    <n v="1987"/>
    <n v="449"/>
    <n v="6.6"/>
    <n v="1.85"/>
    <n v="0"/>
  </r>
  <r>
    <s v="Color"/>
    <x v="518"/>
    <n v="132"/>
    <n v="88"/>
    <n v="25"/>
    <n v="433"/>
    <s v="Dan Fogler"/>
    <n v="921"/>
    <n v="21379315"/>
    <s v="Action|Adventure|Animation|Comedy|Family|Sci-Fi"/>
    <s v="Elisabeth Harnois"/>
    <s v="Mars Needs Moms "/>
    <n v="17590"/>
    <n v="2652"/>
    <s v="Tom Everett Scott"/>
    <n v="0"/>
    <s v="boy|martian|rescue|robot|sexism"/>
    <s v="http://www.imdb.com/title/tt1305591/?ref_=fn_tt_tt_1"/>
    <n v="112"/>
    <x v="0"/>
    <s v="USA"/>
    <s v="PG"/>
    <n v="150000000"/>
    <n v="2011"/>
    <n v="562"/>
    <n v="5.4"/>
    <n v="2.35"/>
    <n v="0"/>
  </r>
  <r>
    <s v="Color"/>
    <x v="519"/>
    <n v="134"/>
    <n v="88"/>
    <n v="104"/>
    <n v="318"/>
    <s v="Lloyd Bridges"/>
    <n v="628"/>
    <n v="83400000"/>
    <s v="Comedy"/>
    <s v="Peter Graves"/>
    <s v="Airplane! "/>
    <n v="160281"/>
    <n v="2726"/>
    <s v="Barbara Billingsley"/>
    <n v="0"/>
    <s v="air traffic controller|airplane|airport|pilot|spoof"/>
    <s v="http://www.imdb.com/title/tt0080339/?ref_=fn_tt_tt_1"/>
    <n v="427"/>
    <x v="0"/>
    <s v="USA"/>
    <s v="PG"/>
    <n v="3500000"/>
    <n v="1980"/>
    <n v="575"/>
    <n v="7.8"/>
    <n v="1.85"/>
    <n v="16000"/>
  </r>
  <r>
    <s v="Color"/>
    <x v="520"/>
    <n v="141"/>
    <n v="88"/>
    <n v="91"/>
    <n v="982"/>
    <s v="Robert Duvall"/>
    <n v="4000"/>
    <n v="120136047"/>
    <s v="Comedy|Drama|Romance"/>
    <s v="Jon Favreau"/>
    <s v="Four Christmases "/>
    <n v="48500"/>
    <n v="9913"/>
    <s v="Katy Mixon"/>
    <n v="2"/>
    <s v="airport|christmas|news broadcast|tv broadcast|tv news"/>
    <s v="http://www.imdb.com/title/tt0369436/?ref_=fn_tt_tt_1"/>
    <n v="124"/>
    <x v="0"/>
    <s v="Germany"/>
    <s v="PG-13"/>
    <n v="80000000"/>
    <n v="2008"/>
    <n v="3000"/>
    <n v="5.6"/>
    <n v="1.85"/>
    <n v="0"/>
  </r>
  <r>
    <s v="Color"/>
    <x v="521"/>
    <n v="143"/>
    <n v="88"/>
    <n v="7"/>
    <n v="484"/>
    <s v="Harvey Fierstein"/>
    <n v="2000"/>
    <n v="120618403"/>
    <s v="Adventure|Animation|Family|Fantasy|Musical|War"/>
    <s v="Ming-Na Wen"/>
    <s v="Mulan "/>
    <n v="171792"/>
    <n v="4478"/>
    <s v="June Foray"/>
    <n v="0"/>
    <s v="based on poem|based on true story|china|one word title|the huns"/>
    <s v="http://www.imdb.com/title/tt0120762/?ref_=fn_tt_tt_1"/>
    <n v="222"/>
    <x v="0"/>
    <s v="USA"/>
    <s v="G"/>
    <n v="90000000"/>
    <n v="1998"/>
    <n v="500"/>
    <n v="7.5"/>
    <n v="1.66"/>
    <n v="12000"/>
  </r>
  <r>
    <s v="Color"/>
    <x v="522"/>
    <n v="144"/>
    <n v="88"/>
    <n v="27"/>
    <n v="101"/>
    <s v="Kathleen Kinmont"/>
    <n v="742"/>
    <n v="17768000"/>
    <s v="Horror|Thriller"/>
    <s v="Donald Pleasence"/>
    <s v="Halloween 4: The Return of Michael Myers "/>
    <n v="29629"/>
    <n v="1136"/>
    <s v="Ellie Cornell"/>
    <n v="0"/>
    <s v="halloween|michael myers|murder|niece|october"/>
    <s v="http://www.imdb.com/title/tt0095271/?ref_=fn_tt_tt_1"/>
    <n v="374"/>
    <x v="0"/>
    <s v="USA"/>
    <s v="R"/>
    <n v="5000000"/>
    <n v="1988"/>
    <n v="120"/>
    <n v="5.9"/>
    <n v="1.85"/>
    <n v="0"/>
  </r>
  <r>
    <s v="Color"/>
    <x v="523"/>
    <n v="145"/>
    <n v="88"/>
    <n v="12"/>
    <n v="182"/>
    <s v="Piper Mackenzie Harris"/>
    <n v="730"/>
    <n v="119420252"/>
    <s v="Action|Adventure|Animation|Comedy|Family|Fantasy|Sci-Fi"/>
    <s v="Kelli Garner"/>
    <s v="G-Force "/>
    <n v="33042"/>
    <n v="2217"/>
    <s v="Niecy Nash"/>
    <n v="0"/>
    <s v="fbi director|guinea pig|household appliance|secret agent|talking mouse"/>
    <s v="http://www.imdb.com/title/tt0436339/?ref_=fn_tt_tt_1"/>
    <n v="90"/>
    <x v="0"/>
    <s v="USA"/>
    <s v="PG"/>
    <n v="150000000"/>
    <n v="2009"/>
    <n v="607"/>
    <n v="5.0999999999999996"/>
    <n v="2.35"/>
    <n v="0"/>
  </r>
  <r>
    <s v="Color"/>
    <x v="524"/>
    <n v="148"/>
    <n v="88"/>
    <n v="64"/>
    <n v="363"/>
    <s v="Billy Boyd"/>
    <n v="1000"/>
    <n v="17016190"/>
    <s v="Comedy|Fantasy|Horror|Thriller"/>
    <s v="Jason Flemyng"/>
    <s v="Seed of Chucky "/>
    <n v="28632"/>
    <n v="2567"/>
    <s v="Hannah Spearritt"/>
    <n v="0"/>
    <s v="actress|killer doll|murder|vixen|vomiting"/>
    <s v="http://www.imdb.com/title/tt0387575/?ref_=fn_tt_tt_1"/>
    <n v="214"/>
    <x v="0"/>
    <s v="Romania"/>
    <s v="R"/>
    <n v="12000000"/>
    <n v="2004"/>
    <n v="857"/>
    <n v="4.9000000000000004"/>
    <n v="1.85"/>
    <n v="0"/>
  </r>
  <r>
    <s v="Color"/>
    <x v="233"/>
    <n v="150"/>
    <n v="88"/>
    <n v="8"/>
    <n v="587"/>
    <s v="Fred Willard"/>
    <n v="982"/>
    <n v="18225165"/>
    <s v="Adventure|Comedy"/>
    <s v="Ethan Embry"/>
    <s v="Harold &amp; Kumar Go to White Castle "/>
    <n v="155262"/>
    <n v="3114"/>
    <s v="Paula Garcés"/>
    <n v="2"/>
    <s v="marijuana|police|road trip|stoner|white castle"/>
    <s v="http://www.imdb.com/title/tt0366551/?ref_=fn_tt_tt_1"/>
    <n v="316"/>
    <x v="0"/>
    <s v="USA"/>
    <s v="R"/>
    <n v="9000000"/>
    <n v="2004"/>
    <n v="729"/>
    <n v="7.1"/>
    <n v="1.85"/>
    <n v="0"/>
  </r>
  <r>
    <s v="Color"/>
    <x v="370"/>
    <n v="153"/>
    <n v="88"/>
    <n v="92"/>
    <n v="636"/>
    <s v="Snoop Dogg"/>
    <n v="31000"/>
    <n v="32014289"/>
    <s v="Comedy"/>
    <s v="Marisa Saks"/>
    <s v="Scary Movie 5 "/>
    <n v="50337"/>
    <n v="34319"/>
    <s v="Molly Shannon"/>
    <n v="8"/>
    <s v="2010s|ape|ballet|psychic|supernatural"/>
    <s v="http://www.imdb.com/title/tt0795461/?ref_=fn_tt_tt_1"/>
    <n v="177"/>
    <x v="0"/>
    <s v="USA"/>
    <s v="PG-13"/>
    <n v="20000000"/>
    <n v="2013"/>
    <n v="881"/>
    <n v="3.5"/>
    <n v="1.85"/>
    <n v="13000"/>
  </r>
  <r>
    <s v="Color"/>
    <x v="525"/>
    <n v="184"/>
    <n v="88"/>
    <n v="65"/>
    <n v="681"/>
    <s v="John Heard"/>
    <n v="3000"/>
    <n v="19316646"/>
    <s v="Crime|Thriller"/>
    <s v="Justin Timberlake"/>
    <s v="Runner Runner "/>
    <n v="52069"/>
    <n v="5706"/>
    <s v="David Costabile"/>
    <n v="3"/>
    <s v="costa rica|fbi agent|gambling|money|online gambling"/>
    <s v="http://www.imdb.com/title/tt2364841/?ref_=fn_tt_tt_1"/>
    <n v="95"/>
    <x v="0"/>
    <s v="USA"/>
    <s v="R"/>
    <n v="30000000"/>
    <n v="2013"/>
    <n v="697"/>
    <n v="5.6"/>
    <n v="2.35"/>
    <n v="0"/>
  </r>
  <r>
    <s v="Color"/>
    <x v="526"/>
    <n v="193"/>
    <n v="88"/>
    <n v="3"/>
    <n v="307"/>
    <s v="Ethan Embry"/>
    <n v="3000"/>
    <n v="59379"/>
    <s v="Comedy|Crime|Drama|Horror|Thriller"/>
    <s v="Brighton Sharbino"/>
    <s v="Cheap Thrills "/>
    <n v="12796"/>
    <n v="4729"/>
    <s v="Elissa Dowling"/>
    <n v="3"/>
    <s v="cocaine|extramarital affair|sex|shooting|violence"/>
    <s v="http://www.imdb.com/title/tt2389182/?ref_=fn_tt_tt_1"/>
    <n v="52"/>
    <x v="0"/>
    <s v="USA"/>
    <s v="Not Rated"/>
    <n v="200000"/>
    <n v="2013"/>
    <n v="982"/>
    <n v="6.8"/>
    <n v="2.35"/>
    <n v="0"/>
  </r>
  <r>
    <s v="Color"/>
    <x v="44"/>
    <n v="208"/>
    <n v="88"/>
    <n v="188"/>
    <n v="826"/>
    <s v="Rosario Dawson"/>
    <n v="10000"/>
    <n v="190418803"/>
    <s v="Action|Adventure|Comedy|Family|Fantasy|Mystery|Sci-Fi"/>
    <s v="Will Smith"/>
    <s v="Men in Black II "/>
    <n v="270207"/>
    <n v="14823"/>
    <s v="Rip Torn"/>
    <n v="2"/>
    <s v="alien|lingerie|lingerie model|m.i.b.|pug"/>
    <s v="http://www.imdb.com/title/tt0120912/?ref_=fn_tt_tt_1"/>
    <n v="606"/>
    <x v="0"/>
    <s v="USA"/>
    <s v="PG-13"/>
    <n v="140000000"/>
    <n v="2002"/>
    <n v="3000"/>
    <n v="6.1"/>
    <n v="1.85"/>
    <n v="2000"/>
  </r>
  <r>
    <s v="Color"/>
    <x v="527"/>
    <n v="208"/>
    <n v="88"/>
    <n v="20"/>
    <n v="36"/>
    <s v="Venus Schultheis"/>
    <n v="144"/>
    <n v="130174897"/>
    <s v="Adventure|Animation|Comedy|Family"/>
    <s v="Francesca Capaldi"/>
    <s v="The Peanuts Movie "/>
    <n v="27918"/>
    <n v="309"/>
    <s v="Bill Melendez"/>
    <n v="0"/>
    <s v="dog|girl|imagination|peanuts|red hair"/>
    <s v="http://www.imdb.com/title/tt2452042/?ref_=fn_tt_tt_1"/>
    <n v="155"/>
    <x v="0"/>
    <s v="USA"/>
    <s v="G"/>
    <n v="99000000"/>
    <n v="2015"/>
    <n v="42"/>
    <n v="7.2"/>
    <n v="1.85"/>
    <n v="33000"/>
  </r>
  <r>
    <s v="Color"/>
    <x v="7"/>
    <n v="221"/>
    <n v="88"/>
    <n v="0"/>
    <n v="795"/>
    <s v="Bridget Fonda"/>
    <n v="901"/>
    <n v="11501093"/>
    <s v="Comedy|Fantasy|Horror"/>
    <s v="Patricia Tallman"/>
    <s v="Army of Darkness "/>
    <n v="128850"/>
    <n v="3913"/>
    <s v="Embeth Davidtz"/>
    <n v="0"/>
    <s v="army of the dead|battle|necronomicon|reluctant hero|skeleton soldier"/>
    <s v="http://www.imdb.com/title/tt0106308/?ref_=fn_tt_tt_1"/>
    <n v="604"/>
    <x v="0"/>
    <s v="USA"/>
    <s v="R"/>
    <n v="13000000"/>
    <n v="1992"/>
    <n v="888"/>
    <n v="7.6"/>
    <n v="1.85"/>
    <n v="10000"/>
  </r>
  <r>
    <s v="Color"/>
    <x v="527"/>
    <n v="233"/>
    <n v="88"/>
    <n v="20"/>
    <n v="916"/>
    <s v="Josh Gad"/>
    <n v="22000"/>
    <n v="161317423"/>
    <s v="Adventure|Animation|Comedy|Family"/>
    <s v="Peter Dinklage"/>
    <s v="Ice Age: Continental Drift "/>
    <n v="145321"/>
    <n v="25354"/>
    <s v="Drake"/>
    <n v="0"/>
    <s v="acorn|herd|iceberg|ocean|pirate"/>
    <s v="http://www.imdb.com/title/tt1667889/?ref_=fn_tt_tt_1"/>
    <n v="139"/>
    <x v="0"/>
    <s v="USA"/>
    <s v="PG"/>
    <n v="95000000"/>
    <n v="2012"/>
    <n v="1000"/>
    <n v="6.6"/>
    <n v="2.35"/>
    <n v="14000"/>
  </r>
  <r>
    <s v="Color"/>
    <x v="528"/>
    <n v="238"/>
    <n v="88"/>
    <n v="218"/>
    <n v="521"/>
    <s v="Hayden Christensen"/>
    <n v="17000"/>
    <n v="80170146"/>
    <s v="Action|Adventure|Sci-Fi|Thriller"/>
    <s v="Kristen Stewart"/>
    <s v="Jumper "/>
    <n v="243053"/>
    <n v="21863"/>
    <s v="Tom Hulce"/>
    <n v="0"/>
    <s v="bank|based on novel|ice|teleportation|vault"/>
    <s v="http://www.imdb.com/title/tt0489099/?ref_=fn_tt_tt_1"/>
    <n v="488"/>
    <x v="0"/>
    <s v="USA"/>
    <s v="PG-13"/>
    <n v="85000000"/>
    <n v="2008"/>
    <n v="4000"/>
    <n v="6.1"/>
    <n v="2.35"/>
    <n v="0"/>
  </r>
  <r>
    <s v="Color"/>
    <x v="285"/>
    <n v="238"/>
    <n v="88"/>
    <n v="91"/>
    <n v="591"/>
    <s v="Russell Tovey"/>
    <n v="4000"/>
    <n v="31051126"/>
    <s v="Adventure|Animation|Comedy|Family"/>
    <s v="Salma Hayek"/>
    <s v="The Pirates! Band of Misfits "/>
    <n v="36877"/>
    <n v="6254"/>
    <s v="Brian Blessed"/>
    <n v="0"/>
    <s v="charles darwin|cutlass|pirate|queen victoria|scientist"/>
    <s v="http://www.imdb.com/title/tt1430626/?ref_=fn_tt_tt_1"/>
    <n v="101"/>
    <x v="0"/>
    <s v="UK"/>
    <s v="PG"/>
    <n v="55000000"/>
    <n v="2012"/>
    <n v="796"/>
    <n v="6.7"/>
    <n v="2.35"/>
    <n v="0"/>
  </r>
  <r>
    <s v="Color"/>
    <x v="529"/>
    <n v="242"/>
    <n v="88"/>
    <n v="24"/>
    <n v="324"/>
    <s v="Stephen Rea"/>
    <n v="5000"/>
    <n v="62321039"/>
    <s v="Action|Fantasy|Horror"/>
    <s v="Theo James"/>
    <s v="Underworld: Awakening "/>
    <n v="117096"/>
    <n v="5861"/>
    <s v="Sandrine Holt"/>
    <n v="1"/>
    <s v="battle|cryogenics|detective|scientist|vampire"/>
    <s v="http://www.imdb.com/title/tt1496025/?ref_=fn_tt_tt_1"/>
    <n v="271"/>
    <x v="0"/>
    <s v="USA"/>
    <s v="R"/>
    <n v="70000000"/>
    <n v="2012"/>
    <n v="327"/>
    <n v="6.4"/>
    <n v="2.35"/>
    <n v="24000"/>
  </r>
  <r>
    <s v="Color"/>
    <x v="480"/>
    <n v="270"/>
    <n v="88"/>
    <n v="0"/>
    <n v="939"/>
    <s v="Michael Angarano"/>
    <n v="1000"/>
    <m/>
    <s v="Action|Crime|Horror|Thriller"/>
    <s v="Anna Gunn"/>
    <s v="Red State "/>
    <n v="53342"/>
    <n v="4777"/>
    <s v="Stephen Root"/>
    <n v="0"/>
    <s v="atf agent|ball gag|cult leader|pastor|pretending to be dead"/>
    <s v="http://www.imdb.com/title/tt0873886/?ref_=fn_tt_tt_1"/>
    <n v="287"/>
    <x v="0"/>
    <s v="USA"/>
    <s v="R"/>
    <n v="4000000"/>
    <n v="2011"/>
    <n v="947"/>
    <n v="6.2"/>
    <n v="1.85"/>
    <n v="16000"/>
  </r>
  <r>
    <s v="Color"/>
    <x v="530"/>
    <n v="277"/>
    <n v="88"/>
    <n v="365"/>
    <n v="177"/>
    <s v="Edwin Neal"/>
    <n v="383"/>
    <n v="30859000"/>
    <s v="Horror|Thriller"/>
    <s v="Gunnar Hansen"/>
    <s v="The Texas Chain Saw Massacre "/>
    <n v="96410"/>
    <n v="1094"/>
    <s v="Marilyn Burns"/>
    <n v="0"/>
    <s v="cannibal|chainsaw|hitchhiker|independent film|leatherface"/>
    <s v="http://www.imdb.com/title/tt0072271/?ref_=fn_tt_tt_1"/>
    <n v="826"/>
    <x v="0"/>
    <s v="USA"/>
    <s v="R"/>
    <n v="83532"/>
    <n v="1974"/>
    <n v="371"/>
    <n v="7.5"/>
    <n v="1.85"/>
    <n v="0"/>
  </r>
  <r>
    <s v="Color"/>
    <x v="530"/>
    <n v="277"/>
    <n v="88"/>
    <n v="365"/>
    <n v="177"/>
    <s v="Edwin Neal"/>
    <n v="383"/>
    <n v="30859000"/>
    <s v="Horror|Thriller"/>
    <s v="Gunnar Hansen"/>
    <s v="The Texas Chain Saw Massacre "/>
    <n v="96411"/>
    <n v="1094"/>
    <s v="Marilyn Burns"/>
    <n v="0"/>
    <s v="cannibal|chainsaw|hitchhiker|independent film|leatherface"/>
    <s v="http://www.imdb.com/title/tt0072271/?ref_=fn_tt_tt_1"/>
    <n v="826"/>
    <x v="0"/>
    <s v="USA"/>
    <s v="R"/>
    <n v="83532"/>
    <n v="1974"/>
    <n v="371"/>
    <n v="7.5"/>
    <n v="1.85"/>
    <n v="0"/>
  </r>
  <r>
    <s v="Color"/>
    <x v="531"/>
    <n v="365"/>
    <n v="88"/>
    <n v="192"/>
    <n v="847"/>
    <s v="Kelly Brook"/>
    <n v="3000"/>
    <n v="25003072"/>
    <s v="Comedy|Horror"/>
    <s v="Adam Scott"/>
    <s v="Piranha 3D "/>
    <n v="72552"/>
    <n v="5737"/>
    <s v="Jessica Szohr"/>
    <n v="0"/>
    <s v="bloody water|boat|party|piranha|spring break"/>
    <s v="http://www.imdb.com/title/tt0464154/?ref_=fn_tt_tt_1"/>
    <n v="374"/>
    <x v="0"/>
    <s v="USA"/>
    <s v="R"/>
    <n v="24000000"/>
    <n v="2010"/>
    <n v="859"/>
    <n v="5.5"/>
    <n v="2.35"/>
    <n v="13000"/>
  </r>
  <r>
    <s v="Color"/>
    <x v="532"/>
    <n v="399"/>
    <n v="88"/>
    <n v="115"/>
    <n v="304"/>
    <s v="Luke Treadaway"/>
    <n v="1000"/>
    <n v="1024175"/>
    <s v="Action|Comedy|Sci-Fi|Thriller"/>
    <s v="John Boyega"/>
    <s v="Attack the Block "/>
    <n v="82331"/>
    <n v="2011"/>
    <s v="Jodie Whittaker"/>
    <n v="6"/>
    <s v="alien|alien invasion|apartment|creature|gang"/>
    <s v="http://www.imdb.com/title/tt1478964/?ref_=fn_tt_tt_1"/>
    <n v="297"/>
    <x v="0"/>
    <s v="UK"/>
    <s v="R"/>
    <n v="13000000"/>
    <n v="2011"/>
    <n v="305"/>
    <n v="6.6"/>
    <n v="2.35"/>
    <n v="18000"/>
  </r>
  <r>
    <s v="Color"/>
    <x v="244"/>
    <n v="445"/>
    <n v="88"/>
    <n v="181"/>
    <n v="11"/>
    <s v="Bill Murray"/>
    <n v="15000"/>
    <n v="75590286"/>
    <s v="Adventure|Comedy|Horror|Sci-Fi"/>
    <s v="Emma Stone"/>
    <s v="Zombieland "/>
    <n v="386217"/>
    <n v="28011"/>
    <s v="Derek Graf"/>
    <n v="4"/>
    <s v="amusement park|on the road|zombie|zombie apocalypse|zombie spoof"/>
    <s v="http://www.imdb.com/title/tt1156398/?ref_=fn_tt_tt_1"/>
    <n v="553"/>
    <x v="0"/>
    <s v="USA"/>
    <s v="R"/>
    <n v="23600000"/>
    <n v="2009"/>
    <n v="13000"/>
    <n v="7.7"/>
    <n v="2.35"/>
    <n v="26000"/>
  </r>
  <r>
    <s v="Color"/>
    <x v="533"/>
    <n v="1"/>
    <n v="89"/>
    <n v="0"/>
    <n v="15"/>
    <s v="Victoria Lachelle"/>
    <n v="138"/>
    <m/>
    <s v="Comedy|Horror|Mystery|Thriller"/>
    <s v="Susan Chambers"/>
    <s v="Solitude "/>
    <n v="78"/>
    <n v="192"/>
    <s v="Ali Daniels"/>
    <n v="0"/>
    <s v=""/>
    <s v="http://www.imdb.com/title/tt3565836/?ref_=fn_tt_tt_1"/>
    <n v="1"/>
    <x v="0"/>
    <s v="USA"/>
    <s v="Unrated"/>
    <m/>
    <n v="2014"/>
    <n v="18"/>
    <n v="6.8"/>
    <m/>
    <n v="267"/>
  </r>
  <r>
    <s v="Color"/>
    <x v="534"/>
    <n v="2"/>
    <n v="89"/>
    <n v="20"/>
    <n v="555"/>
    <s v="Piper Mackenzie Harris"/>
    <n v="794"/>
    <m/>
    <s v="Comedy|Drama|Family|Romance"/>
    <s v="Ashley Scott"/>
    <s v="Christmas Mail "/>
    <n v="858"/>
    <n v="2579"/>
    <s v="Lochlyn Munro"/>
    <n v="2"/>
    <s v="boss|holiday|letter|north pole|santa"/>
    <s v="http://www.imdb.com/title/tt1663628/?ref_=fn_tt_tt_1"/>
    <n v="7"/>
    <x v="0"/>
    <s v="USA"/>
    <s v="TV-PG"/>
    <n v="2500000"/>
    <n v="2010"/>
    <n v="607"/>
    <n v="5.8"/>
    <m/>
    <n v="190"/>
  </r>
  <r>
    <s v="Color"/>
    <x v="535"/>
    <n v="3"/>
    <n v="89"/>
    <n v="0"/>
    <n v="20"/>
    <s v="David Hoffman"/>
    <n v="163"/>
    <m/>
    <s v="Animation|Family"/>
    <s v="Sariann Monaco"/>
    <s v="Top Cat Begins "/>
    <n v="230"/>
    <n v="370"/>
    <s v="Ben Diskin"/>
    <n v="0"/>
    <s v=""/>
    <s v="http://www.imdb.com/title/tt4057916/?ref_=fn_tt_tt_1"/>
    <n v="1"/>
    <x v="9"/>
    <s v="Mexico"/>
    <s v="PG"/>
    <n v="8000000"/>
    <n v="2015"/>
    <n v="94"/>
    <n v="4.4000000000000004"/>
    <m/>
    <n v="138"/>
  </r>
  <r>
    <s v="Color"/>
    <x v="536"/>
    <n v="3"/>
    <n v="89"/>
    <n v="32"/>
    <n v="256"/>
    <s v="Emily Baldoni"/>
    <n v="386"/>
    <m/>
    <s v="Comedy|Romance"/>
    <s v="Will Rothhaar"/>
    <s v="16 to Life "/>
    <n v="397"/>
    <n v="1647"/>
    <s v="Hallee Hirsh"/>
    <n v="1"/>
    <s v="birthday|digit in title|love|masturbation|teenager"/>
    <s v="http://www.imdb.com/title/tt1130087/?ref_=fn_tt_tt_1"/>
    <n v="6"/>
    <x v="0"/>
    <s v="USA"/>
    <s v="Unrated"/>
    <n v="1000000"/>
    <n v="2009"/>
    <n v="261"/>
    <n v="6.3"/>
    <n v="1.78"/>
    <n v="143"/>
  </r>
  <r>
    <s v="Color"/>
    <x v="537"/>
    <n v="3"/>
    <n v="89"/>
    <n v="49"/>
    <n v="84"/>
    <s v="Matt Marr"/>
    <n v="551"/>
    <m/>
    <s v="Family|Musical"/>
    <s v="Gary Daniels"/>
    <s v="Dancin' It's On "/>
    <n v="105"/>
    <n v="895"/>
    <s v="Ginger Jensen"/>
    <n v="6"/>
    <s v=""/>
    <s v="http://www.imdb.com/title/tt2598580/?ref_=fn_tt_tt_1"/>
    <n v="7"/>
    <x v="0"/>
    <s v="USA"/>
    <s v="PG"/>
    <n v="12000000"/>
    <n v="2015"/>
    <n v="85"/>
    <n v="2.8"/>
    <m/>
    <n v="634"/>
  </r>
  <r>
    <s v="Color"/>
    <x v="538"/>
    <n v="3"/>
    <n v="89"/>
    <n v="0"/>
    <n v="163"/>
    <s v="Hassan Johnson"/>
    <n v="196"/>
    <m/>
    <s v="Drama"/>
    <s v="J.D. Williams"/>
    <s v="An American in Hollywood "/>
    <n v="100"/>
    <n v="942"/>
    <s v="Samantha Esteban"/>
    <n v="0"/>
    <s v="place name in title"/>
    <s v="http://www.imdb.com/title/tt2125430/?ref_=fn_tt_tt_1"/>
    <n v="3"/>
    <x v="0"/>
    <s v="USA"/>
    <s v="R"/>
    <n v="125000"/>
    <n v="2014"/>
    <n v="180"/>
    <n v="7.2"/>
    <m/>
    <n v="72"/>
  </r>
  <r>
    <s v="Color"/>
    <x v="51"/>
    <n v="5"/>
    <n v="89"/>
    <n v="15"/>
    <n v="95"/>
    <s v="Larry King"/>
    <n v="312"/>
    <n v="7705974"/>
    <s v="Comedy|Documentary"/>
    <s v="Isaac C. Singleton Jr."/>
    <s v="Kevin Hart: Laugh at My Pain "/>
    <n v="3543"/>
    <n v="548"/>
    <s v="Jeanette Branch"/>
    <n v="1"/>
    <s v="stand up comedy"/>
    <s v="http://www.imdb.com/title/tt1999192/?ref_=fn_tt_tt_1"/>
    <n v="8"/>
    <x v="0"/>
    <s v="USA"/>
    <s v="R"/>
    <m/>
    <n v="2011"/>
    <n v="135"/>
    <n v="7.5"/>
    <n v="1.85"/>
    <n v="614"/>
  </r>
  <r>
    <s v="Color"/>
    <x v="539"/>
    <n v="5"/>
    <n v="89"/>
    <n v="0"/>
    <n v="188"/>
    <s v="Tom Arnold"/>
    <n v="970"/>
    <m/>
    <s v="Action|Adventure|Animation|Comedy|Family"/>
    <s v="Jon Heder"/>
    <s v="Legend of Kung Fu Rabbit "/>
    <n v="408"/>
    <n v="1854"/>
    <s v="Rebecca Black"/>
    <n v="0"/>
    <s v="anthropomorphic animal|china|furry|rabbit"/>
    <s v="http://www.imdb.com/title/tt1876517/?ref_=fn_tt_tt_1"/>
    <n v="12"/>
    <x v="13"/>
    <s v="China"/>
    <s v="PG"/>
    <m/>
    <n v="2011"/>
    <n v="618"/>
    <n v="3.2"/>
    <m/>
    <n v="211"/>
  </r>
  <r>
    <s v="Color"/>
    <x v="540"/>
    <n v="8"/>
    <n v="89"/>
    <n v="0"/>
    <n v="413"/>
    <s v="Gary Farmer"/>
    <n v="584"/>
    <m/>
    <s v="Western"/>
    <s v="Keith Carradine"/>
    <s v="All Hat "/>
    <n v="436"/>
    <n v="2668"/>
    <s v="Stephen McHattie"/>
    <n v="2"/>
    <s v="contemporary west|cowboy|horse|jockey|neo western"/>
    <s v="http://www.imdb.com/title/tt0903131/?ref_=fn_tt_tt_1"/>
    <n v="8"/>
    <x v="0"/>
    <s v="Canada"/>
    <s v="R"/>
    <n v="5000000"/>
    <n v="2007"/>
    <n v="580"/>
    <n v="5.3"/>
    <n v="2.35"/>
    <n v="31"/>
  </r>
  <r>
    <s v="Color"/>
    <x v="541"/>
    <n v="10"/>
    <n v="89"/>
    <n v="47"/>
    <n v="585"/>
    <s v="Adam Ratcliffe"/>
    <n v="628"/>
    <n v="444044"/>
    <s v="Drama"/>
    <s v="Logan Browning"/>
    <s v="Brotherly Love "/>
    <n v="744"/>
    <n v="4249"/>
    <s v="Faizon Love"/>
    <n v="6"/>
    <s v="basketball|burglary|police|robbery|teenage girl"/>
    <s v="http://www.imdb.com/title/tt3262990/?ref_=fn_tt_tt_1"/>
    <n v="19"/>
    <x v="0"/>
    <s v="USA"/>
    <s v="R"/>
    <n v="1900000"/>
    <n v="2015"/>
    <n v="606"/>
    <n v="7.2"/>
    <n v="1.85"/>
    <n v="1000"/>
  </r>
  <r>
    <s v="Color"/>
    <x v="542"/>
    <n v="11"/>
    <n v="89"/>
    <n v="15"/>
    <n v="660"/>
    <s v="Nia Long"/>
    <n v="883"/>
    <n v="4692814"/>
    <s v="Comedy"/>
    <s v="Barry Corbin"/>
    <s v="Held Up "/>
    <n v="2870"/>
    <n v="3291"/>
    <s v="Jake Busey"/>
    <n v="2"/>
    <s v="hold up|hostage|stockholm syndrome|swat team|vegetarian"/>
    <s v="http://www.imdb.com/title/tt0165831/?ref_=fn_tt_tt_1"/>
    <n v="34"/>
    <x v="0"/>
    <s v="USA"/>
    <s v="PG-13"/>
    <n v="8000000"/>
    <n v="1999"/>
    <n v="826"/>
    <n v="5.0999999999999996"/>
    <n v="1.85"/>
    <n v="77"/>
  </r>
  <r>
    <s v="Color"/>
    <x v="543"/>
    <n v="14"/>
    <n v="89"/>
    <n v="6"/>
    <n v="29"/>
    <s v="Gregory Cruz"/>
    <n v="679"/>
    <m/>
    <s v="Action|Horror|Thriller"/>
    <s v="Q'orianka Kilcher"/>
    <s v="Unnatural "/>
    <n v="859"/>
    <n v="964"/>
    <s v="Allegra Carpenter"/>
    <n v="0"/>
    <s v="alaska|climate change|global|polar bear|scientific"/>
    <s v="http://www.imdb.com/title/tt3551400/?ref_=fn_tt_tt_1"/>
    <n v="17"/>
    <x v="0"/>
    <s v="USA"/>
    <s v="R"/>
    <n v="3000000"/>
    <n v="2015"/>
    <n v="234"/>
    <n v="4"/>
    <n v="2.35"/>
    <n v="369"/>
  </r>
  <r>
    <s v="Color"/>
    <x v="544"/>
    <n v="15"/>
    <n v="89"/>
    <n v="3"/>
    <n v="499"/>
    <s v="Callum Rennie"/>
    <n v="764"/>
    <m/>
    <s v="Action|Comedy|Drama|Western"/>
    <s v="Tyler Mane"/>
    <s v="Gunless "/>
    <n v="3015"/>
    <n v="2876"/>
    <s v="Dustin Milligan"/>
    <n v="1"/>
    <s v="blacksmith|bounty hunter|duel|gunslinger|wild west"/>
    <s v="http://www.imdb.com/title/tt1376195/?ref_=fn_tt_tt_1"/>
    <n v="27"/>
    <x v="0"/>
    <s v="Canada"/>
    <s v="Unrated"/>
    <n v="10000000"/>
    <n v="2010"/>
    <n v="716"/>
    <n v="6.5"/>
    <n v="2.35"/>
    <n v="850"/>
  </r>
  <r>
    <s v="Color"/>
    <x v="545"/>
    <n v="17"/>
    <n v="89"/>
    <n v="252"/>
    <n v="252"/>
    <s v="Vernon Wells"/>
    <n v="1000"/>
    <m/>
    <s v="Action|Horror|Sci-Fi"/>
    <s v="Johnny Pacar"/>
    <s v="The Dead Undead "/>
    <n v="737"/>
    <n v="2510"/>
    <s v="Matthew R. Anderson"/>
    <n v="1"/>
    <s v="flashback|immortality|rural setting|vampire|zombie"/>
    <s v="http://www.imdb.com/title/tt0923653/?ref_=fn_tt_tt_1"/>
    <n v="15"/>
    <x v="0"/>
    <s v="USA"/>
    <s v="R"/>
    <n v="1100000"/>
    <n v="2010"/>
    <n v="745"/>
    <n v="3"/>
    <n v="1.85"/>
    <n v="444"/>
  </r>
  <r>
    <s v="Color"/>
    <x v="546"/>
    <n v="21"/>
    <n v="89"/>
    <n v="23"/>
    <n v="899"/>
    <s v="Francis Capra"/>
    <n v="1000"/>
    <n v="8119205"/>
    <s v="Comedy|Family|Fantasy"/>
    <s v="Mara Wilson"/>
    <s v="A Simple Wish "/>
    <n v="4288"/>
    <n v="5535"/>
    <s v="Kathleen Turner"/>
    <n v="3"/>
    <s v="8 year old|convention|magic|magic wand|male fairy godmother"/>
    <s v="http://www.imdb.com/title/tt0120133/?ref_=fn_tt_tt_1"/>
    <n v="21"/>
    <x v="0"/>
    <s v="USA"/>
    <s v="PG"/>
    <n v="28000000"/>
    <n v="1997"/>
    <n v="937"/>
    <n v="5.4"/>
    <n v="1.85"/>
    <n v="517"/>
  </r>
  <r>
    <s v="Color"/>
    <x v="484"/>
    <n v="23"/>
    <n v="89"/>
    <n v="269"/>
    <n v="24"/>
    <s v="Joe Howard"/>
    <n v="489"/>
    <n v="2223990"/>
    <s v="Comedy|Documentary"/>
    <s v="Eddie Griffin"/>
    <s v="DysFunktional Family "/>
    <n v="761"/>
    <n v="539"/>
    <s v="Robert Noble"/>
    <n v="1"/>
    <s v="african american|family relationships|stand up comedian|stand up comedy"/>
    <s v="http://www.imdb.com/title/tt0337996/?ref_=fn_tt_tt_1"/>
    <n v="14"/>
    <x v="0"/>
    <s v="USA"/>
    <s v="R"/>
    <n v="3000000"/>
    <n v="2003"/>
    <n v="26"/>
    <n v="6.6"/>
    <n v="1.85"/>
    <n v="26"/>
  </r>
  <r>
    <s v=" Black and White"/>
    <x v="547"/>
    <n v="25"/>
    <n v="89"/>
    <n v="0"/>
    <n v="31"/>
    <s v="Chase Masterson"/>
    <n v="236"/>
    <m/>
    <s v="Drama|Music|Mystery|Romance|Sci-Fi"/>
    <s v="John Newton"/>
    <s v="Yesterday Was a Lie "/>
    <n v="374"/>
    <n v="518"/>
    <s v="H.M. Wynant"/>
    <n v="3"/>
    <s v="claim in title|jazz|jazz singer|sexy woman|time manipulation"/>
    <s v="http://www.imdb.com/title/tt0448182/?ref_=fn_tt_tt_1"/>
    <n v="10"/>
    <x v="0"/>
    <s v="USA"/>
    <s v="PG"/>
    <n v="2500000"/>
    <n v="2008"/>
    <n v="189"/>
    <n v="5.4"/>
    <n v="1.78"/>
    <n v="83"/>
  </r>
  <r>
    <s v="Color"/>
    <x v="548"/>
    <n v="26"/>
    <n v="89"/>
    <n v="6"/>
    <n v="8"/>
    <s v="Greg Speirs"/>
    <n v="14"/>
    <n v="133778"/>
    <s v="Documentary|Sport"/>
    <s v="Tommy Sheppard"/>
    <s v="The Other Dream Team "/>
    <n v="3086"/>
    <n v="44"/>
    <s v="Mickey Hart"/>
    <n v="1"/>
    <s v="basketball|basketball team|grateful dead|lithuanian|olympics"/>
    <s v="http://www.imdb.com/title/tt1606829/?ref_=fn_tt_tt_1"/>
    <n v="9"/>
    <x v="0"/>
    <s v="USA"/>
    <s v="Not Rated"/>
    <n v="500000"/>
    <n v="2012"/>
    <n v="9"/>
    <n v="8.4"/>
    <m/>
    <n v="0"/>
  </r>
  <r>
    <s v="Color"/>
    <x v="549"/>
    <n v="32"/>
    <n v="89"/>
    <n v="42"/>
    <n v="235"/>
    <s v="Lochlyn Munro"/>
    <n v="598"/>
    <m/>
    <s v="Horror|Thriller"/>
    <s v="P.J. Soles"/>
    <s v="The Tooth Fairy "/>
    <n v="1263"/>
    <n v="2353"/>
    <s v="Steve Bacic"/>
    <n v="0"/>
    <s v="bare breasts|genital dismemberment|mulching someone|tooth fairy|woodchipper"/>
    <s v="http://www.imdb.com/title/tt0473553/?ref_=fn_tt_tt_1"/>
    <n v="32"/>
    <x v="0"/>
    <s v="USA"/>
    <s v="Unrated"/>
    <n v="1500000"/>
    <n v="2006"/>
    <n v="555"/>
    <n v="4.5999999999999996"/>
    <n v="1.78"/>
    <n v="352"/>
  </r>
  <r>
    <s v="Color"/>
    <x v="550"/>
    <n v="32"/>
    <n v="89"/>
    <n v="20000"/>
    <n v="618"/>
    <s v="Bella Heathcote"/>
    <n v="2000"/>
    <m/>
    <s v="Drama|Horror|Mystery|Thriller"/>
    <s v="Kevin Zegers"/>
    <s v="The Curse of Downers Grove "/>
    <n v="1040"/>
    <n v="4968"/>
    <s v="Tom Arnold"/>
    <n v="1"/>
    <s v=""/>
    <s v="http://www.imdb.com/title/tt1772261/?ref_=fn_tt_tt_1"/>
    <n v="22"/>
    <x v="0"/>
    <s v="USA"/>
    <s v="Unrated"/>
    <n v="2000000"/>
    <n v="2015"/>
    <n v="860"/>
    <n v="4.5"/>
    <m/>
    <n v="0"/>
  </r>
  <r>
    <s v="Color"/>
    <x v="551"/>
    <n v="37"/>
    <n v="89"/>
    <n v="2"/>
    <n v="651"/>
    <s v="Jason London"/>
    <n v="799"/>
    <n v="13903262"/>
    <s v="Comedy|Sport"/>
    <s v="Lee Majors"/>
    <s v="Out Cold "/>
    <n v="14656"/>
    <n v="4291"/>
    <s v="Thomas Lennon"/>
    <n v="0"/>
    <s v="alaska|mountain|ski resort|snowboard|snowboarding"/>
    <s v="http://www.imdb.com/title/tt0253798/?ref_=fn_tt_tt_1"/>
    <n v="90"/>
    <x v="0"/>
    <s v="USA"/>
    <s v="PG-13"/>
    <n v="11000000"/>
    <n v="2001"/>
    <n v="711"/>
    <n v="6.3"/>
    <n v="1.85"/>
    <n v="0"/>
  </r>
  <r>
    <s v="Color"/>
    <x v="552"/>
    <n v="37"/>
    <n v="89"/>
    <n v="0"/>
    <n v="323"/>
    <s v="Larry the Cable Guy"/>
    <n v="690"/>
    <n v="15655665"/>
    <s v="Comedy|Romance"/>
    <s v="Thomas F. Wilson"/>
    <s v="Larry the Cable Guy: Health Inspector "/>
    <n v="9104"/>
    <n v="2135"/>
    <s v="Megyn Price"/>
    <n v="2"/>
    <s v="diner|food poisoning|health inspector|restaurant|undercover"/>
    <s v="http://www.imdb.com/title/tt0462395/?ref_=fn_tt_tt_1"/>
    <n v="112"/>
    <x v="0"/>
    <s v="USA"/>
    <s v="PG-13"/>
    <n v="4000000"/>
    <n v="2006"/>
    <n v="400"/>
    <n v="3.1"/>
    <n v="1.33"/>
    <n v="110"/>
  </r>
  <r>
    <s v=" Black and White"/>
    <x v="553"/>
    <n v="39"/>
    <n v="89"/>
    <n v="0"/>
    <n v="102"/>
    <s v="Neville Brand"/>
    <n v="356"/>
    <m/>
    <s v="Drama|Romance|Western"/>
    <s v="James Drury"/>
    <s v="Love Me Tender "/>
    <n v="2636"/>
    <n v="831"/>
    <s v="Debra Paget"/>
    <n v="1"/>
    <s v="army|civil war|robbery|soldier|train"/>
    <s v="http://www.imdb.com/title/tt0049452/?ref_=fn_tt_tt_1"/>
    <n v="36"/>
    <x v="0"/>
    <s v="USA"/>
    <s v="Unrated"/>
    <n v="1000000"/>
    <n v="1956"/>
    <n v="110"/>
    <n v="6.2"/>
    <n v="2.35"/>
    <n v="365"/>
  </r>
  <r>
    <s v="Color"/>
    <x v="554"/>
    <n v="42"/>
    <n v="89"/>
    <n v="13"/>
    <n v="329"/>
    <s v="Mark Webber"/>
    <n v="571"/>
    <n v="60008303"/>
    <s v="Adventure|Comedy|Family"/>
    <s v="Chris Elliott"/>
    <s v="Snow Day "/>
    <n v="9285"/>
    <n v="2241"/>
    <s v="Jean Smart"/>
    <n v="1"/>
    <s v="meteorologist|snow|snowed in|snowplow|weather"/>
    <s v="http://www.imdb.com/title/tt0184907/?ref_=fn_tt_tt_1"/>
    <n v="91"/>
    <x v="0"/>
    <s v="USA"/>
    <s v="PG"/>
    <n v="13000000"/>
    <n v="2000"/>
    <n v="442"/>
    <n v="4.9000000000000004"/>
    <n v="1.85"/>
    <n v="0"/>
  </r>
  <r>
    <s v="Color"/>
    <x v="130"/>
    <n v="42"/>
    <n v="89"/>
    <n v="12"/>
    <n v="373"/>
    <s v="Bradley Pierce"/>
    <n v="1000"/>
    <n v="22359293"/>
    <s v="Adventure|Comedy|Family|Fantasy"/>
    <s v="Jim Broadbent"/>
    <s v="The Borrowers "/>
    <n v="16222"/>
    <n v="2056"/>
    <s v="Mark Williams"/>
    <n v="0"/>
    <s v="child's point of view|house|lawyer|real estate|washing machine"/>
    <s v="http://www.imdb.com/title/tt0118755/?ref_=fn_tt_tt_1"/>
    <n v="39"/>
    <x v="0"/>
    <s v="UK"/>
    <s v="PG"/>
    <n v="29000000"/>
    <n v="1997"/>
    <n v="409"/>
    <n v="5.8"/>
    <n v="1.85"/>
    <n v="0"/>
  </r>
  <r>
    <s v="Color"/>
    <x v="555"/>
    <n v="46"/>
    <n v="89"/>
    <n v="373"/>
    <n v="27"/>
    <s v="Amir Farrokh Hashemian"/>
    <n v="36"/>
    <n v="925402"/>
    <s v="Drama|Family"/>
    <s v="Bahare Seddiqi"/>
    <s v="Children of Heaven "/>
    <n v="27882"/>
    <n v="100"/>
    <s v="Mohammad Amir Naji"/>
    <n v="0"/>
    <s v="class|gardening|race|school|shoe"/>
    <s v="http://www.imdb.com/title/tt0118849/?ref_=fn_tt_tt_1"/>
    <n v="130"/>
    <x v="19"/>
    <s v="Iran"/>
    <s v="PG"/>
    <n v="180000"/>
    <n v="1997"/>
    <n v="35"/>
    <n v="8.5"/>
    <n v="1.85"/>
    <n v="0"/>
  </r>
  <r>
    <s v="Color"/>
    <x v="556"/>
    <n v="50"/>
    <n v="89"/>
    <n v="0"/>
    <n v="3"/>
    <s v="Vera Wilson"/>
    <n v="31"/>
    <n v="11278"/>
    <s v="Comedy|Drama"/>
    <s v="Ximena Ayala"/>
    <s v="The Amazing Catfish "/>
    <n v="1229"/>
    <n v="58"/>
    <s v="José Manuel Orozco Angulo"/>
    <n v="0"/>
    <s v="actress shares first name with character|appendicitis|hospital|loss of mother|supermarket"/>
    <s v="http://www.imdb.com/title/tt2414046/?ref_=fn_tt_tt_1"/>
    <n v="2"/>
    <x v="9"/>
    <s v="Mexico"/>
    <s v="Unrated"/>
    <n v="1300000"/>
    <n v="2013"/>
    <n v="24"/>
    <n v="7"/>
    <m/>
    <n v="407"/>
  </r>
  <r>
    <s v="Color"/>
    <x v="557"/>
    <n v="52"/>
    <n v="89"/>
    <n v="0"/>
    <n v="405"/>
    <s v="Brian Doyle-Murray"/>
    <n v="555"/>
    <n v="13235267"/>
    <s v="Comedy|Family"/>
    <s v="Lochlyn Munro"/>
    <s v="Daddy Day Camp "/>
    <n v="12339"/>
    <n v="1752"/>
    <s v="Tamala Jones"/>
    <n v="2"/>
    <s v="competition|estranged father|skunk|summer camp|wall"/>
    <s v="http://www.imdb.com/title/tt0462244/?ref_=fn_tt_tt_1"/>
    <n v="32"/>
    <x v="0"/>
    <s v="USA"/>
    <s v="PG"/>
    <n v="6000000"/>
    <n v="2007"/>
    <n v="484"/>
    <n v="2.9"/>
    <n v="1.85"/>
    <n v="256"/>
  </r>
  <r>
    <s v="Color"/>
    <x v="558"/>
    <n v="52"/>
    <n v="89"/>
    <n v="18"/>
    <n v="2000"/>
    <s v="Alexa PenaVega"/>
    <n v="7000"/>
    <n v="8070311"/>
    <s v="Comedy|Romance"/>
    <s v="Steve Carell"/>
    <s v="Sleepover "/>
    <n v="12706"/>
    <n v="13626"/>
    <s v="Hunter Parrish"/>
    <n v="9"/>
    <s v="best friend|party|rival|scavenger hunt|sleepover"/>
    <s v="http://www.imdb.com/title/tt0368975/?ref_=fn_tt_tt_1"/>
    <n v="75"/>
    <x v="0"/>
    <s v="USA"/>
    <s v="PG"/>
    <n v="10000000"/>
    <n v="2004"/>
    <n v="2000"/>
    <n v="5.3"/>
    <n v="1.85"/>
    <n v="0"/>
  </r>
  <r>
    <s v="Color"/>
    <x v="559"/>
    <n v="56"/>
    <n v="89"/>
    <n v="149"/>
    <n v="580"/>
    <s v="Irene Bedard"/>
    <n v="912"/>
    <n v="6719300"/>
    <s v="Comedy|Drama"/>
    <s v="Michael Greyeyes"/>
    <s v="Smoke Signals "/>
    <n v="8224"/>
    <n v="3163"/>
    <s v="Gary Farmer"/>
    <n v="3"/>
    <s v="family abandonment|fire|loss of father|native american protagonist|native american reservation"/>
    <s v="http://www.imdb.com/title/tt0120321/?ref_=fn_tt_tt_1"/>
    <n v="132"/>
    <x v="0"/>
    <s v="Canada"/>
    <s v="PG-13"/>
    <n v="2000000"/>
    <n v="1998"/>
    <n v="752"/>
    <n v="7.2"/>
    <n v="1.85"/>
    <n v="0"/>
  </r>
  <r>
    <s v="Color"/>
    <x v="560"/>
    <n v="59"/>
    <n v="89"/>
    <n v="130"/>
    <n v="183"/>
    <s v="Brigitte Nielsen"/>
    <n v="444"/>
    <m/>
    <s v="Action|Adventure|Fantasy"/>
    <s v="Ernie Reyes Jr."/>
    <s v="Red Sonja "/>
    <n v="30215"/>
    <n v="1243"/>
    <s v="Sandahl Bergman"/>
    <n v="1"/>
    <s v="cult film|psychotronic|sword and sorcery|talisman|warrior"/>
    <s v="http://www.imdb.com/title/tt0089893/?ref_=fn_tt_tt_1"/>
    <n v="95"/>
    <x v="0"/>
    <s v="Netherlands"/>
    <s v="PG-13"/>
    <n v="17900000"/>
    <n v="1985"/>
    <n v="312"/>
    <n v="5"/>
    <n v="2.35"/>
    <n v="0"/>
  </r>
  <r>
    <s v="Color"/>
    <x v="561"/>
    <n v="62"/>
    <n v="89"/>
    <n v="7"/>
    <n v="36"/>
    <s v="Anita Mui"/>
    <n v="186"/>
    <n v="32333860"/>
    <s v="Action|Comedy"/>
    <s v="Françoise Yip"/>
    <s v="Rumble in the Bronx "/>
    <n v="29843"/>
    <n v="407"/>
    <s v="Garvin Cross"/>
    <n v="1"/>
    <s v="fight|gang|greed|street gang|wedding"/>
    <s v="http://www.imdb.com/title/tt0113326/?ref_=fn_tt_tt_1"/>
    <n v="81"/>
    <x v="10"/>
    <s v="Hong Kong"/>
    <s v="R"/>
    <n v="7500000"/>
    <n v="1995"/>
    <n v="147"/>
    <n v="6.7"/>
    <n v="2.35"/>
    <n v="0"/>
  </r>
  <r>
    <s v="Color"/>
    <x v="562"/>
    <n v="64"/>
    <n v="89"/>
    <n v="23"/>
    <n v="23"/>
    <s v="Janette Armand"/>
    <n v="199"/>
    <m/>
    <s v="Comedy|Horror|Sci-Fi"/>
    <s v="Russell Hodgkinson"/>
    <s v="ZMD: Zombies of Mass Destruction "/>
    <n v="3650"/>
    <n v="292"/>
    <s v="Kevin Hamedani"/>
    <n v="0"/>
    <s v="cult|homosexual|island|survival horror|zombie"/>
    <s v="http://www.imdb.com/title/tt1134674/?ref_=fn_tt_tt_1"/>
    <n v="39"/>
    <x v="0"/>
    <s v="USA"/>
    <s v="R"/>
    <n v="500000"/>
    <n v="2009"/>
    <n v="37"/>
    <n v="5.0999999999999996"/>
    <n v="1.85"/>
    <n v="0"/>
  </r>
  <r>
    <s v="Color"/>
    <x v="563"/>
    <n v="65"/>
    <n v="89"/>
    <n v="5"/>
    <n v="365"/>
    <s v="Salma Hayek"/>
    <n v="11000"/>
    <m/>
    <s v="Adventure|Animation|Comedy|Fantasy"/>
    <s v="James Franco"/>
    <s v="Sausage Party "/>
    <n v="3302"/>
    <n v="15795"/>
    <s v="Anders Holm"/>
    <n v="0"/>
    <s v="bread|coarse language|f word|sausage|tricked into lesbian sex"/>
    <s v="http://www.imdb.com/title/tt1700841/?ref_=fn_tt_tt_1"/>
    <n v="14"/>
    <x v="0"/>
    <s v="USA"/>
    <s v="R"/>
    <n v="19000000"/>
    <n v="2016"/>
    <n v="4000"/>
    <n v="7.5"/>
    <n v="1.85"/>
    <n v="13000"/>
  </r>
  <r>
    <s v=" Black and White"/>
    <x v="564"/>
    <n v="65"/>
    <n v="89"/>
    <n v="24"/>
    <n v="45"/>
    <s v="Dick Powell"/>
    <n v="610"/>
    <n v="2300000"/>
    <s v="Comedy|Musical|Romance"/>
    <s v="Ginger Rogers"/>
    <s v="42nd Street "/>
    <n v="7921"/>
    <n v="995"/>
    <s v="George Brent"/>
    <n v="2"/>
    <s v="chorus girl|chorus line|director|gala premiere|song"/>
    <s v="http://www.imdb.com/title/tt0024034/?ref_=fn_tt_tt_1"/>
    <n v="97"/>
    <x v="0"/>
    <s v="USA"/>
    <s v="Unrated"/>
    <n v="439000"/>
    <n v="1933"/>
    <n v="105"/>
    <n v="7.7"/>
    <n v="1.37"/>
    <n v="439"/>
  </r>
  <r>
    <s v="Color"/>
    <x v="186"/>
    <n v="66"/>
    <n v="89"/>
    <n v="11000"/>
    <n v="45"/>
    <s v="John Beck"/>
    <n v="11000"/>
    <m/>
    <s v="Comedy|Sci-Fi"/>
    <s v="Woody Allen"/>
    <s v="Sleeper "/>
    <n v="33335"/>
    <n v="11192"/>
    <s v="Mews Small"/>
    <n v="0"/>
    <s v="frozen|future|health food|leader|police"/>
    <s v="http://www.imdb.com/title/tt0070707/?ref_=fn_tt_tt_1"/>
    <n v="128"/>
    <x v="0"/>
    <s v="USA"/>
    <s v="PG"/>
    <n v="2000000"/>
    <n v="1973"/>
    <n v="66"/>
    <n v="7.3"/>
    <n v="1.85"/>
    <n v="0"/>
  </r>
  <r>
    <s v="Color"/>
    <x v="565"/>
    <n v="67"/>
    <n v="89"/>
    <n v="16"/>
    <n v="14"/>
    <s v="Per Christian Ellefsen"/>
    <n v="117"/>
    <n v="313436"/>
    <s v="Comedy|Drama"/>
    <s v="Jørgen Langhelle"/>
    <s v="Elling "/>
    <n v="12244"/>
    <n v="155"/>
    <s v="Sven Nordin"/>
    <n v="0"/>
    <s v="friendship|mental illness|poet|sex obsession|virgin"/>
    <s v="http://www.imdb.com/title/tt0279064/?ref_=fn_tt_tt_1"/>
    <n v="95"/>
    <x v="20"/>
    <s v="Norway"/>
    <s v="R"/>
    <n v="15500000"/>
    <n v="2001"/>
    <n v="21"/>
    <n v="7.6"/>
    <n v="1.85"/>
    <n v="0"/>
  </r>
  <r>
    <s v="Color"/>
    <x v="566"/>
    <n v="71"/>
    <n v="89"/>
    <n v="0"/>
    <n v="119"/>
    <s v="Jeanne Tripplehorn"/>
    <n v="990"/>
    <n v="598645"/>
    <s v="Comedy|Romance"/>
    <s v="Bruce Greenwood"/>
    <s v="Swept Away "/>
    <n v="13145"/>
    <n v="2006"/>
    <s v="David Thornton"/>
    <n v="0"/>
    <s v="island|sailor|storm|stranded|vacation"/>
    <s v="http://www.imdb.com/title/tt0291502/?ref_=fn_tt_tt_1"/>
    <n v="215"/>
    <x v="0"/>
    <s v="UK"/>
    <s v="R"/>
    <n v="10000000"/>
    <n v="2002"/>
    <n v="711"/>
    <n v="3.6"/>
    <n v="1.85"/>
    <n v="725"/>
  </r>
  <r>
    <s v="Color"/>
    <x v="567"/>
    <n v="73"/>
    <n v="89"/>
    <n v="18"/>
    <n v="226"/>
    <s v="Dyan Cannon"/>
    <n v="658"/>
    <n v="66734992"/>
    <s v="Action|Adventure|Comedy|Crime"/>
    <s v="Estella Warren"/>
    <s v="Kangaroo Jack "/>
    <n v="23476"/>
    <n v="1233"/>
    <s v="Bill Hunter"/>
    <n v="0"/>
    <s v="australia|body paint|kangaroo|mob|money"/>
    <s v="http://www.imdb.com/title/tt0257568/?ref_=fn_tt_tt_1"/>
    <n v="181"/>
    <x v="0"/>
    <s v="USA"/>
    <s v="PG"/>
    <n v="60000000"/>
    <n v="2003"/>
    <n v="257"/>
    <n v="4.4000000000000004"/>
    <n v="2.35"/>
    <n v="858"/>
  </r>
  <r>
    <s v="Color"/>
    <x v="568"/>
    <n v="74"/>
    <n v="89"/>
    <n v="10"/>
    <n v="231"/>
    <s v="Carol Kane"/>
    <n v="811"/>
    <n v="29302097"/>
    <s v="Comedy|Family|Music|Romance"/>
    <s v="Adam Garcia"/>
    <s v="Confessions of a Teenage Drama Queen "/>
    <n v="23408"/>
    <n v="2167"/>
    <s v="Glenne Headly"/>
    <n v="8"/>
    <s v="band|friend|new york city|suburb|teenager"/>
    <s v="http://www.imdb.com/title/tt0361467/?ref_=fn_tt_tt_1"/>
    <n v="105"/>
    <x v="0"/>
    <s v="Germany"/>
    <s v="PG"/>
    <n v="15000000"/>
    <n v="2004"/>
    <n v="636"/>
    <n v="4.5999999999999996"/>
    <n v="1.85"/>
    <n v="810"/>
  </r>
  <r>
    <s v="Color"/>
    <x v="569"/>
    <n v="75"/>
    <n v="89"/>
    <n v="53"/>
    <n v="84"/>
    <s v="Jerry Nelson"/>
    <n v="227"/>
    <n v="27281507"/>
    <s v="Comedy|Drama|Family|Fantasy|Musical"/>
    <s v="Steven Mackintosh"/>
    <s v="The Muppet Christmas Carol "/>
    <n v="33850"/>
    <n v="534"/>
    <s v="Steve Whitmire"/>
    <n v="0"/>
    <s v="christmas|christmas eve|miser|muppet|scrooge"/>
    <s v="http://www.imdb.com/title/tt0104940/?ref_=fn_tt_tt_1"/>
    <n v="147"/>
    <x v="0"/>
    <s v="USA"/>
    <s v="G"/>
    <n v="12000000"/>
    <n v="1992"/>
    <n v="94"/>
    <n v="7.7"/>
    <n v="1.85"/>
    <n v="0"/>
  </r>
  <r>
    <s v="Color"/>
    <x v="153"/>
    <n v="76"/>
    <n v="89"/>
    <n v="0"/>
    <n v="640"/>
    <s v="Joel McHale"/>
    <n v="2000"/>
    <n v="38536376"/>
    <s v="Action|Adventure|Comedy|Family|Sci-Fi"/>
    <s v="Alexa PenaVega"/>
    <s v="Spy Kids: All the Time in the World in 4D "/>
    <n v="15866"/>
    <n v="4311"/>
    <s v="Daryl Sabara"/>
    <n v="5"/>
    <s v="2010s|3 dimensional|breath holding contest|child spy|spy"/>
    <s v="http://www.imdb.com/title/tt1517489/?ref_=fn_tt_tt_1"/>
    <n v="83"/>
    <x v="0"/>
    <s v="USA"/>
    <s v="PG"/>
    <n v="27000000"/>
    <n v="2011"/>
    <n v="734"/>
    <n v="3.6"/>
    <n v="1.85"/>
    <n v="0"/>
  </r>
  <r>
    <s v="Color"/>
    <x v="570"/>
    <n v="78"/>
    <n v="89"/>
    <n v="0"/>
    <n v="500"/>
    <s v="Amber Valletta"/>
    <n v="1000"/>
    <n v="9652000"/>
    <s v="Comedy"/>
    <s v="Justin Theroux"/>
    <s v="Duplex "/>
    <n v="46205"/>
    <n v="3096"/>
    <s v="Harvey Fierstein"/>
    <n v="0"/>
    <s v="christmas|duplex|television|tenant|writer"/>
    <s v="http://www.imdb.com/title/tt0266489/?ref_=fn_tt_tt_1"/>
    <n v="147"/>
    <x v="0"/>
    <s v="USA"/>
    <s v="PG-13"/>
    <n v="40000000"/>
    <n v="2003"/>
    <n v="627"/>
    <n v="5.8"/>
    <n v="1.85"/>
    <n v="0"/>
  </r>
  <r>
    <s v="Color"/>
    <x v="571"/>
    <n v="81"/>
    <n v="89"/>
    <n v="11"/>
    <n v="973"/>
    <s v="Ethan Embry"/>
    <n v="1000"/>
    <n v="12693621"/>
    <s v="Horror|Mystery|Thriller"/>
    <s v="Alexander Gould"/>
    <s v="They "/>
    <n v="10885"/>
    <n v="4060"/>
    <s v="Marc Blucas"/>
    <n v="0"/>
    <s v="darkness|friend|kiss|nightmare|suicide"/>
    <s v="http://www.imdb.com/title/tt0283632/?ref_=fn_tt_tt_1"/>
    <n v="271"/>
    <x v="0"/>
    <s v="USA"/>
    <s v="PG-13"/>
    <n v="17000000"/>
    <n v="2002"/>
    <n v="982"/>
    <n v="4.8"/>
    <n v="2.35"/>
    <n v="814"/>
  </r>
  <r>
    <s v="Color"/>
    <x v="572"/>
    <n v="82"/>
    <n v="89"/>
    <n v="10"/>
    <n v="442"/>
    <s v="Rosie Perez"/>
    <n v="2000"/>
    <n v="50802661"/>
    <s v="Adventure|Animation|Comedy|Family|Romance"/>
    <s v="Frank Welker"/>
    <s v="The Road to El Dorado "/>
    <n v="58300"/>
    <n v="3372"/>
    <s v="Elton John"/>
    <n v="1"/>
    <s v="adventurer|el dorado|gold|high priest|implied sex"/>
    <s v="http://www.imdb.com/title/tt0138749/?ref_=fn_tt_tt_1"/>
    <n v="139"/>
    <x v="0"/>
    <s v="USA"/>
    <s v="PG"/>
    <n v="95000000"/>
    <n v="2000"/>
    <n v="919"/>
    <n v="6.9"/>
    <n v="1.85"/>
    <n v="0"/>
  </r>
  <r>
    <s v="Color"/>
    <x v="573"/>
    <n v="83"/>
    <n v="89"/>
    <n v="7"/>
    <n v="91"/>
    <s v="Paul Scheer"/>
    <n v="3000"/>
    <n v="57011847"/>
    <s v="Adventure|Animation|Comedy|Family|Sci-Fi"/>
    <s v="Brendan Fraser"/>
    <s v="Escape from Planet Earth "/>
    <n v="20615"/>
    <n v="3361"/>
    <s v="Jonathan Morgan Heit"/>
    <n v="2"/>
    <s v="alien|cult film|mission control|product placement|rescue"/>
    <s v="http://www.imdb.com/title/tt0765446/?ref_=fn_tt_tt_1"/>
    <n v="44"/>
    <x v="0"/>
    <s v="USA"/>
    <s v="PG"/>
    <n v="40000000"/>
    <n v="2013"/>
    <n v="190"/>
    <n v="5.9"/>
    <n v="2.35"/>
    <n v="0"/>
  </r>
  <r>
    <s v="Color"/>
    <x v="574"/>
    <n v="83"/>
    <n v="89"/>
    <n v="23"/>
    <n v="503"/>
    <s v="Noureen DeWulf"/>
    <n v="839"/>
    <n v="15102127"/>
    <s v="Comedy"/>
    <s v="Rob Riggle"/>
    <s v="The Goods: Live Hard, Sell Hard "/>
    <n v="17790"/>
    <n v="3973"/>
    <s v="Charles Napier"/>
    <n v="5"/>
    <s v="fourth of july|looking at one's self in a mirror|mirror|sex toy|young version of character"/>
    <s v="http://www.imdb.com/title/tt1092633/?ref_=fn_tt_tt_1"/>
    <n v="59"/>
    <x v="0"/>
    <s v="USA"/>
    <s v="R"/>
    <m/>
    <n v="2009"/>
    <n v="700"/>
    <n v="5.8"/>
    <n v="1.85"/>
    <n v="0"/>
  </r>
  <r>
    <s v="Color"/>
    <x v="575"/>
    <n v="87"/>
    <n v="89"/>
    <n v="136"/>
    <n v="42"/>
    <s v="Ron Rifkin"/>
    <n v="844"/>
    <m/>
    <s v="Drama|Sci-Fi"/>
    <s v="Bruce Dern"/>
    <s v="Silent Running "/>
    <n v="20678"/>
    <n v="1080"/>
    <s v="Jesse Vint"/>
    <n v="1"/>
    <s v="forest|greenhouse|plant|robot|space"/>
    <s v="http://www.imdb.com/title/tt0067756/?ref_=fn_tt_tt_1"/>
    <n v="199"/>
    <x v="0"/>
    <s v="USA"/>
    <s v="GP"/>
    <n v="1000000"/>
    <n v="1972"/>
    <n v="184"/>
    <n v="6.7"/>
    <n v="1.85"/>
    <n v="0"/>
  </r>
  <r>
    <s v=" Black and White"/>
    <x v="576"/>
    <n v="88"/>
    <n v="89"/>
    <n v="81"/>
    <n v="92"/>
    <s v="Kelly Jo Minter"/>
    <n v="321"/>
    <n v="22168359"/>
    <s v="Fantasy|Horror|Romance|Thriller"/>
    <s v="Lisa Wilcox"/>
    <s v="A Nightmare on Elm Street 5: The Dream Child "/>
    <n v="29659"/>
    <n v="584"/>
    <s v="Matthew Borlenghi"/>
    <n v="0"/>
    <s v="child|comic book|dream|murderer|nightmare"/>
    <s v="http://www.imdb.com/title/tt0097981/?ref_=fn_tt_tt_1"/>
    <n v="227"/>
    <x v="0"/>
    <s v="USA"/>
    <s v="X"/>
    <n v="8000000"/>
    <n v="1989"/>
    <n v="101"/>
    <n v="5.0999999999999996"/>
    <n v="1.85"/>
    <n v="1000"/>
  </r>
  <r>
    <s v="Color"/>
    <x v="577"/>
    <n v="95"/>
    <n v="89"/>
    <n v="0"/>
    <n v="5"/>
    <s v="Rosie Traynor"/>
    <n v="12"/>
    <m/>
    <s v="Drama|Horror|Mystery|Thriller"/>
    <s v="Talia Zucker"/>
    <s v="Lake Mungo "/>
    <n v="9465"/>
    <n v="29"/>
    <s v="Martin Sharpe"/>
    <n v="0"/>
    <s v="ghost|lake|parapsychologist|psychic|secret"/>
    <s v="http://www.imdb.com/title/tt0816556/?ref_=fn_tt_tt_1"/>
    <n v="85"/>
    <x v="0"/>
    <s v="Australia"/>
    <s v="R"/>
    <n v="1400000"/>
    <n v="2008"/>
    <n v="5"/>
    <n v="6.1"/>
    <n v="1.85"/>
    <n v="0"/>
  </r>
  <r>
    <s v="Color"/>
    <x v="578"/>
    <n v="96"/>
    <n v="89"/>
    <n v="17"/>
    <n v="85"/>
    <s v="Deborah Foreman"/>
    <n v="690"/>
    <n v="12947763"/>
    <s v="Horror|Mystery"/>
    <s v="Thomas F. Wilson"/>
    <s v="April Fool's Day "/>
    <n v="10624"/>
    <n v="1160"/>
    <s v="Clayton Rohner"/>
    <n v="0"/>
    <s v="april fool's day|island|mansion|psycho|secret"/>
    <s v="http://www.imdb.com/title/tt0090655/?ref_=fn_tt_tt_1"/>
    <n v="125"/>
    <x v="0"/>
    <s v="USA"/>
    <s v="R"/>
    <n v="5000000"/>
    <n v="1986"/>
    <n v="190"/>
    <n v="6.2"/>
    <n v="2.35"/>
    <n v="0"/>
  </r>
  <r>
    <s v="Color"/>
    <x v="579"/>
    <n v="98"/>
    <n v="89"/>
    <n v="17"/>
    <n v="303"/>
    <s v="Teri Polo"/>
    <n v="12000"/>
    <n v="45207112"/>
    <s v="Crime|Mystery|Thriller"/>
    <s v="Steve Buscemi"/>
    <s v="Domestic Disturbance "/>
    <n v="21283"/>
    <n v="13390"/>
    <s v="Matt O'Leary"/>
    <n v="1"/>
    <s v="amateur detective|boat builder|boy|stepfather|witness"/>
    <s v="http://www.imdb.com/title/tt0249478/?ref_=fn_tt_tt_1"/>
    <n v="190"/>
    <x v="0"/>
    <s v="USA"/>
    <s v="PG-13"/>
    <n v="53000000"/>
    <n v="2001"/>
    <n v="708"/>
    <n v="5.5"/>
    <n v="2.35"/>
    <n v="361"/>
  </r>
  <r>
    <s v="Color"/>
    <x v="580"/>
    <n v="99"/>
    <n v="89"/>
    <n v="0"/>
    <n v="107"/>
    <s v="Frances Lee McCain"/>
    <n v="217"/>
    <n v="52287414"/>
    <s v="Adventure|Drama"/>
    <s v="Marshall Bell"/>
    <s v="Stand by Me "/>
    <n v="271794"/>
    <n v="644"/>
    <s v="Casey Siemaszko"/>
    <n v="2"/>
    <s v="friendship|summertime|treehouse|walking on train tracks|woods"/>
    <s v="http://www.imdb.com/title/tt0092005/?ref_=fn_tt_tt_1"/>
    <n v="584"/>
    <x v="0"/>
    <s v="USA"/>
    <s v="R"/>
    <n v="8000000"/>
    <n v="1986"/>
    <n v="107"/>
    <n v="8.1"/>
    <n v="1.85"/>
    <n v="24000"/>
  </r>
  <r>
    <s v="Color"/>
    <x v="153"/>
    <n v="103"/>
    <n v="89"/>
    <n v="0"/>
    <n v="470"/>
    <s v="Leo Howard"/>
    <n v="87000"/>
    <n v="20916309"/>
    <s v="Comedy|Family|Fantasy"/>
    <s v="Jimmy Bennett"/>
    <s v="Shorts "/>
    <n v="5332"/>
    <n v="88422"/>
    <s v="Jake Short"/>
    <n v="4"/>
    <s v="boy|family relationships|rock|twin|two headed person"/>
    <s v="http://www.imdb.com/title/tt1100119/?ref_=fn_tt_tt_1"/>
    <n v="37"/>
    <x v="0"/>
    <s v="USA"/>
    <s v="PG"/>
    <n v="40000000"/>
    <n v="2009"/>
    <n v="570"/>
    <n v="4.9000000000000004"/>
    <n v="1.85"/>
    <n v="431"/>
  </r>
  <r>
    <s v="Color"/>
    <x v="581"/>
    <n v="104"/>
    <n v="89"/>
    <n v="21"/>
    <n v="124"/>
    <s v="Jack Albertson"/>
    <n v="240"/>
    <m/>
    <s v="Family|Fantasy|Musical"/>
    <s v="Peter Ostrum"/>
    <s v="Willy Wonka &amp; the Chocolate Factory "/>
    <n v="128334"/>
    <n v="1011"/>
    <s v="Julie Dawn Cole"/>
    <n v="1"/>
    <s v="candy|chocolate|factory|miniaturization|sudden change in size"/>
    <s v="http://www.imdb.com/title/tt0067992/?ref_=fn_tt_tt_1"/>
    <n v="349"/>
    <x v="0"/>
    <s v="USA"/>
    <s v="G"/>
    <n v="3000000"/>
    <n v="1971"/>
    <n v="177"/>
    <n v="7.8"/>
    <n v="1.33"/>
    <n v="0"/>
  </r>
  <r>
    <s v="Color"/>
    <x v="582"/>
    <n v="106"/>
    <n v="89"/>
    <n v="100"/>
    <n v="327"/>
    <s v="Michael Angarano"/>
    <n v="33000"/>
    <n v="113155"/>
    <s v="Adventure|Comedy|Sci-Fi"/>
    <s v="Jizelle Jade"/>
    <s v="Gentlemen Broncos "/>
    <n v="9006"/>
    <n v="34398"/>
    <s v="Héctor Jiménez"/>
    <n v="7"/>
    <s v="amateur film|sexual harassment|sexual innuendo|small town|struggling parent"/>
    <s v="http://www.imdb.com/title/tt1161418/?ref_=fn_tt_tt_1"/>
    <n v="54"/>
    <x v="0"/>
    <s v="USA"/>
    <s v="PG-13"/>
    <m/>
    <n v="2009"/>
    <n v="947"/>
    <n v="6.1"/>
    <m/>
    <n v="0"/>
  </r>
  <r>
    <s v="Color"/>
    <x v="583"/>
    <n v="110"/>
    <n v="89"/>
    <n v="2"/>
    <n v="0"/>
    <s v="Ron Gelner"/>
    <n v="5"/>
    <m/>
    <s v="Horror"/>
    <s v="Nichole Ceballos"/>
    <s v="Her Cry: La Llorona Investigation "/>
    <n v="23"/>
    <n v="5"/>
    <s v="Parker Riggs"/>
    <n v="0"/>
    <s v="la llorona|weeping"/>
    <s v="http://www.imdb.com/title/tt2469216/?ref_=fn_tt_tt_1"/>
    <n v="2"/>
    <x v="0"/>
    <s v="USA"/>
    <s v="Not Rated"/>
    <n v="60000"/>
    <n v="2013"/>
    <n v="0"/>
    <n v="5.4"/>
    <m/>
    <n v="48"/>
  </r>
  <r>
    <s v="Color"/>
    <x v="584"/>
    <n v="110"/>
    <n v="89"/>
    <n v="15"/>
    <n v="650"/>
    <s v="Martha Higareda"/>
    <n v="919"/>
    <m/>
    <s v="Drama"/>
    <s v="Rosie Perez"/>
    <s v="Lies in Plain Sight "/>
    <n v="544"/>
    <n v="3873"/>
    <s v="Cheyenne Haynes"/>
    <n v="1"/>
    <s v=""/>
    <s v="http://www.imdb.com/title/tt1675312/?ref_=fn_tt_tt_1"/>
    <n v="4"/>
    <x v="0"/>
    <s v="USA"/>
    <s v="TV-PG"/>
    <n v="2100000"/>
    <n v="2010"/>
    <n v="718"/>
    <n v="6.3"/>
    <n v="1.78"/>
    <n v="162"/>
  </r>
  <r>
    <s v="Color"/>
    <x v="585"/>
    <n v="111"/>
    <n v="89"/>
    <n v="0"/>
    <n v="132"/>
    <s v="Lesley Ann Warren"/>
    <n v="402"/>
    <n v="3193102"/>
    <s v="Crime|Drama|Mystery|Thriller"/>
    <s v="Peter Fonda"/>
    <s v="The Limey "/>
    <n v="24412"/>
    <n v="1335"/>
    <s v="William Lucking"/>
    <n v="0"/>
    <s v="daughter|englishman|ex con|revenge|young woman"/>
    <s v="http://www.imdb.com/title/tt0165854/?ref_=fn_tt_tt_1"/>
    <n v="240"/>
    <x v="0"/>
    <s v="USA"/>
    <s v="R"/>
    <n v="9000000"/>
    <n v="1999"/>
    <n v="296"/>
    <n v="7.1"/>
    <n v="1.85"/>
    <n v="944"/>
  </r>
  <r>
    <s v="Color"/>
    <x v="580"/>
    <n v="114"/>
    <n v="89"/>
    <n v="0"/>
    <n v="62"/>
    <s v="Gretchen Palmer"/>
    <n v="227"/>
    <n v="92823600"/>
    <s v="Comedy|Drama|Romance"/>
    <s v="Bruno Kirby"/>
    <s v="When Harry Met Sally... "/>
    <n v="149108"/>
    <n v="485"/>
    <s v="Harley Jane Kozak"/>
    <n v="0"/>
    <s v="friendship|love|male female friendship|new york|sex"/>
    <s v="http://www.imdb.com/title/tt0098635/?ref_=fn_tt_tt_1"/>
    <n v="273"/>
    <x v="0"/>
    <s v="USA"/>
    <s v="R"/>
    <n v="16000000"/>
    <n v="1989"/>
    <n v="73"/>
    <n v="7.6"/>
    <n v="1.85"/>
    <n v="0"/>
  </r>
  <r>
    <s v="Color"/>
    <x v="586"/>
    <n v="114"/>
    <n v="89"/>
    <n v="31"/>
    <n v="71"/>
    <s v="Park Bench"/>
    <n v="285"/>
    <n v="32368960"/>
    <s v="Comedy|Fantasy|Horror|Romance"/>
    <s v="Alexis Arquette"/>
    <s v="Bride of Chucky "/>
    <n v="39768"/>
    <n v="667"/>
    <s v="Vince Corazza"/>
    <n v="0"/>
    <s v="blood|doll|gore|murder|serial killer"/>
    <s v="http://www.imdb.com/title/tt0144120/?ref_=fn_tt_tt_1"/>
    <n v="292"/>
    <x v="0"/>
    <s v="Canada"/>
    <s v="R"/>
    <n v="25000000"/>
    <n v="1998"/>
    <n v="81"/>
    <n v="5.3"/>
    <n v="1.85"/>
    <n v="0"/>
  </r>
  <r>
    <s v="Color"/>
    <x v="587"/>
    <n v="119"/>
    <n v="89"/>
    <n v="49"/>
    <n v="514"/>
    <s v="Eric Stoltz"/>
    <n v="2000"/>
    <n v="65557989"/>
    <s v="Action|Adventure|Horror|Thriller"/>
    <s v="Frank Welker"/>
    <s v="Anaconda "/>
    <n v="73539"/>
    <n v="3717"/>
    <s v="Kari Wuhrer"/>
    <n v="0"/>
    <s v="amazon|anaconda|boat|jungle|snake"/>
    <s v="http://www.imdb.com/title/tt0118615/?ref_=fn_tt_tt_1"/>
    <n v="271"/>
    <x v="0"/>
    <s v="USA"/>
    <s v="PG-13"/>
    <n v="45000000"/>
    <n v="1997"/>
    <n v="902"/>
    <n v="4.5999999999999996"/>
    <n v="2.35"/>
    <n v="0"/>
  </r>
  <r>
    <s v=" Black and White"/>
    <x v="588"/>
    <n v="123"/>
    <n v="89"/>
    <n v="13"/>
    <n v="218"/>
    <s v="Bill Maher"/>
    <n v="373"/>
    <n v="653621"/>
    <s v="Biography|Documentary|History"/>
    <s v="Hugh M. Hefner"/>
    <s v="Inside Deep Throat "/>
    <n v="5615"/>
    <n v="1136"/>
    <s v="Linda Lovelace"/>
    <n v="0"/>
    <s v="clitoris|deep throat|fellatio|oral sex|porn industry"/>
    <s v="http://www.imdb.com/title/tt0418753/?ref_=fn_tt_tt_1"/>
    <n v="64"/>
    <x v="0"/>
    <s v="USA"/>
    <s v="NC-17"/>
    <n v="2000000"/>
    <n v="2005"/>
    <n v="334"/>
    <n v="6.8"/>
    <n v="1.85"/>
    <n v="592"/>
  </r>
  <r>
    <s v="Color"/>
    <x v="589"/>
    <n v="126"/>
    <n v="89"/>
    <n v="0"/>
    <n v="322"/>
    <s v="Philip Baker Hall"/>
    <n v="628"/>
    <n v="7764027"/>
    <s v="Comedy|Drama"/>
    <s v="Beth Grant"/>
    <s v="Bad Words "/>
    <n v="38459"/>
    <n v="2061"/>
    <s v="Patricia Belcher"/>
    <n v="0"/>
    <s v="directed by star|indian american|spelling|spelling bee|two word title"/>
    <s v="http://www.imdb.com/title/tt2170299/?ref_=fn_tt_tt_1"/>
    <n v="119"/>
    <x v="0"/>
    <s v="USA"/>
    <s v="R"/>
    <n v="10000000"/>
    <n v="2013"/>
    <n v="497"/>
    <n v="6.7"/>
    <n v="2.35"/>
    <n v="0"/>
  </r>
  <r>
    <s v="Color"/>
    <x v="590"/>
    <n v="133"/>
    <n v="89"/>
    <n v="16"/>
    <n v="2000"/>
    <s v="Robert De Niro"/>
    <n v="49000"/>
    <n v="21784432"/>
    <s v="Comedy"/>
    <s v="Robin Williams"/>
    <s v="The Big Wedding "/>
    <n v="37493"/>
    <n v="74181"/>
    <s v="Topher Grace"/>
    <n v="8"/>
    <s v="adoption|divorce|family relationships|farce|wedding"/>
    <s v="http://www.imdb.com/title/tt1931435/?ref_=fn_tt_tt_1"/>
    <n v="108"/>
    <x v="0"/>
    <s v="USA"/>
    <s v="R"/>
    <n v="35000000"/>
    <n v="2013"/>
    <n v="22000"/>
    <n v="5.6"/>
    <n v="2.35"/>
    <n v="0"/>
  </r>
  <r>
    <s v="Color"/>
    <x v="591"/>
    <n v="137"/>
    <n v="89"/>
    <n v="14"/>
    <n v="270"/>
    <s v="Allison Miller"/>
    <n v="971"/>
    <n v="15818967"/>
    <s v="Horror|Mystery"/>
    <s v="Zach Gilford"/>
    <s v="Devil's Due "/>
    <n v="13913"/>
    <n v="2517"/>
    <s v="Vanessa Ray"/>
    <n v="0"/>
    <s v="eiffel tower at night|honeymoon|implied insemination|party|taxi driver"/>
    <s v="http://www.imdb.com/title/tt2752758/?ref_=fn_tt_tt_1"/>
    <n v="120"/>
    <x v="0"/>
    <s v="USA"/>
    <s v="R"/>
    <n v="7000000"/>
    <n v="2014"/>
    <n v="479"/>
    <n v="4"/>
    <n v="1.85"/>
    <n v="0"/>
  </r>
  <r>
    <s v="Color"/>
    <x v="592"/>
    <n v="140"/>
    <n v="89"/>
    <n v="19"/>
    <n v="349"/>
    <s v="Skye McCole Bartusiak"/>
    <n v="526"/>
    <n v="46363118"/>
    <s v="Drama|Horror|Mystery|Thriller"/>
    <s v="Barry Watson"/>
    <s v="Boogeyman "/>
    <n v="25960"/>
    <n v="1383"/>
    <s v="Charles Mesure"/>
    <n v="0"/>
    <s v="boogeyman|childhood|fear|hometown|uncle"/>
    <s v="http://www.imdb.com/title/tt0357507/?ref_=fn_tt_tt_1"/>
    <n v="389"/>
    <x v="0"/>
    <s v="USA"/>
    <s v="PG-13"/>
    <n v="20000000"/>
    <n v="2005"/>
    <n v="392"/>
    <n v="4.0999999999999996"/>
    <n v="1.85"/>
    <n v="1000"/>
  </r>
  <r>
    <s v="Color"/>
    <x v="155"/>
    <n v="144"/>
    <n v="89"/>
    <n v="406"/>
    <n v="759"/>
    <s v="Stephen Root"/>
    <n v="989"/>
    <n v="10824921"/>
    <s v="Comedy"/>
    <s v="Gary Cole"/>
    <s v="Office Space "/>
    <n v="200293"/>
    <n v="3462"/>
    <s v="Diedrich Bader"/>
    <n v="0"/>
    <s v="boss|computer|downsizing|neighbor|office"/>
    <s v="http://www.imdb.com/title/tt0151804/?ref_=fn_tt_tt_1"/>
    <n v="621"/>
    <x v="0"/>
    <s v="USA"/>
    <s v="R"/>
    <n v="10000000"/>
    <n v="1999"/>
    <n v="939"/>
    <n v="7.8"/>
    <n v="1.85"/>
    <n v="16000"/>
  </r>
  <r>
    <s v="Color"/>
    <x v="593"/>
    <n v="146"/>
    <n v="89"/>
    <n v="29"/>
    <n v="458"/>
    <s v="Scott Porter"/>
    <n v="2000"/>
    <n v="43818159"/>
    <s v="Horror|Mystery"/>
    <s v="Ming-Na Wen"/>
    <s v="Prom Night "/>
    <n v="27664"/>
    <n v="4867"/>
    <s v="Collins Pennie"/>
    <n v="0"/>
    <s v="friend|hotel|killer|murder|prom"/>
    <s v="http://www.imdb.com/title/tt0926129/?ref_=fn_tt_tt_1"/>
    <n v="260"/>
    <x v="0"/>
    <s v="USA"/>
    <s v="PG-13"/>
    <n v="20000000"/>
    <n v="2008"/>
    <n v="690"/>
    <n v="3.9"/>
    <n v="2.35"/>
    <n v="1000"/>
  </r>
  <r>
    <s v="Color"/>
    <x v="594"/>
    <n v="149"/>
    <n v="89"/>
    <n v="143"/>
    <n v="100"/>
    <s v="James Fox"/>
    <n v="1000"/>
    <n v="6940281"/>
    <s v="Crime|Thriller"/>
    <s v="Ray Winstone"/>
    <s v="Sexy Beast "/>
    <n v="43135"/>
    <n v="1291"/>
    <s v="Amanda Redman"/>
    <n v="6"/>
    <s v="boulder|gangster|one last job|spain|villa"/>
    <s v="http://www.imdb.com/title/tt0203119/?ref_=fn_tt_tt_1"/>
    <n v="346"/>
    <x v="0"/>
    <s v="UK"/>
    <s v="R"/>
    <m/>
    <n v="2000"/>
    <n v="146"/>
    <n v="7.3"/>
    <n v="2.35"/>
    <n v="0"/>
  </r>
  <r>
    <s v="Color"/>
    <x v="220"/>
    <n v="151"/>
    <n v="89"/>
    <n v="119"/>
    <n v="807"/>
    <s v="Carmen Electra"/>
    <n v="2000"/>
    <n v="90703745"/>
    <s v="Comedy"/>
    <s v="Beau Mirchoff"/>
    <s v="Scary Movie 4 "/>
    <n v="93748"/>
    <n v="5855"/>
    <s v="Regina Hall"/>
    <n v="8"/>
    <s v="female nudity|male nudity|parody|reference to myspace|sequel"/>
    <s v="http://www.imdb.com/title/tt0362120/?ref_=fn_tt_tt_1"/>
    <n v="410"/>
    <x v="0"/>
    <s v="USA"/>
    <s v="PG-13"/>
    <n v="45000000"/>
    <n v="2006"/>
    <n v="869"/>
    <n v="5.0999999999999996"/>
    <n v="1.85"/>
    <n v="1000"/>
  </r>
  <r>
    <s v=" Black and White"/>
    <x v="595"/>
    <n v="152"/>
    <n v="89"/>
    <n v="0"/>
    <n v="121"/>
    <s v="Jack Nance"/>
    <n v="195"/>
    <m/>
    <s v="Fantasy|Horror|Sci-Fi"/>
    <s v="Hal Landon Jr."/>
    <s v="Eraserhead "/>
    <n v="69831"/>
    <n v="837"/>
    <s v="Charlotte Stewart"/>
    <n v="1"/>
    <s v="apartment|baby|deformed baby|factory|surrealism"/>
    <s v="http://www.imdb.com/title/tt0074486/?ref_=fn_tt_tt_1"/>
    <n v="535"/>
    <x v="0"/>
    <s v="USA"/>
    <s v="Unrated"/>
    <n v="20000"/>
    <n v="1977"/>
    <n v="158"/>
    <n v="7.4"/>
    <n v="1.37"/>
    <n v="0"/>
  </r>
  <r>
    <s v="Color"/>
    <x v="91"/>
    <n v="152"/>
    <n v="89"/>
    <n v="56"/>
    <n v="545"/>
    <s v="Steve Howey"/>
    <n v="11000"/>
    <n v="58715510"/>
    <s v="Comedy|Romance"/>
    <s v="Anne Hathaway"/>
    <s v="Bride Wars "/>
    <n v="79094"/>
    <n v="13794"/>
    <s v="Candice Bergen"/>
    <n v="2"/>
    <s v="best friend|dyed hair|fake tan|rivalry|wedding"/>
    <s v="http://www.imdb.com/title/tt0901476/?ref_=fn_tt_tt_1"/>
    <n v="129"/>
    <x v="0"/>
    <s v="USA"/>
    <s v="PG"/>
    <n v="30000000"/>
    <n v="2009"/>
    <n v="826"/>
    <n v="5.4"/>
    <n v="1.85"/>
    <n v="0"/>
  </r>
  <r>
    <s v="Color"/>
    <x v="596"/>
    <n v="152"/>
    <n v="89"/>
    <n v="266"/>
    <n v="859"/>
    <s v="Adam Sandler"/>
    <n v="12000"/>
    <n v="169692572"/>
    <s v="Animation|Comedy|Family|Fantasy"/>
    <s v="Steve Buscemi"/>
    <s v="Hotel Transylvania 2 "/>
    <n v="56501"/>
    <n v="26839"/>
    <s v="Fran Drescher"/>
    <n v="0"/>
    <s v="california|dracula|hotel|transylvania|vampire"/>
    <s v="http://www.imdb.com/title/tt2510894/?ref_=fn_tt_tt_1"/>
    <n v="97"/>
    <x v="0"/>
    <s v="USA"/>
    <s v="PG"/>
    <n v="80000000"/>
    <n v="2015"/>
    <n v="11000"/>
    <n v="6.7"/>
    <n v="1.85"/>
    <n v="16000"/>
  </r>
  <r>
    <s v="Color"/>
    <x v="597"/>
    <n v="154"/>
    <n v="89"/>
    <n v="310"/>
    <n v="587"/>
    <s v="Joe Lo Truglio"/>
    <n v="22000"/>
    <n v="5739376"/>
    <s v="Comedy|Drama"/>
    <s v="Peter Dinklage"/>
    <s v="The Station Agent "/>
    <n v="58260"/>
    <n v="24419"/>
    <s v="Paula Garcés"/>
    <n v="0"/>
    <s v="abandoned|depot|dwarf|newfoundland new jersey|train"/>
    <s v="http://www.imdb.com/title/tt0340377/?ref_=fn_tt_tt_1"/>
    <n v="286"/>
    <x v="0"/>
    <s v="USA"/>
    <s v="R"/>
    <n v="500000"/>
    <n v="2003"/>
    <n v="833"/>
    <n v="7.7"/>
    <n v="1.85"/>
    <n v="0"/>
  </r>
  <r>
    <s v="Color"/>
    <x v="598"/>
    <n v="161"/>
    <n v="89"/>
    <n v="7"/>
    <n v="399"/>
    <s v="Daniella Alonso"/>
    <n v="919"/>
    <n v="20801344"/>
    <s v="Horror"/>
    <s v="Jeff Kober"/>
    <s v="The Hills Have Eyes II "/>
    <n v="49721"/>
    <n v="2559"/>
    <s v="Jacob Vargas"/>
    <n v="0"/>
    <s v="desert|fight|hill|murder|mutant"/>
    <s v="http://www.imdb.com/title/tt0800069/?ref_=fn_tt_tt_1"/>
    <n v="211"/>
    <x v="0"/>
    <s v="USA"/>
    <s v="R"/>
    <n v="15000000"/>
    <n v="2007"/>
    <n v="557"/>
    <n v="5.0999999999999996"/>
    <n v="2.35"/>
    <n v="0"/>
  </r>
  <r>
    <s v="Color"/>
    <x v="237"/>
    <n v="167"/>
    <n v="89"/>
    <n v="35"/>
    <n v="436"/>
    <s v="Jada Pinkett Smith"/>
    <n v="1000"/>
    <n v="179982968"/>
    <s v="Action|Adventure|Animation|Comedy|Family"/>
    <s v="Bernie Mac"/>
    <s v="Madagascar: Escape 2 Africa "/>
    <n v="146019"/>
    <n v="3285"/>
    <s v="Cedric the Entertainer"/>
    <n v="0"/>
    <s v="africa|madagascar|new york city|sequel|zoo"/>
    <s v="http://www.imdb.com/title/tt0479952/?ref_=fn_tt_tt_1"/>
    <n v="119"/>
    <x v="0"/>
    <s v="USA"/>
    <s v="PG"/>
    <n v="150000000"/>
    <n v="2008"/>
    <n v="851"/>
    <n v="6.7"/>
    <n v="1.85"/>
    <n v="0"/>
  </r>
  <r>
    <s v="Color"/>
    <x v="599"/>
    <n v="169"/>
    <n v="89"/>
    <n v="41"/>
    <n v="847"/>
    <s v="Busy Philipps"/>
    <n v="2000"/>
    <n v="9639242"/>
    <s v="Comedy|Romance"/>
    <s v="Olivia Munn"/>
    <s v="I Don't Know How She Does It "/>
    <n v="16437"/>
    <n v="5470"/>
    <s v="Jessica Szohr"/>
    <n v="0"/>
    <s v="black comedy|delivery boy|dinner|gym|punishment"/>
    <s v="http://www.imdb.com/title/tt1742650/?ref_=fn_tt_tt_1"/>
    <n v="68"/>
    <x v="0"/>
    <s v="USA"/>
    <s v="PG-13"/>
    <n v="24000000"/>
    <n v="2011"/>
    <n v="1000"/>
    <n v="4.9000000000000004"/>
    <n v="1.85"/>
    <n v="0"/>
  </r>
  <r>
    <s v="Color"/>
    <x v="600"/>
    <n v="178"/>
    <n v="89"/>
    <n v="687"/>
    <n v="389"/>
    <s v="Atticus Shaffer"/>
    <n v="10000"/>
    <n v="42638165"/>
    <s v="Drama|Fantasy|Horror|Mystery|Thriller"/>
    <s v="Gary Oldman"/>
    <s v="The Unborn "/>
    <n v="42182"/>
    <n v="12183"/>
    <s v="Rachel Brosnahan"/>
    <n v="1"/>
    <s v="babysitting|experiment|nightmare|possession|twin"/>
    <s v="http://www.imdb.com/title/tt1139668/?ref_=fn_tt_tt_1"/>
    <n v="230"/>
    <x v="0"/>
    <s v="USA"/>
    <s v="PG-13"/>
    <n v="16000000"/>
    <n v="2009"/>
    <n v="787"/>
    <n v="4.8"/>
    <n v="2.35"/>
    <n v="0"/>
  </r>
  <r>
    <s v="Color"/>
    <x v="600"/>
    <n v="178"/>
    <n v="89"/>
    <n v="687"/>
    <n v="389"/>
    <s v="Atticus Shaffer"/>
    <n v="10000"/>
    <n v="42638165"/>
    <s v="Drama|Fantasy|Horror|Mystery|Thriller"/>
    <s v="Gary Oldman"/>
    <s v="The Unborn "/>
    <n v="42183"/>
    <n v="12183"/>
    <s v="Rachel Brosnahan"/>
    <n v="1"/>
    <s v="babysitting|experiment|nightmare|possession|twin"/>
    <s v="http://www.imdb.com/title/tt1139668/?ref_=fn_tt_tt_1"/>
    <n v="230"/>
    <x v="0"/>
    <s v="USA"/>
    <s v="PG-13"/>
    <n v="16000000"/>
    <n v="2009"/>
    <n v="787"/>
    <n v="4.8"/>
    <n v="2.35"/>
    <n v="0"/>
  </r>
  <r>
    <s v="Color"/>
    <x v="601"/>
    <n v="179"/>
    <n v="89"/>
    <n v="0"/>
    <n v="15"/>
    <s v="Leslie Carlson"/>
    <n v="391"/>
    <m/>
    <s v="Horror|Mystery|Sci-Fi|Thriller"/>
    <s v="Debbie Harry"/>
    <s v="Videodrome "/>
    <n v="60522"/>
    <n v="477"/>
    <s v="Reiner Schwarz"/>
    <n v="0"/>
    <s v="cyberpunk|hallucination|illegality|snuff film|surrealism"/>
    <s v="http://www.imdb.com/title/tt0086541/?ref_=fn_tt_tt_1"/>
    <n v="228"/>
    <x v="0"/>
    <s v="Canada"/>
    <s v="R"/>
    <n v="5952000"/>
    <n v="1983"/>
    <n v="20"/>
    <n v="7.3"/>
    <n v="1.85"/>
    <n v="0"/>
  </r>
  <r>
    <s v="Color"/>
    <x v="602"/>
    <n v="183"/>
    <n v="89"/>
    <n v="10"/>
    <n v="704"/>
    <s v="Shelley Hennig"/>
    <n v="852"/>
    <n v="50820940"/>
    <s v="Fantasy|Horror"/>
    <s v="Lin Shaye"/>
    <s v="Ouija "/>
    <n v="31915"/>
    <n v="5056"/>
    <s v="Daren Kagasoff"/>
    <n v="0"/>
    <s v="death of girlfriend|funeral|ghost|ouija|spirit"/>
    <s v="http://www.imdb.com/title/tt1204977/?ref_=fn_tt_tt_1"/>
    <n v="159"/>
    <x v="0"/>
    <s v="USA"/>
    <s v="PG-13"/>
    <n v="5000000"/>
    <n v="2014"/>
    <n v="707"/>
    <n v="4.4000000000000004"/>
    <n v="2.35"/>
    <n v="18000"/>
  </r>
  <r>
    <s v="Color"/>
    <x v="603"/>
    <n v="195"/>
    <n v="89"/>
    <n v="21"/>
    <n v="48"/>
    <s v="Veronika Vernadskaya"/>
    <n v="614"/>
    <n v="21426805"/>
    <s v="Action|Adventure|Horror|Sci-Fi|Thriller"/>
    <s v="Max Minghella"/>
    <s v="The Darkest Hour "/>
    <n v="49312"/>
    <n v="843"/>
    <s v="Dato Bakhtadze"/>
    <n v="0"/>
    <s v="alien|aurora borealis|critically bashed|killing an animal|nightclub"/>
    <s v="http://www.imdb.com/title/tt1093357/?ref_=fn_tt_tt_1"/>
    <n v="211"/>
    <x v="0"/>
    <s v="USA"/>
    <s v="PG-13"/>
    <n v="30000000"/>
    <n v="2011"/>
    <n v="150"/>
    <n v="4.9000000000000004"/>
    <n v="2.35"/>
    <n v="0"/>
  </r>
  <r>
    <s v="Color"/>
    <x v="138"/>
    <n v="198"/>
    <n v="89"/>
    <n v="66"/>
    <n v="1000"/>
    <s v="Jay Hernandez"/>
    <n v="137000"/>
    <n v="31691811"/>
    <s v="Horror|Sci-Fi|Thriller"/>
    <s v="Andrew Fiscella"/>
    <s v="Quarantine "/>
    <n v="57446"/>
    <n v="140268"/>
    <s v="Dania Ramirez"/>
    <n v="0"/>
    <s v="apartment building|found footage|television|trapped|virus"/>
    <s v="http://www.imdb.com/title/tt1082868/?ref_=fn_tt_tt_1"/>
    <n v="369"/>
    <x v="0"/>
    <s v="USA"/>
    <s v="R"/>
    <n v="12000000"/>
    <n v="2008"/>
    <n v="1000"/>
    <n v="6"/>
    <n v="1.85"/>
    <n v="0"/>
  </r>
  <r>
    <s v="Color"/>
    <x v="604"/>
    <n v="212"/>
    <n v="89"/>
    <n v="0"/>
    <n v="606"/>
    <s v="Hal Holbrook"/>
    <n v="2000"/>
    <n v="21378000"/>
    <s v="Fantasy|Horror"/>
    <s v="Jamie Lee Curtis"/>
    <s v="The Fog "/>
    <n v="46492"/>
    <n v="4877"/>
    <s v="Janet Leigh"/>
    <n v="0"/>
    <s v="california|fog|leper|lighthouse|ship"/>
    <s v="http://www.imdb.com/title/tt0080749/?ref_=fn_tt_tt_1"/>
    <n v="335"/>
    <x v="0"/>
    <s v="USA"/>
    <s v="R"/>
    <n v="1000000"/>
    <n v="1980"/>
    <n v="826"/>
    <n v="6.8"/>
    <n v="2.35"/>
    <n v="7000"/>
  </r>
  <r>
    <s v="Color"/>
    <x v="604"/>
    <n v="212"/>
    <n v="89"/>
    <n v="0"/>
    <n v="606"/>
    <s v="Hal Holbrook"/>
    <n v="2000"/>
    <n v="21378000"/>
    <s v="Fantasy|Horror"/>
    <s v="Jamie Lee Curtis"/>
    <s v="The Fog "/>
    <n v="46493"/>
    <n v="4878"/>
    <s v="Janet Leigh"/>
    <n v="0"/>
    <s v="california|fog|leper|lighthouse|ship"/>
    <s v="http://www.imdb.com/title/tt0080749/?ref_=fn_tt_tt_1"/>
    <n v="335"/>
    <x v="0"/>
    <s v="USA"/>
    <s v="R"/>
    <n v="1000000"/>
    <n v="1980"/>
    <n v="826"/>
    <n v="6.8"/>
    <n v="2.35"/>
    <n v="7000"/>
  </r>
  <r>
    <s v="Color"/>
    <x v="605"/>
    <n v="228"/>
    <n v="89"/>
    <n v="77"/>
    <n v="159"/>
    <s v="Alycia Debnam-Carey"/>
    <n v="490"/>
    <n v="47553512"/>
    <s v="Action|Thriller"/>
    <s v="Matt Walsh"/>
    <s v="Into the Storm "/>
    <n v="54101"/>
    <n v="1367"/>
    <s v="Scott Lawrence"/>
    <n v="0"/>
    <s v="danger|graduation|storm|teenage boy|tornado"/>
    <s v="http://www.imdb.com/title/tt2106361/?ref_=fn_tt_tt_1"/>
    <n v="210"/>
    <x v="0"/>
    <s v="USA"/>
    <s v="PG-13"/>
    <n v="50000000"/>
    <n v="2014"/>
    <n v="298"/>
    <n v="5.8"/>
    <n v="1.85"/>
    <n v="15000"/>
  </r>
  <r>
    <s v="Color"/>
    <x v="606"/>
    <n v="242"/>
    <n v="89"/>
    <n v="10"/>
    <n v="106"/>
    <s v="Gena Rowlands"/>
    <n v="963"/>
    <n v="4443403"/>
    <s v="Animation|Biography|Drama|War"/>
    <s v="Catherine Deneuve"/>
    <s v="Persepolis "/>
    <n v="70194"/>
    <n v="1754"/>
    <s v="Danielle Darrieux"/>
    <n v="0"/>
    <s v="dream|girl|iran|islamic revolution|revolution"/>
    <s v="http://www.imdb.com/title/tt0808417/?ref_=fn_tt_tt_1"/>
    <n v="158"/>
    <x v="5"/>
    <s v="France"/>
    <s v="PG-13"/>
    <n v="7300000"/>
    <n v="2007"/>
    <n v="545"/>
    <n v="8"/>
    <n v="1.85"/>
    <n v="14000"/>
  </r>
  <r>
    <s v="Color"/>
    <x v="531"/>
    <n v="251"/>
    <n v="89"/>
    <n v="192"/>
    <n v="142"/>
    <s v="Maïwenn"/>
    <n v="447"/>
    <n v="3645438"/>
    <s v="Horror"/>
    <s v="Cécile De France"/>
    <s v="High Tension "/>
    <n v="55040"/>
    <n v="923"/>
    <s v="Oana Pellea"/>
    <n v="1"/>
    <s v="car chase|plot twist|police van|rear ending a car|slasher"/>
    <s v="http://www.imdb.com/title/tt0338095/?ref_=fn_tt_tt_1"/>
    <n v="539"/>
    <x v="5"/>
    <s v="France"/>
    <s v="Unrated"/>
    <n v="2200000"/>
    <n v="2003"/>
    <n v="236"/>
    <n v="6.8"/>
    <n v="2.35"/>
    <n v="0"/>
  </r>
  <r>
    <s v="Color"/>
    <x v="607"/>
    <n v="252"/>
    <n v="89"/>
    <n v="14"/>
    <n v="215"/>
    <s v="Joshua Ormond"/>
    <n v="902"/>
    <n v="3325638"/>
    <s v="Comedy|Crime|Drama|Sci-Fi"/>
    <s v="Frank Langella"/>
    <s v="Robot &amp; Frank "/>
    <n v="52509"/>
    <n v="1980"/>
    <s v="Ana Gasteyer"/>
    <n v="3"/>
    <s v="burglary|dementia|near future|robot|thief"/>
    <s v="http://www.imdb.com/title/tt1990314/?ref_=fn_tt_tt_1"/>
    <n v="84"/>
    <x v="0"/>
    <s v="USA"/>
    <s v="PG-13"/>
    <n v="2500000"/>
    <n v="2012"/>
    <n v="291"/>
    <n v="7.1"/>
    <n v="2.35"/>
    <n v="13000"/>
  </r>
  <r>
    <s v="Color"/>
    <x v="608"/>
    <n v="258"/>
    <n v="89"/>
    <n v="84"/>
    <n v="1000"/>
    <s v="Devin Ratray"/>
    <n v="13000"/>
    <n v="38542418"/>
    <s v="Action|Sci-Fi|Thriller"/>
    <s v="Bruce Willis"/>
    <s v="Surrogates "/>
    <n v="151424"/>
    <n v="18132"/>
    <s v="Boris Kodjoe"/>
    <n v="5"/>
    <s v="android|fbi agent|future|murder|robot"/>
    <s v="http://www.imdb.com/title/tt0986263/?ref_=fn_tt_tt_1"/>
    <n v="252"/>
    <x v="0"/>
    <s v="USA"/>
    <s v="PG-13"/>
    <n v="80000000"/>
    <n v="2009"/>
    <n v="1000"/>
    <n v="6.3"/>
    <n v="2.35"/>
    <n v="0"/>
  </r>
  <r>
    <s v="Color"/>
    <x v="609"/>
    <n v="279"/>
    <n v="89"/>
    <n v="33"/>
    <n v="118"/>
    <s v="Nora Arnezeder"/>
    <n v="470"/>
    <n v="12843"/>
    <s v="Horror|Thriller"/>
    <s v="America Olivo"/>
    <s v="Maniac "/>
    <n v="27297"/>
    <n v="1233"/>
    <s v="Liane Balaban"/>
    <n v="0"/>
    <s v="exhibition|mannequin|obsession|oral sex|photographer"/>
    <s v="http://www.imdb.com/title/tt2103217/?ref_=fn_tt_tt_1"/>
    <n v="131"/>
    <x v="0"/>
    <s v="France"/>
    <s v="Not Rated"/>
    <n v="6000000"/>
    <n v="2012"/>
    <n v="378"/>
    <n v="6.1"/>
    <n v="2.35"/>
    <n v="0"/>
  </r>
  <r>
    <s v="Color"/>
    <x v="610"/>
    <n v="324"/>
    <n v="89"/>
    <n v="27"/>
    <n v="440"/>
    <s v="Tyler Labine"/>
    <n v="948"/>
    <n v="223615"/>
    <s v="Comedy|Horror"/>
    <s v="Katrina Bowden"/>
    <s v="Tucker and Dale vs Evil "/>
    <n v="127842"/>
    <n v="2958"/>
    <s v="Chelan Simmons"/>
    <n v="1"/>
    <s v="cabin|chainsaw|college kid|hillbilly|vacation"/>
    <s v="http://www.imdb.com/title/tt1465522/?ref_=fn_tt_tt_1"/>
    <n v="200"/>
    <x v="0"/>
    <s v="Canada"/>
    <s v="R"/>
    <m/>
    <n v="2010"/>
    <n v="779"/>
    <n v="7.6"/>
    <n v="2.35"/>
    <n v="49000"/>
  </r>
  <r>
    <s v="Color"/>
    <x v="611"/>
    <n v="414"/>
    <n v="89"/>
    <n v="128"/>
    <n v="371"/>
    <s v="Alex Russell"/>
    <n v="963"/>
    <n v="64572496"/>
    <s v="Drama|Sci-Fi|Thriller"/>
    <s v="Michael Kelly"/>
    <s v="Chronicle "/>
    <n v="204327"/>
    <n v="2054"/>
    <s v="Ashley Hinshaw"/>
    <n v="0"/>
    <s v="found footage|high school|subjective camera|teen angst|troubled teen"/>
    <s v="http://www.imdb.com/title/tt1706593/?ref_=fn_tt_tt_1"/>
    <n v="471"/>
    <x v="0"/>
    <s v="USA"/>
    <s v="PG-13"/>
    <n v="12000000"/>
    <n v="2012"/>
    <n v="465"/>
    <n v="7.1"/>
    <n v="1.85"/>
    <n v="32000"/>
  </r>
  <r>
    <s v="Color"/>
    <x v="612"/>
    <n v="433"/>
    <n v="89"/>
    <n v="0"/>
    <n v="903"/>
    <s v="Morgan Freeman"/>
    <n v="19000"/>
    <n v="126546825"/>
    <s v="Action|Sci-Fi|Thriller"/>
    <s v="Scarlett Johansson"/>
    <s v="Lucy "/>
    <n v="327367"/>
    <n v="32325"/>
    <s v="Amr Waked"/>
    <n v="0"/>
    <s v="brain capacity|drugs|fictional drug|one woman army|tough girl"/>
    <s v="http://www.imdb.com/title/tt2872732/?ref_=fn_tt_tt_1"/>
    <n v="918"/>
    <x v="0"/>
    <s v="France"/>
    <s v="R"/>
    <n v="40000000"/>
    <n v="2014"/>
    <n v="11000"/>
    <n v="6.4"/>
    <n v="2.35"/>
    <n v="83000"/>
  </r>
  <r>
    <s v="Color"/>
    <x v="613"/>
    <n v="1"/>
    <n v="90"/>
    <n v="0"/>
    <n v="33"/>
    <s v="Jennifer Landa"/>
    <n v="84"/>
    <m/>
    <s v="Comedy|Mystery|Thriller"/>
    <s v="Mary Kate Wiles"/>
    <s v="The Sound and the Shadow "/>
    <n v="30"/>
    <n v="254"/>
    <s v="Felix Avitia"/>
    <n v="0"/>
    <s v=""/>
    <s v="http://www.imdb.com/title/tt2190180/?ref_=fn_tt_tt_1"/>
    <n v="1"/>
    <x v="0"/>
    <s v="USA"/>
    <s v="R"/>
    <m/>
    <n v="2014"/>
    <n v="41"/>
    <n v="8.3000000000000007"/>
    <m/>
    <n v="70"/>
  </r>
  <r>
    <s v="Color"/>
    <x v="208"/>
    <n v="1"/>
    <n v="90"/>
    <n v="138"/>
    <n v="138"/>
    <s v="Suzi Lorraine"/>
    <n v="370"/>
    <m/>
    <s v="Comedy|Romance"/>
    <s v="Kristen Seavey"/>
    <s v="Dry Spell "/>
    <n v="114"/>
    <n v="841"/>
    <s v="Travis Legge"/>
    <n v="1"/>
    <s v="anti romantic comedy|dating|divorce|sex comedy|sex scene"/>
    <s v="http://www.imdb.com/title/tt2375036/?ref_=fn_tt_tt_1"/>
    <n v="3"/>
    <x v="0"/>
    <s v="USA"/>
    <s v="Unrated"/>
    <n v="22000"/>
    <n v="2013"/>
    <n v="184"/>
    <n v="3.3"/>
    <n v="1.78"/>
    <n v="200"/>
  </r>
  <r>
    <s v="Color"/>
    <x v="614"/>
    <n v="2"/>
    <n v="90"/>
    <n v="134"/>
    <n v="354"/>
    <s v="T.J. Storm"/>
    <n v="260000"/>
    <m/>
    <s v="Action"/>
    <s v="Matthew Ziff"/>
    <s v="Kickboxer: Vengeance "/>
    <n v="246"/>
    <n v="261818"/>
    <s v="Sam Medina"/>
    <n v="5"/>
    <s v=""/>
    <s v="http://www.imdb.com/title/tt3082898/?ref_=fn_tt_tt_1"/>
    <n v="1"/>
    <x v="3"/>
    <s v="USA"/>
    <s v="Unrated"/>
    <n v="17000000"/>
    <n v="2016"/>
    <n v="454"/>
    <n v="9.1"/>
    <m/>
    <n v="0"/>
  </r>
  <r>
    <s v="Color"/>
    <x v="615"/>
    <n v="2"/>
    <n v="90"/>
    <n v="0"/>
    <n v="13"/>
    <s v="Frank Hvam"/>
    <n v="122"/>
    <m/>
    <s v="Action|Adventure|Animation|Comedy|Sci-Fi"/>
    <s v="Iben Hjejle"/>
    <s v="Journey to Saturn "/>
    <n v="1828"/>
    <n v="197"/>
    <s v="Casper Christensen"/>
    <n v="0"/>
    <s v="crew|cult film|denmark|earth|wristwatch"/>
    <s v="http://www.imdb.com/title/tt1095423/?ref_=fn_tt_tt_1"/>
    <n v="6"/>
    <x v="4"/>
    <s v="Denmark"/>
    <s v="Not Rated"/>
    <m/>
    <n v="2008"/>
    <n v="33"/>
    <n v="5.7"/>
    <n v="1.85"/>
    <n v="77"/>
  </r>
  <r>
    <s v="Color"/>
    <x v="616"/>
    <n v="3"/>
    <n v="90"/>
    <n v="0"/>
    <n v="37"/>
    <s v="Joe Egan"/>
    <n v="1000"/>
    <m/>
    <s v="Crime|Mystery|Thriller"/>
    <s v="Ray Winstone"/>
    <s v="Lords of London "/>
    <n v="610"/>
    <n v="1183"/>
    <s v="Glen Murphy"/>
    <n v="1"/>
    <s v="gang leader|italian woman|period piece|purgatory|suicide"/>
    <s v="http://www.imdb.com/title/tt1800337/?ref_=fn_tt_tt_1"/>
    <n v="18"/>
    <x v="0"/>
    <s v="UK"/>
    <s v="R"/>
    <n v="3440000"/>
    <n v="2014"/>
    <n v="53"/>
    <n v="3.1"/>
    <n v="2.35"/>
    <n v="606"/>
  </r>
  <r>
    <s v="Color"/>
    <x v="617"/>
    <n v="5"/>
    <n v="90"/>
    <n v="0"/>
    <n v="708"/>
    <s v="Ethan Peck"/>
    <n v="1000"/>
    <m/>
    <s v="Drama|Thriller"/>
    <s v="Jessica Lowndes"/>
    <s v="Eden "/>
    <n v="1351"/>
    <n v="3799"/>
    <s v="Brad Schmidt"/>
    <n v="2"/>
    <s v="flare gun|island|plane crash|soccer team|stranded"/>
    <s v="http://www.imdb.com/title/tt3032282/?ref_=fn_tt_tt_1"/>
    <n v="4"/>
    <x v="0"/>
    <s v="Spain"/>
    <s v="R"/>
    <m/>
    <n v="2015"/>
    <n v="800"/>
    <n v="4.8"/>
    <m/>
    <n v="452"/>
  </r>
  <r>
    <s v="Color"/>
    <x v="618"/>
    <n v="6"/>
    <n v="90"/>
    <n v="30"/>
    <n v="670"/>
    <s v="Robert Davi"/>
    <n v="699"/>
    <m/>
    <s v="Documentary"/>
    <s v="Esai Morales"/>
    <s v="Give Me Shelter "/>
    <n v="37"/>
    <n v="3967"/>
    <s v="Elaine Hendrix"/>
    <n v="0"/>
    <s v="independent film"/>
    <s v="http://www.imdb.com/title/tt2559658/?ref_=fn_tt_tt_1"/>
    <n v="2"/>
    <x v="0"/>
    <s v="USA"/>
    <s v="Unrated"/>
    <n v="250000"/>
    <n v="2014"/>
    <n v="683"/>
    <n v="8"/>
    <m/>
    <n v="199"/>
  </r>
  <r>
    <s v="Color"/>
    <x v="417"/>
    <n v="6"/>
    <n v="90"/>
    <n v="29"/>
    <n v="558"/>
    <s v="Mike Colter"/>
    <n v="1000"/>
    <m/>
    <s v="Comedy|Romance"/>
    <s v="Vanessa Williams"/>
    <s v="And Then Came Love "/>
    <n v="443"/>
    <n v="2504"/>
    <s v="Eartha Kitt"/>
    <n v="1"/>
    <s v="facebook|imdb|mediaatlarge.com|mediaatlargellc|sperm donor"/>
    <s v="http://www.imdb.com/title/tt0825346/?ref_=fn_tt_tt_1"/>
    <n v="4"/>
    <x v="0"/>
    <s v="USA"/>
    <s v="Unrated"/>
    <n v="989000"/>
    <n v="2007"/>
    <n v="569"/>
    <n v="4.8"/>
    <m/>
    <n v="42"/>
  </r>
  <r>
    <s v="Color"/>
    <x v="619"/>
    <n v="6"/>
    <n v="90"/>
    <n v="97"/>
    <n v="319"/>
    <s v="Erin O'Brien"/>
    <n v="731"/>
    <m/>
    <s v="Action|Drama"/>
    <s v="Kari J. Kramer"/>
    <s v="Fight Valley "/>
    <n v="60"/>
    <n v="2374"/>
    <s v="Cabrina Collesides"/>
    <n v="4"/>
    <s v=""/>
    <s v="http://www.imdb.com/title/tt4280822/?ref_=fn_tt_tt_1"/>
    <n v="6"/>
    <x v="0"/>
    <s v="USA"/>
    <s v="Unrated"/>
    <n v="27000000"/>
    <n v="2016"/>
    <n v="634"/>
    <n v="5"/>
    <m/>
    <n v="1000"/>
  </r>
  <r>
    <s v="Color"/>
    <x v="620"/>
    <n v="6"/>
    <n v="90"/>
    <n v="15"/>
    <n v="106"/>
    <s v="Lauren C. Mayhew"/>
    <n v="984"/>
    <m/>
    <s v="Comedy"/>
    <s v="Randy Wayne"/>
    <s v="Frat Party "/>
    <n v="1612"/>
    <n v="1752"/>
    <s v="Alicia Ziegler"/>
    <n v="4"/>
    <s v="erotica|masseuse|sister sister relationship|temptation|threesome"/>
    <s v="http://www.imdb.com/title/tt1414361/?ref_=fn_tt_tt_1"/>
    <n v="28"/>
    <x v="0"/>
    <s v="USA"/>
    <s v="R"/>
    <n v="1000000"/>
    <n v="2009"/>
    <n v="157"/>
    <n v="2.8"/>
    <n v="1.78"/>
    <n v="297"/>
  </r>
  <r>
    <s v="Color"/>
    <x v="621"/>
    <n v="6"/>
    <n v="90"/>
    <n v="66"/>
    <n v="734"/>
    <s v="Ruby Dee"/>
    <n v="904"/>
    <m/>
    <s v="Drama"/>
    <s v="Bokeem Woodbine"/>
    <s v="1982 "/>
    <n v="122"/>
    <n v="5435"/>
    <s v="Quinton Aaron"/>
    <n v="4"/>
    <s v="number in title|semi autobiographical"/>
    <s v="http://www.imdb.com/title/tt2388621/?ref_=fn_tt_tt_1"/>
    <n v="3"/>
    <x v="0"/>
    <s v="USA"/>
    <s v="R"/>
    <n v="1000000"/>
    <n v="2013"/>
    <n v="782"/>
    <n v="7.1"/>
    <m/>
    <n v="181"/>
  </r>
  <r>
    <s v="Color"/>
    <x v="622"/>
    <n v="7"/>
    <n v="90"/>
    <n v="8"/>
    <n v="487"/>
    <s v="Samaire Armstrong"/>
    <n v="1000"/>
    <m/>
    <s v="Mystery|Thriller"/>
    <s v="Tommy O'Reilly"/>
    <s v="Windsor Drive "/>
    <n v="169"/>
    <n v="3336"/>
    <s v="Matt Cohen"/>
    <n v="1"/>
    <s v=""/>
    <s v="http://www.imdb.com/title/tt2311428/?ref_=fn_tt_tt_1"/>
    <n v="6"/>
    <x v="0"/>
    <s v="USA"/>
    <s v="Unrated"/>
    <n v="100000"/>
    <n v="2015"/>
    <n v="806"/>
    <n v="3.2"/>
    <m/>
    <n v="312"/>
  </r>
  <r>
    <s v="Color"/>
    <x v="623"/>
    <n v="8"/>
    <n v="90"/>
    <n v="0"/>
    <n v="32"/>
    <s v="Alexander Wraith"/>
    <n v="502"/>
    <m/>
    <s v="Action|Thriller"/>
    <s v="Lalaine"/>
    <s v="Royal Kill "/>
    <n v="476"/>
    <n v="689"/>
    <s v="Darren Kendrick"/>
    <n v="0"/>
    <s v="assassin|female assassin|kingdom|martial arts|mission"/>
    <s v="http://www.imdb.com/title/tt0421237/?ref_=fn_tt_tt_1"/>
    <n v="18"/>
    <x v="0"/>
    <s v="USA"/>
    <s v="PG-13"/>
    <n v="350000"/>
    <n v="2009"/>
    <n v="119"/>
    <n v="3.2"/>
    <m/>
    <n v="53"/>
  </r>
  <r>
    <s v="Color"/>
    <x v="412"/>
    <n v="8"/>
    <n v="90"/>
    <n v="18"/>
    <n v="422"/>
    <s v="Jamie Kennedy"/>
    <n v="491"/>
    <n v="5494"/>
    <s v="Comedy|Drama"/>
    <s v="Frances Bay"/>
    <s v="Sparkler "/>
    <n v="377"/>
    <n v="2633"/>
    <s v="Veronica Cartwright"/>
    <n v="3"/>
    <s v="automobile association of america|cheating|psychic|reference to tom jones the singer|trailer park"/>
    <s v="http://www.imdb.com/title/tt0124137/?ref_=fn_tt_tt_1"/>
    <n v="13"/>
    <x v="0"/>
    <s v="USA"/>
    <s v="R"/>
    <m/>
    <n v="1997"/>
    <n v="490"/>
    <n v="5.6"/>
    <m/>
    <n v="17"/>
  </r>
  <r>
    <s v="Color"/>
    <x v="624"/>
    <n v="8"/>
    <n v="90"/>
    <n v="5"/>
    <n v="372"/>
    <s v="Mario Cimarro"/>
    <n v="601"/>
    <m/>
    <s v="Action|Crime|Drama|Thriller"/>
    <s v="Nicholas Gonzalez"/>
    <s v="Rockaway "/>
    <n v="355"/>
    <n v="2395"/>
    <s v="Ricardo Chavira"/>
    <n v="1"/>
    <s v="one word title"/>
    <s v="http://www.imdb.com/title/tt0796355/?ref_=fn_tt_tt_1"/>
    <n v="6"/>
    <x v="0"/>
    <s v="USA"/>
    <s v="R"/>
    <n v="2000000"/>
    <n v="2007"/>
    <n v="453"/>
    <n v="4.5999999999999996"/>
    <n v="2.35"/>
    <n v="44"/>
  </r>
  <r>
    <s v="Color"/>
    <x v="625"/>
    <n v="10"/>
    <n v="90"/>
    <n v="11"/>
    <n v="18"/>
    <s v="Zohra Segal"/>
    <n v="114"/>
    <m/>
    <s v="Comedy|Drama|Romance"/>
    <s v="Saeed Jaffrey"/>
    <s v="Chicken Tikka Masala "/>
    <n v="480"/>
    <n v="244"/>
    <s v="Shobu Kapoor"/>
    <n v="3"/>
    <s v="acceptance|coming out to family|gay|large family|wedding"/>
    <s v="http://www.imdb.com/title/tt0449000/?ref_=fn_tt_tt_1"/>
    <n v="14"/>
    <x v="0"/>
    <s v="UK"/>
    <s v="Unrated"/>
    <n v="1200000"/>
    <n v="2005"/>
    <n v="79"/>
    <n v="5.8"/>
    <n v="1.85"/>
    <n v="172"/>
  </r>
  <r>
    <s v="Color"/>
    <x v="626"/>
    <n v="10"/>
    <n v="90"/>
    <n v="4"/>
    <n v="91"/>
    <s v="Keenan Tracey"/>
    <n v="433"/>
    <m/>
    <s v="Action|Sci-Fi"/>
    <s v="Tom Everett Scott"/>
    <s v="Independence Daysaster "/>
    <n v="761"/>
    <n v="984"/>
    <s v="Nicholas Carella"/>
    <n v="0"/>
    <s v="fireworks|kiss|to be continued ending|uncle nephew relationship|usaf"/>
    <s v="http://www.imdb.com/title/tt2645670/?ref_=fn_tt_tt_1"/>
    <n v="12"/>
    <x v="0"/>
    <s v="Canada"/>
    <s v="PG-13"/>
    <n v="1800000"/>
    <n v="2013"/>
    <n v="108"/>
    <n v="3.4"/>
    <m/>
    <n v="566"/>
  </r>
  <r>
    <s v="Color"/>
    <x v="627"/>
    <n v="11"/>
    <n v="90"/>
    <n v="0"/>
    <n v="306"/>
    <s v="Kayla Ewell"/>
    <n v="676"/>
    <m/>
    <s v="Thriller"/>
    <s v="Brian Austin Green"/>
    <s v="Impact Point "/>
    <n v="1118"/>
    <n v="1651"/>
    <s v="Linden Ashby"/>
    <n v="2"/>
    <s v="championship|hit and run|police|police investigation|volleyball"/>
    <s v="http://www.imdb.com/title/tt1086841/?ref_=fn_tt_tt_1"/>
    <n v="9"/>
    <x v="0"/>
    <s v="USA"/>
    <s v="R"/>
    <n v="2200000"/>
    <n v="2008"/>
    <n v="399"/>
    <n v="4.3"/>
    <m/>
    <n v="77"/>
  </r>
  <r>
    <s v="Color"/>
    <x v="628"/>
    <n v="11"/>
    <n v="90"/>
    <n v="15"/>
    <n v="120"/>
    <s v="CJ Adams"/>
    <n v="900"/>
    <m/>
    <s v="Adventure|Family"/>
    <s v="Natasha Henstridge"/>
    <s v="Against the Wild "/>
    <n v="840"/>
    <n v="1724"/>
    <s v="Erin Pitt"/>
    <n v="3"/>
    <s v="cave|salmon"/>
    <s v="http://www.imdb.com/title/tt2475846/?ref_=fn_tt_tt_1"/>
    <n v="9"/>
    <x v="0"/>
    <s v="Canada"/>
    <s v="PG"/>
    <n v="2000000"/>
    <n v="2013"/>
    <n v="450"/>
    <n v="4.7"/>
    <m/>
    <n v="326"/>
  </r>
  <r>
    <s v="Color"/>
    <x v="629"/>
    <n v="12"/>
    <n v="90"/>
    <n v="0"/>
    <m/>
    <s v=""/>
    <m/>
    <m/>
    <s v="Documentary|War"/>
    <s v=""/>
    <s v="The Blood of My Brother "/>
    <n v="102"/>
    <n v="0"/>
    <s v=""/>
    <n v="1"/>
    <s v="american|blood|dream|patrol|tank"/>
    <s v="http://www.imdb.com/title/tt0488873/?ref_=fn_tt_tt_1"/>
    <n v="7"/>
    <x v="0"/>
    <s v="USA"/>
    <s v="Unrated"/>
    <n v="120000"/>
    <n v="2005"/>
    <m/>
    <n v="6.6"/>
    <n v="1.66"/>
    <n v="14"/>
  </r>
  <r>
    <s v="Color"/>
    <x v="630"/>
    <n v="13"/>
    <n v="90"/>
    <n v="139"/>
    <n v="1000"/>
    <s v="Michael Jai White"/>
    <n v="2000"/>
    <m/>
    <s v="Comedy|Crime|Thriller"/>
    <s v="Billy Burke"/>
    <s v="Freaky Deaky "/>
    <n v="6741"/>
    <n v="6569"/>
    <s v="Bill Duke"/>
    <n v="0"/>
    <s v="black panties|bomb squad|car bomb|dynamite|girl in panties"/>
    <s v="http://www.imdb.com/title/tt0938305/?ref_=fn_tt_tt_1"/>
    <n v="11"/>
    <x v="0"/>
    <s v="USA"/>
    <s v="R"/>
    <n v="6000000"/>
    <n v="2012"/>
    <n v="2000"/>
    <n v="6.5"/>
    <m/>
    <n v="0"/>
  </r>
  <r>
    <s v="Color"/>
    <x v="631"/>
    <n v="13"/>
    <n v="90"/>
    <n v="165"/>
    <n v="679"/>
    <s v="Fisher Stevens"/>
    <n v="978"/>
    <n v="112521"/>
    <s v="Comedy|Drama"/>
    <s v="Mira Sorvino"/>
    <s v="Lisa Picard Is Famous "/>
    <n v="455"/>
    <n v="3258"/>
    <s v="Melissa Gilbert"/>
    <n v="1"/>
    <s v="actress|fame|inside joke|new york|one man show"/>
    <s v="http://www.imdb.com/title/tt0233699/?ref_=fn_tt_tt_1"/>
    <n v="16"/>
    <x v="0"/>
    <s v="USA"/>
    <s v="PG-13"/>
    <m/>
    <n v="2000"/>
    <n v="922"/>
    <n v="5.7"/>
    <m/>
    <n v="25"/>
  </r>
  <r>
    <s v="Color"/>
    <x v="632"/>
    <n v="14"/>
    <n v="90"/>
    <n v="7"/>
    <n v="424"/>
    <s v="Monica Calhoun"/>
    <n v="890"/>
    <n v="92362"/>
    <s v="Comedy|Drama"/>
    <s v="Vivica A. Fox"/>
    <s v="The Salon "/>
    <n v="444"/>
    <n v="3138"/>
    <s v="Garrett Morris"/>
    <n v="7"/>
    <s v=""/>
    <s v="http://www.imdb.com/title/tt0436742/?ref_=fn_tt_tt_1"/>
    <n v="5"/>
    <x v="0"/>
    <s v="USA"/>
    <s v="PG-13"/>
    <n v="1500000"/>
    <n v="2005"/>
    <n v="597"/>
    <n v="4.3"/>
    <n v="1.85"/>
    <n v="68"/>
  </r>
  <r>
    <s v="Color"/>
    <x v="633"/>
    <n v="16"/>
    <n v="90"/>
    <n v="0"/>
    <n v="36"/>
    <s v="Chloe Rose"/>
    <n v="57"/>
    <m/>
    <s v="Drama|Musical|Sci-Fi"/>
    <s v="Boyd Banks"/>
    <s v="Bang Bang Baby "/>
    <n v="137"/>
    <n v="231"/>
    <s v="Kristian Bruun"/>
    <n v="2"/>
    <s v=""/>
    <s v="http://www.imdb.com/title/tt2655734/?ref_=fn_tt_tt_1"/>
    <n v="16"/>
    <x v="0"/>
    <s v="Canada"/>
    <s v="Unrated"/>
    <n v="1000000"/>
    <n v="2014"/>
    <n v="40"/>
    <n v="5.4"/>
    <m/>
    <n v="48"/>
  </r>
  <r>
    <s v="Color"/>
    <x v="634"/>
    <n v="16"/>
    <n v="90"/>
    <n v="11"/>
    <n v="316"/>
    <s v="Kendrick Cross"/>
    <n v="767"/>
    <n v="399611"/>
    <s v="Biography|Drama|Sport"/>
    <s v="Aidan Quinn"/>
    <s v="The 5th Quarter "/>
    <n v="1245"/>
    <n v="2370"/>
    <s v="Sammy Nagi Njuguna"/>
    <n v="2"/>
    <s v="athletic training|football practice|funeral|gymnasium|man crying"/>
    <s v="http://www.imdb.com/title/tt1130964/?ref_=fn_tt_tt_1"/>
    <n v="29"/>
    <x v="0"/>
    <s v="USA"/>
    <s v="PG"/>
    <n v="6000000"/>
    <n v="2010"/>
    <n v="529"/>
    <n v="5.7"/>
    <n v="1.85"/>
    <n v="0"/>
  </r>
  <r>
    <s v="Color"/>
    <x v="635"/>
    <n v="17"/>
    <n v="90"/>
    <n v="115"/>
    <n v="385"/>
    <s v="Phil Hartman"/>
    <n v="11000"/>
    <m/>
    <s v="Adventure|Animation|Comedy|Family|Fantasy|Musical"/>
    <s v="Jon Lovitz"/>
    <s v="The Brave Little Toaster "/>
    <n v="19650"/>
    <n v="12359"/>
    <s v="Mindy Sterling"/>
    <n v="0"/>
    <s v="journey|obsolescence|radio|toaster|vacuum cleaner"/>
    <s v="http://www.imdb.com/title/tt0092695/?ref_=fn_tt_tt_1"/>
    <n v="62"/>
    <x v="0"/>
    <s v="USA"/>
    <s v="Not Rated"/>
    <n v="2300000"/>
    <n v="1987"/>
    <n v="516"/>
    <n v="7.3"/>
    <m/>
    <n v="0"/>
  </r>
  <r>
    <s v="Color"/>
    <x v="636"/>
    <n v="18"/>
    <n v="90"/>
    <n v="4"/>
    <n v="218"/>
    <s v="Jason London"/>
    <n v="919"/>
    <n v="13493"/>
    <s v="Drama"/>
    <s v="William Smith"/>
    <s v="Broken Vessels "/>
    <n v="531"/>
    <n v="2288"/>
    <s v="Brent David Fraser"/>
    <n v="0"/>
    <s v="independent film|katana sword|los angeles storm drain"/>
    <s v="http://www.imdb.com/title/tt0149964/?ref_=fn_tt_tt_1"/>
    <n v="19"/>
    <x v="0"/>
    <s v="USA"/>
    <s v="R"/>
    <n v="600000"/>
    <n v="1998"/>
    <n v="711"/>
    <n v="6.6"/>
    <n v="1.85"/>
    <n v="51"/>
  </r>
  <r>
    <s v="Color"/>
    <x v="637"/>
    <n v="19"/>
    <n v="90"/>
    <n v="48"/>
    <n v="376"/>
    <s v="Udo Kier"/>
    <n v="940"/>
    <n v="15091542"/>
    <s v="Adventure|Family|Fantasy|Musical"/>
    <s v="Martin Landau"/>
    <s v="The Adventures of Pinocchio "/>
    <n v="4086"/>
    <n v="2465"/>
    <s v="Bebe Neuwirth"/>
    <n v="2"/>
    <s v="based on novel|human becoming an animal|slow motion|transformation|young boy"/>
    <s v="http://www.imdb.com/title/tt0115472/?ref_=fn_tt_tt_1"/>
    <n v="22"/>
    <x v="6"/>
    <s v="UK"/>
    <s v="G"/>
    <n v="25000000"/>
    <n v="1996"/>
    <n v="595"/>
    <n v="5.3"/>
    <n v="2.35"/>
    <n v="246"/>
  </r>
  <r>
    <s v="Color"/>
    <x v="638"/>
    <n v="21"/>
    <n v="90"/>
    <n v="73"/>
    <n v="26"/>
    <s v="Joan Chen"/>
    <n v="848"/>
    <n v="882290"/>
    <s v="Action|Sci-Fi|Sport"/>
    <s v="Delroy Lindo"/>
    <s v="The Blood of Heroes "/>
    <n v="4792"/>
    <n v="1526"/>
    <s v="Anna Katarina"/>
    <n v="2"/>
    <s v="battle|blood splatter|combat|game|showdown"/>
    <s v="http://www.imdb.com/title/tt0094764/?ref_=fn_tt_tt_1"/>
    <n v="43"/>
    <x v="0"/>
    <s v="Australia"/>
    <s v="R"/>
    <n v="10000000"/>
    <n v="1989"/>
    <n v="643"/>
    <n v="6.5"/>
    <n v="1.33"/>
    <n v="999"/>
  </r>
  <r>
    <s v="Color"/>
    <x v="639"/>
    <n v="21"/>
    <n v="90"/>
    <n v="4"/>
    <n v="113"/>
    <s v="Christa Miller"/>
    <n v="20000"/>
    <n v="277233"/>
    <s v="Comedy|Romance"/>
    <s v="Derick Martini"/>
    <s v="Smiling Fish &amp; Goat on Fire "/>
    <n v="2631"/>
    <n v="20814"/>
    <s v="Ion Overman"/>
    <n v="5"/>
    <s v="accountant|actor|animal in title|mail carrier|single parent"/>
    <s v="http://www.imdb.com/title/tt0162348/?ref_=fn_tt_tt_1"/>
    <n v="26"/>
    <x v="0"/>
    <s v="USA"/>
    <s v="R"/>
    <n v="40000"/>
    <n v="1999"/>
    <n v="467"/>
    <n v="7.6"/>
    <n v="1.85"/>
    <n v="0"/>
  </r>
  <r>
    <s v="Color"/>
    <x v="640"/>
    <n v="21"/>
    <n v="90"/>
    <n v="0"/>
    <n v="360"/>
    <s v="Marlene Forte"/>
    <n v="898"/>
    <m/>
    <s v="Comedy|Drama|Romance"/>
    <s v="Nicole Beharie"/>
    <s v="My Last Day Without You "/>
    <n v="982"/>
    <n v="2116"/>
    <s v="Reg E. Cathey"/>
    <n v="1"/>
    <s v="business trip|german|love|new york|singer songwriter"/>
    <s v="http://www.imdb.com/title/tt1679248/?ref_=fn_tt_tt_1"/>
    <n v="12"/>
    <x v="0"/>
    <s v="USA"/>
    <s v="Unrated"/>
    <n v="1000000"/>
    <n v="2011"/>
    <n v="395"/>
    <n v="5.7"/>
    <n v="1.66"/>
    <n v="370"/>
  </r>
  <r>
    <s v="Color"/>
    <x v="641"/>
    <n v="22"/>
    <n v="90"/>
    <n v="4"/>
    <n v="290"/>
    <s v="John Heard"/>
    <n v="934"/>
    <m/>
    <s v="Drama"/>
    <s v="Kim Shaw"/>
    <s v="Animals "/>
    <n v="605"/>
    <n v="2030"/>
    <s v="David Dastmalchian"/>
    <n v="0"/>
    <s v="drug addict|drug addiction|drug use|drugs|junkie"/>
    <s v="http://www.imdb.com/title/tt3297554/?ref_=fn_tt_tt_1"/>
    <n v="8"/>
    <x v="0"/>
    <s v="USA"/>
    <s v="Unrated"/>
    <m/>
    <n v="2014"/>
    <n v="697"/>
    <n v="6.2"/>
    <n v="2.35"/>
    <n v="679"/>
  </r>
  <r>
    <s v="Color"/>
    <x v="642"/>
    <n v="22"/>
    <n v="90"/>
    <n v="0"/>
    <n v="617"/>
    <s v="Scott Porter"/>
    <n v="806"/>
    <n v="100503"/>
    <s v="Comedy|Romance"/>
    <s v="Adrian Martinez"/>
    <s v="The Good Guy "/>
    <n v="7759"/>
    <n v="3124"/>
    <s v="Aaron Yoo"/>
    <n v="2"/>
    <s v="book club|cheating boyfriend|job promotion|manhattan new york city|new york city"/>
    <s v="http://www.imdb.com/title/tt1247662/?ref_=fn_tt_tt_1"/>
    <n v="20"/>
    <x v="0"/>
    <s v="USA"/>
    <s v="R"/>
    <n v="8000000"/>
    <n v="2009"/>
    <n v="690"/>
    <n v="5.9"/>
    <n v="1.85"/>
    <n v="1000"/>
  </r>
  <r>
    <s v="Color"/>
    <x v="643"/>
    <n v="23"/>
    <n v="90"/>
    <n v="2000"/>
    <n v="454"/>
    <s v="Alex Meraz"/>
    <n v="2000"/>
    <m/>
    <s v="Action|Drama|Sport"/>
    <s v="Michael Jai White"/>
    <s v="Never Back Down 2: The Beatdown "/>
    <n v="13599"/>
    <n v="3666"/>
    <s v="Jillian Murray"/>
    <n v="3"/>
    <s v="bad cop|college|second part|sequel|wrestler"/>
    <s v="http://www.imdb.com/title/tt1754264/?ref_=fn_tt_tt_1"/>
    <n v="30"/>
    <x v="0"/>
    <s v="USA"/>
    <s v="R"/>
    <n v="3000000"/>
    <n v="2011"/>
    <n v="606"/>
    <n v="5.8"/>
    <n v="1.85"/>
    <n v="6000"/>
  </r>
  <r>
    <s v="Color"/>
    <x v="644"/>
    <n v="23"/>
    <n v="90"/>
    <n v="58"/>
    <n v="164"/>
    <s v="Mike 'The Miz' Mizanin"/>
    <n v="405"/>
    <m/>
    <s v="Action|Thriller"/>
    <s v="Paul McGillion"/>
    <s v="The Marine 4: Moving Target "/>
    <n v="2032"/>
    <n v="1204"/>
    <s v="David Lewis"/>
    <n v="2"/>
    <s v="killed in police car|mercenary|police officer shot in the leg|police officer shot through the heart|whistleblower"/>
    <s v="http://www.imdb.com/title/tt3528666/?ref_=fn_tt_tt_1"/>
    <n v="15"/>
    <x v="0"/>
    <s v="USA"/>
    <s v="R"/>
    <n v="1950000"/>
    <n v="2015"/>
    <n v="217"/>
    <n v="5.2"/>
    <n v="1.78"/>
    <n v="620"/>
  </r>
  <r>
    <s v="Color"/>
    <x v="645"/>
    <n v="26"/>
    <n v="90"/>
    <n v="0"/>
    <n v="120"/>
    <s v="Katherine Waterston"/>
    <n v="322"/>
    <m/>
    <s v="Mystery|Thriller"/>
    <s v="Shaun Sipos"/>
    <s v="Enter Nowhere "/>
    <n v="5025"/>
    <n v="630"/>
    <s v="Christopher Denham"/>
    <n v="3"/>
    <s v="cabin|going in circles|pac man|stranger|woods"/>
    <s v="http://www.imdb.com/title/tt1631707/?ref_=fn_tt_tt_1"/>
    <n v="45"/>
    <x v="0"/>
    <s v="USA"/>
    <s v="R"/>
    <n v="500000"/>
    <n v="2011"/>
    <n v="178"/>
    <n v="6.6"/>
    <m/>
    <n v="701"/>
  </r>
  <r>
    <s v="Color"/>
    <x v="644"/>
    <n v="26"/>
    <n v="90"/>
    <n v="58"/>
    <n v="787"/>
    <s v="Sean Cook"/>
    <n v="848"/>
    <m/>
    <s v="Action|Thriller"/>
    <s v="Drew Waters"/>
    <s v="The Hit List "/>
    <n v="10196"/>
    <n v="3469"/>
    <s v="Cole Hauser"/>
    <n v="1"/>
    <s v="die hard scenario|engineer|held at gunpoint|race against time|shot to death"/>
    <s v="http://www.imdb.com/title/tt1575694/?ref_=fn_tt_tt_1"/>
    <n v="39"/>
    <x v="0"/>
    <s v="USA"/>
    <s v="R"/>
    <n v="6000000"/>
    <n v="2011"/>
    <n v="816"/>
    <n v="5.4"/>
    <n v="1.85"/>
    <n v="0"/>
  </r>
  <r>
    <s v="Color"/>
    <x v="646"/>
    <n v="27"/>
    <n v="90"/>
    <n v="6"/>
    <n v="940"/>
    <s v="Ellen Burstyn"/>
    <n v="3000"/>
    <n v="124720"/>
    <s v="Drama|Romance"/>
    <s v="Adam Scott"/>
    <s v="Lovely, Still "/>
    <n v="1560"/>
    <n v="4987"/>
    <s v="Martin Landau"/>
    <n v="0"/>
    <s v="christmas|fable|old man"/>
    <s v="http://www.imdb.com/title/tt1150947/?ref_=fn_tt_tt_1"/>
    <n v="15"/>
    <x v="0"/>
    <s v="USA"/>
    <s v="PG"/>
    <n v="5000000"/>
    <n v="2008"/>
    <n v="1000"/>
    <n v="7.3"/>
    <n v="1.85"/>
    <n v="777"/>
  </r>
  <r>
    <s v="Color"/>
    <x v="647"/>
    <n v="29"/>
    <n v="90"/>
    <n v="222"/>
    <n v="222"/>
    <s v="Paddy Considine"/>
    <n v="5000"/>
    <n v="18434"/>
    <s v="Comedy|Drama"/>
    <s v="Bob Hoskins"/>
    <s v="A Room for Romeo Brass "/>
    <n v="4471"/>
    <n v="6111"/>
    <s v="Shane Meadows"/>
    <n v="2"/>
    <s v="betrayal|family relationships|friendship|psychosis|stranger"/>
    <s v="http://www.imdb.com/title/tt0202559/?ref_=fn_tt_tt_1"/>
    <n v="47"/>
    <x v="0"/>
    <s v="UK"/>
    <s v="R"/>
    <m/>
    <n v="1999"/>
    <n v="680"/>
    <n v="7.7"/>
    <n v="1.85"/>
    <n v="484"/>
  </r>
  <r>
    <s v="Color"/>
    <x v="648"/>
    <n v="30"/>
    <n v="90"/>
    <n v="35"/>
    <n v="21"/>
    <s v="Patrick Bauchau"/>
    <n v="216"/>
    <m/>
    <s v="Drama|Horror|Mystery|Thriller"/>
    <s v="Olivia Rose Keegan"/>
    <s v="Amnesiac "/>
    <n v="2157"/>
    <n v="423"/>
    <s v="Mia Barron"/>
    <n v="0"/>
    <s v="child in peril|electroshock therapy|memory|memory loss|teenage girl"/>
    <s v="http://www.imdb.com/title/tt2837336/?ref_=fn_tt_tt_1"/>
    <n v="15"/>
    <x v="0"/>
    <s v="USA"/>
    <s v="Unrated"/>
    <n v="3000000"/>
    <n v="2014"/>
    <n v="158"/>
    <n v="4.3"/>
    <m/>
    <n v="421"/>
  </r>
  <r>
    <s v="Color"/>
    <x v="342"/>
    <n v="31"/>
    <n v="90"/>
    <n v="204"/>
    <n v="697"/>
    <s v="John Heard"/>
    <n v="1000"/>
    <n v="99147"/>
    <s v="Drama"/>
    <s v="Ethan Suplee"/>
    <s v="Desert Blue "/>
    <n v="1884"/>
    <n v="3207"/>
    <s v="Sara Gilbert"/>
    <n v="3"/>
    <s v="cola|desert|ice cream cone|teenage girl|vomiting"/>
    <s v="http://www.imdb.com/title/tt0126261/?ref_=fn_tt_tt_1"/>
    <n v="28"/>
    <x v="0"/>
    <s v="USA"/>
    <s v="R"/>
    <n v="2000000"/>
    <n v="1998"/>
    <n v="697"/>
    <n v="6.2"/>
    <n v="1.85"/>
    <n v="69"/>
  </r>
  <r>
    <s v="Color"/>
    <x v="649"/>
    <n v="32"/>
    <n v="90"/>
    <n v="110"/>
    <n v="711"/>
    <s v="Henry Rollins"/>
    <n v="1000"/>
    <m/>
    <s v="Action|Horror|Sci-Fi"/>
    <s v="Ray Winstone"/>
    <s v="The Devil's Tomb "/>
    <n v="5715"/>
    <n v="3937"/>
    <s v="Jason London"/>
    <n v="4"/>
    <s v="desert|mercenary|priest|scientist|war veteran"/>
    <s v="http://www.imdb.com/title/tt1147687/?ref_=fn_tt_tt_1"/>
    <n v="60"/>
    <x v="0"/>
    <s v="USA"/>
    <s v="R"/>
    <n v="10000000"/>
    <n v="2009"/>
    <n v="898"/>
    <n v="3.8"/>
    <n v="1.85"/>
    <n v="486"/>
  </r>
  <r>
    <s v="Color"/>
    <x v="650"/>
    <n v="33"/>
    <n v="90"/>
    <n v="3"/>
    <n v="327"/>
    <s v="Sarah Polley"/>
    <n v="1000"/>
    <m/>
    <s v="Mystery|Sci-Fi|Thriller"/>
    <s v="Stephen Graham"/>
    <s v="The I Inside "/>
    <n v="9296"/>
    <n v="2310"/>
    <s v="Stephen Rea"/>
    <n v="2"/>
    <s v="2000s|hospital|man in a wheelchair|year 2000|year 2002"/>
    <s v="http://www.imdb.com/title/tt0325596/?ref_=fn_tt_tt_1"/>
    <n v="57"/>
    <x v="0"/>
    <s v="UK"/>
    <s v="R"/>
    <n v="8800000"/>
    <n v="2004"/>
    <n v="900"/>
    <n v="6.1"/>
    <n v="2.35"/>
    <n v="458"/>
  </r>
  <r>
    <s v="Color"/>
    <x v="651"/>
    <n v="33"/>
    <n v="90"/>
    <n v="38"/>
    <n v="69"/>
    <s v="Larry Bagby"/>
    <n v="214"/>
    <n v="1310270"/>
    <s v="Action|Adventure|Drama|War"/>
    <s v="Corbin Allred"/>
    <s v="Saints and Soldiers "/>
    <n v="17725"/>
    <n v="587"/>
    <s v="Kirby Heyborne"/>
    <n v="0"/>
    <s v="ardennes forest|battle of the bulge|behind enemy lines|winter|world war two in belgium"/>
    <s v="http://www.imdb.com/title/tt0373283/?ref_=fn_tt_tt_1"/>
    <n v="157"/>
    <x v="0"/>
    <s v="USA"/>
    <s v="PG-13"/>
    <n v="780000"/>
    <n v="2003"/>
    <n v="115"/>
    <n v="6.8"/>
    <m/>
    <n v="1000"/>
  </r>
  <r>
    <s v="Color"/>
    <x v="652"/>
    <n v="34"/>
    <n v="90"/>
    <n v="4"/>
    <n v="258"/>
    <s v="Madison Lintz"/>
    <n v="523"/>
    <m/>
    <s v="Fantasy|Horror|Mystery|Thriller"/>
    <s v="Sandra Ellis Lafferty"/>
    <s v="After "/>
    <n v="3699"/>
    <n v="1553"/>
    <s v="Karolina Wydra"/>
    <n v="0"/>
    <s v="coma|crash"/>
    <s v="http://www.imdb.com/title/tt1799508/?ref_=fn_tt_tt_1"/>
    <n v="27"/>
    <x v="0"/>
    <s v="USA"/>
    <s v="PG-13"/>
    <n v="650000"/>
    <n v="2012"/>
    <n v="385"/>
    <n v="5.4"/>
    <n v="2.35"/>
    <n v="1000"/>
  </r>
  <r>
    <s v="Color"/>
    <x v="653"/>
    <n v="38"/>
    <n v="90"/>
    <n v="165"/>
    <n v="150"/>
    <s v="Angelo Tsarouchas"/>
    <n v="686"/>
    <m/>
    <s v="Comedy|Fantasy"/>
    <s v="David Hewlett"/>
    <s v="Nothing "/>
    <n v="5137"/>
    <n v="1298"/>
    <s v="Marie-Josée Croze"/>
    <n v="0"/>
    <s v="imagination|one word title|part animation|surrealism|virtual reality"/>
    <s v="http://www.imdb.com/title/tt0298482/?ref_=fn_tt_tt_1"/>
    <n v="50"/>
    <x v="0"/>
    <s v="Canada"/>
    <s v="R"/>
    <m/>
    <n v="2003"/>
    <n v="246"/>
    <n v="6.3"/>
    <n v="2.35"/>
    <n v="688"/>
  </r>
  <r>
    <s v="Color"/>
    <x v="632"/>
    <n v="40"/>
    <n v="90"/>
    <n v="7"/>
    <n v="405"/>
    <s v="Vivica A. Fox"/>
    <n v="939"/>
    <n v="22235901"/>
    <s v="Comedy|Romance"/>
    <s v="Mo'Nique"/>
    <s v="Two Can Play That Game "/>
    <n v="4339"/>
    <n v="2815"/>
    <s v="Tamala Jones"/>
    <n v="2"/>
    <s v="advice|battle of the sexes|lingerie|romantic rivalry|rule"/>
    <s v="http://www.imdb.com/title/tt0269341/?ref_=fn_tt_tt_1"/>
    <n v="31"/>
    <x v="0"/>
    <s v="USA"/>
    <s v="R"/>
    <n v="6000000"/>
    <n v="2001"/>
    <n v="890"/>
    <n v="6.1"/>
    <n v="1.85"/>
    <n v="593"/>
  </r>
  <r>
    <s v="Color"/>
    <x v="654"/>
    <n v="40"/>
    <n v="90"/>
    <n v="44"/>
    <n v="93"/>
    <s v="Steve James"/>
    <n v="615"/>
    <n v="4000000"/>
    <s v="Action|Drama"/>
    <s v="Michael Dudikoff"/>
    <s v="American Ninja 2: The Confrontation "/>
    <n v="6046"/>
    <n v="872"/>
    <s v="Larry Poindexter"/>
    <n v="0"/>
    <s v="blood splatter|island|motorboat|ninja|sequel to cult film"/>
    <s v="http://www.imdb.com/title/tt0092548/?ref_=fn_tt_tt_1"/>
    <n v="46"/>
    <x v="0"/>
    <s v="USA"/>
    <s v="R"/>
    <n v="350000"/>
    <n v="1987"/>
    <n v="96"/>
    <n v="4.7"/>
    <n v="1.85"/>
    <n v="583"/>
  </r>
  <r>
    <s v="Color"/>
    <x v="655"/>
    <n v="41"/>
    <n v="90"/>
    <n v="116"/>
    <n v="303"/>
    <s v="Steven Michael Quezada"/>
    <n v="594"/>
    <n v="1602466"/>
    <s v="Action|Drama|Romance|Thriller"/>
    <s v="Bárbara Mori"/>
    <s v="Kites "/>
    <n v="9673"/>
    <n v="1836"/>
    <s v="Kabir Bedi"/>
    <n v="0"/>
    <s v="casino|desert|love|suicide|tragic event"/>
    <s v="http://www.imdb.com/title/tt1198101/?ref_=fn_tt_tt_1"/>
    <n v="106"/>
    <x v="0"/>
    <s v="India"/>
    <s v="Unrated"/>
    <n v="600000000"/>
    <n v="2010"/>
    <n v="412"/>
    <n v="6"/>
    <m/>
    <n v="0"/>
  </r>
  <r>
    <s v="Color"/>
    <x v="656"/>
    <n v="43"/>
    <n v="90"/>
    <n v="16"/>
    <n v="16"/>
    <s v="Brian Herzlinger"/>
    <n v="86"/>
    <n v="85222"/>
    <s v="Documentary"/>
    <s v="John August"/>
    <s v="My Date with Drew "/>
    <n v="4285"/>
    <n v="163"/>
    <s v="Jon Gunn"/>
    <n v="0"/>
    <s v="actress name in title|crush|date|four word title|video camera"/>
    <s v="http://www.imdb.com/title/tt0378407/?ref_=fn_tt_tt_1"/>
    <n v="84"/>
    <x v="0"/>
    <s v="USA"/>
    <s v="PG"/>
    <n v="1100"/>
    <n v="2004"/>
    <n v="23"/>
    <n v="6.6"/>
    <n v="1.85"/>
    <n v="456"/>
  </r>
  <r>
    <s v="Color"/>
    <x v="657"/>
    <n v="43"/>
    <n v="90"/>
    <n v="8"/>
    <n v="495"/>
    <s v="Minnie Driver"/>
    <n v="1000"/>
    <n v="92900"/>
    <s v="Comedy|Drama"/>
    <s v="Stephanie Szostak"/>
    <s v="Motherhood "/>
    <n v="3662"/>
    <n v="3146"/>
    <s v="Anthony Edwards"/>
    <n v="1"/>
    <s v="birthday|birthday party|delivery man|mother|neighbor"/>
    <s v="http://www.imdb.com/title/tt1220220/?ref_=fn_tt_tt_1"/>
    <n v="23"/>
    <x v="0"/>
    <s v="USA"/>
    <s v="PG-13"/>
    <n v="5000000"/>
    <n v="2009"/>
    <n v="893"/>
    <n v="4.7"/>
    <n v="1.85"/>
    <n v="546"/>
  </r>
  <r>
    <s v="Color"/>
    <x v="658"/>
    <n v="43"/>
    <n v="90"/>
    <n v="7"/>
    <n v="701"/>
    <s v="Jami Gertz"/>
    <n v="2000"/>
    <n v="4328294"/>
    <s v="Comedy"/>
    <s v="Miranda Cosgrove"/>
    <s v="Keeping Up with the Steins "/>
    <n v="2719"/>
    <n v="5900"/>
    <s v="Carter Jenkins"/>
    <n v="0"/>
    <s v="bar mitzvah|carried in a chair|hebrew|party|rite of passage"/>
    <s v="http://www.imdb.com/title/tt0415949/?ref_=fn_tt_tt_1"/>
    <n v="41"/>
    <x v="0"/>
    <s v="USA"/>
    <s v="PG-13"/>
    <m/>
    <n v="2006"/>
    <n v="847"/>
    <n v="5.4"/>
    <n v="1.85"/>
    <n v="249"/>
  </r>
  <r>
    <s v="Color"/>
    <x v="659"/>
    <n v="44"/>
    <n v="90"/>
    <n v="152"/>
    <n v="826"/>
    <s v="John Amos"/>
    <n v="21000"/>
    <m/>
    <s v="Action|Adventure|Fantasy"/>
    <s v="Vanna Bonta"/>
    <s v="The Beastmaster "/>
    <n v="15345"/>
    <n v="23714"/>
    <s v="Rip Torn"/>
    <n v="0"/>
    <s v="breasts|critically acclaimed|female frontal nudity|psychotronic film|sword and sorcery"/>
    <s v="http://www.imdb.com/title/tt0083630/?ref_=fn_tt_tt_1"/>
    <n v="87"/>
    <x v="0"/>
    <s v="USA"/>
    <s v="PG"/>
    <n v="8000000"/>
    <n v="1982"/>
    <n v="982"/>
    <n v="6.2"/>
    <n v="1.85"/>
    <n v="0"/>
  </r>
  <r>
    <s v="Color"/>
    <x v="660"/>
    <n v="45"/>
    <n v="90"/>
    <n v="10"/>
    <n v="378"/>
    <s v="Kenan Thompson"/>
    <n v="826"/>
    <m/>
    <s v="Comedy|Horror"/>
    <s v="Steve Howey"/>
    <s v="Stan Helsing "/>
    <n v="9928"/>
    <n v="2207"/>
    <s v="Diora Baird"/>
    <n v="7"/>
    <s v="dollar bill|double entendre|escaped convict|halloween|striptease"/>
    <s v="http://www.imdb.com/title/tt1185266/?ref_=fn_tt_tt_1"/>
    <n v="66"/>
    <x v="0"/>
    <s v="Canada"/>
    <s v="R"/>
    <m/>
    <n v="2009"/>
    <n v="521"/>
    <n v="3.6"/>
    <n v="1.85"/>
    <n v="934"/>
  </r>
  <r>
    <s v="Color"/>
    <x v="661"/>
    <n v="45"/>
    <n v="90"/>
    <n v="0"/>
    <n v="0"/>
    <s v="Ellen Block"/>
    <n v="0"/>
    <n v="84689"/>
    <s v="Documentary"/>
    <s v="Carol Block"/>
    <s v="51 Birch Street "/>
    <n v="695"/>
    <n v="0"/>
    <s v="Mike Block"/>
    <n v="2"/>
    <s v="address as title|number in title|parents"/>
    <s v="http://www.imdb.com/title/tt0468442/?ref_=fn_tt_tt_1"/>
    <n v="16"/>
    <x v="0"/>
    <s v="Germany"/>
    <s v="Unrated"/>
    <m/>
    <n v="2005"/>
    <n v="0"/>
    <n v="7.5"/>
    <m/>
    <n v="70"/>
  </r>
  <r>
    <s v="Color"/>
    <x v="662"/>
    <n v="45"/>
    <n v="90"/>
    <n v="78"/>
    <n v="720"/>
    <s v="Landon Liboiron"/>
    <n v="2000"/>
    <m/>
    <s v="Drama|Western"/>
    <s v="Demi Moore"/>
    <s v="Forsaken "/>
    <n v="4693"/>
    <n v="4142"/>
    <s v="Michael Wincott"/>
    <n v="1"/>
    <s v=""/>
    <s v="http://www.imdb.com/title/tt2271563/?ref_=fn_tt_tt_1"/>
    <n v="49"/>
    <x v="0"/>
    <s v="Canada"/>
    <s v="R"/>
    <n v="11000000"/>
    <n v="2015"/>
    <n v="1000"/>
    <n v="6.3"/>
    <n v="2.35"/>
    <n v="0"/>
  </r>
  <r>
    <s v="Color"/>
    <x v="663"/>
    <n v="46"/>
    <n v="90"/>
    <n v="0"/>
    <n v="242"/>
    <s v="Chi McBride"/>
    <n v="812"/>
    <n v="4613815"/>
    <s v="Comedy|Crime"/>
    <s v="Dylan Baker"/>
    <s v="Let's Go to Prison "/>
    <n v="19622"/>
    <n v="1566"/>
    <s v="Amy Hill"/>
    <n v="0"/>
    <s v="illinois|judge|male full back nudity|revenge|wine tasting"/>
    <s v="http://www.imdb.com/title/tt0454987/?ref_=fn_tt_tt_1"/>
    <n v="58"/>
    <x v="0"/>
    <s v="USA"/>
    <s v="R"/>
    <m/>
    <n v="2006"/>
    <n v="466"/>
    <n v="6"/>
    <n v="1.85"/>
    <n v="931"/>
  </r>
  <r>
    <s v="Color"/>
    <x v="664"/>
    <n v="46"/>
    <n v="90"/>
    <n v="7"/>
    <n v="711"/>
    <s v="Joey Lauren Adams"/>
    <n v="87000"/>
    <n v="52166"/>
    <s v="Drama"/>
    <s v="Jimmy Bennett"/>
    <s v="Trucker "/>
    <n v="2792"/>
    <n v="89263"/>
    <s v="Matthew Lawrence"/>
    <n v="3"/>
    <s v="cancer|cigarette smoking|hospital|one night stand|trucker"/>
    <s v="http://www.imdb.com/title/tt1087527/?ref_=fn_tt_tt_1"/>
    <n v="22"/>
    <x v="0"/>
    <s v="USA"/>
    <s v="R"/>
    <n v="2000000"/>
    <n v="2008"/>
    <n v="781"/>
    <n v="6.7"/>
    <n v="2.35"/>
    <n v="371"/>
  </r>
  <r>
    <s v="Color"/>
    <x v="665"/>
    <n v="47"/>
    <n v="90"/>
    <n v="8"/>
    <n v="35"/>
    <s v="Jacob Vargas"/>
    <n v="426"/>
    <n v="75727"/>
    <s v="Drama|Romance|Sci-Fi|Thriller"/>
    <s v="Leonor Varela"/>
    <s v="Sleep Dealer "/>
    <n v="5699"/>
    <n v="862"/>
    <s v="Tenoch Huerta"/>
    <n v="0"/>
    <s v="computer|future|mexican immigrant|network|wilhelm scream"/>
    <s v="http://www.imdb.com/title/tt0804529/?ref_=fn_tt_tt_1"/>
    <n v="40"/>
    <x v="9"/>
    <s v="USA"/>
    <s v="PG-13"/>
    <n v="2500000"/>
    <n v="2008"/>
    <n v="399"/>
    <n v="5.9"/>
    <n v="1.85"/>
    <n v="0"/>
  </r>
  <r>
    <s v="Color"/>
    <x v="666"/>
    <n v="51"/>
    <n v="90"/>
    <n v="21"/>
    <n v="27"/>
    <s v="Lior Ashkenazi"/>
    <n v="53"/>
    <n v="155972"/>
    <s v="Comedy|Drama|Romance"/>
    <s v="Ohad Knoller"/>
    <s v="The Bubble "/>
    <n v="4702"/>
    <n v="137"/>
    <s v="Yousef 'Joe' Sweid"/>
    <n v="0"/>
    <s v="gay|hairy chest|homosexual|israel|male nudity"/>
    <s v="http://www.imdb.com/title/tt0476643/?ref_=fn_tt_tt_1"/>
    <n v="23"/>
    <x v="17"/>
    <s v="Israel"/>
    <s v="Unrated"/>
    <n v="1500000"/>
    <n v="2006"/>
    <n v="30"/>
    <n v="7.3"/>
    <m/>
    <n v="0"/>
  </r>
  <r>
    <s v="Color"/>
    <x v="225"/>
    <n v="53"/>
    <n v="90"/>
    <n v="10"/>
    <n v="159"/>
    <s v="Jodi Benson"/>
    <n v="49000"/>
    <n v="92969824"/>
    <s v="Comedy|Family|Sci-Fi"/>
    <s v="Robin Williams"/>
    <s v="Flubber "/>
    <n v="63625"/>
    <n v="50005"/>
    <s v="Sam Lloyd"/>
    <n v="1"/>
    <s v="college|flubber|flying rubber|professor|wedding"/>
    <s v="http://www.imdb.com/title/tt0119137/?ref_=fn_tt_tt_1"/>
    <n v="64"/>
    <x v="0"/>
    <s v="USA"/>
    <s v="PG"/>
    <n v="80000000"/>
    <n v="1997"/>
    <n v="570"/>
    <n v="5.2"/>
    <n v="1.85"/>
    <n v="0"/>
  </r>
  <r>
    <s v="Color"/>
    <x v="220"/>
    <n v="56"/>
    <n v="90"/>
    <n v="119"/>
    <n v="636"/>
    <s v="Tyler Labine"/>
    <n v="869"/>
    <n v="15549702"/>
    <s v="Comedy|Romance"/>
    <s v="Carmen Electra"/>
    <s v="My Boss's Daughter "/>
    <n v="24038"/>
    <n v="3007"/>
    <s v="Molly Shannon"/>
    <n v="2"/>
    <s v="boss' daughter|crush|house sitter|housesitting|love interest"/>
    <s v="http://www.imdb.com/title/tt0270980/?ref_=fn_tt_tt_1"/>
    <n v="123"/>
    <x v="0"/>
    <s v="USA"/>
    <s v="PG-13"/>
    <n v="14000000"/>
    <n v="2003"/>
    <n v="779"/>
    <n v="4.5999999999999996"/>
    <n v="1.85"/>
    <n v="411"/>
  </r>
  <r>
    <s v="Color"/>
    <x v="667"/>
    <n v="56"/>
    <n v="90"/>
    <n v="23"/>
    <n v="560"/>
    <s v="Kerr Smith"/>
    <n v="847"/>
    <n v="6755271"/>
    <s v="Horror|Thriller"/>
    <s v="Brendan Fehr"/>
    <s v="The Forsaken "/>
    <n v="7319"/>
    <n v="3004"/>
    <s v="Izabella Miko"/>
    <n v="4"/>
    <s v="flashing breasts|hitchhiker|vampire|vampire hunter|virus"/>
    <s v="http://www.imdb.com/title/tt0245120/?ref_=fn_tt_tt_1"/>
    <n v="131"/>
    <x v="0"/>
    <s v="USA"/>
    <s v="R"/>
    <n v="5000000"/>
    <n v="2001"/>
    <n v="591"/>
    <n v="5.3"/>
    <n v="1.85"/>
    <n v="327"/>
  </r>
  <r>
    <s v="Color"/>
    <x v="668"/>
    <n v="57"/>
    <n v="90"/>
    <n v="32"/>
    <n v="809"/>
    <s v="Mark Addy"/>
    <n v="1000"/>
    <n v="35231365"/>
    <s v="Comedy|Family|Romance|Sci-Fi"/>
    <s v="Taylor Negron"/>
    <s v="The Flintstones in Viva Rock Vegas "/>
    <n v="15517"/>
    <n v="6299"/>
    <s v="Danny Woodburn"/>
    <n v="0"/>
    <s v="based on tv series|love|prequel|the flintstones|title appears in song"/>
    <s v="http://www.imdb.com/title/tt0158622/?ref_=fn_tt_tt_1"/>
    <n v="85"/>
    <x v="0"/>
    <s v="USA"/>
    <s v="PG"/>
    <n v="60000000"/>
    <n v="2000"/>
    <n v="891"/>
    <n v="3.6"/>
    <n v="1.85"/>
    <n v="500"/>
  </r>
  <r>
    <s v="Color"/>
    <x v="669"/>
    <n v="57"/>
    <n v="90"/>
    <n v="18"/>
    <n v="39"/>
    <s v="Patrick Brammall"/>
    <n v="130"/>
    <m/>
    <s v="Comedy|Drama|Romance|Sci-Fi"/>
    <s v="Maeve Dermody"/>
    <s v="Griff the Invisible "/>
    <n v="4173"/>
    <n v="362"/>
    <s v="Kelly Paterniti"/>
    <n v="1"/>
    <s v="alter ego|awkwardness|office|scientist|superhero"/>
    <s v="http://www.imdb.com/title/tt1509803/?ref_=fn_tt_tt_1"/>
    <n v="32"/>
    <x v="0"/>
    <s v="Australia"/>
    <s v="PG-13"/>
    <m/>
    <n v="2010"/>
    <n v="96"/>
    <n v="6.1"/>
    <n v="1.85"/>
    <n v="0"/>
  </r>
  <r>
    <s v="Color"/>
    <x v="670"/>
    <n v="58"/>
    <n v="90"/>
    <n v="31"/>
    <n v="137"/>
    <s v="Neil Maskell"/>
    <n v="326"/>
    <n v="120620"/>
    <s v="Biography|Comedy|Drama|Music"/>
    <s v="Paul Kaye"/>
    <s v="It's All Gone Pete Tong "/>
    <n v="16828"/>
    <n v="865"/>
    <s v="Kate Magowan"/>
    <n v="1"/>
    <s v="deafness|disappearance|ears|ibiza|musician"/>
    <s v="http://www.imdb.com/title/tt0388139/?ref_=fn_tt_tt_1"/>
    <n v="67"/>
    <x v="0"/>
    <s v="UK"/>
    <s v="R"/>
    <m/>
    <n v="2004"/>
    <n v="246"/>
    <n v="7.4"/>
    <n v="2.35"/>
    <n v="0"/>
  </r>
  <r>
    <s v="Color"/>
    <x v="156"/>
    <n v="59"/>
    <n v="90"/>
    <n v="176"/>
    <n v="460"/>
    <s v="Bob Gunton"/>
    <n v="531"/>
    <n v="108360000"/>
    <s v="Adventure|Comedy"/>
    <s v="Bruce Spence"/>
    <s v="Ace Ventura: When Nature Calls "/>
    <n v="160321"/>
    <n v="2203"/>
    <s v="Sophie Okonedo"/>
    <n v="0"/>
    <s v="africa|bat|hawaiian shirt|pregnancy|pregnant"/>
    <s v="http://www.imdb.com/title/tt0112281/?ref_=fn_tt_tt_1"/>
    <n v="178"/>
    <x v="0"/>
    <s v="USA"/>
    <s v="PG-13"/>
    <n v="30000000"/>
    <n v="1995"/>
    <n v="461"/>
    <n v="6.3"/>
    <n v="2.35"/>
    <n v="0"/>
  </r>
  <r>
    <s v="Color"/>
    <x v="671"/>
    <n v="60"/>
    <n v="90"/>
    <n v="7"/>
    <n v="251"/>
    <s v="Kelly Clarkson"/>
    <n v="525"/>
    <n v="4922166"/>
    <s v="Comedy|Musical|Romance"/>
    <s v="Anika Noni Rose"/>
    <s v="From Justin to Kelly "/>
    <n v="23606"/>
    <n v="1445"/>
    <s v="Brian Dietzen"/>
    <n v="2"/>
    <s v="bar|florida|love|spring break|waitress"/>
    <s v="http://www.imdb.com/title/tt0339034/?ref_=fn_tt_tt_1"/>
    <n v="304"/>
    <x v="0"/>
    <s v="USA"/>
    <s v="PG"/>
    <n v="12000000"/>
    <n v="2003"/>
    <n v="281"/>
    <n v="2.1"/>
    <n v="1.85"/>
    <n v="0"/>
  </r>
  <r>
    <s v="Color"/>
    <x v="672"/>
    <n v="60"/>
    <n v="90"/>
    <n v="25"/>
    <n v="10"/>
    <s v="Stevan Mena"/>
    <n v="169"/>
    <m/>
    <s v="Crime|Horror|Mystery|Thriller"/>
    <s v="R. Brandon Johnson"/>
    <s v="Malevolence "/>
    <n v="2413"/>
    <n v="206"/>
    <s v="Richard Glover"/>
    <n v="0"/>
    <s v="abandoned house|bank|robber|swing|witness"/>
    <s v="http://www.imdb.com/title/tt0388230/?ref_=fn_tt_tt_1"/>
    <n v="112"/>
    <x v="0"/>
    <s v="USA"/>
    <s v="R"/>
    <n v="200000"/>
    <n v="2003"/>
    <n v="25"/>
    <n v="5.0999999999999996"/>
    <n v="1.33"/>
    <n v="198"/>
  </r>
  <r>
    <s v="Color"/>
    <x v="673"/>
    <n v="61"/>
    <n v="90"/>
    <n v="0"/>
    <n v="234"/>
    <s v="Aden Young"/>
    <n v="477"/>
    <n v="28399192"/>
    <s v="Action|Adventure|Comedy|Family"/>
    <s v="Steve Irwin"/>
    <s v="The Crocodile Hunter: Collision Course "/>
    <n v="5663"/>
    <n v="1483"/>
    <s v="Steve Bastoni"/>
    <n v="0"/>
    <s v="cia|crocodile|satellite|snake|spider"/>
    <s v="http://www.imdb.com/title/tt0305396/?ref_=fn_tt_tt_1"/>
    <n v="106"/>
    <x v="0"/>
    <s v="Australia"/>
    <s v="PG"/>
    <n v="13000000"/>
    <n v="2002"/>
    <n v="238"/>
    <n v="5.4"/>
    <n v="2.35"/>
    <n v="332"/>
  </r>
  <r>
    <s v="Color"/>
    <x v="674"/>
    <n v="61"/>
    <n v="90"/>
    <n v="4"/>
    <n v="556"/>
    <s v="Joel David Moore"/>
    <n v="2000"/>
    <n v="6088249"/>
    <s v="Comedy"/>
    <s v="Linda Cardellini"/>
    <s v="Grandma's Boy "/>
    <n v="67853"/>
    <n v="5202"/>
    <s v="Shirley Jones"/>
    <n v="0"/>
    <s v="co worker|game tester|loss of virginity|roommate|snack"/>
    <s v="http://www.imdb.com/title/tt0456554/?ref_=fn_tt_tt_1"/>
    <n v="202"/>
    <x v="0"/>
    <s v="USA"/>
    <s v="R"/>
    <m/>
    <n v="2006"/>
    <n v="936"/>
    <n v="7"/>
    <n v="2.35"/>
    <n v="0"/>
  </r>
  <r>
    <s v="Color"/>
    <x v="675"/>
    <n v="62"/>
    <n v="90"/>
    <n v="68"/>
    <n v="642"/>
    <s v="Al Pacino"/>
    <n v="17000"/>
    <n v="28870"/>
    <s v="Crime|Drama|Thriller"/>
    <s v="Channing Tatum"/>
    <s v="The Son of No One "/>
    <n v="14280"/>
    <n v="32814"/>
    <s v="Tracy Morgan"/>
    <n v="5"/>
    <s v="housing project|letter|man with glasses|murder|subjective camera"/>
    <s v="http://www.imdb.com/title/tt1535612/?ref_=fn_tt_tt_1"/>
    <n v="41"/>
    <x v="0"/>
    <s v="USA"/>
    <s v="R"/>
    <n v="15000000"/>
    <n v="2011"/>
    <n v="14000"/>
    <n v="5.0999999999999996"/>
    <n v="2.35"/>
    <n v="0"/>
  </r>
  <r>
    <s v="Color"/>
    <x v="676"/>
    <n v="62"/>
    <n v="90"/>
    <n v="0"/>
    <n v="123"/>
    <s v="Joe Flaherty"/>
    <n v="187"/>
    <m/>
    <s v="Adventure|Animation|Fantasy|Horror|Sci-Fi"/>
    <s v="John Vernon"/>
    <s v="Heavy Metal "/>
    <n v="23516"/>
    <n v="646"/>
    <s v="Don Francks"/>
    <n v="0"/>
    <s v="anthology|girl|heavy metal|secretary|segments"/>
    <s v="http://www.imdb.com/title/tt0082509/?ref_=fn_tt_tt_1"/>
    <n v="147"/>
    <x v="0"/>
    <s v="Canada"/>
    <s v="R"/>
    <n v="9300000"/>
    <n v="1981"/>
    <n v="176"/>
    <n v="6.7"/>
    <n v="1.37"/>
    <n v="0"/>
  </r>
  <r>
    <s v="Color"/>
    <x v="677"/>
    <n v="62"/>
    <n v="90"/>
    <n v="39"/>
    <n v="210"/>
    <s v="Valerie Perri"/>
    <n v="607"/>
    <n v="28535768"/>
    <s v="Comedy"/>
    <s v="Oliver Hudson"/>
    <s v="The Out-of-Towners "/>
    <n v="10446"/>
    <n v="1335"/>
    <s v="Carlease Burke"/>
    <n v="2"/>
    <s v="job interview|manhattan new york city|new york city|remake|sausage"/>
    <s v="http://www.imdb.com/title/tt0129280/?ref_=fn_tt_tt_1"/>
    <n v="105"/>
    <x v="0"/>
    <s v="USA"/>
    <s v="PG-13"/>
    <n v="40000000"/>
    <n v="1999"/>
    <n v="322"/>
    <n v="5.3"/>
    <n v="1.85"/>
    <n v="279"/>
  </r>
  <r>
    <s v="Color"/>
    <x v="572"/>
    <n v="63"/>
    <n v="90"/>
    <n v="10"/>
    <n v="541"/>
    <s v="Bob Balaban"/>
    <n v="1000"/>
    <m/>
    <s v="Adventure|Animation|Comedy|Fantasy|Music|Romance"/>
    <s v="Adam Goldberg"/>
    <s v="A Monster in Paris "/>
    <n v="15790"/>
    <n v="3243"/>
    <s v="François Cluzet"/>
    <n v="0"/>
    <s v="belle epoque|city name in title|monster|paris france"/>
    <s v="http://www.imdb.com/title/tt0961097/?ref_=fn_tt_tt_1"/>
    <n v="40"/>
    <x v="5"/>
    <s v="France"/>
    <s v="PG"/>
    <n v="25000000"/>
    <n v="2011"/>
    <n v="559"/>
    <n v="6.8"/>
    <n v="1.85"/>
    <n v="0"/>
  </r>
  <r>
    <s v="Color"/>
    <x v="678"/>
    <n v="63"/>
    <n v="90"/>
    <n v="49"/>
    <n v="191"/>
    <s v="Sharon Lawrence"/>
    <n v="12000"/>
    <n v="5108820"/>
    <s v="Drama|Mystery|Thriller"/>
    <s v="Norman Reedus"/>
    <s v="Gossip "/>
    <n v="12519"/>
    <n v="12776"/>
    <s v="Noam Jenkins"/>
    <n v="5"/>
    <s v="college|college campus|gossip|rape|sex"/>
    <s v="http://www.imdb.com/title/tt0176783/?ref_=fn_tt_tt_1"/>
    <n v="112"/>
    <x v="0"/>
    <s v="USA"/>
    <s v="R"/>
    <n v="24000000"/>
    <n v="2000"/>
    <n v="215"/>
    <n v="5.9"/>
    <n v="2.35"/>
    <n v="853"/>
  </r>
  <r>
    <s v="Color"/>
    <x v="679"/>
    <n v="64"/>
    <n v="90"/>
    <n v="397"/>
    <n v="0"/>
    <s v="Nargess Mamizadeh"/>
    <n v="5"/>
    <n v="673780"/>
    <s v="Drama"/>
    <s v="Fereshteh Sadre Orafaiy"/>
    <s v="The Circle "/>
    <n v="4555"/>
    <n v="5"/>
    <s v="Mojgan Faramarzi"/>
    <n v="0"/>
    <s v="abortion|bus|hospital|prison|prostitution"/>
    <s v="http://www.imdb.com/title/tt0255094/?ref_=fn_tt_tt_1"/>
    <n v="26"/>
    <x v="19"/>
    <s v="Iran"/>
    <s v="Not Rated"/>
    <n v="10000"/>
    <n v="2000"/>
    <n v="0"/>
    <n v="7.5"/>
    <n v="1.85"/>
    <n v="697"/>
  </r>
  <r>
    <s v="Color"/>
    <x v="680"/>
    <n v="69"/>
    <n v="90"/>
    <n v="13"/>
    <n v="613"/>
    <s v="Sissy Spacek"/>
    <n v="882"/>
    <n v="19158074"/>
    <s v="Drama|Family|Fantasy|Romance"/>
    <s v="William Hurt"/>
    <s v="Tuck Everlasting "/>
    <n v="17983"/>
    <n v="2661"/>
    <s v="Jonathan Jackson"/>
    <n v="2"/>
    <s v="fountain of youth|immortality|secret|woods|young man"/>
    <s v="http://www.imdb.com/title/tt0283084/?ref_=fn_tt_tt_1"/>
    <n v="127"/>
    <x v="0"/>
    <s v="USA"/>
    <s v="PG"/>
    <n v="15000000"/>
    <n v="2002"/>
    <n v="874"/>
    <n v="6.7"/>
    <n v="2.35"/>
    <n v="0"/>
  </r>
  <r>
    <s v="Color"/>
    <x v="681"/>
    <n v="69"/>
    <n v="90"/>
    <n v="25"/>
    <n v="138"/>
    <s v="Jesse Garcia"/>
    <n v="231"/>
    <n v="1689999"/>
    <s v="Drama"/>
    <s v="Emily Rios"/>
    <s v="Quinceañera "/>
    <n v="3675"/>
    <n v="771"/>
    <s v="Alicia Sixtos"/>
    <n v="1"/>
    <s v="15th birthday|birthday|gay|party|security guard"/>
    <s v="http://www.imdb.com/title/tt0451176/?ref_=fn_tt_tt_1"/>
    <n v="48"/>
    <x v="9"/>
    <s v="USA"/>
    <s v="R"/>
    <n v="400000"/>
    <n v="2006"/>
    <n v="200"/>
    <n v="7.1"/>
    <n v="2.35"/>
    <n v="426"/>
  </r>
  <r>
    <s v="Color"/>
    <x v="682"/>
    <n v="73"/>
    <n v="90"/>
    <n v="176"/>
    <n v="825"/>
    <s v="Rob Riggle"/>
    <n v="931"/>
    <n v="16647384"/>
    <s v="Adventure|Comedy|Family|Romance"/>
    <s v="Tyler James Williams"/>
    <s v="Unaccompanied Minors "/>
    <n v="8398"/>
    <n v="4431"/>
    <s v="B.J. Novak"/>
    <n v="1"/>
    <s v="airport|black comedy|blizzard|christmas|pennsylvania"/>
    <s v="http://www.imdb.com/title/tt0488658/?ref_=fn_tt_tt_1"/>
    <n v="56"/>
    <x v="0"/>
    <s v="USA"/>
    <s v="PG"/>
    <n v="26000000"/>
    <n v="2006"/>
    <n v="839"/>
    <n v="5.0999999999999996"/>
    <n v="2.35"/>
    <n v="498"/>
  </r>
  <r>
    <s v="Color"/>
    <x v="440"/>
    <n v="75"/>
    <n v="90"/>
    <n v="234"/>
    <n v="15"/>
    <s v="Eddie Rouse"/>
    <n v="552"/>
    <n v="241816"/>
    <s v="Drama"/>
    <s v="Paul Schneider"/>
    <s v="George Washington "/>
    <n v="6246"/>
    <n v="642"/>
    <s v="Damian Jewan Lee"/>
    <n v="0"/>
    <s v="cover up|north carolina|redemption|small town|teenager"/>
    <s v="http://www.imdb.com/title/tt0262432/?ref_=fn_tt_tt_1"/>
    <n v="76"/>
    <x v="0"/>
    <s v="USA"/>
    <s v="Unrated"/>
    <n v="42000"/>
    <n v="2000"/>
    <n v="61"/>
    <n v="7.5"/>
    <n v="2.35"/>
    <n v="451"/>
  </r>
  <r>
    <s v="Color"/>
    <x v="584"/>
    <n v="75"/>
    <n v="90"/>
    <n v="15"/>
    <n v="453"/>
    <s v="Lupe Ontiveros"/>
    <n v="953"/>
    <n v="5844929"/>
    <s v="Comedy|Drama"/>
    <s v="America Ferrera"/>
    <s v="Real Women Have Curves "/>
    <n v="6000"/>
    <n v="2510"/>
    <s v="George Lopez"/>
    <n v="1"/>
    <s v="education|factory|high school|mexican american|religious icon"/>
    <s v="http://www.imdb.com/title/tt0296166/?ref_=fn_tt_tt_1"/>
    <n v="109"/>
    <x v="0"/>
    <s v="USA"/>
    <s v="PG-13"/>
    <n v="3000000"/>
    <n v="2002"/>
    <n v="625"/>
    <n v="7"/>
    <n v="1.85"/>
    <n v="595"/>
  </r>
  <r>
    <s v="Color"/>
    <x v="683"/>
    <n v="76"/>
    <n v="90"/>
    <n v="138"/>
    <n v="263"/>
    <s v="Windell Middlebrooks"/>
    <n v="373"/>
    <n v="4542775"/>
    <s v="Comedy|Romance"/>
    <s v="Hugh M. Hefner"/>
    <s v="Miss March "/>
    <n v="18313"/>
    <n v="1831"/>
    <s v="Raquel Alessi"/>
    <n v="2"/>
    <s v="fellatio|hugh hefner|oral sex|playboy centerfold|topless female nudity"/>
    <s v="http://www.imdb.com/title/tt1151922/?ref_=fn_tt_tt_1"/>
    <n v="73"/>
    <x v="0"/>
    <s v="USA"/>
    <s v="R"/>
    <n v="6000000"/>
    <n v="2009"/>
    <n v="308"/>
    <n v="5.0999999999999996"/>
    <n v="1.85"/>
    <n v="985"/>
  </r>
  <r>
    <s v="Color"/>
    <x v="684"/>
    <n v="78"/>
    <n v="90"/>
    <n v="26"/>
    <n v="350"/>
    <s v="Lynn Cohen"/>
    <n v="797"/>
    <n v="303439"/>
    <s v="Drama|Mystery|Thriller"/>
    <s v="Eva Amurri Martino"/>
    <s v="The Life Before Her Eyes "/>
    <n v="12125"/>
    <n v="2073"/>
    <s v="Brett Cullen"/>
    <n v="2"/>
    <s v="best friend|nonlinear timeline|school shooting|self sacrifice|shooting"/>
    <s v="http://www.imdb.com/title/tt0815178/?ref_=fn_tt_tt_1"/>
    <n v="78"/>
    <x v="0"/>
    <s v="USA"/>
    <s v="R"/>
    <n v="8000000"/>
    <n v="2007"/>
    <n v="474"/>
    <n v="6.4"/>
    <n v="2.35"/>
    <n v="1000"/>
  </r>
  <r>
    <s v="Color"/>
    <x v="401"/>
    <n v="81"/>
    <n v="90"/>
    <n v="65"/>
    <n v="730"/>
    <s v="George Carlin"/>
    <n v="18000"/>
    <n v="40485039"/>
    <s v="Adventure|Comedy|Music|Sci-Fi"/>
    <s v="Keanu Reeves"/>
    <s v="Bill &amp; Ted's Excellent Adventure "/>
    <n v="85362"/>
    <n v="20795"/>
    <s v="Al Leong"/>
    <n v="6"/>
    <s v="failing student|high school|payphone|teenager|telephone booth"/>
    <s v="http://www.imdb.com/title/tt0096928/?ref_=fn_tt_tt_1"/>
    <n v="181"/>
    <x v="0"/>
    <s v="USA"/>
    <s v="PG"/>
    <n v="10000000"/>
    <n v="1989"/>
    <n v="769"/>
    <n v="6.9"/>
    <n v="2.35"/>
    <n v="0"/>
  </r>
  <r>
    <s v="Color"/>
    <x v="323"/>
    <n v="83"/>
    <n v="90"/>
    <n v="0"/>
    <n v="945"/>
    <s v="Wilford Brimley"/>
    <n v="19000"/>
    <n v="63826569"/>
    <s v="Comedy"/>
    <s v="Tom Selleck"/>
    <s v="In &amp; Out "/>
    <n v="32416"/>
    <n v="23504"/>
    <s v="Lauren Ambrose"/>
    <n v="0"/>
    <s v="academy award|gay|high school|reporter|teacher"/>
    <s v="http://www.imdb.com/title/tt0119360/?ref_=fn_tt_tt_1"/>
    <n v="138"/>
    <x v="0"/>
    <s v="USA"/>
    <s v="PG-13"/>
    <n v="35000000"/>
    <n v="1997"/>
    <n v="957"/>
    <n v="6.3"/>
    <n v="1.85"/>
    <n v="0"/>
  </r>
  <r>
    <s v="Color"/>
    <x v="685"/>
    <n v="84"/>
    <n v="90"/>
    <n v="0"/>
    <n v="518"/>
    <s v="Larry Miller"/>
    <n v="681"/>
    <n v="25077977"/>
    <s v="Adventure|Animation|Comedy|Family|Romance"/>
    <s v="Kevin Sussman"/>
    <s v="Alpha and Omega "/>
    <n v="10986"/>
    <n v="2486"/>
    <s v="Christine Lakin"/>
    <n v="0"/>
    <s v="arranged marriage|geese|idaho|national park|park"/>
    <s v="http://www.imdb.com/title/tt1213012/?ref_=fn_tt_tt_1"/>
    <n v="84"/>
    <x v="0"/>
    <s v="USA"/>
    <s v="PG"/>
    <n v="20000000"/>
    <n v="2010"/>
    <n v="611"/>
    <n v="5.3"/>
    <n v="1.85"/>
    <n v="0"/>
  </r>
  <r>
    <s v="Color"/>
    <x v="686"/>
    <n v="85"/>
    <n v="90"/>
    <n v="21"/>
    <n v="112"/>
    <s v="Ben Miles"/>
    <n v="186"/>
    <n v="671240"/>
    <s v="Comedy|Drama|Romance"/>
    <s v="Celia Imrie"/>
    <s v="Imagine Me &amp; You "/>
    <n v="23023"/>
    <n v="619"/>
    <s v="Darren Boyd"/>
    <n v="0"/>
    <s v="florist|friend|friendship|lesbian|love"/>
    <s v="http://www.imdb.com/title/tt0421994/?ref_=fn_tt_tt_1"/>
    <n v="149"/>
    <x v="0"/>
    <s v="UK"/>
    <s v="R"/>
    <n v="7900000"/>
    <n v="2005"/>
    <n v="119"/>
    <n v="6.9"/>
    <n v="2.35"/>
    <n v="0"/>
  </r>
  <r>
    <s v="Color"/>
    <x v="580"/>
    <n v="87"/>
    <n v="90"/>
    <n v="0"/>
    <n v="767"/>
    <s v="Rebecca De Mornay"/>
    <n v="1000"/>
    <n v="1752214"/>
    <s v="Comedy|Drama|Romance"/>
    <s v="Madeline Carroll"/>
    <s v="Flipped "/>
    <n v="60460"/>
    <n v="4377"/>
    <s v="Aidan Quinn"/>
    <n v="0"/>
    <s v="apology|falling in love|multiple perspectives|narrated by a girl|younger version of character"/>
    <s v="http://www.imdb.com/title/tt0817177/?ref_=fn_tt_tt_1"/>
    <n v="104"/>
    <x v="0"/>
    <s v="USA"/>
    <s v="PG"/>
    <n v="14000000"/>
    <n v="2010"/>
    <n v="872"/>
    <n v="7.7"/>
    <n v="1.85"/>
    <n v="14000"/>
  </r>
  <r>
    <s v="Color"/>
    <x v="687"/>
    <n v="87"/>
    <n v="90"/>
    <n v="65"/>
    <n v="658"/>
    <s v="Jon Lovitz"/>
    <n v="11000"/>
    <n v="39442871"/>
    <s v="Comedy|Fantasy"/>
    <s v="Adam Sandler"/>
    <s v="Little Nicky "/>
    <n v="80639"/>
    <n v="25190"/>
    <s v="Michael McKean"/>
    <n v="0"/>
    <s v="angel|devil|flask|hell|the devil"/>
    <s v="http://www.imdb.com/title/tt0185431/?ref_=fn_tt_tt_1"/>
    <n v="237"/>
    <x v="0"/>
    <s v="USA"/>
    <s v="PG-13"/>
    <n v="80000000"/>
    <n v="2000"/>
    <n v="11000"/>
    <n v="5.3"/>
    <n v="1.85"/>
    <n v="0"/>
  </r>
  <r>
    <s v=" Black and White"/>
    <x v="688"/>
    <n v="88"/>
    <n v="90"/>
    <n v="56"/>
    <n v="56"/>
    <s v="Brian Howe"/>
    <n v="126"/>
    <n v="110536"/>
    <s v="Comedy|Horror|Sci-Fi"/>
    <s v="Fay Masterson"/>
    <s v="The Lost Skeleton of Cadavra "/>
    <n v="4117"/>
    <n v="284"/>
    <s v="Larry Blamire"/>
    <n v="1"/>
    <s v="alien|cave|husband wife relationship|monster|skeleton"/>
    <s v="http://www.imdb.com/title/tt0307109/?ref_=fn_tt_tt_1"/>
    <n v="118"/>
    <x v="0"/>
    <s v="USA"/>
    <s v="PG"/>
    <n v="40000"/>
    <n v="2001"/>
    <n v="76"/>
    <n v="7"/>
    <n v="1.85"/>
    <n v="0"/>
  </r>
  <r>
    <s v="Color"/>
    <x v="435"/>
    <n v="90"/>
    <n v="90"/>
    <n v="29"/>
    <n v="142"/>
    <s v="Mike Doyle"/>
    <n v="638"/>
    <n v="17848322"/>
    <s v="Comedy|Romance"/>
    <s v="Frances Fisher"/>
    <s v="Laws of Attraction "/>
    <n v="18771"/>
    <n v="961"/>
    <s v="Nora Dunn"/>
    <n v="1"/>
    <s v="date|divorce|divorce lawyer|drinking|lawyer"/>
    <s v="http://www.imdb.com/title/tt0323033/?ref_=fn_tt_tt_1"/>
    <n v="102"/>
    <x v="0"/>
    <s v="Ireland"/>
    <s v="PG-13"/>
    <n v="28000000"/>
    <n v="2004"/>
    <n v="160"/>
    <n v="5.9"/>
    <n v="2.35"/>
    <n v="702"/>
  </r>
  <r>
    <s v="Color"/>
    <x v="689"/>
    <n v="95"/>
    <n v="90"/>
    <n v="10"/>
    <n v="42"/>
    <s v="Daniel Kash"/>
    <n v="371"/>
    <m/>
    <s v="Action|Comedy|Horror"/>
    <s v="Rachel Skarsten"/>
    <s v="Jack Brooks: Monster Slayer "/>
    <n v="5187"/>
    <n v="558"/>
    <s v="Stefanie Drummond"/>
    <n v="2"/>
    <s v="cult film|demon|monster slayer|uncle|vomiting"/>
    <s v="http://www.imdb.com/title/tt0816539/?ref_=fn_tt_tt_1"/>
    <n v="46"/>
    <x v="0"/>
    <s v="Canada"/>
    <s v="R"/>
    <n v="2500000"/>
    <n v="2007"/>
    <n v="52"/>
    <n v="6"/>
    <n v="1.85"/>
    <n v="870"/>
  </r>
  <r>
    <s v="Color"/>
    <x v="156"/>
    <n v="98"/>
    <n v="90"/>
    <n v="176"/>
    <n v="523"/>
    <s v="Wanda Sykes"/>
    <n v="677"/>
    <n v="72601713"/>
    <s v="Animation|Comedy|Family"/>
    <s v="Rob Paulsen"/>
    <s v="Barnyard "/>
    <n v="21396"/>
    <n v="2055"/>
    <s v="Maurice LaMarche"/>
    <n v="1"/>
    <s v="cow|farmer|howl|howling at the moon|vegetarian"/>
    <s v="http://www.imdb.com/title/tt0414853/?ref_=fn_tt_tt_1"/>
    <n v="155"/>
    <x v="0"/>
    <s v="Germany"/>
    <s v="PG"/>
    <n v="51000000"/>
    <n v="2006"/>
    <n v="560"/>
    <n v="5.6"/>
    <n v="1.85"/>
    <n v="605"/>
  </r>
  <r>
    <s v="Color"/>
    <x v="690"/>
    <n v="99"/>
    <n v="90"/>
    <n v="16"/>
    <n v="16"/>
    <s v="Lillian Adams"/>
    <n v="44"/>
    <n v="24430272"/>
    <s v="Comedy|Romance"/>
    <s v="Judith Chapman"/>
    <s v="The Sweetest Thing "/>
    <n v="46158"/>
    <n v="132"/>
    <s v="Chelsea Bond"/>
    <n v="3"/>
    <s v="female removes her clothes|roommate|voyeur|voyeurism|wedding"/>
    <s v="http://www.imdb.com/title/tt0253867/?ref_=fn_tt_tt_1"/>
    <n v="403"/>
    <x v="0"/>
    <s v="USA"/>
    <s v="R"/>
    <n v="43000000"/>
    <n v="2002"/>
    <n v="28"/>
    <n v="5.0999999999999996"/>
    <n v="1.85"/>
    <n v="0"/>
  </r>
  <r>
    <s v=" Black and White"/>
    <x v="647"/>
    <n v="99"/>
    <n v="90"/>
    <n v="222"/>
    <n v="68"/>
    <s v="Gary Stretch"/>
    <n v="680"/>
    <n v="6013"/>
    <s v="Crime|Drama|Thriller"/>
    <s v="Paddy Considine"/>
    <s v="Dead Man's Shoes "/>
    <n v="39929"/>
    <n v="1311"/>
    <s v="George Newton"/>
    <n v="0"/>
    <s v="anger|army veteran|independent film|revenge|sex scene"/>
    <s v="http://www.imdb.com/title/tt0419677/?ref_=fn_tt_tt_1"/>
    <n v="207"/>
    <x v="0"/>
    <s v="UK"/>
    <s v="Unrated"/>
    <n v="695393"/>
    <n v="2004"/>
    <n v="404"/>
    <n v="7.7"/>
    <n v="1.85"/>
    <n v="0"/>
  </r>
  <r>
    <s v="Color"/>
    <x v="653"/>
    <n v="99"/>
    <n v="90"/>
    <n v="165"/>
    <n v="319"/>
    <s v="Julian Richings"/>
    <n v="686"/>
    <n v="489220"/>
    <s v="Mystery|Sci-Fi|Thriller"/>
    <s v="David Hewlett"/>
    <s v="Cube "/>
    <n v="160511"/>
    <n v="1743"/>
    <s v="Nicole de Boer"/>
    <n v="0"/>
    <s v="escape|labyrinth|maze|red light|trap"/>
    <s v="http://www.imdb.com/title/tt0123755/?ref_=fn_tt_tt_1"/>
    <n v="696"/>
    <x v="0"/>
    <s v="Canada"/>
    <s v="R"/>
    <n v="365000"/>
    <n v="1997"/>
    <n v="648"/>
    <n v="7.3"/>
    <n v="1.85"/>
    <n v="11000"/>
  </r>
  <r>
    <s v="Color"/>
    <x v="691"/>
    <n v="103"/>
    <n v="90"/>
    <n v="6"/>
    <n v="458"/>
    <s v="Debra Messing"/>
    <n v="1000"/>
    <n v="31585300"/>
    <s v="Comedy|Romance"/>
    <s v="Jack Davenport"/>
    <s v="The Wedding Date "/>
    <n v="38248"/>
    <n v="2666"/>
    <s v="Holland Taylor"/>
    <n v="0"/>
    <s v="chick flick|escort|male escort|wedding|wedding date"/>
    <s v="http://www.imdb.com/title/tt0372532/?ref_=fn_tt_tt_1"/>
    <n v="250"/>
    <x v="0"/>
    <s v="USA"/>
    <s v="PG-13"/>
    <n v="15000000"/>
    <n v="2005"/>
    <n v="650"/>
    <n v="6.1"/>
    <n v="1.85"/>
    <n v="0"/>
  </r>
  <r>
    <s v=" Black and White"/>
    <x v="692"/>
    <n v="108"/>
    <n v="90"/>
    <n v="153"/>
    <n v="427"/>
    <s v="Clint Howard"/>
    <n v="11000"/>
    <n v="161487252"/>
    <s v="Comedy|Sport"/>
    <s v="Adam Sandler"/>
    <s v="The Waterboy "/>
    <n v="119450"/>
    <n v="13823"/>
    <s v="Peter Dante"/>
    <n v="0"/>
    <s v="coach|college|college football|domineering mother|football"/>
    <s v="http://www.imdb.com/title/tt0120484/?ref_=fn_tt_tt_1"/>
    <n v="300"/>
    <x v="0"/>
    <s v="USA"/>
    <s v="PG-13"/>
    <n v="20000000"/>
    <n v="1998"/>
    <n v="1000"/>
    <n v="6.1"/>
    <n v="1.85"/>
    <n v="0"/>
  </r>
  <r>
    <s v="Color"/>
    <x v="478"/>
    <n v="108"/>
    <n v="90"/>
    <n v="29"/>
    <n v="650"/>
    <s v="Masi Oka"/>
    <n v="22000"/>
    <n v="87856565"/>
    <s v="Comedy|Romance"/>
    <s v="Philip Seymour Hoffman"/>
    <s v="Along Came Polly "/>
    <n v="106909"/>
    <n v="24534"/>
    <s v="Debra Messing"/>
    <n v="1"/>
    <s v="bride|friend|honeymoon|insurance|insurance company"/>
    <s v="http://www.imdb.com/title/tt0343135/?ref_=fn_tt_tt_1"/>
    <n v="268"/>
    <x v="0"/>
    <s v="USA"/>
    <s v="PG-13"/>
    <n v="42000000"/>
    <n v="2004"/>
    <n v="923"/>
    <n v="5.9"/>
    <n v="1.85"/>
    <n v="0"/>
  </r>
  <r>
    <s v="Color"/>
    <x v="693"/>
    <n v="110"/>
    <n v="90"/>
    <n v="0"/>
    <n v="171"/>
    <s v="Barbara Hershey"/>
    <n v="1000"/>
    <m/>
    <s v="Drama"/>
    <s v="Joe Mantegna"/>
    <s v="Childless "/>
    <n v="33"/>
    <n v="1996"/>
    <s v="Diane Venora"/>
    <n v="5"/>
    <s v=""/>
    <s v="http://www.imdb.com/title/tt0867270/?ref_=fn_tt_tt_1"/>
    <n v="156"/>
    <x v="0"/>
    <s v="USA"/>
    <s v="R"/>
    <n v="1000000"/>
    <n v="2008"/>
    <n v="618"/>
    <n v="6.1"/>
    <m/>
    <n v="3"/>
  </r>
  <r>
    <s v="Color"/>
    <x v="694"/>
    <n v="110"/>
    <n v="90"/>
    <n v="0"/>
    <n v="185"/>
    <s v="Nicholas Simmons"/>
    <n v="569"/>
    <m/>
    <s v="Action|Crime|Drama"/>
    <s v="Keri Maletto"/>
    <s v="Amidst the Devil's Wings "/>
    <n v="28"/>
    <n v="1461"/>
    <s v="Barbie Castro"/>
    <n v="0"/>
    <s v=""/>
    <s v="http://www.imdb.com/title/tt3976258/?ref_=fn_tt_tt_1"/>
    <n v="156"/>
    <x v="0"/>
    <s v="USA"/>
    <s v="Unrated"/>
    <n v="300000"/>
    <n v="2014"/>
    <n v="553"/>
    <n v="4.3"/>
    <m/>
    <n v="17"/>
  </r>
  <r>
    <s v="Color"/>
    <x v="695"/>
    <n v="110"/>
    <n v="90"/>
    <n v="37"/>
    <n v="0"/>
    <s v="Sebastian Aguilar"/>
    <n v="210"/>
    <m/>
    <s v="Drama|Thriller"/>
    <s v="Nicole Smolen"/>
    <s v="8 Days "/>
    <n v="44"/>
    <n v="210"/>
    <s v="Ivette Alvarez"/>
    <n v="1"/>
    <s v=""/>
    <s v="http://www.imdb.com/title/tt3111864/?ref_=fn_tt_tt_1"/>
    <n v="3"/>
    <x v="0"/>
    <s v="USA"/>
    <s v="PG-13"/>
    <n v="2500000"/>
    <n v="2014"/>
    <n v="0"/>
    <n v="6.9"/>
    <m/>
    <n v="224"/>
  </r>
  <r>
    <s v="Color"/>
    <x v="696"/>
    <n v="110"/>
    <n v="90"/>
    <n v="0"/>
    <n v="483"/>
    <s v="Patricia Neal"/>
    <n v="695"/>
    <m/>
    <s v="Drama|Family|Music"/>
    <s v="Heather Locklear"/>
    <s v="Flying By "/>
    <n v="215"/>
    <n v="3217"/>
    <s v="Katie Leclerc"/>
    <n v="6"/>
    <s v=""/>
    <s v="http://www.imdb.com/title/tt1131732/?ref_=fn_tt_tt_1"/>
    <n v="2"/>
    <x v="0"/>
    <s v="USA"/>
    <s v="PG-13"/>
    <m/>
    <n v="2009"/>
    <n v="617"/>
    <n v="4.5"/>
    <m/>
    <n v="38"/>
  </r>
  <r>
    <s v="Color"/>
    <x v="697"/>
    <n v="110"/>
    <n v="90"/>
    <n v="0"/>
    <n v="9"/>
    <s v="Mikaal Bates"/>
    <n v="313"/>
    <m/>
    <s v="Crime|Drama|Thriller"/>
    <s v="Tjasa Ferme"/>
    <s v="Dutch Kills "/>
    <n v="57"/>
    <n v="366"/>
    <s v="Damon Owlia"/>
    <n v="2"/>
    <s v=""/>
    <s v="http://www.imdb.com/title/tt2759066/?ref_=fn_tt_tt_1"/>
    <n v="2"/>
    <x v="0"/>
    <s v="USA"/>
    <s v="Unrated"/>
    <n v="25000"/>
    <n v="2015"/>
    <n v="25"/>
    <n v="4.8"/>
    <m/>
    <n v="33"/>
  </r>
  <r>
    <s v="Color"/>
    <x v="698"/>
    <n v="110"/>
    <n v="90"/>
    <n v="2"/>
    <n v="99"/>
    <s v="Robert Miano"/>
    <n v="466"/>
    <m/>
    <s v="Action|Adventure|Mystery|Romance|Thriller"/>
    <s v="Hector Echavarria"/>
    <s v="Death Calls "/>
    <n v="30"/>
    <n v="842"/>
    <s v="Ron Roggé"/>
    <n v="2"/>
    <s v="murder|oppression|rebirth|reincarnation|revenge"/>
    <s v="http://www.imdb.com/title/tt1328873/?ref_=fn_tt_tt_1"/>
    <n v="156"/>
    <x v="0"/>
    <s v="USA"/>
    <s v="R"/>
    <n v="290000"/>
    <n v="2010"/>
    <n v="216"/>
    <n v="4.3"/>
    <n v="1.85"/>
    <n v="16"/>
  </r>
  <r>
    <s v="Color"/>
    <x v="699"/>
    <n v="110"/>
    <n v="90"/>
    <n v="66"/>
    <n v="452"/>
    <s v="Michael Rapaport"/>
    <n v="1000"/>
    <m/>
    <s v="Comedy"/>
    <s v="Taylor Negron"/>
    <s v="The Deported "/>
    <n v="62"/>
    <n v="3882"/>
    <s v="Talia Shire"/>
    <n v="1"/>
    <s v="actor|italian american|mexico|orphan|usa"/>
    <s v="http://www.imdb.com/title/tt1390404/?ref_=fn_tt_tt_1"/>
    <n v="1"/>
    <x v="0"/>
    <s v="USA"/>
    <s v="PG-13"/>
    <n v="3000000"/>
    <n v="2009"/>
    <n v="975"/>
    <n v="6.2"/>
    <n v="1.85"/>
    <n v="54"/>
  </r>
  <r>
    <s v="Color"/>
    <x v="700"/>
    <n v="110"/>
    <n v="90"/>
    <n v="0"/>
    <n v="271"/>
    <s v="Steven Michael Quezada"/>
    <n v="595"/>
    <m/>
    <s v="Action|Drama|Thriller"/>
    <s v="Russell Wong"/>
    <s v="Light from the Darkroom "/>
    <n v="6"/>
    <n v="1754"/>
    <s v="Lymari Nadal"/>
    <n v="0"/>
    <s v="china|faith|panama|photography|suspense"/>
    <s v="http://www.imdb.com/title/tt3130704/?ref_=fn_tt_tt_1"/>
    <n v="1"/>
    <x v="0"/>
    <s v="USA"/>
    <s v="PG-13"/>
    <n v="600000"/>
    <n v="2014"/>
    <n v="412"/>
    <n v="8"/>
    <m/>
    <n v="9"/>
  </r>
  <r>
    <s v="Color"/>
    <x v="701"/>
    <n v="110"/>
    <n v="90"/>
    <n v="0"/>
    <n v="569"/>
    <s v="Dylan Baker"/>
    <n v="970"/>
    <m/>
    <s v="History"/>
    <s v="Emma Caulfield"/>
    <s v="America Is Still the Place "/>
    <n v="22"/>
    <n v="3359"/>
    <s v="Mike Colter"/>
    <n v="0"/>
    <s v=""/>
    <s v="http://www.imdb.com/title/tt3417110/?ref_=fn_tt_tt_1"/>
    <n v="156"/>
    <x v="0"/>
    <s v="USA"/>
    <s v="Unrated"/>
    <m/>
    <n v="2015"/>
    <n v="812"/>
    <n v="7.5"/>
    <m/>
    <n v="337"/>
  </r>
  <r>
    <s v="Color"/>
    <x v="702"/>
    <n v="116"/>
    <n v="90"/>
    <n v="34"/>
    <n v="506"/>
    <s v="David Costabile"/>
    <n v="966"/>
    <n v="4360548"/>
    <s v="Comedy|Drama|Romance"/>
    <s v="Jenna Fischer"/>
    <s v="Solitary Man "/>
    <n v="13371"/>
    <n v="2661"/>
    <s v="Richard Schiff"/>
    <n v="7"/>
    <s v="aging|hdtv|high definition television|love|marriage"/>
    <s v="http://www.imdb.com/title/tt1294213/?ref_=fn_tt_tt_1"/>
    <n v="60"/>
    <x v="0"/>
    <s v="USA"/>
    <s v="R"/>
    <n v="15000000"/>
    <n v="2009"/>
    <n v="681"/>
    <n v="6.4"/>
    <n v="1.85"/>
    <n v="0"/>
  </r>
  <r>
    <s v="Color"/>
    <x v="703"/>
    <n v="118"/>
    <n v="90"/>
    <n v="143"/>
    <n v="811"/>
    <s v="Judge Reinhold"/>
    <n v="1000"/>
    <m/>
    <s v="Comedy|Drama"/>
    <s v="Jennifer Jason Leigh"/>
    <s v="Fast Times at Ridgemont High "/>
    <n v="71217"/>
    <n v="5002"/>
    <s v="Vincent Schiavelli"/>
    <n v="1"/>
    <s v="break up|california|high school|surfer|teacher"/>
    <s v="http://www.imdb.com/title/tt0083929/?ref_=fn_tt_tt_1"/>
    <n v="228"/>
    <x v="0"/>
    <s v="USA"/>
    <s v="X"/>
    <n v="4500000"/>
    <n v="1982"/>
    <n v="901"/>
    <n v="7.2"/>
    <n v="1.85"/>
    <n v="0"/>
  </r>
  <r>
    <s v="Color"/>
    <x v="704"/>
    <n v="118"/>
    <n v="90"/>
    <n v="27"/>
    <n v="260"/>
    <s v="Toby Jones"/>
    <n v="13000"/>
    <n v="7871693"/>
    <s v="Adventure|Family|Fantasy|Sci-Fi"/>
    <s v="Bill Murray"/>
    <s v="City of Ember "/>
    <n v="52908"/>
    <n v="15494"/>
    <s v="Harry Treadaway"/>
    <n v="0"/>
    <s v="box|food|mayor|pipeworks|scientist"/>
    <s v="http://www.imdb.com/title/tt0970411/?ref_=fn_tt_tt_1"/>
    <n v="102"/>
    <x v="0"/>
    <s v="USA"/>
    <s v="PG"/>
    <n v="55000000"/>
    <n v="2008"/>
    <n v="2000"/>
    <n v="6.5"/>
    <n v="2.35"/>
    <n v="0"/>
  </r>
  <r>
    <s v="Color"/>
    <x v="260"/>
    <n v="119"/>
    <n v="90"/>
    <n v="378"/>
    <n v="658"/>
    <s v="Catherine O'Hara"/>
    <n v="957"/>
    <n v="18621249"/>
    <s v="Comedy"/>
    <s v="John Michael Higgins"/>
    <s v="Best in Show "/>
    <n v="45859"/>
    <n v="4611"/>
    <s v="Michael McKean"/>
    <n v="9"/>
    <s v="dog show|gay|gay character|gay couple|gay interest"/>
    <s v="http://www.imdb.com/title/tt0218839/?ref_=fn_tt_tt_1"/>
    <n v="340"/>
    <x v="0"/>
    <s v="USA"/>
    <s v="PG-13"/>
    <n v="6000000"/>
    <n v="2000"/>
    <n v="925"/>
    <n v="7.5"/>
    <n v="1.85"/>
    <n v="0"/>
  </r>
  <r>
    <s v="Color"/>
    <x v="705"/>
    <n v="124"/>
    <n v="90"/>
    <n v="63"/>
    <n v="631"/>
    <s v="Frank Welker"/>
    <n v="49000"/>
    <n v="217350219"/>
    <s v="Adventure|Animation|Comedy|Family|Fantasy|Musical|Romance"/>
    <s v="Robin Williams"/>
    <s v="Aladdin "/>
    <n v="260939"/>
    <n v="52970"/>
    <s v="Scott Weinger"/>
    <n v="0"/>
    <s v="arab|genie|magic|princess|reference to a thousand and one nights"/>
    <s v="http://www.imdb.com/title/tt0103639/?ref_=fn_tt_tt_1"/>
    <n v="244"/>
    <x v="0"/>
    <s v="USA"/>
    <s v="G"/>
    <n v="28000000"/>
    <n v="1992"/>
    <n v="2000"/>
    <n v="8"/>
    <n v="1.33"/>
    <n v="0"/>
  </r>
  <r>
    <s v="Color"/>
    <x v="706"/>
    <n v="126"/>
    <n v="90"/>
    <n v="9"/>
    <n v="595"/>
    <s v="Scott Mechlowicz"/>
    <n v="710"/>
    <n v="603943"/>
    <s v="Crime|Drama"/>
    <s v="Rory Culkin"/>
    <s v="Mean Creek "/>
    <n v="26407"/>
    <n v="2655"/>
    <s v="Trevor Morgan"/>
    <n v="0"/>
    <s v="boat|bully|dare|friend|river"/>
    <s v="http://www.imdb.com/title/tt0377091/?ref_=fn_tt_tt_1"/>
    <n v="154"/>
    <x v="0"/>
    <s v="USA"/>
    <s v="R"/>
    <n v="500000"/>
    <n v="2004"/>
    <n v="634"/>
    <n v="7.3"/>
    <n v="1.85"/>
    <n v="1000"/>
  </r>
  <r>
    <s v="Color"/>
    <x v="707"/>
    <n v="127"/>
    <n v="90"/>
    <n v="420"/>
    <n v="141"/>
    <s v="John Lone"/>
    <n v="191"/>
    <n v="226138454"/>
    <s v="Action|Comedy|Crime|Thriller"/>
    <s v="Mei Melançon"/>
    <s v="Rush Hour 2 "/>
    <n v="160440"/>
    <n v="664"/>
    <s v="Harris Yulin"/>
    <n v="2"/>
    <s v="boat|gang|hong kong|triad|vacation"/>
    <s v="http://www.imdb.com/title/tt0266915/?ref_=fn_tt_tt_1"/>
    <n v="394"/>
    <x v="0"/>
    <s v="USA"/>
    <s v="PG-13"/>
    <n v="90000000"/>
    <n v="2001"/>
    <n v="165"/>
    <n v="6.6"/>
    <n v="2.35"/>
    <n v="0"/>
  </r>
  <r>
    <s v="Color"/>
    <x v="708"/>
    <n v="127"/>
    <n v="90"/>
    <n v="48"/>
    <n v="196"/>
    <s v="Mike O'Malley"/>
    <n v="973"/>
    <n v="11802056"/>
    <s v="Adventure|Comedy|Family|Romance|Sci-Fi"/>
    <s v="Marc Blucas"/>
    <s v="Meet Dave "/>
    <n v="31640"/>
    <n v="1865"/>
    <s v="Shawn Christian"/>
    <n v="1"/>
    <s v="alien|mutiny|orb|planet|spaceship"/>
    <s v="http://www.imdb.com/title/tt0765476/?ref_=fn_tt_tt_1"/>
    <n v="109"/>
    <x v="0"/>
    <s v="USA"/>
    <s v="PG"/>
    <n v="60000000"/>
    <n v="2008"/>
    <n v="400"/>
    <n v="4.9000000000000004"/>
    <n v="1.85"/>
    <n v="791"/>
  </r>
  <r>
    <s v="Color"/>
    <x v="709"/>
    <n v="130"/>
    <n v="90"/>
    <n v="293"/>
    <n v="808"/>
    <s v="J.J. Abrams"/>
    <n v="16000"/>
    <n v="638476"/>
    <s v="Comedy|Documentary"/>
    <s v="Quentin Tarantino"/>
    <s v="The Greatest Movie Ever Sold "/>
    <n v="13223"/>
    <n v="32405"/>
    <s v="Donald Trump"/>
    <n v="1"/>
    <s v="advertising|movie in title|product placement"/>
    <s v="http://www.imdb.com/title/tt1743720/?ref_=fn_tt_tt_1"/>
    <n v="45"/>
    <x v="0"/>
    <s v="USA"/>
    <s v="PG-13"/>
    <n v="1500000"/>
    <n v="2011"/>
    <n v="14000"/>
    <n v="6.6"/>
    <m/>
    <n v="0"/>
  </r>
  <r>
    <s v="Color"/>
    <x v="710"/>
    <n v="133"/>
    <n v="90"/>
    <n v="0"/>
    <n v="15"/>
    <s v="Daniel Stewart Sherman"/>
    <n v="343"/>
    <n v="65087"/>
    <s v="Crime|Thriller|War"/>
    <s v="Mike Figueroa"/>
    <s v="Redacted "/>
    <n v="8824"/>
    <n v="408"/>
    <s v="Kel O'Neill"/>
    <n v="0"/>
    <s v="blood splatter|iraq|murder|rape|soldier"/>
    <s v="http://www.imdb.com/title/tt0937237/?ref_=fn_tt_tt_1"/>
    <n v="108"/>
    <x v="0"/>
    <s v="USA"/>
    <s v="R"/>
    <n v="5000000"/>
    <n v="2007"/>
    <n v="29"/>
    <n v="6.2"/>
    <n v="1.85"/>
    <n v="559"/>
  </r>
  <r>
    <s v="Color"/>
    <x v="343"/>
    <n v="133"/>
    <n v="90"/>
    <n v="132"/>
    <n v="547"/>
    <s v="Thomas Ian Nicholas"/>
    <n v="1000"/>
    <n v="4033268"/>
    <s v="Comedy|Drama"/>
    <s v="Oliver Platt"/>
    <s v="Please Give "/>
    <n v="9808"/>
    <n v="3692"/>
    <s v="Ann Morgan Guilbert"/>
    <n v="0"/>
    <s v="apartment|first date|neighbor|new york|new york city"/>
    <s v="http://www.imdb.com/title/tt0878835/?ref_=fn_tt_tt_1"/>
    <n v="53"/>
    <x v="0"/>
    <s v="USA"/>
    <s v="R"/>
    <m/>
    <n v="2010"/>
    <n v="864"/>
    <n v="6.6"/>
    <n v="2.35"/>
    <n v="0"/>
  </r>
  <r>
    <s v="Color"/>
    <x v="711"/>
    <n v="135"/>
    <n v="90"/>
    <n v="0"/>
    <n v="8000"/>
    <s v="Alexander Skarsgård"/>
    <n v="14000"/>
    <n v="45162741"/>
    <s v="Comedy"/>
    <s v="Milla Jovovich"/>
    <s v="Zoolander "/>
    <n v="201084"/>
    <n v="34565"/>
    <s v="Will Ferrell"/>
    <n v="0"/>
    <s v="fashion|malaysia|male model|reporter|rival"/>
    <s v="http://www.imdb.com/title/tt0196229/?ref_=fn_tt_tt_1"/>
    <n v="523"/>
    <x v="0"/>
    <s v="Germany"/>
    <s v="PG-13"/>
    <n v="28000000"/>
    <n v="2001"/>
    <n v="10000"/>
    <n v="6.6"/>
    <n v="2.35"/>
    <n v="0"/>
  </r>
  <r>
    <s v="Color"/>
    <x v="712"/>
    <n v="135"/>
    <n v="90"/>
    <n v="23"/>
    <n v="233"/>
    <s v="Richard Burgi"/>
    <n v="957"/>
    <n v="110332737"/>
    <s v="Comedy|Crime"/>
    <s v="John Michael Higgins"/>
    <s v="Fun with Dick and Jane "/>
    <n v="110788"/>
    <n v="1997"/>
    <s v="David Herman"/>
    <n v="1"/>
    <s v="animal abuse|ceo|heist|suburb|unemployment"/>
    <s v="http://www.imdb.com/title/tt0369441/?ref_=fn_tt_tt_1"/>
    <n v="258"/>
    <x v="0"/>
    <s v="USA"/>
    <s v="PG-13"/>
    <n v="100000000"/>
    <n v="2005"/>
    <n v="550"/>
    <n v="6.1"/>
    <n v="2.35"/>
    <n v="2000"/>
  </r>
  <r>
    <s v="Color"/>
    <x v="713"/>
    <n v="135"/>
    <n v="90"/>
    <n v="5"/>
    <n v="297"/>
    <s v="David Denman"/>
    <n v="449"/>
    <n v="25926543"/>
    <s v="Horror|Mystery|Thriller"/>
    <s v="James Kyson"/>
    <s v="Shutter "/>
    <n v="26609"/>
    <n v="1534"/>
    <s v="Daisy Betts"/>
    <n v="1"/>
    <s v="car accident|japan|newlywed|photograph|photographer"/>
    <s v="http://www.imdb.com/title/tt0482599/?ref_=fn_tt_tt_1"/>
    <n v="148"/>
    <x v="0"/>
    <s v="USA"/>
    <s v="PG-13"/>
    <n v="8000000"/>
    <n v="2008"/>
    <n v="332"/>
    <n v="5.2"/>
    <n v="1.85"/>
    <n v="0"/>
  </r>
  <r>
    <s v="Color"/>
    <x v="714"/>
    <n v="137"/>
    <n v="90"/>
    <n v="65"/>
    <n v="683"/>
    <s v="Gary Cole"/>
    <n v="1000"/>
    <n v="10042266"/>
    <s v="Drama|Horror|Mystery|Thriller"/>
    <s v="Julian Morris"/>
    <s v="Cry_Wolf "/>
    <n v="23021"/>
    <n v="3155"/>
    <s v="Lindy Booth"/>
    <n v="0"/>
    <s v="e mail|game|school|serial killer|student"/>
    <s v="http://www.imdb.com/title/tt0384286/?ref_=fn_tt_tt_1"/>
    <n v="220"/>
    <x v="0"/>
    <s v="USA"/>
    <s v="PG-13"/>
    <n v="1000000"/>
    <n v="2005"/>
    <n v="989"/>
    <n v="5.9"/>
    <n v="2.35"/>
    <n v="816"/>
  </r>
  <r>
    <s v="Color"/>
    <x v="572"/>
    <n v="143"/>
    <n v="90"/>
    <n v="10"/>
    <n v="11000"/>
    <s v="Martin Scorsese"/>
    <n v="22000"/>
    <n v="160762022"/>
    <s v="Adventure|Animation|Comedy|Family"/>
    <s v="Robert De Niro"/>
    <s v="Shark Tale "/>
    <n v="132415"/>
    <n v="63165"/>
    <s v="Angelina Jolie Pitt"/>
    <n v="0"/>
    <s v="anchor|fish|mobster|shark|vegetarian"/>
    <s v="http://www.imdb.com/title/tt0307453/?ref_=fn_tt_tt_1"/>
    <n v="288"/>
    <x v="0"/>
    <s v="USA"/>
    <s v="PG"/>
    <n v="75000000"/>
    <n v="2004"/>
    <n v="17000"/>
    <n v="6"/>
    <n v="1.85"/>
    <n v="0"/>
  </r>
  <r>
    <s v="Color"/>
    <x v="715"/>
    <n v="143"/>
    <n v="90"/>
    <n v="241"/>
    <n v="416"/>
    <s v="Deborah Kara Unger"/>
    <n v="1000"/>
    <n v="81517441"/>
    <s v="Action|Crime|Drama|Thriller"/>
    <s v="Bill Duke"/>
    <s v="Payback "/>
    <n v="111368"/>
    <n v="3148"/>
    <s v="William Devane"/>
    <n v="1"/>
    <s v="anti hero|criminal|greed|prostitute|tough guy"/>
    <s v="http://www.imdb.com/title/tt0120784/?ref_=fn_tt_tt_1"/>
    <n v="394"/>
    <x v="0"/>
    <s v="USA"/>
    <s v="R"/>
    <n v="50000000"/>
    <n v="1999"/>
    <n v="495"/>
    <n v="7.1"/>
    <n v="2.35"/>
    <n v="0"/>
  </r>
  <r>
    <s v=" Black and White"/>
    <x v="716"/>
    <n v="143"/>
    <n v="90"/>
    <n v="13"/>
    <n v="432"/>
    <s v="Lee Armstrong"/>
    <n v="977"/>
    <n v="169719"/>
    <s v="Fantasy|Horror"/>
    <s v="Trey Loney"/>
    <s v="Escape from Tomorrow "/>
    <n v="7384"/>
    <n v="2483"/>
    <s v="Amy Lucas"/>
    <n v="0"/>
    <s v="diarrhea|female nudity|middle aged man|sex scene|sexy nurse"/>
    <s v="http://www.imdb.com/title/tt2187884/?ref_=fn_tt_tt_1"/>
    <n v="79"/>
    <x v="0"/>
    <s v="USA"/>
    <s v="Not Rated"/>
    <m/>
    <n v="2013"/>
    <n v="511"/>
    <n v="5.2"/>
    <n v="1.85"/>
    <n v="0"/>
  </r>
  <r>
    <s v="Color"/>
    <x v="717"/>
    <n v="146"/>
    <n v="90"/>
    <n v="31"/>
    <n v="179"/>
    <s v="Paul Freeman"/>
    <n v="210"/>
    <n v="10494494"/>
    <s v="Action|Crime|Thriller"/>
    <s v="Rebecca Budig"/>
    <s v="Getaway "/>
    <n v="19586"/>
    <n v="676"/>
    <s v="Bruce Payne"/>
    <n v="1"/>
    <s v="die hard scenario|earth viewed from space|race against time|race car driver|title at the end"/>
    <s v="http://www.imdb.com/title/tt2167202/?ref_=fn_tt_tt_1"/>
    <n v="109"/>
    <x v="0"/>
    <s v="USA"/>
    <s v="PG-13"/>
    <n v="18000000"/>
    <n v="2013"/>
    <n v="193"/>
    <n v="4.4000000000000004"/>
    <n v="2.35"/>
    <n v="4000"/>
  </r>
  <r>
    <s v="Color"/>
    <x v="718"/>
    <n v="148"/>
    <n v="90"/>
    <n v="2"/>
    <n v="807"/>
    <s v="Christina Milian"/>
    <n v="16000"/>
    <n v="20259297"/>
    <s v="Drama|Horror|Sci-Fi|Thriller"/>
    <s v="Ian Somerhalder"/>
    <s v="Pulse "/>
    <n v="24969"/>
    <n v="19952"/>
    <s v="Rick Gonzalez"/>
    <n v="0"/>
    <s v="cell phone|computer|computer hacker|e mail|technology"/>
    <s v="http://www.imdb.com/title/tt0454919/?ref_=fn_tt_tt_1"/>
    <n v="258"/>
    <x v="0"/>
    <s v="USA"/>
    <s v="PG-13"/>
    <n v="20000000"/>
    <n v="2006"/>
    <n v="1000"/>
    <n v="4.7"/>
    <n v="2.35"/>
    <n v="0"/>
  </r>
  <r>
    <s v="Color"/>
    <x v="719"/>
    <n v="151"/>
    <n v="90"/>
    <n v="68"/>
    <n v="100"/>
    <s v="Emma de Caunes"/>
    <n v="328"/>
    <n v="32553210"/>
    <s v="Comedy|Family"/>
    <s v="Lily Atkinson"/>
    <s v="Mr. Bean's Holiday "/>
    <n v="88714"/>
    <n v="794"/>
    <s v="Steve Pemberton"/>
    <n v="0"/>
    <s v="camcorder|cannes|director|lost passport|train"/>
    <s v="http://www.imdb.com/title/tt0453451/?ref_=fn_tt_tt_1"/>
    <n v="235"/>
    <x v="0"/>
    <s v="UK"/>
    <s v="PG"/>
    <n v="25000000"/>
    <n v="2007"/>
    <n v="132"/>
    <n v="6.3"/>
    <n v="1.85"/>
    <n v="0"/>
  </r>
  <r>
    <s v="Color"/>
    <x v="720"/>
    <n v="152"/>
    <n v="90"/>
    <n v="0"/>
    <n v="826"/>
    <s v="Kathleen Turner"/>
    <n v="4000"/>
    <n v="4859475"/>
    <s v="Drama|Romance"/>
    <s v="Kirsten Dunst"/>
    <s v="The Virgin Suicides "/>
    <n v="116910"/>
    <n v="7103"/>
    <s v="Scott Glenn"/>
    <n v="0"/>
    <s v="catholic|five sisters|isolation|school|suicide"/>
    <s v="http://www.imdb.com/title/tt0159097/?ref_=fn_tt_tt_1"/>
    <n v="520"/>
    <x v="0"/>
    <s v="USA"/>
    <s v="R"/>
    <n v="6000000"/>
    <n v="1999"/>
    <n v="899"/>
    <n v="7.2"/>
    <n v="1.85"/>
    <n v="0"/>
  </r>
  <r>
    <s v="Color"/>
    <x v="190"/>
    <n v="155"/>
    <n v="90"/>
    <n v="217"/>
    <n v="243"/>
    <s v="Anna Kendrick"/>
    <n v="10000"/>
    <n v="342936"/>
    <s v="Comedy|Drama|Romance"/>
    <s v="Olivia Wilde"/>
    <s v="Drinking Buddies "/>
    <n v="45928"/>
    <n v="20480"/>
    <s v="Ti West"/>
    <n v="5"/>
    <s v="brewery|co worker|male female friendship|u haul truck|woman wearing a string bikini"/>
    <s v="http://www.imdb.com/title/tt2265398/?ref_=fn_tt_tt_1"/>
    <n v="106"/>
    <x v="0"/>
    <s v="USA"/>
    <s v="R"/>
    <m/>
    <n v="2013"/>
    <n v="10000"/>
    <n v="6.1"/>
    <n v="2.35"/>
    <n v="0"/>
  </r>
  <r>
    <s v="Color"/>
    <x v="721"/>
    <n v="160"/>
    <n v="90"/>
    <n v="31"/>
    <n v="162"/>
    <s v="Erica Leerhsen"/>
    <n v="193"/>
    <n v="26421314"/>
    <s v="Adventure|Fantasy|Horror|Mystery|Thriller"/>
    <s v="Kim Director"/>
    <s v="Book of Shadows: Blair Witch 2 "/>
    <n v="28964"/>
    <n v="608"/>
    <s v="Kurt Loder"/>
    <n v="0"/>
    <s v="convenience store|digit in title|punctuation in title|violence|witch"/>
    <s v="http://www.imdb.com/title/tt0229260/?ref_=fn_tt_tt_1"/>
    <n v="457"/>
    <x v="0"/>
    <s v="USA"/>
    <s v="R"/>
    <n v="15000000"/>
    <n v="2000"/>
    <n v="184"/>
    <n v="4"/>
    <n v="1.85"/>
    <n v="949"/>
  </r>
  <r>
    <s v="Color"/>
    <x v="722"/>
    <n v="161"/>
    <n v="90"/>
    <n v="12"/>
    <n v="587"/>
    <s v="Thomas Lennon"/>
    <n v="786"/>
    <n v="35033759"/>
    <s v="Adventure|Comedy"/>
    <s v="Patton Oswalt"/>
    <s v="A Very Harold &amp; Kumar 3D Christmas "/>
    <n v="55008"/>
    <n v="2462"/>
    <s v="Paula Garcés"/>
    <n v="4"/>
    <s v="christmas|christmas tree|fire|new york city|stoner"/>
    <s v="http://www.imdb.com/title/tt1268799/?ref_=fn_tt_tt_1"/>
    <n v="93"/>
    <x v="0"/>
    <s v="USA"/>
    <s v="R"/>
    <n v="19000000"/>
    <n v="2011"/>
    <n v="651"/>
    <n v="6.3"/>
    <n v="2.35"/>
    <n v="21000"/>
  </r>
  <r>
    <s v="Color"/>
    <x v="723"/>
    <n v="162"/>
    <n v="90"/>
    <n v="663"/>
    <n v="521"/>
    <s v="Harry Connick Jr."/>
    <n v="14000"/>
    <n v="23159305"/>
    <s v="Action|Adventure|Animation|Comedy|Drama|Family|Sci-Fi"/>
    <s v="Vin Diesel"/>
    <s v="The Iron Giant "/>
    <n v="128455"/>
    <n v="16358"/>
    <s v="M. Emmet Walsh"/>
    <n v="1"/>
    <s v="boy|friend|government agent|maine|robot"/>
    <s v="http://www.imdb.com/title/tt0129167/?ref_=fn_tt_tt_1"/>
    <n v="514"/>
    <x v="0"/>
    <s v="USA"/>
    <s v="PG"/>
    <n v="70000000"/>
    <n v="1999"/>
    <n v="631"/>
    <n v="8"/>
    <n v="2.35"/>
    <n v="0"/>
  </r>
  <r>
    <s v="Color"/>
    <x v="491"/>
    <n v="166"/>
    <n v="90"/>
    <n v="6"/>
    <n v="617"/>
    <s v="Alexis Dziena"/>
    <n v="904"/>
    <n v="31487293"/>
    <s v="Comedy|Drama|Music|Romance"/>
    <s v="Ari Graynor"/>
    <s v="Nick and Norah's Infinite Playlist "/>
    <n v="74887"/>
    <n v="2807"/>
    <s v="Aaron Yoo"/>
    <n v="2"/>
    <s v="band|gay|gay friend|love|night"/>
    <s v="http://www.imdb.com/title/tt0981227/?ref_=fn_tt_tt_1"/>
    <n v="129"/>
    <x v="0"/>
    <s v="USA"/>
    <s v="PG-13"/>
    <n v="9000000"/>
    <n v="2008"/>
    <n v="715"/>
    <n v="6.7"/>
    <n v="1.85"/>
    <n v="0"/>
  </r>
  <r>
    <s v="Color"/>
    <x v="724"/>
    <n v="171"/>
    <n v="90"/>
    <n v="100"/>
    <n v="9"/>
    <s v="Mike Birbiglia"/>
    <n v="830"/>
    <n v="1573712"/>
    <s v="Comedy|Drama"/>
    <s v="Mark Duplass"/>
    <s v="Your Sister's Sister "/>
    <n v="21618"/>
    <n v="973"/>
    <s v="Mel Eslyn"/>
    <n v="2"/>
    <s v="drunken sex|mashed potatoes|pancakes|tequila|title directed by female"/>
    <s v="http://www.imdb.com/title/tt1742336/?ref_=fn_tt_tt_1"/>
    <n v="62"/>
    <x v="0"/>
    <s v="USA"/>
    <s v="R"/>
    <n v="125000"/>
    <n v="2011"/>
    <n v="128"/>
    <n v="6.7"/>
    <m/>
    <n v="3000"/>
  </r>
  <r>
    <s v="Color"/>
    <x v="203"/>
    <n v="175"/>
    <n v="90"/>
    <n v="160"/>
    <n v="392"/>
    <s v="Michael Landes"/>
    <n v="748"/>
    <n v="46455802"/>
    <s v="Horror|Thriller"/>
    <s v="Sarah Carter"/>
    <s v="Final Destination 2 "/>
    <n v="120786"/>
    <n v="3172"/>
    <s v="Keegan Connor Tracy"/>
    <n v="0"/>
    <s v="car accident|death|freak accident|hospital|premonition"/>
    <s v="http://www.imdb.com/title/tt0309593/?ref_=fn_tt_tt_1"/>
    <n v="472"/>
    <x v="0"/>
    <s v="USA"/>
    <s v="R"/>
    <n v="26000000"/>
    <n v="2003"/>
    <n v="439"/>
    <n v="6.2"/>
    <n v="1.85"/>
    <n v="0"/>
  </r>
  <r>
    <s v="Color"/>
    <x v="725"/>
    <n v="178"/>
    <n v="90"/>
    <n v="52"/>
    <n v="298"/>
    <s v="Gina Holden"/>
    <n v="723"/>
    <n v="45670855"/>
    <s v="Horror|Mystery"/>
    <s v="Costas Mandylor"/>
    <s v="Saw 3D: The Final Chapter "/>
    <n v="67978"/>
    <n v="1978"/>
    <s v="Betsy Russell"/>
    <n v="0"/>
    <s v="blood splatter|self help guru|sequel|support group|survivor"/>
    <s v="http://www.imdb.com/title/tt1477076/?ref_=fn_tt_tt_1"/>
    <n v="279"/>
    <x v="0"/>
    <s v="Canada"/>
    <s v="R"/>
    <n v="20000000"/>
    <n v="2010"/>
    <n v="346"/>
    <n v="5.6"/>
    <n v="1.85"/>
    <n v="12000"/>
  </r>
  <r>
    <s v="Color"/>
    <x v="726"/>
    <n v="179"/>
    <n v="90"/>
    <n v="37"/>
    <n v="1000"/>
    <s v="Adam Scott"/>
    <n v="11000"/>
    <n v="24809547"/>
    <s v="Comedy|Drama"/>
    <s v="Zooey Deschanel"/>
    <s v="Our Idiot Brother "/>
    <n v="74875"/>
    <n v="15710"/>
    <s v="Steve Coogan"/>
    <n v="1"/>
    <s v="art model|farmer|jail|nude model|three sisters"/>
    <s v="http://www.imdb.com/title/tt1637706/?ref_=fn_tt_tt_1"/>
    <n v="115"/>
    <x v="0"/>
    <s v="USA"/>
    <s v="R"/>
    <n v="5000000"/>
    <n v="2011"/>
    <n v="3000"/>
    <n v="6.4"/>
    <n v="1.85"/>
    <n v="11000"/>
  </r>
  <r>
    <s v="Color"/>
    <x v="727"/>
    <n v="190"/>
    <n v="90"/>
    <n v="108"/>
    <n v="270"/>
    <s v="Patricia Belcher"/>
    <n v="1000"/>
    <n v="37470017"/>
    <s v="Horror|Mystery"/>
    <s v="Eileen Brennan"/>
    <s v="Jeepers Creepers "/>
    <n v="86890"/>
    <n v="1982"/>
    <s v="Jonathan Breck"/>
    <n v="0"/>
    <s v="demon|gore|record player|tattoo|wings"/>
    <s v="http://www.imdb.com/title/tt0263488/?ref_=fn_tt_tt_1"/>
    <n v="985"/>
    <x v="0"/>
    <s v="Germany"/>
    <s v="R"/>
    <n v="10000000"/>
    <n v="2001"/>
    <n v="322"/>
    <n v="6.1"/>
    <n v="1.85"/>
    <n v="0"/>
  </r>
  <r>
    <s v="Color"/>
    <x v="728"/>
    <n v="191"/>
    <n v="90"/>
    <n v="97"/>
    <n v="56"/>
    <s v="Bobb'e J. Thompson"/>
    <n v="622"/>
    <n v="124870275"/>
    <s v="Animation|Comedy|Family|Sci-Fi"/>
    <s v="Will Forte"/>
    <s v="Cloudy with a Chance of Meatballs "/>
    <n v="152601"/>
    <n v="1227"/>
    <s v="Al Roker"/>
    <n v="1"/>
    <s v="food|giant food|mayor|sardine|weather"/>
    <s v="http://www.imdb.com/title/tt0844471/?ref_=fn_tt_tt_1"/>
    <n v="156"/>
    <x v="0"/>
    <s v="USA"/>
    <s v="PG"/>
    <n v="100000000"/>
    <n v="2009"/>
    <n v="526"/>
    <n v="7"/>
    <n v="2.35"/>
    <n v="0"/>
  </r>
  <r>
    <s v="Color"/>
    <x v="162"/>
    <n v="192"/>
    <n v="90"/>
    <n v="44"/>
    <n v="729"/>
    <s v="Ari Graynor"/>
    <n v="12000"/>
    <n v="15281286"/>
    <s v="Comedy|Drama|Romance"/>
    <s v="Steve Buscemi"/>
    <s v="Youth in Revolt "/>
    <n v="64646"/>
    <n v="16004"/>
    <s v="Fred Willard"/>
    <n v="2"/>
    <s v="alter ego|boarding school|love|masturbation|teen movie"/>
    <s v="http://www.imdb.com/title/tt0403702/?ref_=fn_tt_tt_1"/>
    <n v="105"/>
    <x v="0"/>
    <s v="USA"/>
    <s v="R"/>
    <n v="18000000"/>
    <n v="2009"/>
    <n v="904"/>
    <n v="6.5"/>
    <n v="1.85"/>
    <n v="0"/>
  </r>
  <r>
    <s v="Color"/>
    <x v="729"/>
    <n v="194"/>
    <n v="90"/>
    <n v="120"/>
    <n v="0"/>
    <s v="Philippe Petit"/>
    <n v="41"/>
    <n v="2957978"/>
    <s v="Biography|Crime|Documentary|History|Thriller"/>
    <s v="Paul McGill"/>
    <s v="Man on Wire "/>
    <n v="40481"/>
    <n v="68"/>
    <s v="Jean-Louis Blondeau"/>
    <n v="0"/>
    <s v="new york city|passion|reenactment|rooftop|tower"/>
    <s v="http://www.imdb.com/title/tt1155592/?ref_=fn_tt_tt_1"/>
    <n v="134"/>
    <x v="0"/>
    <s v="UK"/>
    <s v="PG-13"/>
    <n v="1000000"/>
    <n v="2008"/>
    <n v="27"/>
    <n v="7.8"/>
    <n v="1.85"/>
    <n v="0"/>
  </r>
  <r>
    <s v="Color"/>
    <x v="730"/>
    <n v="200"/>
    <n v="90"/>
    <n v="76"/>
    <n v="345"/>
    <s v="Toby Stephens"/>
    <n v="798"/>
    <n v="136432"/>
    <s v="Comedy|Horror|Thriller"/>
    <s v="Danny Dyer"/>
    <s v="Severance "/>
    <n v="31890"/>
    <n v="2217"/>
    <s v="Laura Harris"/>
    <n v="0"/>
    <s v="blood splatter|eastern europe|female nudity|pine forest|team building"/>
    <s v="http://www.imdb.com/title/tt0464196/?ref_=fn_tt_tt_1"/>
    <n v="194"/>
    <x v="0"/>
    <s v="UK"/>
    <s v="R"/>
    <n v="5000000"/>
    <n v="2006"/>
    <n v="769"/>
    <n v="6.6"/>
    <n v="1.85"/>
    <n v="0"/>
  </r>
  <r>
    <s v="Color"/>
    <x v="731"/>
    <n v="206"/>
    <n v="90"/>
    <n v="52"/>
    <n v="224"/>
    <s v="Charlie Bewley"/>
    <n v="34000"/>
    <n v="3388210"/>
    <s v="Drama|Romance"/>
    <s v="Jennifer Lawrence"/>
    <s v="Like Crazy "/>
    <n v="46813"/>
    <n v="34983"/>
    <s v="Finola Hughes"/>
    <n v="1"/>
    <s v="girlfriend|immigration|long distance relationship|parents|student visa"/>
    <s v="http://www.imdb.com/title/tt1758692/?ref_=fn_tt_tt_1"/>
    <n v="150"/>
    <x v="0"/>
    <s v="USA"/>
    <s v="PG-13"/>
    <n v="250000"/>
    <n v="2011"/>
    <n v="487"/>
    <n v="6.7"/>
    <n v="1.78"/>
    <n v="12000"/>
  </r>
  <r>
    <s v="Color"/>
    <x v="732"/>
    <n v="212"/>
    <n v="90"/>
    <n v="80"/>
    <n v="21"/>
    <s v="Chris Miller"/>
    <n v="145"/>
    <n v="267652016"/>
    <s v="Adventure|Animation|Comedy|Family|Fantasy"/>
    <s v="Kathleen Freeman"/>
    <s v="Shrek "/>
    <n v="467113"/>
    <n v="275"/>
    <s v="Bobby Block"/>
    <n v="1"/>
    <s v="donkey|fairy tale|ogre|princess|swamp"/>
    <s v="http://www.imdb.com/title/tt0126029/?ref_=fn_tt_tt_1"/>
    <n v="945"/>
    <x v="0"/>
    <s v="USA"/>
    <s v="PG"/>
    <n v="60000000"/>
    <n v="2001"/>
    <n v="50"/>
    <n v="7.9"/>
    <n v="1.85"/>
    <n v="0"/>
  </r>
  <r>
    <s v="Color"/>
    <x v="733"/>
    <n v="220"/>
    <n v="90"/>
    <n v="15"/>
    <n v="16000"/>
    <s v="Chloë Grace Moretz"/>
    <n v="87000"/>
    <n v="64255243"/>
    <s v="Drama|Horror|Mystery|Thriller"/>
    <s v="Jimmy Bennett"/>
    <s v="The Amityville Horror "/>
    <n v="80903"/>
    <n v="120797"/>
    <s v="Ryan Reynolds"/>
    <n v="0"/>
    <s v="ghost|haunted house|murder|nightmare|priest"/>
    <s v="http://www.imdb.com/title/tt0384806/?ref_=fn_tt_tt_1"/>
    <n v="518"/>
    <x v="0"/>
    <s v="USA"/>
    <s v="R"/>
    <n v="19000000"/>
    <n v="2005"/>
    <n v="17000"/>
    <n v="6"/>
    <n v="2.35"/>
    <n v="0"/>
  </r>
  <r>
    <s v="Color"/>
    <x v="734"/>
    <n v="231"/>
    <n v="90"/>
    <n v="56"/>
    <n v="0"/>
    <s v="Ronny Dayag"/>
    <n v="56"/>
    <n v="2283276"/>
    <s v="Animation|Biography|Documentary|Drama|History|War"/>
    <s v="Ari Folman"/>
    <s v="Waltz with Bashir "/>
    <n v="46107"/>
    <n v="56"/>
    <s v="Zahava Solomon"/>
    <n v="0"/>
    <s v="bar|dog|interview|lebanon|nightmare"/>
    <s v="http://www.imdb.com/title/tt1185616/?ref_=fn_tt_tt_1"/>
    <n v="156"/>
    <x v="17"/>
    <s v="Israel"/>
    <s v="R"/>
    <n v="1500000"/>
    <n v="2008"/>
    <n v="0"/>
    <n v="8"/>
    <n v="1.85"/>
    <n v="0"/>
  </r>
  <r>
    <s v="Color"/>
    <x v="203"/>
    <n v="231"/>
    <n v="90"/>
    <n v="160"/>
    <n v="852"/>
    <s v="Joel David Moore"/>
    <n v="963"/>
    <n v="18860403"/>
    <s v="Horror|Thriller"/>
    <s v="Chris Zylka"/>
    <s v="Shark Night 3D "/>
    <n v="20823"/>
    <n v="4952"/>
    <s v="Katharine McPhee"/>
    <n v="0"/>
    <s v="lake|louisiana|redneck|shark|vacation"/>
    <s v="http://www.imdb.com/title/tt1633356/?ref_=fn_tt_tt_1"/>
    <n v="130"/>
    <x v="0"/>
    <s v="USA"/>
    <s v="PG-13"/>
    <n v="25000000"/>
    <n v="2011"/>
    <n v="936"/>
    <n v="4"/>
    <n v="1.85"/>
    <n v="0"/>
  </r>
  <r>
    <s v="Color"/>
    <x v="735"/>
    <n v="233"/>
    <n v="90"/>
    <n v="129"/>
    <n v="280"/>
    <s v="Michael Welch"/>
    <n v="935"/>
    <m/>
    <s v="Horror"/>
    <s v="Luke Grimes"/>
    <s v="All the Boys Love Mandy Lane "/>
    <n v="25951"/>
    <n v="2170"/>
    <s v="Whitney Able"/>
    <n v="1"/>
    <s v="drugs|female nudity|party|voyeur|voyeurism"/>
    <s v="http://www.imdb.com/title/tt0490076/?ref_=fn_tt_tt_1"/>
    <n v="129"/>
    <x v="0"/>
    <s v="USA"/>
    <s v="R"/>
    <n v="750000"/>
    <n v="2006"/>
    <n v="611"/>
    <n v="5.6"/>
    <n v="2.35"/>
    <n v="2000"/>
  </r>
  <r>
    <s v="Color"/>
    <x v="736"/>
    <n v="235"/>
    <n v="90"/>
    <n v="38"/>
    <n v="882"/>
    <s v="Edgar Ramírez"/>
    <n v="2000"/>
    <n v="72266306"/>
    <s v="Crime|Drama|Mystery|Thriller"/>
    <s v="Dennis Quaid"/>
    <s v="Vantage Point "/>
    <n v="127528"/>
    <n v="6775"/>
    <s v="William Hurt"/>
    <n v="4"/>
    <s v="explosion|multiple perspectives|president|secret service|shooting"/>
    <s v="http://www.imdb.com/title/tt0443274/?ref_=fn_tt_tt_1"/>
    <n v="422"/>
    <x v="0"/>
    <s v="USA"/>
    <s v="PG-13"/>
    <n v="40000000"/>
    <n v="2008"/>
    <n v="897"/>
    <n v="6.6"/>
    <n v="2.35"/>
    <n v="0"/>
  </r>
  <r>
    <s v="Color"/>
    <x v="737"/>
    <n v="246"/>
    <n v="90"/>
    <n v="50"/>
    <n v="397"/>
    <s v="Constance Marie"/>
    <n v="4000"/>
    <n v="149234747"/>
    <s v="Action|Adventure|Animation|Comedy|Family|Fantasy"/>
    <s v="Salma Hayek"/>
    <s v="Puss in Boots "/>
    <n v="114287"/>
    <n v="5046"/>
    <s v="Amy Sedaris"/>
    <n v="0"/>
    <s v="betrayal|egg|friend|goose|hero"/>
    <s v="http://www.imdb.com/title/tt0448694/?ref_=fn_tt_tt_1"/>
    <n v="137"/>
    <x v="0"/>
    <s v="USA"/>
    <s v="PG"/>
    <n v="130000000"/>
    <n v="2011"/>
    <n v="442"/>
    <n v="6.7"/>
    <n v="2.35"/>
    <n v="16000"/>
  </r>
  <r>
    <s v="Color"/>
    <x v="448"/>
    <n v="274"/>
    <n v="90"/>
    <n v="0"/>
    <n v="231"/>
    <s v="Shawn Roberts"/>
    <n v="648"/>
    <n v="101055"/>
    <s v="Horror"/>
    <s v="Julian Richings"/>
    <s v="Survival of the Dead "/>
    <n v="17478"/>
    <n v="1951"/>
    <s v="Kathleen Munroe"/>
    <n v="0"/>
    <s v="delaware|feud|island|undead|zombie"/>
    <s v="http://www.imdb.com/title/tt1134854/?ref_=fn_tt_tt_1"/>
    <n v="159"/>
    <x v="0"/>
    <s v="USA"/>
    <s v="R"/>
    <n v="4000000"/>
    <n v="2009"/>
    <n v="529"/>
    <n v="5"/>
    <n v="2.35"/>
    <n v="0"/>
  </r>
  <r>
    <s v="Color"/>
    <x v="738"/>
    <n v="279"/>
    <n v="90"/>
    <n v="57"/>
    <n v="92"/>
    <s v="Eve Plumb"/>
    <n v="1000"/>
    <n v="258113"/>
    <s v="Crime|Drama|Thriller"/>
    <s v="Devin Ratray"/>
    <s v="Blue Ruin "/>
    <n v="42678"/>
    <n v="1528"/>
    <s v="Amy Hargreaves"/>
    <n v="0"/>
    <s v="blood splatter|car|neo noir|vengeance|vomiting"/>
    <s v="http://www.imdb.com/title/tt2359024/?ref_=fn_tt_tt_1"/>
    <n v="135"/>
    <x v="0"/>
    <s v="USA"/>
    <s v="R"/>
    <n v="1066167"/>
    <n v="2013"/>
    <n v="235"/>
    <n v="7.1"/>
    <n v="2.35"/>
    <n v="0"/>
  </r>
  <r>
    <s v="Color"/>
    <x v="739"/>
    <n v="284"/>
    <n v="90"/>
    <n v="90"/>
    <n v="15"/>
    <s v="Gary Oldman"/>
    <n v="11000"/>
    <n v="165230261"/>
    <s v="Action|Adventure|Animation|Comedy|Family"/>
    <s v="Angelina Jolie Pitt"/>
    <s v="Kung Fu Panda 2 "/>
    <n v="182718"/>
    <n v="21015"/>
    <s v="Mike Bell"/>
    <n v="0"/>
    <s v="china|kung fu|panda|peacock|tigress"/>
    <s v="http://www.imdb.com/title/tt1302011/?ref_=fn_tt_tt_1"/>
    <n v="209"/>
    <x v="0"/>
    <s v="USA"/>
    <s v="PG"/>
    <n v="150000000"/>
    <n v="2011"/>
    <n v="10000"/>
    <n v="7.3"/>
    <n v="2.35"/>
    <n v="20000"/>
  </r>
  <r>
    <s v="Color"/>
    <x v="740"/>
    <n v="286"/>
    <n v="90"/>
    <n v="25"/>
    <n v="235"/>
    <s v="Matt Servitto"/>
    <n v="601"/>
    <n v="318622"/>
    <s v="Biography|Crime|Drama|Thriller"/>
    <s v="Dreama Walker"/>
    <s v="Compliance "/>
    <n v="24668"/>
    <n v="1734"/>
    <s v="James McCaffrey"/>
    <n v="0"/>
    <s v="authority|boss subordinate relationship|fast food restaurant|gullibility|telephone call"/>
    <s v="http://www.imdb.com/title/tt1971352/?ref_=fn_tt_tt_1"/>
    <n v="175"/>
    <x v="0"/>
    <s v="USA"/>
    <s v="R"/>
    <n v="270000"/>
    <n v="2012"/>
    <n v="260"/>
    <n v="6.4"/>
    <n v="2.35"/>
    <n v="0"/>
  </r>
  <r>
    <s v="Color"/>
    <x v="741"/>
    <n v="328"/>
    <n v="90"/>
    <n v="26"/>
    <n v="0"/>
    <s v="Tom Noonan"/>
    <n v="1000"/>
    <n v="3442820"/>
    <s v="Animation|Comedy|Drama|Romance"/>
    <s v="Jennifer Jason Leigh"/>
    <s v="Anomalisa "/>
    <n v="31489"/>
    <n v="1442"/>
    <s v="David Thewlis"/>
    <n v="0"/>
    <s v="full frontal male nudity|hotel room|multiple characters voiced by same person|one night stand|sex in hotel room"/>
    <s v="http://www.imdb.com/title/tt2401878/?ref_=fn_tt_tt_1"/>
    <n v="140"/>
    <x v="0"/>
    <s v="USA"/>
    <s v="R"/>
    <n v="8000000"/>
    <n v="2015"/>
    <n v="442"/>
    <n v="7.3"/>
    <n v="2.35"/>
    <n v="0"/>
  </r>
  <r>
    <s v="Color"/>
    <x v="742"/>
    <n v="364"/>
    <n v="90"/>
    <n v="23000"/>
    <n v="694"/>
    <s v="Scarlett Johansson"/>
    <n v="23000"/>
    <n v="24475193"/>
    <s v="Comedy|Drama|Romance"/>
    <s v="Joseph Gordon-Levitt"/>
    <s v="Don Jon "/>
    <n v="190494"/>
    <n v="44265"/>
    <s v="Tony Danza"/>
    <n v="1"/>
    <s v="camera focus on female butt|cunnilingus|new jersey|oral sex|reference to facebook"/>
    <s v="http://www.imdb.com/title/tt2229499/?ref_=fn_tt_tt_1"/>
    <n v="314"/>
    <x v="0"/>
    <s v="USA"/>
    <s v="R"/>
    <n v="3000000"/>
    <n v="2013"/>
    <n v="19000"/>
    <n v="6.6"/>
    <n v="2.35"/>
    <n v="33000"/>
  </r>
  <r>
    <s v="Color"/>
    <x v="743"/>
    <n v="440"/>
    <n v="90"/>
    <n v="0"/>
    <n v="428"/>
    <s v="Kristin Scott Thomas"/>
    <n v="33000"/>
    <n v="778565"/>
    <s v="Crime|Drama"/>
    <s v="Ryan Gosling"/>
    <s v="Only God Forgives "/>
    <n v="83234"/>
    <n v="34779"/>
    <s v="Yayaying Rhatha Phongam"/>
    <n v="1"/>
    <s v="brutal cop|drug dealer|punishment|thai boxing|vengeance"/>
    <s v="http://www.imdb.com/title/tt1602613/?ref_=fn_tt_tt_1"/>
    <n v="475"/>
    <x v="0"/>
    <s v="Denmark"/>
    <s v="R"/>
    <n v="4800000"/>
    <n v="2013"/>
    <n v="1000"/>
    <n v="5.7"/>
    <n v="1.85"/>
    <n v="30000"/>
  </r>
  <r>
    <s v="Color"/>
    <x v="744"/>
    <n v="4"/>
    <n v="91"/>
    <n v="58"/>
    <n v="69"/>
    <s v="Jonathan Mangum"/>
    <n v="847"/>
    <m/>
    <s v="Horror|Thriller"/>
    <s v="Jessica Szohr"/>
    <s v="House at the End of the Drive "/>
    <n v="330"/>
    <n v="1159"/>
    <s v="Angela Jones"/>
    <n v="0"/>
    <s v="ghost story|manson family|paranormal|real life event|reference to sharon tate"/>
    <s v="http://www.imdb.com/title/tt0464054/?ref_=fn_tt_tt_1"/>
    <n v="6"/>
    <x v="0"/>
    <s v="USA"/>
    <s v="R"/>
    <n v="1400000"/>
    <n v="2014"/>
    <n v="147"/>
    <n v="6.9"/>
    <m/>
    <n v="223"/>
  </r>
  <r>
    <s v="Color"/>
    <x v="745"/>
    <n v="5"/>
    <n v="91"/>
    <n v="8"/>
    <n v="111"/>
    <s v="Mishael Morgan"/>
    <n v="485"/>
    <m/>
    <s v="Drama|Music"/>
    <s v="Shane Pollard"/>
    <s v="You Got Served: Beat the World "/>
    <n v="1642"/>
    <n v="964"/>
    <s v="Chase Armitage"/>
    <n v="0"/>
    <s v=""/>
    <s v="http://www.imdb.com/title/tt1568139/?ref_=fn_tt_tt_1"/>
    <n v="11"/>
    <x v="0"/>
    <s v="Canada"/>
    <s v="PG-13"/>
    <n v="10000000"/>
    <n v="2011"/>
    <n v="152"/>
    <n v="4.5"/>
    <n v="2.35"/>
    <n v="0"/>
  </r>
  <r>
    <s v="Color"/>
    <x v="746"/>
    <n v="8"/>
    <n v="91"/>
    <n v="0"/>
    <n v="137"/>
    <s v="Steffinnie Phrommany"/>
    <n v="696"/>
    <m/>
    <s v="Crime|Drama|Thriller"/>
    <s v="Mehcad Brooks"/>
    <s v="Adulterers "/>
    <n v="514"/>
    <n v="1210"/>
    <s v="Danielle Savre"/>
    <n v="3"/>
    <s v="cheating husband|female nudity|male nudity|male rear nudity|revenge"/>
    <s v="http://www.imdb.com/title/tt4044464/?ref_=fn_tt_tt_1"/>
    <n v="1"/>
    <x v="0"/>
    <s v="USA"/>
    <s v="Unrated"/>
    <n v="750000"/>
    <n v="2015"/>
    <n v="320"/>
    <n v="4.9000000000000004"/>
    <n v="2.35"/>
    <n v="158"/>
  </r>
  <r>
    <s v="Color"/>
    <x v="747"/>
    <n v="8"/>
    <n v="91"/>
    <n v="10"/>
    <n v="10"/>
    <s v="George T. Odom"/>
    <n v="353"/>
    <n v="2712293"/>
    <s v="Crime|Drama"/>
    <s v="Lawrence Gilliard Jr."/>
    <s v="Straight Out of Brooklyn "/>
    <n v="475"/>
    <n v="380"/>
    <s v="Matty Rich"/>
    <n v="4"/>
    <s v="domestic violence|housing project|new york city|poverty|racism"/>
    <s v="http://www.imdb.com/title/tt0102989/?ref_=fn_tt_tt_1"/>
    <n v="11"/>
    <x v="0"/>
    <s v="USA"/>
    <s v="R"/>
    <n v="450000"/>
    <n v="1991"/>
    <n v="12"/>
    <n v="5.9"/>
    <n v="1.85"/>
    <n v="123"/>
  </r>
  <r>
    <s v="Color"/>
    <x v="748"/>
    <n v="9"/>
    <n v="91"/>
    <n v="38"/>
    <n v="117"/>
    <s v="Jacob Vargas"/>
    <n v="584"/>
    <n v="2850263"/>
    <s v="Adventure|Comedy|Sport"/>
    <s v="Alanna Ubach"/>
    <s v="Airborne "/>
    <n v="5061"/>
    <n v="1218"/>
    <s v="Brittney Powell"/>
    <n v="0"/>
    <s v="cincinnati ohio|high school|hockey|jock strap|zoologist"/>
    <s v="http://www.imdb.com/title/tt0106233/?ref_=fn_tt_tt_1"/>
    <n v="70"/>
    <x v="0"/>
    <s v="USA"/>
    <s v="PG"/>
    <n v="2600000"/>
    <n v="1993"/>
    <n v="399"/>
    <n v="6.2"/>
    <n v="1.85"/>
    <n v="0"/>
  </r>
  <r>
    <s v="Color"/>
    <x v="749"/>
    <n v="11"/>
    <n v="91"/>
    <n v="21"/>
    <n v="469"/>
    <s v="LisaRaye McCoy"/>
    <n v="597"/>
    <n v="243347"/>
    <s v="Crime|Drama|Thriller"/>
    <s v="Monica Calhoun"/>
    <s v="Civil Brand "/>
    <n v="553"/>
    <n v="2555"/>
    <s v="Clifton Powell"/>
    <n v="3"/>
    <s v="abuse of power|friendship|prison|prison guard|title directed by female"/>
    <s v="http://www.imdb.com/title/tt0326806/?ref_=fn_tt_tt_1"/>
    <n v="24"/>
    <x v="0"/>
    <s v="USA"/>
    <s v="R"/>
    <n v="500000"/>
    <n v="2002"/>
    <n v="485"/>
    <n v="5.3"/>
    <n v="1.85"/>
    <n v="86"/>
  </r>
  <r>
    <s v="Color"/>
    <x v="750"/>
    <n v="12"/>
    <n v="91"/>
    <n v="10"/>
    <n v="293"/>
    <s v="Powers Boothe"/>
    <n v="924"/>
    <m/>
    <s v="Comedy|Drama"/>
    <s v="Jon Mack"/>
    <s v="Straight A's "/>
    <n v="3605"/>
    <n v="2654"/>
    <s v="Josh Meyers"/>
    <n v="3"/>
    <s v="addict|paternity|rascal|swimming pool|texas"/>
    <s v="http://www.imdb.com/title/tt2024506/?ref_=fn_tt_tt_1"/>
    <n v="20"/>
    <x v="0"/>
    <s v="USA"/>
    <s v="R"/>
    <n v="2000000"/>
    <n v="2013"/>
    <n v="472"/>
    <n v="5.7"/>
    <m/>
    <n v="0"/>
  </r>
  <r>
    <s v="Color"/>
    <x v="751"/>
    <n v="12"/>
    <n v="91"/>
    <n v="11"/>
    <n v="500"/>
    <s v="Larry Miller"/>
    <n v="719"/>
    <m/>
    <s v="Action|Animation|Comedy|Family|Fantasy"/>
    <s v="Jerry Stiller"/>
    <s v="Foodfight! "/>
    <n v="4377"/>
    <n v="3090"/>
    <s v="Harvey Fierstein"/>
    <n v="0"/>
    <s v="femme fatale|food|pun|supermarket|troubled production"/>
    <s v="http://www.imdb.com/title/tt0249516/?ref_=fn_tt_tt_1"/>
    <n v="66"/>
    <x v="0"/>
    <s v="USA"/>
    <s v="PG"/>
    <n v="65000000"/>
    <n v="2012"/>
    <n v="611"/>
    <n v="1.7"/>
    <m/>
    <n v="0"/>
  </r>
  <r>
    <s v="Color"/>
    <x v="752"/>
    <n v="16"/>
    <n v="91"/>
    <n v="2"/>
    <n v="9"/>
    <s v="Brady Corbet"/>
    <n v="321"/>
    <m/>
    <s v="Drama"/>
    <s v="Christopher Abbott"/>
    <s v="The Sleepwalker "/>
    <n v="512"/>
    <n v="622"/>
    <s v="Gitte Witt"/>
    <n v="1"/>
    <s v="female nudity|male nudity|male rear nudity|nudity"/>
    <s v="http://www.imdb.com/title/tt2723576/?ref_=fn_tt_tt_1"/>
    <n v="2"/>
    <x v="0"/>
    <s v="Norway"/>
    <s v="Not Rated"/>
    <n v="1100000"/>
    <n v="2014"/>
    <n v="287"/>
    <n v="4.9000000000000004"/>
    <n v="2.35"/>
    <n v="234"/>
  </r>
  <r>
    <s v="Color"/>
    <x v="753"/>
    <n v="21"/>
    <n v="91"/>
    <n v="150"/>
    <n v="150"/>
    <s v="Ryan O'Neal"/>
    <n v="979"/>
    <n v="2104000"/>
    <s v="Comedy|Crime|Drama"/>
    <s v="Chazz Palminteri"/>
    <s v="Faithful "/>
    <n v="1595"/>
    <n v="1679"/>
    <s v="Paul Mazursky"/>
    <n v="3"/>
    <s v="bathroom|bathtub|female protagonist|flashback|kitchen"/>
    <s v="http://www.imdb.com/title/tt0116269/?ref_=fn_tt_tt_1"/>
    <n v="19"/>
    <x v="0"/>
    <s v="USA"/>
    <s v="R"/>
    <n v="13000000"/>
    <n v="1996"/>
    <n v="385"/>
    <n v="5.9"/>
    <n v="1.85"/>
    <n v="69"/>
  </r>
  <r>
    <s v="Color"/>
    <x v="754"/>
    <n v="23"/>
    <n v="91"/>
    <n v="7"/>
    <n v="875"/>
    <s v="Justin Timberlake"/>
    <n v="12000"/>
    <n v="19348"/>
    <s v="Comedy|Drama"/>
    <s v="Jeff Bridges"/>
    <s v="The Open Road "/>
    <n v="2941"/>
    <n v="16118"/>
    <s v="Ted Danson"/>
    <n v="2"/>
    <s v="american south|baseball|farmland|motel|road trip"/>
    <s v="http://www.imdb.com/title/tt1007018/?ref_=fn_tt_tt_1"/>
    <n v="11"/>
    <x v="0"/>
    <s v="USA"/>
    <s v="PG-13"/>
    <n v="10000000"/>
    <n v="2009"/>
    <n v="3000"/>
    <n v="5.5"/>
    <n v="2.35"/>
    <n v="370"/>
  </r>
  <r>
    <s v="Color"/>
    <x v="755"/>
    <n v="28"/>
    <n v="91"/>
    <n v="0"/>
    <n v="170"/>
    <s v="Ann Dowd"/>
    <n v="472"/>
    <n v="12055"/>
    <s v="Comedy"/>
    <s v="Jim Gaffigan"/>
    <s v="The Living Wake "/>
    <n v="739"/>
    <n v="1047"/>
    <s v="Matthew Cowles"/>
    <n v="2"/>
    <s v="artist|black comedy"/>
    <s v="http://www.imdb.com/title/tt0489212/?ref_=fn_tt_tt_1"/>
    <n v="10"/>
    <x v="0"/>
    <s v="USA"/>
    <s v="PG-13"/>
    <n v="500000"/>
    <n v="2007"/>
    <n v="185"/>
    <n v="6.5"/>
    <m/>
    <n v="339"/>
  </r>
  <r>
    <s v="Color"/>
    <x v="756"/>
    <n v="29"/>
    <n v="91"/>
    <n v="82"/>
    <n v="8"/>
    <s v="Zinedine Soualem"/>
    <n v="75"/>
    <n v="1652472"/>
    <s v="Comedy|Romance"/>
    <s v="Simon Abkarian"/>
    <s v="When the Cat's Away "/>
    <n v="2843"/>
    <n v="102"/>
    <s v="Jane Bradbury"/>
    <n v="7"/>
    <s v="cat|homosexual sex|male homosexuality|neighborhood|noisy neighbor"/>
    <s v="http://www.imdb.com/title/tt0115856/?ref_=fn_tt_tt_1"/>
    <n v="25"/>
    <x v="5"/>
    <s v="France"/>
    <s v="R"/>
    <n v="300000"/>
    <n v="1996"/>
    <n v="9"/>
    <n v="6.9"/>
    <n v="1.66"/>
    <n v="166"/>
  </r>
  <r>
    <s v="Color"/>
    <x v="757"/>
    <n v="31"/>
    <n v="91"/>
    <n v="9"/>
    <n v="9"/>
    <s v="Tom Hamann"/>
    <n v="53"/>
    <n v="287761"/>
    <s v="Adventure|Biography|Documentary|Drama"/>
    <s v="Josh Swanson"/>
    <s v="Antarctica: A Year on Ice "/>
    <n v="2482"/>
    <n v="86"/>
    <s v="Anthony Powell"/>
    <n v="1"/>
    <s v="antarctica"/>
    <s v="http://www.imdb.com/title/tt2361700/?ref_=fn_tt_tt_1"/>
    <n v="16"/>
    <x v="0"/>
    <s v="New Zealand"/>
    <s v="PG"/>
    <n v="1000000"/>
    <n v="2013"/>
    <n v="24"/>
    <n v="7.6"/>
    <n v="1.85"/>
    <n v="0"/>
  </r>
  <r>
    <s v="Color"/>
    <x v="758"/>
    <n v="31"/>
    <n v="91"/>
    <n v="18"/>
    <n v="597"/>
    <s v="Aidan Quinn"/>
    <n v="954"/>
    <n v="119841"/>
    <s v="Drama"/>
    <s v="Brian Dennehy"/>
    <s v="Stolen Summer "/>
    <n v="2419"/>
    <n v="3901"/>
    <s v="Bonnie Hunt"/>
    <n v="1"/>
    <s v="catholic|catholicism|rabbi|school|summer"/>
    <s v="http://www.imdb.com/title/tt0286162/?ref_=fn_tt_tt_1"/>
    <n v="55"/>
    <x v="0"/>
    <s v="USA"/>
    <s v="PG"/>
    <n v="1500000"/>
    <n v="2002"/>
    <n v="767"/>
    <n v="6.5"/>
    <n v="1.85"/>
    <n v="304"/>
  </r>
  <r>
    <s v="Color"/>
    <x v="759"/>
    <n v="32"/>
    <n v="91"/>
    <n v="10"/>
    <n v="574"/>
    <s v="Jenifer Lewis"/>
    <n v="890"/>
    <n v="13571817"/>
    <s v="Comedy|Drama|Romance|Sport"/>
    <s v="Vivica A. Fox"/>
    <s v="Juwanna Mann "/>
    <n v="5312"/>
    <n v="3104"/>
    <s v="Kevin Pollak"/>
    <n v="3"/>
    <s v="basketball|dodge viper|hit in the crotch|male nudity|the star spangled banner"/>
    <s v="http://www.imdb.com/title/tt0247444/?ref_=fn_tt_tt_1"/>
    <n v="40"/>
    <x v="0"/>
    <s v="USA"/>
    <s v="PG-13"/>
    <n v="15600000"/>
    <n v="2002"/>
    <n v="578"/>
    <n v="4.5"/>
    <n v="1.85"/>
    <n v="939"/>
  </r>
  <r>
    <s v="Color"/>
    <x v="710"/>
    <n v="33"/>
    <n v="91"/>
    <n v="0"/>
    <n v="298"/>
    <s v="Gabrielle Carteris"/>
    <n v="636"/>
    <n v="21370057"/>
    <s v="Crime|Drama|Thriller"/>
    <s v="Steven Bauer"/>
    <s v="Raising Cain "/>
    <n v="9903"/>
    <n v="1852"/>
    <s v="Gregg Henry"/>
    <n v="0"/>
    <s v="hitchcockian|long tracking shot|psychologist|psychology|wig"/>
    <s v="http://www.imdb.com/title/tt0105217/?ref_=fn_tt_tt_1"/>
    <n v="80"/>
    <x v="0"/>
    <s v="USA"/>
    <s v="R"/>
    <n v="12000000"/>
    <n v="1992"/>
    <n v="330"/>
    <n v="6"/>
    <n v="1.85"/>
    <n v="541"/>
  </r>
  <r>
    <s v="Color"/>
    <x v="668"/>
    <n v="35"/>
    <n v="91"/>
    <n v="32"/>
    <n v="628"/>
    <s v="Elizabeth Perkins"/>
    <n v="924"/>
    <n v="130512915"/>
    <s v="Comedy|Family|Fantasy"/>
    <s v="Jonathan Winters"/>
    <s v="The Flintstones "/>
    <n v="60884"/>
    <n v="3244"/>
    <s v="Harvey Korman"/>
    <n v="2"/>
    <s v="1000000 b.c.|box office hit|lawn mowing|product placement|stone age"/>
    <s v="http://www.imdb.com/title/tt0109813/?ref_=fn_tt_tt_1"/>
    <n v="85"/>
    <x v="0"/>
    <s v="USA"/>
    <s v="PG"/>
    <n v="45000000"/>
    <n v="1994"/>
    <n v="664"/>
    <n v="4.8"/>
    <n v="1.33"/>
    <n v="0"/>
  </r>
  <r>
    <s v="Color"/>
    <x v="369"/>
    <n v="37"/>
    <n v="91"/>
    <n v="25"/>
    <n v="611"/>
    <s v="Amber Valletta"/>
    <n v="833"/>
    <n v="17292381"/>
    <s v="Comedy|Crime|Family"/>
    <s v="Noel Fisher"/>
    <s v="Max Keeble's Big Move "/>
    <n v="5794"/>
    <n v="4551"/>
    <s v="Larry Miller"/>
    <n v="0"/>
    <s v="bully|moving|principal|revenge|school"/>
    <s v="http://www.imdb.com/title/tt0273799/?ref_=fn_tt_tt_1"/>
    <n v="69"/>
    <x v="0"/>
    <s v="USA"/>
    <s v="PG"/>
    <n v="12000000"/>
    <n v="2001"/>
    <n v="626"/>
    <n v="5.3"/>
    <n v="1.85"/>
    <n v="371"/>
  </r>
  <r>
    <s v="Color"/>
    <x v="760"/>
    <n v="39"/>
    <n v="91"/>
    <n v="29"/>
    <n v="322"/>
    <s v="Bob Gunton"/>
    <n v="2000"/>
    <n v="20400913"/>
    <s v="Action|Comedy|Crime|Drama|Thriller"/>
    <s v="Alexa PenaVega"/>
    <s v="The Glimmer Man "/>
    <n v="15455"/>
    <n v="3855"/>
    <s v="Keenen Ivory Wayans"/>
    <n v="1"/>
    <s v="detective|heavy rain|murder|partner|serial killer"/>
    <s v="http://www.imdb.com/title/tt0116421/?ref_=fn_tt_tt_1"/>
    <n v="80"/>
    <x v="0"/>
    <s v="USA"/>
    <s v="R"/>
    <n v="45000000"/>
    <n v="1996"/>
    <n v="461"/>
    <n v="5.3"/>
    <n v="1.85"/>
    <n v="451"/>
  </r>
  <r>
    <s v="Color"/>
    <x v="761"/>
    <n v="40"/>
    <n v="91"/>
    <n v="909"/>
    <n v="42"/>
    <s v="Pat Boone"/>
    <n v="909"/>
    <n v="6706368"/>
    <s v="Documentary"/>
    <s v="Michael Moore"/>
    <s v="Roger &amp; Me "/>
    <n v="22800"/>
    <n v="1048"/>
    <s v="Bob Eubanks"/>
    <n v="0"/>
    <s v="factory|flint michigan|general motors|michigan|quest"/>
    <s v="http://www.imdb.com/title/tt0098213/?ref_=fn_tt_tt_1"/>
    <n v="133"/>
    <x v="0"/>
    <s v="USA"/>
    <s v="R"/>
    <n v="160000"/>
    <n v="1989"/>
    <n v="91"/>
    <n v="7.5"/>
    <n v="1.66"/>
    <n v="667"/>
  </r>
  <r>
    <s v="Color"/>
    <x v="762"/>
    <n v="41"/>
    <n v="91"/>
    <n v="22"/>
    <n v="255"/>
    <s v="Jan-Michael Vincent"/>
    <n v="669"/>
    <m/>
    <s v="Sci-Fi"/>
    <s v="George Peppard"/>
    <s v="Damnation Alley "/>
    <n v="3701"/>
    <n v="1769"/>
    <s v="Paul Winfield"/>
    <n v="0"/>
    <s v="cockroach|desert|ghost town|giant spider|travel"/>
    <s v="http://www.imdb.com/title/tt0075909/?ref_=fn_tt_tt_1"/>
    <n v="71"/>
    <x v="0"/>
    <s v="USA"/>
    <s v="PG"/>
    <n v="17000000"/>
    <n v="1977"/>
    <n v="642"/>
    <n v="5.2"/>
    <n v="2.35"/>
    <n v="903"/>
  </r>
  <r>
    <s v="Color"/>
    <x v="763"/>
    <n v="41"/>
    <n v="91"/>
    <n v="12"/>
    <n v="297"/>
    <s v="John Carradine"/>
    <n v="1000"/>
    <m/>
    <s v="Action|Adventure|Comedy|Romance|Sci-Fi"/>
    <s v="Anjelica Huston"/>
    <s v="The Ice Pirates "/>
    <n v="7767"/>
    <n v="1991"/>
    <s v="Robert Urich"/>
    <n v="4"/>
    <s v="bar fight|cult film|ice|psychotronic|sword fight"/>
    <s v="http://www.imdb.com/title/tt0087451/?ref_=fn_tt_tt_1"/>
    <n v="56"/>
    <x v="0"/>
    <s v="USA"/>
    <s v="PG"/>
    <n v="9000000"/>
    <n v="1984"/>
    <n v="300"/>
    <n v="5.7"/>
    <n v="1.85"/>
    <n v="0"/>
  </r>
  <r>
    <s v="Color"/>
    <x v="712"/>
    <n v="42"/>
    <n v="91"/>
    <n v="23"/>
    <n v="629"/>
    <s v="Jake Busey"/>
    <n v="925"/>
    <n v="10443316"/>
    <s v="Comedy|Drama|Romance"/>
    <s v="Catherine O'Hara"/>
    <s v="Home Fries "/>
    <n v="7159"/>
    <n v="2913"/>
    <s v="Shelley Duvall"/>
    <n v="2"/>
    <s v="baby|infidelity|pilot|pregnant|waitress"/>
    <s v="http://www.imdb.com/title/tt0119304/?ref_=fn_tt_tt_1"/>
    <n v="88"/>
    <x v="0"/>
    <s v="USA"/>
    <s v="PG-13"/>
    <n v="15000000"/>
    <n v="1998"/>
    <n v="660"/>
    <n v="5"/>
    <n v="1.85"/>
    <n v="247"/>
  </r>
  <r>
    <s v="Color"/>
    <x v="764"/>
    <n v="43"/>
    <n v="91"/>
    <n v="158"/>
    <n v="265"/>
    <s v="Brittany Curran"/>
    <n v="630"/>
    <m/>
    <s v="Horror|Mystery|Thriller"/>
    <s v="Ashley Tramonte"/>
    <s v="Exeter "/>
    <n v="3836"/>
    <n v="2679"/>
    <s v="Lindsay MacDonald"/>
    <n v="0"/>
    <s v="asylum|demon|party|secret|teenager"/>
    <s v="http://www.imdb.com/title/tt1945044/?ref_=fn_tt_tt_1"/>
    <n v="33"/>
    <x v="0"/>
    <s v="USA"/>
    <s v="R"/>
    <m/>
    <n v="2015"/>
    <n v="512"/>
    <n v="4.5999999999999996"/>
    <n v="1.85"/>
    <n v="0"/>
  </r>
  <r>
    <s v="Color"/>
    <x v="765"/>
    <n v="49"/>
    <n v="91"/>
    <n v="6"/>
    <n v="596"/>
    <s v="Neil Flynn"/>
    <n v="8000"/>
    <n v="8080116"/>
    <s v="Adventure|Comedy|Family"/>
    <s v="Logan Lerman"/>
    <s v="Hoot "/>
    <n v="6562"/>
    <n v="10732"/>
    <s v="Tim Blake Nelson"/>
    <n v="0"/>
    <s v="fight|florida|montana|owl|school"/>
    <s v="http://www.imdb.com/title/tt0453494/?ref_=fn_tt_tt_1"/>
    <n v="66"/>
    <x v="0"/>
    <s v="USA"/>
    <s v="PG"/>
    <n v="15000000"/>
    <n v="2006"/>
    <n v="625"/>
    <n v="5.6"/>
    <n v="1.85"/>
    <n v="647"/>
  </r>
  <r>
    <s v="Color"/>
    <x v="766"/>
    <n v="50"/>
    <n v="91"/>
    <n v="23"/>
    <n v="660"/>
    <s v="Geoff Stults"/>
    <n v="4000"/>
    <n v="96793"/>
    <s v="Action|Comedy|Romance"/>
    <s v="Jordana Brewster"/>
    <s v="D.E.B.S. "/>
    <n v="12188"/>
    <n v="6380"/>
    <s v="Scoot McNairy"/>
    <n v="3"/>
    <s v="1959 cadillac|diamonds|female villain|force field|voyeurism"/>
    <s v="http://www.imdb.com/title/tt0367631/?ref_=fn_tt_tt_1"/>
    <n v="135"/>
    <x v="0"/>
    <s v="USA"/>
    <s v="PG-13"/>
    <n v="3500000"/>
    <n v="2004"/>
    <n v="756"/>
    <n v="5.3"/>
    <n v="2.35"/>
    <n v="1000"/>
  </r>
  <r>
    <s v="Color"/>
    <x v="767"/>
    <n v="51"/>
    <n v="91"/>
    <n v="4"/>
    <n v="0"/>
    <s v="Stephane Gauger"/>
    <n v="33"/>
    <n v="124494"/>
    <s v="Action|Adventure|Comedy|Drama|Music|Sci-Fi"/>
    <s v="Jeffrey Falcon"/>
    <s v="Six-String Samurai "/>
    <n v="5613"/>
    <n v="36"/>
    <s v="Kim De Angelo"/>
    <n v="1"/>
    <s v="boy|guitar|orphan|rock 'n' roll|sword"/>
    <s v="http://www.imdb.com/title/tt0118736/?ref_=fn_tt_tt_1"/>
    <n v="102"/>
    <x v="0"/>
    <s v="USA"/>
    <s v="PG-13"/>
    <n v="2000000"/>
    <n v="1998"/>
    <n v="3"/>
    <n v="6.7"/>
    <n v="1.85"/>
    <n v="0"/>
  </r>
  <r>
    <s v="Color"/>
    <x v="225"/>
    <n v="53"/>
    <n v="91"/>
    <n v="10"/>
    <n v="436"/>
    <s v="Will Patton"/>
    <n v="716"/>
    <n v="8104069"/>
    <s v="Action|Comedy|Crime"/>
    <s v="Callum Rennie"/>
    <s v="Code Name: The Cleaner "/>
    <n v="9785"/>
    <n v="2700"/>
    <s v="Cedric the Entertainer"/>
    <n v="3"/>
    <s v="comic violence|hand to hand combat|kung fu|talking to self in mirror|violence"/>
    <s v="http://www.imdb.com/title/tt0462229/?ref_=fn_tt_tt_1"/>
    <n v="26"/>
    <x v="0"/>
    <s v="USA"/>
    <s v="PG-13"/>
    <n v="20000000"/>
    <n v="2007"/>
    <n v="537"/>
    <n v="4.5"/>
    <n v="1.85"/>
    <n v="233"/>
  </r>
  <r>
    <s v="Color"/>
    <x v="768"/>
    <n v="54"/>
    <n v="91"/>
    <n v="38"/>
    <n v="362"/>
    <s v="Corbin Bleu"/>
    <n v="17000"/>
    <n v="16702864"/>
    <s v="Comedy|Crime"/>
    <s v="Kristen Stewart"/>
    <s v="Catch That Kid "/>
    <n v="8023"/>
    <n v="18711"/>
    <s v="Kevin G. Schmidt"/>
    <n v="0"/>
    <s v="caper|computer genius|dog|heist|security chief"/>
    <s v="http://www.imdb.com/title/tt0337917/?ref_=fn_tt_tt_1"/>
    <n v="49"/>
    <x v="0"/>
    <s v="USA"/>
    <s v="PG"/>
    <n v="18000000"/>
    <n v="2004"/>
    <n v="632"/>
    <n v="5.2"/>
    <n v="1.85"/>
    <n v="591"/>
  </r>
  <r>
    <s v="Color"/>
    <x v="769"/>
    <n v="56"/>
    <n v="91"/>
    <n v="2"/>
    <n v="55"/>
    <s v="Sandrine Kiberlain"/>
    <n v="295"/>
    <m/>
    <s v="Comedy|Family"/>
    <s v="Louise Bourgoin"/>
    <s v="Little Nicholas "/>
    <n v="9214"/>
    <n v="545"/>
    <s v="Kad Merad"/>
    <n v="7"/>
    <s v="baby|dinner|family relationships|school|three word title"/>
    <s v="http://www.imdb.com/title/tt1264904/?ref_=fn_tt_tt_1"/>
    <n v="17"/>
    <x v="5"/>
    <s v="France"/>
    <s v="Unrated"/>
    <m/>
    <n v="2009"/>
    <n v="71"/>
    <n v="7.2"/>
    <n v="1.85"/>
    <n v="0"/>
  </r>
  <r>
    <s v="Color"/>
    <x v="289"/>
    <n v="56"/>
    <n v="91"/>
    <n v="110"/>
    <n v="14"/>
    <s v="Sandra Staggs"/>
    <n v="46"/>
    <m/>
    <s v="Horror|Sci-Fi|Thriller"/>
    <s v="Glenn Campbell"/>
    <s v="Area 51 "/>
    <n v="7888"/>
    <n v="117"/>
    <s v="Jelena Nik"/>
    <n v="0"/>
    <s v="alien|alien abduction|conspiracy|secret base|ufo"/>
    <s v="http://www.imdb.com/title/tt1519461/?ref_=fn_tt_tt_1"/>
    <n v="55"/>
    <x v="0"/>
    <s v="USA"/>
    <s v="R"/>
    <n v="5000000"/>
    <n v="2015"/>
    <n v="21"/>
    <n v="4.2"/>
    <m/>
    <n v="0"/>
  </r>
  <r>
    <s v="Color"/>
    <x v="770"/>
    <n v="57"/>
    <n v="91"/>
    <n v="6"/>
    <n v="459"/>
    <s v="Elliott Gould"/>
    <n v="904"/>
    <n v="27052167"/>
    <s v="Action|Comedy|Crime|Thriller"/>
    <s v="Bokeem Woodbine"/>
    <s v="The Big Hit "/>
    <n v="24834"/>
    <n v="3353"/>
    <s v="Antonio Sabato Jr."/>
    <n v="5"/>
    <s v="hitman|kidnapping|kosher|vhs|video store"/>
    <s v="http://www.imdb.com/title/tt0120609/?ref_=fn_tt_tt_1"/>
    <n v="168"/>
    <x v="0"/>
    <s v="USA"/>
    <s v="R"/>
    <n v="13000000"/>
    <n v="1998"/>
    <n v="471"/>
    <n v="6.1"/>
    <n v="1.85"/>
    <n v="934"/>
  </r>
  <r>
    <s v="Color"/>
    <x v="771"/>
    <n v="59"/>
    <n v="91"/>
    <n v="512"/>
    <n v="413"/>
    <s v="Jennifer Hale"/>
    <n v="11000"/>
    <m/>
    <s v="Action|Horror"/>
    <s v="Jason Momoa"/>
    <s v="Wolves "/>
    <n v="5693"/>
    <n v="13545"/>
    <s v="Stephen McHattie"/>
    <n v="2"/>
    <s v="bar|female nudity|murder|small town|werewolf"/>
    <s v="http://www.imdb.com/title/tt1403241/?ref_=fn_tt_tt_1"/>
    <n v="34"/>
    <x v="0"/>
    <s v="France"/>
    <s v="R"/>
    <n v="18000000"/>
    <n v="2014"/>
    <n v="918"/>
    <n v="5.3"/>
    <n v="2.35"/>
    <n v="0"/>
  </r>
  <r>
    <s v="Color"/>
    <x v="371"/>
    <n v="59"/>
    <n v="91"/>
    <n v="13"/>
    <n v="292"/>
    <s v="Mark Webber"/>
    <n v="452"/>
    <n v="17843379"/>
    <s v="Comedy|Drama|Romance"/>
    <s v="Stephen Collins"/>
    <s v="Drive Me Crazy "/>
    <n v="14904"/>
    <n v="1760"/>
    <s v="Keri Lynn Pratt"/>
    <n v="2"/>
    <s v="centennial|girl|next door neighbor|prom|school"/>
    <s v="http://www.imdb.com/title/tt0164114/?ref_=fn_tt_tt_1"/>
    <n v="147"/>
    <x v="0"/>
    <s v="USA"/>
    <s v="PG-13"/>
    <n v="8000000"/>
    <n v="1999"/>
    <n v="442"/>
    <n v="5.7"/>
    <n v="1.85"/>
    <n v="0"/>
  </r>
  <r>
    <s v="Color"/>
    <x v="772"/>
    <n v="60"/>
    <n v="91"/>
    <n v="38"/>
    <n v="377"/>
    <s v="Ramon Rodriguez"/>
    <n v="625"/>
    <n v="8108247"/>
    <s v="Drama|Romance"/>
    <s v="Armando Riesco"/>
    <s v="Bella "/>
    <n v="9607"/>
    <n v="2747"/>
    <s v="Eduardo Verástegui"/>
    <n v="0"/>
    <s v="inter cultural|latino|restaurant|soccer|train"/>
    <s v="http://www.imdb.com/title/tt0482463/?ref_=fn_tt_tt_1"/>
    <n v="174"/>
    <x v="0"/>
    <s v="USA"/>
    <s v="PG-13"/>
    <n v="3300000"/>
    <n v="2006"/>
    <n v="464"/>
    <n v="7.4"/>
    <n v="1.85"/>
    <n v="0"/>
  </r>
  <r>
    <s v="Color"/>
    <x v="773"/>
    <n v="60"/>
    <n v="91"/>
    <n v="84"/>
    <n v="572"/>
    <s v="Kevin Corrigan"/>
    <n v="1000"/>
    <n v="5480318"/>
    <s v="Comedy|Drama"/>
    <s v="Natasha Lyonne"/>
    <s v="Slums of Beverly Hills "/>
    <n v="9427"/>
    <n v="2691"/>
    <s v="Jessica Walter"/>
    <n v="0"/>
    <s v="flatulence|menstrual blood|nomad|nursing school|title directed by female"/>
    <s v="http://www.imdb.com/title/tt0120831/?ref_=fn_tt_tt_1"/>
    <n v="79"/>
    <x v="0"/>
    <s v="USA"/>
    <s v="R"/>
    <n v="5000000"/>
    <n v="1998"/>
    <n v="778"/>
    <n v="6.6"/>
    <n v="1.85"/>
    <n v="462"/>
  </r>
  <r>
    <s v="Color"/>
    <x v="774"/>
    <n v="64"/>
    <n v="91"/>
    <n v="0"/>
    <n v="407"/>
    <s v="Lauren German"/>
    <n v="3000"/>
    <n v="20035310"/>
    <s v="Comedy|Drama|Romance"/>
    <s v="Rosario Dawson"/>
    <s v="Down to You "/>
    <n v="12324"/>
    <n v="4409"/>
    <s v="Shawn Hatosy"/>
    <n v="1"/>
    <s v="artist|cake|college|new york city|student"/>
    <s v="http://www.imdb.com/title/tt0186975/?ref_=fn_tt_tt_1"/>
    <n v="173"/>
    <x v="0"/>
    <s v="USA"/>
    <s v="PG-13"/>
    <n v="9000000"/>
    <n v="2000"/>
    <n v="683"/>
    <n v="4.9000000000000004"/>
    <n v="1.85"/>
    <n v="580"/>
  </r>
  <r>
    <s v="Color"/>
    <x v="319"/>
    <n v="65"/>
    <n v="91"/>
    <n v="91"/>
    <n v="659"/>
    <s v="David Gallagher"/>
    <n v="982"/>
    <n v="381186"/>
    <s v="Drama|Thriller"/>
    <s v="Katy Mixon"/>
    <s v="The Quiet "/>
    <n v="13485"/>
    <n v="3299"/>
    <s v="Edie Falco"/>
    <n v="0"/>
    <s v="deaf|death|dysfunctional family|godparent|secret"/>
    <s v="http://www.imdb.com/title/tt0414951/?ref_=fn_tt_tt_1"/>
    <n v="90"/>
    <x v="0"/>
    <s v="USA"/>
    <s v="R"/>
    <n v="900000"/>
    <n v="2005"/>
    <n v="796"/>
    <n v="6.4"/>
    <n v="2.35"/>
    <n v="698"/>
  </r>
  <r>
    <s v="Color"/>
    <x v="775"/>
    <n v="67"/>
    <n v="91"/>
    <n v="85"/>
    <n v="105"/>
    <s v="Lela Rochon"/>
    <n v="635"/>
    <n v="10076136"/>
    <s v="Action|Comedy|Thriller"/>
    <s v="Paul Sorvino"/>
    <s v="Knock Off "/>
    <n v="11512"/>
    <n v="1352"/>
    <s v="Ray Nicholas"/>
    <n v="0"/>
    <s v="cia|hong kong|market|undercover|van"/>
    <s v="http://www.imdb.com/title/tt0120724/?ref_=fn_tt_tt_1"/>
    <n v="141"/>
    <x v="0"/>
    <s v="Aruba"/>
    <s v="R"/>
    <n v="35000000"/>
    <n v="1998"/>
    <n v="316"/>
    <n v="4.8"/>
    <n v="2.35"/>
    <n v="471"/>
  </r>
  <r>
    <s v="Color"/>
    <x v="708"/>
    <n v="70"/>
    <n v="91"/>
    <n v="48"/>
    <n v="39"/>
    <s v="Lou Saliba"/>
    <n v="61"/>
    <n v="18438149"/>
    <s v="Comedy|Drama"/>
    <s v="John Gatins"/>
    <s v="A Thousand Words "/>
    <n v="30842"/>
    <n v="222"/>
    <s v="Greg Collins"/>
    <n v="8"/>
    <s v="box office flop|buddhist|liar|literary agent|magical tree"/>
    <s v="http://www.imdb.com/title/tt0763831/?ref_=fn_tt_tt_1"/>
    <n v="93"/>
    <x v="0"/>
    <s v="USA"/>
    <s v="PG-13"/>
    <n v="40000000"/>
    <n v="2012"/>
    <n v="46"/>
    <n v="5.9"/>
    <n v="2.35"/>
    <n v="0"/>
  </r>
  <r>
    <s v="Color"/>
    <x v="776"/>
    <n v="70"/>
    <n v="91"/>
    <n v="29"/>
    <n v="762"/>
    <s v="Bob Saget"/>
    <n v="976"/>
    <n v="14018364"/>
    <s v="Comedy|Crime|Family|Romance"/>
    <s v="Mary-Kate Olsen"/>
    <s v="New York Minute "/>
    <n v="17722"/>
    <n v="3974"/>
    <s v="Riley Smith"/>
    <n v="1"/>
    <s v="dog|new york city|scholarship|senator|twin"/>
    <s v="http://www.imdb.com/title/tt0363282/?ref_=fn_tt_tt_1"/>
    <n v="111"/>
    <x v="0"/>
    <s v="USA"/>
    <s v="PG"/>
    <n v="30000000"/>
    <n v="2004"/>
    <n v="799"/>
    <n v="4.8"/>
    <n v="1.85"/>
    <n v="849"/>
  </r>
  <r>
    <s v="Color"/>
    <x v="777"/>
    <n v="71"/>
    <n v="91"/>
    <n v="184"/>
    <n v="82"/>
    <s v="Leo Fitzpatrick"/>
    <n v="3000"/>
    <n v="7417210"/>
    <s v="Drama"/>
    <s v="Rosario Dawson"/>
    <s v="Kids "/>
    <n v="59041"/>
    <n v="3310"/>
    <s v="Justin Pierce"/>
    <n v="1"/>
    <s v="coming of age|marijuana|rape|virgin|weed"/>
    <s v="http://www.imdb.com/title/tt0113540/?ref_=fn_tt_tt_1"/>
    <n v="408"/>
    <x v="0"/>
    <s v="USA"/>
    <s v="Unrated"/>
    <n v="1500000"/>
    <n v="1995"/>
    <n v="202"/>
    <n v="7"/>
    <n v="1.85"/>
    <n v="0"/>
  </r>
  <r>
    <s v="Color"/>
    <x v="343"/>
    <n v="71"/>
    <n v="91"/>
    <n v="132"/>
    <n v="225"/>
    <s v="Brenda Blethyn"/>
    <n v="400"/>
    <n v="4186931"/>
    <s v="Comedy|Drama|Romance"/>
    <s v="Aunjanue Ellis"/>
    <s v="Lovely &amp; Amazing "/>
    <n v="6041"/>
    <n v="1330"/>
    <s v="Raven Goodwin"/>
    <n v="3"/>
    <s v="african american|dog|homecoming queen|insecurity|surgery"/>
    <s v="http://www.imdb.com/title/tt0258273/?ref_=fn_tt_tt_1"/>
    <n v="85"/>
    <x v="0"/>
    <s v="USA"/>
    <s v="R"/>
    <n v="250000"/>
    <n v="2001"/>
    <n v="286"/>
    <n v="6.9"/>
    <n v="1.85"/>
    <n v="169"/>
  </r>
  <r>
    <s v="Color"/>
    <x v="732"/>
    <n v="73"/>
    <n v="91"/>
    <n v="80"/>
    <n v="31"/>
    <s v="Erica Linz"/>
    <n v="473"/>
    <n v="12495865"/>
    <s v="Fantasy"/>
    <s v="Dallas Barnett"/>
    <s v="Cirque du Soleil: Worlds Away "/>
    <n v="7100"/>
    <n v="539"/>
    <s v="Igor Zaripov"/>
    <n v="0"/>
    <s v="aerialist|circus|cirque du soleil|clown|surrealism"/>
    <s v="http://www.imdb.com/title/tt1792647/?ref_=fn_tt_tt_1"/>
    <n v="35"/>
    <x v="0"/>
    <s v="USA"/>
    <s v="PG"/>
    <m/>
    <n v="2012"/>
    <n v="31"/>
    <n v="6.8"/>
    <m/>
    <n v="0"/>
  </r>
  <r>
    <s v="Color"/>
    <x v="778"/>
    <n v="76"/>
    <n v="91"/>
    <n v="0"/>
    <n v="92"/>
    <s v="Ingrid Thulin"/>
    <n v="440"/>
    <m/>
    <s v="Drama"/>
    <s v="Liv Ullmann"/>
    <s v="Cries &amp; Whispers "/>
    <n v="19964"/>
    <n v="809"/>
    <s v="Erland Josephson"/>
    <n v="0"/>
    <s v="dying|love|mansion|selfishness|turn of the century"/>
    <s v="http://www.imdb.com/title/tt0069467/?ref_=fn_tt_tt_1"/>
    <n v="197"/>
    <x v="18"/>
    <s v="Sweden"/>
    <s v="R"/>
    <n v="400000"/>
    <n v="1972"/>
    <n v="132"/>
    <n v="8.1999999999999993"/>
    <n v="1.66"/>
    <n v="0"/>
  </r>
  <r>
    <s v="Color"/>
    <x v="776"/>
    <n v="78"/>
    <n v="91"/>
    <n v="29"/>
    <n v="459"/>
    <s v="Erik Per Sullivan"/>
    <n v="861"/>
    <n v="27087695"/>
    <s v="Adventure|Comedy|Drama"/>
    <s v="Brittany Daniel"/>
    <s v="Joe Dirt "/>
    <n v="41664"/>
    <n v="2543"/>
    <s v="Fred Ward"/>
    <n v="0"/>
    <s v="first part|grand canyon|highway travel|indian|janitor"/>
    <s v="http://www.imdb.com/title/tt0245686/?ref_=fn_tt_tt_1"/>
    <n v="205"/>
    <x v="0"/>
    <s v="USA"/>
    <s v="PG-13"/>
    <n v="17700000"/>
    <n v="2001"/>
    <n v="593"/>
    <n v="5.9"/>
    <n v="1.85"/>
    <n v="0"/>
  </r>
  <r>
    <s v="Color"/>
    <x v="515"/>
    <n v="79"/>
    <n v="91"/>
    <n v="108"/>
    <n v="204"/>
    <s v="Christine Cavanaugh"/>
    <n v="405"/>
    <n v="66600000"/>
    <s v="Comedy|Drama|Family"/>
    <s v="Miriam Margolyes"/>
    <s v="Babe "/>
    <n v="94435"/>
    <n v="1185"/>
    <s v="Roscoe Lee Browne"/>
    <n v="0"/>
    <s v="dog|farmer|pig|sheep|sheepdog"/>
    <s v="http://www.imdb.com/title/tt0112431/?ref_=fn_tt_tt_1"/>
    <n v="182"/>
    <x v="0"/>
    <s v="Australia"/>
    <s v="G"/>
    <n v="30000000"/>
    <n v="1995"/>
    <n v="368"/>
    <n v="6.8"/>
    <n v="1.85"/>
    <n v="5000"/>
  </r>
  <r>
    <s v="Color"/>
    <x v="779"/>
    <n v="80"/>
    <n v="91"/>
    <n v="21"/>
    <n v="542"/>
    <s v="Jason Alexander"/>
    <n v="2000"/>
    <n v="100117603"/>
    <s v="Animation|Drama|Family|Musical|Romance"/>
    <s v="Demi Moore"/>
    <s v="The Hunchback of Notre Dame "/>
    <n v="102933"/>
    <n v="4842"/>
    <s v="Bill Fagerbakke"/>
    <n v="0"/>
    <s v="15th century|cathedral|gypsy|paris|victor hugo"/>
    <s v="http://www.imdb.com/title/tt0116583/?ref_=fn_tt_tt_1"/>
    <n v="230"/>
    <x v="0"/>
    <s v="USA"/>
    <s v="G"/>
    <n v="100000000"/>
    <n v="1996"/>
    <n v="700"/>
    <n v="6.9"/>
    <n v="1.78"/>
    <n v="0"/>
  </r>
  <r>
    <s v="Color"/>
    <x v="780"/>
    <n v="81"/>
    <n v="91"/>
    <n v="12000"/>
    <n v="213"/>
    <s v="Seymour Cassel"/>
    <n v="778"/>
    <n v="154077"/>
    <s v="Comedy|Drama"/>
    <s v="Kevin Corrigan"/>
    <s v="Lonesome Jim "/>
    <n v="6884"/>
    <n v="1440"/>
    <s v="Mary Kay Place"/>
    <n v="0"/>
    <s v="bail|coma|dart board|indiana|ladder factory"/>
    <s v="http://www.imdb.com/title/tt0385056/?ref_=fn_tt_tt_1"/>
    <n v="53"/>
    <x v="0"/>
    <s v="USA"/>
    <s v="R"/>
    <n v="500000"/>
    <n v="2005"/>
    <n v="327"/>
    <n v="6.6"/>
    <n v="1.85"/>
    <n v="238"/>
  </r>
  <r>
    <s v="Color"/>
    <x v="455"/>
    <n v="83"/>
    <n v="91"/>
    <n v="0"/>
    <n v="65"/>
    <s v="Darryl Cox"/>
    <n v="387"/>
    <n v="1040879"/>
    <s v="Comedy|Crime|Drama"/>
    <s v="Andrew Wilson"/>
    <s v="Bottle Rocket "/>
    <n v="54478"/>
    <n v="648"/>
    <s v="Lumi Cavazos"/>
    <n v="0"/>
    <s v="caper|escapade|motel|robbery|texas"/>
    <s v="http://www.imdb.com/title/tt0115734/?ref_=fn_tt_tt_1"/>
    <n v="184"/>
    <x v="0"/>
    <s v="USA"/>
    <s v="R"/>
    <n v="7000000"/>
    <n v="1996"/>
    <n v="96"/>
    <n v="7.1"/>
    <n v="1.85"/>
    <n v="0"/>
  </r>
  <r>
    <s v=" Black and White"/>
    <x v="781"/>
    <n v="86"/>
    <n v="91"/>
    <n v="147"/>
    <n v="5"/>
    <s v="Jay Adams"/>
    <n v="22"/>
    <n v="1293295"/>
    <s v="Documentary|Sport"/>
    <s v="Tony Alva"/>
    <s v="Dogtown and Z-Boys "/>
    <n v="10366"/>
    <n v="54"/>
    <s v="Jeff Ament"/>
    <n v="0"/>
    <s v="california|drought|playground|skateboarding|surfer"/>
    <s v="http://www.imdb.com/title/tt0275309/?ref_=fn_tt_tt_1"/>
    <n v="88"/>
    <x v="0"/>
    <s v="USA"/>
    <s v="PG-13"/>
    <m/>
    <n v="2001"/>
    <n v="20"/>
    <n v="7.7"/>
    <n v="1.37"/>
    <n v="0"/>
  </r>
  <r>
    <s v="Color"/>
    <x v="782"/>
    <n v="90"/>
    <n v="91"/>
    <n v="31"/>
    <n v="141"/>
    <s v="June Diane Raphael"/>
    <n v="1000"/>
    <n v="10214013"/>
    <s v="Comedy"/>
    <s v="Tom Wilkinson"/>
    <s v="Unfinished Business "/>
    <n v="23072"/>
    <n v="1564"/>
    <s v="Melissa McMeekin"/>
    <n v="2"/>
    <s v="business trip|company|glory hole|male frontal nudity|male nudity"/>
    <s v="http://www.imdb.com/title/tt2358925/?ref_=fn_tt_tt_1"/>
    <n v="89"/>
    <x v="0"/>
    <s v="USA"/>
    <s v="R"/>
    <n v="35000000"/>
    <n v="2015"/>
    <n v="249"/>
    <n v="5.4"/>
    <n v="2.35"/>
    <n v="0"/>
  </r>
  <r>
    <s v="Color"/>
    <x v="783"/>
    <n v="92"/>
    <n v="91"/>
    <n v="8"/>
    <n v="298"/>
    <s v="Sandrine Holt"/>
    <n v="349"/>
    <n v="14294842"/>
    <s v="Action|Crime|Sci-Fi|Thriller"/>
    <s v="Talisa Soto"/>
    <s v="Ballistic: Ecks vs. Sever "/>
    <n v="16761"/>
    <n v="1846"/>
    <s v="Gregg Henry"/>
    <n v="1"/>
    <s v="blood splatter|camera shot from inside human body|combat|die hard scenario|fbi"/>
    <s v="http://www.imdb.com/title/tt0308208/?ref_=fn_tt_tt_1"/>
    <n v="277"/>
    <x v="0"/>
    <s v="USA"/>
    <s v="R"/>
    <n v="70000000"/>
    <n v="2002"/>
    <n v="324"/>
    <n v="3.6"/>
    <n v="2.35"/>
    <n v="391"/>
  </r>
  <r>
    <s v="Color"/>
    <x v="784"/>
    <n v="93"/>
    <n v="91"/>
    <n v="83"/>
    <n v="794"/>
    <s v="Alison Lohman"/>
    <n v="3000"/>
    <n v="1712111"/>
    <s v="Horror|Thriller"/>
    <s v="Djimon Hounsou"/>
    <s v="The Vatican Tapes "/>
    <n v="7199"/>
    <n v="7875"/>
    <s v="Dougray Scott"/>
    <n v="0"/>
    <s v="evil|injury|possession|priest|vatican"/>
    <s v="http://www.imdb.com/title/tt1524575/?ref_=fn_tt_tt_1"/>
    <n v="53"/>
    <x v="0"/>
    <s v="USA"/>
    <s v="PG-13"/>
    <n v="8495000"/>
    <n v="2015"/>
    <n v="1000"/>
    <n v="4.5"/>
    <n v="1.85"/>
    <n v="0"/>
  </r>
  <r>
    <s v="Color"/>
    <x v="785"/>
    <n v="94"/>
    <n v="91"/>
    <n v="52"/>
    <n v="482"/>
    <s v="David Kelly"/>
    <n v="773"/>
    <n v="24788807"/>
    <s v="Comedy"/>
    <s v="James Nesbitt"/>
    <s v="Waking Ned Devine "/>
    <n v="21245"/>
    <n v="1965"/>
    <s v="Fionnula Flanagan"/>
    <n v="0"/>
    <s v="dead body|death|lottery|small town|village"/>
    <s v="http://www.imdb.com/title/tt0166396/?ref_=fn_tt_tt_1"/>
    <n v="213"/>
    <x v="0"/>
    <s v="UK"/>
    <s v="PG"/>
    <n v="3000000"/>
    <n v="1998"/>
    <n v="588"/>
    <n v="7.4"/>
    <n v="2.35"/>
    <n v="0"/>
  </r>
  <r>
    <s v="Color"/>
    <x v="786"/>
    <n v="96"/>
    <n v="91"/>
    <n v="6"/>
    <n v="10"/>
    <s v="Mark Torgl"/>
    <n v="488"/>
    <m/>
    <s v="Action|Comedy|Horror|Sci-Fi"/>
    <s v="Patrick Kilpatrick"/>
    <s v="The Toxic Avenger "/>
    <n v="19253"/>
    <n v="553"/>
    <s v="Pat Ryan"/>
    <n v="0"/>
    <s v="boy|health club|superhero|toxic waste|troma"/>
    <s v="http://www.imdb.com/title/tt0090190/?ref_=fn_tt_tt_1"/>
    <n v="147"/>
    <x v="0"/>
    <s v="USA"/>
    <s v="Unrated"/>
    <n v="475000"/>
    <n v="1984"/>
    <n v="11"/>
    <n v="6.2"/>
    <n v="1.85"/>
    <n v="0"/>
  </r>
  <r>
    <s v="Color"/>
    <x v="260"/>
    <n v="97"/>
    <n v="91"/>
    <n v="378"/>
    <n v="345"/>
    <s v="Christopher Guest"/>
    <n v="658"/>
    <n v="17508936"/>
    <s v="Comedy|Music"/>
    <s v="Michael McKean"/>
    <s v="A Mighty Wind "/>
    <n v="22408"/>
    <n v="1660"/>
    <s v="Laura Harris"/>
    <n v="0"/>
    <s v="concert|mockumentary|musician|new york city|singer"/>
    <s v="http://www.imdb.com/title/tt0310281/?ref_=fn_tt_tt_1"/>
    <n v="272"/>
    <x v="0"/>
    <s v="USA"/>
    <s v="PG-13"/>
    <m/>
    <n v="2003"/>
    <n v="378"/>
    <n v="7.3"/>
    <n v="1.85"/>
    <n v="0"/>
  </r>
  <r>
    <s v="Color"/>
    <x v="787"/>
    <n v="97"/>
    <n v="91"/>
    <n v="38"/>
    <n v="91"/>
    <s v="Bob Gunton"/>
    <n v="730"/>
    <n v="10149779"/>
    <s v="Horror|Sci-Fi|Thriller"/>
    <s v="Leon"/>
    <s v="Bats "/>
    <n v="8294"/>
    <n v="1405"/>
    <s v="Ned Bellamy"/>
    <n v="0"/>
    <s v="animal attack|bat|creature feature|experiment|mad scientist"/>
    <s v="http://www.imdb.com/title/tt0200469/?ref_=fn_tt_tt_1"/>
    <n v="160"/>
    <x v="0"/>
    <s v="USA"/>
    <s v="PG-13"/>
    <n v="6500000"/>
    <n v="1999"/>
    <n v="461"/>
    <n v="3.6"/>
    <n v="2.35"/>
    <n v="342"/>
  </r>
  <r>
    <s v="Color"/>
    <x v="377"/>
    <n v="100"/>
    <n v="91"/>
    <n v="67"/>
    <n v="597"/>
    <s v="Nick Zano"/>
    <n v="2000"/>
    <n v="94497271"/>
    <s v="Adventure|Comedy|Drama|Family|Romance"/>
    <s v="Jamie Lee Curtis"/>
    <s v="Beverly Hills Chihuahua "/>
    <n v="17829"/>
    <n v="4729"/>
    <s v="Ali Hillis"/>
    <n v="1"/>
    <s v="chihuahua|german shepherd|mexico|potted plant|tijuana mexico"/>
    <s v="http://www.imdb.com/title/tt1014775/?ref_=fn_tt_tt_1"/>
    <n v="99"/>
    <x v="0"/>
    <s v="USA"/>
    <s v="PG"/>
    <n v="20000000"/>
    <n v="2008"/>
    <n v="641"/>
    <n v="3.7"/>
    <n v="2.35"/>
    <n v="0"/>
  </r>
  <r>
    <s v="Color"/>
    <x v="788"/>
    <n v="100"/>
    <n v="91"/>
    <n v="14"/>
    <n v="548"/>
    <s v="Jim Broadbent"/>
    <n v="14000"/>
    <n v="1292119"/>
    <s v="Biography|Drama|Romance"/>
    <s v="Kate Winslet"/>
    <s v="Iris "/>
    <n v="14786"/>
    <n v="16768"/>
    <s v="Kris Marshall"/>
    <n v="1"/>
    <s v="alzheimer's disease|book|love|novelist|writer"/>
    <s v="http://www.imdb.com/title/tt0280778/?ref_=fn_tt_tt_1"/>
    <n v="144"/>
    <x v="0"/>
    <s v="UK"/>
    <s v="R"/>
    <n v="5500000"/>
    <n v="2001"/>
    <n v="1000"/>
    <n v="7.1"/>
    <n v="1.85"/>
    <n v="0"/>
  </r>
  <r>
    <s v="Color"/>
    <x v="789"/>
    <n v="100"/>
    <n v="91"/>
    <n v="394"/>
    <n v="68"/>
    <s v="Wilson Cruz"/>
    <n v="889"/>
    <n v="14218868"/>
    <s v="Horror|Sci-Fi|Thriller"/>
    <s v="Robert Forster"/>
    <s v="Supernova "/>
    <n v="14596"/>
    <n v="1262"/>
    <s v="Vanessa Marshall"/>
    <n v="0"/>
    <s v="deep space|distress signal|explosion|mining|rescue"/>
    <s v="http://www.imdb.com/title/tt0134983/?ref_=fn_tt_tt_1"/>
    <n v="282"/>
    <x v="0"/>
    <s v="USA"/>
    <s v="PG-13"/>
    <n v="65000000"/>
    <n v="2000"/>
    <n v="290"/>
    <n v="4.8"/>
    <n v="2.35"/>
    <n v="589"/>
  </r>
  <r>
    <s v="Color"/>
    <x v="790"/>
    <n v="101"/>
    <n v="91"/>
    <n v="287"/>
    <n v="695"/>
    <s v="Jenna Elfman"/>
    <n v="3000"/>
    <n v="20950820"/>
    <s v="Adventure|Animation|Comedy|Family|Fantasy|Sci-Fi"/>
    <s v="Brendan Fraser"/>
    <s v="Looney Tunes: Back in Action "/>
    <n v="24183"/>
    <n v="5593"/>
    <s v="Heather Locklear"/>
    <n v="4"/>
    <s v="diamond|duck|monkey|spy|stuntman"/>
    <s v="http://www.imdb.com/title/tt0318155/?ref_=fn_tt_tt_1"/>
    <n v="160"/>
    <x v="0"/>
    <s v="Germany"/>
    <s v="PG"/>
    <n v="80000000"/>
    <n v="2003"/>
    <n v="739"/>
    <n v="5.7"/>
    <n v="2.35"/>
    <n v="665"/>
  </r>
  <r>
    <s v="Color"/>
    <x v="791"/>
    <n v="112"/>
    <n v="91"/>
    <n v="18"/>
    <n v="307"/>
    <s v="Leslie Jordan"/>
    <n v="935"/>
    <n v="15935068"/>
    <s v="Fantasy|Horror|Thriller"/>
    <s v="Kane Hodder"/>
    <s v="Jason Goes to Hell: The Final Friday "/>
    <n v="19331"/>
    <n v="2899"/>
    <s v="Erin Gray"/>
    <n v="0"/>
    <s v="brutality|evil|jason voorhees|paranormal phenomena|terror"/>
    <s v="http://www.imdb.com/title/tt0107254/?ref_=fn_tt_tt_1"/>
    <n v="317"/>
    <x v="0"/>
    <s v="USA"/>
    <s v="R"/>
    <n v="2500000"/>
    <n v="1993"/>
    <n v="805"/>
    <n v="4.3"/>
    <n v="1.85"/>
    <n v="949"/>
  </r>
  <r>
    <s v="Color"/>
    <x v="792"/>
    <n v="112"/>
    <n v="91"/>
    <n v="13"/>
    <n v="140"/>
    <s v="Ella Wahlestedt"/>
    <n v="803"/>
    <n v="38916903"/>
    <s v="Adventure|Family|Sci-Fi"/>
    <s v="Teo Halm"/>
    <s v="Earth to Echo "/>
    <n v="15664"/>
    <n v="1921"/>
    <s v="Jason Gray-Stanford"/>
    <n v="0"/>
    <s v="alien|bar|construction worker|no opening credits|no title at beginning"/>
    <s v="http://www.imdb.com/title/tt2183034/?ref_=fn_tt_tt_1"/>
    <n v="149"/>
    <x v="0"/>
    <s v="USA"/>
    <s v="PG"/>
    <n v="13000000"/>
    <n v="2014"/>
    <n v="587"/>
    <n v="5.8"/>
    <n v="1.85"/>
    <n v="0"/>
  </r>
  <r>
    <s v="Color"/>
    <x v="167"/>
    <n v="118"/>
    <n v="91"/>
    <n v="39"/>
    <n v="562"/>
    <s v="Carlos Ponce"/>
    <n v="1000"/>
    <n v="55747724"/>
    <s v="Adventure|Animation|Comedy|Family"/>
    <s v="Amy Poehler"/>
    <s v="Free Birds "/>
    <n v="18042"/>
    <n v="3104"/>
    <s v="Dan Fogler"/>
    <n v="1"/>
    <s v="chipmunk|hunting dog|sabotage|thanksgiving|turkey the bird"/>
    <s v="http://www.imdb.com/title/tt1621039/?ref_=fn_tt_tt_1"/>
    <n v="73"/>
    <x v="0"/>
    <s v="USA"/>
    <s v="PG"/>
    <n v="55000000"/>
    <n v="2013"/>
    <n v="591"/>
    <n v="5.9"/>
    <n v="1.85"/>
    <n v="0"/>
  </r>
  <r>
    <s v="Color"/>
    <x v="793"/>
    <n v="120"/>
    <n v="91"/>
    <n v="42"/>
    <n v="766"/>
    <s v="Christine Taylor"/>
    <n v="49000"/>
    <n v="43792641"/>
    <s v="Comedy|Romance"/>
    <s v="Robin Williams"/>
    <s v="License to Wed "/>
    <n v="32157"/>
    <n v="52566"/>
    <s v="Mindy Kaling"/>
    <n v="3"/>
    <s v="box office flop|church|kissing|usa|wedding"/>
    <s v="http://www.imdb.com/title/tt0762114/?ref_=fn_tt_tt_1"/>
    <n v="119"/>
    <x v="0"/>
    <s v="USA"/>
    <s v="PG-13"/>
    <n v="35000000"/>
    <n v="2007"/>
    <n v="838"/>
    <n v="5.3"/>
    <n v="2.35"/>
    <n v="913"/>
  </r>
  <r>
    <s v="Color"/>
    <x v="794"/>
    <n v="121"/>
    <n v="91"/>
    <n v="60"/>
    <n v="18"/>
    <s v="Erin Boyes"/>
    <n v="60"/>
    <n v="1506998"/>
    <s v="Crime|Drama|Romance"/>
    <s v="David Richmond-Peck"/>
    <s v="Married Life "/>
    <n v="8014"/>
    <n v="141"/>
    <s v="Timothy Webber"/>
    <n v="4"/>
    <s v="bachelor|best friend|divorce|poison|widow"/>
    <s v="http://www.imdb.com/title/tt0804505/?ref_=fn_tt_tt_1"/>
    <n v="50"/>
    <x v="0"/>
    <s v="USA"/>
    <s v="PG-13"/>
    <n v="12000000"/>
    <n v="2007"/>
    <n v="46"/>
    <n v="6.3"/>
    <n v="1.85"/>
    <n v="314"/>
  </r>
  <r>
    <s v="Color"/>
    <x v="346"/>
    <n v="122"/>
    <n v="91"/>
    <n v="11"/>
    <n v="121"/>
    <s v="Mark Addy"/>
    <n v="1000"/>
    <n v="45857453"/>
    <s v="Comedy|Drama|Music"/>
    <s v="Tom Wilkinson"/>
    <s v="The Full Monty "/>
    <n v="82232"/>
    <n v="2323"/>
    <s v="Lesley Sharp"/>
    <n v="3"/>
    <s v="dole|male stripper|northern england|steel worker|unemployment"/>
    <s v="http://www.imdb.com/title/tt0119164/?ref_=fn_tt_tt_1"/>
    <n v="174"/>
    <x v="0"/>
    <s v="UK"/>
    <s v="R"/>
    <n v="3500000"/>
    <n v="1997"/>
    <n v="891"/>
    <n v="7.2"/>
    <n v="1.85"/>
    <n v="0"/>
  </r>
  <r>
    <s v="Color"/>
    <x v="717"/>
    <n v="125"/>
    <n v="91"/>
    <n v="31"/>
    <n v="50"/>
    <s v="James D'Arcy"/>
    <n v="874"/>
    <n v="16298046"/>
    <s v="Horror|Mystery|Thriller"/>
    <s v="Sissy Spacek"/>
    <s v="An American Haunting "/>
    <n v="22207"/>
    <n v="1608"/>
    <s v="Vernon Dobtcheff"/>
    <n v="0"/>
    <s v="flashback|lifting someone into the air|paranormal phenomena|voice over letter|year 1818"/>
    <s v="http://www.imdb.com/title/tt0429573/?ref_=fn_tt_tt_1"/>
    <n v="747"/>
    <x v="0"/>
    <s v="UK"/>
    <s v="PG-13"/>
    <n v="14000000"/>
    <n v="2005"/>
    <n v="613"/>
    <n v="5"/>
    <n v="2.35"/>
    <n v="0"/>
  </r>
  <r>
    <s v="Color"/>
    <x v="795"/>
    <n v="127"/>
    <n v="91"/>
    <n v="30"/>
    <n v="497"/>
    <s v="Debbie Reynolds"/>
    <n v="922"/>
    <n v="26404753"/>
    <s v="Action|Comedy|Crime|Romance|Thriller"/>
    <s v="Fisher Stevens"/>
    <s v="One for the Money "/>
    <n v="34203"/>
    <n v="3301"/>
    <s v="Patrick Fischler"/>
    <n v="1"/>
    <s v="bail bond|bounty hunter|jeans|shot in the butt|title directed by female"/>
    <s v="http://www.imdb.com/title/tt1598828/?ref_=fn_tt_tt_1"/>
    <n v="169"/>
    <x v="0"/>
    <s v="USA"/>
    <s v="PG-13"/>
    <n v="40000000"/>
    <n v="2012"/>
    <n v="786"/>
    <n v="5.3"/>
    <n v="2.35"/>
    <n v="19000"/>
  </r>
  <r>
    <s v="Color"/>
    <x v="796"/>
    <n v="131"/>
    <n v="91"/>
    <n v="0"/>
    <n v="332"/>
    <s v="Michael Palin"/>
    <n v="795"/>
    <n v="1229197"/>
    <s v="Adventure|Comedy|Fantasy"/>
    <s v="Eric Idle"/>
    <s v="Monty Python and the Holy Grail "/>
    <n v="382240"/>
    <n v="2158"/>
    <s v="Terry Jones"/>
    <n v="0"/>
    <s v="camelot|holy grail|king arthur|knight|lancelot"/>
    <s v="http://www.imdb.com/title/tt0071853/?ref_=fn_tt_tt_1"/>
    <n v="660"/>
    <x v="0"/>
    <s v="UK"/>
    <s v="PG"/>
    <n v="229575"/>
    <n v="1975"/>
    <n v="561"/>
    <n v="8.3000000000000007"/>
    <n v="1.66"/>
    <n v="14000"/>
  </r>
  <r>
    <s v="Color"/>
    <x v="797"/>
    <n v="136"/>
    <n v="91"/>
    <n v="446"/>
    <n v="660"/>
    <s v="Rebecca De Mornay"/>
    <n v="1000"/>
    <n v="51475962"/>
    <s v="Mystery|Thriller"/>
    <s v="Clea DuVall"/>
    <s v="Identity "/>
    <n v="177828"/>
    <n v="3969"/>
    <s v="Jake Busey"/>
    <n v="0"/>
    <s v="dissociative identity disorder|motel room key|murder|storm|stranded"/>
    <s v="http://www.imdb.com/title/tt0309698/?ref_=fn_tt_tt_1"/>
    <n v="714"/>
    <x v="0"/>
    <s v="USA"/>
    <s v="R"/>
    <n v="30000000"/>
    <n v="2003"/>
    <n v="872"/>
    <n v="7.3"/>
    <n v="2.35"/>
    <n v="11000"/>
  </r>
  <r>
    <s v="Color"/>
    <x v="798"/>
    <n v="138"/>
    <n v="91"/>
    <n v="26"/>
    <n v="638"/>
    <s v="Danneel Ackles"/>
    <n v="3000"/>
    <n v="37300107"/>
    <s v="Drama|Horror|Thriller"/>
    <s v="Leighton Meester"/>
    <s v="The Roommate "/>
    <n v="29147"/>
    <n v="5349"/>
    <s v="Frances Fisher"/>
    <n v="1"/>
    <s v="animal abuse(non graphic)|cat killer|college|dead cat|death of cat"/>
    <s v="http://www.imdb.com/title/tt1265990/?ref_=fn_tt_tt_1"/>
    <n v="115"/>
    <x v="0"/>
    <s v="USA"/>
    <s v="PG-13"/>
    <n v="16000000"/>
    <n v="2011"/>
    <n v="1000"/>
    <n v="4.8"/>
    <n v="2.35"/>
    <n v="0"/>
  </r>
  <r>
    <s v="Color"/>
    <x v="799"/>
    <n v="149"/>
    <n v="91"/>
    <n v="9"/>
    <n v="13"/>
    <s v="Lou Adler"/>
    <n v="130"/>
    <n v="4946250"/>
    <s v="Documentary|Music"/>
    <s v="Sheryl Crow"/>
    <s v="20 Feet from Stardom "/>
    <n v="9540"/>
    <n v="198"/>
    <s v="Merry Clayton"/>
    <n v="0"/>
    <s v="backup singer|band|bechdel test passed|concert footage|singer"/>
    <s v="http://www.imdb.com/title/tt2396566/?ref_=fn_tt_tt_1"/>
    <n v="80"/>
    <x v="0"/>
    <s v="USA"/>
    <s v="PG-13"/>
    <n v="1000000"/>
    <n v="2013"/>
    <n v="19"/>
    <n v="7.4"/>
    <n v="1.78"/>
    <n v="14000"/>
  </r>
  <r>
    <s v="Color"/>
    <x v="800"/>
    <n v="149"/>
    <n v="91"/>
    <n v="357"/>
    <n v="326"/>
    <s v="Hill Harper"/>
    <n v="3000"/>
    <n v="35385560"/>
    <s v="Mystery|Thriller"/>
    <s v="Ryan Guzman"/>
    <s v="The Boy Next Door "/>
    <n v="27198"/>
    <n v="4807"/>
    <s v="Adam Hicks"/>
    <n v="1"/>
    <s v="adultery|argument|older woman younger man relationship|oral sex|sex scene"/>
    <s v="http://www.imdb.com/title/tt3181822/?ref_=fn_tt_tt_1"/>
    <n v="131"/>
    <x v="0"/>
    <s v="USA"/>
    <s v="R"/>
    <n v="4000000"/>
    <n v="2015"/>
    <n v="465"/>
    <n v="4.5999999999999996"/>
    <n v="2.35"/>
    <n v="8000"/>
  </r>
  <r>
    <s v="Color"/>
    <x v="801"/>
    <n v="149"/>
    <n v="91"/>
    <n v="17"/>
    <n v="670"/>
    <s v="Embeth Davidtz"/>
    <n v="1000"/>
    <n v="41867960"/>
    <s v="Horror"/>
    <s v="Shannon Elizabeth"/>
    <s v="Thir13en Ghosts "/>
    <n v="65512"/>
    <n v="3023"/>
    <s v="F. Murray Abraham"/>
    <n v="0"/>
    <s v="collector|ghost|ghost hunter|glass house|machine"/>
    <s v="http://www.imdb.com/title/tt0245674/?ref_=fn_tt_tt_1"/>
    <n v="478"/>
    <x v="0"/>
    <s v="USA"/>
    <s v="R"/>
    <n v="20000000"/>
    <n v="2001"/>
    <n v="795"/>
    <n v="5.5"/>
    <n v="1.33"/>
    <n v="0"/>
  </r>
  <r>
    <s v="Color"/>
    <x v="802"/>
    <n v="151"/>
    <n v="91"/>
    <n v="244"/>
    <n v="244"/>
    <s v="Brad William Henke"/>
    <n v="538"/>
    <n v="3885134"/>
    <s v="Comedy|Drama"/>
    <s v="Najarra Townsend"/>
    <s v="Me and You and Everyone We Know "/>
    <n v="31130"/>
    <n v="1349"/>
    <s v="Miranda July"/>
    <n v="0"/>
    <s v="fellatio|seven word title|shoe salesman|title directed by female|written by director"/>
    <s v="http://www.imdb.com/title/tt0415978/?ref_=fn_tt_tt_1"/>
    <n v="243"/>
    <x v="0"/>
    <s v="USA"/>
    <s v="R"/>
    <n v="2000000"/>
    <n v="2005"/>
    <n v="363"/>
    <n v="7.4"/>
    <n v="1.85"/>
    <n v="0"/>
  </r>
  <r>
    <s v="Color"/>
    <x v="53"/>
    <n v="156"/>
    <n v="91"/>
    <n v="221"/>
    <n v="553"/>
    <s v="Adam Sandler"/>
    <n v="14000"/>
    <n v="74158157"/>
    <s v="Comedy"/>
    <s v="Al Pacino"/>
    <s v="Jack and Jill "/>
    <n v="60370"/>
    <n v="27405"/>
    <s v="Tim Meadows"/>
    <n v="2"/>
    <s v="advertising|advertising executive|commercial|protective male|twins"/>
    <s v="http://www.imdb.com/title/tt0810913/?ref_=fn_tt_tt_1"/>
    <n v="264"/>
    <x v="0"/>
    <s v="USA"/>
    <s v="PG"/>
    <n v="79000000"/>
    <n v="2011"/>
    <n v="11000"/>
    <n v="3.4"/>
    <n v="1.85"/>
    <n v="0"/>
  </r>
  <r>
    <s v="Color"/>
    <x v="803"/>
    <n v="156"/>
    <n v="91"/>
    <n v="2"/>
    <n v="480"/>
    <s v="Gary Oldman"/>
    <n v="12000"/>
    <n v="42194060"/>
    <s v="Adventure|Animation|Comedy|Family|Sci-Fi"/>
    <s v="Dwayne Johnson"/>
    <s v="Planet 51 "/>
    <n v="41259"/>
    <n v="22668"/>
    <s v="James Corden"/>
    <n v="1"/>
    <s v="alien|alien planet|astronaut|planet|teenager"/>
    <s v="http://www.imdb.com/title/tt0762125/?ref_=fn_tt_tt_1"/>
    <n v="72"/>
    <x v="0"/>
    <s v="Spain"/>
    <s v="PG"/>
    <n v="70000000"/>
    <n v="2009"/>
    <n v="10000"/>
    <n v="6.1"/>
    <n v="2.35"/>
    <n v="0"/>
  </r>
  <r>
    <s v="Color"/>
    <x v="801"/>
    <n v="156"/>
    <n v="91"/>
    <n v="17"/>
    <n v="78"/>
    <s v="Ron Eldard"/>
    <n v="534"/>
    <n v="30079316"/>
    <s v="Horror"/>
    <s v="Isaiah Washington"/>
    <s v="Ghost Ship "/>
    <n v="75920"/>
    <n v="1083"/>
    <s v="Francesca Rettondini"/>
    <n v="0"/>
    <s v="decapitation|ghost ship|passenger|severed head|torso cut in half"/>
    <s v="http://www.imdb.com/title/tt0288477/?ref_=fn_tt_tt_1"/>
    <n v="474"/>
    <x v="0"/>
    <s v="USA"/>
    <s v="R"/>
    <n v="35000000"/>
    <n v="2002"/>
    <n v="385"/>
    <n v="5.5"/>
    <n v="1.85"/>
    <n v="0"/>
  </r>
  <r>
    <s v="Color"/>
    <x v="804"/>
    <n v="161"/>
    <n v="91"/>
    <n v="43"/>
    <n v="418"/>
    <s v="Jack O'Connell"/>
    <n v="13000"/>
    <n v="5824"/>
    <s v="Horror|Thriller"/>
    <s v="Michael Fassbender"/>
    <s v="Eden Lake "/>
    <n v="57811"/>
    <n v="14561"/>
    <s v="Lorraine Stanley"/>
    <n v="1"/>
    <s v="camping|forest|lake|stabbed with glass|vomiting"/>
    <s v="http://www.imdb.com/title/tt1020530/?ref_=fn_tt_tt_1"/>
    <n v="357"/>
    <x v="0"/>
    <s v="UK"/>
    <s v="R"/>
    <m/>
    <n v="2008"/>
    <n v="698"/>
    <n v="6.8"/>
    <n v="2.35"/>
    <n v="0"/>
  </r>
  <r>
    <s v="Color"/>
    <x v="790"/>
    <n v="161"/>
    <n v="91"/>
    <n v="287"/>
    <n v="725"/>
    <s v="Robert Picardo"/>
    <n v="1000"/>
    <n v="17986000"/>
    <s v="Horror"/>
    <s v="Patrick Macnee"/>
    <s v="The Howling "/>
    <n v="22773"/>
    <n v="4438"/>
    <s v="Dee Wallace"/>
    <n v="0"/>
    <s v="1980s|forest|lycanthrope|shapeshifting|werewolf transformation"/>
    <s v="http://www.imdb.com/title/tt0082533/?ref_=fn_tt_tt_1"/>
    <n v="195"/>
    <x v="0"/>
    <s v="USA"/>
    <s v="R"/>
    <n v="1000000"/>
    <n v="1981"/>
    <n v="823"/>
    <n v="6.6"/>
    <n v="1.85"/>
    <n v="0"/>
  </r>
  <r>
    <s v="Color"/>
    <x v="707"/>
    <n v="162"/>
    <n v="91"/>
    <n v="420"/>
    <n v="173"/>
    <s v="Dana Ivey"/>
    <n v="268"/>
    <n v="140080850"/>
    <s v="Action|Comedy|Crime|Thriller"/>
    <s v="Tzi Ma"/>
    <s v="Rush Hour 3 "/>
    <n v="121084"/>
    <n v="1125"/>
    <s v="Noémie Lenoir"/>
    <n v="2"/>
    <s v="ambassador|assassination|chinese|french|triad"/>
    <s v="http://www.imdb.com/title/tt0293564/?ref_=fn_tt_tt_1"/>
    <n v="221"/>
    <x v="0"/>
    <s v="USA"/>
    <s v="PG-13"/>
    <n v="140000000"/>
    <n v="2007"/>
    <n v="268"/>
    <n v="6.2"/>
    <n v="2.35"/>
    <n v="0"/>
  </r>
  <r>
    <s v="Color"/>
    <x v="805"/>
    <n v="163"/>
    <n v="91"/>
    <n v="77"/>
    <n v="208"/>
    <s v="Drew Carey"/>
    <n v="1000"/>
    <n v="128200012"/>
    <s v="Adventure|Animation|Comedy|Family|Sci-Fi"/>
    <s v="Jim Broadbent"/>
    <s v="Robots "/>
    <n v="103022"/>
    <n v="1804"/>
    <s v="Paula Abdul"/>
    <n v="1"/>
    <s v="actor voicing multiple characters|box office hit|coffee|plate|robot"/>
    <s v="http://www.imdb.com/title/tt0358082/?ref_=fn_tt_tt_1"/>
    <n v="269"/>
    <x v="0"/>
    <s v="USA"/>
    <s v="PG"/>
    <n v="75000000"/>
    <n v="2005"/>
    <n v="311"/>
    <n v="6.3"/>
    <n v="1.85"/>
    <n v="0"/>
  </r>
  <r>
    <s v="Color"/>
    <x v="806"/>
    <n v="167"/>
    <n v="91"/>
    <n v="50"/>
    <n v="67"/>
    <s v="Matt Malloy"/>
    <n v="521"/>
    <n v="66790248"/>
    <s v="Drama|Thriller"/>
    <s v="Sydney Pollack"/>
    <s v="Changing Lanes "/>
    <n v="57281"/>
    <n v="758"/>
    <s v="Bruce Altman"/>
    <n v="0"/>
    <s v="car accident|feud|lawyer|revenge|road rage"/>
    <s v="http://www.imdb.com/title/tt0264472/?ref_=fn_tt_tt_1"/>
    <n v="350"/>
    <x v="0"/>
    <s v="USA"/>
    <s v="R"/>
    <n v="45000000"/>
    <n v="2002"/>
    <n v="108"/>
    <n v="6.5"/>
    <n v="2.35"/>
    <n v="0"/>
  </r>
  <r>
    <s v="Color"/>
    <x v="424"/>
    <n v="167"/>
    <n v="91"/>
    <n v="41"/>
    <n v="328"/>
    <s v="Adhir Kalyan"/>
    <n v="567"/>
    <n v="20819129"/>
    <s v="Action|Comedy|Crime"/>
    <s v="Erick Avari"/>
    <s v="Paul Blart: Mall Cop "/>
    <n v="84209"/>
    <n v="2954"/>
    <s v="Allen Covert"/>
    <n v="1"/>
    <s v="cell phone|hostage|mall|security guard|text messaging"/>
    <s v="http://www.imdb.com/title/tt1114740/?ref_=fn_tt_tt_1"/>
    <n v="201"/>
    <x v="0"/>
    <s v="USA"/>
    <s v="PG"/>
    <n v="26000000"/>
    <n v="2009"/>
    <n v="402"/>
    <n v="5.2"/>
    <n v="1.85"/>
    <n v="0"/>
  </r>
  <r>
    <s v="Color"/>
    <x v="704"/>
    <n v="190"/>
    <n v="91"/>
    <n v="27"/>
    <n v="925"/>
    <s v="Jon Heder"/>
    <n v="12000"/>
    <n v="73661010"/>
    <s v="Animation|Comedy|Family|Fantasy|Mystery"/>
    <s v="Steve Buscemi"/>
    <s v="Monster House "/>
    <n v="71137"/>
    <n v="17299"/>
    <s v="Catherine O'Hara"/>
    <n v="0"/>
    <s v="babysitter|halloween|house|neighbor|suburb"/>
    <s v="http://www.imdb.com/title/tt0385880/?ref_=fn_tt_tt_1"/>
    <n v="229"/>
    <x v="0"/>
    <s v="USA"/>
    <s v="PG"/>
    <n v="75000000"/>
    <n v="2006"/>
    <n v="970"/>
    <n v="6.6"/>
    <n v="2.35"/>
    <n v="0"/>
  </r>
  <r>
    <s v="Color"/>
    <x v="807"/>
    <n v="194"/>
    <n v="91"/>
    <n v="58"/>
    <n v="826"/>
    <s v="Oprah Winfrey"/>
    <n v="2000"/>
    <n v="126597121"/>
    <s v="Adventure|Animation|Comedy|Family"/>
    <s v="Matthew Broderick"/>
    <s v="Bee Movie "/>
    <n v="105902"/>
    <n v="6576"/>
    <s v="Rip Torn"/>
    <n v="0"/>
    <s v="bee|dream sequence|egg|scatological humor|squashed bug"/>
    <s v="http://www.imdb.com/title/tt0389790/?ref_=fn_tt_tt_1"/>
    <n v="206"/>
    <x v="0"/>
    <s v="USA"/>
    <s v="PG"/>
    <n v="150000000"/>
    <n v="2007"/>
    <n v="852"/>
    <n v="6.2"/>
    <n v="1.85"/>
    <n v="0"/>
  </r>
  <r>
    <s v="Color"/>
    <x v="808"/>
    <n v="195"/>
    <n v="91"/>
    <n v="19"/>
    <n v="260"/>
    <s v="Mary Lynn Rajskub"/>
    <n v="968"/>
    <n v="12055108"/>
    <s v="Comedy|Drama"/>
    <s v="Clifton Collins Jr."/>
    <s v="Sunshine Cleaning "/>
    <n v="61151"/>
    <n v="2528"/>
    <s v="Paul Dooley"/>
    <n v="0"/>
    <s v="business|crime scene cleanup|private school|school|sister sister relationship"/>
    <s v="http://www.imdb.com/title/tt0862846/?ref_=fn_tt_tt_1"/>
    <n v="134"/>
    <x v="0"/>
    <s v="USA"/>
    <s v="R"/>
    <n v="8000000"/>
    <n v="2008"/>
    <n v="934"/>
    <n v="6.9"/>
    <n v="2.35"/>
    <n v="0"/>
  </r>
  <r>
    <s v="Color"/>
    <x v="242"/>
    <n v="223"/>
    <n v="91"/>
    <n v="157"/>
    <n v="224"/>
    <s v="Tim Guinee"/>
    <n v="490"/>
    <n v="7455447"/>
    <s v="Comedy|Drama|Romance"/>
    <s v="Matt Walsh"/>
    <s v="Cyrus "/>
    <n v="29967"/>
    <n v="1136"/>
    <s v="Katie Aselton"/>
    <n v="2"/>
    <s v="21 year old|forename as title|musician|party|rearview mirror"/>
    <s v="http://www.imdb.com/title/tt1336617/?ref_=fn_tt_tt_1"/>
    <n v="126"/>
    <x v="0"/>
    <s v="USA"/>
    <s v="R"/>
    <n v="7000000"/>
    <n v="2010"/>
    <n v="259"/>
    <n v="6.3"/>
    <n v="1.85"/>
    <n v="0"/>
  </r>
  <r>
    <s v="Color"/>
    <x v="809"/>
    <n v="224"/>
    <n v="91"/>
    <n v="75"/>
    <n v="13"/>
    <s v="Stig Frode Henriksen"/>
    <n v="35"/>
    <n v="41709"/>
    <s v="Comedy|Horror"/>
    <s v="Bjørn Sundquist"/>
    <s v="Dead Snow "/>
    <n v="54601"/>
    <n v="116"/>
    <s v="Ane Dahl Torp"/>
    <n v="0"/>
    <s v="medical student|nazi|snow|snowmobile|zombie"/>
    <s v="http://www.imdb.com/title/tt1278340/?ref_=fn_tt_tt_1"/>
    <n v="200"/>
    <x v="20"/>
    <s v="Norway"/>
    <s v="Not Rated"/>
    <n v="800000"/>
    <n v="2009"/>
    <n v="16"/>
    <n v="6.4"/>
    <n v="1.85"/>
    <n v="23000"/>
  </r>
  <r>
    <s v="Color"/>
    <x v="201"/>
    <n v="235"/>
    <n v="91"/>
    <n v="49"/>
    <n v="20"/>
    <s v="Dana Kimmell"/>
    <n v="72"/>
    <n v="36200000"/>
    <s v="Horror|Thriller"/>
    <s v="Richard Brooker"/>
    <s v="Friday the 13th Part III "/>
    <n v="31952"/>
    <n v="174"/>
    <s v="Catherine Parks"/>
    <n v="0"/>
    <s v="defecation|hockey mask|jason voorhees|lake|serial killer"/>
    <s v="http://www.imdb.com/title/tt0083972/?ref_=fn_tt_tt_1"/>
    <n v="372"/>
    <x v="0"/>
    <s v="USA"/>
    <s v="R"/>
    <n v="4000000"/>
    <n v="1982"/>
    <n v="31"/>
    <n v="5.7"/>
    <n v="2.35"/>
    <n v="0"/>
  </r>
  <r>
    <s v="Color"/>
    <x v="810"/>
    <n v="248"/>
    <n v="91"/>
    <n v="192"/>
    <n v="346"/>
    <s v="Dania Ramirez"/>
    <n v="23000"/>
    <n v="20275446"/>
    <s v="Action|Crime|Thriller"/>
    <s v="Joseph Gordon-Levitt"/>
    <s v="Premium Rush "/>
    <n v="95274"/>
    <n v="24669"/>
    <s v="Aasif Mandvi"/>
    <n v="0"/>
    <s v="chase|courier|delivery|envelope|police"/>
    <s v="http://www.imdb.com/title/tt1547234/?ref_=fn_tt_tt_1"/>
    <n v="178"/>
    <x v="0"/>
    <s v="USA"/>
    <s v="PG-13"/>
    <n v="35000000"/>
    <n v="2012"/>
    <n v="1000"/>
    <n v="6.5"/>
    <n v="2.35"/>
    <n v="20000"/>
  </r>
  <r>
    <s v="Color"/>
    <x v="811"/>
    <n v="248"/>
    <n v="91"/>
    <n v="263"/>
    <n v="192"/>
    <s v="Jon Tenney"/>
    <n v="967"/>
    <n v="2221809"/>
    <s v="Drama"/>
    <s v="Dianne Wiest"/>
    <s v="Rabbit Hole "/>
    <n v="40618"/>
    <n v="1582"/>
    <s v="Tammy Blanchard"/>
    <n v="0"/>
    <s v="car|comic book|comic book artist|iphone|memory"/>
    <s v="http://www.imdb.com/title/tt0935075/?ref_=fn_tt_tt_1"/>
    <n v="144"/>
    <x v="0"/>
    <s v="USA"/>
    <s v="PG-13"/>
    <n v="5000000"/>
    <n v="2010"/>
    <n v="289"/>
    <n v="7"/>
    <n v="1.85"/>
    <n v="0"/>
  </r>
  <r>
    <s v="Color"/>
    <x v="596"/>
    <n v="256"/>
    <n v="91"/>
    <n v="266"/>
    <n v="11000"/>
    <s v="Adam Sandler"/>
    <n v="12000"/>
    <n v="148313048"/>
    <s v="Animation|Comedy|Family|Fantasy"/>
    <s v="Steve Buscemi"/>
    <s v="Hotel Transylvania "/>
    <n v="164148"/>
    <n v="37142"/>
    <s v="Jon Lovitz"/>
    <n v="2"/>
    <s v="dracula|hotel|invisible man|monster|transylvania"/>
    <s v="http://www.imdb.com/title/tt0837562/?ref_=fn_tt_tt_1"/>
    <n v="168"/>
    <x v="0"/>
    <s v="USA"/>
    <s v="PG"/>
    <n v="85000000"/>
    <n v="2012"/>
    <n v="11000"/>
    <n v="7.1"/>
    <n v="1.85"/>
    <n v="28000"/>
  </r>
  <r>
    <s v="Color"/>
    <x v="812"/>
    <n v="276"/>
    <n v="91"/>
    <n v="0"/>
    <n v="220"/>
    <s v="Cherry Jones"/>
    <n v="34000"/>
    <n v="958319"/>
    <s v="Drama"/>
    <s v="Jennifer Lawrence"/>
    <s v="The Beaver "/>
    <n v="39764"/>
    <n v="34705"/>
    <s v="Riley Thomas Stewart"/>
    <n v="0"/>
    <s v="beaver puppet|depression|dysfunctional family|puppet|speech"/>
    <s v="http://www.imdb.com/title/tt1321860/?ref_=fn_tt_tt_1"/>
    <n v="148"/>
    <x v="0"/>
    <s v="USA"/>
    <s v="PG-13"/>
    <n v="21000000"/>
    <n v="2011"/>
    <n v="242"/>
    <n v="6.7"/>
    <n v="2.35"/>
    <n v="17000"/>
  </r>
  <r>
    <s v="Color"/>
    <x v="813"/>
    <n v="308"/>
    <n v="91"/>
    <n v="22"/>
    <n v="1000"/>
    <s v="Jon Hamm"/>
    <n v="7000"/>
    <n v="336029560"/>
    <s v="Action|Animation|Comedy|Family|Sci-Fi"/>
    <s v="Steve Carell"/>
    <s v="Minions "/>
    <n v="142403"/>
    <n v="13616"/>
    <s v="Steve Coogan"/>
    <n v="0"/>
    <s v="antarctica|minion|queen|super villain|villain"/>
    <s v="http://www.imdb.com/title/tt2293640/?ref_=fn_tt_tt_1"/>
    <n v="275"/>
    <x v="0"/>
    <s v="USA"/>
    <s v="PG"/>
    <n v="74000000"/>
    <n v="2015"/>
    <n v="4000"/>
    <n v="6.4"/>
    <n v="1.85"/>
    <n v="70000"/>
  </r>
  <r>
    <s v="Color"/>
    <x v="814"/>
    <n v="323"/>
    <n v="91"/>
    <n v="0"/>
    <n v="751"/>
    <s v="Alan Ruck"/>
    <n v="11000"/>
    <n v="64505912"/>
    <s v="Sci-Fi|Thriller"/>
    <s v="Zooey Deschanel"/>
    <s v="The Happening "/>
    <n v="163130"/>
    <n v="13654"/>
    <s v="Kristen Connolly"/>
    <n v="0"/>
    <s v="bee|nature|park|school|teacher"/>
    <s v="http://www.imdb.com/title/tt0949731/?ref_=fn_tt_tt_1"/>
    <n v="1264"/>
    <x v="0"/>
    <s v="USA"/>
    <s v="R"/>
    <n v="48000000"/>
    <n v="2008"/>
    <n v="946"/>
    <n v="5"/>
    <n v="1.85"/>
    <n v="6000"/>
  </r>
  <r>
    <s v="Color"/>
    <x v="815"/>
    <n v="738"/>
    <n v="91"/>
    <n v="0"/>
    <n v="13"/>
    <s v="Basher Savage"/>
    <n v="39"/>
    <n v="274084951"/>
    <s v="Adventure|Drama|Sci-Fi|Thriller"/>
    <s v="Phaldut Sharma"/>
    <s v="Gravity "/>
    <n v="582917"/>
    <n v="87"/>
    <s v="Amy Warren"/>
    <n v="0"/>
    <s v="box office hit|long take|sole survivor|space|space station"/>
    <s v="http://www.imdb.com/title/tt1454468/?ref_=fn_tt_tt_1"/>
    <n v="1885"/>
    <x v="0"/>
    <s v="UK"/>
    <s v="PG-13"/>
    <n v="100000000"/>
    <n v="2013"/>
    <n v="23"/>
    <n v="7.8"/>
    <n v="2.35"/>
    <n v="147000"/>
  </r>
  <r>
    <s v="Color"/>
    <x v="816"/>
    <n v="1"/>
    <n v="92"/>
    <n v="2"/>
    <n v="601"/>
    <s v="Laz Alonso"/>
    <n v="881"/>
    <m/>
    <s v="Drama"/>
    <s v="Snoop Dogg"/>
    <s v="Down for Life "/>
    <n v="257"/>
    <n v="3229"/>
    <s v="Nicholas Gonzalez"/>
    <n v="3"/>
    <s v="latina|south central los angeles"/>
    <s v="http://www.imdb.com/title/tt1056477/?ref_=fn_tt_tt_1"/>
    <n v="6"/>
    <x v="0"/>
    <s v="USA"/>
    <s v="R"/>
    <m/>
    <n v="2009"/>
    <n v="826"/>
    <n v="7.3"/>
    <n v="1.85"/>
    <n v="237"/>
  </r>
  <r>
    <s v="Color"/>
    <x v="817"/>
    <n v="4"/>
    <n v="92"/>
    <n v="4"/>
    <n v="12"/>
    <s v="Chris Cox"/>
    <n v="93"/>
    <n v="425899"/>
    <s v="Documentary"/>
    <s v="Bill Farmer"/>
    <s v="I Want Your Money "/>
    <n v="1123"/>
    <n v="168"/>
    <s v="Mike Huckabee"/>
    <n v="0"/>
    <s v=""/>
    <s v="http://www.imdb.com/title/tt1560957/?ref_=fn_tt_tt_1"/>
    <n v="31"/>
    <x v="0"/>
    <s v="USA"/>
    <s v="PG"/>
    <n v="400000"/>
    <n v="2010"/>
    <n v="31"/>
    <n v="5.0999999999999996"/>
    <n v="1.78"/>
    <n v="638"/>
  </r>
  <r>
    <s v="Color"/>
    <x v="818"/>
    <n v="6"/>
    <n v="92"/>
    <n v="8"/>
    <n v="3"/>
    <s v="Louisa Milwood-Haigh"/>
    <n v="35"/>
    <m/>
    <s v="Adventure|Family"/>
    <s v="Bjørn Sundquist"/>
    <s v="Shipwrecked "/>
    <n v="1984"/>
    <n v="47"/>
    <s v="Stian Smestad"/>
    <n v="2"/>
    <s v="boy|island|pirate|ship|treasure"/>
    <s v="http://www.imdb.com/title/tt0099816/?ref_=fn_tt_tt_1"/>
    <n v="14"/>
    <x v="0"/>
    <s v="Norway"/>
    <s v="PG"/>
    <n v="60000000"/>
    <n v="1990"/>
    <n v="6"/>
    <n v="6.7"/>
    <n v="2.35"/>
    <n v="278"/>
  </r>
  <r>
    <s v="Color"/>
    <x v="819"/>
    <n v="7"/>
    <n v="92"/>
    <n v="14"/>
    <n v="597"/>
    <s v="Jake Busey"/>
    <n v="2000"/>
    <m/>
    <s v="Action|Crime|Drama|Thriller"/>
    <s v="Alexa PenaVega"/>
    <s v="Wicked Blood "/>
    <n v="1928"/>
    <n v="3854"/>
    <s v="Lew Temple"/>
    <n v="2"/>
    <s v="chess|drugs|love|meth|pawn"/>
    <s v="http://www.imdb.com/title/tt2761578/?ref_=fn_tt_tt_1"/>
    <n v="10"/>
    <x v="0"/>
    <s v="USA"/>
    <s v="Not Rated"/>
    <n v="3500000"/>
    <n v="2014"/>
    <n v="660"/>
    <n v="5.4"/>
    <n v="1.85"/>
    <n v="482"/>
  </r>
  <r>
    <s v="Color"/>
    <x v="820"/>
    <n v="10"/>
    <n v="92"/>
    <n v="4"/>
    <n v="140"/>
    <s v="Douglas Smith"/>
    <n v="943"/>
    <m/>
    <s v="Comedy|Drama"/>
    <s v="Zoë Kravitz"/>
    <s v="Treading Water "/>
    <n v="421"/>
    <n v="1795"/>
    <s v="Kim Ly"/>
    <n v="1"/>
    <s v=""/>
    <s v="http://www.imdb.com/title/tt2091427/?ref_=fn_tt_tt_1"/>
    <n v="3"/>
    <x v="0"/>
    <s v="Mexico"/>
    <s v="Unrated"/>
    <n v="4700000"/>
    <n v="2013"/>
    <n v="480"/>
    <n v="6.2"/>
    <m/>
    <n v="199"/>
  </r>
  <r>
    <s v="Color"/>
    <x v="821"/>
    <n v="10"/>
    <n v="92"/>
    <n v="0"/>
    <m/>
    <s v=""/>
    <n v="0"/>
    <m/>
    <s v="Documentary"/>
    <s v="Chris 'Wonder' Schoeck"/>
    <s v="Bending Steel "/>
    <n v="53"/>
    <n v="0"/>
    <s v=""/>
    <n v="0"/>
    <s v=""/>
    <s v="http://www.imdb.com/title/tt2181837/?ref_=fn_tt_tt_1"/>
    <n v="10"/>
    <x v="0"/>
    <s v="USA"/>
    <s v="Unrated"/>
    <n v="50000"/>
    <n v="2013"/>
    <m/>
    <n v="7.9"/>
    <n v="1.78"/>
    <n v="33"/>
  </r>
  <r>
    <s v="Color"/>
    <x v="822"/>
    <n v="10"/>
    <n v="92"/>
    <n v="22"/>
    <n v="0"/>
    <s v="Kyra Nichols"/>
    <n v="2"/>
    <n v="2119994"/>
    <s v="Family|Fantasy|Music"/>
    <s v="Darci Kistler"/>
    <s v="The Nutcracker "/>
    <n v="1153"/>
    <n v="2"/>
    <s v="Margaret Tracey"/>
    <n v="0"/>
    <s v="christmas|lifting female in air|lifting male in air|lifting someone into the air|little girl"/>
    <s v="http://www.imdb.com/title/tt0107719/?ref_=fn_tt_tt_1"/>
    <n v="15"/>
    <x v="0"/>
    <s v="USA"/>
    <s v="G"/>
    <n v="19000000"/>
    <n v="1993"/>
    <n v="0"/>
    <n v="5.7"/>
    <n v="1.85"/>
    <n v="238"/>
  </r>
  <r>
    <s v="Color"/>
    <x v="823"/>
    <n v="12"/>
    <n v="92"/>
    <n v="4"/>
    <n v="4"/>
    <s v="Louis Koo"/>
    <n v="91"/>
    <m/>
    <s v="Action|Crime"/>
    <s v="Michael Wong"/>
    <s v="Z Storm "/>
    <n v="383"/>
    <n v="198"/>
    <s v="Stephen Au"/>
    <n v="1"/>
    <s v=""/>
    <s v="http://www.imdb.com/title/tt3469440/?ref_=fn_tt_tt_1"/>
    <n v="1"/>
    <x v="10"/>
    <s v="Hong Kong"/>
    <s v="Unrated"/>
    <n v="7000000"/>
    <n v="2014"/>
    <n v="82"/>
    <n v="5.3"/>
    <n v="2.35"/>
    <n v="55"/>
  </r>
  <r>
    <s v="Color"/>
    <x v="592"/>
    <n v="12"/>
    <n v="92"/>
    <n v="19"/>
    <n v="599"/>
    <s v="Marg Helgenberger"/>
    <n v="18000"/>
    <n v="12836"/>
    <s v="Biography|Drama"/>
    <s v="Keanu Reeves"/>
    <s v="The Last Time I Committed Suicide "/>
    <n v="1686"/>
    <n v="20135"/>
    <s v="Gretchen Mol"/>
    <n v="1"/>
    <s v="1940s|female bare foot|picket fence|tire|vomiting"/>
    <s v="http://www.imdb.com/title/tt0119502/?ref_=fn_tt_tt_1"/>
    <n v="28"/>
    <x v="0"/>
    <s v="USA"/>
    <s v="R"/>
    <n v="4000000"/>
    <n v="1997"/>
    <n v="759"/>
    <n v="5.8"/>
    <n v="1.85"/>
    <n v="161"/>
  </r>
  <r>
    <s v="Color"/>
    <x v="824"/>
    <n v="15"/>
    <n v="92"/>
    <n v="662"/>
    <n v="161"/>
    <s v="Anna Harr"/>
    <n v="662"/>
    <m/>
    <s v="Horror"/>
    <s v="Zack Ward"/>
    <s v="Restoration "/>
    <n v="436"/>
    <n v="1498"/>
    <s v="James Cullen Bressack"/>
    <n v="0"/>
    <s v=""/>
    <s v="http://www.imdb.com/title/tt4517738/?ref_=fn_tt_tt_1"/>
    <n v="6"/>
    <x v="0"/>
    <s v="USA"/>
    <s v="Unrated"/>
    <m/>
    <n v="2016"/>
    <n v="290"/>
    <n v="4"/>
    <m/>
    <n v="378"/>
  </r>
  <r>
    <s v="Color"/>
    <x v="825"/>
    <n v="16"/>
    <n v="92"/>
    <n v="4"/>
    <n v="405"/>
    <s v="Rupert Graves"/>
    <n v="631"/>
    <n v="7680"/>
    <s v="Drama|Romance"/>
    <s v="Samantha Morton"/>
    <s v="Dreaming of Joseph Lees "/>
    <n v="704"/>
    <n v="2020"/>
    <s v="Miriam Margolyes"/>
    <n v="0"/>
    <s v="love crime|love triangle|lust|sister sister relationship|unrequited love"/>
    <s v="http://www.imdb.com/title/tt0144178/?ref_=fn_tt_tt_1"/>
    <n v="18"/>
    <x v="0"/>
    <s v="USA"/>
    <s v="R"/>
    <n v="2000000"/>
    <n v="1999"/>
    <n v="443"/>
    <n v="6.4"/>
    <m/>
    <n v="100"/>
  </r>
  <r>
    <s v="Color"/>
    <x v="826"/>
    <n v="18"/>
    <n v="92"/>
    <n v="3"/>
    <n v="412"/>
    <s v="Michael Aaron Milligan"/>
    <n v="11000"/>
    <m/>
    <s v="Thriller"/>
    <s v="Melissa Bolona"/>
    <s v="Shark Lake "/>
    <n v="838"/>
    <n v="13583"/>
    <s v="James Chalke"/>
    <n v="0"/>
    <s v="blood|daughter|jail|police|shark"/>
    <s v="http://www.imdb.com/title/tt4416518/?ref_=fn_tt_tt_1"/>
    <n v="17"/>
    <x v="0"/>
    <s v="USA"/>
    <s v="Not Rated"/>
    <n v="2000000"/>
    <n v="2015"/>
    <n v="1000"/>
    <n v="3.4"/>
    <m/>
    <n v="728"/>
  </r>
  <r>
    <s v="Color"/>
    <x v="517"/>
    <n v="23"/>
    <n v="92"/>
    <n v="55"/>
    <n v="757"/>
    <s v="Rebecca De Mornay"/>
    <n v="1000"/>
    <m/>
    <s v="Action|Crime|Drama|Thriller"/>
    <s v="Sam Trammell"/>
    <s v="I Am Wrath "/>
    <n v="4510"/>
    <n v="3212"/>
    <s v="Amanda Schull"/>
    <n v="1"/>
    <s v="conspiracy|female scientist|mugging|police detective|tattoo"/>
    <s v="http://www.imdb.com/title/tt3212232/?ref_=fn_tt_tt_1"/>
    <n v="50"/>
    <x v="0"/>
    <s v="USA"/>
    <s v="R"/>
    <n v="18000000"/>
    <n v="2016"/>
    <n v="872"/>
    <n v="5.2"/>
    <m/>
    <n v="0"/>
  </r>
  <r>
    <s v="Color"/>
    <x v="827"/>
    <n v="27"/>
    <n v="92"/>
    <n v="4"/>
    <n v="311"/>
    <s v="Tracey Walter"/>
    <n v="754"/>
    <n v="3060858"/>
    <s v="Action|Drama|Thriller"/>
    <s v="Cliff Robertson"/>
    <s v="Malone "/>
    <n v="1768"/>
    <n v="1891"/>
    <s v="Dennis Burkley"/>
    <n v="4"/>
    <s v="assassin|box office flop|cia|farmer|power"/>
    <s v="http://www.imdb.com/title/tt0093483/?ref_=fn_tt_tt_1"/>
    <n v="37"/>
    <x v="0"/>
    <s v="USA"/>
    <s v="R"/>
    <n v="10000000"/>
    <n v="1987"/>
    <n v="324"/>
    <n v="5.6"/>
    <n v="1.85"/>
    <n v="208"/>
  </r>
  <r>
    <s v="Color"/>
    <x v="828"/>
    <n v="29"/>
    <n v="92"/>
    <n v="99"/>
    <n v="181"/>
    <s v="Rosanna Arquette"/>
    <n v="793"/>
    <n v="177840"/>
    <s v="Comedy|Music"/>
    <s v="Ally Sheedy"/>
    <s v="Sugar Town "/>
    <n v="708"/>
    <n v="1987"/>
    <s v="John Doe"/>
    <n v="2"/>
    <s v="drugs|music producer|rock music|title directed by female|vegetarian"/>
    <s v="http://www.imdb.com/title/tt0173390/?ref_=fn_tt_tt_1"/>
    <n v="22"/>
    <x v="0"/>
    <s v="UK"/>
    <s v="R"/>
    <n v="250000"/>
    <n v="1999"/>
    <n v="605"/>
    <n v="6.1"/>
    <m/>
    <n v="93"/>
  </r>
  <r>
    <s v="Color"/>
    <x v="459"/>
    <n v="30"/>
    <n v="92"/>
    <n v="53"/>
    <n v="32"/>
    <s v="Damien Garvey"/>
    <n v="84"/>
    <m/>
    <s v="Action|Comedy|Crime"/>
    <s v="Zoe Ventoura"/>
    <s v="Drive Hard "/>
    <n v="3104"/>
    <n v="179"/>
    <s v="Christopher Sommers"/>
    <n v="2"/>
    <s v=""/>
    <s v="http://www.imdb.com/title/tt2968804/?ref_=fn_tt_tt_1"/>
    <n v="33"/>
    <x v="0"/>
    <s v="Canada"/>
    <s v="Not Rated"/>
    <n v="12000000"/>
    <n v="2014"/>
    <n v="37"/>
    <n v="4.3"/>
    <m/>
    <n v="774"/>
  </r>
  <r>
    <s v="Color"/>
    <x v="829"/>
    <n v="34"/>
    <n v="92"/>
    <n v="11"/>
    <n v="1000"/>
    <s v="Chris Evans"/>
    <n v="26000"/>
    <n v="12667"/>
    <s v="Drama|Romance"/>
    <s v="Jason Statham"/>
    <s v="London "/>
    <n v="19336"/>
    <n v="39518"/>
    <s v="Dane Cook"/>
    <n v="2"/>
    <s v="bar|coke|drugs|party|snorting"/>
    <s v="http://www.imdb.com/title/tt0449061/?ref_=fn_tt_tt_1"/>
    <n v="90"/>
    <x v="0"/>
    <s v="UK"/>
    <s v="R"/>
    <n v="14000"/>
    <n v="2005"/>
    <n v="11000"/>
    <n v="6.6"/>
    <n v="2.35"/>
    <n v="0"/>
  </r>
  <r>
    <s v="Color"/>
    <x v="830"/>
    <n v="40"/>
    <n v="92"/>
    <n v="0"/>
    <n v="2"/>
    <s v="Pixie Davies"/>
    <n v="327"/>
    <m/>
    <s v="Horror|Thriller"/>
    <s v="Stephen Rea"/>
    <s v="Out of the Dark "/>
    <n v="2621"/>
    <n v="380"/>
    <s v="Alejandro Furth"/>
    <n v="3"/>
    <s v="haunted house"/>
    <s v="http://www.imdb.com/title/tt2872724/?ref_=fn_tt_tt_1"/>
    <n v="18"/>
    <x v="0"/>
    <s v="USA"/>
    <s v="R"/>
    <m/>
    <n v="2014"/>
    <n v="51"/>
    <n v="4.7"/>
    <n v="2.35"/>
    <n v="844"/>
  </r>
  <r>
    <s v="Color"/>
    <x v="831"/>
    <n v="47"/>
    <n v="92"/>
    <n v="14"/>
    <n v="488"/>
    <s v="Brenda Bakke"/>
    <n v="789"/>
    <n v="50024083"/>
    <s v="Action|Thriller"/>
    <s v="Peter Greene"/>
    <s v="Under Siege 2: Dark Territory "/>
    <n v="35918"/>
    <n v="2318"/>
    <s v="Patrick Kilpatrick"/>
    <n v="1"/>
    <s v="colorado|niece|satellite|terrorist|train"/>
    <s v="http://www.imdb.com/title/tt0114781/?ref_=fn_tt_tt_1"/>
    <n v="126"/>
    <x v="0"/>
    <s v="USA"/>
    <s v="R"/>
    <n v="60000000"/>
    <n v="1995"/>
    <n v="520"/>
    <n v="5.4"/>
    <n v="1.85"/>
    <n v="1000"/>
  </r>
  <r>
    <s v="Color"/>
    <x v="411"/>
    <n v="48"/>
    <n v="92"/>
    <n v="0"/>
    <n v="842"/>
    <s v="Sid Caesar"/>
    <n v="1000"/>
    <m/>
    <s v="Comedy"/>
    <s v="Madeline Kahn"/>
    <s v="History of the World: Part I "/>
    <n v="36559"/>
    <n v="3931"/>
    <s v="Dom DeLuise"/>
    <n v="0"/>
    <s v="french revolution|old testament|part of an unfinished series|reference to john wayne|roman emperor"/>
    <s v="http://www.imdb.com/title/tt0082517/?ref_=fn_tt_tt_1"/>
    <n v="131"/>
    <x v="0"/>
    <s v="USA"/>
    <s v="R"/>
    <n v="11000000"/>
    <n v="1981"/>
    <n v="898"/>
    <n v="6.9"/>
    <n v="2.35"/>
    <n v="0"/>
  </r>
  <r>
    <s v="Color"/>
    <x v="832"/>
    <n v="49"/>
    <n v="92"/>
    <n v="5"/>
    <n v="924"/>
    <s v="Janeane Garofalo"/>
    <n v="22000"/>
    <n v="26000610"/>
    <s v="Adventure|Animation|Comedy|Family|Fantasy"/>
    <s v="Robert De Niro"/>
    <s v="The Adventures of Rocky &amp; Bullwinkle "/>
    <n v="16611"/>
    <n v="28050"/>
    <s v="Jonathan Winters"/>
    <n v="0"/>
    <s v="deforestation|fbi|lighthouse|moose|squirrel"/>
    <s v="http://www.imdb.com/title/tt0131704/?ref_=fn_tt_tt_1"/>
    <n v="197"/>
    <x v="0"/>
    <s v="USA"/>
    <s v="PG"/>
    <n v="76000000"/>
    <n v="2000"/>
    <n v="1000"/>
    <n v="4.0999999999999996"/>
    <n v="1.85"/>
    <n v="413"/>
  </r>
  <r>
    <s v="Color"/>
    <x v="833"/>
    <n v="49"/>
    <n v="92"/>
    <n v="13"/>
    <n v="301"/>
    <s v="Eddie Griffin"/>
    <n v="11000"/>
    <n v="28972187"/>
    <s v="Comedy"/>
    <s v="Zooey Deschanel"/>
    <s v="The New Guy "/>
    <n v="28805"/>
    <n v="12687"/>
    <s v="Gene Simmons"/>
    <n v="1"/>
    <s v="cheerleader|geek|high school|prison|reference to janet jackson"/>
    <s v="http://www.imdb.com/title/tt0241760/?ref_=fn_tt_tt_1"/>
    <n v="159"/>
    <x v="0"/>
    <s v="USA"/>
    <s v="PG-13"/>
    <n v="13000000"/>
    <n v="2002"/>
    <n v="489"/>
    <n v="5.9"/>
    <n v="1.85"/>
    <n v="1000"/>
  </r>
  <r>
    <s v="Color"/>
    <x v="834"/>
    <n v="50"/>
    <n v="92"/>
    <n v="737"/>
    <n v="380"/>
    <s v="Mary Tyler Moore"/>
    <n v="718"/>
    <n v="14891000"/>
    <s v="Comedy"/>
    <s v="Lily Tomlin"/>
    <s v="Flirting with Disaster "/>
    <n v="15088"/>
    <n v="2240"/>
    <s v="David Patrick Kelly"/>
    <n v="3"/>
    <s v="adoption|armpit fetish|mistaken identity|new mexico|overalls"/>
    <s v="http://www.imdb.com/title/tt0116324/?ref_=fn_tt_tt_1"/>
    <n v="105"/>
    <x v="0"/>
    <s v="USA"/>
    <s v="R"/>
    <n v="7000000"/>
    <n v="1996"/>
    <n v="524"/>
    <n v="6.8"/>
    <n v="1.85"/>
    <n v="824"/>
  </r>
  <r>
    <s v="Color"/>
    <x v="677"/>
    <n v="53"/>
    <n v="92"/>
    <n v="39"/>
    <n v="458"/>
    <s v="Abraham Benrubi"/>
    <n v="3000"/>
    <n v="105263257"/>
    <s v="Action|Adventure|Comedy|Family|Romance"/>
    <s v="Brendan Fraser"/>
    <s v="George of the Jungle "/>
    <n v="56168"/>
    <n v="4518"/>
    <s v="Holland Taylor"/>
    <n v="0"/>
    <s v="animal companion|heiress|hero|jungle|male objectification"/>
    <s v="http://www.imdb.com/title/tt0119190/?ref_=fn_tt_tt_1"/>
    <n v="103"/>
    <x v="0"/>
    <s v="USA"/>
    <s v="PG"/>
    <n v="55000000"/>
    <n v="1997"/>
    <n v="562"/>
    <n v="5.4"/>
    <n v="1.85"/>
    <n v="5000"/>
  </r>
  <r>
    <s v="Color"/>
    <x v="703"/>
    <n v="54"/>
    <n v="92"/>
    <n v="143"/>
    <n v="613"/>
    <s v="Justin Kirk"/>
    <n v="1000"/>
    <n v="2964"/>
    <s v="Comedy|Horror|Romance"/>
    <s v="Taylor Negron"/>
    <s v="Vamps "/>
    <n v="7444"/>
    <n v="3086"/>
    <s v="Ivan Sergei"/>
    <n v="2"/>
    <s v="murder|new york city|one word title|vampire|vampire slayer"/>
    <s v="http://www.imdb.com/title/tt1545106/?ref_=fn_tt_tt_1"/>
    <n v="42"/>
    <x v="0"/>
    <s v="USA"/>
    <s v="PG-13"/>
    <n v="16000000"/>
    <n v="2012"/>
    <n v="945"/>
    <n v="5.0999999999999996"/>
    <n v="1.78"/>
    <n v="0"/>
  </r>
  <r>
    <s v="Color"/>
    <x v="835"/>
    <n v="54"/>
    <n v="92"/>
    <n v="25"/>
    <n v="110"/>
    <s v="Keisha Castle-Hughes"/>
    <n v="509"/>
    <m/>
    <s v="Biography|Comedy|Drama|Family|Romance"/>
    <s v="Noah Taylor"/>
    <s v="Red Dog "/>
    <n v="13003"/>
    <n v="1248"/>
    <s v="Luke Ford"/>
    <n v="0"/>
    <s v="australian|based on true events|dog|love|search"/>
    <s v="http://www.imdb.com/title/tt0803061/?ref_=fn_tt_tt_1"/>
    <n v="80"/>
    <x v="0"/>
    <s v="Australia"/>
    <s v="PG"/>
    <n v="8500000"/>
    <n v="2011"/>
    <n v="446"/>
    <n v="7.5"/>
    <n v="2.35"/>
    <n v="10000"/>
  </r>
  <r>
    <s v="Color"/>
    <x v="702"/>
    <n v="57"/>
    <n v="92"/>
    <n v="34"/>
    <n v="366"/>
    <s v="Tom Noonan"/>
    <n v="14000"/>
    <n v="11632420"/>
    <s v="Crime|Drama|Thriller"/>
    <s v="Vin Diesel"/>
    <s v="Knockaround Guys "/>
    <n v="19768"/>
    <n v="15644"/>
    <s v="Kevin Gage"/>
    <n v="1"/>
    <s v="mob|mobster|money|montana|sheriff"/>
    <s v="http://www.imdb.com/title/tt0211465/?ref_=fn_tt_tt_1"/>
    <n v="135"/>
    <x v="0"/>
    <s v="USA"/>
    <s v="R"/>
    <m/>
    <n v="2001"/>
    <n v="442"/>
    <n v="6.1"/>
    <n v="2.35"/>
    <n v="566"/>
  </r>
  <r>
    <s v="Color"/>
    <x v="836"/>
    <n v="57"/>
    <n v="92"/>
    <n v="155"/>
    <n v="147"/>
    <s v="Clu Gulager"/>
    <n v="448"/>
    <n v="1400000"/>
    <s v="Action|Drama|Horror|Thriller"/>
    <s v="Terry Kiser"/>
    <s v="From a Whisper to a Scream "/>
    <n v="1324"/>
    <n v="1329"/>
    <s v="Susan Tyrrell"/>
    <n v="0"/>
    <s v="bathtub|cult film|neck breaking|tennessee|wraparound story"/>
    <s v="http://www.imdb.com/title/tt0091671/?ref_=fn_tt_tt_1"/>
    <n v="37"/>
    <x v="0"/>
    <s v="USA"/>
    <s v="R"/>
    <n v="1100000"/>
    <n v="1987"/>
    <n v="426"/>
    <n v="5.9"/>
    <n v="1.85"/>
    <n v="241"/>
  </r>
  <r>
    <s v="Color"/>
    <x v="365"/>
    <n v="59"/>
    <n v="92"/>
    <n v="89"/>
    <n v="355"/>
    <s v="Mike Epps"/>
    <n v="729"/>
    <n v="11675178"/>
    <s v="Comedy"/>
    <s v="Fred Willard"/>
    <s v="Fifty Shades of Black "/>
    <n v="9509"/>
    <n v="2848"/>
    <s v="Russell Peters"/>
    <n v="4"/>
    <s v="color in title|parody|reference to cuba gooding jr|reference to netflix|written by star"/>
    <s v="http://www.imdb.com/title/tt4667094/?ref_=fn_tt_tt_1"/>
    <n v="53"/>
    <x v="0"/>
    <s v="USA"/>
    <s v="R"/>
    <n v="5000000"/>
    <n v="2016"/>
    <n v="706"/>
    <n v="3.5"/>
    <m/>
    <n v="11000"/>
  </r>
  <r>
    <s v="Color"/>
    <x v="837"/>
    <n v="59"/>
    <n v="92"/>
    <n v="6"/>
    <n v="577"/>
    <s v="Fred Willard"/>
    <n v="890"/>
    <n v="4002955"/>
    <s v="Comedy|Fantasy|Horror|Thriller"/>
    <s v="Vivica A. Fox"/>
    <s v="Idle Hands "/>
    <n v="33745"/>
    <n v="3654"/>
    <s v="Elden Henson"/>
    <n v="0"/>
    <s v="breasts|female frontal nudity|nude woman murdered|slow motion scene|trailer home"/>
    <s v="http://www.imdb.com/title/tt0138510/?ref_=fn_tt_tt_1"/>
    <n v="198"/>
    <x v="0"/>
    <s v="USA"/>
    <s v="R"/>
    <n v="20000000"/>
    <n v="1999"/>
    <n v="729"/>
    <n v="6.2"/>
    <n v="1.85"/>
    <n v="0"/>
  </r>
  <r>
    <s v="Color"/>
    <x v="166"/>
    <n v="59"/>
    <n v="92"/>
    <n v="406"/>
    <n v="194"/>
    <s v="Dian Bachar"/>
    <n v="406"/>
    <n v="582024"/>
    <s v="Comedy|Sci-Fi"/>
    <s v="Trey Parker"/>
    <s v="Orgazmo "/>
    <n v="30396"/>
    <n v="904"/>
    <s v="Matt Stone"/>
    <n v="0"/>
    <s v="book of mormon|fight|mormon|ray gun|sidekick"/>
    <s v="http://www.imdb.com/title/tt0124819/?ref_=fn_tt_tt_1"/>
    <n v="168"/>
    <x v="0"/>
    <s v="USA"/>
    <s v="NC-17"/>
    <n v="1000000"/>
    <n v="1997"/>
    <n v="203"/>
    <n v="6.2"/>
    <n v="1.85"/>
    <n v="0"/>
  </r>
  <r>
    <s v="Color"/>
    <x v="838"/>
    <n v="61"/>
    <n v="92"/>
    <n v="15"/>
    <n v="49"/>
    <s v="Donald Gibb"/>
    <n v="633"/>
    <n v="11806119"/>
    <s v="Action|Biography|Drama|Sport"/>
    <s v="Bolo Yeung"/>
    <s v="Bloodsport "/>
    <n v="57578"/>
    <n v="1168"/>
    <s v="Ken Siu"/>
    <n v="1"/>
    <s v="hand to hand combat|hong kong|kumite|martial arts|tournament"/>
    <s v="http://www.imdb.com/title/tt0092675/?ref_=fn_tt_tt_1"/>
    <n v="210"/>
    <x v="0"/>
    <s v="USA"/>
    <s v="R"/>
    <n v="1100000"/>
    <n v="1988"/>
    <n v="403"/>
    <n v="6.8"/>
    <n v="1.85"/>
    <n v="0"/>
  </r>
  <r>
    <s v="Color"/>
    <x v="839"/>
    <n v="66"/>
    <n v="92"/>
    <n v="226"/>
    <n v="580"/>
    <s v="Jada Pinkett Smith"/>
    <n v="1000"/>
    <n v="21088568"/>
    <s v="Action|Fantasy|Horror|Thriller"/>
    <s v="CCH Pounder"/>
    <s v="Tales from the Crypt: Demon Knight "/>
    <n v="16646"/>
    <n v="3931"/>
    <s v="Gary Farmer"/>
    <n v="1"/>
    <s v="blood|blood of christ|demon|key|loud sex"/>
    <s v="http://www.imdb.com/title/tt0114608/?ref_=fn_tt_tt_1"/>
    <n v="104"/>
    <x v="0"/>
    <s v="USA"/>
    <s v="R"/>
    <n v="13000000"/>
    <n v="1995"/>
    <n v="851"/>
    <n v="6.7"/>
    <n v="1.85"/>
    <n v="0"/>
  </r>
  <r>
    <s v="Color"/>
    <x v="840"/>
    <n v="67"/>
    <n v="92"/>
    <n v="9"/>
    <n v="71"/>
    <s v="Luke Kirby"/>
    <n v="636"/>
    <n v="6239558"/>
    <s v="Comedy|Drama"/>
    <s v="Paul Sorvino"/>
    <s v="Mambo Italiano "/>
    <n v="5548"/>
    <n v="1033"/>
    <s v="Claudia Ferri"/>
    <n v="0"/>
    <s v="gay|immigrant|italian|police|police officer"/>
    <s v="http://www.imdb.com/title/tt0330602/?ref_=fn_tt_tt_1"/>
    <n v="67"/>
    <x v="0"/>
    <s v="Canada"/>
    <s v="R"/>
    <n v="5000000"/>
    <n v="2003"/>
    <n v="210"/>
    <n v="6.7"/>
    <n v="1.85"/>
    <n v="352"/>
  </r>
  <r>
    <s v="Color"/>
    <x v="841"/>
    <n v="67"/>
    <n v="92"/>
    <n v="6"/>
    <n v="227"/>
    <s v="Jodie Whittaker"/>
    <n v="10000"/>
    <n v="23091"/>
    <s v="Drama|Romance|War"/>
    <s v="Viggo Mortensen"/>
    <s v="Good "/>
    <n v="5664"/>
    <n v="11091"/>
    <s v="Steven Mackintosh"/>
    <n v="1"/>
    <s v="censorship|children|corpse|heil hitler|suffering"/>
    <s v="http://www.imdb.com/title/tt0436364/?ref_=fn_tt_tt_1"/>
    <n v="42"/>
    <x v="0"/>
    <s v="UK"/>
    <s v="R"/>
    <n v="15000000"/>
    <n v="2008"/>
    <n v="304"/>
    <n v="6.2"/>
    <n v="2.35"/>
    <n v="921"/>
  </r>
  <r>
    <s v="Color"/>
    <x v="516"/>
    <n v="70"/>
    <n v="92"/>
    <n v="12"/>
    <n v="1000"/>
    <s v="Joshua Mikel"/>
    <n v="35000"/>
    <n v="85884815"/>
    <s v="Adventure|Animation|Comedy|Family|Fantasy|Music"/>
    <s v="Bella Thorne"/>
    <s v="Alvin and the Chipmunks: The Road Chip "/>
    <n v="9418"/>
    <n v="38450"/>
    <s v="Jesse McCartney"/>
    <n v="0"/>
    <s v="chipmunk|highway travel|on the road|plane|road movie"/>
    <s v="http://www.imdb.com/title/tt2974918/?ref_=fn_tt_tt_1"/>
    <n v="53"/>
    <x v="0"/>
    <s v="USA"/>
    <s v="PG"/>
    <n v="90000000"/>
    <n v="2015"/>
    <n v="1000"/>
    <n v="5"/>
    <n v="1.85"/>
    <n v="0"/>
  </r>
  <r>
    <s v="Color"/>
    <x v="842"/>
    <n v="71"/>
    <n v="92"/>
    <n v="23"/>
    <n v="162"/>
    <s v="Paul Hogan"/>
    <n v="460"/>
    <n v="25590119"/>
    <s v="Adventure|Comedy|Crime"/>
    <s v="Jere Burns"/>
    <s v="Crocodile Dundee in Los Angeles "/>
    <n v="19699"/>
    <n v="1315"/>
    <s v="Linda Kozlowski"/>
    <n v="0"/>
    <s v="boat|crocodile|garbage can|knife|paramount pictures"/>
    <s v="http://www.imdb.com/title/tt0231402/?ref_=fn_tt_tt_1"/>
    <n v="119"/>
    <x v="0"/>
    <s v="Australia"/>
    <s v="PG"/>
    <n v="21150000"/>
    <n v="2001"/>
    <n v="442"/>
    <n v="4.8"/>
    <n v="1.85"/>
    <n v="387"/>
  </r>
  <r>
    <s v="Color"/>
    <x v="843"/>
    <n v="72"/>
    <n v="92"/>
    <n v="26"/>
    <n v="417"/>
    <s v="John de Lancie"/>
    <n v="1000"/>
    <n v="5018450"/>
    <s v="Comedy|Fantasy|Romance"/>
    <s v="Harold Perrineau"/>
    <s v="Woman on Top "/>
    <n v="8546"/>
    <n v="2687"/>
    <s v="Mark Feuerstein"/>
    <n v="0"/>
    <s v="cross dresser|food|friend|motion sickness|restaurant"/>
    <s v="http://www.imdb.com/title/tt0206420/?ref_=fn_tt_tt_1"/>
    <n v="86"/>
    <x v="0"/>
    <s v="USA"/>
    <s v="R"/>
    <n v="8000000"/>
    <n v="2000"/>
    <n v="905"/>
    <n v="5.3"/>
    <n v="2.35"/>
    <n v="859"/>
  </r>
  <r>
    <s v="Color"/>
    <x v="844"/>
    <n v="74"/>
    <n v="92"/>
    <n v="83"/>
    <n v="48"/>
    <s v="Jean Peters"/>
    <n v="469"/>
    <m/>
    <s v="Crime|Film-Noir|Thriller"/>
    <s v="Joseph Cotten"/>
    <s v="Niagara "/>
    <n v="11047"/>
    <n v="683"/>
    <s v="Will Wright"/>
    <n v="0"/>
    <s v="hitchcockian|husband murders wife|murder|niagara falls|overhead shot"/>
    <s v="http://www.imdb.com/title/tt0046126/?ref_=fn_tt_tt_1"/>
    <n v="116"/>
    <x v="0"/>
    <s v="USA"/>
    <s v="Approved"/>
    <n v="1250000"/>
    <n v="1953"/>
    <n v="79"/>
    <n v="7.1"/>
    <n v="1.37"/>
    <n v="1000"/>
  </r>
  <r>
    <s v="Color"/>
    <x v="845"/>
    <n v="75"/>
    <n v="92"/>
    <n v="29"/>
    <n v="618"/>
    <s v="Snoop Dogg"/>
    <n v="939"/>
    <n v="13922211"/>
    <s v="Comedy"/>
    <s v="Mo'Nique"/>
    <s v="Soul Plane "/>
    <n v="18271"/>
    <n v="3935"/>
    <s v="Tom Arnold"/>
    <n v="9"/>
    <s v="airline|airplane|bathroom|sex|toilet"/>
    <s v="http://www.imdb.com/title/tt0367085/?ref_=fn_tt_tt_1"/>
    <n v="150"/>
    <x v="0"/>
    <s v="USA"/>
    <s v="R"/>
    <n v="16000000"/>
    <n v="2004"/>
    <n v="881"/>
    <n v="4.4000000000000004"/>
    <n v="1.85"/>
    <n v="0"/>
  </r>
  <r>
    <s v="Color"/>
    <x v="53"/>
    <n v="77"/>
    <n v="92"/>
    <n v="221"/>
    <n v="491"/>
    <s v="Kevin Nealon"/>
    <n v="11000"/>
    <n v="38624000"/>
    <s v="Comedy|Sport"/>
    <s v="Adam Sandler"/>
    <s v="Happy Gilmore "/>
    <n v="156143"/>
    <n v="13162"/>
    <s v="Frances Bay"/>
    <n v="1"/>
    <s v="golf|golf ball|golfer|grandmother's house|tournament"/>
    <s v="http://www.imdb.com/title/tt0116483/?ref_=fn_tt_tt_1"/>
    <n v="289"/>
    <x v="0"/>
    <s v="USA"/>
    <s v="PG-13"/>
    <n v="12000000"/>
    <n v="1996"/>
    <n v="503"/>
    <n v="7"/>
    <n v="1.85"/>
    <n v="0"/>
  </r>
  <r>
    <s v="Color"/>
    <x v="846"/>
    <n v="78"/>
    <n v="92"/>
    <n v="8"/>
    <n v="129"/>
    <s v="Firass Dirani"/>
    <n v="472"/>
    <n v="18843314"/>
    <s v="Action|Drama|Thriller"/>
    <s v="Kelly Carlson"/>
    <s v="The Marine "/>
    <n v="27486"/>
    <n v="1045"/>
    <s v="Drew Powell"/>
    <n v="1"/>
    <s v="beating|marine|muscleman|tied up|tough guy"/>
    <s v="http://www.imdb.com/title/tt0419946/?ref_=fn_tt_tt_1"/>
    <n v="284"/>
    <x v="0"/>
    <s v="USA"/>
    <s v="PG-13"/>
    <n v="20000000"/>
    <n v="2006"/>
    <n v="239"/>
    <n v="4.7"/>
    <n v="1.85"/>
    <n v="0"/>
  </r>
  <r>
    <s v="Color"/>
    <x v="847"/>
    <n v="80"/>
    <n v="92"/>
    <n v="114"/>
    <n v="434"/>
    <s v="Mario Van Peebles"/>
    <n v="912"/>
    <n v="20763013"/>
    <s v="Adventure|Horror|Thriller"/>
    <s v="Judith Barsi"/>
    <s v="Jaws: The Revenge "/>
    <n v="30840"/>
    <n v="2355"/>
    <s v="Lynn Whitfield"/>
    <n v="0"/>
    <s v="banana boat|boat|christmas|sea|shark"/>
    <s v="http://www.imdb.com/title/tt0093300/?ref_=fn_tt_tt_1"/>
    <n v="383"/>
    <x v="0"/>
    <s v="USA"/>
    <s v="PG-13"/>
    <n v="23000000"/>
    <n v="1987"/>
    <n v="535"/>
    <n v="2.8"/>
    <n v="2.35"/>
    <n v="0"/>
  </r>
  <r>
    <s v="Color"/>
    <x v="311"/>
    <n v="80"/>
    <n v="92"/>
    <n v="46"/>
    <n v="141"/>
    <s v="Doug Bradley"/>
    <n v="570"/>
    <m/>
    <s v="Comedy|Crime|Horror|Thriller"/>
    <s v="Dave Legeno"/>
    <s v="The Cottage "/>
    <n v="10056"/>
    <n v="1258"/>
    <s v="Georgia Groome"/>
    <n v="0"/>
    <s v="countryside|deformed|farmer|gangster|kidnapping"/>
    <s v="http://www.imdb.com/title/tt0465430/?ref_=fn_tt_tt_1"/>
    <n v="82"/>
    <x v="0"/>
    <s v="UK"/>
    <s v="Unrated"/>
    <n v="2500000"/>
    <n v="2008"/>
    <n v="337"/>
    <n v="6.2"/>
    <n v="2.35"/>
    <n v="639"/>
  </r>
  <r>
    <s v="Color"/>
    <x v="424"/>
    <n v="81"/>
    <n v="92"/>
    <n v="41"/>
    <n v="522"/>
    <s v="Lisa Edelstein"/>
    <n v="1000"/>
    <n v="104148781"/>
    <s v="Comedy|Family"/>
    <s v="Anjelica Huston"/>
    <s v="Daddy Day Care "/>
    <n v="49486"/>
    <n v="4050"/>
    <s v="Jeff Garlin"/>
    <n v="1"/>
    <s v="bloopers during credits|breakfast cereal|department store ride|face painting|sponge bob square pants slippers"/>
    <s v="http://www.imdb.com/title/tt0317303/?ref_=fn_tt_tt_1"/>
    <n v="116"/>
    <x v="0"/>
    <s v="USA"/>
    <s v="PG"/>
    <n v="60000000"/>
    <n v="2003"/>
    <n v="955"/>
    <n v="5.5"/>
    <n v="1.85"/>
    <n v="886"/>
  </r>
  <r>
    <s v="Color"/>
    <x v="848"/>
    <n v="84"/>
    <n v="92"/>
    <n v="607"/>
    <n v="35"/>
    <s v="Joe Spinell"/>
    <n v="813"/>
    <m/>
    <s v="Adventure|Drama|Thriller"/>
    <s v="Roy Scheider"/>
    <s v="Sorcerer "/>
    <n v="9513"/>
    <n v="1011"/>
    <s v="Amidou"/>
    <n v="0"/>
    <s v="fire|jungle|money|oil drilling|truck"/>
    <s v="http://www.imdb.com/title/tt0076740/?ref_=fn_tt_tt_1"/>
    <n v="116"/>
    <x v="0"/>
    <s v="USA"/>
    <s v="PG"/>
    <n v="12000000"/>
    <n v="1977"/>
    <n v="85"/>
    <n v="7.7"/>
    <n v="1.85"/>
    <n v="0"/>
  </r>
  <r>
    <s v="Color"/>
    <x v="849"/>
    <n v="85"/>
    <n v="92"/>
    <n v="337"/>
    <n v="22"/>
    <s v="Natalie Canerday"/>
    <n v="35"/>
    <n v="45661"/>
    <s v="Drama|Thriller"/>
    <s v="Michael Abbott Jr."/>
    <s v="Shotgun Stories "/>
    <n v="7148"/>
    <n v="114"/>
    <s v="Travis Smith"/>
    <n v="0"/>
    <s v="bare chested male|half brother|indifference|shotgun|violence"/>
    <s v="http://www.imdb.com/title/tt0952682/?ref_=fn_tt_tt_1"/>
    <n v="32"/>
    <x v="0"/>
    <s v="USA"/>
    <s v="PG-13"/>
    <m/>
    <n v="2007"/>
    <n v="32"/>
    <n v="7.3"/>
    <n v="2.35"/>
    <n v="773"/>
  </r>
  <r>
    <s v="Color"/>
    <x v="850"/>
    <n v="87"/>
    <n v="92"/>
    <n v="2"/>
    <n v="5"/>
    <s v="Phyllis Diller"/>
    <n v="783"/>
    <n v="1677838"/>
    <s v="Documentary"/>
    <s v="Ed Begley Jr."/>
    <s v="Who Killed the Electric Car? "/>
    <n v="11283"/>
    <n v="1447"/>
    <s v="Colette Divine"/>
    <n v="0"/>
    <s v="california|car|reference to ralph nader|technology|u.s. president"/>
    <s v="http://www.imdb.com/title/tt0489037/?ref_=fn_tt_tt_1"/>
    <n v="155"/>
    <x v="0"/>
    <s v="USA"/>
    <s v="PG"/>
    <n v="1000000"/>
    <n v="2006"/>
    <n v="659"/>
    <n v="7.7"/>
    <n v="1.75"/>
    <n v="0"/>
  </r>
  <r>
    <s v="Color"/>
    <x v="851"/>
    <n v="87"/>
    <n v="92"/>
    <n v="128"/>
    <n v="480"/>
    <s v="Angie Dickinson"/>
    <n v="756"/>
    <m/>
    <s v="Crime|Thriller"/>
    <s v="Lee Marvin"/>
    <s v="Point Blank "/>
    <n v="13640"/>
    <n v="2715"/>
    <s v="Carroll O'Connor"/>
    <n v="0"/>
    <s v="criminal|gangster|money|revenge|violence"/>
    <s v="http://www.imdb.com/title/tt0062138/?ref_=fn_tt_tt_1"/>
    <n v="128"/>
    <x v="0"/>
    <s v="USA"/>
    <s v="Approved"/>
    <n v="3000000"/>
    <n v="1967"/>
    <n v="754"/>
    <n v="7.4"/>
    <n v="2.35"/>
    <n v="3000"/>
  </r>
  <r>
    <s v="Color"/>
    <x v="852"/>
    <n v="90"/>
    <n v="92"/>
    <n v="14"/>
    <n v="291"/>
    <s v="Jim Broadbent"/>
    <n v="14000"/>
    <n v="1071240"/>
    <s v="Biography|Drama"/>
    <s v="Colin Firth"/>
    <s v="When Did You Last See Your Father? "/>
    <n v="3571"/>
    <n v="15848"/>
    <s v="Gina McKee"/>
    <n v="2"/>
    <s v="cancer|children|death|terminal cancer|time"/>
    <s v="http://www.imdb.com/title/tt0829098/?ref_=fn_tt_tt_1"/>
    <n v="34"/>
    <x v="0"/>
    <s v="UK"/>
    <s v="PG-13"/>
    <n v="8000000"/>
    <n v="2007"/>
    <n v="1000"/>
    <n v="6.9"/>
    <n v="2.35"/>
    <n v="429"/>
  </r>
  <r>
    <s v=" Black and White"/>
    <x v="853"/>
    <n v="90"/>
    <n v="92"/>
    <n v="0"/>
    <n v="18"/>
    <s v="Everett Sloane"/>
    <n v="1000"/>
    <n v="7927"/>
    <s v="Crime|Drama|Film-Noir|Mystery|Thriller"/>
    <s v="Rita Hayworth"/>
    <s v="The Lady from Shanghai "/>
    <n v="19236"/>
    <n v="1055"/>
    <s v="Ted de Corsia"/>
    <n v="1"/>
    <s v="law partner|murder|partner|seaman|yacht"/>
    <s v="http://www.imdb.com/title/tt0040525/?ref_=fn_tt_tt_1"/>
    <n v="175"/>
    <x v="0"/>
    <s v="USA"/>
    <s v="Not Rated"/>
    <n v="2300000"/>
    <n v="1947"/>
    <n v="29"/>
    <n v="7.7"/>
    <n v="1.37"/>
    <n v="0"/>
  </r>
  <r>
    <s v="Color"/>
    <x v="690"/>
    <n v="101"/>
    <n v="92"/>
    <n v="16"/>
    <n v="734"/>
    <s v="Brooke Shields"/>
    <n v="3000"/>
    <n v="17596256"/>
    <s v="Comedy|Family"/>
    <s v="Brendan Fraser"/>
    <s v="Furry Vengeance "/>
    <n v="12399"/>
    <n v="6327"/>
    <s v="Matt Prokop"/>
    <n v="1"/>
    <s v="animal|bear|land developer|real estate|real estate developer"/>
    <s v="http://www.imdb.com/title/tt0492389/?ref_=fn_tt_tt_1"/>
    <n v="84"/>
    <x v="0"/>
    <s v="USA"/>
    <s v="PG"/>
    <n v="35000000"/>
    <n v="2010"/>
    <n v="1000"/>
    <n v="3.8"/>
    <n v="1.85"/>
    <n v="0"/>
  </r>
  <r>
    <s v="Color"/>
    <x v="430"/>
    <n v="104"/>
    <n v="92"/>
    <n v="79"/>
    <n v="218"/>
    <s v="Steve-O"/>
    <n v="608"/>
    <n v="72755517"/>
    <s v="Action|Comedy|Documentary"/>
    <s v="Bam Margera"/>
    <s v="Jackass Number Two "/>
    <n v="56595"/>
    <n v="1853"/>
    <s v="Chris Pontius"/>
    <n v="0"/>
    <s v="blindfold|male frontal nudity|male rear nudity|pubic hair|vomiting"/>
    <s v="http://www.imdb.com/title/tt0493430/?ref_=fn_tt_tt_1"/>
    <n v="196"/>
    <x v="0"/>
    <s v="USA"/>
    <s v="R"/>
    <m/>
    <n v="2006"/>
    <n v="362"/>
    <n v="7.1"/>
    <n v="1.85"/>
    <n v="641"/>
  </r>
  <r>
    <s v="Color"/>
    <x v="81"/>
    <n v="109"/>
    <n v="92"/>
    <n v="13000"/>
    <n v="217"/>
    <s v="Jeffrey Jones"/>
    <n v="925"/>
    <n v="73326666"/>
    <s v="Comedy|Fantasy"/>
    <s v="Catherine O'Hara"/>
    <s v="Beetlejuice "/>
    <n v="189413"/>
    <n v="1953"/>
    <s v="Glenn Shadix"/>
    <n v="3"/>
    <s v="attic|ghost|surrealism|teenage girl|yuppie"/>
    <s v="http://www.imdb.com/title/tt0094721/?ref_=fn_tt_tt_1"/>
    <n v="306"/>
    <x v="0"/>
    <s v="USA"/>
    <s v="PG"/>
    <n v="15000000"/>
    <n v="1988"/>
    <n v="692"/>
    <n v="7.5"/>
    <n v="1.85"/>
    <n v="15000"/>
  </r>
  <r>
    <s v="Color"/>
    <x v="854"/>
    <n v="116"/>
    <n v="92"/>
    <n v="6"/>
    <n v="103"/>
    <s v="Sean Rogerson"/>
    <n v="253"/>
    <m/>
    <s v="Horror"/>
    <s v="Mackenzie Gray"/>
    <s v="Grave Encounters "/>
    <n v="40380"/>
    <n v="762"/>
    <s v="Ashleigh Gryzko"/>
    <n v="0"/>
    <s v="ghost|ghost hunting|labyrinth|paranormal|reality show"/>
    <s v="http://www.imdb.com/title/tt1703199/?ref_=fn_tt_tt_1"/>
    <n v="235"/>
    <x v="0"/>
    <s v="Canada"/>
    <s v="Not Rated"/>
    <n v="100000"/>
    <n v="2011"/>
    <n v="113"/>
    <n v="6.1"/>
    <n v="1.78"/>
    <n v="0"/>
  </r>
  <r>
    <s v="Color"/>
    <x v="855"/>
    <n v="121"/>
    <n v="92"/>
    <n v="12"/>
    <n v="797"/>
    <s v="Patrick Fugit"/>
    <n v="3000"/>
    <n v="8786715"/>
    <s v="Comedy|Drama"/>
    <s v="Macaulay Culkin"/>
    <s v="Saved! "/>
    <n v="40274"/>
    <n v="5668"/>
    <s v="Eva Amurri Martino"/>
    <n v="5"/>
    <s v="christian|jewish|pastor|school|virginity"/>
    <s v="http://www.imdb.com/title/tt0332375/?ref_=fn_tt_tt_1"/>
    <n v="324"/>
    <x v="0"/>
    <s v="USA"/>
    <s v="PG-13"/>
    <n v="5000000"/>
    <n v="2004"/>
    <n v="835"/>
    <n v="6.9"/>
    <n v="1.85"/>
    <n v="0"/>
  </r>
  <r>
    <s v="Color"/>
    <x v="856"/>
    <n v="129"/>
    <n v="92"/>
    <n v="26"/>
    <n v="611"/>
    <s v="Amy Poehler"/>
    <n v="1000"/>
    <n v="4881867"/>
    <s v="Comedy|Music"/>
    <s v="Steve Coogan"/>
    <s v="Hamlet 2 "/>
    <n v="15200"/>
    <n v="3767"/>
    <s v="David Arquette"/>
    <n v="1"/>
    <s v="gang banger|sequel|shakespeare's hamlet|student|time machine"/>
    <s v="http://www.imdb.com/title/tt1104733/?ref_=fn_tt_tt_1"/>
    <n v="76"/>
    <x v="0"/>
    <s v="USA"/>
    <s v="R"/>
    <n v="9000000"/>
    <n v="2008"/>
    <n v="1000"/>
    <n v="6.4"/>
    <n v="1.85"/>
    <n v="1000"/>
  </r>
  <r>
    <s v="Color"/>
    <x v="442"/>
    <n v="130"/>
    <n v="92"/>
    <n v="165"/>
    <n v="700"/>
    <s v="Michael Angarano"/>
    <n v="26000"/>
    <m/>
    <s v="Action|Crime|Drama|Thriller"/>
    <s v="Jason Statham"/>
    <s v="Wild Card "/>
    <n v="36487"/>
    <n v="29773"/>
    <s v="Jason Alexander"/>
    <n v="0"/>
    <s v="bodyguard|criminal|gambling|mob boss|thug"/>
    <s v="http://www.imdb.com/title/tt2231253/?ref_=fn_tt_tt_1"/>
    <n v="114"/>
    <x v="0"/>
    <s v="USA"/>
    <s v="R"/>
    <n v="30000000"/>
    <n v="2015"/>
    <n v="947"/>
    <n v="5.6"/>
    <n v="2.35"/>
    <n v="0"/>
  </r>
  <r>
    <s v="Color"/>
    <x v="857"/>
    <n v="131"/>
    <n v="92"/>
    <n v="92"/>
    <n v="166"/>
    <s v="Tracey Walter"/>
    <n v="752"/>
    <m/>
    <s v="Comedy|Crime|Sci-Fi|Thriller"/>
    <s v="Del Zamora"/>
    <s v="Repo Man "/>
    <n v="25332"/>
    <n v="1652"/>
    <s v="Miguel Sandoval"/>
    <n v="3"/>
    <s v="punk|punk rocker|repossession|televangelist|ufo"/>
    <s v="http://www.imdb.com/title/tt0087995/?ref_=fn_tt_tt_1"/>
    <n v="148"/>
    <x v="0"/>
    <s v="USA"/>
    <s v="R"/>
    <n v="1500000"/>
    <n v="1984"/>
    <n v="324"/>
    <n v="6.9"/>
    <n v="1.85"/>
    <n v="0"/>
  </r>
  <r>
    <s v="Color"/>
    <x v="369"/>
    <n v="131"/>
    <n v="92"/>
    <n v="25"/>
    <n v="639"/>
    <s v="Beth Riesgraf"/>
    <n v="1000"/>
    <n v="217326336"/>
    <s v="Animation|Comedy|Family|Fantasy|Music"/>
    <s v="Jesse McCartney"/>
    <s v="Alvin and the Chipmunks "/>
    <n v="57276"/>
    <n v="2847"/>
    <s v="Matthew Gray Gubler"/>
    <n v="0"/>
    <s v="based on cartoon|chipmunk|concert|fart joke|talking animal"/>
    <s v="http://www.imdb.com/title/tt0952640/?ref_=fn_tt_tt_1"/>
    <n v="146"/>
    <x v="0"/>
    <s v="USA"/>
    <s v="PG"/>
    <n v="60000000"/>
    <n v="2007"/>
    <n v="718"/>
    <n v="5.2"/>
    <n v="1.85"/>
    <n v="0"/>
  </r>
  <r>
    <s v="Color"/>
    <x v="125"/>
    <n v="143"/>
    <n v="92"/>
    <n v="892"/>
    <n v="492"/>
    <s v="Udo Kier"/>
    <n v="783"/>
    <n v="1550000"/>
    <s v="Action|Adventure|Fantasy|Horror"/>
    <s v="Meat Loaf"/>
    <s v="BloodRayne "/>
    <n v="30628"/>
    <n v="2930"/>
    <s v="Michael Paré"/>
    <n v="2"/>
    <s v="escape|half human|king|vampire|vampire hunter"/>
    <s v="http://www.imdb.com/title/tt0383222/?ref_=fn_tt_tt_1"/>
    <n v="471"/>
    <x v="0"/>
    <s v="USA"/>
    <s v="R"/>
    <n v="25000000"/>
    <n v="2005"/>
    <n v="595"/>
    <n v="2.9"/>
    <n v="2.35"/>
    <n v="937"/>
  </r>
  <r>
    <s v="Color"/>
    <x v="790"/>
    <n v="147"/>
    <n v="92"/>
    <n v="287"/>
    <n v="664"/>
    <s v="Teri Polo"/>
    <n v="844"/>
    <m/>
    <s v="Adventure|Fantasy|Thriller"/>
    <s v="Bruce Dern"/>
    <s v="The Hole "/>
    <n v="19157"/>
    <n v="4099"/>
    <s v="Haley Bennett"/>
    <n v="2"/>
    <s v="basement|family relationships|hole|no opening credits|slow motion scene"/>
    <s v="http://www.imdb.com/title/tt1085779/?ref_=fn_tt_tt_1"/>
    <n v="69"/>
    <x v="0"/>
    <s v="USA"/>
    <s v="PG-13"/>
    <n v="12000000"/>
    <n v="2009"/>
    <n v="708"/>
    <n v="5.7"/>
    <n v="1.85"/>
    <n v="0"/>
  </r>
  <r>
    <s v="Color"/>
    <x v="858"/>
    <n v="147"/>
    <n v="92"/>
    <n v="5"/>
    <n v="726"/>
    <s v="Billy West"/>
    <n v="870"/>
    <n v="162495848"/>
    <s v="Adventure|Animation|Comedy|Family|Fantasy"/>
    <s v="Tim Conway"/>
    <s v="The SpongeBob Movie: Sponge Out of Water "/>
    <n v="34359"/>
    <n v="5217"/>
    <s v="Eddie Deezen"/>
    <n v="0"/>
    <s v="book|magic|pirate|plankton|time machine"/>
    <s v="http://www.imdb.com/title/tt2279373/?ref_=fn_tt_tt_1"/>
    <n v="133"/>
    <x v="0"/>
    <s v="USA"/>
    <s v="PG"/>
    <n v="74000000"/>
    <n v="2015"/>
    <n v="861"/>
    <n v="6"/>
    <n v="1.85"/>
    <n v="16000"/>
  </r>
  <r>
    <s v="Color"/>
    <x v="859"/>
    <n v="149"/>
    <n v="92"/>
    <n v="17"/>
    <n v="231"/>
    <s v="Ben Crompton"/>
    <n v="14000"/>
    <n v="2963012"/>
    <s v="Drama|Mystery|Thriller"/>
    <s v="Colin Firth"/>
    <s v="Before I Go to Sleep "/>
    <n v="48873"/>
    <n v="14617"/>
    <s v="Anne-Marie Duff"/>
    <n v="1"/>
    <s v="amnesia|female nudity|infidelity|nudity|therapist"/>
    <s v="http://www.imdb.com/title/tt1726592/?ref_=fn_tt_tt_1"/>
    <n v="105"/>
    <x v="0"/>
    <s v="UK"/>
    <s v="R"/>
    <n v="22000000"/>
    <n v="2014"/>
    <n v="257"/>
    <n v="6.3"/>
    <n v="2.35"/>
    <n v="11000"/>
  </r>
  <r>
    <s v="Color"/>
    <x v="237"/>
    <n v="153"/>
    <n v="92"/>
    <n v="35"/>
    <n v="179"/>
    <s v="Annet Mahendru"/>
    <n v="19000"/>
    <n v="83348920"/>
    <s v="Adventure|Animation|Comedy|Family"/>
    <s v="Benedict Cumberbatch"/>
    <s v="Penguins of Madagascar "/>
    <n v="60230"/>
    <n v="19963"/>
    <s v="Andy Richter"/>
    <n v="0"/>
    <s v="little girl|park|spy|statue of liberty|television van"/>
    <s v="http://www.imdb.com/title/tt1911658/?ref_=fn_tt_tt_1"/>
    <n v="118"/>
    <x v="0"/>
    <s v="USA"/>
    <s v="PG"/>
    <n v="132000000"/>
    <n v="2014"/>
    <n v="411"/>
    <n v="6.7"/>
    <n v="1.85"/>
    <n v="11000"/>
  </r>
  <r>
    <s v="Color"/>
    <x v="725"/>
    <n v="156"/>
    <n v="92"/>
    <n v="52"/>
    <n v="647"/>
    <s v="Shawnee Smith"/>
    <n v="723"/>
    <n v="27669413"/>
    <s v="Horror|Mystery"/>
    <s v="Costas Mandylor"/>
    <s v="Saw VI "/>
    <n v="76207"/>
    <n v="3101"/>
    <s v="George Newbern"/>
    <n v="0"/>
    <s v="deception|flash photography|game of death|jigsaw|pig mask"/>
    <s v="http://www.imdb.com/title/tt1233227/?ref_=fn_tt_tt_1"/>
    <n v="194"/>
    <x v="0"/>
    <s v="Canada"/>
    <s v="R"/>
    <n v="11000000"/>
    <n v="2009"/>
    <n v="651"/>
    <n v="6"/>
    <n v="1.85"/>
    <n v="0"/>
  </r>
  <r>
    <s v="Color"/>
    <x v="860"/>
    <n v="159"/>
    <n v="92"/>
    <n v="0"/>
    <n v="539"/>
    <s v="Matt Gerald"/>
    <n v="1000"/>
    <n v="2926565"/>
    <s v="Comedy|Drama"/>
    <s v="Anjelica Huston"/>
    <s v="Choke "/>
    <n v="28573"/>
    <n v="3608"/>
    <s v="Jonah Bobo"/>
    <n v="0"/>
    <s v="choking|friend|hospital|restaurant|scam"/>
    <s v="http://www.imdb.com/title/tt1024715/?ref_=fn_tt_tt_1"/>
    <n v="72"/>
    <x v="0"/>
    <s v="USA"/>
    <s v="R"/>
    <n v="3000000"/>
    <n v="2008"/>
    <n v="585"/>
    <n v="6.5"/>
    <n v="1.66"/>
    <n v="0"/>
  </r>
  <r>
    <s v="Color"/>
    <x v="861"/>
    <n v="160"/>
    <n v="92"/>
    <n v="13"/>
    <n v="17"/>
    <s v="Melanie Kinnaman"/>
    <n v="42"/>
    <n v="21300000"/>
    <s v="Horror|Mystery|Thriller"/>
    <s v="Tiffany Helm"/>
    <s v="Friday the 13th: A New Beginning "/>
    <n v="22521"/>
    <n v="170"/>
    <s v="Dominick Brascia"/>
    <n v="0"/>
    <s v="jason voorhees|murder|new jersey|nightmare|teenager"/>
    <s v="http://www.imdb.com/title/tt0089173/?ref_=fn_tt_tt_1"/>
    <n v="342"/>
    <x v="0"/>
    <s v="USA"/>
    <s v="R"/>
    <n v="2200000"/>
    <n v="1985"/>
    <n v="27"/>
    <n v="4.7"/>
    <n v="1.85"/>
    <n v="1000"/>
  </r>
  <r>
    <s v="Color"/>
    <x v="862"/>
    <n v="162"/>
    <n v="92"/>
    <n v="101"/>
    <n v="760"/>
    <s v="Larry David"/>
    <n v="971"/>
    <n v="44328238"/>
    <s v="Comedy"/>
    <s v="Kate Upton"/>
    <s v="The Three Stooges "/>
    <n v="25484"/>
    <n v="6137"/>
    <s v="Sean Hayes"/>
    <n v="0"/>
    <s v="mule|nun|orphanage|tennis court|the three stooges"/>
    <s v="http://www.imdb.com/title/tt0383010/?ref_=fn_tt_tt_1"/>
    <n v="189"/>
    <x v="0"/>
    <s v="USA"/>
    <s v="PG"/>
    <m/>
    <n v="2012"/>
    <n v="860"/>
    <n v="5.0999999999999996"/>
    <n v="1.85"/>
    <n v="13000"/>
  </r>
  <r>
    <s v="Color"/>
    <x v="582"/>
    <n v="163"/>
    <n v="92"/>
    <n v="100"/>
    <n v="327"/>
    <s v="Moises Arias"/>
    <n v="678"/>
    <n v="80197993"/>
    <s v="Comedy|Family|Sport"/>
    <s v="Ana de la Reguera"/>
    <s v="Nacho Libre "/>
    <n v="65551"/>
    <n v="1729"/>
    <s v="Héctor Jiménez"/>
    <n v="1"/>
    <s v="lucha libre|monastery|nun|orphan|wrestling"/>
    <s v="http://www.imdb.com/title/tt0457510/?ref_=fn_tt_tt_1"/>
    <n v="441"/>
    <x v="0"/>
    <s v="Germany"/>
    <s v="PG"/>
    <n v="32000000"/>
    <n v="2006"/>
    <n v="635"/>
    <n v="5.7"/>
    <n v="1.85"/>
    <n v="0"/>
  </r>
  <r>
    <s v="Color"/>
    <x v="863"/>
    <n v="164"/>
    <n v="92"/>
    <n v="148"/>
    <n v="227"/>
    <s v="Kevin Grevioux"/>
    <n v="978"/>
    <n v="45802315"/>
    <s v="Action|Adventure|Fantasy|Sci-Fi|Thriller"/>
    <s v="Craig Parker"/>
    <s v="Underworld: Rise of the Lycans "/>
    <n v="119974"/>
    <n v="2184"/>
    <s v="Steven Mackintosh"/>
    <n v="1"/>
    <s v="battle|slave|vampire|warrior|werewolf"/>
    <s v="http://www.imdb.com/title/tt0834001/?ref_=fn_tt_tt_1"/>
    <n v="169"/>
    <x v="0"/>
    <s v="USA"/>
    <s v="R"/>
    <n v="35000000"/>
    <n v="2009"/>
    <n v="593"/>
    <n v="6.6"/>
    <n v="2.35"/>
    <n v="0"/>
  </r>
  <r>
    <s v="Color"/>
    <x v="445"/>
    <n v="171"/>
    <n v="92"/>
    <n v="255"/>
    <n v="447"/>
    <s v="Qi Shu"/>
    <n v="26000"/>
    <n v="25296447"/>
    <s v="Action|Crime|Thriller"/>
    <s v="Jason Statham"/>
    <s v="The Transporter "/>
    <n v="237248"/>
    <n v="27572"/>
    <s v="Matt Schulze"/>
    <n v="0"/>
    <s v="bar|gunfight|human trafficking|mixed martial arts|tire iron"/>
    <s v="http://www.imdb.com/title/tt0293662/?ref_=fn_tt_tt_1"/>
    <n v="460"/>
    <x v="0"/>
    <s v="France"/>
    <s v="PG-13"/>
    <n v="21000000"/>
    <n v="2002"/>
    <n v="1000"/>
    <n v="6.8"/>
    <n v="2.35"/>
    <n v="0"/>
  </r>
  <r>
    <s v="Color"/>
    <x v="864"/>
    <n v="172"/>
    <n v="92"/>
    <n v="0"/>
    <n v="451"/>
    <s v="Alessandro Nivola"/>
    <n v="17000"/>
    <n v="31397498"/>
    <s v="Horror|Mystery"/>
    <s v="Chloë Grace Moretz"/>
    <s v="The Eye "/>
    <n v="44130"/>
    <n v="18765"/>
    <s v="Obba Babatundé"/>
    <n v="1"/>
    <s v="cellular memory|eye|eye transplant|seeing dead people|violinist"/>
    <s v="http://www.imdb.com/title/tt0406759/?ref_=fn_tt_tt_1"/>
    <n v="156"/>
    <x v="0"/>
    <s v="USA"/>
    <s v="PG-13"/>
    <n v="12000000"/>
    <n v="2008"/>
    <n v="527"/>
    <n v="5.4"/>
    <n v="2.35"/>
    <n v="0"/>
  </r>
  <r>
    <s v="Color"/>
    <x v="865"/>
    <n v="177"/>
    <n v="92"/>
    <n v="89"/>
    <n v="190"/>
    <s v="Ike Barinholtz"/>
    <n v="17000"/>
    <n v="55291815"/>
    <s v="Comedy"/>
    <s v="Chloë Grace Moretz"/>
    <s v="Neighbors 2: Sorority Rising "/>
    <n v="28041"/>
    <n v="17860"/>
    <s v="Kiersey Clemons"/>
    <n v="0"/>
    <s v="bare chested male|gay|gay best friend|gay man|gay marriage proposal"/>
    <s v="http://www.imdb.com/title/tt4438848/?ref_=fn_tt_tt_1"/>
    <n v="111"/>
    <x v="0"/>
    <s v="USA"/>
    <s v="R"/>
    <n v="35000000"/>
    <n v="2016"/>
    <n v="329"/>
    <n v="6"/>
    <n v="2.35"/>
    <n v="0"/>
  </r>
  <r>
    <s v=" Black and White"/>
    <x v="866"/>
    <n v="191"/>
    <n v="92"/>
    <n v="43"/>
    <n v="936"/>
    <s v="Stephen Root"/>
    <n v="989"/>
    <n v="114324072"/>
    <s v="Comedy|Sport"/>
    <s v="Gary Cole"/>
    <s v="Dodgeball: A True Underdog Story "/>
    <n v="185338"/>
    <n v="4730"/>
    <s v="Joel David Moore"/>
    <n v="0"/>
    <s v="dodgeball|gym|las vegas|pirate|ups"/>
    <s v="http://www.imdb.com/title/tt0364725/?ref_=fn_tt_tt_1"/>
    <n v="392"/>
    <x v="0"/>
    <s v="USA"/>
    <s v="PG-13"/>
    <n v="20000000"/>
    <n v="2004"/>
    <n v="939"/>
    <n v="6.7"/>
    <n v="2.35"/>
    <n v="0"/>
  </r>
  <r>
    <s v=" Black and White"/>
    <x v="866"/>
    <n v="191"/>
    <n v="92"/>
    <n v="43"/>
    <n v="936"/>
    <s v="Stephen Root"/>
    <n v="989"/>
    <n v="114324072"/>
    <s v="Comedy|Sport"/>
    <s v="Gary Cole"/>
    <s v="Dodgeball: A True Underdog Story "/>
    <n v="185345"/>
    <n v="4730"/>
    <s v="Joel David Moore"/>
    <n v="0"/>
    <s v="dodgeball|gym|las vegas|pirate|ups"/>
    <s v="http://www.imdb.com/title/tt0364725/?ref_=fn_tt_tt_1"/>
    <n v="392"/>
    <x v="0"/>
    <s v="USA"/>
    <s v="PG-13"/>
    <n v="20000000"/>
    <n v="2004"/>
    <n v="939"/>
    <n v="6.7"/>
    <n v="2.35"/>
    <n v="0"/>
  </r>
  <r>
    <s v="Color"/>
    <x v="155"/>
    <n v="192"/>
    <n v="92"/>
    <n v="406"/>
    <n v="968"/>
    <s v="Mila Kunis"/>
    <n v="24000"/>
    <n v="10814185"/>
    <s v="Comedy|Crime|Romance"/>
    <s v="J.K. Simmons"/>
    <s v="Extract "/>
    <n v="37530"/>
    <n v="41867"/>
    <s v="Clifton Collins Jr."/>
    <n v="6"/>
    <s v="freak accident|gigolo|hit in the crotch|nosy neighbor|on the job injury"/>
    <s v="http://www.imdb.com/title/tt1225822/?ref_=fn_tt_tt_1"/>
    <n v="106"/>
    <x v="0"/>
    <s v="USA"/>
    <s v="R"/>
    <n v="8000000"/>
    <n v="2009"/>
    <n v="15000"/>
    <n v="6.2"/>
    <n v="1.85"/>
    <n v="0"/>
  </r>
  <r>
    <s v="Color"/>
    <x v="867"/>
    <n v="193"/>
    <n v="92"/>
    <n v="43"/>
    <n v="172"/>
    <s v="Janel Parrish"/>
    <n v="904"/>
    <n v="3094687"/>
    <s v="Comedy|Drama|Romance"/>
    <s v="Ari Graynor"/>
    <s v="Celeste &amp; Jesse Forever "/>
    <n v="24391"/>
    <n v="1751"/>
    <s v="Rob Huebel"/>
    <n v="2"/>
    <s v="best friends|friendship|masturbation|reference to matthias steiner|single"/>
    <s v="http://www.imdb.com/title/tt1405365/?ref_=fn_tt_tt_1"/>
    <n v="61"/>
    <x v="0"/>
    <s v="USA"/>
    <s v="R"/>
    <m/>
    <n v="2012"/>
    <n v="517"/>
    <n v="6.7"/>
    <n v="2.35"/>
    <n v="0"/>
  </r>
  <r>
    <s v=" Black and White"/>
    <x v="868"/>
    <n v="196"/>
    <n v="92"/>
    <n v="54"/>
    <n v="306"/>
    <s v="Udo Kier"/>
    <n v="776"/>
    <n v="8279017"/>
    <s v="Drama|Horror"/>
    <s v="Eddie Izzard"/>
    <s v="Shadow of the Vampire "/>
    <n v="34191"/>
    <n v="1761"/>
    <s v="Catherine McCormack"/>
    <n v="1"/>
    <s v="actor|breasts|film actress|nosferatu|vampire"/>
    <s v="http://www.imdb.com/title/tt0189998/?ref_=fn_tt_tt_1"/>
    <n v="339"/>
    <x v="0"/>
    <s v="UK"/>
    <s v="R"/>
    <n v="8000000"/>
    <n v="2000"/>
    <n v="595"/>
    <n v="6.9"/>
    <n v="2.35"/>
    <n v="0"/>
  </r>
  <r>
    <s v="Color"/>
    <x v="78"/>
    <n v="196"/>
    <n v="92"/>
    <n v="50"/>
    <n v="517"/>
    <s v="Zach Callison"/>
    <n v="3000"/>
    <n v="111505642"/>
    <s v="Adventure|Animation|Comedy|Family|Sci-Fi"/>
    <s v="Ty Burrell"/>
    <s v="Mr. Peabody &amp; Sherman "/>
    <n v="47900"/>
    <n v="5810"/>
    <s v="Karan Brar"/>
    <n v="2"/>
    <s v="dog|father son relationship|inventor|talking dog|time travel"/>
    <s v="http://www.imdb.com/title/tt0864835/?ref_=fn_tt_tt_1"/>
    <n v="130"/>
    <x v="0"/>
    <s v="USA"/>
    <s v="PG"/>
    <n v="145000000"/>
    <n v="2014"/>
    <n v="1000"/>
    <n v="6.9"/>
    <n v="1.85"/>
    <n v="11000"/>
  </r>
  <r>
    <s v="Color"/>
    <x v="869"/>
    <n v="198"/>
    <n v="92"/>
    <n v="394"/>
    <n v="527"/>
    <s v="Trevor Morgan"/>
    <n v="693"/>
    <n v="181166115"/>
    <s v="Action|Adventure|Sci-Fi|Thriller"/>
    <s v="Michael Jeter"/>
    <s v="Jurassic Park III "/>
    <n v="219501"/>
    <n v="2574"/>
    <s v="Alessandro Nivola"/>
    <n v="0"/>
    <s v="dinosaur|island|jurassic park|paleontologist|search"/>
    <s v="http://www.imdb.com/title/tt0163025/?ref_=fn_tt_tt_1"/>
    <n v="1236"/>
    <x v="0"/>
    <s v="USA"/>
    <s v="PG-13"/>
    <n v="93000000"/>
    <n v="2001"/>
    <n v="595"/>
    <n v="5.9"/>
    <n v="1.85"/>
    <n v="0"/>
  </r>
  <r>
    <s v="Color"/>
    <x v="281"/>
    <n v="203"/>
    <n v="92"/>
    <n v="180"/>
    <n v="75"/>
    <s v="Amber Rose Revah"/>
    <n v="211"/>
    <n v="23324666"/>
    <s v="Action|Thriller"/>
    <s v="Kasia Smutniak"/>
    <s v="From Paris with Love "/>
    <n v="97775"/>
    <n v="488"/>
    <s v="Rebecca Dayan"/>
    <n v="1"/>
    <s v="ambassador|cia|dinner|spy|terrorist"/>
    <s v="http://www.imdb.com/title/tt1179034/?ref_=fn_tt_tt_1"/>
    <n v="211"/>
    <x v="0"/>
    <s v="France"/>
    <s v="R"/>
    <n v="52000000"/>
    <n v="2010"/>
    <n v="135"/>
    <n v="6.5"/>
    <n v="2.35"/>
    <n v="0"/>
  </r>
  <r>
    <s v="Color"/>
    <x v="186"/>
    <n v="218"/>
    <n v="92"/>
    <n v="11000"/>
    <n v="386"/>
    <s v="Michael McKean"/>
    <n v="860"/>
    <n v="5306447"/>
    <s v="Comedy|Romance"/>
    <s v="Larry David"/>
    <s v="Whatever Works "/>
    <n v="58967"/>
    <n v="2717"/>
    <s v="Conleth Hill"/>
    <n v="1"/>
    <s v="atheist|limp|quantum mechanics|religion|runaway"/>
    <s v="http://www.imdb.com/title/tt1178663/?ref_=fn_tt_tt_1"/>
    <n v="169"/>
    <x v="0"/>
    <s v="USA"/>
    <s v="PG-13"/>
    <n v="15000000"/>
    <n v="2009"/>
    <n v="658"/>
    <n v="7.2"/>
    <n v="1.85"/>
    <n v="10000"/>
  </r>
  <r>
    <s v="Color"/>
    <x v="582"/>
    <n v="220"/>
    <n v="92"/>
    <n v="100"/>
    <n v="482"/>
    <s v="Diedrich Bader"/>
    <n v="970"/>
    <n v="44540956"/>
    <s v="Comedy"/>
    <s v="Jon Heder"/>
    <s v="Napoleon Dynamite "/>
    <n v="161448"/>
    <n v="3950"/>
    <s v="Jon Gries"/>
    <n v="0"/>
    <s v="class president|family relationships|friend|high school|jock"/>
    <s v="http://www.imdb.com/title/tt0374900/?ref_=fn_tt_tt_1"/>
    <n v="1473"/>
    <x v="0"/>
    <s v="USA"/>
    <s v="PG"/>
    <n v="400000"/>
    <n v="2004"/>
    <n v="759"/>
    <n v="6.9"/>
    <n v="1.85"/>
    <n v="0"/>
  </r>
  <r>
    <s v="Color"/>
    <x v="788"/>
    <n v="220"/>
    <n v="92"/>
    <n v="14"/>
    <n v="78"/>
    <s v="Andrew Simpson"/>
    <n v="386"/>
    <n v="17508670"/>
    <s v="Crime|Drama|Romance|Thriller"/>
    <s v="Phil Davis"/>
    <s v="Notes on a Scandal "/>
    <n v="64625"/>
    <n v="646"/>
    <s v="Shaun Parkes"/>
    <n v="0"/>
    <s v="age difference|school|student|teacher|writing"/>
    <s v="http://www.imdb.com/title/tt0465551/?ref_=fn_tt_tt_1"/>
    <n v="281"/>
    <x v="0"/>
    <s v="UK"/>
    <s v="R"/>
    <n v="15000000"/>
    <n v="2006"/>
    <n v="99"/>
    <n v="7.4"/>
    <n v="1.85"/>
    <n v="0"/>
  </r>
  <r>
    <s v="Color"/>
    <x v="743"/>
    <n v="225"/>
    <n v="92"/>
    <n v="0"/>
    <n v="146"/>
    <s v="James Lance"/>
    <n v="27000"/>
    <n v="104792"/>
    <s v="Action|Biography|Crime|Drama"/>
    <s v="Tom Hardy"/>
    <s v="Bronson "/>
    <n v="84817"/>
    <n v="27507"/>
    <s v="Matt King"/>
    <n v="0"/>
    <s v="male full frontal nudity|prison|prisoner|solitary confinement|violence"/>
    <s v="http://www.imdb.com/title/tt1172570/?ref_=fn_tt_tt_1"/>
    <n v="145"/>
    <x v="0"/>
    <s v="UK"/>
    <s v="R"/>
    <m/>
    <n v="2008"/>
    <n v="161"/>
    <n v="7.1"/>
    <n v="1.85"/>
    <n v="22000"/>
  </r>
  <r>
    <s v="Color"/>
    <x v="870"/>
    <n v="227"/>
    <n v="92"/>
    <n v="0"/>
    <n v="10000"/>
    <s v="Tom Cruise"/>
    <n v="11000"/>
    <n v="14998070"/>
    <s v="Drama|Thriller|War"/>
    <s v="Meryl Streep"/>
    <s v="Lions for Lambs "/>
    <n v="41170"/>
    <n v="32875"/>
    <s v="Andrew Garfield"/>
    <n v="3"/>
    <s v="afghanistan|professor|reporter|student|university"/>
    <s v="http://www.imdb.com/title/tt0891527/?ref_=fn_tt_tt_1"/>
    <n v="298"/>
    <x v="0"/>
    <s v="USA"/>
    <s v="R"/>
    <n v="35000000"/>
    <n v="2007"/>
    <n v="10000"/>
    <n v="6.2"/>
    <n v="2.35"/>
    <n v="0"/>
  </r>
  <r>
    <s v="Color"/>
    <x v="871"/>
    <n v="239"/>
    <n v="92"/>
    <n v="655"/>
    <n v="88"/>
    <s v="Cameron Bright"/>
    <n v="24000"/>
    <n v="24792061"/>
    <s v="Comedy|Drama"/>
    <s v="J.K. Simmons"/>
    <s v="Thank You for Smoking "/>
    <n v="191998"/>
    <n v="25092"/>
    <s v="Todd Louiso"/>
    <n v="0"/>
    <s v="cigarette smoking|lobbyist|political satire|reporter|tobacco industry"/>
    <s v="http://www.imdb.com/title/tt0427944/?ref_=fn_tt_tt_1"/>
    <n v="323"/>
    <x v="0"/>
    <s v="USA"/>
    <s v="R"/>
    <n v="6500000"/>
    <n v="2005"/>
    <n v="829"/>
    <n v="7.6"/>
    <n v="2.35"/>
    <n v="0"/>
  </r>
  <r>
    <s v="Color"/>
    <x v="872"/>
    <n v="242"/>
    <n v="92"/>
    <n v="135"/>
    <n v="259"/>
    <s v="William Mapother"/>
    <n v="574"/>
    <n v="1316074"/>
    <s v="Drama|Romance|Sci-Fi"/>
    <s v="Robin Lord Taylor"/>
    <s v="Another Earth "/>
    <n v="71387"/>
    <n v="1303"/>
    <s v="Flint Beverage"/>
    <n v="1"/>
    <s v="duplicate earth|janitor|planet|solar system|synchronicity"/>
    <s v="http://www.imdb.com/title/tt1549572/?ref_=fn_tt_tt_1"/>
    <n v="228"/>
    <x v="0"/>
    <s v="USA"/>
    <s v="PG-13"/>
    <n v="100000"/>
    <n v="2011"/>
    <n v="399"/>
    <n v="7"/>
    <n v="1.85"/>
    <n v="21000"/>
  </r>
  <r>
    <s v="Color"/>
    <x v="873"/>
    <n v="250"/>
    <n v="92"/>
    <n v="0"/>
    <n v="773"/>
    <s v="John Ratzenberger"/>
    <n v="12000"/>
    <n v="289907418"/>
    <s v="Adventure|Animation|Comedy|Family|Fantasy"/>
    <s v="Steve Buscemi"/>
    <s v="Monsters, Inc. "/>
    <n v="585659"/>
    <n v="15013"/>
    <s v="James Coburn"/>
    <n v="0"/>
    <s v="friend|little girl|monster|rival|scream"/>
    <s v="http://www.imdb.com/title/tt0198781/?ref_=fn_tt_tt_1"/>
    <n v="593"/>
    <x v="0"/>
    <s v="USA"/>
    <s v="G"/>
    <n v="115000000"/>
    <n v="2001"/>
    <n v="1000"/>
    <n v="8.1"/>
    <n v="1.85"/>
    <n v="0"/>
  </r>
  <r>
    <s v="Color"/>
    <x v="659"/>
    <n v="260"/>
    <n v="92"/>
    <n v="152"/>
    <n v="124"/>
    <s v="Ossie Davis"/>
    <n v="1000"/>
    <m/>
    <s v="Comedy|Fantasy|Mystery"/>
    <s v="Daniel Roebuck"/>
    <s v="Bubba Ho-Tep "/>
    <n v="38893"/>
    <n v="1587"/>
    <s v="Ella Joyce"/>
    <n v="2"/>
    <s v="cult film|elvis|elvis presley|nursing home|texas"/>
    <s v="http://www.imdb.com/title/tt0281686/?ref_=fn_tt_tt_1"/>
    <n v="366"/>
    <x v="0"/>
    <s v="USA"/>
    <s v="R"/>
    <n v="1000000"/>
    <n v="2002"/>
    <n v="282"/>
    <n v="7.2"/>
    <n v="1.85"/>
    <n v="0"/>
  </r>
  <r>
    <s v="Color"/>
    <x v="874"/>
    <n v="261"/>
    <n v="92"/>
    <n v="28"/>
    <n v="423"/>
    <s v="Sarah Gadon"/>
    <n v="3000"/>
    <n v="55942830"/>
    <s v="Action|Drama|Fantasy|Horror|War"/>
    <s v="Dominic Cooper"/>
    <s v="Dracula Untold "/>
    <n v="138582"/>
    <n v="5178"/>
    <s v="Zach McGowan"/>
    <n v="1"/>
    <s v="death of wife|dracula|tarantula|turk|vampire"/>
    <s v="http://www.imdb.com/title/tt0829150/?ref_=fn_tt_tt_1"/>
    <n v="423"/>
    <x v="0"/>
    <s v="USA"/>
    <s v="PG-13"/>
    <n v="70000000"/>
    <n v="2014"/>
    <n v="692"/>
    <n v="6.3"/>
    <n v="2.35"/>
    <n v="37000"/>
  </r>
  <r>
    <s v="Color"/>
    <x v="875"/>
    <n v="262"/>
    <n v="92"/>
    <n v="167"/>
    <n v="702"/>
    <s v="Ioan Gruffudd"/>
    <n v="11000"/>
    <n v="131920333"/>
    <s v="Action|Adventure|Sci-Fi|Thriller"/>
    <s v="Chris Evans"/>
    <s v="Fantastic 4: Rise of the Silver Surfer "/>
    <n v="213275"/>
    <n v="15302"/>
    <s v="Andre Braugher"/>
    <n v="3"/>
    <s v="fantastic four|space|strong female character|strong female lead|superheroine"/>
    <s v="http://www.imdb.com/title/tt0486576/?ref_=fn_tt_tt_1"/>
    <n v="436"/>
    <x v="0"/>
    <s v="USA"/>
    <s v="PG"/>
    <n v="130000000"/>
    <n v="2007"/>
    <n v="2000"/>
    <n v="5.6"/>
    <n v="2.35"/>
    <n v="0"/>
  </r>
  <r>
    <s v="Color"/>
    <x v="876"/>
    <n v="262"/>
    <n v="92"/>
    <n v="87"/>
    <n v="424"/>
    <s v="Dan Byrd"/>
    <n v="15000"/>
    <n v="58401464"/>
    <s v="Comedy|Romance"/>
    <s v="Emma Stone"/>
    <s v="Easy A "/>
    <n v="276746"/>
    <n v="16982"/>
    <s v="Fred Armisen"/>
    <n v="1"/>
    <s v="gay|gay interest|high school|school|student"/>
    <s v="http://www.imdb.com/title/tt1282140/?ref_=fn_tt_tt_1"/>
    <n v="264"/>
    <x v="0"/>
    <s v="USA"/>
    <s v="PG-13"/>
    <n v="8000000"/>
    <n v="2010"/>
    <n v="1000"/>
    <n v="7.1"/>
    <n v="1.85"/>
    <n v="19000"/>
  </r>
  <r>
    <s v="Color"/>
    <x v="877"/>
    <n v="264"/>
    <n v="92"/>
    <n v="30"/>
    <n v="309"/>
    <s v="Madison Davenport"/>
    <n v="941"/>
    <n v="49122319"/>
    <s v="Horror|Thriller"/>
    <s v="Kyra Sedgwick"/>
    <s v="The Possession "/>
    <n v="47169"/>
    <n v="2348"/>
    <s v="Natasha Calis"/>
    <n v="0"/>
    <s v="basketball coach|box|jewish|rabbi|yard sale"/>
    <s v="http://www.imdb.com/title/tt0431021/?ref_=fn_tt_tt_1"/>
    <n v="162"/>
    <x v="0"/>
    <s v="USA"/>
    <s v="PG-13"/>
    <n v="14000000"/>
    <n v="2012"/>
    <n v="459"/>
    <n v="5.9"/>
    <n v="2.35"/>
    <n v="17000"/>
  </r>
  <r>
    <s v="Color"/>
    <x v="878"/>
    <n v="266"/>
    <n v="92"/>
    <n v="54"/>
    <n v="562"/>
    <s v="Wayne Knight"/>
    <n v="11000"/>
    <n v="215395021"/>
    <s v="Action|Adventure|Animation|Comedy|Family"/>
    <s v="Angelina Jolie Pitt"/>
    <s v="Kung Fu Panda "/>
    <n v="307029"/>
    <n v="12754"/>
    <s v="Dan Fogler"/>
    <n v="0"/>
    <s v="kung fu|kung fu master|master|panda|snow leopard"/>
    <s v="http://www.imdb.com/title/tt0441773/?ref_=fn_tt_tt_1"/>
    <n v="360"/>
    <x v="0"/>
    <s v="USA"/>
    <s v="PG"/>
    <n v="130000000"/>
    <n v="2008"/>
    <n v="967"/>
    <n v="7.6"/>
    <n v="2.35"/>
    <n v="6000"/>
  </r>
  <r>
    <s v="Color"/>
    <x v="605"/>
    <n v="277"/>
    <n v="92"/>
    <n v="77"/>
    <n v="495"/>
    <s v="Jacqueline MacInnes Wood"/>
    <n v="703"/>
    <n v="42575718"/>
    <s v="Horror"/>
    <s v="Emma Bell"/>
    <s v="Final Destination 5 "/>
    <n v="83788"/>
    <n v="3074"/>
    <s v="Courtney B. Vance"/>
    <n v="0"/>
    <s v="blood splatter|death|eyeball run over by car|latex gloves|suspension bridge"/>
    <s v="http://www.imdb.com/title/tt1622979/?ref_=fn_tt_tt_1"/>
    <n v="227"/>
    <x v="0"/>
    <s v="USA"/>
    <s v="R"/>
    <n v="40000000"/>
    <n v="2011"/>
    <n v="682"/>
    <n v="5.9"/>
    <n v="2.35"/>
    <n v="20000"/>
  </r>
  <r>
    <s v="Color"/>
    <x v="789"/>
    <n v="279"/>
    <n v="92"/>
    <n v="394"/>
    <n v="565"/>
    <s v="Jason Momoa"/>
    <n v="13000"/>
    <n v="9483821"/>
    <s v="Action|Thriller"/>
    <s v="Sylvester Stallone"/>
    <s v="Bullet to the Head "/>
    <n v="39247"/>
    <n v="25418"/>
    <s v="Jon Seda"/>
    <n v="3"/>
    <s v="bar|bullet|corruption|detective|lawyer"/>
    <s v="http://www.imdb.com/title/tt1308729/?ref_=fn_tt_tt_1"/>
    <n v="131"/>
    <x v="0"/>
    <s v="USA"/>
    <s v="R"/>
    <n v="55000000"/>
    <n v="2012"/>
    <n v="11000"/>
    <n v="5.7"/>
    <n v="1.85"/>
    <n v="10000"/>
  </r>
  <r>
    <s v="Color"/>
    <x v="879"/>
    <n v="282"/>
    <n v="92"/>
    <n v="34"/>
    <n v="322"/>
    <s v="Keram Malicki-Sánchez"/>
    <n v="383"/>
    <n v="34334256"/>
    <s v="Horror|Thriller"/>
    <s v="Gunnar Hansen"/>
    <s v="Texas Chainsaw 3D "/>
    <n v="35131"/>
    <n v="1945"/>
    <s v="Shaun Sipos"/>
    <n v="0"/>
    <s v="chainsaw|halloween|mansion|massacre|texas"/>
    <s v="http://www.imdb.com/title/tt1572315/?ref_=fn_tt_tt_1"/>
    <n v="255"/>
    <x v="0"/>
    <s v="USA"/>
    <s v="R"/>
    <n v="11000000"/>
    <n v="2013"/>
    <n v="333"/>
    <n v="4.8"/>
    <n v="2.35"/>
    <n v="16000"/>
  </r>
  <r>
    <s v="Color"/>
    <x v="880"/>
    <n v="308"/>
    <n v="92"/>
    <n v="72"/>
    <n v="568"/>
    <s v="Kevin Grevioux"/>
    <n v="623"/>
    <n v="19059018"/>
    <s v="Action|Fantasy|Sci-Fi|Thriller"/>
    <s v="Caitlin Stasey"/>
    <s v="I, Frankenstein "/>
    <n v="65709"/>
    <n v="3165"/>
    <s v="Miranda Otto"/>
    <n v="0"/>
    <s v="army|creature|demon|frankenstein|gargoyle"/>
    <s v="http://www.imdb.com/title/tt1418377/?ref_=fn_tt_tt_1"/>
    <n v="194"/>
    <x v="0"/>
    <s v="Australia"/>
    <s v="PG-13"/>
    <n v="65000000"/>
    <n v="2014"/>
    <n v="593"/>
    <n v="5.0999999999999996"/>
    <n v="2.35"/>
    <n v="15000"/>
  </r>
  <r>
    <s v="Color"/>
    <x v="881"/>
    <n v="328"/>
    <n v="92"/>
    <n v="28"/>
    <n v="586"/>
    <s v="Kodi Smit-McPhee"/>
    <n v="10000"/>
    <n v="55994557"/>
    <s v="Adventure|Animation|Comedy|Family|Fantasy"/>
    <s v="Anna Kendrick"/>
    <s v="ParaNorman "/>
    <n v="72287"/>
    <n v="13597"/>
    <s v="Elaine Stritch"/>
    <n v="0"/>
    <s v="curse|ghost|outcast|witch|zombie"/>
    <s v="http://www.imdb.com/title/tt1623288/?ref_=fn_tt_tt_1"/>
    <n v="176"/>
    <x v="0"/>
    <s v="USA"/>
    <s v="PG"/>
    <n v="60000000"/>
    <n v="2012"/>
    <n v="884"/>
    <n v="7"/>
    <n v="2.35"/>
    <n v="12000"/>
  </r>
  <r>
    <s v="Color"/>
    <x v="882"/>
    <n v="425"/>
    <n v="92"/>
    <n v="22"/>
    <n v="159"/>
    <s v="Kate Dickie"/>
    <n v="648"/>
    <n v="25138292"/>
    <s v="Horror|Mystery"/>
    <s v="Julian Richings"/>
    <s v="The Witch "/>
    <n v="66483"/>
    <n v="1122"/>
    <s v="Ralph Ineson"/>
    <n v="0"/>
    <s v="black magic|goat|isolation|naked woman|witch"/>
    <s v="http://www.imdb.com/title/tt4263482/?ref_=fn_tt_tt_1"/>
    <n v="452"/>
    <x v="0"/>
    <s v="USA"/>
    <s v="R"/>
    <n v="3500000"/>
    <n v="2015"/>
    <n v="191"/>
    <n v="6.8"/>
    <n v="1.66"/>
    <n v="43000"/>
  </r>
  <r>
    <s v="Color"/>
    <x v="883"/>
    <n v="5"/>
    <n v="93"/>
    <n v="18"/>
    <n v="181"/>
    <s v="Dustin Nguyen"/>
    <n v="400"/>
    <n v="11784000"/>
    <s v="Action|Comedy|Family"/>
    <s v="Victor Wong"/>
    <s v="3 Ninjas Kick Back "/>
    <n v="6701"/>
    <n v="1151"/>
    <s v="Don Stark"/>
    <n v="0"/>
    <s v="1990s|dagger|japan|mousetrap|stick fight"/>
    <s v="http://www.imdb.com/title/tt0109015/?ref_=fn_tt_tt_1"/>
    <n v="26"/>
    <x v="0"/>
    <s v="USA"/>
    <s v="PG"/>
    <n v="20000000"/>
    <n v="1994"/>
    <n v="220"/>
    <n v="4.3"/>
    <n v="1.85"/>
    <n v="444"/>
  </r>
  <r>
    <s v="Color"/>
    <x v="884"/>
    <n v="5"/>
    <n v="93"/>
    <n v="7"/>
    <n v="73"/>
    <s v="Mark Hengst"/>
    <n v="349"/>
    <m/>
    <s v="Drama|Musical"/>
    <s v="Dustin Fitzsimons"/>
    <s v="Sunday School Musical "/>
    <n v="602"/>
    <n v="631"/>
    <s v="Debra Lynn Hull"/>
    <n v="0"/>
    <s v="church|competition|high school|new school|pastor"/>
    <s v="http://www.imdb.com/title/tt1270792/?ref_=fn_tt_tt_1"/>
    <n v="18"/>
    <x v="0"/>
    <s v="USA"/>
    <s v="G"/>
    <m/>
    <n v="2008"/>
    <n v="168"/>
    <n v="2.5"/>
    <n v="1.85"/>
    <n v="777"/>
  </r>
  <r>
    <s v="Color"/>
    <x v="885"/>
    <n v="6"/>
    <n v="93"/>
    <n v="32"/>
    <n v="24"/>
    <s v="Sanjay Mishra"/>
    <n v="532"/>
    <n v="55202"/>
    <s v="Animation|Comedy|Family|Romance"/>
    <s v="Saif Ali Khan"/>
    <s v="Roadside Romeo "/>
    <n v="922"/>
    <n v="653"/>
    <s v="Javed Jaffrey"/>
    <n v="0"/>
    <s v="india|love|love at first sight|mumbai india|reference to edward scissorhands"/>
    <s v="http://www.imdb.com/title/tt1050739/?ref_=fn_tt_tt_1"/>
    <n v="17"/>
    <x v="21"/>
    <s v="India"/>
    <s v="PG"/>
    <m/>
    <n v="2008"/>
    <n v="85"/>
    <n v="5.3"/>
    <n v="2.35"/>
    <n v="39"/>
  </r>
  <r>
    <s v="Color"/>
    <x v="886"/>
    <n v="6"/>
    <n v="93"/>
    <n v="247"/>
    <n v="152"/>
    <s v="Kurt Angle"/>
    <n v="247"/>
    <n v="35688"/>
    <s v="Comedy"/>
    <s v="Shane Dawson"/>
    <s v="Not Cool "/>
    <n v="4167"/>
    <n v="954"/>
    <s v="Cherami Leigh"/>
    <n v="4"/>
    <s v=""/>
    <s v="http://www.imdb.com/title/tt3569356/?ref_=fn_tt_tt_1"/>
    <n v="72"/>
    <x v="0"/>
    <s v="USA"/>
    <s v="Not Rated"/>
    <n v="600000"/>
    <n v="2014"/>
    <n v="217"/>
    <n v="5.0999999999999996"/>
    <m/>
    <n v="0"/>
  </r>
  <r>
    <s v="Color"/>
    <x v="887"/>
    <n v="6"/>
    <n v="93"/>
    <n v="6"/>
    <n v="56"/>
    <s v="Lisa Brave"/>
    <n v="393"/>
    <m/>
    <s v="Action|Horror|Thriller"/>
    <s v="Ward G. Smith"/>
    <s v="Unsullied "/>
    <n v="95"/>
    <n v="792"/>
    <s v="Malone Thomas"/>
    <n v="1"/>
    <s v=""/>
    <s v="http://www.imdb.com/title/tt3139764/?ref_=fn_tt_tt_1"/>
    <n v="3"/>
    <x v="0"/>
    <s v="USA"/>
    <s v="R"/>
    <n v="1500000"/>
    <n v="2014"/>
    <n v="191"/>
    <n v="5.5"/>
    <n v="2.35"/>
    <n v="307"/>
  </r>
  <r>
    <s v="Color"/>
    <x v="888"/>
    <n v="11"/>
    <n v="93"/>
    <n v="3"/>
    <n v="324"/>
    <s v="Gilbert Gottfried"/>
    <n v="1000"/>
    <n v="13960203"/>
    <s v="Comedy"/>
    <s v="Bernie Mac"/>
    <s v="How to Be a Player "/>
    <n v="2301"/>
    <n v="2939"/>
    <s v="Lark Voorhies"/>
    <n v="2"/>
    <s v="breaking the fourth wall|doorman|friend|party|sex"/>
    <s v="http://www.imdb.com/title/tt0119326/?ref_=fn_tt_tt_1"/>
    <n v="15"/>
    <x v="0"/>
    <s v="USA"/>
    <s v="R"/>
    <m/>
    <n v="1997"/>
    <n v="560"/>
    <n v="5.3"/>
    <n v="1.85"/>
    <n v="439"/>
  </r>
  <r>
    <s v="Color"/>
    <x v="689"/>
    <n v="12"/>
    <n v="93"/>
    <n v="10"/>
    <n v="34"/>
    <s v="Monda Scott"/>
    <n v="397"/>
    <m/>
    <s v="Drama|Horror|Mystery|Thriller"/>
    <s v="Rachel Alig"/>
    <s v="Goddess of Love "/>
    <n v="522"/>
    <n v="546"/>
    <s v="Alexis Kendra"/>
    <n v="0"/>
    <s v="female nudity|hallucination|sex scene|strip club|stripper"/>
    <s v="http://www.imdb.com/title/tt3432552/?ref_=fn_tt_tt_1"/>
    <n v="5"/>
    <x v="0"/>
    <s v="USA"/>
    <s v="Unrated"/>
    <m/>
    <n v="2015"/>
    <n v="77"/>
    <n v="5.4"/>
    <n v="2.35"/>
    <n v="84"/>
  </r>
  <r>
    <s v="Color"/>
    <x v="889"/>
    <n v="12"/>
    <n v="93"/>
    <n v="923"/>
    <n v="904"/>
    <s v="Chloë Grace Moretz"/>
    <n v="34000"/>
    <m/>
    <s v="Drama"/>
    <s v="Jennifer Lawrence"/>
    <s v="The Poker House "/>
    <n v="3943"/>
    <n v="52113"/>
    <s v="Bokeem Woodbine"/>
    <n v="3"/>
    <s v="basketball|drug abuse|interracial rape|iowa|tween girl"/>
    <s v="http://www.imdb.com/title/tt1014806/?ref_=fn_tt_tt_1"/>
    <n v="24"/>
    <x v="0"/>
    <s v="USA"/>
    <s v="R"/>
    <m/>
    <n v="2008"/>
    <n v="17000"/>
    <n v="6.5"/>
    <n v="1.85"/>
    <n v="599"/>
  </r>
  <r>
    <s v="Color"/>
    <x v="890"/>
    <n v="12"/>
    <n v="93"/>
    <n v="0"/>
    <n v="239"/>
    <s v="Rollo Weeks"/>
    <n v="330"/>
    <m/>
    <s v="Action|Adventure|Comedy|Fantasy|Romance"/>
    <s v="Joan Plowright"/>
    <s v="George and the Dragon "/>
    <n v="3088"/>
    <n v="1073"/>
    <s v="Simon Callow"/>
    <n v="4"/>
    <s v="dragon|knight|love|priest|princess"/>
    <s v="http://www.imdb.com/title/tt0306892/?ref_=fn_tt_tt_1"/>
    <n v="31"/>
    <x v="0"/>
    <s v="USA"/>
    <s v="PG"/>
    <n v="32000000"/>
    <n v="2004"/>
    <n v="239"/>
    <n v="5.7"/>
    <n v="2.35"/>
    <n v="290"/>
  </r>
  <r>
    <s v=" Black and White"/>
    <x v="891"/>
    <n v="13"/>
    <n v="93"/>
    <n v="0"/>
    <n v="482"/>
    <s v="Gary Farmer"/>
    <n v="12000"/>
    <m/>
    <s v="Comedy|Horror"/>
    <s v="Steve Buscemi"/>
    <s v="Ed and His Dead Mother "/>
    <n v="1435"/>
    <n v="14620"/>
    <s v="Jon Gries"/>
    <n v="0"/>
    <s v="based on ed gein|dog|hyperactive|macabre|zombie"/>
    <s v="http://www.imdb.com/title/tt0106792/?ref_=fn_tt_tt_1"/>
    <n v="17"/>
    <x v="0"/>
    <s v="USA"/>
    <s v="PG-13"/>
    <n v="1800000"/>
    <n v="1993"/>
    <n v="580"/>
    <n v="6.1"/>
    <n v="1.78"/>
    <n v="266"/>
  </r>
  <r>
    <s v="Color"/>
    <x v="892"/>
    <n v="13"/>
    <n v="93"/>
    <n v="9"/>
    <n v="133"/>
    <s v="Jeremy Sande"/>
    <n v="743"/>
    <m/>
    <s v="Crime|Drama|Horror"/>
    <s v="Richard Tyson"/>
    <s v="Hayride "/>
    <n v="485"/>
    <n v="1527"/>
    <s v="Corlandos Scott"/>
    <n v="0"/>
    <s v=""/>
    <s v="http://www.imdb.com/title/tt1861343/?ref_=fn_tt_tt_1"/>
    <n v="5"/>
    <x v="0"/>
    <s v="USA"/>
    <s v="Not Rated"/>
    <n v="60000"/>
    <n v="2012"/>
    <n v="413"/>
    <n v="3.4"/>
    <n v="1.78"/>
    <n v="284"/>
  </r>
  <r>
    <s v="Color"/>
    <x v="893"/>
    <n v="14"/>
    <n v="93"/>
    <n v="2"/>
    <n v="213"/>
    <s v="Dabney Coleman"/>
    <n v="484"/>
    <m/>
    <s v="Comedy|Fantasy|Sci-Fi"/>
    <s v="Brian Doyle-Murray"/>
    <s v="Modern Problems "/>
    <n v="3904"/>
    <n v="1455"/>
    <s v="Mary Kay Place"/>
    <n v="1"/>
    <s v="air traffic controller|nuclear waste|orgasm|telekinesis|voodoo"/>
    <s v="http://www.imdb.com/title/tt0082763/?ref_=fn_tt_tt_1"/>
    <n v="48"/>
    <x v="0"/>
    <s v="USA"/>
    <s v="PG"/>
    <n v="8000000"/>
    <n v="1981"/>
    <n v="345"/>
    <n v="5"/>
    <n v="1.85"/>
    <n v="495"/>
  </r>
  <r>
    <s v="Color"/>
    <x v="894"/>
    <n v="16"/>
    <n v="93"/>
    <n v="5"/>
    <n v="10"/>
    <s v="Stephen McCole"/>
    <n v="49"/>
    <m/>
    <s v="Thriller"/>
    <s v="Jo Hartley"/>
    <s v="Crying with Laughter "/>
    <n v="190"/>
    <n v="81"/>
    <s v="Joe Cassidy"/>
    <n v="1"/>
    <s v="cocaine|edinburgh scotland|stand up comedian"/>
    <s v="http://www.imdb.com/title/tt1349478/?ref_=fn_tt_tt_1"/>
    <n v="6"/>
    <x v="0"/>
    <s v="UK"/>
    <s v="Unrated"/>
    <m/>
    <n v="2009"/>
    <n v="11"/>
    <n v="6.9"/>
    <m/>
    <n v="33"/>
  </r>
  <r>
    <s v="Color"/>
    <x v="895"/>
    <n v="18"/>
    <n v="93"/>
    <n v="0"/>
    <n v="75"/>
    <s v="Robin Bartlett"/>
    <n v="110"/>
    <m/>
    <s v="Drama|Sci-Fi|Thriller"/>
    <s v="Paul Hickert"/>
    <s v="H. "/>
    <n v="191"/>
    <n v="338"/>
    <s v="Rebecca Dayan"/>
    <n v="0"/>
    <s v=""/>
    <s v="http://www.imdb.com/title/tt3666210/?ref_=fn_tt_tt_1"/>
    <n v="1"/>
    <x v="0"/>
    <s v="USA"/>
    <s v="Unrated"/>
    <m/>
    <n v="2014"/>
    <n v="79"/>
    <n v="6.3"/>
    <m/>
    <n v="142"/>
  </r>
  <r>
    <s v="Color"/>
    <x v="122"/>
    <n v="18"/>
    <n v="93"/>
    <n v="9"/>
    <n v="254"/>
    <s v="M.C. Gainey"/>
    <n v="23000"/>
    <n v="4308981"/>
    <s v="Comedy|Family"/>
    <s v="Paul Walker"/>
    <s v="Meet the Deedles "/>
    <n v="2265"/>
    <n v="24436"/>
    <s v="A.J. Langer"/>
    <n v="2"/>
    <s v="accidental kiss|eating a worm|park|worm|yellowstone national park"/>
    <s v="http://www.imdb.com/title/tt0120645/?ref_=fn_tt_tt_1"/>
    <n v="37"/>
    <x v="0"/>
    <s v="USA"/>
    <s v="PG"/>
    <n v="24000000"/>
    <n v="1998"/>
    <n v="284"/>
    <n v="3.9"/>
    <m/>
    <n v="839"/>
  </r>
  <r>
    <s v="Color"/>
    <x v="896"/>
    <n v="19"/>
    <n v="93"/>
    <n v="0"/>
    <n v="78"/>
    <s v="Master P"/>
    <n v="625"/>
    <n v="10305534"/>
    <s v="Comedy"/>
    <s v="Joe Estevez"/>
    <s v="I Got the Hook Up "/>
    <n v="1721"/>
    <n v="987"/>
    <s v="Anthony Johnson"/>
    <n v="2"/>
    <s v="friend|obscenity|scam|vacant lot|van"/>
    <s v="http://www.imdb.com/title/tt0131436/?ref_=fn_tt_tt_1"/>
    <n v="38"/>
    <x v="0"/>
    <s v="USA"/>
    <s v="R"/>
    <n v="3500000"/>
    <n v="1998"/>
    <n v="118"/>
    <n v="3.9"/>
    <n v="1.85"/>
    <n v="280"/>
  </r>
  <r>
    <s v="Color"/>
    <x v="658"/>
    <n v="20"/>
    <n v="93"/>
    <n v="7"/>
    <n v="611"/>
    <s v="Drew Waters"/>
    <n v="906"/>
    <n v="5561"/>
    <s v="Comedy|Romance"/>
    <s v="Drew Fuller"/>
    <s v="Blonde Ambition "/>
    <n v="4995"/>
    <n v="4725"/>
    <s v="Larry Miller"/>
    <n v="1"/>
    <s v="boss|business|career|confidence|female protagonist"/>
    <s v="http://www.imdb.com/title/tt0887719/?ref_=fn_tt_tt_1"/>
    <n v="34"/>
    <x v="0"/>
    <s v="USA"/>
    <s v="PG-13"/>
    <n v="10000000"/>
    <n v="2007"/>
    <n v="848"/>
    <n v="3.9"/>
    <n v="1.85"/>
    <n v="160"/>
  </r>
  <r>
    <s v="Color"/>
    <x v="897"/>
    <n v="21"/>
    <n v="93"/>
    <n v="0"/>
    <n v="0"/>
    <s v="Nancy Ison"/>
    <n v="12"/>
    <m/>
    <s v="Comedy|Drama"/>
    <s v="Christina Hart"/>
    <s v="The Stewardesses "/>
    <n v="161"/>
    <n v="24"/>
    <s v="William Condos"/>
    <n v="0"/>
    <s v="female frontal nudity|female nudity|lesbian sex|lesbianism|sex"/>
    <s v="http://www.imdb.com/title/tt0168192/?ref_=fn_tt_tt_1"/>
    <n v="5"/>
    <x v="0"/>
    <s v="USA"/>
    <s v="X"/>
    <n v="100000"/>
    <n v="1969"/>
    <n v="12"/>
    <n v="4"/>
    <n v="1.37"/>
    <n v="17"/>
  </r>
  <r>
    <s v="Color"/>
    <x v="898"/>
    <n v="23"/>
    <n v="93"/>
    <n v="36"/>
    <n v="275"/>
    <s v="Phil Hartman"/>
    <n v="592"/>
    <n v="30400000"/>
    <s v="Comedy"/>
    <s v="Austin Pendleton"/>
    <s v="Sgt. Bilko "/>
    <n v="17810"/>
    <n v="2176"/>
    <s v="Max Casella"/>
    <n v="2"/>
    <s v="greenland|military|revenge|soldier|u.s. soldier"/>
    <s v="http://www.imdb.com/title/tt0117608/?ref_=fn_tt_tt_1"/>
    <n v="73"/>
    <x v="0"/>
    <s v="USA"/>
    <s v="PG"/>
    <n v="39000000"/>
    <n v="1996"/>
    <n v="516"/>
    <n v="5.7"/>
    <n v="2.35"/>
    <n v="478"/>
  </r>
  <r>
    <s v="Color"/>
    <x v="899"/>
    <n v="25"/>
    <n v="93"/>
    <n v="70"/>
    <n v="442"/>
    <s v="Faizon Love"/>
    <n v="692"/>
    <n v="5694308"/>
    <s v="Comedy|Sport"/>
    <s v="Jeffrey Jones"/>
    <s v="Who's Your Caddy? "/>
    <n v="13815"/>
    <n v="3128"/>
    <s v="Lil' Wayne"/>
    <n v="0"/>
    <s v="2000s|golf caddy|golf course|golfer|question mark in title"/>
    <s v="http://www.imdb.com/title/tt0785077/?ref_=fn_tt_tt_1"/>
    <n v="46"/>
    <x v="0"/>
    <s v="USA"/>
    <s v="PG-13"/>
    <n v="7000000"/>
    <n v="2007"/>
    <n v="585"/>
    <n v="2"/>
    <n v="1.85"/>
    <n v="446"/>
  </r>
  <r>
    <s v="Color"/>
    <x v="900"/>
    <n v="25"/>
    <n v="93"/>
    <n v="16"/>
    <n v="376"/>
    <s v="Mark Wingett"/>
    <n v="1000"/>
    <m/>
    <s v="Action|Drama"/>
    <s v="Spencer Wilding"/>
    <s v="Green Street 3: Never Back Down "/>
    <n v="3740"/>
    <n v="2284"/>
    <s v="Kacey Clarke"/>
    <n v="2"/>
    <s v="bare breasts|firm|hooliganism|training|west ham supporter"/>
    <s v="http://www.imdb.com/title/tt2628316/?ref_=fn_tt_tt_1"/>
    <n v="13"/>
    <x v="0"/>
    <s v="UK"/>
    <s v="R"/>
    <m/>
    <n v="2013"/>
    <n v="524"/>
    <n v="5.4"/>
    <n v="2.35"/>
    <n v="0"/>
  </r>
  <r>
    <s v="Color"/>
    <x v="181"/>
    <n v="27"/>
    <n v="93"/>
    <n v="69"/>
    <n v="69"/>
    <s v="Dr. Dre"/>
    <n v="522"/>
    <n v="10097096"/>
    <s v="Comedy"/>
    <s v="Angell Conwell"/>
    <s v="The Wash "/>
    <n v="5612"/>
    <n v="955"/>
    <s v="DJ Pooh"/>
    <n v="2"/>
    <s v="african american stereotype|car wash|rent|roommate|threatening telephone call"/>
    <s v="http://www.imdb.com/title/tt0290332/?ref_=fn_tt_tt_1"/>
    <n v="38"/>
    <x v="0"/>
    <s v="USA"/>
    <s v="R"/>
    <n v="4000000"/>
    <n v="2001"/>
    <n v="231"/>
    <n v="4.5999999999999996"/>
    <n v="1.85"/>
    <n v="842"/>
  </r>
  <r>
    <s v="Color"/>
    <x v="901"/>
    <n v="27"/>
    <n v="93"/>
    <n v="9"/>
    <n v="485"/>
    <s v="Glen Powell"/>
    <n v="708"/>
    <m/>
    <s v="Action|Horror|Thriller"/>
    <s v="Rudy Youngblood"/>
    <s v="Wind Walkers "/>
    <n v="133"/>
    <n v="2870"/>
    <s v="Kiowa Gordon"/>
    <n v="0"/>
    <s v="after dark horrorfest"/>
    <s v="http://www.imdb.com/title/tt1236254/?ref_=fn_tt_tt_1"/>
    <n v="2"/>
    <x v="0"/>
    <s v="USA"/>
    <s v="R"/>
    <n v="2000000"/>
    <n v="2015"/>
    <n v="571"/>
    <n v="3.6"/>
    <m/>
    <n v="135"/>
  </r>
  <r>
    <s v="Color"/>
    <x v="902"/>
    <n v="29"/>
    <n v="93"/>
    <n v="0"/>
    <n v="59"/>
    <s v="Peter Riegert"/>
    <n v="399"/>
    <n v="906666"/>
    <s v="Documentary"/>
    <s v="Rachel Dratch"/>
    <s v="Sholem Aleichem: Laughing in the Darkness "/>
    <n v="154"/>
    <n v="660"/>
    <s v="Jason Kravits"/>
    <n v="1"/>
    <s v="jewish identity"/>
    <s v="http://www.imdb.com/title/tt1976608/?ref_=fn_tt_tt_1"/>
    <n v="5"/>
    <x v="0"/>
    <s v="USA"/>
    <s v="Unrated"/>
    <n v="500000"/>
    <n v="2011"/>
    <n v="169"/>
    <n v="6.8"/>
    <n v="1.78"/>
    <n v="287"/>
  </r>
  <r>
    <s v="Color"/>
    <x v="903"/>
    <n v="29"/>
    <n v="93"/>
    <n v="0"/>
    <n v="2"/>
    <s v="Rowan Isaacson"/>
    <n v="58"/>
    <n v="155984"/>
    <s v="Documentary"/>
    <s v="Temple Grandin"/>
    <s v="The Horse Boy "/>
    <n v="586"/>
    <n v="62"/>
    <s v="Simon Baron-Cohen"/>
    <n v="0"/>
    <s v="horse|journey|mongolia|shaman|travel"/>
    <s v="http://www.imdb.com/title/tt1333668/?ref_=fn_tt_tt_1"/>
    <n v="9"/>
    <x v="0"/>
    <s v="USA"/>
    <s v="Unrated"/>
    <n v="160000"/>
    <n v="2009"/>
    <n v="2"/>
    <n v="7.4"/>
    <n v="1.85"/>
    <n v="0"/>
  </r>
  <r>
    <s v="Color"/>
    <x v="263"/>
    <n v="31"/>
    <n v="93"/>
    <n v="12"/>
    <n v="15"/>
    <s v="Alan Williams"/>
    <n v="578"/>
    <n v="64359"/>
    <s v="Comedy|Romance"/>
    <s v="Rachel Griffiths"/>
    <s v="Among Giants "/>
    <n v="811"/>
    <n v="643"/>
    <s v="Rob Jarvis"/>
    <n v="1"/>
    <s v="australian|female armpit hair|friend|sheffield|yorkshire"/>
    <s v="http://www.imdb.com/title/tt0122906/?ref_=fn_tt_tt_1"/>
    <n v="26"/>
    <x v="0"/>
    <s v="UK"/>
    <s v="R"/>
    <n v="2500000"/>
    <n v="1998"/>
    <n v="29"/>
    <n v="5.9"/>
    <m/>
    <n v="108"/>
  </r>
  <r>
    <s v="Color"/>
    <x v="904"/>
    <n v="33"/>
    <n v="93"/>
    <n v="14"/>
    <n v="199"/>
    <s v="Richard Briers"/>
    <n v="1000"/>
    <n v="29247405"/>
    <s v="Comedy|Family|Music"/>
    <s v="Jason Flemyng"/>
    <s v="Spice World "/>
    <n v="28377"/>
    <n v="2176"/>
    <s v="Victoria Beckham"/>
    <n v="1"/>
    <s v="bus|concert|live concert|pop group|spice girl"/>
    <s v="http://www.imdb.com/title/tt0120185/?ref_=fn_tt_tt_1"/>
    <n v="261"/>
    <x v="0"/>
    <s v="UK"/>
    <s v="PG"/>
    <n v="25000000"/>
    <n v="1997"/>
    <n v="401"/>
    <n v="3.3"/>
    <n v="1.85"/>
    <n v="0"/>
  </r>
  <r>
    <s v="Color"/>
    <x v="45"/>
    <n v="34"/>
    <n v="93"/>
    <n v="58"/>
    <n v="722"/>
    <s v="Fred Willard"/>
    <n v="995"/>
    <n v="31155435"/>
    <s v="Comedy|Fantasy"/>
    <s v="Hector Elizondo"/>
    <s v="How High "/>
    <n v="42644"/>
    <n v="6105"/>
    <s v="T.J. Thyne"/>
    <n v="2"/>
    <s v="college|drugs|harvard|pot|smoke"/>
    <s v="http://www.imdb.com/title/tt0278488/?ref_=fn_tt_tt_1"/>
    <n v="102"/>
    <x v="0"/>
    <s v="USA"/>
    <s v="R"/>
    <n v="12000000"/>
    <n v="2001"/>
    <n v="729"/>
    <n v="6.2"/>
    <n v="1.85"/>
    <n v="0"/>
  </r>
  <r>
    <s v="Color"/>
    <x v="905"/>
    <n v="35"/>
    <n v="93"/>
    <n v="4"/>
    <n v="93"/>
    <s v="Linda Kozlowski"/>
    <n v="442"/>
    <n v="174635000"/>
    <s v="Adventure|Comedy"/>
    <s v="Paul Hogan"/>
    <s v="Crocodile Dundee "/>
    <n v="74743"/>
    <n v="822"/>
    <s v="David Gulpilil"/>
    <n v="1"/>
    <s v="australian outback|crocodile|female reporter|journalist|new york city"/>
    <s v="http://www.imdb.com/title/tt0090555/?ref_=fn_tt_tt_1"/>
    <n v="93"/>
    <x v="0"/>
    <s v="Australia"/>
    <s v="PG-13"/>
    <n v="8800000"/>
    <n v="1986"/>
    <n v="162"/>
    <n v="6.5"/>
    <n v="2.35"/>
    <n v="0"/>
  </r>
  <r>
    <s v="Color"/>
    <x v="906"/>
    <n v="36"/>
    <n v="93"/>
    <n v="7"/>
    <n v="480"/>
    <s v="Vanessa Redgrave"/>
    <n v="1000"/>
    <m/>
    <s v="Animation|Comedy|Family"/>
    <s v="Jim Broadbent"/>
    <s v="Animals United "/>
    <n v="4599"/>
    <n v="3095"/>
    <s v="James Corden"/>
    <n v="0"/>
    <s v="animal|crane the bird|dam|hoover dam|shark"/>
    <s v="http://www.imdb.com/title/tt1620449/?ref_=fn_tt_tt_1"/>
    <n v="44"/>
    <x v="12"/>
    <s v="Germany"/>
    <s v="PG"/>
    <m/>
    <n v="2010"/>
    <n v="898"/>
    <n v="4.9000000000000004"/>
    <n v="2.39"/>
    <n v="885"/>
  </r>
  <r>
    <s v="Color"/>
    <x v="907"/>
    <n v="36"/>
    <n v="93"/>
    <n v="55"/>
    <n v="5"/>
    <s v="Bonnie Lee Bouman"/>
    <n v="223"/>
    <n v="4063"/>
    <s v="Drama|Mystery|Romance|Thriller"/>
    <s v="Saad Siddiqui"/>
    <s v="Inescapable "/>
    <n v="2086"/>
    <n v="242"/>
    <s v="Fadia Nadda"/>
    <n v="3"/>
    <s v=""/>
    <s v="http://www.imdb.com/title/tt1844203/?ref_=fn_tt_tt_1"/>
    <n v="20"/>
    <x v="0"/>
    <s v="Canada"/>
    <s v="R"/>
    <n v="4000000"/>
    <n v="2012"/>
    <n v="11"/>
    <n v="5.2"/>
    <n v="2.35"/>
    <n v="657"/>
  </r>
  <r>
    <s v="Color"/>
    <x v="908"/>
    <n v="39"/>
    <n v="93"/>
    <n v="8"/>
    <n v="49"/>
    <s v="Eric Stuart"/>
    <n v="88"/>
    <m/>
    <s v="Action|Adventure|Animation|Family|Fantasy|Sci-Fi"/>
    <s v="Veronica Taylor"/>
    <s v="Pokémon 3: The Movie "/>
    <n v="9066"/>
    <n v="373"/>
    <s v="Lisa Ortiz"/>
    <n v="0"/>
    <s v="ash|father|mother|pokemon|professor"/>
    <s v="http://www.imdb.com/title/tt0235679/?ref_=fn_tt_tt_1"/>
    <n v="55"/>
    <x v="1"/>
    <s v="Japan"/>
    <s v="G"/>
    <n v="16000000"/>
    <n v="2000"/>
    <n v="82"/>
    <n v="5.6"/>
    <n v="1.85"/>
    <n v="38"/>
  </r>
  <r>
    <s v="Color"/>
    <x v="909"/>
    <n v="39"/>
    <n v="93"/>
    <n v="21"/>
    <n v="359"/>
    <s v="Shannon Woodward"/>
    <n v="763"/>
    <m/>
    <s v="Horror"/>
    <s v="Lily Rabe"/>
    <s v="The Veil "/>
    <n v="4146"/>
    <n v="2651"/>
    <s v="Kira McLean"/>
    <n v="2"/>
    <s v="documentary crew|mass suicide|survivor|tied feet|tied up while barefoot"/>
    <s v="http://www.imdb.com/title/tt3533916/?ref_=fn_tt_tt_1"/>
    <n v="29"/>
    <x v="0"/>
    <s v="USA"/>
    <s v="R"/>
    <n v="4000000"/>
    <n v="2016"/>
    <n v="637"/>
    <n v="4.7"/>
    <n v="2.35"/>
    <n v="0"/>
  </r>
  <r>
    <s v="Color"/>
    <x v="910"/>
    <n v="40"/>
    <n v="93"/>
    <n v="148"/>
    <n v="170"/>
    <s v="Mary J. Blige"/>
    <n v="549"/>
    <n v="7017178"/>
    <s v="Drama|Family|Music|Musical"/>
    <s v="Jennifer Hudson"/>
    <s v="Black Nativity "/>
    <n v="1633"/>
    <n v="1373"/>
    <s v="Vondie Curtis-Hall"/>
    <n v="5"/>
    <s v="based on stage musical|based on the bible|christmas|color in title|nativity"/>
    <s v="http://www.imdb.com/title/tt1425922/?ref_=fn_tt_tt_1"/>
    <n v="17"/>
    <x v="0"/>
    <s v="USA"/>
    <s v="PG"/>
    <n v="17500000"/>
    <n v="2013"/>
    <n v="269"/>
    <n v="4.4000000000000004"/>
    <n v="2.35"/>
    <n v="0"/>
  </r>
  <r>
    <s v="Color"/>
    <x v="225"/>
    <n v="40"/>
    <n v="93"/>
    <n v="10"/>
    <n v="405"/>
    <s v="Dave Chappelle"/>
    <n v="789"/>
    <n v="68208190"/>
    <s v="Action|Comedy|Crime|Thriller"/>
    <s v="Peter Greene"/>
    <s v="Blue Streak "/>
    <n v="60572"/>
    <n v="2986"/>
    <s v="Tamala Jones"/>
    <n v="1"/>
    <s v="detective|diamond|jewel|police|thief"/>
    <s v="http://www.imdb.com/title/tt0181316/?ref_=fn_tt_tt_1"/>
    <n v="144"/>
    <x v="0"/>
    <s v="USA"/>
    <s v="PG-13"/>
    <n v="65000000"/>
    <n v="1999"/>
    <n v="744"/>
    <n v="6.3"/>
    <n v="1.85"/>
    <n v="0"/>
  </r>
  <r>
    <s v="Color"/>
    <x v="911"/>
    <n v="40"/>
    <n v="93"/>
    <n v="7"/>
    <n v="922"/>
    <s v="LL Cool J"/>
    <n v="1000"/>
    <n v="1181197"/>
    <s v="Drama|Mystery|Thriller"/>
    <s v="Mekhi Phifer"/>
    <s v="Slow Burn "/>
    <n v="3299"/>
    <n v="4329"/>
    <s v="Fisher Stevens"/>
    <n v="0"/>
    <s v="district attorney|interview|murder|prosecutor|reporter"/>
    <s v="http://www.imdb.com/title/tt0376196/?ref_=fn_tt_tt_1"/>
    <n v="24"/>
    <x v="0"/>
    <s v="USA"/>
    <s v="R"/>
    <n v="15500000"/>
    <n v="2005"/>
    <n v="1000"/>
    <n v="5.9"/>
    <n v="1.85"/>
    <n v="191"/>
  </r>
  <r>
    <s v="Color"/>
    <x v="912"/>
    <n v="42"/>
    <n v="93"/>
    <n v="23"/>
    <n v="596"/>
    <s v="Glenn Morshower"/>
    <n v="2000"/>
    <n v="463730"/>
    <s v="Comedy"/>
    <s v="Matthew Broderick"/>
    <s v="The Last Shot "/>
    <n v="3789"/>
    <n v="5240"/>
    <s v="Tim Blake Nelson"/>
    <n v="10"/>
    <s v="fbi|movie producer|sting operation|undercover|urination"/>
    <s v="http://www.imdb.com/title/tt0357054/?ref_=fn_tt_tt_1"/>
    <n v="39"/>
    <x v="0"/>
    <s v="USA"/>
    <s v="R"/>
    <m/>
    <n v="2004"/>
    <n v="894"/>
    <n v="5.7"/>
    <n v="1.85"/>
    <n v="89"/>
  </r>
  <r>
    <s v="Color"/>
    <x v="913"/>
    <n v="43"/>
    <n v="93"/>
    <n v="0"/>
    <n v="0"/>
    <s v="Brian Whitaker"/>
    <n v="20"/>
    <n v="100240"/>
    <s v="Documentary"/>
    <s v="G.W. Krauss"/>
    <s v="A Lego Brickumentary "/>
    <n v="1220"/>
    <n v="28"/>
    <s v="Jason Bateman"/>
    <n v="0"/>
    <s v="artist|denmark|lego|toy|toy company"/>
    <s v="http://www.imdb.com/title/tt3214286/?ref_=fn_tt_tt_1"/>
    <n v="11"/>
    <x v="0"/>
    <s v="Denmark"/>
    <s v="G"/>
    <n v="1000000"/>
    <n v="2014"/>
    <n v="8"/>
    <n v="6.8"/>
    <m/>
    <n v="0"/>
  </r>
  <r>
    <s v="Color"/>
    <x v="130"/>
    <n v="43"/>
    <n v="93"/>
    <n v="12"/>
    <n v="636"/>
    <s v="George Carlin"/>
    <n v="18000"/>
    <n v="38037513"/>
    <s v="Adventure|Comedy|Fantasy|Music|Sci-Fi"/>
    <s v="Keanu Reeves"/>
    <s v="Bill &amp; Ted's Bogus Journey "/>
    <n v="49680"/>
    <n v="20188"/>
    <s v="Alex Winter"/>
    <n v="2"/>
    <s v="battle of the bands|bill and ted|heaven|hell|robot"/>
    <s v="http://www.imdb.com/title/tt0101452/?ref_=fn_tt_tt_1"/>
    <n v="117"/>
    <x v="0"/>
    <s v="USA"/>
    <s v="PG"/>
    <n v="20000000"/>
    <n v="1991"/>
    <n v="769"/>
    <n v="6.2"/>
    <n v="1.85"/>
    <n v="0"/>
  </r>
  <r>
    <s v="Color"/>
    <x v="914"/>
    <n v="44"/>
    <n v="93"/>
    <n v="8"/>
    <n v="558"/>
    <s v="Joshua Mikel"/>
    <n v="22000"/>
    <m/>
    <s v="Action|Crime|Thriller"/>
    <s v="Robert De Niro"/>
    <s v="Heist "/>
    <n v="16193"/>
    <n v="24154"/>
    <s v="D.B. Sweeney"/>
    <n v="1"/>
    <s v="bus|die hard scenario"/>
    <s v="http://www.imdb.com/title/tt3276924/?ref_=fn_tt_tt_1"/>
    <n v="57"/>
    <x v="0"/>
    <s v="USA"/>
    <s v="R"/>
    <n v="19000000"/>
    <n v="2015"/>
    <n v="1000"/>
    <n v="6.1"/>
    <n v="2.35"/>
    <n v="0"/>
  </r>
  <r>
    <s v="Color"/>
    <x v="914"/>
    <n v="44"/>
    <n v="93"/>
    <n v="8"/>
    <n v="558"/>
    <s v="Joshua Mikel"/>
    <n v="22000"/>
    <m/>
    <s v="Action|Crime|Thriller"/>
    <s v="Robert De Niro"/>
    <s v="Heist "/>
    <n v="16198"/>
    <n v="24154"/>
    <s v="D.B. Sweeney"/>
    <n v="1"/>
    <s v="bus|die hard scenario"/>
    <s v="http://www.imdb.com/title/tt3276924/?ref_=fn_tt_tt_1"/>
    <n v="57"/>
    <x v="0"/>
    <s v="USA"/>
    <s v="R"/>
    <n v="19000000"/>
    <n v="2015"/>
    <n v="1000"/>
    <n v="6.1"/>
    <n v="2.35"/>
    <n v="0"/>
  </r>
  <r>
    <s v="Color"/>
    <x v="915"/>
    <n v="46"/>
    <n v="93"/>
    <n v="32"/>
    <n v="1000"/>
    <s v="50 Cent"/>
    <n v="13000"/>
    <m/>
    <s v="Action|Thriller"/>
    <s v="Bruce Willis"/>
    <s v="The Prince "/>
    <n v="13133"/>
    <n v="16735"/>
    <s v="Jessica Lowndes"/>
    <n v="4"/>
    <s v="assassin|fight|mechanic|rescue|rival"/>
    <s v="http://www.imdb.com/title/tt1085492/?ref_=fn_tt_tt_1"/>
    <n v="101"/>
    <x v="0"/>
    <s v="USA"/>
    <s v="R"/>
    <n v="18000000"/>
    <n v="2014"/>
    <n v="1000"/>
    <n v="4.5999999999999996"/>
    <n v="2.35"/>
    <n v="0"/>
  </r>
  <r>
    <s v="Color"/>
    <x v="916"/>
    <n v="50"/>
    <n v="93"/>
    <n v="17"/>
    <n v="66"/>
    <s v="Gael Le Cornec"/>
    <n v="1000"/>
    <n v="20380"/>
    <s v="Comedy|Drama|Fantasy|Music|Romance"/>
    <s v="Stephen Graham"/>
    <s v="The Good Night "/>
    <n v="7519"/>
    <n v="1245"/>
    <s v="Keith Allen"/>
    <n v="1"/>
    <s v="commercial|dream|dreaming|girl|new york city"/>
    <s v="http://www.imdb.com/title/tt0484111/?ref_=fn_tt_tt_1"/>
    <n v="39"/>
    <x v="0"/>
    <s v="USA"/>
    <s v="R"/>
    <n v="15000000"/>
    <n v="2007"/>
    <n v="165"/>
    <n v="5.9"/>
    <n v="1.85"/>
    <n v="445"/>
  </r>
  <r>
    <s v="Color"/>
    <x v="917"/>
    <n v="50"/>
    <n v="93"/>
    <n v="23"/>
    <n v="130"/>
    <s v="Maury Chaykin"/>
    <n v="471"/>
    <n v="2542264"/>
    <s v="Comedy|Drama"/>
    <s v="Jason Priestley"/>
    <s v="Love and Death on Long Island "/>
    <n v="3407"/>
    <n v="938"/>
    <s v="Danny Webb"/>
    <n v="1"/>
    <s v="actor|love|obsession|obsessive love|star"/>
    <s v="http://www.imdb.com/title/tt0119574/?ref_=fn_tt_tt_1"/>
    <n v="48"/>
    <x v="0"/>
    <s v="UK"/>
    <s v="PG-13"/>
    <m/>
    <n v="1997"/>
    <n v="232"/>
    <n v="7.1"/>
    <n v="1.85"/>
    <n v="61"/>
  </r>
  <r>
    <s v="Color"/>
    <x v="663"/>
    <n v="51"/>
    <n v="93"/>
    <n v="0"/>
    <n v="622"/>
    <s v="Lee Majors"/>
    <n v="966"/>
    <n v="900926"/>
    <s v="Comedy"/>
    <s v="Jenna Fischer"/>
    <s v="The Brothers Solomon "/>
    <n v="9517"/>
    <n v="3307"/>
    <s v="Will Forte"/>
    <n v="2"/>
    <s v="antarctica|coma|neighbor|phd|pregnancy"/>
    <s v="http://www.imdb.com/title/tt0784972/?ref_=fn_tt_tt_1"/>
    <n v="46"/>
    <x v="0"/>
    <s v="USA"/>
    <s v="R"/>
    <n v="10000000"/>
    <n v="2007"/>
    <n v="799"/>
    <n v="5.3"/>
    <n v="1.85"/>
    <n v="319"/>
  </r>
  <r>
    <s v="Color"/>
    <x v="918"/>
    <n v="53"/>
    <n v="93"/>
    <n v="214"/>
    <n v="59"/>
    <s v="Tony Way"/>
    <n v="177"/>
    <n v="9609"/>
    <s v="Comedy|Crime|Drama"/>
    <s v="Michael Smiley"/>
    <s v="Down Terrace "/>
    <n v="2646"/>
    <n v="365"/>
    <s v="David Schaal"/>
    <n v="4"/>
    <s v="black comedy"/>
    <s v="http://www.imdb.com/title/tt1489167/?ref_=fn_tt_tt_1"/>
    <n v="22"/>
    <x v="0"/>
    <s v="UK"/>
    <s v="R"/>
    <m/>
    <n v="2009"/>
    <n v="95"/>
    <n v="6.5"/>
    <m/>
    <n v="535"/>
  </r>
  <r>
    <s v="Color"/>
    <x v="919"/>
    <n v="53"/>
    <n v="93"/>
    <n v="18"/>
    <n v="443"/>
    <s v="Bridgette Wilson-Sampras"/>
    <n v="3000"/>
    <n v="4835968"/>
    <s v="Action|Adventure|Thriller"/>
    <s v="Rufus Sewell"/>
    <s v="Extreme Ops "/>
    <n v="4821"/>
    <n v="4123"/>
    <s v="Rupert Graves"/>
    <n v="0"/>
    <s v="commercial|extreme sports|mountain|serbian|terrorist"/>
    <s v="http://www.imdb.com/title/tt0283160/?ref_=fn_tt_tt_1"/>
    <n v="82"/>
    <x v="0"/>
    <s v="UK"/>
    <s v="PG-13"/>
    <n v="40000000"/>
    <n v="2002"/>
    <n v="545"/>
    <n v="4.5"/>
    <n v="2.35"/>
    <n v="158"/>
  </r>
  <r>
    <s v="Color"/>
    <x v="920"/>
    <n v="53"/>
    <n v="93"/>
    <n v="32"/>
    <n v="503"/>
    <s v="Barry Watson"/>
    <n v="529"/>
    <n v="10198766"/>
    <s v="Comedy"/>
    <s v="Heather Matarazzo"/>
    <s v="Sorority Boys "/>
    <n v="12007"/>
    <n v="2393"/>
    <s v="Harland Williams"/>
    <n v="3"/>
    <s v="college|cruise|drag|female armpit hair|sorority"/>
    <s v="http://www.imdb.com/title/tt0279781/?ref_=fn_tt_tt_1"/>
    <n v="105"/>
    <x v="0"/>
    <s v="USA"/>
    <s v="R"/>
    <n v="12000000"/>
    <n v="2002"/>
    <n v="526"/>
    <n v="5.4"/>
    <n v="1.85"/>
    <n v="507"/>
  </r>
  <r>
    <s v="Color"/>
    <x v="921"/>
    <n v="58"/>
    <n v="93"/>
    <n v="18"/>
    <n v="324"/>
    <s v="Sam Shepard"/>
    <n v="4000"/>
    <m/>
    <s v="Action|Comedy|Crime|Western"/>
    <s v="Salma Hayek"/>
    <s v="Bandidas "/>
    <n v="28848"/>
    <n v="5377"/>
    <s v="Dwight Yoakam"/>
    <n v="2"/>
    <s v="bank|cleavage|farmer|female gunfighter|mexico"/>
    <s v="http://www.imdb.com/title/tt0416496/?ref_=fn_tt_tt_1"/>
    <n v="76"/>
    <x v="0"/>
    <s v="France"/>
    <s v="PG-13"/>
    <n v="32000000"/>
    <n v="2006"/>
    <n v="820"/>
    <n v="5.7"/>
    <n v="2.35"/>
    <n v="0"/>
  </r>
  <r>
    <s v="Color"/>
    <x v="922"/>
    <n v="59"/>
    <n v="93"/>
    <n v="38"/>
    <n v="631"/>
    <s v="Nick Zano"/>
    <n v="1000"/>
    <n v="48114556"/>
    <s v="Comedy|Family|Fantasy|Romance"/>
    <s v="Dania Ramirez"/>
    <s v="Fat Albert "/>
    <n v="9380"/>
    <n v="4604"/>
    <s v="Alice Greczyn"/>
    <n v="1"/>
    <s v="animated sequence|junkyard|love|party|television"/>
    <s v="http://www.imdb.com/title/tt0396592/?ref_=fn_tt_tt_1"/>
    <n v="91"/>
    <x v="0"/>
    <s v="USA"/>
    <s v="PG"/>
    <n v="26000000"/>
    <n v="2004"/>
    <n v="641"/>
    <n v="4.3"/>
    <n v="2.35"/>
    <n v="531"/>
  </r>
  <r>
    <s v="Color"/>
    <x v="923"/>
    <n v="66"/>
    <n v="93"/>
    <n v="13"/>
    <n v="173"/>
    <s v="Sophie Okonedo"/>
    <n v="15000"/>
    <n v="652526"/>
    <s v="Action|Adventure|Family|Thriller"/>
    <s v="Alex Pettyfer"/>
    <s v="Alex Rider: Operation Stormbreaker "/>
    <n v="20201"/>
    <n v="15638"/>
    <s v="Ashley Walters"/>
    <n v="3"/>
    <s v="14 year old|british|gadget|spy|training"/>
    <s v="http://www.imdb.com/title/tt0457495/?ref_=fn_tt_tt_1"/>
    <n v="187"/>
    <x v="0"/>
    <s v="Germany"/>
    <s v="PG"/>
    <n v="40000000"/>
    <n v="2006"/>
    <n v="460"/>
    <n v="5.0999999999999996"/>
    <n v="2.35"/>
    <n v="823"/>
  </r>
  <r>
    <s v="Color"/>
    <x v="153"/>
    <n v="66"/>
    <n v="93"/>
    <n v="0"/>
    <n v="717"/>
    <s v="Kristin Davis"/>
    <n v="12000"/>
    <n v="39177541"/>
    <s v="Action|Adventure|Family|Fantasy"/>
    <s v="Taylor Lautner"/>
    <s v="The Adventures of Sharkboy and Lavagirl 3-D "/>
    <n v="20310"/>
    <n v="14899"/>
    <s v="Taylor Dooley"/>
    <n v="1"/>
    <s v="boy|bully|dream|dream sequence|planet"/>
    <s v="http://www.imdb.com/title/tt0424774/?ref_=fn_tt_tt_1"/>
    <n v="177"/>
    <x v="0"/>
    <s v="USA"/>
    <s v="PG"/>
    <n v="50000000"/>
    <n v="2005"/>
    <n v="722"/>
    <n v="3.5"/>
    <n v="1.85"/>
    <n v="0"/>
  </r>
  <r>
    <s v="Color"/>
    <x v="924"/>
    <n v="68"/>
    <n v="93"/>
    <n v="4"/>
    <n v="8"/>
    <s v="Ashley Ashida Dixon"/>
    <n v="28"/>
    <n v="25240988"/>
    <s v="Documentary|Music"/>
    <s v="Lexie Contursi"/>
    <s v="Katy Perry: Part of Me "/>
    <n v="12383"/>
    <n v="52"/>
    <s v="Anthony Burrell"/>
    <n v="0"/>
    <s v="female protagonist|reference to britney spears|singer|song|world tour"/>
    <s v="http://www.imdb.com/title/tt2215719/?ref_=fn_tt_tt_1"/>
    <n v="50"/>
    <x v="0"/>
    <s v="USA"/>
    <s v="PG"/>
    <n v="12000000"/>
    <n v="2012"/>
    <n v="9"/>
    <n v="5.9"/>
    <n v="1.85"/>
    <n v="0"/>
  </r>
  <r>
    <s v="Color"/>
    <x v="925"/>
    <n v="70"/>
    <n v="93"/>
    <n v="28"/>
    <n v="415"/>
    <s v="Randy Quaid"/>
    <n v="1000"/>
    <n v="3500000"/>
    <s v="Action|Horror|Romance|Sci-Fi|Thriller"/>
    <s v="Clint Howard"/>
    <s v="The Wraith "/>
    <n v="10082"/>
    <n v="2319"/>
    <s v="Nick Cassavetes"/>
    <n v="2"/>
    <s v="arizona|death|gang|police|sheriff"/>
    <s v="http://www.imdb.com/title/tt0092240/?ref_=fn_tt_tt_1"/>
    <n v="100"/>
    <x v="0"/>
    <s v="USA"/>
    <s v="R"/>
    <n v="2700000"/>
    <n v="1986"/>
    <n v="695"/>
    <n v="5.9"/>
    <n v="1.85"/>
    <n v="0"/>
  </r>
  <r>
    <s v="Color"/>
    <x v="465"/>
    <n v="70"/>
    <n v="93"/>
    <n v="85"/>
    <n v="510"/>
    <s v="Peter Boyle"/>
    <n v="924"/>
    <n v="32055248"/>
    <s v="Action|Adventure|Crime|Fantasy|Mystery|Thriller"/>
    <s v="Jonathan Winters"/>
    <s v="The Shadow "/>
    <n v="18723"/>
    <n v="2711"/>
    <s v="John Kapelos"/>
    <n v="0"/>
    <s v="1930s|bomb|city|invisibility|the shadow"/>
    <s v="http://www.imdb.com/title/tt0111143/?ref_=fn_tt_tt_1"/>
    <n v="146"/>
    <x v="0"/>
    <s v="USA"/>
    <s v="PG-13"/>
    <n v="25000000"/>
    <n v="1994"/>
    <n v="595"/>
    <n v="6"/>
    <n v="1.85"/>
    <n v="0"/>
  </r>
  <r>
    <s v="Color"/>
    <x v="352"/>
    <n v="71"/>
    <n v="93"/>
    <n v="14"/>
    <n v="728"/>
    <s v="Jorge Garcia"/>
    <n v="2000"/>
    <n v="35092918"/>
    <s v="Comedy|Family"/>
    <s v="Matthew Broderick"/>
    <s v="Deck the Halls "/>
    <n v="15740"/>
    <n v="5468"/>
    <s v="Alia Shawkat"/>
    <n v="0"/>
    <s v="christmas|december|holiday|massachusetts|neighbor"/>
    <s v="http://www.imdb.com/title/tt0790604/?ref_=fn_tt_tt_1"/>
    <n v="110"/>
    <x v="0"/>
    <s v="USA"/>
    <s v="PG"/>
    <m/>
    <n v="2006"/>
    <n v="1000"/>
    <n v="4.9000000000000004"/>
    <n v="1.85"/>
    <n v="1000"/>
  </r>
  <r>
    <s v="Color"/>
    <x v="608"/>
    <n v="72"/>
    <n v="93"/>
    <n v="84"/>
    <n v="263"/>
    <s v="M.C. Gainey"/>
    <n v="551"/>
    <n v="50129186"/>
    <s v="Action|Crime|Drama|Mystery|Thriller"/>
    <s v="Kathleen Quinlan"/>
    <s v="Breakdown "/>
    <n v="38399"/>
    <n v="1874"/>
    <s v="J.T. Walsh"/>
    <n v="0"/>
    <s v="car breakdown|diner|jeep|paranoia|violence"/>
    <s v="http://www.imdb.com/title/tt0118771/?ref_=fn_tt_tt_1"/>
    <n v="218"/>
    <x v="0"/>
    <s v="USA"/>
    <s v="R"/>
    <n v="36000000"/>
    <n v="1997"/>
    <n v="284"/>
    <n v="6.9"/>
    <n v="2.35"/>
    <n v="0"/>
  </r>
  <r>
    <s v="Color"/>
    <x v="926"/>
    <n v="73"/>
    <n v="93"/>
    <n v="4"/>
    <n v="394"/>
    <s v="James Ransone"/>
    <n v="875"/>
    <n v="100675"/>
    <s v="Documentary"/>
    <s v="Greg Crowe"/>
    <s v="Freakonomics "/>
    <n v="5695"/>
    <n v="2305"/>
    <s v="Tempestt Bledsoe"/>
    <n v="0"/>
    <s v="cheating|economics|experiment|human nature|sumo wrestling"/>
    <s v="http://www.imdb.com/title/tt1152822/?ref_=fn_tt_tt_1"/>
    <n v="23"/>
    <x v="0"/>
    <s v="USA"/>
    <s v="PG-13"/>
    <n v="3000000"/>
    <n v="2010"/>
    <n v="412"/>
    <n v="6.4"/>
    <m/>
    <n v="0"/>
  </r>
  <r>
    <s v="Color"/>
    <x v="439"/>
    <n v="73"/>
    <n v="93"/>
    <n v="85"/>
    <n v="514"/>
    <s v="Bethany Joy Lenz"/>
    <n v="1000"/>
    <n v="15171475"/>
    <s v="Fantasy|Horror"/>
    <s v="Joe Mantegna"/>
    <s v="Thinner "/>
    <n v="19805"/>
    <n v="2777"/>
    <s v="Kari Wuhrer"/>
    <n v="0"/>
    <s v="death|doctor|gypsy|judge|lawyer"/>
    <s v="http://www.imdb.com/title/tt0117894/?ref_=fn_tt_tt_1"/>
    <n v="122"/>
    <x v="0"/>
    <s v="USA"/>
    <s v="R"/>
    <n v="8500000"/>
    <n v="1996"/>
    <n v="855"/>
    <n v="5.7"/>
    <n v="1.85"/>
    <n v="0"/>
  </r>
  <r>
    <s v="Color"/>
    <x v="927"/>
    <n v="74"/>
    <n v="93"/>
    <n v="253"/>
    <n v="637"/>
    <s v="Bridget Fonda"/>
    <n v="3000"/>
    <n v="5409517"/>
    <s v="Animation|Comedy|Fantasy"/>
    <s v="Brendan Fraser"/>
    <s v="Monkeybone "/>
    <n v="14280"/>
    <n v="5580"/>
    <s v="Megan Mullally"/>
    <n v="0"/>
    <s v="carnival|coma|death|monkey|nightmare"/>
    <s v="http://www.imdb.com/title/tt0166276/?ref_=fn_tt_tt_1"/>
    <n v="171"/>
    <x v="0"/>
    <s v="USA"/>
    <s v="PG-13"/>
    <n v="75000000"/>
    <n v="2001"/>
    <n v="889"/>
    <n v="4.7"/>
    <n v="1.85"/>
    <n v="683"/>
  </r>
  <r>
    <s v="Color"/>
    <x v="928"/>
    <n v="82"/>
    <n v="93"/>
    <n v="78"/>
    <n v="197"/>
    <s v="William Atherton"/>
    <n v="536"/>
    <n v="200803"/>
    <s v="Comedy"/>
    <s v="Michael Gross"/>
    <s v="Tim and Eric's Billion Dollar Movie "/>
    <n v="7988"/>
    <n v="1467"/>
    <s v="Bob Ross"/>
    <n v="3"/>
    <s v="film in film|man with glasses|reference to steven spielberg|self referential|shopping mall"/>
    <s v="http://www.imdb.com/title/tt1855401/?ref_=fn_tt_tt_1"/>
    <n v="71"/>
    <x v="0"/>
    <s v="USA"/>
    <s v="R"/>
    <n v="3000000"/>
    <n v="2012"/>
    <n v="317"/>
    <n v="5.3"/>
    <n v="1.78"/>
    <n v="0"/>
  </r>
  <r>
    <s v="Color"/>
    <x v="929"/>
    <n v="84"/>
    <n v="93"/>
    <n v="529"/>
    <n v="805"/>
    <s v="Sarah Roemer"/>
    <n v="1000"/>
    <m/>
    <s v="Drama|Family"/>
    <s v="Cary-Hiroyuki Tagawa"/>
    <s v="Hachi: A Dog's Tale "/>
    <n v="155249"/>
    <n v="4453"/>
    <s v="Joan Allen"/>
    <n v="0"/>
    <s v="dog|human animal relationship|japanese|loyalty|waiting"/>
    <s v="http://www.imdb.com/title/tt1028532/?ref_=fn_tt_tt_1"/>
    <n v="304"/>
    <x v="0"/>
    <s v="USA"/>
    <s v="G"/>
    <n v="16000000"/>
    <n v="2009"/>
    <n v="884"/>
    <n v="8.1"/>
    <n v="1.85"/>
    <n v="115000"/>
  </r>
  <r>
    <s v="Color"/>
    <x v="483"/>
    <n v="85"/>
    <n v="93"/>
    <n v="22"/>
    <n v="303"/>
    <s v="Bruce Davison"/>
    <n v="11000"/>
    <n v="17311"/>
    <s v="Crime|Drama|Mystery"/>
    <s v="James Franco"/>
    <s v="The Dead Girl "/>
    <n v="12304"/>
    <n v="11860"/>
    <s v="Piper Laurie"/>
    <n v="0"/>
    <s v="dead girl|girl|granddaughter|morgue|storage unit"/>
    <s v="http://www.imdb.com/title/tt0783238/?ref_=fn_tt_tt_1"/>
    <n v="73"/>
    <x v="0"/>
    <s v="USA"/>
    <s v="R"/>
    <m/>
    <n v="2006"/>
    <n v="505"/>
    <n v="6.7"/>
    <n v="1.85"/>
    <n v="799"/>
  </r>
  <r>
    <s v="Color"/>
    <x v="930"/>
    <n v="91"/>
    <n v="93"/>
    <n v="54"/>
    <n v="581"/>
    <s v="Tom Arnold"/>
    <n v="40000"/>
    <n v="34872293"/>
    <s v="Comedy|Fantasy|Horror|Thriller"/>
    <s v="Johnny Depp"/>
    <s v="Freddy's Dead: The Final Nightmare "/>
    <n v="30765"/>
    <n v="42002"/>
    <s v="Yaphet Kotto"/>
    <n v="0"/>
    <s v="dark comedy|dream|freddy krueger|nightmare|serial murder"/>
    <s v="http://www.imdb.com/title/tt0101917/?ref_=fn_tt_tt_1"/>
    <n v="252"/>
    <x v="0"/>
    <s v="USA"/>
    <s v="R"/>
    <n v="8500000"/>
    <n v="1991"/>
    <n v="618"/>
    <n v="4.9000000000000004"/>
    <n v="1.85"/>
    <n v="963"/>
  </r>
  <r>
    <s v="Color"/>
    <x v="931"/>
    <n v="92"/>
    <n v="93"/>
    <n v="17"/>
    <n v="360"/>
    <s v="Scott Mechlowicz"/>
    <n v="13000"/>
    <n v="17718223"/>
    <s v="Comedy"/>
    <s v="Matt Damon"/>
    <s v="EuroTrip "/>
    <n v="162067"/>
    <n v="14180"/>
    <s v="Jacob Pitts"/>
    <n v="5"/>
    <s v="female frontal nudity|male frontal nudity|nudist|nudity|public nudity"/>
    <s v="http://www.imdb.com/title/tt0356150/?ref_=fn_tt_tt_1"/>
    <n v="316"/>
    <x v="0"/>
    <s v="USA"/>
    <s v="R"/>
    <n v="25000000"/>
    <n v="2004"/>
    <n v="634"/>
    <n v="6.6"/>
    <n v="1.85"/>
    <n v="0"/>
  </r>
  <r>
    <s v="Color"/>
    <x v="377"/>
    <n v="94"/>
    <n v="93"/>
    <n v="67"/>
    <n v="596"/>
    <s v="Linda Cardellini"/>
    <n v="4000"/>
    <n v="84185387"/>
    <s v="Adventure|Comedy|Family|Fantasy|Horror|Mystery"/>
    <s v="Sarah Michelle Gellar"/>
    <s v="Scooby-Doo 2: Monsters Unleashed "/>
    <n v="33180"/>
    <n v="7800"/>
    <s v="Tim Blake Nelson"/>
    <n v="0"/>
    <s v="ghost|masked villain|monster|museum|tv"/>
    <s v="http://www.imdb.com/title/tt0331632/?ref_=fn_tt_tt_1"/>
    <n v="149"/>
    <x v="0"/>
    <s v="USA"/>
    <s v="PG"/>
    <n v="80000000"/>
    <n v="2004"/>
    <n v="2000"/>
    <n v="4.9000000000000004"/>
    <n v="1.85"/>
    <n v="567"/>
  </r>
  <r>
    <s v="Color"/>
    <x v="586"/>
    <n v="95"/>
    <n v="93"/>
    <n v="31"/>
    <n v="57"/>
    <s v="Junix Inocian"/>
    <n v="783"/>
    <n v="5204007"/>
    <s v="Action|Comedy|Crime|Thriller"/>
    <s v="Meat Loaf"/>
    <s v="Formula 51 "/>
    <n v="42876"/>
    <n v="1044"/>
    <s v="Paul Barber"/>
    <n v="2"/>
    <s v="american in the uk|drug lord|drugs|gangster|organized crime"/>
    <s v="http://www.imdb.com/title/tt0227984/?ref_=fn_tt_tt_1"/>
    <n v="167"/>
    <x v="0"/>
    <s v="UK"/>
    <s v="R"/>
    <n v="28000000"/>
    <n v="2001"/>
    <n v="132"/>
    <n v="6.3"/>
    <n v="2.35"/>
    <n v="0"/>
  </r>
  <r>
    <s v="Color"/>
    <x v="503"/>
    <n v="103"/>
    <n v="93"/>
    <n v="190"/>
    <n v="151"/>
    <s v="Mackenzie Gray"/>
    <n v="364"/>
    <n v="3419967"/>
    <s v="Music"/>
    <s v="James Hetfield"/>
    <s v="Metallica Through the Never "/>
    <n v="13359"/>
    <n v="1083"/>
    <s v="Lars Ulrich"/>
    <n v="0"/>
    <s v="headbanger|metallica|roadie|song in title|standing on the roof of a car"/>
    <s v="http://www.imdb.com/title/tt2172935/?ref_=fn_tt_tt_1"/>
    <n v="56"/>
    <x v="0"/>
    <s v="USA"/>
    <s v="R"/>
    <m/>
    <n v="2013"/>
    <n v="253"/>
    <n v="7.2"/>
    <n v="2.35"/>
    <n v="19000"/>
  </r>
  <r>
    <s v="Color"/>
    <x v="162"/>
    <n v="107"/>
    <n v="93"/>
    <n v="44"/>
    <n v="596"/>
    <s v="Zooey Deschanel"/>
    <n v="15000"/>
    <n v="14015786"/>
    <s v="Drama|Romance"/>
    <s v="Jake Gyllenhaal"/>
    <s v="The Good Girl "/>
    <n v="37952"/>
    <n v="27646"/>
    <s v="Tim Blake Nelson"/>
    <n v="3"/>
    <s v="dysfunctional marriage|marijuana|small town|store|trying to conceive"/>
    <s v="http://www.imdb.com/title/tt0279113/?ref_=fn_tt_tt_1"/>
    <n v="298"/>
    <x v="0"/>
    <s v="USA"/>
    <s v="R"/>
    <n v="5000000"/>
    <n v="2002"/>
    <n v="11000"/>
    <n v="6.5"/>
    <n v="1.85"/>
    <n v="938"/>
  </r>
  <r>
    <s v="Color"/>
    <x v="932"/>
    <n v="110"/>
    <n v="93"/>
    <n v="228"/>
    <n v="134"/>
    <s v="Jaime Zevallos"/>
    <n v="310"/>
    <m/>
    <s v="Comedy|Drama|Romance"/>
    <s v="Angela Sarafyan"/>
    <s v="Me You and Five Bucks "/>
    <n v="7"/>
    <n v="771"/>
    <s v="Michael Elian"/>
    <n v="1"/>
    <s v=""/>
    <s v="http://www.imdb.com/title/tt2265431/?ref_=fn_tt_tt_1"/>
    <n v="156"/>
    <x v="0"/>
    <s v="USA"/>
    <s v="Unrated"/>
    <n v="1500000"/>
    <n v="2015"/>
    <n v="228"/>
    <n v="7.6"/>
    <m/>
    <n v="132"/>
  </r>
  <r>
    <s v="Color"/>
    <x v="933"/>
    <n v="111"/>
    <n v="93"/>
    <n v="16"/>
    <n v="258"/>
    <s v="Mathieu Kassovitz"/>
    <n v="567"/>
    <n v="4919896"/>
    <s v="Comedy|Crime|Thriller"/>
    <s v="Mark Gatiss"/>
    <s v="Birthday Girl "/>
    <n v="21530"/>
    <n v="1775"/>
    <s v="Ben Chaplin"/>
    <n v="1"/>
    <s v="bank|bank clerk|birthday|mail order bride|russian"/>
    <s v="http://www.imdb.com/title/tt0188453/?ref_=fn_tt_tt_1"/>
    <n v="159"/>
    <x v="0"/>
    <s v="UK"/>
    <s v="R"/>
    <n v="13000000"/>
    <n v="2001"/>
    <n v="326"/>
    <n v="6.1"/>
    <n v="2.35"/>
    <n v="618"/>
  </r>
  <r>
    <s v="Color"/>
    <x v="185"/>
    <n v="111"/>
    <n v="93"/>
    <n v="33"/>
    <n v="135"/>
    <s v="Katherine Boecher"/>
    <n v="1000"/>
    <n v="37188667"/>
    <s v="Comedy|Drama"/>
    <s v="Britney Spears"/>
    <s v="Crossroads "/>
    <n v="34219"/>
    <n v="1531"/>
    <s v="Dave Allen"/>
    <n v="1"/>
    <s v="audition|friendship|graduation|high school graduation|love"/>
    <s v="http://www.imdb.com/title/tt0275022/?ref_=fn_tt_tt_1"/>
    <n v="578"/>
    <x v="0"/>
    <s v="USA"/>
    <s v="PG-13"/>
    <n v="12000000"/>
    <n v="2002"/>
    <n v="188"/>
    <n v="3.3"/>
    <n v="1.85"/>
    <n v="0"/>
  </r>
  <r>
    <s v="Color"/>
    <x v="53"/>
    <n v="112"/>
    <n v="93"/>
    <n v="221"/>
    <n v="781"/>
    <s v="Adam Sandler"/>
    <n v="12000"/>
    <n v="163479795"/>
    <s v="Comedy|Drama"/>
    <s v="Steve Buscemi"/>
    <s v="Big Daddy "/>
    <n v="161858"/>
    <n v="26760"/>
    <s v="Joey Lauren Adams"/>
    <n v="0"/>
    <s v="homosexual|law|law school|responsibility|vomiting"/>
    <s v="http://www.imdb.com/title/tt0142342/?ref_=fn_tt_tt_1"/>
    <n v="289"/>
    <x v="0"/>
    <s v="USA"/>
    <s v="PG-13"/>
    <n v="34200000"/>
    <n v="1999"/>
    <n v="11000"/>
    <n v="6.4"/>
    <n v="1.85"/>
    <n v="0"/>
  </r>
  <r>
    <s v="Color"/>
    <x v="197"/>
    <n v="112"/>
    <n v="93"/>
    <n v="82"/>
    <n v="729"/>
    <s v="Carmen Electra"/>
    <n v="926"/>
    <n v="39737645"/>
    <s v="Adventure|Comedy"/>
    <s v="David Carradine"/>
    <s v="Epic Movie "/>
    <n v="89687"/>
    <n v="4293"/>
    <s v="Fred Willard"/>
    <n v="11"/>
    <s v="chocolate|chocolate factory|factory|orphan|student"/>
    <s v="http://www.imdb.com/title/tt0799949/?ref_=fn_tt_tt_1"/>
    <n v="666"/>
    <x v="0"/>
    <s v="USA"/>
    <s v="PG-13"/>
    <n v="20000000"/>
    <n v="2007"/>
    <n v="869"/>
    <n v="2.2999999999999998"/>
    <n v="1.85"/>
    <n v="0"/>
  </r>
  <r>
    <s v="Color"/>
    <x v="934"/>
    <n v="112"/>
    <n v="93"/>
    <n v="11"/>
    <n v="271"/>
    <s v="Clayne Crawford"/>
    <n v="443"/>
    <n v="48430"/>
    <s v="Comedy|Crime|Thriller"/>
    <s v="David Hyde Pierce"/>
    <s v="The Perfect Host "/>
    <n v="20176"/>
    <n v="1452"/>
    <s v="Nathaniel Parker"/>
    <n v="1"/>
    <s v="arm tattoo|bank robbery|cauterizing a wound|dancing on a table|dinner party"/>
    <s v="http://www.imdb.com/title/tt1334553/?ref_=fn_tt_tt_1"/>
    <n v="73"/>
    <x v="0"/>
    <s v="USA"/>
    <s v="R"/>
    <n v="500000"/>
    <n v="2010"/>
    <n v="298"/>
    <n v="6.8"/>
    <n v="1.85"/>
    <n v="0"/>
  </r>
  <r>
    <s v="Color"/>
    <x v="935"/>
    <n v="114"/>
    <n v="93"/>
    <n v="75"/>
    <n v="446"/>
    <s v="Will Estes"/>
    <n v="701"/>
    <n v="145540"/>
    <s v="Drama|Horror"/>
    <s v="James Duval"/>
    <s v="May "/>
    <n v="26773"/>
    <n v="2489"/>
    <s v="Nora Zehetner"/>
    <n v="1"/>
    <s v="case|doll|dry humor|friend|love"/>
    <s v="http://www.imdb.com/title/tt0303361/?ref_=fn_tt_tt_1"/>
    <n v="277"/>
    <x v="0"/>
    <s v="USA"/>
    <s v="R"/>
    <n v="500000"/>
    <n v="2002"/>
    <n v="461"/>
    <n v="6.7"/>
    <n v="1.85"/>
    <n v="0"/>
  </r>
  <r>
    <s v="Color"/>
    <x v="269"/>
    <n v="115"/>
    <n v="93"/>
    <n v="33"/>
    <n v="123"/>
    <s v="Shanley Caswell"/>
    <n v="14000"/>
    <m/>
    <s v="Comedy|Horror|Sci-Fi"/>
    <s v="Josh Hutcherson"/>
    <s v="Detention "/>
    <n v="12520"/>
    <n v="15014"/>
    <s v="Parker Bagley"/>
    <n v="2"/>
    <s v="blood splatter|detention|high school|overalls|reference to c. thomas howell"/>
    <s v="http://www.imdb.com/title/tt1701990/?ref_=fn_tt_tt_1"/>
    <n v="76"/>
    <x v="0"/>
    <s v="USA"/>
    <s v="R"/>
    <n v="10000000"/>
    <n v="2011"/>
    <n v="383"/>
    <n v="5.8"/>
    <n v="2.35"/>
    <n v="0"/>
  </r>
  <r>
    <s v="Color"/>
    <x v="936"/>
    <n v="115"/>
    <n v="93"/>
    <n v="787"/>
    <n v="0"/>
    <s v="Cheryl Tiegs"/>
    <n v="787"/>
    <n v="365734"/>
    <s v="Drama"/>
    <s v="Vincent Gallo"/>
    <s v="The Brown Bunny "/>
    <n v="11487"/>
    <n v="883"/>
    <s v="Anna Vareschi"/>
    <n v="0"/>
    <s v="boyfriend girlfriend relationship|erection|female frontal nudity|gang rape|prostitute"/>
    <s v="http://www.imdb.com/title/tt0330099/?ref_=fn_tt_tt_1"/>
    <n v="226"/>
    <x v="0"/>
    <s v="USA"/>
    <s v="Not Rated"/>
    <n v="10000000"/>
    <n v="2003"/>
    <n v="96"/>
    <n v="5"/>
    <n v="1.66"/>
    <n v="952"/>
  </r>
  <r>
    <s v="Color"/>
    <x v="937"/>
    <n v="118"/>
    <n v="93"/>
    <n v="18"/>
    <n v="903"/>
    <s v="Matthew Broderick"/>
    <n v="9000"/>
    <n v="50818750"/>
    <s v="Adventure|Animation|Comedy|Family|Fantasy"/>
    <s v="Emma Watson"/>
    <s v="The Tale of Despereaux "/>
    <n v="31209"/>
    <n v="13403"/>
    <s v="Frank Langella"/>
    <n v="0"/>
    <s v="book|darkness|dungeon|princess|rat"/>
    <s v="http://www.imdb.com/title/tt0420238/?ref_=fn_tt_tt_1"/>
    <n v="106"/>
    <x v="0"/>
    <s v="UK"/>
    <s v="G"/>
    <n v="60000000"/>
    <n v="2008"/>
    <n v="2000"/>
    <n v="6.1"/>
    <n v="2.35"/>
    <n v="0"/>
  </r>
  <r>
    <s v="Color"/>
    <x v="938"/>
    <n v="119"/>
    <n v="93"/>
    <n v="19"/>
    <n v="619"/>
    <s v="Bruce Willis"/>
    <n v="15000"/>
    <n v="3749061"/>
    <s v="Action|Thriller"/>
    <s v="Henry Cavill"/>
    <s v="The Cold Light of Day "/>
    <n v="28629"/>
    <n v="30134"/>
    <s v="Óscar Jaenada"/>
    <n v="3"/>
    <s v="driving a car down stairs|duct tape gag|held captive|murder of a police officer|sailing"/>
    <s v="http://www.imdb.com/title/tt1366365/?ref_=fn_tt_tt_1"/>
    <n v="113"/>
    <x v="0"/>
    <s v="USA"/>
    <s v="PG-13"/>
    <n v="20000000"/>
    <n v="2012"/>
    <n v="13000"/>
    <n v="4.9000000000000004"/>
    <n v="2.35"/>
    <n v="0"/>
  </r>
  <r>
    <s v="Color"/>
    <x v="939"/>
    <n v="121"/>
    <n v="93"/>
    <n v="131"/>
    <n v="90"/>
    <s v="Aaron Hughes"/>
    <n v="497"/>
    <n v="2426851"/>
    <s v="Comedy|Crime|Romance|Thriller"/>
    <s v="Philip Baker Hall"/>
    <s v="You Kill Me "/>
    <n v="16224"/>
    <n v="776"/>
    <s v="Jayne Eastwood"/>
    <n v="1"/>
    <s v="alcoholic|buffalo new york|claim in title|embalming|mortuary"/>
    <s v="http://www.imdb.com/title/tt0796375/?ref_=fn_tt_tt_1"/>
    <n v="76"/>
    <x v="0"/>
    <s v="USA"/>
    <s v="R"/>
    <n v="4000000"/>
    <n v="2007"/>
    <n v="113"/>
    <n v="6.5"/>
    <n v="2.5499999999999998"/>
    <n v="830"/>
  </r>
  <r>
    <s v="Color"/>
    <x v="411"/>
    <n v="121"/>
    <n v="93"/>
    <n v="0"/>
    <n v="628"/>
    <s v="David Huddleston"/>
    <n v="1000"/>
    <n v="119500000"/>
    <s v="Comedy|Western"/>
    <s v="Madeline Kahn"/>
    <s v="Blazing Saddles "/>
    <n v="95294"/>
    <n v="4701"/>
    <s v="Harvey Korman"/>
    <n v="0"/>
    <s v="railroad|reference to douglas fairbanks|reference to jesse owens|reference to randolph scott|year 1874"/>
    <s v="http://www.imdb.com/title/tt0071230/?ref_=fn_tt_tt_1"/>
    <n v="363"/>
    <x v="0"/>
    <s v="USA"/>
    <s v="R"/>
    <n v="2600000"/>
    <n v="1974"/>
    <n v="1000"/>
    <n v="7.8"/>
    <n v="2.35"/>
    <n v="12000"/>
  </r>
  <r>
    <s v="Color"/>
    <x v="940"/>
    <n v="123"/>
    <n v="93"/>
    <n v="13"/>
    <n v="141"/>
    <s v="Kim Darby"/>
    <n v="742"/>
    <n v="15126948"/>
    <s v="Horror|Thriller"/>
    <s v="Donald Pleasence"/>
    <s v="Halloween: The Curse of Michael Myers "/>
    <n v="20815"/>
    <n v="1227"/>
    <s v="Mitchell Ryan"/>
    <n v="0"/>
    <s v="halloween|michael myers|nudity|returning character with different actor|slasher flick"/>
    <s v="http://www.imdb.com/title/tt0113253/?ref_=fn_tt_tt_1"/>
    <n v="335"/>
    <x v="0"/>
    <s v="USA"/>
    <s v="R"/>
    <n v="5000000"/>
    <n v="1995"/>
    <n v="152"/>
    <n v="4.9000000000000004"/>
    <n v="1.85"/>
    <n v="0"/>
  </r>
  <r>
    <s v="Color"/>
    <x v="941"/>
    <n v="125"/>
    <n v="93"/>
    <n v="11000"/>
    <n v="484"/>
    <s v="Frances O'Connor"/>
    <n v="3000"/>
    <n v="37879996"/>
    <s v="Comedy|Fantasy|Romance"/>
    <s v="Brendan Fraser"/>
    <s v="Bedazzled "/>
    <n v="81888"/>
    <n v="5390"/>
    <s v="Brian Doyle-Murray"/>
    <n v="2"/>
    <s v="contract|devil|dream|soul|wish"/>
    <s v="http://www.imdb.com/title/tt0230030/?ref_=fn_tt_tt_1"/>
    <n v="254"/>
    <x v="0"/>
    <s v="USA"/>
    <s v="PG-13"/>
    <n v="48000000"/>
    <n v="2000"/>
    <n v="575"/>
    <n v="6"/>
    <n v="2.35"/>
    <n v="0"/>
  </r>
  <r>
    <s v="Color"/>
    <x v="942"/>
    <n v="130"/>
    <n v="93"/>
    <n v="261"/>
    <n v="697"/>
    <s v="Ruby Dee"/>
    <n v="783"/>
    <m/>
    <s v="Fantasy|Horror|Thriller"/>
    <s v="Ed Begley Jr."/>
    <s v="Cat People "/>
    <n v="14193"/>
    <n v="3700"/>
    <s v="John Heard"/>
    <n v="1"/>
    <s v="cat|cat people|leopard|love|slip the undergarment"/>
    <s v="http://www.imdb.com/title/tt0083722/?ref_=fn_tt_tt_1"/>
    <n v="106"/>
    <x v="0"/>
    <s v="USA"/>
    <s v="R"/>
    <n v="18000000"/>
    <n v="1982"/>
    <n v="782"/>
    <n v="6.1"/>
    <n v="1.85"/>
    <n v="0"/>
  </r>
  <r>
    <s v="Color"/>
    <x v="943"/>
    <n v="133"/>
    <n v="93"/>
    <n v="187"/>
    <n v="158"/>
    <s v="Om Puri"/>
    <n v="631"/>
    <n v="197148"/>
    <s v="Drama|Romance|Sci-Fi|Thriller"/>
    <s v="Samantha Morton"/>
    <s v="Code 46 "/>
    <n v="18109"/>
    <n v="1176"/>
    <s v="Natalie Mendoza"/>
    <n v="0"/>
    <s v="genetics|i.d.|love|sphinx|totalitarian"/>
    <s v="http://www.imdb.com/title/tt0345061/?ref_=fn_tt_tt_1"/>
    <n v="150"/>
    <x v="0"/>
    <s v="UK"/>
    <s v="R"/>
    <n v="7500000"/>
    <n v="2003"/>
    <n v="163"/>
    <n v="6.3"/>
    <n v="2.35"/>
    <n v="0"/>
  </r>
  <r>
    <s v=" Black and White"/>
    <x v="944"/>
    <n v="140"/>
    <n v="93"/>
    <n v="8"/>
    <n v="33"/>
    <s v="Henry Czerny"/>
    <n v="553"/>
    <n v="298110"/>
    <s v="Comedy|Drama|Horror|Sci-Fi"/>
    <s v="Alexia Fast"/>
    <s v="Fido "/>
    <n v="25055"/>
    <n v="786"/>
    <s v="Kesun Loder"/>
    <n v="1"/>
    <s v="decapitation|neighbor|neighborhood|next door neighbor|zombie"/>
    <s v="http://www.imdb.com/title/tt0457572/?ref_=fn_tt_tt_1"/>
    <n v="98"/>
    <x v="0"/>
    <s v="Canada"/>
    <s v="R"/>
    <n v="8000000"/>
    <n v="2006"/>
    <n v="177"/>
    <n v="6.8"/>
    <n v="2.35"/>
    <n v="0"/>
  </r>
  <r>
    <s v="Color"/>
    <x v="945"/>
    <n v="140"/>
    <n v="93"/>
    <n v="2"/>
    <n v="258"/>
    <s v="Cole Hauser"/>
    <n v="849"/>
    <n v="14888028"/>
    <s v="Adventure|Horror|Thriller"/>
    <s v="Eddie Cibrian"/>
    <s v="The Cave "/>
    <n v="28606"/>
    <n v="2178"/>
    <s v="Marcel Iures"/>
    <n v="0"/>
    <s v="cave|diver|diving|flare|parasite"/>
    <s v="http://www.imdb.com/title/tt0402901/?ref_=fn_tt_tt_1"/>
    <n v="262"/>
    <x v="0"/>
    <s v="USA"/>
    <s v="PG-13"/>
    <n v="30000000"/>
    <n v="2005"/>
    <n v="787"/>
    <n v="5.0999999999999996"/>
    <n v="2.35"/>
    <n v="0"/>
  </r>
  <r>
    <s v="Color"/>
    <x v="946"/>
    <n v="145"/>
    <n v="93"/>
    <n v="0"/>
    <n v="174"/>
    <s v="Cariba Heine"/>
    <n v="465"/>
    <m/>
    <s v="Action|Horror|Sci-Fi"/>
    <s v="Alex Russell"/>
    <s v="Bait "/>
    <n v="11482"/>
    <n v="1361"/>
    <s v="Richard Brancatisano"/>
    <n v="1"/>
    <s v="great white shark|shark|supermarket|swimming|tsunami"/>
    <s v="http://www.imdb.com/title/tt1438173/?ref_=fn_tt_tt_1"/>
    <n v="82"/>
    <x v="0"/>
    <s v="Australia"/>
    <s v="R"/>
    <n v="30000000"/>
    <n v="2012"/>
    <n v="351"/>
    <n v="5.2"/>
    <n v="1.85"/>
    <n v="0"/>
  </r>
  <r>
    <s v="Color"/>
    <x v="947"/>
    <n v="145"/>
    <n v="93"/>
    <n v="270"/>
    <n v="535"/>
    <s v="Brian Dennehy"/>
    <n v="13000"/>
    <m/>
    <s v="Action|Adventure|Drama"/>
    <s v="Sylvester Stallone"/>
    <s v="First Blood "/>
    <n v="172489"/>
    <n v="15192"/>
    <s v="Chris Mulkey"/>
    <n v="1"/>
    <s v="1980s|colonel|deputy|rambo|sheriff"/>
    <s v="http://www.imdb.com/title/tt0083944/?ref_=fn_tt_tt_1"/>
    <n v="376"/>
    <x v="0"/>
    <s v="USA"/>
    <s v="R"/>
    <n v="14000000"/>
    <n v="1982"/>
    <n v="954"/>
    <n v="7.7"/>
    <n v="2.35"/>
    <n v="0"/>
  </r>
  <r>
    <s v="Color"/>
    <x v="947"/>
    <n v="145"/>
    <n v="93"/>
    <n v="270"/>
    <n v="535"/>
    <s v="Brian Dennehy"/>
    <n v="13000"/>
    <m/>
    <s v="Action|Adventure|Drama"/>
    <s v="Sylvester Stallone"/>
    <s v="First Blood "/>
    <n v="172493"/>
    <n v="15192"/>
    <s v="Chris Mulkey"/>
    <n v="1"/>
    <s v="1980s|colonel|deputy|rambo|sheriff"/>
    <s v="http://www.imdb.com/title/tt0083944/?ref_=fn_tt_tt_1"/>
    <n v="376"/>
    <x v="0"/>
    <s v="USA"/>
    <s v="R"/>
    <n v="14000000"/>
    <n v="1982"/>
    <n v="954"/>
    <n v="7.7"/>
    <n v="2.35"/>
    <n v="0"/>
  </r>
  <r>
    <s v="Color"/>
    <x v="494"/>
    <n v="147"/>
    <n v="93"/>
    <n v="189"/>
    <n v="38"/>
    <s v="Henry Czerny"/>
    <n v="1000"/>
    <n v="82226474"/>
    <s v="Adventure|Comedy|Crime|Family|Mystery"/>
    <s v="Roger Rees"/>
    <s v="The Pink Panther "/>
    <n v="65499"/>
    <n v="1267"/>
    <s v="William Abadie"/>
    <n v="0"/>
    <s v="diamond|france|investigation|pink panther|soccer"/>
    <s v="http://www.imdb.com/title/tt0383216/?ref_=fn_tt_tt_1"/>
    <n v="424"/>
    <x v="0"/>
    <s v="USA"/>
    <s v="PG"/>
    <n v="65000000"/>
    <n v="2006"/>
    <n v="177"/>
    <n v="5.6"/>
    <n v="1.85"/>
    <n v="0"/>
  </r>
  <r>
    <s v="Color"/>
    <x v="948"/>
    <n v="147"/>
    <n v="93"/>
    <n v="37"/>
    <n v="545"/>
    <s v="Peter Gallagher"/>
    <n v="885"/>
    <n v="40846082"/>
    <s v="Horror|Mystery|Thriller"/>
    <s v="Jeffrey Combs"/>
    <s v="House on Haunted Hill "/>
    <n v="45317"/>
    <n v="2872"/>
    <s v="Bridgette Wilson-Sampras"/>
    <n v="0"/>
    <s v="billionaire|corpse|eccentric|haunted hospital|haunted house"/>
    <s v="http://www.imdb.com/title/tt0185371/?ref_=fn_tt_tt_1"/>
    <n v="536"/>
    <x v="0"/>
    <s v="USA"/>
    <s v="R"/>
    <n v="19000000"/>
    <n v="1999"/>
    <n v="828"/>
    <n v="5.6"/>
    <n v="1.37"/>
    <n v="0"/>
  </r>
  <r>
    <s v="Color"/>
    <x v="949"/>
    <n v="150"/>
    <n v="93"/>
    <n v="3"/>
    <n v="115"/>
    <s v="Shona Kay"/>
    <n v="214"/>
    <m/>
    <s v="Action|Comedy|Horror"/>
    <s v="Jason K. Wixom"/>
    <s v="Zombie Hunter "/>
    <n v="2057"/>
    <n v="656"/>
    <s v="Jarrod Phillips"/>
    <n v="2"/>
    <s v="desert|drifter|seduction|siege|zombie"/>
    <s v="http://www.imdb.com/title/tt2446502/?ref_=fn_tt_tt_1"/>
    <n v="30"/>
    <x v="0"/>
    <s v="USA"/>
    <s v="Not Rated"/>
    <n v="1000000"/>
    <n v="2013"/>
    <n v="211"/>
    <n v="3.5"/>
    <n v="2.35"/>
    <n v="0"/>
  </r>
  <r>
    <s v="Color"/>
    <x v="950"/>
    <n v="151"/>
    <n v="93"/>
    <n v="47"/>
    <n v="13"/>
    <s v="Mark Wingett"/>
    <n v="554"/>
    <n v="518134"/>
    <s v="Comedy|Crime|Drama"/>
    <s v="Richard E. Grant"/>
    <s v="Dom Hemingway "/>
    <n v="21243"/>
    <n v="1105"/>
    <s v="Richard Graham"/>
    <n v="2"/>
    <s v="male frontal nudity|male nudity|male rear nudity|nudity|sex scene"/>
    <s v="http://www.imdb.com/title/tt2402105/?ref_=fn_tt_tt_1"/>
    <n v="66"/>
    <x v="0"/>
    <s v="UK"/>
    <s v="R"/>
    <m/>
    <n v="2013"/>
    <n v="524"/>
    <n v="6.2"/>
    <n v="2.35"/>
    <n v="0"/>
  </r>
  <r>
    <s v="Color"/>
    <x v="186"/>
    <n v="154"/>
    <n v="93"/>
    <n v="11000"/>
    <n v="629"/>
    <s v="Carol Kane"/>
    <n v="11000"/>
    <n v="39200000"/>
    <s v="Comedy|Romance"/>
    <s v="Woody Allen"/>
    <s v="Annie Hall "/>
    <n v="192940"/>
    <n v="12691"/>
    <s v="Shelley Duvall"/>
    <n v="0"/>
    <s v="breaking the fourth wall|comedian|jewish|neurosis|singer"/>
    <s v="http://www.imdb.com/title/tt0075686/?ref_=fn_tt_tt_1"/>
    <n v="491"/>
    <x v="0"/>
    <s v="USA"/>
    <s v="PG"/>
    <n v="4000000"/>
    <n v="1977"/>
    <n v="636"/>
    <n v="8.1"/>
    <n v="1.37"/>
    <n v="0"/>
  </r>
  <r>
    <s v="Color"/>
    <x v="951"/>
    <n v="161"/>
    <n v="93"/>
    <n v="8"/>
    <n v="400"/>
    <s v="Spencer Treat Clark"/>
    <n v="45000"/>
    <n v="15152879"/>
    <s v="Drama|Horror|Thriller"/>
    <s v="Muse Watson"/>
    <s v="The Last Exorcism Part II "/>
    <n v="13506"/>
    <n v="46868"/>
    <s v="Ashley Bell"/>
    <n v="0"/>
    <s v="car fire|evil|hospital|hotel|prophecy"/>
    <s v="http://www.imdb.com/title/tt2034139/?ref_=fn_tt_tt_1"/>
    <n v="68"/>
    <x v="0"/>
    <s v="France"/>
    <s v="PG-13"/>
    <n v="5000000"/>
    <n v="2013"/>
    <n v="541"/>
    <n v="4"/>
    <n v="2.35"/>
    <n v="0"/>
  </r>
  <r>
    <s v="Color"/>
    <x v="952"/>
    <n v="168"/>
    <n v="93"/>
    <n v="24"/>
    <n v="499"/>
    <s v="Josie Loren"/>
    <n v="552"/>
    <n v="25675765"/>
    <s v="Comedy"/>
    <s v="Justin Chon"/>
    <s v="21 &amp; Over "/>
    <n v="60407"/>
    <n v="2730"/>
    <s v="Sarah Wright"/>
    <n v="0"/>
    <s v="21st birthday|college student|drunken man|pubic hair|standing up to father"/>
    <s v="http://www.imdb.com/title/tt1711425/?ref_=fn_tt_tt_1"/>
    <n v="84"/>
    <x v="0"/>
    <s v="USA"/>
    <s v="R"/>
    <n v="13000000"/>
    <n v="2013"/>
    <n v="528"/>
    <n v="5.9"/>
    <n v="2.35"/>
    <n v="11000"/>
  </r>
  <r>
    <s v="Color"/>
    <x v="323"/>
    <n v="169"/>
    <n v="93"/>
    <n v="0"/>
    <n v="465"/>
    <s v="Matthew Broderick"/>
    <n v="11000"/>
    <n v="59475623"/>
    <s v="Comedy|Sci-Fi|Thriller"/>
    <s v="Jon Lovitz"/>
    <s v="The Stepford Wives "/>
    <n v="49739"/>
    <n v="13748"/>
    <s v="Roger Bart"/>
    <n v="1"/>
    <s v="community|connecticut|fem bot|tv producer|writer"/>
    <s v="http://www.imdb.com/title/tt0327162/?ref_=fn_tt_tt_1"/>
    <n v="407"/>
    <x v="0"/>
    <s v="USA"/>
    <s v="PG-13"/>
    <n v="90000000"/>
    <n v="2004"/>
    <n v="2000"/>
    <n v="5.2"/>
    <n v="1.85"/>
    <n v="0"/>
  </r>
  <r>
    <s v="Color"/>
    <x v="784"/>
    <n v="170"/>
    <n v="93"/>
    <n v="83"/>
    <n v="501"/>
    <s v="Edi Gathegi"/>
    <n v="26000"/>
    <n v="27829874"/>
    <s v="Action|Crime|Thriller"/>
    <s v="Jason Statham"/>
    <s v="Crank "/>
    <n v="196422"/>
    <n v="28767"/>
    <s v="Jose Pablo Cantillo"/>
    <n v="1"/>
    <s v="assassin|cult film|doctor|heart|poison"/>
    <s v="http://www.imdb.com/title/tt0479884/?ref_=fn_tt_tt_1"/>
    <n v="444"/>
    <x v="0"/>
    <s v="USA"/>
    <s v="R"/>
    <n v="12000000"/>
    <n v="2006"/>
    <n v="725"/>
    <n v="7"/>
    <n v="1.78"/>
    <n v="0"/>
  </r>
  <r>
    <s v="Color"/>
    <x v="604"/>
    <n v="172"/>
    <n v="93"/>
    <n v="0"/>
    <n v="133"/>
    <s v="Peter Jason"/>
    <n v="355"/>
    <n v="13008928"/>
    <s v="Horror|Sci-Fi|Thriller"/>
    <s v="Meg Foster"/>
    <s v="They Live "/>
    <n v="73501"/>
    <n v="837"/>
    <s v="George 'Buck' Flower"/>
    <n v="0"/>
    <s v="alien|brainwashing|construction worker|sunglasses|teleportation"/>
    <s v="http://www.imdb.com/title/tt0096256/?ref_=fn_tt_tt_1"/>
    <n v="333"/>
    <x v="0"/>
    <s v="USA"/>
    <s v="R"/>
    <n v="4000000"/>
    <n v="1988"/>
    <n v="151"/>
    <n v="7.3"/>
    <n v="2.35"/>
    <n v="27000"/>
  </r>
  <r>
    <s v="Color"/>
    <x v="953"/>
    <n v="178"/>
    <n v="93"/>
    <n v="45"/>
    <n v="352"/>
    <s v="Sophie Okonedo"/>
    <n v="9000"/>
    <n v="25857987"/>
    <s v="Action|Sci-Fi"/>
    <s v="Charlize Theron"/>
    <s v="Æon Flux "/>
    <n v="110614"/>
    <n v="10185"/>
    <s v="Paterson Joseph"/>
    <n v="0"/>
    <s v="based on cult favorite|disease|female hero|female protagonist|future"/>
    <s v="http://www.imdb.com/title/tt0402022/?ref_=fn_tt_tt_1"/>
    <n v="532"/>
    <x v="0"/>
    <s v="USA"/>
    <s v="PG-13"/>
    <n v="62000000"/>
    <n v="2005"/>
    <n v="460"/>
    <n v="5.5"/>
    <n v="2.35"/>
    <n v="0"/>
  </r>
  <r>
    <s v="Color"/>
    <x v="455"/>
    <n v="179"/>
    <n v="93"/>
    <n v="0"/>
    <n v="766"/>
    <s v="Connie Nielsen"/>
    <n v="13000"/>
    <n v="17096053"/>
    <s v="Comedy|Drama"/>
    <s v="Bill Murray"/>
    <s v="Rushmore "/>
    <n v="134458"/>
    <n v="15716"/>
    <s v="Olivia Williams"/>
    <n v="2"/>
    <s v="coming of age|friendship|private school|student|teacher"/>
    <s v="http://www.imdb.com/title/tt0128445/?ref_=fn_tt_tt_1"/>
    <n v="640"/>
    <x v="0"/>
    <s v="USA"/>
    <s v="R"/>
    <n v="9000000"/>
    <n v="1998"/>
    <n v="933"/>
    <n v="7.7"/>
    <n v="2.35"/>
    <n v="5000"/>
  </r>
  <r>
    <s v="Color"/>
    <x v="954"/>
    <n v="185"/>
    <n v="93"/>
    <n v="7"/>
    <n v="180"/>
    <s v="Boyd Holbrook"/>
    <n v="3000"/>
    <n v="5283379"/>
    <s v="Comedy|Drama"/>
    <s v="Ty Burrell"/>
    <s v="The Skeleton Twins "/>
    <n v="31254"/>
    <n v="3986"/>
    <s v="Kathleen Rose Perkins"/>
    <n v="2"/>
    <s v="adultery|brother sister relationship|estrangement|siblings|suicide attempt"/>
    <s v="http://www.imdb.com/title/tt1571249/?ref_=fn_tt_tt_1"/>
    <n v="79"/>
    <x v="0"/>
    <s v="USA"/>
    <s v="R"/>
    <m/>
    <n v="2014"/>
    <n v="439"/>
    <n v="6.8"/>
    <n v="2.35"/>
    <n v="0"/>
  </r>
  <r>
    <s v="Color"/>
    <x v="955"/>
    <n v="185"/>
    <n v="93"/>
    <n v="4"/>
    <n v="4"/>
    <s v="Stephanie Vogt"/>
    <n v="533"/>
    <n v="26583369"/>
    <s v="Horror|Mystery|Thriller"/>
    <s v="Eoin Macken"/>
    <s v="The Forest "/>
    <n v="20837"/>
    <n v="578"/>
    <s v="Gen Seto"/>
    <n v="1"/>
    <s v="forest|japan|suicide|suicide forest|supernatural"/>
    <s v="http://www.imdb.com/title/tt3387542/?ref_=fn_tt_tt_1"/>
    <n v="127"/>
    <x v="0"/>
    <s v="USA"/>
    <s v="PG-13"/>
    <n v="10000000"/>
    <n v="2016"/>
    <n v="35"/>
    <n v="4.8"/>
    <n v="1.85"/>
    <n v="10000"/>
  </r>
  <r>
    <s v="Color"/>
    <x v="956"/>
    <n v="191"/>
    <n v="93"/>
    <n v="8"/>
    <n v="970"/>
    <s v="Amy Poehler"/>
    <n v="8000"/>
    <n v="118153533"/>
    <s v="Comedy|Sport"/>
    <s v="Will Ferrell"/>
    <s v="Blades of Glory "/>
    <n v="129995"/>
    <n v="13232"/>
    <s v="Jon Heder"/>
    <n v="2"/>
    <s v="competition|fight|ice|jock strap|nintendo game boy advance"/>
    <s v="http://www.imdb.com/title/tt0445934/?ref_=fn_tt_tt_1"/>
    <n v="246"/>
    <x v="0"/>
    <s v="USA"/>
    <s v="PG-13"/>
    <n v="61000000"/>
    <n v="2007"/>
    <n v="1000"/>
    <n v="6.3"/>
    <n v="1.85"/>
    <n v="0"/>
  </r>
  <r>
    <s v="Color"/>
    <x v="138"/>
    <n v="196"/>
    <n v="93"/>
    <n v="66"/>
    <n v="161"/>
    <s v="Edwin Hodge"/>
    <n v="1000"/>
    <n v="21197315"/>
    <s v="Horror|Mystery|Thriller"/>
    <s v="Ben Feldman"/>
    <s v="As Above, So Below "/>
    <n v="49948"/>
    <n v="1410"/>
    <s v="Perdita Weeks"/>
    <n v="0"/>
    <s v="archeologist|catacomb|found footage|paris france|philosopher's stone"/>
    <s v="http://www.imdb.com/title/tt2870612/?ref_=fn_tt_tt_1"/>
    <n v="211"/>
    <x v="0"/>
    <s v="USA"/>
    <s v="R"/>
    <n v="5000000"/>
    <n v="2014"/>
    <n v="200"/>
    <n v="6.1"/>
    <n v="1.85"/>
    <n v="14000"/>
  </r>
  <r>
    <s v="Color"/>
    <x v="133"/>
    <n v="201"/>
    <n v="93"/>
    <n v="40"/>
    <n v="311"/>
    <s v="Brendan Fraser"/>
    <n v="14000"/>
    <n v="101702060"/>
    <s v="Action|Adventure|Family|Fantasy|Sci-Fi"/>
    <s v="Josh Hutcherson"/>
    <s v="Journey to the Center of the Earth "/>
    <n v="85323"/>
    <n v="17925"/>
    <s v="Anita Briem"/>
    <n v="0"/>
    <s v="cave|lost world|missing brother|mountain|venus flytrap"/>
    <s v="http://www.imdb.com/title/tt0373051/?ref_=fn_tt_tt_1"/>
    <n v="212"/>
    <x v="0"/>
    <s v="USA"/>
    <s v="PG"/>
    <n v="45000000"/>
    <n v="2008"/>
    <n v="3000"/>
    <n v="5.8"/>
    <n v="1.85"/>
    <n v="0"/>
  </r>
  <r>
    <s v="Color"/>
    <x v="957"/>
    <n v="205"/>
    <n v="93"/>
    <n v="592"/>
    <n v="36"/>
    <s v="Kati Outinen"/>
    <n v="232"/>
    <n v="611709"/>
    <s v="Comedy|Drama"/>
    <s v="Jean-Pierre Léaud"/>
    <s v="Le Havre "/>
    <n v="15267"/>
    <n v="391"/>
    <s v="Jean-Pierre Darroussin"/>
    <n v="1"/>
    <s v="bar|container|illegal immigrant|neighbor|shoe shiner"/>
    <s v="http://www.imdb.com/title/tt1508675/?ref_=fn_tt_tt_1"/>
    <n v="41"/>
    <x v="5"/>
    <s v="Finland"/>
    <s v="Not Rated"/>
    <n v="3850000"/>
    <n v="2011"/>
    <n v="67"/>
    <n v="7.2"/>
    <n v="1.85"/>
    <n v="0"/>
  </r>
  <r>
    <s v="Color"/>
    <x v="732"/>
    <n v="205"/>
    <n v="93"/>
    <n v="80"/>
    <n v="48"/>
    <s v="Jennifer Saunders"/>
    <n v="692"/>
    <n v="436471036"/>
    <s v="Adventure|Animation|Comedy|Family|Fantasy|Romance"/>
    <s v="Rupert Everett"/>
    <s v="Shrek 2 "/>
    <n v="314630"/>
    <n v="1148"/>
    <s v="Conrad Vernon"/>
    <n v="1"/>
    <s v="drag queen|physical appearance|princess|queen|sequel"/>
    <s v="http://www.imdb.com/title/tt0298148/?ref_=fn_tt_tt_1"/>
    <n v="483"/>
    <x v="0"/>
    <s v="USA"/>
    <s v="PG"/>
    <n v="150000000"/>
    <n v="2004"/>
    <n v="309"/>
    <n v="7.2"/>
    <n v="1.85"/>
    <n v="0"/>
  </r>
  <r>
    <s v="Color"/>
    <x v="447"/>
    <n v="208"/>
    <n v="93"/>
    <n v="750"/>
    <n v="28"/>
    <s v="Steve Bisley"/>
    <n v="728"/>
    <m/>
    <s v="Action|Adventure|Sci-Fi|Thriller"/>
    <s v="Hugh Keays-Byrne"/>
    <s v="Mad Max "/>
    <n v="152232"/>
    <n v="928"/>
    <s v="Joanne Samuel"/>
    <n v="0"/>
    <s v="biker|motorcycle|motorcycle gang|post apocalypse|woman wearing only a man's shirt"/>
    <s v="http://www.imdb.com/title/tt0079501/?ref_=fn_tt_tt_1"/>
    <n v="303"/>
    <x v="0"/>
    <s v="Australia"/>
    <s v="R"/>
    <n v="200000"/>
    <n v="1979"/>
    <n v="76"/>
    <n v="7"/>
    <n v="2.35"/>
    <n v="10000"/>
  </r>
  <r>
    <s v="Color"/>
    <x v="237"/>
    <n v="211"/>
    <n v="93"/>
    <n v="35"/>
    <n v="436"/>
    <s v="Martin Short"/>
    <n v="851"/>
    <n v="216366733"/>
    <s v="Adventure|Animation|Comedy|Family"/>
    <s v="Jada Pinkett Smith"/>
    <s v="Madagascar 3: Europe's Most Wanted "/>
    <n v="119213"/>
    <n v="2444"/>
    <s v="Cedric the Entertainer"/>
    <n v="0"/>
    <s v="animal|circus|island name in title|lemur|penguin"/>
    <s v="http://www.imdb.com/title/tt1277953/?ref_=fn_tt_tt_1"/>
    <n v="154"/>
    <x v="0"/>
    <s v="USA"/>
    <s v="PG"/>
    <n v="145000000"/>
    <n v="2012"/>
    <n v="770"/>
    <n v="6.9"/>
    <n v="1.85"/>
    <n v="17000"/>
  </r>
  <r>
    <s v="Color"/>
    <x v="423"/>
    <n v="226"/>
    <n v="93"/>
    <n v="31"/>
    <n v="213"/>
    <s v="Kathy Griffin"/>
    <n v="4000"/>
    <n v="238371987"/>
    <s v="Adventure|Animation|Comedy|Family|Fantasy"/>
    <s v="Jon Hamm"/>
    <s v="Shrek Forever After "/>
    <n v="138661"/>
    <n v="4628"/>
    <s v="Mary Kay Place"/>
    <n v="2"/>
    <s v="alternate world|fairy tale parody|female warrior|ogre|true love"/>
    <s v="http://www.imdb.com/title/tt0892791/?ref_=fn_tt_tt_1"/>
    <n v="173"/>
    <x v="0"/>
    <s v="USA"/>
    <s v="PG"/>
    <n v="165000000"/>
    <n v="2010"/>
    <n v="225"/>
    <n v="6.4"/>
    <n v="2.35"/>
    <n v="0"/>
  </r>
  <r>
    <s v="Color"/>
    <x v="737"/>
    <n v="227"/>
    <n v="93"/>
    <n v="50"/>
    <n v="692"/>
    <s v="Eric Idle"/>
    <n v="3000"/>
    <n v="320706665"/>
    <s v="Adventure|Animation|Comedy|Family|Fantasy"/>
    <s v="Justin Timberlake"/>
    <s v="Shrek the Third "/>
    <n v="211971"/>
    <n v="4705"/>
    <s v="Rupert Everett"/>
    <n v="2"/>
    <s v="disney spoof|fairy tale|prince|princess|tough guy"/>
    <s v="http://www.imdb.com/title/tt0413267/?ref_=fn_tt_tt_1"/>
    <n v="326"/>
    <x v="0"/>
    <s v="USA"/>
    <s v="PG"/>
    <n v="160000000"/>
    <n v="2007"/>
    <n v="795"/>
    <n v="6.1"/>
    <n v="1.85"/>
    <n v="0"/>
  </r>
  <r>
    <s v="Color"/>
    <x v="958"/>
    <n v="229"/>
    <n v="93"/>
    <n v="134"/>
    <n v="488"/>
    <s v="Kane Hodder"/>
    <n v="936"/>
    <m/>
    <s v="Comedy|Horror"/>
    <s v="Joel David Moore"/>
    <s v="Hatchet "/>
    <n v="23349"/>
    <n v="3668"/>
    <s v="Joel Murray"/>
    <n v="0"/>
    <s v="bayou|boat|louisiana|swamp|tour"/>
    <s v="http://www.imdb.com/title/tt0422401/?ref_=fn_tt_tt_1"/>
    <n v="235"/>
    <x v="0"/>
    <s v="USA"/>
    <s v="R"/>
    <n v="1500000"/>
    <n v="2006"/>
    <n v="935"/>
    <n v="5.7"/>
    <n v="1.85"/>
    <n v="0"/>
  </r>
  <r>
    <s v="Color"/>
    <x v="959"/>
    <n v="229"/>
    <n v="93"/>
    <n v="166"/>
    <n v="281"/>
    <s v="Kirby Bliss Blanton"/>
    <n v="971"/>
    <n v="54724272"/>
    <s v="Comedy|Crime"/>
    <s v="Dax Flame"/>
    <s v="Project X "/>
    <n v="157051"/>
    <n v="2043"/>
    <s v="Oliver Cooper"/>
    <n v="0"/>
    <s v="birthday party|high school|high school senior|millennial generation|party"/>
    <s v="http://www.imdb.com/title/tt1636826/?ref_=fn_tt_tt_1"/>
    <n v="261"/>
    <x v="0"/>
    <s v="USA"/>
    <s v="R"/>
    <n v="12000000"/>
    <n v="2012"/>
    <n v="329"/>
    <n v="6.7"/>
    <n v="1.85"/>
    <n v="29000"/>
  </r>
  <r>
    <s v="Color"/>
    <x v="343"/>
    <n v="231"/>
    <n v="93"/>
    <n v="132"/>
    <n v="216"/>
    <s v="Ben Falcone"/>
    <n v="434"/>
    <n v="17536788"/>
    <s v="Comedy|Drama|Romance"/>
    <s v="Christopher Nicholas Smith"/>
    <s v="Enough Said "/>
    <n v="49240"/>
    <n v="1183"/>
    <s v="Michaela Watkins"/>
    <n v="2"/>
    <s v="dating|divorcee|ex husband|ex wife|party"/>
    <s v="http://www.imdb.com/title/tt2390361/?ref_=fn_tt_tt_1"/>
    <n v="142"/>
    <x v="0"/>
    <s v="USA"/>
    <s v="PG-13"/>
    <n v="8000000"/>
    <n v="2013"/>
    <n v="265"/>
    <n v="7.1"/>
    <n v="1.85"/>
    <n v="12000"/>
  </r>
  <r>
    <s v="Color"/>
    <x v="960"/>
    <n v="233"/>
    <n v="93"/>
    <n v="27"/>
    <n v="49"/>
    <s v="Jonathan Tucker"/>
    <n v="960"/>
    <n v="17427926"/>
    <s v="Horror"/>
    <s v="Laura Ramsey"/>
    <s v="The Ruins "/>
    <n v="60062"/>
    <n v="1749"/>
    <s v="Sergio Calderón"/>
    <n v="0"/>
    <s v="bow and arrow|group of friends|horse|rifle|ruins"/>
    <s v="http://www.imdb.com/title/tt0963794/?ref_=fn_tt_tt_1"/>
    <n v="351"/>
    <x v="0"/>
    <s v="USA"/>
    <s v="R"/>
    <n v="8000000"/>
    <n v="2008"/>
    <n v="664"/>
    <n v="5.9"/>
    <n v="2.35"/>
    <n v="0"/>
  </r>
  <r>
    <s v="Color"/>
    <x v="442"/>
    <n v="252"/>
    <n v="93"/>
    <n v="165"/>
    <n v="350"/>
    <s v="Tony Goldwyn"/>
    <n v="26000"/>
    <n v="29113588"/>
    <s v="Action|Crime|Thriller"/>
    <s v="Jason Statham"/>
    <s v="The Mechanic "/>
    <n v="117999"/>
    <n v="27834"/>
    <s v="Mini Anden"/>
    <n v="0"/>
    <s v="apprentice|disobeying orders|gas station|hitman|nightclub"/>
    <s v="http://www.imdb.com/title/tt0472399/?ref_=fn_tt_tt_1"/>
    <n v="181"/>
    <x v="0"/>
    <s v="USA"/>
    <s v="R"/>
    <n v="40000000"/>
    <n v="2011"/>
    <n v="956"/>
    <n v="6.6"/>
    <n v="2.35"/>
    <n v="16000"/>
  </r>
  <r>
    <s v="Color"/>
    <x v="961"/>
    <n v="298"/>
    <n v="93"/>
    <n v="113"/>
    <n v="113"/>
    <s v="Jack McGraw"/>
    <n v="275"/>
    <n v="123070338"/>
    <s v="Adventure|Animation|Comedy|Family|Fantasy"/>
    <s v="A.J. Buckley"/>
    <s v="The Good Dinosaur "/>
    <n v="62836"/>
    <n v="696"/>
    <s v="Peter Sohn"/>
    <n v="0"/>
    <s v="apatosaurus|asteroid|dinosaur|fear|river"/>
    <s v="http://www.imdb.com/title/tt1979388/?ref_=fn_tt_tt_1"/>
    <n v="345"/>
    <x v="0"/>
    <s v="USA"/>
    <s v="PG"/>
    <m/>
    <n v="2015"/>
    <n v="150"/>
    <n v="6.8"/>
    <n v="2.35"/>
    <n v="20000"/>
  </r>
  <r>
    <s v="Color"/>
    <x v="962"/>
    <n v="303"/>
    <n v="93"/>
    <n v="0"/>
    <n v="581"/>
    <s v="Takashi Miike"/>
    <n v="1000"/>
    <n v="47277326"/>
    <s v="Horror"/>
    <s v="Jay Hernandez"/>
    <s v="Hostel "/>
    <n v="138814"/>
    <n v="2990"/>
    <s v="Rick Hoffman"/>
    <n v="0"/>
    <s v="bratislava|hostel|sadistic horror|torture|travel"/>
    <s v="http://www.imdb.com/title/tt0450278/?ref_=fn_tt_tt_1"/>
    <n v="1516"/>
    <x v="0"/>
    <s v="USA"/>
    <s v="R"/>
    <n v="4800000"/>
    <n v="2005"/>
    <n v="1000"/>
    <n v="5.9"/>
    <n v="2.35"/>
    <n v="0"/>
  </r>
  <r>
    <s v="Color"/>
    <x v="281"/>
    <n v="309"/>
    <n v="93"/>
    <n v="180"/>
    <n v="485"/>
    <s v="Holly Valance"/>
    <n v="14000"/>
    <n v="145000989"/>
    <s v="Action|Thriller"/>
    <s v="Liam Neeson"/>
    <s v="Taken "/>
    <n v="483756"/>
    <n v="16461"/>
    <s v="Xander Berkeley"/>
    <n v="0"/>
    <s v="agent|cia|france|rescue|teenage abduction"/>
    <s v="http://www.imdb.com/title/tt0936501/?ref_=fn_tt_tt_1"/>
    <n v="974"/>
    <x v="0"/>
    <s v="France"/>
    <s v="PG-13"/>
    <n v="25000000"/>
    <n v="2008"/>
    <n v="816"/>
    <n v="7.9"/>
    <n v="2.35"/>
    <n v="29000"/>
  </r>
  <r>
    <s v=" Black and White"/>
    <x v="963"/>
    <n v="351"/>
    <n v="93"/>
    <n v="0"/>
    <n v="566"/>
    <s v="Tate Donovan"/>
    <n v="21000"/>
    <n v="31501218"/>
    <s v="Biography|Drama|History"/>
    <s v="Robert Downey Jr."/>
    <s v="Good Night, and Good Luck. "/>
    <n v="84070"/>
    <n v="22745"/>
    <s v="Alex Borstein"/>
    <n v="0"/>
    <s v="cbs|expose|fear|paranoia|reporter"/>
    <s v="http://www.imdb.com/title/tt0433383/?ref_=fn_tt_tt_1"/>
    <n v="526"/>
    <x v="0"/>
    <s v="USA"/>
    <s v="PG"/>
    <n v="7500000"/>
    <n v="2005"/>
    <n v="650"/>
    <n v="7.5"/>
    <n v="1.85"/>
    <n v="0"/>
  </r>
  <r>
    <s v="Color"/>
    <x v="585"/>
    <n v="394"/>
    <n v="93"/>
    <n v="0"/>
    <n v="947"/>
    <s v="Michael Fassbender"/>
    <n v="17000"/>
    <n v="18934858"/>
    <s v="Action|Thriller"/>
    <s v="Channing Tatum"/>
    <s v="Haywire "/>
    <n v="72646"/>
    <n v="31187"/>
    <s v="Michael Angarano"/>
    <n v="5"/>
    <s v="die hard scenario|one woman army|rescue|soldier|super soldier"/>
    <s v="http://www.imdb.com/title/tt1506999/?ref_=fn_tt_tt_1"/>
    <n v="397"/>
    <x v="0"/>
    <s v="Ireland"/>
    <s v="R"/>
    <n v="23000000"/>
    <n v="2011"/>
    <n v="13000"/>
    <n v="5.8"/>
    <n v="2.35"/>
    <n v="0"/>
  </r>
  <r>
    <s v="Color"/>
    <x v="964"/>
    <n v="488"/>
    <n v="93"/>
    <n v="56"/>
    <n v="838"/>
    <s v="John Ratzenberger"/>
    <n v="2000"/>
    <n v="237282182"/>
    <s v="Adventure|Animation|Comedy|Family|Fantasy"/>
    <s v="Kelly Macdonald"/>
    <s v="Brave "/>
    <n v="273556"/>
    <n v="5005"/>
    <s v="Julie Walters"/>
    <n v="0"/>
    <s v="archery|coming of age|female warrior|princess|rebellious daughter"/>
    <s v="http://www.imdb.com/title/tt1217209/?ref_=fn_tt_tt_1"/>
    <n v="428"/>
    <x v="0"/>
    <s v="USA"/>
    <s v="PG"/>
    <n v="185000000"/>
    <n v="2012"/>
    <n v="1000"/>
    <n v="7.2"/>
    <n v="2.35"/>
    <n v="39000"/>
  </r>
  <r>
    <s v="Color"/>
    <x v="965"/>
    <n v="522"/>
    <n v="93"/>
    <n v="0"/>
    <n v="355"/>
    <s v="Cas Anvar"/>
    <n v="15000"/>
    <n v="54696902"/>
    <s v="Mystery|Sci-Fi|Thriller"/>
    <s v="Jake Gyllenhaal"/>
    <s v="Source Code "/>
    <n v="379462"/>
    <n v="16034"/>
    <s v="Russell Peters"/>
    <n v="3"/>
    <s v="bomber|time|time loop|train|trapped in a time loop"/>
    <s v="http://www.imdb.com/title/tt0945513/?ref_=fn_tt_tt_1"/>
    <n v="571"/>
    <x v="0"/>
    <s v="USA"/>
    <s v="PG-13"/>
    <n v="32000000"/>
    <n v="2011"/>
    <n v="491"/>
    <n v="7.5"/>
    <n v="1.85"/>
    <n v="56000"/>
  </r>
  <r>
    <s v="Color"/>
    <x v="966"/>
    <n v="663"/>
    <n v="93"/>
    <n v="188"/>
    <n v="168"/>
    <s v="Gina Montana"/>
    <n v="2000"/>
    <n v="12784397"/>
    <s v="Drama|Fantasy"/>
    <s v="Quvenzhané Wallis"/>
    <s v="Beasts of the Southern Wild "/>
    <n v="70336"/>
    <n v="2658"/>
    <s v="Dwight Henry"/>
    <n v="0"/>
    <s v="auroch|community|hospital|illness|six year old"/>
    <s v="http://www.imdb.com/title/tt2125435/?ref_=fn_tt_tt_1"/>
    <n v="269"/>
    <x v="0"/>
    <s v="USA"/>
    <s v="PG-13"/>
    <n v="1800000"/>
    <n v="2012"/>
    <n v="458"/>
    <n v="7.3"/>
    <n v="1.85"/>
    <n v="31000"/>
  </r>
  <r>
    <s v="Color"/>
    <x v="967"/>
    <n v="3"/>
    <n v="94"/>
    <n v="103"/>
    <n v="111"/>
    <s v="Cheryl Ladd"/>
    <n v="544"/>
    <m/>
    <s v="Adventure|Biography|Drama|Romance"/>
    <s v="Rachel Hendrix"/>
    <s v="The Perfect Wave "/>
    <n v="724"/>
    <n v="1150"/>
    <s v="Diana Vickers"/>
    <n v="1"/>
    <s v="boyfriend girlfriend relationship|friend|praying|surfing|wave"/>
    <s v="http://www.imdb.com/title/tt2414822/?ref_=fn_tt_tt_1"/>
    <n v="15"/>
    <x v="0"/>
    <s v="South Africa"/>
    <s v="PG"/>
    <n v="4000000"/>
    <n v="2014"/>
    <n v="476"/>
    <n v="4.7"/>
    <m/>
    <n v="365"/>
  </r>
  <r>
    <s v="Color"/>
    <x v="968"/>
    <n v="3"/>
    <n v="94"/>
    <n v="0"/>
    <n v="178"/>
    <s v="Alex Emanuel"/>
    <n v="433"/>
    <m/>
    <s v="Drama"/>
    <s v="Sally Kirkland"/>
    <s v="Archaeology of a Woman "/>
    <n v="15"/>
    <n v="1112"/>
    <s v="Elaine Bromka"/>
    <n v="1"/>
    <s v=""/>
    <s v="http://www.imdb.com/title/tt1702455/?ref_=fn_tt_tt_1"/>
    <n v="3"/>
    <x v="0"/>
    <s v="USA"/>
    <s v="Unrated"/>
    <n v="200000"/>
    <n v="2012"/>
    <n v="375"/>
    <n v="8.1"/>
    <n v="1.78"/>
    <n v="66"/>
  </r>
  <r>
    <s v="Color"/>
    <x v="969"/>
    <n v="3"/>
    <n v="94"/>
    <n v="0"/>
    <n v="212"/>
    <s v="Randy Jay Burrell"/>
    <n v="918"/>
    <m/>
    <s v="Action|Romance|Sport"/>
    <s v="Jennifer Hale"/>
    <s v="Fight to the Finish "/>
    <n v="60"/>
    <n v="2091"/>
    <s v="Vincent De Paul"/>
    <n v="0"/>
    <s v="fighting|karate"/>
    <s v="http://www.imdb.com/title/tt3152288/?ref_=fn_tt_tt_1"/>
    <n v="2"/>
    <x v="0"/>
    <s v="USA"/>
    <s v="PG-13"/>
    <n v="150000"/>
    <n v="2016"/>
    <n v="402"/>
    <n v="4"/>
    <m/>
    <n v="381"/>
  </r>
  <r>
    <s v="Color"/>
    <x v="970"/>
    <n v="5"/>
    <n v="94"/>
    <n v="5"/>
    <n v="124"/>
    <s v="David Rasche"/>
    <n v="467"/>
    <m/>
    <s v="Drama|Family|Music"/>
    <s v="Sharon Leal"/>
    <s v="Freedom "/>
    <n v="993"/>
    <n v="994"/>
    <s v="Bart Shatto"/>
    <n v="2"/>
    <s v="19th century|christian film|hymn|religion|slave"/>
    <s v="http://www.imdb.com/title/tt2584018/?ref_=fn_tt_tt_1"/>
    <n v="13"/>
    <x v="0"/>
    <s v="USA"/>
    <s v="R"/>
    <n v="14500000"/>
    <n v="2014"/>
    <n v="220"/>
    <n v="6.2"/>
    <m/>
    <n v="998"/>
  </r>
  <r>
    <s v="Color"/>
    <x v="971"/>
    <n v="6"/>
    <n v="94"/>
    <n v="6"/>
    <n v="0"/>
    <s v="Pierre Dulat"/>
    <n v="92"/>
    <m/>
    <s v="Drama|Thriller"/>
    <s v="Magi Avila"/>
    <s v="The Pet "/>
    <n v="425"/>
    <n v="109"/>
    <s v="Summer Napoles"/>
    <n v="0"/>
    <s v="dominance submissiveness|female nudity|human branding|human pet|power exchange"/>
    <s v="http://www.imdb.com/title/tt0825728/?ref_=fn_tt_tt_1"/>
    <n v="24"/>
    <x v="0"/>
    <s v="USA"/>
    <s v="Unrated"/>
    <n v="1000000"/>
    <n v="2006"/>
    <n v="17"/>
    <n v="3.9"/>
    <m/>
    <n v="91"/>
  </r>
  <r>
    <s v="Color"/>
    <x v="972"/>
    <n v="8"/>
    <n v="94"/>
    <n v="13"/>
    <n v="616"/>
    <s v="Nia Long"/>
    <n v="1000"/>
    <m/>
    <s v="Drama|Family"/>
    <s v="Dorian Missick"/>
    <s v="Mooz-Lum "/>
    <n v="919"/>
    <n v="3288"/>
    <s v="Evan Ross"/>
    <n v="1"/>
    <s v="one word title"/>
    <s v="http://www.imdb.com/title/tt1450328/?ref_=fn_tt_tt_1"/>
    <n v="14"/>
    <x v="0"/>
    <s v="USA"/>
    <s v="PG-13"/>
    <m/>
    <n v="2010"/>
    <n v="826"/>
    <n v="6.7"/>
    <m/>
    <n v="0"/>
  </r>
  <r>
    <s v="Color"/>
    <x v="973"/>
    <n v="10"/>
    <n v="94"/>
    <n v="7"/>
    <n v="912"/>
    <s v="Justin Kirk"/>
    <n v="956"/>
    <m/>
    <s v="Comedy|Drama"/>
    <s v="Leven Rambin"/>
    <s v="Walter "/>
    <n v="1432"/>
    <n v="4767"/>
    <s v="Virginia Madsen"/>
    <n v="2"/>
    <s v="based on short film|based on short story"/>
    <s v="http://www.imdb.com/title/tt2016335/?ref_=fn_tt_tt_1"/>
    <n v="19"/>
    <x v="0"/>
    <s v="USA"/>
    <s v="Unrated"/>
    <n v="700000"/>
    <n v="2015"/>
    <n v="945"/>
    <n v="5.3"/>
    <m/>
    <n v="0"/>
  </r>
  <r>
    <s v="Color"/>
    <x v="974"/>
    <n v="10"/>
    <n v="94"/>
    <n v="0"/>
    <n v="442"/>
    <s v="Emmanuel Kabongo"/>
    <n v="1000"/>
    <m/>
    <s v="Horror"/>
    <s v="Natasha Lyonne"/>
    <s v="Antibirth "/>
    <n v="63"/>
    <n v="2406"/>
    <s v="Mark Webber"/>
    <n v="1"/>
    <s v=""/>
    <s v="http://www.imdb.com/title/tt3333870/?ref_=fn_tt_tt_1"/>
    <n v="2"/>
    <x v="0"/>
    <s v="USA"/>
    <s v="Unrated"/>
    <n v="3500000"/>
    <n v="2016"/>
    <n v="677"/>
    <n v="6.3"/>
    <m/>
    <n v="89"/>
  </r>
  <r>
    <s v="Color"/>
    <x v="975"/>
    <n v="11"/>
    <n v="94"/>
    <n v="0"/>
    <n v="356"/>
    <s v="Stacy Keach"/>
    <n v="854"/>
    <m/>
    <s v="Action|Adventure|Crime|Drama"/>
    <s v="Mike Starr"/>
    <s v="Chicago Overcoat "/>
    <n v="706"/>
    <n v="1989"/>
    <s v="Frank Vincent"/>
    <n v="3"/>
    <s v="detective|killer|police|shootout|thong"/>
    <s v="http://www.imdb.com/title/tt1085382/?ref_=fn_tt_tt_1"/>
    <n v="14"/>
    <x v="0"/>
    <s v="USA"/>
    <s v="R"/>
    <n v="3000000"/>
    <n v="2009"/>
    <n v="602"/>
    <n v="6.2"/>
    <n v="1.78"/>
    <n v="229"/>
  </r>
  <r>
    <s v="Color"/>
    <x v="976"/>
    <n v="12"/>
    <n v="94"/>
    <n v="0"/>
    <n v="136"/>
    <s v="Frank Finlay"/>
    <n v="722"/>
    <n v="69582"/>
    <s v="Comedy"/>
    <s v="Sean Pertwee"/>
    <s v="Stiff Upper Lips "/>
    <n v="867"/>
    <n v="1477"/>
    <s v="Samuel West"/>
    <n v="2"/>
    <s v="class conflict|edwardian era|england|sexual awakening|spoof"/>
    <s v="http://www.imdb.com/title/tt0120210/?ref_=fn_tt_tt_1"/>
    <n v="21"/>
    <x v="0"/>
    <s v="UK"/>
    <s v="R"/>
    <m/>
    <n v="1998"/>
    <n v="338"/>
    <n v="6.4"/>
    <n v="1.85"/>
    <n v="109"/>
  </r>
  <r>
    <s v="Color"/>
    <x v="977"/>
    <n v="12"/>
    <n v="94"/>
    <n v="0"/>
    <n v="287"/>
    <s v="Tisha Campbell-Martin"/>
    <n v="901"/>
    <n v="19281235"/>
    <s v="Comedy|Drama|Music|Romance"/>
    <s v="William Schallert"/>
    <s v="House Party 2 "/>
    <n v="3571"/>
    <n v="2523"/>
    <s v="Helen Martin"/>
    <n v="0"/>
    <s v="college|misogyny|money|new friend|party"/>
    <s v="http://www.imdb.com/title/tt0102065/?ref_=fn_tt_tt_1"/>
    <n v="11"/>
    <x v="0"/>
    <s v="USA"/>
    <s v="R"/>
    <n v="5000000"/>
    <n v="1991"/>
    <n v="413"/>
    <n v="5.0999999999999996"/>
    <n v="1.85"/>
    <n v="232"/>
  </r>
  <r>
    <s v=" Black and White"/>
    <x v="978"/>
    <n v="12"/>
    <n v="94"/>
    <n v="82"/>
    <n v="47"/>
    <s v="Eddie Albert"/>
    <n v="694"/>
    <m/>
    <s v="Drama"/>
    <s v="Oliver Reed"/>
    <s v="The Party's Over "/>
    <n v="340"/>
    <n v="964"/>
    <s v="Louise Sorel"/>
    <n v="1"/>
    <s v="beatnik|businessman|necrophilia|party|partying"/>
    <s v="http://www.imdb.com/title/tt0060816/?ref_=fn_tt_tt_1"/>
    <n v="7"/>
    <x v="0"/>
    <s v="UK"/>
    <s v="Unrated"/>
    <m/>
    <n v="1965"/>
    <n v="196"/>
    <n v="7.3"/>
    <n v="1.37"/>
    <n v="32"/>
  </r>
  <r>
    <s v="Color"/>
    <x v="979"/>
    <n v="16"/>
    <n v="94"/>
    <n v="9"/>
    <n v="200"/>
    <s v="Deon Richmond"/>
    <n v="927"/>
    <n v="9016377"/>
    <s v="Comedy"/>
    <s v="Donald Faison"/>
    <s v="Trippin' "/>
    <n v="1004"/>
    <n v="1936"/>
    <s v="Countess Vaughn"/>
    <n v="3"/>
    <s v="apostrophe in title|bare breasts|female nudity|nude black woman|prom"/>
    <s v="http://www.imdb.com/title/tt0160298/?ref_=fn_tt_tt_1"/>
    <n v="8"/>
    <x v="0"/>
    <s v="USA"/>
    <s v="R"/>
    <m/>
    <n v="1999"/>
    <n v="209"/>
    <n v="5.2"/>
    <n v="1.85"/>
    <n v="143"/>
  </r>
  <r>
    <s v="Color"/>
    <x v="726"/>
    <n v="16"/>
    <n v="94"/>
    <n v="37"/>
    <n v="104"/>
    <s v="Eli Marienthal"/>
    <n v="318"/>
    <n v="40542"/>
    <s v="Drama|Romance"/>
    <s v="Robert John Burke"/>
    <s v="First Love, Last Rites "/>
    <n v="294"/>
    <n v="751"/>
    <s v="Natasha Gregson Wagner"/>
    <n v="0"/>
    <s v="listening to music|misfit|panties|red panties|sex"/>
    <s v="http://www.imdb.com/title/tt0128214/?ref_=fn_tt_tt_1"/>
    <n v="16"/>
    <x v="0"/>
    <s v="USA"/>
    <s v="R"/>
    <n v="300000"/>
    <n v="1997"/>
    <n v="157"/>
    <n v="5.5"/>
    <m/>
    <n v="26"/>
  </r>
  <r>
    <s v="Color"/>
    <x v="980"/>
    <n v="16"/>
    <n v="94"/>
    <n v="50"/>
    <n v="422"/>
    <s v="Corbin Bleu"/>
    <n v="835"/>
    <n v="140987"/>
    <s v="Drama"/>
    <s v="Madison Pettis"/>
    <s v="Free Style "/>
    <n v="361"/>
    <n v="2519"/>
    <s v="Sandra Echeverría"/>
    <n v="3"/>
    <s v=""/>
    <s v="http://www.imdb.com/title/tt1128071/?ref_=fn_tt_tt_1"/>
    <n v="4"/>
    <x v="0"/>
    <s v="Canada"/>
    <s v="PG"/>
    <m/>
    <n v="2008"/>
    <n v="632"/>
    <n v="4.2"/>
    <n v="1.85"/>
    <n v="58"/>
  </r>
  <r>
    <s v="Color"/>
    <x v="981"/>
    <n v="17"/>
    <n v="94"/>
    <n v="3"/>
    <n v="181"/>
    <s v="Tom Guiry"/>
    <n v="262"/>
    <m/>
    <s v="Crime|Drama|Romance"/>
    <s v="Zachary Knighton"/>
    <s v="The Mudge Boy "/>
    <n v="3480"/>
    <n v="991"/>
    <s v="Ryan Donowho"/>
    <n v="1"/>
    <s v="death|farm|fur coat|grief|misfit"/>
    <s v="http://www.imdb.com/title/tt0339419/?ref_=fn_tt_tt_1"/>
    <n v="30"/>
    <x v="0"/>
    <s v="USA"/>
    <s v="R"/>
    <n v="800000"/>
    <n v="2003"/>
    <n v="262"/>
    <n v="7.2"/>
    <m/>
    <n v="396"/>
  </r>
  <r>
    <s v="Color"/>
    <x v="982"/>
    <n v="17"/>
    <n v="94"/>
    <n v="78"/>
    <n v="469"/>
    <s v="Kimberly Elise"/>
    <n v="912"/>
    <n v="6879730"/>
    <s v="Drama"/>
    <s v="Loretta Devine"/>
    <s v="Woman Thou Art Loosed "/>
    <n v="806"/>
    <n v="3049"/>
    <s v="Clifton Powell"/>
    <n v="0"/>
    <s v="abuse|bishop|death|flashback|poverty"/>
    <s v="http://www.imdb.com/title/tt0399901/?ref_=fn_tt_tt_1"/>
    <n v="23"/>
    <x v="0"/>
    <s v="USA"/>
    <s v="R"/>
    <m/>
    <n v="2004"/>
    <n v="637"/>
    <n v="6.9"/>
    <m/>
    <n v="187"/>
  </r>
  <r>
    <s v="Color"/>
    <x v="983"/>
    <n v="21"/>
    <n v="94"/>
    <n v="4"/>
    <n v="518"/>
    <s v="Jake Lloyd"/>
    <n v="844"/>
    <n v="508867"/>
    <s v="Drama|Sport"/>
    <s v="Bruce Dern"/>
    <s v="Madison "/>
    <n v="1033"/>
    <n v="3583"/>
    <s v="William Shockley"/>
    <n v="0"/>
    <s v="boat racing|hydroplane|loyalty|one word title|scolding"/>
    <s v="http://www.imdb.com/title/tt0206113/?ref_=fn_tt_tt_1"/>
    <n v="26"/>
    <x v="0"/>
    <s v="USA"/>
    <s v="PG"/>
    <m/>
    <n v="2001"/>
    <n v="626"/>
    <n v="6.5"/>
    <n v="2.35"/>
    <n v="282"/>
  </r>
  <r>
    <s v="Color"/>
    <x v="984"/>
    <n v="23"/>
    <n v="94"/>
    <n v="4"/>
    <n v="10"/>
    <s v="Laurel Holloman"/>
    <n v="360"/>
    <n v="1977544"/>
    <s v="Comedy|Drama|Romance"/>
    <s v="Nicole Ari Parker"/>
    <s v="The Incredibly True Adventure of Two Girls in Love "/>
    <n v="3513"/>
    <n v="656"/>
    <s v="Stephanie Berry"/>
    <n v="0"/>
    <s v="caught having sex|class|friend|lesbian|lesbian sex"/>
    <s v="http://www.imdb.com/title/tt0113416/?ref_=fn_tt_tt_1"/>
    <n v="36"/>
    <x v="0"/>
    <s v="USA"/>
    <s v="R"/>
    <n v="250000"/>
    <n v="1995"/>
    <n v="273"/>
    <n v="6.5"/>
    <n v="1.85"/>
    <n v="423"/>
  </r>
  <r>
    <s v="Color"/>
    <x v="985"/>
    <n v="24"/>
    <n v="94"/>
    <n v="0"/>
    <n v="51"/>
    <s v="Don Gordon"/>
    <n v="311"/>
    <m/>
    <s v="Drama"/>
    <s v="Raymond Burr"/>
    <s v="Out of the Blue "/>
    <n v="1599"/>
    <n v="498"/>
    <s v="Jim Byrnes"/>
    <n v="1"/>
    <s v="explosion|hitchhiking|punk|trauma|truck driver"/>
    <s v="http://www.imdb.com/title/tt0081291/?ref_=fn_tt_tt_1"/>
    <n v="27"/>
    <x v="0"/>
    <s v="Canada"/>
    <s v="R"/>
    <n v="2200000"/>
    <n v="1980"/>
    <n v="59"/>
    <n v="7.2"/>
    <n v="1.85"/>
    <n v="274"/>
  </r>
  <r>
    <s v="Color"/>
    <x v="571"/>
    <n v="25"/>
    <n v="94"/>
    <n v="11"/>
    <n v="232"/>
    <s v="Rosanna Arquette"/>
    <n v="1000"/>
    <n v="22189039"/>
    <s v="Action|Crime|Drama|Romance|Thriller"/>
    <s v="Kieran Culkin"/>
    <s v="Nowhere to Run "/>
    <n v="17074"/>
    <n v="2210"/>
    <s v="Joss Ackland"/>
    <n v="0"/>
    <s v="business|escaped convict|farm|motorcycle|widow"/>
    <s v="http://www.imdb.com/title/tt0107711/?ref_=fn_tt_tt_1"/>
    <n v="55"/>
    <x v="0"/>
    <s v="USA"/>
    <s v="R"/>
    <n v="15000000"/>
    <n v="1993"/>
    <n v="605"/>
    <n v="5.5"/>
    <n v="1.85"/>
    <n v="466"/>
  </r>
  <r>
    <s v="Color"/>
    <x v="546"/>
    <n v="29"/>
    <n v="94"/>
    <n v="23"/>
    <n v="148"/>
    <s v="Randall 'Tex' Cobb"/>
    <n v="400"/>
    <n v="79817937"/>
    <s v="Action|Adventure|Comedy|Fantasy|Mystery"/>
    <s v="Victor Wong"/>
    <s v="The Golden Child "/>
    <n v="39798"/>
    <n v="1044"/>
    <s v="Charlotte Lewis"/>
    <n v="1"/>
    <s v="boy|child|chosen one|demon|detective"/>
    <s v="http://www.imdb.com/title/tt0091129/?ref_=fn_tt_tt_1"/>
    <n v="69"/>
    <x v="0"/>
    <s v="USA"/>
    <s v="PG-13"/>
    <n v="25000000"/>
    <n v="1986"/>
    <n v="255"/>
    <n v="5.9"/>
    <n v="1.85"/>
    <n v="0"/>
  </r>
  <r>
    <s v="Color"/>
    <x v="986"/>
    <n v="30"/>
    <n v="94"/>
    <n v="9"/>
    <n v="262"/>
    <s v="Jordana Brewster"/>
    <n v="4000"/>
    <m/>
    <s v="Action|Crime|Drama|Thriller"/>
    <s v="Hayden Christensen"/>
    <s v="American Heist "/>
    <n v="12372"/>
    <n v="9432"/>
    <s v="Akon"/>
    <n v="1"/>
    <s v="bank|critically bashed|heist|mechanic|prison"/>
    <s v="http://www.imdb.com/title/tt2923316/?ref_=fn_tt_tt_1"/>
    <n v="42"/>
    <x v="0"/>
    <s v="Canada"/>
    <s v="R"/>
    <n v="10000000"/>
    <n v="2014"/>
    <n v="4000"/>
    <n v="5.2"/>
    <m/>
    <n v="0"/>
  </r>
  <r>
    <s v="Color"/>
    <x v="987"/>
    <n v="33"/>
    <n v="94"/>
    <n v="47"/>
    <n v="108"/>
    <s v="Gloria Votsis"/>
    <n v="430"/>
    <m/>
    <s v="Horror|Thriller"/>
    <s v="Gideon Emery"/>
    <s v="Train "/>
    <n v="4790"/>
    <n v="836"/>
    <s v="Derek Magyar"/>
    <n v="1"/>
    <s v="blood splatter|heart ripped out|jock strap|train|vomiting"/>
    <s v="http://www.imdb.com/title/tt1015474/?ref_=fn_tt_tt_1"/>
    <n v="52"/>
    <x v="0"/>
    <s v="USA"/>
    <s v="R"/>
    <m/>
    <n v="2008"/>
    <n v="209"/>
    <n v="4.8"/>
    <n v="1.85"/>
    <n v="804"/>
  </r>
  <r>
    <s v="Color"/>
    <x v="988"/>
    <n v="34"/>
    <n v="94"/>
    <n v="36"/>
    <n v="507"/>
    <s v="Peter Gallagher"/>
    <n v="13000"/>
    <n v="13801755"/>
    <s v="Action|Comedy|Crime|Thriller"/>
    <s v="Bill Murray"/>
    <s v="The Man Who Knew Too Little "/>
    <n v="23928"/>
    <n v="15183"/>
    <s v="Joanne Whalley"/>
    <n v="1"/>
    <s v="assassin|bomb|dominatrix|mistaken identity|spy"/>
    <s v="http://www.imdb.com/title/tt0120483/?ref_=fn_tt_tt_1"/>
    <n v="100"/>
    <x v="0"/>
    <s v="USA"/>
    <s v="PG"/>
    <n v="20000000"/>
    <n v="1997"/>
    <n v="828"/>
    <n v="6.6"/>
    <n v="1.85"/>
    <n v="0"/>
  </r>
  <r>
    <s v=" Black and White"/>
    <x v="989"/>
    <n v="36"/>
    <n v="94"/>
    <n v="0"/>
    <n v="5"/>
    <s v="Macha Méril"/>
    <n v="12"/>
    <m/>
    <s v="Drama"/>
    <s v="Philippe Leroy"/>
    <s v="Une Femme Mariée "/>
    <n v="1962"/>
    <n v="27"/>
    <s v="Rita Maiden"/>
    <n v="0"/>
    <s v="acting|actor|face slap|fashion|magazine"/>
    <s v="http://www.imdb.com/title/tt0058701/?ref_=fn_tt_tt_1"/>
    <n v="10"/>
    <x v="5"/>
    <s v="France"/>
    <s v="Unrated"/>
    <n v="120000"/>
    <n v="1964"/>
    <n v="7"/>
    <n v="7.4"/>
    <n v="1.37"/>
    <n v="187"/>
  </r>
  <r>
    <s v="Color"/>
    <x v="990"/>
    <n v="40"/>
    <n v="94"/>
    <n v="7"/>
    <n v="17"/>
    <s v="Ryôko Hirosue"/>
    <n v="235"/>
    <n v="81525"/>
    <s v="Action|Comedy|Crime|Drama|Thriller"/>
    <s v="Carole Bouquet"/>
    <s v="Wasabi "/>
    <n v="29392"/>
    <n v="303"/>
    <s v="Michel Muller"/>
    <n v="1"/>
    <s v="french|inheritance|japan|letter|police detective hero"/>
    <s v="http://www.imdb.com/title/tt0281364/?ref_=fn_tt_tt_1"/>
    <n v="91"/>
    <x v="5"/>
    <s v="France"/>
    <s v="R"/>
    <n v="15300000"/>
    <n v="2001"/>
    <n v="46"/>
    <n v="6.6"/>
    <n v="2.35"/>
    <n v="0"/>
  </r>
  <r>
    <s v="Color"/>
    <x v="991"/>
    <n v="41"/>
    <n v="94"/>
    <n v="0"/>
    <n v="379"/>
    <s v="Anne Bancroft"/>
    <n v="795"/>
    <n v="511920"/>
    <s v="Adventure|Animation|Comedy|Fantasy|Romance"/>
    <s v="Eric Idle"/>
    <s v="Delgo "/>
    <n v="2458"/>
    <n v="2449"/>
    <s v="Kelly Ripa"/>
    <n v="1"/>
    <s v="box office flop|computer animation|one word title|surrealism|villainess"/>
    <s v="http://www.imdb.com/title/tt0361500/?ref_=fn_tt_tt_1"/>
    <n v="26"/>
    <x v="0"/>
    <s v="USA"/>
    <s v="PG"/>
    <n v="40000000"/>
    <n v="2008"/>
    <n v="754"/>
    <n v="4.4000000000000004"/>
    <n v="1.85"/>
    <n v="211"/>
  </r>
  <r>
    <s v="Color"/>
    <x v="992"/>
    <n v="42"/>
    <n v="94"/>
    <n v="0"/>
    <n v="664"/>
    <s v="Alona Tal"/>
    <n v="1000"/>
    <n v="4693919"/>
    <s v="Comedy"/>
    <s v="Drake Bell"/>
    <s v="College "/>
    <n v="11011"/>
    <n v="4484"/>
    <s v="Haley Bennett"/>
    <n v="0"/>
    <s v="college|face slap|high school|loss of virginity|pierced nipple"/>
    <s v="http://www.imdb.com/title/tt0844671/?ref_=fn_tt_tt_1"/>
    <n v="78"/>
    <x v="0"/>
    <s v="USA"/>
    <s v="R"/>
    <n v="6500000"/>
    <n v="2008"/>
    <n v="1000"/>
    <n v="4.5999999999999996"/>
    <n v="1.85"/>
    <n v="422"/>
  </r>
  <r>
    <s v="Color"/>
    <x v="438"/>
    <n v="42"/>
    <n v="94"/>
    <n v="2"/>
    <n v="156"/>
    <s v="Ryan Kennedy"/>
    <n v="259"/>
    <m/>
    <s v="Horror|Sci-Fi|Thriller"/>
    <s v="Melanie Papalia"/>
    <s v="Super Hybrid "/>
    <n v="1328"/>
    <n v="711"/>
    <s v="John Reardon"/>
    <n v="0"/>
    <s v="based on comic book|blue bra and panties|female protagonist|girl in bra and panties|killer car"/>
    <s v="http://www.imdb.com/title/tt1152827/?ref_=fn_tt_tt_1"/>
    <n v="22"/>
    <x v="0"/>
    <s v="USA"/>
    <s v="PG-13"/>
    <n v="13000000"/>
    <n v="2010"/>
    <n v="165"/>
    <n v="3.9"/>
    <n v="2.35"/>
    <n v="0"/>
  </r>
  <r>
    <s v="Color"/>
    <x v="225"/>
    <n v="44"/>
    <n v="94"/>
    <n v="10"/>
    <n v="141"/>
    <s v="Ronny Cox"/>
    <n v="694"/>
    <n v="13264986"/>
    <s v="Action|Western"/>
    <s v="Gregory Smith"/>
    <s v="American Outlaws "/>
    <n v="12077"/>
    <n v="1668"/>
    <s v="Harris Yulin"/>
    <n v="2"/>
    <s v="legend|old west|outlaw|railroad|stealing from the rich"/>
    <s v="http://www.imdb.com/title/tt0244000/?ref_=fn_tt_tt_1"/>
    <n v="162"/>
    <x v="0"/>
    <s v="USA"/>
    <s v="PG-13"/>
    <n v="35000000"/>
    <n v="2001"/>
    <n v="605"/>
    <n v="6"/>
    <n v="1.85"/>
    <n v="433"/>
  </r>
  <r>
    <s v="Color"/>
    <x v="993"/>
    <n v="45"/>
    <n v="94"/>
    <n v="24"/>
    <n v="545"/>
    <s v="Tyra Banks"/>
    <n v="834"/>
    <n v="2800000"/>
    <s v="Comedy"/>
    <s v="Ivana Milicevic"/>
    <s v="Love Stinks "/>
    <n v="4377"/>
    <n v="2662"/>
    <s v="Bridgette Wilson-Sampras"/>
    <n v="3"/>
    <s v="black comedy|marriage|marriage proposal|not taking no for an answer|obsessive woman"/>
    <s v="http://www.imdb.com/title/tt0188863/?ref_=fn_tt_tt_1"/>
    <n v="85"/>
    <x v="0"/>
    <s v="USA"/>
    <s v="R"/>
    <n v="4000000"/>
    <n v="1999"/>
    <n v="625"/>
    <n v="5.8"/>
    <n v="1.85"/>
    <n v="309"/>
  </r>
  <r>
    <s v="Color"/>
    <x v="994"/>
    <n v="46"/>
    <n v="94"/>
    <n v="0"/>
    <n v="493"/>
    <s v="Edi Gathegi"/>
    <n v="15000"/>
    <m/>
    <s v="Crime|Drama|Thriller"/>
    <s v="Rex Baker"/>
    <s v="Criminal Activities "/>
    <n v="5255"/>
    <n v="17377"/>
    <s v="Travis Aaron Wade"/>
    <n v="3"/>
    <s v="african american gangster|falling to death|in over one's head|murder|surveillance"/>
    <s v="http://www.imdb.com/title/tt3687310/?ref_=fn_tt_tt_1"/>
    <n v="38"/>
    <x v="0"/>
    <s v="USA"/>
    <s v="Unrated"/>
    <n v="7000000"/>
    <n v="2015"/>
    <n v="725"/>
    <n v="5.8"/>
    <n v="2.35"/>
    <n v="0"/>
  </r>
  <r>
    <s v="Color"/>
    <x v="995"/>
    <n v="47"/>
    <n v="94"/>
    <n v="258"/>
    <n v="424"/>
    <s v="Dash Mihok"/>
    <n v="721"/>
    <n v="11508423"/>
    <s v="Biography|Comedy|Drama|Family|Sport"/>
    <s v="Tasha Smith"/>
    <s v="The Longshots "/>
    <n v="3174"/>
    <n v="2453"/>
    <s v="Garrett Morris"/>
    <n v="2"/>
    <s v="absent father|american football|based on true story|middle school"/>
    <s v="http://www.imdb.com/title/tt1091751/?ref_=fn_tt_tt_1"/>
    <n v="19"/>
    <x v="0"/>
    <s v="USA"/>
    <s v="PG"/>
    <n v="23000000"/>
    <n v="2008"/>
    <n v="463"/>
    <n v="5.0999999999999996"/>
    <n v="2.35"/>
    <n v="376"/>
  </r>
  <r>
    <s v="Color"/>
    <x v="996"/>
    <n v="48"/>
    <n v="94"/>
    <n v="43"/>
    <n v="129"/>
    <s v="Michaela McManus"/>
    <n v="826"/>
    <m/>
    <s v="Action|Horror|Thriller"/>
    <s v="Scott Glenn"/>
    <s v="Into the Grizzly Maze "/>
    <n v="4486"/>
    <n v="1586"/>
    <s v="Luisa D'Oliveira"/>
    <n v="4"/>
    <s v="bear|breasts|female nudity|grizzly|wilderness"/>
    <s v="http://www.imdb.com/title/tt1694021/?ref_=fn_tt_tt_1"/>
    <n v="38"/>
    <x v="0"/>
    <s v="USA"/>
    <s v="R"/>
    <n v="10000000"/>
    <n v="2015"/>
    <n v="476"/>
    <n v="5.3"/>
    <n v="1.85"/>
    <n v="0"/>
  </r>
  <r>
    <s v="Color"/>
    <x v="997"/>
    <n v="49"/>
    <n v="94"/>
    <n v="80"/>
    <n v="230"/>
    <s v="Ray Walston"/>
    <n v="1000"/>
    <n v="36830057"/>
    <s v="Comedy|Family|Sci-Fi"/>
    <s v="Steven Anthony Lawrence"/>
    <s v="My Favorite Martian "/>
    <n v="10883"/>
    <n v="2151"/>
    <s v="Michael Lerner"/>
    <n v="2"/>
    <s v="alien|hidden camera|martian|reporter|spaceship"/>
    <s v="http://www.imdb.com/title/tt0120764/?ref_=fn_tt_tt_1"/>
    <n v="73"/>
    <x v="0"/>
    <s v="USA"/>
    <s v="PG"/>
    <n v="65000000"/>
    <n v="1999"/>
    <n v="417"/>
    <n v="4.9000000000000004"/>
    <n v="1.85"/>
    <n v="448"/>
  </r>
  <r>
    <s v="Color"/>
    <x v="979"/>
    <n v="50"/>
    <n v="94"/>
    <n v="9"/>
    <n v="612"/>
    <s v="Jodi Lyn O'Keefe"/>
    <n v="11000"/>
    <n v="8735529"/>
    <s v="Comedy|Drama|Romance"/>
    <s v="James Franco"/>
    <s v="Whatever It Takes "/>
    <n v="8055"/>
    <n v="13524"/>
    <s v="Marla Sokoloff"/>
    <n v="4"/>
    <s v="male objectification|manipulative behavior|modern day adaptation|narcissistic woman|promiscuous woman"/>
    <s v="http://www.imdb.com/title/tt0202402/?ref_=fn_tt_tt_1"/>
    <n v="89"/>
    <x v="0"/>
    <s v="USA"/>
    <s v="PG-13"/>
    <n v="15000000"/>
    <n v="2000"/>
    <n v="897"/>
    <n v="5.5"/>
    <n v="1.85"/>
    <n v="816"/>
  </r>
  <r>
    <s v="Color"/>
    <x v="998"/>
    <n v="51"/>
    <n v="94"/>
    <n v="112"/>
    <n v="428"/>
    <s v="Nia Long"/>
    <n v="1000"/>
    <n v="1744858"/>
    <s v="Comedy|Drama|Romance|Sport"/>
    <s v="Justin Theroux"/>
    <s v="The Broken Hearts Club: A Romantic Comedy "/>
    <n v="6084"/>
    <n v="3085"/>
    <s v="Mary McCormack"/>
    <n v="1"/>
    <s v="friend|gay|lesbian|photographer|restaurant"/>
    <s v="http://www.imdb.com/title/tt0222850/?ref_=fn_tt_tt_1"/>
    <n v="120"/>
    <x v="0"/>
    <s v="USA"/>
    <s v="R"/>
    <n v="1000000"/>
    <n v="2000"/>
    <n v="826"/>
    <n v="7"/>
    <n v="2.35"/>
    <n v="671"/>
  </r>
  <r>
    <s v="Color"/>
    <x v="352"/>
    <n v="51"/>
    <n v="94"/>
    <n v="14"/>
    <n v="635"/>
    <s v="Angus T. Jones"/>
    <n v="1000"/>
    <n v="33357476"/>
    <s v="Action|Comedy|Crime|Family"/>
    <s v="Leslie Bibb"/>
    <s v="See Spot Run "/>
    <n v="7392"/>
    <n v="4194"/>
    <s v="Paul Sorvino"/>
    <n v="0"/>
    <s v="boy|fbi|mailman|van|witness protection"/>
    <s v="http://www.imdb.com/title/tt0250720/?ref_=fn_tt_tt_1"/>
    <n v="53"/>
    <x v="0"/>
    <s v="USA"/>
    <s v="PG"/>
    <n v="35000000"/>
    <n v="2001"/>
    <n v="1000"/>
    <n v="5.4"/>
    <n v="1.85"/>
    <n v="393"/>
  </r>
  <r>
    <s v="Color"/>
    <x v="411"/>
    <n v="55"/>
    <n v="94"/>
    <n v="0"/>
    <n v="605"/>
    <s v="Harvey Korman"/>
    <n v="1000"/>
    <m/>
    <s v="Comedy"/>
    <s v="Madeline Kahn"/>
    <s v="High Anxiety "/>
    <n v="15115"/>
    <n v="2861"/>
    <s v="Dick Van Patten"/>
    <n v="0"/>
    <s v="belldon's hysteria|high anxiety|hitchcockian|murder|parody"/>
    <s v="http://www.imdb.com/title/tt0076141/?ref_=fn_tt_tt_1"/>
    <n v="102"/>
    <x v="0"/>
    <s v="USA"/>
    <s v="PG"/>
    <n v="3400000"/>
    <n v="1977"/>
    <n v="628"/>
    <n v="6.7"/>
    <n v="1.85"/>
    <n v="0"/>
  </r>
  <r>
    <s v="Color"/>
    <x v="999"/>
    <n v="60"/>
    <n v="94"/>
    <n v="87"/>
    <n v="37"/>
    <s v="Gabriel Beristain"/>
    <n v="87"/>
    <n v="36830"/>
    <s v="Adventure|Comedy|Horror"/>
    <s v="Zak Penn"/>
    <s v="Incident at Loch Ness "/>
    <n v="3291"/>
    <n v="256"/>
    <s v="John Bailey"/>
    <n v="0"/>
    <s v="boat|director|loch ness|loch ness monster|monster"/>
    <s v="http://www.imdb.com/title/tt0374639/?ref_=fn_tt_tt_1"/>
    <n v="63"/>
    <x v="0"/>
    <s v="UK"/>
    <s v="PG-13"/>
    <n v="1400000"/>
    <n v="2004"/>
    <n v="70"/>
    <n v="6.6"/>
    <n v="1.85"/>
    <n v="400"/>
  </r>
  <r>
    <s v="Color"/>
    <x v="1000"/>
    <n v="61"/>
    <n v="94"/>
    <n v="122"/>
    <n v="617"/>
    <s v="Lara Flynn Boyle"/>
    <n v="1000"/>
    <n v="121697350"/>
    <s v="Comedy|Music"/>
    <s v="Tia Carrere"/>
    <s v="Wayne's World "/>
    <n v="114610"/>
    <n v="4263"/>
    <s v="Kurt Fuller"/>
    <n v="2"/>
    <s v="basement|lead actor's first film|long hair|public access|title directed by female"/>
    <s v="http://www.imdb.com/title/tt0105793/?ref_=fn_tt_tt_1"/>
    <n v="176"/>
    <x v="0"/>
    <s v="USA"/>
    <s v="PG-13"/>
    <n v="20000000"/>
    <n v="1992"/>
    <n v="619"/>
    <n v="7"/>
    <n v="1.85"/>
    <n v="0"/>
  </r>
  <r>
    <s v="Color"/>
    <x v="1001"/>
    <n v="62"/>
    <n v="94"/>
    <n v="8"/>
    <n v="66"/>
    <s v="Clé Bennett"/>
    <n v="328"/>
    <n v="7070459"/>
    <s v="Drama"/>
    <s v="DeRay Davis"/>
    <s v="How She Move "/>
    <n v="4600"/>
    <n v="760"/>
    <s v="Conrad Coates"/>
    <n v="0"/>
    <s v="dance|dance contest|loss of sister|step dancing|teenager"/>
    <s v="http://www.imdb.com/title/tt0770810/?ref_=fn_tt_tt_1"/>
    <n v="18"/>
    <x v="0"/>
    <s v="Canada"/>
    <s v="PG-13"/>
    <m/>
    <n v="2007"/>
    <n v="122"/>
    <n v="3.3"/>
    <n v="1.85"/>
    <n v="238"/>
  </r>
  <r>
    <s v="Color"/>
    <x v="942"/>
    <n v="64"/>
    <n v="94"/>
    <n v="261"/>
    <n v="179"/>
    <s v="Irène Jacob"/>
    <n v="12000"/>
    <m/>
    <s v="Drama|Thriller"/>
    <s v="Nicolas Cage"/>
    <s v="Dying of the Light "/>
    <n v="6964"/>
    <n v="12676"/>
    <s v="Tomiwa Edun"/>
    <n v="1"/>
    <s v="cia|individualism|mental illness|religion|revenge"/>
    <s v="http://www.imdb.com/title/tt1274586/?ref_=fn_tt_tt_1"/>
    <n v="47"/>
    <x v="0"/>
    <s v="Bahamas"/>
    <s v="R"/>
    <n v="5000000"/>
    <n v="2014"/>
    <n v="316"/>
    <n v="4.4000000000000004"/>
    <n v="2.35"/>
    <n v="0"/>
  </r>
  <r>
    <s v="Color"/>
    <x v="677"/>
    <n v="64"/>
    <n v="94"/>
    <n v="39"/>
    <n v="506"/>
    <s v="Larry Miller"/>
    <n v="1000"/>
    <n v="32095318"/>
    <s v="Comedy|Crime"/>
    <s v="Bernie Mac"/>
    <s v="What's the Worst That Could Happen? "/>
    <n v="12466"/>
    <n v="3664"/>
    <s v="Richard Schiff"/>
    <n v="0"/>
    <s v="businessman|ring|thief|vulgarity|washington d.c."/>
    <s v="http://www.imdb.com/title/tt0161083/?ref_=fn_tt_tt_1"/>
    <n v="84"/>
    <x v="0"/>
    <s v="USA"/>
    <s v="PG-13"/>
    <n v="45000000"/>
    <n v="2001"/>
    <n v="611"/>
    <n v="5.5"/>
    <n v="1.85"/>
    <n v="304"/>
  </r>
  <r>
    <s v=" Black and White"/>
    <x v="789"/>
    <n v="64"/>
    <n v="94"/>
    <n v="394"/>
    <n v="565"/>
    <s v="Wes Studi"/>
    <n v="922"/>
    <n v="12398628"/>
    <s v="Action|Crime|Drama|Sport"/>
    <s v="Fisher Stevens"/>
    <s v="Undisputed "/>
    <n v="21542"/>
    <n v="2880"/>
    <s v="Jon Seda"/>
    <n v="2"/>
    <s v="boxing|fight|heavyweight champion|iceman|prison"/>
    <s v="http://www.imdb.com/title/tt0281322/?ref_=fn_tt_tt_1"/>
    <n v="88"/>
    <x v="0"/>
    <s v="USA"/>
    <s v="R"/>
    <n v="20000000"/>
    <n v="2002"/>
    <n v="855"/>
    <n v="6.1"/>
    <n v="2.35"/>
    <n v="977"/>
  </r>
  <r>
    <s v="Color"/>
    <x v="1002"/>
    <n v="66"/>
    <n v="94"/>
    <n v="13"/>
    <n v="566"/>
    <s v="Adam Lamberg"/>
    <n v="925"/>
    <n v="42672630"/>
    <s v="Adventure|Comedy|Family|Music|Romance"/>
    <s v="Clayton Snyder"/>
    <s v="The Lizzie McGuire Movie "/>
    <n v="27580"/>
    <n v="3423"/>
    <s v="Alex Borstein"/>
    <n v="1"/>
    <s v="best friend|roma|singer|spaghetti|teenager"/>
    <s v="http://www.imdb.com/title/tt0306841/?ref_=fn_tt_tt_1"/>
    <n v="172"/>
    <x v="0"/>
    <s v="USA"/>
    <s v="PG"/>
    <n v="17000000"/>
    <n v="2003"/>
    <n v="738"/>
    <n v="5.3"/>
    <n v="2.35"/>
    <n v="0"/>
  </r>
  <r>
    <s v="Color"/>
    <x v="671"/>
    <n v="67"/>
    <n v="94"/>
    <n v="7"/>
    <n v="95"/>
    <s v="Amanda Detmer"/>
    <n v="3000"/>
    <n v="20627372"/>
    <s v="Comedy|Drama|Romance"/>
    <s v="Alyson Hannigan"/>
    <s v="Boys and Girls "/>
    <n v="13661"/>
    <n v="3451"/>
    <s v="Tsianina Joelson"/>
    <n v="3"/>
    <s v="best friend|break up|friendship|graduation|male in underwear"/>
    <s v="http://www.imdb.com/title/tt0204175/?ref_=fn_tt_tt_1"/>
    <n v="134"/>
    <x v="0"/>
    <s v="USA"/>
    <s v="PG-13"/>
    <n v="16000000"/>
    <n v="2000"/>
    <n v="240"/>
    <n v="5.3"/>
    <n v="1.85"/>
    <n v="487"/>
  </r>
  <r>
    <s v="Color"/>
    <x v="1003"/>
    <n v="69"/>
    <n v="94"/>
    <n v="906"/>
    <n v="528"/>
    <s v="Paula Garcés"/>
    <n v="2000"/>
    <n v="36985501"/>
    <s v="Action|Adventure|Comedy|Sci-Fi|Thriller"/>
    <s v="Michael Biehn"/>
    <s v="Clockstoppers "/>
    <n v="11212"/>
    <n v="3917"/>
    <s v="Jason George"/>
    <n v="0"/>
    <s v="frozen time|stopped time|time freeze|watch|wristwatch"/>
    <s v="http://www.imdb.com/title/tt0157472/?ref_=fn_tt_tt_1"/>
    <n v="94"/>
    <x v="0"/>
    <s v="USA"/>
    <s v="PG"/>
    <n v="26000000"/>
    <n v="2002"/>
    <n v="587"/>
    <n v="5.2"/>
    <n v="1.85"/>
    <n v="874"/>
  </r>
  <r>
    <s v="Color"/>
    <x v="254"/>
    <n v="70"/>
    <n v="94"/>
    <n v="18"/>
    <n v="183"/>
    <s v="Dash Mihok"/>
    <n v="658"/>
    <n v="3034181"/>
    <s v="Comedy|Music|Romance"/>
    <s v="Michael McKean"/>
    <s v="The Guru "/>
    <n v="13622"/>
    <n v="1559"/>
    <s v="Jimi Mistry"/>
    <n v="3"/>
    <s v="bollywood|illegal immigrant|live television|restaurant|waiter"/>
    <s v="http://www.imdb.com/title/tt0280720/?ref_=fn_tt_tt_1"/>
    <n v="128"/>
    <x v="0"/>
    <s v="UK"/>
    <s v="R"/>
    <n v="11000000"/>
    <n v="2002"/>
    <n v="463"/>
    <n v="5.4"/>
    <n v="1.85"/>
    <n v="550"/>
  </r>
  <r>
    <s v="Color"/>
    <x v="1004"/>
    <n v="74"/>
    <n v="94"/>
    <n v="176"/>
    <n v="46"/>
    <s v="David Gulpilil"/>
    <n v="116"/>
    <n v="6165429"/>
    <s v="Adventure|Biography|Drama|History"/>
    <s v="Roy Billing"/>
    <s v="Rabbit-Proof Fence "/>
    <n v="23486"/>
    <n v="312"/>
    <s v="Deborah Mailman"/>
    <n v="1"/>
    <s v="aborigine|based on true story|colonialism|fence|half caste"/>
    <s v="http://www.imdb.com/title/tt0252444/?ref_=fn_tt_tt_1"/>
    <n v="249"/>
    <x v="22"/>
    <s v="Australia"/>
    <s v="PG"/>
    <n v="6000000"/>
    <n v="2002"/>
    <n v="93"/>
    <n v="7.5"/>
    <n v="2.35"/>
    <n v="0"/>
  </r>
  <r>
    <s v="Color"/>
    <x v="477"/>
    <n v="75"/>
    <n v="94"/>
    <n v="84"/>
    <n v="95"/>
    <s v="Susan Clark"/>
    <n v="110"/>
    <n v="105500000"/>
    <s v="Comedy"/>
    <s v="Art Hindle"/>
    <s v="Porky's "/>
    <n v="31260"/>
    <n v="582"/>
    <s v="Tony Ganios"/>
    <n v="0"/>
    <s v="female full frontal nudity|revenge|school|sheriff|virginity"/>
    <s v="http://www.imdb.com/title/tt0084522/?ref_=fn_tt_tt_1"/>
    <n v="152"/>
    <x v="0"/>
    <s v="Canada"/>
    <s v="R"/>
    <n v="4000000"/>
    <n v="1981"/>
    <n v="95"/>
    <n v="6.2"/>
    <n v="1.85"/>
    <n v="0"/>
  </r>
  <r>
    <s v="Color"/>
    <x v="1005"/>
    <n v="76"/>
    <n v="94"/>
    <n v="99"/>
    <n v="377"/>
    <s v="Daniella Alonso"/>
    <n v="598"/>
    <n v="71038190"/>
    <s v="Action|Comedy|Crime"/>
    <s v="D.B. Woodside"/>
    <s v="Paul Blart: Mall Cop 2 "/>
    <n v="23473"/>
    <n v="3552"/>
    <s v="Eduardo Verástegui"/>
    <n v="1"/>
    <s v="character name in title|no opening credits|sequel|wilhelm scream"/>
    <s v="http://www.imdb.com/title/tt3450650/?ref_=fn_tt_tt_1"/>
    <n v="123"/>
    <x v="0"/>
    <s v="USA"/>
    <s v="PG"/>
    <n v="30000000"/>
    <n v="2015"/>
    <n v="557"/>
    <n v="4.4000000000000004"/>
    <n v="1.85"/>
    <n v="8000"/>
  </r>
  <r>
    <s v="Color"/>
    <x v="1006"/>
    <n v="77"/>
    <n v="94"/>
    <n v="163"/>
    <n v="2000"/>
    <s v="Tom Welling"/>
    <n v="12000"/>
    <n v="82569532"/>
    <s v="Adventure|Comedy|Family"/>
    <s v="Taylor Lautner"/>
    <s v="Cheaper by the Dozen 2 "/>
    <n v="42737"/>
    <n v="20348"/>
    <s v="Alyson Stoner"/>
    <n v="6"/>
    <s v="children|competition|rival|second part|vacation"/>
    <s v="http://www.imdb.com/title/tt0452598/?ref_=fn_tt_tt_1"/>
    <n v="128"/>
    <x v="0"/>
    <s v="USA"/>
    <s v="PG"/>
    <n v="60000000"/>
    <n v="2005"/>
    <n v="3000"/>
    <n v="5.4"/>
    <n v="2.35"/>
    <n v="781"/>
  </r>
  <r>
    <s v="Color"/>
    <x v="32"/>
    <n v="78"/>
    <n v="94"/>
    <n v="383"/>
    <n v="753"/>
    <s v="Kelsey Grammer"/>
    <n v="4000"/>
    <n v="58297830"/>
    <s v="Adventure|Animation|Drama|Family|Fantasy|Musical|Mystery|Romance"/>
    <s v="Kirsten Dunst"/>
    <s v="Anastasia "/>
    <n v="86347"/>
    <n v="6017"/>
    <s v="Bernadette Peters"/>
    <n v="1"/>
    <s v="amnesia|reference to anastasia romanov|romanov|russia|russian revolution"/>
    <s v="http://www.imdb.com/title/tt0118617/?ref_=fn_tt_tt_1"/>
    <n v="191"/>
    <x v="0"/>
    <s v="USA"/>
    <s v="G"/>
    <n v="50000000"/>
    <n v="1997"/>
    <n v="808"/>
    <n v="7.1"/>
    <n v="2.35"/>
    <n v="0"/>
  </r>
  <r>
    <s v="Color"/>
    <x v="428"/>
    <n v="78"/>
    <n v="94"/>
    <n v="6"/>
    <n v="227"/>
    <s v="Traylor Howard"/>
    <n v="490"/>
    <n v="17010646"/>
    <s v="Comedy|Family|Fantasy"/>
    <s v="Jamie Kennedy"/>
    <s v="Son of the Mask "/>
    <n v="40751"/>
    <n v="1195"/>
    <s v="Ben Stein"/>
    <n v="0"/>
    <s v="baby|cartoon on tv|cartoonist|dog|mask"/>
    <s v="http://www.imdb.com/title/tt0362165/?ref_=fn_tt_tt_1"/>
    <n v="239"/>
    <x v="0"/>
    <s v="USA"/>
    <s v="PG"/>
    <n v="84000000"/>
    <n v="2005"/>
    <n v="294"/>
    <n v="2.2000000000000002"/>
    <n v="1.85"/>
    <n v="881"/>
  </r>
  <r>
    <s v="Color"/>
    <x v="856"/>
    <n v="81"/>
    <n v="94"/>
    <n v="26"/>
    <n v="4000"/>
    <s v="Will Ferrell"/>
    <n v="16000"/>
    <n v="6241697"/>
    <s v="Comedy"/>
    <s v="Ryan Reynolds"/>
    <s v="Dick "/>
    <n v="16059"/>
    <n v="31005"/>
    <s v="Kirsten Dunst"/>
    <n v="2"/>
    <s v="political cover up|political satire|teenage girl|white house|witness"/>
    <s v="http://www.imdb.com/title/tt0144168/?ref_=fn_tt_tt_1"/>
    <n v="210"/>
    <x v="0"/>
    <s v="France"/>
    <s v="PG-13"/>
    <n v="13000000"/>
    <n v="1999"/>
    <n v="8000"/>
    <n v="6.1"/>
    <n v="1.85"/>
    <n v="0"/>
  </r>
  <r>
    <s v="Color"/>
    <x v="668"/>
    <n v="81"/>
    <n v="94"/>
    <n v="32"/>
    <n v="626"/>
    <s v="Harvey Korman"/>
    <n v="854"/>
    <n v="60573641"/>
    <s v="Comedy|Family"/>
    <s v="Jim Belushi"/>
    <s v="Jingle All the Way "/>
    <n v="68406"/>
    <n v="4530"/>
    <s v="Jake Lloyd"/>
    <n v="1"/>
    <s v="action figure|christmas|hero|karate|toy"/>
    <s v="http://www.imdb.com/title/tt0116705/?ref_=fn_tt_tt_1"/>
    <n v="162"/>
    <x v="0"/>
    <s v="USA"/>
    <s v="PG"/>
    <n v="60000000"/>
    <n v="1996"/>
    <n v="628"/>
    <n v="5.4"/>
    <n v="1.85"/>
    <n v="0"/>
  </r>
  <r>
    <s v="Color"/>
    <x v="1007"/>
    <n v="81"/>
    <n v="94"/>
    <n v="98"/>
    <n v="89"/>
    <s v="Jeremy Jordan"/>
    <n v="10000"/>
    <n v="137945"/>
    <s v="Comedy|Drama|Musical|Romance"/>
    <s v="Anna Kendrick"/>
    <s v="The Last Five Years "/>
    <n v="6223"/>
    <n v="10869"/>
    <s v="Charly Bivona"/>
    <n v="7"/>
    <s v="based on play|number in title"/>
    <s v="http://www.imdb.com/title/tt2474024/?ref_=fn_tt_tt_1"/>
    <n v="40"/>
    <x v="0"/>
    <s v="USA"/>
    <s v="PG-13"/>
    <m/>
    <n v="2014"/>
    <n v="773"/>
    <n v="5.9"/>
    <n v="2.35"/>
    <n v="0"/>
  </r>
  <r>
    <s v="Color"/>
    <x v="1008"/>
    <n v="82"/>
    <n v="94"/>
    <n v="0"/>
    <n v="235"/>
    <s v="Celia Weston"/>
    <n v="374"/>
    <n v="36037909"/>
    <s v="Comedy|Drama"/>
    <s v="Adam Arkin"/>
    <s v="Hanging Up "/>
    <n v="10132"/>
    <n v="1238"/>
    <s v="Jesse James"/>
    <n v="3"/>
    <s v="actress|clown costume|magazine|party planner|soap opera actress"/>
    <s v="http://www.imdb.com/title/tt0162983/?ref_=fn_tt_tt_1"/>
    <n v="130"/>
    <x v="0"/>
    <s v="Germany"/>
    <s v="PG-13"/>
    <n v="60000000"/>
    <n v="2000"/>
    <n v="258"/>
    <n v="4.7"/>
    <n v="1.85"/>
    <n v="390"/>
  </r>
  <r>
    <s v="Color"/>
    <x v="321"/>
    <n v="88"/>
    <n v="94"/>
    <n v="42"/>
    <n v="517"/>
    <s v="Rachael Harris"/>
    <n v="975"/>
    <n v="49002815"/>
    <s v="Comedy|Family"/>
    <s v="Zachary Gordon"/>
    <s v="Diary of a Wimpy Kid: Dog Days "/>
    <n v="15665"/>
    <n v="3153"/>
    <s v="Karan Brar"/>
    <n v="2"/>
    <s v="best friend|camping|country club|no opening credits|summer vacation"/>
    <s v="http://www.imdb.com/title/tt2023453/?ref_=fn_tt_tt_1"/>
    <n v="35"/>
    <x v="0"/>
    <s v="USA"/>
    <s v="PG"/>
    <n v="22000000"/>
    <n v="2012"/>
    <n v="569"/>
    <n v="6.4"/>
    <n v="2.35"/>
    <n v="0"/>
  </r>
  <r>
    <s v="Color"/>
    <x v="1009"/>
    <n v="88"/>
    <n v="94"/>
    <n v="3"/>
    <n v="2"/>
    <s v="Bill Clinton"/>
    <n v="196"/>
    <n v="3117666"/>
    <s v="Documentary"/>
    <s v="Ken Burns"/>
    <s v="Wordplay "/>
    <n v="3394"/>
    <n v="382"/>
    <s v="Bob Dole"/>
    <n v="0"/>
    <s v="comedian|crossword puzzle|editor|new york times|puzzle"/>
    <s v="http://www.imdb.com/title/tt0492506/?ref_=fn_tt_tt_1"/>
    <n v="43"/>
    <x v="0"/>
    <s v="USA"/>
    <s v="PG"/>
    <m/>
    <n v="2006"/>
    <n v="184"/>
    <n v="7.4"/>
    <n v="1.66"/>
    <n v="694"/>
  </r>
  <r>
    <s v="Color"/>
    <x v="1010"/>
    <n v="91"/>
    <n v="94"/>
    <n v="6"/>
    <n v="804"/>
    <s v="Dane Cook"/>
    <n v="16000"/>
    <n v="16101109"/>
    <s v="Comedy"/>
    <s v="Ryan Reynolds"/>
    <s v="Waiting... "/>
    <n v="76467"/>
    <n v="19957"/>
    <s v="Vanessa Lengies"/>
    <n v="3"/>
    <s v="cook|dishwasher|flashing|male frontal nudity|waiter"/>
    <s v="http://www.imdb.com/title/tt0348333/?ref_=fn_tt_tt_1"/>
    <n v="236"/>
    <x v="0"/>
    <s v="USA"/>
    <s v="R"/>
    <n v="3000000"/>
    <n v="2005"/>
    <n v="1000"/>
    <n v="6.8"/>
    <n v="1.85"/>
    <n v="0"/>
  </r>
  <r>
    <s v="Color"/>
    <x v="516"/>
    <n v="96"/>
    <n v="94"/>
    <n v="12"/>
    <n v="583"/>
    <s v="Curtis Armstrong"/>
    <n v="16000"/>
    <n v="21005329"/>
    <s v="Comedy|Romance"/>
    <s v="Ryan Reynolds"/>
    <s v="Van Wilder: Party Liaison "/>
    <n v="89128"/>
    <n v="19341"/>
    <s v="Erik Estrada"/>
    <n v="0"/>
    <s v="college|love|party|reporter|tuition"/>
    <s v="http://www.imdb.com/title/tt0283111/?ref_=fn_tt_tt_1"/>
    <n v="258"/>
    <x v="0"/>
    <s v="Germany"/>
    <s v="R"/>
    <n v="6000000"/>
    <n v="2002"/>
    <n v="876"/>
    <n v="6.4"/>
    <n v="1.85"/>
    <n v="0"/>
  </r>
  <r>
    <s v="Color"/>
    <x v="1011"/>
    <n v="97"/>
    <n v="94"/>
    <n v="23"/>
    <n v="582"/>
    <s v="Mekhi Phifer"/>
    <n v="2000"/>
    <n v="30222640"/>
    <s v="Drama|Music|Romance"/>
    <s v="Christian Monzon"/>
    <s v="Honey "/>
    <n v="36666"/>
    <n v="4868"/>
    <s v="Romeo Miller"/>
    <n v="2"/>
    <s v="choreographer|dance|dancer|dancing|hip hop"/>
    <s v="http://www.imdb.com/title/tt0322589/?ref_=fn_tt_tt_1"/>
    <n v="144"/>
    <x v="0"/>
    <s v="USA"/>
    <s v="PG-13"/>
    <n v="25000000"/>
    <n v="2003"/>
    <n v="1000"/>
    <n v="5.3"/>
    <n v="1.85"/>
    <n v="0"/>
  </r>
  <r>
    <s v="Color"/>
    <x v="668"/>
    <n v="97"/>
    <n v="94"/>
    <n v="32"/>
    <n v="453"/>
    <s v="Amber Valletta"/>
    <n v="1000"/>
    <n v="24268828"/>
    <s v="Action|Comedy|Family"/>
    <s v="Madeline Carroll"/>
    <s v="The Spy Next Door "/>
    <n v="29971"/>
    <n v="3436"/>
    <s v="George Lopez"/>
    <n v="4"/>
    <s v="chinese|cia|single mother|spy|terrorist"/>
    <s v="http://www.imdb.com/title/tt1273678/?ref_=fn_tt_tt_1"/>
    <n v="71"/>
    <x v="0"/>
    <s v="USA"/>
    <s v="PG"/>
    <n v="28000000"/>
    <n v="2010"/>
    <n v="626"/>
    <n v="5.4"/>
    <n v="1.85"/>
    <n v="0"/>
  </r>
  <r>
    <s v="Color"/>
    <x v="1012"/>
    <n v="97"/>
    <n v="94"/>
    <n v="0"/>
    <n v="458"/>
    <s v="Eliza Coupe"/>
    <n v="12000"/>
    <n v="12550242"/>
    <s v="Comedy|Drama|Romance"/>
    <s v="Steve Buscemi"/>
    <s v="I Think I Love My Wife "/>
    <n v="13866"/>
    <n v="13446"/>
    <s v="Wendell Pierce"/>
    <n v="3"/>
    <s v="banker|investment|investment banker|marriage|sex"/>
    <s v="http://www.imdb.com/title/tt0770772/?ref_=fn_tt_tt_1"/>
    <n v="55"/>
    <x v="0"/>
    <s v="USA"/>
    <s v="R"/>
    <m/>
    <n v="2007"/>
    <n v="490"/>
    <n v="5.5"/>
    <n v="1.85"/>
    <n v="488"/>
  </r>
  <r>
    <s v="Color"/>
    <x v="1013"/>
    <n v="99"/>
    <n v="94"/>
    <n v="249"/>
    <n v="271"/>
    <s v="Barret Oliver"/>
    <n v="523"/>
    <m/>
    <s v="Adventure|Drama|Family|Fantasy"/>
    <s v="Gerald McRaney"/>
    <s v="The NeverEnding Story "/>
    <n v="99557"/>
    <n v="1560"/>
    <s v="Alan Oppenheimer"/>
    <n v="1"/>
    <s v="book|dragon|story within the story|talking animal|werewolf"/>
    <s v="http://www.imdb.com/title/tt0088323/?ref_=fn_tt_tt_1"/>
    <n v="284"/>
    <x v="0"/>
    <s v="West Germany"/>
    <s v="PG"/>
    <n v="27000000"/>
    <n v="1984"/>
    <n v="312"/>
    <n v="7.4"/>
    <n v="2.35"/>
    <n v="21000"/>
  </r>
  <r>
    <s v="Color"/>
    <x v="612"/>
    <n v="101"/>
    <n v="94"/>
    <n v="0"/>
    <n v="14"/>
    <s v="Adam LeFevre"/>
    <n v="563"/>
    <n v="15131330"/>
    <s v="Adventure|Animation|Family|Fantasy"/>
    <s v="Mia Farrow"/>
    <s v="Arthur and the Invisibles "/>
    <n v="25843"/>
    <n v="683"/>
    <s v="Penny Balfour"/>
    <n v="0"/>
    <s v="boy|debt|garden|princess|treasure"/>
    <s v="http://www.imdb.com/title/tt0344854/?ref_=fn_tt_tt_1"/>
    <n v="64"/>
    <x v="0"/>
    <s v="France"/>
    <s v="PG"/>
    <n v="86000000"/>
    <n v="2006"/>
    <n v="80"/>
    <n v="6"/>
    <n v="2.35"/>
    <n v="941"/>
  </r>
  <r>
    <s v="Color"/>
    <x v="1014"/>
    <n v="102"/>
    <n v="94"/>
    <n v="10"/>
    <n v="72"/>
    <s v="Gyton Grantley"/>
    <n v="122"/>
    <m/>
    <s v="Horror|Thriller"/>
    <s v="Damian Walshe-Howling"/>
    <s v="The Reef "/>
    <n v="11950"/>
    <n v="375"/>
    <s v="Adrienne Pickering"/>
    <n v="0"/>
    <s v="boat|great white shark|killing an animal|shark|underwater"/>
    <s v="http://www.imdb.com/title/tt1320291/?ref_=fn_tt_tt_1"/>
    <n v="89"/>
    <x v="0"/>
    <s v="Australia"/>
    <s v="R"/>
    <m/>
    <n v="2010"/>
    <n v="109"/>
    <n v="5.8"/>
    <n v="2.35"/>
    <n v="0"/>
  </r>
  <r>
    <s v="Color"/>
    <x v="514"/>
    <n v="103"/>
    <n v="94"/>
    <n v="480"/>
    <n v="486"/>
    <s v="Rachel Blanchard"/>
    <n v="1000"/>
    <n v="68525609"/>
    <s v="Comedy"/>
    <s v="Ethan Suplee"/>
    <s v="Road Trip "/>
    <n v="132963"/>
    <n v="3889"/>
    <s v="Paulo Costanzo"/>
    <n v="5"/>
    <s v="blonde|college|friend|highway travel|road trip"/>
    <s v="http://www.imdb.com/title/tt0215129/?ref_=fn_tt_tt_1"/>
    <n v="302"/>
    <x v="0"/>
    <s v="USA"/>
    <s v="R"/>
    <n v="15600000"/>
    <n v="2000"/>
    <n v="490"/>
    <n v="6.5"/>
    <n v="1.85"/>
    <n v="0"/>
  </r>
  <r>
    <s v="Color"/>
    <x v="494"/>
    <n v="104"/>
    <n v="94"/>
    <n v="189"/>
    <n v="597"/>
    <s v="Alyson Stoner"/>
    <n v="3000"/>
    <n v="138614544"/>
    <s v="Comedy|Family"/>
    <s v="Tom Welling"/>
    <s v="Cheaper by the Dozen "/>
    <n v="75152"/>
    <n v="7014"/>
    <s v="Bonnie Hunt"/>
    <n v="15"/>
    <s v="9 year old|house|illinois|new job|vomiting"/>
    <s v="http://www.imdb.com/title/tt0349205/?ref_=fn_tt_tt_1"/>
    <n v="288"/>
    <x v="0"/>
    <s v="USA"/>
    <s v="PG"/>
    <n v="40000000"/>
    <n v="2003"/>
    <n v="2000"/>
    <n v="5.8"/>
    <n v="1.85"/>
    <n v="0"/>
  </r>
  <r>
    <s v="Color"/>
    <x v="580"/>
    <n v="107"/>
    <n v="94"/>
    <n v="0"/>
    <n v="197"/>
    <s v="Annie Parisse"/>
    <n v="712"/>
    <n v="15155772"/>
    <s v="Comedy|Drama|Romance"/>
    <s v="Yaya DaCosta"/>
    <s v="And So It Goes "/>
    <n v="8895"/>
    <n v="1673"/>
    <s v="Frankie Valli"/>
    <n v="2"/>
    <s v="four word title|grandparent grandchild relationship|reference to facebook|reference to the internet|singer"/>
    <s v="http://www.imdb.com/title/tt2465146/?ref_=fn_tt_tt_1"/>
    <n v="48"/>
    <x v="0"/>
    <s v="USA"/>
    <s v="PG-13"/>
    <n v="18000000"/>
    <n v="2014"/>
    <n v="341"/>
    <n v="5.7"/>
    <n v="2.35"/>
    <n v="3000"/>
  </r>
  <r>
    <s v="Color"/>
    <x v="477"/>
    <n v="109"/>
    <n v="94"/>
    <n v="84"/>
    <n v="378"/>
    <s v="Darren McGavin"/>
    <n v="662"/>
    <m/>
    <s v="Comedy|Family"/>
    <s v="Zack Ward"/>
    <s v="A Christmas Story "/>
    <n v="104908"/>
    <n v="2076"/>
    <s v="Scott Schwartz"/>
    <n v="0"/>
    <s v="bb gun|boy|bully|christmas|tongue stuck on a pole"/>
    <s v="http://www.imdb.com/title/tt0085334/?ref_=fn_tt_tt_1"/>
    <n v="458"/>
    <x v="0"/>
    <s v="USA"/>
    <s v="PG"/>
    <n v="4000000"/>
    <n v="1983"/>
    <n v="577"/>
    <n v="8.1"/>
    <n v="1.85"/>
    <n v="18000"/>
  </r>
  <r>
    <s v="Color"/>
    <x v="1015"/>
    <n v="111"/>
    <n v="94"/>
    <n v="87"/>
    <n v="569"/>
    <s v="Zachary Gordon"/>
    <n v="17000"/>
    <n v="64001297"/>
    <s v="Comedy|Family"/>
    <s v="Chloë Grace Moretz"/>
    <s v="Diary of a Wimpy Kid "/>
    <n v="32002"/>
    <n v="20154"/>
    <s v="Rachael Harris"/>
    <n v="1"/>
    <s v="cheese|diary|friend|middle school|school"/>
    <s v="http://www.imdb.com/title/tt1196141/?ref_=fn_tt_tt_1"/>
    <n v="103"/>
    <x v="0"/>
    <s v="USA"/>
    <s v="PG"/>
    <n v="15000000"/>
    <n v="2010"/>
    <n v="975"/>
    <n v="6.2"/>
    <n v="1.85"/>
    <n v="0"/>
  </r>
  <r>
    <s v="Color"/>
    <x v="1016"/>
    <n v="112"/>
    <n v="94"/>
    <n v="0"/>
    <n v="180"/>
    <s v="Stuart Margolin"/>
    <n v="820"/>
    <m/>
    <s v="Drama|Romance"/>
    <s v="Sam Shepard"/>
    <s v="Days of Heaven "/>
    <n v="37594"/>
    <n v="1618"/>
    <s v="Richard Libertini"/>
    <n v="0"/>
    <s v="farm|farm worker|grasshopper|harvest|wealth"/>
    <s v="http://www.imdb.com/title/tt0077405/?ref_=fn_tt_tt_1"/>
    <n v="181"/>
    <x v="0"/>
    <s v="USA"/>
    <s v="PG"/>
    <n v="3000000"/>
    <n v="1978"/>
    <n v="350"/>
    <n v="8"/>
    <n v="1.85"/>
    <n v="0"/>
  </r>
  <r>
    <s v="Color"/>
    <x v="1017"/>
    <n v="120"/>
    <n v="94"/>
    <n v="11"/>
    <n v="2"/>
    <s v="Eric Schlosser"/>
    <n v="37"/>
    <n v="4417124"/>
    <s v="Documentary"/>
    <s v="Michael Pollan"/>
    <s v="Food, Inc. "/>
    <n v="42389"/>
    <n v="42"/>
    <s v="Barbara Kowalcyk"/>
    <n v="0"/>
    <s v="farming|flesh eating|food|food industry|gluttony"/>
    <s v="http://www.imdb.com/title/tt1286537/?ref_=fn_tt_tt_1"/>
    <n v="183"/>
    <x v="0"/>
    <s v="USA"/>
    <s v="PG"/>
    <m/>
    <n v="2008"/>
    <n v="3"/>
    <n v="7.9"/>
    <n v="1.78"/>
    <n v="37000"/>
  </r>
  <r>
    <s v="Color"/>
    <x v="943"/>
    <n v="122"/>
    <n v="94"/>
    <n v="187"/>
    <n v="427"/>
    <s v="Shirley Henderson"/>
    <n v="1000"/>
    <n v="1247453"/>
    <s v="Comedy|Drama"/>
    <s v="Steve Coogan"/>
    <s v="Tristram Shandy: A Cock and Bull Story "/>
    <n v="11202"/>
    <n v="3690"/>
    <s v="Dylan Moran"/>
    <n v="0"/>
    <s v="actor playing himself|battle|boots|penis|womb"/>
    <s v="http://www.imdb.com/title/tt0423409/?ref_=fn_tt_tt_1"/>
    <n v="123"/>
    <x v="0"/>
    <s v="UK"/>
    <s v="R"/>
    <n v="2800000"/>
    <n v="2005"/>
    <n v="887"/>
    <n v="6.8"/>
    <n v="2.35"/>
    <n v="750"/>
  </r>
  <r>
    <s v="Color"/>
    <x v="203"/>
    <n v="127"/>
    <n v="94"/>
    <n v="160"/>
    <n v="167"/>
    <s v="Valerie Cruz"/>
    <n v="550"/>
    <n v="32003620"/>
    <s v="Action|Crime|Thriller"/>
    <s v="Richard Burgi"/>
    <s v="Cellular "/>
    <n v="79141"/>
    <n v="1102"/>
    <s v="Will Beinbrink"/>
    <n v="1"/>
    <s v="cell phone|distress signal|family in danger|police|stealing a car"/>
    <s v="http://www.imdb.com/title/tt0337921/?ref_=fn_tt_tt_1"/>
    <n v="355"/>
    <x v="0"/>
    <s v="USA"/>
    <s v="PG-13"/>
    <n v="25000000"/>
    <n v="2004"/>
    <n v="216"/>
    <n v="6.5"/>
    <n v="2.35"/>
    <n v="2000"/>
  </r>
  <r>
    <s v="Color"/>
    <x v="186"/>
    <n v="128"/>
    <n v="94"/>
    <n v="11000"/>
    <n v="975"/>
    <s v="Jon Lovitz"/>
    <n v="11000"/>
    <n v="17071230"/>
    <s v="Comedy|Crime"/>
    <s v="Woody Allen"/>
    <s v="Small Time Crooks "/>
    <n v="31169"/>
    <n v="23283"/>
    <s v="Michael Rapaport"/>
    <n v="0"/>
    <s v="apartment building|crook|new york city|three word title|written and directed by cast member"/>
    <s v="http://www.imdb.com/title/tt0196216/?ref_=fn_tt_tt_1"/>
    <n v="192"/>
    <x v="0"/>
    <s v="USA"/>
    <s v="PG"/>
    <n v="18000000"/>
    <n v="2000"/>
    <n v="11000"/>
    <n v="6.7"/>
    <n v="1.85"/>
    <n v="812"/>
  </r>
  <r>
    <s v="Color"/>
    <x v="32"/>
    <n v="131"/>
    <n v="94"/>
    <n v="383"/>
    <n v="886"/>
    <s v="Janeane Garofalo"/>
    <n v="13000"/>
    <n v="22751979"/>
    <s v="Action|Adventure|Animation|Family|Sci-Fi"/>
    <s v="Matt Damon"/>
    <s v="Titan A.E. "/>
    <n v="52244"/>
    <n v="15857"/>
    <s v="Nathan Lane"/>
    <n v="0"/>
    <s v="alien|captain|escape|pilot|scientist"/>
    <s v="http://www.imdb.com/title/tt0120913/?ref_=fn_tt_tt_1"/>
    <n v="377"/>
    <x v="0"/>
    <s v="USA"/>
    <s v="PG"/>
    <n v="75000000"/>
    <n v="2000"/>
    <n v="1000"/>
    <n v="6.6"/>
    <n v="2.35"/>
    <n v="0"/>
  </r>
  <r>
    <s v="Color"/>
    <x v="1018"/>
    <n v="134"/>
    <n v="94"/>
    <n v="0"/>
    <n v="557"/>
    <s v="Shirley Henderson"/>
    <n v="2000"/>
    <n v="16501785"/>
    <s v="Drama"/>
    <s v="Kelly Macdonald"/>
    <s v="Trainspotting "/>
    <n v="469561"/>
    <n v="3559"/>
    <s v="Ewen Bremner"/>
    <n v="4"/>
    <s v="drug culture|drugs|filthy toilet|heroin addict|heroin withdrawal"/>
    <s v="http://www.imdb.com/title/tt0117951/?ref_=fn_tt_tt_1"/>
    <n v="514"/>
    <x v="0"/>
    <s v="UK"/>
    <s v="R"/>
    <n v="3500000"/>
    <n v="1996"/>
    <n v="887"/>
    <n v="8.1999999999999993"/>
    <n v="1.85"/>
    <n v="21000"/>
  </r>
  <r>
    <s v="Color"/>
    <x v="848"/>
    <n v="135"/>
    <n v="94"/>
    <n v="607"/>
    <n v="215"/>
    <s v="Jenna Boyd"/>
    <n v="933"/>
    <n v="34238611"/>
    <s v="Action|Crime|Drama|Thriller"/>
    <s v="Connie Nielsen"/>
    <s v="The Hunted "/>
    <n v="35830"/>
    <n v="2248"/>
    <s v="Rex Linn"/>
    <n v="1"/>
    <s v="capture|combat|fbi|hunter|special forces"/>
    <s v="http://www.imdb.com/title/tt0269347/?ref_=fn_tt_tt_1"/>
    <n v="321"/>
    <x v="0"/>
    <s v="USA"/>
    <s v="R"/>
    <n v="55000000"/>
    <n v="2003"/>
    <n v="518"/>
    <n v="6"/>
    <n v="1.85"/>
    <n v="0"/>
  </r>
  <r>
    <s v="Color"/>
    <x v="321"/>
    <n v="138"/>
    <n v="94"/>
    <n v="42"/>
    <n v="668"/>
    <s v="Charlize Theron"/>
    <n v="12000"/>
    <n v="19548064"/>
    <s v="Action|Animation|Comedy|Family|Sci-Fi"/>
    <s v="Nicolas Cage"/>
    <s v="Astro Boy "/>
    <n v="25681"/>
    <n v="23365"/>
    <s v="Dee Bradley Baker"/>
    <n v="1"/>
    <s v="betrayal|futuristic|gladiator|robot|scientist"/>
    <s v="http://www.imdb.com/title/tt0375568/?ref_=fn_tt_tt_1"/>
    <n v="77"/>
    <x v="0"/>
    <s v="Hong Kong"/>
    <s v="PG"/>
    <n v="65000000"/>
    <n v="2009"/>
    <n v="9000"/>
    <n v="6.3"/>
    <n v="2.35"/>
    <n v="0"/>
  </r>
  <r>
    <s v="Color"/>
    <x v="125"/>
    <n v="148"/>
    <n v="94"/>
    <n v="892"/>
    <n v="81"/>
    <s v="Darren Shahlavi"/>
    <n v="310"/>
    <n v="5132655"/>
    <s v="Horror|Sci-Fi"/>
    <s v="Catherine Lough Haggquist"/>
    <s v="Alone in the Dark "/>
    <n v="37626"/>
    <n v="838"/>
    <s v="Karin Konoval"/>
    <n v="0"/>
    <s v="artifact|creature|darkness|demon|museum"/>
    <s v="http://www.imdb.com/title/tt0369226/?ref_=fn_tt_tt_1"/>
    <n v="521"/>
    <x v="0"/>
    <s v="Canada"/>
    <s v="R"/>
    <n v="20000000"/>
    <n v="2005"/>
    <n v="294"/>
    <n v="2.2999999999999998"/>
    <n v="2.35"/>
    <n v="1000"/>
  </r>
  <r>
    <s v="Color"/>
    <x v="1019"/>
    <n v="151"/>
    <n v="94"/>
    <n v="28"/>
    <n v="731"/>
    <s v="Thomas Ian Nicholas"/>
    <n v="2000"/>
    <n v="30259652"/>
    <s v="Comedy|Horror|Thriller"/>
    <s v="Jamie Lee Curtis"/>
    <s v="Halloween: Resurrection "/>
    <n v="26905"/>
    <n v="5440"/>
    <s v="Bianca Kajlich"/>
    <n v="5"/>
    <s v="cult film|halloween|killer|michael myers|serial killer"/>
    <s v="http://www.imdb.com/title/tt0220506/?ref_=fn_tt_tt_1"/>
    <n v="614"/>
    <x v="0"/>
    <s v="USA"/>
    <s v="R"/>
    <n v="15000000"/>
    <n v="2002"/>
    <n v="864"/>
    <n v="4.0999999999999996"/>
    <n v="2.35"/>
    <n v="0"/>
  </r>
  <r>
    <s v="Color"/>
    <x v="1020"/>
    <n v="152"/>
    <n v="94"/>
    <n v="151"/>
    <n v="29"/>
    <s v="Nambitha Mpumlwana"/>
    <n v="113"/>
    <n v="2912363"/>
    <s v="Crime|Drama"/>
    <s v="Terry Pheto"/>
    <s v="Tsotsi "/>
    <n v="25063"/>
    <n v="278"/>
    <s v="Rapulana Seiphemo"/>
    <n v="1"/>
    <s v="baby|bathing a baby|criminal|slum|vomiting"/>
    <s v="http://www.imdb.com/title/tt0468565/?ref_=fn_tt_tt_1"/>
    <n v="177"/>
    <x v="23"/>
    <s v="UK"/>
    <s v="R"/>
    <n v="3000000"/>
    <n v="2005"/>
    <n v="64"/>
    <n v="7.3"/>
    <n v="2.35"/>
    <n v="0"/>
  </r>
  <r>
    <s v="Color"/>
    <x v="785"/>
    <n v="156"/>
    <n v="94"/>
    <n v="52"/>
    <n v="261"/>
    <s v="Louis Mandylor"/>
    <n v="567"/>
    <n v="59573085"/>
    <s v="Comedy|Family|Romance"/>
    <s v="Nia Vardalos"/>
    <s v="My Big Fat Greek Wedding 2 "/>
    <n v="13562"/>
    <n v="2259"/>
    <s v="Joey Fatone"/>
    <n v="10"/>
    <s v="family restaurant|greek|remarriage|suburb|wedding"/>
    <s v="http://www.imdb.com/title/tt3760922/?ref_=fn_tt_tt_1"/>
    <n v="103"/>
    <x v="0"/>
    <s v="USA"/>
    <s v="PG-13"/>
    <n v="18000000"/>
    <n v="2016"/>
    <n v="312"/>
    <n v="6.1"/>
    <n v="2.35"/>
    <n v="19000"/>
  </r>
  <r>
    <s v="Color"/>
    <x v="1021"/>
    <n v="158"/>
    <n v="94"/>
    <n v="110"/>
    <n v="277"/>
    <s v="Cameron Bright"/>
    <n v="14000"/>
    <n v="18500966"/>
    <s v="Action|Horror|Sci-Fi|Thriller"/>
    <s v="Milla Jovovich"/>
    <s v="Ultraviolet "/>
    <n v="70341"/>
    <n v="15271"/>
    <s v="Nick Chinlund"/>
    <n v="1"/>
    <s v="boy|disease|hemophagia|speed|vampire"/>
    <s v="http://www.imdb.com/title/tt0370032/?ref_=fn_tt_tt_1"/>
    <n v="830"/>
    <x v="0"/>
    <s v="USA"/>
    <s v="PG-13"/>
    <n v="30000000"/>
    <n v="2006"/>
    <n v="829"/>
    <n v="4.4000000000000004"/>
    <n v="1.85"/>
    <n v="0"/>
  </r>
  <r>
    <s v="Color"/>
    <x v="1022"/>
    <n v="161"/>
    <n v="94"/>
    <n v="11"/>
    <n v="566"/>
    <s v="Jason Lewis"/>
    <n v="1000"/>
    <n v="6301131"/>
    <s v="Drama|Mystery|Sci-Fi|Thriller"/>
    <s v="Jennifer Jason Leigh"/>
    <s v="The Jacket "/>
    <n v="92850"/>
    <n v="5085"/>
    <s v="Angel Coulby"/>
    <n v="0"/>
    <s v="gulf war veteran|morgue|shot in the head|vermont|veteran"/>
    <s v="http://www.imdb.com/title/tt0366627/?ref_=fn_tt_tt_1"/>
    <n v="263"/>
    <x v="0"/>
    <s v="USA"/>
    <s v="R"/>
    <n v="29000000"/>
    <n v="2005"/>
    <n v="948"/>
    <n v="7.1"/>
    <n v="2.35"/>
    <n v="0"/>
  </r>
  <r>
    <s v="Color"/>
    <x v="1023"/>
    <n v="164"/>
    <n v="94"/>
    <n v="19"/>
    <n v="117"/>
    <s v="Lola Glaudini"/>
    <n v="363"/>
    <n v="26049082"/>
    <s v="Comedy|Romance"/>
    <s v="Mackenzie Davis"/>
    <s v="That Awkward Moment "/>
    <n v="76791"/>
    <n v="1024"/>
    <s v="Josh Pais"/>
    <n v="3"/>
    <s v="dating|divorce|father daughter relationship|mother daughter relationship|party"/>
    <s v="http://www.imdb.com/title/tt1800246/?ref_=fn_tt_tt_1"/>
    <n v="100"/>
    <x v="0"/>
    <s v="USA"/>
    <s v="R"/>
    <n v="8000000"/>
    <n v="2014"/>
    <n v="342"/>
    <n v="6.1"/>
    <n v="2.35"/>
    <n v="0"/>
  </r>
  <r>
    <s v="Color"/>
    <x v="241"/>
    <n v="165"/>
    <n v="94"/>
    <n v="12"/>
    <n v="183"/>
    <s v="Matt Jones"/>
    <n v="17000"/>
    <n v="177343675"/>
    <s v="Adventure|Animation|Comedy|Family|Fantasy|Sci-Fi"/>
    <s v="Jim Parsons"/>
    <s v="Home "/>
    <n v="70121"/>
    <n v="17883"/>
    <s v="April Winchell"/>
    <n v="0"/>
    <s v="alien friendship|alien invasion|australia|flying car|mother daughter relationship"/>
    <s v="http://www.imdb.com/title/tt2224026/?ref_=fn_tt_tt_1"/>
    <n v="214"/>
    <x v="0"/>
    <s v="USA"/>
    <s v="PG"/>
    <n v="135000000"/>
    <n v="2015"/>
    <n v="523"/>
    <n v="6.7"/>
    <n v="1.85"/>
    <n v="26000"/>
  </r>
  <r>
    <s v="Color"/>
    <x v="241"/>
    <n v="165"/>
    <n v="94"/>
    <n v="12"/>
    <n v="183"/>
    <s v="Matt Jones"/>
    <n v="17000"/>
    <n v="177343675"/>
    <s v="Adventure|Animation|Comedy|Family|Fantasy|Sci-Fi"/>
    <s v="Jim Parsons"/>
    <s v="Home "/>
    <n v="70133"/>
    <n v="17883"/>
    <s v="April Winchell"/>
    <n v="0"/>
    <s v="alien friendship|alien invasion|australia|flying car|mother daughter relationship"/>
    <s v="http://www.imdb.com/title/tt2224026/?ref_=fn_tt_tt_1"/>
    <n v="214"/>
    <x v="0"/>
    <s v="USA"/>
    <s v="PG"/>
    <n v="135000000"/>
    <n v="2015"/>
    <n v="523"/>
    <n v="6.7"/>
    <n v="1.85"/>
    <n v="26000"/>
  </r>
  <r>
    <s v="Color"/>
    <x v="241"/>
    <n v="165"/>
    <n v="94"/>
    <n v="12"/>
    <n v="183"/>
    <s v="Matt Jones"/>
    <n v="17000"/>
    <n v="177343675"/>
    <s v="Adventure|Animation|Comedy|Family|Fantasy|Sci-Fi"/>
    <s v="Jim Parsons"/>
    <s v="Home "/>
    <n v="70136"/>
    <n v="17883"/>
    <s v="April Winchell"/>
    <n v="0"/>
    <s v="alien friendship|alien invasion|australia|flying car|mother daughter relationship"/>
    <s v="http://www.imdb.com/title/tt2224026/?ref_=fn_tt_tt_1"/>
    <n v="214"/>
    <x v="0"/>
    <s v="USA"/>
    <s v="PG"/>
    <n v="135000000"/>
    <n v="2015"/>
    <n v="523"/>
    <n v="6.7"/>
    <n v="1.85"/>
    <n v="26000"/>
  </r>
  <r>
    <s v="Color"/>
    <x v="195"/>
    <n v="178"/>
    <n v="94"/>
    <n v="62"/>
    <n v="722"/>
    <s v="Dwayne Johnson"/>
    <n v="14000"/>
    <n v="103812241"/>
    <s v="Action|Adventure|Comedy|Family|Fantasy|Sci-Fi"/>
    <s v="Josh Hutcherson"/>
    <s v="Journey 2: The Mysterious Island "/>
    <n v="67296"/>
    <n v="27842"/>
    <s v="Kristin Davis"/>
    <n v="3"/>
    <s v="gold|hurricane|island|mountain|mysterious island"/>
    <s v="http://www.imdb.com/title/tt1397514/?ref_=fn_tt_tt_1"/>
    <n v="133"/>
    <x v="0"/>
    <s v="USA"/>
    <s v="PG"/>
    <n v="79000000"/>
    <n v="2012"/>
    <n v="12000"/>
    <n v="5.8"/>
    <n v="1.85"/>
    <n v="0"/>
  </r>
  <r>
    <s v="Color"/>
    <x v="1024"/>
    <n v="180"/>
    <n v="94"/>
    <n v="0"/>
    <n v="3000"/>
    <s v="Kate Winslet"/>
    <n v="20000"/>
    <n v="8828771"/>
    <s v="Comedy"/>
    <s v="Hugh Jackman"/>
    <s v="Movie 43 "/>
    <n v="79146"/>
    <n v="41059"/>
    <s v="Seth MacFarlane"/>
    <n v="10"/>
    <s v="awkwardness|embarrassment|gross out|irreverence|shame"/>
    <s v="http://www.imdb.com/title/tt1333125/?ref_=fn_tt_tt_1"/>
    <n v="352"/>
    <x v="0"/>
    <s v="USA"/>
    <s v="R"/>
    <n v="6000000"/>
    <n v="2013"/>
    <n v="14000"/>
    <n v="4.3"/>
    <n v="1.85"/>
    <n v="25000"/>
  </r>
  <r>
    <s v="Color"/>
    <x v="1025"/>
    <n v="181"/>
    <n v="94"/>
    <n v="368"/>
    <n v="466"/>
    <s v="LL Cool J"/>
    <n v="13000"/>
    <n v="125305545"/>
    <s v="Action|Adventure|Comedy|Crime|Thriller"/>
    <s v="Bill Murray"/>
    <s v="Charlie's Angels "/>
    <n v="145350"/>
    <n v="15419"/>
    <s v="Kelly Lynch"/>
    <n v="0"/>
    <s v="booty shake|box office hit|duct tape over mouth|first part|martial arts"/>
    <s v="http://www.imdb.com/title/tt0160127/?ref_=fn_tt_tt_1"/>
    <n v="643"/>
    <x v="0"/>
    <s v="USA"/>
    <s v="PG-13"/>
    <n v="92000000"/>
    <n v="2000"/>
    <n v="1000"/>
    <n v="5.5"/>
    <n v="2.35"/>
    <n v="0"/>
  </r>
  <r>
    <s v="Color"/>
    <x v="1026"/>
    <n v="185"/>
    <n v="94"/>
    <n v="39"/>
    <n v="18"/>
    <s v="Sheila Hancock"/>
    <n v="77"/>
    <n v="9030581"/>
    <s v="Drama|War"/>
    <s v="Richard Johnson"/>
    <s v="The Boy in the Striped Pajamas "/>
    <n v="132386"/>
    <n v="156"/>
    <s v="Cara Horgan"/>
    <n v="0"/>
    <s v="boy|fence|jew|nazis|poison gas"/>
    <s v="http://www.imdb.com/title/tt0914798/?ref_=fn_tt_tt_1"/>
    <n v="398"/>
    <x v="0"/>
    <s v="UK"/>
    <s v="PG-13"/>
    <n v="12500000"/>
    <n v="2008"/>
    <n v="32"/>
    <n v="7.8"/>
    <n v="1.85"/>
    <n v="38000"/>
  </r>
  <r>
    <s v="Color"/>
    <x v="1027"/>
    <n v="186"/>
    <n v="94"/>
    <n v="17"/>
    <n v="179"/>
    <s v="Crystal Lowe"/>
    <n v="607"/>
    <n v="16235293"/>
    <s v="Horror"/>
    <s v="Oliver Hudson"/>
    <s v="Black Christmas "/>
    <n v="19918"/>
    <n v="1611"/>
    <s v="Andrea Martin"/>
    <n v="0"/>
    <s v="attic|christmas|house|incest|sorority"/>
    <s v="http://www.imdb.com/title/tt0454082/?ref_=fn_tt_tt_1"/>
    <n v="278"/>
    <x v="0"/>
    <s v="USA"/>
    <s v="R"/>
    <n v="9000000"/>
    <n v="2006"/>
    <n v="318"/>
    <n v="4.5"/>
    <n v="2.35"/>
    <n v="0"/>
  </r>
  <r>
    <s v="Color"/>
    <x v="1028"/>
    <n v="187"/>
    <n v="94"/>
    <n v="4"/>
    <n v="114"/>
    <s v="Richard Coyle"/>
    <n v="796"/>
    <m/>
    <s v="Comedy|Horror|Sci-Fi|Thriller"/>
    <s v="Russell Tovey"/>
    <s v="Grabbers "/>
    <n v="13227"/>
    <n v="1832"/>
    <s v="Bronagh Gallagher"/>
    <n v="0"/>
    <s v="bathtub|eaten alive|ferry boat|lobster trap|sprinkler system"/>
    <s v="http://www.imdb.com/title/tt1525366/?ref_=fn_tt_tt_1"/>
    <n v="70"/>
    <x v="0"/>
    <s v="UK"/>
    <s v="Not Rated"/>
    <n v="4000000"/>
    <n v="2012"/>
    <n v="567"/>
    <n v="6.3"/>
    <n v="2.35"/>
    <n v="11000"/>
  </r>
  <r>
    <s v="Color"/>
    <x v="1029"/>
    <n v="188"/>
    <n v="94"/>
    <n v="107"/>
    <n v="117"/>
    <s v="Maile Flanagan"/>
    <n v="835"/>
    <n v="196573705"/>
    <s v="Action|Adventure|Animation|Comedy|Family"/>
    <s v="Denis Leary"/>
    <s v="Ice Age: Dawn of the Dinosaurs "/>
    <n v="166791"/>
    <n v="1258"/>
    <s v="Kelly Keaton"/>
    <n v="0"/>
    <s v="egg|lost world|rescue|squirrel|weasel"/>
    <s v="http://www.imdb.com/title/tt1080016/?ref_=fn_tt_tt_1"/>
    <n v="132"/>
    <x v="0"/>
    <s v="USA"/>
    <s v="PG"/>
    <n v="90000000"/>
    <n v="2009"/>
    <n v="256"/>
    <n v="7"/>
    <n v="1.85"/>
    <n v="0"/>
  </r>
  <r>
    <s v="Color"/>
    <x v="361"/>
    <n v="189"/>
    <n v="94"/>
    <n v="70"/>
    <n v="497"/>
    <s v="Ophelia Lovibond"/>
    <n v="1000"/>
    <n v="68218041"/>
    <s v="Comedy|Family|Fantasy"/>
    <s v="Madeline Carroll"/>
    <s v="Mr. Popper's Penguins "/>
    <n v="67191"/>
    <n v="2820"/>
    <s v="Philip Baker Hall"/>
    <n v="1"/>
    <s v="father|penguin|snowglobe|son|winter"/>
    <s v="http://www.imdb.com/title/tt1396218/?ref_=fn_tt_tt_1"/>
    <n v="108"/>
    <x v="0"/>
    <s v="USA"/>
    <s v="PG"/>
    <n v="55000000"/>
    <n v="2011"/>
    <n v="549"/>
    <n v="6"/>
    <n v="1.85"/>
    <n v="14000"/>
  </r>
  <r>
    <s v="Color"/>
    <x v="1030"/>
    <n v="193"/>
    <n v="94"/>
    <n v="87"/>
    <n v="280"/>
    <s v="Dougray Scott"/>
    <n v="866"/>
    <n v="39687528"/>
    <s v="Action|Crime|Drama|Thriller"/>
    <s v="Henry Ian Cusick"/>
    <s v="Hitman "/>
    <n v="140780"/>
    <n v="2124"/>
    <s v="Ulrich Thomsen"/>
    <n v="1"/>
    <s v="hitman|impersonation|see through dress|topless female nudity|woman on top"/>
    <s v="http://www.imdb.com/title/tt0465494/?ref_=fn_tt_tt_1"/>
    <n v="376"/>
    <x v="0"/>
    <s v="France"/>
    <s v="R"/>
    <n v="24000000"/>
    <n v="2007"/>
    <n v="794"/>
    <n v="6.3"/>
    <n v="2.35"/>
    <n v="0"/>
  </r>
  <r>
    <s v="Color"/>
    <x v="31"/>
    <n v="194"/>
    <n v="94"/>
    <n v="116"/>
    <n v="481"/>
    <s v="Josh Zuckerman"/>
    <n v="645"/>
    <n v="213079163"/>
    <s v="Action|Comedy|Crime"/>
    <s v="Verne Troyer"/>
    <s v="Austin Powers in Goldmember "/>
    <n v="162909"/>
    <n v="2725"/>
    <s v="Robert Wagner"/>
    <n v="2"/>
    <s v="fem bot|prison|seductive fembot|spy|time travel"/>
    <s v="http://www.imdb.com/title/tt0295178/?ref_=fn_tt_tt_1"/>
    <n v="795"/>
    <x v="0"/>
    <s v="USA"/>
    <s v="PG-13"/>
    <n v="63000000"/>
    <n v="2002"/>
    <n v="522"/>
    <n v="6.2"/>
    <n v="2.35"/>
    <n v="0"/>
  </r>
  <r>
    <s v="Color"/>
    <x v="1031"/>
    <n v="201"/>
    <n v="94"/>
    <n v="52"/>
    <n v="214"/>
    <s v="Randall Park"/>
    <n v="683"/>
    <n v="38543473"/>
    <s v="Comedy"/>
    <s v="James Wilcox"/>
    <s v="Sex Tape "/>
    <n v="84382"/>
    <n v="1488"/>
    <s v="Nat Faxon"/>
    <n v="2"/>
    <s v="sex in a car|sex video|sexual desire|sexuality|undressing"/>
    <s v="http://www.imdb.com/title/tt1956620/?ref_=fn_tt_tt_1"/>
    <n v="158"/>
    <x v="0"/>
    <s v="USA"/>
    <s v="R"/>
    <n v="40000000"/>
    <n v="2014"/>
    <n v="392"/>
    <n v="5.0999999999999996"/>
    <n v="1.85"/>
    <n v="0"/>
  </r>
  <r>
    <s v="Color"/>
    <x v="1032"/>
    <n v="204"/>
    <n v="94"/>
    <n v="122"/>
    <n v="360"/>
    <s v="Jennifer Jason Leigh"/>
    <n v="23000"/>
    <n v="1082044"/>
    <s v="Drama|Thriller"/>
    <s v="Christian Bale"/>
    <s v="The Machinist "/>
    <n v="281649"/>
    <n v="24994"/>
    <s v="Reg E. Cathey"/>
    <n v="0"/>
    <s v="alienation|conscience|insomnia|paranoia|urban gothic"/>
    <s v="http://www.imdb.com/title/tt0361862/?ref_=fn_tt_tt_1"/>
    <n v="458"/>
    <x v="0"/>
    <s v="Spain"/>
    <s v="R"/>
    <n v="5000000"/>
    <n v="2004"/>
    <n v="1000"/>
    <n v="7.7"/>
    <n v="2.35"/>
    <n v="21000"/>
  </r>
  <r>
    <s v="Color"/>
    <x v="1033"/>
    <n v="211"/>
    <n v="94"/>
    <n v="252"/>
    <n v="14"/>
    <s v="Mary Tsoni"/>
    <n v="47"/>
    <n v="110197"/>
    <s v="Drama|Thriller"/>
    <s v="Angeliki Papoulia"/>
    <s v="Dogtooth "/>
    <n v="44864"/>
    <n v="126"/>
    <s v="Sissy Petropoulou"/>
    <n v="0"/>
    <s v="fellatio|isolated house|overprotective father|social isolation|unsimulated sex"/>
    <s v="http://www.imdb.com/title/tt1379182/?ref_=fn_tt_tt_1"/>
    <n v="170"/>
    <x v="24"/>
    <s v="Greece"/>
    <s v="Unrated"/>
    <m/>
    <n v="2009"/>
    <n v="37"/>
    <n v="7.3"/>
    <n v="2.35"/>
    <n v="13000"/>
  </r>
  <r>
    <s v="Color"/>
    <x v="465"/>
    <n v="216"/>
    <n v="94"/>
    <n v="85"/>
    <n v="443"/>
    <s v="Mike Epps"/>
    <n v="14000"/>
    <n v="50648679"/>
    <s v="Action|Horror|Sci-Fi|Thriller"/>
    <s v="Milla Jovovich"/>
    <s v="Resident Evil: Extinction "/>
    <n v="149549"/>
    <n v="16225"/>
    <s v="James Tumminia"/>
    <n v="1"/>
    <s v="clone|convoy|crow|desert|satellite"/>
    <s v="http://www.imdb.com/title/tt0432021/?ref_=fn_tt_tt_1"/>
    <n v="348"/>
    <x v="0"/>
    <s v="France"/>
    <s v="R"/>
    <n v="45000000"/>
    <n v="2007"/>
    <n v="706"/>
    <n v="6.3"/>
    <n v="2.35"/>
    <n v="0"/>
  </r>
  <r>
    <s v="Color"/>
    <x v="327"/>
    <n v="219"/>
    <n v="94"/>
    <n v="11"/>
    <n v="459"/>
    <s v="Rainn Wilson"/>
    <n v="1000"/>
    <n v="198332128"/>
    <s v="Action|Adventure|Animation|Comedy|Family|Sci-Fi"/>
    <s v="Amy Poehler"/>
    <s v="Monsters vs. Aliens "/>
    <n v="114553"/>
    <n v="2579"/>
    <s v="Stephen Colbert"/>
    <n v="2"/>
    <s v="alien|alien invasion|alien space craft|giant|giantess"/>
    <s v="http://www.imdb.com/title/tt0892782/?ref_=fn_tt_tt_1"/>
    <n v="187"/>
    <x v="0"/>
    <s v="USA"/>
    <s v="PG"/>
    <n v="175000000"/>
    <n v="2009"/>
    <n v="973"/>
    <n v="6.5"/>
    <n v="2.35"/>
    <n v="0"/>
  </r>
  <r>
    <s v="Color"/>
    <x v="1034"/>
    <n v="221"/>
    <n v="94"/>
    <n v="53"/>
    <n v="268"/>
    <s v="Nathan Parsons"/>
    <n v="386"/>
    <n v="347578"/>
    <s v="Comedy|Fantasy|Horror|Thriller"/>
    <s v="Jess Weixler"/>
    <s v="Teeth "/>
    <n v="34556"/>
    <n v="1511"/>
    <s v="John Hensley"/>
    <n v="1"/>
    <s v="high school|purity|stepbrother|temptation|vagina dentata"/>
    <s v="http://www.imdb.com/title/tt0780622/?ref_=fn_tt_tt_1"/>
    <n v="161"/>
    <x v="0"/>
    <s v="USA"/>
    <s v="R"/>
    <m/>
    <n v="2007"/>
    <n v="357"/>
    <n v="5.4"/>
    <n v="1.85"/>
    <n v="17000"/>
  </r>
  <r>
    <s v="Color"/>
    <x v="1035"/>
    <n v="251"/>
    <n v="94"/>
    <n v="24"/>
    <n v="434"/>
    <s v="Sprague Grayden"/>
    <n v="581"/>
    <n v="104007828"/>
    <s v="Horror"/>
    <s v="Johanna Braddy"/>
    <s v="Paranormal Activity 3 "/>
    <n v="76828"/>
    <n v="2371"/>
    <s v="Christopher Nicholas Smith"/>
    <n v="0"/>
    <s v="animate object|imaginary friend|reference to macgyver|whispering|woman wearing only a man's shirt"/>
    <s v="http://www.imdb.com/title/tt1778304/?ref_=fn_tt_tt_1"/>
    <n v="314"/>
    <x v="0"/>
    <s v="USA"/>
    <s v="R"/>
    <n v="5000000"/>
    <n v="2011"/>
    <n v="438"/>
    <n v="5.8"/>
    <n v="1.85"/>
    <n v="24000"/>
  </r>
  <r>
    <s v="Color"/>
    <x v="962"/>
    <n v="252"/>
    <n v="94"/>
    <n v="0"/>
    <n v="658"/>
    <s v="Lauren German"/>
    <n v="1000"/>
    <n v="17544812"/>
    <s v="Horror"/>
    <s v="Jay Hernandez"/>
    <s v="Hostel: Part II "/>
    <n v="69989"/>
    <n v="4707"/>
    <s v="Stanislav Ianevski"/>
    <n v="0"/>
    <s v="american|hostel|slovakia|torture|train"/>
    <s v="http://www.imdb.com/title/tt0498353/?ref_=fn_tt_tt_1"/>
    <n v="384"/>
    <x v="0"/>
    <s v="USA"/>
    <s v="R"/>
    <n v="10000000"/>
    <n v="2007"/>
    <n v="683"/>
    <n v="5.4"/>
    <n v="2.35"/>
    <n v="0"/>
  </r>
  <r>
    <s v="Color"/>
    <x v="1036"/>
    <n v="258"/>
    <n v="94"/>
    <n v="132"/>
    <n v="317"/>
    <s v="Reggie Lee"/>
    <n v="26000"/>
    <n v="17120019"/>
    <s v="Action|Crime|Thriller"/>
    <s v="Jason Statham"/>
    <s v="Safe "/>
    <n v="83097"/>
    <n v="27759"/>
    <s v="Robert John Burke"/>
    <n v="2"/>
    <s v="bodyguard|gang war|russian|russian mafia|triad"/>
    <s v="http://www.imdb.com/title/tt1656190/?ref_=fn_tt_tt_1"/>
    <n v="134"/>
    <x v="0"/>
    <s v="USA"/>
    <s v="R"/>
    <n v="30000000"/>
    <n v="2012"/>
    <n v="828"/>
    <n v="6.5"/>
    <n v="2.35"/>
    <n v="12000"/>
  </r>
  <r>
    <s v="Color"/>
    <x v="1037"/>
    <n v="271"/>
    <n v="94"/>
    <n v="293"/>
    <n v="939"/>
    <s v="Jeff Bridges"/>
    <n v="18000"/>
    <n v="32416109"/>
    <s v="Comedy|War"/>
    <s v="Kevin Spacey"/>
    <s v="The Men Who Stare at Goats "/>
    <n v="109620"/>
    <n v="32474"/>
    <s v="Stephen Root"/>
    <n v="0"/>
    <s v="first person narration|general|hampster|reference to loch ness monster|reporter"/>
    <s v="http://www.imdb.com/title/tt1234548/?ref_=fn_tt_tt_1"/>
    <n v="268"/>
    <x v="0"/>
    <s v="USA"/>
    <s v="R"/>
    <n v="25000000"/>
    <n v="2009"/>
    <n v="12000"/>
    <n v="6.2"/>
    <n v="2.35"/>
    <n v="15000"/>
  </r>
  <r>
    <s v="Color"/>
    <x v="1038"/>
    <n v="280"/>
    <n v="94"/>
    <n v="350"/>
    <n v="39"/>
    <s v="Sylvia Syms"/>
    <n v="326"/>
    <n v="56437947"/>
    <s v="Biography|Drama"/>
    <s v="Roger Allam"/>
    <s v="The Queen "/>
    <n v="85333"/>
    <n v="486"/>
    <s v="Alex Jennings"/>
    <n v="0"/>
    <s v="monarchy|prime minister|princess diana|queen|speech"/>
    <s v="http://www.imdb.com/title/tt0436697/?ref_=fn_tt_tt_1"/>
    <n v="421"/>
    <x v="0"/>
    <s v="UK"/>
    <s v="PG-13"/>
    <n v="9800000"/>
    <n v="2006"/>
    <n v="48"/>
    <n v="7.3"/>
    <n v="1.85"/>
    <n v="0"/>
  </r>
  <r>
    <s v="Color"/>
    <x v="1032"/>
    <n v="285"/>
    <n v="94"/>
    <n v="122"/>
    <n v="383"/>
    <s v="Tara Platt"/>
    <n v="873"/>
    <n v="51872378"/>
    <s v="Crime|Thriller"/>
    <s v="Michael Imperioli"/>
    <s v="The Call "/>
    <n v="88241"/>
    <n v="2812"/>
    <s v="Roma Maffia"/>
    <n v="0"/>
    <s v="911 operator|calling 911|die hard scenario|head held underwater|white villain"/>
    <s v="http://www.imdb.com/title/tt1911644/?ref_=fn_tt_tt_1"/>
    <n v="266"/>
    <x v="0"/>
    <s v="USA"/>
    <s v="R"/>
    <n v="13000000"/>
    <n v="2013"/>
    <n v="461"/>
    <n v="6.7"/>
    <n v="1.85"/>
    <n v="23000"/>
  </r>
  <r>
    <s v="Color"/>
    <x v="871"/>
    <n v="325"/>
    <n v="94"/>
    <n v="655"/>
    <n v="390"/>
    <s v="Patton Oswalt"/>
    <n v="9000"/>
    <n v="16300302"/>
    <s v="Comedy|Drama"/>
    <s v="Charlize Theron"/>
    <s v="Young Adult "/>
    <n v="64682"/>
    <n v="10575"/>
    <s v="Collette Wolfe"/>
    <n v="1"/>
    <s v="car damage|computer printer|female band|fingernail polish|narcissism"/>
    <s v="http://www.imdb.com/title/tt1625346/?ref_=fn_tt_tt_1"/>
    <n v="203"/>
    <x v="0"/>
    <s v="USA"/>
    <s v="R"/>
    <n v="12000000"/>
    <n v="2011"/>
    <n v="786"/>
    <n v="6.3"/>
    <n v="1.85"/>
    <n v="0"/>
  </r>
  <r>
    <s v="Color"/>
    <x v="1039"/>
    <n v="344"/>
    <n v="94"/>
    <n v="380"/>
    <n v="113"/>
    <s v="Whitney Able"/>
    <n v="660"/>
    <n v="237301"/>
    <s v="Drama|Sci-Fi|Thriller"/>
    <s v="Scoot McNairy"/>
    <s v="Monsters "/>
    <n v="75669"/>
    <n v="1118"/>
    <s v="Ricky Catter"/>
    <n v="0"/>
    <s v="alien|alien invasion|destroyed building|destruction|mexico"/>
    <s v="http://www.imdb.com/title/tt1470827/?ref_=fn_tt_tt_1"/>
    <n v="451"/>
    <x v="0"/>
    <s v="UK"/>
    <s v="R"/>
    <n v="500000"/>
    <n v="2010"/>
    <n v="280"/>
    <n v="6.4"/>
    <n v="2.35"/>
    <n v="19000"/>
  </r>
  <r>
    <s v="Color"/>
    <x v="814"/>
    <n v="371"/>
    <n v="94"/>
    <n v="0"/>
    <n v="99"/>
    <s v="Patch Darragh"/>
    <n v="432"/>
    <n v="65069140"/>
    <s v="Horror|Thriller"/>
    <s v="Ocean James"/>
    <s v="The Visit "/>
    <n v="65299"/>
    <n v="1010"/>
    <s v="Olivia DeJonge"/>
    <n v="0"/>
    <s v="farm|handheld camera|impostor|rap|rock paper scissors"/>
    <s v="http://www.imdb.com/title/tt3567288/?ref_=fn_tt_tt_1"/>
    <n v="455"/>
    <x v="0"/>
    <s v="USA"/>
    <s v="PG-13"/>
    <n v="5000000"/>
    <n v="2015"/>
    <n v="309"/>
    <n v="6.2"/>
    <n v="1.85"/>
    <n v="27000"/>
  </r>
  <r>
    <s v="Color"/>
    <x v="1040"/>
    <n v="444"/>
    <n v="94"/>
    <n v="520"/>
    <n v="192"/>
    <s v="Heather Morris"/>
    <n v="11000"/>
    <n v="14123773"/>
    <s v="Crime|Drama"/>
    <s v="James Franco"/>
    <s v="Spring Breakers "/>
    <n v="108683"/>
    <n v="12306"/>
    <s v="Rachel Korine"/>
    <n v="4"/>
    <s v="kissing a dead body|repeated dialogue|sex in pool|spring break|twins"/>
    <s v="http://www.imdb.com/title/tt2101441/?ref_=fn_tt_tt_1"/>
    <n v="561"/>
    <x v="0"/>
    <s v="USA"/>
    <s v="R"/>
    <n v="5000000"/>
    <n v="2012"/>
    <n v="892"/>
    <n v="5.3"/>
    <n v="2.35"/>
    <n v="25000"/>
  </r>
  <r>
    <s v="Color"/>
    <x v="1018"/>
    <n v="450"/>
    <n v="94"/>
    <n v="0"/>
    <n v="223"/>
    <s v="Treat Williams"/>
    <n v="11000"/>
    <n v="18329466"/>
    <s v="Adventure|Biography|Drama|Thriller"/>
    <s v="James Franco"/>
    <s v="127 Hours "/>
    <n v="279179"/>
    <n v="11984"/>
    <s v="Kate Burton"/>
    <n v="0"/>
    <s v="alone|aron ralston|based on autobiography|canyon|survival"/>
    <s v="http://www.imdb.com/title/tt1542344/?ref_=fn_tt_tt_1"/>
    <n v="440"/>
    <x v="0"/>
    <s v="USA"/>
    <s v="R"/>
    <n v="18000000"/>
    <n v="2010"/>
    <n v="642"/>
    <n v="7.6"/>
    <n v="1.85"/>
    <n v="63000"/>
  </r>
  <r>
    <s v="Color"/>
    <x v="455"/>
    <n v="487"/>
    <n v="94"/>
    <n v="0"/>
    <n v="559"/>
    <s v="Bill Murray"/>
    <n v="13000"/>
    <n v="45507053"/>
    <s v="Adventure|Comedy|Drama|Romance"/>
    <s v="Bruce Willis"/>
    <s v="Moonrise Kingdom "/>
    <n v="237848"/>
    <n v="27911"/>
    <s v="Bob Balaban"/>
    <n v="2"/>
    <s v="1960s|boy scouts|boy scouts camp|coming of age|young love"/>
    <s v="http://www.imdb.com/title/tt1748122/?ref_=fn_tt_tt_1"/>
    <n v="377"/>
    <x v="0"/>
    <s v="USA"/>
    <s v="PG-13"/>
    <n v="16000000"/>
    <n v="2012"/>
    <n v="13000"/>
    <n v="7.8"/>
    <n v="1.85"/>
    <n v="71000"/>
  </r>
  <r>
    <s v="Color"/>
    <x v="186"/>
    <n v="487"/>
    <n v="94"/>
    <n v="11000"/>
    <n v="183"/>
    <s v="Audrey Fleurot"/>
    <n v="617"/>
    <n v="56816662"/>
    <s v="Comedy|Fantasy|Romance"/>
    <s v="Kurt Fuller"/>
    <s v="Midnight in Paris "/>
    <n v="301149"/>
    <n v="1289"/>
    <s v="Nina Arianda"/>
    <n v="1"/>
    <s v="1920s|golden age|midnight|paris france|time travel romance"/>
    <s v="http://www.imdb.com/title/tt1605783/?ref_=fn_tt_tt_1"/>
    <n v="509"/>
    <x v="0"/>
    <s v="Spain"/>
    <s v="PG-13"/>
    <n v="17000000"/>
    <n v="2011"/>
    <n v="204"/>
    <n v="7.7"/>
    <n v="1.85"/>
    <n v="78000"/>
  </r>
  <r>
    <s v="Color"/>
    <x v="1041"/>
    <n v="3"/>
    <n v="95"/>
    <n v="1000"/>
    <n v="3"/>
    <s v="Lorne Cardinal"/>
    <n v="1000"/>
    <m/>
    <s v="Drama"/>
    <s v="Corbin Bernsen"/>
    <s v="Rust "/>
    <n v="300"/>
    <n v="1056"/>
    <s v="Kirsten Collins"/>
    <n v="1"/>
    <s v=""/>
    <s v="http://www.imdb.com/title/tt1360826/?ref_=fn_tt_tt_1"/>
    <n v="8"/>
    <x v="0"/>
    <s v="Canada"/>
    <s v="PG"/>
    <n v="250000"/>
    <n v="2010"/>
    <n v="53"/>
    <n v="5.7"/>
    <n v="1.78"/>
    <n v="141"/>
  </r>
  <r>
    <s v="Color"/>
    <x v="1042"/>
    <n v="3"/>
    <n v="95"/>
    <n v="0"/>
    <n v="279"/>
    <s v="Johnny Walter"/>
    <n v="883"/>
    <m/>
    <s v="Drama|Sci-Fi|Thriller"/>
    <s v="Barry Corbin"/>
    <s v="Dawn of the Crescent Moon "/>
    <n v="34"/>
    <n v="2618"/>
    <s v="Shiree Nelson"/>
    <n v="0"/>
    <s v=""/>
    <s v="http://www.imdb.com/title/tt3157318/?ref_=fn_tt_tt_1"/>
    <n v="2"/>
    <x v="0"/>
    <s v="USA"/>
    <s v="Unrated"/>
    <n v="75000"/>
    <n v="2014"/>
    <n v="507"/>
    <n v="5"/>
    <m/>
    <n v="87"/>
  </r>
  <r>
    <s v="Color"/>
    <x v="1043"/>
    <n v="4"/>
    <n v="95"/>
    <n v="89"/>
    <n v="45"/>
    <s v="Adam Rifkin"/>
    <n v="471"/>
    <m/>
    <s v="Comedy|Drama"/>
    <s v="Marri Savinar"/>
    <s v="Shooting the Warwicks "/>
    <n v="81"/>
    <n v="705"/>
    <s v="Bethany Blakey"/>
    <n v="0"/>
    <s v="family relationships|husband wife relationship|nudity|reality|reality spoof"/>
    <s v="http://www.imdb.com/title/tt2690560/?ref_=fn_tt_tt_1"/>
    <n v="1"/>
    <x v="0"/>
    <s v="USA"/>
    <s v="Unrated"/>
    <n v="250000"/>
    <n v="2015"/>
    <n v="89"/>
    <n v="6.2"/>
    <m/>
    <n v="47"/>
  </r>
  <r>
    <s v="Color"/>
    <x v="1044"/>
    <n v="5"/>
    <n v="95"/>
    <n v="0"/>
    <n v="167"/>
    <s v="Melora Walters"/>
    <n v="940"/>
    <m/>
    <s v="Drama"/>
    <s v="Martin Landau"/>
    <s v="Harrison Montgomery "/>
    <n v="59"/>
    <n v="1484"/>
    <s v="Diane Baker"/>
    <n v="2"/>
    <s v="abusive relationship|character name in title|magic|san francisco california|tenderloin san francisco"/>
    <s v="http://www.imdb.com/title/tt0870118/?ref_=fn_tt_tt_1"/>
    <n v="1"/>
    <x v="0"/>
    <s v="USA"/>
    <s v="Unrated"/>
    <n v="850000"/>
    <n v="2008"/>
    <n v="188"/>
    <n v="7.4"/>
    <n v="1.78"/>
    <n v="18"/>
  </r>
  <r>
    <s v="Color"/>
    <x v="1045"/>
    <n v="6"/>
    <n v="95"/>
    <n v="20"/>
    <n v="36"/>
    <s v="Nathin Butler"/>
    <n v="262"/>
    <m/>
    <s v="Action|Crime|Drama|Thriller"/>
    <s v="Akon"/>
    <s v="Black November "/>
    <n v="385"/>
    <n v="409"/>
    <s v="Razaaq Adoti"/>
    <n v="3"/>
    <s v="color in title|number in title|two word title"/>
    <s v="http://www.imdb.com/title/tt2147225/?ref_=fn_tt_tt_1"/>
    <n v="4"/>
    <x v="0"/>
    <s v="Nigeria"/>
    <s v="Unrated"/>
    <n v="7500000"/>
    <n v="2012"/>
    <n v="65"/>
    <n v="5.6"/>
    <m/>
    <n v="389"/>
  </r>
  <r>
    <s v="Color"/>
    <x v="1046"/>
    <n v="6"/>
    <n v="95"/>
    <n v="7"/>
    <n v="541"/>
    <s v="Jon Heder"/>
    <n v="989"/>
    <m/>
    <s v="Comedy"/>
    <s v="Gary Cole"/>
    <s v="Christmas Eve "/>
    <n v="1091"/>
    <n v="3514"/>
    <s v="Cheryl Hines"/>
    <n v="7"/>
    <s v=""/>
    <s v="http://www.imdb.com/title/tt3703148/?ref_=fn_tt_tt_1"/>
    <n v="15"/>
    <x v="0"/>
    <s v="USA"/>
    <s v="PG"/>
    <m/>
    <n v="2015"/>
    <n v="970"/>
    <n v="5.0999999999999996"/>
    <m/>
    <n v="0"/>
  </r>
  <r>
    <s v="Color"/>
    <x v="1047"/>
    <n v="7"/>
    <n v="95"/>
    <n v="39"/>
    <n v="375"/>
    <s v="Shantel VanSanten"/>
    <n v="1000"/>
    <m/>
    <s v="Drama|Horror|Mystery|Thriller"/>
    <s v="Julian Morris"/>
    <s v="Something Wicked "/>
    <n v="976"/>
    <n v="3024"/>
    <s v="John Robinson"/>
    <n v="2"/>
    <s v="eugene oregon|independent film|obsession"/>
    <s v="http://www.imdb.com/title/tt1327601/?ref_=fn_tt_tt_1"/>
    <n v="15"/>
    <x v="0"/>
    <s v="USA"/>
    <s v="R"/>
    <n v="3000000"/>
    <n v="2014"/>
    <n v="747"/>
    <n v="4.8"/>
    <m/>
    <n v="395"/>
  </r>
  <r>
    <s v="Color"/>
    <x v="1048"/>
    <n v="8"/>
    <n v="95"/>
    <n v="3"/>
    <n v="118"/>
    <s v="Jennifer Lee Wiggins"/>
    <n v="717"/>
    <m/>
    <s v="Horror"/>
    <s v="Dichen Lachman"/>
    <s v="Bled "/>
    <n v="851"/>
    <n v="1117"/>
    <s v="Michele Morrow"/>
    <n v="0"/>
    <s v="artist|blood|drug|tree sap|vampire"/>
    <s v="http://www.imdb.com/title/tt0997143/?ref_=fn_tt_tt_1"/>
    <n v="30"/>
    <x v="0"/>
    <s v="USA"/>
    <s v="R"/>
    <n v="750000"/>
    <n v="2009"/>
    <n v="134"/>
    <n v="3.1"/>
    <n v="1.85"/>
    <n v="128"/>
  </r>
  <r>
    <s v="Color"/>
    <x v="1049"/>
    <n v="9"/>
    <n v="95"/>
    <n v="5"/>
    <n v="100"/>
    <s v="Paul Fix"/>
    <n v="197"/>
    <m/>
    <s v="Adventure|Drama|Romance"/>
    <s v="Judith Anderson"/>
    <s v="Tycoon "/>
    <n v="989"/>
    <n v="538"/>
    <s v="Laraine Day"/>
    <n v="1"/>
    <s v="engineer|ethics|mountain|railroad|south america"/>
    <s v="http://www.imdb.com/title/tt0039927/?ref_=fn_tt_tt_1"/>
    <n v="23"/>
    <x v="0"/>
    <s v="USA"/>
    <s v="Approved"/>
    <n v="3209000"/>
    <n v="1947"/>
    <n v="116"/>
    <n v="6.2"/>
    <n v="1.37"/>
    <n v="44"/>
  </r>
  <r>
    <s v="Color"/>
    <x v="1050"/>
    <n v="10"/>
    <n v="95"/>
    <n v="0"/>
    <n v="309"/>
    <s v="Ricky Schroder"/>
    <n v="685"/>
    <n v="2468"/>
    <s v="Thriller"/>
    <s v="Tatyana Ali"/>
    <s v="Locker 13 "/>
    <n v="241"/>
    <n v="2048"/>
    <s v="Jon Polito"/>
    <n v="3"/>
    <s v="digit in title|latino|life or death|philosophy|supernatural"/>
    <s v="http://www.imdb.com/title/tt1241226/?ref_=fn_tt_tt_1"/>
    <n v="5"/>
    <x v="0"/>
    <s v="USA"/>
    <s v="R"/>
    <n v="300000"/>
    <n v="2014"/>
    <n v="665"/>
    <n v="4.8"/>
    <n v="1.85"/>
    <n v="261"/>
  </r>
  <r>
    <s v="Color"/>
    <x v="1051"/>
    <n v="12"/>
    <n v="95"/>
    <n v="43"/>
    <n v="611"/>
    <s v="Raquel Welch"/>
    <n v="1000"/>
    <n v="306715"/>
    <s v="Comedy"/>
    <s v="Taylor Negron"/>
    <s v="Chairman of the Board "/>
    <n v="5143"/>
    <n v="5213"/>
    <s v="Larry Miller"/>
    <n v="1"/>
    <s v="box office flop|company|invention|roommate|surfer"/>
    <s v="http://www.imdb.com/title/tt0118836/?ref_=fn_tt_tt_1"/>
    <n v="62"/>
    <x v="0"/>
    <s v="USA"/>
    <s v="PG-13"/>
    <n v="10000000"/>
    <n v="1998"/>
    <n v="788"/>
    <n v="2.2999999999999998"/>
    <n v="1.85"/>
    <n v="724"/>
  </r>
  <r>
    <s v="Color"/>
    <x v="1052"/>
    <n v="12"/>
    <n v="95"/>
    <n v="7"/>
    <n v="89"/>
    <s v="Brit Morgan"/>
    <n v="236"/>
    <m/>
    <s v="Horror|Thriller"/>
    <s v="Noah Segan"/>
    <s v="The Frozen "/>
    <n v="1488"/>
    <n v="537"/>
    <s v="Sedona James"/>
    <n v="1"/>
    <s v="two word title"/>
    <s v="http://www.imdb.com/title/tt2363439/?ref_=fn_tt_tt_1"/>
    <n v="28"/>
    <x v="0"/>
    <s v="USA"/>
    <s v="PG-13"/>
    <n v="250000"/>
    <n v="2012"/>
    <n v="206"/>
    <n v="4.4000000000000004"/>
    <m/>
    <n v="519"/>
  </r>
  <r>
    <s v="Color"/>
    <x v="1053"/>
    <n v="12"/>
    <n v="95"/>
    <n v="535"/>
    <n v="608"/>
    <s v="Cinda McCain"/>
    <n v="1000"/>
    <n v="27012"/>
    <s v="Drama"/>
    <s v="Tom Skerritt"/>
    <s v="Redemption Road "/>
    <n v="440"/>
    <n v="3586"/>
    <s v="Luke Perry"/>
    <n v="4"/>
    <s v="death of loved one|loss of father|loss of loved one|musician|singer"/>
    <s v="http://www.imdb.com/title/tt1470020/?ref_=fn_tt_tt_1"/>
    <n v="9"/>
    <x v="0"/>
    <s v="USA"/>
    <s v="PG-13"/>
    <m/>
    <n v="2010"/>
    <n v="646"/>
    <n v="5.9"/>
    <n v="2.35"/>
    <n v="279"/>
  </r>
  <r>
    <s v="Color"/>
    <x v="1054"/>
    <n v="14"/>
    <n v="95"/>
    <n v="0"/>
    <n v="133"/>
    <s v="Caitlin FitzGerald"/>
    <n v="296"/>
    <n v="4584"/>
    <s v="Comedy|Drama"/>
    <s v="Kerry Bishé"/>
    <s v="Newlyweds "/>
    <n v="1338"/>
    <n v="690"/>
    <s v="Daniella Pineda"/>
    <n v="1"/>
    <s v="written and directed by cast member"/>
    <s v="http://www.imdb.com/title/tt1880418/?ref_=fn_tt_tt_1"/>
    <n v="14"/>
    <x v="0"/>
    <s v="USA"/>
    <s v="Not Rated"/>
    <n v="9000"/>
    <n v="2011"/>
    <n v="205"/>
    <n v="6.4"/>
    <m/>
    <n v="413"/>
  </r>
  <r>
    <s v="Color"/>
    <x v="1055"/>
    <n v="14"/>
    <n v="95"/>
    <n v="0"/>
    <n v="164"/>
    <s v="Lizzie Brocheré"/>
    <n v="533"/>
    <n v="18435"/>
    <s v="Drama"/>
    <s v="Karl E. Landler"/>
    <s v="One to Another "/>
    <n v="1010"/>
    <n v="1082"/>
    <s v="Pierre Perrier"/>
    <n v="5"/>
    <s v="fellatio|female frontal nudity|male frontal nudity|nude sunbathing|orgy"/>
    <s v="http://www.imdb.com/title/tt0486751/?ref_=fn_tt_tt_1"/>
    <n v="15"/>
    <x v="5"/>
    <s v="France"/>
    <s v="Unrated"/>
    <n v="1400000"/>
    <n v="2006"/>
    <n v="323"/>
    <n v="5.8"/>
    <n v="1.85"/>
    <n v="104"/>
  </r>
  <r>
    <s v="Color"/>
    <x v="1056"/>
    <n v="16"/>
    <n v="95"/>
    <n v="14"/>
    <n v="221"/>
    <s v="D. David Morin"/>
    <n v="284"/>
    <n v="15278"/>
    <s v="Drama|Fantasy|Sci-Fi"/>
    <s v="Gavin MacLeod"/>
    <s v="Time Changer "/>
    <n v="1742"/>
    <n v="1185"/>
    <s v="Hal Linden"/>
    <n v="1"/>
    <s v="bible|christian propaganda|christianity|time machine|zealot"/>
    <s v="http://www.imdb.com/title/tt0295725/?ref_=fn_tt_tt_1"/>
    <n v="158"/>
    <x v="0"/>
    <s v="USA"/>
    <s v="PG"/>
    <n v="825000"/>
    <n v="2002"/>
    <n v="234"/>
    <n v="5.6"/>
    <n v="1.85"/>
    <n v="409"/>
  </r>
  <r>
    <s v="Color"/>
    <x v="1057"/>
    <n v="19"/>
    <n v="95"/>
    <n v="53"/>
    <n v="2"/>
    <s v="Ariane Schluter"/>
    <n v="20"/>
    <m/>
    <s v="Comedy|Drama"/>
    <s v="Rijk de Gooyer"/>
    <s v="The Dress "/>
    <n v="1470"/>
    <n v="25"/>
    <s v="Henri Garcin"/>
    <n v="0"/>
    <s v="bare breasts|bra|panties|topless female nudity|underwear"/>
    <s v="http://www.imdb.com/title/tt0116729/?ref_=fn_tt_tt_1"/>
    <n v="5"/>
    <x v="25"/>
    <s v="Netherlands"/>
    <s v="Unrated"/>
    <n v="2650000"/>
    <n v="1996"/>
    <n v="3"/>
    <n v="7"/>
    <n v="1.85"/>
    <n v="121"/>
  </r>
  <r>
    <s v="Color"/>
    <x v="997"/>
    <n v="19"/>
    <n v="95"/>
    <n v="80"/>
    <n v="287"/>
    <s v="John Larroquette"/>
    <n v="3000"/>
    <n v="38087756"/>
    <s v="Comedy|Family"/>
    <s v="Macaulay Culkin"/>
    <s v="Ri¢hie Ri¢h "/>
    <n v="49612"/>
    <n v="4634"/>
    <s v="Jonathan Hyde"/>
    <n v="1"/>
    <s v="attempted murder|based on comic book|escape from prison|lost at sea|wealth"/>
    <s v="http://www.imdb.com/title/tt0110989/?ref_=fn_tt_tt_1"/>
    <n v="39"/>
    <x v="0"/>
    <s v="USA"/>
    <s v="PG"/>
    <n v="40000000"/>
    <n v="1994"/>
    <n v="450"/>
    <n v="5.2"/>
    <n v="1.85"/>
    <n v="0"/>
  </r>
  <r>
    <s v="Color"/>
    <x v="1058"/>
    <n v="23"/>
    <n v="95"/>
    <n v="0"/>
    <n v="26"/>
    <s v="Chelsea Field"/>
    <n v="442"/>
    <n v="20047715"/>
    <s v="Adventure|Family"/>
    <s v="Paul Hogan"/>
    <s v="Flipper "/>
    <n v="8008"/>
    <n v="616"/>
    <s v="Jessica Wesson"/>
    <n v="1"/>
    <s v="dolphin|florida|florida keys|summer|vomiting"/>
    <s v="http://www.imdb.com/title/tt0116322/?ref_=fn_tt_tt_1"/>
    <n v="26"/>
    <x v="0"/>
    <s v="USA"/>
    <s v="PG"/>
    <n v="25530000"/>
    <n v="1996"/>
    <n v="95"/>
    <n v="5.2"/>
    <n v="2.35"/>
    <n v="504"/>
  </r>
  <r>
    <s v="Color"/>
    <x v="1059"/>
    <n v="23"/>
    <n v="95"/>
    <n v="2"/>
    <n v="807"/>
    <s v="Loretta Devine"/>
    <n v="927"/>
    <n v="4006906"/>
    <s v="Comedy|Crime"/>
    <s v="Donald Faison"/>
    <s v="King's Ransom "/>
    <n v="3229"/>
    <n v="4990"/>
    <s v="Regina Hall"/>
    <n v="7"/>
    <s v="hit in the crotch|kidnapping|nail gun|police|release from prison"/>
    <s v="http://www.imdb.com/title/tt0388183/?ref_=fn_tt_tt_1"/>
    <n v="20"/>
    <x v="0"/>
    <s v="USA"/>
    <s v="PG-13"/>
    <n v="15000000"/>
    <n v="2005"/>
    <n v="912"/>
    <n v="4.0999999999999996"/>
    <n v="1.85"/>
    <n v="83"/>
  </r>
  <r>
    <s v=" Black and White"/>
    <x v="1060"/>
    <n v="24"/>
    <n v="95"/>
    <n v="0"/>
    <n v="87"/>
    <s v="Gloria Foster"/>
    <n v="581"/>
    <n v="12438"/>
    <s v="Drama|Romance"/>
    <s v="Yaphet Kotto"/>
    <s v="Nothing But a Man "/>
    <n v="891"/>
    <n v="835"/>
    <s v="Ivan Dixon"/>
    <n v="1"/>
    <s v="1960s|father|railroad|town|worker"/>
    <s v="http://www.imdb.com/title/tt0058414/?ref_=fn_tt_tt_1"/>
    <n v="26"/>
    <x v="0"/>
    <s v="USA"/>
    <s v="Not Rated"/>
    <n v="160000"/>
    <n v="1964"/>
    <n v="99"/>
    <n v="8.1"/>
    <m/>
    <n v="363"/>
  </r>
  <r>
    <s v="Color"/>
    <x v="1061"/>
    <n v="24"/>
    <n v="95"/>
    <n v="14"/>
    <n v="60"/>
    <s v="Avery Schreiber"/>
    <n v="113"/>
    <m/>
    <s v="Comedy|Sci-Fi"/>
    <s v="Stephen Macht"/>
    <s v="Galaxina "/>
    <n v="1955"/>
    <n v="396"/>
    <s v="Angelo Rossitto"/>
    <n v="0"/>
    <s v="alien|android|fem bot|female android|stars"/>
    <s v="http://www.imdb.com/title/tt0080771/?ref_=fn_tt_tt_1"/>
    <n v="44"/>
    <x v="0"/>
    <s v="USA"/>
    <s v="R"/>
    <m/>
    <n v="1980"/>
    <n v="110"/>
    <n v="3.4"/>
    <n v="2.35"/>
    <n v="438"/>
  </r>
  <r>
    <s v="Color"/>
    <x v="1062"/>
    <n v="25"/>
    <n v="95"/>
    <n v="17"/>
    <n v="255"/>
    <s v="Wayne Brady"/>
    <n v="592"/>
    <n v="7009668"/>
    <s v="Action|Sport"/>
    <s v="Wesley Jonathan"/>
    <s v="Crossover "/>
    <n v="8707"/>
    <n v="2000"/>
    <s v="Eva Marcille"/>
    <n v="6"/>
    <s v="african american|basketball|basketball movie|critically bashed|tv commercial"/>
    <s v="http://www.imdb.com/title/tt0473024/?ref_=fn_tt_tt_1"/>
    <n v="36"/>
    <x v="0"/>
    <s v="USA"/>
    <s v="PG-13"/>
    <n v="5600000"/>
    <n v="2006"/>
    <n v="378"/>
    <n v="2.1"/>
    <n v="1.85"/>
    <n v="244"/>
  </r>
  <r>
    <s v="Color"/>
    <x v="1063"/>
    <n v="28"/>
    <n v="95"/>
    <n v="48"/>
    <n v="826"/>
    <s v="Omar Epps"/>
    <n v="1000"/>
    <n v="14003141"/>
    <s v="Crime|Drama|Thriller"/>
    <s v="LL Cool J"/>
    <s v="In Too Deep "/>
    <n v="4598"/>
    <n v="4837"/>
    <s v="Nia Long"/>
    <n v="1"/>
    <s v="cunnilingus|oral sex|police|sex scene|undercover"/>
    <s v="http://www.imdb.com/title/tt0160401/?ref_=fn_tt_tt_1"/>
    <n v="29"/>
    <x v="0"/>
    <s v="USA"/>
    <s v="R"/>
    <n v="7000000"/>
    <n v="1999"/>
    <n v="865"/>
    <n v="6.1"/>
    <n v="2.35"/>
    <n v="375"/>
  </r>
  <r>
    <s v="Color"/>
    <x v="1064"/>
    <n v="29"/>
    <n v="95"/>
    <n v="4"/>
    <n v="152"/>
    <s v="Robert Neary"/>
    <n v="641"/>
    <n v="7888703"/>
    <s v="Comedy|Fantasy"/>
    <s v="John Astin"/>
    <s v="Teen Wolf Too "/>
    <n v="8465"/>
    <n v="1389"/>
    <s v="Kim Darby"/>
    <n v="1"/>
    <s v="falling in love|glowing eyes|insult|teenager|three word title"/>
    <s v="http://www.imdb.com/title/tt0094118/?ref_=fn_tt_tt_1"/>
    <n v="65"/>
    <x v="0"/>
    <s v="USA"/>
    <s v="PG"/>
    <n v="3000000"/>
    <n v="1987"/>
    <n v="168"/>
    <n v="3.2"/>
    <n v="1.85"/>
    <n v="491"/>
  </r>
  <r>
    <s v="Color"/>
    <x v="1065"/>
    <n v="30"/>
    <n v="95"/>
    <n v="45"/>
    <n v="267"/>
    <s v="George Hamilton"/>
    <n v="578"/>
    <n v="3559990"/>
    <s v="Comedy|Crime"/>
    <s v="Kristy Swanson"/>
    <s v="8 Heads in a Duffel Bag "/>
    <n v="8005"/>
    <n v="1363"/>
    <s v="Dyan Cannon"/>
    <n v="0"/>
    <s v="camera shot of feet|female stockinged feet|female stockinged soles|nude pantyhose|pantyhose"/>
    <s v="http://www.imdb.com/title/tt0118541/?ref_=fn_tt_tt_1"/>
    <n v="49"/>
    <x v="0"/>
    <s v="USA"/>
    <s v="R"/>
    <n v="3000000"/>
    <n v="1997"/>
    <n v="341"/>
    <n v="5.3"/>
    <n v="1.85"/>
    <n v="417"/>
  </r>
  <r>
    <s v="Color"/>
    <x v="1066"/>
    <n v="31"/>
    <n v="95"/>
    <n v="32"/>
    <n v="324"/>
    <s v="Nick Cannon"/>
    <n v="843"/>
    <n v="5654777"/>
    <s v="Action|Comedy|Crime|Drama|Thriller"/>
    <s v="Cheech Marin"/>
    <s v="Underclassman "/>
    <n v="4875"/>
    <n v="2165"/>
    <s v="Kaylee DeFer"/>
    <n v="3"/>
    <s v="police|private school|shootout|undercover|wigger"/>
    <s v="http://www.imdb.com/title/tt0373416/?ref_=fn_tt_tt_1"/>
    <n v="26"/>
    <x v="0"/>
    <s v="USA"/>
    <s v="PG-13"/>
    <n v="25000000"/>
    <n v="2005"/>
    <n v="593"/>
    <n v="4.0999999999999996"/>
    <n v="2.35"/>
    <n v="206"/>
  </r>
  <r>
    <s v="Color"/>
    <x v="1067"/>
    <n v="34"/>
    <n v="95"/>
    <n v="7"/>
    <n v="463"/>
    <s v="Cybill Shepherd"/>
    <n v="2000"/>
    <m/>
    <s v="Comedy|Drama|Romance"/>
    <s v="Judy Greer"/>
    <s v="Barry Munday "/>
    <n v="3443"/>
    <n v="3648"/>
    <s v="Shea Whigham"/>
    <n v="2"/>
    <s v="doctor|letter|paternity|sex|testicles"/>
    <s v="http://www.imdb.com/title/tt0482461/?ref_=fn_tt_tt_1"/>
    <n v="20"/>
    <x v="0"/>
    <s v="USA"/>
    <s v="R"/>
    <m/>
    <n v="2010"/>
    <n v="536"/>
    <n v="5.9"/>
    <n v="1.85"/>
    <n v="480"/>
  </r>
  <r>
    <s v="Color"/>
    <x v="1068"/>
    <n v="35"/>
    <n v="95"/>
    <n v="3"/>
    <n v="383"/>
    <s v="Marc Trottier"/>
    <n v="889"/>
    <m/>
    <s v="Comedy|Horror|Sci-Fi"/>
    <s v="Meghan Ory"/>
    <s v="Decoys "/>
    <n v="4041"/>
    <n v="2984"/>
    <s v="Corey Sevier"/>
    <n v="0"/>
    <s v="breasts|campus|college|tentacle|virginity"/>
    <s v="http://www.imdb.com/title/tt0357585/?ref_=fn_tt_tt_1"/>
    <n v="66"/>
    <x v="0"/>
    <s v="Canada"/>
    <s v="R"/>
    <n v="5000000"/>
    <n v="2004"/>
    <n v="680"/>
    <n v="4.5999999999999996"/>
    <n v="1.85"/>
    <n v="174"/>
  </r>
  <r>
    <s v="Color"/>
    <x v="1069"/>
    <n v="38"/>
    <n v="95"/>
    <n v="34"/>
    <n v="368"/>
    <s v="Jim Carter"/>
    <n v="554"/>
    <n v="13555988"/>
    <s v="Adventure|Comedy|Family|Fantasy"/>
    <s v="Richard E. Grant"/>
    <s v="The Little Vampire "/>
    <n v="7242"/>
    <n v="2216"/>
    <s v="Alice Krige"/>
    <n v="1"/>
    <s v="boy|pushed off a cliff|rat|secret passage|vampire"/>
    <s v="http://www.imdb.com/title/tt0192255/?ref_=fn_tt_tt_1"/>
    <n v="38"/>
    <x v="0"/>
    <s v="Germany"/>
    <s v="PG"/>
    <n v="22000000"/>
    <n v="2000"/>
    <n v="439"/>
    <n v="5.7"/>
    <n v="1.85"/>
    <n v="0"/>
  </r>
  <r>
    <s v="Color"/>
    <x v="1070"/>
    <n v="39"/>
    <n v="95"/>
    <n v="53"/>
    <n v="253"/>
    <s v="Kevin Gage"/>
    <n v="677"/>
    <m/>
    <s v="Horror"/>
    <s v="Angelina Armani"/>
    <s v="Fear Clinic "/>
    <n v="6256"/>
    <n v="1825"/>
    <s v="Fiona Dourif"/>
    <n v="0"/>
    <s v="bare breasts|based on web series|claustrophobia|doctor|phobia"/>
    <s v="http://www.imdb.com/title/tt2165765/?ref_=fn_tt_tt_1"/>
    <n v="19"/>
    <x v="0"/>
    <s v="USA"/>
    <s v="R"/>
    <n v="1000000"/>
    <n v="2015"/>
    <n v="366"/>
    <n v="5.2"/>
    <n v="2.35"/>
    <n v="936"/>
  </r>
  <r>
    <s v="Color"/>
    <x v="376"/>
    <n v="40"/>
    <n v="95"/>
    <n v="10"/>
    <n v="111"/>
    <s v="Roger Guenveur Smith"/>
    <n v="706"/>
    <n v="25482931"/>
    <s v="Action|Comedy|Crime|Thriller"/>
    <s v="Mike Epps"/>
    <s v="All About the Benjamins "/>
    <n v="9693"/>
    <n v="1421"/>
    <s v="Gino Salvano"/>
    <n v="2"/>
    <s v="black comedy|bounty hunter|diamond|machismo|money"/>
    <s v="http://www.imdb.com/title/tt0278295/?ref_=fn_tt_tt_1"/>
    <n v="33"/>
    <x v="0"/>
    <s v="USA"/>
    <s v="R"/>
    <n v="14000000"/>
    <n v="2002"/>
    <n v="266"/>
    <n v="5.7"/>
    <n v="2.35"/>
    <n v="530"/>
  </r>
  <r>
    <s v="Color"/>
    <x v="1043"/>
    <n v="42"/>
    <n v="95"/>
    <n v="89"/>
    <n v="322"/>
    <s v="Lin Shaye"/>
    <n v="1000"/>
    <n v="4193025"/>
    <s v="Comedy|Music"/>
    <s v="Natasha Lyonne"/>
    <s v="Detroit Rock City "/>
    <n v="30682"/>
    <n v="2518"/>
    <s v="Shannon Tweed"/>
    <n v="0"/>
    <s v="band|concert|high school|kiss|teenager"/>
    <s v="http://www.imdb.com/title/tt0165710/?ref_=fn_tt_tt_1"/>
    <n v="194"/>
    <x v="0"/>
    <s v="USA"/>
    <s v="R"/>
    <n v="15000000"/>
    <n v="1999"/>
    <n v="852"/>
    <n v="6.8"/>
    <n v="2.35"/>
    <n v="0"/>
  </r>
  <r>
    <s v="Color"/>
    <x v="780"/>
    <n v="43"/>
    <n v="95"/>
    <n v="12000"/>
    <n v="636"/>
    <s v="Debi Mazar"/>
    <n v="12000"/>
    <n v="695229"/>
    <s v="Comedy|Drama"/>
    <s v="Steve Buscemi"/>
    <s v="Trees Lounge "/>
    <n v="11369"/>
    <n v="14420"/>
    <s v="Carol Kane"/>
    <n v="1"/>
    <s v="alcoholic drink|bar|drink|drinking|drunk"/>
    <s v="http://www.imdb.com/title/tt0117958/?ref_=fn_tt_tt_1"/>
    <n v="65"/>
    <x v="0"/>
    <s v="USA"/>
    <s v="R"/>
    <n v="1300000"/>
    <n v="1996"/>
    <n v="680"/>
    <n v="7.2"/>
    <n v="1.85"/>
    <n v="872"/>
  </r>
  <r>
    <s v="Color"/>
    <x v="1071"/>
    <n v="43"/>
    <n v="95"/>
    <n v="24"/>
    <n v="426"/>
    <s v="S. Epatha Merkerson"/>
    <n v="931"/>
    <n v="9123834"/>
    <s v="Comedy|Romance"/>
    <s v="Tyler James Williams"/>
    <s v="Peeples "/>
    <n v="4065"/>
    <n v="3322"/>
    <s v="Diahann Carroll"/>
    <n v="6"/>
    <s v="african american"/>
    <s v="http://www.imdb.com/title/tt1699755/?ref_=fn_tt_tt_1"/>
    <n v="33"/>
    <x v="0"/>
    <s v="USA"/>
    <s v="PG-13"/>
    <n v="15000000"/>
    <n v="2013"/>
    <n v="539"/>
    <n v="5.3"/>
    <n v="2.35"/>
    <n v="0"/>
  </r>
  <r>
    <s v="Color"/>
    <x v="1012"/>
    <n v="44"/>
    <n v="95"/>
    <n v="0"/>
    <n v="642"/>
    <s v="Dylan Baker"/>
    <n v="1000"/>
    <n v="37788228"/>
    <s v="Comedy"/>
    <s v="Bernie Mac"/>
    <s v="Head of State "/>
    <n v="15046"/>
    <n v="4537"/>
    <s v="Tracy Morgan"/>
    <n v="1"/>
    <s v="alderman|party|president|presidential candidate|washington d.c."/>
    <s v="http://www.imdb.com/title/tt0325537/?ref_=fn_tt_tt_1"/>
    <n v="80"/>
    <x v="0"/>
    <s v="USA"/>
    <s v="PG-13"/>
    <n v="35200000"/>
    <n v="2003"/>
    <n v="812"/>
    <n v="5.4"/>
    <n v="1.85"/>
    <n v="638"/>
  </r>
  <r>
    <s v="Color"/>
    <x v="1072"/>
    <n v="46"/>
    <n v="95"/>
    <n v="19"/>
    <n v="447"/>
    <s v="Marsha Thomason"/>
    <n v="1000"/>
    <n v="33422806"/>
    <s v="Adventure|Comedy|Fantasy"/>
    <s v="Tom Wilkinson"/>
    <s v="Black Knight "/>
    <n v="30771"/>
    <n v="2643"/>
    <s v="Vincent Regan"/>
    <n v="1"/>
    <s v="14th century|king|knight|sword duel|time travel"/>
    <s v="http://www.imdb.com/title/tt0265087/?ref_=fn_tt_tt_1"/>
    <n v="164"/>
    <x v="0"/>
    <s v="USA"/>
    <s v="PG-13"/>
    <n v="50000000"/>
    <n v="2001"/>
    <n v="691"/>
    <n v="4.8"/>
    <n v="2.35"/>
    <n v="0"/>
  </r>
  <r>
    <s v="Color"/>
    <x v="1073"/>
    <n v="46"/>
    <n v="95"/>
    <n v="15"/>
    <n v="461"/>
    <s v="Danny Pino"/>
    <n v="1000"/>
    <n v="20998709"/>
    <s v="Adventure|Drama|Family"/>
    <s v="Alison Lohman"/>
    <s v="Flicka "/>
    <n v="6095"/>
    <n v="3845"/>
    <s v="Tim McGraw"/>
    <n v="0"/>
    <s v="father son relationship|horse|horse ranch|ranch|wild mustang"/>
    <s v="http://www.imdb.com/title/tt0434215/?ref_=fn_tt_tt_1"/>
    <n v="76"/>
    <x v="0"/>
    <s v="USA"/>
    <s v="PG"/>
    <n v="15000000"/>
    <n v="2006"/>
    <n v="786"/>
    <n v="6.2"/>
    <n v="2.35"/>
    <n v="1000"/>
  </r>
  <r>
    <s v="Color"/>
    <x v="1074"/>
    <n v="48"/>
    <n v="95"/>
    <n v="3"/>
    <n v="25"/>
    <s v="Jacques Brel"/>
    <n v="30"/>
    <m/>
    <s v="Biography|Documentary|Music"/>
    <s v="Brian Eno"/>
    <s v="Scott Walker: 30 Century Man "/>
    <n v="1006"/>
    <n v="119"/>
    <s v="Damon Albarn"/>
    <n v="0"/>
    <s v="avant garde|british pop|character name in title|musician|number in title"/>
    <s v="http://www.imdb.com/title/tt0486541/?ref_=fn_tt_tt_1"/>
    <n v="11"/>
    <x v="0"/>
    <s v="UK"/>
    <s v="Unrated"/>
    <n v="500000"/>
    <n v="2006"/>
    <n v="27"/>
    <n v="7.3"/>
    <n v="1.85"/>
    <n v="808"/>
  </r>
  <r>
    <s v="Color"/>
    <x v="1075"/>
    <n v="51"/>
    <n v="95"/>
    <n v="213"/>
    <n v="92"/>
    <s v="Cynthia Rhodes"/>
    <n v="225"/>
    <n v="94900000"/>
    <s v="Drama|Music|Romance"/>
    <s v="Michael Nouri"/>
    <s v="Flashdance "/>
    <n v="35172"/>
    <n v="791"/>
    <s v="Lee Ving"/>
    <n v="0"/>
    <s v="ballet school|dance|dancer|overalls|steel worker"/>
    <s v="http://www.imdb.com/title/tt0085549/?ref_=fn_tt_tt_1"/>
    <n v="128"/>
    <x v="0"/>
    <s v="USA"/>
    <s v="R"/>
    <n v="4000000"/>
    <n v="1983"/>
    <n v="174"/>
    <n v="6.1"/>
    <n v="1.85"/>
    <n v="0"/>
  </r>
  <r>
    <s v="Color"/>
    <x v="422"/>
    <n v="52"/>
    <n v="95"/>
    <n v="0"/>
    <n v="650"/>
    <s v="Sam Waterston"/>
    <n v="899"/>
    <n v="7881335"/>
    <s v="Comedy|Crime|Thriller"/>
    <s v="Kathleen Turner"/>
    <s v="Serial Mom "/>
    <n v="21212"/>
    <n v="3092"/>
    <s v="Traci Lords"/>
    <n v="4"/>
    <s v="dentist|housewife|howie scream|murder|perfection"/>
    <s v="http://www.imdb.com/title/tt0111127/?ref_=fn_tt_tt_1"/>
    <n v="107"/>
    <x v="0"/>
    <s v="USA"/>
    <s v="R"/>
    <n v="13000000"/>
    <n v="1994"/>
    <n v="849"/>
    <n v="6.7"/>
    <n v="1.66"/>
    <n v="3000"/>
  </r>
  <r>
    <s v="Color"/>
    <x v="88"/>
    <n v="57"/>
    <n v="95"/>
    <n v="293"/>
    <n v="744"/>
    <s v="James Coburn"/>
    <n v="851"/>
    <n v="128769345"/>
    <s v="Comedy|Romance|Sci-Fi"/>
    <s v="Jada Pinkett Smith"/>
    <s v="The Nutty Professor "/>
    <n v="86556"/>
    <n v="3155"/>
    <s v="Dave Chappelle"/>
    <n v="1"/>
    <s v="face slap|formula|overweight|professor|teacher"/>
    <s v="http://www.imdb.com/title/tt0117218/?ref_=fn_tt_tt_1"/>
    <n v="99"/>
    <x v="0"/>
    <s v="USA"/>
    <s v="PG-13"/>
    <n v="54000000"/>
    <n v="1996"/>
    <n v="773"/>
    <n v="5.6"/>
    <n v="1.85"/>
    <n v="960"/>
  </r>
  <r>
    <s v="Color"/>
    <x v="144"/>
    <n v="58"/>
    <n v="95"/>
    <n v="548"/>
    <n v="360"/>
    <s v="Marques Houston"/>
    <n v="389"/>
    <n v="40066497"/>
    <s v="Drama|Music"/>
    <s v="Jennifer Freeman"/>
    <s v="You Got Served "/>
    <n v="23671"/>
    <n v="1792"/>
    <s v="Steve Harvey"/>
    <n v="0"/>
    <s v="competition|dance contest|friend|money|street dancing"/>
    <s v="http://www.imdb.com/title/tt0365957/?ref_=fn_tt_tt_1"/>
    <n v="247"/>
    <x v="0"/>
    <s v="USA"/>
    <s v="PG-13"/>
    <n v="8000000"/>
    <n v="2004"/>
    <n v="363"/>
    <n v="3.5"/>
    <n v="1.85"/>
    <n v="0"/>
  </r>
  <r>
    <s v="Color"/>
    <x v="194"/>
    <n v="58"/>
    <n v="95"/>
    <n v="216"/>
    <n v="968"/>
    <s v="Kurtwood Smith"/>
    <n v="1000"/>
    <n v="6739141"/>
    <s v="Action|Crime|Sci-Fi|Thriller"/>
    <s v="Christopher Lambert"/>
    <s v="Fortress "/>
    <n v="23383"/>
    <n v="4755"/>
    <s v="Clifton Collins Jr."/>
    <n v="0"/>
    <s v="escape|future|population control|prison|prisoner"/>
    <s v="http://www.imdb.com/title/tt0106950/?ref_=fn_tt_tt_1"/>
    <n v="68"/>
    <x v="0"/>
    <s v="Australia"/>
    <s v="R"/>
    <n v="8000000"/>
    <n v="1992"/>
    <n v="1000"/>
    <n v="5.9"/>
    <n v="1.85"/>
    <n v="1000"/>
  </r>
  <r>
    <s v="Color"/>
    <x v="1076"/>
    <n v="59"/>
    <n v="95"/>
    <n v="40"/>
    <n v="342"/>
    <s v="Talisa Soto"/>
    <n v="663"/>
    <n v="35927406"/>
    <s v="Action|Adventure|Fantasy|Sci-Fi|Thriller"/>
    <s v="Brian Thompson"/>
    <s v="Mortal Kombat: Annihilation "/>
    <n v="36363"/>
    <n v="2266"/>
    <s v="Robin Shou"/>
    <n v="0"/>
    <s v="alternate reality|battle|martial arts|mortal kombat|warrior"/>
    <s v="http://www.imdb.com/title/tt0119707/?ref_=fn_tt_tt_1"/>
    <n v="256"/>
    <x v="0"/>
    <s v="USA"/>
    <s v="PG-13"/>
    <n v="30000000"/>
    <n v="1997"/>
    <n v="349"/>
    <n v="3.7"/>
    <n v="1.85"/>
    <n v="1000"/>
  </r>
  <r>
    <s v="Color"/>
    <x v="1077"/>
    <n v="63"/>
    <n v="95"/>
    <n v="31"/>
    <n v="450"/>
    <s v="Nathan Lane"/>
    <n v="944"/>
    <n v="2954405"/>
    <s v="Biography|Comedy|Romance"/>
    <s v="Stockard Channing"/>
    <s v="Isn't She Great "/>
    <n v="1977"/>
    <n v="2928"/>
    <s v="John Larroquette"/>
    <n v="0"/>
    <s v="autistic son|cancer|female protagonist|new york city|son"/>
    <s v="http://www.imdb.com/title/tt0141399/?ref_=fn_tt_tt_1"/>
    <n v="64"/>
    <x v="0"/>
    <s v="USA"/>
    <s v="R"/>
    <n v="36000000"/>
    <n v="2000"/>
    <n v="886"/>
    <n v="5.3"/>
    <n v="1.85"/>
    <n v="133"/>
  </r>
  <r>
    <s v="Color"/>
    <x v="1078"/>
    <n v="63"/>
    <n v="95"/>
    <n v="21"/>
    <n v="842"/>
    <s v="Jim Henson"/>
    <n v="1000"/>
    <n v="76657000"/>
    <s v="Adventure|Comedy|Family|Musical"/>
    <s v="Madeline Kahn"/>
    <s v="The Muppet Movie "/>
    <n v="25498"/>
    <n v="5673"/>
    <s v="Dom DeLuise"/>
    <n v="0"/>
    <s v="friend|frog leg|on the road|restaurant|the muppets"/>
    <s v="http://www.imdb.com/title/tt0079588/?ref_=fn_tt_tt_1"/>
    <n v="92"/>
    <x v="0"/>
    <s v="UK"/>
    <s v="G"/>
    <m/>
    <n v="1979"/>
    <n v="985"/>
    <n v="7.7"/>
    <n v="1.85"/>
    <n v="0"/>
  </r>
  <r>
    <s v="Color"/>
    <x v="678"/>
    <n v="65"/>
    <n v="95"/>
    <n v="49"/>
    <n v="261"/>
    <s v="John Doman"/>
    <n v="702"/>
    <n v="2955039"/>
    <s v="Biography|Drama|Sport"/>
    <s v="Emma Bell"/>
    <s v="Gracie "/>
    <n v="3624"/>
    <n v="2007"/>
    <s v="Carly Schroeder"/>
    <n v="1"/>
    <s v="boy|girl|soccer|south orange new jersey|teenager"/>
    <s v="http://www.imdb.com/title/tt0441007/?ref_=fn_tt_tt_1"/>
    <n v="27"/>
    <x v="0"/>
    <s v="USA"/>
    <s v="PG-13"/>
    <n v="9000000"/>
    <n v="2007"/>
    <n v="616"/>
    <n v="6.2"/>
    <n v="2.35"/>
    <n v="313"/>
  </r>
  <r>
    <s v="Color"/>
    <x v="1079"/>
    <n v="66"/>
    <n v="95"/>
    <n v="8"/>
    <n v="399"/>
    <s v="Amy Ryan"/>
    <n v="529"/>
    <n v="17580"/>
    <s v="Drama"/>
    <s v="Merritt Wever"/>
    <s v="The Missing Person "/>
    <n v="1268"/>
    <n v="2749"/>
    <s v="Paul Adelstein"/>
    <n v="3"/>
    <s v="cellphone|detective|missing person|private detective|train"/>
    <s v="http://www.imdb.com/title/tt1105512/?ref_=fn_tt_tt_1"/>
    <n v="23"/>
    <x v="0"/>
    <s v="USA"/>
    <s v="Unrated"/>
    <n v="1500000"/>
    <n v="2009"/>
    <n v="423"/>
    <n v="6.2"/>
    <n v="1.85"/>
    <n v="195"/>
  </r>
  <r>
    <s v="Color"/>
    <x v="1080"/>
    <n v="66"/>
    <n v="95"/>
    <n v="31"/>
    <n v="683"/>
    <s v="Randy Quaid"/>
    <n v="3000"/>
    <n v="4411102"/>
    <s v="Action|Comedy|Sci-Fi"/>
    <s v="Rosario Dawson"/>
    <s v="The Adventures of Pluto Nash "/>
    <n v="20295"/>
    <n v="6161"/>
    <s v="Burt Young"/>
    <n v="1"/>
    <s v="casino|future|laser gun|moon|nightclub"/>
    <s v="http://www.imdb.com/title/tt0180052/?ref_=fn_tt_tt_1"/>
    <n v="164"/>
    <x v="0"/>
    <s v="USA"/>
    <s v="PG-13"/>
    <n v="100000000"/>
    <n v="2002"/>
    <n v="695"/>
    <n v="3.8"/>
    <n v="1.85"/>
    <n v="416"/>
  </r>
  <r>
    <s v="Color"/>
    <x v="1081"/>
    <n v="69"/>
    <n v="95"/>
    <n v="15"/>
    <n v="528"/>
    <s v="Lin Shaye"/>
    <n v="1000"/>
    <n v="51431160"/>
    <s v="Comedy|Family|Romance"/>
    <s v="Dan Byrd"/>
    <s v="A Cinderella Story "/>
    <n v="62861"/>
    <n v="3092"/>
    <s v="Julie Gonzalo"/>
    <n v="2"/>
    <s v="cinderella story|correspondence|evil step mother|female protagonist|teenage girl"/>
    <s v="http://www.imdb.com/title/tt0356470/?ref_=fn_tt_tt_1"/>
    <n v="232"/>
    <x v="0"/>
    <s v="USA"/>
    <s v="PG"/>
    <n v="20000000"/>
    <n v="2004"/>
    <n v="852"/>
    <n v="5.9"/>
    <n v="1.85"/>
    <n v="0"/>
  </r>
  <r>
    <s v="Color"/>
    <x v="668"/>
    <n v="75"/>
    <n v="95"/>
    <n v="32"/>
    <n v="563"/>
    <s v="Tracy Morgan"/>
    <n v="826"/>
    <n v="82301521"/>
    <s v="Adventure|Comedy|Family|Romance"/>
    <s v="Nia Long"/>
    <s v="Are We There Yet? "/>
    <n v="22679"/>
    <n v="3558"/>
    <s v="Jay Mohr"/>
    <n v="2"/>
    <s v="car fire|children|cockroach|independent film|new year"/>
    <s v="http://www.imdb.com/title/tt0368578/?ref_=fn_tt_tt_1"/>
    <n v="149"/>
    <x v="0"/>
    <s v="USA"/>
    <s v="PG"/>
    <n v="32000000"/>
    <n v="2005"/>
    <n v="642"/>
    <n v="4.5999999999999996"/>
    <n v="1.85"/>
    <n v="773"/>
  </r>
  <r>
    <s v="Color"/>
    <x v="1082"/>
    <n v="75"/>
    <n v="95"/>
    <n v="5"/>
    <n v="443"/>
    <s v="Jake Busey"/>
    <n v="1000"/>
    <n v="13558739"/>
    <s v="Comedy"/>
    <s v="Shannon Elizabeth"/>
    <s v="Tomcats "/>
    <n v="15427"/>
    <n v="2729"/>
    <s v="David Ogden Stiers"/>
    <n v="0"/>
    <s v="box office flop|critically bashed|dominatrix|friend|money"/>
    <s v="http://www.imdb.com/title/tt0246989/?ref_=fn_tt_tt_1"/>
    <n v="121"/>
    <x v="0"/>
    <s v="USA"/>
    <s v="R"/>
    <n v="11000000"/>
    <n v="2001"/>
    <n v="660"/>
    <n v="5.3"/>
    <n v="1.85"/>
    <n v="449"/>
  </r>
  <r>
    <s v="Color"/>
    <x v="1003"/>
    <n v="76"/>
    <n v="95"/>
    <n v="906"/>
    <n v="287"/>
    <s v="Philip Winchester"/>
    <n v="956"/>
    <n v="6768055"/>
    <s v="Action|Adventure|Comedy|Family|Sci-Fi"/>
    <s v="Sophia Myles"/>
    <s v="Thunderbirds "/>
    <n v="11148"/>
    <n v="2260"/>
    <s v="Brady Corbet"/>
    <n v="0"/>
    <s v="astronaut|island|lady penelope|rescue|the hood"/>
    <s v="http://www.imdb.com/title/tt0167456/?ref_=fn_tt_tt_1"/>
    <n v="229"/>
    <x v="0"/>
    <s v="UK"/>
    <s v="PG"/>
    <n v="57000000"/>
    <n v="2004"/>
    <n v="579"/>
    <n v="4.2"/>
    <n v="1.85"/>
    <n v="437"/>
  </r>
  <r>
    <s v="Color"/>
    <x v="1083"/>
    <n v="78"/>
    <n v="95"/>
    <n v="89"/>
    <n v="388"/>
    <s v="Tony Nappo"/>
    <n v="963"/>
    <n v="37606"/>
    <s v="Comedy|Crime|Drama"/>
    <s v="Michael Kelly"/>
    <s v="Defendor "/>
    <n v="31836"/>
    <n v="2658"/>
    <s v="Charlotte Sullivan"/>
    <n v="0"/>
    <s v="gun running|organized crime|pimp|superhero|vigilante"/>
    <s v="http://www.imdb.com/title/tt1303828/?ref_=fn_tt_tt_1"/>
    <n v="90"/>
    <x v="0"/>
    <s v="Canada"/>
    <s v="R"/>
    <n v="3500000"/>
    <n v="2009"/>
    <n v="654"/>
    <n v="6.8"/>
    <n v="2.35"/>
    <n v="0"/>
  </r>
  <r>
    <s v="Color"/>
    <x v="1084"/>
    <n v="78"/>
    <n v="95"/>
    <n v="57"/>
    <n v="158"/>
    <s v="Gregory Sierra"/>
    <n v="220"/>
    <m/>
    <s v="Action|Adventure|Sci-Fi"/>
    <s v="Linda Harrison"/>
    <s v="Beneath the Planet of the Apes "/>
    <n v="32378"/>
    <n v="1186"/>
    <s v="Victor Buono"/>
    <n v="0"/>
    <s v="ape|astronaut|mission|planet|rescue"/>
    <s v="http://www.imdb.com/title/tt0065462/?ref_=fn_tt_tt_1"/>
    <n v="150"/>
    <x v="0"/>
    <s v="USA"/>
    <s v="G"/>
    <n v="3000000"/>
    <n v="1970"/>
    <n v="162"/>
    <n v="6.1"/>
    <n v="2.35"/>
    <n v="0"/>
  </r>
  <r>
    <s v="Color"/>
    <x v="680"/>
    <n v="79"/>
    <n v="95"/>
    <n v="13"/>
    <n v="430"/>
    <s v="Frankie Muniz"/>
    <n v="1000"/>
    <n v="34099640"/>
    <s v="Drama|Family|Sport"/>
    <s v="Clint Howard"/>
    <s v="My Dog Skip "/>
    <n v="16651"/>
    <n v="2515"/>
    <s v="Cody Linley"/>
    <n v="0"/>
    <s v="1940s|dog|mississippi|puppy|veteran"/>
    <s v="http://www.imdb.com/title/tt0156812/?ref_=fn_tt_tt_1"/>
    <n v="149"/>
    <x v="0"/>
    <s v="USA"/>
    <s v="PG"/>
    <n v="5000000"/>
    <n v="2000"/>
    <n v="934"/>
    <n v="7"/>
    <n v="1.37"/>
    <n v="0"/>
  </r>
  <r>
    <s v="Color"/>
    <x v="1085"/>
    <n v="79"/>
    <n v="95"/>
    <n v="3"/>
    <n v="448"/>
    <s v="Larry Drake"/>
    <n v="905"/>
    <n v="108662"/>
    <s v="Crime|Horror|Thriller"/>
    <s v="John de Lancie"/>
    <s v="Pathology "/>
    <n v="26849"/>
    <n v="3185"/>
    <s v="Johnny Whitworth"/>
    <n v="0"/>
    <s v="corpse|dark humor|medical school|murder|pathology"/>
    <s v="http://www.imdb.com/title/tt0964539/?ref_=fn_tt_tt_1"/>
    <n v="107"/>
    <x v="0"/>
    <s v="USA"/>
    <s v="R"/>
    <n v="8000000"/>
    <n v="2008"/>
    <n v="513"/>
    <n v="6"/>
    <n v="2.35"/>
    <n v="3000"/>
  </r>
  <r>
    <s v="Color"/>
    <x v="862"/>
    <n v="81"/>
    <n v="95"/>
    <n v="101"/>
    <n v="443"/>
    <s v="Brandy Norwood"/>
    <n v="2000"/>
    <n v="13596911"/>
    <s v="Action|Adventure|Animation|Comedy|Crime|Family|Fantasy"/>
    <s v="Ron Howard"/>
    <s v="Osmosis Jones "/>
    <n v="25572"/>
    <n v="3734"/>
    <s v="David Hyde Pierce"/>
    <n v="0"/>
    <s v="blood|body|egg|virus|white blood cell"/>
    <s v="http://www.imdb.com/title/tt0181739/?ref_=fn_tt_tt_1"/>
    <n v="123"/>
    <x v="0"/>
    <s v="USA"/>
    <s v="PG"/>
    <n v="70000000"/>
    <n v="2001"/>
    <n v="509"/>
    <n v="6.2"/>
    <n v="2.35"/>
    <n v="2000"/>
  </r>
  <r>
    <s v="Color"/>
    <x v="1086"/>
    <n v="81"/>
    <n v="95"/>
    <n v="4000"/>
    <n v="334"/>
    <s v="Faizon Love"/>
    <n v="4000"/>
    <n v="5308707"/>
    <s v="Comedy|Crime|Drama|Thriller"/>
    <s v="Jon Favreau"/>
    <s v="Made "/>
    <n v="15053"/>
    <n v="5245"/>
    <s v="Jonathan Silverman"/>
    <n v="2"/>
    <s v="friendship|loudmouth|money laundering|new york city|stripper"/>
    <s v="http://www.imdb.com/title/tt0227005/?ref_=fn_tt_tt_1"/>
    <n v="165"/>
    <x v="0"/>
    <s v="USA"/>
    <s v="R"/>
    <n v="5000000"/>
    <n v="2001"/>
    <n v="585"/>
    <n v="6.4"/>
    <n v="1.85"/>
    <n v="393"/>
  </r>
  <r>
    <s v="Color"/>
    <x v="653"/>
    <n v="82"/>
    <n v="95"/>
    <n v="165"/>
    <n v="280"/>
    <s v="Jeremy Northam"/>
    <n v="686"/>
    <m/>
    <s v="Mystery|Romance|Sci-Fi|Thriller"/>
    <s v="David Hewlett"/>
    <s v="Cypher "/>
    <n v="27052"/>
    <n v="1501"/>
    <s v="Kari Matchett"/>
    <n v="2"/>
    <s v="brainwashing|corporate espionage|spy|suburb|surprise ending"/>
    <s v="http://www.imdb.com/title/tt0284978/?ref_=fn_tt_tt_1"/>
    <n v="124"/>
    <x v="0"/>
    <s v="USA"/>
    <s v="R"/>
    <n v="7500000"/>
    <n v="2002"/>
    <n v="327"/>
    <n v="6.8"/>
    <n v="1.85"/>
    <n v="0"/>
  </r>
  <r>
    <s v="Color"/>
    <x v="1087"/>
    <n v="84"/>
    <n v="95"/>
    <n v="8"/>
    <n v="15"/>
    <s v="Lynne Thigpen"/>
    <n v="244"/>
    <n v="2025238"/>
    <s v="Comedy|Crime|Drama|Thriller"/>
    <s v="Chelcie Ross"/>
    <s v="Novocaine "/>
    <n v="9589"/>
    <n v="489"/>
    <s v="Polly Noonan"/>
    <n v="3"/>
    <s v="dentist|drugs|murder|sex|sunflower"/>
    <s v="http://www.imdb.com/title/tt0234354/?ref_=fn_tt_tt_1"/>
    <n v="105"/>
    <x v="0"/>
    <s v="USA"/>
    <s v="R"/>
    <n v="6000000"/>
    <n v="2001"/>
    <n v="230"/>
    <n v="5.8"/>
    <n v="1.85"/>
    <n v="289"/>
  </r>
  <r>
    <s v="Color"/>
    <x v="1088"/>
    <n v="84"/>
    <n v="95"/>
    <n v="126"/>
    <n v="886"/>
    <s v="Gary Cole"/>
    <n v="2000"/>
    <n v="16964743"/>
    <s v="Comedy|Romance"/>
    <s v="Topher Grace"/>
    <s v="Win a Date with Tad Hamilton! "/>
    <n v="22844"/>
    <n v="4681"/>
    <s v="Nathan Lane"/>
    <n v="1"/>
    <s v="best friend|contest|date|small town|west virginia"/>
    <s v="http://www.imdb.com/title/tt0335559/?ref_=fn_tt_tt_1"/>
    <n v="140"/>
    <x v="0"/>
    <s v="USA"/>
    <s v="PG-13"/>
    <n v="24000000"/>
    <n v="2004"/>
    <n v="989"/>
    <n v="5.6"/>
    <n v="2.35"/>
    <n v="876"/>
  </r>
  <r>
    <s v="Color"/>
    <x v="1089"/>
    <n v="87"/>
    <n v="95"/>
    <n v="6"/>
    <n v="248"/>
    <s v="Chris Klein"/>
    <n v="849"/>
    <n v="5516708"/>
    <s v="Comedy|Romance"/>
    <s v="Eddie Cibrian"/>
    <s v="Say It Isn't So "/>
    <n v="11375"/>
    <n v="2413"/>
    <s v="Jack Plotnick"/>
    <n v="2"/>
    <s v="bestiality|brother sister incest|fisting|hit on the head with a pipe|wedding"/>
    <s v="http://www.imdb.com/title/tt0239949/?ref_=fn_tt_tt_1"/>
    <n v="91"/>
    <x v="0"/>
    <s v="USA"/>
    <s v="R"/>
    <n v="25000000"/>
    <n v="2001"/>
    <n v="841"/>
    <n v="4.9000000000000004"/>
    <n v="1.85"/>
    <n v="295"/>
  </r>
  <r>
    <s v="Color"/>
    <x v="1090"/>
    <n v="92"/>
    <n v="95"/>
    <n v="596"/>
    <n v="697"/>
    <s v="Andrew Keegan"/>
    <n v="1000"/>
    <n v="16017403"/>
    <s v="Drama|Romance|Thriller"/>
    <s v="Mekhi Phifer"/>
    <s v="O "/>
    <n v="17333"/>
    <n v="3300"/>
    <s v="John Heard"/>
    <n v="2"/>
    <s v="basketball|basketball player|boarding school|love|shakespeare's othello"/>
    <s v="http://www.imdb.com/title/tt0184791/?ref_=fn_tt_tt_1"/>
    <n v="153"/>
    <x v="0"/>
    <s v="USA"/>
    <s v="R"/>
    <n v="5000000"/>
    <n v="2001"/>
    <n v="835"/>
    <n v="6.2"/>
    <n v="1.85"/>
    <n v="0"/>
  </r>
  <r>
    <s v="Color"/>
    <x v="45"/>
    <n v="94"/>
    <n v="95"/>
    <n v="58"/>
    <n v="3000"/>
    <s v="Will Ferrell"/>
    <n v="14000"/>
    <n v="52580895"/>
    <s v="Comedy|Family|Romance|Sport"/>
    <s v="Josh Hutcherson"/>
    <s v="Kicking &amp; Screaming "/>
    <n v="30255"/>
    <n v="27351"/>
    <s v="Robert Duvall"/>
    <n v="1"/>
    <s v="book|child|slapstick comedy|soccer|suburb"/>
    <s v="http://www.imdb.com/title/tt0384642/?ref_=fn_tt_tt_1"/>
    <n v="118"/>
    <x v="0"/>
    <s v="USA"/>
    <s v="PG"/>
    <n v="45000000"/>
    <n v="2005"/>
    <n v="8000"/>
    <n v="5.6"/>
    <n v="2.35"/>
    <n v="743"/>
  </r>
  <r>
    <s v="Color"/>
    <x v="687"/>
    <n v="94"/>
    <n v="95"/>
    <n v="65"/>
    <n v="246"/>
    <s v="Scott Adsit"/>
    <n v="506"/>
    <n v="58156435"/>
    <s v="Adventure|Comedy|Mystery"/>
    <s v="Antony Starr"/>
    <s v="Without a Paddle "/>
    <n v="37479"/>
    <n v="1266"/>
    <s v="Bonnie Somerville"/>
    <n v="3"/>
    <s v="death|friend|hijacker|river|tree house"/>
    <s v="http://www.imdb.com/title/tt0364751/?ref_=fn_tt_tt_1"/>
    <n v="152"/>
    <x v="0"/>
    <s v="USA"/>
    <s v="PG-13"/>
    <n v="19000000"/>
    <n v="2004"/>
    <n v="316"/>
    <n v="5.9"/>
    <n v="2.35"/>
    <n v="0"/>
  </r>
  <r>
    <s v="Color"/>
    <x v="671"/>
    <n v="96"/>
    <n v="95"/>
    <n v="7"/>
    <n v="1000"/>
    <s v="Clea DuVall"/>
    <n v="23000"/>
    <n v="63319509"/>
    <s v="Comedy|Romance"/>
    <s v="Paul Walker"/>
    <s v="She's All That "/>
    <n v="67115"/>
    <n v="28734"/>
    <s v="Kieran Culkin"/>
    <n v="2"/>
    <s v="bet|friend|high school|prom|prom queen"/>
    <s v="http://www.imdb.com/title/tt0160862/?ref_=fn_tt_tt_1"/>
    <n v="389"/>
    <x v="0"/>
    <s v="USA"/>
    <s v="PG-13"/>
    <n v="10000000"/>
    <n v="1999"/>
    <n v="1000"/>
    <n v="5.8"/>
    <n v="1.85"/>
    <n v="0"/>
  </r>
  <r>
    <s v="Color"/>
    <x v="1091"/>
    <n v="97"/>
    <n v="95"/>
    <n v="13000"/>
    <n v="82"/>
    <s v="Rhonda Fleming"/>
    <n v="472"/>
    <m/>
    <s v="Film-Noir|Mystery|Romance|Thriller"/>
    <s v="Norman Lloyd"/>
    <s v="Spellbound "/>
    <n v="32927"/>
    <n v="896"/>
    <s v="Leo G. Carroll"/>
    <n v="1"/>
    <s v="amnesia|dream analysis|dream sequence|guilt complex|post traumatic stress disorder"/>
    <s v="http://www.imdb.com/title/tt0038109/?ref_=fn_tt_tt_1"/>
    <n v="161"/>
    <x v="0"/>
    <s v="USA"/>
    <s v="Unrated"/>
    <n v="1696377"/>
    <n v="1945"/>
    <n v="239"/>
    <n v="7.6"/>
    <n v="1.37"/>
    <n v="0"/>
  </r>
  <r>
    <s v="Color"/>
    <x v="494"/>
    <n v="97"/>
    <n v="95"/>
    <n v="189"/>
    <n v="306"/>
    <s v="David Agranov"/>
    <n v="500"/>
    <n v="56127162"/>
    <s v="Comedy|Romance"/>
    <s v="Taran Killam"/>
    <s v="Just Married "/>
    <n v="57479"/>
    <n v="2020"/>
    <s v="David Moscow"/>
    <n v="2"/>
    <s v="fall|honeymoon|love|marriage|newlywed"/>
    <s v="http://www.imdb.com/title/tt0305711/?ref_=fn_tt_tt_1"/>
    <n v="205"/>
    <x v="0"/>
    <s v="USA"/>
    <s v="PG-13"/>
    <n v="18000000"/>
    <n v="2003"/>
    <n v="308"/>
    <n v="5.4"/>
    <n v="1.85"/>
    <n v="0"/>
  </r>
  <r>
    <s v="Color"/>
    <x v="580"/>
    <n v="99"/>
    <n v="95"/>
    <n v="0"/>
    <n v="323"/>
    <s v="Tim Matheson"/>
    <n v="13000"/>
    <n v="27067160"/>
    <s v="Comedy|Drama|Romance"/>
    <s v="Bruce Willis"/>
    <s v="The Story of Us "/>
    <n v="18404"/>
    <n v="14706"/>
    <s v="Rita Wilson"/>
    <n v="1"/>
    <s v="four word title|husband wife relationship|male rear nudity|marriage|summer camp"/>
    <s v="http://www.imdb.com/title/tt0160916/?ref_=fn_tt_tt_1"/>
    <n v="150"/>
    <x v="0"/>
    <s v="USA"/>
    <s v="R"/>
    <n v="50000000"/>
    <n v="1999"/>
    <n v="559"/>
    <n v="5.9"/>
    <n v="1.85"/>
    <n v="0"/>
  </r>
  <r>
    <s v="Color"/>
    <x v="1092"/>
    <n v="100"/>
    <n v="95"/>
    <n v="4"/>
    <n v="655"/>
    <s v="William Morgan Sheppard"/>
    <n v="939"/>
    <n v="7563670"/>
    <s v="Comedy|Fantasy|Romance"/>
    <s v="Stephen Root"/>
    <s v="Over Her Dead Body "/>
    <n v="21268"/>
    <n v="3651"/>
    <s v="Wendi McLendon-Covey"/>
    <n v="0"/>
    <s v="accident|diary|ghost|psychic|veterinarian"/>
    <s v="http://www.imdb.com/title/tt0785007/?ref_=fn_tt_tt_1"/>
    <n v="53"/>
    <x v="0"/>
    <s v="USA"/>
    <s v="PG-13"/>
    <n v="10000000"/>
    <n v="2008"/>
    <n v="702"/>
    <n v="5.2"/>
    <n v="2.35"/>
    <n v="518"/>
  </r>
  <r>
    <s v="Color"/>
    <x v="139"/>
    <n v="101"/>
    <n v="95"/>
    <n v="611"/>
    <n v="3"/>
    <s v="Ni Yan"/>
    <n v="9"/>
    <n v="190666"/>
    <s v="Comedy|Drama"/>
    <s v="Honglei Sun"/>
    <s v="A Woman, a Gun and a Noodle Shop "/>
    <n v="2410"/>
    <n v="18"/>
    <s v="Dahong Ni"/>
    <n v="1"/>
    <s v="betrayal|husband wife relationship|murder|noodles|salary"/>
    <s v="http://www.imdb.com/title/tt1428556/?ref_=fn_tt_tt_1"/>
    <n v="20"/>
    <x v="13"/>
    <s v="China"/>
    <s v="R"/>
    <m/>
    <n v="2009"/>
    <n v="4"/>
    <n v="5.7"/>
    <n v="2.35"/>
    <n v="784"/>
  </r>
  <r>
    <s v="Color"/>
    <x v="811"/>
    <n v="108"/>
    <n v="95"/>
    <n v="263"/>
    <n v="179"/>
    <s v="Miriam Shor"/>
    <n v="263"/>
    <n v="3029081"/>
    <s v="Comedy|Drama|Music|Musical"/>
    <s v="John Cameron Mitchell"/>
    <s v="Hedwig and the Angry Inch "/>
    <n v="26300"/>
    <n v="993"/>
    <s v="Andrea Martin"/>
    <n v="0"/>
    <s v="band|rock band|sex change|song|transsexual"/>
    <s v="http://www.imdb.com/title/tt0248845/?ref_=fn_tt_tt_1"/>
    <n v="231"/>
    <x v="0"/>
    <s v="USA"/>
    <s v="R"/>
    <n v="6000000"/>
    <n v="2001"/>
    <n v="261"/>
    <n v="7.8"/>
    <n v="1.85"/>
    <n v="0"/>
  </r>
  <r>
    <s v="Color"/>
    <x v="1093"/>
    <n v="109"/>
    <n v="95"/>
    <n v="0"/>
    <n v="0"/>
    <s v="Adel Karam"/>
    <n v="227"/>
    <n v="1060591"/>
    <s v="Comedy|Drama|Romance"/>
    <s v="Yasmine Al Massri"/>
    <s v="Caramel "/>
    <n v="9750"/>
    <n v="231"/>
    <s v="Nadine Labaki"/>
    <n v="0"/>
    <s v="caramel|friendship|police|secret|suitor"/>
    <s v="http://www.imdb.com/title/tt0825236/?ref_=fn_tt_tt_1"/>
    <n v="66"/>
    <x v="8"/>
    <s v="France"/>
    <s v="PG"/>
    <n v="1300000"/>
    <n v="2007"/>
    <n v="4"/>
    <n v="7.2"/>
    <n v="1.85"/>
    <n v="0"/>
  </r>
  <r>
    <s v="Color"/>
    <x v="46"/>
    <n v="117"/>
    <n v="95"/>
    <n v="487"/>
    <n v="1000"/>
    <s v="Madeline Kahn"/>
    <n v="18000"/>
    <n v="162792677"/>
    <s v="Adventure|Animation|Comedy|Family|Fantasy"/>
    <s v="Kevin Spacey"/>
    <s v="A Bug's Life "/>
    <n v="211226"/>
    <n v="24205"/>
    <s v="John Ratzenberger"/>
    <n v="0"/>
    <s v="ant|circus|grasshopper|misunderstanding|overhearing"/>
    <s v="http://www.imdb.com/title/tt0120623/?ref_=fn_tt_tt_1"/>
    <n v="317"/>
    <x v="0"/>
    <s v="USA"/>
    <s v="G"/>
    <n v="120000000"/>
    <n v="1998"/>
    <n v="1000"/>
    <n v="7.2"/>
    <n v="2.35"/>
    <n v="0"/>
  </r>
  <r>
    <s v="Color"/>
    <x v="1006"/>
    <n v="125"/>
    <n v="95"/>
    <n v="163"/>
    <n v="650"/>
    <s v="Brad Garrett"/>
    <n v="14000"/>
    <n v="113006880"/>
    <s v="Action|Comedy|Drama|Family|Thriller"/>
    <s v="Vin Diesel"/>
    <s v="The Pacifier "/>
    <n v="66308"/>
    <n v="16884"/>
    <s v="Tate Donovan"/>
    <n v="0"/>
    <s v="bodyguard|death of husband|male nanny|nanny|wrestling match"/>
    <s v="http://www.imdb.com/title/tt0395699/?ref_=fn_tt_tt_1"/>
    <n v="225"/>
    <x v="0"/>
    <s v="Canada"/>
    <s v="PG"/>
    <n v="56000000"/>
    <n v="2005"/>
    <n v="799"/>
    <n v="5.5"/>
    <n v="2.35"/>
    <n v="0"/>
  </r>
  <r>
    <s v="Color"/>
    <x v="705"/>
    <n v="127"/>
    <n v="95"/>
    <n v="63"/>
    <n v="720"/>
    <s v="Martin Short"/>
    <n v="23000"/>
    <n v="38120554"/>
    <s v="Adventure|Animation|Family|Sci-Fi"/>
    <s v="Joseph Gordon-Levitt"/>
    <s v="Treasure Planet "/>
    <n v="71527"/>
    <n v="26940"/>
    <s v="Michael Wincott"/>
    <n v="0"/>
    <s v="alien|cyborg|pirate|planet|treasure"/>
    <s v="http://www.imdb.com/title/tt0133240/?ref_=fn_tt_tt_1"/>
    <n v="217"/>
    <x v="0"/>
    <s v="USA"/>
    <s v="PG"/>
    <n v="140000000"/>
    <n v="2002"/>
    <n v="770"/>
    <n v="7.1"/>
    <n v="1.5"/>
    <n v="0"/>
  </r>
  <r>
    <s v="Color"/>
    <x v="1094"/>
    <n v="130"/>
    <n v="95"/>
    <n v="38"/>
    <n v="898"/>
    <s v="Eric Dane"/>
    <n v="164000"/>
    <m/>
    <s v="Action|Comedy|Horror|Thriller"/>
    <s v="Krista Allen"/>
    <s v="Feast "/>
    <n v="25542"/>
    <n v="170118"/>
    <s v="Henry Rollins"/>
    <n v="0"/>
    <s v="bar|bloody body of child|dead boy|monster|vomiting"/>
    <s v="http://www.imdb.com/title/tt0426459/?ref_=fn_tt_tt_1"/>
    <n v="252"/>
    <x v="0"/>
    <s v="USA"/>
    <s v="R"/>
    <n v="3200000"/>
    <n v="2005"/>
    <n v="2000"/>
    <n v="6.4"/>
    <n v="2.35"/>
    <n v="0"/>
  </r>
  <r>
    <s v="Color"/>
    <x v="496"/>
    <n v="133"/>
    <n v="95"/>
    <n v="0"/>
    <n v="643"/>
    <s v="Bruce McGill"/>
    <n v="934"/>
    <n v="89808372"/>
    <s v="Comedy"/>
    <s v="Mary Lynn Rajskub"/>
    <s v="Legally Blonde 2: Red, White &amp; Blonde "/>
    <n v="46417"/>
    <n v="3500"/>
    <s v="Bob Newhart"/>
    <n v="2"/>
    <s v="animal rights|congresswoman|doorman|transvestism|washington d.c."/>
    <s v="http://www.imdb.com/title/tt0333780/?ref_=fn_tt_tt_1"/>
    <n v="297"/>
    <x v="0"/>
    <s v="USA"/>
    <s v="PG-13"/>
    <n v="45000000"/>
    <n v="2003"/>
    <n v="655"/>
    <n v="4.5999999999999996"/>
    <n v="1.85"/>
    <n v="660"/>
  </r>
  <r>
    <s v="Color"/>
    <x v="361"/>
    <n v="142"/>
    <n v="95"/>
    <n v="70"/>
    <n v="512"/>
    <s v="Ivana Milicevic"/>
    <n v="970"/>
    <n v="48291624"/>
    <s v="Comedy|Fantasy|Romance"/>
    <s v="Jon Heder"/>
    <s v="Just Like Heaven "/>
    <n v="82819"/>
    <n v="2876"/>
    <s v="Willie Garson"/>
    <n v="1"/>
    <s v="apartment|architect|coma|doctor|spirit"/>
    <s v="http://www.imdb.com/title/tt0425123/?ref_=fn_tt_tt_1"/>
    <n v="263"/>
    <x v="0"/>
    <s v="USA"/>
    <s v="PG-13"/>
    <n v="58000000"/>
    <n v="2005"/>
    <n v="834"/>
    <n v="6.7"/>
    <n v="1.85"/>
    <n v="0"/>
  </r>
  <r>
    <s v="Color"/>
    <x v="427"/>
    <n v="143"/>
    <n v="95"/>
    <n v="9"/>
    <n v="11000"/>
    <s v="Matthew McConaughey"/>
    <n v="14000"/>
    <n v="88658172"/>
    <s v="Comedy|Romance"/>
    <s v="Bradley Cooper"/>
    <s v="Failure to Launch "/>
    <n v="58412"/>
    <n v="37967"/>
    <s v="Zooey Deschanel"/>
    <n v="2"/>
    <s v="friend|intervention|moving|secret|slacker"/>
    <s v="http://www.imdb.com/title/tt0427229/?ref_=fn_tt_tt_1"/>
    <n v="242"/>
    <x v="0"/>
    <s v="USA"/>
    <s v="PG-13"/>
    <n v="50000000"/>
    <n v="2006"/>
    <n v="11000"/>
    <n v="5.6"/>
    <n v="2.35"/>
    <n v="2000"/>
  </r>
  <r>
    <s v="Color"/>
    <x v="1095"/>
    <n v="145"/>
    <n v="95"/>
    <n v="80"/>
    <n v="1000"/>
    <s v="Shannon Elizabeth"/>
    <n v="3000"/>
    <n v="101736215"/>
    <s v="Comedy"/>
    <s v="Alyson Hannigan"/>
    <s v="American Pie "/>
    <n v="315549"/>
    <n v="8134"/>
    <s v="Natasha Lyonne"/>
    <n v="6"/>
    <s v="1990s|first love|milf|prom|virginity"/>
    <s v="http://www.imdb.com/title/tt0163651/?ref_=fn_tt_tt_1"/>
    <n v="789"/>
    <x v="0"/>
    <s v="USA"/>
    <s v="R"/>
    <n v="11000000"/>
    <n v="1999"/>
    <n v="1000"/>
    <n v="7"/>
    <n v="1.85"/>
    <n v="0"/>
  </r>
  <r>
    <s v="Color"/>
    <x v="779"/>
    <n v="146"/>
    <n v="95"/>
    <n v="21"/>
    <n v="503"/>
    <s v="Jim Varney"/>
    <n v="12000"/>
    <n v="84037039"/>
    <s v="Action|Adventure|Animation|Family|Fantasy|Sci-Fi"/>
    <s v="Leonard Nimoy"/>
    <s v="Atlantis: The Lost Empire "/>
    <n v="72591"/>
    <n v="15237"/>
    <s v="Cree Summer"/>
    <n v="0"/>
    <s v="atlantis|crew|expedition|journal|museum"/>
    <s v="http://www.imdb.com/title/tt0230011/?ref_=fn_tt_tt_1"/>
    <n v="289"/>
    <x v="0"/>
    <s v="USA"/>
    <s v="PG"/>
    <n v="120000000"/>
    <n v="2001"/>
    <n v="802"/>
    <n v="6.8"/>
    <n v="2.35"/>
    <n v="0"/>
  </r>
  <r>
    <s v="Color"/>
    <x v="443"/>
    <n v="147"/>
    <n v="95"/>
    <n v="98"/>
    <n v="78"/>
    <s v="Tom Virtue"/>
    <n v="405"/>
    <n v="37101011"/>
    <s v="Comedy|Drama"/>
    <s v="Miriam Margolyes"/>
    <s v="The Guilt Trip "/>
    <n v="30394"/>
    <n v="1070"/>
    <s v="Julene Renee"/>
    <n v="1"/>
    <s v="cross country|love|mother son relationship|on the road|trip"/>
    <s v="http://www.imdb.com/title/tt1694020/?ref_=fn_tt_tt_1"/>
    <n v="103"/>
    <x v="0"/>
    <s v="USA"/>
    <s v="PG-13"/>
    <n v="40000000"/>
    <n v="2012"/>
    <n v="358"/>
    <n v="5.8"/>
    <n v="2.35"/>
    <n v="0"/>
  </r>
  <r>
    <s v="Color"/>
    <x v="1096"/>
    <n v="147"/>
    <n v="95"/>
    <n v="425"/>
    <n v="560"/>
    <s v="Eddie Izzard"/>
    <n v="973"/>
    <n v="22526144"/>
    <s v="Comedy|Romance|Sci-Fi"/>
    <s v="Rainn Wilson"/>
    <s v="My Super Ex-Girlfriend "/>
    <n v="53884"/>
    <n v="2737"/>
    <s v="Wanda Sykes"/>
    <n v="1"/>
    <s v="architect|boyfriend girlfriend relationship|superhero|superhero spoof|supernatural power"/>
    <s v="http://www.imdb.com/title/tt0465624/?ref_=fn_tt_tt_1"/>
    <n v="203"/>
    <x v="0"/>
    <s v="USA"/>
    <s v="PG-13"/>
    <n v="30000000"/>
    <n v="2006"/>
    <n v="776"/>
    <n v="5.0999999999999996"/>
    <n v="2.35"/>
    <n v="1000"/>
  </r>
  <r>
    <s v="Color"/>
    <x v="1097"/>
    <n v="156"/>
    <n v="95"/>
    <n v="34"/>
    <n v="679"/>
    <s v="Hector Elizondo"/>
    <n v="17000"/>
    <n v="50150619"/>
    <s v="Adventure|Animation|Comedy|Family|Fantasy|Romance"/>
    <s v="Channing Tatum"/>
    <s v="The Book of Life "/>
    <n v="45580"/>
    <n v="19513"/>
    <s v="Ana de la Reguera"/>
    <n v="1"/>
    <s v="afterlife|bullfight|bullfighting|love triangle|mexico"/>
    <s v="http://www.imdb.com/title/tt2262227/?ref_=fn_tt_tt_1"/>
    <n v="102"/>
    <x v="0"/>
    <s v="USA"/>
    <s v="PG"/>
    <n v="50000000"/>
    <n v="2014"/>
    <n v="995"/>
    <n v="7.3"/>
    <n v="2.35"/>
    <n v="18000"/>
  </r>
  <r>
    <s v="Color"/>
    <x v="369"/>
    <n v="156"/>
    <n v="95"/>
    <n v="25"/>
    <n v="439"/>
    <s v="Elizabeth Perkins"/>
    <n v="989"/>
    <n v="108012170"/>
    <s v="Adventure|Animation|Comedy|Family|Fantasy"/>
    <s v="Gary Cole"/>
    <s v="Hop "/>
    <n v="24089"/>
    <n v="2558"/>
    <s v="Chelsea Handler"/>
    <n v="0"/>
    <s v="drummer|easter|easter bunny|piaggio vespa gtv 250|slacker"/>
    <s v="http://www.imdb.com/title/tt1411704/?ref_=fn_tt_tt_1"/>
    <n v="82"/>
    <x v="0"/>
    <s v="USA"/>
    <s v="PG"/>
    <n v="63000000"/>
    <n v="2011"/>
    <n v="664"/>
    <n v="5.5"/>
    <n v="1.85"/>
    <n v="0"/>
  </r>
  <r>
    <s v="Color"/>
    <x v="996"/>
    <n v="160"/>
    <n v="95"/>
    <n v="43"/>
    <n v="357"/>
    <s v="Costas Mandylor"/>
    <n v="3000"/>
    <n v="56729973"/>
    <s v="Horror|Mystery"/>
    <s v="Julie Benz"/>
    <s v="Saw V "/>
    <n v="88529"/>
    <n v="5286"/>
    <s v="Scott Patterson"/>
    <n v="0"/>
    <s v="blood splatter|jigsaw|nazi|serial killer|swastika tattoo"/>
    <s v="http://www.imdb.com/title/tt1132626/?ref_=fn_tt_tt_1"/>
    <n v="262"/>
    <x v="0"/>
    <s v="USA"/>
    <s v="R"/>
    <n v="10800000"/>
    <n v="2008"/>
    <n v="723"/>
    <n v="5.8"/>
    <n v="1.85"/>
    <n v="0"/>
  </r>
  <r>
    <s v="Color"/>
    <x v="1098"/>
    <n v="162"/>
    <n v="95"/>
    <n v="24"/>
    <n v="874"/>
    <s v="Olivia Wilde"/>
    <n v="16000"/>
    <n v="65804"/>
    <s v="Crime|Drama|Thriller"/>
    <s v="Charlie Hunnam"/>
    <s v="Deadfall "/>
    <n v="32512"/>
    <n v="27575"/>
    <s v="Sissy Spacek"/>
    <n v="1"/>
    <s v="police officer|police officer killed|police officer shot|sex scene"/>
    <s v="http://www.imdb.com/title/tt1667310/?ref_=fn_tt_tt_1"/>
    <n v="86"/>
    <x v="0"/>
    <s v="USA"/>
    <s v="R"/>
    <n v="12000000"/>
    <n v="2012"/>
    <n v="10000"/>
    <n v="6.3"/>
    <n v="2.35"/>
    <n v="0"/>
  </r>
  <r>
    <s v="Color"/>
    <x v="1099"/>
    <n v="163"/>
    <n v="95"/>
    <n v="434"/>
    <n v="472"/>
    <s v="Will Forte"/>
    <n v="1000"/>
    <n v="8460995"/>
    <s v="Action|Comedy|Romance"/>
    <s v="Jasper Cole"/>
    <s v="MacGruber "/>
    <n v="35888"/>
    <n v="2618"/>
    <s v="Powers Boothe"/>
    <n v="3"/>
    <s v="colonel|lieutenant|nuclear warhead|team|washington d.c."/>
    <s v="http://www.imdb.com/title/tt1470023/?ref_=fn_tt_tt_1"/>
    <n v="125"/>
    <x v="0"/>
    <s v="USA"/>
    <s v="R"/>
    <n v="10000000"/>
    <n v="2010"/>
    <n v="622"/>
    <n v="5.5"/>
    <n v="2.35"/>
    <n v="0"/>
  </r>
  <r>
    <s v="Color"/>
    <x v="922"/>
    <n v="168"/>
    <n v="95"/>
    <n v="38"/>
    <n v="249"/>
    <s v="Louis Mandylor"/>
    <n v="567"/>
    <n v="241437427"/>
    <s v="Comedy|Family|Romance"/>
    <s v="Nia Vardalos"/>
    <s v="My Big Fat Greek Wedding "/>
    <n v="102071"/>
    <n v="1495"/>
    <s v="Lainie Kazan"/>
    <n v="3"/>
    <s v="baptism|greek|greek restaurant|prejudice|travel agency"/>
    <s v="http://www.imdb.com/title/tt0259446/?ref_=fn_tt_tt_1"/>
    <n v="756"/>
    <x v="0"/>
    <s v="USA"/>
    <s v="PG"/>
    <n v="5000000"/>
    <n v="2002"/>
    <n v="312"/>
    <n v="6.6"/>
    <n v="1.85"/>
    <n v="5000"/>
  </r>
  <r>
    <s v="Color"/>
    <x v="1100"/>
    <n v="169"/>
    <n v="95"/>
    <n v="18"/>
    <n v="18"/>
    <s v="Khamani Griffin"/>
    <n v="622"/>
    <n v="119793567"/>
    <s v="Animation|Comedy|Family|Fantasy|Sci-Fi"/>
    <s v="Will Forte"/>
    <s v="Cloudy with a Chance of Meatballs 2 "/>
    <n v="64387"/>
    <n v="848"/>
    <s v="Melissa Sturm"/>
    <n v="0"/>
    <s v="food|inventor|island|orangutan|scientist"/>
    <s v="http://www.imdb.com/title/tt1985966/?ref_=fn_tt_tt_1"/>
    <n v="85"/>
    <x v="0"/>
    <s v="USA"/>
    <s v="PG"/>
    <n v="78000000"/>
    <n v="2013"/>
    <n v="161"/>
    <n v="6.5"/>
    <n v="2.35"/>
    <n v="15000"/>
  </r>
  <r>
    <s v="Color"/>
    <x v="1101"/>
    <n v="173"/>
    <n v="95"/>
    <n v="83"/>
    <n v="206"/>
    <s v="Deborah Kara Unger"/>
    <n v="991"/>
    <n v="17529157"/>
    <s v="Adventure|Drama|Horror|Mystery|Thriller"/>
    <s v="Radha Mitchell"/>
    <s v="Silent Hill: Revelation 3D "/>
    <n v="49888"/>
    <n v="2173"/>
    <s v="Martin Donovan"/>
    <n v="0"/>
    <s v="18th birthday|alternate reality|introduction|nightmare|on the run"/>
    <s v="http://www.imdb.com/title/tt0938330/?ref_=fn_tt_tt_1"/>
    <n v="220"/>
    <x v="0"/>
    <s v="France"/>
    <s v="R"/>
    <n v="20000000"/>
    <n v="2012"/>
    <n v="494"/>
    <n v="5"/>
    <n v="2.35"/>
    <n v="25000"/>
  </r>
  <r>
    <s v="Color"/>
    <x v="1102"/>
    <n v="175"/>
    <n v="95"/>
    <n v="30"/>
    <n v="664"/>
    <s v="Scott Porter"/>
    <n v="799"/>
    <n v="50562555"/>
    <s v="Comedy|Music|Romance"/>
    <s v="Brad Garrett"/>
    <s v="Music and Lyrics "/>
    <n v="81334"/>
    <n v="2787"/>
    <s v="Haley Bennett"/>
    <n v="4"/>
    <s v="love|lyricist|singer|singing|song"/>
    <s v="http://www.imdb.com/title/tt0758766/?ref_=fn_tt_tt_1"/>
    <n v="291"/>
    <x v="0"/>
    <s v="USA"/>
    <s v="PG-13"/>
    <m/>
    <n v="2007"/>
    <n v="690"/>
    <n v="6.5"/>
    <n v="1.85"/>
    <n v="0"/>
  </r>
  <r>
    <s v="Color"/>
    <x v="1103"/>
    <n v="178"/>
    <n v="95"/>
    <n v="49"/>
    <n v="57"/>
    <s v="Georgina Reilly"/>
    <n v="413"/>
    <n v="3478"/>
    <s v="Fantasy|Horror"/>
    <s v="Stephen McHattie"/>
    <s v="Pontypool "/>
    <n v="22212"/>
    <n v="721"/>
    <s v="Boyd Banks"/>
    <n v="0"/>
    <s v="blood splatter|talk radio|virus|vomiting blood|zombie apocalypse"/>
    <s v="http://www.imdb.com/title/tt1226681/?ref_=fn_tt_tt_1"/>
    <n v="142"/>
    <x v="0"/>
    <s v="Canada"/>
    <s v="Not Rated"/>
    <n v="1500000"/>
    <n v="2008"/>
    <n v="98"/>
    <n v="6.7"/>
    <n v="2.35"/>
    <n v="0"/>
  </r>
  <r>
    <s v="Color"/>
    <x v="784"/>
    <n v="180"/>
    <n v="95"/>
    <n v="83"/>
    <n v="1000"/>
    <s v="Logan Lerman"/>
    <n v="18000"/>
    <n v="20488579"/>
    <s v="Action|Sci-Fi|Thriller"/>
    <s v="Gerard Butler"/>
    <s v="Gamer "/>
    <n v="113483"/>
    <n v="29926"/>
    <s v="Alison Lohman"/>
    <n v="1"/>
    <s v="battle|convict|death|mind control|role playing"/>
    <s v="http://www.imdb.com/title/tt1034032/?ref_=fn_tt_tt_1"/>
    <n v="245"/>
    <x v="0"/>
    <s v="USA"/>
    <s v="R"/>
    <n v="50000000"/>
    <n v="2009"/>
    <n v="8000"/>
    <n v="5.8"/>
    <n v="1.85"/>
    <n v="0"/>
  </r>
  <r>
    <s v="Color"/>
    <x v="1104"/>
    <n v="192"/>
    <n v="95"/>
    <n v="0"/>
    <n v="20"/>
    <s v="Norah Jones"/>
    <n v="20000"/>
    <n v="866778"/>
    <s v="Drama|Romance"/>
    <s v="Natalie Portman"/>
    <s v="My Blueberry Nights "/>
    <n v="44208"/>
    <n v="20364"/>
    <s v="Adriane Lenox"/>
    <n v="3"/>
    <s v="blueberry pie|diner|nevada|new york city|pie"/>
    <s v="http://www.imdb.com/title/tt0765120/?ref_=fn_tt_tt_1"/>
    <n v="117"/>
    <x v="0"/>
    <s v="Hong Kong"/>
    <s v="PG-13"/>
    <n v="10000000"/>
    <n v="2007"/>
    <n v="329"/>
    <n v="6.7"/>
    <n v="2.35"/>
    <n v="0"/>
  </r>
  <r>
    <s v=" Black and White"/>
    <x v="1105"/>
    <n v="192"/>
    <n v="95"/>
    <n v="0"/>
    <n v="277"/>
    <s v="Slim Pickens"/>
    <n v="654"/>
    <m/>
    <s v="Comedy"/>
    <s v="George C. Scott"/>
    <s v="Dr. Strangelove or: How I Learned to Stop Worrying and Love the Bomb "/>
    <n v="342585"/>
    <n v="1991"/>
    <s v="Keenan Wynn"/>
    <n v="0"/>
    <s v="bomber|doomsday|general|u.s. president|war room"/>
    <s v="http://www.imdb.com/title/tt0057012/?ref_=fn_tt_tt_1"/>
    <n v="839"/>
    <x v="0"/>
    <s v="USA"/>
    <s v="PG"/>
    <n v="1800000"/>
    <n v="1964"/>
    <n v="575"/>
    <n v="8.5"/>
    <n v="1.66"/>
    <n v="18000"/>
  </r>
  <r>
    <s v="Color"/>
    <x v="31"/>
    <n v="199"/>
    <n v="95"/>
    <n v="116"/>
    <n v="481"/>
    <s v="Verne Troyer"/>
    <n v="45000"/>
    <n v="205399422"/>
    <s v="Action|Adventure|Comedy|Crime"/>
    <s v="Muse Watson"/>
    <s v="Austin Powers: The Spy Who Shagged Me "/>
    <n v="181225"/>
    <n v="47203"/>
    <s v="Robert Wagner"/>
    <n v="1"/>
    <s v="penis joke|phallic image|sexy agent|spy|volcano hideout"/>
    <s v="http://www.imdb.com/title/tt0145660/?ref_=fn_tt_tt_1"/>
    <n v="784"/>
    <x v="0"/>
    <s v="USA"/>
    <s v="PG-13"/>
    <n v="33000000"/>
    <n v="1999"/>
    <n v="645"/>
    <n v="6.6"/>
    <n v="2.35"/>
    <n v="0"/>
  </r>
  <r>
    <s v="Color"/>
    <x v="1106"/>
    <n v="210"/>
    <n v="95"/>
    <n v="5"/>
    <n v="967"/>
    <s v="Angelina Jolie Pitt"/>
    <n v="24000"/>
    <n v="143523463"/>
    <s v="Action|Adventure|Animation|Comedy|Family"/>
    <s v="J.K. Simmons"/>
    <s v="Kung Fu Panda 3 "/>
    <n v="64322"/>
    <n v="36095"/>
    <s v="Wayne Knight"/>
    <n v="0"/>
    <s v="china|kung fu|panda|pig|village"/>
    <s v="http://www.imdb.com/title/tt2267968/?ref_=fn_tt_tt_1"/>
    <n v="145"/>
    <x v="0"/>
    <s v="USA"/>
    <s v="PG"/>
    <n v="145000000"/>
    <n v="2016"/>
    <n v="11000"/>
    <n v="7.2"/>
    <n v="2.35"/>
    <n v="24000"/>
  </r>
  <r>
    <s v="Color"/>
    <x v="1107"/>
    <n v="220"/>
    <n v="95"/>
    <n v="53"/>
    <n v="478"/>
    <s v="Jennifer Jason Leigh"/>
    <n v="8000"/>
    <n v="6851969"/>
    <s v="Comedy|Drama|Romance"/>
    <s v="Shailene Woodley"/>
    <s v="The Spectacular Now "/>
    <n v="105591"/>
    <n v="10040"/>
    <s v="Dayo Okeniyi"/>
    <n v="1"/>
    <s v="crying man|high school|high school senior|men's clothing store|party"/>
    <s v="http://www.imdb.com/title/tt1714206/?ref_=fn_tt_tt_1"/>
    <n v="178"/>
    <x v="0"/>
    <s v="USA"/>
    <s v="R"/>
    <n v="2500000"/>
    <n v="2013"/>
    <n v="1000"/>
    <n v="7.1"/>
    <n v="2.35"/>
    <n v="10000"/>
  </r>
  <r>
    <s v="Color"/>
    <x v="1108"/>
    <n v="224"/>
    <n v="95"/>
    <n v="17"/>
    <n v="594"/>
    <s v="Matt Lucas"/>
    <n v="838"/>
    <n v="76137505"/>
    <s v="Animation|Comedy|Family|Fantasy"/>
    <s v="Julie Walters"/>
    <s v="Paddington "/>
    <n v="49207"/>
    <n v="3697"/>
    <s v="Sally Hawkins"/>
    <n v="0"/>
    <s v="bear|ear wax cleaning|fake newsreel|paddington station london|taxidermist"/>
    <s v="http://www.imdb.com/title/tt1109624/?ref_=fn_tt_tt_1"/>
    <n v="174"/>
    <x v="0"/>
    <s v="UK"/>
    <s v="PG"/>
    <n v="55000000"/>
    <n v="2014"/>
    <n v="722"/>
    <n v="7.2"/>
    <n v="2.35"/>
    <n v="30000"/>
  </r>
  <r>
    <s v="Color"/>
    <x v="1109"/>
    <n v="233"/>
    <n v="95"/>
    <n v="96"/>
    <n v="8000"/>
    <s v="Brad Pitt"/>
    <n v="24000"/>
    <n v="148337537"/>
    <s v="Action|Animation|Comedy|Family|Sci-Fi"/>
    <s v="J.K. Simmons"/>
    <s v="Megamind "/>
    <n v="172754"/>
    <n v="46120"/>
    <s v="Will Ferrell"/>
    <n v="3"/>
    <s v="battle|city|planet|prison|superhero"/>
    <s v="http://www.imdb.com/title/tt1001526/?ref_=fn_tt_tt_1"/>
    <n v="187"/>
    <x v="0"/>
    <s v="USA"/>
    <s v="PG"/>
    <n v="130000000"/>
    <n v="2010"/>
    <n v="11000"/>
    <n v="7.3"/>
    <n v="2.35"/>
    <n v="13000"/>
  </r>
  <r>
    <s v="Color"/>
    <x v="1110"/>
    <n v="238"/>
    <n v="95"/>
    <n v="243"/>
    <n v="725"/>
    <s v="Greta Gerwig"/>
    <n v="969"/>
    <n v="100659"/>
    <s v="Horror"/>
    <s v="Lena Dunham"/>
    <s v="The House of the Devil "/>
    <n v="30160"/>
    <n v="3833"/>
    <s v="Dee Wallace"/>
    <n v="0"/>
    <s v="cult film|eclipse|haunted house|lunar eclipse|secret"/>
    <s v="http://www.imdb.com/title/tt1172994/?ref_=fn_tt_tt_1"/>
    <n v="193"/>
    <x v="0"/>
    <s v="USA"/>
    <s v="R"/>
    <n v="900000"/>
    <n v="2009"/>
    <n v="962"/>
    <n v="6.4"/>
    <n v="1.85"/>
    <n v="0"/>
  </r>
  <r>
    <s v="Color"/>
    <x v="1111"/>
    <n v="250"/>
    <n v="95"/>
    <n v="163"/>
    <n v="651"/>
    <s v="Tony Nappo"/>
    <n v="1000"/>
    <n v="87025093"/>
    <s v="Horror|Mystery"/>
    <s v="Emmanuelle Vaugier"/>
    <s v="Saw II "/>
    <n v="188679"/>
    <n v="4134"/>
    <s v="Shawnee Smith"/>
    <n v="0"/>
    <s v="death|detective|nerve gas|serial killer|trap"/>
    <s v="http://www.imdb.com/title/tt0432348/?ref_=fn_tt_tt_1"/>
    <n v="864"/>
    <x v="0"/>
    <s v="USA"/>
    <s v="R"/>
    <n v="4000000"/>
    <n v="2005"/>
    <n v="654"/>
    <n v="6.6"/>
    <n v="1.85"/>
    <n v="0"/>
  </r>
  <r>
    <s v="Color"/>
    <x v="1112"/>
    <n v="251"/>
    <n v="95"/>
    <n v="571"/>
    <n v="102"/>
    <s v="Gregg Henry"/>
    <n v="499"/>
    <n v="7774730"/>
    <s v="Comedy|Horror|Sci-Fi"/>
    <s v="Dustin Milligan"/>
    <s v="Slither "/>
    <n v="61912"/>
    <n v="1120"/>
    <s v="Tania Saulnier"/>
    <n v="0"/>
    <s v="alien|b movie|sex|slug|small town"/>
    <s v="http://www.imdb.com/title/tt0439815/?ref_=fn_tt_tt_1"/>
    <n v="352"/>
    <x v="0"/>
    <s v="Canada"/>
    <s v="R"/>
    <n v="15500000"/>
    <n v="2006"/>
    <n v="298"/>
    <n v="6.5"/>
    <n v="1.85"/>
    <n v="0"/>
  </r>
  <r>
    <s v="Color"/>
    <x v="1113"/>
    <n v="251"/>
    <n v="95"/>
    <n v="0"/>
    <n v="98"/>
    <s v="Emily Watson"/>
    <n v="11000"/>
    <n v="17791031"/>
    <s v="Comedy|Drama|Romance|Thriller"/>
    <s v="Adam Sandler"/>
    <s v="Punch-Drunk Love "/>
    <n v="109855"/>
    <n v="11994"/>
    <s v="Don McManus"/>
    <n v="0"/>
    <s v="harmonium|love|phone sex|pudding|sister"/>
    <s v="http://www.imdb.com/title/tt0272338/?ref_=fn_tt_tt_1"/>
    <n v="888"/>
    <x v="0"/>
    <s v="USA"/>
    <s v="R"/>
    <n v="25000000"/>
    <n v="2002"/>
    <n v="876"/>
    <n v="7.3"/>
    <n v="2.35"/>
    <n v="0"/>
  </r>
  <r>
    <s v="Color"/>
    <x v="918"/>
    <n v="255"/>
    <n v="95"/>
    <n v="214"/>
    <n v="246"/>
    <s v="Ben Crompton"/>
    <n v="513"/>
    <n v="26297"/>
    <s v="Crime|Horror|Thriller"/>
    <s v="MyAnna Buring"/>
    <s v="Kill List "/>
    <n v="25750"/>
    <n v="1269"/>
    <s v="Neil Maskell"/>
    <n v="0"/>
    <s v="female full frontal nudity|hitman|knee breaking|male full frontal nudity|sniper"/>
    <s v="http://www.imdb.com/title/tt1788391/?ref_=fn_tt_tt_1"/>
    <n v="209"/>
    <x v="0"/>
    <s v="UK"/>
    <s v="Not Rated"/>
    <n v="500000"/>
    <n v="2011"/>
    <n v="257"/>
    <n v="6.3"/>
    <n v="2.35"/>
    <n v="0"/>
  </r>
  <r>
    <s v="Color"/>
    <x v="1114"/>
    <n v="256"/>
    <n v="95"/>
    <n v="9"/>
    <n v="428"/>
    <s v="J.D. Evermore"/>
    <n v="584"/>
    <n v="131175"/>
    <s v="Drama|Horror"/>
    <s v="Joely Richardson"/>
    <s v="Maggie "/>
    <n v="30219"/>
    <n v="1885"/>
    <s v="David A Cole"/>
    <n v="2"/>
    <s v="father daughter relationship|playing against type|post apocalypse|protective father|zombie apocalypse"/>
    <s v="http://www.imdb.com/title/tt1881002/?ref_=fn_tt_tt_1"/>
    <n v="200"/>
    <x v="0"/>
    <s v="USA"/>
    <s v="PG-13"/>
    <n v="8500000"/>
    <n v="2015"/>
    <n v="430"/>
    <n v="5.6"/>
    <n v="2.35"/>
    <n v="22000"/>
  </r>
  <r>
    <s v="Color"/>
    <x v="448"/>
    <n v="280"/>
    <n v="95"/>
    <n v="0"/>
    <n v="192"/>
    <s v="Shawn Roberts"/>
    <n v="569"/>
    <n v="952620"/>
    <s v="Horror"/>
    <s v="Megan Park"/>
    <s v="Diary of the Dead "/>
    <n v="40800"/>
    <n v="1797"/>
    <s v="Joe Dinicol"/>
    <n v="0"/>
    <s v="barn|film student|hospital|mummy|video camera"/>
    <s v="http://www.imdb.com/title/tt0848557/?ref_=fn_tt_tt_1"/>
    <n v="332"/>
    <x v="0"/>
    <s v="USA"/>
    <s v="R"/>
    <n v="2000000"/>
    <n v="2007"/>
    <n v="529"/>
    <n v="5.7"/>
    <n v="1.85"/>
    <n v="0"/>
  </r>
  <r>
    <s v="Color"/>
    <x v="1115"/>
    <n v="289"/>
    <n v="95"/>
    <n v="4"/>
    <n v="80"/>
    <s v="Vincent Regan"/>
    <n v="788"/>
    <n v="14291570"/>
    <s v="Action|Adventure|Sci-Fi|Thriller"/>
    <s v="Joseph Gilgun"/>
    <s v="Lockout "/>
    <n v="82082"/>
    <n v="1414"/>
    <s v="Jacky Ido"/>
    <n v="2"/>
    <s v="bodyguard|maximum security prison|outer space|president|prison"/>
    <s v="http://www.imdb.com/title/tt1592525/?ref_=fn_tt_tt_1"/>
    <n v="236"/>
    <x v="0"/>
    <s v="France"/>
    <s v="PG-13"/>
    <n v="20000000"/>
    <n v="2012"/>
    <n v="447"/>
    <n v="6.1"/>
    <n v="2.35"/>
    <n v="10000"/>
  </r>
  <r>
    <s v="Color"/>
    <x v="514"/>
    <n v="307"/>
    <n v="95"/>
    <n v="480"/>
    <n v="490"/>
    <s v="RZA"/>
    <n v="21000"/>
    <n v="100448498"/>
    <s v="Comedy|Drama"/>
    <s v="Robert Downey Jr."/>
    <s v="Due Date "/>
    <n v="272789"/>
    <n v="23018"/>
    <s v="Matt Walsh"/>
    <n v="3"/>
    <s v="actor|aspiring actor|birth|misadventure|suitcase"/>
    <s v="http://www.imdb.com/title/tt1231583/?ref_=fn_tt_tt_1"/>
    <n v="285"/>
    <x v="0"/>
    <s v="USA"/>
    <s v="R"/>
    <n v="65000000"/>
    <n v="2010"/>
    <n v="561"/>
    <n v="6.6"/>
    <n v="2.35"/>
    <n v="25000"/>
  </r>
  <r>
    <s v="Color"/>
    <x v="738"/>
    <n v="322"/>
    <n v="95"/>
    <n v="57"/>
    <n v="233"/>
    <s v="Mark Webber"/>
    <n v="727"/>
    <n v="3219029"/>
    <s v="Crime|Horror|Music|Thriller"/>
    <s v="Alia Shawkat"/>
    <s v="Green Room "/>
    <n v="28845"/>
    <n v="1836"/>
    <s v="Joe Cole"/>
    <n v="0"/>
    <s v="murder|neo nazi|punk band|skinhead|suspense"/>
    <s v="http://www.imdb.com/title/tt4062536/?ref_=fn_tt_tt_1"/>
    <n v="125"/>
    <x v="0"/>
    <s v="USA"/>
    <s v="R"/>
    <n v="5000000"/>
    <n v="2015"/>
    <n v="442"/>
    <n v="7.1"/>
    <n v="2.35"/>
    <n v="10000"/>
  </r>
  <r>
    <s v="Color"/>
    <x v="1116"/>
    <n v="331"/>
    <n v="95"/>
    <n v="464"/>
    <n v="11000"/>
    <s v="Chloë Grace Moretz"/>
    <n v="23000"/>
    <n v="32391374"/>
    <s v="Comedy|Drama|Romance"/>
    <s v="Joseph Gordon-Levitt"/>
    <s v="500 Days of Summer "/>
    <n v="376600"/>
    <n v="54075"/>
    <s v="Zooey Deschanel"/>
    <n v="43"/>
    <s v="friend|greeting card|office|summer|true love"/>
    <s v="http://www.imdb.com/title/tt1022603/?ref_=fn_tt_tt_1"/>
    <n v="494"/>
    <x v="0"/>
    <s v="USA"/>
    <s v="PG-13"/>
    <n v="7500000"/>
    <n v="2009"/>
    <n v="17000"/>
    <n v="7.7"/>
    <n v="2.35"/>
    <n v="40000"/>
  </r>
  <r>
    <s v="Color"/>
    <x v="1117"/>
    <n v="337"/>
    <n v="95"/>
    <n v="20"/>
    <n v="365"/>
    <s v="Adam Arkin"/>
    <n v="422"/>
    <n v="5997134"/>
    <s v="Biography|Comedy|Drama|Romance"/>
    <s v="W. Earl Brown"/>
    <s v="The Sessions "/>
    <n v="36381"/>
    <n v="1899"/>
    <s v="Rhea Perlman"/>
    <n v="3"/>
    <s v="falling in love|iron lung|priest|sex surrogate|therapist"/>
    <s v="http://www.imdb.com/title/tt1866249/?ref_=fn_tt_tt_1"/>
    <n v="126"/>
    <x v="0"/>
    <s v="USA"/>
    <s v="R"/>
    <n v="1000000"/>
    <n v="2012"/>
    <n v="374"/>
    <n v="7.2"/>
    <n v="1.85"/>
    <n v="11000"/>
  </r>
  <r>
    <s v="Color"/>
    <x v="1118"/>
    <n v="363"/>
    <n v="95"/>
    <n v="89"/>
    <n v="263"/>
    <s v="Samantha Mathis"/>
    <n v="16000"/>
    <n v="1028658"/>
    <s v="Drama|Mystery|Thriller"/>
    <s v="Ryan Reynolds"/>
    <s v="Buried "/>
    <n v="118684"/>
    <n v="17471"/>
    <s v="Erik Palladino"/>
    <n v="0"/>
    <s v="buried alive|coffin|iraq|one person|single set production"/>
    <s v="http://www.imdb.com/title/tt1462758/?ref_=fn_tt_tt_1"/>
    <n v="447"/>
    <x v="0"/>
    <s v="Spain"/>
    <s v="R"/>
    <n v="3000000"/>
    <n v="2010"/>
    <n v="517"/>
    <n v="7"/>
    <n v="2.35"/>
    <n v="24000"/>
  </r>
  <r>
    <s v="Color"/>
    <x v="736"/>
    <n v="432"/>
    <n v="95"/>
    <n v="38"/>
    <n v="20"/>
    <s v="Jason Cope"/>
    <n v="409"/>
    <n v="13401683"/>
    <s v="Action|Sci-Fi"/>
    <s v="Wood Harris"/>
    <s v="Dredd "/>
    <n v="203458"/>
    <n v="578"/>
    <s v="Rakie Ayola"/>
    <n v="0"/>
    <s v="brutality|dark humor|female antagonist|female warrior|post apocalypse"/>
    <s v="http://www.imdb.com/title/tt1343727/?ref_=fn_tt_tt_1"/>
    <n v="588"/>
    <x v="0"/>
    <s v="UK"/>
    <s v="R"/>
    <n v="35000000"/>
    <n v="2012"/>
    <n v="107"/>
    <n v="7.1"/>
    <n v="2.35"/>
    <n v="46000"/>
  </r>
  <r>
    <s v="Color"/>
    <x v="736"/>
    <n v="432"/>
    <n v="95"/>
    <n v="38"/>
    <n v="20"/>
    <s v="Jason Cope"/>
    <n v="409"/>
    <n v="13401683"/>
    <s v="Action|Sci-Fi"/>
    <s v="Wood Harris"/>
    <s v="Dredd "/>
    <n v="203461"/>
    <n v="578"/>
    <s v="Rakie Ayola"/>
    <n v="0"/>
    <s v="brutality|dark humor|female antagonist|female warrior|post apocalypse"/>
    <s v="http://www.imdb.com/title/tt1343727/?ref_=fn_tt_tt_1"/>
    <n v="588"/>
    <x v="0"/>
    <s v="UK"/>
    <s v="R"/>
    <n v="35000000"/>
    <n v="2012"/>
    <n v="107"/>
    <n v="7.1"/>
    <n v="2.35"/>
    <n v="46000"/>
  </r>
  <r>
    <s v="Color"/>
    <x v="804"/>
    <n v="462"/>
    <n v="95"/>
    <n v="43"/>
    <n v="259"/>
    <s v="Roger Allam"/>
    <n v="11000"/>
    <n v="54322273"/>
    <s v="Drama|Fantasy|Horror|Thriller"/>
    <s v="Daniel Radcliffe"/>
    <s v="The Woman in Black "/>
    <n v="139749"/>
    <n v="11946"/>
    <s v="Jessica Raine"/>
    <n v="0"/>
    <s v="afterlife|baby boy|bird in a cage|ghost|reunited family"/>
    <s v="http://www.imdb.com/title/tt1596365/?ref_=fn_tt_tt_1"/>
    <n v="509"/>
    <x v="0"/>
    <s v="UK"/>
    <s v="PG-13"/>
    <n v="17000000"/>
    <n v="2012"/>
    <n v="326"/>
    <n v="6.4"/>
    <n v="2.35"/>
    <n v="29000"/>
  </r>
  <r>
    <s v="Color"/>
    <x v="873"/>
    <n v="536"/>
    <n v="95"/>
    <n v="0"/>
    <n v="384"/>
    <s v="Mindy Kaling"/>
    <n v="1000"/>
    <n v="356454367"/>
    <s v="Adventure|Animation|Comedy|Drama|Family|Fantasy"/>
    <s v="Amy Poehler"/>
    <s v="Inside Out "/>
    <n v="345198"/>
    <n v="2944"/>
    <s v="Phyllis Smith"/>
    <n v="1"/>
    <s v="anger|joy|memory|running away|sadness"/>
    <s v="http://www.imdb.com/title/tt2096673/?ref_=fn_tt_tt_1"/>
    <n v="773"/>
    <x v="0"/>
    <s v="USA"/>
    <s v="PG"/>
    <n v="175000000"/>
    <n v="2015"/>
    <n v="767"/>
    <n v="8.3000000000000007"/>
    <n v="1.85"/>
    <n v="118000"/>
  </r>
  <r>
    <s v="Color"/>
    <x v="1119"/>
    <n v="634"/>
    <n v="95"/>
    <n v="246"/>
    <n v="751"/>
    <s v="Bradley Whitford"/>
    <n v="26000"/>
    <n v="42043633"/>
    <s v="Fantasy|Horror|Mystery|Thriller"/>
    <s v="Chris Hemsworth"/>
    <s v="The Cabin in the Woods "/>
    <n v="277172"/>
    <n v="29551"/>
    <s v="Kristen Connolly"/>
    <n v="0"/>
    <s v="cabin in the woods|dark humor|hatchet|killed in an elevator|robot"/>
    <s v="http://www.imdb.com/title/tt1259521/?ref_=fn_tt_tt_1"/>
    <n v="986"/>
    <x v="0"/>
    <s v="USA"/>
    <s v="R"/>
    <n v="30000000"/>
    <n v="2012"/>
    <n v="821"/>
    <n v="7"/>
    <n v="2.35"/>
    <n v="66000"/>
  </r>
  <r>
    <s v="Color"/>
    <x v="1120"/>
    <n v="4"/>
    <n v="96"/>
    <n v="0"/>
    <n v="460"/>
    <s v="Kevin Pollak"/>
    <n v="708"/>
    <m/>
    <s v="Horror|Thriller"/>
    <s v="Teri Polo"/>
    <s v="2:13 "/>
    <n v="961"/>
    <n v="2307"/>
    <s v="Jere Burns"/>
    <n v="0"/>
    <s v="death|forensic|murder|profiler|serial killer"/>
    <s v="http://www.imdb.com/title/tt1002561/?ref_=fn_tt_tt_1"/>
    <n v="12"/>
    <x v="0"/>
    <s v="USA"/>
    <s v="Unrated"/>
    <n v="3500000"/>
    <n v="2009"/>
    <n v="574"/>
    <n v="4.8"/>
    <n v="2.35"/>
    <n v="211"/>
  </r>
  <r>
    <s v="Color"/>
    <x v="1121"/>
    <n v="6"/>
    <n v="96"/>
    <n v="16"/>
    <n v="63"/>
    <s v="Justin Edward Seale"/>
    <n v="149"/>
    <m/>
    <s v="Drama|Romance"/>
    <s v="Gordon Pinsent"/>
    <s v="Two Lovers and a Bear "/>
    <n v="33"/>
    <n v="414"/>
    <s v="John Ralston"/>
    <n v="0"/>
    <s v=""/>
    <s v="http://www.imdb.com/title/tt4412528/?ref_=fn_tt_tt_1"/>
    <n v="6"/>
    <x v="0"/>
    <s v="Canada"/>
    <s v="Unrated"/>
    <n v="8700000"/>
    <n v="2016"/>
    <n v="147"/>
    <n v="7.2"/>
    <n v="2.35"/>
    <n v="187"/>
  </r>
  <r>
    <s v="Color"/>
    <x v="1122"/>
    <n v="8"/>
    <n v="96"/>
    <n v="14"/>
    <n v="6"/>
    <s v="Sue Corcoran"/>
    <n v="361"/>
    <n v="11798"/>
    <s v="Comedy|Fantasy|Horror|Musical"/>
    <s v="Tony Doupe"/>
    <s v="Gory Gory Hallelujah "/>
    <n v="179"/>
    <n v="387"/>
    <s v="David Frederick White"/>
    <n v="2"/>
    <s v="conspiracy|feminist|hippie|motorcycle|slapstick comedy"/>
    <s v="http://www.imdb.com/title/tt0396041/?ref_=fn_tt_tt_1"/>
    <n v="18"/>
    <x v="0"/>
    <s v="USA"/>
    <s v="Unrated"/>
    <n v="100000"/>
    <n v="2003"/>
    <n v="14"/>
    <n v="4.7"/>
    <n v="1.78"/>
    <n v="39"/>
  </r>
  <r>
    <s v="Color"/>
    <x v="1123"/>
    <n v="9"/>
    <n v="96"/>
    <n v="436"/>
    <n v="4"/>
    <s v="Frank Whaley"/>
    <n v="474"/>
    <n v="703"/>
    <s v="Comedy|Drama"/>
    <s v="Lynn Cohen"/>
    <s v="The Jimmy Show "/>
    <n v="480"/>
    <n v="920"/>
    <s v="Heather Bucha"/>
    <n v="3"/>
    <s v="based on play|character name in title"/>
    <s v="http://www.imdb.com/title/tt0271020/?ref_=fn_tt_tt_1"/>
    <n v="21"/>
    <x v="0"/>
    <s v="USA"/>
    <s v="R"/>
    <n v="1500000"/>
    <n v="2001"/>
    <n v="436"/>
    <n v="5.4"/>
    <n v="1.85"/>
    <n v="47"/>
  </r>
  <r>
    <s v="Color"/>
    <x v="1124"/>
    <n v="9"/>
    <n v="96"/>
    <n v="0"/>
    <n v="0"/>
    <s v="Germán Alcarazu"/>
    <n v="90"/>
    <m/>
    <s v="Drama|Romance"/>
    <s v="Álex Angulo"/>
    <s v="Hidden Away "/>
    <n v="955"/>
    <n v="90"/>
    <s v="Joseba Ugalde"/>
    <n v="0"/>
    <s v="best friend|deportation|moroccan|unrequited love|xenophobia"/>
    <s v="http://www.imdb.com/title/tt3289362/?ref_=fn_tt_tt_1"/>
    <n v="7"/>
    <x v="9"/>
    <s v="Spain"/>
    <s v="Unrated"/>
    <m/>
    <n v="2014"/>
    <n v="0"/>
    <n v="7.2"/>
    <n v="2.35"/>
    <n v="68"/>
  </r>
  <r>
    <s v="Color"/>
    <x v="1125"/>
    <n v="9"/>
    <n v="96"/>
    <n v="3"/>
    <n v="205"/>
    <s v="Bruce Vilanch"/>
    <n v="387"/>
    <m/>
    <s v="Documentary"/>
    <s v="Carol Channing"/>
    <s v="The Outrageous Sophie Tucker "/>
    <n v="38"/>
    <n v="1235"/>
    <s v="Tony Bennett"/>
    <n v="1"/>
    <s v=""/>
    <s v="http://www.imdb.com/title/tt2825768/?ref_=fn_tt_tt_1"/>
    <n v="3"/>
    <x v="0"/>
    <s v="USA"/>
    <s v="Unrated"/>
    <n v="500000"/>
    <n v="2014"/>
    <n v="244"/>
    <n v="7.2"/>
    <n v="1.33"/>
    <n v="16"/>
  </r>
  <r>
    <s v="Color"/>
    <x v="1011"/>
    <n v="12"/>
    <n v="96"/>
    <n v="23"/>
    <n v="503"/>
    <s v="Brandy Norwood"/>
    <n v="927"/>
    <n v="9658370"/>
    <s v="Comedy|Romance"/>
    <s v="Donald Faison"/>
    <s v="The Perfect Match "/>
    <n v="1180"/>
    <n v="3552"/>
    <s v="Lauren London"/>
    <n v="6"/>
    <s v=""/>
    <s v="http://www.imdb.com/title/tt4871980/?ref_=fn_tt_tt_1"/>
    <n v="9"/>
    <x v="0"/>
    <s v="USA"/>
    <s v="R"/>
    <n v="5000000"/>
    <n v="2016"/>
    <n v="509"/>
    <n v="4.5"/>
    <m/>
    <n v="740"/>
  </r>
  <r>
    <s v="Color"/>
    <x v="1126"/>
    <n v="20"/>
    <n v="96"/>
    <n v="0"/>
    <n v="396"/>
    <s v="Matt Walsh"/>
    <n v="782"/>
    <m/>
    <s v="Comedy|Drama"/>
    <s v="Jason Ritter"/>
    <s v="Hits "/>
    <n v="1359"/>
    <n v="2607"/>
    <s v="Amy Sedaris"/>
    <n v="1"/>
    <s v="courtroom|independent film|internet|small town|youtube"/>
    <s v="http://www.imdb.com/title/tt3145220/?ref_=fn_tt_tt_1"/>
    <n v="8"/>
    <x v="0"/>
    <s v="USA"/>
    <s v="Unrated"/>
    <n v="1000000"/>
    <n v="2014"/>
    <n v="490"/>
    <n v="5.8"/>
    <n v="1.78"/>
    <n v="903"/>
  </r>
  <r>
    <s v="Color"/>
    <x v="1127"/>
    <n v="21"/>
    <n v="96"/>
    <n v="15"/>
    <n v="357"/>
    <s v="Amy Sedaris"/>
    <n v="433"/>
    <n v="5005"/>
    <s v="Drama"/>
    <s v="Tom Everett Scott"/>
    <s v="Tanner Hall "/>
    <n v="2280"/>
    <n v="1929"/>
    <s v="Chris Kattan"/>
    <n v="2"/>
    <s v="boarding school|coming of age|female friendship|lesbian|new england"/>
    <s v="http://www.imdb.com/title/tt1151410/?ref_=fn_tt_tt_1"/>
    <n v="14"/>
    <x v="0"/>
    <s v="USA"/>
    <s v="R"/>
    <n v="3000000"/>
    <n v="2009"/>
    <n v="396"/>
    <n v="5.9"/>
    <m/>
    <n v="448"/>
  </r>
  <r>
    <s v="Color"/>
    <x v="1128"/>
    <n v="21"/>
    <n v="96"/>
    <n v="2"/>
    <n v="600"/>
    <s v="Josh Henderson"/>
    <n v="31000"/>
    <m/>
    <s v="Action|Crime|Drama|Thriller"/>
    <s v="Rachel Ann Mullins"/>
    <s v="Swelter "/>
    <n v="1965"/>
    <n v="33858"/>
    <s v="Grant Bowler"/>
    <n v="6"/>
    <s v="police officer killed|police officer shot in the chest|police officer shot in the forehead|police officer shot in the head|police shootout"/>
    <s v="http://www.imdb.com/title/tt2112277/?ref_=fn_tt_tt_1"/>
    <n v="24"/>
    <x v="0"/>
    <s v="USA"/>
    <s v="R"/>
    <n v="8000000"/>
    <n v="2014"/>
    <n v="920"/>
    <n v="4.5999999999999996"/>
    <m/>
    <n v="438"/>
  </r>
  <r>
    <s v="Color"/>
    <x v="323"/>
    <n v="25"/>
    <n v="96"/>
    <n v="0"/>
    <n v="563"/>
    <s v="Vincent Kartheiser"/>
    <n v="1000"/>
    <n v="35617599"/>
    <s v="Drama|Family|Fantasy"/>
    <s v="Steve Coogan"/>
    <s v="The Indian in the Cupboard "/>
    <n v="20688"/>
    <n v="2965"/>
    <s v="David Keith"/>
    <n v="1"/>
    <s v="best friend|birthday|boy|friend|magic"/>
    <s v="http://www.imdb.com/title/tt0113419/?ref_=fn_tt_tt_1"/>
    <n v="47"/>
    <x v="0"/>
    <s v="USA"/>
    <s v="PG"/>
    <n v="45000000"/>
    <n v="1995"/>
    <n v="845"/>
    <n v="5.9"/>
    <n v="1.85"/>
    <n v="0"/>
  </r>
  <r>
    <s v="Color"/>
    <x v="1129"/>
    <n v="28"/>
    <n v="96"/>
    <n v="4"/>
    <n v="199"/>
    <s v="Gena Rowlands"/>
    <n v="917"/>
    <m/>
    <s v="Crime|Drama|Thriller"/>
    <s v="John Cassavetes"/>
    <s v="Machine Gun McCain "/>
    <n v="618"/>
    <n v="1827"/>
    <s v="Britt Ekland"/>
    <n v="0"/>
    <s v="casino|gang violence|robbery|suicide|violence"/>
    <s v="http://www.imdb.com/title/tt0065895/?ref_=fn_tt_tt_1"/>
    <n v="12"/>
    <x v="0"/>
    <s v="Italy"/>
    <s v="GP"/>
    <m/>
    <n v="1969"/>
    <n v="545"/>
    <n v="6.2"/>
    <n v="2.35"/>
    <n v="85"/>
  </r>
  <r>
    <s v="Color"/>
    <x v="1130"/>
    <n v="33"/>
    <n v="96"/>
    <n v="68"/>
    <n v="722"/>
    <s v="Saffron Burrows"/>
    <n v="2000"/>
    <m/>
    <s v="Comedy|Crime|Drama"/>
    <s v="Noel Gugliemi"/>
    <s v="Small Apartments "/>
    <n v="5732"/>
    <n v="3683"/>
    <s v="Matt Lucas"/>
    <n v="6"/>
    <s v="fire investigator|landlord|suicide|talking to one's self in a mirror|turpentine"/>
    <s v="http://www.imdb.com/title/tt1272886/?ref_=fn_tt_tt_1"/>
    <n v="26"/>
    <x v="0"/>
    <s v="USA"/>
    <s v="R"/>
    <n v="2000000"/>
    <n v="2012"/>
    <n v="811"/>
    <n v="6.1"/>
    <n v="1.85"/>
    <n v="0"/>
  </r>
  <r>
    <s v="Color"/>
    <x v="474"/>
    <n v="35"/>
    <n v="96"/>
    <n v="22"/>
    <n v="794"/>
    <s v="Vanity"/>
    <n v="1000"/>
    <n v="20257000"/>
    <s v="Action|Comedy|Crime|Thriller"/>
    <s v="Bill Duke"/>
    <s v="Action Jackson "/>
    <n v="7569"/>
    <n v="5282"/>
    <s v="Carl Weathers"/>
    <n v="2"/>
    <s v="murder|power|psychotronic|tough cop|union"/>
    <s v="http://www.imdb.com/title/tt0094612/?ref_=fn_tt_tt_1"/>
    <n v="65"/>
    <x v="0"/>
    <s v="USA"/>
    <s v="R"/>
    <n v="7000000"/>
    <n v="1988"/>
    <n v="841"/>
    <n v="5.2"/>
    <n v="1.85"/>
    <n v="978"/>
  </r>
  <r>
    <s v=" Black and White"/>
    <x v="1131"/>
    <n v="35"/>
    <n v="96"/>
    <n v="177"/>
    <n v="4"/>
    <s v="Marian Marsh"/>
    <n v="431"/>
    <m/>
    <s v="Drama|War"/>
    <s v="Jean Harlow"/>
    <s v="Hell's Angels "/>
    <n v="3753"/>
    <n v="457"/>
    <s v="James Hall"/>
    <n v="1"/>
    <s v="bomb|bombing mission|munitions|oxford|royal flying corps"/>
    <s v="http://www.imdb.com/title/tt0020960/?ref_=fn_tt_tt_1"/>
    <n v="53"/>
    <x v="0"/>
    <s v="USA"/>
    <s v="Passed"/>
    <n v="3950000"/>
    <n v="1930"/>
    <n v="12"/>
    <n v="7.8"/>
    <n v="1.2"/>
    <n v="279"/>
  </r>
  <r>
    <s v="Color"/>
    <x v="1132"/>
    <n v="35"/>
    <n v="96"/>
    <n v="3"/>
    <n v="353"/>
    <s v="Dylan Baker"/>
    <n v="4000"/>
    <n v="4394936"/>
    <s v="Comedy|Drama|Fantasy|Romance"/>
    <s v="Sarah Michelle Gellar"/>
    <s v="Simply Irresistible "/>
    <n v="11439"/>
    <n v="5668"/>
    <s v="Lawrence Gilliard Jr."/>
    <n v="1"/>
    <s v="chef|female chef|love|magic|restaurant"/>
    <s v="http://www.imdb.com/title/tt0145893/?ref_=fn_tt_tt_1"/>
    <n v="190"/>
    <x v="0"/>
    <s v="Germany"/>
    <s v="PG-13"/>
    <n v="6000000"/>
    <n v="1999"/>
    <n v="812"/>
    <n v="5.3"/>
    <n v="2.35"/>
    <n v="901"/>
  </r>
  <r>
    <s v="Color"/>
    <x v="1133"/>
    <n v="36"/>
    <n v="96"/>
    <n v="197"/>
    <n v="115"/>
    <s v="Omri Katz"/>
    <n v="580"/>
    <n v="39514713"/>
    <s v="Comedy|Family|Fantasy"/>
    <s v="Vinessa Shaw"/>
    <s v="Hocus Pocus "/>
    <n v="60494"/>
    <n v="1275"/>
    <s v="Larry Bagby"/>
    <n v="0"/>
    <s v="candle|cat|halloween|spell|virgin"/>
    <s v="http://www.imdb.com/title/tt0107120/?ref_=fn_tt_tt_1"/>
    <n v="132"/>
    <x v="0"/>
    <s v="USA"/>
    <s v="PG"/>
    <n v="28000000"/>
    <n v="1993"/>
    <n v="336"/>
    <n v="6.7"/>
    <n v="1.85"/>
    <n v="16000"/>
  </r>
  <r>
    <s v="Color"/>
    <x v="1134"/>
    <n v="37"/>
    <n v="96"/>
    <n v="0"/>
    <n v="654"/>
    <s v="Linda Cardellini"/>
    <n v="3000"/>
    <n v="15062898"/>
    <s v="Comedy"/>
    <s v="Alyson Hannigan"/>
    <s v="Dead Man on Campus "/>
    <n v="11729"/>
    <n v="6861"/>
    <s v="Poppy Montgomery"/>
    <n v="0"/>
    <s v="college|college roommate|party|roommate|student"/>
    <s v="http://www.imdb.com/title/tt0118301/?ref_=fn_tt_tt_1"/>
    <n v="106"/>
    <x v="0"/>
    <s v="USA"/>
    <s v="R"/>
    <n v="14000000"/>
    <n v="1998"/>
    <n v="2000"/>
    <n v="6"/>
    <n v="1.85"/>
    <n v="645"/>
  </r>
  <r>
    <s v="Color"/>
    <x v="1135"/>
    <n v="38"/>
    <n v="96"/>
    <n v="9"/>
    <n v="934"/>
    <s v="James Franco"/>
    <n v="12000"/>
    <n v="6044618"/>
    <s v="Action|Crime|Drama"/>
    <s v="Norman Reedus"/>
    <s v="Deuces Wild "/>
    <n v="6200"/>
    <n v="26961"/>
    <s v="Frankie Muniz"/>
    <n v="1"/>
    <s v="1950s|drug overdose|gang|gang war|new york city"/>
    <s v="http://www.imdb.com/title/tt0231448/?ref_=fn_tt_tt_1"/>
    <n v="92"/>
    <x v="0"/>
    <s v="USA"/>
    <s v="R"/>
    <n v="10000000"/>
    <n v="2002"/>
    <n v="11000"/>
    <n v="5.6"/>
    <n v="2.35"/>
    <n v="398"/>
  </r>
  <r>
    <s v="Color"/>
    <x v="1136"/>
    <n v="39"/>
    <n v="96"/>
    <n v="5"/>
    <n v="52"/>
    <s v="Luke Newberry"/>
    <n v="766"/>
    <n v="196067"/>
    <s v="Drama|Romance"/>
    <s v="Olivia Williams"/>
    <s v="The Heart of Me "/>
    <n v="1966"/>
    <n v="1251"/>
    <s v="Eleanor Bron"/>
    <n v="3"/>
    <s v="1930s|car accident|hospital|marital rape|painter"/>
    <s v="http://www.imdb.com/title/tt0301390/?ref_=fn_tt_tt_1"/>
    <n v="25"/>
    <x v="0"/>
    <s v="UK"/>
    <s v="R"/>
    <n v="7000000"/>
    <n v="2002"/>
    <n v="358"/>
    <n v="6.7"/>
    <n v="1.85"/>
    <n v="97"/>
  </r>
  <r>
    <s v="Color"/>
    <x v="1137"/>
    <n v="39"/>
    <n v="96"/>
    <n v="6"/>
    <n v="38"/>
    <s v="Alun Armstrong"/>
    <n v="206"/>
    <n v="5430822"/>
    <s v="Action|Crime|Horror|Sci-Fi|Thriller"/>
    <s v="Michael J. Pollard"/>
    <s v="Split Second "/>
    <n v="8391"/>
    <n v="493"/>
    <s v="Alastair Duncan"/>
    <n v="0"/>
    <s v="appearing from water|breasts|creature|partner|water"/>
    <s v="http://www.imdb.com/title/tt0105459/?ref_=fn_tt_tt_1"/>
    <n v="75"/>
    <x v="0"/>
    <s v="UK"/>
    <s v="R"/>
    <n v="7000000"/>
    <n v="1992"/>
    <n v="192"/>
    <n v="6.2"/>
    <n v="1.85"/>
    <n v="0"/>
  </r>
  <r>
    <s v="Color"/>
    <x v="1138"/>
    <n v="40"/>
    <n v="96"/>
    <n v="0"/>
    <n v="177"/>
    <s v="Alexander Vlahos"/>
    <n v="335"/>
    <m/>
    <s v="Horror|Mystery"/>
    <s v="David Oakes"/>
    <s v="Truth or Die "/>
    <n v="6513"/>
    <n v="1226"/>
    <s v="Jennie Jacques"/>
    <n v="2"/>
    <s v="cabin in the woods|drinking acid|introvert|lesbian kiss|truth or dare"/>
    <s v="http://www.imdb.com/title/tt1838722/?ref_=fn_tt_tt_1"/>
    <n v="41"/>
    <x v="0"/>
    <s v="UK"/>
    <s v="Not Rated"/>
    <n v="1000000"/>
    <n v="2012"/>
    <n v="334"/>
    <n v="5.6"/>
    <n v="2.35"/>
    <n v="968"/>
  </r>
  <r>
    <s v="Color"/>
    <x v="1139"/>
    <n v="41"/>
    <n v="96"/>
    <n v="11"/>
    <n v="490"/>
    <s v="Bob Balaban"/>
    <n v="584"/>
    <n v="444354"/>
    <s v="Comedy|Drama"/>
    <s v="Alanna Ubach"/>
    <s v="Clockwatchers "/>
    <n v="4049"/>
    <n v="3011"/>
    <s v="Jamie Kennedy"/>
    <n v="4"/>
    <s v="office|office politics|photo booth|snobbery|title directed by female"/>
    <s v="http://www.imdb.com/title/tt0118866/?ref_=fn_tt_tt_1"/>
    <n v="111"/>
    <x v="0"/>
    <s v="UK"/>
    <s v="PG-13"/>
    <m/>
    <n v="1997"/>
    <n v="559"/>
    <n v="6.4"/>
    <m/>
    <n v="166"/>
  </r>
  <r>
    <s v="Color"/>
    <x v="1054"/>
    <n v="43"/>
    <n v="96"/>
    <n v="0"/>
    <n v="111"/>
    <s v="Frank Vincent"/>
    <n v="385"/>
    <n v="9449219"/>
    <s v="Comedy|Drama|Romance"/>
    <s v="John Mahoney"/>
    <s v="She's the One "/>
    <n v="13949"/>
    <n v="995"/>
    <s v="Michael McGlone"/>
    <n v="2"/>
    <s v="claim in title|infidelity|irish american|love|sex"/>
    <s v="http://www.imdb.com/title/tt0117628/?ref_=fn_tt_tt_1"/>
    <n v="98"/>
    <x v="0"/>
    <s v="USA"/>
    <s v="R"/>
    <n v="3500000"/>
    <n v="1996"/>
    <n v="356"/>
    <n v="6.1"/>
    <n v="1.85"/>
    <n v="453"/>
  </r>
  <r>
    <s v="Color"/>
    <x v="1140"/>
    <n v="44"/>
    <n v="96"/>
    <n v="4"/>
    <n v="670"/>
    <s v="Chris Klein"/>
    <n v="989"/>
    <n v="10494147"/>
    <s v="Drama|Romance"/>
    <s v="Bruce Greenwood"/>
    <s v="Here on Earth "/>
    <n v="7403"/>
    <n v="3142"/>
    <s v="Elaine Hendrix"/>
    <n v="1"/>
    <s v="diner|love|private school|school|small town"/>
    <s v="http://www.imdb.com/title/tt0195778/?ref_=fn_tt_tt_1"/>
    <n v="162"/>
    <x v="0"/>
    <s v="USA"/>
    <s v="PG-13"/>
    <n v="15000000"/>
    <n v="2000"/>
    <n v="841"/>
    <n v="5.0999999999999996"/>
    <n v="1.85"/>
    <n v="648"/>
  </r>
  <r>
    <s v=" Black and White"/>
    <x v="647"/>
    <n v="44"/>
    <n v="96"/>
    <n v="222"/>
    <n v="20"/>
    <s v="Annette Badland"/>
    <n v="5000"/>
    <m/>
    <s v="Comedy|Drama|Romance|Sport"/>
    <s v="Bob Hoskins"/>
    <s v="24 7: Twenty Four Seven "/>
    <n v="2081"/>
    <n v="5535"/>
    <s v="Karl Collins"/>
    <n v="2"/>
    <s v="fight|gang|hiking|wales|working class"/>
    <s v="http://www.imdb.com/title/tt0120391/?ref_=fn_tt_tt_1"/>
    <n v="21"/>
    <x v="0"/>
    <s v="UK"/>
    <s v="R"/>
    <m/>
    <n v="1997"/>
    <n v="497"/>
    <n v="7.1"/>
    <n v="1.85"/>
    <n v="224"/>
  </r>
  <r>
    <s v="Color"/>
    <x v="77"/>
    <n v="45"/>
    <n v="96"/>
    <n v="37"/>
    <n v="542"/>
    <s v="Bubba Smith"/>
    <n v="801"/>
    <n v="81200000"/>
    <s v="Comedy"/>
    <s v="Steve Guttenberg"/>
    <s v="Police Academy "/>
    <n v="87739"/>
    <n v="3113"/>
    <s v="Michael Winslow"/>
    <n v="0"/>
    <s v="misfit|police|police academy|police cadet|police officer"/>
    <s v="http://www.imdb.com/title/tt0087928/?ref_=fn_tt_tt_1"/>
    <n v="133"/>
    <x v="0"/>
    <s v="USA"/>
    <s v="R"/>
    <n v="4500000"/>
    <n v="1984"/>
    <n v="760"/>
    <n v="6.7"/>
    <n v="1.85"/>
    <n v="0"/>
  </r>
  <r>
    <s v="Color"/>
    <x v="1141"/>
    <n v="46"/>
    <n v="96"/>
    <n v="0"/>
    <n v="902"/>
    <s v="Mark Margolis"/>
    <n v="49000"/>
    <n v="371081"/>
    <s v="Comedy|Drama"/>
    <s v="Robin Williams"/>
    <s v="House of D "/>
    <n v="7479"/>
    <n v="51441"/>
    <s v="Frank Langella"/>
    <n v="2"/>
    <s v="artist|butchery|catholic|catholic school|friend"/>
    <s v="http://www.imdb.com/title/tt0372334/?ref_=fn_tt_tt_1"/>
    <n v="86"/>
    <x v="0"/>
    <s v="USA"/>
    <s v="PG-13"/>
    <n v="6000000"/>
    <n v="2004"/>
    <n v="1000"/>
    <n v="7"/>
    <n v="1.85"/>
    <n v="857"/>
  </r>
  <r>
    <s v="Color"/>
    <x v="1142"/>
    <n v="48"/>
    <n v="96"/>
    <n v="3"/>
    <n v="38"/>
    <s v="Cree Kelly"/>
    <n v="472"/>
    <n v="27445"/>
    <s v="Action|Comedy|Drama|Thriller"/>
    <s v="Jim Gaffigan"/>
    <s v="Salvation Boulevard "/>
    <n v="3788"/>
    <n v="561"/>
    <s v="Mike Eshaq"/>
    <n v="5"/>
    <s v="cross|doused with gasoline|pastor|security guard|shower"/>
    <s v="http://www.imdb.com/title/tt1251743/?ref_=fn_tt_tt_1"/>
    <n v="31"/>
    <x v="0"/>
    <s v="USA"/>
    <s v="R"/>
    <n v="9000000"/>
    <n v="2011"/>
    <n v="39"/>
    <n v="5.3"/>
    <n v="1.85"/>
    <n v="1000"/>
  </r>
  <r>
    <s v="Color"/>
    <x v="786"/>
    <n v="49"/>
    <n v="96"/>
    <n v="6"/>
    <n v="14"/>
    <s v="Jessica Dublin"/>
    <n v="40"/>
    <n v="792966"/>
    <s v="Action|Comedy|Horror|Sci-Fi"/>
    <s v="Phoebe Legere"/>
    <s v="The Toxic Avenger Part II "/>
    <n v="4663"/>
    <n v="99"/>
    <s v="Lisa Gaye"/>
    <n v="2"/>
    <s v="bare breasts|japan|tokyo japan|toxic avenger|troma"/>
    <s v="http://www.imdb.com/title/tt0098503/?ref_=fn_tt_tt_1"/>
    <n v="40"/>
    <x v="0"/>
    <s v="USA"/>
    <s v="R"/>
    <n v="2300000"/>
    <n v="1989"/>
    <n v="30"/>
    <n v="5.0999999999999996"/>
    <n v="1.33"/>
    <n v="321"/>
  </r>
  <r>
    <s v="Color"/>
    <x v="1143"/>
    <n v="52"/>
    <n v="96"/>
    <n v="68"/>
    <n v="1000"/>
    <s v="Christina Milian"/>
    <n v="3000"/>
    <n v="21564616"/>
    <s v="Comedy"/>
    <s v="Djimon Hounsou"/>
    <s v="Baggage Claim "/>
    <n v="7098"/>
    <n v="8097"/>
    <s v="Boris Kodjoe"/>
    <n v="9"/>
    <s v="woman wearing only a man's shirt"/>
    <s v="http://www.imdb.com/title/tt1171222/?ref_=fn_tt_tt_1"/>
    <n v="41"/>
    <x v="0"/>
    <s v="USA"/>
    <s v="PG-13"/>
    <n v="8500000"/>
    <n v="2013"/>
    <n v="1000"/>
    <n v="5"/>
    <n v="1.85"/>
    <n v="0"/>
  </r>
  <r>
    <s v="Color"/>
    <x v="1144"/>
    <n v="52"/>
    <n v="96"/>
    <n v="2"/>
    <n v="0"/>
    <s v="Alan Taylor"/>
    <n v="960"/>
    <n v="3713002"/>
    <s v="Documentary"/>
    <s v="Laura Ramsey"/>
    <s v="The Real Cancun "/>
    <n v="3611"/>
    <n v="972"/>
    <s v="Benjamin Fletcher"/>
    <n v="1"/>
    <s v="cancun mexico|mexico|spring break|vacation|wisconsin"/>
    <s v="http://www.imdb.com/title/tt0360916/?ref_=fn_tt_tt_1"/>
    <n v="62"/>
    <x v="0"/>
    <s v="USA"/>
    <s v="R"/>
    <n v="8000000"/>
    <n v="2003"/>
    <n v="12"/>
    <n v="2.7"/>
    <n v="1.85"/>
    <n v="131"/>
  </r>
  <r>
    <s v="Color"/>
    <x v="1145"/>
    <n v="54"/>
    <n v="96"/>
    <n v="13"/>
    <n v="209"/>
    <s v="Ato Essandoh"/>
    <n v="643"/>
    <n v="1186323"/>
    <s v="Comedy|Drama|Romance"/>
    <s v="Joan Chen"/>
    <s v="Saving Face "/>
    <n v="7776"/>
    <n v="1396"/>
    <s v="Jessica Hecht"/>
    <n v="0"/>
    <s v="chinese|chinese american|lesbian love|mother daughter relationship|surgeon"/>
    <s v="http://www.imdb.com/title/tt0384504/?ref_=fn_tt_tt_1"/>
    <n v="84"/>
    <x v="0"/>
    <s v="USA"/>
    <s v="R"/>
    <m/>
    <n v="2004"/>
    <n v="265"/>
    <n v="7.6"/>
    <n v="1.85"/>
    <n v="774"/>
  </r>
  <r>
    <s v="Color"/>
    <x v="162"/>
    <n v="59"/>
    <n v="96"/>
    <n v="44"/>
    <n v="129"/>
    <s v="Mike White"/>
    <n v="625"/>
    <n v="1050600"/>
    <s v="Comedy|Drama"/>
    <s v="Lupe Ontiveros"/>
    <s v="Chuck &amp; Buck "/>
    <n v="4662"/>
    <n v="1378"/>
    <s v="Chris Weitz"/>
    <n v="0"/>
    <s v="best friend|bisexuality|friend|gay kiss|sexuality"/>
    <s v="http://www.imdb.com/title/tt0200530/?ref_=fn_tt_tt_1"/>
    <n v="136"/>
    <x v="0"/>
    <s v="USA"/>
    <s v="R"/>
    <n v="250000"/>
    <n v="2000"/>
    <n v="487"/>
    <n v="6.6"/>
    <n v="1.85"/>
    <n v="170"/>
  </r>
  <r>
    <s v="Color"/>
    <x v="1146"/>
    <n v="60"/>
    <n v="96"/>
    <n v="8"/>
    <n v="199"/>
    <s v="John Aylward"/>
    <n v="533"/>
    <n v="42660000"/>
    <s v="Action|Adventure|Comedy|Family|Fantasy|Sci-Fi"/>
    <s v="Paige Turco"/>
    <s v="Teenage Mutant Ninja Turtles III "/>
    <n v="25086"/>
    <n v="1254"/>
    <s v="Matt Hill"/>
    <n v="0"/>
    <s v="battle|japan|magic|samurai|turtle"/>
    <s v="http://www.imdb.com/title/tt0108308/?ref_=fn_tt_tt_1"/>
    <n v="87"/>
    <x v="0"/>
    <s v="USA"/>
    <s v="PG"/>
    <n v="17000000"/>
    <n v="1993"/>
    <n v="219"/>
    <n v="4.8"/>
    <n v="1.85"/>
    <n v="1000"/>
  </r>
  <r>
    <s v="Color"/>
    <x v="499"/>
    <n v="62"/>
    <n v="96"/>
    <n v="88"/>
    <n v="196"/>
    <s v="Paul Williams"/>
    <n v="595"/>
    <m/>
    <s v="Action|Sci-Fi"/>
    <s v="Roddy McDowall"/>
    <s v="Battle for the Planet of the Apes "/>
    <n v="22764"/>
    <n v="1432"/>
    <s v="Claude Akins"/>
    <n v="4"/>
    <s v="ape|general|gorilla|outer space|planet of the apes"/>
    <s v="http://www.imdb.com/title/tt0069768/?ref_=fn_tt_tt_1"/>
    <n v="91"/>
    <x v="0"/>
    <s v="USA"/>
    <s v="G"/>
    <n v="1800000"/>
    <n v="1973"/>
    <n v="356"/>
    <n v="5.5"/>
    <n v="2.35"/>
    <n v="511"/>
  </r>
  <r>
    <s v="Color"/>
    <x v="1147"/>
    <n v="63"/>
    <n v="96"/>
    <n v="19"/>
    <n v="71"/>
    <s v="Zoë Kravitz"/>
    <n v="1000"/>
    <n v="115862"/>
    <s v="Drama|Romance"/>
    <s v="Jennifer Ehle"/>
    <s v="The Greatest "/>
    <n v="7394"/>
    <n v="2163"/>
    <s v="Cara Seymour"/>
    <n v="2"/>
    <s v="car crash|loss|self help group|teenage mother|title directed by female"/>
    <s v="http://www.imdb.com/title/tt1226232/?ref_=fn_tt_tt_1"/>
    <n v="50"/>
    <x v="0"/>
    <s v="USA"/>
    <s v="R"/>
    <n v="6000000"/>
    <n v="2009"/>
    <n v="943"/>
    <n v="6.7"/>
    <n v="2.35"/>
    <n v="0"/>
  </r>
  <r>
    <s v="Color"/>
    <x v="1148"/>
    <n v="64"/>
    <n v="96"/>
    <n v="160"/>
    <n v="889"/>
    <s v="Roger Rees"/>
    <n v="14000"/>
    <m/>
    <s v="Action|Crime|Thriller"/>
    <s v="Milla Jovovich"/>
    <s v="Survivor "/>
    <n v="21833"/>
    <n v="17957"/>
    <s v="Robert Forster"/>
    <n v="2"/>
    <s v="cigarette lighter|death|fire|on the run|terrorist"/>
    <s v="http://www.imdb.com/title/tt3247714/?ref_=fn_tt_tt_1"/>
    <n v="101"/>
    <x v="0"/>
    <s v="USA"/>
    <s v="PG-13"/>
    <n v="20000000"/>
    <n v="2015"/>
    <n v="1000"/>
    <n v="5.6"/>
    <n v="2.35"/>
    <n v="0"/>
  </r>
  <r>
    <s v="Color"/>
    <x v="230"/>
    <n v="65"/>
    <n v="96"/>
    <n v="136"/>
    <n v="139"/>
    <s v="Ken Marino"/>
    <n v="4000"/>
    <n v="766487"/>
    <s v="Comedy|Romance"/>
    <s v="Jon Hamm"/>
    <s v="The Ten "/>
    <n v="15315"/>
    <n v="4883"/>
    <s v="Ron Silver"/>
    <n v="4"/>
    <s v="death|mexico|sabbath|surgeon|ten stories"/>
    <s v="http://www.imdb.com/title/tt0811106/?ref_=fn_tt_tt_1"/>
    <n v="117"/>
    <x v="0"/>
    <s v="USA"/>
    <s v="R"/>
    <n v="5250000"/>
    <n v="2007"/>
    <n v="543"/>
    <n v="5"/>
    <n v="1.85"/>
    <n v="915"/>
  </r>
  <r>
    <s v="Color"/>
    <x v="1149"/>
    <n v="66"/>
    <n v="96"/>
    <n v="3"/>
    <n v="305"/>
    <s v="Mike Dopud"/>
    <n v="2000"/>
    <n v="162"/>
    <s v="Action|Crime|Thriller"/>
    <s v="Michael Jai White"/>
    <s v="Skin Trade "/>
    <n v="5228"/>
    <n v="2802"/>
    <s v="Celina Jade"/>
    <n v="5"/>
    <s v="bangkok thailand|detective|human trafficking|revenge|sex slavery"/>
    <s v="http://www.imdb.com/title/tt1641841/?ref_=fn_tt_tt_1"/>
    <n v="38"/>
    <x v="0"/>
    <s v="Thailand"/>
    <s v="R"/>
    <n v="9000000"/>
    <n v="2014"/>
    <n v="368"/>
    <n v="5.7"/>
    <n v="2.35"/>
    <n v="0"/>
  </r>
  <r>
    <s v="Color"/>
    <x v="1150"/>
    <n v="66"/>
    <n v="96"/>
    <n v="13"/>
    <n v="534"/>
    <s v="Tom Berenger"/>
    <n v="13000"/>
    <m/>
    <s v="Crime|Horror|Mystery|Thriller"/>
    <s v="Sylvester Stallone"/>
    <s v="Eye See You "/>
    <n v="19706"/>
    <n v="15803"/>
    <s v="Charles S. Dutton"/>
    <n v="1"/>
    <s v="drill in the eye|eye gouging|hanged woman|murder|peep hole"/>
    <s v="http://www.imdb.com/title/tt0160184/?ref_=fn_tt_tt_1"/>
    <n v="142"/>
    <x v="0"/>
    <s v="USA"/>
    <s v="R"/>
    <n v="55000000"/>
    <n v="2002"/>
    <n v="854"/>
    <n v="5.3"/>
    <n v="2.35"/>
    <n v="448"/>
  </r>
  <r>
    <s v="Color"/>
    <x v="711"/>
    <n v="72"/>
    <n v="96"/>
    <n v="0"/>
    <n v="302"/>
    <s v="Janeane Garofalo"/>
    <n v="2000"/>
    <n v="60154431"/>
    <s v="Comedy|Drama|Thriller"/>
    <s v="Matthew Broderick"/>
    <s v="The Cable Guy "/>
    <n v="122347"/>
    <n v="3718"/>
    <s v="Andy Dick"/>
    <n v="1"/>
    <s v="cable guy|foreplay|friend|kissing|television"/>
    <s v="http://www.imdb.com/title/tt0115798/?ref_=fn_tt_tt_1"/>
    <n v="345"/>
    <x v="0"/>
    <s v="USA"/>
    <s v="PG-13"/>
    <n v="47000000"/>
    <n v="1996"/>
    <n v="1000"/>
    <n v="6"/>
    <n v="2.35"/>
    <n v="0"/>
  </r>
  <r>
    <s v="Color"/>
    <x v="1151"/>
    <n v="72"/>
    <n v="96"/>
    <n v="30"/>
    <n v="407"/>
    <s v="George Wendt"/>
    <n v="761"/>
    <n v="7292175"/>
    <s v="Comedy|Drama|Romance"/>
    <s v="Jonathan Brandis"/>
    <s v="Outside Providence "/>
    <n v="7736"/>
    <n v="2018"/>
    <s v="Shawn Hatosy"/>
    <n v="3"/>
    <s v="class|cornwall connecticut|dog|friend|pawtucket rhode island"/>
    <s v="http://www.imdb.com/title/tt0125971/?ref_=fn_tt_tt_1"/>
    <n v="100"/>
    <x v="0"/>
    <s v="USA"/>
    <s v="R"/>
    <n v="7000000"/>
    <n v="1999"/>
    <n v="412"/>
    <n v="6.4"/>
    <n v="1.85"/>
    <n v="0"/>
  </r>
  <r>
    <s v="Color"/>
    <x v="580"/>
    <n v="73"/>
    <n v="96"/>
    <n v="0"/>
    <n v="130"/>
    <s v="Lobo Sebastian"/>
    <n v="372"/>
    <n v="14208384"/>
    <s v="Comedy|Romance"/>
    <s v="David Paymer"/>
    <s v="Alex &amp; Emma "/>
    <n v="11520"/>
    <n v="977"/>
    <s v="Robert Costanzo"/>
    <n v="2"/>
    <s v="gambling|novel|stenographer|writer|writer's block"/>
    <s v="http://www.imdb.com/title/tt0318283/?ref_=fn_tt_tt_1"/>
    <n v="105"/>
    <x v="0"/>
    <s v="USA"/>
    <s v="PG-13"/>
    <n v="30000000"/>
    <n v="2003"/>
    <n v="206"/>
    <n v="5.6"/>
    <n v="1.85"/>
    <n v="625"/>
  </r>
  <r>
    <s v="Color"/>
    <x v="528"/>
    <n v="77"/>
    <n v="96"/>
    <n v="218"/>
    <n v="31"/>
    <s v="Alex Désert"/>
    <n v="4000"/>
    <n v="4505922"/>
    <s v="Comedy|Drama"/>
    <s v="Jon Favreau"/>
    <s v="Swingers "/>
    <n v="63951"/>
    <n v="4230"/>
    <s v="Blake Lindsley"/>
    <n v="0"/>
    <s v="actor|black panties|cult film|friend|upskirt"/>
    <s v="http://www.imdb.com/title/tt0117802/?ref_=fn_tt_tt_1"/>
    <n v="252"/>
    <x v="0"/>
    <s v="USA"/>
    <s v="R"/>
    <n v="200000"/>
    <n v="1996"/>
    <n v="135"/>
    <n v="7.4"/>
    <n v="1.85"/>
    <n v="0"/>
  </r>
  <r>
    <s v="Color"/>
    <x v="1152"/>
    <n v="77"/>
    <n v="96"/>
    <n v="4"/>
    <n v="132"/>
    <s v="John Heard"/>
    <n v="796"/>
    <m/>
    <s v="Horror|Sci-Fi"/>
    <s v="Daniel Stern"/>
    <s v="C.H.U.D. "/>
    <n v="7528"/>
    <n v="1866"/>
    <s v="Sam McMurray"/>
    <n v="0"/>
    <s v="bum|city|mutant|new york city|street"/>
    <s v="http://www.imdb.com/title/tt0087015/?ref_=fn_tt_tt_1"/>
    <n v="88"/>
    <x v="0"/>
    <s v="USA"/>
    <s v="R"/>
    <n v="1250000"/>
    <n v="1984"/>
    <n v="697"/>
    <n v="5.5"/>
    <n v="1.85"/>
    <n v="0"/>
  </r>
  <r>
    <s v="Color"/>
    <x v="1153"/>
    <n v="78"/>
    <n v="96"/>
    <n v="5"/>
    <n v="180"/>
    <s v="Carmen Argenziano"/>
    <n v="431"/>
    <m/>
    <s v="Horror|Mystery"/>
    <s v="Linnea Quigley"/>
    <s v="Graduation Day "/>
    <n v="1905"/>
    <n v="1228"/>
    <s v="Vanna White"/>
    <n v="0"/>
    <s v="coach|mask|school principal|team|track"/>
    <s v="http://www.imdb.com/title/tt0082467/?ref_=fn_tt_tt_1"/>
    <n v="58"/>
    <x v="0"/>
    <s v="USA"/>
    <s v="R"/>
    <n v="250000"/>
    <n v="1981"/>
    <n v="338"/>
    <n v="4.5"/>
    <n v="1.85"/>
    <n v="249"/>
  </r>
  <r>
    <s v="Color"/>
    <x v="1154"/>
    <n v="78"/>
    <n v="96"/>
    <n v="38"/>
    <n v="85"/>
    <s v="Kate Burton"/>
    <n v="363"/>
    <n v="198407"/>
    <s v="Drama"/>
    <s v="Brad William Henke"/>
    <s v="Sherrybaby "/>
    <n v="10282"/>
    <n v="774"/>
    <s v="Michelle Hurst"/>
    <n v="1"/>
    <s v="ex convict|halfway house|nipples visible through clothing|orgasm|parole officer"/>
    <s v="http://www.imdb.com/title/tt0423169/?ref_=fn_tt_tt_1"/>
    <n v="78"/>
    <x v="0"/>
    <s v="USA"/>
    <s v="R"/>
    <n v="2000000"/>
    <n v="2006"/>
    <n v="223"/>
    <n v="6.6"/>
    <n v="1.85"/>
    <n v="474"/>
  </r>
  <r>
    <s v="Color"/>
    <x v="1155"/>
    <n v="82"/>
    <n v="96"/>
    <n v="70"/>
    <n v="163"/>
    <s v="Jimi Mistry"/>
    <n v="883"/>
    <n v="4170647"/>
    <s v="Comedy|Drama"/>
    <s v="Archie Panjabi"/>
    <s v="East Is East "/>
    <n v="14548"/>
    <n v="1616"/>
    <s v="Om Puri"/>
    <n v="0"/>
    <s v="england|marriage|muslim|pakistani|salford"/>
    <s v="http://www.imdb.com/title/tt0166175/?ref_=fn_tt_tt_1"/>
    <n v="161"/>
    <x v="0"/>
    <s v="UK"/>
    <s v="R"/>
    <n v="1900000"/>
    <n v="1999"/>
    <n v="183"/>
    <n v="6.9"/>
    <n v="1.85"/>
    <n v="1000"/>
  </r>
  <r>
    <s v="Color"/>
    <x v="1156"/>
    <n v="84"/>
    <n v="96"/>
    <n v="22"/>
    <n v="324"/>
    <s v="Jamie Lee Curtis"/>
    <n v="8000"/>
    <n v="15427192"/>
    <s v="Comedy|Crime|Mystery"/>
    <s v="Will Ferrell"/>
    <s v="Drowning Mona "/>
    <n v="11768"/>
    <n v="11078"/>
    <s v="Tracey Walter"/>
    <n v="0"/>
    <s v="crying woman|plot|suspect|waitress|younger man older woman relationship"/>
    <s v="http://www.imdb.com/title/tt0186045/?ref_=fn_tt_tt_1"/>
    <n v="148"/>
    <x v="0"/>
    <s v="USA"/>
    <s v="PG-13"/>
    <n v="16000000"/>
    <n v="2000"/>
    <n v="2000"/>
    <n v="5.6"/>
    <n v="1.85"/>
    <n v="492"/>
  </r>
  <r>
    <s v="Color"/>
    <x v="1035"/>
    <n v="86"/>
    <n v="96"/>
    <n v="24"/>
    <n v="374"/>
    <s v="Marc John Jefferies"/>
    <n v="646"/>
    <n v="28876924"/>
    <s v="Adventure|Crime|Mystery|Sci-Fi|Thriller"/>
    <s v="Samira Wiley"/>
    <s v="Nerve "/>
    <n v="4303"/>
    <n v="1780"/>
    <s v="Emily Meade"/>
    <n v="0"/>
    <s v="dare|game|knocked out|motorcycle|online game"/>
    <s v="http://www.imdb.com/title/tt3531824/?ref_=fn_tt_tt_1"/>
    <n v="35"/>
    <x v="0"/>
    <s v="USA"/>
    <s v="PG-13"/>
    <n v="20000000"/>
    <n v="2016"/>
    <n v="441"/>
    <n v="7.1"/>
    <m/>
    <n v="0"/>
  </r>
  <r>
    <s v="Color"/>
    <x v="416"/>
    <n v="89"/>
    <n v="96"/>
    <n v="13"/>
    <n v="973"/>
    <s v="Steve Coogan"/>
    <n v="11000"/>
    <n v="22913677"/>
    <s v="Comedy|Family|Fantasy|Romance"/>
    <s v="Anne Hathaway"/>
    <s v="Ella Enchanted "/>
    <n v="47800"/>
    <n v="17292"/>
    <s v="Joanna Lumley"/>
    <n v="1"/>
    <s v="curse|fairy|obedience|prince|strong female character"/>
    <s v="http://www.imdb.com/title/tt0327679/?ref_=fn_tt_tt_1"/>
    <n v="244"/>
    <x v="0"/>
    <s v="USA"/>
    <s v="PG"/>
    <n v="35000000"/>
    <n v="2004"/>
    <n v="1000"/>
    <n v="6.3"/>
    <n v="1.85"/>
    <n v="0"/>
  </r>
  <r>
    <s v="Color"/>
    <x v="1157"/>
    <n v="96"/>
    <n v="96"/>
    <n v="170"/>
    <n v="668"/>
    <s v="Julia Nickson"/>
    <n v="13000"/>
    <n v="150415432"/>
    <s v="Action|Adventure|Thriller|War"/>
    <s v="Sylvester Stallone"/>
    <s v="Rambo: First Blood Part II "/>
    <n v="117606"/>
    <n v="15662"/>
    <s v="Martin Kove"/>
    <n v="0"/>
    <s v="1980s|mission|prison|rambo|vietnam"/>
    <s v="http://www.imdb.com/title/tt0089880/?ref_=fn_tt_tt_1"/>
    <n v="217"/>
    <x v="0"/>
    <s v="USA"/>
    <s v="R"/>
    <n v="44000000"/>
    <n v="1985"/>
    <n v="738"/>
    <n v="6.4"/>
    <n v="2.35"/>
    <n v="0"/>
  </r>
  <r>
    <s v="Color"/>
    <x v="53"/>
    <n v="97"/>
    <n v="96"/>
    <n v="221"/>
    <n v="110"/>
    <s v="Neil Diamond"/>
    <n v="240"/>
    <n v="19351569"/>
    <s v="Comedy|Crime|Romance"/>
    <s v="Amanda Detmer"/>
    <s v="Saving Silverman "/>
    <n v="33287"/>
    <n v="664"/>
    <s v="Kyle Gass"/>
    <n v="1"/>
    <s v="female nudity|friend|kidnapping|love|nun"/>
    <s v="http://www.imdb.com/title/tt0239948/?ref_=fn_tt_tt_1"/>
    <n v="201"/>
    <x v="0"/>
    <s v="USA"/>
    <s v="PG-13"/>
    <n v="22000000"/>
    <n v="2001"/>
    <n v="226"/>
    <n v="5.9"/>
    <n v="1.85"/>
    <n v="739"/>
  </r>
  <r>
    <s v="Color"/>
    <x v="442"/>
    <n v="98"/>
    <n v="96"/>
    <n v="165"/>
    <n v="566"/>
    <s v="Mark Valley"/>
    <n v="12000"/>
    <n v="183125"/>
    <s v="Action|Crime|Drama|Thriller"/>
    <s v="Nicolas Cage"/>
    <s v="Stolen "/>
    <n v="36914"/>
    <n v="14978"/>
    <s v="Sami Gayle"/>
    <n v="1"/>
    <s v="bank|money|presumed dead|rescue|thief"/>
    <s v="http://www.imdb.com/title/tt1656186/?ref_=fn_tt_tt_1"/>
    <n v="86"/>
    <x v="0"/>
    <s v="USA"/>
    <s v="R"/>
    <n v="35000000"/>
    <n v="2012"/>
    <n v="774"/>
    <n v="5.5"/>
    <n v="2.35"/>
    <n v="0"/>
  </r>
  <r>
    <s v="Color"/>
    <x v="1158"/>
    <n v="103"/>
    <n v="96"/>
    <n v="43"/>
    <n v="77"/>
    <s v="Robin Shou"/>
    <n v="841"/>
    <n v="8742261"/>
    <s v="Action|Crime|Drama|Mystery|Thriller"/>
    <s v="Chris Klein"/>
    <s v="Street Fighter: The Legend of Chun-Li "/>
    <n v="19824"/>
    <n v="1385"/>
    <s v="Josie Ho"/>
    <n v="2"/>
    <s v="chun li|crime fighter|gangster|mobster|rescue"/>
    <s v="http://www.imdb.com/title/tt0891592/?ref_=fn_tt_tt_1"/>
    <n v="179"/>
    <x v="0"/>
    <s v="Canada"/>
    <s v="PG-13"/>
    <n v="18000000"/>
    <n v="2009"/>
    <n v="342"/>
    <n v="3.7"/>
    <n v="2.35"/>
    <n v="0"/>
  </r>
  <r>
    <s v="Color"/>
    <x v="411"/>
    <n v="103"/>
    <n v="96"/>
    <n v="0"/>
    <n v="542"/>
    <s v="Dick Van Patten"/>
    <n v="1000"/>
    <n v="38119483"/>
    <s v="Adventure|Comedy|Sci-Fi"/>
    <s v="Joan Rivers"/>
    <s v="Spaceballs "/>
    <n v="136667"/>
    <n v="2936"/>
    <s v="Michael Winslow"/>
    <n v="2"/>
    <s v="parody|planet enclosed within shield|sci fi spoof|self referential|winnebago"/>
    <s v="http://www.imdb.com/title/tt0094012/?ref_=fn_tt_tt_1"/>
    <n v="273"/>
    <x v="0"/>
    <s v="USA"/>
    <s v="PG"/>
    <n v="22700000"/>
    <n v="1987"/>
    <n v="605"/>
    <n v="7.1"/>
    <n v="1.85"/>
    <n v="13000"/>
  </r>
  <r>
    <s v="Color"/>
    <x v="186"/>
    <n v="104"/>
    <n v="96"/>
    <n v="11000"/>
    <n v="223"/>
    <s v="Lynn Cohen"/>
    <n v="11000"/>
    <n v="10569071"/>
    <s v="Comedy"/>
    <s v="Woody Allen"/>
    <s v="Deconstructing Harry "/>
    <n v="35586"/>
    <n v="11867"/>
    <s v="Judy Davis"/>
    <n v="2"/>
    <s v="marriage|novelist|panties pulled down|writer's block|writing"/>
    <s v="http://www.imdb.com/title/tt0118954/?ref_=fn_tt_tt_1"/>
    <n v="131"/>
    <x v="0"/>
    <s v="USA"/>
    <s v="R"/>
    <n v="20000000"/>
    <n v="1997"/>
    <n v="474"/>
    <n v="7.4"/>
    <n v="1.85"/>
    <n v="0"/>
  </r>
  <r>
    <s v="Color"/>
    <x v="1159"/>
    <n v="105"/>
    <n v="96"/>
    <n v="845"/>
    <n v="488"/>
    <s v="Clifton Collins Jr."/>
    <n v="978"/>
    <n v="18967571"/>
    <s v="Action|Crime|Thriller"/>
    <s v="Mira Sorvino"/>
    <s v="The Replacement Killers "/>
    <n v="23345"/>
    <n v="3072"/>
    <s v="Patrick Kilpatrick"/>
    <n v="2"/>
    <s v="forger|hitman|passport|police|replacement"/>
    <s v="http://www.imdb.com/title/tt0120008/?ref_=fn_tt_tt_1"/>
    <n v="167"/>
    <x v="0"/>
    <s v="USA"/>
    <s v="R"/>
    <n v="30000000"/>
    <n v="1998"/>
    <n v="968"/>
    <n v="6.1"/>
    <n v="2.35"/>
    <n v="629"/>
  </r>
  <r>
    <s v="Color"/>
    <x v="941"/>
    <n v="105"/>
    <n v="96"/>
    <n v="11000"/>
    <n v="236"/>
    <s v="Cathy Moriarty"/>
    <n v="22000"/>
    <n v="32122249"/>
    <s v="Comedy|Crime"/>
    <s v="Robert De Niro"/>
    <s v="Analyze That "/>
    <n v="69319"/>
    <n v="22889"/>
    <s v="Joe Viterelli"/>
    <n v="1"/>
    <s v="blonde|mafia|mental illness|prison|second part"/>
    <s v="http://www.imdb.com/title/tt0289848/?ref_=fn_tt_tt_1"/>
    <n v="138"/>
    <x v="0"/>
    <s v="USA"/>
    <s v="R"/>
    <n v="60000000"/>
    <n v="2002"/>
    <n v="394"/>
    <n v="5.9"/>
    <n v="1.85"/>
    <n v="846"/>
  </r>
  <r>
    <s v="Color"/>
    <x v="1160"/>
    <n v="110"/>
    <n v="96"/>
    <n v="0"/>
    <n v="270"/>
    <s v="Steffinnie Phrommany"/>
    <n v="471"/>
    <m/>
    <s v="Horror"/>
    <s v="Marshal Hilton"/>
    <s v="Teeth and Blood "/>
    <n v="24"/>
    <n v="1399"/>
    <s v="Clint Jung"/>
    <n v="0"/>
    <s v="blood|teeth"/>
    <s v="http://www.imdb.com/title/tt1991199/?ref_=fn_tt_tt_1"/>
    <n v="2"/>
    <x v="0"/>
    <s v="USA"/>
    <s v="Unrated"/>
    <n v="300000"/>
    <n v="2015"/>
    <n v="320"/>
    <n v="4.3"/>
    <n v="1.78"/>
    <n v="85"/>
  </r>
  <r>
    <s v="Color"/>
    <x v="1161"/>
    <n v="110"/>
    <n v="96"/>
    <n v="117"/>
    <n v="281"/>
    <s v="Jon Gries"/>
    <n v="948"/>
    <m/>
    <s v="Comedy"/>
    <s v="Katrina Bowden"/>
    <s v="A True Story "/>
    <n v="181"/>
    <n v="2058"/>
    <s v="Kelen Coleman"/>
    <n v="5"/>
    <s v="ellipsis in title|long title|period in title|punctuation in title|title ends with period"/>
    <s v="http://www.imdb.com/title/tt1524083/?ref_=fn_tt_tt_1"/>
    <n v="4"/>
    <x v="0"/>
    <s v="USA"/>
    <s v="Unrated"/>
    <n v="45000"/>
    <n v="2013"/>
    <n v="482"/>
    <n v="5.5"/>
    <n v="2.35"/>
    <n v="72"/>
  </r>
  <r>
    <s v="Color"/>
    <x v="1162"/>
    <n v="114"/>
    <n v="96"/>
    <n v="101"/>
    <n v="71"/>
    <s v="Lou Taylor Pucci"/>
    <n v="730"/>
    <n v="1325073"/>
    <s v="Comedy|Drama"/>
    <s v="Kelli Garner"/>
    <s v="Thumbsucker "/>
    <n v="18762"/>
    <n v="1208"/>
    <s v="Nancy O'Dell"/>
    <n v="0"/>
    <s v="attention deficit disorder|debate|drugs|psychologist|school"/>
    <s v="http://www.imdb.com/title/tt0318761/?ref_=fn_tt_tt_1"/>
    <n v="91"/>
    <x v="0"/>
    <s v="USA"/>
    <s v="R"/>
    <n v="4000000"/>
    <n v="2005"/>
    <n v="394"/>
    <n v="6.6"/>
    <n v="2.35"/>
    <n v="708"/>
  </r>
  <r>
    <s v="Color"/>
    <x v="687"/>
    <n v="117"/>
    <n v="96"/>
    <n v="65"/>
    <n v="828"/>
    <s v="Adam Sandler"/>
    <n v="12000"/>
    <n v="126203320"/>
    <s v="Comedy|Romance"/>
    <s v="Steve Buscemi"/>
    <s v="Mr. Deeds "/>
    <n v="110432"/>
    <n v="26826"/>
    <s v="Peter Gallagher"/>
    <n v="1"/>
    <s v="abbreviation in title|reporter|small town|sudden wealth|unknowing heir"/>
    <s v="http://www.imdb.com/title/tt0280590/?ref_=fn_tt_tt_1"/>
    <n v="309"/>
    <x v="0"/>
    <s v="USA"/>
    <s v="PG-13"/>
    <n v="50000000"/>
    <n v="2002"/>
    <n v="11000"/>
    <n v="5.8"/>
    <n v="1.85"/>
    <n v="0"/>
  </r>
  <r>
    <s v="Color"/>
    <x v="1163"/>
    <n v="120"/>
    <n v="96"/>
    <n v="9"/>
    <n v="448"/>
    <s v="Jessica Capshaw"/>
    <n v="690"/>
    <n v="20384136"/>
    <s v="Horror|Mystery|Thriller"/>
    <s v="Marley Shelton"/>
    <s v="Valentine "/>
    <n v="20467"/>
    <n v="2402"/>
    <s v="Johnny Whitworth"/>
    <n v="1"/>
    <s v="dance|nosebleed|revenge|valentine|valentine's day"/>
    <s v="http://www.imdb.com/title/tt0242998/?ref_=fn_tt_tt_1"/>
    <n v="371"/>
    <x v="0"/>
    <s v="USA"/>
    <s v="R"/>
    <n v="10000000"/>
    <n v="2001"/>
    <n v="533"/>
    <n v="4.7"/>
    <n v="2.35"/>
    <n v="0"/>
  </r>
  <r>
    <s v="Color"/>
    <x v="518"/>
    <n v="124"/>
    <n v="96"/>
    <n v="25"/>
    <n v="102"/>
    <s v="Alan Young"/>
    <n v="891"/>
    <n v="56684819"/>
    <s v="Action|Adventure|Sci-Fi"/>
    <s v="Mark Addy"/>
    <s v="The Time Machine "/>
    <n v="103787"/>
    <n v="1919"/>
    <s v="Josh Stamberg"/>
    <n v="0"/>
    <s v="hunter|scientist|time machine|time travel|time travel romance"/>
    <s v="http://www.imdb.com/title/tt0268695/?ref_=fn_tt_tt_1"/>
    <n v="615"/>
    <x v="0"/>
    <s v="USA"/>
    <s v="PG-13"/>
    <n v="80000000"/>
    <n v="2002"/>
    <n v="639"/>
    <n v="5.9"/>
    <n v="2.35"/>
    <n v="3000"/>
  </r>
  <r>
    <s v="Color"/>
    <x v="1080"/>
    <n v="132"/>
    <n v="96"/>
    <n v="31"/>
    <n v="536"/>
    <s v="Ariana Richards"/>
    <n v="651"/>
    <n v="16667084"/>
    <s v="Comedy|Horror|Sci-Fi"/>
    <s v="Reba McEntire"/>
    <s v="Tremors "/>
    <n v="90070"/>
    <n v="3119"/>
    <s v="Michael Gross"/>
    <n v="0"/>
    <s v="desert|giant worm|monster|pipe bomb|small town"/>
    <s v="http://www.imdb.com/title/tt0100814/?ref_=fn_tt_tt_1"/>
    <n v="248"/>
    <x v="0"/>
    <s v="USA"/>
    <s v="PG-13"/>
    <n v="11000000"/>
    <n v="1990"/>
    <n v="610"/>
    <n v="7.1"/>
    <n v="1.85"/>
    <n v="11000"/>
  </r>
  <r>
    <s v="Color"/>
    <x v="1164"/>
    <n v="137"/>
    <n v="96"/>
    <n v="2"/>
    <n v="120"/>
    <s v="Tamara Glynn"/>
    <n v="742"/>
    <n v="11642254"/>
    <s v="Horror|Thriller"/>
    <s v="Donald Pleasence"/>
    <s v="Halloween 5 "/>
    <n v="22929"/>
    <n v="1308"/>
    <s v="Troy Evans"/>
    <n v="1"/>
    <s v="cat|halloween|kitten|michael myers|psychotronic"/>
    <s v="http://www.imdb.com/title/tt0097474/?ref_=fn_tt_tt_1"/>
    <n v="287"/>
    <x v="0"/>
    <s v="USA"/>
    <s v="X"/>
    <n v="3000000"/>
    <n v="1989"/>
    <n v="256"/>
    <n v="5.2"/>
    <n v="1.85"/>
    <n v="926"/>
  </r>
  <r>
    <s v="Color"/>
    <x v="1165"/>
    <n v="139"/>
    <n v="96"/>
    <n v="3"/>
    <n v="35"/>
    <s v="Anthony Simcoe"/>
    <n v="18000"/>
    <n v="48006503"/>
    <s v="Adventure|Comedy|Family|Fantasy"/>
    <s v="Gerard Butler"/>
    <s v="Nim's Island "/>
    <n v="28109"/>
    <n v="18178"/>
    <s v="Christopher James Baker"/>
    <n v="3"/>
    <s v="author|girl|island|reading|scientist"/>
    <s v="http://www.imdb.com/title/tt0410377/?ref_=fn_tt_tt_1"/>
    <n v="110"/>
    <x v="0"/>
    <s v="USA"/>
    <s v="PG"/>
    <n v="37000000"/>
    <n v="2008"/>
    <n v="82"/>
    <n v="6"/>
    <n v="2.35"/>
    <n v="0"/>
  </r>
  <r>
    <s v="Color"/>
    <x v="243"/>
    <n v="140"/>
    <n v="96"/>
    <n v="474"/>
    <n v="82"/>
    <s v="Emma Caulfield"/>
    <n v="1000"/>
    <n v="32131483"/>
    <s v="Horror|Mystery|Thriller"/>
    <s v="Sullivan Stapleton"/>
    <s v="Darkness Falls "/>
    <n v="25870"/>
    <n v="2212"/>
    <s v="Angus Sampson"/>
    <n v="0"/>
    <s v="boy|darkness|light|tooth|tooth fairy"/>
    <s v="http://www.imdb.com/title/tt0282209/?ref_=fn_tt_tt_1"/>
    <n v="369"/>
    <x v="0"/>
    <s v="USA"/>
    <s v="PG-13"/>
    <n v="11000000"/>
    <n v="2003"/>
    <n v="970"/>
    <n v="4.9000000000000004"/>
    <n v="2.35"/>
    <n v="2000"/>
  </r>
  <r>
    <s v="Color"/>
    <x v="1166"/>
    <n v="140"/>
    <n v="96"/>
    <n v="36"/>
    <n v="486"/>
    <s v="Vinessa Shaw"/>
    <n v="1000"/>
    <n v="37939782"/>
    <s v="Comedy|Romance"/>
    <s v="Emmanuelle Vaugier"/>
    <s v="40 Days and 40 Nights "/>
    <n v="62272"/>
    <n v="3294"/>
    <s v="Paulo Costanzo"/>
    <n v="0"/>
    <s v="female on male rape|lent|male rear nudity|masturbation|sex"/>
    <s v="http://www.imdb.com/title/tt0243736/?ref_=fn_tt_tt_1"/>
    <n v="207"/>
    <x v="0"/>
    <s v="USA"/>
    <s v="R"/>
    <n v="17000000"/>
    <n v="2002"/>
    <n v="580"/>
    <n v="5.6"/>
    <n v="1.85"/>
    <n v="2000"/>
  </r>
  <r>
    <s v="Color"/>
    <x v="1167"/>
    <n v="144"/>
    <n v="96"/>
    <n v="17"/>
    <n v="688"/>
    <s v="Gary Cole"/>
    <n v="2000"/>
    <n v="1474508"/>
    <s v="Comedy|Drama"/>
    <s v="Demi Moore"/>
    <s v="The Joneses "/>
    <n v="33473"/>
    <n v="4607"/>
    <s v="Robert Pralgo"/>
    <n v="4"/>
    <s v="envy|fake family|gadget|materialism|unhappy marriage"/>
    <s v="http://www.imdb.com/title/tt1285309/?ref_=fn_tt_tt_1"/>
    <n v="88"/>
    <x v="0"/>
    <s v="USA"/>
    <s v="R"/>
    <n v="5000000"/>
    <n v="2009"/>
    <n v="989"/>
    <n v="6.5"/>
    <n v="2.35"/>
    <n v="0"/>
  </r>
  <r>
    <s v="Color"/>
    <x v="1168"/>
    <n v="145"/>
    <n v="96"/>
    <n v="51"/>
    <n v="322"/>
    <s v="Linda Cardellini"/>
    <n v="8000"/>
    <n v="150315155"/>
    <s v="Comedy|Family"/>
    <s v="Will Ferrell"/>
    <s v="Daddy's Home "/>
    <n v="54010"/>
    <n v="10886"/>
    <s v="Mark L. Young"/>
    <n v="2"/>
    <s v="biological father|dad|drinking|product placement|wilhelm scream"/>
    <s v="http://www.imdb.com/title/tt1528854/?ref_=fn_tt_tt_1"/>
    <n v="130"/>
    <x v="0"/>
    <s v="USA"/>
    <s v="PG-13"/>
    <n v="50000000"/>
    <n v="2015"/>
    <n v="2000"/>
    <n v="6.1"/>
    <n v="1.85"/>
    <n v="13000"/>
  </r>
  <r>
    <s v="Color"/>
    <x v="1169"/>
    <n v="148"/>
    <n v="96"/>
    <n v="11"/>
    <n v="150"/>
    <s v="Noémie Lenoir"/>
    <n v="805"/>
    <n v="16027866"/>
    <s v="Action|Crime|Thriller"/>
    <s v="Ed Skrein"/>
    <s v="The Transporter Refueled "/>
    <n v="26767"/>
    <n v="1411"/>
    <s v="Radivoje Bukvic"/>
    <n v="0"/>
    <s v="airfield|car|car stunt|driver|private jet"/>
    <s v="http://www.imdb.com/title/tt2938956/?ref_=fn_tt_tt_1"/>
    <n v="121"/>
    <x v="0"/>
    <s v="France"/>
    <s v="PG-13"/>
    <n v="25000000"/>
    <n v="2015"/>
    <n v="173"/>
    <n v="5.0999999999999996"/>
    <n v="2.35"/>
    <n v="0"/>
  </r>
  <r>
    <s v="Color"/>
    <x v="784"/>
    <n v="150"/>
    <n v="96"/>
    <n v="83"/>
    <n v="926"/>
    <s v="Clifton Collins Jr."/>
    <n v="26000"/>
    <n v="13630226"/>
    <s v="Action|Crime|Sci-Fi|Thriller"/>
    <s v="Jason Statham"/>
    <s v="Crank: High Voltage "/>
    <n v="112516"/>
    <n v="30541"/>
    <s v="David Carradine"/>
    <n v="0"/>
    <s v="artificial heart|heart|horse penis|prostitute|stripper"/>
    <s v="http://www.imdb.com/title/tt1121931/?ref_=fn_tt_tt_1"/>
    <n v="223"/>
    <x v="0"/>
    <s v="USA"/>
    <s v="R"/>
    <n v="20000000"/>
    <n v="2009"/>
    <n v="968"/>
    <n v="6.2"/>
    <n v="1.85"/>
    <n v="0"/>
  </r>
  <r>
    <s v="Color"/>
    <x v="1170"/>
    <n v="158"/>
    <n v="96"/>
    <n v="31"/>
    <n v="328"/>
    <s v="Emily Ratajkowski"/>
    <n v="804"/>
    <n v="3590010"/>
    <s v="Drama|Music|Romance"/>
    <s v="Vanessa Lengies"/>
    <s v="We Are Your Friends "/>
    <n v="20885"/>
    <n v="3013"/>
    <s v="Jonny Weston"/>
    <n v="0"/>
    <s v="box office flop|critically bashed|male objectification|narcissism|wannabe dj"/>
    <s v="http://www.imdb.com/title/tt3787590/?ref_=fn_tt_tt_1"/>
    <n v="60"/>
    <x v="0"/>
    <s v="UK"/>
    <s v="R"/>
    <n v="2000000"/>
    <n v="2015"/>
    <n v="625"/>
    <n v="6.1"/>
    <n v="1.85"/>
    <n v="0"/>
  </r>
  <r>
    <s v="Color"/>
    <x v="1088"/>
    <n v="163"/>
    <n v="96"/>
    <n v="126"/>
    <n v="584"/>
    <s v="Raquel Welch"/>
    <n v="2000"/>
    <n v="95001351"/>
    <s v="Comedy|Romance"/>
    <s v="Linda Cardellini"/>
    <s v="Legally Blonde "/>
    <n v="131801"/>
    <n v="4380"/>
    <s v="Alanna Ubach"/>
    <n v="1"/>
    <s v="blonde|harvard|law|law school|sorority"/>
    <s v="http://www.imdb.com/title/tt0250494/?ref_=fn_tt_tt_1"/>
    <n v="548"/>
    <x v="0"/>
    <s v="USA"/>
    <s v="PG-13"/>
    <n v="18000000"/>
    <n v="2001"/>
    <n v="788"/>
    <n v="6.2"/>
    <n v="2.35"/>
    <n v="0"/>
  </r>
  <r>
    <s v="Color"/>
    <x v="1171"/>
    <n v="166"/>
    <n v="96"/>
    <n v="13"/>
    <n v="463"/>
    <s v="Snoop Dogg"/>
    <n v="16000"/>
    <n v="83024900"/>
    <s v="Adventure|Animation|Comedy|Family|Sport"/>
    <s v="Ryan Reynolds"/>
    <s v="Turbo "/>
    <n v="62424"/>
    <n v="17416"/>
    <s v="Ben Schwartz"/>
    <n v="0"/>
    <s v="accident|freak accident|race|snail|underdog"/>
    <s v="http://www.imdb.com/title/tt1860353/?ref_=fn_tt_tt_1"/>
    <n v="90"/>
    <x v="0"/>
    <s v="USA"/>
    <s v="PG"/>
    <n v="135000000"/>
    <n v="2013"/>
    <n v="881"/>
    <n v="6.5"/>
    <n v="2.35"/>
    <n v="13000"/>
  </r>
  <r>
    <s v="Color"/>
    <x v="1088"/>
    <n v="174"/>
    <n v="96"/>
    <n v="126"/>
    <n v="954"/>
    <s v="John Michael Higgins"/>
    <n v="18000"/>
    <n v="88915214"/>
    <s v="Comedy|Romance"/>
    <s v="Gerard Butler"/>
    <s v="The Ugly Truth "/>
    <n v="163665"/>
    <n v="22436"/>
    <s v="Eric Winter"/>
    <n v="2"/>
    <s v="call in|chick flick|date|hot air balloon|show producer"/>
    <s v="http://www.imdb.com/title/tt1142988/?ref_=fn_tt_tt_1"/>
    <n v="169"/>
    <x v="0"/>
    <s v="USA"/>
    <s v="R"/>
    <n v="38000000"/>
    <n v="2009"/>
    <n v="957"/>
    <n v="6.5"/>
    <n v="2.35"/>
    <n v="9000"/>
  </r>
  <r>
    <s v=" Black and White"/>
    <x v="1172"/>
    <n v="177"/>
    <n v="96"/>
    <n v="0"/>
    <n v="253"/>
    <s v="Lee J. Cobb"/>
    <n v="359"/>
    <m/>
    <s v="Crime|Drama"/>
    <s v="Jack Warden"/>
    <s v="12 Angry Men "/>
    <n v="447785"/>
    <n v="1433"/>
    <s v="John Fiedler"/>
    <n v="1"/>
    <s v="courtroom|dialogue driven|dialogue driven storyline|jury|murder"/>
    <s v="http://www.imdb.com/title/tt0050083/?ref_=fn_tt_tt_1"/>
    <n v="888"/>
    <x v="0"/>
    <s v="USA"/>
    <s v="Not Rated"/>
    <n v="350000"/>
    <n v="1957"/>
    <n v="259"/>
    <n v="8.9"/>
    <n v="1.66"/>
    <n v="40000"/>
  </r>
  <r>
    <s v="Color"/>
    <x v="186"/>
    <n v="177"/>
    <n v="96"/>
    <n v="11000"/>
    <n v="405"/>
    <s v="Kevin McNally"/>
    <n v="19000"/>
    <n v="10515579"/>
    <s v="Comedy|Crime|Mystery"/>
    <s v="Scarlett Johansson"/>
    <s v="Scoop "/>
    <n v="66840"/>
    <n v="20132"/>
    <s v="Geoff Bell"/>
    <n v="0"/>
    <s v="english garden|fake drowning|fake parent|musical instrument|poker the card game"/>
    <s v="http://www.imdb.com/title/tt0457513/?ref_=fn_tt_tt_1"/>
    <n v="248"/>
    <x v="0"/>
    <s v="UK"/>
    <s v="PG-13"/>
    <n v="4000000"/>
    <n v="2006"/>
    <n v="427"/>
    <n v="6.7"/>
    <n v="1.85"/>
    <n v="0"/>
  </r>
  <r>
    <s v="Color"/>
    <x v="1173"/>
    <n v="181"/>
    <n v="96"/>
    <n v="47"/>
    <n v="3000"/>
    <s v="Zooey Deschanel"/>
    <n v="14000"/>
    <n v="82234139"/>
    <s v="Adventure|Drama|Family|Fantasy"/>
    <s v="Josh Hutcherson"/>
    <s v="Bridge to Terabithia "/>
    <n v="110390"/>
    <n v="28071"/>
    <s v="Bailee Madison"/>
    <n v="3"/>
    <s v="bully|friend|imagination|reality|troll"/>
    <s v="http://www.imdb.com/title/tt0398808/?ref_=fn_tt_tt_1"/>
    <n v="522"/>
    <x v="0"/>
    <s v="USA"/>
    <s v="PG"/>
    <n v="17000000"/>
    <n v="2007"/>
    <n v="11000"/>
    <n v="7.2"/>
    <n v="1.85"/>
    <n v="6000"/>
  </r>
  <r>
    <s v="Color"/>
    <x v="1174"/>
    <n v="184"/>
    <n v="96"/>
    <n v="9"/>
    <n v="107"/>
    <s v="Amber Valletta"/>
    <n v="826"/>
    <n v="47852604"/>
    <s v="Drama|Mystery|Thriller"/>
    <s v="Nia Long"/>
    <s v="Premonition "/>
    <n v="62364"/>
    <n v="1825"/>
    <s v="Marc Macaulay"/>
    <n v="0"/>
    <s v="car|car accident|housewife|sheriff|suburb"/>
    <s v="http://www.imdb.com/title/tt0477071/?ref_=fn_tt_tt_1"/>
    <n v="337"/>
    <x v="0"/>
    <s v="USA"/>
    <s v="PG-13"/>
    <n v="20000000"/>
    <n v="2007"/>
    <n v="626"/>
    <n v="5.9"/>
    <n v="2.35"/>
    <n v="0"/>
  </r>
  <r>
    <s v="Color"/>
    <x v="88"/>
    <n v="186"/>
    <n v="96"/>
    <n v="293"/>
    <n v="7000"/>
    <s v="Morgan Freeman"/>
    <n v="87000"/>
    <n v="100289690"/>
    <s v="Comedy|Family|Fantasy"/>
    <s v="Jimmy Bennett"/>
    <s v="Evan Almighty "/>
    <n v="115099"/>
    <n v="108016"/>
    <s v="Steve Carell"/>
    <n v="0"/>
    <s v="ark|change|congressman|depiction of god|flood"/>
    <s v="http://www.imdb.com/title/tt0413099/?ref_=fn_tt_tt_1"/>
    <n v="257"/>
    <x v="0"/>
    <s v="USA"/>
    <s v="PG"/>
    <n v="175000000"/>
    <n v="2007"/>
    <n v="11000"/>
    <n v="5.4"/>
    <n v="2.35"/>
    <n v="2000"/>
  </r>
  <r>
    <s v="Color"/>
    <x v="1111"/>
    <n v="190"/>
    <n v="96"/>
    <n v="163"/>
    <n v="448"/>
    <s v="Shawnee Smith"/>
    <n v="723"/>
    <n v="63270259"/>
    <s v="Horror|Mystery"/>
    <s v="Costas Mandylor"/>
    <s v="Saw IV "/>
    <n v="111087"/>
    <n v="3492"/>
    <s v="Angus Macfadyen"/>
    <n v="0"/>
    <s v="detective|fbi|rape|rapist|serial rapist"/>
    <s v="http://www.imdb.com/title/tt0890870/?ref_=fn_tt_tt_1"/>
    <n v="319"/>
    <x v="0"/>
    <s v="USA"/>
    <s v="R"/>
    <n v="10000000"/>
    <n v="2007"/>
    <n v="651"/>
    <n v="5.9"/>
    <n v="1.85"/>
    <n v="0"/>
  </r>
  <r>
    <s v="Color"/>
    <x v="950"/>
    <n v="191"/>
    <n v="96"/>
    <n v="47"/>
    <n v="442"/>
    <s v="Philip Baker Hall"/>
    <n v="3000"/>
    <n v="12570442"/>
    <s v="Comedy|Crime|Drama|Thriller"/>
    <s v="Adam Scott"/>
    <s v="The Matador "/>
    <n v="40514"/>
    <n v="4053"/>
    <s v="Hope Davis"/>
    <n v="0"/>
    <s v="bar|hitman|luck|mexico|mexico city"/>
    <s v="http://www.imdb.com/title/tt0365485/?ref_=fn_tt_tt_1"/>
    <n v="234"/>
    <x v="0"/>
    <s v="USA"/>
    <s v="R"/>
    <n v="10000000"/>
    <n v="2005"/>
    <n v="497"/>
    <n v="6.8"/>
    <n v="2.35"/>
    <n v="808"/>
  </r>
  <r>
    <s v="Color"/>
    <x v="810"/>
    <n v="195"/>
    <n v="96"/>
    <n v="192"/>
    <n v="501"/>
    <s v="Charles S. Dutton"/>
    <n v="40000"/>
    <n v="47781388"/>
    <s v="Mystery|Thriller"/>
    <s v="Johnny Depp"/>
    <s v="Secret Window "/>
    <n v="147504"/>
    <n v="41293"/>
    <s v="Timothy Hutton"/>
    <n v="1"/>
    <s v="adultery|extramarital affair|infidelity|unfaithfulness|writer"/>
    <s v="http://www.imdb.com/title/tt0363988/?ref_=fn_tt_tt_1"/>
    <n v="531"/>
    <x v="0"/>
    <s v="USA"/>
    <s v="PG-13"/>
    <n v="40000000"/>
    <n v="2004"/>
    <n v="534"/>
    <n v="6.6"/>
    <n v="2.35"/>
    <n v="0"/>
  </r>
  <r>
    <s v="Color"/>
    <x v="1175"/>
    <n v="207"/>
    <n v="96"/>
    <n v="132"/>
    <n v="933"/>
    <s v="Gary Cole"/>
    <n v="49000"/>
    <n v="31597131"/>
    <s v="Drama|Thriller"/>
    <s v="Robin Williams"/>
    <s v="One Hour Photo "/>
    <n v="97938"/>
    <n v="52138"/>
    <s v="Connie Nielsen"/>
    <n v="0"/>
    <s v="insanity|photo lab|photo shop|photography|voyeur"/>
    <s v="http://www.imdb.com/title/tt0265459/?ref_=fn_tt_tt_1"/>
    <n v="605"/>
    <x v="0"/>
    <s v="USA"/>
    <s v="R"/>
    <n v="12000000"/>
    <n v="2002"/>
    <n v="989"/>
    <n v="6.8"/>
    <n v="1.85"/>
    <n v="0"/>
  </r>
  <r>
    <s v="Color"/>
    <x v="1176"/>
    <n v="208"/>
    <n v="96"/>
    <n v="124"/>
    <n v="1000"/>
    <s v="Jeff Bridges"/>
    <n v="16000"/>
    <n v="33592415"/>
    <s v="Action|Comedy|Fantasy"/>
    <s v="Ryan Reynolds"/>
    <s v="R.I.P.D. "/>
    <n v="91640"/>
    <n v="31549"/>
    <s v="Stephanie Szostak"/>
    <n v="2"/>
    <s v="drug dealer|gold|partner|police|undead"/>
    <s v="http://www.imdb.com/title/tt0790736/?ref_=fn_tt_tt_1"/>
    <n v="210"/>
    <x v="0"/>
    <s v="USA"/>
    <s v="PG-13"/>
    <n v="130000000"/>
    <n v="2013"/>
    <n v="12000"/>
    <n v="5.6"/>
    <n v="2.35"/>
    <n v="20000"/>
  </r>
  <r>
    <s v="Color"/>
    <x v="1177"/>
    <n v="219"/>
    <n v="96"/>
    <n v="7"/>
    <n v="642"/>
    <s v="Dee Bradley Baker"/>
    <n v="874"/>
    <n v="50807639"/>
    <s v="Adventure|Animation|Comedy|Family|Fantasy"/>
    <s v="Isaac Hempstead Wright"/>
    <s v="The Boxtrolls "/>
    <n v="40883"/>
    <n v="3151"/>
    <s v="Tracy Morgan"/>
    <n v="3"/>
    <s v="chase|puppet animation|red hat|stop motion animation|troll"/>
    <s v="http://www.imdb.com/title/tt0787474/?ref_=fn_tt_tt_1"/>
    <n v="122"/>
    <x v="0"/>
    <s v="USA"/>
    <s v="PG"/>
    <n v="60000000"/>
    <n v="2014"/>
    <n v="668"/>
    <n v="6.8"/>
    <n v="1.85"/>
    <n v="11000"/>
  </r>
  <r>
    <s v="Color"/>
    <x v="1178"/>
    <n v="225"/>
    <n v="96"/>
    <n v="59"/>
    <n v="699"/>
    <s v="Diedrich Bader"/>
    <n v="17000"/>
    <n v="114053579"/>
    <s v="Adventure|Animation|Comedy|Drama|Family"/>
    <s v="Chloë Grace Moretz"/>
    <s v="Bolt "/>
    <n v="146766"/>
    <n v="20007"/>
    <s v="James Lipton"/>
    <n v="0"/>
    <s v="cat|dog|hamster|new york city|superpower"/>
    <s v="http://www.imdb.com/title/tt0397892/?ref_=fn_tt_tt_1"/>
    <n v="178"/>
    <x v="0"/>
    <s v="USA"/>
    <s v="PG"/>
    <n v="150000000"/>
    <n v="2008"/>
    <n v="759"/>
    <n v="6.9"/>
    <n v="1.85"/>
    <n v="0"/>
  </r>
  <r>
    <s v="Color"/>
    <x v="1179"/>
    <n v="226"/>
    <n v="96"/>
    <n v="460"/>
    <n v="73"/>
    <s v="Meghan Heffern"/>
    <n v="14000"/>
    <n v="3074838"/>
    <s v="Drama|Mystery|Romance|Thriller"/>
    <s v="Liam Neeson"/>
    <s v="Chloe "/>
    <n v="56264"/>
    <n v="14372"/>
    <s v="Natalie Lisinska"/>
    <n v="2"/>
    <s v="bare chested boy|doctor|escort|infidelity|prostitute"/>
    <s v="http://www.imdb.com/title/tt1352824/?ref_=fn_tt_tt_1"/>
    <n v="166"/>
    <x v="0"/>
    <s v="USA"/>
    <s v="R"/>
    <n v="11000000"/>
    <n v="2009"/>
    <n v="153"/>
    <n v="6.3"/>
    <n v="1.85"/>
    <n v="0"/>
  </r>
  <r>
    <s v="Color"/>
    <x v="1112"/>
    <n v="238"/>
    <n v="96"/>
    <n v="571"/>
    <n v="370"/>
    <s v="Rainn Wilson"/>
    <n v="2000"/>
    <n v="322157"/>
    <s v="Comedy|Crime|Drama"/>
    <s v="Linda Cardellini"/>
    <s v="Super "/>
    <n v="61787"/>
    <n v="4590"/>
    <s v="Paul T. Taylor"/>
    <n v="0"/>
    <s v="drug dealer|superhero|tragedy|tragic hero|tragic love"/>
    <s v="http://www.imdb.com/title/tt1512235/?ref_=fn_tt_tt_1"/>
    <n v="203"/>
    <x v="0"/>
    <s v="USA"/>
    <s v="R"/>
    <n v="2500000"/>
    <n v="2010"/>
    <n v="973"/>
    <n v="6.8"/>
    <n v="1.85"/>
    <n v="19000"/>
  </r>
  <r>
    <s v="Color"/>
    <x v="1180"/>
    <n v="239"/>
    <n v="96"/>
    <n v="545"/>
    <n v="974"/>
    <s v="Boris Kodjoe"/>
    <n v="14000"/>
    <n v="42345531"/>
    <s v="Action|Horror|Sci-Fi|Thriller"/>
    <s v="Milla Jovovich"/>
    <s v="Resident Evil: Retribution "/>
    <n v="104831"/>
    <n v="17913"/>
    <s v="Bingbing Li"/>
    <n v="0"/>
    <s v="corporation|fight|rescue|umbrella|zombie"/>
    <s v="http://www.imdb.com/title/tt1855325/?ref_=fn_tt_tt_1"/>
    <n v="423"/>
    <x v="0"/>
    <s v="Germany"/>
    <s v="R"/>
    <n v="65000000"/>
    <n v="2012"/>
    <n v="1000"/>
    <n v="5.4"/>
    <n v="2.35"/>
    <n v="32000"/>
  </r>
  <r>
    <s v="Color"/>
    <x v="1029"/>
    <n v="240"/>
    <n v="96"/>
    <n v="107"/>
    <n v="350"/>
    <s v="Wanda Sykes"/>
    <n v="11000"/>
    <n v="143618384"/>
    <s v="Adventure|Animation|Comedy|Family|Musical"/>
    <s v="Anne Hathaway"/>
    <s v="Rio "/>
    <n v="165333"/>
    <n v="12071"/>
    <s v="Will.i.am"/>
    <n v="0"/>
    <s v="bird|brazilian|cockatoo|macaw|minnesota"/>
    <s v="http://www.imdb.com/title/tt1436562/?ref_=fn_tt_tt_1"/>
    <n v="186"/>
    <x v="0"/>
    <s v="USA"/>
    <s v="G"/>
    <n v="90000000"/>
    <n v="2011"/>
    <n v="560"/>
    <n v="7"/>
    <n v="2.35"/>
    <n v="19000"/>
  </r>
  <r>
    <s v="Color"/>
    <x v="1181"/>
    <n v="240"/>
    <n v="96"/>
    <n v="0"/>
    <n v="10000"/>
    <s v="Colin Firth"/>
    <n v="18000"/>
    <n v="137850096"/>
    <s v="Animation|Drama|Family|Fantasy"/>
    <s v="Robin Wright"/>
    <s v="A Christmas Carol "/>
    <n v="72809"/>
    <n v="48878"/>
    <s v="Gary Oldman"/>
    <n v="0"/>
    <s v="charles dickens|christmas|christmas eve|ghost|scrooge"/>
    <s v="http://www.imdb.com/title/tt1067106/?ref_=fn_tt_tt_1"/>
    <n v="249"/>
    <x v="0"/>
    <s v="USA"/>
    <s v="PG"/>
    <n v="200000000"/>
    <n v="2009"/>
    <n v="14000"/>
    <n v="6.8"/>
    <n v="2.35"/>
    <n v="0"/>
  </r>
  <r>
    <s v="Color"/>
    <x v="1035"/>
    <n v="248"/>
    <n v="96"/>
    <n v="24"/>
    <n v="113"/>
    <s v="Brendon Eggertsen"/>
    <n v="235"/>
    <n v="53884821"/>
    <s v="Horror"/>
    <s v="Matt Shively"/>
    <s v="Paranormal Activity 4 "/>
    <n v="51204"/>
    <n v="799"/>
    <s v="Alisha Boe"/>
    <n v="0"/>
    <s v="boy in a bathtub|demon|laptop computer|pulled underwater|walking in the dark"/>
    <s v="http://www.imdb.com/title/tt2109184/?ref_=fn_tt_tt_1"/>
    <n v="247"/>
    <x v="0"/>
    <s v="USA"/>
    <s v="R"/>
    <n v="5000000"/>
    <n v="2012"/>
    <n v="119"/>
    <n v="4.5999999999999996"/>
    <n v="1.85"/>
    <n v="26000"/>
  </r>
  <r>
    <s v="Color"/>
    <x v="1182"/>
    <n v="248"/>
    <n v="96"/>
    <n v="50"/>
    <n v="0"/>
    <s v="Herman Koto"/>
    <n v="3"/>
    <n v="484221"/>
    <s v="Biography|Crime|Documentary|History"/>
    <s v="Anwar Congo"/>
    <s v="The Act of Killing "/>
    <n v="23836"/>
    <n v="6"/>
    <s v="Syamsul Arifin"/>
    <n v="1"/>
    <s v="death squad|mass killing|musical number|reference to guantanamo bay|surrealism"/>
    <s v="http://www.imdb.com/title/tt2375605/?ref_=fn_tt_tt_1"/>
    <n v="107"/>
    <x v="26"/>
    <s v="UK"/>
    <s v="Not Rated"/>
    <n v="1000000"/>
    <n v="2012"/>
    <n v="3"/>
    <n v="8.1999999999999993"/>
    <n v="1.85"/>
    <n v="20000"/>
  </r>
  <r>
    <s v="Color"/>
    <x v="1183"/>
    <n v="261"/>
    <n v="96"/>
    <n v="51"/>
    <n v="28"/>
    <s v="Fionnula Flanagan"/>
    <n v="3000"/>
    <n v="5359774"/>
    <s v="Comedy|Crime|Thriller"/>
    <s v="Don Cheadle"/>
    <s v="The Guard "/>
    <n v="64794"/>
    <n v="3569"/>
    <s v="Wale Ojo"/>
    <n v="0"/>
    <s v="boat on fire|drug smuggling|fbi|fbi agent|small town"/>
    <s v="http://www.imdb.com/title/tt1540133/?ref_=fn_tt_tt_1"/>
    <n v="131"/>
    <x v="0"/>
    <s v="Ireland"/>
    <s v="R"/>
    <n v="6000000"/>
    <n v="2011"/>
    <n v="482"/>
    <n v="7.3"/>
    <n v="2.35"/>
    <n v="17000"/>
  </r>
  <r>
    <s v="Color"/>
    <x v="280"/>
    <n v="274"/>
    <n v="96"/>
    <n v="0"/>
    <n v="1000"/>
    <s v="Ellen Burstyn"/>
    <n v="20000"/>
    <n v="10139254"/>
    <s v="Drama|Sci-Fi"/>
    <s v="Hugh Jackman"/>
    <s v="The Fountain "/>
    <n v="190990"/>
    <n v="24640"/>
    <s v="Mark Margolis"/>
    <n v="0"/>
    <s v="eternity|love|mayan|tree|tree of life"/>
    <s v="http://www.imdb.com/title/tt0414993/?ref_=fn_tt_tt_1"/>
    <n v="915"/>
    <x v="0"/>
    <s v="USA"/>
    <s v="PG-13"/>
    <n v="35000000"/>
    <n v="2006"/>
    <n v="1000"/>
    <n v="7.3"/>
    <n v="1.85"/>
    <n v="23000"/>
  </r>
  <r>
    <s v="Color"/>
    <x v="186"/>
    <n v="275"/>
    <n v="96"/>
    <n v="11000"/>
    <n v="252"/>
    <s v="Kevin Dunn"/>
    <n v="19000"/>
    <n v="23213577"/>
    <s v="Drama|Romance"/>
    <s v="Scarlett Johansson"/>
    <s v="Vicky Cristina Barcelona "/>
    <n v="198111"/>
    <n v="19894"/>
    <s v="Christopher Evan Welch"/>
    <n v="0"/>
    <s v="art|artist|painter|sex|summer"/>
    <s v="http://www.imdb.com/title/tt0497465/?ref_=fn_tt_tt_1"/>
    <n v="365"/>
    <x v="0"/>
    <s v="Spain"/>
    <s v="PG-13"/>
    <n v="15500000"/>
    <n v="2008"/>
    <n v="581"/>
    <n v="7.2"/>
    <n v="1.85"/>
    <n v="14000"/>
  </r>
  <r>
    <s v=" Black and White"/>
    <x v="448"/>
    <n v="284"/>
    <n v="96"/>
    <n v="0"/>
    <n v="56"/>
    <s v="Duane Jones"/>
    <n v="125"/>
    <m/>
    <s v="Drama|Horror|Mystery"/>
    <s v="Judith O'Dea"/>
    <s v="Night of the Living Dead "/>
    <n v="87978"/>
    <n v="403"/>
    <s v="S. William Hinzman"/>
    <n v="5"/>
    <s v="cemetery|farmhouse|radiation|running out of gas|zombie"/>
    <s v="http://www.imdb.com/title/tt0063350/?ref_=fn_tt_tt_1"/>
    <n v="580"/>
    <x v="0"/>
    <s v="USA"/>
    <s v="Unrated"/>
    <n v="114000"/>
    <n v="1968"/>
    <n v="108"/>
    <n v="8"/>
    <n v="1.85"/>
    <n v="0"/>
  </r>
  <r>
    <s v="Color"/>
    <x v="784"/>
    <n v="287"/>
    <n v="96"/>
    <n v="83"/>
    <n v="1000"/>
    <s v="Spencer Wilding"/>
    <n v="12000"/>
    <n v="51774002"/>
    <s v="Action|Fantasy|Thriller"/>
    <s v="Nicolas Cage"/>
    <s v="Ghost Rider: Spirit of Vengeance "/>
    <n v="87745"/>
    <n v="16121"/>
    <s v="Christopher Lambert"/>
    <n v="1"/>
    <s v="deal with the devil|devil|eastern europe|ghost rider|monk"/>
    <s v="http://www.imdb.com/title/tt1071875/?ref_=fn_tt_tt_1"/>
    <n v="331"/>
    <x v="0"/>
    <s v="USA"/>
    <s v="PG-13"/>
    <n v="57000000"/>
    <n v="2011"/>
    <n v="1000"/>
    <n v="4.3"/>
    <n v="2.35"/>
    <n v="18000"/>
  </r>
  <r>
    <s v="Color"/>
    <x v="7"/>
    <n v="304"/>
    <n v="96"/>
    <n v="0"/>
    <n v="58"/>
    <s v="Betsy Baker"/>
    <n v="634"/>
    <m/>
    <s v="Fantasy|Horror"/>
    <s v="Ted Raimi"/>
    <s v="The Evil Dead "/>
    <n v="141219"/>
    <n v="813"/>
    <s v="Ellen Sandweiss"/>
    <n v="0"/>
    <s v="cult director|cult film|evil dead|necronomicon|psychotronic film"/>
    <s v="http://www.imdb.com/title/tt0083907/?ref_=fn_tt_tt_1"/>
    <n v="740"/>
    <x v="0"/>
    <s v="USA"/>
    <s v="NC-17"/>
    <n v="375000"/>
    <n v="1981"/>
    <n v="66"/>
    <n v="7.6"/>
    <n v="1.37"/>
    <n v="12000"/>
  </r>
  <r>
    <s v="Color"/>
    <x v="1184"/>
    <n v="341"/>
    <n v="96"/>
    <n v="1000"/>
    <n v="681"/>
    <s v="Brad Pitt"/>
    <n v="24000"/>
    <n v="60338891"/>
    <s v="Comedy|Drama"/>
    <s v="J.K. Simmons"/>
    <s v="Burn After Reading "/>
    <n v="248468"/>
    <n v="36093"/>
    <s v="Kevin Sussman"/>
    <n v="0"/>
    <s v="cia|divorce|embassy|gym|memoir"/>
    <s v="http://www.imdb.com/title/tt0887883/?ref_=fn_tt_tt_1"/>
    <n v="545"/>
    <x v="0"/>
    <s v="USA"/>
    <s v="R"/>
    <n v="37000000"/>
    <n v="2008"/>
    <n v="11000"/>
    <n v="7"/>
    <n v="1.85"/>
    <n v="0"/>
  </r>
  <r>
    <s v="Color"/>
    <x v="601"/>
    <n v="356"/>
    <n v="96"/>
    <n v="0"/>
    <n v="509"/>
    <s v="Naomi Watts"/>
    <n v="10000"/>
    <n v="17114882"/>
    <s v="Crime|Mystery|Thriller"/>
    <s v="Viggo Mortensen"/>
    <s v="Eastern Promises "/>
    <n v="189249"/>
    <n v="17211"/>
    <s v="Raza Jaffrey"/>
    <n v="1"/>
    <s v="male pubic hair|pubic hair|russian|sex scene|turkish bath"/>
    <s v="http://www.imdb.com/title/tt0765443/?ref_=fn_tt_tt_1"/>
    <n v="398"/>
    <x v="0"/>
    <s v="USA"/>
    <s v="R"/>
    <n v="25000000"/>
    <n v="2007"/>
    <n v="6000"/>
    <n v="7.7"/>
    <n v="1.85"/>
    <n v="0"/>
  </r>
  <r>
    <s v="Color"/>
    <x v="678"/>
    <n v="372"/>
    <n v="96"/>
    <n v="49"/>
    <m/>
    <s v="Al Gore"/>
    <n v="861"/>
    <n v="23808111"/>
    <s v="Documentary"/>
    <s v="Billy West"/>
    <s v="An Inconvenient Truth "/>
    <n v="67654"/>
    <n v="929"/>
    <s v=""/>
    <n v="0"/>
    <s v="climate|earth|global warming|science|truth"/>
    <s v="http://www.imdb.com/title/tt0497116/?ref_=fn_tt_tt_1"/>
    <n v="504"/>
    <x v="0"/>
    <s v="USA"/>
    <s v="PG"/>
    <m/>
    <n v="2006"/>
    <n v="68"/>
    <n v="7.5"/>
    <n v="1.85"/>
    <n v="0"/>
  </r>
  <r>
    <s v="Color"/>
    <x v="871"/>
    <n v="387"/>
    <n v="96"/>
    <n v="655"/>
    <n v="973"/>
    <s v="Jennifer Garner"/>
    <n v="24000"/>
    <n v="143492840"/>
    <s v="Comedy|Drama|Romance"/>
    <s v="J.K. Simmons"/>
    <s v="Juno "/>
    <n v="414335"/>
    <n v="28817"/>
    <s v="Rainn Wilson"/>
    <n v="0"/>
    <s v="adoption|baby|friend|pregnancy|school"/>
    <s v="http://www.imdb.com/title/tt0467406/?ref_=fn_tt_tt_1"/>
    <n v="881"/>
    <x v="0"/>
    <s v="USA"/>
    <s v="PG-13"/>
    <n v="7500000"/>
    <n v="2007"/>
    <n v="3000"/>
    <n v="7.5"/>
    <n v="1.85"/>
    <n v="10000"/>
  </r>
  <r>
    <s v="Color"/>
    <x v="871"/>
    <n v="387"/>
    <n v="96"/>
    <n v="655"/>
    <n v="973"/>
    <s v="Jennifer Garner"/>
    <n v="24000"/>
    <n v="143492840"/>
    <s v="Comedy|Drama|Romance"/>
    <s v="J.K. Simmons"/>
    <s v="Juno "/>
    <n v="414345"/>
    <n v="28817"/>
    <s v="Rainn Wilson"/>
    <n v="0"/>
    <s v="adoption|baby|friend|pregnancy|school"/>
    <s v="http://www.imdb.com/title/tt0467406/?ref_=fn_tt_tt_1"/>
    <n v="881"/>
    <x v="0"/>
    <s v="USA"/>
    <s v="PG-13"/>
    <n v="7500000"/>
    <n v="2007"/>
    <n v="3000"/>
    <n v="7.5"/>
    <n v="1.85"/>
    <n v="10000"/>
  </r>
  <r>
    <s v="Color"/>
    <x v="873"/>
    <n v="408"/>
    <n v="96"/>
    <n v="0"/>
    <n v="262"/>
    <s v="Delroy Lindo"/>
    <n v="1000"/>
    <n v="292979556"/>
    <s v="Adventure|Animation|Comedy|Family"/>
    <s v="John Ratzenberger"/>
    <s v="Up "/>
    <n v="665575"/>
    <n v="2635"/>
    <s v="Jess Harnell"/>
    <n v="1"/>
    <s v="balloon|house|promise|retirement|skeleton"/>
    <s v="http://www.imdb.com/title/tt1049413/?ref_=fn_tt_tt_1"/>
    <n v="704"/>
    <x v="0"/>
    <s v="USA"/>
    <s v="PG"/>
    <n v="175000000"/>
    <n v="2009"/>
    <n v="848"/>
    <n v="8.3000000000000007"/>
    <n v="1.85"/>
    <n v="27000"/>
  </r>
  <r>
    <s v="Color"/>
    <x v="601"/>
    <n v="441"/>
    <n v="96"/>
    <n v="0"/>
    <n v="882"/>
    <s v="Kyle Schmid"/>
    <n v="10000"/>
    <n v="31493782"/>
    <s v="Crime|Drama|Thriller"/>
    <s v="Viggo Mortensen"/>
    <s v="A History of Violence "/>
    <n v="186606"/>
    <n v="12754"/>
    <s v="William Hurt"/>
    <n v="1"/>
    <s v="bar|crotch shot|female full frontal nudity|female pubic hair|robbery"/>
    <s v="http://www.imdb.com/title/tt0399146/?ref_=fn_tt_tt_1"/>
    <n v="1125"/>
    <x v="0"/>
    <s v="USA"/>
    <s v="R"/>
    <n v="32000000"/>
    <n v="2005"/>
    <n v="917"/>
    <n v="7.5"/>
    <n v="1.85"/>
    <n v="0"/>
  </r>
  <r>
    <s v="Color"/>
    <x v="1185"/>
    <n v="543"/>
    <n v="96"/>
    <n v="201"/>
    <n v="58"/>
    <s v="Elizabeth Blackmore"/>
    <n v="394"/>
    <n v="54239856"/>
    <s v="Horror"/>
    <s v="Lou Taylor Pucci"/>
    <s v="Evil Dead "/>
    <n v="125016"/>
    <n v="673"/>
    <s v="Ellen Sandweiss"/>
    <n v="0"/>
    <s v="book of the dead|demon|h.p. lovecraft|lesbian kiss|promise"/>
    <s v="http://www.imdb.com/title/tt1288558/?ref_=fn_tt_tt_1"/>
    <n v="789"/>
    <x v="0"/>
    <s v="USA"/>
    <s v="R"/>
    <n v="17000000"/>
    <n v="2013"/>
    <n v="150"/>
    <n v="6.5"/>
    <n v="2.35"/>
    <n v="70000"/>
  </r>
  <r>
    <s v="Color"/>
    <x v="1186"/>
    <n v="1"/>
    <n v="97"/>
    <n v="246"/>
    <n v="491"/>
    <s v="Kenan Thompson"/>
    <n v="756"/>
    <m/>
    <s v="Comedy"/>
    <s v="Geoff Stults"/>
    <s v="The Opposite Sex "/>
    <n v="557"/>
    <n v="3717"/>
    <s v="Josh Hopkins"/>
    <n v="5"/>
    <s v="bare breasts"/>
    <s v="http://www.imdb.com/title/tt2796678/?ref_=fn_tt_tt_1"/>
    <n v="3"/>
    <x v="0"/>
    <s v="USA"/>
    <s v="Unrated"/>
    <n v="3300000"/>
    <n v="2014"/>
    <n v="521"/>
    <n v="4.5"/>
    <n v="1.78"/>
    <n v="0"/>
  </r>
  <r>
    <s v="Color"/>
    <x v="1187"/>
    <n v="3"/>
    <n v="97"/>
    <n v="0"/>
    <n v="94"/>
    <s v="Vanilla Ice"/>
    <n v="639"/>
    <m/>
    <s v="Action|Adventure|Comedy|Fantasy|Sci-Fi"/>
    <s v="Scott Levy"/>
    <s v="The Helix... Loaded "/>
    <n v="534"/>
    <n v="1188"/>
    <s v="Jennifer Sky"/>
    <n v="2"/>
    <s v="cnn reporter|ellipsis in title|matrix|punctuation in title|secret agent"/>
    <s v="http://www.imdb.com/title/tt0401462/?ref_=fn_tt_tt_1"/>
    <n v="9"/>
    <x v="0"/>
    <s v="USA"/>
    <s v="R"/>
    <n v="1000000"/>
    <n v="2005"/>
    <n v="361"/>
    <n v="1.9"/>
    <n v="1.78"/>
    <n v="128"/>
  </r>
  <r>
    <s v="Color"/>
    <x v="1188"/>
    <n v="5"/>
    <n v="97"/>
    <n v="0"/>
    <n v="40"/>
    <s v="Uday Chopra"/>
    <n v="374"/>
    <n v="100358"/>
    <s v="Comedy|Musical|Romance"/>
    <s v="Abhishek Bachchan"/>
    <s v="Neal 'N' Nikki "/>
    <n v="1167"/>
    <n v="602"/>
    <s v="Samantha McLeod"/>
    <n v="2"/>
    <s v="interrupted sex|kiss|love|mistaken sex scene|sex in car"/>
    <s v="http://www.imdb.com/title/tt0470869/?ref_=fn_tt_tt_1"/>
    <n v="24"/>
    <x v="0"/>
    <s v="India"/>
    <s v="Unrated"/>
    <n v="1500000"/>
    <n v="2005"/>
    <n v="145"/>
    <n v="3.3"/>
    <n v="2.35"/>
    <n v="66"/>
  </r>
  <r>
    <s v="Color"/>
    <x v="1189"/>
    <n v="5"/>
    <n v="97"/>
    <n v="5"/>
    <n v="782"/>
    <s v="James Wolk"/>
    <n v="3000"/>
    <m/>
    <s v="Comedy|Music|Romance"/>
    <s v="Ryan Guzman"/>
    <s v="Always Woodstock "/>
    <n v="485"/>
    <n v="6085"/>
    <s v="Jason Ritter"/>
    <n v="5"/>
    <s v="claim in title|contraction in title|new york|new york city|woodstock"/>
    <s v="http://www.imdb.com/title/tt1995477/?ref_=fn_tt_tt_1"/>
    <n v="6"/>
    <x v="0"/>
    <s v="USA"/>
    <s v="Unrated"/>
    <n v="2400000"/>
    <n v="2014"/>
    <n v="938"/>
    <n v="5.3"/>
    <m/>
    <n v="107"/>
  </r>
  <r>
    <s v="Color"/>
    <x v="1190"/>
    <n v="6"/>
    <n v="97"/>
    <n v="764"/>
    <n v="492"/>
    <s v="Johnny Messner"/>
    <n v="835"/>
    <m/>
    <s v="Action|Crime|Thriller"/>
    <s v="Katrina Law"/>
    <s v="Checkmate "/>
    <n v="735"/>
    <n v="2882"/>
    <s v="Michael Paré"/>
    <n v="3"/>
    <s v=""/>
    <s v="http://www.imdb.com/title/tt3781616/?ref_=fn_tt_tt_1"/>
    <n v="18"/>
    <x v="0"/>
    <s v="USA"/>
    <s v="Unrated"/>
    <n v="1500000"/>
    <n v="2015"/>
    <n v="522"/>
    <n v="3.1"/>
    <n v="2.35"/>
    <n v="402"/>
  </r>
  <r>
    <s v="Color"/>
    <x v="982"/>
    <n v="7"/>
    <n v="97"/>
    <n v="78"/>
    <n v="77"/>
    <s v="LisaGay Hamilton"/>
    <n v="685"/>
    <m/>
    <s v="Comedy|Drama|Music"/>
    <s v="Blair Underwood"/>
    <s v="Krush Groove "/>
    <n v="1361"/>
    <n v="1163"/>
    <s v="Bobby Brown"/>
    <n v="0"/>
    <s v="actress shares first name with character|bar|car wash|city|d.j."/>
    <s v="http://www.imdb.com/title/tt0089444/?ref_=fn_tt_tt_1"/>
    <n v="16"/>
    <x v="0"/>
    <s v="USA"/>
    <s v="R"/>
    <n v="3000000"/>
    <n v="1985"/>
    <n v="178"/>
    <n v="6.6"/>
    <m/>
    <n v="889"/>
  </r>
  <r>
    <s v="Color"/>
    <x v="1191"/>
    <n v="9"/>
    <n v="97"/>
    <n v="0"/>
    <n v="271"/>
    <s v="Paul Elia"/>
    <n v="935"/>
    <m/>
    <s v="Comedy|Horror"/>
    <s v="Kane Hodder"/>
    <s v="Love in the Time of Monsters "/>
    <n v="143"/>
    <n v="2350"/>
    <s v="Alex Sanborn"/>
    <n v="3"/>
    <s v="bigfoot|love|monster|sasquatch|tourist"/>
    <s v="http://www.imdb.com/title/tt2403415/?ref_=fn_tt_tt_1"/>
    <n v="5"/>
    <x v="0"/>
    <s v="USA"/>
    <s v="Unrated"/>
    <n v="500000"/>
    <n v="2014"/>
    <n v="709"/>
    <n v="5.4"/>
    <m/>
    <n v="194"/>
  </r>
  <r>
    <s v="Color"/>
    <x v="1192"/>
    <n v="9"/>
    <n v="97"/>
    <n v="96"/>
    <n v="37"/>
    <s v="Jack Taylor"/>
    <n v="201"/>
    <m/>
    <s v="Adventure|Crime|Drama"/>
    <s v="Everett McGill"/>
    <s v="Iguana "/>
    <n v="240"/>
    <n v="277"/>
    <s v="Fabio Testi"/>
    <n v="1"/>
    <s v="19th century|based on novel|disfigurement|harpooner|independent film"/>
    <s v="http://www.imdb.com/title/tt0095354/?ref_=fn_tt_tt_1"/>
    <n v="9"/>
    <x v="0"/>
    <s v="Italy"/>
    <s v="Unrated"/>
    <n v="3000000"/>
    <n v="1988"/>
    <n v="39"/>
    <n v="6.2"/>
    <n v="1.85"/>
    <n v="37"/>
  </r>
  <r>
    <s v="Color"/>
    <x v="1193"/>
    <n v="10"/>
    <n v="97"/>
    <n v="19"/>
    <n v="395"/>
    <s v="Jansen Panettiere"/>
    <n v="589"/>
    <n v="549632"/>
    <s v="Adventure|Family|Fantasy"/>
    <s v="Alex Kendrick"/>
    <s v="The Lost Medallion: The Adventures of Billy Stone "/>
    <n v="1278"/>
    <n v="2522"/>
    <s v="Tiya Sircar"/>
    <n v="0"/>
    <s v="cave|cobra|island|medallion|waterfall"/>
    <s v="http://www.imdb.com/title/tt1390539/?ref_=fn_tt_tt_1"/>
    <n v="16"/>
    <x v="0"/>
    <s v="Thailand"/>
    <s v="PG"/>
    <m/>
    <n v="2013"/>
    <n v="488"/>
    <n v="4.8"/>
    <n v="2.35"/>
    <n v="715"/>
  </r>
  <r>
    <s v="Color"/>
    <x v="1194"/>
    <n v="10"/>
    <n v="97"/>
    <n v="171"/>
    <n v="76"/>
    <s v="Brian Dorton"/>
    <n v="1000"/>
    <m/>
    <s v="Horror"/>
    <s v="Javier Botet"/>
    <s v="The Horror Network Vol. 1 "/>
    <n v="139"/>
    <n v="1343"/>
    <s v="Jan Cornet"/>
    <n v="0"/>
    <s v="anthology"/>
    <s v="http://www.imdb.com/title/tt3034146/?ref_=fn_tt_tt_1"/>
    <n v="3"/>
    <x v="0"/>
    <s v="USA"/>
    <s v="Unrated"/>
    <n v="3000000"/>
    <n v="2015"/>
    <n v="171"/>
    <n v="7.3"/>
    <m/>
    <n v="52"/>
  </r>
  <r>
    <s v="Color"/>
    <x v="1195"/>
    <n v="10"/>
    <n v="97"/>
    <n v="0"/>
    <n v="83"/>
    <s v="Michelle Nolden"/>
    <n v="918"/>
    <m/>
    <s v="Drama|Thriller"/>
    <s v="Katharine Isabelle"/>
    <s v="Show Me "/>
    <n v="369"/>
    <n v="1163"/>
    <s v="Gabriel Hogan"/>
    <n v="0"/>
    <s v="bathtub|implied incest|lesbian|squeegee|tied to a chair"/>
    <s v="http://www.imdb.com/title/tt0414510/?ref_=fn_tt_tt_1"/>
    <n v="5"/>
    <x v="5"/>
    <s v="Canada"/>
    <s v="R"/>
    <n v="900000"/>
    <n v="2004"/>
    <n v="100"/>
    <n v="6"/>
    <n v="1.78"/>
    <n v="12"/>
  </r>
  <r>
    <s v="Color"/>
    <x v="1111"/>
    <n v="10"/>
    <n v="97"/>
    <n v="163"/>
    <n v="303"/>
    <s v="Barry Bostwick"/>
    <n v="636"/>
    <m/>
    <s v="Horror|Musical"/>
    <s v="Paul Sorvino"/>
    <s v="Alleluia! The Devil's Carnival "/>
    <n v="259"/>
    <n v="2438"/>
    <s v="Terrance Zdunich"/>
    <n v="5"/>
    <s v="carnival|devil|redemption|reference to god"/>
    <s v="http://www.imdb.com/title/tt3892618/?ref_=fn_tt_tt_1"/>
    <n v="20"/>
    <x v="0"/>
    <s v="USA"/>
    <s v="Unrated"/>
    <n v="500000"/>
    <n v="2016"/>
    <n v="456"/>
    <n v="7.4"/>
    <n v="1.78"/>
    <n v="707"/>
  </r>
  <r>
    <s v=" Black and White"/>
    <x v="1196"/>
    <n v="10"/>
    <n v="97"/>
    <n v="32"/>
    <n v="329"/>
    <s v="Tina Louise"/>
    <n v="11000"/>
    <m/>
    <s v="Comedy|Music|Romance"/>
    <s v="Brad Pitt"/>
    <s v="Johnny Suede "/>
    <n v="3013"/>
    <n v="11839"/>
    <s v="Nick Cave"/>
    <n v="0"/>
    <s v="idol|musician|vomiting|watching television|wyoming"/>
    <s v="http://www.imdb.com/title/tt0104567/?ref_=fn_tt_tt_1"/>
    <n v="24"/>
    <x v="0"/>
    <s v="Switzerland"/>
    <s v="R"/>
    <n v="500000"/>
    <n v="1991"/>
    <n v="422"/>
    <n v="5.8"/>
    <n v="1.85"/>
    <n v="344"/>
  </r>
  <r>
    <s v="Color"/>
    <x v="750"/>
    <n v="12"/>
    <n v="97"/>
    <n v="10"/>
    <n v="171"/>
    <s v="M.C. Gainey"/>
    <n v="15000"/>
    <m/>
    <s v="Crime|Drama"/>
    <s v="Jake Gyllenhaal"/>
    <s v="Highway "/>
    <n v="5182"/>
    <n v="15740"/>
    <s v="Mark Rolston"/>
    <n v="3"/>
    <s v="1990s|homoeroticism|reference to kurt cobain|road trip|year 1994"/>
    <s v="http://www.imdb.com/title/tt0165361/?ref_=fn_tt_tt_1"/>
    <n v="67"/>
    <x v="0"/>
    <s v="USA"/>
    <s v="R"/>
    <n v="14000000"/>
    <n v="2002"/>
    <n v="284"/>
    <n v="6.3"/>
    <n v="2.35"/>
    <n v="912"/>
  </r>
  <r>
    <s v="Color"/>
    <x v="1197"/>
    <n v="13"/>
    <n v="97"/>
    <n v="65"/>
    <n v="0"/>
    <s v="Joel Fuhrman"/>
    <n v="65"/>
    <m/>
    <s v="Documentary"/>
    <s v="Joe Cross"/>
    <s v="Fat, Sick &amp; Nearly Dead "/>
    <n v="6429"/>
    <n v="67"/>
    <s v="Amy Badberg"/>
    <n v="2"/>
    <s v="fat|food|health|juice|obese"/>
    <s v="http://www.imdb.com/title/tt1227378/?ref_=fn_tt_tt_1"/>
    <n v="25"/>
    <x v="0"/>
    <s v="Australia"/>
    <s v="Unrated"/>
    <n v="2500000"/>
    <n v="2010"/>
    <n v="2"/>
    <n v="7.6"/>
    <m/>
    <n v="10000"/>
  </r>
  <r>
    <s v="Color"/>
    <x v="1198"/>
    <n v="15"/>
    <n v="97"/>
    <n v="23"/>
    <n v="326"/>
    <s v="Michael O'Neill"/>
    <n v="982"/>
    <n v="565592"/>
    <s v="Comedy|Drama|Family"/>
    <s v="Ethan Embry"/>
    <s v="Dancer, Texas Pop. 81 "/>
    <n v="2189"/>
    <n v="2580"/>
    <s v="Alexandra Holden"/>
    <n v="0"/>
    <s v="best friend|friendship|population|state in title|texas"/>
    <s v="http://www.imdb.com/title/tt0118925/?ref_=fn_tt_tt_1"/>
    <n v="63"/>
    <x v="0"/>
    <s v="USA"/>
    <s v="PG"/>
    <m/>
    <n v="1998"/>
    <n v="599"/>
    <n v="6.8"/>
    <n v="1.85"/>
    <n v="500"/>
  </r>
  <r>
    <s v="Color"/>
    <x v="1199"/>
    <n v="17"/>
    <n v="97"/>
    <n v="4"/>
    <n v="194"/>
    <s v="Marc Donato"/>
    <n v="882"/>
    <m/>
    <s v="Adventure|Drama"/>
    <s v="William Hurt"/>
    <s v="The Blue Butterfly "/>
    <n v="1337"/>
    <n v="1554"/>
    <s v="Raoul Max Trujillo"/>
    <n v="1"/>
    <s v="butterfly|entomologist|morpho butterfly|rain|rain forest"/>
    <s v="http://www.imdb.com/title/tt0313300/?ref_=fn_tt_tt_1"/>
    <n v="28"/>
    <x v="0"/>
    <s v="Canada"/>
    <s v="PG"/>
    <n v="12500000"/>
    <n v="2004"/>
    <n v="450"/>
    <n v="6.3"/>
    <n v="1.85"/>
    <n v="392"/>
  </r>
  <r>
    <s v="Color"/>
    <x v="1200"/>
    <n v="18"/>
    <n v="97"/>
    <n v="49"/>
    <n v="687"/>
    <s v="Christopher Judge"/>
    <n v="878"/>
    <m/>
    <s v="Action|Adventure|Drama|Fantasy|Sci-Fi"/>
    <s v="Ben Browder"/>
    <s v="Stargate: The Ark of Truth "/>
    <n v="15862"/>
    <n v="4334"/>
    <s v="Julian Sands"/>
    <n v="5"/>
    <s v="2000s|evil god|space opera|stargate|wormhole"/>
    <s v="http://www.imdb.com/title/tt0942903/?ref_=fn_tt_tt_1"/>
    <n v="42"/>
    <x v="0"/>
    <s v="USA"/>
    <s v="Unrated"/>
    <m/>
    <n v="2008"/>
    <n v="847"/>
    <n v="7.4"/>
    <n v="1.78"/>
    <n v="389"/>
  </r>
  <r>
    <s v=" Black and White"/>
    <x v="1201"/>
    <n v="20"/>
    <n v="97"/>
    <n v="473"/>
    <n v="624"/>
    <s v="John Witherspoon"/>
    <n v="826"/>
    <n v="27900000"/>
    <s v="Comedy|Drama"/>
    <s v="Nia Long"/>
    <s v="Friday "/>
    <n v="74626"/>
    <n v="3455"/>
    <s v="Tony Cox"/>
    <n v="1"/>
    <s v="bully|drug dealer|first part|neighbor|neighborhood"/>
    <s v="http://www.imdb.com/title/tt0113118/?ref_=fn_tt_tt_1"/>
    <n v="157"/>
    <x v="0"/>
    <s v="USA"/>
    <s v="R"/>
    <n v="3500000"/>
    <n v="1995"/>
    <n v="723"/>
    <n v="7.3"/>
    <n v="1.85"/>
    <n v="8000"/>
  </r>
  <r>
    <s v="Color"/>
    <x v="1202"/>
    <n v="20"/>
    <n v="97"/>
    <n v="700"/>
    <n v="56"/>
    <s v="Patti LuPone"/>
    <n v="599"/>
    <n v="39852"/>
    <s v="Comedy|Drama"/>
    <s v="Gretchen Mol"/>
    <s v="Just Looking "/>
    <n v="1238"/>
    <n v="1030"/>
    <s v="Peter Onorati"/>
    <n v="1"/>
    <s v="1955 chevrolet|nurse|peeping tom|reference to brooklyn dodgers|spying"/>
    <s v="http://www.imdb.com/title/tt0162236/?ref_=fn_tt_tt_1"/>
    <n v="25"/>
    <x v="0"/>
    <s v="USA"/>
    <s v="R"/>
    <n v="3000000"/>
    <n v="1999"/>
    <n v="325"/>
    <n v="6.7"/>
    <n v="1.85"/>
    <n v="117"/>
  </r>
  <r>
    <s v="Color"/>
    <x v="1203"/>
    <n v="21"/>
    <n v="97"/>
    <n v="2"/>
    <n v="217"/>
    <s v="Ryan Cartwright"/>
    <n v="4000"/>
    <m/>
    <s v="Adventure|Comedy|History|Romance"/>
    <s v="Hayden Christensen"/>
    <s v="Virgin Territory "/>
    <n v="6691"/>
    <n v="4900"/>
    <s v="David Walliams"/>
    <n v="2"/>
    <s v="breasts|nude nun|plague|russian nobleman|two word title"/>
    <s v="http://www.imdb.com/title/tt0437954/?ref_=fn_tt_tt_1"/>
    <n v="28"/>
    <x v="0"/>
    <s v="Italy"/>
    <s v="R"/>
    <n v="38000000"/>
    <n v="2007"/>
    <n v="476"/>
    <n v="4.8"/>
    <n v="1.85"/>
    <n v="366"/>
  </r>
  <r>
    <s v="Color"/>
    <x v="1204"/>
    <n v="21"/>
    <n v="97"/>
    <n v="3"/>
    <n v="161"/>
    <s v="Paul Freeman"/>
    <n v="400"/>
    <n v="2315683"/>
    <s v="Adventure|Crime|Drama|Romance"/>
    <s v="Victor Wong"/>
    <s v="Shanghai Surprise "/>
    <n v="4081"/>
    <n v="805"/>
    <s v="Clyde Kusatsu"/>
    <n v="0"/>
    <s v="china|missionary|opium|villain|year 1937"/>
    <s v="http://www.imdb.com/title/tt0091934/?ref_=fn_tt_tt_1"/>
    <n v="28"/>
    <x v="0"/>
    <s v="UK"/>
    <s v="PG-13"/>
    <n v="17000000"/>
    <n v="1986"/>
    <n v="193"/>
    <n v="3"/>
    <n v="1.85"/>
    <n v="154"/>
  </r>
  <r>
    <s v="Color"/>
    <x v="1205"/>
    <n v="21"/>
    <n v="97"/>
    <n v="3"/>
    <n v="578"/>
    <s v="Vincent Pastore"/>
    <n v="1000"/>
    <n v="11540112"/>
    <s v="Comedy"/>
    <s v="Farrah Fawcett"/>
    <s v="The Cookout "/>
    <n v="2385"/>
    <n v="3835"/>
    <s v="Jenifer Lewis"/>
    <n v="1"/>
    <s v="flatulence|interracial marriage|marriage"/>
    <s v="http://www.imdb.com/title/tt0380277/?ref_=fn_tt_tt_1"/>
    <n v="20"/>
    <x v="0"/>
    <s v="USA"/>
    <s v="PG-13"/>
    <m/>
    <n v="2004"/>
    <n v="584"/>
    <n v="3.6"/>
    <n v="1.85"/>
    <n v="177"/>
  </r>
  <r>
    <s v="Color"/>
    <x v="1206"/>
    <n v="21"/>
    <n v="97"/>
    <n v="20"/>
    <n v="538"/>
    <s v="Michael Dudikoff"/>
    <n v="741"/>
    <m/>
    <s v="Action|Horror"/>
    <s v="Mikal Vega"/>
    <s v="Navy Seals vs. Zombies "/>
    <n v="928"/>
    <n v="2849"/>
    <s v="Ed Quinn"/>
    <n v="1"/>
    <s v="building|infection|navy seal|shot through the head|zombie"/>
    <s v="http://www.imdb.com/title/tt4511566/?ref_=fn_tt_tt_1"/>
    <n v="14"/>
    <x v="0"/>
    <s v="USA"/>
    <s v="Unrated"/>
    <m/>
    <n v="2015"/>
    <n v="615"/>
    <n v="3.4"/>
    <m/>
    <n v="0"/>
  </r>
  <r>
    <s v="Color"/>
    <x v="1199"/>
    <n v="23"/>
    <n v="97"/>
    <n v="4"/>
    <m/>
    <s v=""/>
    <m/>
    <n v="24784"/>
    <s v="Documentary"/>
    <s v=""/>
    <s v="Pink Ribbons, Inc. "/>
    <n v="591"/>
    <n v="0"/>
    <s v=""/>
    <n v="0"/>
    <s v="breast cancer|comma in title|period in title|punctuation in title|three word title"/>
    <s v="http://www.imdb.com/title/tt2035599/?ref_=fn_tt_tt_1"/>
    <n v="10"/>
    <x v="0"/>
    <s v="Canada"/>
    <s v="Not Rated"/>
    <n v="1200000"/>
    <n v="2011"/>
    <m/>
    <n v="7.4"/>
    <m/>
    <n v="5000"/>
  </r>
  <r>
    <s v="Color"/>
    <x v="1207"/>
    <n v="26"/>
    <n v="97"/>
    <n v="3"/>
    <n v="204"/>
    <s v="Will Patton"/>
    <n v="679"/>
    <n v="883887"/>
    <s v="Drama"/>
    <s v="Q'orianka Kilcher"/>
    <s v="Princess Kaiulani "/>
    <n v="1201"/>
    <n v="1426"/>
    <s v="Shaun Evans"/>
    <n v="3"/>
    <s v="hawaii|hawaiian|historically inaccurate|princess|tearing up a letter"/>
    <s v="http://www.imdb.com/title/tt1185344/?ref_=fn_tt_tt_1"/>
    <n v="14"/>
    <x v="0"/>
    <s v="USA"/>
    <s v="PG"/>
    <n v="9000000"/>
    <n v="2009"/>
    <n v="537"/>
    <n v="6.2"/>
    <n v="2.35"/>
    <n v="0"/>
  </r>
  <r>
    <s v="Color"/>
    <x v="1208"/>
    <n v="28"/>
    <n v="97"/>
    <n v="117"/>
    <n v="556"/>
    <s v="Larenz Tate"/>
    <n v="851"/>
    <n v="27900000"/>
    <s v="Crime|Drama|Thriller"/>
    <s v="Jada Pinkett Smith"/>
    <s v="Menace II Society "/>
    <n v="39508"/>
    <n v="3036"/>
    <s v="Khandi Alexander"/>
    <n v="2"/>
    <s v="1990s|escape|graduation|hustler|street"/>
    <s v="http://www.imdb.com/title/tt0107554/?ref_=fn_tt_tt_1"/>
    <n v="96"/>
    <x v="0"/>
    <s v="USA"/>
    <s v="R"/>
    <n v="3500000"/>
    <n v="1993"/>
    <n v="582"/>
    <n v="7.5"/>
    <n v="1.85"/>
    <n v="0"/>
  </r>
  <r>
    <s v="Color"/>
    <x v="1209"/>
    <n v="28"/>
    <n v="97"/>
    <n v="4"/>
    <n v="301"/>
    <s v="Cathy Moriarty"/>
    <n v="611"/>
    <n v="464655"/>
    <s v="Comedy|Drama"/>
    <s v="David Arquette"/>
    <s v="Dream with the Fishes "/>
    <n v="1524"/>
    <n v="1692"/>
    <s v="Kathryn Erbe"/>
    <n v="0"/>
    <s v="dying|to do list|twenty something|underwear|voyeur"/>
    <s v="http://www.imdb.com/title/tt0119019/?ref_=fn_tt_tt_1"/>
    <n v="29"/>
    <x v="0"/>
    <s v="USA"/>
    <s v="R"/>
    <n v="1000000"/>
    <n v="1997"/>
    <n v="394"/>
    <n v="7"/>
    <n v="1.85"/>
    <n v="166"/>
  </r>
  <r>
    <s v="Color"/>
    <x v="707"/>
    <n v="29"/>
    <n v="97"/>
    <n v="420"/>
    <n v="585"/>
    <s v="Paul Sorvino"/>
    <n v="695"/>
    <n v="41067398"/>
    <s v="Action|Comedy|Crime|Thriller"/>
    <s v="Heather Locklear"/>
    <s v="Money Talks "/>
    <n v="22748"/>
    <n v="2530"/>
    <s v="Faizon Love"/>
    <n v="2"/>
    <s v="blood splatter|fistfight|murder|police|prison bus"/>
    <s v="http://www.imdb.com/title/tt0119695/?ref_=fn_tt_tt_1"/>
    <n v="41"/>
    <x v="0"/>
    <s v="USA"/>
    <s v="R"/>
    <n v="25000000"/>
    <n v="1997"/>
    <n v="635"/>
    <n v="6.1"/>
    <n v="2.35"/>
    <n v="666"/>
  </r>
  <r>
    <s v="Color"/>
    <x v="1210"/>
    <n v="30"/>
    <n v="97"/>
    <n v="17"/>
    <n v="1000"/>
    <s v="Olivia Wilde"/>
    <n v="23000"/>
    <m/>
    <s v="Action|Crime|Thriller"/>
    <s v="Paul Walker"/>
    <s v="The Death and Life of Bobby Z "/>
    <n v="12078"/>
    <n v="37457"/>
    <s v="Jason Flemyng"/>
    <n v="2"/>
    <s v="drug lord|on the run|prison|vegan|vegetarian"/>
    <s v="http://www.imdb.com/title/tt0473188/?ref_=fn_tt_tt_1"/>
    <n v="31"/>
    <x v="0"/>
    <s v="USA"/>
    <s v="R"/>
    <n v="22000000"/>
    <n v="2007"/>
    <n v="10000"/>
    <n v="5.9"/>
    <n v="2.35"/>
    <n v="0"/>
  </r>
  <r>
    <s v="Color"/>
    <x v="1211"/>
    <n v="30"/>
    <n v="97"/>
    <n v="282"/>
    <n v="148"/>
    <s v="Cleavon Little"/>
    <n v="586"/>
    <m/>
    <s v="Action|Comedy"/>
    <s v="Redd Foxx"/>
    <s v="Cotton Comes to Harlem "/>
    <n v="1172"/>
    <n v="1581"/>
    <s v="Calvin Lockhart"/>
    <n v="1"/>
    <s v="black cop|chase|cotton|four word title|new york city"/>
    <s v="http://www.imdb.com/title/tt0065579/?ref_=fn_tt_tt_1"/>
    <n v="27"/>
    <x v="0"/>
    <s v="USA"/>
    <s v="R"/>
    <n v="1200000"/>
    <n v="1970"/>
    <n v="434"/>
    <n v="6.6"/>
    <n v="1.85"/>
    <n v="477"/>
  </r>
  <r>
    <s v="Color"/>
    <x v="1212"/>
    <n v="35"/>
    <n v="97"/>
    <n v="18"/>
    <n v="742"/>
    <s v="Jenny McCarthy"/>
    <n v="834"/>
    <n v="4131640"/>
    <s v="Comedy|Crime"/>
    <s v="Ivana Milicevic"/>
    <s v="Witless Protection "/>
    <n v="5463"/>
    <n v="4091"/>
    <s v="Richard Bull"/>
    <n v="2"/>
    <s v="fbi|polo|possum|sheriff|shotgun"/>
    <s v="http://www.imdb.com/title/tt1001562/?ref_=fn_tt_tt_1"/>
    <n v="20"/>
    <x v="0"/>
    <s v="USA"/>
    <s v="PG-13"/>
    <n v="7500000"/>
    <n v="2008"/>
    <n v="749"/>
    <n v="3.1"/>
    <n v="1.85"/>
    <n v="140"/>
  </r>
  <r>
    <s v="Color"/>
    <x v="1213"/>
    <n v="36"/>
    <n v="97"/>
    <n v="4"/>
    <n v="150"/>
    <s v="Alexia Rasmussen"/>
    <n v="446"/>
    <n v="62480"/>
    <s v="Drama|Sci-Fi"/>
    <s v="Nora Zehetner"/>
    <s v="Creative Control "/>
    <n v="1048"/>
    <n v="928"/>
    <s v="Meredith Hagner"/>
    <n v="1"/>
    <s v="art exhibition|augmented reality|cocaine|nervous breakdown|speculative fiction"/>
    <s v="http://www.imdb.com/title/tt3277624/?ref_=fn_tt_tt_1"/>
    <n v="7"/>
    <x v="0"/>
    <s v="USA"/>
    <s v="R"/>
    <n v="1000000"/>
    <n v="2015"/>
    <n v="171"/>
    <n v="5.5"/>
    <n v="2.39"/>
    <n v="793"/>
  </r>
  <r>
    <s v="Color"/>
    <x v="1214"/>
    <n v="36"/>
    <n v="97"/>
    <n v="781"/>
    <n v="90"/>
    <s v="Diane Ladd"/>
    <n v="596"/>
    <n v="117560"/>
    <s v="Drama|Romance"/>
    <s v="Tim Blake Nelson"/>
    <s v="Come Early Morning "/>
    <n v="2330"/>
    <n v="1081"/>
    <s v="Ritchie Montgomery"/>
    <n v="0"/>
    <s v="church|drink|knocking on a door|love|three word title"/>
    <s v="http://www.imdb.com/title/tt0457308/?ref_=fn_tt_tt_1"/>
    <n v="29"/>
    <x v="0"/>
    <s v="USA"/>
    <s v="R"/>
    <n v="6000000"/>
    <n v="2006"/>
    <n v="206"/>
    <n v="6.2"/>
    <n v="1.85"/>
    <n v="224"/>
  </r>
  <r>
    <s v="Color"/>
    <x v="1215"/>
    <n v="36"/>
    <n v="97"/>
    <n v="34"/>
    <n v="465"/>
    <s v="Annabeth Gish"/>
    <n v="503"/>
    <n v="1686429"/>
    <s v="Action|Crime|Sci-Fi"/>
    <s v="Charles Napier"/>
    <s v="Steel "/>
    <n v="8687"/>
    <n v="3100"/>
    <s v="Hill Harper"/>
    <n v="1"/>
    <s v="fight|gang|junkyard|military|soldier"/>
    <s v="http://www.imdb.com/title/tt0120207/?ref_=fn_tt_tt_1"/>
    <n v="62"/>
    <x v="0"/>
    <s v="USA"/>
    <s v="PG-13"/>
    <n v="16000000"/>
    <n v="1997"/>
    <n v="489"/>
    <n v="2.8"/>
    <n v="1.85"/>
    <n v="0"/>
  </r>
  <r>
    <s v="Color"/>
    <x v="1216"/>
    <n v="37"/>
    <n v="97"/>
    <n v="151"/>
    <n v="305"/>
    <s v="David Oyelowo"/>
    <n v="1000"/>
    <n v="78030"/>
    <s v="Drama"/>
    <s v="Omari Hardwick"/>
    <s v="Middle of Nowhere "/>
    <n v="1034"/>
    <n v="3021"/>
    <s v="Lorraine Toussaint"/>
    <n v="2"/>
    <s v=""/>
    <s v="http://www.imdb.com/title/tt1211890/?ref_=fn_tt_tt_1"/>
    <n v="10"/>
    <x v="0"/>
    <s v="USA"/>
    <s v="R"/>
    <n v="200000"/>
    <n v="2012"/>
    <n v="1000"/>
    <n v="6.5"/>
    <n v="2.35"/>
    <n v="569"/>
  </r>
  <r>
    <s v="Color"/>
    <x v="1217"/>
    <n v="37"/>
    <n v="97"/>
    <n v="18000"/>
    <n v="977"/>
    <s v="Joe Mantegna"/>
    <n v="10000"/>
    <n v="326308"/>
    <s v="Crime|Drama|Thriller"/>
    <s v="Viggo Mortensen"/>
    <s v="Albino Alligator "/>
    <n v="6632"/>
    <n v="13718"/>
    <s v="Faye Dunaway"/>
    <n v="3"/>
    <s v="bar|box office flop|hostage|new orleans louisiana|police"/>
    <s v="http://www.imdb.com/title/tt0115495/?ref_=fn_tt_tt_1"/>
    <n v="69"/>
    <x v="0"/>
    <s v="USA"/>
    <s v="R"/>
    <n v="5000000"/>
    <n v="1996"/>
    <n v="1000"/>
    <n v="6.1"/>
    <n v="2.35"/>
    <n v="225"/>
  </r>
  <r>
    <s v="Color"/>
    <x v="1218"/>
    <n v="38"/>
    <n v="97"/>
    <n v="101"/>
    <n v="101"/>
    <s v="Mario Van Peebles"/>
    <n v="982"/>
    <n v="15180000"/>
    <s v="Crime|Drama|Thriller"/>
    <s v="John Amos"/>
    <s v="Sweet Sweetback's Baadasssss Song "/>
    <n v="3340"/>
    <n v="1631"/>
    <s v="Melvin Van Peebles"/>
    <n v="1"/>
    <s v="black panther|hells angels|on the run|racist|racist cop"/>
    <s v="http://www.imdb.com/title/tt0067810/?ref_=fn_tt_tt_1"/>
    <n v="50"/>
    <x v="0"/>
    <s v="USA"/>
    <s v="R"/>
    <n v="500000"/>
    <n v="1971"/>
    <n v="535"/>
    <n v="5.5"/>
    <n v="1.37"/>
    <n v="566"/>
  </r>
  <r>
    <s v="Color"/>
    <x v="1219"/>
    <n v="39"/>
    <n v="97"/>
    <n v="5"/>
    <n v="349"/>
    <s v="Leonor Varela"/>
    <n v="1000"/>
    <n v="2557668"/>
    <s v="Crime|Drama|Thriller"/>
    <s v="David Oyelowo"/>
    <s v="Captive "/>
    <n v="3911"/>
    <n v="2739"/>
    <s v="Sydelle Noel"/>
    <n v="1"/>
    <s v="auto theft|based on true story|drug addict|kidnapping|violence"/>
    <s v="http://www.imdb.com/title/tt3268668/?ref_=fn_tt_tt_1"/>
    <n v="22"/>
    <x v="0"/>
    <s v="USA"/>
    <s v="PG-13"/>
    <n v="2000000"/>
    <n v="2015"/>
    <n v="426"/>
    <n v="5.3"/>
    <n v="1.85"/>
    <n v="0"/>
  </r>
  <r>
    <s v="Color"/>
    <x v="1220"/>
    <n v="40"/>
    <n v="97"/>
    <n v="10"/>
    <n v="5"/>
    <s v="Marv Albert"/>
    <n v="102"/>
    <n v="144431"/>
    <s v="Documentary|Sport"/>
    <s v="Pelé"/>
    <s v="Once in a Lifetime: The Extraordinary Story of the New York Cosmos "/>
    <n v="1290"/>
    <n v="118"/>
    <s v="Ahmet Ertegun"/>
    <n v="0"/>
    <s v="new york|new york cosmos|professional sports|soccer|soccer team"/>
    <s v="http://www.imdb.com/title/tt0489247/?ref_=fn_tt_tt_1"/>
    <n v="13"/>
    <x v="0"/>
    <s v="UK"/>
    <s v="PG-13"/>
    <n v="1000000"/>
    <n v="2006"/>
    <n v="7"/>
    <n v="7.3"/>
    <n v="1.85"/>
    <n v="587"/>
  </r>
  <r>
    <s v="Color"/>
    <x v="1221"/>
    <n v="41"/>
    <n v="97"/>
    <n v="0"/>
    <n v="230"/>
    <s v="Kip Pardue"/>
    <n v="922"/>
    <n v="1046166"/>
    <s v="Comedy|Music|Romance"/>
    <s v="Fisher Stevens"/>
    <s v="Undiscovered "/>
    <n v="2599"/>
    <n v="1835"/>
    <s v="Perrey Reeves"/>
    <n v="4"/>
    <s v="bare chested male|box office flop|diner|german shepherd|one word title"/>
    <s v="http://www.imdb.com/title/tt0434424/?ref_=fn_tt_tt_1"/>
    <n v="45"/>
    <x v="0"/>
    <s v="Germany"/>
    <s v="PG-13"/>
    <n v="9000000"/>
    <n v="2005"/>
    <n v="374"/>
    <n v="4.2"/>
    <n v="2.35"/>
    <n v="128"/>
  </r>
  <r>
    <s v="Color"/>
    <x v="1222"/>
    <n v="44"/>
    <n v="97"/>
    <n v="19"/>
    <n v="977"/>
    <s v="Marlon Brando"/>
    <n v="40000"/>
    <n v="22200000"/>
    <s v="Comedy|Drama|Romance"/>
    <s v="Johnny Depp"/>
    <s v="Don Juan DeMarco "/>
    <n v="41310"/>
    <n v="52122"/>
    <s v="Faye Dunaway"/>
    <n v="3"/>
    <s v="don juan|mental institution|patient|psychiatrist|retirement"/>
    <s v="http://www.imdb.com/title/tt0112883/?ref_=fn_tt_tt_1"/>
    <n v="117"/>
    <x v="0"/>
    <s v="USA"/>
    <s v="PG-13"/>
    <n v="25000000"/>
    <n v="1994"/>
    <n v="10000"/>
    <n v="6.8"/>
    <n v="1.85"/>
    <n v="0"/>
  </r>
  <r>
    <s v="Color"/>
    <x v="1223"/>
    <n v="45"/>
    <n v="97"/>
    <n v="96"/>
    <n v="403"/>
    <s v="Jack Palance"/>
    <n v="13000"/>
    <n v="63408614"/>
    <s v="Action|Comedy|Crime|Thriller"/>
    <s v="Sylvester Stallone"/>
    <s v="Tango &amp; Cash "/>
    <n v="75365"/>
    <n v="14432"/>
    <s v="Brion James"/>
    <n v="1"/>
    <s v="1980s|80s action|escape|plea bargain|prison"/>
    <s v="http://www.imdb.com/title/tt0098439/?ref_=fn_tt_tt_1"/>
    <n v="149"/>
    <x v="0"/>
    <s v="USA"/>
    <s v="R"/>
    <n v="55000000"/>
    <n v="1989"/>
    <n v="549"/>
    <n v="6.3"/>
    <n v="2.35"/>
    <n v="0"/>
  </r>
  <r>
    <s v="Color"/>
    <x v="477"/>
    <n v="45"/>
    <n v="97"/>
    <n v="84"/>
    <n v="782"/>
    <s v="Dom DeLuise"/>
    <n v="899"/>
    <n v="27141959"/>
    <s v="Comedy|Crime|Family|Sci-Fi"/>
    <s v="Kathleen Turner"/>
    <s v="Baby Geniuses "/>
    <n v="19547"/>
    <n v="2936"/>
    <s v="Ruby Dee"/>
    <n v="2"/>
    <s v="baby|boy|science|scientist|toddler"/>
    <s v="http://www.imdb.com/title/tt0118665/?ref_=fn_tt_tt_1"/>
    <n v="168"/>
    <x v="0"/>
    <s v="USA"/>
    <s v="PG"/>
    <n v="18000000"/>
    <n v="1999"/>
    <n v="842"/>
    <n v="2.5"/>
    <n v="1.85"/>
    <n v="0"/>
  </r>
  <r>
    <s v="Color"/>
    <x v="1224"/>
    <n v="45"/>
    <n v="97"/>
    <n v="4"/>
    <n v="826"/>
    <s v="Shannon Elizabeth"/>
    <n v="1000"/>
    <n v="31179516"/>
    <s v="Comedy"/>
    <s v="Vanessa Williams"/>
    <s v="Johnson Family Vacation "/>
    <n v="5928"/>
    <n v="5006"/>
    <s v="Shad Moss"/>
    <n v="5"/>
    <s v="cross country|cross country trip|highway travel|on the road|road movie"/>
    <s v="http://www.imdb.com/title/tt0359517/?ref_=fn_tt_tt_1"/>
    <n v="49"/>
    <x v="0"/>
    <s v="USA"/>
    <s v="PG-13"/>
    <n v="12000000"/>
    <n v="2004"/>
    <n v="1000"/>
    <n v="4.3"/>
    <n v="2.35"/>
    <n v="243"/>
  </r>
  <r>
    <s v="Color"/>
    <x v="1225"/>
    <n v="46"/>
    <n v="97"/>
    <n v="97"/>
    <n v="163"/>
    <s v="Kent McCord"/>
    <n v="787"/>
    <m/>
    <s v="Horror|Romance|Sci-Fi"/>
    <s v="Melinda Clarke"/>
    <s v="Return of the Living Dead III "/>
    <n v="10182"/>
    <n v="1362"/>
    <s v="Sarah Douglas"/>
    <n v="1"/>
    <s v="female nudity|living dead|self mutilation|sequel|zombie"/>
    <s v="http://www.imdb.com/title/tt0107953/?ref_=fn_tt_tt_1"/>
    <n v="130"/>
    <x v="0"/>
    <s v="USA"/>
    <s v="R"/>
    <n v="2000000"/>
    <n v="1993"/>
    <n v="196"/>
    <n v="5.9"/>
    <n v="1.85"/>
    <n v="810"/>
  </r>
  <r>
    <s v="Color"/>
    <x v="1038"/>
    <n v="46"/>
    <n v="97"/>
    <n v="350"/>
    <n v="33"/>
    <s v="Roshan Seth"/>
    <n v="114"/>
    <m/>
    <s v="Comedy|Drama|Romance"/>
    <s v="Saeed Jaffrey"/>
    <s v="My Beautiful Laundrette "/>
    <n v="10577"/>
    <n v="260"/>
    <s v="Garry Cooper"/>
    <n v="1"/>
    <s v="england|mistress|pakistani|politics|thatcher"/>
    <s v="http://www.imdb.com/title/tt0091578/?ref_=fn_tt_tt_1"/>
    <n v="64"/>
    <x v="0"/>
    <s v="UK"/>
    <s v="R"/>
    <n v="650000"/>
    <n v="1985"/>
    <n v="61"/>
    <n v="6.9"/>
    <n v="1.66"/>
    <n v="0"/>
  </r>
  <r>
    <s v="Color"/>
    <x v="1226"/>
    <n v="49"/>
    <n v="97"/>
    <n v="554"/>
    <n v="530"/>
    <s v="Julie Walters"/>
    <n v="876"/>
    <n v="233103"/>
    <s v="Drama"/>
    <s v="Emily Watson"/>
    <s v="Wah-Wah "/>
    <n v="2670"/>
    <n v="2544"/>
    <s v="Miranda Richardson"/>
    <n v="3"/>
    <s v="alcoholic|alcoholic father|stepmother|swaziland|unfaithful wife"/>
    <s v="http://www.imdb.com/title/tt0419256/?ref_=fn_tt_tt_1"/>
    <n v="50"/>
    <x v="0"/>
    <s v="UK"/>
    <s v="R"/>
    <n v="7000000"/>
    <n v="2005"/>
    <n v="838"/>
    <n v="6.9"/>
    <n v="2.35"/>
    <n v="311"/>
  </r>
  <r>
    <s v="Color"/>
    <x v="1227"/>
    <n v="49"/>
    <n v="97"/>
    <n v="105"/>
    <n v="269"/>
    <s v="Kevin Nealon"/>
    <n v="982"/>
    <n v="2331318"/>
    <s v="Comedy"/>
    <s v="Don Johnson"/>
    <s v="Bucky Larson: Born to Be a Star "/>
    <n v="9541"/>
    <n v="2603"/>
    <s v="Nicholas Turturro"/>
    <n v="1"/>
    <s v="diner|eating a banana|masturbation|porn star|shooting a pornographic movie"/>
    <s v="http://www.imdb.com/title/tt1411664/?ref_=fn_tt_tt_1"/>
    <n v="64"/>
    <x v="0"/>
    <s v="USA"/>
    <s v="R"/>
    <n v="10000000"/>
    <n v="2011"/>
    <n v="503"/>
    <n v="3.3"/>
    <n v="1.85"/>
    <n v="0"/>
  </r>
  <r>
    <s v="Color"/>
    <x v="1228"/>
    <n v="54"/>
    <n v="97"/>
    <n v="15"/>
    <n v="19"/>
    <s v="Lina Esco"/>
    <n v="142"/>
    <m/>
    <s v="Comedy|Drama|Romance"/>
    <s v="Nora Dunn"/>
    <s v="LOL "/>
    <n v="45144"/>
    <n v="248"/>
    <s v="Alix Freihage"/>
    <n v="1"/>
    <s v="best friend|girl in panties|high school|high school romance|pink panties"/>
    <s v="http://www.imdb.com/title/tt1592873/?ref_=fn_tt_tt_1"/>
    <n v="111"/>
    <x v="0"/>
    <s v="USA"/>
    <s v="PG-13"/>
    <n v="11000000"/>
    <n v="2012"/>
    <n v="79"/>
    <n v="4.3"/>
    <n v="2.35"/>
    <n v="18000"/>
  </r>
  <r>
    <s v="Color"/>
    <x v="1229"/>
    <n v="56"/>
    <n v="97"/>
    <n v="43"/>
    <n v="47"/>
    <s v="Zen McGrath"/>
    <n v="144"/>
    <n v="52961"/>
    <s v="Drama"/>
    <s v="Ian Tracey"/>
    <s v="Aloft "/>
    <n v="2103"/>
    <n v="326"/>
    <s v="William Shimell"/>
    <n v="1"/>
    <s v=""/>
    <s v="http://www.imdb.com/title/tt2494384/?ref_=fn_tt_tt_1"/>
    <n v="11"/>
    <x v="0"/>
    <s v="Spain"/>
    <s v="R"/>
    <n v="8000000"/>
    <n v="2014"/>
    <n v="63"/>
    <n v="5.3"/>
    <n v="2.35"/>
    <n v="675"/>
  </r>
  <r>
    <s v="Color"/>
    <x v="1230"/>
    <n v="59"/>
    <n v="97"/>
    <n v="53"/>
    <n v="499"/>
    <s v="Jared Gilman"/>
    <n v="962"/>
    <m/>
    <s v="Comedy|Drama|Romance"/>
    <s v="Chris Noth"/>
    <s v="Elsa &amp; Fred "/>
    <n v="2041"/>
    <n v="3465"/>
    <s v="James Brolin"/>
    <n v="0"/>
    <s v="apartment|death of protagonist|follow that car|la dolce vita|love"/>
    <s v="http://www.imdb.com/title/tt2113659/?ref_=fn_tt_tt_1"/>
    <n v="18"/>
    <x v="0"/>
    <s v="USA"/>
    <s v="PG-13"/>
    <n v="10000000"/>
    <n v="2014"/>
    <n v="545"/>
    <n v="6.5"/>
    <n v="2.35"/>
    <n v="0"/>
  </r>
  <r>
    <s v="Color"/>
    <x v="447"/>
    <n v="61"/>
    <n v="97"/>
    <n v="750"/>
    <n v="231"/>
    <s v="Elizabeth Daily"/>
    <n v="1000"/>
    <n v="18318000"/>
    <s v="Adventure|Comedy|Drama|Family|Fantasy"/>
    <s v="Adam Goldberg"/>
    <s v="Babe: Pig in the City "/>
    <n v="24868"/>
    <n v="2521"/>
    <s v="Glenne Headly"/>
    <n v="0"/>
    <s v="animal|farm|farmer|hotel|pig"/>
    <s v="http://www.imdb.com/title/tt0120595/?ref_=fn_tt_tt_1"/>
    <n v="216"/>
    <x v="0"/>
    <s v="Australia"/>
    <s v="G"/>
    <n v="80000000"/>
    <n v="1998"/>
    <n v="971"/>
    <n v="5.8"/>
    <n v="1.85"/>
    <n v="964"/>
  </r>
  <r>
    <s v="Color"/>
    <x v="1231"/>
    <n v="63"/>
    <n v="97"/>
    <n v="2"/>
    <n v="461"/>
    <s v="Lin Shaye"/>
    <n v="890"/>
    <n v="8586376"/>
    <s v="Comedy"/>
    <s v="Vivica A. Fox"/>
    <s v="Boat Trip "/>
    <n v="26598"/>
    <n v="3161"/>
    <s v="Bob Gunton"/>
    <n v="4"/>
    <s v="gay|hot air balloon|rejecting a marriage proposal|talking to a dog|vomiting on someone"/>
    <s v="http://www.imdb.com/title/tt0285462/?ref_=fn_tt_tt_1"/>
    <n v="132"/>
    <x v="0"/>
    <s v="USA"/>
    <s v="R"/>
    <n v="20000000"/>
    <n v="2002"/>
    <n v="852"/>
    <n v="4.9000000000000004"/>
    <n v="1.85"/>
    <n v="1000"/>
  </r>
  <r>
    <s v="Color"/>
    <x v="1232"/>
    <n v="64"/>
    <n v="97"/>
    <n v="11"/>
    <n v="595"/>
    <s v="Eric Lloyd"/>
    <n v="901"/>
    <n v="144833357"/>
    <s v="Comedy|Drama|Family|Fantasy"/>
    <s v="Judge Reinhold"/>
    <s v="The Santa Clause "/>
    <n v="64742"/>
    <n v="2790"/>
    <s v="Peter Boyle"/>
    <n v="0"/>
    <s v="1990s|christmas|christmas eve|sleigh|surrealism"/>
    <s v="http://www.imdb.com/title/tt0111070/?ref_=fn_tt_tt_1"/>
    <n v="111"/>
    <x v="0"/>
    <s v="USA"/>
    <s v="PG"/>
    <n v="22000000"/>
    <n v="1994"/>
    <n v="775"/>
    <n v="6.4"/>
    <n v="1.85"/>
    <n v="0"/>
  </r>
  <r>
    <s v="Color"/>
    <x v="1026"/>
    <n v="64"/>
    <n v="97"/>
    <n v="39"/>
    <n v="286"/>
    <s v="Annette Badland"/>
    <n v="1000"/>
    <n v="4595000"/>
    <s v="Comedy|Drama|Music|Romance"/>
    <s v="Jim Broadbent"/>
    <s v="Little Voice "/>
    <n v="13892"/>
    <n v="2103"/>
    <s v="Brenda Blethyn"/>
    <n v="4"/>
    <s v="mother|recluse|shy|singer|talent"/>
    <s v="http://www.imdb.com/title/tt0147004/?ref_=fn_tt_tt_1"/>
    <n v="160"/>
    <x v="0"/>
    <s v="UK"/>
    <s v="R"/>
    <m/>
    <n v="1998"/>
    <n v="497"/>
    <n v="7"/>
    <n v="1.85"/>
    <n v="915"/>
  </r>
  <r>
    <s v="Color"/>
    <x v="1233"/>
    <n v="64"/>
    <n v="97"/>
    <n v="52"/>
    <n v="36"/>
    <s v="Bruce Altman"/>
    <n v="80"/>
    <n v="1141829"/>
    <s v="Crime|Drama"/>
    <s v="Adam LeFevre"/>
    <s v="L.I.E. "/>
    <n v="8509"/>
    <n v="209"/>
    <s v="Walter Masterson"/>
    <n v="1"/>
    <s v="ephebophile|pederasty|pedophilia|playing hooky|shaving"/>
    <s v="http://www.imdb.com/title/tt0242587/?ref_=fn_tt_tt_1"/>
    <n v="109"/>
    <x v="0"/>
    <s v="USA"/>
    <s v="NC-17"/>
    <n v="700000"/>
    <n v="2001"/>
    <n v="67"/>
    <n v="7.2"/>
    <n v="1.85"/>
    <n v="420"/>
  </r>
  <r>
    <s v="Color"/>
    <x v="1234"/>
    <n v="75"/>
    <n v="97"/>
    <n v="159"/>
    <n v="53"/>
    <s v="Bryan Dick"/>
    <n v="631"/>
    <n v="267194"/>
    <s v="Drama"/>
    <s v="Samantha Morton"/>
    <s v="Morvern Callar "/>
    <n v="6906"/>
    <n v="841"/>
    <s v="Paul Popplewell"/>
    <n v="0"/>
    <s v="breasts|cleavage|female rear nudity|girl in panties|public nudity"/>
    <s v="http://www.imdb.com/title/tt0300214/?ref_=fn_tt_tt_1"/>
    <n v="111"/>
    <x v="0"/>
    <s v="UK"/>
    <s v="R"/>
    <m/>
    <n v="2002"/>
    <n v="104"/>
    <n v="6.7"/>
    <n v="1.85"/>
    <n v="605"/>
  </r>
  <r>
    <s v="Color"/>
    <x v="1235"/>
    <n v="77"/>
    <n v="97"/>
    <n v="31"/>
    <n v="551"/>
    <s v="Kirstie Alley"/>
    <n v="4000"/>
    <n v="10561238"/>
    <s v="Comedy|Romance|Thriller"/>
    <s v="Kirsten Dunst"/>
    <s v="Drop Dead Gorgeous "/>
    <n v="27265"/>
    <n v="6388"/>
    <s v="Ellen Barkin"/>
    <n v="0"/>
    <s v="beauty pageant|blonde|cheerleader uniform|small town|upskirt"/>
    <s v="http://www.imdb.com/title/tt0157503/?ref_=fn_tt_tt_1"/>
    <n v="321"/>
    <x v="0"/>
    <s v="Germany"/>
    <s v="PG-13"/>
    <n v="10000000"/>
    <n v="1999"/>
    <n v="980"/>
    <n v="6.5"/>
    <n v="1.85"/>
    <n v="0"/>
  </r>
  <r>
    <s v="Color"/>
    <x v="1236"/>
    <n v="79"/>
    <n v="97"/>
    <n v="13"/>
    <n v="695"/>
    <s v="Minnie Driver"/>
    <n v="11000"/>
    <n v="19819494"/>
    <s v="Action|Crime|Drama|Thriller"/>
    <s v="Morgan Freeman"/>
    <s v="Hard Rain "/>
    <n v="26893"/>
    <n v="13628"/>
    <s v="Randy Quaid"/>
    <n v="0"/>
    <s v="dam|flood|money|police|sheriff"/>
    <s v="http://www.imdb.com/title/tt0120696/?ref_=fn_tt_tt_1"/>
    <n v="126"/>
    <x v="0"/>
    <s v="USA"/>
    <s v="R"/>
    <n v="70000000"/>
    <n v="1998"/>
    <n v="893"/>
    <n v="5.8"/>
    <n v="2.35"/>
    <n v="815"/>
  </r>
  <r>
    <s v="Color"/>
    <x v="1237"/>
    <n v="80"/>
    <n v="97"/>
    <n v="119"/>
    <n v="7"/>
    <s v="Matt Malloy"/>
    <n v="136"/>
    <n v="2856622"/>
    <s v="Comedy|Drama"/>
    <s v="Stacy Edwards"/>
    <s v="In the Company of Men "/>
    <n v="11550"/>
    <n v="254"/>
    <s v="Jason Dixie"/>
    <n v="0"/>
    <s v="business trip|love|misogynist|office|secretary"/>
    <s v="http://www.imdb.com/title/tt0119361/?ref_=fn_tt_tt_1"/>
    <n v="197"/>
    <x v="0"/>
    <s v="Canada"/>
    <s v="R"/>
    <n v="25000"/>
    <n v="1997"/>
    <n v="108"/>
    <n v="7.3"/>
    <n v="1.85"/>
    <n v="489"/>
  </r>
  <r>
    <s v="Color"/>
    <x v="659"/>
    <n v="81"/>
    <n v="97"/>
    <n v="152"/>
    <n v="135"/>
    <s v="A. Michael Baldwin"/>
    <n v="674"/>
    <n v="7282851"/>
    <s v="Action|Fantasy|Horror|Sci-Fi|Thriller"/>
    <s v="Angus Scrimm"/>
    <s v="Phantasm II "/>
    <n v="9502"/>
    <n v="1395"/>
    <s v="James Le Gros"/>
    <n v="1"/>
    <s v="cemetery|female nudity|mortuary|sphere|tall man"/>
    <s v="http://www.imdb.com/title/tt0095863/?ref_=fn_tt_tt_1"/>
    <n v="100"/>
    <x v="0"/>
    <s v="USA"/>
    <s v="R"/>
    <n v="3000000"/>
    <n v="1988"/>
    <n v="174"/>
    <n v="6.5"/>
    <n v="1.85"/>
    <n v="812"/>
  </r>
  <r>
    <s v="Color"/>
    <x v="1238"/>
    <n v="81"/>
    <n v="97"/>
    <n v="21"/>
    <n v="499"/>
    <s v="Elena Anaya"/>
    <n v="17000"/>
    <n v="11043445"/>
    <s v="Comedy|Drama|Romance"/>
    <s v="Kristen Stewart"/>
    <s v="In the Land of Women "/>
    <n v="27689"/>
    <n v="20312"/>
    <s v="Dustin Milligan"/>
    <n v="0"/>
    <s v="actress|love|michigan|neighbor|writer"/>
    <s v="http://www.imdb.com/title/tt0419843/?ref_=fn_tt_tt_1"/>
    <n v="74"/>
    <x v="0"/>
    <s v="USA"/>
    <s v="PG-13"/>
    <n v="10000000"/>
    <n v="2007"/>
    <n v="1000"/>
    <n v="6.5"/>
    <n v="2.35"/>
    <n v="1000"/>
  </r>
  <r>
    <s v="Color"/>
    <x v="1073"/>
    <n v="84"/>
    <n v="97"/>
    <n v="15"/>
    <n v="874"/>
    <s v="Matt Frewer"/>
    <n v="18000"/>
    <n v="1029017"/>
    <s v="Drama|Romance"/>
    <s v="Robin Wright"/>
    <s v="A Home at the End of the World "/>
    <n v="12049"/>
    <n v="21107"/>
    <s v="Sissy Spacek"/>
    <n v="2"/>
    <s v="hand job|hugging|long hair|new york city|two men one woman"/>
    <s v="http://www.imdb.com/title/tt0359423/?ref_=fn_tt_tt_1"/>
    <n v="135"/>
    <x v="0"/>
    <s v="USA"/>
    <s v="R"/>
    <n v="6500000"/>
    <n v="2004"/>
    <n v="986"/>
    <n v="6.8"/>
    <n v="2.35"/>
    <n v="1000"/>
  </r>
  <r>
    <s v="Color"/>
    <x v="703"/>
    <n v="88"/>
    <n v="97"/>
    <n v="143"/>
    <n v="201"/>
    <s v="Dan Hedaya"/>
    <n v="927"/>
    <n v="56631572"/>
    <s v="Comedy|Romance"/>
    <s v="Donald Faison"/>
    <s v="Clueless "/>
    <n v="123390"/>
    <n v="1724"/>
    <s v="Elisa Donovan"/>
    <n v="1"/>
    <s v="female protagonist|high school|makeover|matchmaker|popularity"/>
    <s v="http://www.imdb.com/title/tt0112697/?ref_=fn_tt_tt_1"/>
    <n v="248"/>
    <x v="0"/>
    <s v="USA"/>
    <s v="PG-13"/>
    <n v="12000000"/>
    <n v="1995"/>
    <n v="281"/>
    <n v="6.8"/>
    <n v="1.85"/>
    <n v="0"/>
  </r>
  <r>
    <s v="Color"/>
    <x v="1239"/>
    <n v="92"/>
    <n v="97"/>
    <n v="956"/>
    <n v="99"/>
    <s v="Ellen Barkin"/>
    <n v="20000"/>
    <n v="27338033"/>
    <s v="Comedy|Romance"/>
    <s v="Hugh Jackman"/>
    <s v="Someone Like You... "/>
    <n v="19709"/>
    <n v="20798"/>
    <s v="Catherine Dent"/>
    <n v="3"/>
    <s v="apartment|girl in panties|roommate|thong panties|upskirt"/>
    <s v="http://www.imdb.com/title/tt0244970/?ref_=fn_tt_tt_1"/>
    <n v="167"/>
    <x v="0"/>
    <s v="USA"/>
    <s v="PG-13"/>
    <n v="23000000"/>
    <n v="2001"/>
    <n v="551"/>
    <n v="6.1"/>
    <n v="1.85"/>
    <n v="0"/>
  </r>
  <r>
    <s v="Color"/>
    <x v="522"/>
    <n v="94"/>
    <n v="97"/>
    <n v="27"/>
    <n v="522"/>
    <s v="Salli Richardson-Whitfield"/>
    <n v="601"/>
    <n v="31526393"/>
    <s v="Action|Adventure|Horror|Thriller"/>
    <s v="Nicholas Gonzalez"/>
    <s v="Anacondas: The Hunt for the Blood Orchid "/>
    <n v="22243"/>
    <n v="2730"/>
    <s v="Johnny Messner"/>
    <n v="0"/>
    <s v="anaconda|blood|borneo|flower|orchid"/>
    <s v="http://www.imdb.com/title/tt0366174/?ref_=fn_tt_tt_1"/>
    <n v="144"/>
    <x v="0"/>
    <s v="USA"/>
    <s v="PG-13"/>
    <n v="25000000"/>
    <n v="2004"/>
    <n v="543"/>
    <n v="4.5999999999999996"/>
    <n v="2.35"/>
    <n v="686"/>
  </r>
  <r>
    <s v="Color"/>
    <x v="1240"/>
    <n v="95"/>
    <n v="97"/>
    <n v="8"/>
    <n v="22"/>
    <s v="Hoke Howell"/>
    <n v="423"/>
    <n v="17000000"/>
    <s v="Horror|Sci-Fi"/>
    <s v="Woody Strode"/>
    <s v="Kingdom of the Spiders "/>
    <n v="3274"/>
    <n v="516"/>
    <s v="Tiffany Bolling"/>
    <n v="0"/>
    <s v="death|farm|hotel|spider|tarantula"/>
    <s v="http://www.imdb.com/title/tt0076271/?ref_=fn_tt_tt_1"/>
    <n v="84"/>
    <x v="0"/>
    <s v="USA"/>
    <s v="PG"/>
    <n v="500000"/>
    <n v="1977"/>
    <n v="23"/>
    <n v="5.9"/>
    <n v="1.85"/>
    <n v="0"/>
  </r>
  <r>
    <s v="Color"/>
    <x v="1241"/>
    <n v="97"/>
    <n v="97"/>
    <n v="745"/>
    <n v="745"/>
    <s v="Bradley Whitford"/>
    <n v="12000"/>
    <n v="11614236"/>
    <s v="Comedy"/>
    <s v="Jeff Bridges"/>
    <s v="The Muse "/>
    <n v="9294"/>
    <n v="15209"/>
    <s v="Albert Brooks"/>
    <n v="2"/>
    <s v="directed by star|muse|satire|screenwriter|tiffany's"/>
    <s v="http://www.imdb.com/title/tt0164108/?ref_=fn_tt_tt_1"/>
    <n v="140"/>
    <x v="0"/>
    <s v="USA"/>
    <s v="PG-13"/>
    <n v="15000000"/>
    <n v="1999"/>
    <n v="821"/>
    <n v="5.6"/>
    <n v="1.37"/>
    <n v="251"/>
  </r>
  <r>
    <s v="Color"/>
    <x v="1242"/>
    <n v="100"/>
    <n v="97"/>
    <n v="710"/>
    <n v="258"/>
    <s v="Bob Clendenin"/>
    <n v="497"/>
    <n v="16779636"/>
    <s v="Drama|Horror|Thriller"/>
    <s v="Philip Baker Hall"/>
    <s v="Lost Souls "/>
    <n v="9338"/>
    <n v="1805"/>
    <s v="Ben Chaplin"/>
    <n v="2"/>
    <s v="faith|mental patient|priest|scheme|teacher"/>
    <s v="http://www.imdb.com/title/tt0160484/?ref_=fn_tt_tt_1"/>
    <n v="167"/>
    <x v="0"/>
    <s v="USA"/>
    <s v="R"/>
    <n v="28000000"/>
    <n v="2000"/>
    <n v="347"/>
    <n v="4.8"/>
    <n v="2.35"/>
    <n v="209"/>
  </r>
  <r>
    <s v="Color"/>
    <x v="690"/>
    <n v="101"/>
    <n v="97"/>
    <n v="16"/>
    <n v="637"/>
    <s v="Sean Patrick Thomas"/>
    <n v="4000"/>
    <n v="38201895"/>
    <s v="Drama|Romance"/>
    <s v="Sarah Michelle Gellar"/>
    <s v="Cruel Intentions "/>
    <n v="149222"/>
    <n v="6223"/>
    <s v="Eric Mabius"/>
    <n v="3"/>
    <s v="bet|revenge|seduction|virgin|wager"/>
    <s v="http://www.imdb.com/title/tt0139134/?ref_=fn_tt_tt_1"/>
    <n v="749"/>
    <x v="0"/>
    <s v="USA"/>
    <s v="R"/>
    <n v="10500000"/>
    <n v="1999"/>
    <n v="656"/>
    <n v="6.9"/>
    <n v="1.85"/>
    <n v="0"/>
  </r>
  <r>
    <s v="Color"/>
    <x v="1243"/>
    <n v="103"/>
    <n v="97"/>
    <n v="10"/>
    <n v="178"/>
    <s v="Joseph Sikora"/>
    <n v="18000"/>
    <n v="28927720"/>
    <s v="Crime|Horror|Mystery|Thriller"/>
    <s v="Keanu Reeves"/>
    <s v="The Watcher "/>
    <n v="22220"/>
    <n v="18688"/>
    <s v="Chris Ellis"/>
    <n v="0"/>
    <s v="fbi|murder|scene of the crime|serial killer|therapy"/>
    <s v="http://www.imdb.com/title/tt0204626/?ref_=fn_tt_tt_1"/>
    <n v="181"/>
    <x v="0"/>
    <s v="USA"/>
    <s v="R"/>
    <n v="33000000"/>
    <n v="2000"/>
    <n v="223"/>
    <n v="5.3"/>
    <n v="1.85"/>
    <n v="463"/>
  </r>
  <r>
    <s v="Color"/>
    <x v="1244"/>
    <n v="104"/>
    <n v="97"/>
    <n v="32"/>
    <n v="692"/>
    <s v="Tom Wilkinson"/>
    <n v="14000"/>
    <n v="8378141"/>
    <s v="Comedy|Drama|Romance"/>
    <s v="Colin Firth"/>
    <s v="The Importance of Being Earnest "/>
    <n v="18966"/>
    <n v="16502"/>
    <s v="Rupert Everett"/>
    <n v="5"/>
    <s v="comedy of manners|false identity|farce|love|period drama"/>
    <s v="http://www.imdb.com/title/tt0278500/?ref_=fn_tt_tt_1"/>
    <n v="141"/>
    <x v="0"/>
    <s v="UK"/>
    <s v="PG"/>
    <n v="15000000"/>
    <n v="2002"/>
    <n v="1000"/>
    <n v="6.9"/>
    <n v="2.35"/>
    <n v="0"/>
  </r>
  <r>
    <s v="Color"/>
    <x v="312"/>
    <n v="105"/>
    <n v="97"/>
    <n v="84"/>
    <n v="150"/>
    <s v="Phill Lewis"/>
    <n v="989"/>
    <n v="33105600"/>
    <s v="Action|Adventure|Comedy|Thriller"/>
    <s v="Gary Cole"/>
    <s v="I Spy "/>
    <n v="41663"/>
    <n v="1576"/>
    <s v="Tate Taylor"/>
    <n v="1"/>
    <s v="boxer|espionage|spy|stealth|top secret"/>
    <s v="http://www.imdb.com/title/tt0297181/?ref_=fn_tt_tt_1"/>
    <n v="141"/>
    <x v="0"/>
    <s v="USA"/>
    <s v="PG-13"/>
    <n v="70000000"/>
    <n v="2002"/>
    <n v="229"/>
    <n v="5.4"/>
    <n v="1.37"/>
    <n v="531"/>
  </r>
  <r>
    <s v="Color"/>
    <x v="1244"/>
    <n v="105"/>
    <n v="97"/>
    <n v="32"/>
    <n v="327"/>
    <s v="Rupert Everett"/>
    <n v="893"/>
    <n v="18535191"/>
    <s v="Comedy|Romance"/>
    <s v="Minnie Driver"/>
    <s v="An Ideal Husband "/>
    <n v="12980"/>
    <n v="2640"/>
    <s v="Jeremy Northam"/>
    <n v="3"/>
    <s v="bachelor|blackmail|character says i love you|flirting|social satire"/>
    <s v="http://www.imdb.com/title/tt0122541/?ref_=fn_tt_tt_1"/>
    <n v="132"/>
    <x v="0"/>
    <s v="UK"/>
    <s v="PG-13"/>
    <n v="14000000"/>
    <n v="1999"/>
    <n v="692"/>
    <n v="6.9"/>
    <n v="1.85"/>
    <n v="646"/>
  </r>
  <r>
    <s v="Color"/>
    <x v="1245"/>
    <n v="108"/>
    <n v="97"/>
    <n v="83"/>
    <n v="579"/>
    <s v="Joey Lawrence"/>
    <n v="912"/>
    <n v="21468807"/>
    <s v="Horror|Mystery|Thriller"/>
    <s v="Loretta Devine"/>
    <s v="Urban Legends: Final Cut "/>
    <n v="13048"/>
    <n v="2682"/>
    <s v="Jacinda Barrett"/>
    <n v="2"/>
    <s v="film set|movie set|sequel|slow motion|urban legend"/>
    <s v="http://www.imdb.com/title/tt0192731/?ref_=fn_tt_tt_1"/>
    <n v="227"/>
    <x v="0"/>
    <s v="USA"/>
    <s v="R"/>
    <n v="14000000"/>
    <n v="2000"/>
    <n v="786"/>
    <n v="4.0999999999999996"/>
    <n v="2.35"/>
    <n v="243"/>
  </r>
  <r>
    <s v="Color"/>
    <x v="496"/>
    <n v="110"/>
    <n v="97"/>
    <n v="0"/>
    <n v="117"/>
    <s v="Jennifer Westfeldt"/>
    <n v="378"/>
    <n v="7022940"/>
    <s v="Comedy|Drama|Romance"/>
    <s v="Scott Cohen"/>
    <s v="Kissing Jessica Stein "/>
    <n v="14018"/>
    <n v="1173"/>
    <s v="Brian Stepanek"/>
    <n v="1"/>
    <s v="friend|friendship|journalist|new york city|personal ad"/>
    <s v="http://www.imdb.com/title/tt0264761/?ref_=fn_tt_tt_1"/>
    <n v="190"/>
    <x v="0"/>
    <s v="USA"/>
    <s v="R"/>
    <n v="1000000"/>
    <n v="2001"/>
    <n v="321"/>
    <n v="6.7"/>
    <n v="1.85"/>
    <n v="682"/>
  </r>
  <r>
    <s v="Color"/>
    <x v="1246"/>
    <n v="112"/>
    <n v="97"/>
    <n v="25"/>
    <n v="57"/>
    <s v="François Berléand"/>
    <n v="517"/>
    <n v="3629758"/>
    <s v="Drama|Music"/>
    <s v="Jean-Baptiste Maunier"/>
    <s v="The Chorus "/>
    <n v="44151"/>
    <n v="745"/>
    <s v="Gérard Jugnot"/>
    <n v="0"/>
    <s v="boarding school|boy|choir|school|teacher"/>
    <s v="http://www.imdb.com/title/tt0372824/?ref_=fn_tt_tt_1"/>
    <n v="110"/>
    <x v="5"/>
    <s v="France"/>
    <s v="PG-13"/>
    <n v="5500000"/>
    <n v="2004"/>
    <n v="86"/>
    <n v="7.9"/>
    <n v="2.35"/>
    <n v="0"/>
  </r>
  <r>
    <s v="Color"/>
    <x v="707"/>
    <n v="117"/>
    <n v="97"/>
    <n v="420"/>
    <n v="455"/>
    <s v="Don Cheadle"/>
    <n v="4000"/>
    <n v="28328132"/>
    <s v="Action|Comedy|Crime|Drama"/>
    <s v="Salma Hayek"/>
    <s v="After the Sunset "/>
    <n v="38298"/>
    <n v="9814"/>
    <s v="Chris Penn"/>
    <n v="2"/>
    <s v="diamond|fbi|fbi agent|island|thief"/>
    <s v="http://www.imdb.com/title/tt0367479/?ref_=fn_tt_tt_1"/>
    <n v="147"/>
    <x v="0"/>
    <s v="USA"/>
    <s v="PG-13"/>
    <n v="58000000"/>
    <n v="2004"/>
    <n v="3000"/>
    <n v="6.3"/>
    <n v="2.35"/>
    <n v="782"/>
  </r>
  <r>
    <s v="Color"/>
    <x v="1247"/>
    <n v="119"/>
    <n v="97"/>
    <n v="164"/>
    <n v="308"/>
    <s v="Brian Van Holt"/>
    <n v="436"/>
    <n v="12212417"/>
    <s v="Crime|Thriller"/>
    <s v="Louis Lombardi"/>
    <s v="Confidence "/>
    <n v="30643"/>
    <n v="1172"/>
    <s v="Leland Orser"/>
    <n v="3"/>
    <s v="con|grifter|lap dance|organized crime|shot in the forehead"/>
    <s v="http://www.imdb.com/title/tt0310910/?ref_=fn_tt_tt_1"/>
    <n v="144"/>
    <x v="0"/>
    <s v="USA"/>
    <s v="R"/>
    <n v="15000000"/>
    <n v="2003"/>
    <n v="324"/>
    <n v="6.7"/>
    <n v="2.35"/>
    <n v="622"/>
  </r>
  <r>
    <s v="Color"/>
    <x v="91"/>
    <n v="120"/>
    <n v="97"/>
    <n v="56"/>
    <n v="852"/>
    <s v="Julia Roberts"/>
    <n v="12000"/>
    <n v="82506325"/>
    <s v="Comedy|Family|Fantasy"/>
    <s v="Steve Buscemi"/>
    <s v="Charlotte's Web "/>
    <n v="27838"/>
    <n v="23907"/>
    <s v="Oprah Winfrey"/>
    <n v="0"/>
    <s v="barn|pig|piglet|spider|uncle"/>
    <s v="http://www.imdb.com/title/tt0413895/?ref_=fn_tt_tt_1"/>
    <n v="102"/>
    <x v="0"/>
    <s v="USA"/>
    <s v="G"/>
    <m/>
    <n v="2006"/>
    <n v="8000"/>
    <n v="6.4"/>
    <n v="1.85"/>
    <n v="0"/>
  </r>
  <r>
    <s v="Color"/>
    <x v="1248"/>
    <n v="120"/>
    <n v="97"/>
    <n v="212"/>
    <n v="637"/>
    <s v="Kyle Schmid"/>
    <n v="960"/>
    <n v="23292105"/>
    <s v="Action|Fantasy|Horror|Thriller"/>
    <s v="Laura Ramsey"/>
    <s v="The Covenant "/>
    <n v="39541"/>
    <n v="3261"/>
    <s v="Toby Hemingway"/>
    <n v="0"/>
    <s v="family secret|friendship between men|magic|supernatural power|teenager"/>
    <s v="http://www.imdb.com/title/tt0475944/?ref_=fn_tt_tt_1"/>
    <n v="334"/>
    <x v="0"/>
    <s v="USA"/>
    <s v="PG-13"/>
    <n v="20000000"/>
    <n v="2006"/>
    <n v="917"/>
    <n v="5.3"/>
    <n v="2.35"/>
    <n v="3000"/>
  </r>
  <r>
    <s v="Color"/>
    <x v="1249"/>
    <n v="121"/>
    <n v="97"/>
    <n v="3"/>
    <n v="631"/>
    <s v="Frances Conroy"/>
    <n v="24000"/>
    <n v="16699684"/>
    <s v="Comedy|Romance"/>
    <s v="J.K. Simmons"/>
    <s v="New in Town "/>
    <n v="17461"/>
    <n v="25792"/>
    <s v="Harry Connick Jr."/>
    <n v="1"/>
    <s v="love|manufacturing|minnesota|plant|small town"/>
    <s v="http://www.imdb.com/title/tt1095174/?ref_=fn_tt_tt_1"/>
    <n v="78"/>
    <x v="0"/>
    <s v="USA"/>
    <s v="PG"/>
    <n v="8000000"/>
    <n v="2009"/>
    <n v="827"/>
    <n v="5.6"/>
    <n v="1.85"/>
    <n v="0"/>
  </r>
  <r>
    <s v="Color"/>
    <x v="1250"/>
    <n v="121"/>
    <n v="97"/>
    <n v="4"/>
    <n v="577"/>
    <s v="Elena Anaya"/>
    <n v="13000"/>
    <n v="434417"/>
    <s v="Drama"/>
    <s v="Eddie Redmayne"/>
    <s v="Savage Grace "/>
    <n v="8867"/>
    <n v="15093"/>
    <s v="Stephen Dillane"/>
    <n v="1"/>
    <s v="incest|male nudity|older man younger woman relationship|orgasm|son murders mother"/>
    <s v="http://www.imdb.com/title/tt0379976/?ref_=fn_tt_tt_1"/>
    <n v="65"/>
    <x v="0"/>
    <s v="Spain"/>
    <s v="Not Rated"/>
    <n v="4600000"/>
    <n v="2007"/>
    <n v="1000"/>
    <n v="5.9"/>
    <n v="1.85"/>
    <n v="0"/>
  </r>
  <r>
    <s v="Color"/>
    <x v="785"/>
    <n v="128"/>
    <n v="97"/>
    <n v="52"/>
    <n v="579"/>
    <s v="Kelly Macdonald"/>
    <n v="14000"/>
    <n v="47124400"/>
    <s v="Comedy|Family|Fantasy"/>
    <s v="Colin Firth"/>
    <s v="Nanny McPhee "/>
    <n v="49676"/>
    <n v="17278"/>
    <s v="Imelda Staunton"/>
    <n v="0"/>
    <s v="father|governess|magic|nanny|widower"/>
    <s v="http://www.imdb.com/title/tt0396752/?ref_=fn_tt_tt_1"/>
    <n v="181"/>
    <x v="0"/>
    <s v="USA"/>
    <s v="PG"/>
    <n v="25000000"/>
    <n v="2005"/>
    <n v="2000"/>
    <n v="6.6"/>
    <n v="2.35"/>
    <n v="0"/>
  </r>
  <r>
    <s v="Color"/>
    <x v="414"/>
    <n v="129"/>
    <n v="97"/>
    <n v="29"/>
    <n v="816"/>
    <s v="Katharine McPhee"/>
    <n v="15000"/>
    <n v="48237389"/>
    <s v="Comedy|Romance"/>
    <s v="Emma Stone"/>
    <s v="The House Bunny "/>
    <n v="63969"/>
    <n v="18789"/>
    <s v="Beverly D'Angelo"/>
    <n v="1"/>
    <s v="makeover|party|playboy|playboy mansion|sorority"/>
    <s v="http://www.imdb.com/title/tt0852713/?ref_=fn_tt_tt_1"/>
    <n v="126"/>
    <x v="0"/>
    <s v="USA"/>
    <s v="PG-13"/>
    <n v="25000000"/>
    <n v="2008"/>
    <n v="852"/>
    <n v="5.5"/>
    <n v="2.35"/>
    <n v="0"/>
  </r>
  <r>
    <s v="Color"/>
    <x v="361"/>
    <n v="129"/>
    <n v="97"/>
    <n v="70"/>
    <n v="512"/>
    <s v="Julie Gonzalo"/>
    <n v="2000"/>
    <n v="110222438"/>
    <s v="Comedy|Family|Fantasy|Music|Romance"/>
    <s v="Jamie Lee Curtis"/>
    <s v="Freaky Friday "/>
    <n v="96693"/>
    <n v="3984"/>
    <s v="Willie Garson"/>
    <n v="2"/>
    <s v="body swap|camera shot of feet|foot closeup|reference to keith richards|reference to the rolling stones"/>
    <s v="http://www.imdb.com/title/tt0322330/?ref_=fn_tt_tt_1"/>
    <n v="271"/>
    <x v="0"/>
    <s v="USA"/>
    <s v="PG"/>
    <n v="26000000"/>
    <n v="2003"/>
    <n v="528"/>
    <n v="6.1"/>
    <n v="1.85"/>
    <n v="0"/>
  </r>
  <r>
    <s v="Color"/>
    <x v="1251"/>
    <n v="130"/>
    <n v="97"/>
    <n v="272"/>
    <n v="957"/>
    <s v="Kirsten Dunst"/>
    <n v="22000"/>
    <n v="43022524"/>
    <s v="Comedy|Drama"/>
    <s v="Robert De Niro"/>
    <s v="Wag the Dog "/>
    <n v="67604"/>
    <n v="29252"/>
    <s v="John Michael Higgins"/>
    <n v="0"/>
    <s v="death|election|hollywood|president|scandal"/>
    <s v="http://www.imdb.com/title/tt0120885/?ref_=fn_tt_tt_1"/>
    <n v="218"/>
    <x v="0"/>
    <s v="USA"/>
    <s v="R"/>
    <n v="15000000"/>
    <n v="1997"/>
    <n v="4000"/>
    <n v="7.1"/>
    <n v="1.85"/>
    <n v="12000"/>
  </r>
  <r>
    <s v="Color"/>
    <x v="1252"/>
    <n v="131"/>
    <n v="97"/>
    <n v="19"/>
    <n v="313"/>
    <s v="Barry Bostwick"/>
    <n v="778"/>
    <m/>
    <s v="Comedy|Crime|Drama|Horror|Mystery|Thriller"/>
    <s v="Kevin Corrigan"/>
    <s v="Some Guy Who Kills People "/>
    <n v="4550"/>
    <n v="2515"/>
    <s v="Ahmed Best"/>
    <n v="2"/>
    <s v=""/>
    <s v="http://www.imdb.com/title/tt1568341/?ref_=fn_tt_tt_1"/>
    <n v="58"/>
    <x v="0"/>
    <s v="USA"/>
    <s v="R"/>
    <n v="300000"/>
    <n v="2011"/>
    <n v="456"/>
    <n v="6.4"/>
    <n v="1.85"/>
    <n v="0"/>
  </r>
  <r>
    <s v="Color"/>
    <x v="1072"/>
    <n v="133"/>
    <n v="97"/>
    <n v="19"/>
    <n v="835"/>
    <s v="Heath Ledger"/>
    <n v="23000"/>
    <n v="38176108"/>
    <s v="Comedy|Drama|Romance"/>
    <s v="Joseph Gordon-Levitt"/>
    <s v="10 Things I Hate About You "/>
    <n v="222099"/>
    <n v="37907"/>
    <s v="Andrew Keegan"/>
    <n v="6"/>
    <s v="dating|protective father|school|shrew|teen movie"/>
    <s v="http://www.imdb.com/title/tt0147800/?ref_=fn_tt_tt_1"/>
    <n v="549"/>
    <x v="0"/>
    <s v="USA"/>
    <s v="PG-13"/>
    <n v="16000000"/>
    <n v="1999"/>
    <n v="13000"/>
    <n v="7.2"/>
    <n v="1.85"/>
    <n v="10000"/>
  </r>
  <r>
    <s v="Color"/>
    <x v="1253"/>
    <n v="135"/>
    <n v="97"/>
    <n v="11"/>
    <n v="548"/>
    <s v="Kristin Scott Thomas"/>
    <n v="14000"/>
    <n v="2656324"/>
    <s v="Comedy|Romance"/>
    <s v="Colin Firth"/>
    <s v="Easy Virtue "/>
    <n v="16444"/>
    <n v="16431"/>
    <s v="Kris Marshall"/>
    <n v="4"/>
    <s v="estate|female frontal nudity|female nudity|no panties|unhappy marriage"/>
    <s v="http://www.imdb.com/title/tt0808244/?ref_=fn_tt_tt_1"/>
    <n v="79"/>
    <x v="0"/>
    <s v="UK"/>
    <s v="PG-13"/>
    <m/>
    <n v="2008"/>
    <n v="1000"/>
    <n v="6.7"/>
    <n v="2.35"/>
    <n v="2000"/>
  </r>
  <r>
    <s v="Color"/>
    <x v="670"/>
    <n v="136"/>
    <n v="97"/>
    <n v="31"/>
    <n v="562"/>
    <s v="Michael Biehn"/>
    <n v="2000"/>
    <n v="6923891"/>
    <s v="Comedy|Drama|Romance"/>
    <s v="Topher Grace"/>
    <s v="Take Me Home Tonight "/>
    <n v="43867"/>
    <n v="5519"/>
    <s v="Dan Fogler"/>
    <n v="4"/>
    <s v="friend|night|party|sex scene|sister"/>
    <s v="http://www.imdb.com/title/tt0810922/?ref_=fn_tt_tt_1"/>
    <n v="83"/>
    <x v="0"/>
    <s v="USA"/>
    <s v="R"/>
    <n v="23000000"/>
    <n v="2011"/>
    <n v="2000"/>
    <n v="6.3"/>
    <n v="2.35"/>
    <n v="0"/>
  </r>
  <r>
    <s v="Color"/>
    <x v="1038"/>
    <n v="137"/>
    <n v="97"/>
    <n v="350"/>
    <n v="250"/>
    <s v="Benedict Wong"/>
    <n v="460"/>
    <n v="8111360"/>
    <s v="Crime|Drama|Thriller"/>
    <s v="Sophie Okonedo"/>
    <s v="Dirty Pretty Things "/>
    <n v="34848"/>
    <n v="1334"/>
    <s v="Sergi López"/>
    <n v="1"/>
    <s v="hotel|immigrant|nigerian|surgery|underwear"/>
    <s v="http://www.imdb.com/title/tt0301199/?ref_=fn_tt_tt_1"/>
    <n v="203"/>
    <x v="0"/>
    <s v="UK"/>
    <s v="R"/>
    <n v="10000000"/>
    <n v="2002"/>
    <n v="372"/>
    <n v="7.4"/>
    <n v="1.85"/>
    <n v="0"/>
  </r>
  <r>
    <s v="Color"/>
    <x v="1254"/>
    <n v="139"/>
    <n v="97"/>
    <n v="48"/>
    <n v="689"/>
    <s v="John Heard"/>
    <n v="984"/>
    <m/>
    <s v="Horror"/>
    <s v="Ian Ziering"/>
    <s v="Sharknado "/>
    <n v="34532"/>
    <n v="3075"/>
    <s v="Cassandra Scerbo"/>
    <n v="0"/>
    <s v="cult film|hurricane|school bus|shark|shark feature"/>
    <s v="http://www.imdb.com/title/tt2724064/?ref_=fn_tt_tt_1"/>
    <n v="236"/>
    <x v="0"/>
    <s v="USA"/>
    <s v="TV-14"/>
    <n v="1000000"/>
    <n v="2013"/>
    <n v="697"/>
    <n v="3.3"/>
    <n v="1.78"/>
    <n v="93000"/>
  </r>
  <r>
    <s v="Color"/>
    <x v="939"/>
    <n v="140"/>
    <n v="97"/>
    <n v="131"/>
    <n v="62"/>
    <s v="Jessica Bowman"/>
    <n v="23000"/>
    <n v="21973182"/>
    <s v="Mystery|Thriller"/>
    <s v="Paul Walker"/>
    <s v="Joy Ride "/>
    <n v="53415"/>
    <n v="23242"/>
    <s v="Dell Yount"/>
    <n v="2"/>
    <s v="embarrassing male nudity|embarrassing nudity|male nudity|truck|truck driver"/>
    <s v="http://www.imdb.com/title/tt0206314/?ref_=fn_tt_tt_1"/>
    <n v="339"/>
    <x v="0"/>
    <s v="USA"/>
    <s v="R"/>
    <n v="23000000"/>
    <n v="2001"/>
    <n v="81"/>
    <n v="6.6"/>
    <n v="2.35"/>
    <n v="0"/>
  </r>
  <r>
    <s v="Color"/>
    <x v="1255"/>
    <n v="141"/>
    <n v="97"/>
    <n v="6"/>
    <n v="415"/>
    <s v="Josh Gad"/>
    <n v="22000"/>
    <n v="107225164"/>
    <s v="Action|Animation|Comedy|Family"/>
    <s v="Peter Dinklage"/>
    <s v="The Angry Birds Movie "/>
    <n v="27130"/>
    <n v="24350"/>
    <s v="Keegan-Michael Key"/>
    <n v="0"/>
    <s v="butt|downward duck|fish|kingfisher|pig"/>
    <s v="http://www.imdb.com/title/tt1985949/?ref_=fn_tt_tt_1"/>
    <n v="126"/>
    <x v="0"/>
    <s v="USA"/>
    <s v="PG"/>
    <n v="73000000"/>
    <n v="2016"/>
    <n v="1000"/>
    <n v="6.3"/>
    <n v="1.85"/>
    <n v="14000"/>
  </r>
  <r>
    <s v="Color"/>
    <x v="1256"/>
    <n v="143"/>
    <n v="97"/>
    <n v="131"/>
    <n v="67"/>
    <s v="Chris New"/>
    <n v="507"/>
    <n v="469947"/>
    <s v="Drama|Romance"/>
    <s v="Tom Cullen"/>
    <s v="Weekend "/>
    <n v="19846"/>
    <n v="654"/>
    <s v="Vauxhall Jermaine"/>
    <n v="0"/>
    <s v="coming out|fellatio|male in bathtub|male nudity|nudity"/>
    <s v="http://www.imdb.com/title/tt1714210/?ref_=fn_tt_tt_1"/>
    <n v="68"/>
    <x v="0"/>
    <s v="UK"/>
    <s v="Not Rated"/>
    <n v="120000"/>
    <n v="2011"/>
    <n v="75"/>
    <n v="7.7"/>
    <n v="1.85"/>
    <n v="0"/>
  </r>
  <r>
    <s v="Color"/>
    <x v="1257"/>
    <n v="146"/>
    <n v="97"/>
    <n v="20"/>
    <n v="442"/>
    <s v="Megan Park"/>
    <n v="21000"/>
    <n v="3950294"/>
    <s v="Comedy|Drama|Romance"/>
    <s v="Robert Downey Jr."/>
    <s v="Charlie Bartlett "/>
    <n v="56654"/>
    <n v="22577"/>
    <s v="Hope Davis"/>
    <n v="5"/>
    <s v="drugs|high school|prescription drugs|private school|student"/>
    <s v="http://www.imdb.com/title/tt0423977/?ref_=fn_tt_tt_1"/>
    <n v="124"/>
    <x v="0"/>
    <s v="USA"/>
    <s v="R"/>
    <n v="12000000"/>
    <n v="2007"/>
    <n v="569"/>
    <n v="7"/>
    <n v="1.85"/>
    <n v="0"/>
  </r>
  <r>
    <s v="Color"/>
    <x v="169"/>
    <n v="147"/>
    <n v="97"/>
    <n v="541"/>
    <n v="673"/>
    <s v="Jami Gertz"/>
    <n v="967"/>
    <n v="32222567"/>
    <s v="Comedy|Fantasy|Horror"/>
    <s v="Dianne Wiest"/>
    <s v="The Lost Boys "/>
    <n v="92924"/>
    <n v="4458"/>
    <s v="Jason Patric"/>
    <n v="3"/>
    <s v="1980s|california|death|small town|vampire"/>
    <s v="http://www.imdb.com/title/tt0093437/?ref_=fn_tt_tt_1"/>
    <n v="339"/>
    <x v="0"/>
    <s v="USA"/>
    <s v="R"/>
    <m/>
    <n v="1987"/>
    <n v="847"/>
    <n v="7.2"/>
    <n v="2.35"/>
    <n v="19000"/>
  </r>
  <r>
    <s v="Color"/>
    <x v="1086"/>
    <n v="152"/>
    <n v="97"/>
    <n v="4000"/>
    <n v="8000"/>
    <s v="Zooey Deschanel"/>
    <n v="22000"/>
    <n v="173381405"/>
    <s v="Comedy|Family|Fantasy|Romance"/>
    <s v="Peter Dinklage"/>
    <s v="Elf "/>
    <n v="147597"/>
    <n v="43354"/>
    <s v="Will Ferrell"/>
    <n v="1"/>
    <s v="baby|christmas spirit|elf|new york city|north pole"/>
    <s v="http://www.imdb.com/title/tt0319343/?ref_=fn_tt_tt_1"/>
    <n v="395"/>
    <x v="0"/>
    <s v="USA"/>
    <s v="PG"/>
    <n v="33000000"/>
    <n v="2003"/>
    <n v="11000"/>
    <n v="6.9"/>
    <n v="1.85"/>
    <n v="21000"/>
  </r>
  <r>
    <s v="Color"/>
    <x v="1258"/>
    <n v="155"/>
    <n v="97"/>
    <n v="7"/>
    <n v="939"/>
    <s v="Scott Takeda"/>
    <n v="8000"/>
    <n v="2711210"/>
    <s v="Comedy|Drama"/>
    <s v="Will Ferrell"/>
    <s v="Everything Must Go "/>
    <n v="40305"/>
    <n v="10517"/>
    <s v="Stephen Root"/>
    <n v="1"/>
    <s v="alcoholic|beer|bicycle|new neighbor|yard sale"/>
    <s v="http://www.imdb.com/title/tt1531663/?ref_=fn_tt_tt_1"/>
    <n v="86"/>
    <x v="0"/>
    <s v="USA"/>
    <s v="R"/>
    <n v="5000000"/>
    <n v="2010"/>
    <n v="981"/>
    <n v="6.4"/>
    <n v="2.35"/>
    <n v="0"/>
  </r>
  <r>
    <s v="Color"/>
    <x v="361"/>
    <n v="159"/>
    <n v="97"/>
    <n v="70"/>
    <n v="625"/>
    <s v="Amy Poehler"/>
    <n v="2000"/>
    <n v="86049418"/>
    <s v="Comedy"/>
    <s v="Tina Fey"/>
    <s v="Mean Girls "/>
    <n v="245989"/>
    <n v="5032"/>
    <s v="Neil Flynn"/>
    <n v="4"/>
    <s v="bully|clique|high school|high school girl|secret"/>
    <s v="http://www.imdb.com/title/tt0377092/?ref_=fn_tt_tt_1"/>
    <n v="554"/>
    <x v="0"/>
    <s v="USA"/>
    <s v="PG-13"/>
    <n v="17000000"/>
    <n v="2004"/>
    <n v="1000"/>
    <n v="7"/>
    <n v="1.85"/>
    <n v="0"/>
  </r>
  <r>
    <s v="Color"/>
    <x v="55"/>
    <n v="159"/>
    <n v="97"/>
    <n v="19"/>
    <n v="130"/>
    <s v="Rupert Evans"/>
    <n v="4000"/>
    <n v="35794166"/>
    <s v="Horror|Mystery|Thriller"/>
    <s v="Lauren Cohan"/>
    <s v="The Boy "/>
    <n v="35654"/>
    <n v="4687"/>
    <s v="Stephanie Lemelin"/>
    <n v="0"/>
    <s v="animate doll|doll|england|nanny|surprise ending"/>
    <s v="http://www.imdb.com/title/tt3882082/?ref_=fn_tt_tt_1"/>
    <n v="155"/>
    <x v="0"/>
    <s v="USA"/>
    <s v="PG-13"/>
    <n v="10000000"/>
    <n v="2016"/>
    <n v="334"/>
    <n v="6"/>
    <n v="2.35"/>
    <n v="20000"/>
  </r>
  <r>
    <s v="Color"/>
    <x v="1259"/>
    <n v="161"/>
    <n v="97"/>
    <n v="18"/>
    <n v="236"/>
    <s v="Olivia Cooke"/>
    <n v="852"/>
    <m/>
    <s v="Sci-Fi|Thriller"/>
    <s v="Lin Shaye"/>
    <s v="The Signal "/>
    <n v="48236"/>
    <n v="1922"/>
    <s v="Beau Knapp"/>
    <n v="0"/>
    <s v="computer hacker|girlfriend in a coma|nosebleed|prosthetic leg|road trip"/>
    <s v="http://www.imdb.com/title/tt2910814/?ref_=fn_tt_tt_1"/>
    <n v="180"/>
    <x v="0"/>
    <s v="USA"/>
    <s v="PG-13"/>
    <n v="4000000"/>
    <n v="2014"/>
    <n v="680"/>
    <n v="6.1"/>
    <n v="2.35"/>
    <n v="10000"/>
  </r>
  <r>
    <s v="Color"/>
    <x v="1260"/>
    <n v="166"/>
    <n v="97"/>
    <n v="17"/>
    <n v="74"/>
    <s v="Tom Everett"/>
    <n v="158"/>
    <n v="32600000"/>
    <s v="Horror|Thriller"/>
    <s v="Judie Aronson"/>
    <s v="Friday the 13th: The Final Chapter "/>
    <n v="29488"/>
    <n v="467"/>
    <s v="Kimberly Beck"/>
    <n v="0"/>
    <s v="friday the thirteenth|hockey mask|jason voorhees|morgue|slasher"/>
    <s v="http://www.imdb.com/title/tt0087298/?ref_=fn_tt_tt_1"/>
    <n v="326"/>
    <x v="0"/>
    <s v="USA"/>
    <s v="R"/>
    <n v="1800000"/>
    <n v="1984"/>
    <n v="84"/>
    <n v="5.9"/>
    <n v="1.85"/>
    <n v="0"/>
  </r>
  <r>
    <s v="Color"/>
    <x v="1261"/>
    <n v="168"/>
    <n v="97"/>
    <n v="11"/>
    <n v="887"/>
    <s v="Jim Broadbent"/>
    <n v="14000"/>
    <n v="71500556"/>
    <s v="Comedy|Drama|Romance"/>
    <s v="Colin Firth"/>
    <s v="Bridget Jones's Diary "/>
    <n v="171568"/>
    <n v="16999"/>
    <s v="Shirley Henderson"/>
    <n v="3"/>
    <s v="american actress playing british character|book publishing|calorie counting|employer employee relationship|rabbit costume"/>
    <s v="http://www.imdb.com/title/tt0243155/?ref_=fn_tt_tt_1"/>
    <n v="571"/>
    <x v="0"/>
    <s v="UK"/>
    <s v="R"/>
    <n v="26000000"/>
    <n v="2001"/>
    <n v="1000"/>
    <n v="6.7"/>
    <n v="2.35"/>
    <n v="0"/>
  </r>
  <r>
    <s v=" Black and White"/>
    <x v="480"/>
    <n v="174"/>
    <n v="97"/>
    <n v="0"/>
    <n v="657"/>
    <s v="Jason Mewes"/>
    <n v="1000"/>
    <n v="24138847"/>
    <s v="Comedy"/>
    <s v="Ethan Suplee"/>
    <s v="Clerks II "/>
    <n v="114797"/>
    <n v="2990"/>
    <s v="Brian O'Halloran"/>
    <n v="3"/>
    <s v="fast food|fast food restaurant|new jersey|quick stop|restaurant"/>
    <s v="http://www.imdb.com/title/tt0424345/?ref_=fn_tt_tt_1"/>
    <n v="472"/>
    <x v="0"/>
    <s v="USA"/>
    <s v="R"/>
    <n v="5000000"/>
    <n v="2006"/>
    <n v="898"/>
    <n v="7.4"/>
    <n v="1.85"/>
    <n v="0"/>
  </r>
  <r>
    <s v="Color"/>
    <x v="1262"/>
    <n v="181"/>
    <n v="97"/>
    <n v="33"/>
    <n v="229"/>
    <s v="Michael O'Keefe"/>
    <n v="496"/>
    <n v="2508841"/>
    <s v="Crime|Drama"/>
    <s v="Charlie McDermott"/>
    <s v="Frozen River "/>
    <n v="21746"/>
    <n v="994"/>
    <s v="Misty Upham"/>
    <n v="1"/>
    <s v="border|mohawk|money|new york|river"/>
    <s v="http://www.imdb.com/title/tt0978759/?ref_=fn_tt_tt_1"/>
    <n v="93"/>
    <x v="0"/>
    <s v="USA"/>
    <s v="R"/>
    <n v="1000000"/>
    <n v="2008"/>
    <n v="238"/>
    <n v="7.2"/>
    <n v="1.85"/>
    <n v="0"/>
  </r>
  <r>
    <s v="Color"/>
    <x v="1263"/>
    <n v="189"/>
    <n v="97"/>
    <n v="11"/>
    <n v="220"/>
    <s v="James Ransone"/>
    <n v="1000"/>
    <n v="27736779"/>
    <s v="Horror|Mystery|Thriller"/>
    <s v="Laila Haley"/>
    <s v="Sinister 2 "/>
    <n v="25210"/>
    <n v="2403"/>
    <s v="Jaden Klein"/>
    <n v="0"/>
    <s v="deputy|farmhouse|nightmare|private investigator|rural"/>
    <s v="http://www.imdb.com/title/tt2752772/?ref_=fn_tt_tt_1"/>
    <n v="126"/>
    <x v="0"/>
    <s v="USA"/>
    <s v="R"/>
    <n v="10000000"/>
    <n v="2015"/>
    <n v="412"/>
    <n v="5.2"/>
    <n v="2.35"/>
    <n v="13000"/>
  </r>
  <r>
    <s v="Color"/>
    <x v="1264"/>
    <n v="190"/>
    <n v="97"/>
    <n v="6"/>
    <n v="561"/>
    <s v="Imelda Staunton"/>
    <n v="1000"/>
    <n v="46440491"/>
    <s v="Adventure|Animation|Comedy|Family|Fantasy"/>
    <s v="Jim Broadbent"/>
    <s v="Arthur Christmas "/>
    <n v="35446"/>
    <n v="2707"/>
    <s v="Michael Palin"/>
    <n v="1"/>
    <s v="christmas|christmas eve|elf|high tech|resentment"/>
    <s v="http://www.imdb.com/title/tt1430607/?ref_=fn_tt_tt_1"/>
    <n v="78"/>
    <x v="0"/>
    <s v="UK"/>
    <s v="PG"/>
    <n v="100000000"/>
    <n v="2011"/>
    <n v="579"/>
    <n v="7.1"/>
    <n v="1.85"/>
    <n v="0"/>
  </r>
  <r>
    <s v="Color"/>
    <x v="1265"/>
    <n v="195"/>
    <n v="97"/>
    <n v="197"/>
    <n v="570"/>
    <s v="JJ Feild"/>
    <n v="13000"/>
    <n v="122288"/>
    <s v="Action|Adventure|Drama|History|Thriller|War"/>
    <s v="Michael Fassbender"/>
    <s v="Centurion "/>
    <n v="64777"/>
    <n v="15293"/>
    <s v="Dave Legeno"/>
    <n v="0"/>
    <s v="mushroom|mute|roman soldier|screaming|wood carving"/>
    <s v="http://www.imdb.com/title/tt1020558/?ref_=fn_tt_tt_1"/>
    <n v="201"/>
    <x v="0"/>
    <s v="UK"/>
    <s v="R"/>
    <m/>
    <n v="2010"/>
    <n v="794"/>
    <n v="6.4"/>
    <n v="2.35"/>
    <n v="0"/>
  </r>
  <r>
    <s v=" Black and White"/>
    <x v="1004"/>
    <n v="198"/>
    <n v="97"/>
    <n v="176"/>
    <n v="10000"/>
    <s v="Meryl Streep"/>
    <n v="12000"/>
    <n v="45089048"/>
    <s v="Drama|Romance|Sci-Fi"/>
    <s v="Jeff Bridges"/>
    <s v="The Giver "/>
    <n v="86251"/>
    <n v="36064"/>
    <s v="Alexander Skarsgård"/>
    <n v="3"/>
    <s v="black and white segues into color|color|community|dystopia|infanticide"/>
    <s v="http://www.imdb.com/title/tt0435651/?ref_=fn_tt_tt_1"/>
    <n v="260"/>
    <x v="0"/>
    <s v="South Africa"/>
    <s v="PG-13"/>
    <n v="25000000"/>
    <n v="2014"/>
    <n v="11000"/>
    <n v="6.5"/>
    <n v="2.35"/>
    <n v="58000"/>
  </r>
  <r>
    <s v="Color"/>
    <x v="580"/>
    <n v="207"/>
    <n v="97"/>
    <n v="0"/>
    <n v="760"/>
    <s v="Noel Gugliemi"/>
    <n v="11000"/>
    <n v="93452056"/>
    <s v="Adventure|Comedy|Drama"/>
    <s v="Morgan Freeman"/>
    <s v="The Bucket List "/>
    <n v="184795"/>
    <n v="14868"/>
    <s v="Sean Hayes"/>
    <n v="1"/>
    <s v="billionaire|friend|hospital|list|mechanic"/>
    <s v="http://www.imdb.com/title/tt0825232/?ref_=fn_tt_tt_1"/>
    <n v="310"/>
    <x v="0"/>
    <s v="USA"/>
    <s v="PG-13"/>
    <n v="45000000"/>
    <n v="2007"/>
    <n v="2000"/>
    <n v="7.4"/>
    <n v="1.85"/>
    <n v="22000"/>
  </r>
  <r>
    <s v="Color"/>
    <x v="1266"/>
    <n v="213"/>
    <n v="97"/>
    <n v="41"/>
    <n v="619"/>
    <s v="Jason Patric"/>
    <n v="11000"/>
    <n v="23527955"/>
    <s v="Action|Crime|Drama|Mystery|Thriller"/>
    <s v="Chris Evans"/>
    <s v="The Losers "/>
    <n v="74691"/>
    <n v="12841"/>
    <s v="Óscar Jaenada"/>
    <n v="1"/>
    <s v="hacking|hijacking|martial arts|revenge|special forces"/>
    <s v="http://www.imdb.com/title/tt0480255/?ref_=fn_tt_tt_1"/>
    <n v="165"/>
    <x v="0"/>
    <s v="USA"/>
    <s v="PG-13"/>
    <n v="25000000"/>
    <n v="2010"/>
    <n v="673"/>
    <n v="6.4"/>
    <n v="2.35"/>
    <n v="0"/>
  </r>
  <r>
    <s v="Color"/>
    <x v="1267"/>
    <n v="221"/>
    <n v="97"/>
    <n v="25"/>
    <n v="861"/>
    <s v="Donald Faison"/>
    <n v="929"/>
    <n v="21371425"/>
    <s v="Action|Sci-Fi|Thriller"/>
    <s v="David Zayas"/>
    <s v="Skyline "/>
    <n v="76199"/>
    <n v="3679"/>
    <s v="Brittany Daniel"/>
    <n v="0"/>
    <s v="apartment|blue light|drawing|group of friends|light"/>
    <s v="http://www.imdb.com/title/tt1564585/?ref_=fn_tt_tt_1"/>
    <n v="944"/>
    <x v="0"/>
    <s v="USA"/>
    <s v="PG-13"/>
    <n v="10000000"/>
    <n v="2010"/>
    <n v="927"/>
    <n v="4.4000000000000004"/>
    <n v="2.35"/>
    <n v="13000"/>
  </r>
  <r>
    <s v="Color"/>
    <x v="1268"/>
    <n v="224"/>
    <n v="97"/>
    <n v="12"/>
    <n v="641"/>
    <s v="Jack O'Connell"/>
    <n v="788"/>
    <n v="1818681"/>
    <s v="Action|Crime|Drama|Thriller"/>
    <s v="Joseph Gilgun"/>
    <s v="Harry Brown "/>
    <n v="74435"/>
    <n v="2486"/>
    <s v="Sean Harris"/>
    <n v="1"/>
    <s v="bayonet|death|police|self defense|widower"/>
    <s v="http://www.imdb.com/title/tt1289406/?ref_=fn_tt_tt_1"/>
    <n v="224"/>
    <x v="0"/>
    <s v="UK"/>
    <s v="R"/>
    <n v="7300000"/>
    <n v="2009"/>
    <n v="698"/>
    <n v="7.2"/>
    <n v="2.35"/>
    <n v="0"/>
  </r>
  <r>
    <s v="Color"/>
    <x v="705"/>
    <n v="228"/>
    <n v="97"/>
    <n v="63"/>
    <n v="525"/>
    <s v="Jenifer Lewis"/>
    <n v="852"/>
    <n v="104374107"/>
    <s v="Animation|Family|Fantasy|Musical|Romance"/>
    <s v="Oprah Winfrey"/>
    <s v="The Princess and the Frog "/>
    <n v="89351"/>
    <n v="2480"/>
    <s v="Anika Noni Rose"/>
    <n v="0"/>
    <s v="amphibian|dream|frog|frog prince|waitress"/>
    <s v="http://www.imdb.com/title/tt0780521/?ref_=fn_tt_tt_1"/>
    <n v="214"/>
    <x v="0"/>
    <s v="USA"/>
    <s v="G"/>
    <n v="105000000"/>
    <n v="2009"/>
    <n v="578"/>
    <n v="7.1"/>
    <n v="1.85"/>
    <n v="5000"/>
  </r>
  <r>
    <s v="Color"/>
    <x v="1269"/>
    <n v="242"/>
    <n v="97"/>
    <n v="482"/>
    <n v="482"/>
    <s v="Hayley Kiyoko"/>
    <n v="852"/>
    <n v="52200504"/>
    <s v="Fantasy|Horror|Thriller"/>
    <s v="Lin Shaye"/>
    <s v="Insidious: Chapter 3 "/>
    <n v="54190"/>
    <n v="2426"/>
    <s v="Leigh Whannell"/>
    <n v="0"/>
    <s v="demon|possession|psychic|supernatural|teenager"/>
    <s v="http://www.imdb.com/title/tt3195644/?ref_=fn_tt_tt_1"/>
    <n v="183"/>
    <x v="0"/>
    <s v="Canada"/>
    <s v="PG-13"/>
    <n v="10000000"/>
    <n v="2015"/>
    <n v="542"/>
    <n v="6.1"/>
    <n v="2.35"/>
    <n v="29000"/>
  </r>
  <r>
    <s v="Color"/>
    <x v="1270"/>
    <n v="246"/>
    <n v="97"/>
    <n v="69"/>
    <n v="106"/>
    <s v="Riz Ahmed"/>
    <n v="414"/>
    <n v="304137"/>
    <s v="Comedy|Crime|Drama"/>
    <s v="Kayvan Novak"/>
    <s v="Four Lions "/>
    <n v="55982"/>
    <n v="1269"/>
    <s v="Alex Macqueen"/>
    <n v="0"/>
    <s v="accidental shooting|bird|crow|exploding animal|muslim"/>
    <s v="http://www.imdb.com/title/tt1341167/?ref_=fn_tt_tt_1"/>
    <n v="148"/>
    <x v="0"/>
    <s v="UK"/>
    <s v="R"/>
    <m/>
    <n v="2010"/>
    <n v="365"/>
    <n v="7.3"/>
    <n v="1.85"/>
    <n v="17000"/>
  </r>
  <r>
    <s v="Color"/>
    <x v="1271"/>
    <n v="249"/>
    <n v="97"/>
    <n v="0"/>
    <n v="594"/>
    <s v="Paddy Considine"/>
    <n v="920"/>
    <n v="466702"/>
    <s v="Comedy|Drama|Romance"/>
    <s v="Craig Roberts"/>
    <s v="Submarine "/>
    <n v="65877"/>
    <n v="3275"/>
    <s v="Sally Hawkins"/>
    <n v="1"/>
    <s v="15 year old|school|teen comedy|teen movie|virginity"/>
    <s v="http://www.imdb.com/title/tt1440292/?ref_=fn_tt_tt_1"/>
    <n v="100"/>
    <x v="0"/>
    <s v="UK"/>
    <s v="R"/>
    <m/>
    <n v="2010"/>
    <n v="680"/>
    <n v="7.3"/>
    <n v="1.85"/>
    <n v="17000"/>
  </r>
  <r>
    <s v=" Black and White"/>
    <x v="448"/>
    <n v="252"/>
    <n v="97"/>
    <n v="0"/>
    <n v="233"/>
    <s v="Shawn Roberts"/>
    <n v="654"/>
    <n v="20433940"/>
    <s v="Horror"/>
    <s v="Tony Nappo"/>
    <s v="Land of the Dead "/>
    <n v="78883"/>
    <n v="1876"/>
    <s v="Pedro Miguel Arce"/>
    <n v="8"/>
    <s v="apocalypse|mercenary|skyscraper|urban setting|zombie apocalypse"/>
    <s v="http://www.imdb.com/title/tt0418819/?ref_=fn_tt_tt_1"/>
    <n v="662"/>
    <x v="0"/>
    <s v="Canada"/>
    <s v="R"/>
    <n v="15000000"/>
    <n v="2005"/>
    <n v="529"/>
    <n v="6.2"/>
    <n v="2.35"/>
    <n v="0"/>
  </r>
  <r>
    <s v="Color"/>
    <x v="1180"/>
    <n v="253"/>
    <n v="97"/>
    <n v="545"/>
    <n v="529"/>
    <s v="Boris Kodjoe"/>
    <n v="14000"/>
    <n v="60128566"/>
    <s v="Action|Adventure|Horror|Sci-Fi"/>
    <s v="Milla Jovovich"/>
    <s v="Resident Evil: Afterlife "/>
    <n v="131447"/>
    <n v="16098"/>
    <s v="Shawn Roberts"/>
    <n v="1"/>
    <s v="alaska|female gunfighter|mutation|ship|siege"/>
    <s v="http://www.imdb.com/title/tt1220634/?ref_=fn_tt_tt_1"/>
    <n v="410"/>
    <x v="0"/>
    <s v="Germany"/>
    <s v="R"/>
    <n v="60000000"/>
    <n v="2010"/>
    <n v="1000"/>
    <n v="5.9"/>
    <n v="2.35"/>
    <n v="19000"/>
  </r>
  <r>
    <s v="Color"/>
    <x v="1272"/>
    <n v="256"/>
    <n v="97"/>
    <n v="52"/>
    <n v="161"/>
    <s v="Kamil McFadden"/>
    <n v="20000"/>
    <n v="103400692"/>
    <s v="Adventure|Animation|Family|Fantasy"/>
    <s v="Hugh Jackman"/>
    <s v="Rise of the Guardians "/>
    <n v="123553"/>
    <n v="20645"/>
    <s v="Khamani Griffin"/>
    <n v="0"/>
    <s v="belief|box office hit|children|new york city|tooth"/>
    <s v="http://www.imdb.com/title/tt1446192/?ref_=fn_tt_tt_1"/>
    <n v="174"/>
    <x v="0"/>
    <s v="USA"/>
    <s v="PG"/>
    <n v="145000000"/>
    <n v="2012"/>
    <n v="315"/>
    <n v="7.3"/>
    <n v="1.85"/>
    <n v="25000"/>
  </r>
  <r>
    <s v="Color"/>
    <x v="387"/>
    <n v="270"/>
    <n v="97"/>
    <n v="387"/>
    <n v="64"/>
    <s v="Maria Dizzia"/>
    <n v="6000"/>
    <n v="7574066"/>
    <s v="Comedy|Drama"/>
    <s v="Naomi Watts"/>
    <s v="While We're Young "/>
    <n v="30325"/>
    <n v="6322"/>
    <s v="Dree Hemingway"/>
    <n v="2"/>
    <s v="documentary filmmaker|documentary filmmaking|father in law|generation z|hipster"/>
    <s v="http://www.imdb.com/title/tt1791682/?ref_=fn_tt_tt_1"/>
    <n v="96"/>
    <x v="0"/>
    <s v="USA"/>
    <s v="R"/>
    <n v="10000000"/>
    <n v="2014"/>
    <n v="139"/>
    <n v="6.3"/>
    <n v="1.85"/>
    <n v="0"/>
  </r>
  <r>
    <s v="Color"/>
    <x v="586"/>
    <n v="273"/>
    <n v="97"/>
    <n v="31"/>
    <n v="662"/>
    <s v="Jason Ritter"/>
    <n v="918"/>
    <n v="82163317"/>
    <s v="Action|Horror|Thriller"/>
    <s v="Katharine Isabelle"/>
    <s v="Freddy vs. Jason "/>
    <n v="89101"/>
    <n v="4692"/>
    <s v="Zack Ward"/>
    <n v="0"/>
    <s v="elm street|freddy krueger|jason voorhees|serial killer|slasher"/>
    <s v="http://www.imdb.com/title/tt0329101/?ref_=fn_tt_tt_1"/>
    <n v="885"/>
    <x v="0"/>
    <s v="USA"/>
    <s v="R"/>
    <n v="30000000"/>
    <n v="2003"/>
    <n v="782"/>
    <n v="5.8"/>
    <n v="2.35"/>
    <n v="3000"/>
  </r>
  <r>
    <s v="Color"/>
    <x v="1031"/>
    <n v="286"/>
    <n v="97"/>
    <n v="52"/>
    <n v="384"/>
    <s v="John Michael Higgins"/>
    <n v="3000"/>
    <n v="100292856"/>
    <s v="Comedy"/>
    <s v="Justin Timberlake"/>
    <s v="Bad Teacher "/>
    <n v="160418"/>
    <n v="5547"/>
    <s v="Phyllis Smith"/>
    <n v="0"/>
    <s v="boob job|breast enlargement|breast surgery|cheating on a test|ejaculation"/>
    <s v="http://www.imdb.com/title/tt1284575/?ref_=fn_tt_tt_1"/>
    <n v="296"/>
    <x v="0"/>
    <s v="USA"/>
    <s v="R"/>
    <n v="20000000"/>
    <n v="2011"/>
    <n v="957"/>
    <n v="5.7"/>
    <n v="1.85"/>
    <n v="16000"/>
  </r>
  <r>
    <s v="Color"/>
    <x v="720"/>
    <n v="301"/>
    <n v="97"/>
    <n v="0"/>
    <n v="106"/>
    <s v="Chris Pontius"/>
    <n v="227"/>
    <n v="1768416"/>
    <s v="Comedy|Drama"/>
    <s v="Nathalie Fay"/>
    <s v="Somewhere "/>
    <n v="35848"/>
    <n v="684"/>
    <s v="Erin Wasson"/>
    <n v="0"/>
    <s v="actor|boredom|luxury hotel|party|trip"/>
    <s v="http://www.imdb.com/title/tt1421051/?ref_=fn_tt_tt_1"/>
    <n v="198"/>
    <x v="0"/>
    <s v="USA"/>
    <s v="R"/>
    <n v="7000000"/>
    <n v="2010"/>
    <n v="218"/>
    <n v="6.3"/>
    <n v="1.85"/>
    <n v="0"/>
  </r>
  <r>
    <s v="Color"/>
    <x v="865"/>
    <n v="351"/>
    <n v="97"/>
    <n v="89"/>
    <n v="329"/>
    <s v="Carla Gallo"/>
    <n v="920"/>
    <n v="150056505"/>
    <s v="Comedy"/>
    <s v="Craig Roberts"/>
    <s v="Neighbors "/>
    <n v="216581"/>
    <n v="2771"/>
    <s v="Ike Barinholtz"/>
    <n v="3"/>
    <s v="broken leg|friendship|jewish|topless female nudity|urination"/>
    <s v="http://www.imdb.com/title/tt2004420/?ref_=fn_tt_tt_1"/>
    <n v="397"/>
    <x v="0"/>
    <s v="USA"/>
    <s v="R"/>
    <n v="18000000"/>
    <n v="2014"/>
    <n v="798"/>
    <n v="6.4"/>
    <n v="2.35"/>
    <n v="21000"/>
  </r>
  <r>
    <s v="Color"/>
    <x v="1273"/>
    <n v="401"/>
    <n v="97"/>
    <n v="171"/>
    <n v="846"/>
    <s v="Sharlto Copley"/>
    <n v="11000"/>
    <n v="241407328"/>
    <s v="Action|Adventure|Family|Fantasy|Romance"/>
    <s v="Angelina Jolie Pitt"/>
    <s v="Maleficent "/>
    <n v="252257"/>
    <n v="15516"/>
    <s v="Sam Riley"/>
    <n v="2"/>
    <s v="curse|dark fantasy|fairy|king|kingdom"/>
    <s v="http://www.imdb.com/title/tt1587310/?ref_=fn_tt_tt_1"/>
    <n v="634"/>
    <x v="0"/>
    <s v="USA"/>
    <s v="PG"/>
    <n v="180000000"/>
    <n v="2014"/>
    <n v="2000"/>
    <n v="7"/>
    <n v="2.35"/>
    <n v="89000"/>
  </r>
  <r>
    <s v="Color"/>
    <x v="1274"/>
    <n v="414"/>
    <n v="97"/>
    <n v="181"/>
    <n v="748"/>
    <s v="Sam Shepard"/>
    <n v="11000"/>
    <n v="14938570"/>
    <s v="Crime|Thriller"/>
    <s v="Brad Pitt"/>
    <s v="Killing Them Softly "/>
    <n v="111625"/>
    <n v="14025"/>
    <s v="Ben Mendelsohn"/>
    <n v="1"/>
    <s v="exploding car|hit by a car|poker game|punched in the face|shot to death"/>
    <s v="http://www.imdb.com/title/tt1764234/?ref_=fn_tt_tt_1"/>
    <n v="369"/>
    <x v="0"/>
    <s v="USA"/>
    <s v="R"/>
    <n v="15000000"/>
    <n v="2012"/>
    <n v="820"/>
    <n v="6.2"/>
    <n v="2.35"/>
    <n v="20000"/>
  </r>
  <r>
    <s v="Color"/>
    <x v="965"/>
    <n v="415"/>
    <n v="97"/>
    <n v="0"/>
    <n v="372"/>
    <s v="Matt Berry"/>
    <n v="18000"/>
    <n v="5009677"/>
    <s v="Drama|Mystery|Sci-Fi"/>
    <s v="Kevin Spacey"/>
    <s v="Moon "/>
    <n v="260607"/>
    <n v="19404"/>
    <s v="Benedict Wong"/>
    <n v="0"/>
    <s v="computer|contract|earth|moon|solitude"/>
    <s v="http://www.imdb.com/title/tt1182345/?ref_=fn_tt_tt_1"/>
    <n v="485"/>
    <x v="0"/>
    <s v="UK"/>
    <s v="R"/>
    <n v="5000000"/>
    <n v="2009"/>
    <n v="572"/>
    <n v="7.9"/>
    <n v="2.35"/>
    <n v="47000"/>
  </r>
  <r>
    <s v="Color"/>
    <x v="1275"/>
    <n v="2"/>
    <n v="98"/>
    <n v="0"/>
    <n v="21"/>
    <s v="Bill Allen"/>
    <n v="52"/>
    <m/>
    <s v="Action|Drama|Sport"/>
    <s v="Joel Moody"/>
    <s v="Heroes of Dirt "/>
    <n v="53"/>
    <n v="130"/>
    <s v="Lia Tucker"/>
    <n v="0"/>
    <s v="bike|bmx|drugs|troubled teen|youth"/>
    <s v="http://www.imdb.com/title/tt1934172/?ref_=fn_tt_tt_1"/>
    <n v="1"/>
    <x v="0"/>
    <s v="USA"/>
    <s v="PG-13"/>
    <m/>
    <n v="2015"/>
    <n v="36"/>
    <n v="7.1"/>
    <m/>
    <n v="197"/>
  </r>
  <r>
    <s v="Color"/>
    <x v="1276"/>
    <n v="2"/>
    <n v="98"/>
    <n v="2"/>
    <n v="53"/>
    <s v="Maggie Wheeler"/>
    <n v="729"/>
    <m/>
    <s v="Animation"/>
    <s v="Joey D. Vieira"/>
    <s v="Dwegons and Leprechauns "/>
    <n v="50"/>
    <n v="1092"/>
    <s v="Jacqueline Lovell"/>
    <n v="4"/>
    <s v="dwegons"/>
    <s v="http://www.imdb.com/title/tt1134666/?ref_=fn_tt_tt_1"/>
    <n v="3"/>
    <x v="0"/>
    <s v="USA"/>
    <s v="PG"/>
    <n v="20000000"/>
    <n v="2014"/>
    <n v="282"/>
    <n v="4.8"/>
    <m/>
    <n v="70"/>
  </r>
  <r>
    <s v="Color"/>
    <x v="1277"/>
    <n v="4"/>
    <n v="98"/>
    <n v="0"/>
    <n v="0"/>
    <s v="Natalie Welch"/>
    <n v="196"/>
    <m/>
    <s v="Family|Sci-Fi"/>
    <s v="Tom E. Nicholson"/>
    <s v="Rotor DR1 "/>
    <n v="209"/>
    <n v="199"/>
    <s v="Christian Kapper"/>
    <n v="2"/>
    <s v="drone|playing with gun|post apocalypse|road trip|working class family"/>
    <s v="http://www.imdb.com/title/tt4162992/?ref_=fn_tt_tt_1"/>
    <n v="8"/>
    <x v="0"/>
    <s v="USA"/>
    <s v="Unrated"/>
    <n v="350000"/>
    <n v="2015"/>
    <n v="3"/>
    <n v="3.4"/>
    <n v="2.35"/>
    <n v="240"/>
  </r>
  <r>
    <s v="Color"/>
    <x v="1278"/>
    <n v="4"/>
    <n v="98"/>
    <n v="6"/>
    <n v="50"/>
    <s v="Rodrigo De la Serna"/>
    <n v="61"/>
    <m/>
    <s v="Biography"/>
    <s v="Maximilian Dirr"/>
    <s v="Chiamatemi Francesco - Il Papa della gente "/>
    <n v="80"/>
    <n v="192"/>
    <s v="Ferdinando Vetere"/>
    <n v="0"/>
    <s v=""/>
    <s v="http://www.imdb.com/title/tt3856124/?ref_=fn_tt_tt_1"/>
    <n v="4"/>
    <x v="9"/>
    <s v="Italy"/>
    <s v="Unrated"/>
    <n v="15000000"/>
    <n v="2015"/>
    <n v="57"/>
    <n v="5.7"/>
    <m/>
    <n v="18"/>
  </r>
  <r>
    <s v="Color"/>
    <x v="1279"/>
    <n v="4"/>
    <n v="98"/>
    <n v="3"/>
    <n v="104"/>
    <s v="Derek Brandon"/>
    <n v="337"/>
    <m/>
    <s v="Drama|Family"/>
    <s v="Florence Henderson"/>
    <s v="The Christmas Bunny "/>
    <n v="450"/>
    <n v="694"/>
    <s v="Charles Irving Beale"/>
    <n v="2"/>
    <s v="animal in title|christmas|farm|michigan|rabbit"/>
    <s v="http://www.imdb.com/title/tt1640714/?ref_=fn_tt_tt_1"/>
    <n v="10"/>
    <x v="0"/>
    <s v="USA"/>
    <s v="PG"/>
    <n v="250000"/>
    <n v="2010"/>
    <n v="168"/>
    <n v="6.2"/>
    <m/>
    <n v="0"/>
  </r>
  <r>
    <s v="Color"/>
    <x v="1280"/>
    <n v="8"/>
    <n v="98"/>
    <n v="3"/>
    <n v="248"/>
    <s v="Joanna Cassidy"/>
    <n v="500"/>
    <m/>
    <s v="Comedy|Drama|Romance"/>
    <s v="Taran Killam"/>
    <s v="Anderson's Cross "/>
    <n v="95"/>
    <n v="1545"/>
    <s v="Ryan Carnes"/>
    <n v="7"/>
    <s v="divorce|marriage|mother daughter relationship|sex|teenage boy"/>
    <s v="http://www.imdb.com/title/tt0393049/?ref_=fn_tt_tt_1"/>
    <n v="7"/>
    <x v="0"/>
    <s v="USA"/>
    <s v="R"/>
    <n v="300000"/>
    <n v="2010"/>
    <n v="317"/>
    <n v="7.2"/>
    <m/>
    <n v="7"/>
  </r>
  <r>
    <s v="Color"/>
    <x v="1281"/>
    <n v="8"/>
    <n v="98"/>
    <n v="5"/>
    <n v="233"/>
    <s v="Annabella Sciorra"/>
    <n v="587"/>
    <m/>
    <s v="Thriller"/>
    <s v="Paula Garcés"/>
    <s v="The Maid's Room "/>
    <n v="719"/>
    <n v="1707"/>
    <s v="John Brodsky"/>
    <n v="0"/>
    <s v=""/>
    <s v="http://www.imdb.com/title/tt2263814/?ref_=fn_tt_tt_1"/>
    <n v="9"/>
    <x v="0"/>
    <s v="USA"/>
    <s v="Unrated"/>
    <n v="600000"/>
    <n v="2013"/>
    <n v="448"/>
    <n v="4.5"/>
    <m/>
    <n v="128"/>
  </r>
  <r>
    <s v="Color"/>
    <x v="1282"/>
    <n v="9"/>
    <n v="98"/>
    <n v="11"/>
    <n v="636"/>
    <s v="Michael Rapaport"/>
    <n v="979"/>
    <m/>
    <s v="Comedy|Drama"/>
    <s v="Chazz Palminteri"/>
    <s v="Once Upon a Time in Queens "/>
    <n v="291"/>
    <n v="4036"/>
    <s v="Paul Sorvino"/>
    <n v="2"/>
    <s v=""/>
    <s v="http://www.imdb.com/title/tt1639397/?ref_=fn_tt_tt_1"/>
    <n v="7"/>
    <x v="0"/>
    <s v="USA"/>
    <s v="R"/>
    <n v="1500000"/>
    <n v="2013"/>
    <n v="975"/>
    <n v="6.3"/>
    <n v="1.89"/>
    <n v="283"/>
  </r>
  <r>
    <s v="Color"/>
    <x v="1283"/>
    <n v="9"/>
    <n v="98"/>
    <n v="77"/>
    <n v="0"/>
    <s v="Pierre Prieur"/>
    <n v="19"/>
    <m/>
    <s v="Drama|Musical|Romance"/>
    <s v="Rumi Missabu"/>
    <s v="Bizarre "/>
    <n v="569"/>
    <n v="19"/>
    <s v="Raquel Nave"/>
    <n v="0"/>
    <s v="full frontal nudity|group shower|male full frontal nudity|male nudity|shower"/>
    <s v="http://www.imdb.com/title/tt3904272/?ref_=fn_tt_tt_1"/>
    <n v="1"/>
    <x v="0"/>
    <s v="France"/>
    <s v="Unrated"/>
    <n v="500000"/>
    <n v="2015"/>
    <n v="0"/>
    <n v="4.3"/>
    <n v="1.78"/>
    <n v="114"/>
  </r>
  <r>
    <s v="Color"/>
    <x v="1284"/>
    <n v="10"/>
    <n v="98"/>
    <n v="3"/>
    <n v="152"/>
    <s v="Stanley B. Herman"/>
    <n v="789"/>
    <m/>
    <s v="Crime|Drama"/>
    <s v="Peter Greene"/>
    <s v="Bang "/>
    <n v="438"/>
    <n v="1186"/>
    <s v="James Noble"/>
    <n v="1"/>
    <s v="corruption|homeless|homeless man|motorcycle|urban legend"/>
    <s v="http://www.imdb.com/title/tt0109266/?ref_=fn_tt_tt_1"/>
    <n v="14"/>
    <x v="0"/>
    <s v="USA"/>
    <s v="Unrated"/>
    <m/>
    <n v="1995"/>
    <n v="194"/>
    <n v="6.4"/>
    <m/>
    <n v="20"/>
  </r>
  <r>
    <s v="Color"/>
    <x v="1285"/>
    <n v="11"/>
    <n v="98"/>
    <n v="0"/>
    <n v="0"/>
    <s v="Zheng Xu"/>
    <n v="4"/>
    <m/>
    <s v="Comedy|Crime"/>
    <s v="Bo Huang"/>
    <s v="Crazy Stone "/>
    <n v="2097"/>
    <n v="8"/>
    <s v="Zhonghua Chen"/>
    <n v="1"/>
    <s v="bankruptcy|crystal|father son relationship|heist|shower"/>
    <s v="http://www.imdb.com/title/tt0843270/?ref_=fn_tt_tt_1"/>
    <n v="9"/>
    <x v="13"/>
    <s v="China"/>
    <s v="Unrated"/>
    <n v="3000000"/>
    <n v="2006"/>
    <n v="4"/>
    <n v="7.7"/>
    <n v="2.35"/>
    <n v="23"/>
  </r>
  <r>
    <s v="Color"/>
    <x v="542"/>
    <n v="13"/>
    <n v="98"/>
    <n v="15"/>
    <n v="281"/>
    <s v="Adam Arkin"/>
    <n v="691"/>
    <n v="8500000"/>
    <s v="Comedy"/>
    <s v="Mako"/>
    <s v="Under the Rainbow "/>
    <n v="2061"/>
    <n v="1761"/>
    <s v="Billy Barty"/>
    <n v="0"/>
    <s v="assassin|hotel|japanese tourist|secret service|wizard of oz"/>
    <s v="http://www.imdb.com/title/tt0083254/?ref_=fn_tt_tt_1"/>
    <n v="34"/>
    <x v="0"/>
    <s v="USA"/>
    <s v="PG"/>
    <n v="20000000"/>
    <n v="1981"/>
    <n v="374"/>
    <n v="5.4"/>
    <n v="1.78"/>
    <n v="501"/>
  </r>
  <r>
    <s v="Color"/>
    <x v="1286"/>
    <n v="14"/>
    <n v="98"/>
    <n v="102"/>
    <n v="360"/>
    <s v="Jim O'Heir"/>
    <n v="563"/>
    <n v="105943"/>
    <s v="Comedy"/>
    <s v="Jay Mohr"/>
    <s v="Road Hard "/>
    <n v="1351"/>
    <n v="2628"/>
    <s v="David Alan Grier"/>
    <n v="0"/>
    <s v="girl in panties|panties|red panties|stand up comedy"/>
    <s v="http://www.imdb.com/title/tt3110770/?ref_=fn_tt_tt_1"/>
    <n v="11"/>
    <x v="0"/>
    <s v="USA"/>
    <s v="Unrated"/>
    <n v="1500000"/>
    <n v="2015"/>
    <n v="485"/>
    <n v="6.1"/>
    <m/>
    <n v="212"/>
  </r>
  <r>
    <s v="Color"/>
    <x v="1287"/>
    <n v="15"/>
    <n v="98"/>
    <n v="0"/>
    <n v="31"/>
    <s v="Christian Campbell"/>
    <n v="368"/>
    <m/>
    <s v="Crime|Drama|Mystery|Thriller"/>
    <s v="Alice Krige"/>
    <s v="The Betrayed "/>
    <n v="1634"/>
    <n v="668"/>
    <s v="Blaine Anderson"/>
    <n v="0"/>
    <s v="blood splatter|ski mask|stolen money|vomiting|warehouse"/>
    <s v="http://www.imdb.com/title/tt1074191/?ref_=fn_tt_tt_1"/>
    <n v="11"/>
    <x v="0"/>
    <s v="USA"/>
    <s v="Unrated"/>
    <n v="3500000"/>
    <n v="2008"/>
    <n v="168"/>
    <n v="6.1"/>
    <n v="1.85"/>
    <n v="127"/>
  </r>
  <r>
    <s v="Color"/>
    <x v="1288"/>
    <n v="17"/>
    <n v="98"/>
    <n v="0"/>
    <n v="5"/>
    <s v="Julie Engelbrecht"/>
    <n v="186"/>
    <m/>
    <s v="Comedy"/>
    <s v="Lambert Wilson"/>
    <s v="Barbecue "/>
    <n v="1673"/>
    <n v="253"/>
    <s v="Lionel Abelanski"/>
    <n v="1"/>
    <s v=""/>
    <s v="http://www.imdb.com/title/tt3202120/?ref_=fn_tt_tt_1"/>
    <n v="1"/>
    <x v="5"/>
    <s v="France"/>
    <s v="Unrated"/>
    <m/>
    <n v="2014"/>
    <n v="41"/>
    <n v="6.1"/>
    <n v="2.35"/>
    <n v="348"/>
  </r>
  <r>
    <s v="Color"/>
    <x v="1289"/>
    <n v="17"/>
    <n v="98"/>
    <n v="136"/>
    <n v="249"/>
    <s v="Marina Sirtis"/>
    <n v="977"/>
    <m/>
    <s v="Adventure|Drama"/>
    <s v="Faye Dunaway"/>
    <s v="The Wicked Lady "/>
    <n v="802"/>
    <n v="2413"/>
    <s v="John Gielgud"/>
    <n v="0"/>
    <s v="female nudity|highwayman|nell gwynne|nudity|whipping"/>
    <s v="http://www.imdb.com/title/tt0086582/?ref_=fn_tt_tt_1"/>
    <n v="15"/>
    <x v="0"/>
    <s v="UK"/>
    <s v="R"/>
    <n v="8000000"/>
    <n v="1983"/>
    <n v="649"/>
    <n v="4"/>
    <n v="1.85"/>
    <n v="79"/>
  </r>
  <r>
    <s v="Color"/>
    <x v="335"/>
    <n v="18"/>
    <n v="98"/>
    <n v="198"/>
    <n v="636"/>
    <s v="Michael Rapaport"/>
    <n v="1000"/>
    <m/>
    <s v="Comedy|Romance"/>
    <s v="Mark Margolis"/>
    <s v="The Pallbearer "/>
    <n v="6124"/>
    <n v="3502"/>
    <s v="Carol Kane"/>
    <n v="2"/>
    <s v="bachelor party|directorial debut|funeral|pallbearer|wedding"/>
    <s v="http://www.imdb.com/title/tt0117283/?ref_=fn_tt_tt_1"/>
    <n v="55"/>
    <x v="0"/>
    <s v="USA"/>
    <s v="PG-13"/>
    <n v="8000000"/>
    <n v="1996"/>
    <n v="975"/>
    <n v="4.9000000000000004"/>
    <n v="1.85"/>
    <n v="125"/>
  </r>
  <r>
    <s v="Color"/>
    <x v="1290"/>
    <n v="21"/>
    <n v="98"/>
    <n v="70"/>
    <n v="90"/>
    <s v="Pamela Reed"/>
    <n v="876"/>
    <n v="1953732"/>
    <s v="Adventure|Drama|Fantasy"/>
    <s v="Curtis Armstrong"/>
    <s v="The Clan of the Cave Bear "/>
    <n v="4996"/>
    <n v="1351"/>
    <s v="Mike Muscat"/>
    <n v="0"/>
    <s v="cave bear|cro magnon|neanderthal|survival|tradition"/>
    <s v="http://www.imdb.com/title/tt0090848/?ref_=fn_tt_tt_1"/>
    <n v="62"/>
    <x v="0"/>
    <s v="USA"/>
    <s v="R"/>
    <n v="15000000"/>
    <n v="1986"/>
    <n v="324"/>
    <n v="5.3"/>
    <n v="2.35"/>
    <n v="843"/>
  </r>
  <r>
    <s v="Color"/>
    <x v="1291"/>
    <n v="22"/>
    <n v="98"/>
    <n v="16"/>
    <n v="222"/>
    <s v="Zach Galligan"/>
    <n v="687"/>
    <n v="3902679"/>
    <s v="Fantasy|Horror"/>
    <s v="Julian Sands"/>
    <s v="Warlock: The Armageddon "/>
    <n v="3943"/>
    <n v="1806"/>
    <s v="Paula Marshall"/>
    <n v="0"/>
    <s v="druid|eclipse|rune|scalping|warlock"/>
    <s v="http://www.imdb.com/title/tt0108517/?ref_=fn_tt_tt_1"/>
    <n v="49"/>
    <x v="0"/>
    <s v="USA"/>
    <s v="R"/>
    <n v="3000000"/>
    <n v="1993"/>
    <n v="233"/>
    <n v="5.3"/>
    <n v="1.66"/>
    <n v="217"/>
  </r>
  <r>
    <s v="Color"/>
    <x v="1292"/>
    <n v="25"/>
    <n v="98"/>
    <n v="71"/>
    <n v="658"/>
    <s v="Bill Duke"/>
    <n v="22000"/>
    <n v="295468"/>
    <s v="Comedy|Romance"/>
    <s v="Peter Dinklage"/>
    <s v="Never Again "/>
    <n v="709"/>
    <n v="24382"/>
    <s v="Michael McKean"/>
    <n v="1"/>
    <s v="bar|gay bar|love|mother son relationship|new york"/>
    <s v="http://www.imdb.com/title/tt0244094/?ref_=fn_tt_tt_1"/>
    <n v="34"/>
    <x v="0"/>
    <s v="USA"/>
    <s v="R"/>
    <n v="500000"/>
    <n v="2001"/>
    <n v="1000"/>
    <n v="6"/>
    <n v="1.85"/>
    <n v="139"/>
  </r>
  <r>
    <s v="Color"/>
    <x v="1293"/>
    <n v="25"/>
    <n v="98"/>
    <n v="38"/>
    <n v="360"/>
    <s v="Clarence Williams III"/>
    <n v="1000"/>
    <n v="11797927"/>
    <s v="Comedy|Horror|Thriller"/>
    <s v="Corbin Bernsen"/>
    <s v="Tales from the Hood "/>
    <n v="4582"/>
    <n v="3221"/>
    <s v="David Alan Grier"/>
    <n v="0"/>
    <s v="child abuse|death|drugs|ku klux klan|police brutality"/>
    <s v="http://www.imdb.com/title/tt0114609/?ref_=fn_tt_tt_1"/>
    <n v="52"/>
    <x v="0"/>
    <s v="USA"/>
    <s v="R"/>
    <n v="6000000"/>
    <n v="1995"/>
    <n v="475"/>
    <n v="6.1"/>
    <n v="1.85"/>
    <n v="985"/>
  </r>
  <r>
    <s v="Color"/>
    <x v="1294"/>
    <n v="25"/>
    <n v="98"/>
    <n v="28"/>
    <n v="102"/>
    <s v="Richard Farnsworth"/>
    <n v="372"/>
    <n v="8000000"/>
    <s v="Action|Adventure|Western"/>
    <s v="Jason Robards"/>
    <s v="The Legend of the Lone Ranger "/>
    <n v="1400"/>
    <n v="927"/>
    <s v="Michael Horse"/>
    <n v="0"/>
    <s v="ambush|hero|masked hero|outlaw|texas ranger"/>
    <s v="http://www.imdb.com/title/tt0082648/?ref_=fn_tt_tt_1"/>
    <n v="41"/>
    <x v="0"/>
    <s v="USA"/>
    <s v="PG"/>
    <n v="18000000"/>
    <n v="1981"/>
    <n v="262"/>
    <n v="5"/>
    <n v="2.35"/>
    <n v="346"/>
  </r>
  <r>
    <s v="Color"/>
    <x v="1295"/>
    <n v="29"/>
    <n v="98"/>
    <n v="5"/>
    <n v="716"/>
    <s v="Nicholas Lea"/>
    <n v="18000"/>
    <m/>
    <s v="Crime|Drama|Thriller"/>
    <s v="Gerard Butler"/>
    <s v="Shattered "/>
    <n v="25450"/>
    <n v="20472"/>
    <s v="Callum Rennie"/>
    <n v="1"/>
    <s v="daughter|gun|nanny|sociopath|suburb"/>
    <s v="http://www.imdb.com/title/tt0489664/?ref_=fn_tt_tt_1"/>
    <n v="118"/>
    <x v="0"/>
    <s v="UK"/>
    <s v="R"/>
    <n v="20000000"/>
    <n v="2007"/>
    <n v="867"/>
    <n v="6.7"/>
    <n v="2.35"/>
    <n v="0"/>
  </r>
  <r>
    <s v="Color"/>
    <x v="612"/>
    <n v="30"/>
    <n v="98"/>
    <n v="0"/>
    <n v="164"/>
    <s v="Isabelle Adjani"/>
    <n v="1000"/>
    <m/>
    <s v="Comedy|Drama|Thriller"/>
    <s v="Christopher Lambert"/>
    <s v="Subway "/>
    <n v="11031"/>
    <n v="1917"/>
    <s v="Jean-Hugues Anglade"/>
    <n v="1"/>
    <s v="band|blackmail|safe|subway|train"/>
    <s v="http://www.imdb.com/title/tt0090095/?ref_=fn_tt_tt_1"/>
    <n v="45"/>
    <x v="5"/>
    <s v="France"/>
    <s v="R"/>
    <n v="17000000"/>
    <n v="1985"/>
    <n v="572"/>
    <n v="6.5"/>
    <n v="2.35"/>
    <n v="739"/>
  </r>
  <r>
    <s v="Color"/>
    <x v="842"/>
    <n v="30"/>
    <n v="98"/>
    <n v="23"/>
    <n v="982"/>
    <s v="Tia Carrere"/>
    <n v="1000"/>
    <n v="7434726"/>
    <s v="Action|Crime|Drama|Thriller|Western"/>
    <s v="Vanessa Williams"/>
    <s v="Harley Davidson and the Marlboro Man "/>
    <n v="14473"/>
    <n v="3671"/>
    <s v="Don Johnson"/>
    <n v="2"/>
    <s v="bar|biker|cowboy|drugs|marlboro"/>
    <s v="http://www.imdb.com/title/tt0102005/?ref_=fn_tt_tt_1"/>
    <n v="81"/>
    <x v="0"/>
    <s v="USA"/>
    <s v="R"/>
    <n v="23000000"/>
    <n v="1991"/>
    <n v="1000"/>
    <n v="6"/>
    <n v="1.85"/>
    <n v="0"/>
  </r>
  <r>
    <s v="Color"/>
    <x v="1296"/>
    <n v="35"/>
    <n v="98"/>
    <n v="188"/>
    <n v="693"/>
    <s v="Bill Cobbs"/>
    <n v="2000"/>
    <n v="24629916"/>
    <s v="Comedy|Drama|Family|Sport"/>
    <s v="Kevin Zegers"/>
    <s v="Air Bud "/>
    <n v="12942"/>
    <n v="4277"/>
    <s v="Michael Jeter"/>
    <n v="0"/>
    <s v="basketball|boy|dog|dog movie|golden retriever"/>
    <s v="http://www.imdb.com/title/tt0118570/?ref_=fn_tt_tt_1"/>
    <n v="34"/>
    <x v="0"/>
    <s v="USA"/>
    <s v="PG"/>
    <n v="3000000"/>
    <n v="1997"/>
    <n v="970"/>
    <n v="5.0999999999999996"/>
    <n v="1.85"/>
    <n v="902"/>
  </r>
  <r>
    <s v="Color"/>
    <x v="1054"/>
    <n v="36"/>
    <n v="98"/>
    <n v="0"/>
    <n v="73"/>
    <s v="Michael McGlone"/>
    <n v="138"/>
    <n v="10246600"/>
    <s v="Comedy|Drama|Romance"/>
    <s v="Shari Albert"/>
    <s v="The Brothers McMullen "/>
    <n v="6375"/>
    <n v="388"/>
    <s v="Maxine Bahns"/>
    <n v="0"/>
    <s v="abusive father|critically acclaimed|loss of father|love|true love"/>
    <s v="http://www.imdb.com/title/tt0112585/?ref_=fn_tt_tt_1"/>
    <n v="36"/>
    <x v="0"/>
    <s v="USA"/>
    <s v="R"/>
    <n v="25000"/>
    <n v="1995"/>
    <n v="111"/>
    <n v="6.6"/>
    <n v="1.85"/>
    <n v="265"/>
  </r>
  <r>
    <s v="Color"/>
    <x v="588"/>
    <n v="39"/>
    <n v="98"/>
    <n v="13"/>
    <n v="600"/>
    <s v="Mia Kirshner"/>
    <n v="3000"/>
    <n v="296665"/>
    <s v="Biography|Crime|Drama|Thriller"/>
    <s v="Macaulay Culkin"/>
    <s v="Party Monster "/>
    <n v="12675"/>
    <n v="5185"/>
    <s v="Marilyn Manson"/>
    <n v="1"/>
    <s v="drug dealer|drugs|gay|homosexual|party"/>
    <s v="http://www.imdb.com/title/tt0320244/?ref_=fn_tt_tt_1"/>
    <n v="158"/>
    <x v="0"/>
    <s v="USA"/>
    <s v="R"/>
    <n v="5000000"/>
    <n v="2003"/>
    <n v="971"/>
    <n v="6.3"/>
    <n v="1.85"/>
    <n v="0"/>
  </r>
  <r>
    <s v=" Black and White"/>
    <x v="1297"/>
    <n v="39"/>
    <n v="98"/>
    <n v="226"/>
    <n v="496"/>
    <s v="Leon"/>
    <n v="953"/>
    <n v="68856263"/>
    <s v="Adventure|Comedy|Family|Sport"/>
    <s v="Doug E. Doug"/>
    <s v="Cool Runnings "/>
    <n v="69733"/>
    <n v="2496"/>
    <s v="Malik Yoba"/>
    <n v="1"/>
    <s v="bobsled|coach|jamaica|olympic games|olympics"/>
    <s v="http://www.imdb.com/title/tt0106611/?ref_=fn_tt_tt_1"/>
    <n v="97"/>
    <x v="0"/>
    <s v="USA"/>
    <s v="PG"/>
    <n v="15000000"/>
    <n v="1993"/>
    <n v="730"/>
    <n v="6.9"/>
    <n v="1.85"/>
    <n v="0"/>
  </r>
  <r>
    <s v="Color"/>
    <x v="1298"/>
    <n v="40"/>
    <n v="98"/>
    <n v="7"/>
    <n v="17"/>
    <s v="Kostja Ullmann"/>
    <n v="289"/>
    <n v="95016"/>
    <s v="Comedy|Drama|Romance|Sport"/>
    <s v="Alicja Bachleda"/>
    <s v="Summer Storm "/>
    <n v="11074"/>
    <n v="362"/>
    <s v="Robert Stadlober"/>
    <n v="0"/>
    <s v="friend|friendship|rowing|storm|summer camp"/>
    <s v="http://www.imdb.com/title/tt0420206/?ref_=fn_tt_tt_1"/>
    <n v="56"/>
    <x v="12"/>
    <s v="Germany"/>
    <s v="R"/>
    <n v="2700000"/>
    <n v="2004"/>
    <n v="38"/>
    <n v="7.4"/>
    <n v="1.85"/>
    <n v="442"/>
  </r>
  <r>
    <s v="Color"/>
    <x v="1299"/>
    <n v="45"/>
    <n v="98"/>
    <n v="4"/>
    <n v="11000"/>
    <s v="Robert De Niro"/>
    <n v="29000"/>
    <n v="12782508"/>
    <s v="Drama"/>
    <s v="Leonardo DiCaprio"/>
    <s v="Marvin's Room "/>
    <n v="20163"/>
    <n v="63194"/>
    <s v="Meryl Streep"/>
    <n v="2"/>
    <s v="house|leukemia|mental institution|nursing home|transplant"/>
    <s v="http://www.imdb.com/title/tt0116999/?ref_=fn_tt_tt_1"/>
    <n v="71"/>
    <x v="0"/>
    <s v="USA"/>
    <s v="PG-13"/>
    <n v="23000000"/>
    <n v="1996"/>
    <n v="22000"/>
    <n v="6.7"/>
    <n v="1.85"/>
    <n v="1000"/>
  </r>
  <r>
    <s v="Color"/>
    <x v="1300"/>
    <n v="47"/>
    <n v="98"/>
    <n v="12"/>
    <n v="149"/>
    <s v="Adam Butcher"/>
    <n v="393"/>
    <n v="795126"/>
    <s v="Comedy|Drama|Sport"/>
    <s v="Campbell Scott"/>
    <s v="Saint Ralph "/>
    <n v="4976"/>
    <n v="955"/>
    <s v="Gordon Pinsent"/>
    <n v="1"/>
    <s v="boston marathon|coma|marathon|miracles|running"/>
    <s v="http://www.imdb.com/title/tt0384488/?ref_=fn_tt_tt_1"/>
    <n v="52"/>
    <x v="0"/>
    <s v="Canada"/>
    <s v="PG-13"/>
    <n v="6000000"/>
    <n v="2004"/>
    <n v="259"/>
    <n v="7.6"/>
    <n v="1.85"/>
    <n v="989"/>
  </r>
  <r>
    <s v="Color"/>
    <x v="1301"/>
    <n v="49"/>
    <n v="98"/>
    <n v="10"/>
    <n v="402"/>
    <s v="Sarah Drew"/>
    <n v="589"/>
    <n v="10429707"/>
    <s v="Comedy"/>
    <s v="Alex Kendrick"/>
    <s v="Moms' Night Out "/>
    <n v="10483"/>
    <n v="2705"/>
    <s v="Patricia Heaton"/>
    <n v="0"/>
    <s v="blogger|pastor|reference to the shawshank redemption|taser|tasered"/>
    <s v="http://www.imdb.com/title/tt3014666/?ref_=fn_tt_tt_1"/>
    <n v="125"/>
    <x v="0"/>
    <s v="USA"/>
    <s v="PG"/>
    <n v="5000000"/>
    <n v="2014"/>
    <n v="416"/>
    <n v="5.4"/>
    <n v="2.35"/>
    <n v="0"/>
  </r>
  <r>
    <s v="Color"/>
    <x v="156"/>
    <n v="49"/>
    <n v="98"/>
    <n v="176"/>
    <n v="468"/>
    <s v="Michael McKean"/>
    <n v="742"/>
    <n v="44455658"/>
    <s v="Action|Adventure|Comedy|Crime"/>
    <s v="Kelly Preston"/>
    <s v="Nothing to Lose "/>
    <n v="36253"/>
    <n v="2457"/>
    <s v="Rebecca Gayheart"/>
    <n v="2"/>
    <s v="boss|ghetto|money|robber|robbery"/>
    <s v="http://www.imdb.com/title/tt0119807/?ref_=fn_tt_tt_1"/>
    <n v="92"/>
    <x v="0"/>
    <s v="USA"/>
    <s v="R"/>
    <n v="25000000"/>
    <n v="1997"/>
    <n v="658"/>
    <n v="6.7"/>
    <n v="1.85"/>
    <n v="0"/>
  </r>
  <r>
    <s v="Color"/>
    <x v="1302"/>
    <n v="50"/>
    <n v="98"/>
    <n v="9"/>
    <n v="405"/>
    <s v="Will Ferrell"/>
    <n v="11000"/>
    <n v="101228"/>
    <s v="Comedy|Drama"/>
    <s v="Zooey Deschanel"/>
    <s v="Winter Passing "/>
    <n v="7228"/>
    <n v="20009"/>
    <s v="Dallas Roberts"/>
    <n v="4"/>
    <s v="love|michigan|musician|novelist|student"/>
    <s v="http://www.imdb.com/title/tt0380817/?ref_=fn_tt_tt_1"/>
    <n v="53"/>
    <x v="0"/>
    <s v="USA"/>
    <s v="R"/>
    <n v="3500000"/>
    <n v="2005"/>
    <n v="8000"/>
    <n v="6.4"/>
    <n v="1.85"/>
    <n v="414"/>
  </r>
  <r>
    <s v="Color"/>
    <x v="257"/>
    <n v="51"/>
    <n v="98"/>
    <n v="681"/>
    <n v="13"/>
    <s v="Jason Tobin"/>
    <n v="94"/>
    <n v="3799339"/>
    <s v="Crime|Drama|Romance"/>
    <s v="Parry Shen"/>
    <s v="Better Luck Tomorrow "/>
    <n v="8000"/>
    <n v="139"/>
    <s v="Collin Kahey"/>
    <n v="1"/>
    <s v="asian american|high school|overachiever|pubic hair|vomiting"/>
    <s v="http://www.imdb.com/title/tt0280477/?ref_=fn_tt_tt_1"/>
    <n v="138"/>
    <x v="0"/>
    <s v="USA"/>
    <s v="R"/>
    <n v="250000"/>
    <n v="2002"/>
    <n v="26"/>
    <n v="7.2"/>
    <n v="1.85"/>
    <n v="661"/>
  </r>
  <r>
    <s v="Color"/>
    <x v="941"/>
    <n v="55"/>
    <n v="98"/>
    <n v="11000"/>
    <n v="624"/>
    <s v="Randy Quaid"/>
    <n v="816"/>
    <n v="61400000"/>
    <s v="Adventure|Comedy"/>
    <s v="Beverly D'Angelo"/>
    <s v="National Lampoon's Vacation "/>
    <n v="71183"/>
    <n v="3617"/>
    <s v="Jane Krakowski"/>
    <n v="1"/>
    <s v="amusement park|dog|family vacation|national lampoon series|vacation"/>
    <s v="http://www.imdb.com/title/tt0085995/?ref_=fn_tt_tt_1"/>
    <n v="183"/>
    <x v="0"/>
    <s v="USA"/>
    <s v="R"/>
    <n v="15000000"/>
    <n v="1983"/>
    <n v="695"/>
    <n v="7.4"/>
    <n v="1.85"/>
    <n v="0"/>
  </r>
  <r>
    <s v="Color"/>
    <x v="1232"/>
    <n v="55"/>
    <n v="98"/>
    <n v="11"/>
    <n v="466"/>
    <s v="Ken Marino"/>
    <n v="854"/>
    <n v="22770864"/>
    <s v="Comedy|Drama"/>
    <s v="Jim Belushi"/>
    <s v="Joe Somebody "/>
    <n v="8433"/>
    <n v="2765"/>
    <s v="Kelly Lynch"/>
    <n v="1"/>
    <s v="bully|co worker|divorce|fight|karate"/>
    <s v="http://www.imdb.com/title/tt0279889/?ref_=fn_tt_tt_1"/>
    <n v="85"/>
    <x v="0"/>
    <s v="USA"/>
    <s v="PG"/>
    <n v="38000000"/>
    <n v="2001"/>
    <n v="543"/>
    <n v="5.5"/>
    <n v="1.85"/>
    <n v="168"/>
  </r>
  <r>
    <s v="Color"/>
    <x v="424"/>
    <n v="55"/>
    <n v="98"/>
    <n v="41"/>
    <n v="525"/>
    <s v="Mike Epps"/>
    <n v="723"/>
    <n v="57176582"/>
    <s v="Comedy"/>
    <s v="John Witherspoon"/>
    <s v="Next Friday "/>
    <n v="27492"/>
    <n v="3939"/>
    <s v="Rolando Molina"/>
    <n v="1"/>
    <s v="african american|flashback|marijuana joint|porn magazine|suburb"/>
    <s v="http://www.imdb.com/title/tt0195945/?ref_=fn_tt_tt_1"/>
    <n v="84"/>
    <x v="0"/>
    <s v="USA"/>
    <s v="R"/>
    <n v="9500000"/>
    <n v="2000"/>
    <n v="706"/>
    <n v="6.1"/>
    <n v="1.85"/>
    <n v="0"/>
  </r>
  <r>
    <s v="Color"/>
    <x v="1303"/>
    <n v="56"/>
    <n v="98"/>
    <n v="10"/>
    <n v="912"/>
    <s v="Adam Goldberg"/>
    <n v="10000"/>
    <n v="16115878"/>
    <s v="Action|Fantasy|Horror|Mystery|Thriller"/>
    <s v="Viggo Mortensen"/>
    <s v="The Prophecy "/>
    <n v="24438"/>
    <n v="13433"/>
    <s v="Virginia Madsen"/>
    <n v="0"/>
    <s v="angel|corpse|girl|heaven|soul"/>
    <s v="http://www.imdb.com/title/tt0114194/?ref_=fn_tt_tt_1"/>
    <n v="194"/>
    <x v="0"/>
    <s v="USA"/>
    <s v="R"/>
    <n v="8000000"/>
    <n v="1995"/>
    <n v="1000"/>
    <n v="6.6"/>
    <n v="2.35"/>
    <n v="0"/>
  </r>
  <r>
    <s v="Color"/>
    <x v="1133"/>
    <n v="57"/>
    <n v="98"/>
    <n v="197"/>
    <n v="578"/>
    <s v="Corbin Bleu"/>
    <n v="755"/>
    <m/>
    <s v="Comedy|Drama|Family|Music|Musical|Romance"/>
    <s v="Lucas Grabeel"/>
    <s v="High School Musical "/>
    <n v="59254"/>
    <n v="2553"/>
    <s v="Olesya Rulin"/>
    <n v="0"/>
    <s v="audition|basketball|high school|singing|teenager"/>
    <s v="http://www.imdb.com/title/tt0475293/?ref_=fn_tt_tt_1"/>
    <n v="726"/>
    <x v="0"/>
    <s v="USA"/>
    <s v="TV-G"/>
    <n v="4200000"/>
    <n v="2006"/>
    <n v="632"/>
    <n v="5.2"/>
    <n v="1.33"/>
    <n v="0"/>
  </r>
  <r>
    <s v="Color"/>
    <x v="899"/>
    <n v="58"/>
    <n v="98"/>
    <n v="70"/>
    <n v="223"/>
    <s v="Nia Peeples"/>
    <n v="462"/>
    <n v="15361537"/>
    <s v="Action|Crime|Thriller"/>
    <s v="Claudia Christian"/>
    <s v="Half Past Dead "/>
    <n v="12263"/>
    <n v="1855"/>
    <s v="Tony Plana"/>
    <n v="0"/>
    <s v="alcatraz|fbi|gold|prison|undercover"/>
    <s v="http://www.imdb.com/title/tt0297162/?ref_=fn_tt_tt_1"/>
    <n v="132"/>
    <x v="0"/>
    <s v="Germany"/>
    <s v="PG-13"/>
    <n v="13000000"/>
    <n v="2002"/>
    <n v="444"/>
    <n v="4.5999999999999996"/>
    <n v="1.85"/>
    <n v="564"/>
  </r>
  <r>
    <s v="Color"/>
    <x v="1304"/>
    <n v="64"/>
    <n v="98"/>
    <n v="16"/>
    <n v="621"/>
    <s v="Julie Walters"/>
    <n v="10000"/>
    <n v="238774"/>
    <s v="Comedy|Drama"/>
    <s v="Rupert Grint"/>
    <s v="Driving Lessons "/>
    <n v="9611"/>
    <n v="11703"/>
    <s v="Tamsin Egerton"/>
    <n v="0"/>
    <s v="actress|coming of age|retired actress|teenage boy|vomiting"/>
    <s v="http://www.imdb.com/title/tt0446687/?ref_=fn_tt_tt_1"/>
    <n v="70"/>
    <x v="0"/>
    <s v="UK"/>
    <s v="PG-13"/>
    <m/>
    <n v="2006"/>
    <n v="838"/>
    <n v="6.8"/>
    <n v="1.85"/>
    <n v="864"/>
  </r>
  <r>
    <s v="Color"/>
    <x v="1305"/>
    <n v="65"/>
    <n v="98"/>
    <n v="85"/>
    <n v="186"/>
    <s v="Tawny Kitaen"/>
    <n v="265"/>
    <n v="7369373"/>
    <s v="Horror|Mystery|Thriller"/>
    <s v="Kathleen Wilhoite"/>
    <s v="Witchboard "/>
    <n v="4288"/>
    <n v="901"/>
    <s v="Rose Marie"/>
    <n v="1"/>
    <s v="evil spirit|hatchet|ouija|ouija board|psychopathic killer"/>
    <s v="http://www.imdb.com/title/tt0090327/?ref_=fn_tt_tt_1"/>
    <n v="74"/>
    <x v="0"/>
    <s v="UK"/>
    <s v="R"/>
    <n v="2000000"/>
    <n v="1986"/>
    <n v="194"/>
    <n v="5.7"/>
    <n v="1.85"/>
    <n v="0"/>
  </r>
  <r>
    <s v="Color"/>
    <x v="1306"/>
    <n v="66"/>
    <n v="98"/>
    <n v="17"/>
    <n v="770"/>
    <s v="Heather O'Rourke"/>
    <n v="1000"/>
    <n v="14114488"/>
    <s v="Horror|Thriller"/>
    <s v="Tom Skerritt"/>
    <s v="Poltergeist III "/>
    <n v="13190"/>
    <n v="3827"/>
    <s v="Zelda Rubinstein"/>
    <n v="0"/>
    <s v="aunt niece relationship|brother sister relationship|building|father daughter relationship|mirror"/>
    <s v="http://www.imdb.com/title/tt0095889/?ref_=fn_tt_tt_1"/>
    <n v="114"/>
    <x v="0"/>
    <s v="USA"/>
    <s v="PG-13"/>
    <n v="10500000"/>
    <n v="1988"/>
    <n v="887"/>
    <n v="4.5"/>
    <n v="1.85"/>
    <n v="616"/>
  </r>
  <r>
    <s v="Color"/>
    <x v="1307"/>
    <n v="67"/>
    <n v="98"/>
    <n v="3"/>
    <n v="28"/>
    <s v="Trevor Blumas"/>
    <n v="90"/>
    <n v="24381334"/>
    <s v="Comedy|Drama|Family|Sport"/>
    <s v="Connie Ray"/>
    <s v="Ice Princess "/>
    <n v="19737"/>
    <n v="235"/>
    <s v="Amy Stewart"/>
    <n v="2"/>
    <s v="championship|coach|harvard|physics|zamboni"/>
    <s v="http://www.imdb.com/title/tt0396652/?ref_=fn_tt_tt_1"/>
    <n v="81"/>
    <x v="0"/>
    <s v="USA"/>
    <s v="G"/>
    <m/>
    <n v="2005"/>
    <n v="89"/>
    <n v="6"/>
    <n v="1.85"/>
    <n v="901"/>
  </r>
  <r>
    <s v="Color"/>
    <x v="186"/>
    <n v="67"/>
    <n v="98"/>
    <n v="11000"/>
    <n v="967"/>
    <s v="Chazz Palminteri"/>
    <n v="1000"/>
    <n v="13383737"/>
    <s v="Comedy|Crime"/>
    <s v="Jim Broadbent"/>
    <s v="Bullets Over Broadway "/>
    <n v="29385"/>
    <n v="4302"/>
    <s v="Dianne Wiest"/>
    <n v="4"/>
    <s v="actress|bodyguard|new york city|play|playwright"/>
    <s v="http://www.imdb.com/title/tt0109348/?ref_=fn_tt_tt_1"/>
    <n v="86"/>
    <x v="0"/>
    <s v="USA"/>
    <s v="R"/>
    <n v="20000000"/>
    <n v="1994"/>
    <n v="979"/>
    <n v="7.5"/>
    <n v="1.85"/>
    <n v="979"/>
  </r>
  <r>
    <s v="Color"/>
    <x v="898"/>
    <n v="68"/>
    <n v="98"/>
    <n v="36"/>
    <n v="405"/>
    <s v="Rupert Everett"/>
    <n v="10000"/>
    <n v="117190"/>
    <s v="Action|Comedy|Crime"/>
    <s v="Rupert Grint"/>
    <s v="Wild Target "/>
    <n v="29994"/>
    <n v="11770"/>
    <s v="Geoff Bell"/>
    <n v="4"/>
    <s v="apprentice|assassin|hitman|kleptomaniac|thief"/>
    <s v="http://www.imdb.com/title/tt1235189/?ref_=fn_tt_tt_1"/>
    <n v="86"/>
    <x v="0"/>
    <s v="UK"/>
    <s v="PG-13"/>
    <n v="8000000"/>
    <n v="2010"/>
    <n v="692"/>
    <n v="6.9"/>
    <n v="2.35"/>
    <n v="0"/>
  </r>
  <r>
    <s v="Color"/>
    <x v="1308"/>
    <n v="70"/>
    <n v="98"/>
    <n v="20"/>
    <n v="968"/>
    <s v="Frank Welker"/>
    <n v="2000"/>
    <n v="54967359"/>
    <s v="Action|Horror"/>
    <s v="Michael Jai White"/>
    <s v="Spawn "/>
    <n v="52805"/>
    <n v="7039"/>
    <s v="Miko Hughes"/>
    <n v="0"/>
    <s v="based on comic|based on comic book|dark hero|image comics|superhero"/>
    <s v="http://www.imdb.com/title/tt0120177/?ref_=fn_tt_tt_1"/>
    <n v="209"/>
    <x v="0"/>
    <s v="USA"/>
    <s v="R"/>
    <n v="40000000"/>
    <n v="1997"/>
    <n v="2000"/>
    <n v="5.2"/>
    <n v="1.85"/>
    <n v="0"/>
  </r>
  <r>
    <s v="Color"/>
    <x v="941"/>
    <n v="71"/>
    <n v="98"/>
    <n v="11000"/>
    <n v="484"/>
    <s v="Rodney Dangerfield"/>
    <n v="13000"/>
    <n v="39800000"/>
    <s v="Comedy|Sport"/>
    <s v="Bill Murray"/>
    <s v="Caddyshack "/>
    <n v="81599"/>
    <n v="14921"/>
    <s v="Brian Doyle-Murray"/>
    <n v="3"/>
    <s v="caddy|country club|golf course|gopher|nudity"/>
    <s v="http://www.imdb.com/title/tt0080487/?ref_=fn_tt_tt_1"/>
    <n v="250"/>
    <x v="0"/>
    <s v="USA"/>
    <s v="R"/>
    <n v="6000000"/>
    <n v="1980"/>
    <n v="573"/>
    <n v="7.4"/>
    <n v="1.85"/>
    <n v="0"/>
  </r>
  <r>
    <s v="Color"/>
    <x v="1309"/>
    <n v="71"/>
    <n v="98"/>
    <n v="89"/>
    <n v="3"/>
    <s v="Taylor Nichols"/>
    <n v="88"/>
    <n v="2938208"/>
    <s v="Comedy|Drama|Romance"/>
    <s v="Chris Eigeman"/>
    <s v="Metropolitan "/>
    <n v="7143"/>
    <n v="173"/>
    <s v="Ellia Thompson"/>
    <n v="1"/>
    <s v="apartment|dancing|debutante|new york|upper class"/>
    <s v="http://www.imdb.com/title/tt0100142/?ref_=fn_tt_tt_1"/>
    <n v="52"/>
    <x v="0"/>
    <s v="USA"/>
    <s v="PG-13"/>
    <n v="225000"/>
    <n v="1990"/>
    <n v="74"/>
    <n v="7.5"/>
    <n v="1.66"/>
    <n v="865"/>
  </r>
  <r>
    <s v="Color"/>
    <x v="1310"/>
    <n v="74"/>
    <n v="98"/>
    <n v="11"/>
    <n v="450"/>
    <s v="M. Emmet Walsh"/>
    <n v="595"/>
    <m/>
    <s v="Action|Sci-Fi"/>
    <s v="Roddy McDowall"/>
    <s v="Escape from the Planet of the Apes "/>
    <n v="23546"/>
    <n v="2373"/>
    <s v="Sal Mineo"/>
    <n v="0"/>
    <s v="ape|fear|future|spacecraft|spaceship"/>
    <s v="http://www.imdb.com/title/tt0067065/?ref_=fn_tt_tt_1"/>
    <n v="92"/>
    <x v="0"/>
    <s v="USA"/>
    <s v="G"/>
    <n v="2500000"/>
    <n v="1971"/>
    <n v="521"/>
    <n v="6.3"/>
    <n v="2.35"/>
    <n v="819"/>
  </r>
  <r>
    <s v="Color"/>
    <x v="1311"/>
    <n v="74"/>
    <n v="98"/>
    <n v="41"/>
    <n v="900"/>
    <s v="Matthew Perry"/>
    <n v="13000"/>
    <n v="16323969"/>
    <s v="Comedy|Crime|Thriller"/>
    <s v="Bruce Willis"/>
    <s v="The Whole Ten Yards "/>
    <n v="45775"/>
    <n v="18085"/>
    <s v="Natasha Henstridge"/>
    <n v="5"/>
    <s v="dentist|face slap|flashback|hitman|killing an animal"/>
    <s v="http://www.imdb.com/title/tt0327247/?ref_=fn_tt_tt_1"/>
    <n v="112"/>
    <x v="0"/>
    <s v="USA"/>
    <s v="PG-13"/>
    <n v="40000000"/>
    <n v="2004"/>
    <n v="2000"/>
    <n v="5.5"/>
    <n v="1.85"/>
    <n v="462"/>
  </r>
  <r>
    <s v="Color"/>
    <x v="1312"/>
    <n v="75"/>
    <n v="98"/>
    <n v="61"/>
    <n v="83"/>
    <s v="Freddy Rodríguez"/>
    <n v="649"/>
    <n v="32701088"/>
    <s v="Drama|Family|Sport"/>
    <s v="Ken Howard"/>
    <s v="Dreamer: Inspired by a True Story "/>
    <n v="10018"/>
    <n v="1400"/>
    <s v="Holmes Osborne"/>
    <n v="1"/>
    <s v="colon in title|horse|kentucky|overalls|six word title"/>
    <s v="http://www.imdb.com/title/tt0418647/?ref_=fn_tt_tt_1"/>
    <n v="108"/>
    <x v="0"/>
    <s v="USA"/>
    <s v="PG"/>
    <n v="32000000"/>
    <n v="2005"/>
    <n v="579"/>
    <n v="6.9"/>
    <n v="2.35"/>
    <n v="0"/>
  </r>
  <r>
    <s v="Color"/>
    <x v="677"/>
    <n v="75"/>
    <n v="98"/>
    <n v="39"/>
    <n v="428"/>
    <s v="Jenna Boyd"/>
    <n v="593"/>
    <n v="22734486"/>
    <s v="Comedy"/>
    <s v="Kevin Grevioux"/>
    <s v="Dickie Roberts: Former Child Star "/>
    <n v="11815"/>
    <n v="2713"/>
    <s v="Mary McCormack"/>
    <n v="1"/>
    <s v="dental braces|dental headgear|former child star|panties|white panties"/>
    <s v="http://www.imdb.com/title/tt0325258/?ref_=fn_tt_tt_1"/>
    <n v="117"/>
    <x v="0"/>
    <s v="USA"/>
    <s v="PG-13"/>
    <n v="17000000"/>
    <n v="2003"/>
    <n v="517"/>
    <n v="5.6"/>
    <n v="2.35"/>
    <n v="320"/>
  </r>
  <r>
    <s v="Color"/>
    <x v="708"/>
    <n v="76"/>
    <n v="98"/>
    <n v="48"/>
    <n v="722"/>
    <s v="Joel David Moore"/>
    <n v="21000"/>
    <n v="61112916"/>
    <s v="Comedy|Family|Fantasy"/>
    <s v="Robert Downey Jr."/>
    <s v="The Shaggy Dog "/>
    <n v="14888"/>
    <n v="24664"/>
    <s v="Kristin Davis"/>
    <n v="0"/>
    <s v="animal as human|dog movie|elevator|human becoming an animal|sheepdog"/>
    <s v="http://www.imdb.com/title/tt0393735/?ref_=fn_tt_tt_1"/>
    <n v="83"/>
    <x v="0"/>
    <s v="USA"/>
    <s v="PG"/>
    <n v="50000000"/>
    <n v="2006"/>
    <n v="936"/>
    <n v="4.4000000000000004"/>
    <n v="2.35"/>
    <n v="747"/>
  </r>
  <r>
    <s v="Color"/>
    <x v="1313"/>
    <n v="77"/>
    <n v="98"/>
    <n v="3"/>
    <n v="327"/>
    <s v="Illeana Douglas"/>
    <n v="349"/>
    <n v="1943649"/>
    <s v="Comedy|Crime|Romance"/>
    <s v="Ally Walker"/>
    <s v="Happy, Texas "/>
    <n v="8697"/>
    <n v="2095"/>
    <s v="Jeremy Northam"/>
    <n v="3"/>
    <s v="banker|beauty pageant|escaped convict|gay|pageant"/>
    <s v="http://www.imdb.com/title/tt0162360/?ref_=fn_tt_tt_1"/>
    <n v="122"/>
    <x v="0"/>
    <s v="USA"/>
    <s v="PG-13"/>
    <n v="1700000"/>
    <n v="1999"/>
    <n v="347"/>
    <n v="6.3"/>
    <n v="1.85"/>
    <n v="374"/>
  </r>
  <r>
    <s v="Color"/>
    <x v="236"/>
    <n v="78"/>
    <n v="98"/>
    <n v="322"/>
    <n v="723"/>
    <s v="Brittany Daniel"/>
    <n v="979"/>
    <n v="58255287"/>
    <s v="Comedy|Crime"/>
    <s v="Chazz Palminteri"/>
    <s v="Littleman "/>
    <n v="39471"/>
    <n v="6334"/>
    <s v="John Witherspoon"/>
    <n v="1"/>
    <s v="diamond|infant|parody|spoof|sports violence"/>
    <s v="http://www.imdb.com/title/tt0430304/?ref_=fn_tt_tt_1"/>
    <n v="187"/>
    <x v="0"/>
    <s v="USA"/>
    <s v="PG-13"/>
    <n v="64000000"/>
    <n v="2006"/>
    <n v="862"/>
    <n v="4.3"/>
    <n v="1.85"/>
    <n v="0"/>
  </r>
  <r>
    <s v="Color"/>
    <x v="703"/>
    <n v="81"/>
    <n v="98"/>
    <n v="143"/>
    <n v="153"/>
    <s v="Robert Miano"/>
    <n v="302"/>
    <n v="15464026"/>
    <s v="Comedy|Romance"/>
    <s v="Andy Dick"/>
    <s v="Loser "/>
    <n v="23076"/>
    <n v="1189"/>
    <s v="Zak Orth"/>
    <n v="2"/>
    <s v="college|loser|love|new york city|overdose"/>
    <s v="http://www.imdb.com/title/tt0217630/?ref_=fn_tt_tt_1"/>
    <n v="158"/>
    <x v="0"/>
    <s v="USA"/>
    <s v="PG-13"/>
    <n v="20000000"/>
    <n v="2000"/>
    <n v="216"/>
    <n v="5.3"/>
    <n v="1.85"/>
    <n v="1000"/>
  </r>
  <r>
    <s v="Color"/>
    <x v="1314"/>
    <n v="81"/>
    <n v="98"/>
    <n v="4"/>
    <n v="677"/>
    <s v="Oliver Platt"/>
    <n v="2000"/>
    <n v="10544143"/>
    <s v="Comedy|Romance"/>
    <s v="Matthew Perry"/>
    <s v="Three to Tango "/>
    <n v="16372"/>
    <n v="4843"/>
    <s v="David Ramsey"/>
    <n v="2"/>
    <s v="architect|award|farce|love|misunderstanding"/>
    <s v="http://www.imdb.com/title/tt0144640/?ref_=fn_tt_tt_1"/>
    <n v="121"/>
    <x v="0"/>
    <s v="Australia"/>
    <s v="PG-13"/>
    <n v="20000000"/>
    <n v="1999"/>
    <n v="1000"/>
    <n v="6.1"/>
    <n v="1.37"/>
    <n v="311"/>
  </r>
  <r>
    <s v="Color"/>
    <x v="1315"/>
    <n v="81"/>
    <n v="98"/>
    <n v="11"/>
    <n v="107"/>
    <s v="Debi Mazar"/>
    <n v="966"/>
    <n v="50189179"/>
    <s v="Action|Comedy|Sci-Fi"/>
    <s v="Romany Malco"/>
    <s v="The Tuxedo "/>
    <n v="61966"/>
    <n v="2018"/>
    <s v="Ritchie Coster"/>
    <n v="2"/>
    <s v="chauffeur|hospital|secret agent|spying|tuxedo"/>
    <s v="http://www.imdb.com/title/tt0290095/?ref_=fn_tt_tt_1"/>
    <n v="207"/>
    <x v="0"/>
    <s v="USA"/>
    <s v="PG-13"/>
    <n v="60000000"/>
    <n v="2002"/>
    <n v="680"/>
    <n v="5.3"/>
    <n v="1.85"/>
    <n v="797"/>
  </r>
  <r>
    <s v=" Black and White"/>
    <x v="1316"/>
    <n v="84"/>
    <n v="98"/>
    <n v="21"/>
    <n v="76"/>
    <s v="Theresa Russell"/>
    <n v="33000"/>
    <n v="406035"/>
    <s v="Drama"/>
    <s v="Ryan Gosling"/>
    <s v="The Believer "/>
    <n v="30314"/>
    <n v="33441"/>
    <s v="Summer Phoenix"/>
    <n v="0"/>
    <s v="jew|jewish nazi|nazism|racism|skinhead"/>
    <s v="http://www.imdb.com/title/tt0247199/?ref_=fn_tt_tt_1"/>
    <n v="159"/>
    <x v="0"/>
    <s v="USA"/>
    <s v="R"/>
    <n v="1500000"/>
    <n v="2001"/>
    <n v="243"/>
    <n v="7.2"/>
    <n v="1.66"/>
    <n v="0"/>
  </r>
  <r>
    <s v="Color"/>
    <x v="1317"/>
    <n v="90"/>
    <n v="98"/>
    <n v="20"/>
    <n v="160"/>
    <s v="Maximilian Schell"/>
    <n v="889"/>
    <m/>
    <s v="Action|Sci-Fi"/>
    <s v="Robert Forster"/>
    <s v="The Black Hole "/>
    <n v="18481"/>
    <n v="2110"/>
    <s v="Yvette Mimieux"/>
    <n v="0"/>
    <s v="black hole|escape|palomino|robot|scientist"/>
    <s v="http://www.imdb.com/title/tt0078869/?ref_=fn_tt_tt_1"/>
    <n v="230"/>
    <x v="0"/>
    <s v="USA"/>
    <s v="PG"/>
    <n v="20000000"/>
    <n v="1979"/>
    <n v="877"/>
    <n v="5.9"/>
    <n v="2.35"/>
    <n v="4000"/>
  </r>
  <r>
    <s v="Color"/>
    <x v="1318"/>
    <n v="92"/>
    <n v="98"/>
    <n v="7"/>
    <n v="73"/>
    <s v="Eva Amurri Martino"/>
    <n v="931"/>
    <n v="30306281"/>
    <s v="Comedy|Drama"/>
    <s v="Erika Christensen"/>
    <s v="The Banger Sisters "/>
    <n v="12388"/>
    <n v="1917"/>
    <s v="Sal Lopez"/>
    <n v="2"/>
    <s v="bartender|groupie|lawyer|road trip|writer"/>
    <s v="http://www.imdb.com/title/tt0280460/?ref_=fn_tt_tt_1"/>
    <n v="147"/>
    <x v="0"/>
    <s v="USA"/>
    <s v="R"/>
    <n v="10000000"/>
    <n v="2002"/>
    <n v="797"/>
    <n v="5.6"/>
    <n v="2.35"/>
    <n v="744"/>
  </r>
  <r>
    <s v="Color"/>
    <x v="1319"/>
    <n v="93"/>
    <n v="98"/>
    <n v="4"/>
    <n v="83"/>
    <s v="Paulo Costanzo"/>
    <n v="3000"/>
    <n v="14252830"/>
    <s v="Comedy|Music"/>
    <s v="Rosario Dawson"/>
    <s v="Josie and the Pussycats "/>
    <n v="18900"/>
    <n v="3769"/>
    <s v="Aries Spears"/>
    <n v="0"/>
    <s v="based on tv series|fictional band|girl band|music industry|pop band"/>
    <s v="http://www.imdb.com/title/tt0236348/?ref_=fn_tt_tt_1"/>
    <n v="242"/>
    <x v="0"/>
    <s v="Canada"/>
    <s v="PG-13"/>
    <n v="22000000"/>
    <n v="2001"/>
    <n v="486"/>
    <n v="5.3"/>
    <n v="1.85"/>
    <n v="0"/>
  </r>
  <r>
    <s v="Color"/>
    <x v="415"/>
    <n v="94"/>
    <n v="98"/>
    <n v="129"/>
    <n v="221"/>
    <s v="Eddie 'Piolin' Sotelo"/>
    <n v="749"/>
    <n v="1754319"/>
    <s v="Drama|Romance"/>
    <s v="Demián Bichir"/>
    <s v="A Better Life "/>
    <n v="13174"/>
    <n v="2214"/>
    <s v="Robert Peters"/>
    <n v="0"/>
    <s v="gang|gardener|money|police|truck"/>
    <s v="http://www.imdb.com/title/tt1554091/?ref_=fn_tt_tt_1"/>
    <n v="81"/>
    <x v="0"/>
    <s v="USA"/>
    <s v="PG-13"/>
    <n v="10000000"/>
    <n v="2011"/>
    <n v="252"/>
    <n v="7.2"/>
    <n v="1.85"/>
    <n v="0"/>
  </r>
  <r>
    <s v="Color"/>
    <x v="1320"/>
    <n v="95"/>
    <n v="98"/>
    <n v="8"/>
    <n v="14"/>
    <s v="Louis Mustillo"/>
    <n v="96"/>
    <n v="22434"/>
    <s v="Comedy|Drama"/>
    <s v="Yul Vazquez"/>
    <s v="The Last Big Thing "/>
    <n v="334"/>
    <n v="196"/>
    <s v="James Lorinz"/>
    <n v="1"/>
    <s v="actor|magazine|model|rock band|suburb"/>
    <s v="http://www.imdb.com/title/tt0161743/?ref_=fn_tt_tt_1"/>
    <n v="17"/>
    <x v="0"/>
    <s v="USA"/>
    <s v="R"/>
    <m/>
    <n v="1996"/>
    <n v="71"/>
    <n v="6.9"/>
    <n v="1.85"/>
    <n v="43"/>
  </r>
  <r>
    <s v="Color"/>
    <x v="1321"/>
    <n v="97"/>
    <n v="98"/>
    <n v="34"/>
    <n v="394"/>
    <s v="Brad Renfro"/>
    <n v="663"/>
    <m/>
    <s v="Crime|Drama|Thriller"/>
    <s v="Austin Nichols"/>
    <s v="The Informers "/>
    <n v="14324"/>
    <n v="2215"/>
    <s v="Lou Taylor Pucci"/>
    <n v="1"/>
    <s v="breasts|female nudity|male pubic hair|pubic hair|sex scene"/>
    <s v="http://www.imdb.com/title/tt0865554/?ref_=fn_tt_tt_1"/>
    <n v="93"/>
    <x v="0"/>
    <s v="Germany"/>
    <s v="R"/>
    <n v="18000000"/>
    <n v="2008"/>
    <n v="551"/>
    <n v="5.0999999999999996"/>
    <n v="2.35"/>
    <n v="1000"/>
  </r>
  <r>
    <s v="Color"/>
    <x v="1096"/>
    <n v="97"/>
    <n v="98"/>
    <n v="425"/>
    <n v="397"/>
    <s v="Anne Heche"/>
    <n v="11000"/>
    <n v="74329966"/>
    <s v="Action|Adventure|Comedy|Romance"/>
    <s v="Harrison Ford"/>
    <s v="Six Days Seven Nights "/>
    <n v="60910"/>
    <n v="12729"/>
    <s v="Amy Sedaris"/>
    <n v="2"/>
    <s v="airplane|island|pilot|storm|thunderstorm"/>
    <s v="http://www.imdb.com/title/tt0120828/?ref_=fn_tt_tt_1"/>
    <n v="164"/>
    <x v="0"/>
    <s v="USA"/>
    <s v="PG-13"/>
    <n v="70000000"/>
    <n v="1998"/>
    <n v="643"/>
    <n v="5.7"/>
    <n v="2.35"/>
    <n v="0"/>
  </r>
  <r>
    <s v="Color"/>
    <x v="1322"/>
    <n v="97"/>
    <n v="98"/>
    <n v="209"/>
    <n v="129"/>
    <s v="Mari Koda"/>
    <n v="158"/>
    <n v="58006147"/>
    <s v="Drama|Music|Musical|Romance"/>
    <s v="Cassie Ventura"/>
    <s v="Step Up 2: The Streets "/>
    <n v="67653"/>
    <n v="816"/>
    <s v="Luis Rosado"/>
    <n v="2"/>
    <s v="audition|dance|kissing in the rain|student|subway"/>
    <s v="http://www.imdb.com/title/tt1023481/?ref_=fn_tt_tt_1"/>
    <n v="108"/>
    <x v="0"/>
    <s v="USA"/>
    <s v="PG-13"/>
    <n v="23000000"/>
    <n v="2008"/>
    <n v="152"/>
    <n v="6.2"/>
    <n v="1.85"/>
    <n v="0"/>
  </r>
  <r>
    <s v="Color"/>
    <x v="57"/>
    <n v="101"/>
    <n v="98"/>
    <n v="73"/>
    <n v="129"/>
    <s v="Perry King"/>
    <n v="595"/>
    <m/>
    <s v="Action|Crime|Drama|Thriller"/>
    <s v="Roddy McDowall"/>
    <s v="Class of 1984 "/>
    <n v="6549"/>
    <n v="1105"/>
    <s v="Timothy Van Patten"/>
    <n v="4"/>
    <s v="back to school|city|high school|sadism|teacher"/>
    <s v="http://www.imdb.com/title/tt0083739/?ref_=fn_tt_tt_1"/>
    <n v="75"/>
    <x v="0"/>
    <s v="Canada"/>
    <s v="R"/>
    <n v="4300000"/>
    <n v="1982"/>
    <n v="251"/>
    <n v="6.6"/>
    <n v="1.85"/>
    <n v="934"/>
  </r>
  <r>
    <s v="Color"/>
    <x v="169"/>
    <n v="106"/>
    <n v="98"/>
    <n v="541"/>
    <n v="71"/>
    <s v="David Murray"/>
    <n v="214"/>
    <n v="1569918"/>
    <s v="Biography|Crime|Drama|Thriller"/>
    <s v="Brenda Fricker"/>
    <s v="Veronica Guerin "/>
    <n v="16234"/>
    <n v="409"/>
    <s v="Gerard McSorley"/>
    <n v="1"/>
    <s v="criminal|drug lord|gunshot|irish|journalist"/>
    <s v="http://www.imdb.com/title/tt0312549/?ref_=fn_tt_tt_1"/>
    <n v="113"/>
    <x v="0"/>
    <s v="Ireland"/>
    <s v="R"/>
    <n v="17000000"/>
    <n v="2003"/>
    <n v="96"/>
    <n v="6.9"/>
    <n v="2.35"/>
    <n v="0"/>
  </r>
  <r>
    <s v="Color"/>
    <x v="1323"/>
    <n v="106"/>
    <n v="98"/>
    <n v="18"/>
    <n v="220"/>
    <s v="Agnes Bruckner"/>
    <n v="837"/>
    <n v="3525161"/>
    <s v="Drama|Fantasy|Horror|Romance"/>
    <s v="Olivier Martinez"/>
    <s v="Blood and Chocolate "/>
    <n v="15388"/>
    <n v="1675"/>
    <s v="Chris Geere"/>
    <n v="0"/>
    <s v="colorado|love|murder|rocky mountains|werewolf"/>
    <s v="http://www.imdb.com/title/tt0397044/?ref_=fn_tt_tt_1"/>
    <n v="190"/>
    <x v="0"/>
    <s v="USA"/>
    <s v="PG-13"/>
    <m/>
    <n v="2007"/>
    <n v="400"/>
    <n v="5.5"/>
    <n v="2.35"/>
    <n v="0"/>
  </r>
  <r>
    <s v="Color"/>
    <x v="1324"/>
    <n v="107"/>
    <n v="98"/>
    <n v="35"/>
    <n v="170"/>
    <s v="David Hemmings"/>
    <n v="949"/>
    <m/>
    <s v="Adventure|Comedy|Fantasy|Sci-Fi"/>
    <s v="Jane Fonda"/>
    <s v="Barbarella "/>
    <n v="24436"/>
    <n v="1510"/>
    <s v="Milo O'Shea"/>
    <n v="2"/>
    <s v="41st century|angel|future|laser gun|space opera"/>
    <s v="http://www.imdb.com/title/tt0062711/?ref_=fn_tt_tt_1"/>
    <n v="186"/>
    <x v="0"/>
    <s v="France"/>
    <s v="PG"/>
    <n v="9000000"/>
    <n v="1968"/>
    <n v="178"/>
    <n v="5.9"/>
    <n v="2.35"/>
    <n v="0"/>
  </r>
  <r>
    <s v="Color"/>
    <x v="1004"/>
    <n v="108"/>
    <n v="98"/>
    <n v="176"/>
    <n v="15"/>
    <s v="Terry Pheto"/>
    <n v="543"/>
    <n v="4291965"/>
    <s v="Biography|Drama|History"/>
    <s v="Derek Luke"/>
    <s v="Catch a Fire "/>
    <n v="9334"/>
    <n v="678"/>
    <s v="Bonnie Henna"/>
    <n v="3"/>
    <s v="attack|coach|colonel|jail|oil refinery"/>
    <s v="http://www.imdb.com/title/tt0437232/?ref_=fn_tt_tt_1"/>
    <n v="59"/>
    <x v="0"/>
    <s v="France"/>
    <s v="PG-13"/>
    <n v="14000000"/>
    <n v="2006"/>
    <n v="113"/>
    <n v="6.7"/>
    <n v="2.35"/>
    <n v="447"/>
  </r>
  <r>
    <s v="Color"/>
    <x v="1321"/>
    <n v="109"/>
    <n v="98"/>
    <n v="34"/>
    <n v="730"/>
    <s v="Scott Glenn"/>
    <n v="936"/>
    <n v="353743"/>
    <s v="Comedy|Crime|Drama|Thriller|War"/>
    <s v="Dean Stockwell"/>
    <s v="Buffalo Soldiers "/>
    <n v="20730"/>
    <n v="3578"/>
    <s v="Leon"/>
    <n v="1"/>
    <s v="berlin wall|germany|murder|soldier|specialist"/>
    <s v="http://www.imdb.com/title/tt0252299/?ref_=fn_tt_tt_1"/>
    <n v="111"/>
    <x v="0"/>
    <s v="UK"/>
    <s v="R"/>
    <n v="15000000"/>
    <n v="2001"/>
    <n v="826"/>
    <n v="6.9"/>
    <n v="2.35"/>
    <n v="664"/>
  </r>
  <r>
    <s v="Color"/>
    <x v="997"/>
    <n v="112"/>
    <n v="98"/>
    <n v="80"/>
    <n v="399"/>
    <s v="Harland Williams"/>
    <n v="567"/>
    <n v="8662318"/>
    <s v="Comedy|Romance"/>
    <s v="Nia Vardalos"/>
    <s v="My Life in Ruins "/>
    <n v="15033"/>
    <n v="2016"/>
    <s v="Rachel Dratch"/>
    <n v="1"/>
    <s v="greece|greek|tour bus|tour guide|tourist"/>
    <s v="http://www.imdb.com/title/tt0865559/?ref_=fn_tt_tt_1"/>
    <n v="75"/>
    <x v="0"/>
    <s v="USA"/>
    <s v="PG-13"/>
    <n v="17000000"/>
    <n v="2009"/>
    <n v="503"/>
    <n v="5.9"/>
    <n v="1.85"/>
    <n v="0"/>
  </r>
  <r>
    <s v="Color"/>
    <x v="1325"/>
    <n v="113"/>
    <n v="98"/>
    <n v="969"/>
    <n v="433"/>
    <s v="Merritt Wever"/>
    <n v="969"/>
    <n v="389804"/>
    <s v="Comedy|Drama|Romance"/>
    <s v="Lena Dunham"/>
    <s v="Tiny Furniture "/>
    <n v="11816"/>
    <n v="2530"/>
    <s v="Jemima Kirke"/>
    <n v="0"/>
    <s v="adult returns home|girl with glasses|hipster|shower|title directed by female"/>
    <s v="http://www.imdb.com/title/tt1570989/?ref_=fn_tt_tt_1"/>
    <n v="35"/>
    <x v="0"/>
    <s v="USA"/>
    <s v="Not Rated"/>
    <n v="65000"/>
    <n v="2010"/>
    <n v="529"/>
    <n v="6.3"/>
    <n v="2.35"/>
    <n v="0"/>
  </r>
  <r>
    <s v="Color"/>
    <x v="1326"/>
    <n v="116"/>
    <n v="98"/>
    <n v="20"/>
    <n v="872"/>
    <s v="Bridget Fonda"/>
    <n v="5000"/>
    <n v="36833473"/>
    <s v="Action|Crime|Drama|Thriller"/>
    <s v="Jet Li"/>
    <s v="Kiss of the Dragon "/>
    <n v="53126"/>
    <n v="7945"/>
    <s v="Max Ryan"/>
    <n v="1"/>
    <s v="action hero|chinese|forced prostitution|one man army|title spoken by character"/>
    <s v="http://www.imdb.com/title/tt0271027/?ref_=fn_tt_tt_1"/>
    <n v="254"/>
    <x v="0"/>
    <s v="France"/>
    <s v="R"/>
    <n v="25000000"/>
    <n v="2001"/>
    <n v="888"/>
    <n v="6.6"/>
    <n v="2.35"/>
    <n v="0"/>
  </r>
  <r>
    <s v="Color"/>
    <x v="710"/>
    <n v="117"/>
    <n v="98"/>
    <n v="0"/>
    <n v="697"/>
    <s v="Mike Starr"/>
    <n v="12000"/>
    <n v="55585389"/>
    <s v="Crime|Mystery|Thriller"/>
    <s v="Nicolas Cage"/>
    <s v="Snake Eyes "/>
    <n v="64121"/>
    <n v="15269"/>
    <s v="John Heard"/>
    <n v="1"/>
    <s v="assassination|boxing|casino|conspiracy|long take"/>
    <s v="http://www.imdb.com/title/tt0120832/?ref_=fn_tt_tt_1"/>
    <n v="241"/>
    <x v="0"/>
    <s v="USA"/>
    <s v="R"/>
    <n v="69000000"/>
    <n v="1998"/>
    <n v="854"/>
    <n v="5.9"/>
    <n v="2.35"/>
    <n v="880"/>
  </r>
  <r>
    <s v="Color"/>
    <x v="1327"/>
    <n v="118"/>
    <n v="98"/>
    <n v="295"/>
    <n v="380"/>
    <s v="Bai Ling"/>
    <n v="720"/>
    <n v="50693162"/>
    <s v="Action|Drama|Fantasy"/>
    <s v="Michael Wincott"/>
    <s v="The Crow "/>
    <n v="136580"/>
    <n v="2630"/>
    <s v="David Patrick Kelly"/>
    <n v="0"/>
    <s v="back from the dead|crime boss|crow|gothic|vigilante"/>
    <s v="http://www.imdb.com/title/tt0109506/?ref_=fn_tt_tt_1"/>
    <n v="545"/>
    <x v="0"/>
    <s v="USA"/>
    <s v="R"/>
    <n v="23000000"/>
    <n v="1994"/>
    <n v="581"/>
    <n v="7.6"/>
    <n v="1.85"/>
    <n v="15000"/>
  </r>
  <r>
    <s v="Color"/>
    <x v="91"/>
    <n v="119"/>
    <n v="98"/>
    <n v="56"/>
    <n v="533"/>
    <s v="Judy Greer"/>
    <n v="3000"/>
    <n v="56044241"/>
    <s v="Comedy|Fantasy|Romance"/>
    <s v="Jennifer Garner"/>
    <s v="13 Going on 30 "/>
    <n v="122187"/>
    <n v="6742"/>
    <s v="Christa B. Allen"/>
    <n v="1"/>
    <s v="13 year old|13th birthday|30 year old|wish|year 1987"/>
    <s v="http://www.imdb.com/title/tt0337563/?ref_=fn_tt_tt_1"/>
    <n v="339"/>
    <x v="0"/>
    <s v="USA"/>
    <s v="PG-13"/>
    <n v="37000000"/>
    <n v="2004"/>
    <n v="2000"/>
    <n v="6.1"/>
    <n v="1.85"/>
    <n v="0"/>
  </r>
  <r>
    <s v="Color"/>
    <x v="1328"/>
    <n v="120"/>
    <n v="98"/>
    <n v="30"/>
    <n v="664"/>
    <s v="Victor Webster"/>
    <n v="944"/>
    <n v="43894863"/>
    <s v="Comedy|Romance"/>
    <s v="Stockard Channing"/>
    <s v="Must Love Dogs "/>
    <n v="25883"/>
    <n v="4879"/>
    <s v="Elizabeth Perkins"/>
    <n v="2"/>
    <s v="date|dating|dog|love|teacher"/>
    <s v="http://www.imdb.com/title/tt0417001/?ref_=fn_tt_tt_1"/>
    <n v="262"/>
    <x v="0"/>
    <s v="USA"/>
    <s v="PG-13"/>
    <n v="30000000"/>
    <n v="2005"/>
    <n v="940"/>
    <n v="5.9"/>
    <n v="2.35"/>
    <n v="0"/>
  </r>
  <r>
    <s v="Color"/>
    <x v="1329"/>
    <n v="120"/>
    <n v="98"/>
    <n v="7"/>
    <n v="507"/>
    <s v="Olivia Williams"/>
    <n v="805"/>
    <n v="23838"/>
    <s v="Horror|Sci-Fi|Thriller"/>
    <s v="Romola Garai"/>
    <s v="The Last Days on Mars "/>
    <n v="28570"/>
    <n v="2271"/>
    <s v="Tom Cullen"/>
    <n v="0"/>
    <s v="alien infection|astronaut|mars|mission|zombie"/>
    <s v="http://www.imdb.com/title/tt1709143/?ref_=fn_tt_tt_1"/>
    <n v="160"/>
    <x v="0"/>
    <s v="UK"/>
    <s v="R"/>
    <n v="7000000"/>
    <n v="2013"/>
    <n v="766"/>
    <n v="5.5"/>
    <n v="2.35"/>
    <n v="0"/>
  </r>
  <r>
    <s v="Color"/>
    <x v="1330"/>
    <n v="123"/>
    <n v="98"/>
    <n v="149"/>
    <n v="439"/>
    <s v="Noah Emmerich"/>
    <n v="20000"/>
    <n v="1512815"/>
    <s v="Action|Drama|Western"/>
    <s v="Natalie Portman"/>
    <s v="Jane Got a Gun "/>
    <n v="8885"/>
    <n v="21414"/>
    <s v="Boyd Holbrook"/>
    <n v="0"/>
    <s v="brothel|death of husband|ex lover|haunted by the past|redemption"/>
    <s v="http://www.imdb.com/title/tt2140037/?ref_=fn_tt_tt_1"/>
    <n v="56"/>
    <x v="0"/>
    <s v="USA"/>
    <s v="R"/>
    <n v="25000000"/>
    <n v="2016"/>
    <n v="617"/>
    <n v="5.8"/>
    <n v="2.35"/>
    <n v="0"/>
  </r>
  <r>
    <s v="Color"/>
    <x v="898"/>
    <n v="129"/>
    <n v="98"/>
    <n v="36"/>
    <n v="900"/>
    <s v="Matthew Perry"/>
    <n v="13000"/>
    <n v="57262492"/>
    <s v="Comedy|Crime"/>
    <s v="Bruce Willis"/>
    <s v="The Whole Nine Yards "/>
    <n v="90374"/>
    <n v="17582"/>
    <s v="Natasha Henstridge"/>
    <n v="4"/>
    <s v="adultery|black humor|dentist|hitman|sex in bed"/>
    <s v="http://www.imdb.com/title/tt0190138/?ref_=fn_tt_tt_1"/>
    <n v="318"/>
    <x v="0"/>
    <s v="USA"/>
    <s v="R"/>
    <n v="24000000"/>
    <n v="2000"/>
    <n v="2000"/>
    <n v="6.7"/>
    <n v="1.85"/>
    <n v="0"/>
  </r>
  <r>
    <s v="Color"/>
    <x v="1331"/>
    <n v="129"/>
    <n v="98"/>
    <n v="12"/>
    <n v="663"/>
    <s v="Jon Favreau"/>
    <n v="4000"/>
    <n v="16831505"/>
    <s v="Comedy|Romance|Sport"/>
    <s v="Kirsten Dunst"/>
    <s v="Wimbledon "/>
    <n v="51842"/>
    <n v="9330"/>
    <s v="Austin Nichols"/>
    <n v="1"/>
    <s v="career|player|tennis|tennis player|wimbledon"/>
    <s v="http://www.imdb.com/title/tt0360201/?ref_=fn_tt_tt_1"/>
    <n v="173"/>
    <x v="0"/>
    <s v="UK"/>
    <s v="PG-13"/>
    <n v="31000000"/>
    <n v="2004"/>
    <n v="4000"/>
    <n v="6.3"/>
    <n v="2.35"/>
    <n v="0"/>
  </r>
  <r>
    <s v="Color"/>
    <x v="1332"/>
    <n v="131"/>
    <n v="98"/>
    <n v="323"/>
    <n v="511"/>
    <s v="Harry Connick Jr."/>
    <n v="933"/>
    <n v="26536120"/>
    <s v="Action|Crime|Drama|Mystery|Thriller"/>
    <s v="Connie Nielsen"/>
    <s v="Basic "/>
    <n v="49926"/>
    <n v="3357"/>
    <s v="Tim Daly"/>
    <n v="0"/>
    <s v="2000s|army|military crime|necklace yanked off|panama"/>
    <s v="http://www.imdb.com/title/tt0264395/?ref_=fn_tt_tt_1"/>
    <n v="286"/>
    <x v="0"/>
    <s v="Germany"/>
    <s v="R"/>
    <n v="50000000"/>
    <n v="2003"/>
    <n v="631"/>
    <n v="6.5"/>
    <n v="2.35"/>
    <n v="0"/>
  </r>
  <r>
    <s v="Color"/>
    <x v="1333"/>
    <n v="139"/>
    <n v="98"/>
    <n v="235"/>
    <n v="229"/>
    <s v="Lindsay Sloane"/>
    <n v="4000"/>
    <n v="68353550"/>
    <s v="Comedy|Sport"/>
    <s v="Kirsten Dunst"/>
    <s v="Bring It On "/>
    <n v="70141"/>
    <n v="5270"/>
    <s v="Clare Kramer"/>
    <n v="1"/>
    <s v="championship|cheerleading|high school|teen comedy|teenage romance"/>
    <s v="http://www.imdb.com/title/tt0204946/?ref_=fn_tt_tt_1"/>
    <n v="385"/>
    <x v="0"/>
    <s v="USA"/>
    <s v="PG-13"/>
    <n v="10000000"/>
    <n v="2000"/>
    <n v="464"/>
    <n v="5.9"/>
    <n v="1.85"/>
    <n v="0"/>
  </r>
  <r>
    <s v="Color"/>
    <x v="1334"/>
    <n v="145"/>
    <n v="98"/>
    <n v="0"/>
    <n v="27"/>
    <s v="Mark Bazeley"/>
    <n v="1000"/>
    <n v="449558"/>
    <s v="Biography|Drama|Sport"/>
    <s v="Stephen Graham"/>
    <s v="The Damned United "/>
    <n v="32307"/>
    <n v="1163"/>
    <s v="Maurice Roëves"/>
    <n v="2"/>
    <s v="cup|derby county|flashback|football|leeds united"/>
    <s v="http://www.imdb.com/title/tt1226271/?ref_=fn_tt_tt_1"/>
    <n v="75"/>
    <x v="0"/>
    <s v="UK"/>
    <s v="R"/>
    <n v="10000000"/>
    <n v="2009"/>
    <n v="54"/>
    <n v="7.6"/>
    <n v="1.85"/>
    <n v="0"/>
  </r>
  <r>
    <s v="Color"/>
    <x v="1332"/>
    <n v="151"/>
    <n v="98"/>
    <n v="323"/>
    <n v="390"/>
    <s v="Chris Klein"/>
    <n v="1000"/>
    <n v="18990542"/>
    <s v="Action|Sci-Fi|Sport"/>
    <s v="LL Cool J"/>
    <s v="Rollerball "/>
    <n v="22264"/>
    <n v="2763"/>
    <s v="Andrew Bryniarski"/>
    <n v="3"/>
    <s v="ball|blood|skating|song|year 2005"/>
    <s v="http://www.imdb.com/title/tt0246894/?ref_=fn_tt_tt_1"/>
    <n v="289"/>
    <x v="0"/>
    <s v="USA"/>
    <s v="R"/>
    <n v="70000000"/>
    <n v="2002"/>
    <n v="841"/>
    <n v="3"/>
    <n v="2.35"/>
    <n v="584"/>
  </r>
  <r>
    <s v="Color"/>
    <x v="494"/>
    <n v="154"/>
    <n v="98"/>
    <n v="189"/>
    <n v="1000"/>
    <s v="Rami Malek"/>
    <n v="49000"/>
    <n v="113733726"/>
    <s v="Adventure|Comedy|Family|Fantasy"/>
    <s v="Robin Williams"/>
    <s v="Night at the Museum: Secret of the Tomb "/>
    <n v="67223"/>
    <n v="53587"/>
    <s v="Steve Coogan"/>
    <n v="7"/>
    <s v="museum|museum of natural history manhattan new york city|night watchman|star died before release|tablet"/>
    <s v="http://www.imdb.com/title/tt2692250/?ref_=fn_tt_tt_1"/>
    <n v="126"/>
    <x v="0"/>
    <s v="USA"/>
    <s v="PG"/>
    <n v="127000000"/>
    <n v="2014"/>
    <n v="3000"/>
    <n v="6.2"/>
    <n v="1.85"/>
    <n v="11000"/>
  </r>
  <r>
    <s v="Color"/>
    <x v="604"/>
    <n v="156"/>
    <n v="98"/>
    <n v="0"/>
    <n v="900"/>
    <s v="Clea DuVall"/>
    <n v="26000"/>
    <n v="8434601"/>
    <s v="Action|Horror|Sci-Fi"/>
    <s v="Jason Statham"/>
    <s v="Ghosts of Mars "/>
    <n v="43006"/>
    <n v="28867"/>
    <s v="Natasha Henstridge"/>
    <n v="5"/>
    <s v="head on a stake|machine gun|martian|nuclear reactor|outer space"/>
    <s v="http://www.imdb.com/title/tt0228333/?ref_=fn_tt_tt_1"/>
    <n v="460"/>
    <x v="0"/>
    <s v="USA"/>
    <s v="R"/>
    <n v="28000000"/>
    <n v="2001"/>
    <n v="1000"/>
    <n v="4.9000000000000004"/>
    <n v="2.35"/>
    <n v="0"/>
  </r>
  <r>
    <s v="Color"/>
    <x v="601"/>
    <n v="157"/>
    <n v="98"/>
    <n v="0"/>
    <n v="258"/>
    <s v="John Neville"/>
    <n v="530"/>
    <n v="1641788"/>
    <s v="Drama|Mystery|Thriller"/>
    <s v="Miranda Richardson"/>
    <s v="Spider "/>
    <n v="30096"/>
    <n v="1381"/>
    <s v="Lynn Redgrave"/>
    <n v="0"/>
    <s v="halfway house|key|reality|schizophrenia|spider"/>
    <s v="http://www.imdb.com/title/tt0278731/?ref_=fn_tt_tt_1"/>
    <n v="213"/>
    <x v="0"/>
    <s v="Canada"/>
    <s v="R"/>
    <n v="8000000"/>
    <n v="2002"/>
    <n v="387"/>
    <n v="6.8"/>
    <n v="1.78"/>
    <n v="0"/>
  </r>
  <r>
    <s v="Color"/>
    <x v="497"/>
    <n v="159"/>
    <n v="98"/>
    <n v="377"/>
    <n v="844"/>
    <s v="Shirley Henderson"/>
    <n v="1000"/>
    <n v="278821"/>
    <s v="Comedy|Drama"/>
    <s v="Rich Pecci"/>
    <s v="Life During Wartime "/>
    <n v="5465"/>
    <n v="5041"/>
    <s v="Charlotte Rampling"/>
    <n v="1"/>
    <s v="forgiveness|ghost|new jersey|pedophile|three sisters"/>
    <s v="http://www.imdb.com/title/tt0808526/?ref_=fn_tt_tt_1"/>
    <n v="37"/>
    <x v="0"/>
    <s v="USA"/>
    <s v="R"/>
    <m/>
    <n v="2009"/>
    <n v="887"/>
    <n v="6.5"/>
    <n v="1.85"/>
    <n v="0"/>
  </r>
  <r>
    <s v="Color"/>
    <x v="1335"/>
    <n v="162"/>
    <n v="98"/>
    <n v="24"/>
    <n v="67"/>
    <s v="Dan O'Herlihy"/>
    <n v="381"/>
    <n v="14400000"/>
    <s v="Horror|Mystery|Sci-Fi"/>
    <s v="Tom Atkins"/>
    <s v="Halloween III: Season of the Witch "/>
    <n v="28589"/>
    <n v="684"/>
    <s v="Nancy Kyes"/>
    <n v="0"/>
    <s v="doctor|factory|halloween|holiday horror|stonehenge"/>
    <s v="http://www.imdb.com/title/tt0085636/?ref_=fn_tt_tt_1"/>
    <n v="532"/>
    <x v="0"/>
    <s v="USA"/>
    <s v="R"/>
    <n v="2500000"/>
    <n v="1982"/>
    <n v="128"/>
    <n v="4.5999999999999996"/>
    <n v="2.35"/>
    <n v="0"/>
  </r>
  <r>
    <s v="Color"/>
    <x v="230"/>
    <n v="163"/>
    <n v="98"/>
    <n v="136"/>
    <n v="833"/>
    <s v="Lauren Ambrose"/>
    <n v="1000"/>
    <n v="17225675"/>
    <s v="Comedy"/>
    <s v="Justin Theroux"/>
    <s v="Wanderlust "/>
    <n v="62198"/>
    <n v="4151"/>
    <s v="Joe Lo Truglio"/>
    <n v="2"/>
    <s v="childbirth|female frontal nudity|nude protest|nudist|skinny dipping"/>
    <s v="http://www.imdb.com/title/tt1655460/?ref_=fn_tt_tt_1"/>
    <n v="139"/>
    <x v="0"/>
    <s v="USA"/>
    <s v="R"/>
    <m/>
    <n v="2012"/>
    <n v="945"/>
    <n v="5.6"/>
    <n v="1.85"/>
    <n v="0"/>
  </r>
  <r>
    <s v="Color"/>
    <x v="1005"/>
    <n v="166"/>
    <n v="98"/>
    <n v="99"/>
    <n v="433"/>
    <s v="Billy Brown"/>
    <n v="12000"/>
    <n v="67128202"/>
    <s v="Action|Adventure|Family|Fantasy|Sci-Fi|Thriller"/>
    <s v="Dwayne Johnson"/>
    <s v="Race to Witch Mountain "/>
    <n v="43328"/>
    <n v="14007"/>
    <s v="Tom Everett Scott"/>
    <n v="3"/>
    <s v="alien|military|mountain|spacecraft|ufo"/>
    <s v="http://www.imdb.com/title/tt1075417/?ref_=fn_tt_tt_1"/>
    <n v="110"/>
    <x v="0"/>
    <s v="USA"/>
    <s v="PG"/>
    <n v="65000000"/>
    <n v="2009"/>
    <n v="536"/>
    <n v="5.7"/>
    <n v="2.35"/>
    <n v="0"/>
  </r>
  <r>
    <s v="Color"/>
    <x v="44"/>
    <n v="175"/>
    <n v="98"/>
    <n v="188"/>
    <n v="602"/>
    <s v="Rip Torn"/>
    <n v="10000"/>
    <n v="250147615"/>
    <s v="Adventure|Comedy|Family|Mystery|Sci-Fi"/>
    <s v="Will Smith"/>
    <s v="Men in Black "/>
    <n v="403014"/>
    <n v="12998"/>
    <s v="Linda Fiorentino"/>
    <n v="0"/>
    <s v="alien|box office hit|flying saucer|laser gun|wisecrack humor"/>
    <s v="http://www.imdb.com/title/tt0119654/?ref_=fn_tt_tt_1"/>
    <n v="289"/>
    <x v="0"/>
    <s v="USA"/>
    <s v="PG-13"/>
    <n v="90000000"/>
    <n v="1997"/>
    <n v="826"/>
    <n v="7.3"/>
    <n v="1.85"/>
    <n v="0"/>
  </r>
  <r>
    <s v="Color"/>
    <x v="1336"/>
    <n v="175"/>
    <n v="98"/>
    <n v="0"/>
    <n v="123"/>
    <s v="Sheridan Smith"/>
    <n v="358"/>
    <n v="18381787"/>
    <s v="Comedy|Drama"/>
    <s v="Luke Newberry"/>
    <s v="Quartet "/>
    <n v="15684"/>
    <n v="1114"/>
    <s v="Pauline Collins"/>
    <n v="4"/>
    <s v="divorced couple|opera|reference to giuseppe verdi|retirement|senility"/>
    <s v="http://www.imdb.com/title/tt1441951/?ref_=fn_tt_tt_1"/>
    <n v="126"/>
    <x v="0"/>
    <s v="UK"/>
    <s v="PG-13"/>
    <n v="11000000"/>
    <n v="2012"/>
    <n v="156"/>
    <n v="6.8"/>
    <n v="2.35"/>
    <n v="13000"/>
  </r>
  <r>
    <s v="Color"/>
    <x v="1095"/>
    <n v="180"/>
    <n v="98"/>
    <n v="80"/>
    <n v="708"/>
    <s v="Blythe Danner"/>
    <n v="22000"/>
    <n v="148383780"/>
    <s v="Comedy|Romance"/>
    <s v="Robert De Niro"/>
    <s v="Little Fockers "/>
    <n v="85531"/>
    <n v="24082"/>
    <s v="Teri Polo"/>
    <n v="10"/>
    <s v="birthday|critically bashed|male nurse|nurse|suspicion"/>
    <s v="http://www.imdb.com/title/tt0970866/?ref_=fn_tt_tt_1"/>
    <n v="152"/>
    <x v="0"/>
    <s v="USA"/>
    <s v="PG-13"/>
    <n v="100000000"/>
    <n v="2010"/>
    <n v="713"/>
    <n v="5.5"/>
    <n v="1.85"/>
    <n v="0"/>
  </r>
  <r>
    <s v="Color"/>
    <x v="1337"/>
    <n v="181"/>
    <n v="98"/>
    <n v="285"/>
    <n v="7000"/>
    <s v="Will Ferrell"/>
    <n v="640000"/>
    <n v="84136909"/>
    <s v="Comedy"/>
    <s v="Darcy Donavan"/>
    <s v="Anchorman: The Legend of Ron Burgundy "/>
    <n v="267921"/>
    <n v="656730"/>
    <s v="Steve Carell"/>
    <n v="5"/>
    <s v="1970s|anchorman|news anchor|newsroom|tv station"/>
    <s v="http://www.imdb.com/title/tt0357413/?ref_=fn_tt_tt_1"/>
    <n v="577"/>
    <x v="0"/>
    <s v="USA"/>
    <s v="PG-13"/>
    <n v="26000000"/>
    <n v="2004"/>
    <n v="8000"/>
    <n v="7.2"/>
    <n v="1.85"/>
    <n v="0"/>
  </r>
  <r>
    <s v="Color"/>
    <x v="1338"/>
    <n v="183"/>
    <n v="98"/>
    <n v="58"/>
    <n v="242"/>
    <s v="Will Patton"/>
    <n v="14000"/>
    <n v="25464480"/>
    <s v="Mystery|Sci-Fi|Thriller"/>
    <s v="Milla Jovovich"/>
    <s v="The Fourth Kind "/>
    <n v="63108"/>
    <n v="15251"/>
    <s v="Hakeem Kae-Kazim"/>
    <n v="0"/>
    <s v="abduction|alaska|alien|owl|patient"/>
    <s v="http://www.imdb.com/title/tt1220198/?ref_=fn_tt_tt_1"/>
    <n v="330"/>
    <x v="0"/>
    <s v="USA"/>
    <s v="PG-13"/>
    <n v="10000000"/>
    <n v="2009"/>
    <n v="537"/>
    <n v="5.9"/>
    <n v="2.35"/>
    <n v="15000"/>
  </r>
  <r>
    <s v="Color"/>
    <x v="580"/>
    <n v="185"/>
    <n v="98"/>
    <n v="0"/>
    <n v="594"/>
    <s v="Carol Kane"/>
    <n v="18000"/>
    <n v="30857814"/>
    <s v="Adventure|Family|Fantasy|Romance"/>
    <s v="Robin Wright"/>
    <s v="The Princess Bride "/>
    <n v="294163"/>
    <n v="20060"/>
    <s v="André the Giant"/>
    <n v="0"/>
    <s v="fairy tale|giant|pirate|princess|true love"/>
    <s v="http://www.imdb.com/title/tt0093779/?ref_=fn_tt_tt_1"/>
    <n v="718"/>
    <x v="0"/>
    <s v="USA"/>
    <s v="PG"/>
    <n v="16000000"/>
    <n v="1987"/>
    <n v="636"/>
    <n v="8.1"/>
    <n v="1.85"/>
    <n v="33000"/>
  </r>
  <r>
    <s v="Color"/>
    <x v="1339"/>
    <n v="191"/>
    <n v="98"/>
    <n v="38"/>
    <n v="706"/>
    <s v="Thomas Kretschmann"/>
    <n v="14000"/>
    <n v="50740078"/>
    <s v="Action|Horror|Sci-Fi|Thriller"/>
    <s v="Milla Jovovich"/>
    <s v="Resident Evil: Apocalypse "/>
    <n v="151580"/>
    <n v="16791"/>
    <s v="Mike Epps"/>
    <n v="1"/>
    <s v="cover up|monster|strong female character|strong female lead|zombie apocalypse"/>
    <s v="http://www.imdb.com/title/tt0318627/?ref_=fn_tt_tt_1"/>
    <n v="672"/>
    <x v="0"/>
    <s v="Germany"/>
    <s v="R"/>
    <n v="45000000"/>
    <n v="2004"/>
    <n v="919"/>
    <n v="6.2"/>
    <n v="2.35"/>
    <n v="0"/>
  </r>
  <r>
    <s v="Color"/>
    <x v="1340"/>
    <n v="195"/>
    <n v="98"/>
    <n v="72"/>
    <n v="566"/>
    <s v="Tony Cox"/>
    <n v="1000"/>
    <n v="60057639"/>
    <s v="Comedy|Crime|Drama"/>
    <s v="Bernie Mac"/>
    <s v="Bad Santa "/>
    <n v="107815"/>
    <n v="3151"/>
    <s v="Alex Borstein"/>
    <n v="2"/>
    <s v="bartender|christmas|christmas eve|department store|drink"/>
    <s v="http://www.imdb.com/title/tt0307987/?ref_=fn_tt_tt_1"/>
    <n v="485"/>
    <x v="0"/>
    <s v="USA"/>
    <s v="R"/>
    <n v="18000000"/>
    <n v="2003"/>
    <n v="624"/>
    <n v="7.1"/>
    <n v="1.85"/>
    <n v="10000"/>
  </r>
  <r>
    <s v="Color"/>
    <x v="1341"/>
    <n v="196"/>
    <n v="98"/>
    <n v="88"/>
    <n v="706"/>
    <s v="Tom Berenger"/>
    <n v="12000"/>
    <n v="23225911"/>
    <s v="Action|Crime|Drama|Thriller"/>
    <s v="Dwayne Johnson"/>
    <s v="Faster "/>
    <n v="80574"/>
    <n v="14699"/>
    <s v="Mike Epps"/>
    <n v="1"/>
    <s v="gun|prison|reference to god|reference to jesus christ|vengeance"/>
    <s v="http://www.imdb.com/title/tt1433108/?ref_=fn_tt_tt_1"/>
    <n v="157"/>
    <x v="0"/>
    <s v="USA"/>
    <s v="R"/>
    <n v="24000000"/>
    <n v="2010"/>
    <n v="854"/>
    <n v="6.5"/>
    <n v="2.35"/>
    <n v="12000"/>
  </r>
  <r>
    <s v="Color"/>
    <x v="1342"/>
    <n v="198"/>
    <n v="98"/>
    <n v="66"/>
    <n v="562"/>
    <s v="Conchata Ferrell"/>
    <n v="3000"/>
    <n v="42592530"/>
    <s v="Comedy|Fantasy|Horror"/>
    <s v="Adam Scott"/>
    <s v="Krampus "/>
    <n v="29867"/>
    <n v="4567"/>
    <s v="Allison Tolman"/>
    <n v="0"/>
    <s v="christmas|german|holiday|krampus|santa claus"/>
    <s v="http://www.imdb.com/title/tt3850590/?ref_=fn_tt_tt_1"/>
    <n v="181"/>
    <x v="0"/>
    <s v="USA"/>
    <s v="PG-13"/>
    <n v="15000000"/>
    <n v="2015"/>
    <n v="658"/>
    <n v="6.2"/>
    <n v="2.35"/>
    <n v="27000"/>
  </r>
  <r>
    <s v="Color"/>
    <x v="1343"/>
    <n v="203"/>
    <n v="98"/>
    <n v="70"/>
    <n v="634"/>
    <s v="Clea DuVall"/>
    <n v="4000"/>
    <n v="110175871"/>
    <s v="Horror|Mystery|Thriller"/>
    <s v="Sarah Michelle Gellar"/>
    <s v="The Grudge "/>
    <n v="115050"/>
    <n v="7461"/>
    <s v="Ted Raimi"/>
    <n v="0"/>
    <s v="american|curse|japan|nurse|rage"/>
    <s v="http://www.imdb.com/title/tt0391198/?ref_=fn_tt_tt_1"/>
    <n v="911"/>
    <x v="0"/>
    <s v="USA"/>
    <s v="PG-13"/>
    <n v="10000000"/>
    <n v="2004"/>
    <n v="1000"/>
    <n v="5.9"/>
    <n v="1.85"/>
    <n v="4000"/>
  </r>
  <r>
    <s v="Color"/>
    <x v="1344"/>
    <n v="205"/>
    <n v="98"/>
    <n v="456"/>
    <n v="231"/>
    <s v="Ophelia Lovibond"/>
    <n v="1000"/>
    <n v="1445366"/>
    <s v="Biography|Drama|Music"/>
    <s v="Kristin Scott Thomas"/>
    <s v="Nowhere Boy "/>
    <n v="29019"/>
    <n v="2032"/>
    <s v="Anne-Marie Duff"/>
    <n v="1"/>
    <s v="1960s|childhood|friendship|love|the beatles"/>
    <s v="http://www.imdb.com/title/tt1266029/?ref_=fn_tt_tt_1"/>
    <n v="75"/>
    <x v="0"/>
    <s v="UK"/>
    <s v="R"/>
    <m/>
    <n v="2009"/>
    <n v="548"/>
    <n v="7.2"/>
    <n v="2.35"/>
    <n v="10000"/>
  </r>
  <r>
    <s v="Color"/>
    <x v="1345"/>
    <n v="207"/>
    <n v="98"/>
    <n v="326"/>
    <n v="416"/>
    <s v="Charles S. Dutton"/>
    <n v="21000"/>
    <n v="59588068"/>
    <s v="Horror|Mystery|Thriller"/>
    <s v="Robert Downey Jr."/>
    <s v="Gothika "/>
    <n v="89557"/>
    <n v="22318"/>
    <s v="Bernard Hill"/>
    <n v="1"/>
    <s v="memory|murder|patient|psychiatrist|the devil"/>
    <s v="http://www.imdb.com/title/tt0348836/?ref_=fn_tt_tt_1"/>
    <n v="376"/>
    <x v="0"/>
    <s v="USA"/>
    <s v="R"/>
    <n v="40000000"/>
    <n v="2003"/>
    <n v="534"/>
    <n v="5.8"/>
    <n v="1.85"/>
    <n v="0"/>
  </r>
  <r>
    <s v="Color"/>
    <x v="316"/>
    <n v="211"/>
    <n v="98"/>
    <n v="70"/>
    <n v="591"/>
    <s v="Brendan Fehr"/>
    <n v="1000"/>
    <n v="53302314"/>
    <s v="Horror|Thriller"/>
    <s v="Daniel Roebuck"/>
    <s v="Final Destination "/>
    <n v="181058"/>
    <n v="3345"/>
    <s v="Kerr Smith"/>
    <n v="1"/>
    <s v="dead teenager|death|explosion|premonition|teenager"/>
    <s v="http://www.imdb.com/title/tt0195714/?ref_=fn_tt_tt_1"/>
    <n v="674"/>
    <x v="0"/>
    <s v="USA"/>
    <s v="R"/>
    <n v="23000000"/>
    <n v="2000"/>
    <n v="847"/>
    <n v="6.7"/>
    <n v="1.85"/>
    <n v="0"/>
  </r>
  <r>
    <s v="Color"/>
    <x v="419"/>
    <n v="212"/>
    <n v="98"/>
    <n v="0"/>
    <n v="23"/>
    <s v="Julia Roberts"/>
    <n v="20000"/>
    <n v="33987757"/>
    <s v="Drama|Romance"/>
    <s v="Natalie Portman"/>
    <s v="Closer "/>
    <n v="168314"/>
    <n v="28027"/>
    <s v="Colin Stinton"/>
    <n v="2"/>
    <s v="cheating wife|film camera|hasselblad camera|leica camera|medium format camera"/>
    <s v="http://www.imdb.com/title/tt0376541/?ref_=fn_tt_tt_1"/>
    <n v="903"/>
    <x v="0"/>
    <s v="USA"/>
    <s v="R"/>
    <n v="27000000"/>
    <n v="2004"/>
    <n v="8000"/>
    <n v="7.3"/>
    <n v="1.85"/>
    <n v="12000"/>
  </r>
  <r>
    <s v="Color"/>
    <x v="1346"/>
    <n v="215"/>
    <n v="98"/>
    <n v="53"/>
    <n v="65"/>
    <s v="Michael Cerveris"/>
    <n v="530"/>
    <n v="18469"/>
    <s v="Drama|Horror|Sci-Fi"/>
    <s v="Connor Paolo"/>
    <s v="Stake Land "/>
    <n v="34263"/>
    <n v="1038"/>
    <s v="Nick Damici"/>
    <n v="1"/>
    <s v="canada|post apocalypse|road movie|vampire|vampire hunter"/>
    <s v="http://www.imdb.com/title/tt1464580/?ref_=fn_tt_tt_1"/>
    <n v="141"/>
    <x v="0"/>
    <s v="USA"/>
    <s v="R"/>
    <n v="650000"/>
    <n v="2010"/>
    <n v="238"/>
    <n v="6.5"/>
    <n v="2.35"/>
    <n v="0"/>
  </r>
  <r>
    <s v="Color"/>
    <x v="1347"/>
    <n v="217"/>
    <n v="98"/>
    <n v="0"/>
    <n v="374"/>
    <s v="Jim Gaffigan"/>
    <n v="925"/>
    <n v="9430988"/>
    <s v="Comedy|Drama|Romance"/>
    <s v="Catherine O'Hara"/>
    <s v="Away We Go "/>
    <n v="45992"/>
    <n v="1997"/>
    <s v="Carmen Ejogo"/>
    <n v="2"/>
    <s v="baby|children|friend|love|road trip"/>
    <s v="http://www.imdb.com/title/tt1176740/?ref_=fn_tt_tt_1"/>
    <n v="115"/>
    <x v="0"/>
    <s v="USA"/>
    <s v="R"/>
    <n v="17000000"/>
    <n v="2009"/>
    <n v="472"/>
    <n v="7.1"/>
    <n v="2.35"/>
    <n v="7000"/>
  </r>
  <r>
    <s v="Color"/>
    <x v="1348"/>
    <n v="218"/>
    <n v="98"/>
    <n v="15000"/>
    <n v="392"/>
    <s v="Rob Riggle"/>
    <n v="15000"/>
    <n v="35565975"/>
    <s v="Comedy|Drama|Romance"/>
    <s v="Tom Hanks"/>
    <s v="Larry Crowne "/>
    <n v="49205"/>
    <n v="16827"/>
    <s v="Randall Park"/>
    <n v="0"/>
    <s v="bus stop|college|community college|scooter|speech class"/>
    <s v="http://www.imdb.com/title/tt1583420/?ref_=fn_tt_tt_1"/>
    <n v="184"/>
    <x v="0"/>
    <s v="USA"/>
    <s v="PG-13"/>
    <n v="30000000"/>
    <n v="2011"/>
    <n v="839"/>
    <n v="6.1"/>
    <n v="2.35"/>
    <n v="0"/>
  </r>
  <r>
    <s v="Color"/>
    <x v="186"/>
    <n v="223"/>
    <n v="98"/>
    <n v="11000"/>
    <n v="557"/>
    <s v="Naomi Watts"/>
    <n v="12000"/>
    <n v="3247816"/>
    <s v="Comedy|Drama|Romance"/>
    <s v="Anthony Hopkins"/>
    <s v="You Will Meet a Tall Dark Stranger "/>
    <n v="36145"/>
    <n v="19310"/>
    <s v="Ewen Bremner"/>
    <n v="0"/>
    <s v="call girl|charlatan|fortune teller|manuscript|writer"/>
    <s v="http://www.imdb.com/title/tt1182350/?ref_=fn_tt_tt_1"/>
    <n v="108"/>
    <x v="0"/>
    <s v="USA"/>
    <s v="R"/>
    <n v="22000000"/>
    <n v="2010"/>
    <n v="6000"/>
    <n v="6.3"/>
    <n v="1.85"/>
    <n v="0"/>
  </r>
  <r>
    <s v="Color"/>
    <x v="169"/>
    <n v="224"/>
    <n v="98"/>
    <n v="541"/>
    <n v="897"/>
    <s v="Virginia Madsen"/>
    <n v="8000"/>
    <n v="35063732"/>
    <s v="Mystery|Thriller"/>
    <s v="Logan Lerman"/>
    <s v="The Number 23 "/>
    <n v="164608"/>
    <n v="10938"/>
    <s v="Ed Lauter"/>
    <n v="1"/>
    <s v="destiny|detective|imagination|murder|sex scene"/>
    <s v="http://www.imdb.com/title/tt0481369/?ref_=fn_tt_tt_1"/>
    <n v="383"/>
    <x v="0"/>
    <s v="USA"/>
    <s v="R"/>
    <n v="32000000"/>
    <n v="2007"/>
    <n v="912"/>
    <n v="6.4"/>
    <n v="2.35"/>
    <n v="10000"/>
  </r>
  <r>
    <s v="Color"/>
    <x v="1176"/>
    <n v="231"/>
    <n v="98"/>
    <n v="124"/>
    <n v="354"/>
    <s v="Michael Irby"/>
    <n v="931"/>
    <n v="89706988"/>
    <s v="Drama|Mystery|Thriller"/>
    <s v="Erika Christensen"/>
    <s v="Flightplan "/>
    <n v="126746"/>
    <n v="2287"/>
    <s v="Haley Ramm"/>
    <n v="1"/>
    <s v="captain|flight|flight attendant|plane|search"/>
    <s v="http://www.imdb.com/title/tt0408790/?ref_=fn_tt_tt_1"/>
    <n v="600"/>
    <x v="0"/>
    <s v="USA"/>
    <s v="PG-13"/>
    <n v="55000000"/>
    <n v="2005"/>
    <n v="507"/>
    <n v="6.2"/>
    <n v="2.35"/>
    <n v="0"/>
  </r>
  <r>
    <s v="Color"/>
    <x v="1013"/>
    <n v="231"/>
    <n v="98"/>
    <n v="249"/>
    <n v="702"/>
    <s v="Mike Vogel"/>
    <n v="87000"/>
    <n v="60655503"/>
    <s v="Action|Adventure|Drama|Thriller"/>
    <s v="Jimmy Bennett"/>
    <s v="Poseidon "/>
    <n v="82380"/>
    <n v="92456"/>
    <s v="Andre Braugher"/>
    <n v="0"/>
    <s v="cruise|escape|ocean|passenger|water"/>
    <s v="http://www.imdb.com/title/tt0409182/?ref_=fn_tt_tt_1"/>
    <n v="629"/>
    <x v="0"/>
    <s v="USA"/>
    <s v="PG-13"/>
    <n v="160000000"/>
    <n v="2006"/>
    <n v="2000"/>
    <n v="5.6"/>
    <n v="2.35"/>
    <n v="0"/>
  </r>
  <r>
    <s v="Color"/>
    <x v="166"/>
    <n v="233"/>
    <n v="98"/>
    <n v="406"/>
    <n v="406"/>
    <s v="Maurice LaMarche"/>
    <n v="860"/>
    <n v="32774834"/>
    <s v="Action|Comedy"/>
    <s v="Jeremy Shada"/>
    <s v="Team America: World Police "/>
    <n v="136048"/>
    <n v="2609"/>
    <s v="Trey Parker"/>
    <n v="5"/>
    <s v="actor|arab stereotype|broadway|terrorist|vomiting"/>
    <s v="http://www.imdb.com/title/tt0372588/?ref_=fn_tt_tt_1"/>
    <n v="700"/>
    <x v="0"/>
    <s v="USA"/>
    <s v="R"/>
    <n v="30000000"/>
    <n v="2004"/>
    <n v="523"/>
    <n v="7.2"/>
    <n v="2.35"/>
    <n v="0"/>
  </r>
  <r>
    <s v="Color"/>
    <x v="159"/>
    <n v="257"/>
    <n v="98"/>
    <n v="16"/>
    <n v="12000"/>
    <s v="Emma Stone"/>
    <n v="16000"/>
    <n v="187165546"/>
    <s v="Adventure|Animation|Comedy|Family|Fantasy"/>
    <s v="Ryan Reynolds"/>
    <s v="The Croods "/>
    <n v="150618"/>
    <n v="43286"/>
    <s v="Nicolas Cage"/>
    <n v="3"/>
    <s v="cave|caveman|journey|strict father|survival"/>
    <s v="http://www.imdb.com/title/tt0481499/?ref_=fn_tt_tt_1"/>
    <n v="195"/>
    <x v="0"/>
    <s v="USA"/>
    <s v="PG"/>
    <n v="135000000"/>
    <n v="2013"/>
    <n v="15000"/>
    <n v="7.3"/>
    <n v="2.35"/>
    <n v="28000"/>
  </r>
  <r>
    <s v="Color"/>
    <x v="1349"/>
    <n v="264"/>
    <n v="98"/>
    <n v="21"/>
    <n v="189"/>
    <s v="Molly Ephraim"/>
    <n v="438"/>
    <n v="84749884"/>
    <s v="Horror"/>
    <s v="Sprague Grayden"/>
    <s v="Paranormal Activity 2 "/>
    <n v="82133"/>
    <n v="1081"/>
    <s v="Micah Sloat"/>
    <n v="0"/>
    <s v="california|carlsbad california|house|nanny|security camera"/>
    <s v="http://www.imdb.com/title/tt1536044/?ref_=fn_tt_tt_1"/>
    <n v="359"/>
    <x v="0"/>
    <s v="USA"/>
    <s v="R"/>
    <n v="3000000"/>
    <n v="2010"/>
    <n v="332"/>
    <n v="5.7"/>
    <n v="1.85"/>
    <n v="14000"/>
  </r>
  <r>
    <s v="Color"/>
    <x v="812"/>
    <n v="268"/>
    <n v="98"/>
    <n v="0"/>
    <n v="638"/>
    <s v="Jack O'Connell"/>
    <n v="8000"/>
    <n v="41008532"/>
    <s v="Crime|Drama|Thriller"/>
    <s v="Julia Roberts"/>
    <s v="Money Monster "/>
    <n v="19611"/>
    <n v="10894"/>
    <s v="Chris Bauer"/>
    <n v="1"/>
    <s v="death|hostage|money|shot in the chest|shot in the heart"/>
    <s v="http://www.imdb.com/title/tt2241351/?ref_=fn_tt_tt_1"/>
    <n v="103"/>
    <x v="0"/>
    <s v="USA"/>
    <s v="R"/>
    <n v="27000000"/>
    <n v="2016"/>
    <n v="698"/>
    <n v="6.7"/>
    <n v="2.35"/>
    <n v="0"/>
  </r>
  <r>
    <s v="Color"/>
    <x v="326"/>
    <n v="288"/>
    <n v="98"/>
    <n v="255"/>
    <n v="759"/>
    <s v="America Ferrera"/>
    <n v="18000"/>
    <n v="217387997"/>
    <s v="Adventure|Animation|Family|Fantasy"/>
    <s v="Gerard Butler"/>
    <s v="How to Train Your Dragon "/>
    <n v="485430"/>
    <n v="20453"/>
    <s v="Craig Ferguson"/>
    <n v="0"/>
    <s v="dragon|island|training|viking|village"/>
    <s v="http://www.imdb.com/title/tt0892769/?ref_=fn_tt_tt_1"/>
    <n v="492"/>
    <x v="0"/>
    <s v="USA"/>
    <s v="PG"/>
    <n v="165000000"/>
    <n v="2010"/>
    <n v="953"/>
    <n v="8.1999999999999993"/>
    <n v="2.35"/>
    <n v="33000"/>
  </r>
  <r>
    <s v="Color"/>
    <x v="1350"/>
    <n v="292"/>
    <n v="98"/>
    <n v="35"/>
    <n v="16"/>
    <s v="Damien Garvey"/>
    <n v="125"/>
    <n v="29975979"/>
    <s v="Action|Horror|Sci-Fi|Thriller"/>
    <s v="Jay Laga'aia"/>
    <s v="Daybreakers "/>
    <n v="105797"/>
    <n v="189"/>
    <s v="Tiffany Lamb"/>
    <n v="0"/>
    <s v="blood|rationing|vampire|vampire society|year 2019"/>
    <s v="http://www.imdb.com/title/tt0433362/?ref_=fn_tt_tt_1"/>
    <n v="281"/>
    <x v="0"/>
    <s v="Australia"/>
    <s v="R"/>
    <n v="20000000"/>
    <n v="2009"/>
    <n v="37"/>
    <n v="6.5"/>
    <n v="2.35"/>
    <n v="0"/>
  </r>
  <r>
    <s v="Color"/>
    <x v="453"/>
    <n v="306"/>
    <n v="98"/>
    <n v="275"/>
    <n v="1000"/>
    <s v="Miranda Cosgrove"/>
    <n v="7000"/>
    <n v="368049635"/>
    <s v="Animation|Comedy|Family|Sci-Fi"/>
    <s v="Steve Carell"/>
    <s v="Despicable Me 2 "/>
    <n v="286877"/>
    <n v="11905"/>
    <s v="Steve Coogan"/>
    <n v="0"/>
    <s v="dating|minion|overprotective father|undercover spy|woman agent"/>
    <s v="http://www.imdb.com/title/tt1690953/?ref_=fn_tt_tt_1"/>
    <n v="284"/>
    <x v="0"/>
    <s v="USA"/>
    <s v="PG"/>
    <n v="76000000"/>
    <n v="2013"/>
    <n v="2000"/>
    <n v="7.5"/>
    <n v="1.85"/>
    <n v="56000"/>
  </r>
  <r>
    <s v="Color"/>
    <x v="1351"/>
    <n v="316"/>
    <n v="98"/>
    <n v="12000"/>
    <n v="1000"/>
    <s v="Rosario Dawson"/>
    <n v="18000"/>
    <n v="81557479"/>
    <s v="Action|Thriller"/>
    <s v="Denzel Washington"/>
    <s v="Unstoppable "/>
    <n v="149947"/>
    <n v="25780"/>
    <s v="Ethan Suplee"/>
    <n v="1"/>
    <s v="freight train|race against time|runaway train|train|train engineer"/>
    <s v="http://www.imdb.com/title/tt0477080/?ref_=fn_tt_tt_1"/>
    <n v="326"/>
    <x v="0"/>
    <s v="USA"/>
    <s v="PG-13"/>
    <n v="100000000"/>
    <n v="2010"/>
    <n v="3000"/>
    <n v="6.8"/>
    <n v="2.35"/>
    <n v="18000"/>
  </r>
  <r>
    <s v="Color"/>
    <x v="809"/>
    <n v="349"/>
    <n v="98"/>
    <n v="75"/>
    <n v="467"/>
    <s v="Derek Mears"/>
    <n v="10000"/>
    <n v="55682070"/>
    <s v="Action|Fantasy|Horror"/>
    <s v="Jeremy Renner"/>
    <s v="Hansel &amp; Gretel: Witch Hunters "/>
    <n v="159868"/>
    <n v="11946"/>
    <s v="Ingrid Bolsø Berdal"/>
    <n v="2"/>
    <s v="bounty hunter|brother sister team|death of loved one|hansel and gretel|supernatural power"/>
    <s v="http://www.imdb.com/title/tt1428538/?ref_=fn_tt_tt_1"/>
    <n v="304"/>
    <x v="0"/>
    <s v="Germany"/>
    <s v="R"/>
    <n v="50000000"/>
    <n v="2013"/>
    <n v="520"/>
    <n v="6.1"/>
    <n v="2.35"/>
    <n v="45000"/>
  </r>
  <r>
    <s v="Color"/>
    <x v="1038"/>
    <n v="354"/>
    <n v="98"/>
    <n v="350"/>
    <n v="322"/>
    <s v="Mare Winningham"/>
    <n v="1000"/>
    <n v="37707719"/>
    <s v="Biography|Drama"/>
    <s v="Steve Coogan"/>
    <s v="Philomena "/>
    <n v="76094"/>
    <n v="2376"/>
    <s v="Peter Hermann"/>
    <n v="2"/>
    <s v="catholic|convent|gay love|gay relationship|irish adoption board"/>
    <s v="http://www.imdb.com/title/tt2431286/?ref_=fn_tt_tt_1"/>
    <n v="233"/>
    <x v="0"/>
    <s v="UK"/>
    <s v="PG-13"/>
    <n v="12000000"/>
    <n v="2013"/>
    <n v="482"/>
    <n v="7.6"/>
    <n v="1.85"/>
    <n v="37000"/>
  </r>
  <r>
    <s v="Color"/>
    <x v="1352"/>
    <n v="358"/>
    <n v="98"/>
    <n v="118"/>
    <n v="558"/>
    <s v="Luke Grimes"/>
    <n v="14000"/>
    <n v="139852971"/>
    <s v="Action|Crime|Thriller"/>
    <s v="Liam Neeson"/>
    <s v="Taken 2 "/>
    <n v="238671"/>
    <n v="16410"/>
    <s v="D.B. Sweeney"/>
    <n v="0"/>
    <s v="albanian|revenge|revenge motive|teenage daughter|vacation"/>
    <s v="http://www.imdb.com/title/tt1397280/?ref_=fn_tt_tt_1"/>
    <n v="461"/>
    <x v="0"/>
    <s v="France"/>
    <s v="PG-13"/>
    <n v="45000000"/>
    <n v="2012"/>
    <n v="935"/>
    <n v="6.3"/>
    <n v="2.35"/>
    <n v="63000"/>
  </r>
  <r>
    <s v="Color"/>
    <x v="848"/>
    <n v="376"/>
    <n v="98"/>
    <n v="607"/>
    <n v="251"/>
    <s v="Scott A. Martin"/>
    <n v="11000"/>
    <n v="1987762"/>
    <s v="Crime|Drama|Romance|Thriller"/>
    <s v="Matthew McConaughey"/>
    <s v="Killer Joe "/>
    <n v="59297"/>
    <n v="11853"/>
    <s v="Carol Sutton"/>
    <n v="0"/>
    <s v="female nudity|female pubic hair|lingerie|neo noir|pubic hair"/>
    <s v="http://www.imdb.com/title/tt1726669/?ref_=fn_tt_tt_1"/>
    <n v="216"/>
    <x v="0"/>
    <s v="USA"/>
    <s v="R"/>
    <n v="11000000"/>
    <n v="2011"/>
    <n v="414"/>
    <n v="6.7"/>
    <n v="1.85"/>
    <n v="12000"/>
  </r>
  <r>
    <s v="Color"/>
    <x v="186"/>
    <n v="415"/>
    <n v="98"/>
    <n v="11000"/>
    <n v="218"/>
    <s v="Charlie Tahan"/>
    <n v="594"/>
    <n v="33404871"/>
    <s v="Drama"/>
    <s v="Sally Hawkins"/>
    <s v="Blue Jasmine "/>
    <n v="150082"/>
    <n v="1353"/>
    <s v="Andrew Dice Clay"/>
    <n v="1"/>
    <s v="congenital liar|mental breakdown|self deception|snob|talking to oneself"/>
    <s v="http://www.imdb.com/title/tt2334873/?ref_=fn_tt_tt_1"/>
    <n v="384"/>
    <x v="0"/>
    <s v="USA"/>
    <s v="PG-13"/>
    <n v="18000000"/>
    <n v="2013"/>
    <n v="268"/>
    <n v="7.3"/>
    <n v="2.35"/>
    <n v="36000"/>
  </r>
  <r>
    <s v="Color"/>
    <x v="1353"/>
    <n v="421"/>
    <n v="98"/>
    <n v="475"/>
    <n v="522"/>
    <s v="Fred Willard"/>
    <n v="1000"/>
    <n v="223806889"/>
    <s v="Adventure|Animation|Family|Sci-Fi"/>
    <s v="John Ratzenberger"/>
    <s v="WALL·E "/>
    <n v="718837"/>
    <n v="2975"/>
    <s v="Jeff Garlin"/>
    <n v="0"/>
    <s v="earth|obesity|plant|robot|soil"/>
    <s v="http://www.imdb.com/title/tt0910970/?ref_=fn_tt_tt_1"/>
    <n v="1043"/>
    <x v="0"/>
    <s v="USA"/>
    <s v="G"/>
    <n v="180000000"/>
    <n v="2008"/>
    <n v="729"/>
    <n v="8.4"/>
    <n v="2.35"/>
    <n v="16000"/>
  </r>
  <r>
    <s v="Color"/>
    <x v="735"/>
    <n v="452"/>
    <n v="98"/>
    <n v="129"/>
    <n v="7"/>
    <s v="Vincent Leclerc"/>
    <n v="303"/>
    <n v="66359959"/>
    <s v="Comedy|Horror|Romance"/>
    <s v="Cory Hardrict"/>
    <s v="Warm Bodies "/>
    <n v="184641"/>
    <n v="337"/>
    <s v="Daniel Rindress-Kay"/>
    <n v="0"/>
    <s v="fight|memory|teenager|undead|zombie"/>
    <s v="http://www.imdb.com/title/tt1588173/?ref_=fn_tt_tt_1"/>
    <n v="326"/>
    <x v="0"/>
    <s v="USA"/>
    <s v="PG-13"/>
    <n v="35000000"/>
    <n v="2013"/>
    <n v="18"/>
    <n v="6.9"/>
    <n v="2.35"/>
    <n v="81000"/>
  </r>
  <r>
    <s v="Color"/>
    <x v="1354"/>
    <n v="1"/>
    <n v="99"/>
    <n v="9"/>
    <n v="3"/>
    <s v="Sonia Braga"/>
    <n v="866"/>
    <m/>
    <s v="Comedy|Drama|Romance"/>
    <s v="Marcello Mastroianni"/>
    <s v="Gabriela "/>
    <n v="712"/>
    <n v="1179"/>
    <s v="Joffre Soares"/>
    <n v="0"/>
    <s v="based on novel|brazil|female underarm hair|sex in a window|star appears nude"/>
    <s v="http://www.imdb.com/title/tt0085575/?ref_=fn_tt_tt_1"/>
    <n v="9"/>
    <x v="27"/>
    <s v="Brazil"/>
    <s v="R"/>
    <m/>
    <n v="1983"/>
    <n v="308"/>
    <n v="6.4"/>
    <n v="2.35"/>
    <n v="114"/>
  </r>
  <r>
    <s v="Color"/>
    <x v="1355"/>
    <n v="5"/>
    <n v="99"/>
    <n v="11"/>
    <n v="327"/>
    <s v="Kelli Williams"/>
    <n v="665"/>
    <n v="125169"/>
    <s v="Comedy|Drama"/>
    <s v="Ricky Schroder"/>
    <s v="There Goes My Baby "/>
    <n v="859"/>
    <n v="2272"/>
    <s v="Seymour Cassel"/>
    <n v="2"/>
    <s v="high school|love|police|showdown|surfer"/>
    <s v="http://www.imdb.com/title/tt0108320/?ref_=fn_tt_tt_1"/>
    <n v="31"/>
    <x v="0"/>
    <s v="USA"/>
    <s v="R"/>
    <n v="10500000"/>
    <n v="1994"/>
    <n v="446"/>
    <n v="6.4"/>
    <m/>
    <n v="119"/>
  </r>
  <r>
    <s v="Color"/>
    <x v="1356"/>
    <n v="5"/>
    <n v="99"/>
    <n v="4"/>
    <n v="434"/>
    <s v="Harry Lennix"/>
    <n v="18000"/>
    <m/>
    <s v="Action|Romance|Thriller"/>
    <s v="Zuhair Haddad"/>
    <s v="The Algerian "/>
    <n v="101"/>
    <n v="20218"/>
    <s v="Ben Youcef"/>
    <n v="6"/>
    <s v="algeria|algerian|los angeles california|muslim"/>
    <s v="http://www.imdb.com/title/tt1681370/?ref_=fn_tt_tt_1"/>
    <n v="1"/>
    <x v="0"/>
    <s v="USA"/>
    <s v="Unrated"/>
    <n v="1300000"/>
    <n v="2014"/>
    <n v="748"/>
    <n v="7.6"/>
    <n v="1.85"/>
    <n v="221"/>
  </r>
  <r>
    <s v="Color"/>
    <x v="1285"/>
    <n v="5"/>
    <n v="99"/>
    <n v="0"/>
    <n v="4"/>
    <s v="Bo Huang"/>
    <n v="11"/>
    <m/>
    <s v="Action|Adventure|Comedy"/>
    <s v="Jack Kao"/>
    <s v="Silver Medallist "/>
    <n v="1418"/>
    <n v="19"/>
    <s v="Zheng Xu"/>
    <n v="1"/>
    <s v="color in title"/>
    <s v="http://www.imdb.com/title/tt0851515/?ref_=fn_tt_tt_1"/>
    <n v="4"/>
    <x v="13"/>
    <s v="China"/>
    <s v="Unrated"/>
    <n v="15000000"/>
    <n v="2009"/>
    <n v="4"/>
    <n v="7.4"/>
    <n v="2.35"/>
    <n v="30"/>
  </r>
  <r>
    <s v="Color"/>
    <x v="1357"/>
    <n v="9"/>
    <n v="99"/>
    <n v="0"/>
    <n v="6"/>
    <s v="Michel Côté"/>
    <n v="50"/>
    <m/>
    <s v="Action|Drama|Horror|Thriller"/>
    <s v="Patrick Huard"/>
    <s v="Sur le seuil "/>
    <n v="1003"/>
    <n v="79"/>
    <s v="Jean Pierre Bergeron"/>
    <n v="0"/>
    <s v="canadian gothic|hospital|murder|paranormal|supernatural"/>
    <s v="http://www.imdb.com/title/tt0380732/?ref_=fn_tt_tt_1"/>
    <n v="5"/>
    <x v="5"/>
    <s v="Canada"/>
    <s v="Unrated"/>
    <n v="3200000"/>
    <n v="2003"/>
    <n v="16"/>
    <n v="6.6"/>
    <n v="1.85"/>
    <n v="39"/>
  </r>
  <r>
    <s v="Color"/>
    <x v="1358"/>
    <n v="10"/>
    <n v="99"/>
    <n v="0"/>
    <n v="43"/>
    <s v="Adrian Gonzalez"/>
    <n v="141"/>
    <m/>
    <s v="Drama|Romance"/>
    <s v="Murray Bartlett"/>
    <s v="August "/>
    <n v="1262"/>
    <n v="320"/>
    <s v="Edward Conna"/>
    <n v="1"/>
    <s v="apartment|gay parent|job interview|male pubic hair|pubic hair"/>
    <s v="http://www.imdb.com/title/tt1753460/?ref_=fn_tt_tt_1"/>
    <n v="13"/>
    <x v="0"/>
    <s v="USA"/>
    <s v="Not Rated"/>
    <m/>
    <n v="2011"/>
    <n v="69"/>
    <n v="6.1"/>
    <n v="2.35"/>
    <n v="224"/>
  </r>
  <r>
    <s v="Color"/>
    <x v="1359"/>
    <n v="12"/>
    <n v="99"/>
    <n v="0"/>
    <n v="361"/>
    <s v="Greg Germann"/>
    <n v="578"/>
    <n v="830210"/>
    <s v="Drama|Mystery|Sci-Fi"/>
    <s v="Joaquim de Almeida"/>
    <s v="Atlas Shrugged: Who Is John Galt? "/>
    <n v="1900"/>
    <n v="3382"/>
    <s v="Kristoffer Polaha"/>
    <n v="0"/>
    <s v="box office flop|critically bashed|economy|individual versus society|rescue"/>
    <s v="http://www.imdb.com/title/tt2800038/?ref_=fn_tt_tt_1"/>
    <n v="56"/>
    <x v="0"/>
    <s v="USA"/>
    <s v="PG-13"/>
    <n v="5000000"/>
    <n v="2014"/>
    <n v="435"/>
    <n v="4.4000000000000004"/>
    <m/>
    <n v="0"/>
  </r>
  <r>
    <s v="Color"/>
    <x v="1360"/>
    <n v="17"/>
    <n v="99"/>
    <n v="23"/>
    <n v="82"/>
    <s v="Ryan Bollman"/>
    <n v="97"/>
    <n v="3273588"/>
    <s v="Action|Drama"/>
    <s v="Antoni Corone"/>
    <s v="Only the Strong "/>
    <n v="4195"/>
    <n v="382"/>
    <s v="Todd Susman"/>
    <n v="1"/>
    <s v="capoeira|fight|fighting|martial arts|violence"/>
    <s v="http://www.imdb.com/title/tt0107750/?ref_=fn_tt_tt_1"/>
    <n v="50"/>
    <x v="0"/>
    <s v="USA"/>
    <s v="PG-13"/>
    <n v="6000000"/>
    <n v="1993"/>
    <n v="91"/>
    <n v="6.7"/>
    <n v="1.85"/>
    <n v="0"/>
  </r>
  <r>
    <s v="Color"/>
    <x v="1361"/>
    <n v="18"/>
    <n v="99"/>
    <n v="308"/>
    <n v="395"/>
    <s v="James Kyson"/>
    <n v="638"/>
    <n v="2843"/>
    <s v="Thriller"/>
    <s v="Frances Fisher"/>
    <s v="Plush "/>
    <n v="2895"/>
    <n v="2341"/>
    <s v="Marlene Forte"/>
    <n v="2"/>
    <s v="gay interest|guitarist|obsessed fan|seduction|sex scene"/>
    <s v="http://www.imdb.com/title/tt2226519/?ref_=fn_tt_tt_1"/>
    <n v="24"/>
    <x v="0"/>
    <s v="USA"/>
    <s v="R"/>
    <m/>
    <n v="2013"/>
    <n v="449"/>
    <n v="5.4"/>
    <n v="1.78"/>
    <n v="604"/>
  </r>
  <r>
    <s v="Color"/>
    <x v="1362"/>
    <n v="18"/>
    <n v="99"/>
    <n v="0"/>
    <n v="5"/>
    <s v="Kristin Booth"/>
    <n v="721"/>
    <m/>
    <s v="Thriller"/>
    <s v="Michael Berryman"/>
    <s v="Below Zero "/>
    <n v="652"/>
    <n v="862"/>
    <s v="Michael Eisner"/>
    <n v="2"/>
    <s v=""/>
    <s v="http://www.imdb.com/title/tt1641388/?ref_=fn_tt_tt_1"/>
    <n v="11"/>
    <x v="0"/>
    <s v="Canada"/>
    <s v="R"/>
    <n v="1200000"/>
    <n v="2011"/>
    <n v="134"/>
    <n v="4.5"/>
    <m/>
    <n v="161"/>
  </r>
  <r>
    <s v="Color"/>
    <x v="1363"/>
    <n v="22"/>
    <n v="99"/>
    <n v="32"/>
    <n v="479"/>
    <s v="Lara Flynn Boyle"/>
    <n v="1000"/>
    <n v="16671505"/>
    <s v="Adventure|Comedy|Crime|Drama|Family"/>
    <s v="Joe Mantegna"/>
    <s v="Baby's Day Out "/>
    <n v="33186"/>
    <n v="2949"/>
    <s v="Cynthia Nixon"/>
    <n v="1"/>
    <s v="baby|baby boy|kidnapping|kidnapping a child|taxi"/>
    <s v="http://www.imdb.com/title/tt0109190/?ref_=fn_tt_tt_1"/>
    <n v="78"/>
    <x v="0"/>
    <s v="USA"/>
    <s v="PG"/>
    <n v="50000000"/>
    <n v="1994"/>
    <n v="619"/>
    <n v="5.9"/>
    <n v="1.85"/>
    <n v="0"/>
  </r>
  <r>
    <s v="Color"/>
    <x v="1364"/>
    <n v="23"/>
    <n v="99"/>
    <n v="9"/>
    <n v="10"/>
    <s v="Chuck Mitchell"/>
    <n v="116"/>
    <m/>
    <s v="Crime|Drama|Sport"/>
    <s v="Leon Isaac Kennedy"/>
    <s v="Penitentiary "/>
    <n v="509"/>
    <n v="170"/>
    <s v="Wilbur 'Hi-Fi' White"/>
    <n v="2"/>
    <s v="blaxploitation|boxing|convict|drifter|false accusation"/>
    <s v="http://www.imdb.com/title/tt0079709/?ref_=fn_tt_tt_1"/>
    <n v="10"/>
    <x v="0"/>
    <s v="USA"/>
    <s v="R"/>
    <n v="100000"/>
    <n v="1979"/>
    <n v="24"/>
    <n v="5.8"/>
    <n v="1.85"/>
    <n v="157"/>
  </r>
  <r>
    <s v="Color"/>
    <x v="1365"/>
    <n v="23"/>
    <n v="99"/>
    <n v="0"/>
    <n v="131"/>
    <s v="A.J. Buckley"/>
    <n v="363"/>
    <m/>
    <s v="Crime|Drama|Thriller"/>
    <s v="Nicole Randall Johnson"/>
    <s v="Jimmy and Judy "/>
    <n v="1420"/>
    <n v="997"/>
    <s v="James Eckhouse"/>
    <n v="2"/>
    <s v="police|revenge|sex|suburb|video camera"/>
    <s v="http://www.imdb.com/title/tt0425151/?ref_=fn_tt_tt_1"/>
    <n v="26"/>
    <x v="0"/>
    <s v="USA"/>
    <s v="R"/>
    <n v="1000000"/>
    <n v="2006"/>
    <n v="275"/>
    <n v="6.2"/>
    <m/>
    <n v="138"/>
  </r>
  <r>
    <s v="Color"/>
    <x v="1366"/>
    <n v="24"/>
    <n v="99"/>
    <n v="0"/>
    <n v="268"/>
    <s v="Lee Evans"/>
    <n v="766"/>
    <m/>
    <s v="Crime|Drama|Thriller"/>
    <s v="Colin Salmon"/>
    <s v="Freeze Frame "/>
    <n v="2588"/>
    <n v="1650"/>
    <s v="Ian McNeice"/>
    <n v="1"/>
    <s v="alibi|box office flop|newspaper clipping|non statutory female on male rape|profiler"/>
    <s v="http://www.imdb.com/title/tt0363095/?ref_=fn_tt_tt_1"/>
    <n v="41"/>
    <x v="0"/>
    <s v="UK"/>
    <s v="R"/>
    <n v="2000000"/>
    <n v="2004"/>
    <n v="312"/>
    <n v="6.4"/>
    <n v="2.35"/>
    <n v="205"/>
  </r>
  <r>
    <s v="Color"/>
    <x v="429"/>
    <n v="25"/>
    <n v="99"/>
    <n v="44"/>
    <n v="137"/>
    <s v="Zero Mostel"/>
    <n v="907"/>
    <m/>
    <s v="Comedy|Musical"/>
    <s v="Buster Keaton"/>
    <s v="A Funny Thing Happened on the Way to the Forum "/>
    <n v="6804"/>
    <n v="1807"/>
    <s v="Phil Silvers"/>
    <n v="0"/>
    <s v="based on stage musical|based on stage musical based on stage play|freedom|historical fiction|virgin"/>
    <s v="http://www.imdb.com/title/tt0060438/?ref_=fn_tt_tt_1"/>
    <n v="72"/>
    <x v="0"/>
    <s v="USA"/>
    <s v="Approved"/>
    <n v="2000000"/>
    <n v="1966"/>
    <n v="164"/>
    <n v="7"/>
    <n v="1.85"/>
    <n v="805"/>
  </r>
  <r>
    <s v="Color"/>
    <x v="261"/>
    <n v="27"/>
    <n v="99"/>
    <n v="56"/>
    <n v="781"/>
    <s v="Eric Stoltz"/>
    <n v="4000"/>
    <n v="56007"/>
    <s v="Comedy|Crime|Drama|Romance|Thriller"/>
    <s v="Sarah Michelle Gellar"/>
    <s v="Harvard Man "/>
    <n v="3754"/>
    <n v="6776"/>
    <s v="Joey Lauren Adams"/>
    <n v="3"/>
    <s v="basketball|cheerleader|college|harvard|philosophy"/>
    <s v="http://www.imdb.com/title/tt0242508/?ref_=fn_tt_tt_1"/>
    <n v="69"/>
    <x v="0"/>
    <s v="USA"/>
    <s v="R"/>
    <n v="5500000"/>
    <n v="2001"/>
    <n v="902"/>
    <n v="4.9000000000000004"/>
    <n v="2.35"/>
    <n v="113"/>
  </r>
  <r>
    <s v="Color"/>
    <x v="1367"/>
    <n v="32"/>
    <n v="99"/>
    <n v="5"/>
    <n v="535"/>
    <s v="Mako"/>
    <n v="1000"/>
    <n v="13829734"/>
    <s v="Action|Fantasy|Romance|Sci-Fi"/>
    <s v="Christopher Lambert"/>
    <s v="Highlander: The Final Dimension "/>
    <n v="16194"/>
    <n v="2960"/>
    <s v="Mario Van Peebles"/>
    <n v="0"/>
    <s v="cave|highlander|illusion|immortal|japan"/>
    <s v="http://www.imdb.com/title/tt0110027/?ref_=fn_tt_tt_1"/>
    <n v="79"/>
    <x v="0"/>
    <s v="Canada"/>
    <s v="PG-13"/>
    <n v="26000000"/>
    <n v="1994"/>
    <n v="691"/>
    <n v="4.3"/>
    <n v="2.35"/>
    <n v="319"/>
  </r>
  <r>
    <s v="Color"/>
    <x v="1368"/>
    <n v="32"/>
    <n v="99"/>
    <n v="387"/>
    <n v="399"/>
    <s v="Eddie Griffin"/>
    <n v="8000"/>
    <n v="127144"/>
    <s v="Comedy|Drama|Romance"/>
    <s v="Will Ferrell"/>
    <s v="The Wendell Baker Story "/>
    <n v="5159"/>
    <n v="9608"/>
    <s v="Jacob Vargas"/>
    <n v="4"/>
    <s v="directorial debut|fantasy sequence|nurse|old age home|prison"/>
    <s v="http://www.imdb.com/title/tt0373445/?ref_=fn_tt_tt_1"/>
    <n v="27"/>
    <x v="0"/>
    <s v="USA"/>
    <s v="PG-13"/>
    <n v="8000000"/>
    <n v="2005"/>
    <n v="489"/>
    <n v="5.5"/>
    <n v="2.35"/>
    <n v="143"/>
  </r>
  <r>
    <s v="Color"/>
    <x v="1369"/>
    <n v="34"/>
    <n v="99"/>
    <n v="2"/>
    <n v="455"/>
    <s v="Marley Shelton"/>
    <n v="1000"/>
    <n v="1889522"/>
    <s v="Drama|Sport"/>
    <s v="Ellen Burstyn"/>
    <s v="The Mighty Macs "/>
    <n v="1119"/>
    <n v="2589"/>
    <s v="Jennifer Butler"/>
    <n v="2"/>
    <s v="basketball|catholic|coach|college|nun"/>
    <s v="http://www.imdb.com/title/tt1034324/?ref_=fn_tt_tt_1"/>
    <n v="12"/>
    <x v="0"/>
    <s v="USA"/>
    <s v="G"/>
    <n v="7000000"/>
    <n v="2009"/>
    <n v="690"/>
    <n v="6.5"/>
    <n v="2.35"/>
    <n v="797"/>
  </r>
  <r>
    <s v="Color"/>
    <x v="1370"/>
    <n v="36"/>
    <n v="99"/>
    <n v="6"/>
    <n v="142"/>
    <s v="Lindsay Wagner"/>
    <n v="13000"/>
    <m/>
    <s v="Action|Crime|Thriller"/>
    <s v="Sylvester Stallone"/>
    <s v="Nighthawks "/>
    <n v="12519"/>
    <n v="14306"/>
    <s v="Persis Khambatta"/>
    <n v="2"/>
    <s v="bomb|new york city|partner|shooting|terrorist"/>
    <s v="http://www.imdb.com/title/tt0082817/?ref_=fn_tt_tt_1"/>
    <n v="107"/>
    <x v="0"/>
    <s v="USA"/>
    <s v="R"/>
    <n v="5000000"/>
    <n v="1981"/>
    <n v="970"/>
    <n v="6.4"/>
    <n v="1.85"/>
    <n v="0"/>
  </r>
  <r>
    <s v="Color"/>
    <x v="1371"/>
    <n v="37"/>
    <n v="99"/>
    <n v="18"/>
    <n v="233"/>
    <s v="Jimmy Jean-Louis"/>
    <n v="939"/>
    <n v="7059537"/>
    <s v="Comedy"/>
    <s v="Mo'Nique"/>
    <s v="Phat Girlz "/>
    <n v="8279"/>
    <n v="2321"/>
    <s v="Joyful Drake"/>
    <n v="0"/>
    <s v="female protagonist|size positive|thin|title directed by female|wet dream"/>
    <s v="http://www.imdb.com/title/tt0490196/?ref_=fn_tt_tt_1"/>
    <n v="101"/>
    <x v="0"/>
    <s v="USA"/>
    <s v="PG-13"/>
    <n v="3000000"/>
    <n v="2006"/>
    <n v="407"/>
    <n v="3"/>
    <n v="1.85"/>
    <n v="837"/>
  </r>
  <r>
    <s v="Color"/>
    <x v="1372"/>
    <n v="37"/>
    <n v="99"/>
    <n v="675"/>
    <n v="164"/>
    <s v="Salvator Xuereb"/>
    <n v="902"/>
    <n v="418953"/>
    <s v="Crime|Drama|Thriller"/>
    <s v="Eric Stoltz"/>
    <s v="Killing Zoe "/>
    <n v="17322"/>
    <n v="1582"/>
    <s v="Jean-Hugues Anglade"/>
    <n v="0"/>
    <s v="bank|bastille day|call girl|childhood friend|drugs"/>
    <s v="http://www.imdb.com/title/tt0110265/?ref_=fn_tt_tt_1"/>
    <n v="93"/>
    <x v="0"/>
    <s v="France"/>
    <s v="R"/>
    <n v="1500000"/>
    <n v="1993"/>
    <n v="424"/>
    <n v="6.5"/>
    <n v="1.85"/>
    <n v="853"/>
  </r>
  <r>
    <s v="Color"/>
    <x v="1373"/>
    <n v="39"/>
    <n v="99"/>
    <n v="34"/>
    <n v="120"/>
    <s v="Manny Perez"/>
    <n v="388"/>
    <n v="110000"/>
    <s v="Crime|Drama|Romance"/>
    <s v="Danny Aiello"/>
    <s v="Dinner Rush "/>
    <n v="4359"/>
    <n v="1156"/>
    <s v="Ajay Naidu"/>
    <n v="1"/>
    <s v="detective|food|gangster|police|restaurant"/>
    <s v="http://www.imdb.com/title/tt0229340/?ref_=fn_tt_tt_1"/>
    <n v="73"/>
    <x v="0"/>
    <s v="USA"/>
    <s v="R"/>
    <m/>
    <n v="2000"/>
    <n v="159"/>
    <n v="7.3"/>
    <n v="1.85"/>
    <n v="495"/>
  </r>
  <r>
    <s v="Color"/>
    <x v="1374"/>
    <n v="39"/>
    <n v="99"/>
    <n v="7"/>
    <n v="730"/>
    <s v="Vanessa Williams"/>
    <n v="3000"/>
    <n v="5871603"/>
    <s v="Drama|Thriller"/>
    <s v="Rosario Dawson"/>
    <s v="Light It Up "/>
    <n v="3116"/>
    <n v="6485"/>
    <s v="Robert Ri'chard"/>
    <n v="3"/>
    <s v="black cop|die hard scenario|hostage negotiator|police|police brutality"/>
    <s v="http://www.imdb.com/title/tt0172726/?ref_=fn_tt_tt_1"/>
    <n v="39"/>
    <x v="0"/>
    <s v="USA"/>
    <s v="R"/>
    <n v="13000000"/>
    <n v="1999"/>
    <n v="1000"/>
    <n v="6"/>
    <n v="1.85"/>
    <n v="251"/>
  </r>
  <r>
    <s v="Color"/>
    <x v="371"/>
    <n v="39"/>
    <n v="99"/>
    <n v="13"/>
    <n v="837"/>
    <s v="Robert Forster"/>
    <n v="1000"/>
    <n v="51432423"/>
    <s v="Comedy|Family|Fantasy|Sport"/>
    <s v="Brenda Song"/>
    <s v="Like Mike "/>
    <n v="15074"/>
    <n v="3679"/>
    <s v="Anne Meara"/>
    <n v="7"/>
    <s v="basketball|lightning|nba|orphanage|shoe"/>
    <s v="http://www.imdb.com/title/tt0308506/?ref_=fn_tt_tt_1"/>
    <n v="72"/>
    <x v="0"/>
    <s v="USA"/>
    <s v="PG"/>
    <n v="30000000"/>
    <n v="2002"/>
    <n v="889"/>
    <n v="5.0999999999999996"/>
    <n v="1.85"/>
    <n v="1000"/>
  </r>
  <r>
    <s v="Color"/>
    <x v="1375"/>
    <n v="40"/>
    <n v="99"/>
    <n v="379"/>
    <n v="251"/>
    <s v="Michael Beck"/>
    <n v="456"/>
    <n v="5333658"/>
    <s v="Action|Sci-Fi"/>
    <s v="Barry Bostwick"/>
    <s v="Megaforce "/>
    <n v="2541"/>
    <n v="1356"/>
    <s v="Henry Silva"/>
    <n v="2"/>
    <s v="dictator|electronic music score|one word title|secret headquarters|soldier"/>
    <s v="http://www.imdb.com/title/tt0084316/?ref_=fn_tt_tt_1"/>
    <n v="54"/>
    <x v="0"/>
    <s v="USA"/>
    <s v="PG"/>
    <n v="20000000"/>
    <n v="1982"/>
    <n v="278"/>
    <n v="3.5"/>
    <n v="1.85"/>
    <n v="0"/>
  </r>
  <r>
    <s v="Color"/>
    <x v="604"/>
    <n v="40"/>
    <n v="99"/>
    <n v="0"/>
    <n v="402"/>
    <s v="Michael McKean"/>
    <n v="782"/>
    <n v="14358033"/>
    <s v="Comedy|Romance|Sci-Fi|Thriller"/>
    <s v="Richard Epcar"/>
    <s v="Memoirs of an Invisible Man "/>
    <n v="17365"/>
    <n v="2125"/>
    <s v="Patricia Heaton"/>
    <n v="2"/>
    <s v="accident|bar|chase|cia|laboratory"/>
    <s v="http://www.imdb.com/title/tt0104850/?ref_=fn_tt_tt_1"/>
    <n v="66"/>
    <x v="0"/>
    <s v="USA"/>
    <s v="PG-13"/>
    <n v="40000000"/>
    <n v="1992"/>
    <n v="658"/>
    <n v="5.9"/>
    <n v="2.35"/>
    <n v="630"/>
  </r>
  <r>
    <s v="Color"/>
    <x v="1376"/>
    <n v="41"/>
    <n v="99"/>
    <n v="60"/>
    <n v="444"/>
    <s v="Ricky Schroder"/>
    <n v="979"/>
    <n v="562059"/>
    <s v="Drama|Thriller"/>
    <s v="Chazz Palminteri"/>
    <s v="Poolhall Junkies "/>
    <n v="8535"/>
    <n v="3130"/>
    <s v="Ernie Reyes Jr."/>
    <n v="4"/>
    <s v="beating|hustler|jail|money|revenge"/>
    <s v="http://www.imdb.com/title/tt0273982/?ref_=fn_tt_tt_1"/>
    <n v="113"/>
    <x v="0"/>
    <s v="USA"/>
    <s v="R"/>
    <n v="4000000"/>
    <n v="2002"/>
    <n v="665"/>
    <n v="7"/>
    <n v="1.85"/>
    <n v="872"/>
  </r>
  <r>
    <s v="Color"/>
    <x v="1151"/>
    <n v="41"/>
    <n v="99"/>
    <n v="30"/>
    <n v="209"/>
    <s v="Tony Devon"/>
    <n v="480"/>
    <n v="398420"/>
    <s v="Crime|Drama"/>
    <s v="Jerry Ferrara"/>
    <s v="Brooklyn Rules "/>
    <n v="5049"/>
    <n v="1234"/>
    <s v="Alexa Havins"/>
    <n v="3"/>
    <s v="1980s|friend|friendship|loyalty|mafia"/>
    <s v="http://www.imdb.com/title/tt0283503/?ref_=fn_tt_tt_1"/>
    <n v="48"/>
    <x v="0"/>
    <s v="USA"/>
    <s v="R"/>
    <n v="8000000"/>
    <n v="2007"/>
    <n v="257"/>
    <n v="6.4"/>
    <n v="2.35"/>
    <n v="226"/>
  </r>
  <r>
    <s v="Color"/>
    <x v="1377"/>
    <n v="43"/>
    <n v="99"/>
    <n v="13"/>
    <n v="159"/>
    <s v="Dan Futterman"/>
    <n v="419"/>
    <n v="302204"/>
    <s v="Comedy|Crime|Romance"/>
    <s v="Peter McNamara"/>
    <s v="Shooting Fish "/>
    <n v="6705"/>
    <n v="975"/>
    <s v="Ralph Ineson"/>
    <n v="3"/>
    <s v="con artist|money|orphan|scam|secretary"/>
    <s v="http://www.imdb.com/title/tt0120122/?ref_=fn_tt_tt_1"/>
    <n v="53"/>
    <x v="0"/>
    <s v="UK"/>
    <s v="PG"/>
    <n v="3000000"/>
    <n v="1997"/>
    <n v="254"/>
    <n v="6.6"/>
    <n v="2.35"/>
    <n v="167"/>
  </r>
  <r>
    <s v="Color"/>
    <x v="1378"/>
    <n v="45"/>
    <n v="99"/>
    <n v="1000"/>
    <n v="409"/>
    <s v="Jenifer Lewis"/>
    <n v="849"/>
    <n v="10572742"/>
    <s v="Drama|Romance"/>
    <s v="Eddie Cibrian"/>
    <s v="Not Easily Broken "/>
    <n v="2326"/>
    <n v="2269"/>
    <s v="Wood Harris"/>
    <n v="1"/>
    <s v="african american protagonist|based on novel|title spoken by character"/>
    <s v="http://www.imdb.com/title/tt0795438/?ref_=fn_tt_tt_1"/>
    <n v="21"/>
    <x v="0"/>
    <s v="USA"/>
    <s v="PG-13"/>
    <n v="8000000"/>
    <n v="2009"/>
    <n v="578"/>
    <n v="6.1"/>
    <n v="1.85"/>
    <n v="738"/>
  </r>
  <r>
    <s v=" Black and White"/>
    <x v="1379"/>
    <n v="45"/>
    <n v="99"/>
    <n v="28"/>
    <n v="223"/>
    <s v="Daniel Roebuck"/>
    <n v="18000"/>
    <n v="4600000"/>
    <s v="Crime|Drama"/>
    <s v="Keanu Reeves"/>
    <s v="River's Edge "/>
    <n v="11763"/>
    <n v="19649"/>
    <s v="Ione Skye"/>
    <n v="2"/>
    <s v="death|friend|high school|murder|police"/>
    <s v="http://www.imdb.com/title/tt0091860/?ref_=fn_tt_tt_1"/>
    <n v="111"/>
    <x v="0"/>
    <s v="USA"/>
    <s v="R"/>
    <n v="1900000"/>
    <n v="1986"/>
    <n v="1000"/>
    <n v="7.1"/>
    <n v="1.85"/>
    <n v="0"/>
  </r>
  <r>
    <s v="Color"/>
    <x v="1380"/>
    <n v="47"/>
    <n v="99"/>
    <n v="8"/>
    <n v="78"/>
    <s v="John Simm"/>
    <n v="798"/>
    <n v="104257"/>
    <s v="Comedy|Music"/>
    <s v="Danny Dyer"/>
    <s v="Human Traffic "/>
    <n v="19194"/>
    <n v="1430"/>
    <s v="Shaun Parkes"/>
    <n v="2"/>
    <s v="friday|friend|hip hop|techno rave|weekend"/>
    <s v="http://www.imdb.com/title/tt0188674/?ref_=fn_tt_tt_1"/>
    <n v="160"/>
    <x v="0"/>
    <s v="UK"/>
    <s v="R"/>
    <n v="2200000"/>
    <n v="1999"/>
    <n v="472"/>
    <n v="7.1"/>
    <n v="1.85"/>
    <n v="0"/>
  </r>
  <r>
    <s v="Color"/>
    <x v="1381"/>
    <n v="48"/>
    <n v="99"/>
    <n v="220"/>
    <n v="599"/>
    <s v="Vincent Gallo"/>
    <n v="812"/>
    <n v="1227324"/>
    <s v="Crime|Drama"/>
    <s v="Isabella Rossellini"/>
    <s v="The Funeral "/>
    <n v="6921"/>
    <n v="3337"/>
    <s v="Gretchen Mol"/>
    <n v="3"/>
    <s v="1930s|madness|murder|new york city|violence"/>
    <s v="http://www.imdb.com/title/tt0116378/?ref_=fn_tt_tt_1"/>
    <n v="48"/>
    <x v="0"/>
    <s v="USA"/>
    <s v="R"/>
    <n v="12500000"/>
    <n v="1996"/>
    <n v="787"/>
    <n v="6.6"/>
    <n v="1.85"/>
    <n v="344"/>
  </r>
  <r>
    <s v="Color"/>
    <x v="1382"/>
    <n v="54"/>
    <n v="99"/>
    <n v="0"/>
    <n v="798"/>
    <s v="Jason Flemyng"/>
    <n v="26000"/>
    <n v="92191"/>
    <s v="Comedy|Drama|Sport"/>
    <s v="Jason Statham"/>
    <s v="Mean Machine "/>
    <n v="29463"/>
    <n v="29325"/>
    <s v="Danny Dyer"/>
    <n v="1"/>
    <s v="inmate|prison|prison guard|soccer|soccer star"/>
    <s v="http://www.imdb.com/title/tt0291341/?ref_=fn_tt_tt_1"/>
    <n v="84"/>
    <x v="0"/>
    <s v="UK"/>
    <s v="R"/>
    <n v="2500000"/>
    <n v="2001"/>
    <n v="1000"/>
    <n v="6.5"/>
    <n v="1.85"/>
    <n v="0"/>
  </r>
  <r>
    <s v="Color"/>
    <x v="44"/>
    <n v="55"/>
    <n v="99"/>
    <n v="188"/>
    <n v="436"/>
    <s v="Raul Julia"/>
    <n v="1000"/>
    <n v="113502246"/>
    <s v="Comedy|Fantasy"/>
    <s v="Anjelica Huston"/>
    <s v="The Addams Family "/>
    <n v="96607"/>
    <n v="3696"/>
    <s v="Carel Struycken"/>
    <n v="0"/>
    <s v="accountant|loan shark|macabre|uncle|uncle fester"/>
    <s v="http://www.imdb.com/title/tt0101272/?ref_=fn_tt_tt_1"/>
    <n v="125"/>
    <x v="0"/>
    <s v="USA"/>
    <s v="PG-13"/>
    <n v="38000000"/>
    <n v="1991"/>
    <n v="1000"/>
    <n v="6.8"/>
    <n v="1.85"/>
    <n v="5000"/>
  </r>
  <r>
    <s v="Color"/>
    <x v="1383"/>
    <n v="61"/>
    <n v="99"/>
    <n v="78"/>
    <n v="325"/>
    <s v="Jessica Tandy"/>
    <n v="11000"/>
    <n v="106593296"/>
    <s v="Comedy|Drama|Family"/>
    <s v="Morgan Freeman"/>
    <s v="Driving Miss Daisy "/>
    <n v="72324"/>
    <n v="12619"/>
    <s v="Patti LuPone"/>
    <n v="1"/>
    <s v="1950s|african american|jewish|old age|widow"/>
    <s v="http://www.imdb.com/title/tt0097239/?ref_=fn_tt_tt_1"/>
    <n v="134"/>
    <x v="0"/>
    <s v="USA"/>
    <s v="PG"/>
    <n v="7500000"/>
    <n v="1989"/>
    <n v="509"/>
    <n v="7.4"/>
    <n v="1.85"/>
    <n v="3000"/>
  </r>
  <r>
    <s v="Color"/>
    <x v="1384"/>
    <n v="61"/>
    <n v="99"/>
    <n v="29"/>
    <n v="64"/>
    <s v="Susan Blommaert"/>
    <n v="117"/>
    <n v="19959"/>
    <s v="Drama"/>
    <s v="Alice Olivia Clarke"/>
    <s v="The Good Heart "/>
    <n v="3579"/>
    <n v="298"/>
    <s v="Stephen Henderson"/>
    <n v="2"/>
    <s v="bar|bartender|death|heart attack|mentor protege relationship"/>
    <s v="http://www.imdb.com/title/tt0808285/?ref_=fn_tt_tt_1"/>
    <n v="14"/>
    <x v="0"/>
    <s v="Iceland"/>
    <s v="R"/>
    <n v="3800000"/>
    <n v="2009"/>
    <n v="64"/>
    <n v="6.9"/>
    <n v="2.35"/>
    <n v="0"/>
  </r>
  <r>
    <s v="Color"/>
    <x v="1385"/>
    <n v="62"/>
    <n v="99"/>
    <n v="17"/>
    <n v="826"/>
    <s v="Loretta Devine"/>
    <n v="918"/>
    <n v="24708699"/>
    <s v="Comedy"/>
    <s v="Brandon T. Jackson"/>
    <s v="Lottery Ticket "/>
    <n v="7991"/>
    <n v="4797"/>
    <s v="Shad Moss"/>
    <n v="7"/>
    <s v="block party|eurocopter ec120 colibri|fortune cookie|lottery ticket|reverend"/>
    <s v="http://www.imdb.com/title/tt0979434/?ref_=fn_tt_tt_1"/>
    <n v="30"/>
    <x v="0"/>
    <s v="USA"/>
    <s v="PG-13"/>
    <m/>
    <n v="2010"/>
    <n v="912"/>
    <n v="4.9000000000000004"/>
    <n v="2.35"/>
    <n v="0"/>
  </r>
  <r>
    <s v="Color"/>
    <x v="1386"/>
    <n v="62"/>
    <n v="99"/>
    <n v="71"/>
    <n v="126"/>
    <s v="Craig Fairbrass"/>
    <n v="298"/>
    <m/>
    <s v="Drama|Fantasy|Horror|Thriller"/>
    <s v="Teryl Rothery"/>
    <s v="White Noise 2: The Light "/>
    <n v="11285"/>
    <n v="934"/>
    <s v="Adrian Holmes"/>
    <n v="0"/>
    <s v="angry spirit|aura|electronic voice phenomena|electronics|near death experience"/>
    <s v="http://www.imdb.com/title/tt0496436/?ref_=fn_tt_tt_1"/>
    <n v="82"/>
    <x v="0"/>
    <s v="USA"/>
    <s v="PG-13"/>
    <n v="10000000"/>
    <n v="2007"/>
    <n v="258"/>
    <n v="5.7"/>
    <n v="2.35"/>
    <n v="509"/>
  </r>
  <r>
    <s v="Color"/>
    <x v="1387"/>
    <n v="62"/>
    <n v="99"/>
    <n v="0"/>
    <n v="186"/>
    <s v="Bruce McGill"/>
    <n v="664"/>
    <n v="44450000"/>
    <s v="Action|Crime|Sci-Fi|Thriller"/>
    <s v="Mia Sara"/>
    <s v="Timecop "/>
    <n v="44394"/>
    <n v="2010"/>
    <s v="Gloria Reuben"/>
    <n v="1"/>
    <s v="cop|corrupt politician|future|senator|time travel"/>
    <s v="http://www.imdb.com/title/tt0111438/?ref_=fn_tt_tt_1"/>
    <n v="115"/>
    <x v="0"/>
    <s v="Canada"/>
    <s v="R"/>
    <n v="27000000"/>
    <n v="1994"/>
    <n v="655"/>
    <n v="5.8"/>
    <n v="2.35"/>
    <n v="0"/>
  </r>
  <r>
    <s v="Color"/>
    <x v="689"/>
    <n v="63"/>
    <n v="99"/>
    <n v="10"/>
    <n v="295"/>
    <s v="Adam DiMarco"/>
    <n v="756"/>
    <m/>
    <s v="Horror|Thriller"/>
    <s v="Camren Bicondova"/>
    <s v="Girl House "/>
    <n v="4948"/>
    <n v="2072"/>
    <s v="Chasty Ballesteros"/>
    <n v="0"/>
    <s v="college student|disfigured face|house|suicide|website"/>
    <s v="http://www.imdb.com/title/tt2577172/?ref_=fn_tt_tt_1"/>
    <n v="33"/>
    <x v="0"/>
    <s v="Canada"/>
    <s v="Unrated"/>
    <n v="3150000"/>
    <n v="2014"/>
    <n v="382"/>
    <n v="5.5"/>
    <n v="2.35"/>
    <n v="969"/>
  </r>
  <r>
    <s v="Color"/>
    <x v="262"/>
    <n v="64"/>
    <n v="99"/>
    <n v="71"/>
    <n v="584"/>
    <s v="Jerry Stiller"/>
    <n v="2000"/>
    <n v="16930185"/>
    <s v="Comedy|Romance"/>
    <s v="Matthew Perry"/>
    <s v="Serving Sara "/>
    <n v="14315"/>
    <n v="4169"/>
    <s v="Vincent Pastore"/>
    <n v="2"/>
    <s v="divorce|divorce papers|new york|process server|texas"/>
    <s v="http://www.imdb.com/title/tt0261289/?ref_=fn_tt_tt_1"/>
    <n v="101"/>
    <x v="0"/>
    <s v="Germany"/>
    <s v="PG-13"/>
    <n v="29000000"/>
    <n v="2002"/>
    <n v="719"/>
    <n v="5.3"/>
    <n v="1.85"/>
    <n v="201"/>
  </r>
  <r>
    <s v="Color"/>
    <x v="352"/>
    <n v="65"/>
    <n v="99"/>
    <n v="14"/>
    <n v="633"/>
    <s v="Nia Long"/>
    <n v="17000"/>
    <n v="70163652"/>
    <s v="Comedy|Crime"/>
    <s v="Chloë Grace Moretz"/>
    <s v="Big Momma's House 2 "/>
    <n v="31968"/>
    <n v="19334"/>
    <s v="Marisol Nichols"/>
    <n v="0"/>
    <s v="cheerleading|fbi|fbi agent|nanny|undercover"/>
    <s v="http://www.imdb.com/title/tt0421729/?ref_=fn_tt_tt_1"/>
    <n v="82"/>
    <x v="0"/>
    <s v="USA"/>
    <s v="PG-13"/>
    <n v="40000000"/>
    <n v="2006"/>
    <n v="826"/>
    <n v="4.5999999999999996"/>
    <n v="1.85"/>
    <n v="663"/>
  </r>
  <r>
    <s v="Color"/>
    <x v="668"/>
    <n v="67"/>
    <n v="99"/>
    <n v="32"/>
    <n v="521"/>
    <s v="Nichelle Nichols"/>
    <n v="773"/>
    <n v="81150692"/>
    <s v="Adventure|Comedy|Family|Sport"/>
    <s v="James Coburn"/>
    <s v="Snow Dogs "/>
    <n v="20219"/>
    <n v="2916"/>
    <s v="M. Emmet Walsh"/>
    <n v="1"/>
    <s v="dentist|dog|inheritance|race|sled dog"/>
    <s v="http://www.imdb.com/title/tt0281373/?ref_=fn_tt_tt_1"/>
    <n v="100"/>
    <x v="0"/>
    <s v="Canada"/>
    <s v="PG"/>
    <n v="35000000"/>
    <n v="2002"/>
    <n v="664"/>
    <n v="5.0999999999999996"/>
    <n v="1.85"/>
    <n v="0"/>
  </r>
  <r>
    <s v="Color"/>
    <x v="1180"/>
    <n v="67"/>
    <n v="99"/>
    <n v="545"/>
    <n v="533"/>
    <s v="Sean Pertwee"/>
    <n v="933"/>
    <n v="14567883"/>
    <s v="Action|Drama|Sci-Fi"/>
    <s v="Connie Nielsen"/>
    <s v="Soldier "/>
    <n v="44248"/>
    <n v="2542"/>
    <s v="Jason Scott Lee"/>
    <n v="1"/>
    <s v="crash survivor|planet|sergeant|soldier|survivor"/>
    <s v="http://www.imdb.com/title/tt0120157/?ref_=fn_tt_tt_1"/>
    <n v="373"/>
    <x v="0"/>
    <s v="UK"/>
    <s v="R"/>
    <n v="75000000"/>
    <n v="1998"/>
    <n v="722"/>
    <n v="6"/>
    <n v="2.35"/>
    <n v="0"/>
  </r>
  <r>
    <s v="Color"/>
    <x v="1388"/>
    <n v="68"/>
    <n v="99"/>
    <n v="4"/>
    <n v="114"/>
    <s v="Gage Golightly"/>
    <n v="427"/>
    <m/>
    <s v="Horror"/>
    <s v="Dustin Ingram"/>
    <s v="Cabin Fever "/>
    <n v="3313"/>
    <n v="992"/>
    <s v="Samuel Davis"/>
    <n v="0"/>
    <s v="female rear nudity|flesh eating virus|horror movie remake|remake|topless female nudity"/>
    <s v="http://www.imdb.com/title/tt3832096/?ref_=fn_tt_tt_1"/>
    <n v="40"/>
    <x v="0"/>
    <s v="USA"/>
    <s v="Not Rated"/>
    <m/>
    <n v="2016"/>
    <n v="253"/>
    <n v="3.7"/>
    <m/>
    <n v="2000"/>
  </r>
  <r>
    <s v="Color"/>
    <x v="1389"/>
    <n v="70"/>
    <n v="99"/>
    <n v="287"/>
    <n v="44"/>
    <s v="Temuera Morrison"/>
    <n v="10000"/>
    <n v="27663982"/>
    <s v="Horror|Sci-Fi|Thriller"/>
    <s v="Marlon Brando"/>
    <s v="The Island of Dr. Moreau "/>
    <n v="26051"/>
    <n v="10469"/>
    <s v="Marco Hofschneider"/>
    <n v="2"/>
    <s v="animal experimentation|chimera|island|jungle|mutant"/>
    <s v="http://www.imdb.com/title/tt0116654/?ref_=fn_tt_tt_1"/>
    <n v="164"/>
    <x v="0"/>
    <s v="USA"/>
    <s v="PG-13"/>
    <n v="40000000"/>
    <n v="1996"/>
    <n v="368"/>
    <n v="4.4000000000000004"/>
    <n v="2.35"/>
    <n v="0"/>
  </r>
  <r>
    <s v="Color"/>
    <x v="1390"/>
    <n v="72"/>
    <n v="99"/>
    <n v="17"/>
    <n v="16"/>
    <s v="Hitoshi Matsumoto"/>
    <n v="31"/>
    <n v="22770"/>
    <s v="Comedy|Drama"/>
    <s v="Lindsay Kay Hayward"/>
    <s v="R100 "/>
    <n v="1658"/>
    <n v="81"/>
    <s v="Shinobu Terajima"/>
    <n v="0"/>
    <s v="coma|one word title|spitting|sushi|swimming pool"/>
    <s v="http://www.imdb.com/title/tt2914838/?ref_=fn_tt_tt_1"/>
    <n v="12"/>
    <x v="1"/>
    <s v="Japan"/>
    <s v="Unrated"/>
    <n v="5500000"/>
    <n v="2013"/>
    <n v="17"/>
    <n v="6.1"/>
    <n v="1.85"/>
    <n v="543"/>
  </r>
  <r>
    <s v="Color"/>
    <x v="1391"/>
    <n v="72"/>
    <n v="99"/>
    <n v="79"/>
    <n v="956"/>
    <s v="Zooey Deschanel"/>
    <n v="16000"/>
    <n v="10719367"/>
    <s v="Drama|Music|Mystery|Romance|Thriller"/>
    <s v="Charlie Hunnam"/>
    <s v="Abandon "/>
    <n v="7909"/>
    <n v="28987"/>
    <s v="Tony Goldwyn"/>
    <n v="3"/>
    <s v="college|detective|disappearance|police detective|thesis"/>
    <s v="http://www.imdb.com/title/tt0267248/?ref_=fn_tt_tt_1"/>
    <n v="157"/>
    <x v="0"/>
    <s v="USA"/>
    <s v="PG-13"/>
    <n v="25000000"/>
    <n v="2002"/>
    <n v="11000"/>
    <n v="4.9000000000000004"/>
    <n v="2.35"/>
    <n v="261"/>
  </r>
  <r>
    <s v="Color"/>
    <x v="1091"/>
    <n v="73"/>
    <n v="99"/>
    <n v="13000"/>
    <n v="232"/>
    <s v="John Forsythe"/>
    <n v="282"/>
    <m/>
    <s v="Comedy|Mystery|Romance"/>
    <s v="Jerry Mathers"/>
    <s v="The Trouble with Harry "/>
    <n v="24891"/>
    <n v="1041"/>
    <s v="Royal Dano"/>
    <n v="0"/>
    <s v="artist|death|hunting|sheriff|vermont"/>
    <s v="http://www.imdb.com/title/tt0048750/?ref_=fn_tt_tt_1"/>
    <n v="150"/>
    <x v="0"/>
    <s v="USA"/>
    <s v="Approved"/>
    <n v="1200000"/>
    <n v="1955"/>
    <n v="255"/>
    <n v="7.2"/>
    <n v="1.5"/>
    <n v="0"/>
  </r>
  <r>
    <s v="Color"/>
    <x v="1251"/>
    <n v="76"/>
    <n v="99"/>
    <n v="272"/>
    <n v="62"/>
    <s v="Ariel Gade"/>
    <n v="1000"/>
    <n v="12181484"/>
    <s v="Comedy"/>
    <s v="Amy Poehler"/>
    <s v="Envy "/>
    <n v="26390"/>
    <n v="1189"/>
    <s v="Sam Lerner"/>
    <n v="1"/>
    <s v="best friend|dog|envy|jealousy|neighbor"/>
    <s v="http://www.imdb.com/title/tt0326856/?ref_=fn_tt_tt_1"/>
    <n v="176"/>
    <x v="0"/>
    <s v="USA"/>
    <s v="PG-13"/>
    <n v="40000000"/>
    <n v="2004"/>
    <n v="87"/>
    <n v="4.8"/>
    <n v="1.85"/>
    <n v="713"/>
  </r>
  <r>
    <s v="Color"/>
    <x v="1392"/>
    <n v="82"/>
    <n v="99"/>
    <n v="130"/>
    <n v="79"/>
    <s v="Connor Corum"/>
    <n v="399"/>
    <n v="91443253"/>
    <s v="Biography|Drama"/>
    <s v="Jacob Vargas"/>
    <s v="Heaven Is for Real "/>
    <n v="21034"/>
    <n v="663"/>
    <s v="Rob Moran"/>
    <n v="0"/>
    <s v="based on true story|christ|christian|near death experience|pastor"/>
    <s v="http://www.imdb.com/title/tt1929263/?ref_=fn_tt_tt_1"/>
    <n v="153"/>
    <x v="0"/>
    <s v="USA"/>
    <s v="PG"/>
    <n v="12000000"/>
    <n v="2014"/>
    <n v="116"/>
    <n v="5.8"/>
    <n v="2.35"/>
    <n v="23000"/>
  </r>
  <r>
    <s v="Color"/>
    <x v="1393"/>
    <n v="86"/>
    <n v="99"/>
    <n v="154"/>
    <n v="347"/>
    <s v="Rupert Everett"/>
    <n v="774"/>
    <n v="14983572"/>
    <s v="Comedy|Drama|Romance"/>
    <s v="Mark Valley"/>
    <s v="The Next Best Thing "/>
    <n v="9361"/>
    <n v="2498"/>
    <s v="Illeana Douglas"/>
    <n v="1"/>
    <s v="best friend|cartoon on tv|custody battle|gay|gay friend"/>
    <s v="http://www.imdb.com/title/tt0156841/?ref_=fn_tt_tt_1"/>
    <n v="162"/>
    <x v="0"/>
    <s v="USA"/>
    <s v="PG-13"/>
    <n v="25000000"/>
    <n v="2000"/>
    <n v="692"/>
    <n v="4.7"/>
    <n v="1.85"/>
    <n v="378"/>
  </r>
  <r>
    <s v="Color"/>
    <x v="435"/>
    <n v="88"/>
    <n v="99"/>
    <n v="29"/>
    <n v="161"/>
    <s v="Kevin McNally"/>
    <n v="711"/>
    <n v="11883495"/>
    <s v="Comedy|Drama|Fantasy|Romance"/>
    <s v="Jeanne Tripplehorn"/>
    <s v="Sliding Doors "/>
    <n v="52805"/>
    <n v="1462"/>
    <s v="John Lynch"/>
    <n v="1"/>
    <s v="alternative reality|multiple outcomes|parallel time|serendipity|twist of fate"/>
    <s v="http://www.imdb.com/title/tt0120148/?ref_=fn_tt_tt_1"/>
    <n v="278"/>
    <x v="0"/>
    <s v="UK"/>
    <s v="R"/>
    <n v="9000000"/>
    <n v="1998"/>
    <n v="427"/>
    <n v="6.8"/>
    <n v="1.85"/>
    <n v="0"/>
  </r>
  <r>
    <s v="Color"/>
    <x v="856"/>
    <n v="93"/>
    <n v="99"/>
    <n v="26"/>
    <n v="650"/>
    <s v="Laura Harring"/>
    <n v="720"/>
    <n v="25584685"/>
    <s v="Comedy|Crime|Family|Mystery|Romance|Thriller"/>
    <s v="Kay Panabaker"/>
    <s v="Nancy Drew "/>
    <n v="15877"/>
    <n v="3327"/>
    <s v="Tate Donovan"/>
    <n v="5"/>
    <s v="chase|clue|detective|movie star|murder"/>
    <s v="http://www.imdb.com/title/tt0479500/?ref_=fn_tt_tt_1"/>
    <n v="102"/>
    <x v="0"/>
    <s v="USA"/>
    <s v="PG"/>
    <n v="20000000"/>
    <n v="2007"/>
    <n v="669"/>
    <n v="5.9"/>
    <n v="2.35"/>
    <n v="590"/>
  </r>
  <r>
    <s v="Color"/>
    <x v="1394"/>
    <n v="97"/>
    <n v="99"/>
    <n v="11"/>
    <n v="971"/>
    <s v="JoAnna Garcia Swisher"/>
    <n v="11000"/>
    <n v="37882551"/>
    <s v="Comedy"/>
    <s v="Chris Evans"/>
    <s v="Not Another Teen Movie "/>
    <n v="80305"/>
    <n v="15369"/>
    <s v="Mia Kirshner"/>
    <n v="0"/>
    <s v="cheerleader|foreign exchange student|incestuous desire|incestuous kiss|prom"/>
    <s v="http://www.imdb.com/title/tt0277371/?ref_=fn_tt_tt_1"/>
    <n v="393"/>
    <x v="0"/>
    <s v="USA"/>
    <s v="R"/>
    <n v="16000000"/>
    <n v="2001"/>
    <n v="983"/>
    <n v="5.7"/>
    <n v="1.85"/>
    <n v="0"/>
  </r>
  <r>
    <s v="Color"/>
    <x v="377"/>
    <n v="100"/>
    <n v="99"/>
    <n v="67"/>
    <n v="330"/>
    <s v="Cedric the Entertainer"/>
    <n v="826"/>
    <n v="117559438"/>
    <s v="Action|Comedy|Crime"/>
    <s v="Nia Long"/>
    <s v="Big Momma's House "/>
    <n v="66941"/>
    <n v="1790"/>
    <s v="Tichina Arnold"/>
    <n v="1"/>
    <s v="disguise|fbi|female impersonation|gender disguise|obesity"/>
    <s v="http://www.imdb.com/title/tt0208003/?ref_=fn_tt_tt_1"/>
    <n v="148"/>
    <x v="0"/>
    <s v="USA"/>
    <s v="PG-13"/>
    <n v="30000000"/>
    <n v="2000"/>
    <n v="436"/>
    <n v="5.0999999999999996"/>
    <n v="1.85"/>
    <n v="1000"/>
  </r>
  <r>
    <s v="Color"/>
    <x v="868"/>
    <n v="101"/>
    <n v="99"/>
    <n v="54"/>
    <n v="398"/>
    <s v="Kevin Chamberlin"/>
    <n v="748"/>
    <n v="8712564"/>
    <s v="Crime|Drama|Mystery|Thriller"/>
    <s v="Harry Lennix"/>
    <s v="Suspect Zero "/>
    <n v="16555"/>
    <n v="1721"/>
    <s v="William Mapother"/>
    <n v="0"/>
    <s v="fbi|fbi agent|murder|salesman|serial killer"/>
    <s v="http://www.imdb.com/title/tt0324127/?ref_=fn_tt_tt_1"/>
    <n v="139"/>
    <x v="0"/>
    <s v="USA"/>
    <s v="R"/>
    <n v="27000000"/>
    <n v="2004"/>
    <n v="489"/>
    <n v="5.9"/>
    <n v="1.33"/>
    <n v="817"/>
  </r>
  <r>
    <s v="Color"/>
    <x v="1163"/>
    <n v="101"/>
    <n v="99"/>
    <n v="9"/>
    <n v="648"/>
    <s v="Loretta Devine"/>
    <n v="975"/>
    <n v="38048637"/>
    <s v="Horror|Mystery|Thriller"/>
    <s v="Alicia Witt"/>
    <s v="Urban Legend "/>
    <n v="47814"/>
    <n v="3500"/>
    <s v="Julian Richings"/>
    <n v="4"/>
    <s v="campus|death|friend|professor|urban legend"/>
    <s v="http://www.imdb.com/title/tt0146336/?ref_=fn_tt_tt_1"/>
    <n v="426"/>
    <x v="0"/>
    <s v="USA"/>
    <s v="R"/>
    <n v="14000000"/>
    <n v="1998"/>
    <n v="912"/>
    <n v="5.5"/>
    <n v="2.35"/>
    <n v="0"/>
  </r>
  <r>
    <s v="Color"/>
    <x v="1248"/>
    <n v="102"/>
    <n v="99"/>
    <n v="212"/>
    <n v="54"/>
    <s v="Rodney Eastman"/>
    <n v="130"/>
    <n v="49369900"/>
    <s v="Fantasy|Horror|Thriller"/>
    <s v="Tuesday Knight"/>
    <s v="A Nightmare on Elm Street 4: The Dream Master "/>
    <n v="36108"/>
    <n v="450"/>
    <s v="Brooke Bundy"/>
    <n v="0"/>
    <s v="demon|dream|elm street|freddy krueger|nightmare"/>
    <s v="http://www.imdb.com/title/tt0095742/?ref_=fn_tt_tt_1"/>
    <n v="260"/>
    <x v="0"/>
    <s v="USA"/>
    <s v="R"/>
    <n v="7000000"/>
    <n v="1988"/>
    <n v="125"/>
    <n v="5.7"/>
    <n v="1.85"/>
    <n v="0"/>
  </r>
  <r>
    <s v="Color"/>
    <x v="1395"/>
    <n v="103"/>
    <n v="99"/>
    <n v="445"/>
    <n v="9"/>
    <s v="Vladimir Garin"/>
    <n v="20"/>
    <n v="502028"/>
    <s v="Drama|Mystery|Thriller"/>
    <s v="Konstantin Lavronenko"/>
    <s v="The Return "/>
    <n v="31589"/>
    <n v="48"/>
    <s v="Nataliya Vdovina"/>
    <n v="0"/>
    <s v="boy|photograph|return|russian|wilderness"/>
    <s v="http://www.imdb.com/title/tt0376968/?ref_=fn_tt_tt_1"/>
    <n v="172"/>
    <x v="11"/>
    <s v="Russia"/>
    <s v="Unrated"/>
    <m/>
    <n v="2003"/>
    <n v="13"/>
    <n v="8"/>
    <n v="1.85"/>
    <n v="0"/>
  </r>
  <r>
    <s v="Color"/>
    <x v="321"/>
    <n v="103"/>
    <n v="99"/>
    <n v="42"/>
    <n v="557"/>
    <s v="Rachael Harris"/>
    <n v="975"/>
    <n v="52691009"/>
    <s v="Comedy|Family"/>
    <s v="Zachary Gordon"/>
    <s v="Diary of a Wimpy Kid: Rodrick Rules "/>
    <n v="18727"/>
    <n v="3567"/>
    <s v="Fran Kranz"/>
    <n v="2"/>
    <s v="brother|middle school|no opening credits|photograph|school"/>
    <s v="http://www.imdb.com/title/tt1650043/?ref_=fn_tt_tt_1"/>
    <n v="45"/>
    <x v="0"/>
    <s v="USA"/>
    <s v="PG"/>
    <n v="21000000"/>
    <n v="2011"/>
    <n v="569"/>
    <n v="6.6"/>
    <n v="2.35"/>
    <n v="0"/>
  </r>
  <r>
    <s v="Color"/>
    <x v="1396"/>
    <n v="105"/>
    <n v="99"/>
    <n v="148"/>
    <n v="660"/>
    <s v="Cheech Marin"/>
    <n v="2000"/>
    <n v="73701902"/>
    <s v="Comedy|Family"/>
    <s v="Jamie Lee Curtis"/>
    <s v="Christmas with the Kranks "/>
    <n v="27548"/>
    <n v="6729"/>
    <s v="Jake Busey"/>
    <n v="1"/>
    <s v="act of kindness|christmas|christmas eve|neighbor|vacation"/>
    <s v="http://www.imdb.com/title/tt0388419/?ref_=fn_tt_tt_1"/>
    <n v="209"/>
    <x v="0"/>
    <s v="USA"/>
    <s v="PG"/>
    <n v="60000000"/>
    <n v="2004"/>
    <n v="843"/>
    <n v="5.2"/>
    <n v="2.35"/>
    <n v="0"/>
  </r>
  <r>
    <s v="Color"/>
    <x v="1397"/>
    <n v="107"/>
    <n v="99"/>
    <n v="38"/>
    <n v="390"/>
    <s v="Gillian Jacobs"/>
    <n v="3000"/>
    <n v="12282677"/>
    <s v="Comedy|Sci-Fi"/>
    <s v="Adam Scott"/>
    <s v="Hot Tub Time Machine 2 "/>
    <n v="28159"/>
    <n v="4702"/>
    <s v="Collette Wolfe"/>
    <n v="4"/>
    <s v="acid trip|gameshow|hot tub|time lord|time machine"/>
    <s v="http://www.imdb.com/title/tt2637294/?ref_=fn_tt_tt_1"/>
    <n v="96"/>
    <x v="0"/>
    <s v="USA"/>
    <s v="R"/>
    <n v="14000000"/>
    <n v="2015"/>
    <n v="837"/>
    <n v="5.0999999999999996"/>
    <n v="1.85"/>
    <n v="0"/>
  </r>
  <r>
    <s v="Color"/>
    <x v="1398"/>
    <n v="107"/>
    <n v="99"/>
    <n v="2"/>
    <n v="3"/>
    <s v="Naomi Nishida"/>
    <n v="43"/>
    <n v="10037390"/>
    <s v="Action|Adventure|Drama|Sci-Fi|Thriller"/>
    <s v="Hiroshi Abe"/>
    <s v="Godzilla 2000 "/>
    <n v="5442"/>
    <n v="53"/>
    <s v="Sakae Kimura"/>
    <n v="0"/>
    <s v="godzilla|kaiju|monster|orga|ufo"/>
    <s v="http://www.imdb.com/title/tt0188640/?ref_=fn_tt_tt_1"/>
    <n v="140"/>
    <x v="1"/>
    <s v="Japan"/>
    <s v="PG"/>
    <n v="1000000000"/>
    <n v="1999"/>
    <n v="3"/>
    <n v="6"/>
    <n v="2.35"/>
    <n v="339"/>
  </r>
  <r>
    <s v="Color"/>
    <x v="1399"/>
    <n v="110"/>
    <n v="99"/>
    <n v="45"/>
    <n v="224"/>
    <s v="Campbell Scott"/>
    <n v="1000"/>
    <m/>
    <s v="Fantasy|Romance"/>
    <s v="Jennifer Jason Leigh"/>
    <s v="The Love Letter "/>
    <n v="1465"/>
    <n v="2166"/>
    <s v="Estelle Parsons"/>
    <n v="1"/>
    <s v="antique|desk|letter|love|time travel"/>
    <s v="http://www.imdb.com/title/tt0140340/?ref_=fn_tt_tt_1"/>
    <n v="56"/>
    <x v="0"/>
    <s v="USA"/>
    <s v="Unrated"/>
    <m/>
    <n v="1998"/>
    <n v="393"/>
    <n v="7.4"/>
    <n v="1.33"/>
    <n v="515"/>
  </r>
  <r>
    <s v="Color"/>
    <x v="1400"/>
    <n v="114"/>
    <n v="99"/>
    <n v="4"/>
    <n v="201"/>
    <s v="Nichola Burley"/>
    <n v="1000"/>
    <n v="18378"/>
    <s v="Crime|Drama|Horror|Thriller"/>
    <s v="Julian Morris"/>
    <s v="Donkey Punch "/>
    <n v="9376"/>
    <n v="1558"/>
    <s v="Tom Burke"/>
    <n v="0"/>
    <s v="male frontal nudity|male nudity|male pubic hair|male rear nudity|spain"/>
    <s v="http://www.imdb.com/title/tt0988849/?ref_=fn_tt_tt_1"/>
    <n v="74"/>
    <x v="0"/>
    <s v="UK"/>
    <s v="R"/>
    <n v="900000"/>
    <n v="2008"/>
    <n v="233"/>
    <n v="5.2"/>
    <n v="1.85"/>
    <n v="0"/>
  </r>
  <r>
    <s v="Color"/>
    <x v="1401"/>
    <n v="115"/>
    <n v="99"/>
    <n v="766"/>
    <n v="269"/>
    <s v="Moritz Bleibtreu"/>
    <n v="595"/>
    <n v="274385"/>
    <s v="Comedy|Drama"/>
    <s v="Udo Kier"/>
    <s v="Soul Kitchen "/>
    <n v="29203"/>
    <n v="1519"/>
    <s v="Birol Ünel"/>
    <n v="3"/>
    <s v="2000s|burglar|chef|cook|restaurant"/>
    <s v="http://www.imdb.com/title/tt1244668/?ref_=fn_tt_tt_1"/>
    <n v="26"/>
    <x v="12"/>
    <s v="Germany"/>
    <s v="Unrated"/>
    <n v="4000000"/>
    <n v="2009"/>
    <n v="486"/>
    <n v="7.3"/>
    <n v="1.85"/>
    <n v="0"/>
  </r>
  <r>
    <s v="Color"/>
    <x v="1402"/>
    <n v="117"/>
    <n v="99"/>
    <n v="23"/>
    <n v="135"/>
    <s v="Charlie Tahan"/>
    <n v="405"/>
    <n v="31136950"/>
    <s v="Drama|Fantasy|Romance"/>
    <s v="Augustus Prew"/>
    <s v="Charlie St. Cloud "/>
    <n v="47364"/>
    <n v="1066"/>
    <s v="Valerie Tian"/>
    <n v="1"/>
    <s v="brother brother relationship|death of brother|ghost|seeing dead people|talking with the dead"/>
    <s v="http://www.imdb.com/title/tt1438254/?ref_=fn_tt_tt_1"/>
    <n v="75"/>
    <x v="0"/>
    <s v="USA"/>
    <s v="PG-13"/>
    <n v="44000000"/>
    <n v="2010"/>
    <n v="268"/>
    <n v="6.5"/>
    <n v="2.35"/>
    <n v="0"/>
  </r>
  <r>
    <s v="Color"/>
    <x v="1403"/>
    <n v="117"/>
    <n v="99"/>
    <n v="60"/>
    <n v="628"/>
    <s v="Jimmy Fallon"/>
    <n v="4000"/>
    <n v="1654367"/>
    <s v="Biography|Drama"/>
    <s v="Hayden Christensen"/>
    <s v="Factory Girl "/>
    <n v="18355"/>
    <n v="6526"/>
    <s v="Beth Grant"/>
    <n v="0"/>
    <s v="andy warhol|female nudity|public nudity|singer|socialite"/>
    <s v="http://www.imdb.com/title/tt0432402/?ref_=fn_tt_tt_1"/>
    <n v="106"/>
    <x v="0"/>
    <s v="USA"/>
    <s v="R"/>
    <n v="7000000"/>
    <n v="2006"/>
    <n v="787"/>
    <n v="6.4"/>
    <n v="1.85"/>
    <n v="3000"/>
  </r>
  <r>
    <s v="Color"/>
    <x v="1404"/>
    <n v="120"/>
    <n v="99"/>
    <n v="59"/>
    <n v="145"/>
    <s v="Aria Noelle Curzon"/>
    <n v="770"/>
    <n v="101217900"/>
    <s v="Adventure|Animation|Biography|Drama|Family|Fantasy|Musical"/>
    <s v="Martin Short"/>
    <s v="The Prince of Egypt "/>
    <n v="91093"/>
    <n v="1195"/>
    <s v="Eden Riegel"/>
    <n v="2"/>
    <s v="ancient egypt|hebrew|nudity|pharaoh|title directed by female"/>
    <s v="http://www.imdb.com/title/tt0120794/?ref_=fn_tt_tt_1"/>
    <n v="353"/>
    <x v="0"/>
    <s v="USA"/>
    <s v="PG"/>
    <n v="70000000"/>
    <n v="1998"/>
    <n v="263"/>
    <n v="7"/>
    <n v="1.85"/>
    <n v="0"/>
  </r>
  <r>
    <s v="Color"/>
    <x v="1405"/>
    <n v="121"/>
    <n v="99"/>
    <n v="35"/>
    <n v="433"/>
    <s v="Stephen Boss"/>
    <n v="3000"/>
    <n v="35057332"/>
    <s v="Drama|Music|Romance"/>
    <s v="Ryan Guzman"/>
    <s v="Step Up Revolution "/>
    <n v="45394"/>
    <n v="4863"/>
    <s v="Misha Gabriel Hamilton"/>
    <n v="0"/>
    <s v="3 dimensional|dance|dancer|dancing|flash mob"/>
    <s v="http://www.imdb.com/title/tt1800741/?ref_=fn_tt_tt_1"/>
    <n v="72"/>
    <x v="0"/>
    <s v="USA"/>
    <s v="PG-13"/>
    <n v="33000000"/>
    <n v="2012"/>
    <n v="594"/>
    <n v="6.5"/>
    <n v="2.35"/>
    <n v="19000"/>
  </r>
  <r>
    <s v="Color"/>
    <x v="1406"/>
    <n v="122"/>
    <n v="99"/>
    <n v="6"/>
    <n v="194"/>
    <s v="Terry Walters"/>
    <n v="828"/>
    <n v="2277396"/>
    <s v="Drama|Romance"/>
    <s v="Peter Gallagher"/>
    <s v="Adam "/>
    <n v="29239"/>
    <n v="1936"/>
    <s v="Amy Irving"/>
    <n v="0"/>
    <s v="apartment|asperger's syndrome|children|teacher|writer"/>
    <s v="http://www.imdb.com/title/tt1185836/?ref_=fn_tt_tt_1"/>
    <n v="70"/>
    <x v="0"/>
    <s v="USA"/>
    <s v="PG-13"/>
    <m/>
    <n v="2009"/>
    <n v="390"/>
    <n v="7.2"/>
    <n v="2.35"/>
    <n v="0"/>
  </r>
  <r>
    <s v="Color"/>
    <x v="1386"/>
    <n v="122"/>
    <n v="99"/>
    <n v="71"/>
    <n v="1000"/>
    <s v="Danny Masterson"/>
    <n v="18000"/>
    <n v="33000377"/>
    <s v="Action|Fantasy|Horror|Thriller"/>
    <s v="Gerard Butler"/>
    <s v="Dracula 2000 "/>
    <n v="27378"/>
    <n v="23344"/>
    <s v="Jeri Ryan"/>
    <n v="0"/>
    <s v="dracula|gothic|painting|rescue|van helsing"/>
    <s v="http://www.imdb.com/title/tt0219653/?ref_=fn_tt_tt_1"/>
    <n v="365"/>
    <x v="0"/>
    <s v="USA"/>
    <s v="R"/>
    <n v="28000000"/>
    <n v="2000"/>
    <n v="1000"/>
    <n v="4.9000000000000004"/>
    <n v="2.35"/>
    <n v="0"/>
  </r>
  <r>
    <s v="Color"/>
    <x v="1407"/>
    <n v="122"/>
    <n v="99"/>
    <n v="0"/>
    <n v="93"/>
    <s v="Gian Maria Volontè"/>
    <n v="16000"/>
    <n v="3500000"/>
    <s v="Action|Drama|Western"/>
    <s v="Clint Eastwood"/>
    <s v="A Fistful of Dollars "/>
    <n v="147566"/>
    <n v="16534"/>
    <s v="Aldo Sambrell"/>
    <n v="1"/>
    <s v="balladeer|bar|drifter|mexican|revenge"/>
    <s v="http://www.imdb.com/title/tt0058461/?ref_=fn_tt_tt_1"/>
    <n v="235"/>
    <x v="6"/>
    <s v="Italy"/>
    <s v="R"/>
    <n v="200000"/>
    <n v="1964"/>
    <n v="360"/>
    <n v="8"/>
    <n v="2.35"/>
    <n v="0"/>
  </r>
  <r>
    <s v="Color"/>
    <x v="1408"/>
    <n v="125"/>
    <n v="99"/>
    <n v="15"/>
    <n v="61"/>
    <s v="Charlie Yeung"/>
    <n v="12000"/>
    <n v="15279680"/>
    <s v="Action|Crime|Thriller"/>
    <s v="Nicolas Cage"/>
    <s v="Bangkok Dangerous "/>
    <n v="48245"/>
    <n v="12166"/>
    <s v="James With"/>
    <n v="1"/>
    <s v="deaf|hitman|nightclub|pickpocket|rules of profession"/>
    <s v="http://www.imdb.com/title/tt0814022/?ref_=fn_tt_tt_1"/>
    <n v="154"/>
    <x v="0"/>
    <s v="USA"/>
    <s v="R"/>
    <n v="40000000"/>
    <n v="2008"/>
    <n v="68"/>
    <n v="5.4"/>
    <n v="1.85"/>
    <n v="0"/>
  </r>
  <r>
    <s v="Color"/>
    <x v="1409"/>
    <n v="128"/>
    <n v="99"/>
    <n v="3"/>
    <n v="628"/>
    <s v="Katy Mixon"/>
    <n v="14000"/>
    <n v="33860010"/>
    <s v="Comedy|Romance"/>
    <s v="Bradley Cooper"/>
    <s v="All About Steve "/>
    <n v="33088"/>
    <n v="16461"/>
    <s v="Beth Grant"/>
    <n v="3"/>
    <s v="blind date|crossword puzzle|eccentric|fall|mine shaft"/>
    <s v="http://www.imdb.com/title/tt0881891/?ref_=fn_tt_tt_1"/>
    <n v="143"/>
    <x v="0"/>
    <s v="USA"/>
    <s v="PG-13"/>
    <n v="15000000"/>
    <n v="2009"/>
    <n v="982"/>
    <n v="4.8"/>
    <n v="1.85"/>
    <n v="0"/>
  </r>
  <r>
    <s v="Color"/>
    <x v="1410"/>
    <n v="129"/>
    <n v="99"/>
    <n v="53"/>
    <n v="491"/>
    <s v="Rosario Dawson"/>
    <n v="4000"/>
    <n v="2207975"/>
    <s v="Drama|History"/>
    <s v="Hayden Christensen"/>
    <s v="Shattered Glass "/>
    <n v="28855"/>
    <n v="8297"/>
    <s v="Cas Anvar"/>
    <n v="0"/>
    <s v="fabricated facts|journalist|stephen glass|the new republic|writer"/>
    <s v="http://www.imdb.com/title/tt0323944/?ref_=fn_tt_tt_1"/>
    <n v="190"/>
    <x v="0"/>
    <s v="USA"/>
    <s v="PG-13"/>
    <n v="6000000"/>
    <n v="2003"/>
    <n v="3000"/>
    <n v="7.2"/>
    <n v="2.35"/>
    <n v="0"/>
  </r>
  <r>
    <s v="Color"/>
    <x v="1411"/>
    <n v="129"/>
    <n v="99"/>
    <n v="800"/>
    <n v="334"/>
    <s v="Daryl Sabara"/>
    <n v="49000"/>
    <n v="221210"/>
    <s v="Comedy|Drama"/>
    <s v="Robin Williams"/>
    <s v="World's Greatest Dad "/>
    <n v="31964"/>
    <n v="50542"/>
    <s v="Henry Simmons"/>
    <n v="1"/>
    <s v="black comedy|fictional talk show|high school teacher|phony suicide note|teacher"/>
    <s v="http://www.imdb.com/title/tt1262981/?ref_=fn_tt_tt_1"/>
    <n v="129"/>
    <x v="0"/>
    <s v="USA"/>
    <s v="R"/>
    <m/>
    <n v="2009"/>
    <n v="640"/>
    <n v="6.9"/>
    <n v="1.85"/>
    <n v="0"/>
  </r>
  <r>
    <s v="Color"/>
    <x v="1412"/>
    <n v="135"/>
    <n v="99"/>
    <n v="7"/>
    <n v="641"/>
    <s v="Eamonn Walker"/>
    <n v="762"/>
    <m/>
    <s v="Action|Adventure|Crime|Thriller"/>
    <s v="Ed Speleers"/>
    <s v="A Lonely Place to Die "/>
    <n v="22220"/>
    <n v="2631"/>
    <s v="Sean Harris"/>
    <n v="1"/>
    <s v="kidnapper|mountaineering|scotland|scottish highlands|sniper"/>
    <s v="http://www.imdb.com/title/tt1422136/?ref_=fn_tt_tt_1"/>
    <n v="97"/>
    <x v="0"/>
    <s v="UK"/>
    <s v="R"/>
    <n v="4000000"/>
    <n v="2011"/>
    <n v="706"/>
    <n v="6.3"/>
    <n v="2.35"/>
    <n v="0"/>
  </r>
  <r>
    <s v="Color"/>
    <x v="1402"/>
    <n v="136"/>
    <n v="99"/>
    <n v="23"/>
    <n v="471"/>
    <s v="Rory Culkin"/>
    <n v="1000"/>
    <n v="4681503"/>
    <s v="Comedy|Drama"/>
    <s v="Kieran Culkin"/>
    <s v="Igby Goes Down "/>
    <n v="29058"/>
    <n v="2478"/>
    <s v="Bill Irwin"/>
    <n v="1"/>
    <s v="boy|mistress|money|schizophrenic|school"/>
    <s v="http://www.imdb.com/title/tt0280760/?ref_=fn_tt_tt_1"/>
    <n v="238"/>
    <x v="0"/>
    <s v="USA"/>
    <s v="R"/>
    <n v="9000000"/>
    <n v="2002"/>
    <n v="710"/>
    <n v="7"/>
    <n v="2.35"/>
    <n v="838"/>
  </r>
  <r>
    <s v="Color"/>
    <x v="1150"/>
    <n v="140"/>
    <n v="99"/>
    <n v="13"/>
    <n v="681"/>
    <s v="Sarah Michelle Gellar"/>
    <n v="45000"/>
    <n v="72219395"/>
    <s v="Horror|Mystery|Thriller"/>
    <s v="Muse Watson"/>
    <s v="I Know What You Did Last Summer "/>
    <n v="105585"/>
    <n v="50284"/>
    <s v="Anne Heche"/>
    <n v="1"/>
    <s v="beach|corpse|fourth of july|overalls|revenge"/>
    <s v="http://www.imdb.com/title/tt0119345/?ref_=fn_tt_tt_1"/>
    <n v="419"/>
    <x v="0"/>
    <s v="USA"/>
    <s v="R"/>
    <n v="17000000"/>
    <n v="1997"/>
    <n v="4000"/>
    <n v="5.6"/>
    <n v="2.35"/>
    <n v="0"/>
  </r>
  <r>
    <s v="Color"/>
    <x v="1006"/>
    <n v="144"/>
    <n v="99"/>
    <n v="163"/>
    <n v="495"/>
    <s v="Carmen Electra"/>
    <n v="11000"/>
    <n v="109993847"/>
    <s v="Comedy|Family|Fantasy|Romance"/>
    <s v="Adam Sandler"/>
    <s v="Bedtime Stories "/>
    <n v="72326"/>
    <n v="12831"/>
    <s v="Kathryn Joosten"/>
    <n v="0"/>
    <s v="2000s|bedtime story|elephant|handyman|tween girl"/>
    <s v="http://www.imdb.com/title/tt0960731/?ref_=fn_tt_tt_1"/>
    <n v="116"/>
    <x v="0"/>
    <s v="USA"/>
    <s v="PG"/>
    <n v="80000000"/>
    <n v="2008"/>
    <n v="869"/>
    <n v="6.1"/>
    <n v="2.35"/>
    <n v="0"/>
  </r>
  <r>
    <s v="Color"/>
    <x v="1413"/>
    <n v="145"/>
    <n v="99"/>
    <n v="5"/>
    <n v="966"/>
    <s v="Amy Poehler"/>
    <n v="2000"/>
    <n v="60269340"/>
    <s v="Comedy|Romance"/>
    <s v="Tina Fey"/>
    <s v="Baby Mama "/>
    <n v="34079"/>
    <n v="6930"/>
    <s v="Romany Malco"/>
    <n v="2"/>
    <s v="baby|book|cartoon on tv|female protagonist|male anorexia"/>
    <s v="http://www.imdb.com/title/tt0871426/?ref_=fn_tt_tt_1"/>
    <n v="97"/>
    <x v="0"/>
    <s v="USA"/>
    <s v="PG-13"/>
    <n v="30000000"/>
    <n v="2008"/>
    <n v="1000"/>
    <n v="6"/>
    <n v="1.85"/>
    <n v="0"/>
  </r>
  <r>
    <s v="Color"/>
    <x v="875"/>
    <n v="146"/>
    <n v="99"/>
    <n v="167"/>
    <n v="460"/>
    <s v="Tika Sumpter"/>
    <n v="655"/>
    <n v="134141530"/>
    <s v="Action|Comedy|Crime|Romance"/>
    <s v="Bruce McGill"/>
    <s v="Ride Along "/>
    <n v="75903"/>
    <n v="2394"/>
    <s v="Bryan Callen"/>
    <n v="1"/>
    <s v="gunfight|outrunning explosion|police|security guard|street shootout"/>
    <s v="http://www.imdb.com/title/tt1408253/?ref_=fn_tt_tt_1"/>
    <n v="109"/>
    <x v="0"/>
    <s v="USA"/>
    <s v="PG-13"/>
    <n v="25000000"/>
    <n v="2014"/>
    <n v="521"/>
    <n v="6.2"/>
    <n v="2.35"/>
    <n v="0"/>
  </r>
  <r>
    <s v="Color"/>
    <x v="735"/>
    <n v="147"/>
    <n v="99"/>
    <n v="129"/>
    <n v="362"/>
    <s v="Aaron Yoo"/>
    <n v="976"/>
    <n v="2077046"/>
    <s v="Comedy|Drama|Romance"/>
    <s v="Mary-Kate Olsen"/>
    <s v="The Wackness "/>
    <n v="27266"/>
    <n v="2748"/>
    <s v="Method Man"/>
    <n v="2"/>
    <s v="ice cream|marijuana|new york city|summer|therapy"/>
    <s v="http://www.imdb.com/title/tt1082886/?ref_=fn_tt_tt_1"/>
    <n v="75"/>
    <x v="0"/>
    <s v="USA"/>
    <s v="R"/>
    <n v="6000000"/>
    <n v="2008"/>
    <n v="617"/>
    <n v="7"/>
    <n v="2.35"/>
    <n v="0"/>
  </r>
  <r>
    <s v="Color"/>
    <x v="219"/>
    <n v="147"/>
    <n v="99"/>
    <n v="88"/>
    <n v="328"/>
    <s v="Peter Dante"/>
    <n v="11000"/>
    <n v="120776832"/>
    <s v="Comedy|Romance"/>
    <s v="Adam Sandler"/>
    <s v="50 First Dates "/>
    <n v="266103"/>
    <n v="12952"/>
    <s v="Allen Covert"/>
    <n v="2"/>
    <s v="dream|hawaii|hawaiian shirt|short term memory loss|veterinarian"/>
    <s v="http://www.imdb.com/title/tt0343660/?ref_=fn_tt_tt_1"/>
    <n v="456"/>
    <x v="0"/>
    <s v="USA"/>
    <s v="PG-13"/>
    <n v="75000000"/>
    <n v="2004"/>
    <n v="427"/>
    <n v="6.8"/>
    <n v="2.35"/>
    <n v="11000"/>
  </r>
  <r>
    <s v="Color"/>
    <x v="1309"/>
    <n v="152"/>
    <n v="99"/>
    <n v="89"/>
    <n v="322"/>
    <s v="Megalyn Echikunwoke"/>
    <n v="962"/>
    <n v="1007535"/>
    <s v="Comedy|Drama|Romance"/>
    <s v="Greta Gerwig"/>
    <s v="Damsels in Distress "/>
    <n v="7625"/>
    <n v="2452"/>
    <s v="Zach Woods"/>
    <n v="5"/>
    <s v="college|college campus|dance craze|depression|fraternity"/>
    <s v="http://www.imdb.com/title/tt1667307/?ref_=fn_tt_tt_1"/>
    <n v="54"/>
    <x v="0"/>
    <s v="USA"/>
    <s v="PG-13"/>
    <m/>
    <n v="2011"/>
    <n v="476"/>
    <n v="5.7"/>
    <n v="1.85"/>
    <n v="0"/>
  </r>
  <r>
    <s v="Color"/>
    <x v="1414"/>
    <n v="154"/>
    <n v="99"/>
    <n v="265"/>
    <n v="265"/>
    <s v="Tyler Labine"/>
    <n v="22000"/>
    <n v="63034755"/>
    <s v="Comedy"/>
    <s v="Peter Dinklage"/>
    <s v="The Boss "/>
    <n v="16984"/>
    <n v="23562"/>
    <s v="Ben Falcone"/>
    <n v="1"/>
    <s v="business|girl scouts|orphanage|overweight woman|quitting a job"/>
    <s v="http://www.imdb.com/title/tt2702724/?ref_=fn_tt_tt_1"/>
    <n v="96"/>
    <x v="0"/>
    <s v="USA"/>
    <s v="R"/>
    <n v="29000000"/>
    <n v="2016"/>
    <n v="779"/>
    <n v="5.3"/>
    <n v="1.85"/>
    <n v="0"/>
  </r>
  <r>
    <s v="Color"/>
    <x v="730"/>
    <n v="156"/>
    <n v="99"/>
    <n v="76"/>
    <n v="42"/>
    <s v="Michael Dorman"/>
    <n v="181"/>
    <m/>
    <s v="Fantasy|Mystery|Thriller"/>
    <s v="Rachael Carpani"/>
    <s v="Triangle "/>
    <n v="64423"/>
    <n v="433"/>
    <s v="Emma Lung"/>
    <n v="1"/>
    <s v="deja vu|lost at sea|ship|time loop|trapped in a time loop"/>
    <s v="http://www.imdb.com/title/tt1187064/?ref_=fn_tt_tt_1"/>
    <n v="293"/>
    <x v="0"/>
    <s v="UK"/>
    <s v="R"/>
    <n v="12000000"/>
    <n v="2009"/>
    <n v="168"/>
    <n v="6.9"/>
    <n v="2.35"/>
    <n v="13000"/>
  </r>
  <r>
    <s v="Color"/>
    <x v="1248"/>
    <n v="156"/>
    <n v="99"/>
    <n v="212"/>
    <n v="182"/>
    <s v="Luke Newberry"/>
    <n v="576"/>
    <n v="18821279"/>
    <s v="Action|Adventure|Fantasy"/>
    <s v="Roxanne McKee"/>
    <s v="The Legend of Hercules "/>
    <n v="44891"/>
    <n v="1520"/>
    <s v="Gaia Weiss"/>
    <n v="0"/>
    <s v="ancient greece|forbidden love|hercules|king|slavery"/>
    <s v="http://www.imdb.com/title/tt1043726/?ref_=fn_tt_tt_1"/>
    <n v="202"/>
    <x v="0"/>
    <s v="USA"/>
    <s v="PG-13"/>
    <n v="70000000"/>
    <n v="2014"/>
    <n v="358"/>
    <n v="4.2"/>
    <n v="2.35"/>
    <n v="12000"/>
  </r>
  <r>
    <s v="Color"/>
    <x v="1415"/>
    <n v="158"/>
    <n v="99"/>
    <n v="342"/>
    <n v="501"/>
    <s v="Randy Couture"/>
    <n v="1000"/>
    <n v="2344847"/>
    <s v="Drama|Sport"/>
    <s v="Alice Braga"/>
    <s v="Redbelt "/>
    <n v="18561"/>
    <n v="2158"/>
    <s v="Jose Pablo Cantillo"/>
    <n v="0"/>
    <s v="bar|debt|fight|instructor|jujitsu"/>
    <s v="http://www.imdb.com/title/tt1012804/?ref_=fn_tt_tt_1"/>
    <n v="119"/>
    <x v="0"/>
    <s v="USA"/>
    <s v="R"/>
    <n v="7000000"/>
    <n v="2008"/>
    <n v="518"/>
    <n v="6.8"/>
    <n v="2.35"/>
    <n v="0"/>
  </r>
  <r>
    <s v="Color"/>
    <x v="330"/>
    <n v="158"/>
    <n v="99"/>
    <n v="0"/>
    <n v="520"/>
    <s v="Portia de Rossi"/>
    <n v="1000"/>
    <n v="19294901"/>
    <s v="Comedy|Horror"/>
    <s v="Shannon Elizabeth"/>
    <s v="Cursed "/>
    <n v="26126"/>
    <n v="2535"/>
    <s v="Derek Mears"/>
    <n v="0"/>
    <s v="creature|death|party|rescue|werewolf"/>
    <s v="http://www.imdb.com/title/tt0257516/?ref_=fn_tt_tt_1"/>
    <n v="325"/>
    <x v="0"/>
    <s v="USA"/>
    <s v="PG-13"/>
    <n v="35000000"/>
    <n v="2005"/>
    <n v="573"/>
    <n v="5"/>
    <n v="2.35"/>
    <n v="0"/>
  </r>
  <r>
    <s v="Color"/>
    <x v="1416"/>
    <n v="160"/>
    <n v="99"/>
    <n v="309"/>
    <n v="577"/>
    <s v="Vanessa Williams"/>
    <n v="23000"/>
    <n v="70327868"/>
    <s v="Action|Crime|Thriller"/>
    <s v="Christian Bale"/>
    <s v="Shaft "/>
    <n v="58416"/>
    <n v="26527"/>
    <s v="Daniel von Bargen"/>
    <n v="0"/>
    <s v="blaxploitation|detective|drugs|shaft|trial"/>
    <s v="http://www.imdb.com/title/tt0162650/?ref_=fn_tt_tt_1"/>
    <n v="301"/>
    <x v="0"/>
    <s v="Germany"/>
    <s v="R"/>
    <n v="46000000"/>
    <n v="2000"/>
    <n v="1000"/>
    <n v="5.9"/>
    <n v="2.35"/>
    <n v="0"/>
  </r>
  <r>
    <s v="Color"/>
    <x v="785"/>
    <n v="160"/>
    <n v="99"/>
    <n v="52"/>
    <n v="148"/>
    <s v="James Frain"/>
    <n v="22000"/>
    <n v="8855646"/>
    <s v="Adventure|Drama"/>
    <s v="Robert De Niro"/>
    <s v="Everybody's Fine "/>
    <n v="49855"/>
    <n v="23409"/>
    <s v="Brendan Sexton III"/>
    <n v="1"/>
    <s v="bus trip|parental love|retirement|surprise visit|train ride"/>
    <s v="http://www.imdb.com/title/tt0780511/?ref_=fn_tt_tt_1"/>
    <n v="117"/>
    <x v="0"/>
    <s v="USA"/>
    <s v="PG-13"/>
    <n v="21000000"/>
    <n v="2009"/>
    <n v="1000"/>
    <n v="7.2"/>
    <n v="2.35"/>
    <n v="10000"/>
  </r>
  <r>
    <s v="Color"/>
    <x v="942"/>
    <n v="162"/>
    <n v="99"/>
    <n v="261"/>
    <n v="461"/>
    <s v="Gus Van Sant"/>
    <n v="924"/>
    <n v="49494"/>
    <s v="Drama|Thriller"/>
    <s v="Nolan Gerard Funk"/>
    <s v="The Canyons "/>
    <n v="8511"/>
    <n v="2862"/>
    <s v="James Deen"/>
    <n v="0"/>
    <s v="cocaine|homosexual|penis|psychopath|pubic hair"/>
    <s v="http://www.imdb.com/title/tt2292959/?ref_=fn_tt_tt_1"/>
    <n v="87"/>
    <x v="0"/>
    <s v="USA"/>
    <s v="R"/>
    <n v="250000"/>
    <n v="2013"/>
    <n v="835"/>
    <n v="3.9"/>
    <n v="2.35"/>
    <n v="0"/>
  </r>
  <r>
    <s v="Color"/>
    <x v="810"/>
    <n v="164"/>
    <n v="99"/>
    <n v="192"/>
    <n v="282"/>
    <s v="Kathryn Erbe"/>
    <n v="347"/>
    <n v="21133087"/>
    <s v="Horror|Mystery|Thriller"/>
    <s v="Illeana Douglas"/>
    <s v="Stir of Echoes "/>
    <n v="62468"/>
    <n v="1254"/>
    <s v="Lusia Strus"/>
    <n v="0"/>
    <s v="disappearance|hearing voices|hypnosis|post hypnotic suggestion|seeing a ghost"/>
    <s v="http://www.imdb.com/title/tt0164181/?ref_=fn_tt_tt_1"/>
    <n v="374"/>
    <x v="0"/>
    <s v="USA"/>
    <s v="R"/>
    <n v="12000000"/>
    <n v="1999"/>
    <n v="301"/>
    <n v="7"/>
    <n v="1.85"/>
    <n v="0"/>
  </r>
  <r>
    <s v="Color"/>
    <x v="1417"/>
    <n v="164"/>
    <n v="99"/>
    <n v="3"/>
    <n v="490"/>
    <s v="Maura Tierney"/>
    <n v="8000"/>
    <n v="33472850"/>
    <s v="Comedy|Sport"/>
    <s v="Will Ferrell"/>
    <s v="Semi-Pro "/>
    <n v="67005"/>
    <n v="10026"/>
    <s v="Matt Walsh"/>
    <n v="3"/>
    <s v="flint michigan|merger|michigan|nba|team"/>
    <s v="http://www.imdb.com/title/tt0839980/?ref_=fn_tt_tt_1"/>
    <n v="119"/>
    <x v="0"/>
    <s v="USA"/>
    <s v="R"/>
    <n v="55000000"/>
    <n v="2008"/>
    <n v="509"/>
    <n v="5.8"/>
    <n v="2.35"/>
    <n v="0"/>
  </r>
  <r>
    <s v="Color"/>
    <x v="1418"/>
    <n v="166"/>
    <n v="99"/>
    <n v="57"/>
    <n v="820"/>
    <s v="Don Cheadle"/>
    <n v="20000"/>
    <n v="69772969"/>
    <s v="Action|Crime|Thriller"/>
    <s v="Hugh Jackman"/>
    <s v="Swordfish "/>
    <n v="155532"/>
    <n v="25942"/>
    <s v="Sam Shepard"/>
    <n v="4"/>
    <s v="computer|secret agent|terrorism|told in flashback|wearing a sound wire"/>
    <s v="http://www.imdb.com/title/tt0244244/?ref_=fn_tt_tt_1"/>
    <n v="543"/>
    <x v="0"/>
    <s v="USA"/>
    <s v="R"/>
    <n v="80000000"/>
    <n v="2001"/>
    <n v="3000"/>
    <n v="6.5"/>
    <n v="2.35"/>
    <n v="0"/>
  </r>
  <r>
    <s v="Color"/>
    <x v="1419"/>
    <n v="173"/>
    <n v="99"/>
    <n v="16000"/>
    <n v="455"/>
    <s v="Steve Buscemi"/>
    <n v="16000"/>
    <n v="2812029"/>
    <s v="Crime|Drama|Thriller"/>
    <s v="Quentin Tarantino"/>
    <s v="Reservoir Dogs "/>
    <n v="664719"/>
    <n v="28994"/>
    <s v="Chris Penn"/>
    <n v="0"/>
    <s v="gang|heist|heist gone wrong|nonlinear timeline|robbery"/>
    <s v="http://www.imdb.com/title/tt0105236/?ref_=fn_tt_tt_1"/>
    <n v="931"/>
    <x v="0"/>
    <s v="USA"/>
    <s v="R"/>
    <n v="1200000"/>
    <n v="1992"/>
    <n v="12000"/>
    <n v="8.4"/>
    <n v="2.35"/>
    <n v="19000"/>
  </r>
  <r>
    <s v="Color"/>
    <x v="1420"/>
    <n v="175"/>
    <n v="99"/>
    <n v="18"/>
    <n v="211"/>
    <s v="Dylan Walsh"/>
    <n v="18000"/>
    <n v="52320979"/>
    <s v="Drama|Fantasy|Romance"/>
    <s v="Keanu Reeves"/>
    <s v="The Lake House "/>
    <n v="114321"/>
    <n v="18693"/>
    <s v="Ebon Moss-Bachrach"/>
    <n v="0"/>
    <s v="house|lake|letter|love across time|parallel time"/>
    <s v="http://www.imdb.com/title/tt0410297/?ref_=fn_tt_tt_1"/>
    <n v="548"/>
    <x v="0"/>
    <s v="USA"/>
    <s v="PG"/>
    <n v="40000000"/>
    <n v="2006"/>
    <n v="426"/>
    <n v="6.8"/>
    <n v="2.35"/>
    <n v="0"/>
  </r>
  <r>
    <s v="Color"/>
    <x v="604"/>
    <n v="180"/>
    <n v="99"/>
    <n v="0"/>
    <n v="52"/>
    <s v="Kate Burton"/>
    <n v="400"/>
    <n v="11100000"/>
    <s v="Action|Adventure|Comedy|Fantasy"/>
    <s v="Victor Wong"/>
    <s v="Big Trouble in Little China "/>
    <n v="92464"/>
    <n v="896"/>
    <s v="Peter Kwong"/>
    <n v="1"/>
    <s v="1980s|airport|cb radio|truck|truck driver"/>
    <s v="http://www.imdb.com/title/tt0090728/?ref_=fn_tt_tt_1"/>
    <n v="331"/>
    <x v="0"/>
    <s v="USA"/>
    <s v="PG-13"/>
    <n v="25000000"/>
    <n v="1986"/>
    <n v="223"/>
    <n v="7.3"/>
    <n v="2.35"/>
    <n v="19000"/>
  </r>
  <r>
    <s v="Color"/>
    <x v="1421"/>
    <n v="181"/>
    <n v="99"/>
    <n v="11"/>
    <n v="762"/>
    <s v="Doug E. Doug"/>
    <n v="19000"/>
    <n v="17266505"/>
    <s v="Action|Comedy|Horror"/>
    <s v="Scarlett Johansson"/>
    <s v="Eight Legged Freaks "/>
    <n v="43764"/>
    <n v="22554"/>
    <s v="Riley Smith"/>
    <n v="1"/>
    <s v="creature feature|human versus spider|spider|spider feature|woman sheriff"/>
    <s v="http://www.imdb.com/title/tt0271367/?ref_=fn_tt_tt_1"/>
    <n v="291"/>
    <x v="0"/>
    <s v="USA"/>
    <s v="PG-13"/>
    <n v="30000000"/>
    <n v="2002"/>
    <n v="953"/>
    <n v="5.4"/>
    <n v="2.35"/>
    <n v="0"/>
  </r>
  <r>
    <s v="Color"/>
    <x v="576"/>
    <n v="190"/>
    <n v="99"/>
    <n v="81"/>
    <n v="135"/>
    <s v="Andrea Frankle"/>
    <n v="327"/>
    <n v="25117498"/>
    <s v="Horror|Thriller"/>
    <s v="Stephen Rea"/>
    <s v="The Reaping "/>
    <n v="37412"/>
    <n v="960"/>
    <s v="William Ragsdale"/>
    <n v="0"/>
    <s v="biblical plague|louisiana|missionary|plague|small town"/>
    <s v="http://www.imdb.com/title/tt0444682/?ref_=fn_tt_tt_1"/>
    <n v="178"/>
    <x v="0"/>
    <s v="USA"/>
    <s v="R"/>
    <n v="40000000"/>
    <n v="2007"/>
    <n v="253"/>
    <n v="5.7"/>
    <n v="2.35"/>
    <n v="0"/>
  </r>
  <r>
    <s v="Color"/>
    <x v="1422"/>
    <n v="192"/>
    <n v="99"/>
    <n v="929"/>
    <n v="9"/>
    <s v="Albert Dupontel"/>
    <n v="56"/>
    <n v="753501"/>
    <s v="Crime|Drama|Mystery|Thriller"/>
    <s v="Philippe Nahon"/>
    <s v="Irreversible "/>
    <n v="87244"/>
    <n v="118"/>
    <s v="Jo Prestia"/>
    <n v="0"/>
    <s v="long take|male frontal nudity|revenge|reverse chronology|vengeance"/>
    <s v="http://www.imdb.com/title/tt0290673/?ref_=fn_tt_tt_1"/>
    <n v="664"/>
    <x v="5"/>
    <s v="France"/>
    <s v="Not Rated"/>
    <m/>
    <n v="2002"/>
    <n v="46"/>
    <n v="7.4"/>
    <n v="2.35"/>
    <n v="13000"/>
  </r>
  <r>
    <s v="Color"/>
    <x v="1423"/>
    <n v="204"/>
    <n v="99"/>
    <n v="0"/>
    <n v="816"/>
    <s v="Norman Reedus"/>
    <n v="26000"/>
    <n v="58879132"/>
    <s v="Adventure|Comedy"/>
    <s v="Chris Hemsworth"/>
    <s v="Vacation "/>
    <n v="66123"/>
    <n v="40312"/>
    <s v="Beverly D'Angelo"/>
    <n v="4"/>
    <s v="amusement park|dysfunctional family|road trip|sequel|vacation"/>
    <s v="http://www.imdb.com/title/tt1524930/?ref_=fn_tt_tt_1"/>
    <n v="219"/>
    <x v="0"/>
    <s v="USA"/>
    <s v="R"/>
    <n v="31000000"/>
    <n v="2015"/>
    <n v="12000"/>
    <n v="6.1"/>
    <n v="2.35"/>
    <n v="28000"/>
  </r>
  <r>
    <s v="Color"/>
    <x v="1424"/>
    <n v="225"/>
    <n v="99"/>
    <n v="24"/>
    <n v="864"/>
    <s v="Radha Mitchell"/>
    <n v="18000"/>
    <n v="62401264"/>
    <s v="Action|Crime|Drama|Thriller"/>
    <s v="Gerard Butler"/>
    <s v="London Has Fallen "/>
    <n v="69484"/>
    <n v="20276"/>
    <s v="Julian Kostov"/>
    <n v="3"/>
    <s v="british|funeral|good versus evil|mole|sequel"/>
    <s v="http://www.imdb.com/title/tt3300542/?ref_=fn_tt_tt_1"/>
    <n v="323"/>
    <x v="0"/>
    <s v="UK"/>
    <s v="R"/>
    <n v="60000000"/>
    <n v="2016"/>
    <n v="992"/>
    <n v="5.9"/>
    <n v="2.35"/>
    <n v="28000"/>
  </r>
  <r>
    <s v="Color"/>
    <x v="137"/>
    <n v="231"/>
    <n v="99"/>
    <n v="0"/>
    <n v="84"/>
    <s v="Brandon Smith"/>
    <n v="11000"/>
    <n v="9203192"/>
    <s v="Comedy|Crime|Drama"/>
    <s v="Matthew McConaughey"/>
    <s v="Bernie "/>
    <n v="45396"/>
    <n v="11328"/>
    <s v="Rick Dial"/>
    <n v="1"/>
    <s v="funeral|stockbroker|texas|vacation|widow"/>
    <s v="http://www.imdb.com/title/tt1704573/?ref_=fn_tt_tt_1"/>
    <n v="136"/>
    <x v="0"/>
    <s v="USA"/>
    <s v="PG-13"/>
    <n v="5000000"/>
    <n v="2011"/>
    <n v="106"/>
    <n v="6.8"/>
    <n v="1.85"/>
    <n v="15000"/>
  </r>
  <r>
    <s v="Color"/>
    <x v="1425"/>
    <n v="232"/>
    <n v="99"/>
    <n v="101"/>
    <n v="327"/>
    <s v="Veronica Cartwright"/>
    <n v="1000"/>
    <n v="15071514"/>
    <s v="Sci-Fi|Thriller"/>
    <s v="Roger Rees"/>
    <s v="The Invasion "/>
    <n v="65037"/>
    <n v="2323"/>
    <s v="Jeremy Northam"/>
    <n v="2"/>
    <s v="alien|epidemic|psychiatrist|space shuttle|virus"/>
    <s v="http://www.imdb.com/title/tt0427392/?ref_=fn_tt_tt_1"/>
    <n v="273"/>
    <x v="0"/>
    <s v="USA"/>
    <s v="PG-13"/>
    <n v="80000000"/>
    <n v="2007"/>
    <n v="422"/>
    <n v="5.9"/>
    <n v="1.85"/>
    <n v="0"/>
  </r>
  <r>
    <s v="Color"/>
    <x v="1148"/>
    <n v="235"/>
    <n v="99"/>
    <n v="160"/>
    <n v="72"/>
    <s v="Ben Miles"/>
    <n v="330"/>
    <n v="38105077"/>
    <s v="Action|Crime|Thriller"/>
    <s v="Shô Kosugi"/>
    <s v="Ninja Assassin "/>
    <n v="58349"/>
    <n v="701"/>
    <s v="Rain"/>
    <n v="0"/>
    <s v="critically bashed|kung fu|martial artist|martial arts|ninja"/>
    <s v="http://www.imdb.com/title/tt1186367/?ref_=fn_tt_tt_1"/>
    <n v="194"/>
    <x v="0"/>
    <s v="USA"/>
    <s v="R"/>
    <n v="40000000"/>
    <n v="2009"/>
    <n v="119"/>
    <n v="6.4"/>
    <n v="2.35"/>
    <n v="0"/>
  </r>
  <r>
    <s v="Color"/>
    <x v="1426"/>
    <n v="246"/>
    <n v="99"/>
    <n v="1000"/>
    <n v="358"/>
    <s v="Dylan Moran"/>
    <n v="605"/>
    <n v="13464388"/>
    <s v="Comedy|Horror"/>
    <s v="Peter Serafinowicz"/>
    <s v="Shaun of the Dead "/>
    <n v="395921"/>
    <n v="1686"/>
    <s v="Rafe Spall"/>
    <n v="6"/>
    <s v="british horror|pub|record collection|zombie|zombie apocalypse"/>
    <s v="http://www.imdb.com/title/tt0365748/?ref_=fn_tt_tt_1"/>
    <n v="859"/>
    <x v="0"/>
    <s v="UK"/>
    <s v="R"/>
    <n v="4000000"/>
    <n v="2004"/>
    <n v="427"/>
    <n v="8"/>
    <n v="2.35"/>
    <n v="19000"/>
  </r>
  <r>
    <s v="Color"/>
    <x v="1076"/>
    <n v="271"/>
    <n v="99"/>
    <n v="40"/>
    <n v="300"/>
    <s v="Annabelle Wallis"/>
    <n v="1000"/>
    <n v="84263837"/>
    <s v="Horror|Mystery"/>
    <s v="Alfre Woodard"/>
    <s v="Annabelle "/>
    <n v="81699"/>
    <n v="2323"/>
    <s v="Gabriel Bateman"/>
    <n v="0"/>
    <s v="horror movie prequel|murder|paranormal activity|self sacrifice|suicide"/>
    <s v="http://www.imdb.com/title/tt3322940/?ref_=fn_tt_tt_1"/>
    <n v="291"/>
    <x v="0"/>
    <s v="USA"/>
    <s v="R"/>
    <n v="6500000"/>
    <n v="2014"/>
    <n v="421"/>
    <n v="5.4"/>
    <n v="2.35"/>
    <n v="45000"/>
  </r>
  <r>
    <s v="Color"/>
    <x v="1427"/>
    <n v="281"/>
    <n v="99"/>
    <n v="192"/>
    <n v="292"/>
    <s v="Teddy Sears"/>
    <n v="14000"/>
    <n v="9166863"/>
    <s v="Drama|Romance"/>
    <s v="Colin Firth"/>
    <s v="A Single Man "/>
    <n v="83182"/>
    <n v="14816"/>
    <s v="Keri Lynn Pratt"/>
    <n v="2"/>
    <s v="car accident|male full back nudity|practicing a suicide|public nudity|suicide contemplation"/>
    <s v="http://www.imdb.com/title/tt1315981/?ref_=fn_tt_tt_1"/>
    <n v="247"/>
    <x v="0"/>
    <s v="USA"/>
    <s v="R"/>
    <n v="7000000"/>
    <n v="2009"/>
    <n v="343"/>
    <n v="7.6"/>
    <n v="2.35"/>
    <n v="16000"/>
  </r>
  <r>
    <s v="Color"/>
    <x v="1428"/>
    <n v="298"/>
    <n v="99"/>
    <n v="24"/>
    <n v="155"/>
    <s v="Alan Dale"/>
    <n v="3000"/>
    <n v="24042490"/>
    <s v="Fantasy|Horror|Thriller"/>
    <s v="Bailee Madison"/>
    <s v="Don't Be Afraid of the Dark "/>
    <n v="40776"/>
    <n v="3744"/>
    <s v="Jack Thompson"/>
    <n v="1"/>
    <s v="basement|creature|disappearance|interior designer|mansion"/>
    <s v="http://www.imdb.com/title/tt1270761/?ref_=fn_tt_tt_1"/>
    <n v="250"/>
    <x v="0"/>
    <s v="USA"/>
    <s v="R"/>
    <n v="25000000"/>
    <n v="2010"/>
    <n v="441"/>
    <n v="5.6"/>
    <n v="1.85"/>
    <n v="10000"/>
  </r>
  <r>
    <s v="Color"/>
    <x v="243"/>
    <n v="310"/>
    <n v="99"/>
    <n v="473"/>
    <n v="502"/>
    <s v="Edgar Ramírez"/>
    <n v="14000"/>
    <n v="83640426"/>
    <s v="Action|Adventure|Fantasy"/>
    <s v="Liam Neeson"/>
    <s v="Wrath of the Titans "/>
    <n v="152826"/>
    <n v="16184"/>
    <s v="Lily James"/>
    <n v="0"/>
    <s v="ares|hades|titan|underworld|zeus"/>
    <s v="http://www.imdb.com/title/tt1646987/?ref_=fn_tt_tt_1"/>
    <n v="253"/>
    <x v="0"/>
    <s v="USA"/>
    <s v="PG-13"/>
    <n v="150000000"/>
    <n v="2012"/>
    <n v="897"/>
    <n v="5.8"/>
    <n v="1.85"/>
    <n v="19000"/>
  </r>
  <r>
    <s v="Color"/>
    <x v="171"/>
    <n v="313"/>
    <n v="99"/>
    <n v="119"/>
    <n v="174"/>
    <s v="Aasif Mandvi"/>
    <n v="600"/>
    <n v="59617068"/>
    <s v="Comedy|Romance"/>
    <s v="Sayed Badreya"/>
    <s v="The Dictator "/>
    <n v="213863"/>
    <n v="1375"/>
    <s v="Horatio Sanz"/>
    <n v="0"/>
    <s v="dictator|hotel|oil|overalls|sunglasses"/>
    <s v="http://www.imdb.com/title/tt1645170/?ref_=fn_tt_tt_1"/>
    <n v="310"/>
    <x v="0"/>
    <s v="USA"/>
    <s v="R"/>
    <n v="65000000"/>
    <n v="2012"/>
    <n v="346"/>
    <n v="6.4"/>
    <n v="2.35"/>
    <n v="59000"/>
  </r>
  <r>
    <s v="Color"/>
    <x v="601"/>
    <n v="345"/>
    <n v="99"/>
    <n v="0"/>
    <n v="691"/>
    <s v="Viggo Mortensen"/>
    <n v="13000"/>
    <n v="5702083"/>
    <s v="Biography|Drama|Thriller"/>
    <s v="Michael Fassbender"/>
    <s v="A Dangerous Method "/>
    <n v="80617"/>
    <n v="23755"/>
    <s v="Sarah Gadon"/>
    <n v="3"/>
    <s v="carl jung|patient|psychoanalysis|russian|sigmund freud"/>
    <s v="http://www.imdb.com/title/tt1571222/?ref_=fn_tt_tt_1"/>
    <n v="190"/>
    <x v="0"/>
    <s v="UK"/>
    <s v="R"/>
    <n v="15000000"/>
    <n v="2011"/>
    <n v="10000"/>
    <n v="6.5"/>
    <n v="1.85"/>
    <n v="36000"/>
  </r>
  <r>
    <s v="Color"/>
    <x v="332"/>
    <n v="377"/>
    <n v="99"/>
    <n v="0"/>
    <n v="59"/>
    <s v="Chi Ling Chiu"/>
    <n v="264"/>
    <n v="17104669"/>
    <s v="Action|Comedy|Crime|Fantasy"/>
    <s v="Shengyi Huang"/>
    <s v="Kung Fu Hustle "/>
    <n v="99353"/>
    <n v="537"/>
    <s v="Qiu Yuen"/>
    <n v="1"/>
    <s v="1940s|axe|china|gang|sign language"/>
    <s v="http://www.imdb.com/title/tt0373074/?ref_=fn_tt_tt_1"/>
    <n v="354"/>
    <x v="10"/>
    <s v="Hong Kong"/>
    <s v="R"/>
    <n v="20000000"/>
    <n v="2004"/>
    <n v="62"/>
    <n v="7.8"/>
    <n v="2.35"/>
    <n v="0"/>
  </r>
  <r>
    <s v="Color"/>
    <x v="1429"/>
    <n v="386"/>
    <n v="99"/>
    <n v="64"/>
    <n v="918"/>
    <s v="Toby Jones"/>
    <n v="13000"/>
    <n v="14597405"/>
    <s v="Biography|Drama"/>
    <s v="Eddie Redmayne"/>
    <s v="My Week with Marilyn "/>
    <n v="71679"/>
    <n v="17204"/>
    <s v="Julia Ormond"/>
    <n v="1"/>
    <s v="actress|assistant director|blonde bombshell|movie star|wardrobe"/>
    <s v="http://www.imdb.com/title/tt1655420/?ref_=fn_tt_tt_1"/>
    <n v="216"/>
    <x v="0"/>
    <s v="UK"/>
    <s v="R"/>
    <n v="6400000"/>
    <n v="2011"/>
    <n v="2000"/>
    <n v="7"/>
    <n v="2.35"/>
    <n v="17000"/>
  </r>
  <r>
    <s v="Color"/>
    <x v="7"/>
    <n v="397"/>
    <n v="99"/>
    <n v="0"/>
    <n v="828"/>
    <s v="Alison Lohman"/>
    <n v="2000"/>
    <n v="42057340"/>
    <s v="Horror|Thriller"/>
    <s v="Bojana Novakovic"/>
    <s v="Drag Me to Hell "/>
    <n v="158354"/>
    <n v="5642"/>
    <s v="Reggie Lee"/>
    <n v="0"/>
    <s v="evil|fight|hell|psychic|psychologist"/>
    <s v="http://www.imdb.com/title/tt1127180/?ref_=fn_tt_tt_1"/>
    <n v="691"/>
    <x v="0"/>
    <s v="USA"/>
    <s v="PG-13"/>
    <n v="30000000"/>
    <n v="2009"/>
    <n v="1000"/>
    <n v="6.6"/>
    <n v="2.35"/>
    <n v="11000"/>
  </r>
  <r>
    <s v="Color"/>
    <x v="1430"/>
    <n v="469"/>
    <n v="99"/>
    <n v="0"/>
    <n v="520"/>
    <s v="Alden Ehrenreich"/>
    <n v="3000"/>
    <n v="1702277"/>
    <s v="Drama|Thriller"/>
    <s v="Mia Wasikowska"/>
    <s v="Stoker "/>
    <n v="84620"/>
    <n v="5074"/>
    <s v="Harmony Korine"/>
    <n v="4"/>
    <s v="death|hitchcockian|psychopath|sociopath|vomiting"/>
    <s v="http://www.imdb.com/title/tt1682180/?ref_=fn_tt_tt_1"/>
    <n v="235"/>
    <x v="0"/>
    <s v="UK"/>
    <s v="R"/>
    <n v="12000000"/>
    <n v="2013"/>
    <n v="1000"/>
    <n v="6.8"/>
    <n v="2.35"/>
    <n v="27000"/>
  </r>
  <r>
    <s v="Color"/>
    <x v="455"/>
    <n v="536"/>
    <n v="99"/>
    <n v="0"/>
    <n v="670"/>
    <s v="Tom Wilkinson"/>
    <n v="13000"/>
    <n v="59073773"/>
    <s v="Adventure|Comedy|Crime|Drama"/>
    <s v="Bill Murray"/>
    <s v="The Grand Budapest Hotel "/>
    <n v="475518"/>
    <n v="15082"/>
    <s v="F. Murray Abraham"/>
    <n v="0"/>
    <s v="first person narration|hotel|lobby boy|mentor protege relationship|painting"/>
    <s v="http://www.imdb.com/title/tt2278388/?ref_=fn_tt_tt_1"/>
    <n v="644"/>
    <x v="0"/>
    <s v="USA"/>
    <s v="R"/>
    <n v="25000000"/>
    <n v="2014"/>
    <n v="1000"/>
    <n v="8.1"/>
    <n v="1.37"/>
    <n v="149000"/>
  </r>
  <r>
    <s v="Color"/>
    <x v="1431"/>
    <n v="1"/>
    <n v="100"/>
    <n v="0"/>
    <n v="338"/>
    <s v="David Proval"/>
    <n v="749"/>
    <m/>
    <s v="Comedy|Drama|Mystery|Romance|Thriller"/>
    <s v="Travis Myers"/>
    <s v="Sharkskin "/>
    <n v="6"/>
    <n v="1814"/>
    <s v="Carmen Argenziano"/>
    <n v="0"/>
    <s v=""/>
    <s v="http://www.imdb.com/title/tt2317796/?ref_=fn_tt_tt_1"/>
    <n v="1"/>
    <x v="0"/>
    <s v="USA"/>
    <s v="Unrated"/>
    <n v="2100000"/>
    <n v="2015"/>
    <n v="354"/>
    <n v="6.7"/>
    <n v="2.39"/>
    <n v="14"/>
  </r>
  <r>
    <s v="Color"/>
    <x v="1432"/>
    <n v="2"/>
    <n v="100"/>
    <n v="3"/>
    <n v="382"/>
    <s v="Sarah Rafferty"/>
    <n v="1000"/>
    <m/>
    <s v="Comedy"/>
    <s v="Stephanie Szostak"/>
    <s v="Four Single Fathers "/>
    <n v="118"/>
    <n v="2890"/>
    <s v="Salvatore Santone"/>
    <n v="0"/>
    <s v="number in title|single father"/>
    <s v="http://www.imdb.com/title/tt1252289/?ref_=fn_tt_tt_1"/>
    <n v="1"/>
    <x v="6"/>
    <s v="Italy"/>
    <s v="Unrated"/>
    <n v="3000000"/>
    <n v="2009"/>
    <n v="810"/>
    <n v="5.0999999999999996"/>
    <m/>
    <n v="32"/>
  </r>
  <r>
    <s v="Color"/>
    <x v="1433"/>
    <n v="2"/>
    <n v="100"/>
    <n v="55"/>
    <n v="212"/>
    <s v="Treat Williams"/>
    <n v="3000"/>
    <m/>
    <s v="Adventure|Crime|Thriller"/>
    <s v="Robert Duvall"/>
    <s v="The Pursuit of D.B. Cooper "/>
    <n v="763"/>
    <n v="4277"/>
    <s v="Paul Gleason"/>
    <n v="0"/>
    <s v="escape|jumping from an airplane|money|parachute|ransom"/>
    <s v="http://www.imdb.com/title/tt0082958/?ref_=fn_tt_tt_1"/>
    <n v="10"/>
    <x v="0"/>
    <s v="USA"/>
    <s v="PG"/>
    <n v="12000000"/>
    <n v="1981"/>
    <n v="642"/>
    <n v="5.7"/>
    <n v="1.85"/>
    <n v="135"/>
  </r>
  <r>
    <s v="Color"/>
    <x v="1434"/>
    <n v="3"/>
    <n v="100"/>
    <n v="10"/>
    <n v="107"/>
    <s v="Diana Scarwid"/>
    <n v="655"/>
    <n v="118666"/>
    <s v="Drama"/>
    <s v="Bruce McGill"/>
    <s v="Valley of the Heart's Delight "/>
    <n v="91"/>
    <n v="1064"/>
    <s v="Tom Bower"/>
    <n v="7"/>
    <s v=""/>
    <s v="http://www.imdb.com/title/tt0472200/?ref_=fn_tt_tt_1"/>
    <n v="3"/>
    <x v="0"/>
    <s v="USA"/>
    <s v="Unrated"/>
    <n v="2500000"/>
    <n v="2006"/>
    <n v="157"/>
    <n v="6.6"/>
    <n v="1.85"/>
    <n v="144"/>
  </r>
  <r>
    <s v="Color"/>
    <x v="1435"/>
    <n v="4"/>
    <n v="100"/>
    <n v="26"/>
    <n v="385"/>
    <s v="Stephanie Danielson"/>
    <n v="898"/>
    <n v="163591"/>
    <s v="Comedy"/>
    <s v="Jason Mewes"/>
    <s v="The Last Godfather "/>
    <n v="912"/>
    <n v="2895"/>
    <s v="Michael Rispoli"/>
    <n v="5"/>
    <s v="mafia|mafia boss|mafiosi|mafioso|three word title"/>
    <s v="http://www.imdb.com/title/tt1584131/?ref_=fn_tt_tt_1"/>
    <n v="17"/>
    <x v="0"/>
    <s v="South Korea"/>
    <s v="PG-13"/>
    <n v="13400000"/>
    <n v="2010"/>
    <n v="391"/>
    <n v="3.6"/>
    <n v="1.78"/>
    <n v="502"/>
  </r>
  <r>
    <s v="Color"/>
    <x v="1436"/>
    <n v="4"/>
    <n v="100"/>
    <n v="0"/>
    <n v="266"/>
    <s v="Eric Johnson"/>
    <n v="1000"/>
    <n v="2024854"/>
    <s v="Drama|Western"/>
    <s v="Emily Podleski"/>
    <s v="The Work and the Glory II: American Zion "/>
    <n v="564"/>
    <n v="1942"/>
    <s v="Brenda Strong"/>
    <n v="2"/>
    <s v="estrangement|missouri|mormon|mormon church|mormon temple"/>
    <s v="http://www.imdb.com/title/tt0457530/?ref_=fn_tt_tt_1"/>
    <n v="21"/>
    <x v="0"/>
    <s v="USA"/>
    <s v="PG-13"/>
    <n v="6500000"/>
    <n v="2005"/>
    <n v="373"/>
    <n v="6.6"/>
    <n v="2.35"/>
    <n v="19"/>
  </r>
  <r>
    <s v="Color"/>
    <x v="1437"/>
    <n v="5"/>
    <n v="100"/>
    <n v="84"/>
    <n v="267"/>
    <s v="Frank Vincent"/>
    <n v="584"/>
    <m/>
    <s v="Crime|Drama"/>
    <s v="Vincent Pastore"/>
    <s v="This Thing of Ours "/>
    <n v="508"/>
    <n v="1307"/>
    <s v="Chuck Zito"/>
    <n v="4"/>
    <s v="gangster|heist|internet|mafia|miami florida"/>
    <s v="http://www.imdb.com/title/tt0338497/?ref_=fn_tt_tt_1"/>
    <n v="18"/>
    <x v="0"/>
    <s v="USA"/>
    <s v="Not Rated"/>
    <m/>
    <n v="2003"/>
    <n v="356"/>
    <n v="5.4"/>
    <n v="1.85"/>
    <n v="61"/>
  </r>
  <r>
    <s v="Color"/>
    <x v="1438"/>
    <n v="6"/>
    <n v="100"/>
    <n v="117"/>
    <n v="0"/>
    <s v="Jerry Brown"/>
    <n v="21"/>
    <n v="29233"/>
    <s v="Documentary"/>
    <s v="Jane Goodall"/>
    <s v="Time to Choose "/>
    <n v="75"/>
    <n v="24"/>
    <s v="Peter Agnefjall"/>
    <n v="0"/>
    <s v=""/>
    <s v="http://www.imdb.com/title/tt5001130/?ref_=fn_tt_tt_1"/>
    <n v="2"/>
    <x v="0"/>
    <s v="USA"/>
    <s v="Unrated"/>
    <n v="3500000"/>
    <n v="2015"/>
    <n v="3"/>
    <n v="7"/>
    <m/>
    <n v="121"/>
  </r>
  <r>
    <s v="Color"/>
    <x v="1439"/>
    <n v="7"/>
    <n v="100"/>
    <n v="161"/>
    <n v="172"/>
    <s v="Shelley Long"/>
    <n v="10000"/>
    <m/>
    <s v="Comedy|Drama|Family"/>
    <s v="Tom Cruise"/>
    <s v="Losin' It "/>
    <n v="3114"/>
    <n v="11059"/>
    <s v="Rick Rossovich"/>
    <n v="0"/>
    <s v="apostrophe in title|bare breasts|friendship between men|teen sex comedy|two word title"/>
    <s v="http://www.imdb.com/title/tt0085868/?ref_=fn_tt_tt_1"/>
    <n v="16"/>
    <x v="0"/>
    <s v="Canada"/>
    <s v="R"/>
    <n v="7000000"/>
    <n v="1983"/>
    <n v="422"/>
    <n v="4.8"/>
    <m/>
    <n v="168"/>
  </r>
  <r>
    <s v="Color"/>
    <x v="1440"/>
    <n v="7"/>
    <n v="100"/>
    <n v="0"/>
    <n v="312"/>
    <s v="Deirdre Lorenz"/>
    <n v="498"/>
    <m/>
    <s v="Horror"/>
    <s v="Seregon O'Dassey"/>
    <s v="Bleeding Hearts "/>
    <n v="71"/>
    <n v="1810"/>
    <s v="Dustin Diamond"/>
    <n v="1"/>
    <s v="bare breasts|bra and panties|nudity|syringe"/>
    <s v="http://www.imdb.com/title/tt2622294/?ref_=fn_tt_tt_1"/>
    <n v="2"/>
    <x v="0"/>
    <s v="USA"/>
    <s v="Unrated"/>
    <n v="1200000"/>
    <n v="2015"/>
    <n v="350"/>
    <n v="4.2"/>
    <m/>
    <n v="242"/>
  </r>
  <r>
    <s v="Color"/>
    <x v="1053"/>
    <n v="7"/>
    <n v="100"/>
    <n v="535"/>
    <n v="399"/>
    <s v="Mario Van Peebles"/>
    <n v="668"/>
    <m/>
    <s v="Action|Thriller"/>
    <s v="Martin Kove"/>
    <s v="Red Sky "/>
    <n v="1084"/>
    <n v="2204"/>
    <s v="Jacob Vargas"/>
    <n v="0"/>
    <s v="exploding airplane|fighter pilot|hands tied|held at gunpoint|military"/>
    <s v="http://www.imdb.com/title/tt1946381/?ref_=fn_tt_tt_1"/>
    <n v="11"/>
    <x v="0"/>
    <s v="USA"/>
    <s v="PG-13"/>
    <n v="25000000"/>
    <n v="2014"/>
    <n v="535"/>
    <n v="4.0999999999999996"/>
    <m/>
    <n v="437"/>
  </r>
  <r>
    <s v="Color"/>
    <x v="1441"/>
    <n v="8"/>
    <n v="100"/>
    <n v="12"/>
    <n v="354"/>
    <s v="Gia Mantegna"/>
    <n v="529"/>
    <m/>
    <s v="Drama"/>
    <s v="Kimberly Williams-Paisley"/>
    <s v="Ask Me Anything "/>
    <n v="7870"/>
    <n v="2468"/>
    <s v="Cathryn de Prume"/>
    <n v="1"/>
    <s v="bare breasts|female protagonist"/>
    <s v="http://www.imdb.com/title/tt2505294/?ref_=fn_tt_tt_1"/>
    <n v="64"/>
    <x v="0"/>
    <s v="USA"/>
    <s v="Not Rated"/>
    <n v="950000"/>
    <n v="2014"/>
    <n v="413"/>
    <n v="6"/>
    <m/>
    <n v="884"/>
  </r>
  <r>
    <s v="Color"/>
    <x v="1442"/>
    <n v="8"/>
    <n v="100"/>
    <n v="27"/>
    <n v="847"/>
    <s v="Eric Stoltz"/>
    <n v="1000"/>
    <n v="73678"/>
    <s v="Drama|History|War"/>
    <s v="Johnny Pacar"/>
    <s v="Fort McCoy "/>
    <n v="266"/>
    <n v="4374"/>
    <s v="Brendan Fehr"/>
    <n v="1"/>
    <s v=""/>
    <s v="http://www.imdb.com/title/tt1282046/?ref_=fn_tt_tt_1"/>
    <n v="8"/>
    <x v="0"/>
    <s v="USA"/>
    <s v="R"/>
    <n v="3000000"/>
    <n v="2011"/>
    <n v="902"/>
    <n v="5.9"/>
    <m/>
    <n v="348"/>
  </r>
  <r>
    <s v="Color"/>
    <x v="236"/>
    <n v="8"/>
    <n v="100"/>
    <n v="322"/>
    <n v="534"/>
    <s v="Salli Richardson-Whitfield"/>
    <n v="851"/>
    <n v="29392418"/>
    <s v="Action|Comedy|Crime"/>
    <s v="Jada Pinkett Smith"/>
    <s v="A Low Down Dirty Shame "/>
    <n v="3924"/>
    <n v="3190"/>
    <s v="Charles S. Dutton"/>
    <n v="2"/>
    <s v="drugs|ex cop|gun fu|machismo|shootout"/>
    <s v="http://www.imdb.com/title/tt0110399/?ref_=fn_tt_tt_1"/>
    <n v="26"/>
    <x v="0"/>
    <s v="USA"/>
    <s v="R"/>
    <n v="10000000"/>
    <n v="1994"/>
    <n v="543"/>
    <n v="5.8"/>
    <n v="1.85"/>
    <n v="368"/>
  </r>
  <r>
    <s v="Color"/>
    <x v="1443"/>
    <n v="9"/>
    <n v="100"/>
    <n v="6"/>
    <n v="325"/>
    <s v="Amber Benson"/>
    <n v="396"/>
    <n v="31937"/>
    <s v="Comedy|Romance"/>
    <s v="Tori Spelling"/>
    <s v="Kiss the Bride "/>
    <n v="1358"/>
    <n v="2310"/>
    <s v="Garrett M. Brown"/>
    <n v="3"/>
    <s v="best friend|high school|love|secret|wedding"/>
    <s v="http://www.imdb.com/title/tt0893346/?ref_=fn_tt_tt_1"/>
    <n v="10"/>
    <x v="0"/>
    <s v="USA"/>
    <s v="R"/>
    <n v="500000"/>
    <n v="2007"/>
    <n v="326"/>
    <n v="5.7"/>
    <n v="1.85"/>
    <n v="60"/>
  </r>
  <r>
    <s v="Color"/>
    <x v="1444"/>
    <n v="9"/>
    <n v="100"/>
    <n v="0"/>
    <n v="149"/>
    <s v="Hans Matheson"/>
    <n v="2000"/>
    <n v="2209479"/>
    <s v="Drama|Family"/>
    <s v="Samantha Barks"/>
    <s v="The Christmas Candle "/>
    <n v="844"/>
    <n v="2909"/>
    <s v="Lesley Manville"/>
    <n v="0"/>
    <s v="angel|candle|christmas|miracle|village"/>
    <s v="http://www.imdb.com/title/tt2739338/?ref_=fn_tt_tt_1"/>
    <n v="34"/>
    <x v="0"/>
    <s v="UK"/>
    <s v="PG"/>
    <m/>
    <n v="2013"/>
    <n v="627"/>
    <n v="5.8"/>
    <m/>
    <n v="962"/>
  </r>
  <r>
    <s v="Color"/>
    <x v="1445"/>
    <n v="9"/>
    <n v="100"/>
    <n v="0"/>
    <n v="51"/>
    <s v="Rizwan Manji"/>
    <n v="250"/>
    <n v="902835"/>
    <s v="Comedy|Drama|Romance"/>
    <s v="Purva Bedi"/>
    <s v="American Desi "/>
    <n v="1489"/>
    <n v="454"/>
    <s v="Anil Kumar"/>
    <n v="2"/>
    <s v="college|desi|heritage|india|indian american"/>
    <s v="http://www.imdb.com/title/tt0203289/?ref_=fn_tt_tt_1"/>
    <n v="40"/>
    <x v="0"/>
    <s v="USA"/>
    <s v="Unrated"/>
    <n v="250000"/>
    <n v="2001"/>
    <n v="89"/>
    <n v="6.7"/>
    <n v="1.85"/>
    <n v="133"/>
  </r>
  <r>
    <s v="Color"/>
    <x v="1446"/>
    <n v="13"/>
    <n v="100"/>
    <n v="0"/>
    <n v="268"/>
    <s v="Lupe Ontiveros"/>
    <n v="844"/>
    <n v="428535"/>
    <s v="Comedy|Romance"/>
    <s v="Cheech Marin"/>
    <s v="Luminarias "/>
    <n v="505"/>
    <n v="2289"/>
    <s v="Robert Beltran"/>
    <n v="1"/>
    <s v="divorce|friend|jewish|lent|restaurant"/>
    <s v="http://www.imdb.com/title/tt0160498/?ref_=fn_tt_tt_1"/>
    <n v="32"/>
    <x v="0"/>
    <s v="USA"/>
    <s v="R"/>
    <n v="1000000"/>
    <n v="2000"/>
    <n v="625"/>
    <n v="3.6"/>
    <m/>
    <n v="24"/>
  </r>
  <r>
    <s v="Color"/>
    <x v="1447"/>
    <n v="14"/>
    <n v="100"/>
    <n v="0"/>
    <n v="489"/>
    <s v="Daniel Henney"/>
    <n v="946"/>
    <n v="10443"/>
    <s v="Comedy|Drama|Romance"/>
    <s v="Alan Ruck"/>
    <s v="Shanghai Calling "/>
    <n v="1255"/>
    <n v="2386"/>
    <s v="Eliza Coupe"/>
    <n v="5"/>
    <s v=""/>
    <s v="http://www.imdb.com/title/tt2070597/?ref_=fn_tt_tt_1"/>
    <n v="9"/>
    <x v="0"/>
    <s v="USA"/>
    <s v="PG-13"/>
    <m/>
    <n v="2012"/>
    <n v="719"/>
    <n v="6.3"/>
    <n v="2.35"/>
    <n v="660"/>
  </r>
  <r>
    <s v="Color"/>
    <x v="1448"/>
    <n v="16"/>
    <n v="100"/>
    <n v="12"/>
    <n v="6"/>
    <s v="Saul Williams"/>
    <n v="245"/>
    <n v="982214"/>
    <s v="Drama"/>
    <s v="Sonja Sohn"/>
    <s v="Slam "/>
    <n v="1976"/>
    <n v="295"/>
    <s v="Bonz Malone"/>
    <n v="0"/>
    <s v="gang|independent film|prison|racial slur|urban setting"/>
    <s v="http://www.imdb.com/title/tt0139615/?ref_=fn_tt_tt_1"/>
    <n v="51"/>
    <x v="0"/>
    <s v="USA"/>
    <s v="R"/>
    <n v="1000000"/>
    <n v="1998"/>
    <n v="38"/>
    <n v="7.2"/>
    <n v="1.85"/>
    <n v="603"/>
  </r>
  <r>
    <s v="Color"/>
    <x v="1363"/>
    <n v="16"/>
    <n v="100"/>
    <n v="32"/>
    <n v="175"/>
    <s v="Royal Dano"/>
    <n v="610"/>
    <n v="15369573"/>
    <s v="Adventure|Comedy|Sci-Fi"/>
    <s v="Ariana Richards"/>
    <s v="Spaced Invaders "/>
    <n v="2580"/>
    <n v="1441"/>
    <s v="Tonya Lee Williams"/>
    <n v="1"/>
    <s v="alien|halloween|killer robot|outer space|wrestler costume"/>
    <s v="http://www.imdb.com/title/tt0100666/?ref_=fn_tt_tt_1"/>
    <n v="54"/>
    <x v="0"/>
    <s v="USA"/>
    <s v="PG"/>
    <n v="3000000"/>
    <n v="1990"/>
    <n v="232"/>
    <n v="5.3"/>
    <n v="1.85"/>
    <n v="710"/>
  </r>
  <r>
    <s v="Color"/>
    <x v="1449"/>
    <n v="17"/>
    <n v="100"/>
    <n v="5"/>
    <n v="46"/>
    <s v="Kalim Chandler"/>
    <n v="192"/>
    <m/>
    <s v="Drama|Sci-Fi|Thriller"/>
    <s v="Thomas Stroppel"/>
    <s v="Listening "/>
    <n v="1933"/>
    <n v="527"/>
    <s v="Amber Marie Bollinger"/>
    <n v="0"/>
    <s v="divorce papers|fainting|mind control|playground|technology"/>
    <s v="http://www.imdb.com/title/tt3153582/?ref_=fn_tt_tt_1"/>
    <n v="13"/>
    <x v="0"/>
    <s v="Cambodia"/>
    <s v="Unrated"/>
    <m/>
    <n v="2014"/>
    <n v="134"/>
    <n v="5.6"/>
    <n v="2.35"/>
    <n v="708"/>
  </r>
  <r>
    <s v="Color"/>
    <x v="211"/>
    <n v="17"/>
    <n v="100"/>
    <n v="9"/>
    <n v="37"/>
    <s v="Jeanne Crain"/>
    <n v="188"/>
    <m/>
    <s v="Musical|Romance"/>
    <s v="Dana Andrews"/>
    <s v="State Fair "/>
    <n v="2756"/>
    <n v="496"/>
    <s v="Frank McHugh"/>
    <n v="2"/>
    <s v="fair|farm|iowa|newspaper|state fair"/>
    <s v="http://www.imdb.com/title/tt0038116/?ref_=fn_tt_tt_1"/>
    <n v="55"/>
    <x v="0"/>
    <s v="USA"/>
    <s v="Approved"/>
    <m/>
    <n v="1945"/>
    <n v="135"/>
    <n v="7.1"/>
    <n v="1.37"/>
    <n v="501"/>
  </r>
  <r>
    <s v="Color"/>
    <x v="1450"/>
    <n v="18"/>
    <n v="100"/>
    <n v="28"/>
    <n v="501"/>
    <s v="Geoff Stults"/>
    <n v="945"/>
    <n v="20186"/>
    <s v="Comedy"/>
    <s v="Justin Kirk"/>
    <s v="L!fe Happens "/>
    <n v="6025"/>
    <n v="2924"/>
    <s v="Kristen Johnston"/>
    <n v="8"/>
    <s v="friendship|los angeles california|one night stand|roommate|single mother"/>
    <s v="http://www.imdb.com/title/tt1726589/?ref_=fn_tt_tt_1"/>
    <n v="15"/>
    <x v="0"/>
    <s v="USA"/>
    <s v="R"/>
    <n v="930000"/>
    <n v="2011"/>
    <n v="756"/>
    <n v="5.7"/>
    <n v="2.35"/>
    <n v="995"/>
  </r>
  <r>
    <s v="Color"/>
    <x v="1451"/>
    <n v="18"/>
    <n v="100"/>
    <n v="0"/>
    <n v="249"/>
    <s v="Carly Schroeder"/>
    <n v="640"/>
    <n v="71904"/>
    <s v="Comedy|Drama|Family"/>
    <s v="Katharine Ross"/>
    <s v="Eye of the Dolphin "/>
    <n v="806"/>
    <n v="1491"/>
    <s v="George Harris"/>
    <n v="1"/>
    <s v="dolphin|island|research|tourist|town"/>
    <s v="http://www.imdb.com/title/tt0465407/?ref_=fn_tt_tt_1"/>
    <n v="18"/>
    <x v="0"/>
    <s v="USA"/>
    <s v="PG-13"/>
    <n v="2500000"/>
    <n v="2006"/>
    <n v="261"/>
    <n v="5.7"/>
    <n v="1.85"/>
    <n v="140"/>
  </r>
  <r>
    <s v="Color"/>
    <x v="1452"/>
    <n v="19"/>
    <n v="100"/>
    <n v="137"/>
    <n v="476"/>
    <s v="Danny Arroyo"/>
    <n v="4000"/>
    <m/>
    <s v="Comedy|Drama|Romance"/>
    <s v="Salma Hayek"/>
    <s v="The Velocity of Gary "/>
    <n v="1555"/>
    <n v="5796"/>
    <s v="Olivia d'Abo"/>
    <n v="0"/>
    <s v="dying|hospital|parenthesis in title|punctuation in title|tears"/>
    <s v="http://www.imdb.com/title/tt0120878/?ref_=fn_tt_tt_1"/>
    <n v="40"/>
    <x v="0"/>
    <s v="USA"/>
    <s v="R"/>
    <n v="4000000"/>
    <n v="1998"/>
    <n v="575"/>
    <n v="5"/>
    <n v="2.35"/>
    <n v="98"/>
  </r>
  <r>
    <s v="Color"/>
    <x v="1453"/>
    <n v="22"/>
    <n v="100"/>
    <n v="2"/>
    <n v="512"/>
    <s v="Chris Bauer"/>
    <n v="642"/>
    <m/>
    <s v="Fantasy|Horror"/>
    <s v="David Conrad"/>
    <s v="Snow White: A Tale of Terror "/>
    <n v="8118"/>
    <n v="2170"/>
    <s v="Monica Keena"/>
    <n v="2"/>
    <s v="apple|miner|mirror|necromancy|woods"/>
    <s v="http://www.imdb.com/title/tt0119227/?ref_=fn_tt_tt_1"/>
    <n v="69"/>
    <x v="0"/>
    <s v="USA"/>
    <s v="R"/>
    <n v="26000000"/>
    <n v="1997"/>
    <n v="638"/>
    <n v="6.3"/>
    <n v="1.85"/>
    <n v="0"/>
  </r>
  <r>
    <s v="Color"/>
    <x v="401"/>
    <n v="22"/>
    <n v="100"/>
    <n v="65"/>
    <n v="577"/>
    <s v="Shaun Weiss"/>
    <n v="633"/>
    <n v="50752337"/>
    <s v="Comedy|Drama|Family|Sport"/>
    <s v="Lane Smith"/>
    <s v="The Mighty Ducks "/>
    <n v="44502"/>
    <n v="3362"/>
    <s v="Elden Henson"/>
    <n v="8"/>
    <s v="coach|hockey team|lawyer|respect|team"/>
    <s v="http://www.imdb.com/title/tt0104868/?ref_=fn_tt_tt_1"/>
    <n v="46"/>
    <x v="0"/>
    <s v="USA"/>
    <s v="PG"/>
    <n v="10000000"/>
    <n v="1992"/>
    <n v="613"/>
    <n v="6.4"/>
    <n v="1.85"/>
    <n v="0"/>
  </r>
  <r>
    <s v=" Black and White"/>
    <x v="205"/>
    <n v="24"/>
    <n v="100"/>
    <n v="345"/>
    <n v="94"/>
    <s v="David Niven"/>
    <n v="843"/>
    <m/>
    <s v="Action|Adventure|Romance|War"/>
    <s v="Errol Flynn"/>
    <s v="The Charge of the Light Brigade "/>
    <n v="3418"/>
    <n v="1621"/>
    <s v="Spring Byington"/>
    <n v="3"/>
    <s v="attack|fort|india|lancer|massacre"/>
    <s v="http://www.imdb.com/title/tt0027438/?ref_=fn_tt_tt_1"/>
    <n v="52"/>
    <x v="0"/>
    <s v="USA"/>
    <s v="Approved"/>
    <n v="1200000"/>
    <n v="1936"/>
    <n v="490"/>
    <n v="7.1"/>
    <n v="1.37"/>
    <n v="204"/>
  </r>
  <r>
    <s v="Color"/>
    <x v="1007"/>
    <n v="24"/>
    <n v="100"/>
    <n v="98"/>
    <n v="604"/>
    <s v="Eddie Cibrian"/>
    <n v="1000"/>
    <n v="12902790"/>
    <s v="Comedy|Drama|Romance"/>
    <s v="Holly Hunter"/>
    <s v="Living Out Loud "/>
    <n v="4052"/>
    <n v="3250"/>
    <s v="Jenette Goldstein"/>
    <n v="1"/>
    <s v="brooklyn bridge|divorce|female protagonist|female star appears nude|lingerie slip"/>
    <s v="http://www.imdb.com/title/tt0120722/?ref_=fn_tt_tt_1"/>
    <n v="88"/>
    <x v="0"/>
    <s v="USA"/>
    <s v="R"/>
    <n v="12000000"/>
    <n v="1998"/>
    <n v="849"/>
    <n v="6.6"/>
    <n v="2.35"/>
    <n v="242"/>
  </r>
  <r>
    <s v="Color"/>
    <x v="1454"/>
    <n v="24"/>
    <n v="100"/>
    <n v="0"/>
    <n v="400"/>
    <s v="Tika Sumpter"/>
    <n v="975"/>
    <n v="52528330"/>
    <s v="Comedy|Drama"/>
    <s v="Alicia Witt"/>
    <s v="A Madea Christmas "/>
    <n v="4265"/>
    <n v="3202"/>
    <s v="Larry the Cable Guy"/>
    <n v="0"/>
    <s v="christmas|holiday|madea series|rural setting|stubbornness"/>
    <s v="http://www.imdb.com/title/tt2609758/?ref_=fn_tt_tt_1"/>
    <n v="27"/>
    <x v="0"/>
    <s v="USA"/>
    <s v="PG-13"/>
    <n v="25000000"/>
    <n v="2013"/>
    <n v="521"/>
    <n v="4.7"/>
    <n v="1.85"/>
    <n v="0"/>
  </r>
  <r>
    <s v="Color"/>
    <x v="1455"/>
    <n v="25"/>
    <n v="100"/>
    <n v="15"/>
    <n v="388"/>
    <s v="Eartha Kitt"/>
    <n v="694"/>
    <n v="26539321"/>
    <s v="Comedy|Drama|Family"/>
    <s v="Gregory Smith"/>
    <s v="Harriet the Spy "/>
    <n v="7984"/>
    <n v="2486"/>
    <s v="Charlotte Sullivan"/>
    <n v="1"/>
    <s v="binoculars|child spy|notebook|secret|spy"/>
    <s v="http://www.imdb.com/title/tt0116493/?ref_=fn_tt_tt_1"/>
    <n v="42"/>
    <x v="0"/>
    <s v="USA"/>
    <s v="PG"/>
    <n v="13000000"/>
    <n v="1996"/>
    <n v="558"/>
    <n v="5.9"/>
    <n v="1.85"/>
    <n v="833"/>
  </r>
  <r>
    <s v="Color"/>
    <x v="1456"/>
    <n v="25"/>
    <n v="100"/>
    <n v="0"/>
    <n v="359"/>
    <s v="Cheryl Ladd"/>
    <n v="655"/>
    <n v="2148212"/>
    <s v="Drama|Family"/>
    <s v="Bruce McGill"/>
    <s v="A Dog of Flanders "/>
    <n v="781"/>
    <n v="1906"/>
    <s v="Jack Warden"/>
    <n v="0"/>
    <s v="artist|box office flop|dog|drawing|flanders"/>
    <s v="http://www.imdb.com/title/tt0160216/?ref_=fn_tt_tt_1"/>
    <n v="20"/>
    <x v="0"/>
    <s v="USA"/>
    <s v="PG"/>
    <n v="7000000"/>
    <n v="1999"/>
    <n v="476"/>
    <n v="6.3"/>
    <n v="1.85"/>
    <n v="157"/>
  </r>
  <r>
    <s v="Color"/>
    <x v="1457"/>
    <n v="26"/>
    <n v="100"/>
    <n v="52"/>
    <n v="394"/>
    <s v="Fred Rogers"/>
    <n v="795"/>
    <n v="100328194"/>
    <s v="Comedy|Family|Fantasy"/>
    <s v="Eric Idle"/>
    <s v="Casper "/>
    <n v="85903"/>
    <n v="2638"/>
    <s v="Cathy Moriarty"/>
    <n v="0"/>
    <s v="casper|friendly ghost|ghost|maine|mansion"/>
    <s v="http://www.imdb.com/title/tt0112642/?ref_=fn_tt_tt_1"/>
    <n v="92"/>
    <x v="0"/>
    <s v="USA"/>
    <s v="PG"/>
    <n v="50000000"/>
    <n v="1995"/>
    <n v="419"/>
    <n v="6"/>
    <n v="1.85"/>
    <n v="0"/>
  </r>
  <r>
    <s v="Color"/>
    <x v="1458"/>
    <n v="28"/>
    <n v="100"/>
    <n v="3"/>
    <n v="88"/>
    <s v="Keeley Hawes"/>
    <n v="2000"/>
    <n v="4756"/>
    <s v="Adventure|Family|Fantasy"/>
    <s v="Ioan Gruffudd"/>
    <s v="The Adventurer: The Curse of the Midas Box "/>
    <n v="4191"/>
    <n v="2450"/>
    <s v="Oliver Stark"/>
    <n v="4"/>
    <s v="based on novel|drowning|hanging from a flagpole|hanging from a rope|magic"/>
    <s v="http://www.imdb.com/title/tt1376213/?ref_=fn_tt_tt_1"/>
    <n v="32"/>
    <x v="0"/>
    <s v="UK"/>
    <s v="PG"/>
    <n v="25000000"/>
    <n v="2013"/>
    <n v="228"/>
    <n v="5.4"/>
    <n v="2.35"/>
    <n v="0"/>
  </r>
  <r>
    <s v="Color"/>
    <x v="1459"/>
    <n v="30"/>
    <n v="100"/>
    <n v="34"/>
    <n v="541"/>
    <s v="Michael Wincott"/>
    <n v="10000"/>
    <n v="3275585"/>
    <s v="Action|Crime|Drama|Thriller"/>
    <s v="Gary Oldman"/>
    <s v="Romeo Is Bleeding "/>
    <n v="10735"/>
    <n v="13160"/>
    <s v="Lena Olin"/>
    <n v="1"/>
    <s v="detective|police|protection|russian|sergeant"/>
    <s v="http://www.imdb.com/title/tt0107983/?ref_=fn_tt_tt_1"/>
    <n v="88"/>
    <x v="0"/>
    <s v="UK"/>
    <s v="R"/>
    <n v="11500000"/>
    <n v="1993"/>
    <n v="721"/>
    <n v="6.6"/>
    <n v="1.85"/>
    <n v="561"/>
  </r>
  <r>
    <s v="Color"/>
    <x v="1460"/>
    <n v="31"/>
    <n v="100"/>
    <n v="98"/>
    <n v="95"/>
    <s v="Mark Addy"/>
    <n v="1000"/>
    <m/>
    <s v="Comedy|Drama|Horror|Romance"/>
    <s v="Sendhil Ramamurthy"/>
    <s v="It's a Wonderful Afterlife "/>
    <n v="1250"/>
    <n v="2227"/>
    <s v="Shabana Azmi"/>
    <n v="1"/>
    <s v="afterlife|indian|murder|overweight woman|police"/>
    <s v="http://www.imdb.com/title/tt1319716/?ref_=fn_tt_tt_1"/>
    <n v="16"/>
    <x v="0"/>
    <s v="UK"/>
    <s v="PG-13"/>
    <n v="10000000"/>
    <n v="2010"/>
    <n v="891"/>
    <n v="5.4"/>
    <n v="2.35"/>
    <n v="695"/>
  </r>
  <r>
    <s v="Color"/>
    <x v="330"/>
    <n v="34"/>
    <n v="100"/>
    <n v="0"/>
    <n v="364"/>
    <s v="W. Earl Brown"/>
    <n v="723"/>
    <n v="19900000"/>
    <s v="Comedy|Fantasy|Horror|Romance"/>
    <s v="John Witherspoon"/>
    <s v="Vampire in Brooklyn "/>
    <n v="17262"/>
    <n v="2348"/>
    <s v="Allen Payne"/>
    <n v="1"/>
    <s v="blood|destiny|nightmare|partner|vampire"/>
    <s v="http://www.imdb.com/title/tt0114825/?ref_=fn_tt_tt_1"/>
    <n v="53"/>
    <x v="0"/>
    <s v="USA"/>
    <s v="R"/>
    <n v="20000000"/>
    <n v="1995"/>
    <n v="422"/>
    <n v="4.5"/>
    <n v="1.85"/>
    <n v="1000"/>
  </r>
  <r>
    <s v="Color"/>
    <x v="1461"/>
    <n v="35"/>
    <n v="100"/>
    <n v="2"/>
    <n v="388"/>
    <s v="Caroline Dhavernas"/>
    <n v="680"/>
    <m/>
    <s v="Drama|Thriller"/>
    <s v="Paddy Considine"/>
    <s v="The Cry of the Owl "/>
    <n v="3737"/>
    <n v="1780"/>
    <s v="Charlotte Sullivan"/>
    <n v="2"/>
    <s v="isolated house|promotion|river|small town|stalking"/>
    <s v="http://www.imdb.com/title/tt1034302/?ref_=fn_tt_tt_1"/>
    <n v="27"/>
    <x v="0"/>
    <s v="UK"/>
    <s v="R"/>
    <n v="11500000"/>
    <n v="2009"/>
    <n v="544"/>
    <n v="6"/>
    <n v="2.35"/>
    <n v="443"/>
  </r>
  <r>
    <s v=" Black and White"/>
    <x v="1462"/>
    <n v="36"/>
    <n v="100"/>
    <n v="4"/>
    <n v="4"/>
    <s v="Bessie Love"/>
    <n v="77"/>
    <n v="2808000"/>
    <s v="Musical|Romance"/>
    <s v="Anita Page"/>
    <s v="The Broadway Melody "/>
    <n v="4546"/>
    <n v="109"/>
    <s v="Charles King"/>
    <n v="8"/>
    <s v="sibling rivalry|singer|sister act|whistling|wisecrack humor"/>
    <s v="http://www.imdb.com/title/tt0019729/?ref_=fn_tt_tt_1"/>
    <n v="71"/>
    <x v="0"/>
    <s v="USA"/>
    <s v="Passed"/>
    <n v="379000"/>
    <n v="1929"/>
    <n v="28"/>
    <n v="6.3"/>
    <n v="1.37"/>
    <n v="167"/>
  </r>
  <r>
    <s v="Color"/>
    <x v="1463"/>
    <n v="38"/>
    <n v="100"/>
    <n v="19"/>
    <n v="393"/>
    <s v="Hope Davis"/>
    <n v="706"/>
    <n v="860002"/>
    <s v="Adventure|Drama|Family"/>
    <s v="Eamonn Walker"/>
    <s v="Duma "/>
    <n v="6454"/>
    <n v="1579"/>
    <s v="Campbell Scott"/>
    <n v="0"/>
    <s v="africa|bed|boy|cheetah|south africa"/>
    <s v="http://www.imdb.com/title/tt0361715/?ref_=fn_tt_tt_1"/>
    <n v="43"/>
    <x v="0"/>
    <s v="USA"/>
    <s v="PG"/>
    <n v="12000000"/>
    <n v="2005"/>
    <n v="442"/>
    <n v="7.3"/>
    <n v="1.85"/>
    <n v="0"/>
  </r>
  <r>
    <s v="Color"/>
    <x v="1464"/>
    <n v="39"/>
    <n v="100"/>
    <n v="0"/>
    <n v="440"/>
    <s v="William Hootkins"/>
    <n v="488"/>
    <n v="12610552"/>
    <s v="Action|Adventure|Fantasy|Sci-Fi|Thriller"/>
    <s v="George Coe"/>
    <s v="The Omega Code "/>
    <n v="4682"/>
    <n v="2428"/>
    <s v="Ayla Kell"/>
    <n v="0"/>
    <s v="code|evil|false accusation|megalomaniac|torah"/>
    <s v="http://www.imdb.com/title/tt0203408/?ref_=fn_tt_tt_1"/>
    <n v="206"/>
    <x v="0"/>
    <s v="USA"/>
    <s v="PG-13"/>
    <n v="7500000"/>
    <n v="1999"/>
    <n v="488"/>
    <n v="3.5"/>
    <n v="1.37"/>
    <n v="129"/>
  </r>
  <r>
    <s v="Color"/>
    <x v="1465"/>
    <n v="42"/>
    <n v="100"/>
    <n v="3"/>
    <n v="442"/>
    <s v="Richard Schiff"/>
    <n v="14000"/>
    <n v="121972"/>
    <s v="Crime|Drama|Mystery"/>
    <s v="Al Pacino"/>
    <s v="People I Know "/>
    <n v="9868"/>
    <n v="15612"/>
    <s v="Mark Webber"/>
    <n v="3"/>
    <s v="actor|client|new york|protection|scandal"/>
    <s v="http://www.imdb.com/title/tt0274711/?ref_=fn_tt_tt_1"/>
    <n v="81"/>
    <x v="0"/>
    <s v="USA"/>
    <s v="R"/>
    <n v="22000000"/>
    <n v="2002"/>
    <n v="506"/>
    <n v="5.5"/>
    <n v="1.85"/>
    <n v="217"/>
  </r>
  <r>
    <s v="Color"/>
    <x v="1466"/>
    <n v="43"/>
    <n v="100"/>
    <n v="0"/>
    <n v="3"/>
    <s v="Matthew Sunderland"/>
    <n v="109"/>
    <n v="728"/>
    <s v="Crime|Drama"/>
    <s v="William Kircher"/>
    <s v="Out of the Blue "/>
    <n v="2776"/>
    <n v="122"/>
    <s v="Paul Glover"/>
    <n v="0"/>
    <s v="true crime"/>
    <s v="http://www.imdb.com/title/tt0839938/?ref_=fn_tt_tt_1"/>
    <n v="22"/>
    <x v="0"/>
    <s v="New Zealand"/>
    <s v="Unrated"/>
    <m/>
    <n v="2006"/>
    <n v="10"/>
    <n v="7.3"/>
    <n v="1.85"/>
    <n v="285"/>
  </r>
  <r>
    <s v="Color"/>
    <x v="1467"/>
    <n v="44"/>
    <n v="100"/>
    <n v="0"/>
    <n v="745"/>
    <s v="Lauren Holly"/>
    <n v="995"/>
    <n v="11466088"/>
    <s v="Action|Thriller"/>
    <s v="Hector Elizondo"/>
    <s v="Turbulence "/>
    <n v="8983"/>
    <n v="3952"/>
    <s v="Jeffrey DeMunn"/>
    <n v="0"/>
    <s v="airplane|christmas|marshal|pilot|u.s. marshal"/>
    <s v="http://www.imdb.com/title/tt0120390/?ref_=fn_tt_tt_1"/>
    <n v="84"/>
    <x v="0"/>
    <s v="USA"/>
    <s v="R"/>
    <n v="71000000"/>
    <n v="1997"/>
    <n v="879"/>
    <n v="4.7"/>
    <n v="2.35"/>
    <n v="316"/>
  </r>
  <r>
    <s v="Color"/>
    <x v="1351"/>
    <n v="50"/>
    <n v="100"/>
    <n v="12000"/>
    <n v="605"/>
    <s v="Judge Reinhold"/>
    <n v="936"/>
    <n v="153665036"/>
    <s v="Action|Comedy|Crime|Thriller"/>
    <s v="Dean Stockwell"/>
    <s v="Beverly Hills Cop II "/>
    <n v="84824"/>
    <n v="4121"/>
    <s v="Ronny Cox"/>
    <n v="1"/>
    <s v="detective|police|police chief|robbery|tall woman"/>
    <s v="http://www.imdb.com/title/tt0092644/?ref_=fn_tt_tt_1"/>
    <n v="95"/>
    <x v="0"/>
    <s v="USA"/>
    <s v="R"/>
    <n v="28000000"/>
    <n v="1987"/>
    <n v="901"/>
    <n v="6.4"/>
    <n v="2.35"/>
    <n v="0"/>
  </r>
  <r>
    <s v="Color"/>
    <x v="530"/>
    <n v="52"/>
    <n v="100"/>
    <n v="365"/>
    <n v="225"/>
    <s v="Bud Cort"/>
    <n v="425"/>
    <n v="4884663"/>
    <s v="Horror|Sci-Fi"/>
    <s v="Louise Fletcher"/>
    <s v="Invaders from Mars "/>
    <n v="5187"/>
    <n v="1661"/>
    <s v="William Bassett"/>
    <n v="0"/>
    <s v="alien|boy|nurse|school|school nurse"/>
    <s v="http://www.imdb.com/title/tt0091276/?ref_=fn_tt_tt_1"/>
    <n v="64"/>
    <x v="0"/>
    <s v="USA"/>
    <s v="PG"/>
    <n v="12000000"/>
    <n v="1986"/>
    <n v="394"/>
    <n v="5.5"/>
    <n v="2.35"/>
    <n v="902"/>
  </r>
  <r>
    <s v="Color"/>
    <x v="789"/>
    <n v="52"/>
    <n v="100"/>
    <n v="394"/>
    <n v="695"/>
    <s v="David Carradine"/>
    <n v="2000"/>
    <m/>
    <s v="Western"/>
    <s v="Dennis Quaid"/>
    <s v="The Long Riders "/>
    <n v="7322"/>
    <n v="6296"/>
    <s v="Randy Quaid"/>
    <n v="0"/>
    <s v="bank|breasts|famous score|last man standing|revenge"/>
    <s v="http://www.imdb.com/title/tt0081071/?ref_=fn_tt_tt_1"/>
    <n v="78"/>
    <x v="0"/>
    <s v="USA"/>
    <s v="R"/>
    <n v="10000000"/>
    <n v="1980"/>
    <n v="926"/>
    <n v="7.1"/>
    <n v="1.85"/>
    <n v="680"/>
  </r>
  <r>
    <s v="Color"/>
    <x v="350"/>
    <n v="55"/>
    <n v="100"/>
    <n v="8"/>
    <n v="588"/>
    <s v="Frankie Muniz"/>
    <n v="1000"/>
    <n v="23222861"/>
    <s v="Action|Adventure|Comedy|Family|Romance|Sci-Fi"/>
    <s v="Daniel Roebuck"/>
    <s v="Agent Cody Banks 2: Destination London "/>
    <n v="11092"/>
    <n v="3742"/>
    <s v="David Kelly"/>
    <n v="4"/>
    <s v="chase|evil scientist|gadget|mind control|tough girl"/>
    <s v="http://www.imdb.com/title/tt0358349/?ref_=fn_tt_tt_1"/>
    <n v="44"/>
    <x v="0"/>
    <s v="USA"/>
    <s v="PG"/>
    <n v="26000000"/>
    <n v="2004"/>
    <n v="934"/>
    <n v="4.5"/>
    <n v="2.35"/>
    <n v="167"/>
  </r>
  <r>
    <s v="Color"/>
    <x v="834"/>
    <n v="56"/>
    <n v="100"/>
    <n v="737"/>
    <n v="816"/>
    <s v="Kirstie Alley"/>
    <n v="15000"/>
    <m/>
    <s v="Comedy|Romance"/>
    <s v="Jake Gyllenhaal"/>
    <s v="Accidental Love "/>
    <n v="5006"/>
    <n v="19068"/>
    <s v="Beverly D'Angelo"/>
    <n v="5"/>
    <s v="health insurance|long delayed release|nail in the head|waitress|washington d.c."/>
    <s v="http://www.imdb.com/title/tt1137470/?ref_=fn_tt_tt_1"/>
    <n v="28"/>
    <x v="0"/>
    <s v="USA"/>
    <s v="PG-13"/>
    <n v="26000000"/>
    <n v="2015"/>
    <n v="980"/>
    <n v="4"/>
    <n v="1.85"/>
    <n v="0"/>
  </r>
  <r>
    <s v="Color"/>
    <x v="1244"/>
    <n v="56"/>
    <n v="100"/>
    <n v="32"/>
    <n v="621"/>
    <s v="Rupert Everett"/>
    <n v="785"/>
    <m/>
    <s v="Comedy"/>
    <s v="Lily Cole"/>
    <s v="St. Trinian's "/>
    <n v="18220"/>
    <n v="3135"/>
    <s v="Tamsin Egerton"/>
    <n v="5"/>
    <s v="2000s|female protagonist|reward|school|st trinian's"/>
    <s v="http://www.imdb.com/title/tt0964587/?ref_=fn_tt_tt_1"/>
    <n v="102"/>
    <x v="0"/>
    <s v="UK"/>
    <s v="PG-13"/>
    <n v="13500000"/>
    <n v="2007"/>
    <n v="692"/>
    <n v="5.8"/>
    <n v="1.85"/>
    <n v="0"/>
  </r>
  <r>
    <s v="Color"/>
    <x v="198"/>
    <n v="57"/>
    <n v="100"/>
    <n v="23"/>
    <n v="545"/>
    <s v="Elden Henson"/>
    <n v="1000"/>
    <n v="2643689"/>
    <s v="Comedy|Drama"/>
    <s v="Kieran Culkin"/>
    <s v="The Mighty "/>
    <n v="10499"/>
    <n v="2283"/>
    <s v="Gena Rowlands"/>
    <n v="4"/>
    <s v="book|friendship|knight|learning disability|tutor"/>
    <s v="http://www.imdb.com/title/tt0119670/?ref_=fn_tt_tt_1"/>
    <n v="113"/>
    <x v="0"/>
    <s v="USA"/>
    <s v="PG-13"/>
    <m/>
    <n v="1998"/>
    <n v="577"/>
    <n v="7.3"/>
    <n v="1.85"/>
    <n v="0"/>
  </r>
  <r>
    <s v="Color"/>
    <x v="585"/>
    <n v="58"/>
    <n v="100"/>
    <n v="0"/>
    <n v="65"/>
    <s v="Laura San Giacomo"/>
    <n v="828"/>
    <n v="24741700"/>
    <s v="Drama"/>
    <s v="Peter Gallagher"/>
    <s v="Sex, Lies, and Videotape "/>
    <n v="37785"/>
    <n v="1431"/>
    <s v="Steven Brill"/>
    <n v="2"/>
    <s v="affair|interview|marriage|sex|videotape"/>
    <s v="http://www.imdb.com/title/tt0098724/?ref_=fn_tt_tt_1"/>
    <n v="95"/>
    <x v="0"/>
    <s v="USA"/>
    <s v="R"/>
    <n v="1200000"/>
    <n v="1989"/>
    <n v="531"/>
    <n v="7.2"/>
    <n v="1.85"/>
    <n v="2000"/>
  </r>
  <r>
    <s v="Color"/>
    <x v="401"/>
    <n v="59"/>
    <n v="100"/>
    <n v="65"/>
    <n v="730"/>
    <s v="Vanessa Ferlito"/>
    <n v="1000"/>
    <n v="19118247"/>
    <s v="Action|Comedy"/>
    <s v="Christina Milian"/>
    <s v="Man of the House "/>
    <n v="19829"/>
    <n v="6171"/>
    <s v="Kelli Garner"/>
    <n v="5"/>
    <s v="cheerleader|cheerleading movie|neo noir|neo western|texas ranger"/>
    <s v="http://www.imdb.com/title/tt0331933/?ref_=fn_tt_tt_1"/>
    <n v="94"/>
    <x v="0"/>
    <s v="USA"/>
    <s v="PG-13"/>
    <n v="40000000"/>
    <n v="2005"/>
    <n v="923"/>
    <n v="5.4"/>
    <n v="2.35"/>
    <n v="779"/>
  </r>
  <r>
    <s v="Color"/>
    <x v="1166"/>
    <n v="60"/>
    <n v="100"/>
    <n v="36"/>
    <n v="554"/>
    <s v="James Coburn"/>
    <n v="13000"/>
    <n v="17218080"/>
    <s v="Action|Adventure|Comedy"/>
    <s v="Bruce Willis"/>
    <s v="Hudson Hawk "/>
    <n v="43376"/>
    <n v="15944"/>
    <s v="Richard E. Grant"/>
    <n v="0"/>
    <s v="blackmail|burglar|critically bashed|leonardo da vinci|prison"/>
    <s v="http://www.imdb.com/title/tt0102070/?ref_=fn_tt_tt_1"/>
    <n v="249"/>
    <x v="0"/>
    <s v="USA"/>
    <s v="R"/>
    <n v="70000000"/>
    <n v="1991"/>
    <n v="773"/>
    <n v="5.7"/>
    <n v="1.85"/>
    <n v="0"/>
  </r>
  <r>
    <s v="Color"/>
    <x v="842"/>
    <n v="60"/>
    <n v="100"/>
    <n v="23"/>
    <n v="579"/>
    <s v="Treat Williams"/>
    <n v="1000"/>
    <n v="17300889"/>
    <s v="Action|Adventure|Comedy|Fantasy"/>
    <s v="Cary-Hiroyuki Tagawa"/>
    <s v="The Phantom "/>
    <n v="27648"/>
    <n v="3855"/>
    <s v="Kristy Swanson"/>
    <n v="0"/>
    <s v="ghost|new york city|phantom|skull|superhero"/>
    <s v="http://www.imdb.com/title/tt0117331/?ref_=fn_tt_tt_1"/>
    <n v="148"/>
    <x v="0"/>
    <s v="Australia"/>
    <s v="PG"/>
    <n v="45000000"/>
    <n v="1996"/>
    <n v="642"/>
    <n v="4.9000000000000004"/>
    <n v="2.35"/>
    <n v="0"/>
  </r>
  <r>
    <s v=" Black and White"/>
    <x v="137"/>
    <n v="61"/>
    <n v="100"/>
    <n v="0"/>
    <n v="0"/>
    <s v="Richard Linklater"/>
    <n v="5"/>
    <n v="1227508"/>
    <s v="Comedy|Drama"/>
    <s v="Tommy Pallotta"/>
    <s v="Slacker "/>
    <n v="15103"/>
    <n v="5"/>
    <s v="Jean Caffeine"/>
    <n v="0"/>
    <s v="austin texas|moon|pap smear|texas|twenty something"/>
    <s v="http://www.imdb.com/title/tt0102943/?ref_=fn_tt_tt_1"/>
    <n v="80"/>
    <x v="0"/>
    <s v="USA"/>
    <s v="R"/>
    <n v="23000"/>
    <n v="1991"/>
    <n v="0"/>
    <n v="7.1"/>
    <n v="1.37"/>
    <n v="2000"/>
  </r>
  <r>
    <s v="Color"/>
    <x v="1468"/>
    <n v="62"/>
    <n v="100"/>
    <n v="218"/>
    <n v="91"/>
    <s v="Everett McGill"/>
    <n v="581"/>
    <m/>
    <s v="Adventure|Drama|History"/>
    <s v="Rae Dawn Chong"/>
    <s v="Quest for Fire "/>
    <n v="16281"/>
    <n v="931"/>
    <s v="Gary Schwartz"/>
    <n v="0"/>
    <s v="fire|prehistoric times|primitive|tribe|trio"/>
    <s v="http://www.imdb.com/title/tt0082484/?ref_=fn_tt_tt_1"/>
    <n v="96"/>
    <x v="28"/>
    <s v="Canada"/>
    <s v="R"/>
    <n v="12500000"/>
    <n v="1981"/>
    <n v="201"/>
    <n v="7.4"/>
    <n v="2.35"/>
    <n v="0"/>
  </r>
  <r>
    <s v="Color"/>
    <x v="1469"/>
    <n v="62"/>
    <n v="100"/>
    <n v="277"/>
    <n v="210"/>
    <s v="Aidan Quinn"/>
    <n v="21000"/>
    <n v="11900000"/>
    <s v="Drama|Fantasy|Thriller"/>
    <s v="Robert Downey Jr."/>
    <s v="In Dreams "/>
    <n v="11003"/>
    <n v="22006"/>
    <s v="Paul Guilfoyle"/>
    <n v="0"/>
    <s v="dream|mental institution|padded cell|serial killer|suicide attempt"/>
    <s v="http://www.imdb.com/title/tt0120710/?ref_=fn_tt_tt_1"/>
    <n v="148"/>
    <x v="0"/>
    <s v="USA"/>
    <s v="R"/>
    <n v="30000000"/>
    <n v="1999"/>
    <n v="767"/>
    <n v="5.5"/>
    <n v="1.85"/>
    <n v="654"/>
  </r>
  <r>
    <s v="Color"/>
    <x v="1081"/>
    <n v="65"/>
    <n v="100"/>
    <n v="15"/>
    <n v="804"/>
    <s v="Chris Noth"/>
    <n v="1000"/>
    <n v="16247775"/>
    <s v="Comedy|Family|Romance"/>
    <s v="Ben Feldman"/>
    <s v="The Perfect Man "/>
    <n v="23527"/>
    <n v="4789"/>
    <s v="Vanessa Lengies"/>
    <n v="3"/>
    <s v="e mail|moving|perfect man|secret admirer|suitor"/>
    <s v="http://www.imdb.com/title/tt0380623/?ref_=fn_tt_tt_1"/>
    <n v="104"/>
    <x v="0"/>
    <s v="USA"/>
    <s v="PG"/>
    <n v="25000000"/>
    <n v="2005"/>
    <n v="962"/>
    <n v="5.5"/>
    <n v="1.85"/>
    <n v="767"/>
  </r>
  <r>
    <s v="Color"/>
    <x v="1470"/>
    <n v="65"/>
    <n v="100"/>
    <n v="3"/>
    <n v="55"/>
    <s v="Charlie Yeung"/>
    <n v="79"/>
    <n v="129115"/>
    <s v="Action|Drama"/>
    <s v="Siu-Wong Fan"/>
    <s v="Kung Fu Killer "/>
    <n v="5900"/>
    <n v="285"/>
    <s v="Wai-Keung Lau"/>
    <n v="2"/>
    <s v="fight|kung fu|martial arts|police|wire fu"/>
    <s v="http://www.imdb.com/title/tt2952602/?ref_=fn_tt_tt_1"/>
    <n v="26"/>
    <x v="10"/>
    <s v="China"/>
    <s v="Unrated"/>
    <n v="25000000"/>
    <n v="2014"/>
    <n v="68"/>
    <n v="6.5"/>
    <n v="2.35"/>
    <n v="0"/>
  </r>
  <r>
    <s v="Color"/>
    <x v="1471"/>
    <n v="66"/>
    <n v="100"/>
    <n v="6"/>
    <n v="209"/>
    <s v="Nick Searcy"/>
    <n v="331"/>
    <m/>
    <s v="Horror|Thriller"/>
    <s v="Brianna Brown"/>
    <s v="Timber Falls "/>
    <n v="5012"/>
    <n v="1082"/>
    <s v="Beth Broderick"/>
    <n v="1"/>
    <s v="hiking|voyeur|voyeurism|west virginia|woods"/>
    <s v="http://www.imdb.com/title/tt0857295/?ref_=fn_tt_tt_1"/>
    <n v="47"/>
    <x v="0"/>
    <s v="USA"/>
    <s v="R"/>
    <n v="2600000"/>
    <n v="2007"/>
    <n v="272"/>
    <n v="5.3"/>
    <n v="1.85"/>
    <n v="254"/>
  </r>
  <r>
    <s v="Color"/>
    <x v="1472"/>
    <n v="70"/>
    <n v="100"/>
    <n v="57"/>
    <n v="92"/>
    <s v="Tom Amandes"/>
    <n v="181"/>
    <n v="10114315"/>
    <s v="Drama|Mystery|Thriller"/>
    <s v="John Doe"/>
    <s v="Brokedown Palace "/>
    <n v="18693"/>
    <n v="582"/>
    <s v="Daniel Lapaine"/>
    <n v="0"/>
    <s v="bangkok|friend|lawyer|smuggling|thailand"/>
    <s v="http://www.imdb.com/title/tt0120620/?ref_=fn_tt_tt_1"/>
    <n v="187"/>
    <x v="0"/>
    <s v="USA"/>
    <s v="PG-13"/>
    <n v="25000000"/>
    <n v="1999"/>
    <n v="151"/>
    <n v="6.4"/>
    <n v="2.35"/>
    <n v="0"/>
  </r>
  <r>
    <s v="Color"/>
    <x v="1473"/>
    <n v="70"/>
    <n v="100"/>
    <n v="43"/>
    <n v="696"/>
    <s v="Laz Alonso"/>
    <n v="988"/>
    <n v="21520719"/>
    <s v="Comedy|Romance|Sport"/>
    <s v="Common"/>
    <s v="Just Wright "/>
    <n v="10103"/>
    <n v="3906"/>
    <s v="Mehcad Brooks"/>
    <n v="1"/>
    <s v="basketball|basketball player|nba|physical therapist|therapist"/>
    <s v="http://www.imdb.com/title/tt1407061/?ref_=fn_tt_tt_1"/>
    <n v="36"/>
    <x v="0"/>
    <s v="USA"/>
    <s v="PG"/>
    <m/>
    <n v="2010"/>
    <n v="826"/>
    <n v="5.8"/>
    <n v="2.35"/>
    <n v="0"/>
  </r>
  <r>
    <s v="Color"/>
    <x v="1319"/>
    <n v="76"/>
    <n v="100"/>
    <n v="4"/>
    <n v="678"/>
    <s v="Lauren Ambrose"/>
    <n v="982"/>
    <n v="25339117"/>
    <s v="Comedy|Romance"/>
    <s v="Ethan Embry"/>
    <s v="Can't Hardly Wait "/>
    <n v="37885"/>
    <n v="4259"/>
    <s v="Charlie Korsmo"/>
    <n v="4"/>
    <s v="graduation|high school|letter|nerd|party"/>
    <s v="http://www.imdb.com/title/tt0127723/?ref_=fn_tt_tt_1"/>
    <n v="247"/>
    <x v="0"/>
    <s v="USA"/>
    <s v="PG-13"/>
    <n v="10000000"/>
    <n v="1998"/>
    <n v="945"/>
    <n v="6.5"/>
    <n v="1.85"/>
    <n v="0"/>
  </r>
  <r>
    <s v="Color"/>
    <x v="1474"/>
    <n v="76"/>
    <n v="100"/>
    <n v="87"/>
    <n v="420"/>
    <s v="Joan Allen"/>
    <n v="887"/>
    <n v="396035"/>
    <s v="Drama|Romance"/>
    <s v="Shirley Henderson"/>
    <s v="Yes "/>
    <n v="2725"/>
    <n v="2721"/>
    <s v="Stephanie Leonidas"/>
    <n v="0"/>
    <s v="beach|lebanese|loss|muslim|restaurant"/>
    <s v="http://www.imdb.com/title/tt0381717/?ref_=fn_tt_tt_1"/>
    <n v="48"/>
    <x v="0"/>
    <s v="UK"/>
    <s v="R"/>
    <n v="1000000"/>
    <n v="2004"/>
    <n v="805"/>
    <n v="6.9"/>
    <n v="1.85"/>
    <n v="305"/>
  </r>
  <r>
    <s v="Color"/>
    <x v="952"/>
    <n v="81"/>
    <n v="100"/>
    <n v="24"/>
    <n v="851"/>
    <s v="Jay Hernandez"/>
    <n v="15000"/>
    <n v="55461307"/>
    <s v="Comedy"/>
    <s v="Mila Kunis"/>
    <s v="Bad Moms "/>
    <n v="4654"/>
    <n v="18786"/>
    <s v="Jada Pinkett Smith"/>
    <n v="9"/>
    <s v="lesbian kiss|mom|pta|reference to mad max|scene during end credits"/>
    <s v="http://www.imdb.com/title/tt4651520/?ref_=fn_tt_tt_1"/>
    <n v="46"/>
    <x v="0"/>
    <s v="USA"/>
    <s v="R"/>
    <n v="20000000"/>
    <n v="2016"/>
    <n v="1000"/>
    <n v="6.7"/>
    <m/>
    <n v="18000"/>
  </r>
  <r>
    <s v="Color"/>
    <x v="1475"/>
    <n v="84"/>
    <n v="100"/>
    <n v="36"/>
    <n v="439"/>
    <s v="Eric Idle"/>
    <n v="2000"/>
    <n v="66941559"/>
    <s v="Adventure|Comedy|Family"/>
    <s v="Ioan Gruffudd"/>
    <s v="102 Dalmatians "/>
    <n v="26413"/>
    <n v="4182"/>
    <s v="Jim Carter"/>
    <n v="1"/>
    <s v="dog|parole|parole officer|prison|puppy"/>
    <s v="http://www.imdb.com/title/tt0211181/?ref_=fn_tt_tt_1"/>
    <n v="77"/>
    <x v="0"/>
    <s v="USA"/>
    <s v="G"/>
    <n v="85000000"/>
    <n v="2000"/>
    <n v="795"/>
    <n v="4.8"/>
    <n v="1.85"/>
    <n v="372"/>
  </r>
  <r>
    <s v="Color"/>
    <x v="1476"/>
    <n v="85"/>
    <n v="100"/>
    <n v="38"/>
    <n v="362"/>
    <s v="David Suchet"/>
    <n v="811"/>
    <n v="11576087"/>
    <s v="Action|Adventure|Sci-Fi"/>
    <s v="Saffron Burrows"/>
    <s v="Wing Commander "/>
    <n v="14747"/>
    <n v="2497"/>
    <s v="Jürgen Prochnow"/>
    <n v="3"/>
    <s v="27th century|fighter pilot|orchestral music score|outer space|space opera"/>
    <s v="http://www.imdb.com/title/tt0131646/?ref_=fn_tt_tt_1"/>
    <n v="338"/>
    <x v="0"/>
    <s v="USA"/>
    <s v="PG-13"/>
    <n v="30000000"/>
    <n v="1999"/>
    <n v="586"/>
    <n v="4.0999999999999996"/>
    <n v="2.35"/>
    <n v="858"/>
  </r>
  <r>
    <s v="Color"/>
    <x v="1477"/>
    <n v="87"/>
    <n v="100"/>
    <n v="3"/>
    <n v="9"/>
    <s v="Jacques Gamblin"/>
    <n v="74"/>
    <n v="513836"/>
    <s v="Comedy|Drama|Romance"/>
    <s v="Sara Forestier"/>
    <s v="The Names of Love "/>
    <n v="6304"/>
    <n v="143"/>
    <s v="Zinedine Soualem"/>
    <n v="1"/>
    <s v="activist|promiscuous daughter|promiscuous woman|sex in a bed|voyeurism"/>
    <s v="http://www.imdb.com/title/tt1646974/?ref_=fn_tt_tt_1"/>
    <n v="21"/>
    <x v="5"/>
    <s v="France"/>
    <s v="R"/>
    <n v="4600000"/>
    <n v="2010"/>
    <n v="52"/>
    <n v="7.2"/>
    <n v="1.85"/>
    <n v="0"/>
  </r>
  <r>
    <s v="Color"/>
    <x v="370"/>
    <n v="88"/>
    <n v="100"/>
    <n v="92"/>
    <n v="706"/>
    <s v="Sean Hayes"/>
    <n v="1000"/>
    <n v="12081447"/>
    <s v="Comedy|Drama|Music"/>
    <s v="Bernie Mac"/>
    <s v="Soul Men "/>
    <n v="7794"/>
    <n v="4103"/>
    <s v="Mike Epps"/>
    <n v="2"/>
    <s v="band|masturbation|reunion|singer|tribute"/>
    <s v="http://www.imdb.com/title/tt1111948/?ref_=fn_tt_tt_1"/>
    <n v="25"/>
    <x v="0"/>
    <s v="USA"/>
    <s v="R"/>
    <m/>
    <n v="2008"/>
    <n v="760"/>
    <n v="6.5"/>
    <n v="2.35"/>
    <n v="866"/>
  </r>
  <r>
    <s v="Color"/>
    <x v="1397"/>
    <n v="90"/>
    <n v="100"/>
    <n v="38"/>
    <n v="460"/>
    <s v="Regina Hall"/>
    <n v="833"/>
    <n v="48637684"/>
    <s v="Comedy|Romance"/>
    <s v="Joe Lo Truglio"/>
    <s v="About Last Night "/>
    <n v="16979"/>
    <n v="2800"/>
    <s v="Bryan Callen"/>
    <n v="4"/>
    <s v="bedroom|boyfriend girlfriend relationship|hug|interrupted sex|urban setting"/>
    <s v="http://www.imdb.com/title/tt1826590/?ref_=fn_tt_tt_1"/>
    <n v="42"/>
    <x v="0"/>
    <s v="USA"/>
    <s v="R"/>
    <n v="12500000"/>
    <n v="2014"/>
    <n v="807"/>
    <n v="6.1"/>
    <n v="2.35"/>
    <n v="0"/>
  </r>
  <r>
    <s v="Color"/>
    <x v="1478"/>
    <n v="95"/>
    <n v="100"/>
    <n v="19"/>
    <n v="433"/>
    <s v="Dong-gun Jang"/>
    <n v="624"/>
    <n v="5664251"/>
    <s v="Action|Fantasy|Western"/>
    <s v="Tony Cox"/>
    <s v="The Warrior's Way "/>
    <n v="22309"/>
    <n v="2056"/>
    <s v="Jed Brophy"/>
    <n v="1"/>
    <s v="bullet time|explosion|knife throwing|throwing a knife|violence"/>
    <s v="http://www.imdb.com/title/tt1032751/?ref_=fn_tt_tt_1"/>
    <n v="102"/>
    <x v="0"/>
    <s v="New Zealand"/>
    <s v="R"/>
    <n v="45000000"/>
    <n v="2010"/>
    <n v="489"/>
    <n v="6.3"/>
    <n v="2.35"/>
    <n v="0"/>
  </r>
  <r>
    <s v="Color"/>
    <x v="1479"/>
    <n v="100"/>
    <n v="100"/>
    <n v="422"/>
    <n v="422"/>
    <s v="Daniel von Bargen"/>
    <n v="816"/>
    <n v="18488314"/>
    <s v="Comedy|Crime|Mystery"/>
    <s v="Geoffrey Arend"/>
    <s v="Super Troopers "/>
    <n v="76151"/>
    <n v="2893"/>
    <s v="Jay Chandrasekhar"/>
    <n v="0"/>
    <s v="drugs|highway|police|state trooper|vermont"/>
    <s v="http://www.imdb.com/title/tt0247745/?ref_=fn_tt_tt_1"/>
    <n v="333"/>
    <x v="0"/>
    <s v="USA"/>
    <s v="R"/>
    <n v="1200000"/>
    <n v="2001"/>
    <n v="577"/>
    <n v="7.1"/>
    <n v="1.85"/>
    <n v="0"/>
  </r>
  <r>
    <s v="Color"/>
    <x v="1480"/>
    <n v="100"/>
    <n v="100"/>
    <n v="532"/>
    <n v="711"/>
    <s v="Daniel Stern"/>
    <n v="4000"/>
    <n v="9801782"/>
    <s v="Comedy|Crime|Thriller"/>
    <s v="Jon Favreau"/>
    <s v="Very Bad Things "/>
    <n v="39331"/>
    <n v="6046"/>
    <s v="Jeanne Tripplehorn"/>
    <n v="0"/>
    <s v="bachelor party|breasts|friend|prostitute|wedding"/>
    <s v="http://www.imdb.com/title/tt0124198/?ref_=fn_tt_tt_1"/>
    <n v="481"/>
    <x v="0"/>
    <s v="USA"/>
    <s v="R"/>
    <n v="10000000"/>
    <n v="1998"/>
    <n v="796"/>
    <n v="6.3"/>
    <n v="1.85"/>
    <n v="0"/>
  </r>
  <r>
    <s v="Color"/>
    <x v="153"/>
    <n v="103"/>
    <n v="100"/>
    <n v="0"/>
    <n v="1000"/>
    <s v="Alexa PenaVega"/>
    <n v="12000"/>
    <n v="85570368"/>
    <s v="Action|Adventure|Comedy|Family|Sci-Fi"/>
    <s v="Steve Buscemi"/>
    <s v="Spy Kids 2: Island of Lost Dreams "/>
    <n v="44885"/>
    <n v="18291"/>
    <s v="Emily Osment"/>
    <n v="1"/>
    <s v="island|mad scientist|scientist|sequel|spy"/>
    <s v="http://www.imdb.com/title/tt0287717/?ref_=fn_tt_tt_1"/>
    <n v="107"/>
    <x v="0"/>
    <s v="USA"/>
    <s v="PG"/>
    <n v="38000000"/>
    <n v="2002"/>
    <n v="2000"/>
    <n v="5.0999999999999996"/>
    <n v="1.85"/>
    <n v="478"/>
  </r>
  <r>
    <s v=" Black and White"/>
    <x v="1481"/>
    <n v="107"/>
    <n v="100"/>
    <n v="90"/>
    <n v="65"/>
    <s v="Buzz Aldrin"/>
    <n v="168"/>
    <n v="1134049"/>
    <s v="Documentary|History"/>
    <s v="John F. Kennedy"/>
    <s v="In the Shadow of the Moon "/>
    <n v="5475"/>
    <n v="408"/>
    <s v="Neil Armstrong"/>
    <n v="0"/>
    <s v="1960s|astronaut|moon|nasa|spacecraft accident"/>
    <s v="http://www.imdb.com/title/tt0925248/?ref_=fn_tt_tt_1"/>
    <n v="44"/>
    <x v="0"/>
    <s v="UK"/>
    <s v="PG"/>
    <n v="2000000"/>
    <n v="2007"/>
    <n v="142"/>
    <n v="8.1"/>
    <n v="1.85"/>
    <n v="0"/>
  </r>
  <r>
    <s v="Color"/>
    <x v="1015"/>
    <n v="107"/>
    <n v="100"/>
    <n v="87"/>
    <n v="446"/>
    <s v="Kevin Dillon"/>
    <n v="3000"/>
    <n v="73023275"/>
    <s v="Comedy|Family"/>
    <s v="Don Cheadle"/>
    <s v="Hotel for Dogs "/>
    <n v="16271"/>
    <n v="5174"/>
    <s v="Yvette Nicole Brown"/>
    <n v="4"/>
    <s v="abandoned hotel|dog|foster home|overalls|playing with a dog"/>
    <s v="http://www.imdb.com/title/tt0785006/?ref_=fn_tt_tt_1"/>
    <n v="57"/>
    <x v="0"/>
    <s v="USA"/>
    <s v="PG"/>
    <n v="35000000"/>
    <n v="2009"/>
    <n v="576"/>
    <n v="5.4"/>
    <n v="1.85"/>
    <n v="1000"/>
  </r>
  <r>
    <s v="Color"/>
    <x v="1482"/>
    <n v="108"/>
    <n v="100"/>
    <n v="64"/>
    <n v="296"/>
    <s v="Kevin Pollak"/>
    <n v="734"/>
    <n v="7204138"/>
    <s v="Comedy"/>
    <s v="Joel McHale"/>
    <s v="The Big Year "/>
    <n v="34809"/>
    <n v="2085"/>
    <s v="JoBeth Williams"/>
    <n v="0"/>
    <s v="alaska|birding|competition|migration|storm"/>
    <s v="http://www.imdb.com/title/tt1053810/?ref_=fn_tt_tt_1"/>
    <n v="125"/>
    <x v="0"/>
    <s v="USA"/>
    <s v="PG"/>
    <n v="41000000"/>
    <n v="2011"/>
    <n v="574"/>
    <n v="6.2"/>
    <n v="2.35"/>
    <n v="11000"/>
  </r>
  <r>
    <s v="Color"/>
    <x v="1483"/>
    <n v="111"/>
    <n v="100"/>
    <n v="9"/>
    <n v="363"/>
    <s v="Craig Bierko"/>
    <n v="599"/>
    <n v="15500000"/>
    <s v="Mystery|Sci-Fi|Thriller"/>
    <s v="Gretchen Mol"/>
    <s v="The Thirteenth Floor "/>
    <n v="51996"/>
    <n v="2389"/>
    <s v="Brad William Henke"/>
    <n v="0"/>
    <s v="amnesia|barricade|letter|time|virtual reality"/>
    <s v="http://www.imdb.com/title/tt0139809/?ref_=fn_tt_tt_1"/>
    <n v="302"/>
    <x v="0"/>
    <s v="Germany"/>
    <s v="R"/>
    <n v="16000000"/>
    <n v="1999"/>
    <n v="380"/>
    <n v="7"/>
    <n v="2.35"/>
    <n v="0"/>
  </r>
  <r>
    <s v="Color"/>
    <x v="1484"/>
    <n v="114"/>
    <n v="100"/>
    <n v="1000"/>
    <n v="220"/>
    <s v="Dave Chappelle"/>
    <n v="989"/>
    <n v="11694528"/>
    <s v="Comedy|Documentary|Music"/>
    <s v="Common"/>
    <s v="Dave Chappelle's Block Party "/>
    <n v="7721"/>
    <n v="2165"/>
    <s v="Lauryn Hill"/>
    <n v="0"/>
    <s v="block party|marching band|neighborhood|new york city|tyrannosaurus rex"/>
    <s v="http://www.imdb.com/title/tt0425598/?ref_=fn_tt_tt_1"/>
    <n v="72"/>
    <x v="0"/>
    <s v="USA"/>
    <s v="R"/>
    <n v="3000000"/>
    <n v="2005"/>
    <n v="744"/>
    <n v="7.2"/>
    <n v="1.85"/>
    <n v="635"/>
  </r>
  <r>
    <s v="Color"/>
    <x v="1485"/>
    <n v="117"/>
    <n v="100"/>
    <n v="71"/>
    <n v="145"/>
    <s v="Nat Wolff"/>
    <n v="11000"/>
    <n v="750100"/>
    <s v="Drama"/>
    <s v="James Franco"/>
    <s v="Palo Alto "/>
    <n v="19752"/>
    <n v="12234"/>
    <s v="Olivia Crocicchia"/>
    <n v="0"/>
    <s v="girls' soccer|high school|high school student|soccer coach|teenager"/>
    <s v="http://www.imdb.com/title/tt2479800/?ref_=fn_tt_tt_1"/>
    <n v="61"/>
    <x v="0"/>
    <s v="USA"/>
    <s v="R"/>
    <m/>
    <n v="2013"/>
    <n v="733"/>
    <n v="6.3"/>
    <n v="1.85"/>
    <n v="0"/>
  </r>
  <r>
    <s v="Color"/>
    <x v="1247"/>
    <n v="120"/>
    <n v="100"/>
    <n v="164"/>
    <n v="99"/>
    <s v="Al Pacino"/>
    <n v="18000"/>
    <n v="10725228"/>
    <s v="Crime|Drama|Mystery"/>
    <s v="Kevin Spacey"/>
    <s v="Glengarry Glen Ross "/>
    <n v="75675"/>
    <n v="32288"/>
    <s v="Jude Ciccolella"/>
    <n v="1"/>
    <s v="office|pressure|real estate|robbery|sales"/>
    <s v="http://www.imdb.com/title/tt0104348/?ref_=fn_tt_tt_1"/>
    <n v="365"/>
    <x v="0"/>
    <s v="USA"/>
    <s v="R"/>
    <n v="12500000"/>
    <n v="1992"/>
    <n v="14000"/>
    <n v="7.8"/>
    <n v="2.35"/>
    <n v="0"/>
  </r>
  <r>
    <s v="Color"/>
    <x v="1486"/>
    <n v="125"/>
    <n v="100"/>
    <n v="41"/>
    <n v="970"/>
    <s v="Mekhi Phifer"/>
    <n v="45000"/>
    <n v="39989008"/>
    <s v="Horror|Mystery"/>
    <s v="Muse Watson"/>
    <s v="I Still Know What You Did Last Summer "/>
    <n v="55398"/>
    <n v="49847"/>
    <s v="Bill Cobbs"/>
    <n v="2"/>
    <s v="bahamas|fisherman|hook|island|roommate"/>
    <s v="http://www.imdb.com/title/tt0130018/?ref_=fn_tt_tt_1"/>
    <n v="418"/>
    <x v="0"/>
    <s v="USA"/>
    <s v="R"/>
    <n v="24000000"/>
    <n v="1998"/>
    <n v="1000"/>
    <n v="4.5999999999999996"/>
    <n v="2.35"/>
    <n v="891"/>
  </r>
  <r>
    <s v="Color"/>
    <x v="1361"/>
    <n v="126"/>
    <n v="100"/>
    <n v="308"/>
    <n v="374"/>
    <s v="Sarah Clarke"/>
    <n v="1000"/>
    <n v="4599680"/>
    <s v="Drama"/>
    <s v="Holly Hunter"/>
    <s v="Thirteen "/>
    <n v="68222"/>
    <n v="2186"/>
    <s v="Kip Pardue"/>
    <n v="2"/>
    <s v="13 year olds|adolescence|friend|peer pressure|teacher"/>
    <s v="http://www.imdb.com/title/tt0328538/?ref_=fn_tt_tt_1"/>
    <n v="545"/>
    <x v="0"/>
    <s v="USA"/>
    <s v="R"/>
    <n v="1500000"/>
    <n v="2003"/>
    <n v="482"/>
    <n v="6.8"/>
    <n v="1.85"/>
    <n v="0"/>
  </r>
  <r>
    <s v="Color"/>
    <x v="1032"/>
    <n v="127"/>
    <n v="100"/>
    <n v="122"/>
    <n v="83"/>
    <s v="Brendan Sexton III"/>
    <n v="210"/>
    <n v="373967"/>
    <s v="Horror|Mystery"/>
    <s v="Paul Guilfoyle"/>
    <s v="Session 9 "/>
    <n v="43839"/>
    <n v="469"/>
    <s v="Larry Fessenden"/>
    <n v="0"/>
    <s v="abandoned asylum|abandoned hospital|asbestos|lobotomy|multiple personality"/>
    <s v="http://www.imdb.com/title/tt0261983/?ref_=fn_tt_tt_1"/>
    <n v="481"/>
    <x v="0"/>
    <s v="USA"/>
    <s v="R"/>
    <n v="1500000"/>
    <n v="2001"/>
    <n v="148"/>
    <n v="6.5"/>
    <n v="2.35"/>
    <n v="0"/>
  </r>
  <r>
    <s v="Color"/>
    <x v="423"/>
    <n v="127"/>
    <n v="100"/>
    <n v="31"/>
    <n v="591"/>
    <s v="Kelly Preston"/>
    <n v="947"/>
    <n v="63939454"/>
    <s v="Adventure|Comedy|Family|Sci-Fi"/>
    <s v="Michael Angarano"/>
    <s v="Sky High "/>
    <n v="61321"/>
    <n v="2968"/>
    <s v="Nicholas Braun"/>
    <n v="3"/>
    <s v="coming of age|friend|high school|sidekick|superpower"/>
    <s v="http://www.imdb.com/title/tt0405325/?ref_=fn_tt_tt_1"/>
    <n v="217"/>
    <x v="0"/>
    <s v="USA"/>
    <s v="PG"/>
    <n v="35000000"/>
    <n v="2005"/>
    <n v="742"/>
    <n v="6.2"/>
    <n v="2.35"/>
    <n v="0"/>
  </r>
  <r>
    <s v="Color"/>
    <x v="1027"/>
    <n v="129"/>
    <n v="100"/>
    <n v="17"/>
    <n v="86"/>
    <s v="Ty Olsson"/>
    <n v="669"/>
    <n v="6852144"/>
    <s v="Drama|Horror|Sci-Fi|Thriller"/>
    <s v="Laura Harring"/>
    <s v="Willard "/>
    <n v="15169"/>
    <n v="1267"/>
    <s v="Jackie Burroughs"/>
    <n v="0"/>
    <s v="at work|rat|revenge|vermin|work"/>
    <s v="http://www.imdb.com/title/tt0310357/?ref_=fn_tt_tt_1"/>
    <n v="213"/>
    <x v="0"/>
    <s v="Canada"/>
    <s v="PG-13"/>
    <n v="22000000"/>
    <n v="2003"/>
    <n v="429"/>
    <n v="6.2"/>
    <n v="2.35"/>
    <n v="0"/>
  </r>
  <r>
    <s v="Color"/>
    <x v="1487"/>
    <n v="129"/>
    <n v="100"/>
    <n v="10"/>
    <n v="415"/>
    <s v="Will Forte"/>
    <n v="826"/>
    <n v="20566327"/>
    <s v="Action|Comedy"/>
    <s v="Nia Long"/>
    <s v="Keanu "/>
    <n v="15385"/>
    <n v="2958"/>
    <s v="Keegan-Michael Key"/>
    <n v="2"/>
    <s v="car chase|gangsta|gun fight|hitman|kitten"/>
    <s v="http://www.imdb.com/title/tt4139124/?ref_=fn_tt_tt_1"/>
    <n v="84"/>
    <x v="0"/>
    <s v="USA"/>
    <s v="R"/>
    <n v="15000000"/>
    <n v="2016"/>
    <n v="622"/>
    <n v="6.4"/>
    <n v="2.35"/>
    <n v="0"/>
  </r>
  <r>
    <s v="Color"/>
    <x v="1488"/>
    <n v="129"/>
    <n v="100"/>
    <n v="6"/>
    <n v="65"/>
    <s v="Peter Mark Richman"/>
    <n v="935"/>
    <n v="14343976"/>
    <s v="Adventure|Horror"/>
    <s v="Kane Hodder"/>
    <s v="Friday the 13th Part VIII: Jason Takes Manhattan "/>
    <n v="22961"/>
    <n v="1327"/>
    <s v="Scott Reeves"/>
    <n v="0"/>
    <s v="cult film|friday the thirteenth|hockey mask|jason voorhees|murder spree"/>
    <s v="http://www.imdb.com/title/tt0097388/?ref_=fn_tt_tt_1"/>
    <n v="291"/>
    <x v="0"/>
    <s v="USA"/>
    <s v="R"/>
    <n v="5000000"/>
    <n v="1989"/>
    <n v="120"/>
    <n v="4.5"/>
    <n v="1.85"/>
    <n v="1000"/>
  </r>
  <r>
    <s v="Color"/>
    <x v="316"/>
    <n v="130"/>
    <n v="100"/>
    <n v="70"/>
    <n v="99"/>
    <s v="Texas Battle"/>
    <n v="473"/>
    <n v="9353573"/>
    <s v="Action|Adventure|Fantasy|Sci-Fi|Thriller"/>
    <s v="Ian Whyte"/>
    <s v="Dragonball: Evolution "/>
    <n v="56451"/>
    <n v="1100"/>
    <s v="Randall Duk Kim"/>
    <n v="0"/>
    <s v="bad|dragon|grandfather|orb|warrior"/>
    <s v="http://www.imdb.com/title/tt1098327/?ref_=fn_tt_tt_1"/>
    <n v="524"/>
    <x v="0"/>
    <s v="USA"/>
    <s v="PG"/>
    <n v="45000000"/>
    <n v="2009"/>
    <n v="315"/>
    <n v="2.7"/>
    <n v="2.35"/>
    <n v="0"/>
  </r>
  <r>
    <s v="Color"/>
    <x v="852"/>
    <n v="134"/>
    <n v="100"/>
    <n v="14"/>
    <n v="356"/>
    <s v="Kaitlin Olson"/>
    <n v="3000"/>
    <n v="12561"/>
    <s v="Comedy|Romance"/>
    <s v="Adam Scott"/>
    <s v="Leap Year "/>
    <n v="71276"/>
    <n v="4094"/>
    <s v="Dominique McElligott"/>
    <n v="2"/>
    <s v="ireland|irish|journey|tradition|travel"/>
    <s v="http://www.imdb.com/title/tt1216492/?ref_=fn_tt_tt_1"/>
    <n v="181"/>
    <x v="0"/>
    <s v="USA"/>
    <s v="PG"/>
    <n v="19000000"/>
    <n v="2010"/>
    <n v="547"/>
    <n v="6.4"/>
    <n v="2.35"/>
    <n v="13000"/>
  </r>
  <r>
    <s v="Color"/>
    <x v="1088"/>
    <n v="140"/>
    <n v="100"/>
    <n v="126"/>
    <n v="925"/>
    <s v="Lisa Ann Walter"/>
    <n v="19000"/>
    <n v="47000485"/>
    <s v="Action|Comedy|Romance|Thriller"/>
    <s v="Tom Selleck"/>
    <s v="Killers "/>
    <n v="72867"/>
    <n v="25206"/>
    <s v="Catherine O'Hara"/>
    <n v="2"/>
    <s v="hired killer|marriage|neighbor|on the run|store clerk"/>
    <s v="http://www.imdb.com/title/tt1103153/?ref_=fn_tt_tt_1"/>
    <n v="120"/>
    <x v="0"/>
    <s v="USA"/>
    <s v="PG-13"/>
    <n v="75000000"/>
    <n v="2010"/>
    <n v="1000"/>
    <n v="5.4"/>
    <n v="2.35"/>
    <n v="0"/>
  </r>
  <r>
    <s v="Color"/>
    <x v="1414"/>
    <n v="148"/>
    <n v="100"/>
    <n v="265"/>
    <n v="265"/>
    <s v="Mark Duplass"/>
    <n v="989"/>
    <n v="84518155"/>
    <s v="Comedy"/>
    <s v="Gary Cole"/>
    <s v="Tammy "/>
    <n v="35965"/>
    <n v="2654"/>
    <s v="Ben Falcone"/>
    <n v="0"/>
    <s v="alcoholic|grandmother|highway travel|niagara falls|on the road"/>
    <s v="http://www.imdb.com/title/tt2103254/?ref_=fn_tt_tt_1"/>
    <n v="144"/>
    <x v="0"/>
    <s v="USA"/>
    <s v="R"/>
    <n v="20000000"/>
    <n v="2014"/>
    <n v="830"/>
    <n v="4.9000000000000004"/>
    <n v="1.85"/>
    <n v="11000"/>
  </r>
  <r>
    <s v="Color"/>
    <x v="1038"/>
    <n v="155"/>
    <n v="100"/>
    <n v="350"/>
    <n v="30"/>
    <s v="Iben Hjejle"/>
    <n v="201"/>
    <n v="2708188"/>
    <s v="Comedy|Drama|Romance"/>
    <s v="Tom Burke"/>
    <s v="Chéri "/>
    <n v="8924"/>
    <n v="365"/>
    <s v="Gaye Brown"/>
    <n v="1"/>
    <s v="age difference|courtesan|mansion|marriage|prostitute"/>
    <s v="http://www.imdb.com/title/tt1179258/?ref_=fn_tt_tt_1"/>
    <n v="43"/>
    <x v="0"/>
    <s v="UK"/>
    <s v="R"/>
    <n v="23000000"/>
    <n v="2009"/>
    <n v="123"/>
    <n v="6.2"/>
    <n v="2.35"/>
    <n v="0"/>
  </r>
  <r>
    <s v="Color"/>
    <x v="447"/>
    <n v="156"/>
    <n v="100"/>
    <n v="750"/>
    <n v="988"/>
    <s v="Brad Pitt"/>
    <n v="49000"/>
    <n v="63992328"/>
    <s v="Animation|Comedy|Family|Musical"/>
    <s v="Robin Williams"/>
    <s v="Happy Feet 2 "/>
    <n v="32399"/>
    <n v="62644"/>
    <s v="Common"/>
    <n v="0"/>
    <s v="3d|antarctica|krill|penguin|sequel"/>
    <s v="http://www.imdb.com/title/tt1402488/?ref_=fn_tt_tt_1"/>
    <n v="79"/>
    <x v="0"/>
    <s v="Australia"/>
    <s v="PG"/>
    <n v="135000000"/>
    <n v="2011"/>
    <n v="11000"/>
    <n v="5.9"/>
    <n v="2.35"/>
    <n v="0"/>
  </r>
  <r>
    <s v="Color"/>
    <x v="1489"/>
    <n v="160"/>
    <n v="100"/>
    <n v="11"/>
    <n v="970"/>
    <s v="Robert Duvall"/>
    <n v="13000"/>
    <n v="9176553"/>
    <s v="Drama|Mystery"/>
    <s v="Bill Murray"/>
    <s v="Get Low "/>
    <n v="19147"/>
    <n v="19330"/>
    <s v="Bill Cobbs"/>
    <n v="1"/>
    <s v="funeral|funeral home|hermit|party|secret"/>
    <s v="http://www.imdb.com/title/tt1194263/?ref_=fn_tt_tt_1"/>
    <n v="97"/>
    <x v="0"/>
    <s v="USA"/>
    <s v="PG-13"/>
    <n v="7500000"/>
    <n v="2009"/>
    <n v="3000"/>
    <n v="7.1"/>
    <n v="2.35"/>
    <n v="0"/>
  </r>
  <r>
    <s v="Color"/>
    <x v="1490"/>
    <n v="160"/>
    <n v="100"/>
    <n v="73"/>
    <n v="1000"/>
    <s v="Colin Firth"/>
    <n v="19000"/>
    <n v="11634362"/>
    <s v="Biography|Drama|Romance"/>
    <s v="Scarlett Johansson"/>
    <s v="Girl with a Pearl Earring "/>
    <n v="60171"/>
    <n v="34700"/>
    <s v="Tom Wilkinson"/>
    <n v="0"/>
    <s v="17th century|girl|maid|painter|painting"/>
    <s v="http://www.imdb.com/title/tt0335119/?ref_=fn_tt_tt_1"/>
    <n v="296"/>
    <x v="0"/>
    <s v="UK"/>
    <s v="PG-13"/>
    <m/>
    <n v="2003"/>
    <n v="14000"/>
    <n v="7"/>
    <n v="2.35"/>
    <n v="0"/>
  </r>
  <r>
    <s v="Color"/>
    <x v="1491"/>
    <n v="161"/>
    <n v="100"/>
    <n v="0"/>
    <n v="303"/>
    <s v="Powers Boothe"/>
    <n v="11000"/>
    <n v="13103828"/>
    <s v="Crime|Drama|Thriller"/>
    <s v="Matthew McConaughey"/>
    <s v="Frailty "/>
    <n v="59982"/>
    <n v="12237"/>
    <s v="Matt O'Leary"/>
    <n v="0"/>
    <s v="demon|fbi|fbi agent|murder|religious fanatic"/>
    <s v="http://www.imdb.com/title/tt0264616/?ref_=fn_tt_tt_1"/>
    <n v="463"/>
    <x v="0"/>
    <s v="USA"/>
    <s v="R"/>
    <n v="11000000"/>
    <n v="2001"/>
    <n v="472"/>
    <n v="7.3"/>
    <n v="1.85"/>
    <n v="5000"/>
  </r>
  <r>
    <s v="Color"/>
    <x v="1492"/>
    <n v="161"/>
    <n v="100"/>
    <n v="0"/>
    <n v="210"/>
    <s v="Paul Adelstein"/>
    <n v="436"/>
    <n v="35096190"/>
    <s v="Comedy|Crime|Romance"/>
    <s v="Cedric the Entertainer"/>
    <s v="Intolerable Cruelty "/>
    <n v="76560"/>
    <n v="1395"/>
    <s v="Julia Duffy"/>
    <n v="1"/>
    <s v="attorney|divorce|marriage|real estate|screwball comedy"/>
    <s v="http://www.imdb.com/title/tt0138524/?ref_=fn_tt_tt_1"/>
    <n v="322"/>
    <x v="0"/>
    <s v="USA"/>
    <s v="PG-13"/>
    <n v="60000000"/>
    <n v="2003"/>
    <n v="399"/>
    <n v="6.3"/>
    <n v="1.85"/>
    <n v="0"/>
  </r>
  <r>
    <s v="Color"/>
    <x v="517"/>
    <n v="167"/>
    <n v="100"/>
    <n v="55"/>
    <n v="416"/>
    <s v="Roger Rees"/>
    <n v="12000"/>
    <n v="90341670"/>
    <s v="Action|Adventure|Fantasy|Thriller"/>
    <s v="Dwayne Johnson"/>
    <s v="The Scorpion King "/>
    <n v="102129"/>
    <n v="14611"/>
    <s v="Bernard Hill"/>
    <n v="4"/>
    <s v="desert|king|showdown|sorceress|warrior"/>
    <s v="http://www.imdb.com/title/tt0277296/?ref_=fn_tt_tt_1"/>
    <n v="432"/>
    <x v="0"/>
    <s v="USA"/>
    <s v="PG-13"/>
    <n v="60000000"/>
    <n v="2002"/>
    <n v="1000"/>
    <n v="5.5"/>
    <n v="2.35"/>
    <n v="0"/>
  </r>
  <r>
    <s v="Color"/>
    <x v="594"/>
    <n v="167"/>
    <n v="100"/>
    <n v="143"/>
    <n v="430"/>
    <s v="Anne Heche"/>
    <n v="829"/>
    <n v="5005883"/>
    <s v="Drama|Mystery|Romance|Thriller"/>
    <s v="Cameron Bright"/>
    <s v="Birth "/>
    <n v="29649"/>
    <n v="2295"/>
    <s v="Danny Huston"/>
    <n v="1"/>
    <s v="birthday|boy|dead husband|death|widow"/>
    <s v="http://www.imdb.com/title/tt0337876/?ref_=fn_tt_tt_1"/>
    <n v="361"/>
    <x v="0"/>
    <s v="USA"/>
    <s v="R"/>
    <n v="20000000"/>
    <n v="2004"/>
    <n v="681"/>
    <n v="6.1"/>
    <n v="1.85"/>
    <n v="0"/>
  </r>
  <r>
    <s v="Color"/>
    <x v="1493"/>
    <n v="168"/>
    <n v="100"/>
    <n v="0"/>
    <n v="231"/>
    <s v="Iddo Goldberg"/>
    <n v="427"/>
    <n v="5998971"/>
    <s v="Comedy|Romance|Sport"/>
    <s v="Dylan Moran"/>
    <s v="Run, Fatboy, Run "/>
    <n v="58509"/>
    <n v="1022"/>
    <s v="India de Beaufort"/>
    <n v="0"/>
    <s v="blister|gym|marathon|training|wedding"/>
    <s v="http://www.imdb.com/title/tt0425413/?ref_=fn_tt_tt_1"/>
    <n v="143"/>
    <x v="0"/>
    <s v="UK"/>
    <s v="PG-13"/>
    <m/>
    <n v="2007"/>
    <n v="269"/>
    <n v="6.6"/>
    <n v="2.35"/>
    <n v="0"/>
  </r>
  <r>
    <s v="Color"/>
    <x v="941"/>
    <n v="170"/>
    <n v="100"/>
    <n v="11000"/>
    <n v="485"/>
    <s v="Oliver Platt"/>
    <n v="10000"/>
    <n v="43337279"/>
    <s v="Adventure|Comedy"/>
    <s v="Olivia Wilde"/>
    <s v="Year One "/>
    <n v="76770"/>
    <n v="12258"/>
    <s v="Xander Berkeley"/>
    <n v="2"/>
    <s v="abraham|hunter|princess|sodom|tribe"/>
    <s v="http://www.imdb.com/title/tt1045778/?ref_=fn_tt_tt_1"/>
    <n v="203"/>
    <x v="0"/>
    <s v="USA"/>
    <s v="PG-13"/>
    <n v="60000000"/>
    <n v="2009"/>
    <n v="1000"/>
    <n v="4.9000000000000004"/>
    <n v="1.85"/>
    <n v="0"/>
  </r>
  <r>
    <s v="Color"/>
    <x v="1494"/>
    <n v="176"/>
    <n v="100"/>
    <n v="21"/>
    <n v="552"/>
    <s v="Tom Arnold"/>
    <n v="14000"/>
    <n v="13746550"/>
    <s v="Action|Comedy|Romance"/>
    <s v="Bradley Cooper"/>
    <s v="Hit and Run "/>
    <n v="29322"/>
    <n v="15922"/>
    <s v="Beau Bridges"/>
    <n v="5"/>
    <s v="gay cop|getaway driver|masturbation|penis|witness protection"/>
    <s v="http://www.imdb.com/title/tt2097307/?ref_=fn_tt_tt_1"/>
    <n v="104"/>
    <x v="0"/>
    <s v="USA"/>
    <s v="R"/>
    <n v="2000000"/>
    <n v="2012"/>
    <n v="618"/>
    <n v="6.1"/>
    <n v="2.35"/>
    <n v="0"/>
  </r>
  <r>
    <s v="Color"/>
    <x v="1169"/>
    <n v="177"/>
    <n v="100"/>
    <n v="11"/>
    <n v="561"/>
    <s v="Robert Maillet"/>
    <n v="23000"/>
    <n v="20285518"/>
    <s v="Action|Crime|Drama|Thriller"/>
    <s v="Paul Walker"/>
    <s v="Brick Mansions "/>
    <n v="32103"/>
    <n v="25387"/>
    <s v="RZA"/>
    <n v="2"/>
    <s v="bare chested male bondage|crime lord|die hard scenario|two word title|undercover"/>
    <s v="http://www.imdb.com/title/tt1430612/?ref_=fn_tt_tt_1"/>
    <n v="112"/>
    <x v="0"/>
    <s v="France"/>
    <s v="PG-13"/>
    <n v="28000000"/>
    <n v="2014"/>
    <n v="727"/>
    <n v="5.7"/>
    <n v="2.35"/>
    <n v="0"/>
  </r>
  <r>
    <s v="Color"/>
    <x v="516"/>
    <n v="177"/>
    <n v="100"/>
    <n v="12"/>
    <n v="311"/>
    <s v="Tichina Arnold"/>
    <n v="419"/>
    <n v="168213584"/>
    <s v="Action|Adventure|Comedy"/>
    <s v="Jill Hennessy"/>
    <s v="Wild Hogs "/>
    <n v="99989"/>
    <n v="1412"/>
    <s v="Drew Sidora"/>
    <n v="3"/>
    <s v="biker gang|friend|motorcycle|new mexico|road trip"/>
    <s v="http://www.imdb.com/title/tt0486946/?ref_=fn_tt_tt_1"/>
    <n v="255"/>
    <x v="0"/>
    <s v="USA"/>
    <s v="PG-13"/>
    <m/>
    <n v="2007"/>
    <n v="330"/>
    <n v="5.9"/>
    <n v="2.35"/>
    <n v="0"/>
  </r>
  <r>
    <s v="Color"/>
    <x v="1495"/>
    <n v="188"/>
    <n v="100"/>
    <n v="212"/>
    <n v="919"/>
    <s v="Jim Broadbent"/>
    <n v="2000"/>
    <n v="10991381"/>
    <s v="Biography|Drama|History|Romance"/>
    <s v="Michiel Huisman"/>
    <s v="The Young Victoria "/>
    <n v="44931"/>
    <n v="5890"/>
    <s v="Thomas Kretschmann"/>
    <n v="1"/>
    <s v="19th century|courtship|female protagonist|princess|queen of england"/>
    <s v="http://www.imdb.com/title/tt0962736/?ref_=fn_tt_tt_1"/>
    <n v="100"/>
    <x v="0"/>
    <s v="UK"/>
    <s v="PG"/>
    <n v="35000000"/>
    <n v="2009"/>
    <n v="1000"/>
    <n v="7.3"/>
    <n v="2.35"/>
    <n v="0"/>
  </r>
  <r>
    <s v="Color"/>
    <x v="1181"/>
    <n v="188"/>
    <n v="100"/>
    <n v="0"/>
    <n v="267"/>
    <s v="Eddie Deezen"/>
    <n v="15000"/>
    <n v="665426"/>
    <s v="Adventure|Animation|Family|Fantasy"/>
    <s v="Tom Hanks"/>
    <s v="The Polar Express "/>
    <n v="120798"/>
    <n v="16264"/>
    <s v="Peter Scolari"/>
    <n v="0"/>
    <s v="boy|christmas|christmas eve|north pole|train"/>
    <s v="http://www.imdb.com/title/tt0338348/?ref_=fn_tt_tt_1"/>
    <n v="444"/>
    <x v="0"/>
    <s v="USA"/>
    <s v="G"/>
    <n v="165000000"/>
    <n v="2004"/>
    <n v="726"/>
    <n v="6.6"/>
    <n v="2.35"/>
    <n v="10000"/>
  </r>
  <r>
    <s v="Color"/>
    <x v="1496"/>
    <n v="192"/>
    <n v="100"/>
    <n v="0"/>
    <n v="985"/>
    <s v="Tina Fey"/>
    <n v="3000"/>
    <n v="18439082"/>
    <s v="Comedy|Fantasy|Romance"/>
    <s v="Jennifer Garner"/>
    <s v="The Invention of Lying "/>
    <n v="94292"/>
    <n v="7252"/>
    <s v="Martin Starr"/>
    <n v="3"/>
    <s v="genetics|heaven|lie|screenwriter|truth"/>
    <s v="http://www.imdb.com/title/tt1058017/?ref_=fn_tt_tt_1"/>
    <n v="287"/>
    <x v="0"/>
    <s v="USA"/>
    <s v="PG-13"/>
    <n v="18500000"/>
    <n v="2009"/>
    <n v="2000"/>
    <n v="6.4"/>
    <n v="1.85"/>
    <n v="13000"/>
  </r>
  <r>
    <s v="Color"/>
    <x v="709"/>
    <n v="193"/>
    <n v="100"/>
    <n v="293"/>
    <n v="0"/>
    <s v="Amanda Kearsan"/>
    <n v="0"/>
    <n v="11529368"/>
    <s v="Comedy|Documentary|Drama"/>
    <s v="Chemeeka Walker"/>
    <s v="Super Size Me "/>
    <n v="85028"/>
    <n v="0"/>
    <s v="Amelia Giancarlo"/>
    <n v="2"/>
    <s v="experiment|fast food|food industry|meal|overeating"/>
    <s v="http://www.imdb.com/title/tt0390521/?ref_=fn_tt_tt_1"/>
    <n v="404"/>
    <x v="0"/>
    <s v="USA"/>
    <s v="PG"/>
    <n v="65000"/>
    <n v="2004"/>
    <n v="0"/>
    <n v="7.3"/>
    <n v="1.78"/>
    <n v="0"/>
  </r>
  <r>
    <s v="Color"/>
    <x v="748"/>
    <n v="196"/>
    <n v="100"/>
    <n v="38"/>
    <n v="1000"/>
    <s v="Cary-Hiroyuki Tagawa"/>
    <n v="3000"/>
    <n v="24407944"/>
    <s v="Action|Crime|Fantasy|Thriller"/>
    <s v="Jennifer Garner"/>
    <s v="Elektra "/>
    <n v="71202"/>
    <n v="7048"/>
    <s v="Goran Visnjic"/>
    <n v="0"/>
    <s v="assassin|battle|heroine|martial arts|spin off"/>
    <s v="http://www.imdb.com/title/tt0357277/?ref_=fn_tt_tt_1"/>
    <n v="380"/>
    <x v="0"/>
    <s v="Canada"/>
    <s v="PG-13"/>
    <n v="43000000"/>
    <n v="2005"/>
    <n v="1000"/>
    <n v="4.8"/>
    <n v="2.35"/>
    <n v="0"/>
  </r>
  <r>
    <s v="Color"/>
    <x v="442"/>
    <n v="199"/>
    <n v="100"/>
    <n v="165"/>
    <n v="240"/>
    <s v="Noah Taylor"/>
    <n v="11000"/>
    <n v="131144183"/>
    <s v="Action|Adventure|Fantasy|Thriller"/>
    <s v="Angelina Jolie Pitt"/>
    <s v="Lara Croft: Tomb Raider "/>
    <n v="157016"/>
    <n v="12150"/>
    <s v="Chris Barrie"/>
    <n v="1"/>
    <s v="illuminati|planetary alignment|time|tomb|tomb raider"/>
    <s v="http://www.imdb.com/title/tt0146316/?ref_=fn_tt_tt_1"/>
    <n v="824"/>
    <x v="0"/>
    <s v="USA"/>
    <s v="PG-13"/>
    <n v="115000000"/>
    <n v="2001"/>
    <n v="509"/>
    <n v="5.7"/>
    <n v="2.35"/>
    <n v="0"/>
  </r>
  <r>
    <s v="Color"/>
    <x v="1497"/>
    <n v="203"/>
    <n v="100"/>
    <n v="39"/>
    <n v="798"/>
    <s v="James Franco"/>
    <n v="26000"/>
    <n v="19783777"/>
    <s v="Action|Crime|Drama|Thriller"/>
    <s v="Jason Statham"/>
    <s v="Homefront "/>
    <n v="82804"/>
    <n v="39989"/>
    <s v="Frank Grillo"/>
    <n v="1"/>
    <s v="biker|biker gang|dea|dea agent|fight"/>
    <s v="http://www.imdb.com/title/tt2312718/?ref_=fn_tt_tt_1"/>
    <n v="154"/>
    <x v="0"/>
    <s v="USA"/>
    <s v="R"/>
    <n v="22000000"/>
    <n v="2013"/>
    <n v="11000"/>
    <n v="6.5"/>
    <n v="2.35"/>
    <n v="15000"/>
  </r>
  <r>
    <s v="Color"/>
    <x v="1180"/>
    <n v="226"/>
    <n v="100"/>
    <n v="545"/>
    <n v="766"/>
    <s v="Jaymes Butler"/>
    <n v="14000"/>
    <n v="39532308"/>
    <s v="Action|Horror|Sci-Fi"/>
    <s v="Milla Jovovich"/>
    <s v="Resident Evil "/>
    <n v="198701"/>
    <n v="17902"/>
    <s v="Colin Salmon"/>
    <n v="0"/>
    <s v="amnesia|quarantine|special forces|virus|zombie"/>
    <s v="http://www.imdb.com/title/tt0120804/?ref_=fn_tt_tt_1"/>
    <n v="1138"/>
    <x v="0"/>
    <s v="UK"/>
    <s v="R"/>
    <n v="33000000"/>
    <n v="2002"/>
    <n v="2000"/>
    <n v="6.7"/>
    <n v="1.85"/>
    <n v="0"/>
  </r>
  <r>
    <s v="Color"/>
    <x v="451"/>
    <n v="226"/>
    <n v="100"/>
    <n v="124"/>
    <n v="534"/>
    <s v="Kate Walsh"/>
    <n v="2000"/>
    <n v="40168080"/>
    <s v="Action|Fantasy|Horror"/>
    <s v="Dennis Quaid"/>
    <s v="Legion "/>
    <n v="80870"/>
    <n v="3889"/>
    <s v="Charles S. Dutton"/>
    <n v="0"/>
    <s v="angel|diner|faith|human race|religious faith"/>
    <s v="http://www.imdb.com/title/tt1038686/?ref_=fn_tt_tt_1"/>
    <n v="315"/>
    <x v="0"/>
    <s v="USA"/>
    <s v="R"/>
    <n v="26000000"/>
    <n v="2010"/>
    <n v="850"/>
    <n v="5.2"/>
    <n v="2.35"/>
    <n v="0"/>
  </r>
  <r>
    <s v="Color"/>
    <x v="137"/>
    <n v="232"/>
    <n v="100"/>
    <n v="0"/>
    <n v="407"/>
    <s v="Keanu Reeves"/>
    <n v="21000"/>
    <n v="5480996"/>
    <s v="Animation|Drama|Mystery|Sci-Fi|Thriller"/>
    <s v="Robert Downey Jr."/>
    <s v="A Scanner Darkly "/>
    <n v="89383"/>
    <n v="39507"/>
    <s v="Rory Cochrane"/>
    <n v="0"/>
    <s v="detective|drugs|substance d|undercover|undercover cop"/>
    <s v="http://www.imdb.com/title/tt0405296/?ref_=fn_tt_tt_1"/>
    <n v="293"/>
    <x v="0"/>
    <s v="USA"/>
    <s v="R"/>
    <n v="8700000"/>
    <n v="2006"/>
    <n v="18000"/>
    <n v="7.1"/>
    <n v="1.85"/>
    <n v="0"/>
  </r>
  <r>
    <s v="Color"/>
    <x v="1482"/>
    <n v="234"/>
    <n v="100"/>
    <n v="64"/>
    <n v="329"/>
    <s v="Steve Carell"/>
    <n v="11000"/>
    <n v="63536011"/>
    <s v="Comedy|Drama|Romance"/>
    <s v="Meryl Streep"/>
    <s v="Hope Springs "/>
    <n v="34258"/>
    <n v="19420"/>
    <s v="Jean Smart"/>
    <n v="2"/>
    <s v="couple|intimacy|marriage|marriage counseling|middle age couple"/>
    <s v="http://www.imdb.com/title/tt1535438/?ref_=fn_tt_tt_1"/>
    <n v="178"/>
    <x v="0"/>
    <s v="USA"/>
    <s v="PG-13"/>
    <n v="30000000"/>
    <n v="2012"/>
    <n v="7000"/>
    <n v="6.3"/>
    <n v="2.35"/>
    <n v="0"/>
  </r>
  <r>
    <s v="Color"/>
    <x v="1498"/>
    <n v="260"/>
    <n v="100"/>
    <n v="35"/>
    <n v="7000"/>
    <s v="Olivia Wilde"/>
    <n v="12000"/>
    <n v="22525921"/>
    <s v="Comedy"/>
    <s v="Steve Buscemi"/>
    <s v="The Incredible Burt Wonderstone "/>
    <n v="60596"/>
    <n v="32094"/>
    <s v="Steve Carell"/>
    <n v="4"/>
    <s v="magic|magic kit|magician|stage magician|vegas"/>
    <s v="http://www.imdb.com/title/tt0790628/?ref_=fn_tt_tt_1"/>
    <n v="158"/>
    <x v="0"/>
    <s v="USA"/>
    <s v="PG-13"/>
    <n v="30000000"/>
    <n v="2013"/>
    <n v="10000"/>
    <n v="5.9"/>
    <n v="2.35"/>
    <n v="13000"/>
  </r>
  <r>
    <s v="Color"/>
    <x v="1499"/>
    <n v="274"/>
    <n v="100"/>
    <n v="35"/>
    <n v="306"/>
    <s v="Harold Perrineau"/>
    <n v="10000"/>
    <n v="28637507"/>
    <s v="Drama|Horror|Sci-Fi"/>
    <s v="Jeremy Renner"/>
    <s v="28 Weeks Later "/>
    <n v="212167"/>
    <n v="11471"/>
    <s v="Catherine McCormack"/>
    <n v="1"/>
    <s v="paris france|rage|sniper|u.s. army|zombie apocalypse"/>
    <s v="http://www.imdb.com/title/tt0463854/?ref_=fn_tt_tt_1"/>
    <n v="713"/>
    <x v="0"/>
    <s v="UK"/>
    <s v="R"/>
    <n v="15000000"/>
    <n v="2007"/>
    <n v="1000"/>
    <n v="7"/>
    <n v="1.85"/>
    <n v="0"/>
  </r>
  <r>
    <s v="Color"/>
    <x v="1500"/>
    <n v="278"/>
    <n v="100"/>
    <n v="92"/>
    <n v="221"/>
    <s v="Olivia Williams"/>
    <n v="3000"/>
    <n v="12574715"/>
    <s v="Drama"/>
    <s v="Dominic Cooper"/>
    <s v="An Education "/>
    <n v="112138"/>
    <n v="4198"/>
    <s v="Ellie Kendrick"/>
    <n v="0"/>
    <s v="1960s|age difference|france|loss of virginity|oxford"/>
    <s v="http://www.imdb.com/title/tt1174732/?ref_=fn_tt_tt_1"/>
    <n v="237"/>
    <x v="0"/>
    <s v="UK"/>
    <s v="PG-13"/>
    <n v="4500000"/>
    <n v="2009"/>
    <n v="766"/>
    <n v="7.3"/>
    <n v="2.35"/>
    <n v="12000"/>
  </r>
  <r>
    <s v="Color"/>
    <x v="1501"/>
    <n v="284"/>
    <n v="100"/>
    <n v="77"/>
    <n v="27"/>
    <s v="Synnøve Macody Lund"/>
    <n v="286"/>
    <n v="1196752"/>
    <s v="Crime|Drama|Thriller"/>
    <s v="Aksel Hennie"/>
    <s v="Headhunters "/>
    <n v="79353"/>
    <n v="385"/>
    <s v="Julie R. Ølgaard"/>
    <n v="3"/>
    <s v="art thief|male frontal nudity|male nudity|male star appears nude|painting"/>
    <s v="http://www.imdb.com/title/tt1614989/?ref_=fn_tt_tt_1"/>
    <n v="121"/>
    <x v="20"/>
    <s v="Norway"/>
    <s v="R"/>
    <n v="30300000"/>
    <n v="2011"/>
    <n v="52"/>
    <n v="7.6"/>
    <n v="2.39"/>
    <n v="23000"/>
  </r>
  <r>
    <s v="Color"/>
    <x v="962"/>
    <n v="285"/>
    <n v="100"/>
    <n v="0"/>
    <n v="389"/>
    <s v="Richard Burgi"/>
    <n v="640"/>
    <n v="7186670"/>
    <s v="Adventure|Horror"/>
    <s v="Daryl Sabara"/>
    <s v="The Green Inferno "/>
    <n v="21468"/>
    <n v="2082"/>
    <s v="Magda Apanowicz"/>
    <n v="0"/>
    <s v="activist|amazon|color in title|rain|rain forest"/>
    <s v="http://www.imdb.com/title/tt2403021/?ref_=fn_tt_tt_1"/>
    <n v="164"/>
    <x v="0"/>
    <s v="USA"/>
    <s v="R"/>
    <n v="6000000"/>
    <n v="2013"/>
    <n v="550"/>
    <n v="5.4"/>
    <n v="2.35"/>
    <n v="12000"/>
  </r>
  <r>
    <s v="Color"/>
    <x v="1361"/>
    <n v="291"/>
    <n v="100"/>
    <n v="308"/>
    <n v="913"/>
    <s v="Billy Burke"/>
    <n v="10000"/>
    <n v="37652565"/>
    <s v="Fantasy|Horror|Mystery|Thriller"/>
    <s v="Gary Oldman"/>
    <s v="Red Riding Hood "/>
    <n v="91151"/>
    <n v="15369"/>
    <s v="Virginia Madsen"/>
    <n v="2"/>
    <s v="death|forest|love|werewolf|werewolf bite"/>
    <s v="http://www.imdb.com/title/tt1486185/?ref_=fn_tt_tt_1"/>
    <n v="283"/>
    <x v="0"/>
    <s v="USA"/>
    <s v="PG-13"/>
    <n v="42000000"/>
    <n v="2011"/>
    <n v="2000"/>
    <n v="5.4"/>
    <n v="2.35"/>
    <n v="20000"/>
  </r>
  <r>
    <s v="Color"/>
    <x v="1353"/>
    <n v="301"/>
    <n v="100"/>
    <n v="475"/>
    <n v="799"/>
    <s v="Stephen Root"/>
    <n v="1000"/>
    <n v="380838870"/>
    <s v="Adventure|Animation|Comedy|Family"/>
    <s v="Alexander Gould"/>
    <s v="Finding Nemo "/>
    <n v="692482"/>
    <n v="5641"/>
    <s v="Brad Garrett"/>
    <n v="0"/>
    <s v="great barrier reef|protective father|separation from family|shark|short term memory loss"/>
    <s v="http://www.imdb.com/title/tt0266543/?ref_=fn_tt_tt_1"/>
    <n v="866"/>
    <x v="0"/>
    <s v="USA"/>
    <s v="G"/>
    <n v="94000000"/>
    <n v="2003"/>
    <n v="939"/>
    <n v="8.1999999999999993"/>
    <n v="1.85"/>
    <n v="11000"/>
  </r>
  <r>
    <s v=" Black and White"/>
    <x v="927"/>
    <n v="310"/>
    <n v="100"/>
    <n v="253"/>
    <n v="57"/>
    <s v="Dawn French"/>
    <n v="309"/>
    <n v="75280058"/>
    <s v="Animation|Family|Fantasy"/>
    <s v="Jennifer Saunders"/>
    <s v="Coraline "/>
    <n v="143121"/>
    <n v="647"/>
    <s v="John Hodgman"/>
    <n v="1"/>
    <s v="dream|new home|parallel worlds|scissors|secret door"/>
    <s v="http://www.imdb.com/title/tt0327597/?ref_=fn_tt_tt_1"/>
    <n v="279"/>
    <x v="0"/>
    <s v="USA"/>
    <s v="PG"/>
    <n v="60000000"/>
    <n v="2009"/>
    <n v="229"/>
    <n v="7.7"/>
    <n v="1.85"/>
    <n v="10000"/>
  </r>
  <r>
    <s v="Color"/>
    <x v="1502"/>
    <n v="324"/>
    <n v="100"/>
    <n v="15"/>
    <n v="284"/>
    <s v="Donna Murphy"/>
    <n v="799"/>
    <n v="200807262"/>
    <s v="Adventure|Animation|Comedy|Family|Fantasy|Musical|Romance"/>
    <s v="Brad Garrett"/>
    <s v="Tangled "/>
    <n v="294810"/>
    <n v="2036"/>
    <s v="M.C. Gainey"/>
    <n v="1"/>
    <s v="17th century|based on fairy tale|disney|flower|tower"/>
    <s v="http://www.imdb.com/title/tt0398286/?ref_=fn_tt_tt_1"/>
    <n v="387"/>
    <x v="0"/>
    <s v="USA"/>
    <s v="PG"/>
    <n v="260000000"/>
    <n v="2010"/>
    <n v="553"/>
    <n v="7.8"/>
    <n v="1.85"/>
    <n v="29000"/>
  </r>
  <r>
    <s v="Color"/>
    <x v="735"/>
    <n v="327"/>
    <n v="100"/>
    <n v="129"/>
    <n v="3000"/>
    <s v="Anna Kendrick"/>
    <n v="23000"/>
    <n v="34963967"/>
    <s v="Comedy|Drama|Romance"/>
    <s v="Joseph Gordon-Levitt"/>
    <s v="50/50 "/>
    <n v="270441"/>
    <n v="39807"/>
    <s v="Bryce Dallas Howard"/>
    <n v="2"/>
    <s v="best friend|cancer|survival rate|therapist|vomiting"/>
    <s v="http://www.imdb.com/title/tt1306980/?ref_=fn_tt_tt_1"/>
    <n v="378"/>
    <x v="0"/>
    <s v="USA"/>
    <s v="R"/>
    <n v="8000000"/>
    <n v="2011"/>
    <n v="10000"/>
    <n v="7.7"/>
    <n v="1.85"/>
    <n v="40000"/>
  </r>
  <r>
    <s v="Color"/>
    <x v="1265"/>
    <n v="342"/>
    <n v="100"/>
    <n v="197"/>
    <n v="159"/>
    <s v="Shauna Macdonald"/>
    <n v="513"/>
    <n v="26005908"/>
    <s v="Adventure|Horror|Thriller"/>
    <s v="MyAnna Buring"/>
    <s v="The Descent "/>
    <n v="154938"/>
    <n v="1379"/>
    <s v="Craig Conway"/>
    <n v="0"/>
    <s v="cave|expedition|friendship between women|group of friends|survival horror"/>
    <s v="http://www.imdb.com/title/tt0435625/?ref_=fn_tt_tt_1"/>
    <n v="1100"/>
    <x v="0"/>
    <s v="UK"/>
    <s v="R"/>
    <n v="3500000"/>
    <n v="2005"/>
    <n v="239"/>
    <n v="7.2"/>
    <n v="2.35"/>
    <n v="10000"/>
  </r>
  <r>
    <s v="Color"/>
    <x v="814"/>
    <n v="349"/>
    <n v="100"/>
    <n v="0"/>
    <n v="894"/>
    <s v="Zoë Kravitz"/>
    <n v="10000"/>
    <n v="60522097"/>
    <s v="Action|Adventure|Sci-Fi"/>
    <s v="Will Smith"/>
    <s v="After Earth "/>
    <n v="158720"/>
    <n v="14168"/>
    <s v="Glenn Morshower"/>
    <n v="0"/>
    <s v="box office flop|father son team|fear|race against time|real life father and son playing father and son"/>
    <s v="http://www.imdb.com/title/tt1815862/?ref_=fn_tt_tt_1"/>
    <n v="744"/>
    <x v="0"/>
    <s v="USA"/>
    <s v="PG-13"/>
    <n v="130000000"/>
    <n v="2013"/>
    <n v="943"/>
    <n v="4.9000000000000004"/>
    <n v="2.35"/>
    <n v="37000"/>
  </r>
  <r>
    <s v="Color"/>
    <x v="1503"/>
    <n v="359"/>
    <n v="100"/>
    <n v="108"/>
    <n v="534"/>
    <s v="Judy Greer"/>
    <n v="17000"/>
    <n v="35266619"/>
    <s v="Drama|Fantasy|Horror"/>
    <s v="Chloë Grace Moretz"/>
    <s v="Carrie "/>
    <n v="108242"/>
    <n v="20051"/>
    <s v="Portia Doubleday"/>
    <n v="1"/>
    <s v="outcast|prom|self injury|telekinesis|tragic event"/>
    <s v="http://www.imdb.com/title/tt1939659/?ref_=fn_tt_tt_1"/>
    <n v="371"/>
    <x v="0"/>
    <s v="USA"/>
    <s v="R"/>
    <n v="30000000"/>
    <n v="2013"/>
    <n v="2000"/>
    <n v="5.9"/>
    <n v="2.35"/>
    <n v="39000"/>
  </r>
  <r>
    <s v="Color"/>
    <x v="1503"/>
    <n v="359"/>
    <n v="100"/>
    <n v="108"/>
    <n v="534"/>
    <s v="Judy Greer"/>
    <n v="17000"/>
    <n v="35266619"/>
    <s v="Drama|Fantasy|Horror"/>
    <s v="Chloë Grace Moretz"/>
    <s v="Carrie "/>
    <n v="108248"/>
    <n v="20051"/>
    <s v="Portia Doubleday"/>
    <n v="1"/>
    <s v="outcast|prom|self injury|telekinesis|tragic event"/>
    <s v="http://www.imdb.com/title/tt1939659/?ref_=fn_tt_tt_1"/>
    <n v="371"/>
    <x v="0"/>
    <s v="USA"/>
    <s v="R"/>
    <n v="30000000"/>
    <n v="2013"/>
    <n v="2000"/>
    <n v="5.9"/>
    <n v="2.35"/>
    <n v="39000"/>
  </r>
  <r>
    <s v="Color"/>
    <x v="1504"/>
    <n v="365"/>
    <n v="100"/>
    <n v="81"/>
    <n v="179"/>
    <s v="Shelley Waggener"/>
    <n v="34000"/>
    <n v="6531491"/>
    <s v="Drama"/>
    <s v="Jennifer Lawrence"/>
    <s v="Winter's Bone "/>
    <n v="111658"/>
    <n v="34446"/>
    <s v="Lauren Sweetser"/>
    <n v="2"/>
    <s v="bail|crystal meth|family relationships|female protagonist|search for father"/>
    <s v="http://www.imdb.com/title/tt1399683/?ref_=fn_tt_tt_1"/>
    <n v="297"/>
    <x v="0"/>
    <s v="USA"/>
    <s v="R"/>
    <n v="2000000"/>
    <n v="2010"/>
    <n v="248"/>
    <n v="7.2"/>
    <n v="1.85"/>
    <n v="20000"/>
  </r>
  <r>
    <s v="Color"/>
    <x v="611"/>
    <n v="369"/>
    <n v="100"/>
    <n v="128"/>
    <n v="78"/>
    <s v="Reg E. Cathey"/>
    <n v="596"/>
    <n v="56114221"/>
    <s v="Action|Adventure|Sci-Fi"/>
    <s v="Tim Blake Nelson"/>
    <s v="Fantastic Four "/>
    <n v="110486"/>
    <n v="1261"/>
    <s v="Tim Heidecker"/>
    <n v="3"/>
    <s v="box office flop|critically bashed|portal|teleportation|troubled production"/>
    <s v="http://www.imdb.com/title/tt1502712/?ref_=fn_tt_tt_1"/>
    <n v="695"/>
    <x v="0"/>
    <s v="USA"/>
    <s v="PG-13"/>
    <n v="120000000"/>
    <n v="2015"/>
    <n v="360"/>
    <n v="4.3"/>
    <n v="2.35"/>
    <n v="41000"/>
  </r>
  <r>
    <s v="Color"/>
    <x v="1505"/>
    <n v="393"/>
    <n v="100"/>
    <n v="127"/>
    <n v="250"/>
    <s v="Megan Charpentier"/>
    <n v="1000"/>
    <n v="71588220"/>
    <s v="Fantasy|Horror"/>
    <s v="Javier Botet"/>
    <s v="Mama "/>
    <n v="134869"/>
    <n v="1949"/>
    <s v="Isabelle Nélisse"/>
    <n v="1"/>
    <s v="aunt|children|death of sister|forest|hiding in a closet"/>
    <s v="http://www.imdb.com/title/tt2023587/?ref_=fn_tt_tt_1"/>
    <n v="304"/>
    <x v="0"/>
    <s v="Canada"/>
    <s v="PG-13"/>
    <n v="20000000"/>
    <n v="2013"/>
    <n v="340"/>
    <n v="6.2"/>
    <n v="1.85"/>
    <n v="57000"/>
  </r>
  <r>
    <s v="Color"/>
    <x v="728"/>
    <n v="435"/>
    <n v="100"/>
    <n v="97"/>
    <n v="2000"/>
    <s v="Will Ferrell"/>
    <n v="11000"/>
    <n v="257756197"/>
    <s v="Action|Adventure|Animation|Comedy|Family|Fantasy"/>
    <s v="Morgan Freeman"/>
    <s v="The Lego Movie "/>
    <n v="246698"/>
    <n v="22128"/>
    <s v="Alison Brie"/>
    <n v="0"/>
    <s v="based on toy|dual personality|evil businessman|good cop bad cop|lego"/>
    <s v="http://www.imdb.com/title/tt1490017/?ref_=fn_tt_tt_1"/>
    <n v="471"/>
    <x v="0"/>
    <s v="Australia"/>
    <s v="PG"/>
    <n v="60000000"/>
    <n v="2014"/>
    <n v="8000"/>
    <n v="7.8"/>
    <n v="2.35"/>
    <n v="64000"/>
  </r>
  <r>
    <s v="Color"/>
    <x v="1506"/>
    <n v="533"/>
    <n v="100"/>
    <n v="421"/>
    <n v="159"/>
    <s v="Ruby Harris"/>
    <n v="314"/>
    <n v="14673301"/>
    <s v="Horror|Mystery"/>
    <s v="Maika Monroe"/>
    <s v="It Follows "/>
    <n v="112899"/>
    <n v="1062"/>
    <s v="Jake Weary"/>
    <n v="0"/>
    <s v="ambiguous ending|being followed|sex scene|supernatural|supernatural being"/>
    <s v="http://www.imdb.com/title/tt3235888/?ref_=fn_tt_tt_1"/>
    <n v="631"/>
    <x v="0"/>
    <s v="USA"/>
    <s v="R"/>
    <n v="2000000"/>
    <n v="2014"/>
    <n v="189"/>
    <n v="6.9"/>
    <n v="2.35"/>
    <n v="45000"/>
  </r>
  <r>
    <s v=" Black and White"/>
    <x v="1507"/>
    <n v="576"/>
    <n v="100"/>
    <n v="405"/>
    <n v="628"/>
    <s v="Ed Lauter"/>
    <n v="996"/>
    <n v="44667095"/>
    <s v="Comedy|Drama|Romance"/>
    <s v="Bérénice Bejo"/>
    <s v="The Artist "/>
    <n v="190030"/>
    <n v="4606"/>
    <s v="Beth Grant"/>
    <n v="0"/>
    <s v="1920s|jack russell terrier|modern silent movie|movie star|movie studio"/>
    <s v="http://www.imdb.com/title/tt1655442/?ref_=fn_tt_tt_1"/>
    <n v="583"/>
    <x v="0"/>
    <s v="France"/>
    <s v="PG-13"/>
    <n v="15000000"/>
    <n v="2011"/>
    <n v="897"/>
    <n v="8"/>
    <n v="1.33"/>
    <n v="30000"/>
  </r>
  <r>
    <s v="Color"/>
    <x v="743"/>
    <n v="676"/>
    <n v="100"/>
    <n v="0"/>
    <n v="228"/>
    <s v="Albert Brooks"/>
    <n v="33000"/>
    <n v="35054909"/>
    <s v="Crime|Drama"/>
    <s v="Ryan Gosling"/>
    <s v="Drive "/>
    <n v="431578"/>
    <n v="34337"/>
    <s v="Russ Tamblyn"/>
    <n v="0"/>
    <s v="kissing in an elevator|mythical hero|neo noir|protective male|silent protagonist"/>
    <s v="http://www.imdb.com/title/tt0780504/?ref_=fn_tt_tt_1"/>
    <n v="1264"/>
    <x v="0"/>
    <s v="USA"/>
    <s v="R"/>
    <n v="15000000"/>
    <n v="2011"/>
    <n v="745"/>
    <n v="7.8"/>
    <n v="2.35"/>
    <n v="81000"/>
  </r>
  <r>
    <s v="Color"/>
    <x v="1508"/>
    <n v="1"/>
    <n v="101"/>
    <n v="0"/>
    <n v="15"/>
    <s v="Christian Alvarez"/>
    <n v="159"/>
    <m/>
    <s v="Crime|Drama"/>
    <s v="Manny Perez"/>
    <s v="The King of Najayo "/>
    <n v="197"/>
    <n v="206"/>
    <s v="Claudette Lalí"/>
    <n v="1"/>
    <s v=""/>
    <s v="http://www.imdb.com/title/tt2275671/?ref_=fn_tt_tt_1"/>
    <n v="1"/>
    <x v="9"/>
    <s v="Dominican Republic"/>
    <s v="R"/>
    <n v="500000"/>
    <n v="2012"/>
    <n v="15"/>
    <n v="6.9"/>
    <n v="1.78"/>
    <n v="126"/>
  </r>
  <r>
    <s v="Color"/>
    <x v="1509"/>
    <n v="3"/>
    <n v="101"/>
    <n v="0"/>
    <n v="17"/>
    <s v="Big Budah"/>
    <n v="69"/>
    <n v="1111615"/>
    <s v="Comedy|Crime|Family"/>
    <s v="Kirby Heyborne"/>
    <s v="The R.M. "/>
    <n v="651"/>
    <n v="155"/>
    <s v="Curt Doussett"/>
    <n v="0"/>
    <s v="latter day saints|missionary|pickup truck|police|video camera"/>
    <s v="http://www.imdb.com/title/tt0341540/?ref_=fn_tt_tt_1"/>
    <n v="34"/>
    <x v="0"/>
    <s v="USA"/>
    <s v="PG"/>
    <n v="500000"/>
    <n v="2003"/>
    <n v="34"/>
    <n v="6"/>
    <m/>
    <n v="44"/>
  </r>
  <r>
    <s v="Color"/>
    <x v="1510"/>
    <n v="4"/>
    <n v="101"/>
    <n v="22"/>
    <n v="447"/>
    <s v="Jenny Agutter"/>
    <n v="5000"/>
    <m/>
    <s v="Comedy"/>
    <s v="Bob Hoskins"/>
    <s v="Outside Bet "/>
    <n v="243"/>
    <n v="7206"/>
    <s v="Vincent Regan"/>
    <n v="3"/>
    <s v=""/>
    <s v="http://www.imdb.com/title/tt1772422/?ref_=fn_tt_tt_1"/>
    <n v="3"/>
    <x v="0"/>
    <s v="UK"/>
    <s v="Unrated"/>
    <n v="7500000"/>
    <n v="2012"/>
    <n v="659"/>
    <n v="4.8"/>
    <m/>
    <n v="223"/>
  </r>
  <r>
    <s v="Color"/>
    <x v="1511"/>
    <n v="5"/>
    <n v="101"/>
    <n v="0"/>
    <n v="165"/>
    <s v="Héctor Jiménez"/>
    <n v="574"/>
    <n v="3105269"/>
    <s v="Action|Comedy"/>
    <s v="Kevin Pollak"/>
    <s v="Compadres "/>
    <n v="368"/>
    <n v="1335"/>
    <s v="Erick Elias"/>
    <n v="2"/>
    <s v=""/>
    <s v="http://www.imdb.com/title/tt3367294/?ref_=fn_tt_tt_1"/>
    <n v="8"/>
    <x v="0"/>
    <s v="Mexico"/>
    <s v="R"/>
    <n v="3000000"/>
    <n v="2016"/>
    <n v="327"/>
    <n v="5"/>
    <m/>
    <n v="174"/>
  </r>
  <r>
    <s v=" Black and White"/>
    <x v="1512"/>
    <n v="7"/>
    <n v="101"/>
    <n v="19"/>
    <n v="135"/>
    <s v="Mary Astor"/>
    <n v="490"/>
    <m/>
    <s v="Adventure|Drama|Romance"/>
    <s v="David Niven"/>
    <s v="The Prisoner of Zenda "/>
    <n v="3256"/>
    <n v="1166"/>
    <s v="Ronald Colman"/>
    <n v="2"/>
    <s v="coronation|fictitious country|king|princess|swashbuckler"/>
    <s v="http://www.imdb.com/title/tt0029442/?ref_=fn_tt_tt_1"/>
    <n v="44"/>
    <x v="0"/>
    <s v="USA"/>
    <s v="Approved"/>
    <m/>
    <n v="1937"/>
    <n v="185"/>
    <n v="7.8"/>
    <n v="1.37"/>
    <n v="337"/>
  </r>
  <r>
    <s v="Color"/>
    <x v="1513"/>
    <n v="8"/>
    <n v="101"/>
    <n v="24"/>
    <n v="226"/>
    <s v="Basil Rathbone"/>
    <n v="675"/>
    <m/>
    <s v="Comedy|Musical"/>
    <s v="Esther Williams"/>
    <s v="Bathing Beauty "/>
    <n v="1079"/>
    <n v="1627"/>
    <s v="Red Skelton"/>
    <n v="2"/>
    <s v="college|teacher|theatrical producer|tutu|wedding"/>
    <s v="http://www.imdb.com/title/tt0036628/?ref_=fn_tt_tt_1"/>
    <n v="28"/>
    <x v="0"/>
    <s v="USA"/>
    <s v="Passed"/>
    <n v="2361000"/>
    <n v="1944"/>
    <n v="659"/>
    <n v="6.5"/>
    <n v="1.37"/>
    <n v="144"/>
  </r>
  <r>
    <s v="Color"/>
    <x v="1514"/>
    <n v="9"/>
    <n v="101"/>
    <n v="20"/>
    <n v="256"/>
    <s v="Christina Moore"/>
    <n v="1000"/>
    <m/>
    <s v="Drama"/>
    <s v="Lea Thompson"/>
    <s v="The Dog Lover "/>
    <n v="162"/>
    <n v="2419"/>
    <s v="Cullen Douglas"/>
    <n v="0"/>
    <s v=""/>
    <s v="http://www.imdb.com/title/tt4063178/?ref_=fn_tt_tt_1"/>
    <n v="8"/>
    <x v="0"/>
    <s v="USA"/>
    <s v="PG"/>
    <n v="2000000"/>
    <n v="2016"/>
    <n v="301"/>
    <n v="4.8"/>
    <n v="2.35"/>
    <n v="724"/>
  </r>
  <r>
    <s v="Color"/>
    <x v="1515"/>
    <n v="9"/>
    <n v="101"/>
    <n v="326"/>
    <n v="6"/>
    <s v="Youssef Hajdi"/>
    <n v="326"/>
    <m/>
    <s v="Adventure|Animation|Comedy|Family"/>
    <s v="Jamel Debbouze"/>
    <s v="Animal Kingdom: Let's go Ape "/>
    <n v="590"/>
    <n v="488"/>
    <s v="Mélissa Theuriau"/>
    <n v="0"/>
    <s v="ape|computer animation|evolution|first person title|reference to louis de funes"/>
    <s v="http://www.imdb.com/title/tt1220911/?ref_=fn_tt_tt_1"/>
    <n v="5"/>
    <x v="5"/>
    <s v="France"/>
    <s v="Unrated"/>
    <m/>
    <n v="2015"/>
    <n v="152"/>
    <n v="4.9000000000000004"/>
    <m/>
    <n v="161"/>
  </r>
  <r>
    <s v="Color"/>
    <x v="1516"/>
    <n v="20"/>
    <n v="101"/>
    <n v="15"/>
    <n v="663"/>
    <s v="Sean Pertwee"/>
    <n v="844"/>
    <m/>
    <s v="Comedy|Sci-Fi"/>
    <s v="Julian Glover"/>
    <s v="Alien Uprising "/>
    <n v="2753"/>
    <n v="3132"/>
    <s v="Bianca Brigitte VanDamme"/>
    <n v="0"/>
    <s v="acronym in title|period in title|title ends with period"/>
    <s v="http://www.imdb.com/title/tt2040578/?ref_=fn_tt_tt_1"/>
    <n v="82"/>
    <x v="0"/>
    <s v="UK"/>
    <s v="R"/>
    <n v="2500000"/>
    <n v="2012"/>
    <n v="722"/>
    <n v="3.1"/>
    <n v="2.35"/>
    <n v="0"/>
  </r>
  <r>
    <s v="Color"/>
    <x v="1517"/>
    <n v="21"/>
    <n v="101"/>
    <n v="25"/>
    <n v="407"/>
    <s v="Costas Mandylor"/>
    <n v="18000"/>
    <n v="375474"/>
    <s v="Drama|History|Sport"/>
    <s v="Gerard Butler"/>
    <s v="The Game of Their Lives "/>
    <n v="2613"/>
    <n v="20354"/>
    <s v="Jimmy Jean-Louis"/>
    <n v="0"/>
    <s v="1950s|brazil|soccer|soccer movie|world cup"/>
    <s v="http://www.imdb.com/title/tt0354595/?ref_=fn_tt_tt_1"/>
    <n v="46"/>
    <x v="0"/>
    <s v="USA"/>
    <s v="PG"/>
    <n v="20000000"/>
    <n v="2005"/>
    <n v="723"/>
    <n v="6.2"/>
    <n v="2.35"/>
    <n v="445"/>
  </r>
  <r>
    <s v="Color"/>
    <x v="1518"/>
    <n v="22"/>
    <n v="101"/>
    <n v="163"/>
    <n v="34"/>
    <s v="Aitana Sánchez-Gijón"/>
    <n v="837"/>
    <n v="244465"/>
    <s v="Drama|Romance"/>
    <s v="Olivier Martinez"/>
    <s v="The Chambermaid on the Titanic "/>
    <n v="1135"/>
    <n v="1019"/>
    <s v="Romane Bohringer"/>
    <n v="1"/>
    <s v="foundry|foundry worker|french|friend|titanic"/>
    <s v="http://www.imdb.com/title/tt0129923/?ref_=fn_tt_tt_1"/>
    <n v="14"/>
    <x v="5"/>
    <s v="France"/>
    <s v="Unrated"/>
    <m/>
    <n v="1997"/>
    <n v="130"/>
    <n v="6.8"/>
    <n v="2.35"/>
    <n v="85"/>
  </r>
  <r>
    <s v="Color"/>
    <x v="1519"/>
    <n v="22"/>
    <n v="101"/>
    <n v="34"/>
    <n v="277"/>
    <s v="Chris Marquette"/>
    <n v="892"/>
    <m/>
    <s v="Action|Crime|Drama|Mystery|Thriller"/>
    <s v="María Valverde"/>
    <s v="Broken Horses "/>
    <n v="1554"/>
    <n v="2055"/>
    <s v="Chad Bishop"/>
    <n v="0"/>
    <s v=""/>
    <s v="http://www.imdb.com/title/tt2503954/?ref_=fn_tt_tt_1"/>
    <n v="20"/>
    <x v="0"/>
    <s v="USA"/>
    <s v="R"/>
    <n v="15000000"/>
    <n v="2015"/>
    <n v="355"/>
    <n v="5.7"/>
    <n v="2.35"/>
    <n v="0"/>
  </r>
  <r>
    <s v="Color"/>
    <x v="586"/>
    <n v="24"/>
    <n v="101"/>
    <n v="31"/>
    <n v="448"/>
    <s v="Lee Arenberg"/>
    <n v="690"/>
    <n v="6448817"/>
    <s v="Action|Adventure|Fantasy"/>
    <s v="Marley Shelton"/>
    <s v="Warriors of Virtue "/>
    <n v="2189"/>
    <n v="1993"/>
    <s v="Angus Macfadyen"/>
    <n v="0"/>
    <s v="anthropomorphic animal|football|kangaroo|sword and sorcery|water boy"/>
    <s v="http://www.imdb.com/title/tt0120479/?ref_=fn_tt_tt_1"/>
    <n v="31"/>
    <x v="0"/>
    <s v="USA"/>
    <s v="PG"/>
    <n v="35000000"/>
    <n v="1997"/>
    <n v="457"/>
    <n v="4.5999999999999996"/>
    <n v="2.35"/>
    <n v="0"/>
  </r>
  <r>
    <s v="Color"/>
    <x v="1520"/>
    <n v="25"/>
    <n v="101"/>
    <n v="0"/>
    <n v="83"/>
    <s v="Jason Cerbone"/>
    <n v="240"/>
    <n v="10696"/>
    <s v="Crime|Thriller"/>
    <s v="Glenn Plummer"/>
    <s v="Shade "/>
    <n v="10771"/>
    <n v="490"/>
    <s v="Mark De Alessandro"/>
    <n v="8"/>
    <s v="bar|strip club|stripper|texas hold 'em|thong"/>
    <s v="http://www.imdb.com/title/tt0323939/?ref_=fn_tt_tt_1"/>
    <n v="65"/>
    <x v="0"/>
    <s v="USA"/>
    <s v="R"/>
    <n v="6800000"/>
    <n v="2003"/>
    <n v="83"/>
    <n v="6.4"/>
    <n v="2.35"/>
    <n v="413"/>
  </r>
  <r>
    <s v="Color"/>
    <x v="1521"/>
    <n v="25"/>
    <n v="101"/>
    <n v="0"/>
    <n v="16"/>
    <s v="Chris Thomas"/>
    <n v="77000"/>
    <n v="2428241"/>
    <s v="Drama"/>
    <s v="Michael Joiner"/>
    <s v="The Grace Card "/>
    <n v="2099"/>
    <n v="77046"/>
    <s v="Michael Higgenbottom"/>
    <n v="7"/>
    <s v="christian film|forgiveness|hospital|pastor|police"/>
    <s v="http://www.imdb.com/title/tt1544600/?ref_=fn_tt_tt_1"/>
    <n v="26"/>
    <x v="0"/>
    <s v="USA"/>
    <s v="PG-13"/>
    <n v="200000"/>
    <n v="2010"/>
    <n v="21"/>
    <n v="6.4"/>
    <m/>
    <n v="0"/>
  </r>
  <r>
    <s v="Color"/>
    <x v="1522"/>
    <n v="25"/>
    <n v="101"/>
    <n v="9"/>
    <n v="201"/>
    <s v="Max Ryan"/>
    <n v="973"/>
    <n v="978908"/>
    <s v="Drama|Horror|Mystery|Thriller"/>
    <s v="Marc Blucas"/>
    <s v="Thr3e "/>
    <n v="4057"/>
    <n v="2306"/>
    <s v="Justine Waddell"/>
    <n v="0"/>
    <s v="bound with duct tape|flash forward|number|riddle|stalking"/>
    <s v="http://www.imdb.com/title/tt0486028/?ref_=fn_tt_tt_1"/>
    <n v="90"/>
    <x v="0"/>
    <s v="Poland"/>
    <s v="PG-13"/>
    <n v="2400000"/>
    <n v="2006"/>
    <n v="872"/>
    <n v="5.0999999999999996"/>
    <n v="2.35"/>
    <n v="250"/>
  </r>
  <r>
    <s v="Color"/>
    <x v="219"/>
    <n v="27"/>
    <n v="101"/>
    <n v="88"/>
    <n v="812"/>
    <s v="Bradley Whitford"/>
    <n v="957"/>
    <n v="22294341"/>
    <s v="Adventure|Comedy"/>
    <s v="Wilford Brimley"/>
    <s v="My Fellow Americans "/>
    <n v="12278"/>
    <n v="4629"/>
    <s v="Sela Ward"/>
    <n v="3"/>
    <s v="gay pride|highway travel|president|road movie|u.s. president"/>
    <s v="http://www.imdb.com/title/tt0117119/?ref_=fn_tt_tt_1"/>
    <n v="71"/>
    <x v="0"/>
    <s v="USA"/>
    <s v="PG-13"/>
    <n v="21500000"/>
    <n v="1996"/>
    <n v="821"/>
    <n v="6.5"/>
    <n v="1.85"/>
    <n v="758"/>
  </r>
  <r>
    <s v="Color"/>
    <x v="1523"/>
    <n v="30"/>
    <n v="101"/>
    <n v="0"/>
    <n v="681"/>
    <s v="Fred Willard"/>
    <n v="827"/>
    <n v="220234"/>
    <s v="Comedy|Romance"/>
    <s v="Frances Conroy"/>
    <s v="Ira &amp; Abby "/>
    <n v="1950"/>
    <n v="3574"/>
    <s v="Kevin Sussman"/>
    <n v="3"/>
    <s v="erectile dysfunction|mugger|mugging|subway robbery|therapy"/>
    <s v="http://www.imdb.com/title/tt0480251/?ref_=fn_tt_tt_1"/>
    <n v="24"/>
    <x v="0"/>
    <s v="USA"/>
    <s v="R"/>
    <n v="3500000"/>
    <n v="2006"/>
    <n v="729"/>
    <n v="6.5"/>
    <n v="1.85"/>
    <n v="360"/>
  </r>
  <r>
    <s v="Color"/>
    <x v="1393"/>
    <n v="31"/>
    <n v="101"/>
    <n v="154"/>
    <n v="497"/>
    <s v="Beverly D'Angelo"/>
    <n v="1000"/>
    <n v="53146000"/>
    <s v="Crime|Drama|Thriller"/>
    <s v="Joe Mantegna"/>
    <s v="Eye for an Eye "/>
    <n v="9845"/>
    <n v="3174"/>
    <s v="Philip Baker Hall"/>
    <n v="1"/>
    <s v="justice|rape|self defense|support group|vigilante"/>
    <s v="http://www.imdb.com/title/tt0116260/?ref_=fn_tt_tt_1"/>
    <n v="77"/>
    <x v="0"/>
    <s v="USA"/>
    <s v="R"/>
    <n v="20000000"/>
    <n v="1996"/>
    <n v="816"/>
    <n v="6.1"/>
    <n v="1.85"/>
    <n v="613"/>
  </r>
  <r>
    <s v="Color"/>
    <x v="1524"/>
    <n v="34"/>
    <n v="101"/>
    <n v="324"/>
    <n v="28"/>
    <s v="François Cluzet"/>
    <n v="678"/>
    <n v="231417"/>
    <s v="Comedy|Crime|Thriller"/>
    <s v="Isabelle Huppert"/>
    <s v="The Swindle "/>
    <n v="1649"/>
    <n v="1256"/>
    <s v="Michel Serrault"/>
    <n v="0"/>
    <s v="con|con artist|money|scam|sils maria"/>
    <s v="http://www.imdb.com/title/tt0120018/?ref_=fn_tt_tt_1"/>
    <n v="21"/>
    <x v="5"/>
    <s v="France"/>
    <s v="Unrated"/>
    <n v="60000000"/>
    <n v="1997"/>
    <n v="541"/>
    <n v="6.6"/>
    <n v="1.66"/>
    <n v="33"/>
  </r>
  <r>
    <s v="Color"/>
    <x v="1525"/>
    <n v="35"/>
    <n v="101"/>
    <n v="37"/>
    <n v="56"/>
    <s v="Balthazar Getty"/>
    <n v="501"/>
    <m/>
    <s v="Drama|Horror|Mystery|Thriller"/>
    <s v="Timothy Hutton"/>
    <s v="#Horror "/>
    <n v="1547"/>
    <n v="1044"/>
    <s v="Lydia Hearst"/>
    <n v="1"/>
    <s v="bullying|cyberbullying|girl|internet|throat slitting"/>
    <s v="http://www.imdb.com/title/tt3526286/?ref_=fn_tt_tt_1"/>
    <n v="42"/>
    <x v="0"/>
    <s v="USA"/>
    <s v="Not Rated"/>
    <n v="1500000"/>
    <n v="2015"/>
    <n v="418"/>
    <n v="3.3"/>
    <m/>
    <n v="750"/>
  </r>
  <r>
    <s v="Color"/>
    <x v="1526"/>
    <n v="37"/>
    <n v="101"/>
    <n v="24"/>
    <n v="130"/>
    <s v="Aidan Quinn"/>
    <n v="933"/>
    <m/>
    <s v="Drama|Family"/>
    <s v="Connie Nielsen"/>
    <s v="A Shine of Rainbows "/>
    <n v="1696"/>
    <n v="1940"/>
    <s v="John Bell"/>
    <n v="2"/>
    <s v="island|love|new home|orphan|rainbow"/>
    <s v="http://www.imdb.com/title/tt1014774/?ref_=fn_tt_tt_1"/>
    <n v="19"/>
    <x v="0"/>
    <s v="Canada"/>
    <s v="PG"/>
    <n v="6000000"/>
    <n v="2009"/>
    <n v="767"/>
    <n v="7.2"/>
    <n v="2.35"/>
    <n v="1000"/>
  </r>
  <r>
    <s v="Color"/>
    <x v="1527"/>
    <n v="40"/>
    <n v="101"/>
    <n v="58"/>
    <n v="497"/>
    <s v="Michael Rapaport"/>
    <n v="12000"/>
    <n v="14942422"/>
    <s v="Action|Crime|Thriller"/>
    <s v="Nicolas Cage"/>
    <s v="Kiss of Death "/>
    <n v="14226"/>
    <n v="14008"/>
    <s v="Philip Baker Hall"/>
    <n v="3"/>
    <s v="beard|female nudity|police brutality|stripper|woman in lingerie"/>
    <s v="http://www.imdb.com/title/tt0113552/?ref_=fn_tt_tt_1"/>
    <n v="60"/>
    <x v="0"/>
    <s v="USA"/>
    <s v="R"/>
    <n v="40000000"/>
    <n v="1995"/>
    <n v="975"/>
    <n v="5.9"/>
    <n v="1.85"/>
    <n v="555"/>
  </r>
  <r>
    <s v="Color"/>
    <x v="1528"/>
    <n v="42"/>
    <n v="101"/>
    <n v="30"/>
    <n v="223"/>
    <s v="Mike Starr"/>
    <n v="1000"/>
    <n v="1075288"/>
    <s v="Crime|Drama|Thriller"/>
    <s v="Harold Perrineau"/>
    <s v="Blood and Wine "/>
    <n v="7772"/>
    <n v="2228"/>
    <s v="Judy Davis"/>
    <n v="3"/>
    <s v="diamond|necklace|safecracker|wine|wine dealer"/>
    <s v="http://www.imdb.com/title/tt0115710/?ref_=fn_tt_tt_1"/>
    <n v="55"/>
    <x v="0"/>
    <s v="USA"/>
    <s v="R"/>
    <n v="22000000"/>
    <n v="1996"/>
    <n v="854"/>
    <n v="6.1"/>
    <n v="1.85"/>
    <n v="145"/>
  </r>
  <r>
    <s v="Color"/>
    <x v="691"/>
    <n v="46"/>
    <n v="101"/>
    <n v="6"/>
    <n v="258"/>
    <s v="Alexandra Holden"/>
    <n v="812"/>
    <n v="14108518"/>
    <s v="Comedy|Drama|Romance"/>
    <s v="Dylan Baker"/>
    <s v="How to Deal "/>
    <n v="8215"/>
    <n v="1882"/>
    <s v="Trent Ford"/>
    <n v="1"/>
    <s v="best friend|high school|mother|sister|wedding"/>
    <s v="http://www.imdb.com/title/tt0319524/?ref_=fn_tt_tt_1"/>
    <n v="95"/>
    <x v="0"/>
    <s v="USA"/>
    <s v="PG-13"/>
    <n v="16000000"/>
    <n v="2003"/>
    <n v="326"/>
    <n v="5.7"/>
    <n v="1.85"/>
    <n v="371"/>
  </r>
  <r>
    <s v="Color"/>
    <x v="1529"/>
    <n v="47"/>
    <n v="101"/>
    <n v="0"/>
    <n v="158"/>
    <s v="Joan Chen"/>
    <n v="854"/>
    <n v="38590500"/>
    <s v="Action|Adventure|Thriller"/>
    <s v="Mike Starr"/>
    <s v="On Deadly Ground "/>
    <n v="17997"/>
    <n v="1860"/>
    <s v="Sven-Ole Thorsen"/>
    <n v="1"/>
    <s v="environmental|murder|oil|oil spill|tribe"/>
    <s v="http://www.imdb.com/title/tt0110725/?ref_=fn_tt_tt_1"/>
    <n v="140"/>
    <x v="0"/>
    <s v="USA"/>
    <s v="R"/>
    <n v="50000000"/>
    <n v="1994"/>
    <n v="643"/>
    <n v="4.4000000000000004"/>
    <n v="2.35"/>
    <n v="812"/>
  </r>
  <r>
    <s v="Color"/>
    <x v="1530"/>
    <n v="49"/>
    <n v="101"/>
    <n v="3"/>
    <n v="826"/>
    <s v="Oliver Platt"/>
    <n v="14000"/>
    <n v="1631839"/>
    <s v="Comedy|Crime|Romance"/>
    <s v="Liam Neeson"/>
    <s v="Gun Shy "/>
    <n v="5936"/>
    <n v="17665"/>
    <s v="Mitch Pileggi"/>
    <n v="0"/>
    <s v="colombian|enema|group therapy|murder|nurse"/>
    <s v="http://www.imdb.com/title/tt0171356/?ref_=fn_tt_tt_1"/>
    <n v="91"/>
    <x v="0"/>
    <s v="USA"/>
    <s v="R"/>
    <n v="10000000"/>
    <n v="2000"/>
    <n v="1000"/>
    <n v="5.7"/>
    <n v="1.85"/>
    <n v="242"/>
  </r>
  <r>
    <s v="Color"/>
    <x v="1531"/>
    <n v="50"/>
    <n v="101"/>
    <n v="17"/>
    <n v="218"/>
    <s v="Zach Grenier"/>
    <n v="900"/>
    <n v="14095303"/>
    <s v="Action|Crime|Mystery|Romance|Thriller"/>
    <s v="Natasha Henstridge"/>
    <s v="Maximum Risk "/>
    <n v="15814"/>
    <n v="1634"/>
    <s v="Paul Ben-Victor"/>
    <n v="1"/>
    <s v="fbi|fbi agent|mafia|russian mafia|twin"/>
    <s v="http://www.imdb.com/title/tt0117011/?ref_=fn_tt_tt_1"/>
    <n v="68"/>
    <x v="0"/>
    <s v="USA"/>
    <s v="R"/>
    <n v="25000000"/>
    <n v="1996"/>
    <n v="246"/>
    <n v="5.4"/>
    <n v="2.35"/>
    <n v="503"/>
  </r>
  <r>
    <s v="Color"/>
    <x v="1532"/>
    <n v="62"/>
    <n v="101"/>
    <n v="6"/>
    <n v="727"/>
    <s v="Michael Angarano"/>
    <n v="975"/>
    <n v="6643"/>
    <s v="Comedy|Fantasy|Thriller"/>
    <s v="Jack McBrayer"/>
    <s v="The Brass Teapot "/>
    <n v="11965"/>
    <n v="4184"/>
    <s v="Alia Shawkat"/>
    <n v="2"/>
    <s v="mini dress|mini skirt|money|voyeur|voyeurism"/>
    <s v="http://www.imdb.com/title/tt1935902/?ref_=fn_tt_tt_1"/>
    <n v="39"/>
    <x v="0"/>
    <s v="USA"/>
    <s v="R"/>
    <n v="900000"/>
    <n v="2012"/>
    <n v="947"/>
    <n v="6.4"/>
    <n v="2.35"/>
    <n v="0"/>
  </r>
  <r>
    <s v="Color"/>
    <x v="1533"/>
    <n v="65"/>
    <n v="101"/>
    <n v="3"/>
    <n v="120"/>
    <s v="Stark Sands"/>
    <n v="448"/>
    <n v="12189514"/>
    <s v="Comedy|Romance"/>
    <s v="Annabella Sciorra"/>
    <s v="Chasing Liberty "/>
    <n v="30092"/>
    <n v="842"/>
    <s v="Terence Maynard"/>
    <n v="0"/>
    <s v="first daughter|photographer|prague|president|secret service agent"/>
    <s v="http://www.imdb.com/title/tt0360139/?ref_=fn_tt_tt_1"/>
    <n v="129"/>
    <x v="0"/>
    <s v="USA"/>
    <s v="PG-13"/>
    <n v="23000000"/>
    <n v="2004"/>
    <n v="143"/>
    <n v="6.1"/>
    <n v="2.35"/>
    <n v="0"/>
  </r>
  <r>
    <s v="Color"/>
    <x v="1533"/>
    <n v="65"/>
    <n v="101"/>
    <n v="3"/>
    <n v="120"/>
    <s v="Stark Sands"/>
    <n v="448"/>
    <n v="12189514"/>
    <s v="Comedy|Romance"/>
    <s v="Annabella Sciorra"/>
    <s v="Chasing Liberty "/>
    <n v="30092"/>
    <n v="829"/>
    <s v="Terence Maynard"/>
    <n v="0"/>
    <s v="first daughter|photographer|prague|president|secret service agent"/>
    <s v="http://www.imdb.com/title/tt0360139/?ref_=fn_tt_tt_1"/>
    <n v="129"/>
    <x v="0"/>
    <s v="USA"/>
    <s v="PG-13"/>
    <n v="23000000"/>
    <n v="2004"/>
    <n v="143"/>
    <n v="6.1"/>
    <n v="2.35"/>
    <n v="0"/>
  </r>
  <r>
    <s v="Color"/>
    <x v="1534"/>
    <n v="67"/>
    <n v="101"/>
    <n v="112"/>
    <n v="612"/>
    <s v="Dave Chappelle"/>
    <n v="1000"/>
    <n v="6851636"/>
    <s v="Comedy|Drama|Romance"/>
    <s v="Janeane Garofalo"/>
    <s v="200 Cigarettes "/>
    <n v="13010"/>
    <n v="2697"/>
    <s v="Gaby Hoffmann"/>
    <n v="5"/>
    <s v="bartender|friend|new year's eve|party|punk"/>
    <s v="http://www.imdb.com/title/tt0137338/?ref_=fn_tt_tt_1"/>
    <n v="182"/>
    <x v="0"/>
    <s v="USA"/>
    <s v="R"/>
    <n v="6000000"/>
    <n v="1999"/>
    <n v="744"/>
    <n v="5.9"/>
    <n v="1.85"/>
    <n v="0"/>
  </r>
  <r>
    <s v="Color"/>
    <x v="186"/>
    <n v="69"/>
    <n v="101"/>
    <n v="11000"/>
    <n v="2"/>
    <s v="Gaby Hoffmann"/>
    <n v="1000"/>
    <n v="9714482"/>
    <s v="Comedy|Musical|Romance"/>
    <s v="Natasha Lyonne"/>
    <s v="Everyone Says I Love You "/>
    <n v="30083"/>
    <n v="1614"/>
    <s v="Jeff DeRocker"/>
    <n v="0"/>
    <s v="engagement|grandfather|liberal|maid|song"/>
    <s v="http://www.imdb.com/title/tt0116242/?ref_=fn_tt_tt_1"/>
    <n v="140"/>
    <x v="0"/>
    <s v="USA"/>
    <s v="R"/>
    <n v="20000000"/>
    <n v="1996"/>
    <n v="612"/>
    <n v="6.8"/>
    <n v="1.85"/>
    <n v="0"/>
  </r>
  <r>
    <s v="Color"/>
    <x v="1180"/>
    <n v="72"/>
    <n v="101"/>
    <n v="545"/>
    <n v="545"/>
    <s v="Cary-Hiroyuki Tagawa"/>
    <n v="1000"/>
    <n v="70360285"/>
    <s v="Action|Adventure|Fantasy|Sci-Fi|Thriller"/>
    <s v="Christopher Lambert"/>
    <s v="Mortal Kombat "/>
    <n v="81783"/>
    <n v="3816"/>
    <s v="Bridgette Wilson-Sampras"/>
    <n v="0"/>
    <s v="based on video game|island|mortal kombat|tournament|warrior"/>
    <s v="http://www.imdb.com/title/tt0113855/?ref_=fn_tt_tt_1"/>
    <n v="283"/>
    <x v="0"/>
    <s v="USA"/>
    <s v="PG-13"/>
    <n v="18000000"/>
    <n v="1995"/>
    <n v="1000"/>
    <n v="5.8"/>
    <n v="1.85"/>
    <n v="0"/>
  </r>
  <r>
    <s v="Color"/>
    <x v="1535"/>
    <n v="73"/>
    <n v="101"/>
    <n v="22"/>
    <n v="558"/>
    <s v="Jane Krakowski"/>
    <n v="918"/>
    <n v="17655201"/>
    <s v="Drama|Family"/>
    <s v="Julia Ormond"/>
    <s v="Kit Kittredge: An American Girl "/>
    <n v="4719"/>
    <n v="3317"/>
    <s v="Willow Smith"/>
    <n v="1"/>
    <s v="boarding house|girl|great depression|house|ohio"/>
    <s v="http://www.imdb.com/title/tt0846308/?ref_=fn_tt_tt_1"/>
    <n v="24"/>
    <x v="0"/>
    <s v="USA"/>
    <s v="G"/>
    <n v="10000000"/>
    <n v="2008"/>
    <n v="624"/>
    <n v="6.7"/>
    <n v="1.85"/>
    <n v="851"/>
  </r>
  <r>
    <s v="Color"/>
    <x v="1536"/>
    <n v="77"/>
    <n v="101"/>
    <n v="93"/>
    <n v="218"/>
    <s v="Nona Gaye"/>
    <n v="287"/>
    <n v="26082914"/>
    <s v="Action|Adventure|Crime|Thriller"/>
    <s v="Sunny Mabrey"/>
    <s v="xXx: State of the Union "/>
    <n v="51349"/>
    <n v="993"/>
    <s v="Xzibit"/>
    <n v="2"/>
    <s v="coup d'etat|mutiny|president|u.s. navy|washington d.c."/>
    <s v="http://www.imdb.com/title/tt0329774/?ref_=fn_tt_tt_1"/>
    <n v="213"/>
    <x v="0"/>
    <s v="USA"/>
    <s v="PG-13"/>
    <n v="87000000"/>
    <n v="2005"/>
    <n v="233"/>
    <n v="4.3"/>
    <n v="2.35"/>
    <n v="0"/>
  </r>
  <r>
    <s v="Color"/>
    <x v="1537"/>
    <n v="77"/>
    <n v="101"/>
    <n v="17"/>
    <n v="289"/>
    <s v="Luke Mably"/>
    <n v="766"/>
    <m/>
    <s v="Mystery|Thriller"/>
    <s v="Colin Salmon"/>
    <s v="Exam "/>
    <n v="70076"/>
    <n v="2123"/>
    <s v="Pollyanna McIntosh"/>
    <n v="0"/>
    <s v="band aid|hairpin|one day|single set production|unsubtitled foreign language"/>
    <s v="http://www.imdb.com/title/tt1258197/?ref_=fn_tt_tt_1"/>
    <n v="120"/>
    <x v="0"/>
    <s v="UK"/>
    <s v="Not Rated"/>
    <m/>
    <n v="2009"/>
    <n v="438"/>
    <n v="6.9"/>
    <n v="2.35"/>
    <n v="14000"/>
  </r>
  <r>
    <s v="Color"/>
    <x v="790"/>
    <n v="78"/>
    <n v="101"/>
    <n v="287"/>
    <n v="257"/>
    <s v="Al Leong"/>
    <n v="745"/>
    <n v="29500000"/>
    <s v="Fantasy|Horror|Sci-Fi"/>
    <s v="Albert Brooks"/>
    <s v="Twilight Zone: The Movie "/>
    <n v="25613"/>
    <n v="1954"/>
    <s v="Vic Morrow"/>
    <n v="0"/>
    <s v="1940s|1960s|bar|kick the can|remake"/>
    <s v="http://www.imdb.com/title/tt0086491/?ref_=fn_tt_tt_1"/>
    <n v="121"/>
    <x v="0"/>
    <s v="USA"/>
    <s v="PG"/>
    <n v="10000000"/>
    <n v="1983"/>
    <n v="730"/>
    <n v="6.5"/>
    <n v="1.85"/>
    <n v="0"/>
  </r>
  <r>
    <s v="Color"/>
    <x v="943"/>
    <n v="78"/>
    <n v="101"/>
    <n v="187"/>
    <n v="127"/>
    <s v="Ava Acres"/>
    <n v="554"/>
    <m/>
    <s v="Drama"/>
    <s v="Cara Delevingne"/>
    <s v="The Face of an Angel "/>
    <n v="2863"/>
    <n v="1041"/>
    <s v="Sara Stewart"/>
    <n v="2"/>
    <s v=""/>
    <s v="http://www.imdb.com/title/tt2967008/?ref_=fn_tt_tt_1"/>
    <n v="25"/>
    <x v="0"/>
    <s v="UK"/>
    <s v="Not Rated"/>
    <m/>
    <n v="2014"/>
    <n v="213"/>
    <n v="4.7"/>
    <n v="2.35"/>
    <n v="488"/>
  </r>
  <r>
    <s v="Color"/>
    <x v="1538"/>
    <n v="79"/>
    <n v="101"/>
    <n v="14"/>
    <n v="559"/>
    <s v="Cicely Tyson"/>
    <n v="1000"/>
    <m/>
    <s v="Drama|Horror|Mystery|Thriller"/>
    <s v="Abigail Spencer"/>
    <s v="The Haunting in Connecticut 2: Ghosts of Georgia "/>
    <n v="13167"/>
    <n v="3164"/>
    <s v="Brad James"/>
    <n v="0"/>
    <s v="daughter|georgia|mother|slave|trailer"/>
    <s v="http://www.imdb.com/title/tt1457765/?ref_=fn_tt_tt_1"/>
    <n v="57"/>
    <x v="0"/>
    <s v="USA"/>
    <s v="R"/>
    <n v="9000000"/>
    <n v="2013"/>
    <n v="907"/>
    <n v="5.3"/>
    <n v="2.35"/>
    <n v="0"/>
  </r>
  <r>
    <s v="Color"/>
    <x v="1006"/>
    <n v="80"/>
    <n v="101"/>
    <n v="163"/>
    <n v="488"/>
    <s v="Peter Coyote"/>
    <n v="683"/>
    <n v="41227069"/>
    <s v="Drama|Romance"/>
    <s v="Lauren German"/>
    <s v="A Walk to Remember "/>
    <n v="162701"/>
    <n v="2436"/>
    <s v="Paz de la Huerta"/>
    <n v="1"/>
    <s v="community service|love|punishment|school|student"/>
    <s v="http://www.imdb.com/title/tt0281358/?ref_=fn_tt_tt_1"/>
    <n v="962"/>
    <x v="0"/>
    <s v="USA"/>
    <s v="PG"/>
    <n v="11000000"/>
    <n v="2002"/>
    <n v="548"/>
    <n v="7.4"/>
    <n v="2.35"/>
    <n v="19000"/>
  </r>
  <r>
    <s v="Color"/>
    <x v="1539"/>
    <n v="80"/>
    <n v="101"/>
    <n v="34"/>
    <n v="40"/>
    <s v="Christopher Simpson"/>
    <n v="56"/>
    <n v="1094998"/>
    <s v="Drama"/>
    <s v="Satish Kaushik"/>
    <s v="Brick Lane "/>
    <n v="2560"/>
    <n v="150"/>
    <s v="Tannishtha Chatterjee"/>
    <n v="1"/>
    <s v="arranged marriage|bangladesh|buckingham palace|september 11 2001|title directed by female"/>
    <s v="http://www.imdb.com/title/tt0940585/?ref_=fn_tt_tt_1"/>
    <n v="29"/>
    <x v="0"/>
    <s v="UK"/>
    <s v="PG-13"/>
    <m/>
    <n v="2007"/>
    <n v="41"/>
    <n v="6.7"/>
    <n v="2.35"/>
    <n v="430"/>
  </r>
  <r>
    <s v="Color"/>
    <x v="554"/>
    <n v="81"/>
    <n v="101"/>
    <n v="13"/>
    <n v="499"/>
    <s v="Lochlyn Munro"/>
    <n v="651"/>
    <n v="15408822"/>
    <s v="Comedy|Romance"/>
    <s v="Thomas Lennon"/>
    <s v="A Guy Thing "/>
    <n v="14147"/>
    <n v="2698"/>
    <s v="James Brolin"/>
    <n v="3"/>
    <s v="bachelor party|climbing a tree|taxi|toilet|wedding"/>
    <s v="http://www.imdb.com/title/tt0295289/?ref_=fn_tt_tt_1"/>
    <n v="92"/>
    <x v="0"/>
    <s v="USA"/>
    <s v="PG-13"/>
    <n v="20000000"/>
    <n v="2003"/>
    <n v="555"/>
    <n v="5.6"/>
    <n v="1.85"/>
    <n v="401"/>
  </r>
  <r>
    <s v="Color"/>
    <x v="1540"/>
    <n v="88"/>
    <n v="101"/>
    <n v="503"/>
    <n v="1000"/>
    <s v="Alfre Woodard"/>
    <n v="13000"/>
    <n v="60328558"/>
    <s v="Comedy|Drama|Fantasy"/>
    <s v="Bill Murray"/>
    <s v="Scrooged "/>
    <n v="61396"/>
    <n v="18734"/>
    <s v="Robert Mitchum"/>
    <n v="1"/>
    <s v="christmas|compassion|executive|ghost|redemption"/>
    <s v="http://www.imdb.com/title/tt0096061/?ref_=fn_tt_tt_1"/>
    <n v="159"/>
    <x v="0"/>
    <s v="USA"/>
    <s v="PG-13"/>
    <n v="32000000"/>
    <n v="1988"/>
    <n v="1000"/>
    <n v="7"/>
    <n v="1.85"/>
    <n v="11000"/>
  </r>
  <r>
    <s v="Color"/>
    <x v="276"/>
    <n v="90"/>
    <n v="101"/>
    <n v="36"/>
    <n v="377"/>
    <s v="Adrian Paul"/>
    <n v="1000"/>
    <n v="12801190"/>
    <s v="Action|Adventure|Fantasy|Sci-Fi"/>
    <s v="Christopher Lambert"/>
    <s v="Highlander: Endgame "/>
    <n v="16340"/>
    <n v="2764"/>
    <s v="Adam Copeland"/>
    <n v="1"/>
    <s v="battle|explosion|immortal|revenge|sequel to cult film"/>
    <s v="http://www.imdb.com/title/tt0144964/?ref_=fn_tt_tt_1"/>
    <n v="355"/>
    <x v="0"/>
    <s v="USA"/>
    <s v="R"/>
    <n v="15000000"/>
    <n v="2000"/>
    <n v="786"/>
    <n v="4.5999999999999996"/>
    <n v="2.35"/>
    <n v="356"/>
  </r>
  <r>
    <s v="Color"/>
    <x v="856"/>
    <n v="93"/>
    <n v="101"/>
    <n v="26"/>
    <n v="266"/>
    <s v="Rachel True"/>
    <n v="838"/>
    <n v="24881000"/>
    <s v="Drama|Fantasy|Horror|Thriller"/>
    <s v="Christine Taylor"/>
    <s v="The Craft "/>
    <n v="57140"/>
    <n v="1812"/>
    <s v="Brenda Strong"/>
    <n v="0"/>
    <s v="coven|occult|outcast|spell|witch"/>
    <s v="http://www.imdb.com/title/tt0115963/?ref_=fn_tt_tt_1"/>
    <n v="195"/>
    <x v="0"/>
    <s v="USA"/>
    <s v="R"/>
    <n v="15000000"/>
    <n v="1996"/>
    <n v="328"/>
    <n v="6.2"/>
    <n v="1.85"/>
    <n v="6000"/>
  </r>
  <r>
    <s v="Color"/>
    <x v="950"/>
    <n v="94"/>
    <n v="101"/>
    <n v="47"/>
    <n v="2"/>
    <s v="Zan Marolt"/>
    <n v="499"/>
    <n v="876671"/>
    <s v="Adventure|Comedy|Drama|Romance|Thriller|War"/>
    <s v="James Brolin"/>
    <s v="The Hunting Party "/>
    <n v="22010"/>
    <n v="504"/>
    <s v="Ljubomir Kerekes"/>
    <n v="2"/>
    <s v="bosnia|cia|fox|hunt|war criminal"/>
    <s v="http://www.imdb.com/title/tt0455782/?ref_=fn_tt_tt_1"/>
    <n v="90"/>
    <x v="0"/>
    <s v="USA"/>
    <s v="R"/>
    <n v="25000000"/>
    <n v="2007"/>
    <n v="3"/>
    <n v="6.9"/>
    <n v="2.35"/>
    <n v="0"/>
  </r>
  <r>
    <s v=" Black and White"/>
    <x v="1541"/>
    <n v="97"/>
    <n v="101"/>
    <n v="0"/>
    <n v="66"/>
    <s v="Jane Wyman"/>
    <n v="287"/>
    <m/>
    <s v="Drama|Film-Noir"/>
    <s v="Ray Milland"/>
    <s v="The Lost Weekend "/>
    <n v="24959"/>
    <n v="581"/>
    <s v="Frank Faylen"/>
    <n v="4"/>
    <s v="addiction|alcoholic|alcoholism|paranoia|suicidal thoughts"/>
    <s v="http://www.imdb.com/title/tt0037884/?ref_=fn_tt_tt_1"/>
    <n v="136"/>
    <x v="0"/>
    <s v="USA"/>
    <s v="Not Rated"/>
    <n v="1250000"/>
    <n v="1945"/>
    <n v="160"/>
    <n v="8"/>
    <n v="1.37"/>
    <n v="0"/>
  </r>
  <r>
    <s v="Color"/>
    <x v="1542"/>
    <n v="102"/>
    <n v="101"/>
    <n v="2"/>
    <n v="40"/>
    <s v="Reda Kateb"/>
    <n v="10000"/>
    <m/>
    <s v="Drama|War|Western"/>
    <s v="Viggo Mortensen"/>
    <s v="Far from Men "/>
    <n v="4035"/>
    <n v="10218"/>
    <s v="Ángela Molina"/>
    <n v="0"/>
    <s v="algerian war|based on short story|hostage|teacher|title at the end"/>
    <s v="http://www.imdb.com/title/tt2936180/?ref_=fn_tt_tt_1"/>
    <n v="19"/>
    <x v="5"/>
    <s v="France"/>
    <s v="Unrated"/>
    <n v="7700000"/>
    <n v="2014"/>
    <n v="154"/>
    <n v="7.3"/>
    <n v="2.35"/>
    <n v="2000"/>
  </r>
  <r>
    <s v="Color"/>
    <x v="604"/>
    <n v="104"/>
    <n v="101"/>
    <n v="0"/>
    <n v="764"/>
    <s v="Valeria Golino"/>
    <n v="12000"/>
    <n v="25407250"/>
    <s v="Action|Adventure|Sci-Fi|Thriller"/>
    <s v="Steve Buscemi"/>
    <s v="Escape from L.A. "/>
    <n v="54021"/>
    <n v="15935"/>
    <s v="Michelle Forbes"/>
    <n v="0"/>
    <s v="escape|island|los angeles california|machismo|president's daughter"/>
    <s v="http://www.imdb.com/title/tt0116225/?ref_=fn_tt_tt_1"/>
    <n v="227"/>
    <x v="0"/>
    <s v="USA"/>
    <s v="R"/>
    <n v="50000000"/>
    <n v="1996"/>
    <n v="898"/>
    <n v="5.7"/>
    <n v="2.35"/>
    <n v="0"/>
  </r>
  <r>
    <s v="Color"/>
    <x v="948"/>
    <n v="104"/>
    <n v="101"/>
    <n v="37"/>
    <n v="595"/>
    <s v="Jeffrey Combs"/>
    <n v="2000"/>
    <n v="13208023"/>
    <s v="Crime|Horror|Thriller"/>
    <s v="Natascha McElhone"/>
    <s v="Feardotcom "/>
    <n v="17309"/>
    <n v="4262"/>
    <s v="Udo Kier"/>
    <n v="1"/>
    <s v="bondage gear|bound and gagged|hung by one's wrists|tied to a chair|tied to a table"/>
    <s v="http://www.imdb.com/title/tt0295254/?ref_=fn_tt_tt_1"/>
    <n v="388"/>
    <x v="0"/>
    <s v="UK"/>
    <s v="R"/>
    <n v="42000000"/>
    <n v="2002"/>
    <n v="886"/>
    <n v="3.3"/>
    <n v="2.35"/>
    <n v="612"/>
  </r>
  <r>
    <s v="Color"/>
    <x v="1543"/>
    <n v="105"/>
    <n v="101"/>
    <n v="4"/>
    <n v="0"/>
    <s v="Yuval Diskin"/>
    <n v="0"/>
    <n v="2408553"/>
    <s v="Documentary|War"/>
    <s v="Ami Ayalon"/>
    <s v="The Gatekeepers "/>
    <n v="4547"/>
    <n v="0"/>
    <s v="Yaakov Peri"/>
    <n v="3"/>
    <s v="interview|jerusalem|jewish|terrorism|terrorist bombing"/>
    <s v="http://www.imdb.com/title/tt2309788/?ref_=fn_tt_tt_1"/>
    <n v="33"/>
    <x v="17"/>
    <s v="Israel"/>
    <s v="PG-13"/>
    <m/>
    <n v="2012"/>
    <n v="0"/>
    <n v="7.6"/>
    <n v="1.85"/>
    <n v="0"/>
  </r>
  <r>
    <s v="Color"/>
    <x v="1158"/>
    <n v="107"/>
    <n v="101"/>
    <n v="43"/>
    <n v="655"/>
    <s v="Bill Duke"/>
    <n v="2000"/>
    <n v="51758599"/>
    <s v="Action|Comedy|Crime|Drama|Thriller"/>
    <s v="Michael Jai White"/>
    <s v="Exit Wounds "/>
    <n v="27580"/>
    <n v="5942"/>
    <s v="Bruce McGill"/>
    <n v="0"/>
    <s v="corrupt cop|drug dealer|drugs|heroin|vice president"/>
    <s v="http://www.imdb.com/title/tt0242445/?ref_=fn_tt_tt_1"/>
    <n v="232"/>
    <x v="0"/>
    <s v="USA"/>
    <s v="R"/>
    <n v="33000000"/>
    <n v="2001"/>
    <n v="1000"/>
    <n v="5.5"/>
    <n v="2.35"/>
    <n v="742"/>
  </r>
  <r>
    <s v="Color"/>
    <x v="585"/>
    <n v="108"/>
    <n v="101"/>
    <n v="0"/>
    <n v="685"/>
    <s v="Enrico Colantoni"/>
    <n v="8000"/>
    <n v="2506446"/>
    <s v="Comedy|Romance"/>
    <s v="Julia Roberts"/>
    <s v="Full Frontal "/>
    <n v="8662"/>
    <n v="11327"/>
    <s v="Blair Underwood"/>
    <n v="0"/>
    <s v="birthday|friend|hollywood|party|sex"/>
    <s v="http://www.imdb.com/title/tt0290212/?ref_=fn_tt_tt_1"/>
    <n v="172"/>
    <x v="0"/>
    <s v="USA"/>
    <s v="R"/>
    <n v="2000000"/>
    <n v="2002"/>
    <n v="724"/>
    <n v="4.7"/>
    <n v="1.85"/>
    <n v="134"/>
  </r>
  <r>
    <s v="Color"/>
    <x v="1158"/>
    <n v="109"/>
    <n v="101"/>
    <n v="43"/>
    <n v="432"/>
    <s v="Tom Arnold"/>
    <n v="5000"/>
    <n v="34604054"/>
    <s v="Action|Crime|Drama|Thriller"/>
    <s v="Jet Li"/>
    <s v="Cradle 2 the Grave "/>
    <n v="34942"/>
    <n v="6867"/>
    <s v="DMX"/>
    <n v="2"/>
    <s v="camera shot from inside human body|diamond|evil man|heist|terrorism"/>
    <s v="http://www.imdb.com/title/tt0306685/?ref_=fn_tt_tt_1"/>
    <n v="185"/>
    <x v="0"/>
    <s v="USA"/>
    <s v="R"/>
    <n v="30000000"/>
    <n v="2003"/>
    <n v="618"/>
    <n v="5.8"/>
    <n v="2.35"/>
    <n v="1000"/>
  </r>
  <r>
    <s v="Color"/>
    <x v="1544"/>
    <n v="116"/>
    <n v="101"/>
    <n v="21"/>
    <n v="161"/>
    <s v="Gina McKee"/>
    <n v="420"/>
    <n v="864959"/>
    <s v="Adventure|Fantasy"/>
    <s v="Stephanie Leonidas"/>
    <s v="Mirrormask "/>
    <n v="20275"/>
    <n v="1215"/>
    <s v="Rob Brydon"/>
    <n v="0"/>
    <s v="circus|dark fantasy|dream|dream world|fantasy world"/>
    <s v="http://www.imdb.com/title/tt0366780/?ref_=fn_tt_tt_1"/>
    <n v="151"/>
    <x v="0"/>
    <s v="UK"/>
    <s v="PG"/>
    <n v="4000000"/>
    <n v="2005"/>
    <n v="291"/>
    <n v="6.9"/>
    <n v="1.85"/>
    <n v="0"/>
  </r>
  <r>
    <s v="Color"/>
    <x v="766"/>
    <n v="117"/>
    <n v="101"/>
    <n v="23"/>
    <n v="541"/>
    <s v="Thomas Lennon"/>
    <n v="660"/>
    <n v="66002004"/>
    <s v="Adventure|Comedy|Family|Fantasy|Romance|Sport"/>
    <s v="Scoot McNairy"/>
    <s v="Herbie Fully Loaded "/>
    <n v="36431"/>
    <n v="2177"/>
    <s v="Cheryl Hines"/>
    <n v="1"/>
    <s v="automobile racing|car|mechanic|nascar|street racing"/>
    <s v="http://www.imdb.com/title/tt0400497/?ref_=fn_tt_tt_1"/>
    <n v="168"/>
    <x v="0"/>
    <s v="USA"/>
    <s v="G"/>
    <n v="50000000"/>
    <n v="2005"/>
    <n v="651"/>
    <n v="4.7"/>
    <n v="1.85"/>
    <n v="1000"/>
  </r>
  <r>
    <s v="Color"/>
    <x v="1102"/>
    <n v="118"/>
    <n v="101"/>
    <n v="30"/>
    <n v="268"/>
    <s v="Alicia Witt"/>
    <n v="1000"/>
    <n v="93307796"/>
    <s v="Comedy|Romance"/>
    <s v="Dorian Missick"/>
    <s v="Two Weeks Notice "/>
    <n v="85673"/>
    <n v="2636"/>
    <s v="Dana Ivey"/>
    <n v="2"/>
    <s v="developer|divorce|lawyer|love|new york city"/>
    <s v="http://www.imdb.com/title/tt0313737/?ref_=fn_tt_tt_1"/>
    <n v="269"/>
    <x v="0"/>
    <s v="USA"/>
    <s v="PG-13"/>
    <n v="60000000"/>
    <n v="2002"/>
    <n v="976"/>
    <n v="6.1"/>
    <n v="1.85"/>
    <n v="0"/>
  </r>
  <r>
    <s v="Color"/>
    <x v="1545"/>
    <n v="120"/>
    <n v="101"/>
    <n v="343"/>
    <n v="384"/>
    <s v="Maria Conchita Alonso"/>
    <n v="581"/>
    <n v="38122105"/>
    <s v="Action|Crime|Sci-Fi|Thriller"/>
    <s v="Yaphet Kotto"/>
    <s v="The Running Man "/>
    <n v="112669"/>
    <n v="2373"/>
    <s v="Richard Dawson"/>
    <n v="1"/>
    <s v="game of death|government conspiracy|latina|oppression|police"/>
    <s v="http://www.imdb.com/title/tt0093894/?ref_=fn_tt_tt_1"/>
    <n v="226"/>
    <x v="0"/>
    <s v="USA"/>
    <s v="R"/>
    <n v="27000000"/>
    <n v="1987"/>
    <n v="571"/>
    <n v="6.6"/>
    <n v="1.37"/>
    <n v="0"/>
  </r>
  <r>
    <s v="Color"/>
    <x v="593"/>
    <n v="121"/>
    <n v="101"/>
    <n v="29"/>
    <n v="429"/>
    <s v="Paige Turco"/>
    <n v="812"/>
    <n v="29062561"/>
    <s v="Crime|Thriller"/>
    <s v="Sela Ward"/>
    <s v="The Stepfather "/>
    <n v="23424"/>
    <n v="3292"/>
    <s v="Skyler Samuels"/>
    <n v="0"/>
    <s v="head dunked in water|military school|plastic bag|playing a video game|suffocating"/>
    <s v="http://www.imdb.com/title/tt0814335/?ref_=fn_tt_tt_1"/>
    <n v="119"/>
    <x v="0"/>
    <s v="USA"/>
    <s v="PG-13"/>
    <m/>
    <n v="2009"/>
    <n v="533"/>
    <n v="5.6"/>
    <n v="2.35"/>
    <n v="0"/>
  </r>
  <r>
    <s v="Color"/>
    <x v="1361"/>
    <n v="122"/>
    <n v="101"/>
    <n v="308"/>
    <n v="206"/>
    <s v="Hiam Abbass"/>
    <n v="446"/>
    <n v="37617947"/>
    <s v="Drama|Family|Fantasy"/>
    <s v="Keisha Castle-Hughes"/>
    <s v="The Nativity Story "/>
    <n v="8143"/>
    <n v="966"/>
    <s v="Shaun Toub"/>
    <n v="0"/>
    <s v="angel|bethlehem|journey|nazareth|virgin"/>
    <s v="http://www.imdb.com/title/tt0762121/?ref_=fn_tt_tt_1"/>
    <n v="203"/>
    <x v="0"/>
    <s v="USA"/>
    <s v="PG"/>
    <n v="30000000"/>
    <n v="2006"/>
    <n v="224"/>
    <n v="6.8"/>
    <n v="2.35"/>
    <n v="0"/>
  </r>
  <r>
    <s v="Color"/>
    <x v="1546"/>
    <n v="127"/>
    <n v="101"/>
    <n v="7"/>
    <n v="440"/>
    <s v="Dan Fogler"/>
    <n v="1000"/>
    <n v="35000629"/>
    <s v="Comedy|Romance"/>
    <s v="Dane Cook"/>
    <s v="Good Luck Chuck "/>
    <n v="74622"/>
    <n v="2822"/>
    <s v="Chelan Simmons"/>
    <n v="1"/>
    <s v="breasts|leg spreading|mini skirt|sex|sex in bed"/>
    <s v="http://www.imdb.com/title/tt0452625/?ref_=fn_tt_tt_1"/>
    <n v="150"/>
    <x v="0"/>
    <s v="USA"/>
    <s v="R"/>
    <n v="25000000"/>
    <n v="2007"/>
    <n v="562"/>
    <n v="5.6"/>
    <n v="1.85"/>
    <n v="0"/>
  </r>
  <r>
    <s v="Color"/>
    <x v="1248"/>
    <n v="127"/>
    <n v="101"/>
    <n v="212"/>
    <n v="749"/>
    <s v="Clifton Collins Jr."/>
    <n v="1000"/>
    <n v="4476235"/>
    <s v="Crime|Horror|Mystery|Thriller"/>
    <s v="LL Cool J"/>
    <s v="Mindhunters "/>
    <n v="49405"/>
    <n v="4186"/>
    <s v="Eion Bailey"/>
    <n v="0"/>
    <s v="fbi|group|island|serial killer|training"/>
    <s v="http://www.imdb.com/title/tt0297284/?ref_=fn_tt_tt_1"/>
    <n v="226"/>
    <x v="0"/>
    <s v="USA"/>
    <s v="R"/>
    <n v="27000000"/>
    <n v="2004"/>
    <n v="968"/>
    <n v="6.4"/>
    <n v="2.35"/>
    <n v="2000"/>
  </r>
  <r>
    <s v="Color"/>
    <x v="1547"/>
    <n v="128"/>
    <n v="101"/>
    <n v="10"/>
    <n v="681"/>
    <s v="Beau Garrett"/>
    <n v="1000"/>
    <n v="46012734"/>
    <s v="Comedy|Romance"/>
    <s v="Busy Philipps"/>
    <s v="Made of Honor "/>
    <n v="54421"/>
    <n v="4298"/>
    <s v="Kevin Sussman"/>
    <n v="2"/>
    <s v="friend|love|maid|maid of honor|marriage"/>
    <s v="http://www.imdb.com/title/tt0866439/?ref_=fn_tt_tt_1"/>
    <n v="101"/>
    <x v="0"/>
    <s v="USA"/>
    <s v="PG-13"/>
    <n v="40000000"/>
    <n v="2008"/>
    <n v="689"/>
    <n v="5.8"/>
    <n v="2.35"/>
    <n v="3000"/>
  </r>
  <r>
    <s v="Color"/>
    <x v="1548"/>
    <n v="131"/>
    <n v="101"/>
    <n v="61"/>
    <n v="611"/>
    <s v="Jeffrey Jones"/>
    <n v="769"/>
    <n v="2060953"/>
    <s v="Fantasy|Horror|Thriller"/>
    <s v="Jeremy Davies"/>
    <s v="Ravenous "/>
    <n v="29990"/>
    <n v="2543"/>
    <s v="David Arquette"/>
    <n v="0"/>
    <s v="based on true story|cannibalism|captain|mexican american war|u.s. frontier"/>
    <s v="http://www.imdb.com/title/tt0129332/?ref_=fn_tt_tt_1"/>
    <n v="316"/>
    <x v="0"/>
    <s v="Czech Republic"/>
    <s v="R"/>
    <n v="12000000"/>
    <n v="1999"/>
    <n v="692"/>
    <n v="7.1"/>
    <n v="2.35"/>
    <n v="0"/>
  </r>
  <r>
    <s v="Color"/>
    <x v="1549"/>
    <n v="132"/>
    <n v="101"/>
    <n v="17"/>
    <n v="429"/>
    <s v="Romany Malco"/>
    <n v="35000"/>
    <n v="34017854"/>
    <s v="Comedy"/>
    <s v="Bella Thorne"/>
    <s v="The DUFF "/>
    <n v="51326"/>
    <n v="36892"/>
    <s v="Skyler Samuels"/>
    <n v="4"/>
    <s v="cartoon on tv|generation y|high school|overalls|strong female character"/>
    <s v="http://www.imdb.com/title/tt1666801/?ref_=fn_tt_tt_1"/>
    <n v="116"/>
    <x v="0"/>
    <s v="USA"/>
    <s v="PG-13"/>
    <n v="8500000"/>
    <n v="2015"/>
    <n v="966"/>
    <n v="6.5"/>
    <n v="2.35"/>
    <n v="8000"/>
  </r>
  <r>
    <s v="Color"/>
    <x v="1088"/>
    <n v="132"/>
    <n v="101"/>
    <n v="126"/>
    <n v="586"/>
    <s v="Jane Fonda"/>
    <n v="3000"/>
    <n v="82931301"/>
    <s v="Comedy|Romance"/>
    <s v="Adam Scott"/>
    <s v="Monster-in-Law "/>
    <n v="43358"/>
    <n v="6292"/>
    <s v="Elaine Stritch"/>
    <n v="0"/>
    <s v="breakdown|fight|mother in law|scheme|wedding"/>
    <s v="http://www.imdb.com/title/tt0369735/?ref_=fn_tt_tt_1"/>
    <n v="228"/>
    <x v="0"/>
    <s v="Germany"/>
    <s v="PG-13"/>
    <n v="60000000"/>
    <n v="2005"/>
    <n v="949"/>
    <n v="5.5"/>
    <n v="2.35"/>
    <n v="0"/>
  </r>
  <r>
    <s v="Color"/>
    <x v="1550"/>
    <n v="135"/>
    <n v="101"/>
    <n v="96"/>
    <n v="442"/>
    <s v="Mika Boorem"/>
    <n v="12000"/>
    <n v="24185781"/>
    <s v="Drama|Mystery"/>
    <s v="Anthony Hopkins"/>
    <s v="Hearts in Atlantis "/>
    <n v="30339"/>
    <n v="13811"/>
    <s v="Hope Davis"/>
    <n v="1"/>
    <s v="based on multiple works|bully|kiss|memory|mysterious stranger"/>
    <s v="http://www.imdb.com/title/tt0252501/?ref_=fn_tt_tt_1"/>
    <n v="268"/>
    <x v="0"/>
    <s v="USA"/>
    <s v="PG-13"/>
    <n v="31000000"/>
    <n v="2001"/>
    <n v="495"/>
    <n v="6.9"/>
    <n v="2.35"/>
    <n v="0"/>
  </r>
  <r>
    <s v="Color"/>
    <x v="1086"/>
    <n v="136"/>
    <n v="101"/>
    <n v="4000"/>
    <n v="539"/>
    <s v="Josh Hutcherson"/>
    <n v="17000"/>
    <n v="28045540"/>
    <s v="Action|Adventure|Comedy|Family|Fantasy|Sci-Fi"/>
    <s v="Kristen Stewart"/>
    <s v="Zathura: A Space Adventure "/>
    <n v="67707"/>
    <n v="32232"/>
    <s v="Jonah Bobo"/>
    <n v="0"/>
    <s v="2000s|coke|meeting future self|reference to spongebob squarepants|sony"/>
    <s v="http://www.imdb.com/title/tt0406375/?ref_=fn_tt_tt_1"/>
    <n v="202"/>
    <x v="0"/>
    <s v="USA"/>
    <s v="PG"/>
    <n v="65000000"/>
    <n v="2005"/>
    <n v="14000"/>
    <n v="6.1"/>
    <n v="1.85"/>
    <n v="0"/>
  </r>
  <r>
    <s v="Color"/>
    <x v="1063"/>
    <n v="137"/>
    <n v="101"/>
    <n v="48"/>
    <n v="531"/>
    <s v="Lena Olin"/>
    <n v="775"/>
    <n v="30307804"/>
    <s v="Drama|Fantasy|Horror"/>
    <s v="Aaliyah"/>
    <s v="Queen of the Damned "/>
    <n v="43991"/>
    <n v="3001"/>
    <s v="Bruce Spence"/>
    <n v="2"/>
    <s v="fatal attraction|interspecies romance|queen|supernatural power|vampire"/>
    <s v="http://www.imdb.com/title/tt0238546/?ref_=fn_tt_tt_1"/>
    <n v="695"/>
    <x v="0"/>
    <s v="USA"/>
    <s v="R"/>
    <n v="35000000"/>
    <n v="2002"/>
    <n v="541"/>
    <n v="5.2"/>
    <n v="2.35"/>
    <n v="0"/>
  </r>
  <r>
    <s v="Color"/>
    <x v="748"/>
    <n v="138"/>
    <n v="101"/>
    <n v="38"/>
    <n v="11000"/>
    <s v="Gerard Butler"/>
    <n v="23000"/>
    <n v="43060566"/>
    <s v="Action|Adventure|Fantasy|Sci-Fi|Thriller"/>
    <s v="Christian Bale"/>
    <s v="Reign of Fire "/>
    <n v="107859"/>
    <n v="53024"/>
    <s v="Matthew McConaughey"/>
    <n v="0"/>
    <s v="castle|dragon|fire breathing dragon|militia|survival"/>
    <s v="http://www.imdb.com/title/tt0253556/?ref_=fn_tt_tt_1"/>
    <n v="569"/>
    <x v="0"/>
    <s v="USA"/>
    <s v="PG-13"/>
    <n v="60000000"/>
    <n v="2002"/>
    <n v="18000"/>
    <n v="6.2"/>
    <n v="2.35"/>
    <n v="0"/>
  </r>
  <r>
    <s v="Color"/>
    <x v="53"/>
    <n v="139"/>
    <n v="101"/>
    <n v="221"/>
    <n v="11000"/>
    <s v="Adam Sandler"/>
    <n v="12000"/>
    <n v="133668525"/>
    <s v="Comedy"/>
    <s v="Steve Buscemi"/>
    <s v="Grown Ups 2 "/>
    <n v="107817"/>
    <n v="39269"/>
    <s v="Jon Lovitz"/>
    <n v="4"/>
    <s v="belching|number in title|party|reference to nicki minaj|sneezing"/>
    <s v="http://www.imdb.com/title/tt2191701/?ref_=fn_tt_tt_1"/>
    <n v="255"/>
    <x v="0"/>
    <s v="USA"/>
    <s v="PG-13"/>
    <n v="80000000"/>
    <n v="2013"/>
    <n v="11000"/>
    <n v="5.4"/>
    <n v="1.85"/>
    <n v="14000"/>
  </r>
  <r>
    <s v="Color"/>
    <x v="1551"/>
    <n v="140"/>
    <n v="101"/>
    <n v="46"/>
    <n v="902"/>
    <s v="Kirsten Dunst"/>
    <n v="33000"/>
    <n v="578382"/>
    <s v="Crime|Drama|Mystery|Romance|Thriller"/>
    <s v="Ryan Gosling"/>
    <s v="All Good Things "/>
    <n v="41249"/>
    <n v="39515"/>
    <s v="Frank Langella"/>
    <n v="2"/>
    <s v="family business|friend|murder|new york city|trial"/>
    <s v="http://www.imdb.com/title/tt1175709/?ref_=fn_tt_tt_1"/>
    <n v="67"/>
    <x v="0"/>
    <s v="USA"/>
    <s v="R"/>
    <m/>
    <n v="2010"/>
    <n v="4000"/>
    <n v="6.3"/>
    <n v="1.85"/>
    <n v="0"/>
  </r>
  <r>
    <s v="Color"/>
    <x v="941"/>
    <n v="147"/>
    <n v="101"/>
    <n v="11000"/>
    <n v="512"/>
    <s v="Chris Elliott"/>
    <n v="13000"/>
    <n v="70906973"/>
    <s v="Comedy|Fantasy|Romance"/>
    <s v="Bill Murray"/>
    <s v="Groundhog Day "/>
    <n v="437418"/>
    <n v="15500"/>
    <s v="Willie Garson"/>
    <n v="1"/>
    <s v="cult film|existentialism|groundhog day|time loop|trapped in a time loop"/>
    <s v="http://www.imdb.com/title/tt0107048/?ref_=fn_tt_tt_1"/>
    <n v="609"/>
    <x v="0"/>
    <s v="USA"/>
    <s v="PG"/>
    <n v="14600000"/>
    <n v="1993"/>
    <n v="571"/>
    <n v="8.1"/>
    <n v="1.85"/>
    <n v="38000"/>
  </r>
  <r>
    <s v="Color"/>
    <x v="1552"/>
    <n v="148"/>
    <n v="101"/>
    <n v="12"/>
    <n v="149"/>
    <s v="Andrew Daly"/>
    <n v="642"/>
    <n v="80276912"/>
    <s v="Comedy|Romance"/>
    <s v="Treat Williams"/>
    <s v="What Happens in Vegas "/>
    <n v="140740"/>
    <n v="1026"/>
    <s v="Michelle Krusiec"/>
    <n v="2"/>
    <s v="casino|father son relationship|jackpot|judge|wedding"/>
    <s v="http://www.imdb.com/title/tt1033643/?ref_=fn_tt_tt_1"/>
    <n v="151"/>
    <x v="0"/>
    <s v="USA"/>
    <s v="PG-13"/>
    <n v="35000000"/>
    <n v="2008"/>
    <n v="171"/>
    <n v="6.1"/>
    <n v="2.35"/>
    <n v="0"/>
  </r>
  <r>
    <s v="Color"/>
    <x v="1553"/>
    <n v="149"/>
    <n v="101"/>
    <n v="51"/>
    <n v="8"/>
    <s v="Rawiri Paratene"/>
    <n v="446"/>
    <n v="20772796"/>
    <s v="Drama|Family"/>
    <s v="Keisha Castle-Hughes"/>
    <s v="Whale Rider "/>
    <n v="34232"/>
    <n v="497"/>
    <s v="Tammy Davis"/>
    <n v="1"/>
    <s v="girl|maori|new zealand|tradition|whale"/>
    <s v="http://www.imdb.com/title/tt0298228/?ref_=fn_tt_tt_1"/>
    <n v="346"/>
    <x v="0"/>
    <s v="New Zealand"/>
    <s v="PG-13"/>
    <n v="6000000"/>
    <n v="2002"/>
    <n v="20"/>
    <n v="7.6"/>
    <n v="2.35"/>
    <n v="0"/>
  </r>
  <r>
    <s v="Color"/>
    <x v="1004"/>
    <n v="149"/>
    <n v="101"/>
    <n v="176"/>
    <n v="83"/>
    <s v="Tzi Ma"/>
    <n v="3000"/>
    <n v="12987647"/>
    <s v="Drama|Mystery|Romance|Thriller|War"/>
    <s v="Brendan Fraser"/>
    <s v="The Quiet American "/>
    <n v="24019"/>
    <n v="3431"/>
    <s v="Holmes Osborne"/>
    <n v="2"/>
    <s v="american|french|saigon|vietnam|vietnamese"/>
    <s v="http://www.imdb.com/title/tt0258068/?ref_=fn_tt_tt_1"/>
    <n v="199"/>
    <x v="0"/>
    <s v="UK"/>
    <s v="R"/>
    <n v="30000000"/>
    <n v="2002"/>
    <n v="268"/>
    <n v="7.1"/>
    <n v="2.35"/>
    <n v="983"/>
  </r>
  <r>
    <s v="Color"/>
    <x v="1244"/>
    <n v="152"/>
    <n v="101"/>
    <n v="32"/>
    <n v="104"/>
    <s v="Tim McInnerny"/>
    <n v="219"/>
    <n v="8129455"/>
    <s v="Action|Adventure|Comedy|Crime"/>
    <s v="Daniel Kaluuya"/>
    <s v="Johnny English Reborn "/>
    <n v="89568"/>
    <n v="661"/>
    <s v="Togo Igawa"/>
    <n v="1"/>
    <s v="assassin|chinese|conspiracy|gadget|premier"/>
    <s v="http://www.imdb.com/title/tt1634122/?ref_=fn_tt_tt_1"/>
    <n v="142"/>
    <x v="0"/>
    <s v="USA"/>
    <s v="PG"/>
    <n v="45000000"/>
    <n v="2011"/>
    <n v="141"/>
    <n v="6.3"/>
    <n v="2.35"/>
    <n v="17000"/>
  </r>
  <r>
    <s v="Color"/>
    <x v="1554"/>
    <n v="155"/>
    <n v="101"/>
    <n v="13"/>
    <n v="6"/>
    <s v="Wilson Guerrero"/>
    <n v="280"/>
    <n v="6517198"/>
    <s v="Crime|Drama"/>
    <s v="Catalina Sandino Moreno"/>
    <s v="Maria Full of Grace "/>
    <n v="30474"/>
    <n v="308"/>
    <s v="Yenny Paola Vega"/>
    <n v="0"/>
    <s v="colombia|colombian|drug mule|money|stomach"/>
    <s v="http://www.imdb.com/title/tt0390221/?ref_=fn_tt_tt_1"/>
    <n v="172"/>
    <x v="9"/>
    <s v="Colombia"/>
    <s v="R"/>
    <n v="3000000"/>
    <n v="2004"/>
    <n v="11"/>
    <n v="7.5"/>
    <n v="1.85"/>
    <n v="0"/>
  </r>
  <r>
    <s v="Color"/>
    <x v="430"/>
    <n v="156"/>
    <n v="101"/>
    <n v="79"/>
    <n v="218"/>
    <s v="Steve-O"/>
    <n v="608"/>
    <n v="117224271"/>
    <s v="Action|Comedy|Documentary"/>
    <s v="Bam Margera"/>
    <s v="Jackass 3D "/>
    <n v="47794"/>
    <n v="1787"/>
    <s v="Chris Pontius"/>
    <n v="1"/>
    <s v="full frontal male nudity|man wearing a jock strap|man wearing a thong|rear male nudity|stripped prison uniform"/>
    <s v="http://www.imdb.com/title/tt1116184/?ref_=fn_tt_tt_1"/>
    <n v="81"/>
    <x v="0"/>
    <s v="USA"/>
    <s v="R"/>
    <n v="20000000"/>
    <n v="2010"/>
    <n v="362"/>
    <n v="7.1"/>
    <n v="1.78"/>
    <n v="0"/>
  </r>
  <r>
    <s v="Color"/>
    <x v="1555"/>
    <n v="157"/>
    <n v="101"/>
    <n v="47"/>
    <n v="407"/>
    <s v="Paul Sorvino"/>
    <n v="658"/>
    <n v="8243880"/>
    <s v="Crime|Drama|Fantasy|Romance"/>
    <s v="Estella Warren"/>
    <s v="The Cooler "/>
    <n v="28714"/>
    <n v="3086"/>
    <s v="Shawn Hatosy"/>
    <n v="1"/>
    <s v="female pubic hair|girl in panties|leg spreading|public nudity|sex in bed"/>
    <s v="http://www.imdb.com/title/tt0318374/?ref_=fn_tt_tt_1"/>
    <n v="215"/>
    <x v="0"/>
    <s v="USA"/>
    <s v="R"/>
    <n v="3200000"/>
    <n v="2003"/>
    <n v="636"/>
    <n v="7"/>
    <n v="2.35"/>
    <n v="762"/>
  </r>
  <r>
    <s v="Color"/>
    <x v="415"/>
    <n v="158"/>
    <n v="101"/>
    <n v="129"/>
    <n v="3"/>
    <s v="Christopher Webster"/>
    <n v="66"/>
    <n v="40566655"/>
    <s v="Comedy|Drama|Romance"/>
    <s v="Sharon Small"/>
    <s v="About a Boy "/>
    <n v="144021"/>
    <n v="74"/>
    <s v="Peter McNicholl"/>
    <n v="0"/>
    <s v="boy|friend|imaginary son|single father|single mother"/>
    <s v="http://www.imdb.com/title/tt0276751/?ref_=fn_tt_tt_1"/>
    <n v="391"/>
    <x v="0"/>
    <s v="UK"/>
    <s v="PG-13"/>
    <n v="30000000"/>
    <n v="2002"/>
    <n v="5"/>
    <n v="7.1"/>
    <n v="2.35"/>
    <n v="0"/>
  </r>
  <r>
    <s v="Color"/>
    <x v="1029"/>
    <n v="159"/>
    <n v="101"/>
    <n v="107"/>
    <n v="56"/>
    <s v="Rachel Crow"/>
    <n v="688"/>
    <n v="131536019"/>
    <s v="Adventure|Animation|Comedy|Family|Musical"/>
    <s v="Miguel Ferrer"/>
    <s v="Rio 2 "/>
    <n v="58498"/>
    <n v="1031"/>
    <s v="Jeffrey Garcia"/>
    <n v="0"/>
    <s v="amazon|bird|father in law|jungle|no opening credits"/>
    <s v="http://www.imdb.com/title/tt2357291/?ref_=fn_tt_tt_1"/>
    <n v="99"/>
    <x v="0"/>
    <s v="USA"/>
    <s v="G"/>
    <n v="103000000"/>
    <n v="2014"/>
    <n v="237"/>
    <n v="6.4"/>
    <n v="2.35"/>
    <n v="0"/>
  </r>
  <r>
    <s v="Color"/>
    <x v="530"/>
    <n v="159"/>
    <n v="101"/>
    <n v="365"/>
    <n v="141"/>
    <s v="Steve Railsback"/>
    <n v="338"/>
    <m/>
    <s v="Action|Horror|Sci-Fi|Thriller"/>
    <s v="Frank Finlay"/>
    <s v="Lifeforce "/>
    <n v="15531"/>
    <n v="1008"/>
    <s v="Peter Firth"/>
    <n v="0"/>
    <s v="alien|halleys comet|life force|space vampire|vampire"/>
    <s v="http://www.imdb.com/title/tt0089489/?ref_=fn_tt_tt_1"/>
    <n v="189"/>
    <x v="0"/>
    <s v="UK"/>
    <s v="R"/>
    <n v="25000000"/>
    <n v="1985"/>
    <n v="246"/>
    <n v="6.1"/>
    <n v="2.35"/>
    <n v="0"/>
  </r>
  <r>
    <s v="Color"/>
    <x v="530"/>
    <n v="159"/>
    <n v="101"/>
    <n v="365"/>
    <n v="14"/>
    <s v="Lou Perryman"/>
    <n v="237"/>
    <n v="8025872"/>
    <s v="Comedy|Horror"/>
    <s v="Bill Johnson"/>
    <s v="The Texas Chainsaw Massacre 2 "/>
    <n v="19234"/>
    <n v="302"/>
    <s v="Jim Siedow"/>
    <n v="3"/>
    <s v="chainsaw|chainsaw murder|human monster|music score composed by director|obscene finger gesture"/>
    <s v="http://www.imdb.com/title/tt0092076/?ref_=fn_tt_tt_1"/>
    <n v="258"/>
    <x v="0"/>
    <s v="USA"/>
    <s v="X"/>
    <n v="4700000"/>
    <n v="1986"/>
    <n v="28"/>
    <n v="5.5"/>
    <n v="1.85"/>
    <n v="0"/>
  </r>
  <r>
    <s v="Color"/>
    <x v="811"/>
    <n v="160"/>
    <n v="101"/>
    <n v="263"/>
    <n v="37"/>
    <s v="Peter Stickles"/>
    <n v="71"/>
    <n v="1984378"/>
    <s v="Comedy|Drama|Romance"/>
    <s v="Sook-Yin Lee"/>
    <s v="Shortbus "/>
    <n v="27346"/>
    <n v="226"/>
    <s v="Raphael Barker"/>
    <n v="3"/>
    <s v="controversy|ejaculation|male frontal nudity|oral sex|unsimulated sex"/>
    <s v="http://www.imdb.com/title/tt0367027/?ref_=fn_tt_tt_1"/>
    <n v="206"/>
    <x v="0"/>
    <s v="USA"/>
    <s v="Unrated"/>
    <n v="2000000"/>
    <n v="2006"/>
    <n v="51"/>
    <n v="6.5"/>
    <n v="1.78"/>
    <n v="0"/>
  </r>
  <r>
    <s v=" Black and White"/>
    <x v="1556"/>
    <n v="162"/>
    <n v="101"/>
    <n v="194"/>
    <n v="602"/>
    <s v="Beverly D'Angelo"/>
    <n v="1000"/>
    <n v="6712241"/>
    <s v="Crime|Drama"/>
    <s v="Ethan Suplee"/>
    <s v="American History X "/>
    <n v="782437"/>
    <n v="3858"/>
    <s v="Stacy Keach"/>
    <n v="2"/>
    <s v="curb stomping|neo nazi|prison|son dislikes mother's boyfriend|white supremacist"/>
    <s v="http://www.imdb.com/title/tt0120586/?ref_=fn_tt_tt_1"/>
    <n v="1420"/>
    <x v="0"/>
    <s v="USA"/>
    <s v="R"/>
    <n v="7500000"/>
    <n v="1998"/>
    <n v="816"/>
    <n v="8.6"/>
    <n v="1.85"/>
    <n v="35000"/>
  </r>
  <r>
    <s v="Color"/>
    <x v="1557"/>
    <n v="163"/>
    <n v="101"/>
    <n v="16"/>
    <n v="472"/>
    <s v="Jeremy Davies"/>
    <n v="943"/>
    <n v="6350058"/>
    <s v="Comedy|Drama|Romance"/>
    <s v="Zoë Kravitz"/>
    <s v="It's Kind of a Funny Story "/>
    <n v="106098"/>
    <n v="2786"/>
    <s v="Jim Gaffigan"/>
    <n v="3"/>
    <s v="based on novel|depression|psychiatric ward|suicide attempt|therapy"/>
    <s v="http://www.imdb.com/title/tt0804497/?ref_=fn_tt_tt_1"/>
    <n v="150"/>
    <x v="0"/>
    <s v="USA"/>
    <s v="PG-13"/>
    <n v="8000000"/>
    <n v="2010"/>
    <n v="769"/>
    <n v="7.2"/>
    <n v="1.85"/>
    <n v="20000"/>
  </r>
  <r>
    <s v="Color"/>
    <x v="1345"/>
    <n v="164"/>
    <n v="101"/>
    <n v="326"/>
    <n v="510"/>
    <s v="Charlotte Rampling"/>
    <n v="14000"/>
    <n v="22531698"/>
    <s v="Action|Adventure|Sci-Fi|Thriller"/>
    <s v="Vin Diesel"/>
    <s v="Babylon A.D. "/>
    <n v="81523"/>
    <n v="15990"/>
    <s v="David Belle"/>
    <n v="0"/>
    <s v="box office flop|convent|mercenary|new york|pregnant"/>
    <s v="http://www.imdb.com/title/tt0364970/?ref_=fn_tt_tt_1"/>
    <n v="214"/>
    <x v="0"/>
    <s v="France"/>
    <s v="PG-13"/>
    <n v="70000000"/>
    <n v="2008"/>
    <n v="844"/>
    <n v="5.6"/>
    <n v="2.35"/>
    <n v="0"/>
  </r>
  <r>
    <s v="Color"/>
    <x v="1418"/>
    <n v="166"/>
    <n v="101"/>
    <n v="57"/>
    <n v="230"/>
    <s v="Bashar Rahal"/>
    <n v="1000"/>
    <n v="10268846"/>
    <s v="Action|Crime|Mystery|Thriller"/>
    <s v="Tom Skerritt"/>
    <s v="Whiteout "/>
    <n v="31918"/>
    <n v="1947"/>
    <s v="Shawn Doyle"/>
    <n v="1"/>
    <s v="antarctica|geologist|investigation|u.s. marshal|winter"/>
    <s v="http://www.imdb.com/title/tt0365929/?ref_=fn_tt_tt_1"/>
    <n v="142"/>
    <x v="0"/>
    <s v="USA"/>
    <s v="R"/>
    <n v="35000000"/>
    <n v="2009"/>
    <n v="603"/>
    <n v="5.5"/>
    <n v="2.35"/>
    <n v="0"/>
  </r>
  <r>
    <s v="Color"/>
    <x v="1558"/>
    <n v="167"/>
    <n v="101"/>
    <n v="10"/>
    <n v="472"/>
    <s v="Margo Harshman"/>
    <n v="1000"/>
    <n v="11956207"/>
    <s v="Horror|Mystery"/>
    <s v="Julian Morris"/>
    <s v="Sorority Row "/>
    <n v="24012"/>
    <n v="3142"/>
    <s v="Rumer Willis"/>
    <n v="2"/>
    <s v="prank gone wrong|scantily clad female|shotgun|sorority house|stabbed in the neck"/>
    <s v="http://www.imdb.com/title/tt1232783/?ref_=fn_tt_tt_1"/>
    <n v="126"/>
    <x v="0"/>
    <s v="USA"/>
    <s v="R"/>
    <n v="16000000"/>
    <n v="2009"/>
    <n v="668"/>
    <n v="5.0999999999999996"/>
    <n v="2.35"/>
    <n v="0"/>
  </r>
  <r>
    <s v="Color"/>
    <x v="1550"/>
    <n v="170"/>
    <n v="101"/>
    <n v="96"/>
    <n v="204"/>
    <s v="Riley Thomas Stewart"/>
    <n v="713"/>
    <n v="60443237"/>
    <s v="Drama|Romance"/>
    <s v="Blythe Danner"/>
    <s v="The Lucky One "/>
    <n v="76882"/>
    <n v="1852"/>
    <s v="Jay R. Ferguson"/>
    <n v="0"/>
    <s v="arrogance|child in peril|disarming someone|kennel|post traumatic stress disorder"/>
    <s v="http://www.imdb.com/title/tt1327194/?ref_=fn_tt_tt_1"/>
    <n v="106"/>
    <x v="0"/>
    <s v="USA"/>
    <s v="PG-13"/>
    <n v="25000000"/>
    <n v="2012"/>
    <n v="220"/>
    <n v="6.5"/>
    <n v="2.35"/>
    <n v="29000"/>
  </r>
  <r>
    <s v="Color"/>
    <x v="647"/>
    <n v="172"/>
    <n v="101"/>
    <n v="222"/>
    <n v="698"/>
    <s v="Joseph Gilgun"/>
    <n v="1000"/>
    <n v="327919"/>
    <s v="Crime|Drama"/>
    <s v="Stephen Graham"/>
    <s v="This Is England "/>
    <n v="99177"/>
    <n v="3282"/>
    <s v="Jack O'Connell"/>
    <n v="0"/>
    <s v="england|racism|racist|skinhead|violence"/>
    <s v="http://www.imdb.com/title/tt0480025/?ref_=fn_tt_tt_1"/>
    <n v="192"/>
    <x v="0"/>
    <s v="UK"/>
    <s v="Unrated"/>
    <n v="1500000"/>
    <n v="2006"/>
    <n v="788"/>
    <n v="7.7"/>
    <n v="1.85"/>
    <n v="11000"/>
  </r>
  <r>
    <s v="Color"/>
    <x v="230"/>
    <n v="173"/>
    <n v="101"/>
    <n v="136"/>
    <n v="526"/>
    <s v="Ken Marino"/>
    <n v="833"/>
    <n v="67266300"/>
    <s v="Comedy"/>
    <s v="Joe Lo Truglio"/>
    <s v="Role Models "/>
    <n v="195255"/>
    <n v="3400"/>
    <s v="Bobb'e J. Thompson"/>
    <n v="1"/>
    <s v="absent father|big brother|community service|live action role playing|peter pan syndrome"/>
    <s v="http://www.imdb.com/title/tt0430922/?ref_=fn_tt_tt_1"/>
    <n v="170"/>
    <x v="0"/>
    <s v="Germany"/>
    <s v="R"/>
    <n v="28000000"/>
    <n v="2008"/>
    <n v="543"/>
    <n v="6.9"/>
    <n v="1.85"/>
    <n v="0"/>
  </r>
  <r>
    <s v="Color"/>
    <x v="923"/>
    <n v="173"/>
    <n v="101"/>
    <n v="13"/>
    <n v="368"/>
    <s v="Keegan Connor Tracy"/>
    <n v="494"/>
    <n v="55865715"/>
    <s v="Drama|Horror|Mystery|Thriller"/>
    <s v="Deborah Kara Unger"/>
    <s v="White Noise "/>
    <n v="41763"/>
    <n v="2013"/>
    <s v="Mike Dopud"/>
    <n v="0"/>
    <s v="architect|grave|obsession|river|voice"/>
    <s v="http://www.imdb.com/title/tt0375210/?ref_=fn_tt_tt_1"/>
    <n v="403"/>
    <x v="0"/>
    <s v="UK"/>
    <s v="PG-13"/>
    <n v="10000000"/>
    <n v="2005"/>
    <n v="392"/>
    <n v="5.5"/>
    <n v="2.35"/>
    <n v="0"/>
  </r>
  <r>
    <s v="Color"/>
    <x v="514"/>
    <n v="173"/>
    <n v="101"/>
    <n v="480"/>
    <n v="767"/>
    <s v="Carmen Electra"/>
    <n v="881"/>
    <n v="88200225"/>
    <s v="Comedy|Crime"/>
    <s v="Snoop Dogg"/>
    <s v="Starsky &amp; Hutch "/>
    <n v="120795"/>
    <n v="3943"/>
    <s v="Fred Williamson"/>
    <n v="5"/>
    <s v="cocaine|cop|criminal|partner|police"/>
    <s v="http://www.imdb.com/title/tt0335438/?ref_=fn_tt_tt_1"/>
    <n v="308"/>
    <x v="0"/>
    <s v="USA"/>
    <s v="PG-13"/>
    <n v="60000000"/>
    <n v="2004"/>
    <n v="869"/>
    <n v="6.1"/>
    <n v="2.35"/>
    <n v="0"/>
  </r>
  <r>
    <s v="Color"/>
    <x v="1559"/>
    <n v="175"/>
    <n v="101"/>
    <n v="53"/>
    <n v="580"/>
    <s v="Omar Sy"/>
    <n v="14000"/>
    <n v="13650738"/>
    <s v="Comedy|Drama"/>
    <s v="Bradley Cooper"/>
    <s v="Burnt "/>
    <n v="61360"/>
    <n v="16926"/>
    <s v="Riccardo Scamarcio"/>
    <n v="1"/>
    <s v="chef|gay kiss|michelin star|restaurant|violent behavior"/>
    <s v="http://www.imdb.com/title/tt2503944/?ref_=fn_tt_tt_1"/>
    <n v="129"/>
    <x v="0"/>
    <s v="USA"/>
    <s v="R"/>
    <n v="20000000"/>
    <n v="2015"/>
    <n v="1000"/>
    <n v="6.6"/>
    <n v="2.35"/>
    <n v="25000"/>
  </r>
  <r>
    <s v="Color"/>
    <x v="314"/>
    <n v="180"/>
    <n v="101"/>
    <n v="21"/>
    <n v="317"/>
    <s v="Dylan Baker"/>
    <n v="22000"/>
    <n v="51097664"/>
    <s v="Drama|Horror|Mystery|Thriller"/>
    <s v="Robert De Niro"/>
    <s v="Hide and Seek "/>
    <n v="70205"/>
    <n v="23328"/>
    <s v="Robert John Burke"/>
    <n v="0"/>
    <s v="bathtub|psychologist|pushed out a window|smothered with a pillow|telescope"/>
    <s v="http://www.imdb.com/title/tt0382077/?ref_=fn_tt_tt_1"/>
    <n v="450"/>
    <x v="0"/>
    <s v="USA"/>
    <s v="R"/>
    <n v="30000000"/>
    <n v="2005"/>
    <n v="812"/>
    <n v="5.9"/>
    <n v="2.35"/>
    <n v="0"/>
  </r>
  <r>
    <s v="Color"/>
    <x v="1560"/>
    <n v="180"/>
    <n v="101"/>
    <n v="30"/>
    <n v="92"/>
    <s v="James Urbaniak"/>
    <n v="14000"/>
    <n v="6003587"/>
    <s v="Biography|Comedy|Drama"/>
    <s v="Josh Hutcherson"/>
    <s v="American Splendor "/>
    <n v="41999"/>
    <n v="14412"/>
    <s v="Daniel Tay"/>
    <n v="0"/>
    <s v="1980s|comic book|dark horse comics|reference to david letterman|robert crumb"/>
    <s v="http://www.imdb.com/title/tt0305206/?ref_=fn_tt_tt_1"/>
    <n v="226"/>
    <x v="0"/>
    <s v="USA"/>
    <s v="R"/>
    <m/>
    <n v="2003"/>
    <n v="119"/>
    <n v="7.5"/>
    <n v="1.85"/>
    <n v="0"/>
  </r>
  <r>
    <s v="Color"/>
    <x v="956"/>
    <n v="181"/>
    <n v="101"/>
    <n v="8"/>
    <n v="110"/>
    <s v="Scott Elrod"/>
    <n v="544"/>
    <n v="27758465"/>
    <s v="Comedy|Drama|Romance"/>
    <s v="Caroline Dhavernas"/>
    <s v="The Switch "/>
    <n v="77987"/>
    <n v="1292"/>
    <s v="Kelli Barrett"/>
    <n v="2"/>
    <s v="artificial insemination|best friend|new york city|sperm|sperm donor"/>
    <s v="http://www.imdb.com/title/tt0889573/?ref_=fn_tt_tt_1"/>
    <n v="120"/>
    <x v="0"/>
    <s v="USA"/>
    <s v="PG-13"/>
    <n v="19000000"/>
    <n v="2010"/>
    <n v="449"/>
    <n v="6.1"/>
    <n v="2.35"/>
    <n v="0"/>
  </r>
  <r>
    <s v="Color"/>
    <x v="1561"/>
    <n v="188"/>
    <n v="101"/>
    <n v="0"/>
    <n v="577"/>
    <s v="Richard Roxburgh"/>
    <n v="2000"/>
    <n v="55673333"/>
    <s v="Action|Adventure|Animation|Family|Fantasy"/>
    <s v="Abbie Cornish"/>
    <s v="Legend of the Guardians: The Owls of Ga'Hoole "/>
    <n v="65785"/>
    <n v="4286"/>
    <s v="Anthony LaPaglia"/>
    <n v="1"/>
    <s v="barn owl|escape|owl|ruler|soldier"/>
    <s v="http://www.imdb.com/title/tt1219342/?ref_=fn_tt_tt_1"/>
    <n v="160"/>
    <x v="0"/>
    <s v="USA"/>
    <s v="PG"/>
    <n v="80000000"/>
    <n v="2010"/>
    <n v="653"/>
    <n v="7"/>
    <n v="2.35"/>
    <n v="16000"/>
  </r>
  <r>
    <s v="Color"/>
    <x v="88"/>
    <n v="191"/>
    <n v="101"/>
    <n v="293"/>
    <n v="1000"/>
    <s v="Steve Carell"/>
    <n v="11000"/>
    <n v="242589580"/>
    <s v="Comedy|Drama"/>
    <s v="Morgan Freeman"/>
    <s v="Bruce Almighty "/>
    <n v="296904"/>
    <n v="21276"/>
    <s v="Lisa Ann Walter"/>
    <n v="1"/>
    <s v="answer to prayer|breast expansion|pleading with god|supernatural power|walking on water"/>
    <s v="http://www.imdb.com/title/tt0315327/?ref_=fn_tt_tt_1"/>
    <n v="604"/>
    <x v="0"/>
    <s v="USA"/>
    <s v="PG-13"/>
    <n v="81000000"/>
    <n v="2003"/>
    <n v="7000"/>
    <n v="6.7"/>
    <n v="1.85"/>
    <n v="0"/>
  </r>
  <r>
    <s v="Color"/>
    <x v="1562"/>
    <n v="195"/>
    <n v="101"/>
    <n v="40"/>
    <n v="398"/>
    <s v="Jesse Tyler Ferguson"/>
    <n v="2000"/>
    <n v="28687835"/>
    <s v="Crime|Drama|Thriller"/>
    <s v="Billy Burke"/>
    <s v="Untraceable "/>
    <n v="40964"/>
    <n v="3612"/>
    <s v="Joseph Cross"/>
    <n v="1"/>
    <s v="cat|fbi agent|murder|serial killer|website"/>
    <s v="http://www.imdb.com/title/tt0880578/?ref_=fn_tt_tt_1"/>
    <n v="245"/>
    <x v="0"/>
    <s v="USA"/>
    <s v="R"/>
    <n v="35000000"/>
    <n v="2008"/>
    <n v="648"/>
    <n v="6.2"/>
    <n v="2.35"/>
    <n v="0"/>
  </r>
  <r>
    <s v="Color"/>
    <x v="171"/>
    <n v="197"/>
    <n v="101"/>
    <n v="119"/>
    <n v="0"/>
    <s v="Tal Bachman"/>
    <n v="334"/>
    <n v="12995673"/>
    <s v="Comedy|Documentary|War"/>
    <s v="Bill Maher"/>
    <s v="Religulous "/>
    <n v="52286"/>
    <n v="338"/>
    <s v="Steve Burg"/>
    <n v="1"/>
    <s v="catholic|christian|jew|muslim|religion"/>
    <s v="http://www.imdb.com/title/tt0815241/?ref_=fn_tt_tt_1"/>
    <n v="345"/>
    <x v="0"/>
    <s v="USA"/>
    <s v="R"/>
    <n v="2500000"/>
    <n v="2008"/>
    <n v="4"/>
    <n v="7.7"/>
    <n v="1.78"/>
    <n v="24000"/>
  </r>
  <r>
    <s v="Color"/>
    <x v="1563"/>
    <n v="198"/>
    <n v="101"/>
    <n v="50"/>
    <n v="1000"/>
    <s v="Al Pacino"/>
    <n v="22000"/>
    <n v="40076438"/>
    <s v="Action|Crime|Drama|Mystery|Thriller"/>
    <s v="Robert De Niro"/>
    <s v="Righteous Kill "/>
    <n v="73368"/>
    <n v="38809"/>
    <s v="50 Cent"/>
    <n v="2"/>
    <s v="blood splatter|execution|new york city|nypd|serial killer"/>
    <s v="http://www.imdb.com/title/tt1034331/?ref_=fn_tt_tt_1"/>
    <n v="248"/>
    <x v="0"/>
    <s v="USA"/>
    <s v="R"/>
    <n v="60000000"/>
    <n v="2008"/>
    <n v="14000"/>
    <n v="6"/>
    <n v="2.35"/>
    <n v="0"/>
  </r>
  <r>
    <s v="Color"/>
    <x v="800"/>
    <n v="211"/>
    <n v="101"/>
    <n v="357"/>
    <n v="374"/>
    <s v="Chad Lindberg"/>
    <n v="907"/>
    <n v="25863915"/>
    <s v="Action|Crime|Mystery|Thriller"/>
    <s v="Cicely Tyson"/>
    <s v="Alex Cross "/>
    <n v="28257"/>
    <n v="2471"/>
    <s v="Carmen Ejogo"/>
    <n v="0"/>
    <s v="assassin|detective|partner|police|serial killer"/>
    <s v="http://www.imdb.com/title/tt1712170/?ref_=fn_tt_tt_1"/>
    <n v="151"/>
    <x v="0"/>
    <s v="USA"/>
    <s v="PG-13"/>
    <n v="35000000"/>
    <n v="2012"/>
    <n v="445"/>
    <n v="5.0999999999999996"/>
    <n v="2.35"/>
    <n v="11000"/>
  </r>
  <r>
    <s v="Color"/>
    <x v="1564"/>
    <n v="220"/>
    <n v="101"/>
    <n v="52"/>
    <n v="332"/>
    <s v="Gloria Sandoval"/>
    <n v="510"/>
    <n v="32453345"/>
    <s v="Fantasy|Horror|Thriller"/>
    <s v="Richard Cabral"/>
    <s v="Paranormal Activity: The Marked Ones "/>
    <n v="31791"/>
    <n v="2161"/>
    <s v="Molly Ephraim"/>
    <n v="0"/>
    <s v="apartment|blood|demonic possession|neighbor|pentagram"/>
    <s v="http://www.imdb.com/title/tt2473682/?ref_=fn_tt_tt_1"/>
    <n v="155"/>
    <x v="0"/>
    <s v="USA"/>
    <s v="R"/>
    <n v="5000000"/>
    <n v="2014"/>
    <n v="358"/>
    <n v="5"/>
    <n v="1.78"/>
    <n v="10000"/>
  </r>
  <r>
    <s v="Color"/>
    <x v="1565"/>
    <n v="224"/>
    <n v="101"/>
    <n v="13"/>
    <n v="261"/>
    <s v="Nolan Gerard Funk"/>
    <n v="34000"/>
    <n v="31607598"/>
    <s v="Drama|Horror|Thriller"/>
    <s v="Jennifer Lawrence"/>
    <s v="House at the End of the Street "/>
    <n v="58366"/>
    <n v="35717"/>
    <s v="Gil Bellows"/>
    <n v="1"/>
    <s v="brother sister relationship|death of sister|female protagonist|mother daughter relationship|murder"/>
    <s v="http://www.imdb.com/title/tt1582507/?ref_=fn_tt_tt_1"/>
    <n v="160"/>
    <x v="0"/>
    <s v="Canada"/>
    <s v="PG-13"/>
    <n v="6900000"/>
    <n v="2012"/>
    <n v="924"/>
    <n v="5.6"/>
    <n v="2.35"/>
    <n v="10000"/>
  </r>
  <r>
    <s v="Color"/>
    <x v="403"/>
    <n v="226"/>
    <n v="101"/>
    <n v="395"/>
    <n v="2000"/>
    <s v="Kate Winslet"/>
    <n v="40000"/>
    <n v="51676606"/>
    <s v="Biography|Drama|Family"/>
    <s v="Johnny Depp"/>
    <s v="Finding Neverland "/>
    <n v="174591"/>
    <n v="58823"/>
    <s v="Kelly Macdonald"/>
    <n v="1"/>
    <s v="boy|inspiration|reference to peter pan|stage play|widow"/>
    <s v="http://www.imdb.com/title/tt0308644/?ref_=fn_tt_tt_1"/>
    <n v="632"/>
    <x v="0"/>
    <s v="USA"/>
    <s v="PG"/>
    <n v="25000000"/>
    <n v="2004"/>
    <n v="14000"/>
    <n v="7.8"/>
    <n v="2.35"/>
    <n v="0"/>
  </r>
  <r>
    <s v="Color"/>
    <x v="1566"/>
    <n v="234"/>
    <n v="101"/>
    <n v="0"/>
    <n v="721"/>
    <s v="Dee Wallace"/>
    <n v="1000"/>
    <n v="1163508"/>
    <s v="Drama|Fantasy|Horror|Thriller"/>
    <s v="Sid Haig"/>
    <s v="The Lords of Salem "/>
    <n v="20376"/>
    <n v="5158"/>
    <s v="Michael Berryman"/>
    <n v="1"/>
    <s v="blood|flashback|radio dj|radio station|vinyl"/>
    <s v="http://www.imdb.com/title/tt1731697/?ref_=fn_tt_tt_1"/>
    <n v="166"/>
    <x v="0"/>
    <s v="USA"/>
    <s v="R"/>
    <n v="2500000"/>
    <n v="2012"/>
    <n v="725"/>
    <n v="5.0999999999999996"/>
    <n v="2.35"/>
    <n v="15000"/>
  </r>
  <r>
    <s v="Color"/>
    <x v="1567"/>
    <n v="239"/>
    <n v="101"/>
    <n v="448"/>
    <n v="83"/>
    <s v="Elaine Cassidy"/>
    <n v="482"/>
    <n v="96471845"/>
    <s v="Fantasy|Horror|Thriller"/>
    <s v="Fionnula Flanagan"/>
    <s v="The Others "/>
    <n v="268581"/>
    <n v="956"/>
    <s v="Eric Sykes"/>
    <n v="0"/>
    <s v="curtain|haunting|mansion|mute|xeroderma pigmentosum"/>
    <s v="http://www.imdb.com/title/tt0230600/?ref_=fn_tt_tt_1"/>
    <n v="1109"/>
    <x v="0"/>
    <s v="USA"/>
    <s v="PG-13"/>
    <n v="17000000"/>
    <n v="2001"/>
    <n v="203"/>
    <n v="7.6"/>
    <n v="1.85"/>
    <n v="20000"/>
  </r>
  <r>
    <s v="Color"/>
    <x v="707"/>
    <n v="245"/>
    <n v="101"/>
    <n v="420"/>
    <n v="467"/>
    <s v="Rufus Sewell"/>
    <n v="12000"/>
    <n v="72660029"/>
    <s v="Action|Adventure"/>
    <s v="Dwayne Johnson"/>
    <s v="Hercules "/>
    <n v="115687"/>
    <n v="16235"/>
    <s v="Ingrid Bolsø Berdal"/>
    <n v="0"/>
    <s v="army|greek mythology|hercules|king|mercenary"/>
    <s v="http://www.imdb.com/title/tt1267297/?ref_=fn_tt_tt_1"/>
    <n v="269"/>
    <x v="0"/>
    <s v="USA"/>
    <s v="PG-13"/>
    <n v="100000000"/>
    <n v="2014"/>
    <n v="3000"/>
    <n v="6"/>
    <n v="2.35"/>
    <n v="21000"/>
  </r>
  <r>
    <s v="Color"/>
    <x v="480"/>
    <n v="247"/>
    <n v="101"/>
    <n v="0"/>
    <n v="92"/>
    <s v="Jeff Anderson"/>
    <n v="218"/>
    <n v="31452765"/>
    <s v="Comedy|Romance"/>
    <s v="Gerry Bednob"/>
    <s v="Zack and Miri Make a Porno "/>
    <n v="149835"/>
    <n v="638"/>
    <s v="Jennifer Schwalbach Smith"/>
    <n v="7"/>
    <s v="actor|friend|male frontal nudity|male full frontal nudity|penis"/>
    <s v="http://www.imdb.com/title/tt1007028/?ref_=fn_tt_tt_1"/>
    <n v="243"/>
    <x v="0"/>
    <s v="USA"/>
    <s v="R"/>
    <n v="24000000"/>
    <n v="2008"/>
    <n v="216"/>
    <n v="6.6"/>
    <n v="1.85"/>
    <n v="0"/>
  </r>
  <r>
    <s v="Color"/>
    <x v="494"/>
    <n v="247"/>
    <n v="101"/>
    <n v="189"/>
    <n v="7000"/>
    <s v="James Franco"/>
    <n v="15000"/>
    <n v="98711404"/>
    <s v="Comedy|Crime|Romance|Thriller"/>
    <s v="Mila Kunis"/>
    <s v="Date Night "/>
    <n v="127571"/>
    <n v="39822"/>
    <s v="Steve Carell"/>
    <n v="2"/>
    <s v="city|new york city|night|reservation|restaurant"/>
    <s v="http://www.imdb.com/title/tt1279935/?ref_=fn_tt_tt_1"/>
    <n v="207"/>
    <x v="0"/>
    <s v="USA"/>
    <s v="PG-13"/>
    <n v="55000000"/>
    <n v="2010"/>
    <n v="11000"/>
    <n v="6.3"/>
    <n v="2.35"/>
    <n v="0"/>
  </r>
  <r>
    <s v="Color"/>
    <x v="1568"/>
    <n v="256"/>
    <n v="101"/>
    <n v="6000"/>
    <n v="2"/>
    <s v="Yûki Amami"/>
    <n v="6"/>
    <n v="15081783"/>
    <s v="Adventure|Animation|Family|Fantasy"/>
    <s v="Rumi Hiiragi"/>
    <s v="Ponyo "/>
    <n v="85589"/>
    <n v="13"/>
    <s v="Yuria Nara"/>
    <n v="0"/>
    <s v="children adventure|magical realism|sea goddess|small town|tsunami"/>
    <s v="http://www.imdb.com/title/tt0876563/?ref_=fn_tt_tt_1"/>
    <n v="144"/>
    <x v="1"/>
    <s v="Japan"/>
    <s v="G"/>
    <n v="34000000"/>
    <n v="2008"/>
    <n v="3"/>
    <n v="7.7"/>
    <n v="1.85"/>
    <n v="0"/>
  </r>
  <r>
    <s v="Color"/>
    <x v="330"/>
    <n v="256"/>
    <n v="101"/>
    <n v="0"/>
    <n v="574"/>
    <s v="Lin Shaye"/>
    <n v="40000"/>
    <n v="26505000"/>
    <s v="Horror"/>
    <s v="Johnny Depp"/>
    <s v="A Nightmare on Elm Street "/>
    <n v="149285"/>
    <n v="42918"/>
    <s v="Amanda Wyss"/>
    <n v="1"/>
    <s v="freddy krueger|lucid dream|serial killer|slasher|sleep deprivation"/>
    <s v="http://www.imdb.com/title/tt0087800/?ref_=fn_tt_tt_1"/>
    <n v="668"/>
    <x v="0"/>
    <s v="USA"/>
    <s v="X"/>
    <n v="1800000"/>
    <n v="1984"/>
    <n v="852"/>
    <n v="7.5"/>
    <n v="1.85"/>
    <n v="10000"/>
  </r>
  <r>
    <s v="Color"/>
    <x v="330"/>
    <n v="256"/>
    <n v="101"/>
    <n v="0"/>
    <n v="574"/>
    <s v="Lin Shaye"/>
    <n v="40000"/>
    <n v="26505000"/>
    <s v="Horror"/>
    <s v="Johnny Depp"/>
    <s v="A Nightmare on Elm Street "/>
    <n v="149293"/>
    <n v="42918"/>
    <s v="Amanda Wyss"/>
    <n v="1"/>
    <s v="freddy krueger|lucid dream|serial killer|slasher|sleep deprivation"/>
    <s v="http://www.imdb.com/title/tt0087800/?ref_=fn_tt_tt_1"/>
    <n v="668"/>
    <x v="0"/>
    <s v="USA"/>
    <s v="X"/>
    <n v="1800000"/>
    <n v="1984"/>
    <n v="852"/>
    <n v="7.5"/>
    <n v="1.85"/>
    <n v="10000"/>
  </r>
  <r>
    <s v="Color"/>
    <x v="1386"/>
    <n v="264"/>
    <n v="101"/>
    <n v="71"/>
    <n v="725"/>
    <s v="Jaime King"/>
    <n v="10000"/>
    <n v="51527787"/>
    <s v="Horror|Thriller"/>
    <s v="Jensen Ackles"/>
    <s v="My Bloody Valentine "/>
    <n v="45603"/>
    <n v="14159"/>
    <s v="Edi Gathegi"/>
    <n v="0"/>
    <s v="coma|death|miner|valentine|valentine's day"/>
    <s v="http://www.imdb.com/title/tt1179891/?ref_=fn_tt_tt_1"/>
    <n v="268"/>
    <x v="0"/>
    <s v="USA"/>
    <s v="R"/>
    <n v="15000000"/>
    <n v="2009"/>
    <n v="960"/>
    <n v="5.5"/>
    <n v="1.85"/>
    <n v="0"/>
  </r>
  <r>
    <s v=" Black and White"/>
    <x v="1569"/>
    <n v="265"/>
    <n v="101"/>
    <n v="63"/>
    <n v="172"/>
    <s v="Mark Moses"/>
    <n v="7000"/>
    <n v="6619173"/>
    <s v="Adventure|Comedy|Drama|Romance|Sci-Fi"/>
    <s v="Steve Carell"/>
    <s v="Seeking a Friend for the End of the World "/>
    <n v="87203"/>
    <n v="7747"/>
    <s v="Rob Huebel"/>
    <n v="2"/>
    <s v="candle|end of the world|letter|record|road trip"/>
    <s v="http://www.imdb.com/title/tt1307068/?ref_=fn_tt_tt_1"/>
    <n v="221"/>
    <x v="0"/>
    <s v="USA"/>
    <s v="R"/>
    <n v="10000000"/>
    <n v="2012"/>
    <n v="353"/>
    <n v="6.7"/>
    <n v="2.35"/>
    <n v="25000"/>
  </r>
  <r>
    <s v="Color"/>
    <x v="720"/>
    <n v="265"/>
    <n v="101"/>
    <n v="0"/>
    <n v="11"/>
    <s v="Bill Murray"/>
    <n v="19000"/>
    <n v="44566004"/>
    <s v="Drama"/>
    <s v="Scarlett Johansson"/>
    <s v="Lost in Translation "/>
    <n v="321283"/>
    <n v="32015"/>
    <s v="Catherine Lambert"/>
    <n v="0"/>
    <s v="fish out of water|japanese|loneliness|older man younger woman relationship|unlikely friendship"/>
    <s v="http://www.imdb.com/title/tt0335266/?ref_=fn_tt_tt_1"/>
    <n v="1848"/>
    <x v="0"/>
    <s v="USA"/>
    <s v="R"/>
    <n v="4000000"/>
    <n v="2003"/>
    <n v="13000"/>
    <n v="7.8"/>
    <n v="1.85"/>
    <n v="17000"/>
  </r>
  <r>
    <s v="Color"/>
    <x v="1397"/>
    <n v="265"/>
    <n v="101"/>
    <n v="38"/>
    <n v="318"/>
    <s v="Collette Wolfe"/>
    <n v="496"/>
    <n v="50213619"/>
    <s v="Comedy|Sci-Fi"/>
    <s v="Charlie McDermott"/>
    <s v="Hot Tub Time Machine "/>
    <n v="139184"/>
    <n v="1272"/>
    <s v="Crystal Lowe"/>
    <n v="8"/>
    <s v="cheating wife|drug reference|maintenance man|male vomiting|promiscuous woman"/>
    <s v="http://www.imdb.com/title/tt1231587/?ref_=fn_tt_tt_1"/>
    <n v="243"/>
    <x v="0"/>
    <s v="USA"/>
    <s v="R"/>
    <n v="36000000"/>
    <n v="2010"/>
    <n v="390"/>
    <n v="6.4"/>
    <n v="1.85"/>
    <n v="12000"/>
  </r>
  <r>
    <s v="Color"/>
    <x v="1570"/>
    <n v="270"/>
    <n v="101"/>
    <n v="36"/>
    <n v="27"/>
    <s v="Steven Christopher Parker"/>
    <n v="7000"/>
    <n v="59889948"/>
    <s v="Comedy|Drama"/>
    <s v="Steve Carell"/>
    <s v="Little Miss Sunshine "/>
    <n v="355810"/>
    <n v="7227"/>
    <s v="Jill Talley"/>
    <n v="1"/>
    <s v="gay|graduate student|sister sister relationship|sprite|uncle nephew relationship"/>
    <s v="http://www.imdb.com/title/tt0449059/?ref_=fn_tt_tt_1"/>
    <n v="889"/>
    <x v="0"/>
    <s v="USA"/>
    <s v="R"/>
    <n v="8000000"/>
    <n v="2006"/>
    <n v="150"/>
    <n v="7.9"/>
    <n v="2.35"/>
    <n v="15000"/>
  </r>
  <r>
    <s v="Color"/>
    <x v="1110"/>
    <n v="292"/>
    <n v="101"/>
    <n v="243"/>
    <n v="74"/>
    <s v="Jake Ryan"/>
    <n v="969"/>
    <n v="77501"/>
    <s v="Horror"/>
    <s v="Lena Dunham"/>
    <s v="The Innkeepers "/>
    <n v="27260"/>
    <n v="1252"/>
    <s v="Pat Healy"/>
    <n v="0"/>
    <s v="bathtub|dead body in a bathtub|dead body in bathtub|hotel|inn"/>
    <s v="http://www.imdb.com/title/tt1594562/?ref_=fn_tt_tt_1"/>
    <n v="247"/>
    <x v="0"/>
    <s v="USA"/>
    <s v="R"/>
    <n v="750000"/>
    <n v="2011"/>
    <n v="128"/>
    <n v="5.5"/>
    <n v="2.35"/>
    <n v="0"/>
  </r>
  <r>
    <s v="Color"/>
    <x v="1571"/>
    <n v="308"/>
    <n v="101"/>
    <n v="42"/>
    <n v="219"/>
    <s v="Glenn Morshower"/>
    <n v="991"/>
    <n v="39103378"/>
    <s v="Horror|Thriller"/>
    <s v="Radha Mitchell"/>
    <s v="The Crazies "/>
    <n v="93272"/>
    <n v="2609"/>
    <s v="John Aylward"/>
    <n v="0"/>
    <s v="deputy|iowa|rural setting|sheriff|survival"/>
    <s v="http://www.imdb.com/title/tt0455407/?ref_=fn_tt_tt_1"/>
    <n v="251"/>
    <x v="0"/>
    <s v="USA"/>
    <s v="R"/>
    <n v="20000000"/>
    <n v="2010"/>
    <n v="894"/>
    <n v="6.5"/>
    <n v="2.35"/>
    <n v="0"/>
  </r>
  <r>
    <s v="Color"/>
    <x v="681"/>
    <n v="309"/>
    <n v="101"/>
    <n v="25"/>
    <n v="423"/>
    <s v="Hunter Parrish"/>
    <n v="17000"/>
    <n v="18656400"/>
    <s v="Drama"/>
    <s v="Kristen Stewart"/>
    <s v="Still Alice "/>
    <n v="86077"/>
    <n v="19673"/>
    <s v="Seth Gilliam"/>
    <n v="1"/>
    <s v="alzheimer's disease|bechdel test passed|linguistics professor|new york city|reference to angels in america the play"/>
    <s v="http://www.imdb.com/title/tt3316960/?ref_=fn_tt_tt_1"/>
    <n v="195"/>
    <x v="0"/>
    <s v="USA"/>
    <s v="PG-13"/>
    <n v="5000000"/>
    <n v="2014"/>
    <n v="2000"/>
    <n v="7.5"/>
    <n v="1.85"/>
    <n v="45000"/>
  </r>
  <r>
    <s v="Color"/>
    <x v="604"/>
    <n v="318"/>
    <n v="101"/>
    <n v="0"/>
    <n v="598"/>
    <s v="Donald Pleasence"/>
    <n v="2000"/>
    <n v="47000000"/>
    <s v="Horror|Thriller"/>
    <s v="Jamie Lee Curtis"/>
    <s v="Halloween "/>
    <n v="157857"/>
    <n v="4400"/>
    <s v="P.J. Soles"/>
    <n v="0"/>
    <s v="halloween|masked killer|michael myers|slasher|trick or treat"/>
    <s v="http://www.imdb.com/title/tt0077651/?ref_=fn_tt_tt_1"/>
    <n v="1191"/>
    <x v="0"/>
    <s v="USA"/>
    <s v="R"/>
    <n v="300000"/>
    <n v="1978"/>
    <n v="742"/>
    <n v="7.9"/>
    <n v="2.35"/>
    <n v="12000"/>
  </r>
  <r>
    <s v="Color"/>
    <x v="604"/>
    <n v="318"/>
    <n v="101"/>
    <n v="0"/>
    <n v="598"/>
    <s v="Donald Pleasence"/>
    <n v="2000"/>
    <n v="47000000"/>
    <s v="Horror|Thriller"/>
    <s v="Jamie Lee Curtis"/>
    <s v="Halloween "/>
    <n v="157863"/>
    <n v="4400"/>
    <s v="P.J. Soles"/>
    <n v="0"/>
    <s v="halloween|masked killer|michael myers|slasher|trick or treat"/>
    <s v="http://www.imdb.com/title/tt0077651/?ref_=fn_tt_tt_1"/>
    <n v="1191"/>
    <x v="0"/>
    <s v="USA"/>
    <s v="R"/>
    <n v="300000"/>
    <n v="1978"/>
    <n v="742"/>
    <n v="7.9"/>
    <n v="2.35"/>
    <n v="12000"/>
  </r>
  <r>
    <s v="Color"/>
    <x v="1004"/>
    <n v="330"/>
    <n v="101"/>
    <n v="176"/>
    <n v="282"/>
    <s v="Andre Braugher"/>
    <n v="11000"/>
    <n v="118311368"/>
    <s v="Action|Crime|Mystery|Thriller"/>
    <s v="Angelina Jolie Pitt"/>
    <s v="Salt "/>
    <n v="245621"/>
    <n v="12406"/>
    <s v="August Diehl"/>
    <n v="1"/>
    <s v="cia|on the run|russian|russian spy|strong female lead"/>
    <s v="http://www.imdb.com/title/tt0944835/?ref_=fn_tt_tt_1"/>
    <n v="514"/>
    <x v="0"/>
    <s v="USA"/>
    <s v="PG-13"/>
    <n v="110000000"/>
    <n v="2010"/>
    <n v="702"/>
    <n v="6.4"/>
    <n v="2.35"/>
    <n v="23000"/>
  </r>
  <r>
    <s v="Color"/>
    <x v="170"/>
    <n v="333"/>
    <n v="101"/>
    <n v="0"/>
    <n v="279"/>
    <s v="Ryan Corr"/>
    <n v="925"/>
    <n v="77222184"/>
    <s v="Adventure|Drama|Family|Fantasy"/>
    <s v="Catherine O'Hara"/>
    <s v="Where the Wild Things Are "/>
    <n v="87677"/>
    <n v="1738"/>
    <s v="Max Records"/>
    <n v="0"/>
    <s v="based on children's book|creature|igloo|imagination|king"/>
    <s v="http://www.imdb.com/title/tt0386117/?ref_=fn_tt_tt_1"/>
    <n v="388"/>
    <x v="0"/>
    <s v="Germany"/>
    <s v="PG"/>
    <n v="100000000"/>
    <n v="2009"/>
    <n v="468"/>
    <n v="6.8"/>
    <n v="2.35"/>
    <n v="11000"/>
  </r>
  <r>
    <s v="Color"/>
    <x v="243"/>
    <n v="348"/>
    <n v="101"/>
    <n v="473"/>
    <n v="429"/>
    <s v="Danny Woodburn"/>
    <n v="833"/>
    <n v="190871240"/>
    <s v="Action|Adventure|Comedy|Sci-Fi"/>
    <s v="Noel Fisher"/>
    <s v="Teenage Mutant Ninja Turtles "/>
    <n v="167085"/>
    <n v="2690"/>
    <s v="Jeremy Howard"/>
    <n v="0"/>
    <s v="18 wheeler|mutant|ninja|sewer|turtle"/>
    <s v="http://www.imdb.com/title/tt1291150/?ref_=fn_tt_tt_1"/>
    <n v="491"/>
    <x v="0"/>
    <s v="USA"/>
    <s v="PG-13"/>
    <n v="125000000"/>
    <n v="2014"/>
    <n v="809"/>
    <n v="5.9"/>
    <n v="2.35"/>
    <n v="62000"/>
  </r>
  <r>
    <s v="Color"/>
    <x v="243"/>
    <n v="348"/>
    <n v="101"/>
    <n v="473"/>
    <n v="429"/>
    <s v="Danny Woodburn"/>
    <n v="833"/>
    <n v="190871240"/>
    <s v="Action|Adventure|Comedy|Sci-Fi"/>
    <s v="Noel Fisher"/>
    <s v="Teenage Mutant Ninja Turtles "/>
    <n v="167089"/>
    <n v="2690"/>
    <s v="Jeremy Howard"/>
    <n v="0"/>
    <s v="18 wheeler|mutant|ninja|sewer|turtle"/>
    <s v="http://www.imdb.com/title/tt1291150/?ref_=fn_tt_tt_1"/>
    <n v="491"/>
    <x v="0"/>
    <s v="USA"/>
    <s v="PG-13"/>
    <n v="125000000"/>
    <n v="2014"/>
    <n v="809"/>
    <n v="5.9"/>
    <n v="2.35"/>
    <n v="62000"/>
  </r>
  <r>
    <s v="Color"/>
    <x v="1572"/>
    <n v="377"/>
    <n v="101"/>
    <n v="66"/>
    <n v="833"/>
    <s v="Sarah Silverman"/>
    <n v="975"/>
    <n v="189412677"/>
    <s v="Adventure|Animation|Comedy|Family|Sci-Fi"/>
    <s v="Jack McBrayer"/>
    <s v="Wreck-It Ralph "/>
    <n v="272534"/>
    <n v="4451"/>
    <s v="Joe Lo Truglio"/>
    <n v="1"/>
    <s v="arcade|candy|glitch|king|medal"/>
    <s v="http://www.imdb.com/title/tt1772341/?ref_=fn_tt_tt_1"/>
    <n v="345"/>
    <x v="0"/>
    <s v="USA"/>
    <s v="PG"/>
    <n v="165000000"/>
    <n v="2012"/>
    <n v="931"/>
    <n v="7.8"/>
    <n v="2.35"/>
    <n v="40000"/>
  </r>
  <r>
    <s v="Color"/>
    <x v="1018"/>
    <n v="393"/>
    <n v="101"/>
    <n v="0"/>
    <n v="888"/>
    <s v="Spencer Wilding"/>
    <n v="3000"/>
    <n v="2319187"/>
    <s v="Crime|Drama|Mystery|Thriller"/>
    <s v="Rosario Dawson"/>
    <s v="Trance "/>
    <n v="92640"/>
    <n v="5056"/>
    <s v="Tuppence Middleton"/>
    <n v="0"/>
    <s v="amnesia|criminal|heist|hypnotherapy|lost painting"/>
    <s v="http://www.imdb.com/title/tt1924429/?ref_=fn_tt_tt_1"/>
    <n v="212"/>
    <x v="0"/>
    <s v="UK"/>
    <s v="R"/>
    <n v="20000000"/>
    <n v="2013"/>
    <n v="1000"/>
    <n v="7"/>
    <n v="2.35"/>
    <n v="23000"/>
  </r>
  <r>
    <s v="Color"/>
    <x v="1573"/>
    <n v="412"/>
    <n v="101"/>
    <n v="212"/>
    <n v="476"/>
    <s v="Cole Hauser"/>
    <n v="13000"/>
    <n v="67344392"/>
    <s v="Action|Thriller"/>
    <s v="Bruce Willis"/>
    <s v="A Good Day to Die Hard "/>
    <n v="165618"/>
    <n v="15481"/>
    <s v="Megalyn Echikunwoke"/>
    <n v="2"/>
    <s v="bomb|cia|courthouse|escape|russian"/>
    <s v="http://www.imdb.com/title/tt1606378/?ref_=fn_tt_tt_1"/>
    <n v="503"/>
    <x v="0"/>
    <s v="USA"/>
    <s v="R"/>
    <n v="92000000"/>
    <n v="2013"/>
    <n v="787"/>
    <n v="5.3"/>
    <n v="1.85"/>
    <n v="66000"/>
  </r>
  <r>
    <s v="Color"/>
    <x v="963"/>
    <n v="421"/>
    <n v="101"/>
    <n v="0"/>
    <n v="1000"/>
    <s v="Philip Seymour Hoffman"/>
    <n v="33000"/>
    <n v="40962534"/>
    <s v="Drama"/>
    <s v="Ryan Gosling"/>
    <s v="The Ides of March "/>
    <n v="188652"/>
    <n v="57077"/>
    <s v="Jennifer Ehle"/>
    <n v="1"/>
    <s v="governor|intern|manager|ohio|politics"/>
    <s v="http://www.imdb.com/title/tt1124035/?ref_=fn_tt_tt_1"/>
    <n v="288"/>
    <x v="0"/>
    <s v="USA"/>
    <s v="R"/>
    <n v="12500000"/>
    <n v="2011"/>
    <n v="22000"/>
    <n v="7.1"/>
    <n v="2.35"/>
    <n v="22000"/>
  </r>
  <r>
    <s v="Color"/>
    <x v="1574"/>
    <n v="486"/>
    <n v="101"/>
    <n v="0"/>
    <n v="726"/>
    <s v="Nicole Beharie"/>
    <n v="13000"/>
    <n v="4000304"/>
    <s v="Drama"/>
    <s v="Michael Fassbender"/>
    <s v="Shame "/>
    <n v="145395"/>
    <n v="15230"/>
    <s v="James Badge Dale"/>
    <n v="0"/>
    <s v="female frontal nudity|female nudity|male nudity|sex addict|sex addiction"/>
    <s v="http://www.imdb.com/title/tt1723811/?ref_=fn_tt_tt_1"/>
    <n v="375"/>
    <x v="0"/>
    <s v="UK"/>
    <s v="NC-17"/>
    <n v="6500000"/>
    <n v="2011"/>
    <n v="898"/>
    <n v="7.3"/>
    <n v="2.35"/>
    <n v="23000"/>
  </r>
  <r>
    <s v="Color"/>
    <x v="1509"/>
    <n v="5"/>
    <n v="102"/>
    <n v="0"/>
    <n v="15"/>
    <s v="Lincoln Hoppe"/>
    <n v="69"/>
    <n v="1250798"/>
    <s v="Comedy|Drama|Romance"/>
    <s v="Kirby Heyborne"/>
    <s v="The Singles Ward "/>
    <n v="1099"/>
    <n v="161"/>
    <s v="Daryn Tufts"/>
    <n v="0"/>
    <s v="church|love|marriage|mormon|single"/>
    <s v="http://www.imdb.com/title/tt0306069/?ref_=fn_tt_tt_1"/>
    <n v="53"/>
    <x v="0"/>
    <s v="USA"/>
    <s v="PG"/>
    <n v="500000"/>
    <n v="2002"/>
    <n v="24"/>
    <n v="6.4"/>
    <m/>
    <n v="43"/>
  </r>
  <r>
    <s v="Color"/>
    <x v="1575"/>
    <n v="9"/>
    <n v="102"/>
    <n v="329"/>
    <n v="280"/>
    <s v="Paul Gross"/>
    <n v="611"/>
    <n v="4239767"/>
    <s v="Comedy|Drama|Romance|Sport"/>
    <s v="Molly Parker"/>
    <s v="Men with Brooms "/>
    <n v="3709"/>
    <n v="1834"/>
    <s v="Kari Matchett"/>
    <n v="3"/>
    <s v="championship|coach|curling|marriage|rural setting"/>
    <s v="http://www.imdb.com/title/tt0263734/?ref_=fn_tt_tt_1"/>
    <n v="83"/>
    <x v="0"/>
    <s v="Canada"/>
    <s v="R"/>
    <n v="7500000"/>
    <n v="2002"/>
    <n v="329"/>
    <n v="6"/>
    <n v="1.85"/>
    <n v="0"/>
  </r>
  <r>
    <s v="Color"/>
    <x v="1576"/>
    <n v="12"/>
    <n v="102"/>
    <n v="9"/>
    <n v="368"/>
    <s v="Jed Brophy"/>
    <n v="1000"/>
    <m/>
    <s v="Action|Adventure|Drama|Western"/>
    <s v="Ray Winstone"/>
    <s v="Tracker "/>
    <n v="2892"/>
    <n v="1904"/>
    <s v="Temuera Morrison"/>
    <n v="0"/>
    <s v="one word title"/>
    <s v="http://www.imdb.com/title/tt1414378/?ref_=fn_tt_tt_1"/>
    <n v="18"/>
    <x v="0"/>
    <s v="New Zealand"/>
    <s v="R"/>
    <n v="6500000"/>
    <n v="2010"/>
    <n v="433"/>
    <n v="6.5"/>
    <n v="2.35"/>
    <n v="830"/>
  </r>
  <r>
    <s v="Color"/>
    <x v="1577"/>
    <n v="14"/>
    <n v="102"/>
    <n v="8"/>
    <n v="40"/>
    <s v="Wayne Pygram"/>
    <n v="14000"/>
    <n v="2807854"/>
    <s v="Adventure|Drama|Romance"/>
    <s v="Milla Jovovich"/>
    <s v="Return to the Blue Lagoon "/>
    <n v="14129"/>
    <n v="14281"/>
    <s v="Lisa Pelikan"/>
    <n v="1"/>
    <s v="baby|desert island|island|sequel|teenage girl"/>
    <s v="http://www.imdb.com/title/tt0102782/?ref_=fn_tt_tt_1"/>
    <n v="39"/>
    <x v="0"/>
    <s v="USA"/>
    <s v="PG-13"/>
    <n v="11000000"/>
    <n v="1991"/>
    <n v="163"/>
    <n v="5.0999999999999996"/>
    <n v="1.85"/>
    <n v="967"/>
  </r>
  <r>
    <s v="Color"/>
    <x v="1578"/>
    <n v="15"/>
    <n v="102"/>
    <n v="11"/>
    <n v="575"/>
    <s v="Michael Welch"/>
    <n v="651"/>
    <n v="2507106"/>
    <s v="Drama|Music"/>
    <s v="Shawnee Smith"/>
    <s v="Grace Unplugged "/>
    <n v="2561"/>
    <n v="3894"/>
    <s v="Anthony Reynolds"/>
    <n v="0"/>
    <s v="christianity|love|reference to justin bieber|reference to taylor swift|worship"/>
    <s v="http://www.imdb.com/title/tt2349460/?ref_=fn_tt_tt_1"/>
    <n v="21"/>
    <x v="0"/>
    <s v="USA"/>
    <s v="PG"/>
    <m/>
    <n v="2013"/>
    <n v="611"/>
    <n v="6.1"/>
    <m/>
    <n v="0"/>
  </r>
  <r>
    <s v="Color"/>
    <x v="1579"/>
    <n v="15"/>
    <n v="102"/>
    <n v="95"/>
    <m/>
    <s v=""/>
    <m/>
    <n v="16892"/>
    <s v="Documentary"/>
    <s v=""/>
    <s v="Ayurveda: Art of Being "/>
    <n v="341"/>
    <n v="0"/>
    <s v=""/>
    <n v="0"/>
    <s v="eastern philosophy|healing|india|life"/>
    <s v="http://www.imdb.com/title/tt0221809/?ref_=fn_tt_tt_1"/>
    <n v="12"/>
    <x v="0"/>
    <s v="India"/>
    <s v="Unrated"/>
    <n v="300000"/>
    <n v="2001"/>
    <m/>
    <n v="7.6"/>
    <n v="1.85"/>
    <n v="379"/>
  </r>
  <r>
    <s v="Color"/>
    <x v="1580"/>
    <n v="16"/>
    <n v="102"/>
    <n v="18"/>
    <n v="186"/>
    <s v="Jill Hennessy"/>
    <n v="670"/>
    <n v="15593"/>
    <s v="Comedy|Drama|Romance"/>
    <s v="Elaine Hendrix"/>
    <s v="Molly "/>
    <n v="2295"/>
    <n v="1562"/>
    <s v="Sarah Wynter"/>
    <n v="1"/>
    <s v="autism|experimental surgery|female nudity|forename as title|regression"/>
    <s v="http://www.imdb.com/title/tt0143746/?ref_=fn_tt_tt_1"/>
    <n v="40"/>
    <x v="0"/>
    <s v="USA"/>
    <s v="PG-13"/>
    <n v="21000000"/>
    <n v="1999"/>
    <n v="419"/>
    <n v="5.8"/>
    <n v="1.85"/>
    <n v="284"/>
  </r>
  <r>
    <s v="Color"/>
    <x v="1581"/>
    <n v="17"/>
    <n v="102"/>
    <n v="19"/>
    <n v="80"/>
    <s v="Rus Blackwell"/>
    <n v="632"/>
    <m/>
    <s v="Biography|Drama|Music"/>
    <s v="Corbin Bleu"/>
    <s v="Day One "/>
    <n v="2116"/>
    <n v="1011"/>
    <s v="Luis Antonio"/>
    <n v="7"/>
    <s v="character name in title|depression|drugs|one word title"/>
    <s v="http://www.imdb.com/title/tt1850418/?ref_=fn_tt_tt_1"/>
    <n v="13"/>
    <x v="0"/>
    <s v="USA"/>
    <s v="PG-13"/>
    <n v="3400000"/>
    <n v="2012"/>
    <n v="144"/>
    <n v="6.6"/>
    <m/>
    <n v="0"/>
  </r>
  <r>
    <s v="Color"/>
    <x v="447"/>
    <n v="18"/>
    <n v="102"/>
    <n v="18"/>
    <n v="75"/>
    <s v="Jack Thompson"/>
    <n v="492"/>
    <m/>
    <s v="Adventure|Drama|Family|Romance|Western"/>
    <s v="Tony Bonner"/>
    <s v="The Man from Snowy River "/>
    <n v="5894"/>
    <n v="854"/>
    <s v="Tom Burlinson"/>
    <n v="0"/>
    <s v="australia|brumby|ranch|stallion|twin"/>
    <s v="http://www.imdb.com/title/tt0084296/?ref_=fn_tt_tt_1"/>
    <n v="56"/>
    <x v="0"/>
    <s v="Australia"/>
    <s v="PG"/>
    <n v="3500000"/>
    <n v="1982"/>
    <n v="155"/>
    <n v="7.3"/>
    <n v="2.35"/>
    <n v="0"/>
  </r>
  <r>
    <s v="Color"/>
    <x v="1582"/>
    <n v="18"/>
    <n v="102"/>
    <n v="12"/>
    <n v="2"/>
    <s v="Félix Moati"/>
    <n v="541"/>
    <m/>
    <s v="Comedy|Drama"/>
    <s v="François Cluzet"/>
    <s v="Irreplaceable "/>
    <n v="389"/>
    <n v="553"/>
    <s v="Marianne Denicourt"/>
    <n v="2"/>
    <s v="doctor|hospital|mayor|no opening credits|title at the end"/>
    <s v="http://www.imdb.com/title/tt5078326/?ref_=fn_tt_tt_1"/>
    <n v="1"/>
    <x v="5"/>
    <s v="France"/>
    <s v="Unrated"/>
    <m/>
    <n v="2016"/>
    <n v="8"/>
    <n v="7.2"/>
    <m/>
    <n v="36"/>
  </r>
  <r>
    <s v="Color"/>
    <x v="1583"/>
    <n v="20"/>
    <n v="102"/>
    <n v="0"/>
    <n v="46"/>
    <s v="Linus Roache"/>
    <n v="473"/>
    <n v="13220"/>
    <s v="Thriller"/>
    <s v="Paul Sheehan"/>
    <s v="Supercapitalist "/>
    <n v="289"/>
    <n v="892"/>
    <s v="Kathy Uyen"/>
    <n v="0"/>
    <s v=""/>
    <s v="http://www.imdb.com/title/tt1734586/?ref_=fn_tt_tt_1"/>
    <n v="9"/>
    <x v="0"/>
    <s v="USA"/>
    <s v="Not Rated"/>
    <m/>
    <n v="2012"/>
    <n v="303"/>
    <n v="3.9"/>
    <m/>
    <n v="115"/>
  </r>
  <r>
    <s v="Color"/>
    <x v="1584"/>
    <n v="21"/>
    <n v="102"/>
    <n v="12000"/>
    <n v="801"/>
    <s v="Ted Danson"/>
    <n v="19000"/>
    <n v="167780960"/>
    <s v="Comedy|Drama|Family"/>
    <s v="Tom Selleck"/>
    <s v="3 Men and a Baby "/>
    <n v="36918"/>
    <n v="21499"/>
    <s v="Steve Guttenberg"/>
    <n v="4"/>
    <s v="1980s|baby|heroin|package|questioned by police"/>
    <s v="http://www.imdb.com/title/tt0094137/?ref_=fn_tt_tt_1"/>
    <n v="42"/>
    <x v="0"/>
    <s v="USA"/>
    <s v="PG"/>
    <n v="11000000"/>
    <n v="1987"/>
    <n v="875"/>
    <n v="5.9"/>
    <n v="1.85"/>
    <n v="3000"/>
  </r>
  <r>
    <s v="Color"/>
    <x v="761"/>
    <n v="27"/>
    <n v="102"/>
    <n v="909"/>
    <n v="119"/>
    <s v="Eddie Vedder"/>
    <n v="909"/>
    <m/>
    <s v="Documentary"/>
    <s v="Michael Moore"/>
    <s v="Slacker Uprising "/>
    <n v="2242"/>
    <n v="1674"/>
    <s v="Steve Earle"/>
    <n v="0"/>
    <s v="character name in title|election campaign|presidential election"/>
    <s v="http://www.imdb.com/title/tt0850669/?ref_=fn_tt_tt_1"/>
    <n v="15"/>
    <x v="0"/>
    <s v="USA"/>
    <s v="Unrated"/>
    <n v="2000000"/>
    <n v="2007"/>
    <n v="562"/>
    <n v="5.3"/>
    <m/>
    <n v="69"/>
  </r>
  <r>
    <s v="Color"/>
    <x v="1585"/>
    <n v="29"/>
    <n v="102"/>
    <n v="10"/>
    <n v="60"/>
    <s v="Sammo Kam-Bo Hung"/>
    <n v="483"/>
    <m/>
    <s v="Action|Drama|History|War"/>
    <s v="Andy Lau"/>
    <s v="Three Kingdoms: Resurrection of the Dragon "/>
    <n v="5154"/>
    <n v="1113"/>
    <s v="Andy On"/>
    <n v="3"/>
    <s v="art of war|china|civil war|female warrior|musician"/>
    <s v="http://www.imdb.com/title/tt0882978/?ref_=fn_tt_tt_1"/>
    <n v="29"/>
    <x v="13"/>
    <s v="China"/>
    <s v="R"/>
    <n v="25000000"/>
    <n v="2008"/>
    <n v="472"/>
    <n v="6.2"/>
    <n v="2.35"/>
    <n v="314"/>
  </r>
  <r>
    <s v="Color"/>
    <x v="1412"/>
    <n v="29"/>
    <n v="102"/>
    <n v="7"/>
    <n v="1000"/>
    <s v="Alfie Allen"/>
    <n v="31000"/>
    <m/>
    <s v="Action|Comedy|Crime|Drama"/>
    <s v="Mem Ferda"/>
    <s v="Plastic "/>
    <n v="5865"/>
    <n v="35634"/>
    <s v="Malese Jow"/>
    <n v="7"/>
    <s v="credit card fraud|lesbian kiss|miami"/>
    <s v="http://www.imdb.com/title/tt2556874/?ref_=fn_tt_tt_1"/>
    <n v="12"/>
    <x v="0"/>
    <s v="UK"/>
    <s v="R"/>
    <n v="10000000"/>
    <n v="2014"/>
    <n v="1000"/>
    <n v="6"/>
    <m/>
    <n v="1000"/>
  </r>
  <r>
    <s v="Color"/>
    <x v="1586"/>
    <n v="31"/>
    <n v="102"/>
    <n v="6"/>
    <n v="165"/>
    <s v="Jamie Lee Curtis"/>
    <n v="3000"/>
    <n v="59847242"/>
    <s v="Comedy|Drama|Family|Romance"/>
    <s v="Macaulay Culkin"/>
    <s v="My Girl "/>
    <n v="55895"/>
    <n v="5433"/>
    <s v="Griffin Dunne"/>
    <n v="1"/>
    <s v="best friend|funeral|girl|overalls|summer"/>
    <s v="http://www.imdb.com/title/tt0102492/?ref_=fn_tt_tt_1"/>
    <n v="115"/>
    <x v="0"/>
    <s v="USA"/>
    <s v="PG-13"/>
    <n v="16500000"/>
    <n v="1991"/>
    <n v="2000"/>
    <n v="6.8"/>
    <n v="1.85"/>
    <n v="0"/>
  </r>
  <r>
    <s v="Color"/>
    <x v="546"/>
    <n v="40"/>
    <n v="102"/>
    <n v="23"/>
    <n v="57"/>
    <s v="Vic Morrow"/>
    <n v="288"/>
    <m/>
    <s v="Comedy|Drama|Family|Sport"/>
    <s v="Tatum O'Neal"/>
    <s v="The Bad News Bears "/>
    <n v="16323"/>
    <n v="677"/>
    <s v="Joyce Van Patten"/>
    <n v="1"/>
    <s v="baseball|california|coach|little league|swimming pool"/>
    <s v="http://www.imdb.com/title/tt0074174/?ref_=fn_tt_tt_1"/>
    <n v="91"/>
    <x v="0"/>
    <s v="USA"/>
    <s v="PG"/>
    <m/>
    <n v="1976"/>
    <n v="257"/>
    <n v="7.3"/>
    <n v="1.85"/>
    <n v="0"/>
  </r>
  <r>
    <s v="Color"/>
    <x v="1587"/>
    <n v="41"/>
    <n v="102"/>
    <n v="136"/>
    <n v="48"/>
    <s v="Reginald Owen"/>
    <n v="89"/>
    <n v="2956000"/>
    <s v="Adventure|Comedy|Musical|Romance"/>
    <s v="Gladys Cooper"/>
    <s v="The Pirate "/>
    <n v="3258"/>
    <n v="282"/>
    <s v="Ellen Ross"/>
    <n v="0"/>
    <s v="hoop|horseback riding|love|pirate|singer"/>
    <s v="http://www.imdb.com/title/tt0040694/?ref_=fn_tt_tt_1"/>
    <n v="54"/>
    <x v="0"/>
    <s v="USA"/>
    <s v="Approved"/>
    <n v="3700000"/>
    <n v="1948"/>
    <n v="78"/>
    <n v="7.1"/>
    <n v="1.37"/>
    <n v="359"/>
  </r>
  <r>
    <s v="Color"/>
    <x v="1588"/>
    <n v="50"/>
    <n v="102"/>
    <n v="4"/>
    <n v="60"/>
    <s v="Melanie Griffith"/>
    <n v="634"/>
    <n v="2000000"/>
    <s v="Adventure|Horror|Thriller"/>
    <s v="Tippi Hedren"/>
    <s v="Roar "/>
    <n v="1275"/>
    <n v="1262"/>
    <s v="Zakes Mokae"/>
    <n v="0"/>
    <s v="chase|dead man|jungle|killing a lion|killing a tiger"/>
    <s v="http://www.imdb.com/title/tt0083001/?ref_=fn_tt_tt_1"/>
    <n v="27"/>
    <x v="0"/>
    <s v="USA"/>
    <s v="PG"/>
    <n v="17000000"/>
    <n v="1981"/>
    <n v="537"/>
    <n v="6.4"/>
    <n v="2.35"/>
    <n v="0"/>
  </r>
  <r>
    <s v="Color"/>
    <x v="1589"/>
    <n v="60"/>
    <n v="102"/>
    <n v="4"/>
    <n v="882"/>
    <s v="Eddie Redmayne"/>
    <n v="17000"/>
    <n v="317040"/>
    <s v="Drama|Romance"/>
    <s v="Kristen Stewart"/>
    <s v="The Yellow Handkerchief "/>
    <n v="6723"/>
    <n v="30978"/>
    <s v="William Hurt"/>
    <n v="1"/>
    <s v="louisiana|overalls|road trip|southern u.s.|teenage boy"/>
    <s v="http://www.imdb.com/title/tt0954990/?ref_=fn_tt_tt_1"/>
    <n v="36"/>
    <x v="0"/>
    <s v="USA"/>
    <s v="PG-13"/>
    <n v="15500000"/>
    <n v="2008"/>
    <n v="13000"/>
    <n v="6.8"/>
    <n v="2.35"/>
    <n v="1000"/>
  </r>
  <r>
    <s v="Color"/>
    <x v="323"/>
    <n v="63"/>
    <n v="102"/>
    <n v="0"/>
    <n v="413"/>
    <s v="Jim Belushi"/>
    <n v="13000"/>
    <n v="38747385"/>
    <s v="Comedy|Horror|Musical|Sci-Fi"/>
    <s v="Bill Murray"/>
    <s v="Little Shop of Horrors "/>
    <n v="49349"/>
    <n v="15308"/>
    <s v="Tisha Campbell-Martin"/>
    <n v="2"/>
    <s v="eclipse|florist|nerd|plant|shop"/>
    <s v="http://www.imdb.com/title/tt0091419/?ref_=fn_tt_tt_1"/>
    <n v="165"/>
    <x v="0"/>
    <s v="USA"/>
    <s v="PG-13"/>
    <n v="25000000"/>
    <n v="1986"/>
    <n v="854"/>
    <n v="6.9"/>
    <n v="1.85"/>
    <n v="0"/>
  </r>
  <r>
    <s v="Color"/>
    <x v="1590"/>
    <n v="63"/>
    <n v="102"/>
    <n v="133"/>
    <n v="690"/>
    <s v="Raul Julia"/>
    <n v="2000"/>
    <n v="33423521"/>
    <s v="Action|Adventure|Comedy|Thriller"/>
    <s v="Ming-Na Wen"/>
    <s v="Street Fighter "/>
    <n v="53115"/>
    <n v="5443"/>
    <s v="Kylie Minogue"/>
    <n v="1"/>
    <s v="guile|hostage|ransom|soldier|united nations"/>
    <s v="http://www.imdb.com/title/tt0111301/?ref_=fn_tt_tt_1"/>
    <n v="282"/>
    <x v="0"/>
    <s v="Japan"/>
    <s v="PG-13"/>
    <n v="35000000"/>
    <n v="1994"/>
    <n v="1000"/>
    <n v="3.8"/>
    <n v="2.35"/>
    <n v="0"/>
  </r>
  <r>
    <s v="Color"/>
    <x v="1330"/>
    <n v="64"/>
    <n v="102"/>
    <n v="149"/>
    <n v="276"/>
    <s v="Janet McTeer"/>
    <n v="409"/>
    <n v="1281176"/>
    <s v="Comedy|Drama"/>
    <s v="Kimberly J. Brown"/>
    <s v="Tumbleweeds "/>
    <n v="2932"/>
    <n v="1986"/>
    <s v="Lois Smith"/>
    <n v="1"/>
    <s v="boss|fight|reference to william shakespeare|white trash|written and directed by cast member"/>
    <s v="http://www.imdb.com/title/tt0161023/?ref_=fn_tt_tt_1"/>
    <n v="73"/>
    <x v="0"/>
    <s v="USA"/>
    <s v="PG-13"/>
    <n v="312000"/>
    <n v="1999"/>
    <n v="277"/>
    <n v="6.7"/>
    <n v="1.85"/>
    <n v="121"/>
  </r>
  <r>
    <s v="Color"/>
    <x v="1591"/>
    <n v="65"/>
    <n v="102"/>
    <n v="9"/>
    <n v="221"/>
    <s v="Dan Hedaya"/>
    <n v="904"/>
    <m/>
    <s v="Comedy|Crime|Drama|Thriller"/>
    <s v="Bokeem Woodbine"/>
    <s v="Freeway "/>
    <n v="22246"/>
    <n v="1663"/>
    <s v="Robert Peters"/>
    <n v="1"/>
    <s v="freeway|nightmare|police|school|trailer park"/>
    <s v="http://www.imdb.com/title/tt0116361/?ref_=fn_tt_tt_1"/>
    <n v="196"/>
    <x v="0"/>
    <s v="USA"/>
    <s v="R"/>
    <n v="3000000"/>
    <n v="1996"/>
    <n v="281"/>
    <n v="6.9"/>
    <n v="1.85"/>
    <n v="0"/>
  </r>
  <r>
    <s v="Color"/>
    <x v="1592"/>
    <n v="68"/>
    <n v="102"/>
    <n v="3"/>
    <n v="239"/>
    <s v="Kevin J. O'Connor"/>
    <n v="372"/>
    <n v="11227940"/>
    <s v="Action|Adventure|Comedy|Drama|Thriller"/>
    <s v="David Paymer"/>
    <s v="Chill Factor "/>
    <n v="8367"/>
    <n v="1274"/>
    <s v="Hudson Leick"/>
    <n v="0"/>
    <s v="colonel|ice|ice cream truck|military|u.s. army"/>
    <s v="http://www.imdb.com/title/tt0163579/?ref_=fn_tt_tt_1"/>
    <n v="94"/>
    <x v="0"/>
    <s v="USA"/>
    <s v="R"/>
    <n v="34000000"/>
    <n v="1999"/>
    <n v="248"/>
    <n v="5.2"/>
    <n v="2.35"/>
    <n v="120"/>
  </r>
  <r>
    <s v="Color"/>
    <x v="1248"/>
    <n v="68"/>
    <n v="102"/>
    <n v="212"/>
    <n v="195"/>
    <s v="Lane Smith"/>
    <n v="10000"/>
    <n v="354704"/>
    <s v="Crime|Drama|Horror|Thriller"/>
    <s v="Viggo Mortensen"/>
    <s v="Prison "/>
    <n v="2705"/>
    <n v="11083"/>
    <s v="Hal Landon Jr."/>
    <n v="0"/>
    <s v="electric chair|haunting|prison|prisoner|revenge"/>
    <s v="http://www.imdb.com/title/tt0095904/?ref_=fn_tt_tt_1"/>
    <n v="38"/>
    <x v="0"/>
    <s v="USA"/>
    <s v="R"/>
    <n v="1300000"/>
    <n v="1987"/>
    <n v="633"/>
    <n v="5.9"/>
    <n v="1.85"/>
    <n v="314"/>
  </r>
  <r>
    <s v="Color"/>
    <x v="1389"/>
    <n v="70"/>
    <n v="102"/>
    <n v="287"/>
    <n v="79"/>
    <s v="Richard Dysart"/>
    <n v="452"/>
    <m/>
    <s v="Horror|Sci-Fi"/>
    <s v="Talia Shire"/>
    <s v="Prophecy "/>
    <n v="3000"/>
    <n v="729"/>
    <s v="Robert Foxworth"/>
    <n v="1"/>
    <s v="cabin|monster|monster movie|paper mill|pollution"/>
    <s v="http://www.imdb.com/title/tt0079758/?ref_=fn_tt_tt_1"/>
    <n v="75"/>
    <x v="0"/>
    <s v="USA"/>
    <s v="PG"/>
    <n v="12000000"/>
    <n v="1979"/>
    <n v="122"/>
    <n v="5.4"/>
    <n v="2.35"/>
    <n v="902"/>
  </r>
  <r>
    <s v="Color"/>
    <x v="351"/>
    <n v="73"/>
    <n v="102"/>
    <n v="7"/>
    <n v="521"/>
    <s v="Frankie Muniz"/>
    <n v="984"/>
    <n v="49186871"/>
    <s v="Adventure|Comedy|Drama|Family|Sport"/>
    <s v="Bruce Greenwood"/>
    <s v="Racing Stripes "/>
    <n v="12570"/>
    <n v="2910"/>
    <s v="M. Emmet Walsh"/>
    <n v="0"/>
    <s v="farm|horse|kentucky|racehorse|zebra"/>
    <s v="http://www.imdb.com/title/tt0376105/?ref_=fn_tt_tt_1"/>
    <n v="86"/>
    <x v="0"/>
    <s v="USA"/>
    <s v="PG"/>
    <m/>
    <n v="2005"/>
    <n v="934"/>
    <n v="5.2"/>
    <n v="1.85"/>
    <n v="771"/>
  </r>
  <r>
    <s v="Color"/>
    <x v="1593"/>
    <n v="77"/>
    <n v="102"/>
    <n v="32"/>
    <n v="75"/>
    <s v="Anita Mui"/>
    <n v="483"/>
    <n v="11546543"/>
    <s v="Action|Comedy"/>
    <s v="Andy Lau"/>
    <s v="The Legend of Drunken Master "/>
    <n v="34520"/>
    <n v="768"/>
    <s v="Ho-Sung Pak"/>
    <n v="1"/>
    <s v="battle|fight|fighting|martial artist|snake"/>
    <s v="http://www.imdb.com/title/tt0111512/?ref_=fn_tt_tt_1"/>
    <n v="146"/>
    <x v="10"/>
    <s v="Hong Kong"/>
    <s v="R"/>
    <n v="2000000"/>
    <n v="1994"/>
    <n v="147"/>
    <n v="7.6"/>
    <n v="2.35"/>
    <n v="0"/>
  </r>
  <r>
    <s v="Color"/>
    <x v="1594"/>
    <n v="77"/>
    <n v="102"/>
    <n v="596"/>
    <n v="785"/>
    <s v="Dougray Scott"/>
    <n v="877"/>
    <n v="1068392"/>
    <s v="Biography|Drama|War"/>
    <s v="Jordi Mollà"/>
    <s v="There Be Dragons "/>
    <n v="3865"/>
    <n v="3497"/>
    <s v="Lily Cole"/>
    <n v="0"/>
    <s v="dying|forgiveness|saint|spanish civil war|starts with narration"/>
    <s v="http://www.imdb.com/title/tt1316616/?ref_=fn_tt_tt_1"/>
    <n v="53"/>
    <x v="0"/>
    <s v="Spain"/>
    <s v="PG-13"/>
    <n v="36000000"/>
    <n v="2011"/>
    <n v="794"/>
    <n v="5.9"/>
    <n v="2.35"/>
    <n v="2000"/>
  </r>
  <r>
    <s v="Color"/>
    <x v="1595"/>
    <n v="78"/>
    <n v="102"/>
    <n v="38"/>
    <n v="190"/>
    <s v="Oona Laurence"/>
    <n v="3000"/>
    <m/>
    <s v="Adventure|Family|Fantasy"/>
    <s v="Bryce Dallas Howard"/>
    <s v="Pete's Dragon "/>
    <n v="408"/>
    <n v="3691"/>
    <s v="Isiah Whitlock Jr."/>
    <n v="0"/>
    <s v=""/>
    <s v="http://www.imdb.com/title/tt2788732/?ref_=fn_tt_tt_1"/>
    <n v="6"/>
    <x v="0"/>
    <s v="USA"/>
    <s v="PG"/>
    <n v="65000000"/>
    <n v="2016"/>
    <n v="424"/>
    <n v="7.3"/>
    <n v="2.35"/>
    <n v="21000"/>
  </r>
  <r>
    <s v="Color"/>
    <x v="1438"/>
    <n v="79"/>
    <n v="102"/>
    <n v="117"/>
    <n v="17"/>
    <s v="Dick Cheney"/>
    <n v="393"/>
    <n v="1430185"/>
    <s v="Documentary|War"/>
    <s v="Campbell Scott"/>
    <s v="No End in Sight "/>
    <n v="7314"/>
    <n v="446"/>
    <s v="Donald Rumsfeld"/>
    <n v="0"/>
    <s v="american politics|iraq|iraq war|occupation|white house"/>
    <s v="http://www.imdb.com/title/tt0912593/?ref_=fn_tt_tt_1"/>
    <n v="55"/>
    <x v="0"/>
    <s v="USA"/>
    <s v="Unrated"/>
    <n v="2000000"/>
    <n v="2007"/>
    <n v="21"/>
    <n v="8.3000000000000007"/>
    <n v="1.85"/>
    <n v="0"/>
  </r>
  <r>
    <s v="Color"/>
    <x v="1596"/>
    <n v="79"/>
    <n v="102"/>
    <n v="91"/>
    <n v="434"/>
    <s v="Frankie Muniz"/>
    <n v="1000"/>
    <n v="47285499"/>
    <s v="Action|Adventure|Comedy|Crime|Family|Romance|Thriller"/>
    <s v="Daniel Roebuck"/>
    <s v="Agent Cody Banks "/>
    <n v="26755"/>
    <n v="3037"/>
    <s v="Chris Gauthier"/>
    <n v="3"/>
    <s v="cia|nanobot|prep school|scientist|teenager"/>
    <s v="http://www.imdb.com/title/tt0313911/?ref_=fn_tt_tt_1"/>
    <n v="104"/>
    <x v="0"/>
    <s v="USA"/>
    <s v="PG"/>
    <n v="26000000"/>
    <n v="2003"/>
    <n v="934"/>
    <n v="5"/>
    <n v="2.35"/>
    <n v="542"/>
  </r>
  <r>
    <s v="Color"/>
    <x v="1497"/>
    <n v="83"/>
    <n v="102"/>
    <n v="39"/>
    <n v="259"/>
    <s v="Mekhi Phifer"/>
    <n v="1000"/>
    <n v="6114237"/>
    <s v="Drama|Mystery|Sci-Fi|Thriller"/>
    <s v="Gary Dourdan"/>
    <s v="Impostor "/>
    <n v="19986"/>
    <n v="2664"/>
    <s v="Tim Guinee"/>
    <n v="4"/>
    <s v="alien|android|bomb|future|weapon"/>
    <s v="http://www.imdb.com/title/tt0160399/?ref_=fn_tt_tt_1"/>
    <n v="207"/>
    <x v="0"/>
    <s v="USA"/>
    <s v="R"/>
    <n v="40000000"/>
    <n v="2001"/>
    <n v="1000"/>
    <n v="6.2"/>
    <n v="1.85"/>
    <n v="892"/>
  </r>
  <r>
    <s v="Color"/>
    <x v="1332"/>
    <n v="85"/>
    <n v="102"/>
    <n v="323"/>
    <n v="241"/>
    <s v="Vladimir Kulich"/>
    <n v="845"/>
    <n v="32694788"/>
    <s v="Action|Adventure|History"/>
    <s v="Tony Curran"/>
    <s v="The 13th Warrior "/>
    <n v="101411"/>
    <n v="1815"/>
    <s v="Clive Russell"/>
    <n v="1"/>
    <s v="arab|battle|combat|viking|warrior"/>
    <s v="http://www.imdb.com/title/tt0120657/?ref_=fn_tt_tt_1"/>
    <n v="546"/>
    <x v="0"/>
    <s v="USA"/>
    <s v="R"/>
    <n v="85000000"/>
    <n v="1999"/>
    <n v="372"/>
    <n v="6.6"/>
    <n v="2.35"/>
    <n v="0"/>
  </r>
  <r>
    <s v="Color"/>
    <x v="1597"/>
    <n v="90"/>
    <n v="102"/>
    <n v="4"/>
    <n v="112"/>
    <s v="Nonso Anozie"/>
    <n v="14000"/>
    <n v="5932060"/>
    <s v="Action|Adventure|Fantasy|War"/>
    <s v="Colin Firth"/>
    <s v="The Last Legion "/>
    <n v="29285"/>
    <n v="14625"/>
    <s v="Owen Teale"/>
    <n v="0"/>
    <s v="5th century|boy|capri|roman legion|soldier"/>
    <s v="http://www.imdb.com/title/tt0462396/?ref_=fn_tt_tt_1"/>
    <n v="174"/>
    <x v="0"/>
    <s v="UK"/>
    <s v="PG-13"/>
    <n v="35000000"/>
    <n v="2007"/>
    <n v="394"/>
    <n v="5.4"/>
    <n v="2.35"/>
    <n v="0"/>
  </r>
  <r>
    <s v="Color"/>
    <x v="1598"/>
    <n v="90"/>
    <n v="102"/>
    <n v="6"/>
    <n v="584"/>
    <s v="Burt Young"/>
    <n v="711"/>
    <n v="33864342"/>
    <s v="Comedy|Crime|Romance"/>
    <s v="Jeanne Tripplehorn"/>
    <s v="Mickey Blue Eyes "/>
    <n v="29968"/>
    <n v="2913"/>
    <s v="Vincent Pastore"/>
    <n v="1"/>
    <s v="auctioneer|fbi|mafia|mobster|painting"/>
    <s v="http://www.imdb.com/title/tt0130121/?ref_=fn_tt_tt_1"/>
    <n v="117"/>
    <x v="0"/>
    <s v="UK"/>
    <s v="PG-13"/>
    <n v="40000000"/>
    <n v="1999"/>
    <n v="683"/>
    <n v="5.8"/>
    <n v="1.85"/>
    <n v="445"/>
  </r>
  <r>
    <s v="Color"/>
    <x v="1469"/>
    <n v="90"/>
    <n v="102"/>
    <n v="277"/>
    <n v="57"/>
    <s v="Ian Hart"/>
    <n v="327"/>
    <n v="10660147"/>
    <s v="Drama|Romance"/>
    <s v="Stephen Rea"/>
    <s v="The End of the Affair "/>
    <n v="17740"/>
    <n v="672"/>
    <s v="James Bolam"/>
    <n v="0"/>
    <s v="breasts|jealousy|obsession|sex scene|spiritual"/>
    <s v="http://www.imdb.com/title/tt0172396/?ref_=fn_tt_tt_1"/>
    <n v="165"/>
    <x v="0"/>
    <s v="UK"/>
    <s v="R"/>
    <n v="23000000"/>
    <n v="1999"/>
    <n v="261"/>
    <n v="7.2"/>
    <n v="1.85"/>
    <n v="0"/>
  </r>
  <r>
    <s v="Color"/>
    <x v="1599"/>
    <n v="91"/>
    <n v="102"/>
    <n v="11"/>
    <n v="35"/>
    <s v="Warren Clarke"/>
    <n v="10000"/>
    <m/>
    <s v="Crime|Drama|Mystery|Thriller"/>
    <s v="Andrew Garfield"/>
    <s v="Red Riding: In the Year of Our Lord 1974 "/>
    <n v="9305"/>
    <n v="10369"/>
    <s v="John Henshaw"/>
    <n v="0"/>
    <s v="ejected from a moving vehicle|gun held to head|handcuffs|shot multiple times|strangulation"/>
    <s v="http://www.imdb.com/title/tt1259574/?ref_=fn_tt_tt_1"/>
    <n v="44"/>
    <x v="0"/>
    <s v="UK"/>
    <s v="Not Rated"/>
    <m/>
    <n v="2009"/>
    <n v="281"/>
    <n v="7.1"/>
    <n v="1.85"/>
    <n v="0"/>
  </r>
  <r>
    <s v="Color"/>
    <x v="875"/>
    <n v="91"/>
    <n v="102"/>
    <n v="167"/>
    <n v="436"/>
    <s v="Jason George"/>
    <n v="656"/>
    <n v="75074950"/>
    <s v="Comedy|Drama"/>
    <s v="Sean Patrick Thomas"/>
    <s v="Barbershop "/>
    <n v="22147"/>
    <n v="2754"/>
    <s v="Cedric the Entertainer"/>
    <n v="0"/>
    <s v="barber|barbershop|blaxploitation|loan shark|theft"/>
    <s v="http://www.imdb.com/title/tt0303714/?ref_=fn_tt_tt_1"/>
    <n v="156"/>
    <x v="0"/>
    <s v="USA"/>
    <s v="PG-13"/>
    <n v="12000000"/>
    <n v="2002"/>
    <n v="528"/>
    <n v="6.3"/>
    <n v="1.85"/>
    <n v="770"/>
  </r>
  <r>
    <s v="Color"/>
    <x v="1600"/>
    <n v="92"/>
    <n v="102"/>
    <n v="3"/>
    <n v="327"/>
    <s v="Dominique McElligott"/>
    <n v="820"/>
    <n v="199652"/>
    <s v="Action|Adventure|Western"/>
    <s v="Sam Shepard"/>
    <s v="Blackthorn "/>
    <n v="7390"/>
    <n v="1950"/>
    <s v="Stephen Rea"/>
    <n v="0"/>
    <s v="assumed identity|bolivia|butch cassidy|doctor|thief"/>
    <s v="http://www.imdb.com/title/tt1629705/?ref_=fn_tt_tt_1"/>
    <n v="40"/>
    <x v="0"/>
    <s v="Spain"/>
    <s v="R"/>
    <m/>
    <n v="2011"/>
    <n v="356"/>
    <n v="6.6"/>
    <n v="2.35"/>
    <n v="0"/>
  </r>
  <r>
    <s v="Color"/>
    <x v="1601"/>
    <n v="100"/>
    <n v="102"/>
    <n v="346"/>
    <n v="488"/>
    <s v="Chris Owen"/>
    <n v="947"/>
    <n v="23106"/>
    <s v="Comedy|Crime|Drama|Romance"/>
    <s v="Michael Angarano"/>
    <s v="Dear Wendy "/>
    <n v="9003"/>
    <n v="2572"/>
    <s v="William Hootkins"/>
    <n v="0"/>
    <s v="gang|gun|loner|love|outcast"/>
    <s v="http://www.imdb.com/title/tt0342272/?ref_=fn_tt_tt_1"/>
    <n v="58"/>
    <x v="0"/>
    <s v="Italy"/>
    <s v="Unrated"/>
    <n v="50000000"/>
    <n v="2004"/>
    <n v="526"/>
    <n v="6.6"/>
    <n v="1.66"/>
    <n v="532"/>
  </r>
  <r>
    <s v=" Black and White"/>
    <x v="1602"/>
    <n v="100"/>
    <n v="102"/>
    <n v="78"/>
    <n v="184"/>
    <s v="David Della Rocco"/>
    <n v="12000"/>
    <m/>
    <s v="Action|Crime|Thriller"/>
    <s v="Norman Reedus"/>
    <s v="The Boondock Saints "/>
    <n v="197845"/>
    <n v="12680"/>
    <s v="Bob Marley"/>
    <n v="2"/>
    <s v="fbi|fbi agent|friend|irish|mafia"/>
    <s v="http://www.imdb.com/title/tt0144117/?ref_=fn_tt_tt_1"/>
    <n v="876"/>
    <x v="0"/>
    <s v="Canada"/>
    <s v="R"/>
    <n v="7000000"/>
    <n v="1999"/>
    <n v="333"/>
    <n v="7.9"/>
    <n v="2.35"/>
    <n v="16000"/>
  </r>
  <r>
    <s v="Color"/>
    <x v="592"/>
    <n v="102"/>
    <n v="102"/>
    <n v="19"/>
    <n v="351"/>
    <s v="Miranda Richardson"/>
    <n v="13000"/>
    <n v="14967182"/>
    <s v="Action|Crime|Drama|Thriller"/>
    <s v="Sylvester Stallone"/>
    <s v="Get Carter "/>
    <n v="27305"/>
    <n v="14463"/>
    <s v="Lauren Lee Smith"/>
    <n v="1"/>
    <s v="affair|car crash|enforcer|funeral|murder"/>
    <s v="http://www.imdb.com/title/tt0208988/?ref_=fn_tt_tt_1"/>
    <n v="284"/>
    <x v="0"/>
    <s v="USA"/>
    <s v="R"/>
    <n v="40000000"/>
    <n v="2000"/>
    <n v="530"/>
    <n v="5.0999999999999996"/>
    <n v="2.35"/>
    <n v="604"/>
  </r>
  <r>
    <s v="Color"/>
    <x v="1603"/>
    <n v="106"/>
    <n v="102"/>
    <n v="43"/>
    <n v="280"/>
    <s v="Shirley Knight"/>
    <n v="308"/>
    <n v="24044532"/>
    <s v="Drama|Romance"/>
    <s v="Sonia Braga"/>
    <s v="Angel Eyes "/>
    <n v="19686"/>
    <n v="1440"/>
    <s v="Kari Matchett"/>
    <n v="0"/>
    <s v="apartment|fate|gun|love|mysterious man"/>
    <s v="http://www.imdb.com/title/tt0225071/?ref_=fn_tt_tt_1"/>
    <n v="180"/>
    <x v="0"/>
    <s v="USA"/>
    <s v="R"/>
    <n v="38000000"/>
    <n v="2001"/>
    <n v="285"/>
    <n v="5.6"/>
    <n v="1.85"/>
    <n v="689"/>
  </r>
  <r>
    <s v="Color"/>
    <x v="1604"/>
    <n v="107"/>
    <n v="102"/>
    <n v="0"/>
    <n v="529"/>
    <s v="Marie Avgeropoulos"/>
    <n v="946"/>
    <n v="14793904"/>
    <s v="Comedy|Romance"/>
    <s v="Alan Ruck"/>
    <s v="I Love You, Beth Cooper "/>
    <n v="28209"/>
    <n v="4072"/>
    <s v="Shawn Roberts"/>
    <n v="1"/>
    <s v="cheerleader|party|popular girl|speech|valedictorian"/>
    <s v="http://www.imdb.com/title/tt1032815/?ref_=fn_tt_tt_1"/>
    <n v="80"/>
    <x v="0"/>
    <s v="Canada"/>
    <s v="PG-13"/>
    <n v="18000000"/>
    <n v="2009"/>
    <n v="800"/>
    <n v="5.3"/>
    <n v="1.85"/>
    <n v="0"/>
  </r>
  <r>
    <s v="Color"/>
    <x v="1605"/>
    <n v="110"/>
    <n v="102"/>
    <n v="5"/>
    <n v="259"/>
    <s v="Jake Busey"/>
    <n v="3000"/>
    <m/>
    <s v="Comedy|Drama|Family"/>
    <s v="Brighton Sharbino"/>
    <s v="Growing Up Smith "/>
    <n v="108"/>
    <n v="4320"/>
    <s v="Tim Guinee"/>
    <n v="0"/>
    <s v="adolescence|girl next door|growing vegetables|high standards|sent away"/>
    <s v="http://www.imdb.com/title/tt1105355/?ref_=fn_tt_tt_1"/>
    <n v="1"/>
    <x v="0"/>
    <s v="USA"/>
    <s v="PG-13"/>
    <n v="2000000"/>
    <n v="2015"/>
    <n v="660"/>
    <n v="8.1999999999999993"/>
    <n v="1.85"/>
    <n v="232"/>
  </r>
  <r>
    <s v="Color"/>
    <x v="1166"/>
    <n v="110"/>
    <n v="102"/>
    <n v="36"/>
    <n v="433"/>
    <s v="Stephen Collins"/>
    <n v="747"/>
    <n v="42640890"/>
    <s v="Comedy|Romance"/>
    <s v="Colin Ferguson"/>
    <s v="Because I Said So "/>
    <n v="32412"/>
    <n v="1930"/>
    <s v="Tom Everett Scott"/>
    <n v="1"/>
    <s v="meddling|psychologist|sobbing female|subtitled scene|you can say that again joke"/>
    <s v="http://www.imdb.com/title/tt0490084/?ref_=fn_tt_tt_1"/>
    <n v="184"/>
    <x v="0"/>
    <s v="USA"/>
    <s v="PG-13"/>
    <m/>
    <n v="2007"/>
    <n v="452"/>
    <n v="5.6"/>
    <n v="1.85"/>
    <n v="0"/>
  </r>
  <r>
    <s v="Color"/>
    <x v="715"/>
    <n v="112"/>
    <n v="102"/>
    <n v="241"/>
    <n v="127"/>
    <s v="Mark Addy"/>
    <n v="13000"/>
    <n v="7659747"/>
    <s v="Action|Mystery|Thriller"/>
    <s v="Heath Ledger"/>
    <s v="The Order "/>
    <n v="14962"/>
    <n v="14165"/>
    <s v="Benno Fürmann"/>
    <n v="1"/>
    <s v="death|exorcism|heaven|priest|sin eater"/>
    <s v="http://www.imdb.com/title/tt0304711/?ref_=fn_tt_tt_1"/>
    <n v="204"/>
    <x v="0"/>
    <s v="USA"/>
    <s v="R"/>
    <n v="38000000"/>
    <n v="2003"/>
    <n v="891"/>
    <n v="5.0999999999999996"/>
    <n v="1.85"/>
    <n v="704"/>
  </r>
  <r>
    <s v="Color"/>
    <x v="1387"/>
    <n v="113"/>
    <n v="102"/>
    <n v="0"/>
    <n v="212"/>
    <s v="Catherine McCormack"/>
    <n v="1000"/>
    <n v="1891821"/>
    <s v="Action|Adventure|Horror|Sci-Fi|Thriller"/>
    <s v="David Oyelowo"/>
    <s v="A Sound of Thunder "/>
    <n v="16474"/>
    <n v="1890"/>
    <s v="Jemima Rooper"/>
    <n v="0"/>
    <s v="butterfly|hunter|time|time travel|wave"/>
    <s v="http://www.imdb.com/title/tt0318081/?ref_=fn_tt_tt_1"/>
    <n v="301"/>
    <x v="0"/>
    <s v="UK"/>
    <s v="PG-13"/>
    <n v="52000000"/>
    <n v="2005"/>
    <n v="307"/>
    <n v="4.2"/>
    <n v="2.35"/>
    <n v="785"/>
  </r>
  <r>
    <s v="Color"/>
    <x v="1606"/>
    <n v="115"/>
    <n v="102"/>
    <n v="330"/>
    <n v="0"/>
    <s v="Balinese Tari Legong Dancers"/>
    <n v="48"/>
    <n v="2601847"/>
    <s v="Documentary|Music"/>
    <s v="Collin Alfredo St. Dic"/>
    <s v="Samsara "/>
    <n v="22457"/>
    <n v="48"/>
    <s v="Puti Sri Candra Dewi"/>
    <n v="0"/>
    <s v="hall of mirrors|mont saint michel france|palace of versailles|turkey the country|yellowstone national park"/>
    <s v="http://www.imdb.com/title/tt0770802/?ref_=fn_tt_tt_1"/>
    <n v="69"/>
    <x v="28"/>
    <s v="USA"/>
    <s v="PG-13"/>
    <n v="4000000"/>
    <n v="2011"/>
    <n v="0"/>
    <n v="8.5"/>
    <n v="2.35"/>
    <n v="26000"/>
  </r>
  <r>
    <s v="Color"/>
    <x v="875"/>
    <n v="119"/>
    <n v="102"/>
    <n v="167"/>
    <n v="655"/>
    <s v="Nadine Velazquez"/>
    <n v="2000"/>
    <n v="90835030"/>
    <s v="Action|Comedy"/>
    <s v="Olivia Munn"/>
    <s v="Ride Along 2 "/>
    <n v="28621"/>
    <n v="5178"/>
    <s v="Bruce McGill"/>
    <n v="0"/>
    <s v="computer hacker|crime boss|detective|drugs|wedding"/>
    <s v="http://www.imdb.com/title/tt2869728/?ref_=fn_tt_tt_1"/>
    <n v="58"/>
    <x v="0"/>
    <s v="USA"/>
    <s v="PG-13"/>
    <n v="40000000"/>
    <n v="2016"/>
    <n v="874"/>
    <n v="5.9"/>
    <n v="2.35"/>
    <n v="0"/>
  </r>
  <r>
    <s v="Color"/>
    <x v="1607"/>
    <n v="130"/>
    <n v="102"/>
    <n v="6"/>
    <n v="353"/>
    <s v="Cameron Bright"/>
    <n v="22000"/>
    <n v="14334645"/>
    <s v="Drama|Horror|Sci-Fi|Thriller"/>
    <s v="Robert De Niro"/>
    <s v="Godsend "/>
    <n v="22449"/>
    <n v="23352"/>
    <s v="Munro Chambers"/>
    <n v="1"/>
    <s v="birthday|boy|clone|cloning|doctor"/>
    <s v="http://www.imdb.com/title/tt0335121/?ref_=fn_tt_tt_1"/>
    <n v="191"/>
    <x v="0"/>
    <s v="USA"/>
    <s v="PG-13"/>
    <n v="25000000"/>
    <n v="2004"/>
    <n v="829"/>
    <n v="4.8"/>
    <n v="2.35"/>
    <n v="387"/>
  </r>
  <r>
    <s v="Color"/>
    <x v="198"/>
    <n v="131"/>
    <n v="102"/>
    <n v="23"/>
    <n v="635"/>
    <s v="Vanessa Williams"/>
    <n v="1000"/>
    <n v="79566871"/>
    <s v="Comedy|Drama|Family|Music|Romance"/>
    <s v="Emily Osment"/>
    <s v="Hannah Montana: The Movie "/>
    <n v="31760"/>
    <n v="4516"/>
    <s v="Moises Arias"/>
    <n v="2"/>
    <s v="farm|female protagonist|hannah montana|horseback riding|overalls"/>
    <s v="http://www.imdb.com/title/tt1114677/?ref_=fn_tt_tt_1"/>
    <n v="140"/>
    <x v="0"/>
    <s v="USA"/>
    <s v="G"/>
    <n v="30000000"/>
    <n v="2009"/>
    <n v="1000"/>
    <n v="4.2"/>
    <n v="1.85"/>
    <n v="0"/>
  </r>
  <r>
    <s v="Color"/>
    <x v="346"/>
    <n v="132"/>
    <n v="102"/>
    <n v="11"/>
    <n v="1000"/>
    <s v="Bradley Cooper"/>
    <n v="15000"/>
    <n v="6409206"/>
    <s v="Comedy|Music"/>
    <s v="Emma Stone"/>
    <s v="The Rocker "/>
    <n v="32311"/>
    <n v="33153"/>
    <s v="Josh Gad"/>
    <n v="4"/>
    <s v="20 years later|drummer|hdtv|rock band|rock star"/>
    <s v="http://www.imdb.com/title/tt1031969/?ref_=fn_tt_tt_1"/>
    <n v="104"/>
    <x v="0"/>
    <s v="USA"/>
    <s v="PG-13"/>
    <n v="15000000"/>
    <n v="2008"/>
    <n v="14000"/>
    <n v="6.2"/>
    <n v="1.85"/>
    <n v="0"/>
  </r>
  <r>
    <s v=" Black and White"/>
    <x v="480"/>
    <n v="136"/>
    <n v="102"/>
    <n v="0"/>
    <n v="216"/>
    <s v="Brian O'Halloran"/>
    <n v="898"/>
    <n v="3151130"/>
    <s v="Comedy"/>
    <s v="Jason Mewes"/>
    <s v="Clerks "/>
    <n v="181749"/>
    <n v="2103"/>
    <s v="Jeff Anderson"/>
    <n v="4"/>
    <s v="clerk|friend|hockey|video|video store"/>
    <s v="http://www.imdb.com/title/tt0109445/?ref_=fn_tt_tt_1"/>
    <n v="615"/>
    <x v="0"/>
    <s v="USA"/>
    <s v="R"/>
    <n v="230000"/>
    <n v="1994"/>
    <n v="657"/>
    <n v="7.8"/>
    <n v="1.37"/>
    <n v="0"/>
  </r>
  <r>
    <s v="Color"/>
    <x v="528"/>
    <n v="137"/>
    <n v="102"/>
    <n v="218"/>
    <n v="376"/>
    <s v="Jay Mohr"/>
    <n v="900"/>
    <n v="16842303"/>
    <s v="Comedy|Crime"/>
    <s v="Sarah Polley"/>
    <s v="Go "/>
    <n v="59474"/>
    <n v="2475"/>
    <s v="Scott Wolf"/>
    <n v="3"/>
    <s v="drug deal|drugs|sex|sex on stairs|strip club"/>
    <s v="http://www.imdb.com/title/tt0139239/?ref_=fn_tt_tt_1"/>
    <n v="418"/>
    <x v="0"/>
    <s v="USA"/>
    <s v="R"/>
    <n v="6500000"/>
    <n v="1999"/>
    <n v="563"/>
    <n v="7.3"/>
    <n v="2.35"/>
    <n v="0"/>
  </r>
  <r>
    <s v="Color"/>
    <x v="1396"/>
    <n v="142"/>
    <n v="102"/>
    <n v="148"/>
    <n v="135"/>
    <s v="Rainn Wilson"/>
    <n v="8000"/>
    <n v="93607673"/>
    <s v="Comedy|Romance"/>
    <s v="Julia Roberts"/>
    <s v="America's Sweethearts "/>
    <n v="47573"/>
    <n v="9176"/>
    <s v="Larry King"/>
    <n v="4"/>
    <s v="actor|love|movie star|press|publicist"/>
    <s v="http://www.imdb.com/title/tt0265029/?ref_=fn_tt_tt_1"/>
    <n v="343"/>
    <x v="0"/>
    <s v="USA"/>
    <s v="PG-13"/>
    <n v="48000000"/>
    <n v="2001"/>
    <n v="973"/>
    <n v="5.7"/>
    <n v="2.35"/>
    <n v="881"/>
  </r>
  <r>
    <s v="Color"/>
    <x v="687"/>
    <n v="146"/>
    <n v="102"/>
    <n v="65"/>
    <n v="490"/>
    <s v="Shaun Weiss"/>
    <n v="1000"/>
    <n v="32853640"/>
    <s v="Comedy|Drama"/>
    <s v="Lisa Ann Walter"/>
    <s v="Drillbit Taylor "/>
    <n v="50199"/>
    <n v="3239"/>
    <s v="Matt Walsh"/>
    <n v="1"/>
    <s v="bodyguard|bully|generation y|high school|nerd"/>
    <s v="http://www.imdb.com/title/tt0817538/?ref_=fn_tt_tt_1"/>
    <n v="101"/>
    <x v="0"/>
    <s v="USA"/>
    <s v="PG-13"/>
    <n v="40000000"/>
    <n v="2008"/>
    <n v="613"/>
    <n v="5.7"/>
    <n v="2.35"/>
    <n v="702"/>
  </r>
  <r>
    <s v="Color"/>
    <x v="137"/>
    <n v="152"/>
    <n v="102"/>
    <n v="0"/>
    <n v="787"/>
    <s v="Adam Goldberg"/>
    <n v="14000"/>
    <n v="7993039"/>
    <s v="Comedy"/>
    <s v="Milla Jovovich"/>
    <s v="Dazed and Confused "/>
    <n v="120036"/>
    <n v="18643"/>
    <s v="Cole Hauser"/>
    <n v="1"/>
    <s v="football|hazing|high school|last day of school|pledge"/>
    <s v="http://www.imdb.com/title/tt0106677/?ref_=fn_tt_tt_1"/>
    <n v="408"/>
    <x v="0"/>
    <s v="USA"/>
    <s v="R"/>
    <n v="6900000"/>
    <n v="1993"/>
    <n v="1000"/>
    <n v="7.7"/>
    <n v="1.85"/>
    <n v="10000"/>
  </r>
  <r>
    <s v="Color"/>
    <x v="1608"/>
    <n v="153"/>
    <n v="102"/>
    <n v="22"/>
    <n v="816"/>
    <s v="Eric Winter"/>
    <n v="1000"/>
    <n v="38087366"/>
    <s v="Adventure|Comedy"/>
    <s v="Danneel Ackles"/>
    <s v="Harold &amp; Kumar Escape from Guantanamo Bay "/>
    <n v="113918"/>
    <n v="4065"/>
    <s v="Beverly D'Angelo"/>
    <n v="2"/>
    <s v="bong|escape|ex girlfriend|guantanamo bay|texas"/>
    <s v="http://www.imdb.com/title/tt0481536/?ref_=fn_tt_tt_1"/>
    <n v="165"/>
    <x v="0"/>
    <s v="USA"/>
    <s v="R"/>
    <n v="12000000"/>
    <n v="2008"/>
    <n v="954"/>
    <n v="6.6"/>
    <n v="1.85"/>
    <n v="0"/>
  </r>
  <r>
    <s v="Color"/>
    <x v="1609"/>
    <n v="156"/>
    <n v="102"/>
    <n v="563"/>
    <n v="385"/>
    <s v="Hope Davis"/>
    <n v="12000"/>
    <n v="12469811"/>
    <s v="Comedy|Drama"/>
    <s v="Nicolas Cage"/>
    <s v="The Weather Man "/>
    <n v="69172"/>
    <n v="13156"/>
    <s v="Michael Rispoli"/>
    <n v="1"/>
    <s v="corndog|failure|funeral in the rain|new york city|weatherman"/>
    <s v="http://www.imdb.com/title/tt0384680/?ref_=fn_tt_tt_1"/>
    <n v="316"/>
    <x v="0"/>
    <s v="USA"/>
    <s v="R"/>
    <n v="22000000"/>
    <n v="2005"/>
    <n v="442"/>
    <n v="6.6"/>
    <n v="1.85"/>
    <n v="0"/>
  </r>
  <r>
    <s v="Color"/>
    <x v="430"/>
    <n v="157"/>
    <n v="102"/>
    <n v="79"/>
    <n v="27"/>
    <s v="Georgina Cates"/>
    <n v="925"/>
    <n v="101978840"/>
    <s v="Comedy"/>
    <s v="Jackson Nicoll"/>
    <s v="Bad Grandpa "/>
    <n v="77724"/>
    <n v="1018"/>
    <s v="Grasie Mercedes"/>
    <n v="0"/>
    <s v="child beauty pageant|grandson|hidden camera|jackass|road trip"/>
    <s v="http://www.imdb.com/title/tt3063516/?ref_=fn_tt_tt_1"/>
    <n v="162"/>
    <x v="0"/>
    <s v="USA"/>
    <s v="R"/>
    <n v="15000000"/>
    <n v="2013"/>
    <n v="38"/>
    <n v="6.6"/>
    <n v="1.85"/>
    <n v="26000"/>
  </r>
  <r>
    <s v="Color"/>
    <x v="1610"/>
    <n v="160"/>
    <n v="102"/>
    <n v="341"/>
    <n v="15"/>
    <s v="Ludivine Sagnier"/>
    <n v="844"/>
    <n v="10105505"/>
    <s v="Crime|Drama|Mystery|Thriller"/>
    <s v="Charlotte Rampling"/>
    <s v="Swimming Pool "/>
    <n v="35065"/>
    <n v="1389"/>
    <s v="Jean-Claude Lecas"/>
    <n v="0"/>
    <s v="luberon|mystery writer|night|publisher|swimming"/>
    <s v="http://www.imdb.com/title/tt0324133/?ref_=fn_tt_tt_1"/>
    <n v="288"/>
    <x v="0"/>
    <s v="France"/>
    <s v="R"/>
    <m/>
    <n v="2003"/>
    <n v="521"/>
    <n v="6.8"/>
    <n v="1.85"/>
    <n v="0"/>
  </r>
  <r>
    <s v="Color"/>
    <x v="1012"/>
    <n v="161"/>
    <n v="102"/>
    <n v="0"/>
    <n v="555"/>
    <s v="Romany Malco"/>
    <n v="3000"/>
    <n v="25277561"/>
    <s v="Comedy|Romance"/>
    <s v="Rosario Dawson"/>
    <s v="Top Five "/>
    <n v="21672"/>
    <n v="5592"/>
    <s v="J.B. Smoove"/>
    <n v="10"/>
    <s v="bare breasts|celebrity|in medias res|reference to planet of the apes|sex talk"/>
    <s v="http://www.imdb.com/title/tt2784678/?ref_=fn_tt_tt_1"/>
    <n v="93"/>
    <x v="0"/>
    <s v="USA"/>
    <s v="R"/>
    <n v="12000000"/>
    <n v="2014"/>
    <n v="966"/>
    <n v="6.5"/>
    <n v="2.35"/>
    <n v="0"/>
  </r>
  <r>
    <s v="Color"/>
    <x v="480"/>
    <n v="164"/>
    <n v="102"/>
    <n v="0"/>
    <n v="769"/>
    <s v="Mike Starr"/>
    <n v="939"/>
    <n v="25266129"/>
    <s v="Comedy|Drama|Romance"/>
    <s v="Stephen Root"/>
    <s v="Jersey Girl "/>
    <n v="54346"/>
    <n v="3592"/>
    <s v="George Carlin"/>
    <n v="5"/>
    <s v="baby|childbirth|death|karma|publicist"/>
    <s v="http://www.imdb.com/title/tt0300051/?ref_=fn_tt_tt_1"/>
    <n v="358"/>
    <x v="0"/>
    <s v="USA"/>
    <s v="PG-13"/>
    <n v="35000000"/>
    <n v="2004"/>
    <n v="854"/>
    <n v="6.2"/>
    <n v="2.35"/>
    <n v="0"/>
  </r>
  <r>
    <s v="Color"/>
    <x v="1611"/>
    <n v="166"/>
    <n v="102"/>
    <n v="487"/>
    <n v="118"/>
    <s v="Zoë Kravitz"/>
    <n v="991"/>
    <n v="316842"/>
    <s v="Drama|Thriller"/>
    <s v="Bruce Greenwood"/>
    <s v="Good Kill "/>
    <n v="15756"/>
    <n v="2099"/>
    <s v="Stafford Douglas"/>
    <n v="0"/>
    <s v="cigarette butt|drone|funeral procession|nellis air force base|taliban"/>
    <s v="http://www.imdb.com/title/tt3297330/?ref_=fn_tt_tt_1"/>
    <n v="68"/>
    <x v="0"/>
    <s v="USA"/>
    <s v="R"/>
    <m/>
    <n v="2014"/>
    <n v="943"/>
    <n v="6.4"/>
    <n v="2.35"/>
    <n v="0"/>
  </r>
  <r>
    <s v="Color"/>
    <x v="1457"/>
    <n v="167"/>
    <n v="102"/>
    <n v="52"/>
    <n v="526"/>
    <s v="Anna Friel"/>
    <n v="8000"/>
    <n v="49392095"/>
    <s v="Adventure|Comedy|Sci-Fi"/>
    <s v="Will Ferrell"/>
    <s v="Land of the Lost "/>
    <n v="52029"/>
    <n v="10552"/>
    <s v="Bobb'e J. Thompson"/>
    <n v="1"/>
    <s v="human versus dinosaur|lizard|primate|time travel|tyrannosaurus rex"/>
    <s v="http://www.imdb.com/title/tt0457400/?ref_=fn_tt_tt_1"/>
    <n v="224"/>
    <x v="0"/>
    <s v="USA"/>
    <s v="PG-13"/>
    <n v="100000000"/>
    <n v="2009"/>
    <n v="735"/>
    <n v="5.4"/>
    <n v="1.85"/>
    <n v="0"/>
  </r>
  <r>
    <s v="Color"/>
    <x v="1612"/>
    <n v="167"/>
    <n v="102"/>
    <n v="8"/>
    <n v="472"/>
    <s v="Kelli Garner"/>
    <n v="839"/>
    <n v="17797316"/>
    <s v="Comedy|Romance"/>
    <s v="Rob Riggle"/>
    <s v="Going the Distance "/>
    <n v="50523"/>
    <n v="2961"/>
    <s v="Jim Gaffigan"/>
    <n v="0"/>
    <s v="bar|job|long distance relationship|male pubic hair|pubic hair"/>
    <s v="http://www.imdb.com/title/tt1322312/?ref_=fn_tt_tt_1"/>
    <n v="113"/>
    <x v="0"/>
    <s v="USA"/>
    <s v="R"/>
    <n v="32000000"/>
    <n v="2010"/>
    <n v="730"/>
    <n v="6.3"/>
    <n v="2.35"/>
    <n v="0"/>
  </r>
  <r>
    <s v="Color"/>
    <x v="1613"/>
    <n v="168"/>
    <n v="102"/>
    <n v="22"/>
    <n v="80"/>
    <s v="David Fine"/>
    <n v="10000"/>
    <n v="1477002"/>
    <s v="Drama|Romance"/>
    <s v="Alexander Skarsgård"/>
    <s v="The Diary of a Teenage Girl "/>
    <n v="16645"/>
    <n v="11184"/>
    <s v="Austin Lyon"/>
    <n v="3"/>
    <s v="1970s|mother's boyfriend|overalls|phone booth|sexual promiscuity"/>
    <s v="http://www.imdb.com/title/tt3172532/?ref_=fn_tt_tt_1"/>
    <n v="72"/>
    <x v="0"/>
    <s v="USA"/>
    <s v="R"/>
    <n v="2000000"/>
    <n v="2015"/>
    <n v="1000"/>
    <n v="6.9"/>
    <n v="2.35"/>
    <n v="0"/>
  </r>
  <r>
    <s v="Color"/>
    <x v="1614"/>
    <n v="175"/>
    <n v="102"/>
    <n v="44"/>
    <n v="766"/>
    <s v="Djimon Hounsou"/>
    <n v="12000"/>
    <n v="17176900"/>
    <s v="Action|Adventure|Fantasy"/>
    <s v="Jeff Bridges"/>
    <s v="Seventh Son "/>
    <n v="54501"/>
    <n v="17098"/>
    <s v="Olivia Williams"/>
    <n v="4"/>
    <s v="apprentice|demon|exorcism|master apprentice relationship|witch"/>
    <s v="http://www.imdb.com/title/tt1121096/?ref_=fn_tt_tt_1"/>
    <n v="154"/>
    <x v="0"/>
    <s v="USA"/>
    <s v="PG-13"/>
    <n v="95000000"/>
    <n v="2014"/>
    <n v="3000"/>
    <n v="5.5"/>
    <n v="2.35"/>
    <n v="16000"/>
  </r>
  <r>
    <s v="Color"/>
    <x v="692"/>
    <n v="178"/>
    <n v="102"/>
    <n v="153"/>
    <n v="269"/>
    <s v="Leslie Bibb"/>
    <n v="3000"/>
    <n v="80360866"/>
    <s v="Comedy|Family|Romance"/>
    <s v="Rosario Dawson"/>
    <s v="Zookeeper "/>
    <n v="44662"/>
    <n v="5392"/>
    <s v="Nicholas Turturro"/>
    <n v="1"/>
    <s v="champagne bottle|coca cola|jewelry box|red bull|zoo"/>
    <s v="http://www.imdb.com/title/tt1222817/?ref_=fn_tt_tt_1"/>
    <n v="127"/>
    <x v="0"/>
    <s v="USA"/>
    <s v="PG"/>
    <n v="80000000"/>
    <n v="2011"/>
    <n v="1000"/>
    <n v="5.2"/>
    <n v="2.35"/>
    <n v="0"/>
  </r>
  <r>
    <s v="Color"/>
    <x v="153"/>
    <n v="178"/>
    <n v="102"/>
    <n v="0"/>
    <n v="876"/>
    <s v="Salma Hayek"/>
    <n v="40000"/>
    <n v="55845943"/>
    <s v="Action|Crime|Thriller"/>
    <s v="Johnny Depp"/>
    <s v="Once Upon a Time in Mexico "/>
    <n v="130094"/>
    <n v="46186"/>
    <s v="Enrique Iglesias"/>
    <n v="1"/>
    <s v="agent|cia|mariachi|mexican|president"/>
    <s v="http://www.imdb.com/title/tt0285823/?ref_=fn_tt_tt_1"/>
    <n v="471"/>
    <x v="0"/>
    <s v="USA"/>
    <s v="R"/>
    <n v="29000000"/>
    <n v="2003"/>
    <n v="4000"/>
    <n v="6.4"/>
    <n v="1.78"/>
    <n v="0"/>
  </r>
  <r>
    <s v="Color"/>
    <x v="53"/>
    <n v="179"/>
    <n v="102"/>
    <n v="221"/>
    <n v="4000"/>
    <s v="Adam Sandler"/>
    <n v="12000"/>
    <n v="162001186"/>
    <s v="Comedy"/>
    <s v="Steve Buscemi"/>
    <s v="Grown Ups "/>
    <n v="181443"/>
    <n v="28497"/>
    <s v="Salma Hayek"/>
    <n v="4"/>
    <s v="basketball|coach|daughter|high school|high school basketball"/>
    <s v="http://www.imdb.com/title/tt1375670/?ref_=fn_tt_tt_1"/>
    <n v="311"/>
    <x v="0"/>
    <s v="USA"/>
    <s v="PG-13"/>
    <n v="80000000"/>
    <n v="2010"/>
    <n v="11000"/>
    <n v="6"/>
    <n v="1.85"/>
    <n v="12000"/>
  </r>
  <r>
    <s v="Color"/>
    <x v="1402"/>
    <n v="191"/>
    <n v="102"/>
    <n v="23"/>
    <n v="651"/>
    <s v="Hunter Parrish"/>
    <n v="2000"/>
    <n v="64149837"/>
    <s v="Comedy|Drama|Family|Fantasy|Romance"/>
    <s v="Matthew Perry"/>
    <s v="17 Again "/>
    <n v="146899"/>
    <n v="7009"/>
    <s v="Thomas Lennon"/>
    <n v="1"/>
    <s v="adult as child|father son relationship|high school student|janitor|school"/>
    <s v="http://www.imdb.com/title/tt0974661/?ref_=fn_tt_tt_1"/>
    <n v="185"/>
    <x v="0"/>
    <s v="USA"/>
    <s v="PG-13"/>
    <n v="20000000"/>
    <n v="2009"/>
    <n v="2000"/>
    <n v="6.4"/>
    <n v="2.35"/>
    <n v="0"/>
  </r>
  <r>
    <s v="Color"/>
    <x v="93"/>
    <n v="191"/>
    <n v="102"/>
    <n v="57"/>
    <n v="78"/>
    <s v="Tony Corvillo"/>
    <n v="331"/>
    <m/>
    <s v="Drama|Horror|Thriller"/>
    <s v="Luis Tosar"/>
    <s v="Sleep Tight "/>
    <n v="23756"/>
    <n v="526"/>
    <s v="Marta Etura"/>
    <n v="0"/>
    <s v="apartment|concierge|girl|hitchcockian|stalking"/>
    <s v="http://www.imdb.com/title/tt1437358/?ref_=fn_tt_tt_1"/>
    <n v="48"/>
    <x v="9"/>
    <s v="Spain"/>
    <s v="Not Rated"/>
    <n v="5000000"/>
    <n v="2011"/>
    <n v="93"/>
    <n v="7.2"/>
    <n v="2.35"/>
    <n v="0"/>
  </r>
  <r>
    <s v="Color"/>
    <x v="1540"/>
    <n v="199"/>
    <n v="102"/>
    <n v="503"/>
    <n v="795"/>
    <s v="David Zayas"/>
    <n v="13000"/>
    <n v="36883539"/>
    <s v="Action|Crime|Drama|Thriller"/>
    <s v="Bruce Willis"/>
    <s v="16 Blocks "/>
    <n v="112769"/>
    <n v="15053"/>
    <s v="Sasha Roiz"/>
    <n v="2"/>
    <s v="alcoholic|courthouse|detective|jail|witness"/>
    <s v="http://www.imdb.com/title/tt0450232/?ref_=fn_tt_tt_1"/>
    <n v="305"/>
    <x v="0"/>
    <s v="Germany"/>
    <s v="PG-13"/>
    <n v="52000000"/>
    <n v="2006"/>
    <n v="929"/>
    <n v="6.6"/>
    <n v="2.35"/>
    <n v="0"/>
  </r>
  <r>
    <s v="Color"/>
    <x v="805"/>
    <n v="203"/>
    <n v="102"/>
    <n v="77"/>
    <n v="120"/>
    <s v="Emma Kenney"/>
    <n v="14000"/>
    <n v="107515297"/>
    <s v="Adventure|Animation|Family|Fantasy"/>
    <s v="Josh Hutcherson"/>
    <s v="Epic "/>
    <n v="85833"/>
    <n v="14552"/>
    <s v="Troy Evans"/>
    <n v="2"/>
    <s v="father daughter relationship|forest|miniature person|shrinking|sword and fantasy"/>
    <s v="http://www.imdb.com/title/tt0848537/?ref_=fn_tt_tt_1"/>
    <n v="113"/>
    <x v="0"/>
    <s v="USA"/>
    <s v="PG"/>
    <n v="100000000"/>
    <n v="2013"/>
    <n v="151"/>
    <n v="6.7"/>
    <n v="2.35"/>
    <n v="17000"/>
  </r>
  <r>
    <s v="Color"/>
    <x v="1615"/>
    <n v="205"/>
    <n v="102"/>
    <n v="0"/>
    <n v="294"/>
    <s v="Michael Weston"/>
    <n v="625"/>
    <n v="26781723"/>
    <s v="Comedy|Drama|Romance"/>
    <s v="Armando Riesco"/>
    <s v="Garden State "/>
    <n v="187595"/>
    <n v="1655"/>
    <s v="Jill Flint"/>
    <n v="3"/>
    <s v="actor|doctor|drugs|home|pain"/>
    <s v="http://www.imdb.com/title/tt0333766/?ref_=fn_tt_tt_1"/>
    <n v="978"/>
    <x v="0"/>
    <s v="USA"/>
    <s v="R"/>
    <n v="2500000"/>
    <n v="2004"/>
    <n v="379"/>
    <n v="7.6"/>
    <n v="2.35"/>
    <n v="0"/>
  </r>
  <r>
    <s v="Color"/>
    <x v="1616"/>
    <n v="206"/>
    <n v="102"/>
    <n v="235"/>
    <n v="520"/>
    <s v="Tony Curran"/>
    <n v="956"/>
    <n v="62318875"/>
    <s v="Action|Adventure|Fantasy|Sci-Fi|Thriller"/>
    <s v="Sophia Myles"/>
    <s v="Underworld: Evolution "/>
    <n v="156225"/>
    <n v="2998"/>
    <s v="Derek Jacobi"/>
    <n v="1"/>
    <s v="death|feud|forbidden love|vampire|werewolf"/>
    <s v="http://www.imdb.com/title/tt0401855/?ref_=fn_tt_tt_1"/>
    <n v="502"/>
    <x v="0"/>
    <s v="USA"/>
    <s v="R"/>
    <n v="50000000"/>
    <n v="2006"/>
    <n v="845"/>
    <n v="6.8"/>
    <n v="2.35"/>
    <n v="0"/>
  </r>
  <r>
    <s v="Color"/>
    <x v="440"/>
    <n v="208"/>
    <n v="102"/>
    <n v="234"/>
    <n v="11000"/>
    <s v="Zooey Deschanel"/>
    <n v="20000"/>
    <n v="21557240"/>
    <s v="Adventure|Comedy|Fantasy"/>
    <s v="Natalie Portman"/>
    <s v="Your Highness "/>
    <n v="85237"/>
    <n v="45202"/>
    <s v="James Franco"/>
    <n v="3"/>
    <s v="knight|prince|quest|rescue|thong bikini"/>
    <s v="http://www.imdb.com/title/tt1240982/?ref_=fn_tt_tt_1"/>
    <n v="274"/>
    <x v="0"/>
    <s v="USA"/>
    <s v="R"/>
    <n v="49900000"/>
    <n v="2011"/>
    <n v="11000"/>
    <n v="5.6"/>
    <n v="2.35"/>
    <n v="18000"/>
  </r>
  <r>
    <s v="Color"/>
    <x v="810"/>
    <n v="210"/>
    <n v="102"/>
    <n v="192"/>
    <n v="31"/>
    <s v="Dequina Moore"/>
    <n v="346"/>
    <n v="13214030"/>
    <s v="Comedy|Drama|Fantasy|Romance"/>
    <s v="Aasif Mandvi"/>
    <s v="Ghost Town "/>
    <n v="60516"/>
    <n v="500"/>
    <s v="Jordan Carlos"/>
    <n v="3"/>
    <s v="bouquet of roses|bright light|cardiopulmonary resuscitation|ghost|white rose"/>
    <s v="http://www.imdb.com/title/tt0995039/?ref_=fn_tt_tt_1"/>
    <n v="147"/>
    <x v="0"/>
    <s v="USA"/>
    <s v="PG-13"/>
    <n v="20000000"/>
    <n v="2008"/>
    <n v="41"/>
    <n v="6.7"/>
    <n v="1.85"/>
    <n v="0"/>
  </r>
  <r>
    <s v="Color"/>
    <x v="1267"/>
    <n v="211"/>
    <n v="102"/>
    <n v="25"/>
    <n v="473"/>
    <s v="Johnny Lewis"/>
    <n v="1000"/>
    <n v="41797066"/>
    <s v="Action|Horror|Sci-Fi|Thriller"/>
    <s v="Sam Trammell"/>
    <s v="Aliens vs. Predator: Requiem "/>
    <n v="92789"/>
    <n v="4324"/>
    <s v="Ian Whyte"/>
    <n v="0"/>
    <s v="alien|escape|hunting|hybrid|predator"/>
    <s v="http://www.imdb.com/title/tt0758730/?ref_=fn_tt_tt_1"/>
    <n v="998"/>
    <x v="0"/>
    <s v="USA"/>
    <s v="R"/>
    <n v="40000000"/>
    <n v="2007"/>
    <n v="741"/>
    <n v="4.7"/>
    <n v="2.35"/>
    <n v="0"/>
  </r>
  <r>
    <s v="Color"/>
    <x v="712"/>
    <n v="213"/>
    <n v="102"/>
    <n v="23"/>
    <n v="436"/>
    <s v="Enrico Colantoni"/>
    <n v="25000"/>
    <n v="71423726"/>
    <s v="Adventure|Comedy|Sci-Fi"/>
    <s v="Alan Rickman"/>
    <s v="Galaxy Quest "/>
    <n v="123558"/>
    <n v="26998"/>
    <s v="Robin Sachs"/>
    <n v="3"/>
    <s v="alien|alien race|convention|fan|general"/>
    <s v="http://www.imdb.com/title/tt0177789/?ref_=fn_tt_tt_1"/>
    <n v="609"/>
    <x v="0"/>
    <s v="USA"/>
    <s v="PG"/>
    <n v="45000000"/>
    <n v="1999"/>
    <n v="724"/>
    <n v="7.3"/>
    <n v="2.35"/>
    <n v="19000"/>
  </r>
  <r>
    <s v=" Black and White"/>
    <x v="1617"/>
    <n v="213"/>
    <n v="102"/>
    <n v="149"/>
    <n v="357"/>
    <s v="Terry"/>
    <n v="695"/>
    <n v="22202612"/>
    <s v="Adventure|Family|Fantasy|Musical"/>
    <s v="Margaret Hamilton"/>
    <s v="The Wizard of Oz "/>
    <n v="291875"/>
    <n v="2509"/>
    <s v="Billie Burke"/>
    <n v="3"/>
    <s v="evil witch|tornado|witch|wizard|wizard of oz"/>
    <s v="http://www.imdb.com/title/tt0032138/?ref_=fn_tt_tt_1"/>
    <n v="533"/>
    <x v="0"/>
    <s v="USA"/>
    <s v="Passed"/>
    <n v="2800000"/>
    <n v="1939"/>
    <n v="421"/>
    <n v="8.1"/>
    <n v="1.37"/>
    <n v="14000"/>
  </r>
  <r>
    <s v="Color"/>
    <x v="1618"/>
    <n v="216"/>
    <n v="102"/>
    <n v="49"/>
    <n v="10000"/>
    <s v="Bradley Cooper"/>
    <n v="24000"/>
    <n v="11434867"/>
    <s v="Drama|Mystery|Romance|Thriller"/>
    <s v="J.K. Simmons"/>
    <s v="The Words "/>
    <n v="59637"/>
    <n v="51355"/>
    <s v="Olivia Wilde"/>
    <n v="1"/>
    <s v="american in paris|book|love|novel|writer"/>
    <s v="http://www.imdb.com/title/tt1840417/?ref_=fn_tt_tt_1"/>
    <n v="130"/>
    <x v="0"/>
    <s v="USA"/>
    <s v="PG-13"/>
    <n v="6000000"/>
    <n v="2012"/>
    <n v="14000"/>
    <n v="7.1"/>
    <n v="1.85"/>
    <n v="21000"/>
  </r>
  <r>
    <s v="Color"/>
    <x v="711"/>
    <n v="226"/>
    <n v="102"/>
    <n v="0"/>
    <n v="1000"/>
    <s v="Will Ferrell"/>
    <n v="14000"/>
    <n v="28837115"/>
    <s v="Comedy"/>
    <s v="Milla Jovovich"/>
    <s v="Zoolander 2 "/>
    <n v="34964"/>
    <n v="24107"/>
    <s v="Justin Theroux"/>
    <n v="4"/>
    <s v="chosen one|fashion|fashion model|model|retired"/>
    <s v="http://www.imdb.com/title/tt1608290/?ref_=fn_tt_tt_1"/>
    <n v="150"/>
    <x v="0"/>
    <s v="USA"/>
    <s v="PG-13"/>
    <n v="50000000"/>
    <n v="2016"/>
    <n v="8000"/>
    <n v="4.8"/>
    <n v="2.35"/>
    <n v="28000"/>
  </r>
  <r>
    <s v="Color"/>
    <x v="280"/>
    <n v="234"/>
    <n v="102"/>
    <n v="0"/>
    <n v="167"/>
    <s v="Mark Margolis"/>
    <n v="1000"/>
    <n v="3609278"/>
    <s v="Drama"/>
    <s v="Ellen Burstyn"/>
    <s v="Requiem for a Dream "/>
    <n v="573541"/>
    <n v="2235"/>
    <s v="Louise Lasser"/>
    <n v="0"/>
    <s v="addiction|diet pill|drug addiction|fast motion scene|heroin"/>
    <s v="http://www.imdb.com/title/tt0180093/?ref_=fn_tt_tt_1"/>
    <n v="1916"/>
    <x v="0"/>
    <s v="USA"/>
    <s v="R"/>
    <n v="4500000"/>
    <n v="2000"/>
    <n v="1000"/>
    <n v="8.4"/>
    <n v="1.37"/>
    <n v="38000"/>
  </r>
  <r>
    <s v="Color"/>
    <x v="1619"/>
    <n v="242"/>
    <n v="102"/>
    <n v="43"/>
    <n v="113"/>
    <s v="Louis Herthum"/>
    <n v="170"/>
    <n v="2035566"/>
    <s v="Biography|Comedy|Crime|Drama|Romance"/>
    <s v="Dameon Clarke"/>
    <s v="I Love You Phillip Morris "/>
    <n v="77305"/>
    <n v="931"/>
    <s v="Annie Golden"/>
    <n v="0"/>
    <s v="character name in title|con artist|fraud|gay|prison break"/>
    <s v="http://www.imdb.com/title/tt1045772/?ref_=fn_tt_tt_1"/>
    <n v="162"/>
    <x v="0"/>
    <s v="France"/>
    <s v="R"/>
    <n v="13000000"/>
    <n v="2009"/>
    <n v="157"/>
    <n v="6.6"/>
    <n v="1.85"/>
    <n v="11000"/>
  </r>
  <r>
    <s v="Color"/>
    <x v="1484"/>
    <n v="248"/>
    <n v="102"/>
    <n v="1000"/>
    <n v="270"/>
    <s v="Mia Farrow"/>
    <n v="734"/>
    <n v="11169531"/>
    <s v="Comedy"/>
    <s v="Quinton Aaron"/>
    <s v="Be Kind Rewind "/>
    <n v="79855"/>
    <n v="1778"/>
    <s v="Melonie Diaz"/>
    <n v="2"/>
    <s v="friend|power plant|sabotage|store clerk|video store"/>
    <s v="http://www.imdb.com/title/tt0799934/?ref_=fn_tt_tt_1"/>
    <n v="235"/>
    <x v="0"/>
    <s v="UK"/>
    <s v="PG-13"/>
    <n v="20000000"/>
    <n v="2008"/>
    <n v="563"/>
    <n v="6.4"/>
    <n v="2.35"/>
    <n v="0"/>
  </r>
  <r>
    <s v="Color"/>
    <x v="480"/>
    <n v="254"/>
    <n v="102"/>
    <n v="0"/>
    <n v="387"/>
    <s v="Haley Joel Osment"/>
    <n v="40000"/>
    <n v="1821983"/>
    <s v="Comedy|Drama|Horror"/>
    <s v="Johnny Depp"/>
    <s v="Tusk "/>
    <n v="31089"/>
    <n v="43810"/>
    <s v="Michael Parks"/>
    <n v="0"/>
    <s v="canada|human becoming an animal|mad scientist|part of trilogy|walrus"/>
    <s v="http://www.imdb.com/title/tt3099498/?ref_=fn_tt_tt_1"/>
    <n v="261"/>
    <x v="0"/>
    <s v="USA"/>
    <s v="R"/>
    <n v="3000000"/>
    <n v="2014"/>
    <n v="3000"/>
    <n v="5.4"/>
    <n v="2.35"/>
    <n v="20000"/>
  </r>
  <r>
    <s v="Color"/>
    <x v="1620"/>
    <n v="258"/>
    <n v="102"/>
    <n v="20"/>
    <n v="54"/>
    <s v="Mandy Gonzalez"/>
    <n v="107"/>
    <n v="18600911"/>
    <s v="Action|Crime|Thriller"/>
    <s v="Robert Clohessy"/>
    <s v="Man on a Ledge "/>
    <n v="125198"/>
    <n v="362"/>
    <s v="J. Smith-Cameron"/>
    <n v="6"/>
    <s v="detective|diamond|hotel|police|rooftop"/>
    <s v="http://www.imdb.com/title/tt1568338/?ref_=fn_tt_tt_1"/>
    <n v="153"/>
    <x v="0"/>
    <s v="USA"/>
    <s v="PG-13"/>
    <n v="42000000"/>
    <n v="2012"/>
    <n v="81"/>
    <n v="6.6"/>
    <n v="2.35"/>
    <n v="11000"/>
  </r>
  <r>
    <s v="Color"/>
    <x v="510"/>
    <n v="265"/>
    <n v="102"/>
    <n v="82"/>
    <n v="537"/>
    <s v="Nicholas Braun"/>
    <n v="622"/>
    <n v="34350553"/>
    <s v="Action|Comedy|Sci-Fi"/>
    <s v="Will Forte"/>
    <s v="The Watch "/>
    <n v="104066"/>
    <n v="2488"/>
    <s v="Rosemarie DeWitt"/>
    <n v="4"/>
    <s v="alien|escape|manager|neighborhood watch|ohio"/>
    <s v="http://www.imdb.com/title/tt1298649/?ref_=fn_tt_tt_1"/>
    <n v="207"/>
    <x v="0"/>
    <s v="USA"/>
    <s v="R"/>
    <n v="68000000"/>
    <n v="2012"/>
    <n v="591"/>
    <n v="5.7"/>
    <n v="2.35"/>
    <n v="15000"/>
  </r>
  <r>
    <s v="Color"/>
    <x v="510"/>
    <n v="265"/>
    <n v="102"/>
    <n v="82"/>
    <n v="536"/>
    <s v="Nicholas Braun"/>
    <n v="622"/>
    <n v="34350553"/>
    <s v="Action|Comedy|Sci-Fi"/>
    <s v="Will Forte"/>
    <s v="The Watch "/>
    <n v="104072"/>
    <n v="2486"/>
    <s v="Rosemarie DeWitt"/>
    <n v="4"/>
    <s v="alien|escape|manager|neighborhood watch|ohio"/>
    <s v="http://www.imdb.com/title/tt1298649/?ref_=fn_tt_tt_1"/>
    <n v="207"/>
    <x v="0"/>
    <s v="USA"/>
    <s v="R"/>
    <n v="68000000"/>
    <n v="2012"/>
    <n v="591"/>
    <n v="5.7"/>
    <n v="2.35"/>
    <n v="15000"/>
  </r>
  <r>
    <s v="Color"/>
    <x v="419"/>
    <n v="269"/>
    <n v="102"/>
    <n v="0"/>
    <n v="15000"/>
    <s v="Tom Hanks"/>
    <n v="22000"/>
    <n v="66636385"/>
    <s v="Biography|Comedy|Drama|History"/>
    <s v="Philip Seymour Hoffman"/>
    <s v="Charlie Wilson's War "/>
    <n v="88451"/>
    <n v="60646"/>
    <s v="Jud Tylor"/>
    <n v="1"/>
    <s v="afghanistan|arms dealer|based on true story|cia|texas"/>
    <s v="http://www.imdb.com/title/tt0472062/?ref_=fn_tt_tt_1"/>
    <n v="289"/>
    <x v="0"/>
    <s v="USA"/>
    <s v="R"/>
    <n v="75000000"/>
    <n v="2007"/>
    <n v="15000"/>
    <n v="7.1"/>
    <n v="1.85"/>
    <n v="0"/>
  </r>
  <r>
    <s v="Color"/>
    <x v="1621"/>
    <n v="275"/>
    <n v="102"/>
    <n v="51"/>
    <n v="360"/>
    <s v="Naomi Watts"/>
    <n v="13000"/>
    <n v="44134898"/>
    <s v="Comedy|Drama"/>
    <s v="Bill Murray"/>
    <s v="St. Vincent "/>
    <n v="72803"/>
    <n v="20330"/>
    <s v="Reg E. Cathey"/>
    <n v="3"/>
    <s v="bullying|grumpy old man|school presentation|stroke|stroke recovery"/>
    <s v="http://www.imdb.com/title/tt2170593/?ref_=fn_tt_tt_1"/>
    <n v="171"/>
    <x v="0"/>
    <s v="USA"/>
    <s v="PG-13"/>
    <n v="13000000"/>
    <n v="2014"/>
    <n v="6000"/>
    <n v="7.3"/>
    <n v="1.85"/>
    <n v="33000"/>
  </r>
  <r>
    <s v="Color"/>
    <x v="1622"/>
    <n v="288"/>
    <n v="102"/>
    <n v="126"/>
    <n v="517"/>
    <s v="Justin Theroux"/>
    <n v="23000"/>
    <n v="15047419"/>
    <s v="Crime|Drama"/>
    <s v="Christian Bale"/>
    <s v="American Psycho "/>
    <n v="357275"/>
    <n v="25462"/>
    <s v="Samantha Mathis"/>
    <n v="1"/>
    <s v="1980s|business card|male rear nudity|materialism|narcissism"/>
    <s v="http://www.imdb.com/title/tt0144084/?ref_=fn_tt_tt_1"/>
    <n v="1061"/>
    <x v="0"/>
    <s v="USA"/>
    <s v="R"/>
    <n v="7000000"/>
    <n v="2000"/>
    <n v="1000"/>
    <n v="7.6"/>
    <n v="2.35"/>
    <n v="18000"/>
  </r>
  <r>
    <s v="Color"/>
    <x v="326"/>
    <n v="292"/>
    <n v="102"/>
    <n v="255"/>
    <n v="953"/>
    <s v="Djimon Hounsou"/>
    <n v="18000"/>
    <n v="176997107"/>
    <s v="Action|Adventure|Animation|Comedy|Family|Fantasy"/>
    <s v="Gerard Butler"/>
    <s v="How to Train Your Dragon 2 "/>
    <n v="221128"/>
    <n v="23378"/>
    <s v="America Ferrera"/>
    <n v="5"/>
    <s v="dragon|father son relationship|husband wife relationship|mother son relationship|viking"/>
    <s v="http://www.imdb.com/title/tt1646971/?ref_=fn_tt_tt_1"/>
    <n v="343"/>
    <x v="0"/>
    <s v="USA"/>
    <s v="PG"/>
    <n v="145000000"/>
    <n v="2014"/>
    <n v="3000"/>
    <n v="7.9"/>
    <n v="2.35"/>
    <n v="46000"/>
  </r>
  <r>
    <s v="Color"/>
    <x v="1480"/>
    <n v="318"/>
    <n v="102"/>
    <n v="532"/>
    <n v="979"/>
    <s v="Charlize Theron"/>
    <n v="10000"/>
    <n v="227946274"/>
    <s v="Action|Drama"/>
    <s v="Will Smith"/>
    <s v="Hancock "/>
    <n v="343648"/>
    <n v="21584"/>
    <s v="Eddie Marsan"/>
    <n v="0"/>
    <s v="bully comeuppance|destruction|prison|superhero|tough girl"/>
    <s v="http://www.imdb.com/title/tt0448157/?ref_=fn_tt_tt_1"/>
    <n v="590"/>
    <x v="0"/>
    <s v="USA"/>
    <s v="PG-13"/>
    <n v="150000000"/>
    <n v="2008"/>
    <n v="9000"/>
    <n v="6.4"/>
    <n v="2.35"/>
    <n v="0"/>
  </r>
  <r>
    <s v=" Black and White"/>
    <x v="1623"/>
    <n v="339"/>
    <n v="102"/>
    <n v="436"/>
    <n v="6000"/>
    <s v="Bruce Willis"/>
    <n v="23000"/>
    <n v="13750556"/>
    <s v="Action|Crime|Thriller"/>
    <s v="Joseph Gordon-Levitt"/>
    <s v="Sin City: A Dame to Kill For "/>
    <n v="111102"/>
    <n v="49433"/>
    <s v="Eva Green"/>
    <n v="3"/>
    <s v="box office flop|female frontal nudity|female rear nudity|jackpot|rescue"/>
    <s v="http://www.imdb.com/title/tt0458481/?ref_=fn_tt_tt_1"/>
    <n v="239"/>
    <x v="0"/>
    <s v="USA"/>
    <s v="R"/>
    <n v="65000000"/>
    <n v="2014"/>
    <n v="13000"/>
    <n v="6.5"/>
    <n v="1.85"/>
    <n v="32000"/>
  </r>
  <r>
    <s v="Color"/>
    <x v="1624"/>
    <n v="348"/>
    <n v="102"/>
    <n v="46"/>
    <n v="287"/>
    <s v="Julia Garner"/>
    <n v="321"/>
    <n v="2981638"/>
    <s v="Drama|Mystery|Thriller"/>
    <s v="Christopher Abbott"/>
    <s v="Martha Marcy May Marlene "/>
    <n v="40425"/>
    <n v="1263"/>
    <s v="Brady Corbet"/>
    <n v="0"/>
    <s v="connecticut|cult|memory|new york|telephone call"/>
    <s v="http://www.imdb.com/title/tt1441326/?ref_=fn_tt_tt_1"/>
    <n v="186"/>
    <x v="0"/>
    <s v="USA"/>
    <s v="R"/>
    <m/>
    <n v="2011"/>
    <n v="300"/>
    <n v="6.9"/>
    <n v="2.35"/>
    <n v="0"/>
  </r>
  <r>
    <s v="Color"/>
    <x v="1625"/>
    <n v="364"/>
    <n v="102"/>
    <n v="139"/>
    <n v="850"/>
    <s v="Ezra Miller"/>
    <n v="8000"/>
    <n v="17738570"/>
    <s v="Drama|Romance"/>
    <s v="Logan Lerman"/>
    <s v="The Perks of Being a Wallflower "/>
    <n v="351274"/>
    <n v="13631"/>
    <s v="Kate Walsh"/>
    <n v="2"/>
    <s v="coming of age|depression|gay|high school|mental illness"/>
    <s v="http://www.imdb.com/title/tt1659337/?ref_=fn_tt_tt_1"/>
    <n v="457"/>
    <x v="0"/>
    <s v="USA"/>
    <s v="PG-13"/>
    <n v="13000000"/>
    <n v="2012"/>
    <n v="3000"/>
    <n v="8"/>
    <n v="1.85"/>
    <n v="131000"/>
  </r>
  <r>
    <s v="Color"/>
    <x v="1626"/>
    <n v="366"/>
    <n v="102"/>
    <n v="263"/>
    <n v="1000"/>
    <s v="Sullivan Stapleton"/>
    <n v="6000"/>
    <n v="106369117"/>
    <s v="Action|Drama|Fantasy|War"/>
    <s v="Eva Green"/>
    <s v="300: Rise of an Empire "/>
    <n v="225273"/>
    <n v="10583"/>
    <s v="Peter Mensah"/>
    <n v="0"/>
    <s v="army|commander|female rear nudity|greek|navy"/>
    <s v="http://www.imdb.com/title/tt1253863/?ref_=fn_tt_tt_1"/>
    <n v="523"/>
    <x v="0"/>
    <s v="USA"/>
    <s v="R"/>
    <n v="110000000"/>
    <n v="2014"/>
    <n v="1000"/>
    <n v="6.2"/>
    <n v="2.35"/>
    <n v="71000"/>
  </r>
  <r>
    <s v="Color"/>
    <x v="514"/>
    <n v="383"/>
    <n v="102"/>
    <n v="480"/>
    <n v="461"/>
    <s v="Mason Lee"/>
    <n v="14000"/>
    <n v="254455986"/>
    <s v="Comedy"/>
    <s v="Bradley Cooper"/>
    <s v="The Hangover Part II "/>
    <n v="375879"/>
    <n v="16143"/>
    <s v="Mike Tyson"/>
    <n v="0"/>
    <s v="hotel|male frontal nudity|pubic hair|thailand|wedding"/>
    <s v="http://www.imdb.com/title/tt1411697/?ref_=fn_tt_tt_1"/>
    <n v="402"/>
    <x v="0"/>
    <s v="USA"/>
    <s v="R"/>
    <n v="80000000"/>
    <n v="2011"/>
    <n v="670"/>
    <n v="6.5"/>
    <n v="2.35"/>
    <n v="56000"/>
  </r>
  <r>
    <s v="Color"/>
    <x v="1627"/>
    <n v="384"/>
    <n v="102"/>
    <n v="38"/>
    <n v="562"/>
    <s v="Daniel Henney"/>
    <n v="756"/>
    <n v="222487711"/>
    <s v="Action|Adventure|Animation|Comedy|Drama|Family|Sci-Fi"/>
    <s v="Damon Wayans Jr."/>
    <s v="Big Hero 6 "/>
    <n v="279093"/>
    <n v="2963"/>
    <s v="Abraham Benrubi"/>
    <n v="0"/>
    <s v="high tech|martial arts|masked man|robot|superhero"/>
    <s v="http://www.imdb.com/title/tt2245084/?ref_=fn_tt_tt_1"/>
    <n v="433"/>
    <x v="0"/>
    <s v="USA"/>
    <s v="PG"/>
    <n v="165000000"/>
    <n v="2014"/>
    <n v="719"/>
    <n v="7.9"/>
    <n v="2.39"/>
    <n v="41000"/>
  </r>
  <r>
    <s v="Color"/>
    <x v="1628"/>
    <n v="406"/>
    <n v="102"/>
    <n v="69"/>
    <n v="490"/>
    <s v="Maurice LaMarche"/>
    <n v="1000"/>
    <n v="400736600"/>
    <s v="Adventure|Animation|Comedy|Family|Fantasy|Musical"/>
    <s v="Josh Gad"/>
    <s v="Frozen "/>
    <n v="421658"/>
    <n v="2582"/>
    <s v="Livvy Stubenrauch"/>
    <n v="0"/>
    <s v="magic|sister love|sister sister relationship|snow|snowman"/>
    <s v="http://www.imdb.com/title/tt2294629/?ref_=fn_tt_tt_1"/>
    <n v="904"/>
    <x v="0"/>
    <s v="USA"/>
    <s v="PG"/>
    <n v="150000000"/>
    <n v="2013"/>
    <n v="523"/>
    <n v="7.6"/>
    <n v="2.2400000000000002"/>
    <n v="58000"/>
  </r>
  <r>
    <s v="Color"/>
    <x v="1629"/>
    <n v="481"/>
    <n v="102"/>
    <n v="338"/>
    <n v="60"/>
    <s v="Yayan Ruhian"/>
    <n v="1000"/>
    <n v="4105123"/>
    <s v="Action|Crime|Thriller"/>
    <s v="Iko Uwais"/>
    <s v="The Raid: Redemption "/>
    <n v="148221"/>
    <n v="1445"/>
    <s v="Donny Alamsyah"/>
    <n v="0"/>
    <s v="apartment|drug lord|gangster|police|swat team"/>
    <s v="http://www.imdb.com/title/tt1899353/?ref_=fn_tt_tt_1"/>
    <n v="316"/>
    <x v="26"/>
    <s v="Indonesia"/>
    <s v="R"/>
    <n v="1100000"/>
    <n v="2011"/>
    <n v="342"/>
    <n v="7.6"/>
    <n v="1.85"/>
    <n v="51000"/>
  </r>
  <r>
    <s v="Color"/>
    <x v="1630"/>
    <n v="1"/>
    <n v="103"/>
    <n v="4"/>
    <n v="72"/>
    <s v="Bobby Deol"/>
    <n v="353"/>
    <m/>
    <s v="Action|Comedy|Romance|Thriller"/>
    <s v="Karisma Kapoor"/>
    <s v="Hum To Mohabbat Karega "/>
    <n v="275"/>
    <n v="613"/>
    <s v="Shakti Kapoor"/>
    <n v="2"/>
    <s v="elevator|news reporter|police|restaurant|waiter"/>
    <s v="http://www.imdb.com/title/tt0249588/?ref_=fn_tt_tt_1"/>
    <n v="1"/>
    <x v="21"/>
    <s v="India"/>
    <s v="Unrated"/>
    <m/>
    <n v="2000"/>
    <n v="89"/>
    <n v="2.8"/>
    <m/>
    <n v="10"/>
  </r>
  <r>
    <s v="Color"/>
    <x v="1631"/>
    <n v="1"/>
    <n v="103"/>
    <n v="0"/>
    <n v="159"/>
    <s v="Dave Legeno"/>
    <n v="10000"/>
    <m/>
    <s v="Action|Fantasy"/>
    <s v="Rupert Grint"/>
    <s v="Harry Potter and the Deathly Hallows: Part II "/>
    <n v="381"/>
    <n v="11036"/>
    <s v="Ralph Ineson"/>
    <n v="1"/>
    <s v=""/>
    <s v="http://www.imdb.com/title/tt1680310/?ref_=fn_tt_tt_1"/>
    <n v="2"/>
    <x v="0"/>
    <s v="UK"/>
    <s v="Unrated"/>
    <m/>
    <n v="2011"/>
    <n v="570"/>
    <n v="7.5"/>
    <m/>
    <n v="40"/>
  </r>
  <r>
    <s v="Color"/>
    <x v="1632"/>
    <n v="1"/>
    <n v="103"/>
    <n v="0"/>
    <n v="0"/>
    <s v="Diganth"/>
    <n v="5"/>
    <m/>
    <s v="Comedy|Romance"/>
    <s v="Bhama"/>
    <s v="Barfi "/>
    <n v="57"/>
    <n v="5"/>
    <s v="Dileep Raj"/>
    <n v="2"/>
    <s v=""/>
    <s v="http://www.imdb.com/title/tt3099638/?ref_=fn_tt_tt_1"/>
    <n v="1"/>
    <x v="29"/>
    <s v="India"/>
    <s v="Unrated"/>
    <m/>
    <n v="2013"/>
    <n v="0"/>
    <n v="7.1"/>
    <m/>
    <n v="2"/>
  </r>
  <r>
    <s v="Color"/>
    <x v="0"/>
    <n v="2"/>
    <n v="103"/>
    <m/>
    <n v="206"/>
    <s v="John Jarratt"/>
    <n v="511"/>
    <m/>
    <s v="Drama|Horror|Thriller"/>
    <s v="Richard Cawthorne"/>
    <s v="Wolf Creek             "/>
    <n v="726"/>
    <n v="1617"/>
    <s v="Lucy Fry"/>
    <n v="0"/>
    <s v="based on true story|blood|serial killer|slasher|tv mini series"/>
    <s v="http://www.imdb.com/title/tt4460878/?ref_=fn_tt_tt_1"/>
    <n v="6"/>
    <x v="0"/>
    <s v="Australia"/>
    <s v="Unrated"/>
    <m/>
    <m/>
    <n v="457"/>
    <n v="7.1"/>
    <n v="2"/>
    <n v="954"/>
  </r>
  <r>
    <s v="Color"/>
    <x v="1633"/>
    <n v="2"/>
    <n v="103"/>
    <n v="3"/>
    <n v="723"/>
    <s v="Natasha Henstridge"/>
    <n v="975"/>
    <m/>
    <s v="Comedy|Drama"/>
    <s v="Michael Rapaport"/>
    <s v="Should've Been Romeo "/>
    <n v="38"/>
    <n v="4991"/>
    <s v="Costas Mandylor"/>
    <n v="15"/>
    <s v=""/>
    <s v="http://www.imdb.com/title/tt1717210/?ref_=fn_tt_tt_1"/>
    <n v="2"/>
    <x v="0"/>
    <s v="USA"/>
    <s v="Unrated"/>
    <n v="5000000"/>
    <n v="2012"/>
    <n v="900"/>
    <n v="6.7"/>
    <m/>
    <n v="35"/>
  </r>
  <r>
    <s v="Color"/>
    <x v="1634"/>
    <n v="4"/>
    <n v="103"/>
    <n v="364"/>
    <n v="567"/>
    <s v="Lauren Cohan"/>
    <n v="22000"/>
    <m/>
    <s v="Action|Adventure|Fantasy|Sci-Fi"/>
    <s v="Peter Dinklage"/>
    <s v="Destiny "/>
    <n v="3089"/>
    <n v="26578"/>
    <s v="Erick Avari"/>
    <n v="0"/>
    <s v="first person shooter"/>
    <s v="http://www.imdb.com/title/tt2983582/?ref_=fn_tt_tt_1"/>
    <n v="11"/>
    <x v="0"/>
    <s v="USA"/>
    <s v="Unrated"/>
    <m/>
    <n v="2014"/>
    <n v="4000"/>
    <n v="8.1"/>
    <m/>
    <n v="1000"/>
  </r>
  <r>
    <s v="Color"/>
    <x v="1631"/>
    <n v="4"/>
    <n v="103"/>
    <n v="0"/>
    <n v="1000"/>
    <s v="Toby Jones"/>
    <n v="10000"/>
    <m/>
    <s v="Fantasy"/>
    <s v="Rupert Grint"/>
    <s v="Harry Potter and the Deathly Hallows: Part I "/>
    <n v="252"/>
    <n v="14719"/>
    <s v="Alfred Enoch"/>
    <n v="1"/>
    <s v=""/>
    <s v="http://www.imdb.com/title/tt1571403/?ref_=fn_tt_tt_1"/>
    <n v="2"/>
    <x v="0"/>
    <s v="UK"/>
    <s v="Unrated"/>
    <m/>
    <n v="2010"/>
    <n v="2000"/>
    <n v="6.4"/>
    <m/>
    <n v="25"/>
  </r>
  <r>
    <s v="Color"/>
    <x v="1635"/>
    <n v="4"/>
    <n v="103"/>
    <n v="0"/>
    <n v="45"/>
    <s v="Revathy"/>
    <n v="421"/>
    <n v="129319"/>
    <s v="Romance"/>
    <s v="Annabelle Wallis"/>
    <s v="Dil Jo Bhi Kahey... "/>
    <n v="257"/>
    <n v="622"/>
    <s v="Bhoomika Chawla"/>
    <n v="4"/>
    <s v=""/>
    <s v="http://www.imdb.com/title/tt0442764/?ref_=fn_tt_tt_1"/>
    <n v="4"/>
    <x v="0"/>
    <s v="India"/>
    <s v="Unrated"/>
    <n v="70000000"/>
    <n v="2005"/>
    <n v="96"/>
    <n v="5.0999999999999996"/>
    <m/>
    <n v="9"/>
  </r>
  <r>
    <s v="Color"/>
    <x v="1636"/>
    <n v="5"/>
    <n v="103"/>
    <n v="8"/>
    <n v="394"/>
    <s v="Lamman Rucker"/>
    <n v="713"/>
    <n v="2592808"/>
    <s v="Crime|Drama|Thriller"/>
    <s v="Essence Atkins"/>
    <s v="N-Secure "/>
    <n v="548"/>
    <n v="3137"/>
    <s v="Tempestt Bledsoe"/>
    <n v="5"/>
    <s v="betrayal|family relationships|insecurity|murder|passive aggression"/>
    <s v="http://www.imdb.com/title/tt1289419/?ref_=fn_tt_tt_1"/>
    <n v="15"/>
    <x v="0"/>
    <s v="USA"/>
    <s v="R"/>
    <m/>
    <n v="2010"/>
    <n v="607"/>
    <n v="3.5"/>
    <n v="2.35"/>
    <n v="588"/>
  </r>
  <r>
    <s v="Color"/>
    <x v="1054"/>
    <n v="6"/>
    <n v="103"/>
    <n v="0"/>
    <n v="183"/>
    <s v="Rosemarie DeWitt"/>
    <n v="650"/>
    <m/>
    <s v="Comedy|Drama|Romance"/>
    <s v="Debra Messing"/>
    <s v="Purple Violets "/>
    <n v="2727"/>
    <n v="1585"/>
    <s v="Peter Jacobson"/>
    <n v="5"/>
    <s v="directed by star|written and directed by cast member"/>
    <s v="http://www.imdb.com/title/tt0491109/?ref_=fn_tt_tt_1"/>
    <n v="19"/>
    <x v="0"/>
    <s v="USA"/>
    <s v="Unrated"/>
    <n v="4000000"/>
    <n v="2007"/>
    <n v="536"/>
    <n v="6.6"/>
    <n v="1.85"/>
    <n v="296"/>
  </r>
  <r>
    <s v="Color"/>
    <x v="1637"/>
    <n v="6"/>
    <n v="103"/>
    <n v="3"/>
    <n v="4"/>
    <s v="Ayesha Omar"/>
    <n v="7"/>
    <m/>
    <s v="Comedy|Family"/>
    <s v="Rasheed Naz"/>
    <s v="Karachi se Lahore "/>
    <n v="876"/>
    <n v="19"/>
    <s v="Javed Sheikh"/>
    <n v="9"/>
    <s v="pakistan|road trip"/>
    <s v="http://www.imdb.com/title/tt4590482/?ref_=fn_tt_tt_1"/>
    <n v="15"/>
    <x v="30"/>
    <s v="Pakistan"/>
    <s v="Unrated"/>
    <n v="1000000"/>
    <n v="2015"/>
    <n v="5"/>
    <n v="7"/>
    <m/>
    <n v="259"/>
  </r>
  <r>
    <s v="Color"/>
    <x v="1638"/>
    <n v="9"/>
    <n v="103"/>
    <n v="0"/>
    <n v="24"/>
    <s v="Johnny Amaro"/>
    <n v="34"/>
    <m/>
    <s v="Drama"/>
    <s v="Déborah Révy"/>
    <s v="Q "/>
    <n v="4068"/>
    <n v="114"/>
    <s v="Yassine Azzouz"/>
    <n v="1"/>
    <s v="female explicit nudity|hand job|oral sex|penetration|unsimulated sex"/>
    <s v="http://www.imdb.com/title/tt1879030/?ref_=fn_tt_tt_1"/>
    <n v="16"/>
    <x v="5"/>
    <s v="France"/>
    <s v="Unrated"/>
    <n v="1500000"/>
    <n v="2011"/>
    <n v="29"/>
    <n v="5.6"/>
    <n v="1.78"/>
    <n v="754"/>
  </r>
  <r>
    <s v="Color"/>
    <x v="0"/>
    <n v="10"/>
    <n v="103"/>
    <m/>
    <n v="502"/>
    <s v="Tuppence Middleton"/>
    <n v="1000"/>
    <m/>
    <s v="Drama|History|Romance|War"/>
    <s v="Jim Broadbent"/>
    <s v="War &amp; Peace             "/>
    <n v="9277"/>
    <n v="4528"/>
    <s v="Lily James"/>
    <n v="1"/>
    <s v="male frontal nudity|male nudity|tv mini series"/>
    <s v="http://www.imdb.com/title/tt3910804/?ref_=fn_tt_tt_1"/>
    <n v="44"/>
    <x v="0"/>
    <s v="UK"/>
    <s v="TV-14"/>
    <m/>
    <m/>
    <n v="888"/>
    <n v="8.1999999999999993"/>
    <n v="1.78"/>
    <n v="11000"/>
  </r>
  <r>
    <s v="Color"/>
    <x v="1639"/>
    <n v="12"/>
    <n v="103"/>
    <n v="18"/>
    <n v="61"/>
    <s v="Leo Rossi"/>
    <n v="96"/>
    <n v="174682"/>
    <s v="Drama|Music"/>
    <s v="William Joseph Elk III"/>
    <s v="The Business of Fancydancing "/>
    <n v="460"/>
    <n v="314"/>
    <s v="Cynthia Geary"/>
    <n v="0"/>
    <s v="funeral|gay|native american protagonist|poet|reservation"/>
    <s v="http://www.imdb.com/title/tt0303313/?ref_=fn_tt_tt_1"/>
    <n v="14"/>
    <x v="0"/>
    <s v="USA"/>
    <s v="Unrated"/>
    <n v="200000"/>
    <n v="2002"/>
    <n v="90"/>
    <n v="6.9"/>
    <m/>
    <n v="96"/>
  </r>
  <r>
    <s v="Color"/>
    <x v="1640"/>
    <n v="13"/>
    <n v="103"/>
    <n v="34"/>
    <n v="227"/>
    <s v="Jacqueline Bisset"/>
    <n v="811"/>
    <n v="16066"/>
    <s v="Mystery|Romance|Thriller"/>
    <s v="Adam Garcia"/>
    <s v="Fascination "/>
    <n v="1207"/>
    <n v="1789"/>
    <s v="Alice Evans"/>
    <n v="0"/>
    <s v="death|love|marriage|secret|suspicion"/>
    <s v="http://www.imdb.com/title/tt0305632/?ref_=fn_tt_tt_1"/>
    <n v="44"/>
    <x v="0"/>
    <s v="Germany"/>
    <s v="R"/>
    <n v="5000000"/>
    <n v="2004"/>
    <n v="522"/>
    <n v="3.3"/>
    <n v="2.35"/>
    <n v="40"/>
  </r>
  <r>
    <s v="Color"/>
    <x v="1641"/>
    <n v="19"/>
    <n v="103"/>
    <n v="6"/>
    <n v="664"/>
    <s v="Erika Christensen"/>
    <n v="4000"/>
    <m/>
    <s v="Drama|Romance"/>
    <s v="Sarah Michelle Gellar"/>
    <s v="Veronika Decides to Die "/>
    <n v="10100"/>
    <n v="6426"/>
    <s v="Jonathan Tucker"/>
    <n v="1"/>
    <s v="boyfriend girlfriend relationship|female protagonist|letter of resignation|mental hospital|sex"/>
    <s v="http://www.imdb.com/title/tt1068678/?ref_=fn_tt_tt_1"/>
    <n v="42"/>
    <x v="0"/>
    <s v="USA"/>
    <s v="R"/>
    <n v="9000000"/>
    <n v="2009"/>
    <n v="931"/>
    <n v="6.5"/>
    <n v="2.35"/>
    <n v="3000"/>
  </r>
  <r>
    <s v="Color"/>
    <x v="942"/>
    <n v="19"/>
    <n v="103"/>
    <n v="261"/>
    <n v="145"/>
    <s v="Jane Adams"/>
    <n v="722"/>
    <n v="1100000"/>
    <s v="Crime|Drama"/>
    <s v="Dana Delany"/>
    <s v="Light Sleeper "/>
    <n v="3665"/>
    <n v="1201"/>
    <s v="David Clennon"/>
    <n v="0"/>
    <s v="bare breasts|drugs|existentialism|new york city|redemption"/>
    <s v="http://www.imdb.com/title/tt0102307/?ref_=fn_tt_tt_1"/>
    <n v="39"/>
    <x v="0"/>
    <s v="USA"/>
    <s v="R"/>
    <n v="5000000"/>
    <n v="1992"/>
    <n v="280"/>
    <n v="6.8"/>
    <n v="1.85"/>
    <n v="247"/>
  </r>
  <r>
    <s v="Color"/>
    <x v="1642"/>
    <n v="21"/>
    <n v="103"/>
    <n v="2"/>
    <n v="442"/>
    <s v="Harvey Weinstein"/>
    <n v="628"/>
    <m/>
    <s v="Documentary"/>
    <s v="Richard Curtis"/>
    <s v="Starsuckers "/>
    <n v="474"/>
    <n v="1683"/>
    <s v="Elton John"/>
    <n v="0"/>
    <s v="celebrity|consumerism|fashion|media manipulation"/>
    <s v="http://www.imdb.com/title/tt1510934/?ref_=fn_tt_tt_1"/>
    <n v="8"/>
    <x v="0"/>
    <s v="UK"/>
    <s v="Unrated"/>
    <n v="400000"/>
    <n v="2009"/>
    <n v="474"/>
    <n v="7.4"/>
    <m/>
    <n v="203"/>
  </r>
  <r>
    <s v="Color"/>
    <x v="1157"/>
    <n v="24"/>
    <n v="103"/>
    <n v="170"/>
    <n v="269"/>
    <s v="Ben Gazzara"/>
    <n v="849"/>
    <n v="2154540"/>
    <s v="Action|Thriller"/>
    <s v="Sam Waterston"/>
    <s v="Shadow Conspiracy "/>
    <n v="3803"/>
    <n v="2457"/>
    <s v="Nicholas Turturro"/>
    <n v="2"/>
    <s v="american president|assassin|conspiracy|president|white house"/>
    <s v="http://www.imdb.com/title/tt0120107/?ref_=fn_tt_tt_1"/>
    <n v="41"/>
    <x v="0"/>
    <s v="USA"/>
    <s v="R"/>
    <n v="45000000"/>
    <n v="1997"/>
    <n v="623"/>
    <n v="4.9000000000000004"/>
    <n v="2.35"/>
    <n v="68"/>
  </r>
  <r>
    <s v="Color"/>
    <x v="1643"/>
    <n v="24"/>
    <n v="103"/>
    <n v="0"/>
    <n v="511"/>
    <s v="Chloe Bridges"/>
    <n v="35000"/>
    <m/>
    <s v="Horror|Romance|Thriller"/>
    <s v="Bella Thorne"/>
    <s v="Forget Me Not "/>
    <n v="4866"/>
    <n v="38121"/>
    <s v="Christopher Atkins"/>
    <n v="1"/>
    <s v=""/>
    <s v="http://www.imdb.com/title/tt1147684/?ref_=fn_tt_tt_1"/>
    <n v="38"/>
    <x v="0"/>
    <s v="USA"/>
    <s v="R"/>
    <n v="1300000"/>
    <n v="2009"/>
    <n v="516"/>
    <n v="5.2"/>
    <n v="2.35"/>
    <n v="969"/>
  </r>
  <r>
    <s v="Color"/>
    <x v="1644"/>
    <n v="29"/>
    <n v="103"/>
    <n v="249"/>
    <n v="261"/>
    <s v="Michael J. Morris"/>
    <n v="2000"/>
    <n v="8691"/>
    <s v="Action|Adventure"/>
    <s v="Michael Jai White"/>
    <s v="Falcon Rising "/>
    <n v="4952"/>
    <n v="3089"/>
    <s v="Lateef Crowder"/>
    <n v="1"/>
    <s v=""/>
    <s v="http://www.imdb.com/title/tt2295722/?ref_=fn_tt_tt_1"/>
    <n v="32"/>
    <x v="0"/>
    <s v="USA"/>
    <s v="R"/>
    <n v="4500000"/>
    <n v="2014"/>
    <n v="298"/>
    <n v="5.8"/>
    <m/>
    <n v="0"/>
  </r>
  <r>
    <s v="Color"/>
    <x v="201"/>
    <n v="31"/>
    <n v="103"/>
    <n v="49"/>
    <n v="304"/>
    <s v="Richard E. Grant"/>
    <n v="687"/>
    <n v="9094451"/>
    <s v="Action|Fantasy|Horror|Thriller"/>
    <s v="Julian Sands"/>
    <s v="Warlock "/>
    <n v="11668"/>
    <n v="1990"/>
    <s v="Lori Singer"/>
    <n v="0"/>
    <s v="17th century|book|death|warlock|witch hunter"/>
    <s v="http://www.imdb.com/title/tt0098622/?ref_=fn_tt_tt_1"/>
    <n v="79"/>
    <x v="0"/>
    <s v="USA"/>
    <s v="R"/>
    <n v="7000000"/>
    <n v="1989"/>
    <n v="554"/>
    <n v="6.2"/>
    <n v="1.85"/>
    <n v="0"/>
  </r>
  <r>
    <s v="Color"/>
    <x v="1645"/>
    <n v="32"/>
    <n v="103"/>
    <n v="17"/>
    <n v="113"/>
    <s v="Dick Van Patten"/>
    <n v="754"/>
    <m/>
    <s v="Drama|Romance|Sci-Fi"/>
    <s v="Cliff Robertson"/>
    <s v="Charly "/>
    <n v="4998"/>
    <n v="1567"/>
    <s v="Claire Bloom"/>
    <n v="0"/>
    <s v="disability|experiment|genius|intelligence|mouse"/>
    <s v="http://www.imdb.com/title/tt0062794/?ref_=fn_tt_tt_1"/>
    <n v="55"/>
    <x v="0"/>
    <s v="USA"/>
    <s v="PG"/>
    <m/>
    <n v="1968"/>
    <n v="605"/>
    <n v="7.1"/>
    <n v="2.35"/>
    <n v="785"/>
  </r>
  <r>
    <s v="Color"/>
    <x v="1251"/>
    <n v="34"/>
    <n v="103"/>
    <n v="272"/>
    <n v="70"/>
    <s v="Brían F. O'Byrne"/>
    <n v="736"/>
    <n v="75078"/>
    <s v="Comedy"/>
    <s v="Anna Friel"/>
    <s v="An Everlasting Piece "/>
    <n v="1398"/>
    <n v="1403"/>
    <s v="Pauline McLynn"/>
    <n v="4"/>
    <s v="alopecia|belfast northern ireland|ireland|irish republican army|scalper"/>
    <s v="http://www.imdb.com/title/tt0218182/?ref_=fn_tt_tt_1"/>
    <n v="26"/>
    <x v="0"/>
    <s v="USA"/>
    <s v="R"/>
    <n v="14000000"/>
    <n v="2000"/>
    <n v="450"/>
    <n v="6.3"/>
    <n v="1.85"/>
    <n v="132"/>
  </r>
  <r>
    <s v="Color"/>
    <x v="1646"/>
    <n v="35"/>
    <n v="103"/>
    <n v="5"/>
    <n v="842"/>
    <s v="Alexandra Breckenridge"/>
    <n v="1000"/>
    <m/>
    <s v="Drama|Thriller"/>
    <s v="Ray Winstone"/>
    <s v="Zipper "/>
    <n v="4091"/>
    <n v="3408"/>
    <s v="Elena Satine"/>
    <n v="0"/>
    <s v="escort|f word|no opening credits|one word title|prosecutor"/>
    <s v="http://www.imdb.com/title/tt3346224/?ref_=fn_tt_tt_1"/>
    <n v="20"/>
    <x v="0"/>
    <s v="USA"/>
    <s v="R"/>
    <n v="4500000"/>
    <n v="2015"/>
    <n v="1000"/>
    <n v="5.7"/>
    <n v="2.35"/>
    <n v="987"/>
  </r>
  <r>
    <s v="Color"/>
    <x v="1647"/>
    <n v="38"/>
    <n v="103"/>
    <n v="27"/>
    <n v="59"/>
    <s v="Edouard Baer"/>
    <n v="71"/>
    <n v="206400"/>
    <s v="Comedy|Crime|Drama|Romance|Thriller"/>
    <s v="Sandrine Kiberlain"/>
    <s v="Alias Betty "/>
    <n v="1439"/>
    <n v="262"/>
    <s v="Roschdy Zem"/>
    <n v="0"/>
    <s v="child|criminal|death|depression|novelist"/>
    <s v="http://www.imdb.com/title/tt0269329/?ref_=fn_tt_tt_1"/>
    <n v="26"/>
    <x v="5"/>
    <s v="France"/>
    <s v="Unrated"/>
    <n v="50000000"/>
    <n v="2001"/>
    <n v="59"/>
    <n v="6.9"/>
    <m/>
    <n v="26"/>
  </r>
  <r>
    <s v="Color"/>
    <x v="1648"/>
    <n v="41"/>
    <n v="103"/>
    <n v="82"/>
    <n v="32"/>
    <s v="Bill Erwin"/>
    <n v="208"/>
    <m/>
    <s v="Drama|Fantasy|Romance"/>
    <s v="Teresa Wright"/>
    <s v="Somewhere in Time "/>
    <n v="21049"/>
    <n v="454"/>
    <s v="George Voskovec"/>
    <n v="2"/>
    <s v="hotel|love|love across time|time travel|time travel romance"/>
    <s v="http://www.imdb.com/title/tt0081534/?ref_=fn_tt_tt_1"/>
    <n v="249"/>
    <x v="0"/>
    <s v="USA"/>
    <s v="PG"/>
    <n v="5100000"/>
    <n v="1980"/>
    <n v="191"/>
    <n v="7.3"/>
    <n v="1.85"/>
    <n v="0"/>
  </r>
  <r>
    <s v="Color"/>
    <x v="1649"/>
    <n v="43"/>
    <n v="103"/>
    <n v="2"/>
    <n v="13"/>
    <s v="Ji-won Ha"/>
    <n v="94"/>
    <m/>
    <s v="Action|Comedy|Drama|Thriller"/>
    <s v="Nicole Dionne"/>
    <s v="Tidal Wave "/>
    <n v="2659"/>
    <n v="213"/>
    <s v="Kyung-gu Sol"/>
    <n v="2"/>
    <s v="korea|lifeguard|single father|tears|tsunami"/>
    <s v="http://www.imdb.com/title/tt1153040/?ref_=fn_tt_tt_1"/>
    <n v="25"/>
    <x v="31"/>
    <s v="South Korea"/>
    <s v="R"/>
    <m/>
    <n v="2009"/>
    <n v="80"/>
    <n v="5.7"/>
    <n v="2.35"/>
    <n v="558"/>
  </r>
  <r>
    <s v="Color"/>
    <x v="511"/>
    <n v="44"/>
    <n v="103"/>
    <n v="0"/>
    <n v="805"/>
    <s v="Kathleen Turner"/>
    <n v="12000"/>
    <n v="41382841"/>
    <s v="Comedy|Drama|Fantasy|Romance"/>
    <s v="Nicolas Cage"/>
    <s v="Peggy Sue Got Married "/>
    <n v="27149"/>
    <n v="14672"/>
    <s v="Joan Allen"/>
    <n v="0"/>
    <s v="alternate history|alternate timeline|divorce|high school|reunion"/>
    <s v="http://www.imdb.com/title/tt0091738/?ref_=fn_tt_tt_1"/>
    <n v="96"/>
    <x v="0"/>
    <s v="USA"/>
    <s v="PG-13"/>
    <n v="18000000"/>
    <n v="1986"/>
    <n v="899"/>
    <n v="6.3"/>
    <n v="1.85"/>
    <n v="0"/>
  </r>
  <r>
    <s v="Color"/>
    <x v="1454"/>
    <n v="44"/>
    <n v="103"/>
    <n v="0"/>
    <n v="543"/>
    <s v="Keshia Knight Pulliam"/>
    <n v="923"/>
    <n v="90485233"/>
    <s v="Comedy|Crime|Drama"/>
    <s v="Vanessa Ferlito"/>
    <s v="Madea Goes to Jail "/>
    <n v="9544"/>
    <n v="3699"/>
    <s v="Derek Luke"/>
    <n v="0"/>
    <s v="adaptation directed by original author|cross dressing|madea series|remake|sequel"/>
    <s v="http://www.imdb.com/title/tt1142800/?ref_=fn_tt_tt_1"/>
    <n v="45"/>
    <x v="0"/>
    <s v="USA"/>
    <s v="PG-13"/>
    <m/>
    <n v="2009"/>
    <n v="619"/>
    <n v="4.0999999999999996"/>
    <n v="1.85"/>
    <n v="804"/>
  </r>
  <r>
    <s v="Color"/>
    <x v="812"/>
    <n v="45"/>
    <n v="103"/>
    <n v="0"/>
    <n v="801"/>
    <s v="Holly Hunter"/>
    <n v="21000"/>
    <n v="17518220"/>
    <s v="Comedy|Drama|Romance"/>
    <s v="Robert Downey Jr."/>
    <s v="Home for the Holidays "/>
    <n v="9105"/>
    <n v="25263"/>
    <s v="Steve Guttenberg"/>
    <n v="1"/>
    <s v="dinner|gay interest|gay sibling|homosexual|thanksgiving"/>
    <s v="http://www.imdb.com/title/tt0113321/?ref_=fn_tt_tt_1"/>
    <n v="76"/>
    <x v="0"/>
    <s v="USA"/>
    <s v="PG-13"/>
    <n v="20000000"/>
    <n v="1995"/>
    <n v="1000"/>
    <n v="6.6"/>
    <n v="1.85"/>
    <n v="0"/>
  </r>
  <r>
    <s v="Color"/>
    <x v="1650"/>
    <n v="46"/>
    <n v="103"/>
    <n v="80"/>
    <n v="782"/>
    <s v="Rebecca De Mornay"/>
    <n v="1000"/>
    <n v="10411980"/>
    <s v="Family|Music|Romance"/>
    <s v="Oliver James"/>
    <s v="Raise Your Voice "/>
    <n v="22649"/>
    <n v="4676"/>
    <s v="Jason Ritter"/>
    <n v="0"/>
    <s v="music school|scholarship|small town|stage fright|three word title"/>
    <s v="http://www.imdb.com/title/tt0361696/?ref_=fn_tt_tt_1"/>
    <n v="212"/>
    <x v="0"/>
    <s v="USA"/>
    <s v="PG"/>
    <n v="15000000"/>
    <n v="2004"/>
    <n v="872"/>
    <n v="5.9"/>
    <n v="2.35"/>
    <n v="1000"/>
  </r>
  <r>
    <s v="Color"/>
    <x v="686"/>
    <n v="48"/>
    <n v="103"/>
    <n v="21"/>
    <n v="680"/>
    <s v="Olivia Williams"/>
    <n v="25000"/>
    <m/>
    <s v="Drama|Romance"/>
    <s v="Jeremy Irvine"/>
    <s v="Now Is Good "/>
    <n v="26863"/>
    <n v="26999"/>
    <s v="Paddy Considine"/>
    <n v="3"/>
    <s v="death|dying|leukemia|teenage girl|terminal illness"/>
    <s v="http://www.imdb.com/title/tt1937264/?ref_=fn_tt_tt_1"/>
    <n v="54"/>
    <x v="0"/>
    <s v="UK"/>
    <s v="PG-13"/>
    <m/>
    <n v="2012"/>
    <n v="766"/>
    <n v="7.2"/>
    <n v="2.35"/>
    <n v="0"/>
  </r>
  <r>
    <s v="Color"/>
    <x v="77"/>
    <n v="50"/>
    <n v="103"/>
    <n v="37"/>
    <n v="452"/>
    <s v="Elizabeth Berkley"/>
    <n v="944"/>
    <n v="105444419"/>
    <s v="Comedy"/>
    <s v="Stockard Channing"/>
    <s v="The First Wives Club "/>
    <n v="31817"/>
    <n v="3143"/>
    <s v="Stephen Collins"/>
    <n v="3"/>
    <s v="cult film|female therapist|revenge|revenge motive|therapy session"/>
    <s v="http://www.imdb.com/title/tt0116313/?ref_=fn_tt_tt_1"/>
    <n v="117"/>
    <x v="0"/>
    <s v="USA"/>
    <s v="PG"/>
    <n v="26000000"/>
    <n v="1996"/>
    <n v="893"/>
    <n v="6.2"/>
    <n v="1.85"/>
    <n v="0"/>
  </r>
  <r>
    <s v="Color"/>
    <x v="1651"/>
    <n v="50"/>
    <n v="103"/>
    <n v="0"/>
    <n v="0"/>
    <s v="Edmund McMillen"/>
    <n v="0"/>
    <m/>
    <s v="Documentary"/>
    <s v="Jonathan Blow"/>
    <s v="Indie Game: The Movie "/>
    <n v="16701"/>
    <n v="0"/>
    <s v="Phil Fish"/>
    <n v="0"/>
    <s v="movie in title"/>
    <s v="http://www.imdb.com/title/tt1942884/?ref_=fn_tt_tt_1"/>
    <n v="23"/>
    <x v="0"/>
    <s v="Canada"/>
    <s v="Not Rated"/>
    <n v="100000"/>
    <n v="2012"/>
    <n v="0"/>
    <n v="7.7"/>
    <n v="1.78"/>
    <n v="0"/>
  </r>
  <r>
    <s v="Color"/>
    <x v="1179"/>
    <n v="53"/>
    <n v="103"/>
    <n v="460"/>
    <n v="900"/>
    <s v="Mia Kirshner"/>
    <n v="991"/>
    <n v="5132222"/>
    <s v="Drama|Mystery|Romance"/>
    <s v="Bruce Greenwood"/>
    <s v="Exotica "/>
    <n v="14112"/>
    <n v="2990"/>
    <s v="Sarah Polley"/>
    <n v="1"/>
    <s v="bird|cult film|egg|nightclub|toronto"/>
    <s v="http://www.imdb.com/title/tt0109759/?ref_=fn_tt_tt_1"/>
    <n v="83"/>
    <x v="0"/>
    <s v="Canada"/>
    <s v="R"/>
    <n v="2000000"/>
    <n v="1994"/>
    <n v="971"/>
    <n v="7.2"/>
    <n v="1.85"/>
    <n v="619"/>
  </r>
  <r>
    <s v="Color"/>
    <x v="1652"/>
    <n v="55"/>
    <n v="103"/>
    <n v="673"/>
    <n v="89"/>
    <s v="Ben Johnson"/>
    <n v="281"/>
    <m/>
    <s v="Western"/>
    <s v="Harry Carey Jr."/>
    <s v="She Wore a Yellow Ribbon "/>
    <n v="11920"/>
    <n v="955"/>
    <s v="Victor McLaglen"/>
    <n v="1"/>
    <s v="captain|cavalry|fort|retirement|yellow ribbon"/>
    <s v="http://www.imdb.com/title/tt0041866/?ref_=fn_tt_tt_1"/>
    <n v="90"/>
    <x v="0"/>
    <s v="USA"/>
    <s v="Unrated"/>
    <n v="1600000"/>
    <n v="1949"/>
    <n v="230"/>
    <n v="7.4"/>
    <n v="1.37"/>
    <n v="721"/>
  </r>
  <r>
    <s v="Color"/>
    <x v="1653"/>
    <n v="57"/>
    <n v="103"/>
    <n v="759"/>
    <n v="820"/>
    <s v="Mark Duplass"/>
    <n v="967"/>
    <n v="793352"/>
    <s v="Comedy|Drama|Romance"/>
    <s v="Dianne Wiest"/>
    <s v="Darling Companion "/>
    <n v="2551"/>
    <n v="3878"/>
    <s v="Sam Shepard"/>
    <n v="1"/>
    <s v="dog|marriage|search|wedding|woods"/>
    <s v="http://www.imdb.com/title/tt1730687/?ref_=fn_tt_tt_1"/>
    <n v="25"/>
    <x v="0"/>
    <s v="USA"/>
    <s v="PG-13"/>
    <m/>
    <n v="2012"/>
    <n v="830"/>
    <n v="5.0999999999999996"/>
    <n v="2.35"/>
    <n v="0"/>
  </r>
  <r>
    <s v="Color"/>
    <x v="648"/>
    <n v="60"/>
    <n v="103"/>
    <n v="35"/>
    <n v="482"/>
    <s v="Anthony Edwards"/>
    <n v="548"/>
    <n v="1420578"/>
    <s v="Drama|Fantasy"/>
    <s v="Peter Coyote"/>
    <s v="Northfork "/>
    <n v="4894"/>
    <n v="2389"/>
    <s v="Jon Gries"/>
    <n v="0"/>
    <s v="boy|caretaker|dam|evacuation|orphanage"/>
    <s v="http://www.imdb.com/title/tt0322659/?ref_=fn_tt_tt_1"/>
    <n v="122"/>
    <x v="0"/>
    <s v="USA"/>
    <s v="PG-13"/>
    <n v="1900000"/>
    <n v="2003"/>
    <n v="495"/>
    <n v="6.4"/>
    <n v="2.35"/>
    <n v="298"/>
  </r>
  <r>
    <s v="Color"/>
    <x v="800"/>
    <n v="60"/>
    <n v="103"/>
    <n v="357"/>
    <n v="40"/>
    <s v="Brian Thompson"/>
    <n v="2000"/>
    <n v="51317350"/>
    <s v="Action|Adventure|Fantasy"/>
    <s v="Dennis Quaid"/>
    <s v="DragonHeart "/>
    <n v="78343"/>
    <n v="2710"/>
    <s v="Terry O'Neill"/>
    <n v="0"/>
    <s v="dragon|england|human dragon relationship|king|knight"/>
    <s v="http://www.imdb.com/title/tt0116136/?ref_=fn_tt_tt_1"/>
    <n v="139"/>
    <x v="0"/>
    <s v="USA"/>
    <s v="PG-13"/>
    <n v="57000000"/>
    <n v="1996"/>
    <n v="663"/>
    <n v="6.4"/>
    <n v="2.35"/>
    <n v="0"/>
  </r>
  <r>
    <s v="Color"/>
    <x v="1098"/>
    <n v="62"/>
    <n v="103"/>
    <n v="24"/>
    <n v="10"/>
    <s v="Rüdiger Vogler"/>
    <n v="127"/>
    <n v="5725"/>
    <s v="Horror|Thriller"/>
    <s v="Benno Fürmann"/>
    <s v="Anatomy "/>
    <n v="10220"/>
    <n v="163"/>
    <s v="Sebastian Blomberg"/>
    <n v="0"/>
    <s v="dissection|male pubic hair|medical school|medical student|train"/>
    <s v="http://www.imdb.com/title/tt0187696/?ref_=fn_tt_tt_1"/>
    <n v="110"/>
    <x v="12"/>
    <s v="Germany"/>
    <s v="R"/>
    <n v="8400000"/>
    <n v="2000"/>
    <n v="10"/>
    <n v="6.1"/>
    <n v="2.35"/>
    <n v="560"/>
  </r>
  <r>
    <s v="Color"/>
    <x v="1585"/>
    <n v="68"/>
    <n v="103"/>
    <n v="10"/>
    <n v="7"/>
    <s v="Peng Lin"/>
    <n v="21"/>
    <n v="72413"/>
    <s v="Action|Adventure|Drama|History"/>
    <s v="Si Won Choi"/>
    <s v="Dragon Blade "/>
    <n v="11584"/>
    <n v="58"/>
    <s v="Sung-jun Yoo"/>
    <n v="3"/>
    <s v="child fugitive|final battle|martial art|silk road|sword"/>
    <s v="http://www.imdb.com/title/tt3672840/?ref_=fn_tt_tt_1"/>
    <n v="86"/>
    <x v="13"/>
    <s v="China"/>
    <s v="R"/>
    <n v="65000000"/>
    <n v="2015"/>
    <n v="18"/>
    <n v="6.1"/>
    <n v="2.35"/>
    <n v="0"/>
  </r>
  <r>
    <s v="Color"/>
    <x v="1654"/>
    <n v="71"/>
    <n v="103"/>
    <n v="44"/>
    <n v="625"/>
    <s v="Lance Gross"/>
    <n v="953"/>
    <n v="20246959"/>
    <s v="Comedy|Romance"/>
    <s v="America Ferrera"/>
    <s v="Our Family Wedding "/>
    <n v="5721"/>
    <n v="3299"/>
    <s v="Lupe Ontiveros"/>
    <n v="2"/>
    <s v="california|love|marriage|wedding|wedding dress"/>
    <s v="http://www.imdb.com/title/tt1305583/?ref_=fn_tt_tt_1"/>
    <n v="20"/>
    <x v="0"/>
    <s v="USA"/>
    <s v="PG-13"/>
    <n v="14000000"/>
    <n v="2010"/>
    <n v="849"/>
    <n v="4.9000000000000004"/>
    <n v="2.35"/>
    <n v="1000"/>
  </r>
  <r>
    <s v="Color"/>
    <x v="1655"/>
    <n v="74"/>
    <n v="103"/>
    <n v="155"/>
    <n v="125"/>
    <s v="Peter Jason"/>
    <n v="687"/>
    <n v="53133888"/>
    <s v="Comedy|Fantasy|Horror|Thriller"/>
    <s v="Julian Sands"/>
    <s v="Arachnophobia "/>
    <n v="50389"/>
    <n v="1440"/>
    <s v="Brian McNamara"/>
    <n v="0"/>
    <s v="arachnophobia|death|doctor|small town|spider"/>
    <s v="http://www.imdb.com/title/tt0099052/?ref_=fn_tt_tt_1"/>
    <n v="136"/>
    <x v="0"/>
    <s v="USA"/>
    <s v="PG-13"/>
    <n v="31000000"/>
    <n v="1990"/>
    <n v="151"/>
    <n v="6.3"/>
    <n v="1.85"/>
    <n v="0"/>
  </r>
  <r>
    <s v="Color"/>
    <x v="560"/>
    <n v="77"/>
    <n v="103"/>
    <n v="130"/>
    <n v="406"/>
    <s v="Olivia d'Abo"/>
    <n v="691"/>
    <n v="26400000"/>
    <s v="Action|Adventure|Fantasy"/>
    <s v="Mako"/>
    <s v="Conan the Destroyer "/>
    <n v="62009"/>
    <n v="2481"/>
    <s v="Grace Jones"/>
    <n v="1"/>
    <s v="gods|princess|queen|rescue|wizard"/>
    <s v="http://www.imdb.com/title/tt0087078/?ref_=fn_tt_tt_1"/>
    <n v="109"/>
    <x v="0"/>
    <s v="USA"/>
    <s v="PG"/>
    <n v="18000000"/>
    <n v="1984"/>
    <n v="476"/>
    <n v="5.8"/>
    <n v="2.35"/>
    <n v="2000"/>
  </r>
  <r>
    <s v="Color"/>
    <x v="1656"/>
    <n v="79"/>
    <n v="103"/>
    <n v="154"/>
    <n v="576"/>
    <s v="Meat Loaf"/>
    <n v="1000"/>
    <n v="676698"/>
    <s v="Crime|Drama|Mystery|Thriller"/>
    <s v="Adam Goldberg"/>
    <s v="The Salton Sea "/>
    <n v="26730"/>
    <n v="4094"/>
    <s v="Anthony LaPaglia"/>
    <n v="0"/>
    <s v="male in shower|murder|neighbor neighbor relationship|remote control car|sex scene"/>
    <s v="http://www.imdb.com/title/tt0235737/?ref_=fn_tt_tt_1"/>
    <n v="180"/>
    <x v="0"/>
    <s v="USA"/>
    <s v="R"/>
    <n v="18000000"/>
    <n v="2002"/>
    <n v="783"/>
    <n v="7.2"/>
    <n v="1.85"/>
    <n v="2000"/>
  </r>
  <r>
    <s v="Color"/>
    <x v="1657"/>
    <n v="81"/>
    <n v="103"/>
    <n v="20"/>
    <n v="125"/>
    <s v="Hutch Dano"/>
    <n v="512"/>
    <n v="26161406"/>
    <s v="Adventure|Comedy|Family|Fantasy"/>
    <s v="Sierra McCormick"/>
    <s v="Ramona and Beezus "/>
    <n v="13874"/>
    <n v="1002"/>
    <s v="Jason Spevack"/>
    <n v="2"/>
    <s v="aunt|cat|death of pet|girl|no opening credits"/>
    <s v="http://www.imdb.com/title/tt0493949/?ref_=fn_tt_tt_1"/>
    <n v="52"/>
    <x v="0"/>
    <s v="USA"/>
    <s v="G"/>
    <n v="15000000"/>
    <n v="2010"/>
    <n v="316"/>
    <n v="6.7"/>
    <n v="2.35"/>
    <n v="0"/>
  </r>
  <r>
    <s v="Color"/>
    <x v="1658"/>
    <n v="85"/>
    <n v="103"/>
    <n v="27"/>
    <n v="534"/>
    <s v="Danny Woodburn"/>
    <n v="1000"/>
    <n v="28435406"/>
    <s v="Comedy|Romance"/>
    <s v="Dane Cook"/>
    <s v="Employee of the Month "/>
    <n v="37681"/>
    <n v="4441"/>
    <s v="Jessica Simpson"/>
    <n v="2"/>
    <s v="competition|date|employee|laser in eyes|slacker"/>
    <s v="http://www.imdb.com/title/tt0424993/?ref_=fn_tt_tt_1"/>
    <n v="151"/>
    <x v="0"/>
    <s v="USA"/>
    <s v="PG-13"/>
    <n v="12000000"/>
    <n v="2006"/>
    <n v="809"/>
    <n v="5.5"/>
    <n v="1.85"/>
    <n v="0"/>
  </r>
  <r>
    <s v="Color"/>
    <x v="401"/>
    <n v="86"/>
    <n v="103"/>
    <n v="65"/>
    <n v="311"/>
    <s v="Stockard Channing"/>
    <n v="11000"/>
    <n v="14448589"/>
    <s v="Comedy|Romance"/>
    <s v="Angelina Jolie Pitt"/>
    <s v="Life or Something Like It "/>
    <n v="19364"/>
    <n v="12566"/>
    <s v="James Gammon"/>
    <n v="2"/>
    <s v="football|homeless man|interview|psychic|reporter"/>
    <s v="http://www.imdb.com/title/tt0282687/?ref_=fn_tt_tt_1"/>
    <n v="128"/>
    <x v="0"/>
    <s v="USA"/>
    <s v="PG-13"/>
    <n v="40000000"/>
    <n v="2002"/>
    <n v="944"/>
    <n v="5.8"/>
    <n v="2.35"/>
    <n v="835"/>
  </r>
  <r>
    <s v="Color"/>
    <x v="1659"/>
    <n v="88"/>
    <n v="103"/>
    <n v="365"/>
    <n v="49"/>
    <s v="Lloyd Kaufman"/>
    <n v="907"/>
    <n v="23000"/>
    <s v="Comedy|Horror|Musical"/>
    <s v="John Karyus"/>
    <s v="Poultrygeist: Night of the Chicken Dead "/>
    <n v="5931"/>
    <n v="1411"/>
    <s v="Kate Graham"/>
    <n v="0"/>
    <s v="castration|chicken|fast food|indian burial ground|protest"/>
    <s v="http://www.imdb.com/title/tt0462485/?ref_=fn_tt_tt_1"/>
    <n v="58"/>
    <x v="0"/>
    <s v="USA"/>
    <s v="Unrated"/>
    <n v="500000"/>
    <n v="2006"/>
    <n v="365"/>
    <n v="6.2"/>
    <n v="1.85"/>
    <n v="0"/>
  </r>
  <r>
    <s v="Color"/>
    <x v="1660"/>
    <n v="90"/>
    <n v="103"/>
    <n v="31"/>
    <n v="733"/>
    <s v="Vanessa Lengies"/>
    <n v="12000"/>
    <n v="26870825"/>
    <s v="Comedy|Drama|Sport"/>
    <s v="Jeff Bridges"/>
    <s v="Stick It "/>
    <n v="22604"/>
    <n v="14903"/>
    <s v="John Patrick Amedori"/>
    <n v="3"/>
    <s v="coach|gymnastics|houston texas|teenager|texas"/>
    <s v="http://www.imdb.com/title/tt0430634/?ref_=fn_tt_tt_1"/>
    <n v="124"/>
    <x v="0"/>
    <s v="Germany"/>
    <s v="PG-13"/>
    <m/>
    <n v="2006"/>
    <n v="804"/>
    <n v="6.4"/>
    <n v="1.85"/>
    <n v="0"/>
  </r>
  <r>
    <s v="Color"/>
    <x v="1661"/>
    <n v="90"/>
    <n v="103"/>
    <n v="45"/>
    <n v="107"/>
    <s v="Toby Leonard Moore"/>
    <n v="489"/>
    <n v="668171"/>
    <s v="Action|Drama|Fantasy"/>
    <s v="Dong-gun Jang"/>
    <s v="The Promise "/>
    <n v="8215"/>
    <n v="949"/>
    <s v="Nicholas Tse"/>
    <n v="0"/>
    <s v="armor|general|king|princess|slave"/>
    <s v="http://www.imdb.com/title/tt0417976/?ref_=fn_tt_tt_1"/>
    <n v="132"/>
    <x v="13"/>
    <s v="China"/>
    <s v="PG-13"/>
    <n v="60000000"/>
    <n v="2005"/>
    <n v="181"/>
    <n v="5.6"/>
    <n v="2.35"/>
    <n v="445"/>
  </r>
  <r>
    <s v="Color"/>
    <x v="997"/>
    <n v="98"/>
    <n v="103"/>
    <n v="80"/>
    <n v="585"/>
    <s v="Carlos Ponce"/>
    <n v="806"/>
    <n v="17324744"/>
    <s v="Comedy|Fantasy|Romance"/>
    <s v="Samaire Armstrong"/>
    <s v="Just My Luck "/>
    <n v="44103"/>
    <n v="3211"/>
    <s v="Faizon Love"/>
    <n v="3"/>
    <s v="bad luck|band|kiss|luck|masquerade"/>
    <s v="http://www.imdb.com/title/tt0397078/?ref_=fn_tt_tt_1"/>
    <n v="149"/>
    <x v="0"/>
    <s v="USA"/>
    <s v="PG-13"/>
    <n v="28000000"/>
    <n v="2006"/>
    <n v="591"/>
    <n v="5.3"/>
    <n v="1.85"/>
    <n v="0"/>
  </r>
  <r>
    <s v="Color"/>
    <x v="1662"/>
    <n v="98"/>
    <n v="103"/>
    <n v="52"/>
    <n v="426"/>
    <s v="Fred Gwynne"/>
    <n v="969"/>
    <n v="57469179"/>
    <s v="Fantasy|Horror"/>
    <s v="Miko Hughes"/>
    <s v="Pet Sematary "/>
    <n v="63855"/>
    <n v="2987"/>
    <s v="Denise Crosby"/>
    <n v="0"/>
    <s v="cat|cemetery|maine|secret|woods"/>
    <s v="http://www.imdb.com/title/tt0098084/?ref_=fn_tt_tt_1"/>
    <n v="248"/>
    <x v="0"/>
    <s v="USA"/>
    <s v="R"/>
    <n v="11500000"/>
    <n v="1989"/>
    <n v="886"/>
    <n v="6.6"/>
    <n v="1.85"/>
    <n v="0"/>
  </r>
  <r>
    <s v="Color"/>
    <x v="768"/>
    <n v="100"/>
    <n v="103"/>
    <n v="38"/>
    <n v="316"/>
    <s v="Garry Shandling"/>
    <n v="745"/>
    <n v="1530535"/>
    <s v="Comedy|Drama|Romance"/>
    <s v="Billy Crudup"/>
    <s v="Trust the Man "/>
    <n v="7833"/>
    <n v="1721"/>
    <s v="Dagmara Dominczyk"/>
    <n v="3"/>
    <s v="actress|lesbianism|manhattan new york city|urination|watching pornography"/>
    <s v="http://www.imdb.com/title/tt0427968/?ref_=fn_tt_tt_1"/>
    <n v="63"/>
    <x v="0"/>
    <s v="USA"/>
    <s v="R"/>
    <n v="9000000"/>
    <n v="2005"/>
    <n v="591"/>
    <n v="5.7"/>
    <n v="2.35"/>
    <n v="215"/>
  </r>
  <r>
    <s v="Color"/>
    <x v="1663"/>
    <n v="101"/>
    <n v="103"/>
    <n v="643"/>
    <n v="586"/>
    <s v="Sam Trammell"/>
    <n v="24000"/>
    <n v="37752931"/>
    <s v="Drama|Romance"/>
    <s v="J.K. Simmons"/>
    <s v="Autumn in New York "/>
    <n v="20201"/>
    <n v="26938"/>
    <s v="Elaine Stritch"/>
    <n v="2"/>
    <s v="may december romance|new york|new york city|rockefeller center|title directed by female"/>
    <s v="http://www.imdb.com/title/tt0174480/?ref_=fn_tt_tt_1"/>
    <n v="180"/>
    <x v="0"/>
    <s v="USA"/>
    <s v="PG-13"/>
    <n v="40000000"/>
    <n v="2000"/>
    <n v="1000"/>
    <n v="5.5"/>
    <n v="1.85"/>
    <n v="0"/>
  </r>
  <r>
    <s v="Color"/>
    <x v="1604"/>
    <n v="102"/>
    <n v="103"/>
    <n v="0"/>
    <n v="925"/>
    <s v="Devin Ratray"/>
    <n v="3000"/>
    <n v="285761243"/>
    <s v="Comedy|Family"/>
    <s v="Macaulay Culkin"/>
    <s v="Home Alone "/>
    <n v="311075"/>
    <n v="7521"/>
    <s v="Catherine O'Hara"/>
    <n v="5"/>
    <s v="airport|child protagonist|child swearing|christmas|home alone"/>
    <s v="http://www.imdb.com/title/tt0099785/?ref_=fn_tt_tt_1"/>
    <n v="305"/>
    <x v="0"/>
    <s v="USA"/>
    <s v="PG"/>
    <n v="18000000"/>
    <n v="1990"/>
    <n v="1000"/>
    <n v="7.5"/>
    <n v="1.85"/>
    <n v="20000"/>
  </r>
  <r>
    <s v="Color"/>
    <x v="1664"/>
    <n v="103"/>
    <n v="103"/>
    <n v="835"/>
    <m/>
    <s v="Casey Affleck"/>
    <n v="13000"/>
    <n v="236266"/>
    <s v="Adventure|Drama|Mystery"/>
    <s v="Matt Damon"/>
    <s v="Gerry "/>
    <n v="15104"/>
    <n v="13000"/>
    <s v=""/>
    <n v="0"/>
    <s v="desert|friend|friendship|minimal dialogue|water"/>
    <s v="http://www.imdb.com/title/tt0302674/?ref_=fn_tt_tt_1"/>
    <n v="290"/>
    <x v="0"/>
    <s v="USA"/>
    <s v="R"/>
    <n v="3500000"/>
    <n v="2002"/>
    <n v="0"/>
    <n v="6.2"/>
    <n v="2.35"/>
    <n v="0"/>
  </r>
  <r>
    <s v="Color"/>
    <x v="1665"/>
    <n v="105"/>
    <n v="103"/>
    <n v="78"/>
    <n v="101"/>
    <s v="Robin Atkin Downes"/>
    <n v="488"/>
    <n v="410388"/>
    <s v="Action|Adventure|Animation|Family|Sci-Fi|Thriller"/>
    <s v="William Hootkins"/>
    <s v="Steamboy "/>
    <n v="13727"/>
    <n v="991"/>
    <s v="Rosalind Ayres"/>
    <n v="1"/>
    <s v="19th century|ball|boy|inventor|steam"/>
    <s v="http://www.imdb.com/title/tt0348121/?ref_=fn_tt_tt_1"/>
    <n v="79"/>
    <x v="1"/>
    <s v="Japan"/>
    <s v="PG-13"/>
    <n v="2127519898"/>
    <n v="2004"/>
    <n v="336"/>
    <n v="6.9"/>
    <n v="1.85"/>
    <n v="973"/>
  </r>
  <r>
    <s v="Color"/>
    <x v="1006"/>
    <n v="108"/>
    <n v="103"/>
    <n v="163"/>
    <n v="968"/>
    <s v="Judy Greer"/>
    <n v="11000"/>
    <n v="60400856"/>
    <s v="Comedy|Romance"/>
    <s v="Matthew McConaughey"/>
    <s v="The Wedding Planner "/>
    <n v="61317"/>
    <n v="17533"/>
    <s v="Alex Rocco"/>
    <n v="2"/>
    <s v="chick flick|doctor|horseback riding|wedding|wedding planner"/>
    <s v="http://www.imdb.com/title/tt0209475/?ref_=fn_tt_tt_1"/>
    <n v="229"/>
    <x v="0"/>
    <s v="Germany"/>
    <s v="PG-13"/>
    <n v="35000000"/>
    <n v="2001"/>
    <n v="2000"/>
    <n v="5.2"/>
    <n v="2.35"/>
    <n v="0"/>
  </r>
  <r>
    <s v="Color"/>
    <x v="93"/>
    <n v="108"/>
    <n v="103"/>
    <n v="57"/>
    <n v="132"/>
    <s v="Giancarlo Giannini"/>
    <n v="541"/>
    <n v="22160085"/>
    <s v="Horror"/>
    <s v="Lena Olin"/>
    <s v="Darkness "/>
    <n v="16747"/>
    <n v="1228"/>
    <s v="Francesc Pagès"/>
    <n v="0"/>
    <s v="9 year old|blood|gramophone|house|missing children"/>
    <s v="http://www.imdb.com/title/tt0273517/?ref_=fn_tt_tt_1"/>
    <n v="349"/>
    <x v="0"/>
    <s v="USA"/>
    <s v="PG-13"/>
    <n v="10600000"/>
    <n v="2002"/>
    <n v="451"/>
    <n v="5.4"/>
    <n v="2.35"/>
    <n v="1000"/>
  </r>
  <r>
    <s v="Color"/>
    <x v="1666"/>
    <n v="110"/>
    <n v="103"/>
    <n v="0"/>
    <n v="15"/>
    <s v="Chelse Swain"/>
    <n v="1000"/>
    <m/>
    <s v="Comedy|Drama"/>
    <s v="Corbin Bernsen"/>
    <s v="The Naked Ape "/>
    <n v="128"/>
    <n v="1077"/>
    <s v="Amanda MacDonald"/>
    <n v="0"/>
    <s v="coming of age|male nudity|road trip|skinny dipping|teenager"/>
    <s v="http://www.imdb.com/title/tt0381053/?ref_=fn_tt_tt_1"/>
    <n v="3"/>
    <x v="0"/>
    <s v="USA"/>
    <s v="Unrated"/>
    <m/>
    <n v="2006"/>
    <n v="36"/>
    <n v="4.7"/>
    <m/>
    <n v="2"/>
  </r>
  <r>
    <s v="Color"/>
    <x v="1667"/>
    <n v="110"/>
    <n v="103"/>
    <n v="0"/>
    <n v="20"/>
    <s v="Matthew Feeney"/>
    <n v="23"/>
    <n v="23616"/>
    <s v="Mystery|Thriller"/>
    <s v="Kendyl Joi"/>
    <s v="Arnolds Park "/>
    <n v="94"/>
    <n v="85"/>
    <s v="Tac Fitzgerald"/>
    <n v="4"/>
    <s v=""/>
    <s v="http://www.imdb.com/title/tt1074931/?ref_=fn_tt_tt_1"/>
    <n v="4"/>
    <x v="0"/>
    <s v="USA"/>
    <s v="PG-13"/>
    <n v="600000"/>
    <n v="2007"/>
    <n v="20"/>
    <n v="5.6"/>
    <n v="1.78"/>
    <n v="11"/>
  </r>
  <r>
    <s v="Color"/>
    <x v="1556"/>
    <n v="110"/>
    <n v="103"/>
    <n v="194"/>
    <n v="816"/>
    <s v="Aisha Tyler"/>
    <n v="970"/>
    <m/>
    <s v="Crime|Drama"/>
    <s v="Bill Cobbs"/>
    <s v="Black Water Transit "/>
    <n v="219"/>
    <n v="3874"/>
    <s v="Beverly D'Angelo"/>
    <n v="0"/>
    <s v="based on novel"/>
    <s v="http://www.imdb.com/title/tt0490087/?ref_=fn_tt_tt_1"/>
    <n v="156"/>
    <x v="0"/>
    <s v="USA"/>
    <s v="Unrated"/>
    <n v="23000000"/>
    <n v="2009"/>
    <n v="856"/>
    <n v="7.2"/>
    <m/>
    <n v="26"/>
  </r>
  <r>
    <s v="Color"/>
    <x v="1668"/>
    <n v="110"/>
    <n v="103"/>
    <n v="0"/>
    <m/>
    <s v="Valentine"/>
    <n v="17"/>
    <m/>
    <s v="Romance"/>
    <s v="Diane Sorrentino"/>
    <s v="Romantic Schemer "/>
    <n v="172"/>
    <n v="17"/>
    <s v=""/>
    <n v="2"/>
    <s v=""/>
    <s v="http://www.imdb.com/title/tt4607906/?ref_=fn_tt_tt_1"/>
    <n v="156"/>
    <x v="0"/>
    <s v="USA"/>
    <s v="PG-13"/>
    <n v="125000"/>
    <n v="2015"/>
    <n v="0"/>
    <n v="5.0999999999999996"/>
    <m/>
    <n v="0"/>
  </r>
  <r>
    <s v="Color"/>
    <x v="1669"/>
    <n v="111"/>
    <n v="103"/>
    <n v="12"/>
    <n v="19"/>
    <s v="Tygo Gernandt"/>
    <n v="163"/>
    <n v="542860"/>
    <s v="Drama|History|War"/>
    <s v="Yorick van Wageningen"/>
    <s v="Winter in Wartime "/>
    <n v="9230"/>
    <n v="219"/>
    <s v="Martijn Lakemeier"/>
    <n v="1"/>
    <s v="horse|nazi|occupation|resistance movement|uncle nephew relationship"/>
    <s v="http://www.imdb.com/title/tt0795441/?ref_=fn_tt_tt_1"/>
    <n v="37"/>
    <x v="25"/>
    <s v="Netherlands"/>
    <s v="R"/>
    <n v="4000000"/>
    <n v="2008"/>
    <n v="20"/>
    <n v="7.1"/>
    <n v="2.35"/>
    <n v="0"/>
  </r>
  <r>
    <s v="Color"/>
    <x v="601"/>
    <n v="112"/>
    <n v="103"/>
    <n v="0"/>
    <n v="275"/>
    <s v="Herbert Lom"/>
    <n v="1000"/>
    <m/>
    <s v="Horror|Sci-Fi|Thriller"/>
    <s v="Tom Skerritt"/>
    <s v="The Dead Zone "/>
    <n v="44804"/>
    <n v="2013"/>
    <s v="Anthony Zerbe"/>
    <n v="0"/>
    <s v="car accident|coma|evil politician|psychic|vision"/>
    <s v="http://www.imdb.com/title/tt0085407/?ref_=fn_tt_tt_1"/>
    <n v="182"/>
    <x v="0"/>
    <s v="USA"/>
    <s v="R"/>
    <n v="10000000"/>
    <n v="1983"/>
    <n v="278"/>
    <n v="7.2"/>
    <n v="1.85"/>
    <n v="0"/>
  </r>
  <r>
    <s v="Color"/>
    <x v="312"/>
    <n v="116"/>
    <n v="103"/>
    <n v="84"/>
    <n v="664"/>
    <s v="Viggo Mortensen"/>
    <n v="12000"/>
    <n v="37035515"/>
    <s v="Comedy|Drama"/>
    <s v="Steve Buscemi"/>
    <s v="28 Days "/>
    <n v="34597"/>
    <n v="23864"/>
    <s v="Elizabeth Perkins"/>
    <n v="1"/>
    <s v="12 step program|box office hit|car accident|vomiting|wedding"/>
    <s v="http://www.imdb.com/title/tt0191754/?ref_=fn_tt_tt_1"/>
    <n v="194"/>
    <x v="0"/>
    <s v="USA"/>
    <s v="PG-13"/>
    <n v="43000000"/>
    <n v="2000"/>
    <n v="10000"/>
    <n v="6"/>
    <n v="1.37"/>
    <n v="0"/>
  </r>
  <r>
    <s v="Color"/>
    <x v="186"/>
    <n v="116"/>
    <n v="103"/>
    <n v="11000"/>
    <n v="277"/>
    <s v="Elizabeth Berkley"/>
    <n v="11000"/>
    <n v="7496522"/>
    <s v="Comedy|Crime|Mystery|Romance"/>
    <s v="Woody Allen"/>
    <s v="The Curse of the Jade Scorpion "/>
    <n v="31798"/>
    <n v="12534"/>
    <s v="Peter Gerety"/>
    <n v="0"/>
    <s v="efficiency expert|insurance investigator|magician|scorpion|thief"/>
    <s v="http://www.imdb.com/title/tt0256524/?ref_=fn_tt_tt_1"/>
    <n v="178"/>
    <x v="0"/>
    <s v="USA"/>
    <s v="PG-13"/>
    <n v="26000000"/>
    <n v="2001"/>
    <n v="893"/>
    <n v="6.8"/>
    <n v="1.37"/>
    <n v="826"/>
  </r>
  <r>
    <s v="Color"/>
    <x v="1670"/>
    <n v="119"/>
    <n v="103"/>
    <n v="5"/>
    <n v="874"/>
    <s v="Jet Li"/>
    <n v="26000"/>
    <n v="22466994"/>
    <s v="Action|Crime|Thriller"/>
    <s v="Jason Statham"/>
    <s v="War "/>
    <n v="72673"/>
    <n v="33565"/>
    <s v="Nadine Velazquez"/>
    <n v="0"/>
    <s v="assassin|betrayal|fbi|fbi agent|yakuza"/>
    <s v="http://www.imdb.com/title/tt0499556/?ref_=fn_tt_tt_1"/>
    <n v="166"/>
    <x v="0"/>
    <s v="USA"/>
    <s v="R"/>
    <n v="25000000"/>
    <n v="2007"/>
    <n v="5000"/>
    <n v="6.3"/>
    <n v="2.35"/>
    <n v="0"/>
  </r>
  <r>
    <s v="Color"/>
    <x v="576"/>
    <n v="119"/>
    <n v="103"/>
    <n v="81"/>
    <n v="636"/>
    <s v="Robert Davi"/>
    <n v="2000"/>
    <n v="30669413"/>
    <s v="Action|Horror|Sci-Fi"/>
    <s v="Adam Baldwin"/>
    <s v="Predator 2 "/>
    <n v="105478"/>
    <n v="4722"/>
    <s v="Kevin Peter Hall"/>
    <n v="0"/>
    <s v="alien|drug lord|gang|hunter|predator"/>
    <s v="http://www.imdb.com/title/tt0100403/?ref_=fn_tt_tt_1"/>
    <n v="291"/>
    <x v="0"/>
    <s v="USA"/>
    <s v="R"/>
    <n v="35000000"/>
    <n v="1990"/>
    <n v="683"/>
    <n v="6.2"/>
    <n v="1.37"/>
    <n v="0"/>
  </r>
  <r>
    <s v="Color"/>
    <x v="1671"/>
    <n v="129"/>
    <n v="103"/>
    <n v="593"/>
    <n v="241"/>
    <s v="Claire Foy"/>
    <n v="374"/>
    <n v="3093491"/>
    <s v="Biography|Drama"/>
    <s v="Numan Acar"/>
    <s v="Rosewater "/>
    <n v="8307"/>
    <n v="1283"/>
    <s v="Haluk Bilginer"/>
    <n v="0"/>
    <s v="based on true story|hijab|journalism|prison|reference to mahmoud ahmedinejad"/>
    <s v="http://www.imdb.com/title/tt2752688/?ref_=fn_tt_tt_1"/>
    <n v="37"/>
    <x v="0"/>
    <s v="USA"/>
    <s v="R"/>
    <n v="5000000"/>
    <n v="2014"/>
    <n v="362"/>
    <n v="6.6"/>
    <n v="1.85"/>
    <n v="5000"/>
  </r>
  <r>
    <s v="Color"/>
    <x v="1672"/>
    <n v="131"/>
    <n v="103"/>
    <n v="9"/>
    <n v="573"/>
    <s v="Enrico Colantoni"/>
    <n v="826"/>
    <n v="50041732"/>
    <s v="Horror"/>
    <s v="Nia Long"/>
    <s v="Stigmata "/>
    <n v="54390"/>
    <n v="3004"/>
    <s v="Portia de Rossi"/>
    <n v="0"/>
    <s v="catholic|priest|stigmata|vatican|wound"/>
    <s v="http://www.imdb.com/title/tt0145531/?ref_=fn_tt_tt_1"/>
    <n v="398"/>
    <x v="0"/>
    <s v="USA"/>
    <s v="R"/>
    <n v="29000000"/>
    <n v="1999"/>
    <n v="724"/>
    <n v="6.2"/>
    <n v="2.35"/>
    <n v="0"/>
  </r>
  <r>
    <s v="Color"/>
    <x v="1673"/>
    <n v="132"/>
    <n v="103"/>
    <n v="61"/>
    <n v="520"/>
    <s v="Frank Langella"/>
    <n v="963"/>
    <m/>
    <s v="Biography|Drama|Romance"/>
    <s v="Paz Vega"/>
    <s v="Grace of Monaco "/>
    <n v="12410"/>
    <n v="2806"/>
    <s v="Derek Jacobi"/>
    <n v="3"/>
    <s v="1960s|grace kelly|hollywood star|monaco|prince"/>
    <s v="http://www.imdb.com/title/tt2095649/?ref_=fn_tt_tt_1"/>
    <n v="62"/>
    <x v="0"/>
    <s v="Switzerland"/>
    <s v="Unrated"/>
    <n v="30000000"/>
    <n v="2014"/>
    <n v="903"/>
    <n v="5.7"/>
    <n v="2.35"/>
    <n v="6000"/>
  </r>
  <r>
    <s v="Color"/>
    <x v="1102"/>
    <n v="133"/>
    <n v="103"/>
    <n v="30"/>
    <n v="727"/>
    <s v="Kim Shaw"/>
    <n v="963"/>
    <n v="29580087"/>
    <s v="Comedy|Drama|Romance"/>
    <s v="Michael Kelly"/>
    <s v="Did You Hear About the Morgans? "/>
    <n v="29523"/>
    <n v="3150"/>
    <s v="Kevin Brown"/>
    <n v="2"/>
    <s v="fbi|murder|witness|witness protection|wyoming"/>
    <s v="http://www.imdb.com/title/tt1314228/?ref_=fn_tt_tt_1"/>
    <n v="121"/>
    <x v="0"/>
    <s v="USA"/>
    <s v="PG-13"/>
    <n v="58000000"/>
    <n v="2009"/>
    <n v="935"/>
    <n v="4.7"/>
    <n v="2.35"/>
    <n v="0"/>
  </r>
  <r>
    <s v="Color"/>
    <x v="491"/>
    <n v="133"/>
    <n v="103"/>
    <n v="6"/>
    <n v="935"/>
    <s v="Josh Charles"/>
    <n v="7000"/>
    <n v="532988"/>
    <s v="Biography|Drama|Romance"/>
    <s v="Steve Carell"/>
    <s v="Freeheld "/>
    <n v="5863"/>
    <n v="9660"/>
    <s v="Luke Grimes"/>
    <n v="0"/>
    <s v="cancer|gay bar|lesbian kiss|partner|public hearing"/>
    <s v="http://www.imdb.com/title/tt1658801/?ref_=fn_tt_tt_1"/>
    <n v="25"/>
    <x v="0"/>
    <s v="USA"/>
    <s v="PG-13"/>
    <n v="7000000"/>
    <n v="2015"/>
    <n v="1000"/>
    <n v="6.5"/>
    <n v="1.85"/>
    <n v="0"/>
  </r>
  <r>
    <s v="Color"/>
    <x v="1674"/>
    <n v="135"/>
    <n v="103"/>
    <n v="14"/>
    <n v="624"/>
    <s v="Nia Long"/>
    <n v="865"/>
    <n v="13395939"/>
    <s v="Comedy|Drama|Romance"/>
    <s v="Omar Epps"/>
    <s v="Alfie "/>
    <n v="43442"/>
    <n v="3639"/>
    <s v="Jane Krakowski"/>
    <n v="4"/>
    <s v="best friend|commitment|friend|limousine driver|one night stand"/>
    <s v="http://www.imdb.com/title/tt0375173/?ref_=fn_tt_tt_1"/>
    <n v="146"/>
    <x v="0"/>
    <s v="UK"/>
    <s v="R"/>
    <n v="60000000"/>
    <n v="2004"/>
    <n v="826"/>
    <n v="6.2"/>
    <n v="1.85"/>
    <n v="0"/>
  </r>
  <r>
    <s v="Color"/>
    <x v="1038"/>
    <n v="137"/>
    <n v="103"/>
    <n v="350"/>
    <n v="99"/>
    <s v="Christopher Guest"/>
    <n v="5000"/>
    <n v="11034436"/>
    <s v="Comedy|Drama|Music|War"/>
    <s v="Bob Hoskins"/>
    <s v="Mrs Henderson Presents "/>
    <n v="13505"/>
    <n v="5637"/>
    <s v="Sarah Solemani"/>
    <n v="1"/>
    <s v="anti semitism|breasts|chamberlain|friend|theatre"/>
    <s v="http://www.imdb.com/title/tt0413015/?ref_=fn_tt_tt_1"/>
    <n v="180"/>
    <x v="0"/>
    <s v="UK"/>
    <s v="R"/>
    <n v="20000000"/>
    <n v="2005"/>
    <n v="378"/>
    <n v="7.1"/>
    <n v="1.85"/>
    <n v="0"/>
  </r>
  <r>
    <s v="Color"/>
    <x v="796"/>
    <n v="139"/>
    <n v="103"/>
    <n v="0"/>
    <n v="504"/>
    <s v="Michael Palin"/>
    <n v="629"/>
    <n v="42365600"/>
    <s v="Adventure|Comedy|Fantasy|Sci-Fi"/>
    <s v="Shelley Duvall"/>
    <s v="Time Bandits "/>
    <n v="45890"/>
    <n v="2730"/>
    <s v="Kenny Baker"/>
    <n v="0"/>
    <s v="cult director|dwarf|robin hood|satire|treasure"/>
    <s v="http://www.imdb.com/title/tt0081633/?ref_=fn_tt_tt_1"/>
    <n v="177"/>
    <x v="0"/>
    <s v="UK"/>
    <s v="PG"/>
    <n v="5000000"/>
    <n v="1981"/>
    <n v="561"/>
    <n v="7"/>
    <n v="1.85"/>
    <n v="0"/>
  </r>
  <r>
    <s v="Color"/>
    <x v="1675"/>
    <n v="142"/>
    <n v="103"/>
    <n v="15"/>
    <n v="172"/>
    <s v="Paul Schneider"/>
    <n v="723"/>
    <n v="6061759"/>
    <s v="Comedy|Drama|Romance"/>
    <s v="Craig T. Nelson"/>
    <s v="The Family Stone "/>
    <n v="49077"/>
    <n v="1615"/>
    <s v="Tyrone Giordano"/>
    <n v="0"/>
    <s v="christmas|cruelty|ring|secret|tension"/>
    <s v="http://www.imdb.com/title/tt0356680/?ref_=fn_tt_tt_1"/>
    <n v="475"/>
    <x v="0"/>
    <s v="USA"/>
    <s v="PG-13"/>
    <n v="17000000"/>
    <n v="2005"/>
    <n v="552"/>
    <n v="6.3"/>
    <n v="1.85"/>
    <n v="0"/>
  </r>
  <r>
    <s v="Color"/>
    <x v="941"/>
    <n v="145"/>
    <n v="103"/>
    <n v="11000"/>
    <n v="636"/>
    <s v="Chazz Palminteri"/>
    <n v="22000"/>
    <n v="106694016"/>
    <s v="Comedy|Crime"/>
    <s v="Robert De Niro"/>
    <s v="Analyze This "/>
    <n v="123940"/>
    <n v="24333"/>
    <s v="Molly Shannon"/>
    <n v="2"/>
    <s v="analyst|mafia|patient|psychiatrist|wedding"/>
    <s v="http://www.imdb.com/title/tt0122933/?ref_=fn_tt_tt_1"/>
    <n v="337"/>
    <x v="0"/>
    <s v="USA"/>
    <s v="R"/>
    <n v="30000000"/>
    <n v="1999"/>
    <n v="979"/>
    <n v="6.7"/>
    <n v="1.85"/>
    <n v="0"/>
  </r>
  <r>
    <s v="Color"/>
    <x v="1676"/>
    <n v="151"/>
    <n v="103"/>
    <n v="189"/>
    <n v="766"/>
    <s v="Wayne Knight"/>
    <n v="3000"/>
    <n v="7948159"/>
    <s v="Action|Crime|Drama|Thriller"/>
    <s v="Julie Benz"/>
    <s v="Punisher: War Zone "/>
    <n v="48999"/>
    <n v="6563"/>
    <s v="Colin Salmon"/>
    <n v="1"/>
    <s v="gun fu|plastic surgery|psychopath|undercover|vigilante"/>
    <s v="http://www.imdb.com/title/tt0450314/?ref_=fn_tt_tt_1"/>
    <n v="280"/>
    <x v="0"/>
    <s v="USA"/>
    <s v="R"/>
    <n v="35000000"/>
    <n v="2008"/>
    <n v="967"/>
    <n v="6"/>
    <n v="2.35"/>
    <n v="0"/>
  </r>
  <r>
    <s v="Color"/>
    <x v="494"/>
    <n v="156"/>
    <n v="103"/>
    <n v="189"/>
    <n v="949"/>
    <s v="Abigail Spencer"/>
    <n v="2000"/>
    <n v="34290142"/>
    <s v="Comedy|Drama"/>
    <s v="Tina Fey"/>
    <s v="This Is Where I Leave You "/>
    <n v="54242"/>
    <n v="4662"/>
    <s v="Jane Fonda"/>
    <n v="8"/>
    <s v="brother sister relationship|childhood home|man child|sibling|vomiting"/>
    <s v="http://www.imdb.com/title/tt1371150/?ref_=fn_tt_tt_1"/>
    <n v="145"/>
    <x v="0"/>
    <s v="USA"/>
    <s v="R"/>
    <n v="19800000"/>
    <n v="2014"/>
    <n v="1000"/>
    <n v="6.6"/>
    <n v="2.35"/>
    <n v="14000"/>
  </r>
  <r>
    <s v="Color"/>
    <x v="1003"/>
    <n v="160"/>
    <n v="103"/>
    <n v="906"/>
    <n v="748"/>
    <s v="Jonathan Frakes"/>
    <n v="1000"/>
    <n v="70117571"/>
    <s v="Action|Adventure|Sci-Fi|Thriller"/>
    <s v="LeVar Burton"/>
    <s v="Star Trek: Insurrection "/>
    <n v="56741"/>
    <n v="6207"/>
    <s v="Michael Dorn"/>
    <n v="0"/>
    <s v="alien|captain|commander|conspiracy|planet"/>
    <s v="http://www.imdb.com/title/tt0120844/?ref_=fn_tt_tt_1"/>
    <n v="515"/>
    <x v="0"/>
    <s v="USA"/>
    <s v="PG"/>
    <n v="58000000"/>
    <n v="1998"/>
    <n v="906"/>
    <n v="6.4"/>
    <n v="2.35"/>
    <n v="1000"/>
  </r>
  <r>
    <s v="Color"/>
    <x v="1677"/>
    <n v="169"/>
    <n v="103"/>
    <n v="2"/>
    <n v="226"/>
    <s v="Felicity Huffman"/>
    <n v="2000"/>
    <n v="9013113"/>
    <s v="Adventure|Comedy|Drama"/>
    <s v="Kevin Zegers"/>
    <s v="Transamerica "/>
    <n v="36321"/>
    <n v="3192"/>
    <s v="Paul Borghese"/>
    <n v="2"/>
    <s v="bail|male full frontal nudity|sex change|stepfather|transsexual"/>
    <s v="http://www.imdb.com/title/tt0407265/?ref_=fn_tt_tt_1"/>
    <n v="230"/>
    <x v="0"/>
    <s v="USA"/>
    <s v="R"/>
    <n v="1000000"/>
    <n v="2005"/>
    <n v="508"/>
    <n v="7.4"/>
    <n v="1.85"/>
    <n v="0"/>
  </r>
  <r>
    <s v="Color"/>
    <x v="1678"/>
    <n v="169"/>
    <n v="103"/>
    <n v="134"/>
    <n v="390"/>
    <s v="Debbie Reynolds"/>
    <n v="804"/>
    <m/>
    <s v="Comedy|Musical|Romance"/>
    <s v="Rita Moreno"/>
    <s v="Singin' in the Rain "/>
    <n v="150020"/>
    <n v="2510"/>
    <s v="Cyd Charisse"/>
    <n v="0"/>
    <s v="actress|chorus girl|fan|friend|love"/>
    <s v="http://www.imdb.com/title/tt0045152/?ref_=fn_tt_tt_1"/>
    <n v="568"/>
    <x v="0"/>
    <s v="USA"/>
    <s v="Approved"/>
    <n v="2540800"/>
    <n v="1952"/>
    <n v="786"/>
    <n v="8.3000000000000007"/>
    <n v="1.37"/>
    <n v="0"/>
  </r>
  <r>
    <s v="Color"/>
    <x v="377"/>
    <n v="172"/>
    <n v="103"/>
    <n v="67"/>
    <n v="111"/>
    <s v="Tim Gunn"/>
    <n v="383"/>
    <n v="142614158"/>
    <s v="Adventure|Animation|Comedy|Family|Fantasy"/>
    <s v="Mahadeo Shivraj"/>
    <s v="The Smurfs "/>
    <n v="66593"/>
    <n v="692"/>
    <s v="Madison McKinley"/>
    <n v="3"/>
    <s v="blue|new york|new york city|no opening credits|smurf"/>
    <s v="http://www.imdb.com/title/tt0472181/?ref_=fn_tt_tt_1"/>
    <n v="153"/>
    <x v="0"/>
    <s v="USA"/>
    <s v="PG"/>
    <n v="110000000"/>
    <n v="2011"/>
    <n v="113"/>
    <n v="5.5"/>
    <n v="1.78"/>
    <n v="31000"/>
  </r>
  <r>
    <s v="Color"/>
    <x v="1679"/>
    <n v="175"/>
    <n v="103"/>
    <n v="729"/>
    <n v="133"/>
    <s v="Chris Klein"/>
    <n v="2000"/>
    <n v="14879556"/>
    <s v="Comedy|Drama"/>
    <s v="Matthew Broderick"/>
    <s v="Election "/>
    <n v="73640"/>
    <n v="3516"/>
    <s v="Molly Hagan"/>
    <n v="0"/>
    <s v="female protagonist|high school|self destructiveness|student council president|student government"/>
    <s v="http://www.imdb.com/title/tt0126886/?ref_=fn_tt_tt_1"/>
    <n v="441"/>
    <x v="0"/>
    <s v="USA"/>
    <s v="R"/>
    <n v="8000000"/>
    <n v="1999"/>
    <n v="841"/>
    <n v="7.3"/>
    <n v="2.35"/>
    <n v="0"/>
  </r>
  <r>
    <s v="Color"/>
    <x v="445"/>
    <n v="177"/>
    <n v="103"/>
    <n v="255"/>
    <n v="5000"/>
    <s v="Jet Li"/>
    <n v="11000"/>
    <n v="24520892"/>
    <s v="Action|Crime|Drama|Thriller"/>
    <s v="Morgan Freeman"/>
    <s v="Unleashed "/>
    <n v="85198"/>
    <n v="22383"/>
    <s v="Bob Hoskins"/>
    <n v="1"/>
    <s v="collar|dog|fight|fighting|piano"/>
    <s v="http://www.imdb.com/title/tt0342258/?ref_=fn_tt_tt_1"/>
    <n v="303"/>
    <x v="0"/>
    <s v="France"/>
    <s v="R"/>
    <n v="45000000"/>
    <n v="2005"/>
    <n v="5000"/>
    <n v="7"/>
    <n v="2.35"/>
    <n v="0"/>
  </r>
  <r>
    <s v="Color"/>
    <x v="1680"/>
    <n v="177"/>
    <n v="103"/>
    <n v="129"/>
    <n v="1000"/>
    <s v="Brooke Shields"/>
    <n v="14000"/>
    <n v="73548"/>
    <s v="Fantasy|Horror|Mystery"/>
    <s v="Bradley Cooper"/>
    <s v="The Midnight Meat Train "/>
    <n v="47574"/>
    <n v="18639"/>
    <s v="Leslie Bibb"/>
    <n v="0"/>
    <s v="butcher|girlfriend|mute character|photographer|subway"/>
    <s v="http://www.imdb.com/title/tt0805570/?ref_=fn_tt_tt_1"/>
    <n v="209"/>
    <x v="0"/>
    <s v="USA"/>
    <s v="R"/>
    <n v="15000000"/>
    <n v="2008"/>
    <n v="1000"/>
    <n v="6.1"/>
    <n v="2.35"/>
    <n v="0"/>
  </r>
  <r>
    <s v="Color"/>
    <x v="1654"/>
    <n v="180"/>
    <n v="103"/>
    <n v="44"/>
    <n v="190"/>
    <s v="Rick Fox"/>
    <n v="637"/>
    <n v="17474107"/>
    <s v="Comedy|Crime|Drama"/>
    <s v="Kimberly Elise"/>
    <s v="Dope "/>
    <n v="56605"/>
    <n v="1342"/>
    <s v="Kiersey Clemons"/>
    <n v="3"/>
    <s v="african american|geek|hip hop|party|tomboy"/>
    <s v="http://www.imdb.com/title/tt3850214/?ref_=fn_tt_tt_1"/>
    <n v="89"/>
    <x v="0"/>
    <s v="USA"/>
    <s v="R"/>
    <n v="7000000"/>
    <n v="2015"/>
    <n v="256"/>
    <n v="7.3"/>
    <n v="2.35"/>
    <n v="23000"/>
  </r>
  <r>
    <s v="Color"/>
    <x v="805"/>
    <n v="193"/>
    <n v="103"/>
    <n v="77"/>
    <n v="835"/>
    <s v="Stephen Root"/>
    <n v="1000"/>
    <n v="176387405"/>
    <s v="Adventure|Animation|Comedy|Family"/>
    <s v="Goran Visnjic"/>
    <s v="Ice Age "/>
    <n v="328159"/>
    <n v="5437"/>
    <s v="Denis Leary"/>
    <n v="0"/>
    <s v="baby|ice|ice age|sleeping|sloth"/>
    <s v="http://www.imdb.com/title/tt0268380/?ref_=fn_tt_tt_1"/>
    <n v="467"/>
    <x v="0"/>
    <s v="USA"/>
    <s v="PG"/>
    <n v="59000000"/>
    <n v="2002"/>
    <n v="939"/>
    <n v="7.6"/>
    <n v="1.85"/>
    <n v="3000"/>
  </r>
  <r>
    <s v="Color"/>
    <x v="1681"/>
    <n v="196"/>
    <n v="103"/>
    <n v="179"/>
    <n v="87"/>
    <s v="Camryn Manheim"/>
    <n v="794"/>
    <n v="25472967"/>
    <s v="Drama|Horror|Thriller"/>
    <s v="Dougray Scott"/>
    <s v="Dark Water "/>
    <n v="44966"/>
    <n v="1467"/>
    <s v="Ariel Gade"/>
    <n v="2"/>
    <s v="apartment|hello kitty|school|teacher|water"/>
    <s v="http://www.imdb.com/title/tt0382628/?ref_=fn_tt_tt_1"/>
    <n v="411"/>
    <x v="0"/>
    <s v="USA"/>
    <s v="PG-13"/>
    <n v="30000000"/>
    <n v="2005"/>
    <n v="329"/>
    <n v="5.6"/>
    <n v="2.35"/>
    <n v="0"/>
  </r>
  <r>
    <s v="Color"/>
    <x v="138"/>
    <n v="203"/>
    <n v="103"/>
    <n v="66"/>
    <n v="13"/>
    <s v="Claire Geare"/>
    <n v="155"/>
    <n v="27285953"/>
    <s v="Action|Thriller"/>
    <s v="Sterling Jerins"/>
    <s v="No Escape "/>
    <n v="48675"/>
    <n v="259"/>
    <s v="Sahajak Boonthanakit"/>
    <n v="0"/>
    <s v="asia|fictional country|hotel|rebellion|revolution"/>
    <s v="http://www.imdb.com/title/tt1781922/?ref_=fn_tt_tt_1"/>
    <n v="214"/>
    <x v="0"/>
    <s v="USA"/>
    <s v="R"/>
    <n v="5000000"/>
    <n v="2015"/>
    <n v="78"/>
    <n v="6.8"/>
    <n v="1.85"/>
    <n v="16000"/>
  </r>
  <r>
    <s v="Color"/>
    <x v="1682"/>
    <n v="213"/>
    <n v="103"/>
    <n v="608"/>
    <n v="576"/>
    <s v="Noah Emmerich"/>
    <n v="2000"/>
    <n v="125603360"/>
    <s v="Comedy|Drama|Sci-Fi"/>
    <s v="Natascha McElhone"/>
    <s v="The Truman Show "/>
    <n v="667983"/>
    <n v="3698"/>
    <s v="Peter Krause"/>
    <n v="1"/>
    <s v="controlled environment|fictional reality show|hidden camera|innocence lost|simulated reality"/>
    <s v="http://www.imdb.com/title/tt0120382/?ref_=fn_tt_tt_1"/>
    <n v="877"/>
    <x v="0"/>
    <s v="USA"/>
    <s v="PG"/>
    <n v="60000000"/>
    <n v="1998"/>
    <n v="617"/>
    <n v="8.1"/>
    <n v="1.85"/>
    <n v="18000"/>
  </r>
  <r>
    <s v="Color"/>
    <x v="327"/>
    <n v="218"/>
    <n v="103"/>
    <n v="11"/>
    <n v="543"/>
    <s v="Dylan Minnette"/>
    <n v="2000"/>
    <n v="80021740"/>
    <s v="Adventure|Comedy|Family|Fantasy|Horror"/>
    <s v="Odeya Rush"/>
    <s v="Goosebumps "/>
    <n v="47968"/>
    <n v="5497"/>
    <s v="Ken Marino"/>
    <n v="4"/>
    <s v="based on book|blob|ferris wheel|manuscript|monster"/>
    <s v="http://www.imdb.com/title/tt1051904/?ref_=fn_tt_tt_1"/>
    <n v="154"/>
    <x v="0"/>
    <s v="USA"/>
    <s v="PG"/>
    <n v="58000000"/>
    <n v="2015"/>
    <n v="1000"/>
    <n v="6.4"/>
    <n v="2.35"/>
    <n v="35000"/>
  </r>
  <r>
    <s v="Color"/>
    <x v="327"/>
    <n v="218"/>
    <n v="103"/>
    <n v="11"/>
    <n v="543"/>
    <s v="Dylan Minnette"/>
    <n v="2000"/>
    <n v="80021740"/>
    <s v="Adventure|Comedy|Family|Fantasy|Horror"/>
    <s v="Odeya Rush"/>
    <s v="Goosebumps "/>
    <n v="47988"/>
    <n v="5497"/>
    <s v="Ken Marino"/>
    <n v="4"/>
    <s v="based on book|blob|ferris wheel|manuscript|monster"/>
    <s v="http://www.imdb.com/title/tt1051904/?ref_=fn_tt_tt_1"/>
    <n v="154"/>
    <x v="0"/>
    <s v="USA"/>
    <s v="PG"/>
    <n v="58000000"/>
    <n v="2015"/>
    <n v="1000"/>
    <n v="6.4"/>
    <n v="2.35"/>
    <n v="35000"/>
  </r>
  <r>
    <s v="Color"/>
    <x v="1623"/>
    <n v="223"/>
    <n v="103"/>
    <n v="436"/>
    <n v="437"/>
    <s v="Jaime King"/>
    <n v="19000"/>
    <n v="19781879"/>
    <s v="Action|Crime|Fantasy|Thriller"/>
    <s v="Scarlett Johansson"/>
    <s v="The Spirit "/>
    <n v="53864"/>
    <n v="20881"/>
    <s v="Louis Lombardi"/>
    <n v="1"/>
    <s v="female star appears nude|pants falling down|samurai|white rat|woman in a towel"/>
    <s v="http://www.imdb.com/title/tt0831887/?ref_=fn_tt_tt_1"/>
    <n v="290"/>
    <x v="0"/>
    <s v="USA"/>
    <s v="PG-13"/>
    <n v="60000000"/>
    <n v="2008"/>
    <n v="961"/>
    <n v="4.8"/>
    <n v="2.35"/>
    <n v="2000"/>
  </r>
  <r>
    <s v="Color"/>
    <x v="1683"/>
    <n v="223"/>
    <n v="103"/>
    <n v="1000"/>
    <n v="611"/>
    <s v="Corbin Bernsen"/>
    <n v="21000"/>
    <n v="4235837"/>
    <s v="Comedy|Crime|Mystery"/>
    <s v="Robert Downey Jr."/>
    <s v="Kiss Kiss Bang Bang "/>
    <n v="175962"/>
    <n v="23932"/>
    <s v="Larry Miller"/>
    <n v="2"/>
    <s v="actor|detective sergeant|hotel|nightclub|thief"/>
    <s v="http://www.imdb.com/title/tt0373469/?ref_=fn_tt_tt_1"/>
    <n v="336"/>
    <x v="0"/>
    <s v="USA"/>
    <s v="R"/>
    <n v="15000000"/>
    <n v="2005"/>
    <n v="1000"/>
    <n v="7.6"/>
    <n v="2.35"/>
    <n v="0"/>
  </r>
  <r>
    <s v="Color"/>
    <x v="1573"/>
    <n v="228"/>
    <n v="103"/>
    <n v="212"/>
    <n v="248"/>
    <s v="Beau Bridges"/>
    <n v="15000"/>
    <n v="40687294"/>
    <s v="Action|Crime|Drama|Mystery|Thriller"/>
    <s v="Mila Kunis"/>
    <s v="Max Payne "/>
    <n v="107772"/>
    <n v="16249"/>
    <s v="Jamie Hector"/>
    <n v="1"/>
    <s v="corporation|death|ex partner|hallucination|police detective"/>
    <s v="http://www.imdb.com/title/tt0467197/?ref_=fn_tt_tt_1"/>
    <n v="398"/>
    <x v="0"/>
    <s v="Canada"/>
    <s v="PG-13"/>
    <n v="35000000"/>
    <n v="2008"/>
    <n v="552"/>
    <n v="5.4"/>
    <n v="2.35"/>
    <n v="0"/>
  </r>
  <r>
    <s v="Color"/>
    <x v="1025"/>
    <n v="241"/>
    <n v="103"/>
    <n v="368"/>
    <n v="520"/>
    <s v="Abigail Spencer"/>
    <n v="27000"/>
    <n v="54758461"/>
    <s v="Action|Comedy|Romance"/>
    <s v="Tom Hardy"/>
    <s v="This Means War "/>
    <n v="147641"/>
    <n v="29808"/>
    <s v="Warren Christie"/>
    <n v="3"/>
    <s v="best friend|cia|cia agent|dating|undercover"/>
    <s v="http://www.imdb.com/title/tt1596350/?ref_=fn_tt_tt_1"/>
    <n v="238"/>
    <x v="0"/>
    <s v="USA"/>
    <s v="PG-13"/>
    <n v="65000000"/>
    <n v="2012"/>
    <n v="1000"/>
    <n v="6.3"/>
    <n v="2.35"/>
    <n v="18000"/>
  </r>
  <r>
    <s v="Color"/>
    <x v="330"/>
    <n v="242"/>
    <n v="103"/>
    <n v="0"/>
    <n v="157"/>
    <s v="W. Earl Brown"/>
    <n v="611"/>
    <n v="103001286"/>
    <s v="Horror|Mystery"/>
    <s v="David Arquette"/>
    <s v="Scream "/>
    <n v="222018"/>
    <n v="1212"/>
    <s v="Roger Jackson"/>
    <n v="0"/>
    <s v="mask|mystery killer|slasher|teenage girl|telephone"/>
    <s v="http://www.imdb.com/title/tt0117571/?ref_=fn_tt_tt_1"/>
    <n v="869"/>
    <x v="0"/>
    <s v="USA"/>
    <s v="R"/>
    <n v="15000000"/>
    <n v="1996"/>
    <n v="422"/>
    <n v="7.2"/>
    <n v="2.35"/>
    <n v="11000"/>
  </r>
  <r>
    <s v="Color"/>
    <x v="1684"/>
    <n v="276"/>
    <n v="103"/>
    <n v="214"/>
    <n v="424"/>
    <s v="Liam James"/>
    <n v="7000"/>
    <n v="21501098"/>
    <s v="Comedy|Drama"/>
    <s v="Steve Carell"/>
    <s v="The Way Way Back "/>
    <n v="115813"/>
    <n v="8375"/>
    <s v="Jim Rash"/>
    <n v="1"/>
    <s v="awkward boy|shy kid|summer|vacation|water park"/>
    <s v="http://www.imdb.com/title/tt1727388/?ref_=fn_tt_tt_1"/>
    <n v="216"/>
    <x v="0"/>
    <s v="USA"/>
    <s v="PG-13"/>
    <n v="5000000"/>
    <n v="2013"/>
    <n v="468"/>
    <n v="7.4"/>
    <n v="1.85"/>
    <n v="22000"/>
  </r>
  <r>
    <s v="Color"/>
    <x v="814"/>
    <n v="280"/>
    <n v="103"/>
    <n v="0"/>
    <n v="346"/>
    <s v="Noah Ringer"/>
    <n v="1000"/>
    <n v="131564731"/>
    <s v="Action|Adventure|Family|Fantasy"/>
    <s v="Seychelle Gabriel"/>
    <s v="The Last Airbender "/>
    <n v="118951"/>
    <n v="2857"/>
    <s v="Aasif Mandvi"/>
    <n v="0"/>
    <s v="avatar|fire|kingdom|tribe|water"/>
    <s v="http://www.imdb.com/title/tt0938283/?ref_=fn_tt_tt_1"/>
    <n v="1382"/>
    <x v="0"/>
    <s v="USA"/>
    <s v="PG"/>
    <n v="150000000"/>
    <n v="2010"/>
    <n v="756"/>
    <n v="4.2"/>
    <n v="2.35"/>
    <n v="18000"/>
  </r>
  <r>
    <s v="Color"/>
    <x v="334"/>
    <n v="285"/>
    <n v="103"/>
    <n v="65"/>
    <n v="908"/>
    <s v="Zach Gilford"/>
    <n v="2000"/>
    <n v="71519230"/>
    <s v="Action|Horror|Sci-Fi|Thriller"/>
    <s v="Noel Gugliemi"/>
    <s v="The Purge: Anarchy "/>
    <n v="92364"/>
    <n v="6807"/>
    <s v="Roberta Valderrama"/>
    <n v="0"/>
    <s v="held at gunpoint|machete|masked man|sequel|violence"/>
    <s v="http://www.imdb.com/title/tt2975578/?ref_=fn_tt_tt_1"/>
    <n v="244"/>
    <x v="0"/>
    <s v="USA"/>
    <s v="R"/>
    <n v="9000000"/>
    <n v="2014"/>
    <n v="971"/>
    <n v="6.5"/>
    <n v="2.35"/>
    <n v="15000"/>
  </r>
  <r>
    <s v="Color"/>
    <x v="1685"/>
    <n v="287"/>
    <n v="103"/>
    <n v="0"/>
    <n v="651"/>
    <s v="Monica Potter"/>
    <n v="2000"/>
    <n v="55153403"/>
    <s v="Horror|Mystery|Thriller"/>
    <s v="Michael Emerson"/>
    <s v="Saw "/>
    <n v="299127"/>
    <n v="5161"/>
    <s v="Shawnee Smith"/>
    <n v="0"/>
    <s v="chained|flashback|killer|serial killer|surprise ending"/>
    <s v="http://www.imdb.com/title/tt0387564/?ref_=fn_tt_tt_1"/>
    <n v="1509"/>
    <x v="0"/>
    <s v="USA"/>
    <s v="R"/>
    <n v="1200000"/>
    <n v="2004"/>
    <n v="878"/>
    <n v="7.7"/>
    <n v="1.85"/>
    <n v="0"/>
  </r>
  <r>
    <s v="Color"/>
    <x v="1686"/>
    <n v="321"/>
    <n v="103"/>
    <n v="207"/>
    <n v="3000"/>
    <s v="Angelina Jolie Pitt"/>
    <n v="40000"/>
    <n v="67631157"/>
    <s v="Action|Romance|Thriller"/>
    <s v="Johnny Depp"/>
    <s v="The Tourist "/>
    <n v="176598"/>
    <n v="55175"/>
    <s v="Rufus Sewell"/>
    <n v="0"/>
    <s v="police surveillance|surveillance van|tailing a suspect|tourist|venice italy"/>
    <s v="http://www.imdb.com/title/tt1243957/?ref_=fn_tt_tt_1"/>
    <n v="374"/>
    <x v="0"/>
    <s v="USA"/>
    <s v="PG-13"/>
    <n v="100000000"/>
    <n v="2010"/>
    <n v="11000"/>
    <n v="6"/>
    <n v="2.35"/>
    <n v="25000"/>
  </r>
  <r>
    <s v="Color"/>
    <x v="1686"/>
    <n v="321"/>
    <n v="103"/>
    <n v="207"/>
    <n v="3000"/>
    <s v="Angelina Jolie Pitt"/>
    <n v="40000"/>
    <n v="67631157"/>
    <s v="Action|Romance|Thriller"/>
    <s v="Johnny Depp"/>
    <s v="The Tourist "/>
    <n v="176606"/>
    <n v="55175"/>
    <s v="Rufus Sewell"/>
    <n v="0"/>
    <s v="police surveillance|surveillance van|tailing a suspect|tourist|venice italy"/>
    <s v="http://www.imdb.com/title/tt1243957/?ref_=fn_tt_tt_1"/>
    <n v="374"/>
    <x v="0"/>
    <s v="USA"/>
    <s v="PG-13"/>
    <n v="100000000"/>
    <n v="2010"/>
    <n v="11000"/>
    <n v="6"/>
    <n v="2.35"/>
    <n v="25000"/>
  </r>
  <r>
    <s v="Color"/>
    <x v="1175"/>
    <n v="328"/>
    <n v="103"/>
    <n v="132"/>
    <n v="844"/>
    <s v="Charlie Rowe"/>
    <n v="10000"/>
    <n v="2412045"/>
    <s v="Drama|Romance|Sci-Fi"/>
    <s v="Andrew Garfield"/>
    <s v="Never Let Me Go "/>
    <n v="109873"/>
    <n v="12867"/>
    <s v="Charlotte Rampling"/>
    <n v="0"/>
    <s v="boarding school|childhood|love|love triangle|organ donation"/>
    <s v="http://www.imdb.com/title/tt1334260/?ref_=fn_tt_tt_1"/>
    <n v="320"/>
    <x v="0"/>
    <s v="UK"/>
    <s v="R"/>
    <n v="15000000"/>
    <n v="2010"/>
    <n v="882"/>
    <n v="7.2"/>
    <n v="2.35"/>
    <n v="33000"/>
  </r>
  <r>
    <s v="Color"/>
    <x v="1687"/>
    <n v="337"/>
    <n v="103"/>
    <n v="12"/>
    <n v="4"/>
    <s v="Johanna Mørck"/>
    <n v="29"/>
    <n v="252652"/>
    <s v="Comedy|Drama|Fantasy|Horror"/>
    <s v="Otto Jespersen"/>
    <s v="Trollhunter "/>
    <n v="54104"/>
    <n v="44"/>
    <s v="Glenn Erland Tosterud"/>
    <n v="0"/>
    <s v="bear|cameraman|hunter|secret government agency|troll"/>
    <s v="http://www.imdb.com/title/tt1740707/?ref_=fn_tt_tt_1"/>
    <n v="199"/>
    <x v="20"/>
    <s v="Norway"/>
    <s v="PG-13"/>
    <n v="19900000"/>
    <n v="2010"/>
    <n v="4"/>
    <n v="7"/>
    <n v="1.85"/>
    <n v="38000"/>
  </r>
  <r>
    <s v="Color"/>
    <x v="714"/>
    <n v="350"/>
    <n v="103"/>
    <n v="65"/>
    <n v="405"/>
    <s v="Donald Faison"/>
    <n v="17000"/>
    <n v="28751715"/>
    <s v="Action|Comedy|Crime"/>
    <s v="Chloë Grace Moretz"/>
    <s v="Kick-Ass 2 "/>
    <n v="202967"/>
    <n v="19168"/>
    <s v="Augustus Prew"/>
    <n v="0"/>
    <s v="hit in the crotch|kicked in the crotch|punched in the crotch|sparring|superhero"/>
    <s v="http://www.imdb.com/title/tt1650554/?ref_=fn_tt_tt_1"/>
    <n v="378"/>
    <x v="0"/>
    <s v="USA"/>
    <s v="R"/>
    <n v="28000000"/>
    <n v="2013"/>
    <n v="927"/>
    <n v="6.6"/>
    <n v="2.35"/>
    <n v="36000"/>
  </r>
  <r>
    <s v="Color"/>
    <x v="442"/>
    <n v="383"/>
    <n v="103"/>
    <n v="165"/>
    <n v="13000"/>
    <s v="Sylvester Stallone"/>
    <n v="26000"/>
    <n v="85017401"/>
    <s v="Action|Adventure|Thriller"/>
    <s v="Jason Statham"/>
    <s v="The Expendables 2 "/>
    <n v="246803"/>
    <n v="57881"/>
    <s v="Bruce Willis"/>
    <n v="3"/>
    <s v="church|hostage|mine|plutonium|revenge"/>
    <s v="http://www.imdb.com/title/tt1764651/?ref_=fn_tt_tt_1"/>
    <n v="474"/>
    <x v="0"/>
    <s v="USA"/>
    <s v="R"/>
    <n v="92000000"/>
    <n v="2012"/>
    <n v="13000"/>
    <n v="6.7"/>
    <n v="2.35"/>
    <n v="108000"/>
  </r>
  <r>
    <s v="Color"/>
    <x v="1688"/>
    <n v="398"/>
    <n v="103"/>
    <n v="33"/>
    <n v="84"/>
    <s v="Eric Jacobson"/>
    <n v="970"/>
    <n v="88625922"/>
    <s v="Adventure|Comedy|Family|Musical"/>
    <s v="Bill Cobbs"/>
    <s v="The Muppets "/>
    <n v="75176"/>
    <n v="1336"/>
    <s v="Steve Whitmire"/>
    <n v="3"/>
    <s v="bel air california|book|friends who live together|the muppets|tribute band"/>
    <s v="http://www.imdb.com/title/tt1204342/?ref_=fn_tt_tt_1"/>
    <n v="252"/>
    <x v="0"/>
    <s v="USA"/>
    <s v="PG"/>
    <n v="45000000"/>
    <n v="2011"/>
    <n v="91"/>
    <n v="7.1"/>
    <n v="1.85"/>
    <n v="26000"/>
  </r>
  <r>
    <s v="Color"/>
    <x v="1685"/>
    <n v="445"/>
    <n v="103"/>
    <n v="0"/>
    <n v="588"/>
    <s v="Barbara Hershey"/>
    <n v="852"/>
    <n v="53991137"/>
    <s v="Fantasy|Horror|Mystery|Thriller"/>
    <s v="Lin Shaye"/>
    <s v="Insidious "/>
    <n v="202800"/>
    <n v="3030"/>
    <s v="Philip Friedman"/>
    <n v="1"/>
    <s v="baby|boy|coma|demon|house"/>
    <s v="http://www.imdb.com/title/tt1591095/?ref_=fn_tt_tt_1"/>
    <n v="752"/>
    <x v="0"/>
    <s v="USA"/>
    <s v="PG-13"/>
    <n v="1500000"/>
    <n v="2010"/>
    <n v="618"/>
    <n v="6.8"/>
    <n v="2.35"/>
    <n v="60000"/>
  </r>
  <r>
    <s v="Color"/>
    <x v="1689"/>
    <n v="453"/>
    <n v="103"/>
    <n v="125"/>
    <n v="721"/>
    <s v="John Ratzenberger"/>
    <n v="15000"/>
    <n v="414984497"/>
    <s v="Adventure|Animation|Comedy|Family|Fantasy"/>
    <s v="Tom Hanks"/>
    <s v="Toy Story 3 "/>
    <n v="544884"/>
    <n v="19085"/>
    <s v="Don Rickles"/>
    <n v="3"/>
    <s v="college|day care|escape|teddy bear|toy"/>
    <s v="http://www.imdb.com/title/tt0435761/?ref_=fn_tt_tt_1"/>
    <n v="733"/>
    <x v="0"/>
    <s v="USA"/>
    <s v="G"/>
    <n v="200000000"/>
    <n v="2010"/>
    <n v="1000"/>
    <n v="8.3000000000000007"/>
    <n v="1.85"/>
    <n v="30000"/>
  </r>
  <r>
    <s v="Color"/>
    <x v="1690"/>
    <n v="5"/>
    <n v="104"/>
    <n v="6"/>
    <n v="467"/>
    <s v="Elizabeth Berkley"/>
    <n v="922"/>
    <m/>
    <s v="Action|Comedy|Crime|Thriller"/>
    <s v="Fisher Stevens"/>
    <s v="Taxman "/>
    <n v="372"/>
    <n v="2406"/>
    <s v="Robert Townsend"/>
    <n v="6"/>
    <s v="bar|box office flop|dance|one word title|voice over narration"/>
    <s v="http://www.imdb.com/title/tt0138862/?ref_=fn_tt_tt_1"/>
    <n v="20"/>
    <x v="0"/>
    <s v="USA"/>
    <s v="R"/>
    <n v="1000000"/>
    <n v="1998"/>
    <n v="893"/>
    <n v="5.5"/>
    <n v="1.37"/>
    <n v="18"/>
  </r>
  <r>
    <s v="Color"/>
    <x v="1383"/>
    <n v="5"/>
    <n v="104"/>
    <n v="78"/>
    <n v="189"/>
    <s v="Lucy Fry"/>
    <n v="502"/>
    <m/>
    <s v="Drama"/>
    <s v="Mckenna Grace"/>
    <s v="Mr. Church "/>
    <n v="63"/>
    <n v="1546"/>
    <s v="Natalie Coughlin"/>
    <n v="0"/>
    <s v=""/>
    <s v="http://www.imdb.com/title/tt4196848/?ref_=fn_tt_tt_1"/>
    <n v="5"/>
    <x v="0"/>
    <s v="USA"/>
    <s v="PG-13"/>
    <n v="8000000"/>
    <n v="2016"/>
    <n v="206"/>
    <n v="8"/>
    <n v="2.35"/>
    <n v="205"/>
  </r>
  <r>
    <s v="Color"/>
    <x v="1691"/>
    <n v="5"/>
    <n v="104"/>
    <n v="0"/>
    <n v="0"/>
    <s v="Ana Maria Guran"/>
    <n v="0"/>
    <m/>
    <s v="Drama"/>
    <s v="Iulia Ciochina"/>
    <s v="The World Is Mine "/>
    <n v="354"/>
    <n v="0"/>
    <s v="Ana Vatamanu"/>
    <n v="1"/>
    <s v=""/>
    <s v="http://www.imdb.com/title/tt4707756/?ref_=fn_tt_tt_1"/>
    <n v="1"/>
    <x v="32"/>
    <s v="Romania"/>
    <s v="Unrated"/>
    <n v="168000"/>
    <n v="2015"/>
    <n v="0"/>
    <n v="6.5"/>
    <m/>
    <n v="34"/>
  </r>
  <r>
    <s v="Color"/>
    <x v="1692"/>
    <n v="16"/>
    <n v="104"/>
    <n v="28"/>
    <n v="582"/>
    <s v="Nia Long"/>
    <n v="962"/>
    <n v="12514138"/>
    <s v="Drama|Romance"/>
    <s v="Leonard Roberts"/>
    <s v="Love Jones "/>
    <n v="2801"/>
    <n v="3871"/>
    <s v="Larenz Tate"/>
    <n v="0"/>
    <s v="african american|cult film|ex boyfriend|middle class|sex"/>
    <s v="http://www.imdb.com/title/tt0119572/?ref_=fn_tt_tt_1"/>
    <n v="28"/>
    <x v="0"/>
    <s v="USA"/>
    <s v="R"/>
    <n v="10000000"/>
    <n v="1997"/>
    <n v="826"/>
    <n v="7.4"/>
    <n v="1.85"/>
    <n v="1000"/>
  </r>
  <r>
    <s v="Color"/>
    <x v="1693"/>
    <n v="17"/>
    <n v="104"/>
    <n v="36"/>
    <n v="2"/>
    <s v="Wendy Crewson"/>
    <n v="549"/>
    <m/>
    <s v="Biography|Drama|History"/>
    <s v="Jennifer Hudson"/>
    <s v="Winnie Mandela "/>
    <n v="609"/>
    <n v="801"/>
    <s v="Aubrey Poo"/>
    <n v="2"/>
    <s v="character name in title|nelson mandela|one word title|reference to winnie mandela|south africa"/>
    <s v="http://www.imdb.com/title/tt1551641/?ref_=fn_tt_tt_1"/>
    <n v="15"/>
    <x v="0"/>
    <s v="South Africa"/>
    <s v="R"/>
    <n v="15000000"/>
    <n v="2011"/>
    <n v="248"/>
    <n v="6"/>
    <m/>
    <n v="705"/>
  </r>
  <r>
    <s v="Color"/>
    <x v="459"/>
    <n v="18"/>
    <n v="104"/>
    <n v="53"/>
    <n v="576"/>
    <s v="Udo Kier"/>
    <n v="2000"/>
    <n v="5974653"/>
    <s v="Action|Adventure|Fantasy|Sci-Fi|Thriller"/>
    <s v="Michael Biehn"/>
    <s v="Megiddo: The Omega Code 2 "/>
    <n v="2253"/>
    <n v="4221"/>
    <s v="Franco Nero"/>
    <n v="0"/>
    <s v="armageddon|battle|end times|reference to satan|sequel"/>
    <s v="http://www.imdb.com/title/tt0263728/?ref_=fn_tt_tt_1"/>
    <n v="111"/>
    <x v="0"/>
    <s v="USA"/>
    <s v="PG-13"/>
    <n v="22000000"/>
    <n v="2001"/>
    <n v="595"/>
    <n v="4.0999999999999996"/>
    <n v="1.85"/>
    <n v="158"/>
  </r>
  <r>
    <s v="Color"/>
    <x v="1694"/>
    <n v="22"/>
    <n v="104"/>
    <n v="0"/>
    <n v="498"/>
    <s v="Monica Calhoun"/>
    <n v="1000"/>
    <n v="23031390"/>
    <s v="Comedy|Drama"/>
    <s v="Bernie Mac"/>
    <s v="The Players Club "/>
    <n v="4345"/>
    <n v="2868"/>
    <s v="Chrystale Wilson"/>
    <n v="9"/>
    <s v="catfight|dominatrix|rape|spanking|stripper"/>
    <s v="http://www.imdb.com/title/tt0119905/?ref_=fn_tt_tt_1"/>
    <n v="26"/>
    <x v="0"/>
    <s v="USA"/>
    <s v="R"/>
    <n v="4500000"/>
    <n v="1998"/>
    <n v="597"/>
    <n v="5.6"/>
    <n v="1.85"/>
    <n v="575"/>
  </r>
  <r>
    <s v="Color"/>
    <x v="1695"/>
    <n v="23"/>
    <n v="104"/>
    <n v="0"/>
    <n v="195"/>
    <s v="Kara Hayward"/>
    <n v="601"/>
    <m/>
    <s v="Drama|Mystery|Thriller"/>
    <s v="Laura Fraser"/>
    <s v="The Sisterhood of Night "/>
    <n v="1354"/>
    <n v="1581"/>
    <s v="Louis Ozawa Changchien"/>
    <n v="0"/>
    <s v="accused of witchcraft|based on short story"/>
    <s v="http://www.imdb.com/title/tt1015471/?ref_=fn_tt_tt_1"/>
    <n v="17"/>
    <x v="0"/>
    <s v="USA"/>
    <s v="PG-13"/>
    <n v="1000000"/>
    <n v="2014"/>
    <n v="524"/>
    <n v="6.3"/>
    <n v="2.35"/>
    <n v="523"/>
  </r>
  <r>
    <s v="Color"/>
    <x v="1696"/>
    <n v="27"/>
    <n v="104"/>
    <n v="0"/>
    <m/>
    <s v="Beatrice Ntuba"/>
    <n v="2"/>
    <n v="32631"/>
    <s v="Documentary"/>
    <s v="Vera Ngassa"/>
    <s v="Sisters in Law "/>
    <n v="291"/>
    <n v="2"/>
    <s v=""/>
    <n v="1"/>
    <s v=""/>
    <s v="http://www.imdb.com/title/tt0474361/?ref_=fn_tt_tt_1"/>
    <n v="8"/>
    <x v="0"/>
    <s v="Cameroon"/>
    <s v="Not Rated"/>
    <m/>
    <n v="2005"/>
    <n v="0"/>
    <n v="7.5"/>
    <m/>
    <n v="50"/>
  </r>
  <r>
    <s v="Color"/>
    <x v="1697"/>
    <n v="29"/>
    <n v="104"/>
    <n v="37"/>
    <n v="501"/>
    <s v="Kathryn Morris"/>
    <n v="574"/>
    <n v="144583"/>
    <s v="Drama|Thriller"/>
    <s v="Kevin Pollak"/>
    <s v="Deterrence "/>
    <n v="2256"/>
    <n v="1983"/>
    <s v="Timothy Hutton"/>
    <n v="0"/>
    <s v="colorado|diner|iraq|nuclear missile|president"/>
    <s v="http://www.imdb.com/title/tt0158583/?ref_=fn_tt_tt_1"/>
    <n v="79"/>
    <x v="0"/>
    <s v="France"/>
    <s v="R"/>
    <n v="800000"/>
    <n v="1999"/>
    <n v="573"/>
    <n v="6.5"/>
    <n v="1.85"/>
    <n v="130"/>
  </r>
  <r>
    <s v="Color"/>
    <x v="1698"/>
    <n v="31"/>
    <n v="104"/>
    <n v="10"/>
    <n v="196"/>
    <s v="Reece Ritchie"/>
    <n v="507"/>
    <n v="143653"/>
    <s v="Biography|Drama"/>
    <s v="Tom Cullen"/>
    <s v="Desert Dancer "/>
    <n v="1177"/>
    <n v="1281"/>
    <s v="Marama Corlett"/>
    <n v="0"/>
    <s v="dance|dancer|dancing|desert|iran"/>
    <s v="http://www.imdb.com/title/tt2403393/?ref_=fn_tt_tt_1"/>
    <n v="10"/>
    <x v="0"/>
    <s v="UK"/>
    <s v="PG-13"/>
    <n v="4000000"/>
    <n v="2014"/>
    <n v="236"/>
    <n v="6"/>
    <n v="2.35"/>
    <n v="0"/>
  </r>
  <r>
    <s v="Color"/>
    <x v="997"/>
    <n v="34"/>
    <n v="104"/>
    <n v="80"/>
    <n v="658"/>
    <s v="Lili Taylor"/>
    <n v="8000"/>
    <n v="12793213"/>
    <s v="Comedy|Drama|Romance"/>
    <s v="Julia Roberts"/>
    <s v="Mystic Pizza "/>
    <n v="18286"/>
    <n v="10430"/>
    <s v="Conchata Ferrell"/>
    <n v="4"/>
    <s v="commitment|marriage|pizza|title appears in writing|woman wearing only a man's shirt"/>
    <s v="http://www.imdb.com/title/tt0095690/?ref_=fn_tt_tt_1"/>
    <n v="73"/>
    <x v="0"/>
    <s v="USA"/>
    <s v="R"/>
    <n v="6000000"/>
    <n v="1988"/>
    <n v="960"/>
    <n v="6.2"/>
    <n v="1.85"/>
    <n v="0"/>
  </r>
  <r>
    <s v="Color"/>
    <x v="1699"/>
    <n v="36"/>
    <n v="104"/>
    <n v="5"/>
    <n v="687"/>
    <s v="Fisher Stevens"/>
    <n v="5000"/>
    <n v="20915465"/>
    <s v="Adventure|Comedy|Family|Fantasy|Sci-Fi"/>
    <s v="Bob Hoskins"/>
    <s v="Super Mario Bros. "/>
    <n v="38203"/>
    <n v="7723"/>
    <s v="Fiona Shaw"/>
    <n v="0"/>
    <s v="based on video game|dinosaur|king|mario|plumber"/>
    <s v="http://www.imdb.com/title/tt0108255/?ref_=fn_tt_tt_1"/>
    <n v="290"/>
    <x v="0"/>
    <s v="UK"/>
    <s v="PG"/>
    <n v="42000000"/>
    <n v="1993"/>
    <n v="922"/>
    <n v="4"/>
    <n v="1.85"/>
    <n v="0"/>
  </r>
  <r>
    <s v="Color"/>
    <x v="1644"/>
    <n v="36"/>
    <n v="104"/>
    <n v="249"/>
    <n v="96"/>
    <s v="Aki Aleong"/>
    <n v="294"/>
    <m/>
    <s v="Action|Thriller"/>
    <s v="Darren Shahlavi"/>
    <s v="Pound of Flesh "/>
    <n v="4099"/>
    <n v="835"/>
    <s v="Brahim Achabbakhe"/>
    <n v="0"/>
    <s v="fighting|hand to hand combat|jujitsu|kickboxing|organ"/>
    <s v="http://www.imdb.com/title/tt3488328/?ref_=fn_tt_tt_1"/>
    <n v="29"/>
    <x v="0"/>
    <s v="Canada"/>
    <s v="R"/>
    <n v="7500000"/>
    <n v="2015"/>
    <n v="284"/>
    <n v="5.0999999999999996"/>
    <n v="1.85"/>
    <n v="0"/>
  </r>
  <r>
    <s v="Color"/>
    <x v="228"/>
    <n v="36"/>
    <n v="104"/>
    <n v="644"/>
    <n v="174"/>
    <s v="Jon Tenney"/>
    <n v="437"/>
    <n v="42610000"/>
    <s v="Action|Comedy|Crime|Thriller"/>
    <s v="Louis Lombardi"/>
    <s v="Beverly Hills Cop III "/>
    <n v="60293"/>
    <n v="1093"/>
    <s v="Gilbert R. Hill"/>
    <n v="1"/>
    <s v="california|counterfeit|counterfeit money|money|theme park"/>
    <s v="http://www.imdb.com/title/tt0109254/?ref_=fn_tt_tt_1"/>
    <n v="114"/>
    <x v="0"/>
    <s v="USA"/>
    <s v="R"/>
    <n v="55000000"/>
    <n v="1994"/>
    <n v="289"/>
    <n v="5.5"/>
    <n v="1.85"/>
    <n v="669"/>
  </r>
  <r>
    <s v="Color"/>
    <x v="1700"/>
    <n v="36"/>
    <n v="104"/>
    <n v="116"/>
    <n v="83"/>
    <s v="Christopher Atkins"/>
    <n v="1000"/>
    <m/>
    <s v="Adventure|Drama|Romance"/>
    <s v="Brooke Shields"/>
    <s v="The Blue Lagoon "/>
    <n v="50125"/>
    <n v="1662"/>
    <s v="Leo McKern"/>
    <n v="0"/>
    <s v="coming of age|island|poison|teenage boy|teenage girl"/>
    <s v="http://www.imdb.com/title/tt0080453/?ref_=fn_tt_tt_1"/>
    <n v="140"/>
    <x v="0"/>
    <s v="USA"/>
    <s v="R"/>
    <n v="4500000"/>
    <n v="1980"/>
    <n v="511"/>
    <n v="5.7"/>
    <n v="1.85"/>
    <n v="0"/>
  </r>
  <r>
    <s v="Color"/>
    <x v="1032"/>
    <n v="38"/>
    <n v="104"/>
    <n v="122"/>
    <n v="458"/>
    <s v="Callie Thorne"/>
    <n v="22000"/>
    <n v="3386698"/>
    <s v="Comedy|Drama|Romance"/>
    <s v="Philip Seymour Hoffman"/>
    <s v="Next Stop Wonderland "/>
    <n v="4195"/>
    <n v="23461"/>
    <s v="Holland Taylor"/>
    <n v="1"/>
    <s v="love|marine biologist|nurse|personal ad|plumber"/>
    <s v="http://www.imdb.com/title/tt0119778/?ref_=fn_tt_tt_1"/>
    <n v="86"/>
    <x v="0"/>
    <s v="USA"/>
    <s v="R"/>
    <n v="1000000"/>
    <n v="1998"/>
    <n v="472"/>
    <n v="6.7"/>
    <n v="1.85"/>
    <n v="392"/>
  </r>
  <r>
    <s v="Color"/>
    <x v="1248"/>
    <n v="48"/>
    <n v="104"/>
    <n v="212"/>
    <n v="380"/>
    <s v="Gilbert Gottfried"/>
    <n v="879"/>
    <n v="21413502"/>
    <s v="Action|Adventure|Comedy|Crime|Music|Mystery"/>
    <s v="Lauren Holly"/>
    <s v="The Adventures of Ford Fairlane "/>
    <n v="14429"/>
    <n v="2795"/>
    <s v="David Patrick Kelly"/>
    <n v="5"/>
    <s v="detective|groupie|murder|music industry|rock n roll"/>
    <s v="http://www.imdb.com/title/tt0098987/?ref_=fn_tt_tt_1"/>
    <n v="113"/>
    <x v="0"/>
    <s v="USA"/>
    <s v="R"/>
    <n v="40000000"/>
    <n v="1990"/>
    <n v="560"/>
    <n v="6.3"/>
    <n v="2.35"/>
    <n v="2000"/>
  </r>
  <r>
    <s v="Color"/>
    <x v="1701"/>
    <n v="49"/>
    <n v="104"/>
    <n v="71"/>
    <n v="168"/>
    <s v="Vince Vieluf"/>
    <n v="1000"/>
    <n v="1789892"/>
    <s v="Comedy|Crime"/>
    <s v="Janeane Garofalo"/>
    <s v="Clay Pigeons "/>
    <n v="9494"/>
    <n v="1795"/>
    <s v="Kevin Rahm"/>
    <n v="1"/>
    <s v="breasts|serial killer|small town|vomiting|widow"/>
    <s v="http://www.imdb.com/title/tt0118863/?ref_=fn_tt_tt_1"/>
    <n v="109"/>
    <x v="0"/>
    <s v="Germany"/>
    <s v="R"/>
    <n v="8000000"/>
    <n v="1998"/>
    <n v="261"/>
    <n v="6.6"/>
    <n v="1.85"/>
    <n v="515"/>
  </r>
  <r>
    <s v="Color"/>
    <x v="1181"/>
    <n v="49"/>
    <n v="104"/>
    <n v="0"/>
    <n v="812"/>
    <s v="Meryl Streep"/>
    <n v="13000"/>
    <n v="58422650"/>
    <s v="Comedy|Fantasy|Horror"/>
    <s v="Bruce Willis"/>
    <s v="Death Becomes Her "/>
    <n v="78974"/>
    <n v="25599"/>
    <s v="Isabella Rossellini"/>
    <n v="3"/>
    <s v="plastic surgeon|rejuvenation|revenge|rival|rivalry"/>
    <s v="http://www.imdb.com/title/tt0104070/?ref_=fn_tt_tt_1"/>
    <n v="173"/>
    <x v="0"/>
    <s v="USA"/>
    <s v="PG-13"/>
    <n v="55000000"/>
    <n v="1992"/>
    <n v="11000"/>
    <n v="6.4"/>
    <n v="1.85"/>
    <n v="8000"/>
  </r>
  <r>
    <s v="Color"/>
    <x v="1331"/>
    <n v="56"/>
    <n v="104"/>
    <n v="12"/>
    <n v="1000"/>
    <s v="Jim Broadbent"/>
    <n v="21000"/>
    <n v="2600000"/>
    <s v="Drama|War"/>
    <s v="Robert Downey Jr."/>
    <s v="Richard III "/>
    <n v="11612"/>
    <n v="23962"/>
    <s v="Kristin Scott Thomas"/>
    <n v="3"/>
    <s v="1930s|abuse of power|england|king|murder"/>
    <s v="http://www.imdb.com/title/tt0114279/?ref_=fn_tt_tt_1"/>
    <n v="88"/>
    <x v="0"/>
    <s v="UK"/>
    <s v="R"/>
    <n v="6000000"/>
    <n v="1995"/>
    <n v="1000"/>
    <n v="7.5"/>
    <n v="2.35"/>
    <n v="0"/>
  </r>
  <r>
    <s v="Color"/>
    <x v="1702"/>
    <n v="56"/>
    <n v="104"/>
    <n v="61"/>
    <n v="451"/>
    <s v="Russell Wong"/>
    <n v="974"/>
    <n v="1346503"/>
    <s v="Drama|History"/>
    <s v="Bingbing Li"/>
    <s v="Snow Flower and the Secret Fan "/>
    <n v="3024"/>
    <n v="2430"/>
    <s v="Ji-hyun Jun"/>
    <n v="0"/>
    <s v="car hitting pedestrian|china|fan|nineteenth century|reversal of fortune"/>
    <s v="http://www.imdb.com/title/tt1541995/?ref_=fn_tt_tt_1"/>
    <n v="22"/>
    <x v="0"/>
    <s v="China"/>
    <s v="PG-13"/>
    <n v="6000000"/>
    <n v="2011"/>
    <n v="595"/>
    <n v="6.1"/>
    <n v="2.35"/>
    <n v="0"/>
  </r>
  <r>
    <s v="Color"/>
    <x v="1703"/>
    <n v="58"/>
    <n v="104"/>
    <n v="8"/>
    <n v="8"/>
    <s v="Malonn Lévana"/>
    <n v="172"/>
    <m/>
    <s v="Comedy|Romance"/>
    <s v="Dany Boon"/>
    <s v="A Perfect Plan "/>
    <n v="5525"/>
    <n v="210"/>
    <s v="Alice Pol"/>
    <n v="2"/>
    <s v="curse|divorce|marriage|tourism|travel"/>
    <s v="http://www.imdb.com/title/tt1986843/?ref_=fn_tt_tt_1"/>
    <n v="11"/>
    <x v="5"/>
    <s v="France"/>
    <s v="Unrated"/>
    <n v="17000000"/>
    <n v="2012"/>
    <n v="20"/>
    <n v="6.3"/>
    <n v="2.35"/>
    <n v="853"/>
  </r>
  <r>
    <s v="Color"/>
    <x v="1524"/>
    <n v="60"/>
    <n v="104"/>
    <n v="324"/>
    <n v="27"/>
    <s v="Nathalie Baye"/>
    <n v="173"/>
    <n v="181798"/>
    <s v="Drama"/>
    <s v="Benoît Magimel"/>
    <s v="The Flower of Evil "/>
    <n v="2591"/>
    <n v="282"/>
    <s v="Mélanie Doutey"/>
    <n v="5"/>
    <s v="bordeaux|election|mayor|pamphlet|political thriller"/>
    <s v="http://www.imdb.com/title/tt0322289/?ref_=fn_tt_tt_1"/>
    <n v="36"/>
    <x v="5"/>
    <s v="France"/>
    <s v="R"/>
    <m/>
    <n v="2003"/>
    <n v="67"/>
    <n v="6.6"/>
    <n v="1.66"/>
    <n v="52"/>
  </r>
  <r>
    <s v="Color"/>
    <x v="930"/>
    <n v="60"/>
    <n v="104"/>
    <n v="54"/>
    <n v="919"/>
    <s v="Lori Petty"/>
    <n v="6000"/>
    <n v="4064333"/>
    <s v="Action|Comedy|Sci-Fi"/>
    <s v="Naomi Watts"/>
    <s v="Tank Girl "/>
    <n v="24790"/>
    <n v="9662"/>
    <s v="Jeff Kober"/>
    <n v="0"/>
    <s v="2030s|21st century|desert|jet|tank"/>
    <s v="http://www.imdb.com/title/tt0114614/?ref_=fn_tt_tt_1"/>
    <n v="173"/>
    <x v="0"/>
    <s v="USA"/>
    <s v="R"/>
    <n v="25000000"/>
    <n v="1995"/>
    <n v="923"/>
    <n v="5.2"/>
    <n v="2.35"/>
    <n v="0"/>
  </r>
  <r>
    <s v="Color"/>
    <x v="198"/>
    <n v="62"/>
    <n v="104"/>
    <n v="23"/>
    <n v="591"/>
    <s v="Warren Beatty"/>
    <n v="752"/>
    <n v="6712451"/>
    <s v="Comedy|Romance"/>
    <s v="Del Zamora"/>
    <s v="Town &amp; Country "/>
    <n v="4102"/>
    <n v="3133"/>
    <s v="Garry Shandling"/>
    <n v="0"/>
    <s v="anniversary|architect|cellist|friend|hardware store"/>
    <s v="http://www.imdb.com/title/tt0141907/?ref_=fn_tt_tt_1"/>
    <n v="89"/>
    <x v="0"/>
    <s v="New Line"/>
    <s v="R"/>
    <n v="90000000"/>
    <n v="2001"/>
    <n v="631"/>
    <n v="4.4000000000000004"/>
    <n v="1.85"/>
    <n v="53"/>
  </r>
  <r>
    <s v="Color"/>
    <x v="1704"/>
    <n v="63"/>
    <n v="104"/>
    <n v="30"/>
    <n v="635"/>
    <s v="Chris Noth"/>
    <n v="1000"/>
    <n v="21800302"/>
    <s v="Comedy|Drama|Romance|Sport"/>
    <s v="Bernie Mac"/>
    <s v="Mr 3000 "/>
    <n v="12164"/>
    <n v="4462"/>
    <s v="Paul Sorvino"/>
    <n v="1"/>
    <s v="baseball|baseball movie|cartoon on tv|dodge viper|retirement"/>
    <s v="http://www.imdb.com/title/tt0339412/?ref_=fn_tt_tt_1"/>
    <n v="63"/>
    <x v="0"/>
    <s v="USA"/>
    <s v="PG-13"/>
    <n v="30000000"/>
    <n v="2004"/>
    <n v="962"/>
    <n v="5.5"/>
    <n v="1.85"/>
    <n v="491"/>
  </r>
  <r>
    <s v="Color"/>
    <x v="1664"/>
    <n v="63"/>
    <n v="104"/>
    <n v="835"/>
    <n v="535"/>
    <s v="Udo Kier"/>
    <n v="18000"/>
    <n v="6401336"/>
    <s v="Drama"/>
    <s v="Keanu Reeves"/>
    <s v="My Own Private Idaho "/>
    <n v="36996"/>
    <n v="19923"/>
    <s v="Flea"/>
    <n v="2"/>
    <s v="friend|hustler|italy|narcolepsy|traveling"/>
    <s v="http://www.imdb.com/title/tt0102494/?ref_=fn_tt_tt_1"/>
    <n v="153"/>
    <x v="0"/>
    <s v="USA"/>
    <s v="R"/>
    <n v="2500000"/>
    <n v="1991"/>
    <n v="595"/>
    <n v="7.1"/>
    <n v="1.78"/>
    <n v="0"/>
  </r>
  <r>
    <s v="Color"/>
    <x v="1705"/>
    <n v="64"/>
    <n v="104"/>
    <n v="32"/>
    <n v="238"/>
    <s v="John McGlothlin"/>
    <n v="685"/>
    <m/>
    <s v="Comedy|Horror"/>
    <s v="Vincent Chimato"/>
    <s v="Girls Gone Dead "/>
    <n v="2012"/>
    <n v="2102"/>
    <s v="Al Sapienza"/>
    <n v="2"/>
    <s v="mini skirt|party|spring break|voyeur|war hammer"/>
    <s v="http://www.imdb.com/title/tt1884318/?ref_=fn_tt_tt_1"/>
    <n v="28"/>
    <x v="0"/>
    <s v="USA"/>
    <s v="R"/>
    <n v="500000"/>
    <n v="2012"/>
    <n v="492"/>
    <n v="3.5"/>
    <n v="2.35"/>
    <n v="0"/>
  </r>
  <r>
    <s v="Color"/>
    <x v="1657"/>
    <n v="66"/>
    <n v="104"/>
    <n v="20"/>
    <n v="717"/>
    <s v="Joanna 'JoJo' Levesque"/>
    <n v="836"/>
    <n v="18595716"/>
    <s v="Comedy|Family|Fantasy|Romance"/>
    <s v="Tammin Sursok"/>
    <s v="Aquamarine "/>
    <n v="30462"/>
    <n v="3963"/>
    <s v="Dichen Lachman"/>
    <n v="3"/>
    <s v="beach|love|mermaid|storm|swimming"/>
    <s v="http://www.imdb.com/title/tt0429591/?ref_=fn_tt_tt_1"/>
    <n v="150"/>
    <x v="0"/>
    <s v="USA"/>
    <s v="PG"/>
    <n v="12000000"/>
    <n v="2006"/>
    <n v="826"/>
    <n v="5.3"/>
    <n v="1.85"/>
    <n v="0"/>
  </r>
  <r>
    <s v="Color"/>
    <x v="1706"/>
    <n v="66"/>
    <n v="104"/>
    <n v="170"/>
    <n v="202"/>
    <s v="Max Beesley"/>
    <n v="736"/>
    <n v="4273372"/>
    <s v="Drama|Music|Romance"/>
    <s v="Mariah Carey"/>
    <s v="Glitter "/>
    <n v="19412"/>
    <n v="1854"/>
    <s v="Valarie Pettiford"/>
    <n v="1"/>
    <s v="cult film|disc jockey|female protagonist|music business|one word title"/>
    <s v="http://www.imdb.com/title/tt0118589/?ref_=fn_tt_tt_1"/>
    <n v="308"/>
    <x v="0"/>
    <s v="USA"/>
    <s v="PG-13"/>
    <n v="22000000"/>
    <n v="2001"/>
    <n v="218"/>
    <n v="2.1"/>
    <n v="2.35"/>
    <n v="0"/>
  </r>
  <r>
    <s v="Color"/>
    <x v="614"/>
    <n v="69"/>
    <n v="104"/>
    <n v="134"/>
    <n v="64"/>
    <s v="Mika Boorem"/>
    <n v="585"/>
    <n v="40118420"/>
    <s v="Drama|Romance|Sport"/>
    <s v="Faizon Love"/>
    <s v="Blue Crush "/>
    <n v="26066"/>
    <n v="1165"/>
    <s v="Sanoe Lake"/>
    <n v="3"/>
    <s v="bikini|female surfer|sister sister relationship|surfing contest|swimsuit"/>
    <s v="http://www.imdb.com/title/tt0300532/?ref_=fn_tt_tt_1"/>
    <n v="216"/>
    <x v="0"/>
    <s v="USA"/>
    <s v="PG-13"/>
    <n v="30000000"/>
    <n v="2002"/>
    <n v="495"/>
    <n v="5.6"/>
    <n v="1.85"/>
    <n v="0"/>
  </r>
  <r>
    <s v="Color"/>
    <x v="1707"/>
    <n v="71"/>
    <n v="104"/>
    <n v="275"/>
    <n v="102"/>
    <s v="Leonor Watling"/>
    <n v="439"/>
    <n v="3607"/>
    <s v="Crime|Mystery|Thriller"/>
    <s v="Jim Carter"/>
    <s v="The Oxford Murders "/>
    <n v="22753"/>
    <n v="940"/>
    <s v="Danny Sapani"/>
    <n v="4"/>
    <s v="landlady|lecture|murder|oxford university|symbol"/>
    <s v="http://www.imdb.com/title/tt0488604/?ref_=fn_tt_tt_1"/>
    <n v="94"/>
    <x v="0"/>
    <s v="Spain"/>
    <s v="R"/>
    <n v="10000000"/>
    <n v="2008"/>
    <n v="161"/>
    <n v="6.1"/>
    <n v="2.35"/>
    <n v="0"/>
  </r>
  <r>
    <s v="Color"/>
    <x v="1708"/>
    <n v="75"/>
    <n v="104"/>
    <n v="87"/>
    <n v="691"/>
    <s v="Rip Torn"/>
    <n v="1000"/>
    <n v="10696210"/>
    <s v="Action|Crime|Sci-Fi|Thriller"/>
    <s v="CCH Pounder"/>
    <s v="RoboCop 3 "/>
    <n v="35018"/>
    <n v="3148"/>
    <s v="Mako"/>
    <n v="0"/>
    <s v="android|corporation|ninja|police|robocop"/>
    <s v="http://www.imdb.com/title/tt0107978/?ref_=fn_tt_tt_1"/>
    <n v="180"/>
    <x v="0"/>
    <s v="USA"/>
    <s v="PG-13"/>
    <n v="23500000"/>
    <n v="1993"/>
    <n v="826"/>
    <n v="3.9"/>
    <n v="1.85"/>
    <n v="716"/>
  </r>
  <r>
    <s v="Color"/>
    <x v="1709"/>
    <n v="78"/>
    <n v="104"/>
    <n v="238"/>
    <n v="22"/>
    <s v="David Kennedy"/>
    <n v="60"/>
    <n v="352786"/>
    <s v="Biography|Drama|Music"/>
    <s v="Phyllida Law"/>
    <s v="Copying Beethoven "/>
    <n v="11132"/>
    <n v="150"/>
    <s v="Angus Barnett"/>
    <n v="0"/>
    <s v="music copyist|music student|musical composition|student|symphony"/>
    <s v="http://www.imdb.com/title/tt0424908/?ref_=fn_tt_tt_1"/>
    <n v="86"/>
    <x v="0"/>
    <s v="USA"/>
    <s v="PG-13"/>
    <n v="11000000"/>
    <n v="2006"/>
    <n v="35"/>
    <n v="6.8"/>
    <n v="2.35"/>
    <n v="0"/>
  </r>
  <r>
    <s v="Color"/>
    <x v="1710"/>
    <n v="78"/>
    <n v="104"/>
    <n v="0"/>
    <n v="77"/>
    <s v="Michael Harding"/>
    <n v="1000"/>
    <n v="1779284"/>
    <s v="Comedy|Drama"/>
    <s v="Kieran Culkin"/>
    <s v="The Dangerous Lives of Altar Boys "/>
    <n v="12047"/>
    <n v="1292"/>
    <s v="Jake Richardson"/>
    <n v="4"/>
    <s v="book|boy|catholic|comic book|friend"/>
    <s v="http://www.imdb.com/title/tt0238924/?ref_=fn_tt_tt_1"/>
    <n v="122"/>
    <x v="0"/>
    <s v="USA"/>
    <s v="R"/>
    <n v="12000000"/>
    <n v="2002"/>
    <n v="165"/>
    <n v="7.1"/>
    <n v="1.85"/>
    <n v="677"/>
  </r>
  <r>
    <s v="Color"/>
    <x v="1139"/>
    <n v="79"/>
    <n v="104"/>
    <n v="11"/>
    <n v="194"/>
    <s v="Rob McElhenney"/>
    <n v="11000"/>
    <n v="3287435"/>
    <s v="Drama"/>
    <s v="Matthew McConaughey"/>
    <s v="Thirteen Conversations About One Thing "/>
    <n v="8603"/>
    <n v="12250"/>
    <s v="Amy Irving"/>
    <n v="2"/>
    <s v="attorney|happiness|house cleaner|physics|professor"/>
    <s v="http://www.imdb.com/title/tt0268690/?ref_=fn_tt_tt_1"/>
    <n v="115"/>
    <x v="0"/>
    <s v="USA"/>
    <s v="R"/>
    <n v="4500000"/>
    <n v="2001"/>
    <n v="813"/>
    <n v="7.1"/>
    <n v="1.85"/>
    <n v="430"/>
  </r>
  <r>
    <s v="Color"/>
    <x v="1711"/>
    <n v="80"/>
    <n v="104"/>
    <n v="54"/>
    <n v="775"/>
    <s v="Aisha Tyler"/>
    <n v="901"/>
    <n v="139225854"/>
    <s v="Comedy|Family|Fantasy"/>
    <s v="Judge Reinhold"/>
    <s v="The Santa Clause 2 "/>
    <n v="34561"/>
    <n v="5265"/>
    <s v="Eric Lloyd"/>
    <n v="0"/>
    <s v="christmas|magic|santa claus|son|toy"/>
    <s v="http://www.imdb.com/title/tt0304669/?ref_=fn_tt_tt_1"/>
    <n v="116"/>
    <x v="0"/>
    <s v="USA"/>
    <s v="G"/>
    <n v="60000000"/>
    <n v="2002"/>
    <n v="857"/>
    <n v="5.5"/>
    <n v="1.85"/>
    <n v="1000"/>
  </r>
  <r>
    <s v="Color"/>
    <x v="917"/>
    <n v="82"/>
    <n v="104"/>
    <n v="23"/>
    <n v="232"/>
    <s v="Minnie Driver"/>
    <n v="22000"/>
    <n v="1011054"/>
    <s v="Crime|Drama|Thriller"/>
    <s v="Philip Seymour Hoffman"/>
    <s v="Owning Mahowny "/>
    <n v="10585"/>
    <n v="23513"/>
    <s v="Maury Chaykin"/>
    <n v="1"/>
    <s v="bank|bank fraud|bank manager|gambling|toronto"/>
    <s v="http://www.imdb.com/title/tt0285861/?ref_=fn_tt_tt_1"/>
    <n v="83"/>
    <x v="0"/>
    <s v="Canada"/>
    <s v="R"/>
    <n v="10000000"/>
    <n v="2003"/>
    <n v="893"/>
    <n v="7.2"/>
    <n v="2.35"/>
    <n v="0"/>
  </r>
  <r>
    <s v="Color"/>
    <x v="558"/>
    <n v="83"/>
    <n v="104"/>
    <n v="18"/>
    <n v="741"/>
    <s v="Thomas McDonell"/>
    <n v="1000"/>
    <n v="10106233"/>
    <s v="Comedy|Drama"/>
    <s v="Cameron Monaghan"/>
    <s v="Prom "/>
    <n v="12702"/>
    <n v="5190"/>
    <s v="Aimee Teegarden"/>
    <n v="0"/>
    <s v="decoration|father daughter relationship|high school|prom|teenager"/>
    <s v="http://www.imdb.com/title/tt1604171/?ref_=fn_tt_tt_1"/>
    <n v="32"/>
    <x v="0"/>
    <s v="USA"/>
    <s v="PG"/>
    <n v="8000000"/>
    <n v="2011"/>
    <n v="962"/>
    <n v="5.4"/>
    <n v="1.85"/>
    <n v="0"/>
  </r>
  <r>
    <s v="Color"/>
    <x v="1712"/>
    <n v="84"/>
    <n v="104"/>
    <n v="81"/>
    <n v="612"/>
    <s v="Anne Heche"/>
    <n v="3000"/>
    <n v="47474112"/>
    <s v="Action|Drama|Sci-Fi|Thriller"/>
    <s v="Don Cheadle"/>
    <s v="Volcano "/>
    <n v="58227"/>
    <n v="5062"/>
    <s v="Gaby Hoffmann"/>
    <n v="0"/>
    <s v="earthquake|fire|lava|rescue|volcano"/>
    <s v="http://www.imdb.com/title/tt0120461/?ref_=fn_tt_tt_1"/>
    <n v="181"/>
    <x v="0"/>
    <s v="USA"/>
    <s v="PG-13"/>
    <n v="90000000"/>
    <n v="1997"/>
    <n v="643"/>
    <n v="5.4"/>
    <n v="1.85"/>
    <n v="2000"/>
  </r>
  <r>
    <s v=" Black and White"/>
    <x v="1713"/>
    <n v="85"/>
    <n v="104"/>
    <n v="52"/>
    <n v="484"/>
    <s v="Rachel Blanchard"/>
    <n v="711"/>
    <n v="17757087"/>
    <s v="Horror|Sci-Fi|Thriller"/>
    <s v="Jason London"/>
    <s v="The Rage: Carrie 2 "/>
    <n v="13065"/>
    <n v="3162"/>
    <s v="Eddie Kaye Thomas"/>
    <n v="1"/>
    <s v="high school|party|prom|suicide|teenage girl"/>
    <s v="http://www.imdb.com/title/tt0144814/?ref_=fn_tt_tt_1"/>
    <n v="253"/>
    <x v="0"/>
    <s v="USA"/>
    <s v="R"/>
    <n v="21000000"/>
    <n v="1999"/>
    <n v="490"/>
    <n v="4.5999999999999996"/>
    <n v="1.85"/>
    <n v="897"/>
  </r>
  <r>
    <s v="Color"/>
    <x v="1297"/>
    <n v="86"/>
    <n v="104"/>
    <n v="226"/>
    <n v="577"/>
    <s v="Lily Tomlin"/>
    <n v="13000"/>
    <n v="69688384"/>
    <s v="Comedy|Family|Fantasy"/>
    <s v="Bruce Willis"/>
    <s v="The Kid "/>
    <n v="34473"/>
    <n v="16452"/>
    <s v="Daniel von Bargen"/>
    <n v="1"/>
    <s v="altering history|cartoon on tv|childhood|image consultant|one two combo"/>
    <s v="http://www.imdb.com/title/tt0219854/?ref_=fn_tt_tt_1"/>
    <n v="139"/>
    <x v="0"/>
    <s v="USA"/>
    <s v="PG"/>
    <n v="60000000"/>
    <n v="2000"/>
    <n v="718"/>
    <n v="6.1"/>
    <n v="1.85"/>
    <n v="0"/>
  </r>
  <r>
    <s v="Color"/>
    <x v="750"/>
    <n v="91"/>
    <n v="104"/>
    <n v="10"/>
    <n v="93"/>
    <s v="Louis Lombardi"/>
    <n v="715"/>
    <n v="1056102"/>
    <s v="Crime|Drama|Mystery|Thriller"/>
    <s v="Alexis Dziena"/>
    <s v="Wonderland "/>
    <n v="18792"/>
    <n v="1315"/>
    <s v="Franky G"/>
    <n v="0"/>
    <s v="murder|police|police investigation|porn star|robbery"/>
    <s v="http://www.imdb.com/title/tt0335563/?ref_=fn_tt_tt_1"/>
    <n v="153"/>
    <x v="0"/>
    <s v="USA"/>
    <s v="R"/>
    <n v="5000000"/>
    <n v="2003"/>
    <n v="436"/>
    <n v="6.6"/>
    <n v="1.85"/>
    <n v="1000"/>
  </r>
  <r>
    <s v="Color"/>
    <x v="631"/>
    <n v="92"/>
    <n v="104"/>
    <n v="165"/>
    <n v="944"/>
    <s v="Dianne Wiest"/>
    <n v="1000"/>
    <n v="46611204"/>
    <s v="Comedy|Drama|Fantasy|Romance"/>
    <s v="Goran Visnjic"/>
    <s v="Practical Magic "/>
    <n v="55749"/>
    <n v="4294"/>
    <s v="Stockard Channing"/>
    <n v="1"/>
    <s v="curse|death|island|love|magic"/>
    <s v="http://www.imdb.com/title/tt0120791/?ref_=fn_tt_tt_1"/>
    <n v="257"/>
    <x v="0"/>
    <s v="USA"/>
    <s v="PG-13"/>
    <n v="48000000"/>
    <n v="1998"/>
    <n v="967"/>
    <n v="6.1"/>
    <n v="2.35"/>
    <n v="0"/>
  </r>
  <r>
    <s v="Color"/>
    <x v="1714"/>
    <n v="93"/>
    <n v="104"/>
    <n v="109"/>
    <n v="202"/>
    <s v="Shaun Evans"/>
    <n v="405"/>
    <n v="7739049"/>
    <s v="Comedy|Drama|Romance"/>
    <s v="Miriam Margolyes"/>
    <s v="Being Julia "/>
    <n v="10680"/>
    <n v="847"/>
    <s v="Juliet Stevenson"/>
    <n v="2"/>
    <s v="diva|marriage|open marriage|revenge|social climber"/>
    <s v="http://www.imdb.com/title/tt0340012/?ref_=fn_tt_tt_1"/>
    <n v="112"/>
    <x v="0"/>
    <s v="Canada"/>
    <s v="R"/>
    <n v="18000000"/>
    <n v="2004"/>
    <n v="204"/>
    <n v="7.1"/>
    <n v="1.85"/>
    <n v="562"/>
  </r>
  <r>
    <s v="Color"/>
    <x v="153"/>
    <n v="93"/>
    <n v="104"/>
    <n v="0"/>
    <n v="4000"/>
    <s v="Steve Buscemi"/>
    <n v="16000"/>
    <n v="25625110"/>
    <s v="Action|Crime|Thriller"/>
    <s v="Quentin Tarantino"/>
    <s v="Desperado "/>
    <n v="138707"/>
    <n v="33758"/>
    <s v="Salma Hayek"/>
    <n v="0"/>
    <s v="crushed by a car|female frontal nudity|female nudity|female rear nudity|one against many"/>
    <s v="http://www.imdb.com/title/tt0112851/?ref_=fn_tt_tt_1"/>
    <n v="202"/>
    <x v="0"/>
    <s v="USA"/>
    <s v="R"/>
    <n v="7000000"/>
    <n v="1995"/>
    <n v="12000"/>
    <n v="7.2"/>
    <n v="1.85"/>
    <n v="0"/>
  </r>
  <r>
    <s v="Color"/>
    <x v="1715"/>
    <n v="97"/>
    <n v="104"/>
    <n v="38"/>
    <n v="690"/>
    <s v="Alia Shawkat"/>
    <n v="801"/>
    <n v="3447339"/>
    <s v="Comedy|Romance"/>
    <s v="Donald Glover"/>
    <s v="The To Do List "/>
    <n v="29517"/>
    <n v="2667"/>
    <s v="Scott Porter"/>
    <n v="7"/>
    <s v="feces in a swimming pool|female vomiting|high school|lifeguard|male objectification"/>
    <s v="http://www.imdb.com/title/tt1758795/?ref_=fn_tt_tt_1"/>
    <n v="79"/>
    <x v="0"/>
    <s v="USA"/>
    <s v="R"/>
    <n v="1500000"/>
    <n v="2013"/>
    <n v="727"/>
    <n v="5.8"/>
    <n v="1.78"/>
    <n v="0"/>
  </r>
  <r>
    <s v="Color"/>
    <x v="1716"/>
    <n v="98"/>
    <n v="104"/>
    <n v="144"/>
    <n v="290"/>
    <s v="Ted Danson"/>
    <n v="939"/>
    <n v="20668843"/>
    <s v="Comedy|Crime|Thriller"/>
    <s v="Stephen Root"/>
    <s v="Mad Money "/>
    <n v="16831"/>
    <n v="2453"/>
    <s v="Roger Cross"/>
    <n v="3"/>
    <s v="bank|federal reserve bank|money|security guard|shredder"/>
    <s v="http://www.imdb.com/title/tt0951216/?ref_=fn_tt_tt_1"/>
    <n v="54"/>
    <x v="0"/>
    <s v="USA"/>
    <s v="PG-13"/>
    <n v="22000000"/>
    <n v="2008"/>
    <n v="875"/>
    <n v="5.8"/>
    <n v="2.35"/>
    <n v="687"/>
  </r>
  <r>
    <s v="Color"/>
    <x v="1147"/>
    <n v="98"/>
    <n v="104"/>
    <n v="19"/>
    <n v="942"/>
    <s v="Bruce Greenwood"/>
    <n v="15000"/>
    <n v="23393765"/>
    <s v="Drama|Romance"/>
    <s v="Alex Pettyfer"/>
    <s v="Endless Love "/>
    <n v="31323"/>
    <n v="18760"/>
    <s v="Rhys Wakefield"/>
    <n v="0"/>
    <s v="brother sister relationship|high school graduation|love|sparkler|unfaithful husband"/>
    <s v="http://www.imdb.com/title/tt2318092/?ref_=fn_tt_tt_1"/>
    <n v="76"/>
    <x v="0"/>
    <s v="USA"/>
    <s v="PG-13"/>
    <n v="20000000"/>
    <n v="2014"/>
    <n v="989"/>
    <n v="6.3"/>
    <n v="2.35"/>
    <n v="0"/>
  </r>
  <r>
    <s v="Color"/>
    <x v="443"/>
    <n v="107"/>
    <n v="104"/>
    <n v="98"/>
    <n v="920"/>
    <s v="Alyson Stoner"/>
    <n v="17000"/>
    <n v="65269010"/>
    <s v="Crime|Drama|Music|Romance"/>
    <s v="Channing Tatum"/>
    <s v="Step Up "/>
    <n v="90938"/>
    <n v="21380"/>
    <s v="Josh Henderson"/>
    <n v="0"/>
    <s v="dance|dancer|school|showcase|student"/>
    <s v="http://www.imdb.com/title/tt0462590/?ref_=fn_tt_tt_1"/>
    <n v="271"/>
    <x v="0"/>
    <s v="USA"/>
    <s v="PG-13"/>
    <n v="12000000"/>
    <n v="2006"/>
    <n v="2000"/>
    <n v="6.5"/>
    <n v="2.35"/>
    <n v="0"/>
  </r>
  <r>
    <s v="Color"/>
    <x v="1387"/>
    <n v="107"/>
    <n v="104"/>
    <n v="0"/>
    <n v="327"/>
    <s v="Justin Chambers"/>
    <n v="964"/>
    <n v="27053815"/>
    <s v="Action|Adventure|Romance"/>
    <s v="Catherine Deneuve"/>
    <s v="The Musketeer "/>
    <n v="12856"/>
    <n v="2888"/>
    <s v="Stephen Rea"/>
    <n v="0"/>
    <s v="guard|king|murder|musketeer|swordsman"/>
    <s v="http://www.imdb.com/title/tt0246544/?ref_=fn_tt_tt_1"/>
    <n v="291"/>
    <x v="0"/>
    <s v="Germany"/>
    <s v="PG-13"/>
    <n v="40000000"/>
    <n v="2001"/>
    <n v="931"/>
    <n v="4.7"/>
    <n v="2.35"/>
    <n v="299"/>
  </r>
  <r>
    <s v="Color"/>
    <x v="160"/>
    <n v="113"/>
    <n v="104"/>
    <n v="63"/>
    <n v="7"/>
    <s v="Jacques Perrin"/>
    <n v="67"/>
    <n v="19406406"/>
    <s v="Documentary|Drama"/>
    <s v="Pedro Armendáriz Jr."/>
    <s v="Oceans "/>
    <n v="7630"/>
    <n v="152"/>
    <s v="Rie Miyazawa"/>
    <n v="0"/>
    <s v="damselfish|ocean habitat|ocean life|razorfish|spider crab"/>
    <s v="http://www.imdb.com/title/tt0765128/?ref_=fn_tt_tt_1"/>
    <n v="42"/>
    <x v="5"/>
    <s v="France"/>
    <s v="G"/>
    <n v="40000000"/>
    <n v="2009"/>
    <n v="63"/>
    <n v="7.8"/>
    <n v="2.35"/>
    <n v="0"/>
  </r>
  <r>
    <s v="Color"/>
    <x v="648"/>
    <n v="113"/>
    <n v="104"/>
    <n v="35"/>
    <n v="844"/>
    <s v="Virginia Madsen"/>
    <n v="24000"/>
    <n v="10996440"/>
    <s v="Adventure|Drama|Sci-Fi"/>
    <s v="J.K. Simmons"/>
    <s v="The Astronaut Farmer "/>
    <n v="19707"/>
    <n v="27806"/>
    <s v="Bruce Dern"/>
    <n v="0"/>
    <s v="bank|fbi|fuel|rocket|space travel"/>
    <s v="http://www.imdb.com/title/tt0469263/?ref_=fn_tt_tt_1"/>
    <n v="128"/>
    <x v="0"/>
    <s v="USA"/>
    <s v="PG"/>
    <n v="13000000"/>
    <n v="2006"/>
    <n v="912"/>
    <n v="6.3"/>
    <n v="2.35"/>
    <n v="862"/>
  </r>
  <r>
    <s v="Color"/>
    <x v="604"/>
    <n v="114"/>
    <n v="104"/>
    <n v="0"/>
    <n v="877"/>
    <s v="Cary-Hiroyuki Tagawa"/>
    <n v="2000"/>
    <n v="20241395"/>
    <s v="Action|Horror|Thriller"/>
    <s v="Sheryl Lee"/>
    <s v="Vampires "/>
    <n v="42664"/>
    <n v="5123"/>
    <s v="Maximilian Schell"/>
    <n v="0"/>
    <s v="cross|relic|team|vampire|vampire hunter"/>
    <s v="http://www.imdb.com/title/tt0120877/?ref_=fn_tt_tt_1"/>
    <n v="403"/>
    <x v="0"/>
    <s v="USA"/>
    <s v="R"/>
    <n v="20000000"/>
    <n v="1998"/>
    <n v="1000"/>
    <n v="6.1"/>
    <n v="2.35"/>
    <n v="0"/>
  </r>
  <r>
    <s v="Color"/>
    <x v="88"/>
    <n v="117"/>
    <n v="104"/>
    <n v="293"/>
    <n v="256"/>
    <s v="Susanna Thompson"/>
    <n v="780"/>
    <n v="30063805"/>
    <s v="Drama|Fantasy|Mystery|Romance|Thriller"/>
    <s v="Joe Morton"/>
    <s v="Dragonfly "/>
    <n v="31788"/>
    <n v="2109"/>
    <s v="Matt Craven"/>
    <n v="0"/>
    <s v="death|doctor|grave|patient|venezuela"/>
    <s v="http://www.imdb.com/title/tt0259288/?ref_=fn_tt_tt_1"/>
    <n v="243"/>
    <x v="0"/>
    <s v="USA"/>
    <s v="PG-13"/>
    <n v="60000000"/>
    <n v="2002"/>
    <n v="265"/>
    <n v="6.1"/>
    <n v="2.35"/>
    <n v="0"/>
  </r>
  <r>
    <s v="Color"/>
    <x v="710"/>
    <n v="121"/>
    <n v="104"/>
    <n v="0"/>
    <n v="517"/>
    <s v="David Margulies"/>
    <n v="754"/>
    <n v="31899000"/>
    <s v="Mystery|Romance|Thriller"/>
    <s v="Angie Dickinson"/>
    <s v="Dressed to Kill "/>
    <n v="23986"/>
    <n v="2442"/>
    <s v="Nancy Allen"/>
    <n v="0"/>
    <s v="apartment|elevator|murder|psychiatrist|sunglasses"/>
    <s v="http://www.imdb.com/title/tt0080661/?ref_=fn_tt_tt_1"/>
    <n v="201"/>
    <x v="0"/>
    <s v="USA"/>
    <s v="X"/>
    <n v="6500000"/>
    <n v="1980"/>
    <n v="567"/>
    <n v="7.1"/>
    <n v="2.35"/>
    <n v="0"/>
  </r>
  <r>
    <s v="Color"/>
    <x v="862"/>
    <n v="124"/>
    <n v="104"/>
    <n v="101"/>
    <n v="223"/>
    <s v="KaDee Strickland"/>
    <n v="787"/>
    <n v="42071069"/>
    <s v="Comedy|Drama|Romance|Sport"/>
    <s v="Jimmy Fallon"/>
    <s v="Fever Pitch "/>
    <n v="36223"/>
    <n v="1827"/>
    <s v="Ione Skye"/>
    <n v="1"/>
    <s v="baltimore orioles|boston red sox|promotion|ups|world series"/>
    <s v="http://www.imdb.com/title/tt0332047/?ref_=fn_tt_tt_1"/>
    <n v="208"/>
    <x v="0"/>
    <s v="USA"/>
    <s v="PG-13"/>
    <n v="30000000"/>
    <n v="2005"/>
    <n v="299"/>
    <n v="6.2"/>
    <n v="2.35"/>
    <n v="0"/>
  </r>
  <r>
    <s v="Color"/>
    <x v="1717"/>
    <n v="127"/>
    <n v="104"/>
    <n v="13"/>
    <n v="343"/>
    <s v="Mako"/>
    <n v="961"/>
    <n v="23020488"/>
    <s v="Action|Comedy|Fantasy"/>
    <s v="Jaime King"/>
    <s v="Bulletproof Monk "/>
    <n v="42324"/>
    <n v="2422"/>
    <s v="Victoria Smurfit"/>
    <n v="3"/>
    <s v="monastery|monk|scroll|tibetan|tibetan monk"/>
    <s v="http://www.imdb.com/title/tt0245803/?ref_=fn_tt_tt_1"/>
    <n v="180"/>
    <x v="0"/>
    <s v="USA"/>
    <s v="PG-13"/>
    <n v="52000000"/>
    <n v="2003"/>
    <n v="691"/>
    <n v="5.5"/>
    <n v="2.35"/>
    <n v="846"/>
  </r>
  <r>
    <s v="Color"/>
    <x v="1718"/>
    <n v="129"/>
    <n v="104"/>
    <n v="752"/>
    <n v="59"/>
    <s v="Sara Forestier"/>
    <n v="412"/>
    <n v="403649"/>
    <s v="Drama|Romance"/>
    <s v="Mathieu Amalric"/>
    <s v="Wild Grass "/>
    <n v="3174"/>
    <n v="799"/>
    <s v="Edouard Baer"/>
    <n v="0"/>
    <s v="dentist|letter|pilot|skateboard|wallet"/>
    <s v="http://www.imdb.com/title/tt1156143/?ref_=fn_tt_tt_1"/>
    <n v="31"/>
    <x v="5"/>
    <s v="France"/>
    <s v="PG"/>
    <m/>
    <n v="2009"/>
    <n v="74"/>
    <n v="6.3"/>
    <n v="2.35"/>
    <n v="512"/>
  </r>
  <r>
    <s v="Color"/>
    <x v="267"/>
    <n v="129"/>
    <n v="104"/>
    <n v="42"/>
    <n v="613"/>
    <s v="Damon Wayans Jr."/>
    <n v="839"/>
    <n v="82389560"/>
    <s v="Comedy"/>
    <s v="Rob Riggle"/>
    <s v="Let's Be Cops "/>
    <n v="106820"/>
    <n v="3627"/>
    <s v="James D'Arcy"/>
    <n v="1"/>
    <s v="friendship between men|impersonating a police officer|mobster|party|police officer"/>
    <s v="http://www.imdb.com/title/tt1924435/?ref_=fn_tt_tt_1"/>
    <n v="147"/>
    <x v="0"/>
    <s v="USA"/>
    <s v="R"/>
    <n v="17000000"/>
    <n v="2014"/>
    <n v="756"/>
    <n v="6.5"/>
    <n v="1.85"/>
    <n v="14000"/>
  </r>
  <r>
    <s v="Color"/>
    <x v="1536"/>
    <n v="133"/>
    <n v="104"/>
    <n v="93"/>
    <n v="878"/>
    <s v="Billy Burke"/>
    <n v="11000"/>
    <n v="74058698"/>
    <s v="Crime|Drama|Thriller"/>
    <s v="Morgan Freeman"/>
    <s v="Along Came a Spider "/>
    <n v="59232"/>
    <n v="17109"/>
    <s v="Monica Potter"/>
    <n v="0"/>
    <s v="kidnapping|partner|ransom|school|secret service"/>
    <s v="http://www.imdb.com/title/tt0164334/?ref_=fn_tt_tt_1"/>
    <n v="317"/>
    <x v="0"/>
    <s v="USA"/>
    <s v="R"/>
    <n v="60000000"/>
    <n v="2001"/>
    <n v="2000"/>
    <n v="6.3"/>
    <n v="2.35"/>
    <n v="0"/>
  </r>
  <r>
    <s v="Color"/>
    <x v="1251"/>
    <n v="137"/>
    <n v="104"/>
    <n v="272"/>
    <n v="17000"/>
    <s v="Robin Wright"/>
    <n v="22000"/>
    <n v="1089365"/>
    <s v="Comedy|Drama"/>
    <s v="Robert De Niro"/>
    <s v="What Just Happened "/>
    <n v="23767"/>
    <n v="71973"/>
    <s v="Kristen Stewart"/>
    <n v="1"/>
    <s v="actor|agent|beard|cannes|hollywood"/>
    <s v="http://www.imdb.com/title/tt0486674/?ref_=fn_tt_tt_1"/>
    <n v="111"/>
    <x v="0"/>
    <s v="USA"/>
    <s v="R"/>
    <n v="25000000"/>
    <n v="2008"/>
    <n v="18000"/>
    <n v="5.7"/>
    <n v="2.35"/>
    <n v="845"/>
  </r>
  <r>
    <s v="Color"/>
    <x v="1719"/>
    <n v="138"/>
    <n v="104"/>
    <n v="0"/>
    <n v="329"/>
    <s v="Josh Charles"/>
    <n v="14000"/>
    <n v="108229"/>
    <s v="Drama|Horror|Mystery|Thriller"/>
    <s v="Liam Neeson"/>
    <s v="After.Life "/>
    <n v="30836"/>
    <n v="15860"/>
    <s v="Chandler Canterbury"/>
    <n v="1"/>
    <s v="breath on mirror|buried alive|engagement ring|looking at one's self in a mirror|serial killer"/>
    <s v="http://www.imdb.com/title/tt0838247/?ref_=fn_tt_tt_1"/>
    <n v="137"/>
    <x v="0"/>
    <s v="USA"/>
    <s v="R"/>
    <n v="4500000"/>
    <n v="2009"/>
    <n v="1000"/>
    <n v="5.9"/>
    <n v="2.35"/>
    <n v="7000"/>
  </r>
  <r>
    <s v="Color"/>
    <x v="848"/>
    <n v="138"/>
    <n v="104"/>
    <n v="607"/>
    <n v="109"/>
    <s v="Fernando Rey"/>
    <n v="813"/>
    <m/>
    <s v="Action|Crime|Drama|Thriller"/>
    <s v="Roy Scheider"/>
    <s v="The French Connection "/>
    <n v="82476"/>
    <n v="1196"/>
    <s v="Tony Lo Bianco"/>
    <n v="0"/>
    <s v="crime boss|drug smuggling|heroin|mafia boss|organized crime"/>
    <s v="http://www.imdb.com/title/tt0067116/?ref_=fn_tt_tt_1"/>
    <n v="280"/>
    <x v="0"/>
    <s v="USA"/>
    <s v="R"/>
    <n v="1800000"/>
    <n v="1971"/>
    <n v="165"/>
    <n v="7.8"/>
    <n v="1.85"/>
    <n v="0"/>
  </r>
  <r>
    <s v="Color"/>
    <x v="1720"/>
    <n v="148"/>
    <n v="104"/>
    <n v="16"/>
    <n v="584"/>
    <s v="Noureen DeWulf"/>
    <n v="1000"/>
    <n v="37481242"/>
    <s v="Comedy|Romance"/>
    <s v="Danneel Ackles"/>
    <s v="The Back-up Plan "/>
    <n v="40654"/>
    <n v="3356"/>
    <s v="Tom Bosley"/>
    <n v="0"/>
    <s v="artificial insemination|baby|cheese|chick flick|pet shop"/>
    <s v="http://www.imdb.com/title/tt1212436/?ref_=fn_tt_tt_1"/>
    <n v="97"/>
    <x v="0"/>
    <s v="USA"/>
    <s v="PG-13"/>
    <n v="35000000"/>
    <n v="2010"/>
    <n v="700"/>
    <n v="5.3"/>
    <n v="2.35"/>
    <n v="0"/>
  </r>
  <r>
    <s v="Color"/>
    <x v="1721"/>
    <n v="149"/>
    <n v="104"/>
    <n v="20"/>
    <n v="130"/>
    <s v="Curtiss Cook"/>
    <n v="3000"/>
    <n v="6670712"/>
    <s v="Comedy|Drama"/>
    <s v="Ezra Miller"/>
    <s v="City Island "/>
    <n v="27301"/>
    <n v="3825"/>
    <s v="Dominik García-Lorido"/>
    <n v="6"/>
    <s v="anger|family reunion|father son reunion|hugging|movie making"/>
    <s v="http://www.imdb.com/title/tt1174730/?ref_=fn_tt_tt_1"/>
    <n v="101"/>
    <x v="0"/>
    <s v="USA"/>
    <s v="PG-13"/>
    <n v="6000000"/>
    <n v="2009"/>
    <n v="591"/>
    <n v="7.4"/>
    <n v="1.85"/>
    <n v="0"/>
  </r>
  <r>
    <s v="Color"/>
    <x v="566"/>
    <n v="151"/>
    <n v="104"/>
    <n v="0"/>
    <n v="1000"/>
    <s v="Brad Pitt"/>
    <n v="26000"/>
    <n v="30093107"/>
    <s v="Comedy|Crime"/>
    <s v="Jason Statham"/>
    <s v="Snatch "/>
    <n v="600996"/>
    <n v="39175"/>
    <s v="Jason Flemyng"/>
    <n v="6"/>
    <s v="boxer|boxing|diamond|fight|gypsy"/>
    <s v="http://www.imdb.com/title/tt0208092/?ref_=fn_tt_tt_1"/>
    <n v="726"/>
    <x v="0"/>
    <s v="UK"/>
    <s v="R"/>
    <n v="6000000"/>
    <n v="2000"/>
    <n v="11000"/>
    <n v="8.3000000000000007"/>
    <n v="1.85"/>
    <n v="27000"/>
  </r>
  <r>
    <s v="Color"/>
    <x v="1480"/>
    <n v="151"/>
    <n v="104"/>
    <n v="532"/>
    <n v="557"/>
    <s v="Rosario Dawson"/>
    <n v="12000"/>
    <n v="47592825"/>
    <s v="Action|Adventure|Comedy|Thriller"/>
    <s v="Dwayne Johnson"/>
    <s v="The Rundown "/>
    <n v="82731"/>
    <n v="16930"/>
    <s v="Ewen Bremner"/>
    <n v="1"/>
    <s v="amazon|bounty hunter|fight|hunter|jungle"/>
    <s v="http://www.imdb.com/title/tt0327850/?ref_=fn_tt_tt_1"/>
    <n v="255"/>
    <x v="0"/>
    <s v="USA"/>
    <s v="PG-13"/>
    <n v="85000000"/>
    <n v="2003"/>
    <n v="3000"/>
    <n v="6.7"/>
    <n v="2.35"/>
    <n v="0"/>
  </r>
  <r>
    <s v="Color"/>
    <x v="153"/>
    <n v="154"/>
    <n v="104"/>
    <n v="0"/>
    <n v="1000"/>
    <s v="Salma Hayek"/>
    <n v="4000"/>
    <n v="40064955"/>
    <s v="Horror|Mystery|Sci-Fi"/>
    <s v="Jordana Brewster"/>
    <s v="The Faculty "/>
    <n v="92074"/>
    <n v="12170"/>
    <s v="Clea DuVall"/>
    <n v="1"/>
    <s v="alien|high school|ohio|photographer|water"/>
    <s v="http://www.imdb.com/title/tt0133751/?ref_=fn_tt_tt_1"/>
    <n v="502"/>
    <x v="0"/>
    <s v="USA"/>
    <s v="R"/>
    <n v="15000000"/>
    <n v="1998"/>
    <n v="4000"/>
    <n v="6.4"/>
    <n v="1.85"/>
    <n v="0"/>
  </r>
  <r>
    <s v="Color"/>
    <x v="257"/>
    <n v="158"/>
    <n v="104"/>
    <n v="681"/>
    <n v="159"/>
    <s v="Zachery Ty Bryan"/>
    <n v="584"/>
    <n v="62494975"/>
    <s v="Action|Crime|Thriller"/>
    <s v="Amber Stevens West"/>
    <s v="The Fast and the Furious: Tokyo Drift "/>
    <n v="179500"/>
    <n v="1235"/>
    <s v="Nikki Griffin"/>
    <n v="5"/>
    <s v="car|challenge|drift racing|drifting|tokyo japan"/>
    <s v="http://www.imdb.com/title/tt0463985/?ref_=fn_tt_tt_1"/>
    <n v="378"/>
    <x v="0"/>
    <s v="USA"/>
    <s v="PG-13"/>
    <n v="85000000"/>
    <n v="2006"/>
    <n v="227"/>
    <n v="6"/>
    <n v="2.35"/>
    <n v="0"/>
  </r>
  <r>
    <s v="Color"/>
    <x v="1722"/>
    <n v="163"/>
    <n v="104"/>
    <n v="30"/>
    <n v="296"/>
    <s v="Stephen McHattie"/>
    <n v="769"/>
    <n v="4046737"/>
    <s v="Comedy|Drama|Romance"/>
    <s v="Jeremy Davies"/>
    <s v="Secretary "/>
    <n v="67949"/>
    <n v="2251"/>
    <s v="Lesley Ann Warren"/>
    <n v="1"/>
    <s v="bdsm|employer employee relationship|hospital|mental hospital|secretary"/>
    <s v="http://www.imdb.com/title/tt0274812/?ref_=fn_tt_tt_1"/>
    <n v="390"/>
    <x v="0"/>
    <s v="USA"/>
    <s v="R"/>
    <n v="4000000"/>
    <n v="2002"/>
    <n v="413"/>
    <n v="7.1"/>
    <n v="1.85"/>
    <n v="15000"/>
  </r>
  <r>
    <s v="Color"/>
    <x v="727"/>
    <n v="167"/>
    <n v="104"/>
    <n v="108"/>
    <n v="177"/>
    <s v="Jonathan Breck"/>
    <n v="296"/>
    <n v="35143332"/>
    <s v="Horror"/>
    <s v="Nicki Aycox"/>
    <s v="Jeepers Creepers II "/>
    <n v="45102"/>
    <n v="1340"/>
    <s v="Billy Aaron Brown"/>
    <n v="0"/>
    <s v="cheerleader|farmer|fear|high school basketball|nightmare"/>
    <s v="http://www.imdb.com/title/tt0301470/?ref_=fn_tt_tt_1"/>
    <n v="316"/>
    <x v="0"/>
    <s v="USA"/>
    <s v="R"/>
    <n v="17000000"/>
    <n v="2003"/>
    <n v="270"/>
    <n v="5.6"/>
    <n v="2.35"/>
    <n v="0"/>
  </r>
  <r>
    <s v="Color"/>
    <x v="1723"/>
    <n v="168"/>
    <n v="104"/>
    <n v="214"/>
    <n v="430"/>
    <s v="Noah Taylor"/>
    <n v="1000"/>
    <n v="1900725"/>
    <s v="Crime|Drama|Western"/>
    <s v="Ray Winstone"/>
    <s v="The Proposition "/>
    <n v="43205"/>
    <n v="2129"/>
    <s v="Danny Huston"/>
    <n v="1"/>
    <s v="aborigine|foreboding|gang|hideout|outlaw"/>
    <s v="http://www.imdb.com/title/tt0421238/?ref_=fn_tt_tt_1"/>
    <n v="232"/>
    <x v="0"/>
    <s v="Australia"/>
    <s v="R"/>
    <n v="2000000"/>
    <n v="2005"/>
    <n v="509"/>
    <n v="7.4"/>
    <n v="2.35"/>
    <n v="0"/>
  </r>
  <r>
    <s v=" Black and White"/>
    <x v="1724"/>
    <n v="170"/>
    <n v="104"/>
    <n v="14"/>
    <n v="203"/>
    <s v="Ed Speleers"/>
    <n v="3000"/>
    <n v="75030163"/>
    <s v="Action|Adventure|Family|Fantasy"/>
    <s v="Djimon Hounsou"/>
    <s v="Eragon "/>
    <n v="108076"/>
    <n v="4487"/>
    <s v="Gary Lewis"/>
    <n v="0"/>
    <s v="dragon|dragon rider|fictional war|sword and fantasy|teenage hero"/>
    <s v="http://www.imdb.com/title/tt0449010/?ref_=fn_tt_tt_1"/>
    <n v="1690"/>
    <x v="0"/>
    <s v="USA"/>
    <s v="PG"/>
    <n v="100000000"/>
    <n v="2006"/>
    <n v="762"/>
    <n v="5.0999999999999996"/>
    <n v="2.35"/>
    <n v="0"/>
  </r>
  <r>
    <s v="Color"/>
    <x v="1550"/>
    <n v="171"/>
    <n v="104"/>
    <n v="96"/>
    <n v="559"/>
    <s v="Lily Rabe"/>
    <n v="943"/>
    <n v="43097652"/>
    <s v="Comedy|Drama|Romance"/>
    <s v="Zoë Kravitz"/>
    <s v="No Reservations "/>
    <n v="59068"/>
    <n v="3497"/>
    <s v="Bob Balaban"/>
    <n v="2"/>
    <s v="chef|cooking|guardian|kitchen|restaurant"/>
    <s v="http://www.imdb.com/title/tt0481141/?ref_=fn_tt_tt_1"/>
    <n v="128"/>
    <x v="0"/>
    <s v="USA"/>
    <s v="PG"/>
    <n v="28000000"/>
    <n v="2007"/>
    <n v="763"/>
    <n v="6.3"/>
    <n v="2.35"/>
    <n v="0"/>
  </r>
  <r>
    <s v="Color"/>
    <x v="1725"/>
    <n v="180"/>
    <n v="104"/>
    <n v="14"/>
    <n v="756"/>
    <s v="Kim Shaw"/>
    <n v="2000"/>
    <n v="31584722"/>
    <s v="Comedy|Romance"/>
    <s v="Mike Vogel"/>
    <s v="She's Out of My League "/>
    <n v="101730"/>
    <n v="5707"/>
    <s v="Geoff Stults"/>
    <n v="1"/>
    <s v="airport|airport security|confidence|iphone|love"/>
    <s v="http://www.imdb.com/title/tt0815236/?ref_=fn_tt_tt_1"/>
    <n v="131"/>
    <x v="0"/>
    <s v="USA"/>
    <s v="R"/>
    <n v="20000000"/>
    <n v="2010"/>
    <n v="934"/>
    <n v="6.4"/>
    <n v="2.35"/>
    <n v="0"/>
  </r>
  <r>
    <s v="Color"/>
    <x v="480"/>
    <n v="181"/>
    <n v="104"/>
    <n v="0"/>
    <n v="898"/>
    <s v="Shannon Elizabeth"/>
    <n v="8000"/>
    <n v="30059386"/>
    <s v="Comedy"/>
    <s v="Will Ferrell"/>
    <s v="Jay and Silent Bob Strike Back "/>
    <n v="128593"/>
    <n v="11632"/>
    <s v="Jason Mewes"/>
    <n v="5"/>
    <s v="internet|jay and silent bob|new jersey|orangutan|police"/>
    <s v="http://www.imdb.com/title/tt0261392/?ref_=fn_tt_tt_1"/>
    <n v="867"/>
    <x v="0"/>
    <s v="USA"/>
    <s v="R"/>
    <n v="22000000"/>
    <n v="2001"/>
    <n v="1000"/>
    <n v="6.9"/>
    <n v="2.35"/>
    <n v="0"/>
  </r>
  <r>
    <s v="Color"/>
    <x v="1333"/>
    <n v="190"/>
    <n v="104"/>
    <n v="235"/>
    <n v="1000"/>
    <s v="Zooey Deschanel"/>
    <n v="14000"/>
    <n v="97680195"/>
    <s v="Comedy|Romance"/>
    <s v="Bradley Cooper"/>
    <s v="Yes Man "/>
    <n v="271691"/>
    <n v="29505"/>
    <s v="Danny Masterson"/>
    <n v="1"/>
    <s v="best friend|dvd|girlfriend|loan|self help"/>
    <s v="http://www.imdb.com/title/tt1068680/?ref_=fn_tt_tt_1"/>
    <n v="243"/>
    <x v="0"/>
    <s v="USA"/>
    <s v="PG-13"/>
    <n v="70000000"/>
    <n v="2008"/>
    <n v="11000"/>
    <n v="6.8"/>
    <n v="2.35"/>
    <n v="0"/>
  </r>
  <r>
    <s v="Color"/>
    <x v="1184"/>
    <n v="193"/>
    <n v="104"/>
    <n v="1000"/>
    <n v="939"/>
    <s v="Tom Hanks"/>
    <n v="24000"/>
    <n v="39692139"/>
    <s v="Comedy|Crime|Thriller"/>
    <s v="J.K. Simmons"/>
    <s v="The Ladykillers "/>
    <n v="84131"/>
    <n v="41701"/>
    <s v="Stephen Root"/>
    <n v="1"/>
    <s v="casino|irony of fate|landlady|professor|remake"/>
    <s v="http://www.imdb.com/title/tt0335245/?ref_=fn_tt_tt_1"/>
    <n v="400"/>
    <x v="0"/>
    <s v="USA"/>
    <s v="R"/>
    <n v="35000000"/>
    <n v="2004"/>
    <n v="15000"/>
    <n v="6.2"/>
    <n v="1.85"/>
    <n v="0"/>
  </r>
  <r>
    <s v=" Black and White"/>
    <x v="1726"/>
    <n v="193"/>
    <n v="104"/>
    <n v="34"/>
    <n v="280"/>
    <s v="Deneen Tyler"/>
    <n v="545"/>
    <n v="47806295"/>
    <s v="Horror|Mystery|Thriller"/>
    <s v="Gena Rowlands"/>
    <s v="The Skeleton Key "/>
    <n v="87447"/>
    <n v="1274"/>
    <s v="Joy Bryant"/>
    <n v="0"/>
    <s v="attic|bound and gagged|hoodoo|secret|southern gothic"/>
    <s v="http://www.imdb.com/title/tt0397101/?ref_=fn_tt_tt_1"/>
    <n v="371"/>
    <x v="0"/>
    <s v="USA"/>
    <s v="PG-13"/>
    <n v="43000000"/>
    <n v="2005"/>
    <n v="351"/>
    <n v="6.5"/>
    <n v="2.35"/>
    <n v="0"/>
  </r>
  <r>
    <s v="Color"/>
    <x v="1727"/>
    <n v="195"/>
    <n v="104"/>
    <n v="25"/>
    <n v="73"/>
    <s v="Nimrat Kaur"/>
    <n v="638"/>
    <n v="4231500"/>
    <s v="Drama|Romance"/>
    <s v="Nawazuddin Siddiqui"/>
    <s v="The Lunchbox "/>
    <n v="30479"/>
    <n v="822"/>
    <s v="Lillete Dubey"/>
    <n v="2"/>
    <s v="delivery|delivery to wrong address|lunchbox|open ended|unconventional romance"/>
    <s v="http://www.imdb.com/title/tt2350496/?ref_=fn_tt_tt_1"/>
    <n v="162"/>
    <x v="21"/>
    <s v="India"/>
    <s v="PG"/>
    <n v="1000000"/>
    <n v="2013"/>
    <n v="85"/>
    <n v="7.8"/>
    <n v="2.35"/>
    <n v="16000"/>
  </r>
  <r>
    <s v="Color"/>
    <x v="68"/>
    <n v="200"/>
    <n v="104"/>
    <n v="129"/>
    <n v="887"/>
    <s v="Zoe Kazan"/>
    <n v="991"/>
    <n v="977600"/>
    <s v="Drama|Western"/>
    <s v="Bruce Greenwood"/>
    <s v="Meek's Cutoff "/>
    <n v="8204"/>
    <n v="3427"/>
    <s v="Shirley Henderson"/>
    <n v="1"/>
    <s v="desert|oregon|survival|trust|water"/>
    <s v="http://www.imdb.com/title/tt1518812/?ref_=fn_tt_tt_1"/>
    <n v="98"/>
    <x v="0"/>
    <s v="USA"/>
    <s v="PG"/>
    <m/>
    <n v="2010"/>
    <n v="962"/>
    <n v="6.5"/>
    <n v="1.33"/>
    <n v="0"/>
  </r>
  <r>
    <s v="Color"/>
    <x v="78"/>
    <n v="206"/>
    <n v="104"/>
    <n v="50"/>
    <n v="947"/>
    <s v="Thomas McDonell"/>
    <n v="5000"/>
    <n v="25040293"/>
    <s v="Action|Adventure|Fantasy"/>
    <s v="Jet Li"/>
    <s v="The Forbidden Kingdom "/>
    <n v="88049"/>
    <n v="7247"/>
    <s v="Michael Angarano"/>
    <n v="0"/>
    <s v="monkey king|staff|teenager|urination|warrior"/>
    <s v="http://www.imdb.com/title/tt0865556/?ref_=fn_tt_tt_1"/>
    <n v="279"/>
    <x v="0"/>
    <s v="USA"/>
    <s v="PG-13"/>
    <n v="55000000"/>
    <n v="2008"/>
    <n v="962"/>
    <n v="6.6"/>
    <n v="2.35"/>
    <n v="0"/>
  </r>
  <r>
    <s v="Color"/>
    <x v="1728"/>
    <n v="214"/>
    <n v="104"/>
    <n v="23"/>
    <n v="281"/>
    <s v="Lucas Bryant"/>
    <n v="17000"/>
    <n v="125014030"/>
    <s v="Drama|Romance"/>
    <s v="Channing Tatum"/>
    <s v="The Vow "/>
    <n v="145852"/>
    <n v="18322"/>
    <s v="Dillon Casey"/>
    <n v="0"/>
    <s v="car accident|life support|memory loss|trauma|voice recording"/>
    <s v="http://www.imdb.com/title/tt1606389/?ref_=fn_tt_tt_1"/>
    <n v="164"/>
    <x v="0"/>
    <s v="USA"/>
    <s v="PG-13"/>
    <n v="30000000"/>
    <n v="2012"/>
    <n v="359"/>
    <n v="6.8"/>
    <n v="2.35"/>
    <n v="32000"/>
  </r>
  <r>
    <s v="Color"/>
    <x v="1729"/>
    <n v="231"/>
    <n v="104"/>
    <n v="171"/>
    <n v="0"/>
    <s v="G.J. Echternkamp"/>
    <n v="109"/>
    <n v="1007962"/>
    <s v="Crime|Drama|Thriller"/>
    <s v="Odessa Rae"/>
    <s v="Hard Candy "/>
    <n v="131969"/>
    <n v="117"/>
    <s v="Patrick Wilson"/>
    <n v="0"/>
    <s v="chatting|missing person poster|online dating|photographer|sexual predator"/>
    <s v="http://www.imdb.com/title/tt0424136/?ref_=fn_tt_tt_1"/>
    <n v="651"/>
    <x v="0"/>
    <s v="USA"/>
    <s v="R"/>
    <n v="950000"/>
    <n v="2005"/>
    <n v="8"/>
    <n v="7.1"/>
    <n v="2.35"/>
    <n v="12000"/>
  </r>
  <r>
    <s v="Color"/>
    <x v="1730"/>
    <n v="232"/>
    <n v="104"/>
    <n v="335"/>
    <n v="16"/>
    <s v="Aleksey Chadov"/>
    <n v="114"/>
    <n v="1487477"/>
    <s v="Fantasy|Thriller"/>
    <s v="Konstantin Khabenskiy"/>
    <s v="Night Watch "/>
    <n v="47097"/>
    <n v="206"/>
    <s v="Zhanna Friske"/>
    <n v="0"/>
    <s v="battle|bridge|mother son relationship|supernatural power|vampire"/>
    <s v="http://www.imdb.com/title/tt0403358/?ref_=fn_tt_tt_1"/>
    <n v="310"/>
    <x v="11"/>
    <s v="Russia"/>
    <s v="R"/>
    <n v="4200000"/>
    <n v="2004"/>
    <n v="28"/>
    <n v="6.5"/>
    <n v="1.85"/>
    <n v="0"/>
  </r>
  <r>
    <s v="Color"/>
    <x v="707"/>
    <n v="236"/>
    <n v="104"/>
    <n v="420"/>
    <n v="535"/>
    <s v="Gabourey Sidibe"/>
    <n v="2000"/>
    <n v="78009155"/>
    <s v="Action|Comedy|Crime"/>
    <s v="Matthew Broderick"/>
    <s v="Tower Heist "/>
    <n v="110073"/>
    <n v="3768"/>
    <s v="Judd Hirsch"/>
    <n v="5"/>
    <s v="apartment|fbi|fraud|heist|manager"/>
    <s v="http://www.imdb.com/title/tt0471042/?ref_=fn_tt_tt_1"/>
    <n v="194"/>
    <x v="0"/>
    <s v="USA"/>
    <s v="PG-13"/>
    <n v="75000000"/>
    <n v="2011"/>
    <n v="906"/>
    <n v="6.2"/>
    <n v="2.35"/>
    <n v="0"/>
  </r>
  <r>
    <s v="Color"/>
    <x v="1731"/>
    <n v="276"/>
    <n v="104"/>
    <n v="301"/>
    <n v="71"/>
    <s v="Jon Hamm"/>
    <n v="18000"/>
    <n v="79363785"/>
    <s v="Drama|Sci-Fi|Thriller"/>
    <s v="Keanu Reeves"/>
    <s v="The Day the Earth Stood Still "/>
    <n v="139423"/>
    <n v="22194"/>
    <s v="Juan Riedinger"/>
    <n v="0"/>
    <s v="alien|earth|giant robot|military|scientist"/>
    <s v="http://www.imdb.com/title/tt0970416/?ref_=fn_tt_tt_1"/>
    <n v="698"/>
    <x v="0"/>
    <s v="USA"/>
    <s v="PG-13"/>
    <n v="80000000"/>
    <n v="2008"/>
    <n v="4000"/>
    <n v="5.5"/>
    <n v="2.35"/>
    <n v="0"/>
  </r>
  <r>
    <s v="Color"/>
    <x v="1731"/>
    <n v="276"/>
    <n v="104"/>
    <n v="301"/>
    <n v="71"/>
    <s v="Jon Hamm"/>
    <n v="18000"/>
    <n v="79363785"/>
    <s v="Drama|Sci-Fi|Thriller"/>
    <s v="Keanu Reeves"/>
    <s v="The Day the Earth Stood Still "/>
    <n v="139426"/>
    <n v="22194"/>
    <s v="Juan Riedinger"/>
    <n v="0"/>
    <s v="alien|earth|giant robot|military|scientist"/>
    <s v="http://www.imdb.com/title/tt0970416/?ref_=fn_tt_tt_1"/>
    <n v="698"/>
    <x v="0"/>
    <s v="USA"/>
    <s v="PG-13"/>
    <n v="80000000"/>
    <n v="2008"/>
    <n v="4000"/>
    <n v="5.5"/>
    <n v="2.35"/>
    <n v="0"/>
  </r>
  <r>
    <s v="Color"/>
    <x v="331"/>
    <n v="283"/>
    <n v="104"/>
    <n v="109"/>
    <n v="7"/>
    <s v="Karen Pittman"/>
    <n v="480"/>
    <n v="16168741"/>
    <s v="Drama|Music"/>
    <s v="James Corden"/>
    <s v="Begin Again "/>
    <n v="99430"/>
    <n v="517"/>
    <s v="Mary Catherine Garrison"/>
    <n v="1"/>
    <s v="manhattan new york city|new york city|record label|singer|song"/>
    <s v="http://www.imdb.com/title/tt1980929/?ref_=fn_tt_tt_1"/>
    <n v="182"/>
    <x v="0"/>
    <s v="USA"/>
    <s v="R"/>
    <n v="8000000"/>
    <n v="2013"/>
    <n v="12"/>
    <n v="7.4"/>
    <n v="1.85"/>
    <n v="43000"/>
  </r>
  <r>
    <s v="Color"/>
    <x v="1732"/>
    <n v="290"/>
    <n v="104"/>
    <n v="0"/>
    <n v="505"/>
    <s v="Tyler Mane"/>
    <n v="20000"/>
    <n v="157299717"/>
    <s v="Action|Adventure|Sci-Fi"/>
    <s v="Hugh Jackman"/>
    <s v="X-Men "/>
    <n v="452928"/>
    <n v="21397"/>
    <s v="Bruce Davison"/>
    <n v="0"/>
    <s v="first part|mutant|professor|superhero|superhero team"/>
    <s v="http://www.imdb.com/title/tt0120903/?ref_=fn_tt_tt_1"/>
    <n v="1401"/>
    <x v="0"/>
    <s v="USA"/>
    <s v="PG-13"/>
    <n v="75000000"/>
    <n v="2000"/>
    <n v="764"/>
    <n v="7.4"/>
    <n v="2.35"/>
    <n v="0"/>
  </r>
  <r>
    <s v="Color"/>
    <x v="1733"/>
    <n v="293"/>
    <n v="104"/>
    <n v="53"/>
    <n v="652"/>
    <s v="Meryl Streep"/>
    <n v="22000"/>
    <n v="33422556"/>
    <s v="Drama|Mystery"/>
    <s v="Philip Seymour Hoffman"/>
    <s v="Doubt "/>
    <n v="99236"/>
    <n v="33903"/>
    <s v="Carrie Preston"/>
    <n v="0"/>
    <s v="boy|catholic|nun|priest|student"/>
    <s v="http://www.imdb.com/title/tt0918927/?ref_=fn_tt_tt_1"/>
    <n v="321"/>
    <x v="0"/>
    <s v="USA"/>
    <s v="PG-13"/>
    <n v="20000000"/>
    <n v="2008"/>
    <n v="11000"/>
    <n v="7.5"/>
    <n v="1.85"/>
    <n v="0"/>
  </r>
  <r>
    <s v="Color"/>
    <x v="1386"/>
    <n v="296"/>
    <n v="104"/>
    <n v="71"/>
    <n v="982"/>
    <s v="Billy Burke"/>
    <n v="12000"/>
    <n v="10706786"/>
    <s v="Action|Fantasy|Thriller"/>
    <s v="Nicolas Cage"/>
    <s v="Drive Angry "/>
    <n v="81800"/>
    <n v="16481"/>
    <s v="Katy Mixon"/>
    <n v="1"/>
    <s v="baby|cult|oklahoma|sex scene|waitress"/>
    <s v="http://www.imdb.com/title/tt1502404/?ref_=fn_tt_tt_1"/>
    <n v="211"/>
    <x v="0"/>
    <s v="USA"/>
    <s v="R"/>
    <n v="50000000"/>
    <n v="2011"/>
    <n v="2000"/>
    <n v="5.5"/>
    <n v="1.85"/>
    <n v="15000"/>
  </r>
  <r>
    <s v="Color"/>
    <x v="1734"/>
    <n v="323"/>
    <n v="104"/>
    <n v="508"/>
    <n v="558"/>
    <s v="Alice Braga"/>
    <n v="10000"/>
    <n v="256386216"/>
    <s v="Drama|Horror|Sci-Fi"/>
    <s v="Will Smith"/>
    <s v="I Am Legend "/>
    <n v="530870"/>
    <n v="13076"/>
    <s v="Willow Smith"/>
    <n v="0"/>
    <s v="new york city|pandemic|post apocalypse|survivalist|virus"/>
    <s v="http://www.imdb.com/title/tt0480249/?ref_=fn_tt_tt_1"/>
    <n v="1413"/>
    <x v="0"/>
    <s v="USA"/>
    <s v="PG-13"/>
    <n v="150000000"/>
    <n v="2007"/>
    <n v="1000"/>
    <n v="7.2"/>
    <n v="2.35"/>
    <n v="11000"/>
  </r>
  <r>
    <s v="Color"/>
    <x v="707"/>
    <n v="334"/>
    <n v="104"/>
    <n v="420"/>
    <n v="560"/>
    <s v="Kelsey Grammer"/>
    <n v="20000"/>
    <n v="234360014"/>
    <s v="Action|Adventure|Fantasy|Sci-Fi|Thriller"/>
    <s v="Hugh Jackman"/>
    <s v="X-Men: The Last Stand "/>
    <n v="383427"/>
    <n v="21714"/>
    <s v="Daniel Cudmore"/>
    <n v="0"/>
    <s v="battle|mutant|outrage|walking through a wall|x men"/>
    <s v="http://www.imdb.com/title/tt0376994/?ref_=fn_tt_tt_1"/>
    <n v="1912"/>
    <x v="0"/>
    <s v="Canada"/>
    <s v="PG-13"/>
    <n v="210000000"/>
    <n v="2006"/>
    <n v="808"/>
    <n v="6.8"/>
    <n v="2.35"/>
    <n v="0"/>
  </r>
  <r>
    <s v="Color"/>
    <x v="436"/>
    <n v="336"/>
    <n v="104"/>
    <n v="59"/>
    <n v="202"/>
    <s v="Rory Cochrane"/>
    <n v="972"/>
    <n v="27689474"/>
    <s v="Horror|Mystery"/>
    <s v="James Lafferty"/>
    <s v="Oculus "/>
    <n v="85688"/>
    <n v="2071"/>
    <s v="Garrett Ryan"/>
    <n v="0"/>
    <s v="home office|mirror|released from a mental hospital|trauma|video camera"/>
    <s v="http://www.imdb.com/title/tt2388715/?ref_=fn_tt_tt_1"/>
    <n v="339"/>
    <x v="0"/>
    <s v="USA"/>
    <s v="R"/>
    <n v="5000000"/>
    <n v="2013"/>
    <n v="407"/>
    <n v="6.5"/>
    <n v="2.35"/>
    <n v="23000"/>
  </r>
  <r>
    <s v="Color"/>
    <x v="653"/>
    <n v="368"/>
    <n v="104"/>
    <n v="165"/>
    <n v="559"/>
    <s v="David Hewlett"/>
    <n v="900"/>
    <n v="16999046"/>
    <s v="Drama|Horror|Sci-Fi"/>
    <s v="Sarah Polley"/>
    <s v="Splice "/>
    <n v="79517"/>
    <n v="2222"/>
    <s v="Delphine Chanéac"/>
    <n v="0"/>
    <s v="dna|experiment|genetics|interspecies sex|scientist"/>
    <s v="http://www.imdb.com/title/tt1017460/?ref_=fn_tt_tt_1"/>
    <n v="354"/>
    <x v="0"/>
    <s v="Canada"/>
    <s v="R"/>
    <n v="26000000"/>
    <n v="2009"/>
    <n v="686"/>
    <n v="5.8"/>
    <n v="1.85"/>
    <n v="12000"/>
  </r>
  <r>
    <s v="Color"/>
    <x v="1735"/>
    <n v="376"/>
    <n v="104"/>
    <n v="37"/>
    <n v="760"/>
    <s v="Tyler Labine"/>
    <n v="12000"/>
    <n v="268488329"/>
    <s v="Adventure|Animation|Comedy|Family|Fantasy"/>
    <s v="Steve Buscemi"/>
    <s v="Monsters University "/>
    <n v="235025"/>
    <n v="14863"/>
    <s v="Sean Hayes"/>
    <n v="0"/>
    <s v="cheating|fraternity|monster|singing in a car|university"/>
    <s v="http://www.imdb.com/title/tt1453405/?ref_=fn_tt_tt_1"/>
    <n v="265"/>
    <x v="0"/>
    <s v="USA"/>
    <s v="G"/>
    <n v="200000000"/>
    <n v="2013"/>
    <n v="779"/>
    <n v="7.3"/>
    <n v="1.85"/>
    <n v="44000"/>
  </r>
  <r>
    <s v="Color"/>
    <x v="1736"/>
    <n v="411"/>
    <n v="104"/>
    <n v="16"/>
    <n v="82"/>
    <s v="John Gallagher Jr."/>
    <n v="14000"/>
    <n v="71897215"/>
    <s v="Drama|Horror|Mystery|Sci-Fi|Thriller"/>
    <s v="Bradley Cooper"/>
    <s v="10 Cloverfield Lane "/>
    <n v="126893"/>
    <n v="14504"/>
    <s v="Sumalee Montano"/>
    <n v="0"/>
    <s v="alien|bunker|car crash|kidnapping|minimal cast"/>
    <s v="http://www.imdb.com/title/tt1179933/?ref_=fn_tt_tt_1"/>
    <n v="440"/>
    <x v="0"/>
    <s v="USA"/>
    <s v="PG-13"/>
    <n v="15000000"/>
    <n v="2016"/>
    <n v="338"/>
    <n v="7.3"/>
    <n v="2.35"/>
    <n v="33000"/>
  </r>
  <r>
    <s v="Color"/>
    <x v="1184"/>
    <n v="535"/>
    <n v="104"/>
    <n v="1000"/>
    <n v="272"/>
    <s v="Max Casella"/>
    <n v="3000"/>
    <n v="13214255"/>
    <s v="Drama|Music"/>
    <s v="Justin Timberlake"/>
    <s v="Inside Llewyn Davis "/>
    <n v="96233"/>
    <n v="4082"/>
    <s v="Alex Karpovsky"/>
    <n v="1"/>
    <s v="1960s|car hitting an animal|folk singer|friend|singer"/>
    <s v="http://www.imdb.com/title/tt2042568/?ref_=fn_tt_tt_1"/>
    <n v="313"/>
    <x v="0"/>
    <s v="USA"/>
    <s v="R"/>
    <n v="11000000"/>
    <n v="2013"/>
    <n v="275"/>
    <n v="7.4"/>
    <n v="1.85"/>
    <n v="26000"/>
  </r>
  <r>
    <s v="Color"/>
    <x v="1737"/>
    <n v="5"/>
    <n v="105"/>
    <n v="7"/>
    <n v="494"/>
    <s v="Vivian Lamolli"/>
    <n v="814"/>
    <m/>
    <s v="Adventure|Drama|Fantasy|Thriller|Western"/>
    <s v="Mark Fantasia"/>
    <s v="Western Religion "/>
    <n v="146"/>
    <n v="2970"/>
    <s v="Greg Jackson"/>
    <n v="0"/>
    <s v="arizona|gambling|gunfighter|poker game|year 1879"/>
    <s v="http://www.imdb.com/title/tt3210710/?ref_=fn_tt_tt_1"/>
    <n v="4"/>
    <x v="0"/>
    <s v="USA"/>
    <s v="Unrated"/>
    <n v="250000"/>
    <n v="2015"/>
    <n v="755"/>
    <n v="4"/>
    <m/>
    <n v="244"/>
  </r>
  <r>
    <s v="Color"/>
    <x v="1738"/>
    <n v="8"/>
    <n v="105"/>
    <n v="29"/>
    <n v="76"/>
    <s v="Aimee Garcia"/>
    <n v="847"/>
    <n v="178739"/>
    <s v="Drama|Musical"/>
    <s v="Jossara Jinaro"/>
    <s v="Go for It! "/>
    <n v="1015"/>
    <n v="1668"/>
    <s v="Rene Rosado"/>
    <n v="0"/>
    <s v="exclamation point in title|imperative in title|punctuation in title|three word title"/>
    <s v="http://www.imdb.com/title/tt1307926/?ref_=fn_tt_tt_1"/>
    <n v="10"/>
    <x v="0"/>
    <s v="USA"/>
    <s v="PG-13"/>
    <n v="2450000"/>
    <n v="2011"/>
    <n v="618"/>
    <n v="3.9"/>
    <n v="1.85"/>
    <n v="566"/>
  </r>
  <r>
    <s v="Color"/>
    <x v="1739"/>
    <n v="8"/>
    <n v="105"/>
    <n v="5"/>
    <n v="73"/>
    <s v="Patsy Kensit"/>
    <n v="590"/>
    <m/>
    <s v="Crime|Drama|Romance"/>
    <s v="Patrick Renna"/>
    <s v="Speedway Junky "/>
    <n v="1434"/>
    <n v="1042"/>
    <s v="Adrienne Frantz"/>
    <n v="2"/>
    <s v="car racing|crush|hustler|scam|watching television"/>
    <s v="http://www.imdb.com/title/tt0155197/?ref_=fn_tt_tt_1"/>
    <n v="43"/>
    <x v="0"/>
    <s v="USA"/>
    <s v="R"/>
    <n v="1000000"/>
    <n v="1999"/>
    <n v="231"/>
    <n v="5.2"/>
    <m/>
    <n v="27"/>
  </r>
  <r>
    <s v="Color"/>
    <x v="763"/>
    <n v="9"/>
    <n v="105"/>
    <n v="12"/>
    <n v="10"/>
    <s v="Alexis Biesiada"/>
    <n v="25"/>
    <n v="531806"/>
    <s v="Musical"/>
    <s v="Kayla Jackson"/>
    <s v="Standing Ovation "/>
    <n v="548"/>
    <n v="72"/>
    <s v="Kayla Raparelli"/>
    <n v="9"/>
    <s v="dance|dream|frog|philadelphia pennsylvania|snake"/>
    <s v="http://www.imdb.com/title/tt1303803/?ref_=fn_tt_tt_1"/>
    <n v="6"/>
    <x v="0"/>
    <s v="USA"/>
    <s v="PG"/>
    <m/>
    <n v="2010"/>
    <n v="11"/>
    <n v="3.4"/>
    <m/>
    <n v="277"/>
  </r>
  <r>
    <s v="Color"/>
    <x v="1740"/>
    <n v="9"/>
    <n v="105"/>
    <n v="28"/>
    <n v="131"/>
    <s v="Mykel Shannon Jenkins"/>
    <n v="426"/>
    <n v="123777"/>
    <s v="Action|Biography|Crime|Drama|Family|Fantasy"/>
    <s v="Diahann Carroll"/>
    <s v="The Masked Saint "/>
    <n v="342"/>
    <n v="1043"/>
    <s v="Lara Jean Chorostecki"/>
    <n v="0"/>
    <s v=""/>
    <s v="http://www.imdb.com/title/tt3103166/?ref_=fn_tt_tt_1"/>
    <n v="15"/>
    <x v="0"/>
    <s v="Canada"/>
    <s v="PG-13"/>
    <n v="3500000"/>
    <n v="2016"/>
    <n v="294"/>
    <n v="4.7"/>
    <n v="1.85"/>
    <n v="0"/>
  </r>
  <r>
    <s v="Color"/>
    <x v="1741"/>
    <n v="11"/>
    <n v="105"/>
    <n v="6"/>
    <n v="371"/>
    <s v="Shelley Long"/>
    <n v="723"/>
    <n v="8508843"/>
    <s v="Adventure|Comedy"/>
    <s v="Craig T. Nelson"/>
    <s v="Troop Beverly Hills "/>
    <n v="7470"/>
    <n v="2368"/>
    <s v="Kellie Martin"/>
    <n v="1"/>
    <s v="beverly hills hotel|divorce|girl|troop|wilderness"/>
    <s v="http://www.imdb.com/title/tt0098519/?ref_=fn_tt_tt_1"/>
    <n v="35"/>
    <x v="0"/>
    <s v="USA"/>
    <s v="PG"/>
    <n v="18000000"/>
    <n v="1989"/>
    <n v="422"/>
    <n v="5.5"/>
    <n v="1.37"/>
    <n v="0"/>
  </r>
  <r>
    <s v="Color"/>
    <x v="1742"/>
    <n v="12"/>
    <n v="105"/>
    <n v="0"/>
    <m/>
    <s v=""/>
    <m/>
    <n v="247740"/>
    <s v="Documentary|Drama"/>
    <s v=""/>
    <s v="Sex with Strangers "/>
    <n v="285"/>
    <n v="0"/>
    <s v=""/>
    <n v="0"/>
    <s v="bisexual|explicit sex|sex|stranger|swing"/>
    <s v="http://www.imdb.com/title/tt0304692/?ref_=fn_tt_tt_1"/>
    <n v="8"/>
    <x v="0"/>
    <s v="USA"/>
    <s v="Unrated"/>
    <m/>
    <n v="2002"/>
    <m/>
    <n v="4.7"/>
    <n v="1.33"/>
    <n v="51"/>
  </r>
  <r>
    <s v="Color"/>
    <x v="1743"/>
    <n v="13"/>
    <n v="105"/>
    <n v="0"/>
    <n v="27"/>
    <s v="Robert Turano"/>
    <n v="178"/>
    <m/>
    <s v="Comedy|Drama|Music"/>
    <s v="Elaine Bromka"/>
    <s v="Theresa Is a Mother "/>
    <n v="37"/>
    <n v="263"/>
    <s v="Matthew Gumley"/>
    <n v="0"/>
    <s v=""/>
    <s v="http://www.imdb.com/title/tt1989646/?ref_=fn_tt_tt_1"/>
    <n v="1"/>
    <x v="0"/>
    <s v="USA"/>
    <s v="Unrated"/>
    <n v="200000"/>
    <n v="2012"/>
    <n v="32"/>
    <n v="6.7"/>
    <m/>
    <n v="38"/>
  </r>
  <r>
    <s v="Color"/>
    <x v="0"/>
    <n v="14"/>
    <n v="105"/>
    <m/>
    <n v="5"/>
    <s v="Bruce Alexander"/>
    <n v="325"/>
    <m/>
    <s v="Crime|Drama|Mystery"/>
    <s v="David Jason"/>
    <s v="A Touch of Frost             "/>
    <n v="4438"/>
    <n v="344"/>
    <s v="John Lyons"/>
    <n v="1"/>
    <s v="cult tv|death|detective inspector|four word title|internal affairs"/>
    <s v="http://www.imdb.com/title/tt0108967/?ref_=fn_tt_tt_1"/>
    <n v="33"/>
    <x v="0"/>
    <s v="UK"/>
    <s v="Unrated"/>
    <m/>
    <m/>
    <n v="7"/>
    <n v="7.8"/>
    <n v="1.33"/>
    <n v="361"/>
  </r>
  <r>
    <s v="Color"/>
    <x v="1744"/>
    <n v="14"/>
    <n v="105"/>
    <n v="7"/>
    <n v="548"/>
    <s v="Karen Allen"/>
    <n v="2000"/>
    <n v="609042"/>
    <s v="Drama"/>
    <s v="Eric Dane"/>
    <s v="The Basket "/>
    <n v="449"/>
    <n v="3475"/>
    <s v="Peter Coyote"/>
    <n v="2"/>
    <s v="basketball|german immigrant|opera|two word title|war orphan"/>
    <s v="http://www.imdb.com/title/tt0190255/?ref_=fn_tt_tt_1"/>
    <n v="38"/>
    <x v="0"/>
    <s v="USA"/>
    <s v="PG"/>
    <n v="1300000"/>
    <n v="1999"/>
    <n v="783"/>
    <n v="6.5"/>
    <n v="1.85"/>
    <n v="117"/>
  </r>
  <r>
    <s v="Color"/>
    <x v="116"/>
    <n v="15"/>
    <n v="105"/>
    <n v="121"/>
    <n v="384"/>
    <s v="Alyson Hannigan"/>
    <n v="11000"/>
    <n v="13854000"/>
    <s v="Comedy|Romance|Sci-Fi"/>
    <s v="Jon Lovitz"/>
    <s v="My Stepmother Is an Alien "/>
    <n v="21079"/>
    <n v="14677"/>
    <s v="Tony Jay"/>
    <n v="0"/>
    <s v="alien|earth|female alien|mission|secret"/>
    <s v="http://www.imdb.com/title/tt0095687/?ref_=fn_tt_tt_1"/>
    <n v="55"/>
    <x v="0"/>
    <s v="USA"/>
    <s v="PG-13"/>
    <n v="20000000"/>
    <n v="1988"/>
    <n v="3000"/>
    <n v="5.2"/>
    <n v="1.85"/>
    <n v="818"/>
  </r>
  <r>
    <s v="Color"/>
    <x v="1745"/>
    <n v="16"/>
    <n v="105"/>
    <n v="5"/>
    <n v="122"/>
    <s v="Gerardo Taracena"/>
    <n v="274"/>
    <n v="1391770"/>
    <s v="Adventure|Comedy|Western"/>
    <s v="Jaime Camil"/>
    <s v="Saving Private Perez "/>
    <n v="1592"/>
    <n v="793"/>
    <s v="Joaquín Cosio"/>
    <n v="6"/>
    <s v="conflicted hero|flashback|mission|rescue|rescue mission"/>
    <s v="http://www.imdb.com/title/tt0461336/?ref_=fn_tt_tt_1"/>
    <n v="14"/>
    <x v="9"/>
    <s v="Mexico"/>
    <s v="PG-13"/>
    <m/>
    <n v="2011"/>
    <n v="154"/>
    <n v="6"/>
    <n v="2.35"/>
    <n v="0"/>
  </r>
  <r>
    <s v="Color"/>
    <x v="1098"/>
    <n v="19"/>
    <n v="105"/>
    <n v="24"/>
    <n v="125"/>
    <s v="Udo Kier"/>
    <n v="776"/>
    <n v="22723"/>
    <s v="Action|Comedy|Drama|War"/>
    <s v="Eddie Izzard"/>
    <s v="All the Queen's Men "/>
    <n v="2236"/>
    <n v="1732"/>
    <s v="Edward Fox"/>
    <n v="1"/>
    <s v="apostrophe in title|behind enemy lines|box office flop|gay interest|punctuation in title"/>
    <s v="http://www.imdb.com/title/tt0252223/?ref_=fn_tt_tt_1"/>
    <n v="40"/>
    <x v="0"/>
    <s v="Germany"/>
    <s v="PG-13"/>
    <n v="25000000"/>
    <n v="2001"/>
    <n v="595"/>
    <n v="4.5"/>
    <n v="2.35"/>
    <n v="193"/>
  </r>
  <r>
    <s v="Color"/>
    <x v="1746"/>
    <n v="20"/>
    <n v="105"/>
    <n v="82"/>
    <n v="69"/>
    <s v="Katy Jurado"/>
    <n v="746"/>
    <m/>
    <s v="Drama|Romance"/>
    <s v="Gina Lollobrigida"/>
    <s v="Trapeze "/>
    <n v="3102"/>
    <n v="986"/>
    <s v="Sidney James"/>
    <n v="0"/>
    <s v="acrobat|circus|cripple|trapeze|trapeze artist"/>
    <s v="http://www.imdb.com/title/tt0049875/?ref_=fn_tt_tt_1"/>
    <n v="35"/>
    <x v="0"/>
    <s v="USA"/>
    <s v="Approved"/>
    <n v="4000000"/>
    <n v="1956"/>
    <n v="119"/>
    <n v="6.8"/>
    <n v="2.35"/>
    <n v="283"/>
  </r>
  <r>
    <s v="Color"/>
    <x v="116"/>
    <n v="20"/>
    <n v="105"/>
    <n v="121"/>
    <n v="354"/>
    <s v="Jane Krakowski"/>
    <n v="3000"/>
    <n v="10070000"/>
    <s v="Comedy|Drama|Romance"/>
    <s v="Brendan Fraser"/>
    <s v="Mrs. Winterbourne "/>
    <n v="5668"/>
    <n v="5023"/>
    <s v="Cathryn de Prume"/>
    <n v="3"/>
    <s v="love|train|train wreck|twin brother|two word title"/>
    <s v="http://www.imdb.com/title/tt0117104/?ref_=fn_tt_tt_1"/>
    <n v="50"/>
    <x v="0"/>
    <s v="USA"/>
    <s v="PG-13"/>
    <n v="25000000"/>
    <n v="1996"/>
    <n v="624"/>
    <n v="6.2"/>
    <n v="1.85"/>
    <n v="491"/>
  </r>
  <r>
    <s v="Color"/>
    <x v="1747"/>
    <n v="22"/>
    <n v="105"/>
    <n v="0"/>
    <n v="0"/>
    <s v="Garba Touré"/>
    <n v="0"/>
    <m/>
    <s v="Documentary"/>
    <s v="Aliou Touré"/>
    <s v="They Will Have to Kill Us First "/>
    <n v="74"/>
    <n v="0"/>
    <s v="Khaira Arby"/>
    <n v="3"/>
    <s v=""/>
    <s v="http://www.imdb.com/title/tt4333662/?ref_=fn_tt_tt_1"/>
    <n v="2"/>
    <x v="5"/>
    <s v="UK"/>
    <s v="Unrated"/>
    <n v="400000"/>
    <n v="2015"/>
    <n v="0"/>
    <n v="7.7"/>
    <m/>
    <n v="34"/>
  </r>
  <r>
    <s v="Color"/>
    <x v="1748"/>
    <n v="26"/>
    <n v="105"/>
    <n v="93"/>
    <n v="51"/>
    <s v="Lucy Gaskell"/>
    <n v="179"/>
    <m/>
    <s v="Action|Adventure|Fantasy"/>
    <s v="Bruce Payne"/>
    <s v="Dungeons &amp; Dragons: Wrath of the Dragon God "/>
    <n v="5018"/>
    <n v="363"/>
    <s v="Steven Elder"/>
    <n v="0"/>
    <s v="combat|helmet|martial arts|medieval times|violence"/>
    <s v="http://www.imdb.com/title/tt0406728/?ref_=fn_tt_tt_1"/>
    <n v="108"/>
    <x v="0"/>
    <s v="Germany"/>
    <s v="Not Rated"/>
    <n v="15000000"/>
    <n v="2005"/>
    <n v="55"/>
    <n v="4.9000000000000004"/>
    <n v="1.78"/>
    <n v="473"/>
  </r>
  <r>
    <s v="Color"/>
    <x v="1541"/>
    <n v="34"/>
    <n v="105"/>
    <n v="0"/>
    <n v="116"/>
    <s v="Harold Gould"/>
    <n v="597"/>
    <m/>
    <s v="Comedy|Drama|Romance"/>
    <s v="Austin Pendleton"/>
    <s v="The Front Page "/>
    <n v="9007"/>
    <n v="1218"/>
    <s v="David Wayne"/>
    <n v="2"/>
    <s v="1920s|communist|escape from jail|newspaper|reporter"/>
    <s v="http://www.imdb.com/title/tt0071524/?ref_=fn_tt_tt_1"/>
    <n v="50"/>
    <x v="0"/>
    <s v="USA"/>
    <s v="PG"/>
    <n v="4000000"/>
    <n v="1974"/>
    <n v="222"/>
    <n v="7.3"/>
    <n v="2.35"/>
    <n v="661"/>
  </r>
  <r>
    <s v="Color"/>
    <x v="1749"/>
    <n v="35"/>
    <n v="105"/>
    <n v="39"/>
    <n v="183"/>
    <s v="Michael Nouri"/>
    <n v="267"/>
    <n v="3123749"/>
    <s v="Comedy|Romance"/>
    <s v="Dyan Cannon"/>
    <s v="Boynton Beach Club "/>
    <n v="746"/>
    <n v="1231"/>
    <s v="Brenda Vaccaro"/>
    <n v="8"/>
    <s v="title spoken by character"/>
    <s v="http://www.imdb.com/title/tt0439478/?ref_=fn_tt_tt_1"/>
    <n v="27"/>
    <x v="0"/>
    <s v="USA"/>
    <s v="R"/>
    <n v="1500000"/>
    <n v="2005"/>
    <n v="225"/>
    <n v="6.5"/>
    <n v="1.85"/>
    <n v="88"/>
  </r>
  <r>
    <s v="Color"/>
    <x v="1750"/>
    <n v="36"/>
    <n v="105"/>
    <n v="114"/>
    <n v="537"/>
    <s v="Stephen Baldwin"/>
    <n v="4000"/>
    <n v="17100000"/>
    <s v="Action|Adventure|Crime|Drama|Romance"/>
    <s v="Salma Hayek"/>
    <s v="Fled "/>
    <n v="7073"/>
    <n v="6152"/>
    <s v="Will Patton"/>
    <n v="1"/>
    <s v="disk|floppy disk|mafia|prison|prisoner"/>
    <s v="http://www.imdb.com/title/tt0116320/?ref_=fn_tt_tt_1"/>
    <n v="29"/>
    <x v="0"/>
    <s v="USA"/>
    <s v="R"/>
    <n v="25000000"/>
    <n v="1996"/>
    <n v="561"/>
    <n v="5.3"/>
    <n v="1.85"/>
    <n v="204"/>
  </r>
  <r>
    <s v="Color"/>
    <x v="1751"/>
    <n v="40"/>
    <n v="105"/>
    <n v="29"/>
    <n v="97"/>
    <s v="Robert Blake"/>
    <n v="584"/>
    <n v="35324232"/>
    <s v="Action|Comedy|Crime|Drama|Thriller"/>
    <s v="Vincent Pastore"/>
    <s v="Money Train "/>
    <n v="32224"/>
    <n v="1132"/>
    <s v="Aida Turturro"/>
    <n v="1"/>
    <s v="bare breasts|breast|loan shark|subway|train"/>
    <s v="http://www.imdb.com/title/tt0113845/?ref_=fn_tt_tt_1"/>
    <n v="62"/>
    <x v="0"/>
    <s v="USA"/>
    <s v="R"/>
    <n v="68000000"/>
    <n v="1995"/>
    <n v="220"/>
    <n v="5.6"/>
    <n v="2.35"/>
    <n v="617"/>
  </r>
  <r>
    <s v="Color"/>
    <x v="1752"/>
    <n v="44"/>
    <n v="105"/>
    <n v="0"/>
    <n v="394"/>
    <s v="Felicity Huffman"/>
    <n v="745"/>
    <n v="37440"/>
    <s v="Comedy|Drama|Music"/>
    <s v="Billy Crudup"/>
    <s v="Rudderless "/>
    <n v="12672"/>
    <n v="1986"/>
    <s v="David Adam Flannery"/>
    <n v="1"/>
    <s v="demo tape|directed by cast member|grieving father|guitar|guitar player"/>
    <s v="http://www.imdb.com/title/tt1798243/?ref_=fn_tt_tt_1"/>
    <n v="60"/>
    <x v="0"/>
    <s v="USA"/>
    <s v="R"/>
    <n v="5000000"/>
    <n v="2014"/>
    <n v="508"/>
    <n v="7.5"/>
    <m/>
    <n v="0"/>
  </r>
  <r>
    <s v=" Black and White"/>
    <x v="1662"/>
    <n v="49"/>
    <n v="105"/>
    <n v="52"/>
    <n v="275"/>
    <s v="Susan Ward"/>
    <n v="477"/>
    <n v="5217498"/>
    <s v="Drama|Mystery|Thriller"/>
    <s v="Matthew Settle"/>
    <s v="The In Crowd "/>
    <n v="3668"/>
    <n v="2312"/>
    <s v="A.J. Buckley"/>
    <n v="4"/>
    <s v="clique|country club|female protagonist|lip gloss|title directed by female"/>
    <s v="http://www.imdb.com/title/tt0163676/?ref_=fn_tt_tt_1"/>
    <n v="85"/>
    <x v="0"/>
    <s v="USA"/>
    <s v="PG-13"/>
    <n v="15000000"/>
    <n v="2000"/>
    <n v="397"/>
    <n v="4.5999999999999996"/>
    <n v="1.85"/>
    <n v="157"/>
  </r>
  <r>
    <s v="Color"/>
    <x v="1753"/>
    <n v="52"/>
    <n v="105"/>
    <n v="10"/>
    <n v="184"/>
    <s v="Susie Abromeit"/>
    <n v="756"/>
    <n v="1425993"/>
    <s v="Comedy"/>
    <s v="Geoff Stults"/>
    <s v="I Hope They Serve Beer in Hell "/>
    <n v="7412"/>
    <n v="1417"/>
    <s v="Derek Wayne Johnson"/>
    <n v="1"/>
    <s v="bachelor party|bare butt|loud sex|sex standing up|topless female nudity"/>
    <s v="http://www.imdb.com/title/tt1220628/?ref_=fn_tt_tt_1"/>
    <n v="72"/>
    <x v="0"/>
    <s v="USA"/>
    <s v="R"/>
    <m/>
    <n v="2009"/>
    <n v="216"/>
    <n v="5.3"/>
    <n v="2.35"/>
    <n v="0"/>
  </r>
  <r>
    <s v="Color"/>
    <x v="1754"/>
    <n v="53"/>
    <n v="105"/>
    <n v="7"/>
    <n v="356"/>
    <s v="Cesar Romero"/>
    <n v="1000"/>
    <m/>
    <s v="Adventure|Comedy|Family"/>
    <s v="Burgess Meredith"/>
    <s v="Batman: The Movie "/>
    <n v="22975"/>
    <n v="2658"/>
    <s v="Burt Ward"/>
    <n v="1"/>
    <s v="black cat|catwoman|dc comics|penguin|riddler"/>
    <s v="http://www.imdb.com/title/tt0060153/?ref_=fn_tt_tt_1"/>
    <n v="155"/>
    <x v="0"/>
    <s v="USA"/>
    <s v="Approved"/>
    <n v="1377800"/>
    <n v="1966"/>
    <n v="370"/>
    <n v="6.5"/>
    <n v="1.85"/>
    <n v="0"/>
  </r>
  <r>
    <s v="Color"/>
    <x v="1755"/>
    <n v="54"/>
    <n v="105"/>
    <n v="49"/>
    <n v="104"/>
    <s v="Adam Boyer"/>
    <n v="680"/>
    <n v="21160089"/>
    <s v="Comedy|Crime|Drama|Music|Romance"/>
    <s v="T.I."/>
    <s v="ATL "/>
    <n v="8522"/>
    <n v="1538"/>
    <s v="Malika"/>
    <n v="0"/>
    <s v="high school|rollerskating rink|spelman college|twin|voice over narration"/>
    <s v="http://www.imdb.com/title/tt0466856/?ref_=fn_tt_tt_1"/>
    <n v="92"/>
    <x v="0"/>
    <s v="USA"/>
    <s v="PG-13"/>
    <m/>
    <n v="2006"/>
    <n v="503"/>
    <n v="6"/>
    <n v="2.35"/>
    <n v="874"/>
  </r>
  <r>
    <s v="Color"/>
    <x v="910"/>
    <n v="58"/>
    <n v="105"/>
    <n v="148"/>
    <n v="400"/>
    <s v="Tamara Tunie"/>
    <n v="539"/>
    <n v="687081"/>
    <s v="Crime|Drama|Music|Mystery|Thriller"/>
    <s v="Colm Feore"/>
    <s v="The Caveman's Valentine "/>
    <n v="5602"/>
    <n v="1767"/>
    <s v="Aunjanue Ellis"/>
    <n v="0"/>
    <s v="chrysler building manhattan new york city|delusion|manhattan new york city|new york city|title directed by female"/>
    <s v="http://www.imdb.com/title/tt0182000/?ref_=fn_tt_tt_1"/>
    <n v="59"/>
    <x v="0"/>
    <s v="USA"/>
    <s v="R"/>
    <m/>
    <n v="2001"/>
    <n v="508"/>
    <n v="6"/>
    <n v="1.85"/>
    <n v="329"/>
  </r>
  <r>
    <s v="Color"/>
    <x v="1756"/>
    <n v="60"/>
    <n v="105"/>
    <n v="0"/>
    <n v="506"/>
    <s v="Michael Moore"/>
    <n v="975"/>
    <n v="10014234"/>
    <s v="Comedy|Crime"/>
    <s v="Michael Rapaport"/>
    <s v="Lucky Numbers "/>
    <n v="8560"/>
    <n v="3580"/>
    <s v="Richard Schiff"/>
    <n v="1"/>
    <s v="celebrity|lottery|murder|snowmobile|weatherman"/>
    <s v="http://www.imdb.com/title/tt0219952/?ref_=fn_tt_tt_1"/>
    <n v="69"/>
    <x v="0"/>
    <s v="France"/>
    <s v="R"/>
    <n v="65000000"/>
    <n v="2000"/>
    <n v="909"/>
    <n v="5"/>
    <n v="1.85"/>
    <n v="177"/>
  </r>
  <r>
    <s v="Color"/>
    <x v="1757"/>
    <n v="66"/>
    <n v="105"/>
    <n v="25"/>
    <n v="98"/>
    <s v="Ronit Elkabetz"/>
    <n v="963"/>
    <n v="2874"/>
    <s v="Drama"/>
    <s v="Catherine Deneuve"/>
    <s v="The Girl on the Train "/>
    <n v="1219"/>
    <n v="1375"/>
    <s v="Émilie Dequenne"/>
    <n v="1"/>
    <s v="bar mitzvah|lawyer|train|wealth|wrestler"/>
    <s v="http://www.imdb.com/title/tt1183672/?ref_=fn_tt_tt_1"/>
    <n v="14"/>
    <x v="5"/>
    <s v="France"/>
    <s v="Unrated"/>
    <m/>
    <n v="2009"/>
    <n v="168"/>
    <n v="6"/>
    <n v="2.35"/>
    <n v="120"/>
  </r>
  <r>
    <s v="Color"/>
    <x v="776"/>
    <n v="66"/>
    <n v="105"/>
    <n v="29"/>
    <n v="742"/>
    <s v="Oliver James"/>
    <n v="14000"/>
    <n v="35990505"/>
    <s v="Comedy|Drama|Family|Romance"/>
    <s v="Colin Firth"/>
    <s v="What a Girl Wants "/>
    <n v="48095"/>
    <n v="16400"/>
    <s v="Kelly Preston"/>
    <n v="1"/>
    <s v="american|daughter|england|father|politician"/>
    <s v="http://www.imdb.com/title/tt0286788/?ref_=fn_tt_tt_1"/>
    <n v="194"/>
    <x v="0"/>
    <s v="USA"/>
    <s v="PG"/>
    <n v="20000000"/>
    <n v="2003"/>
    <n v="1000"/>
    <n v="5.8"/>
    <n v="2.35"/>
    <n v="0"/>
  </r>
  <r>
    <s v="Color"/>
    <x v="1550"/>
    <n v="71"/>
    <n v="105"/>
    <n v="96"/>
    <n v="35"/>
    <s v="Armin Mueller-Stahl"/>
    <n v="509"/>
    <n v="35811509"/>
    <s v="Biography|Drama|Music|Romance"/>
    <s v="Noah Taylor"/>
    <s v="Shine "/>
    <n v="43013"/>
    <n v="888"/>
    <s v="Nicholas Bell"/>
    <n v="0"/>
    <s v="abuse|australia|concert|pianist|piano"/>
    <s v="http://www.imdb.com/title/tt0117631/?ref_=fn_tt_tt_1"/>
    <n v="104"/>
    <x v="0"/>
    <s v="Australia"/>
    <s v="PG-13"/>
    <n v="5500000"/>
    <n v="1996"/>
    <n v="294"/>
    <n v="7.7"/>
    <n v="1.85"/>
    <n v="0"/>
  </r>
  <r>
    <s v="Color"/>
    <x v="1011"/>
    <n v="72"/>
    <n v="105"/>
    <n v="23"/>
    <n v="485"/>
    <s v="Keshia Knight Pulliam"/>
    <n v="1000"/>
    <n v="36310118"/>
    <s v="Comedy"/>
    <s v="Alfre Woodard"/>
    <s v="Beauty Shop "/>
    <n v="13194"/>
    <n v="3535"/>
    <s v="LisaRaye McCoy"/>
    <n v="1"/>
    <s v="client|dentures|false teeth|reference to peter pan|single parent"/>
    <s v="http://www.imdb.com/title/tt0388500/?ref_=fn_tt_tt_1"/>
    <n v="59"/>
    <x v="0"/>
    <s v="USA"/>
    <s v="PG-13"/>
    <m/>
    <n v="2005"/>
    <n v="619"/>
    <n v="5.5"/>
    <n v="2.35"/>
    <n v="671"/>
  </r>
  <r>
    <s v="Color"/>
    <x v="1758"/>
    <n v="72"/>
    <n v="105"/>
    <n v="16000"/>
    <n v="258"/>
    <s v="Richard Bull"/>
    <n v="16000"/>
    <m/>
    <s v="Mystery|Western"/>
    <s v="Clint Eastwood"/>
    <s v="High Plains Drifter "/>
    <n v="36381"/>
    <n v="17599"/>
    <s v="John Hillerman"/>
    <n v="0"/>
    <s v="gravestone|gunfighter|outlaw|revenge|small town"/>
    <s v="http://www.imdb.com/title/tt0068699/?ref_=fn_tt_tt_1"/>
    <n v="169"/>
    <x v="0"/>
    <s v="USA"/>
    <s v="R"/>
    <n v="5500000"/>
    <n v="1973"/>
    <n v="742"/>
    <n v="7.6"/>
    <n v="2.35"/>
    <n v="0"/>
  </r>
  <r>
    <s v="Color"/>
    <x v="1759"/>
    <n v="72"/>
    <n v="105"/>
    <n v="631"/>
    <n v="327"/>
    <s v="Warren Beatty"/>
    <n v="678"/>
    <n v="103738726"/>
    <s v="Action|Comedy|Crime|Music|Romance|Thriller"/>
    <s v="Charlie Korsmo"/>
    <s v="Dick Tracy "/>
    <n v="47819"/>
    <n v="2096"/>
    <s v="Seymour Cassel"/>
    <n v="1"/>
    <s v="crime boss|detective|dick tracy|gangster|orphan"/>
    <s v="http://www.imdb.com/title/tt0099422/?ref_=fn_tt_tt_1"/>
    <n v="164"/>
    <x v="0"/>
    <s v="USA"/>
    <s v="PG"/>
    <n v="100000000"/>
    <n v="1990"/>
    <n v="631"/>
    <n v="6.1"/>
    <n v="1.85"/>
    <n v="2000"/>
  </r>
  <r>
    <s v="Color"/>
    <x v="1760"/>
    <n v="73"/>
    <n v="105"/>
    <n v="34"/>
    <n v="642"/>
    <s v="Kevin Sussman"/>
    <n v="1000"/>
    <n v="20422207"/>
    <s v="Comedy|Drama|Romance"/>
    <s v="Holly Hunter"/>
    <s v="Little Black Book "/>
    <n v="15052"/>
    <n v="4369"/>
    <s v="Dave Annable"/>
    <n v="1"/>
    <s v="electronic devices|gynecologist|little black book|plan|set up"/>
    <s v="http://www.imdb.com/title/tt0361841/?ref_=fn_tt_tt_1"/>
    <n v="116"/>
    <x v="0"/>
    <s v="USA"/>
    <s v="PG-13"/>
    <n v="35000000"/>
    <n v="2004"/>
    <n v="681"/>
    <n v="5.2"/>
    <n v="2.35"/>
    <n v="484"/>
  </r>
  <r>
    <s v="Color"/>
    <x v="781"/>
    <n v="74"/>
    <n v="105"/>
    <n v="147"/>
    <n v="28"/>
    <s v="Gabrielle Reece"/>
    <n v="52"/>
    <n v="2276368"/>
    <s v="Documentary|History|Sport"/>
    <s v="Gerry Lopez"/>
    <s v="Riding Giants "/>
    <n v="3849"/>
    <n v="179"/>
    <s v="Laird John Hamilton"/>
    <n v="1"/>
    <s v="beach|surfing|surfing contest|two word title|wave"/>
    <s v="http://www.imdb.com/title/tt0389326/?ref_=fn_tt_tt_1"/>
    <n v="37"/>
    <x v="0"/>
    <s v="USA"/>
    <s v="PG-13"/>
    <m/>
    <n v="2004"/>
    <n v="52"/>
    <n v="7.9"/>
    <m/>
    <n v="0"/>
  </r>
  <r>
    <s v="Color"/>
    <x v="1761"/>
    <n v="78"/>
    <n v="105"/>
    <n v="25"/>
    <n v="51"/>
    <s v="Lynn Hung"/>
    <n v="461"/>
    <n v="2126511"/>
    <s v="Action|Biography|Drama|History"/>
    <s v="Mike Tyson"/>
    <s v="Ip Man 3 "/>
    <n v="21912"/>
    <n v="615"/>
    <s v="Kwok-Kwan Chan"/>
    <n v="0"/>
    <s v="1950s|cancer|hong kong|martial arts school|wing chun"/>
    <s v="http://www.imdb.com/title/tt2888046/?ref_=fn_tt_tt_1"/>
    <n v="45"/>
    <x v="10"/>
    <s v="Hong Kong"/>
    <s v="PG-13"/>
    <n v="36000000"/>
    <n v="2015"/>
    <n v="79"/>
    <n v="7.2"/>
    <n v="2.35"/>
    <n v="12000"/>
  </r>
  <r>
    <s v="Color"/>
    <x v="1762"/>
    <n v="84"/>
    <n v="105"/>
    <n v="2"/>
    <n v="0"/>
    <s v="Eva Carrozza"/>
    <n v="0"/>
    <n v="8044906"/>
    <s v="Documentary|Family|Music"/>
    <s v="Heather Berman"/>
    <s v="Mad Hot Ballroom "/>
    <n v="3156"/>
    <n v="0"/>
    <s v="Paul Daggett"/>
    <n v="2"/>
    <s v="ballroom dancing|new york city|poise|self confidence|teacher"/>
    <s v="http://www.imdb.com/title/tt0438205/?ref_=fn_tt_tt_1"/>
    <n v="65"/>
    <x v="0"/>
    <s v="USA"/>
    <s v="PG"/>
    <m/>
    <n v="2005"/>
    <n v="0"/>
    <n v="7.5"/>
    <n v="1.85"/>
    <n v="588"/>
  </r>
  <r>
    <s v="Color"/>
    <x v="1763"/>
    <n v="84"/>
    <n v="105"/>
    <n v="29"/>
    <n v="692"/>
    <s v="Christopher Masterson"/>
    <n v="8000"/>
    <n v="126805112"/>
    <s v="Comedy|Romance"/>
    <s v="Julia Roberts"/>
    <s v="My Best Friend's Wedding "/>
    <n v="98199"/>
    <n v="12344"/>
    <s v="Rupert Everett"/>
    <n v="1"/>
    <s v="best friend|chick flick|male female friendship|promise|wedding"/>
    <s v="http://www.imdb.com/title/tt0119738/?ref_=fn_tt_tt_1"/>
    <n v="169"/>
    <x v="0"/>
    <s v="USA"/>
    <s v="PG-13"/>
    <n v="46000000"/>
    <n v="1997"/>
    <n v="1000"/>
    <n v="6.3"/>
    <n v="2.35"/>
    <n v="0"/>
  </r>
  <r>
    <s v="Color"/>
    <x v="1764"/>
    <n v="87"/>
    <n v="105"/>
    <n v="50"/>
    <n v="8"/>
    <s v="Andrea Vergara"/>
    <n v="327"/>
    <m/>
    <s v="Crime|Drama|Romance"/>
    <s v="Kenny Johnston"/>
    <s v="Heli "/>
    <n v="3499"/>
    <n v="351"/>
    <s v="Gabriel Reyes"/>
    <n v="0"/>
    <s v="corrupt police|drug cartel|drugs|mexico|police"/>
    <s v="http://www.imdb.com/title/tt2852376/?ref_=fn_tt_tt_1"/>
    <n v="15"/>
    <x v="9"/>
    <s v="Mexico"/>
    <s v="Not Rated"/>
    <n v="1000000"/>
    <n v="2013"/>
    <n v="9"/>
    <n v="6.8"/>
    <n v="1.85"/>
    <n v="0"/>
  </r>
  <r>
    <s v="Color"/>
    <x v="1765"/>
    <n v="87"/>
    <n v="105"/>
    <n v="0"/>
    <n v="776"/>
    <s v="Steve Buscemi"/>
    <n v="14000"/>
    <n v="540085"/>
    <s v="Comedy|Musical|Romance"/>
    <s v="Kate Winslet"/>
    <s v="Romance &amp; Cigarettes "/>
    <n v="10052"/>
    <n v="28004"/>
    <s v="Eddie Izzard"/>
    <n v="0"/>
    <s v="anal sex|death|dream|poem|sex"/>
    <s v="http://www.imdb.com/title/tt0368222/?ref_=fn_tt_tt_1"/>
    <n v="69"/>
    <x v="0"/>
    <s v="USA"/>
    <s v="R"/>
    <m/>
    <n v="2005"/>
    <n v="12000"/>
    <n v="6.3"/>
    <n v="2.35"/>
    <n v="0"/>
  </r>
  <r>
    <s v="Color"/>
    <x v="1005"/>
    <n v="91"/>
    <n v="105"/>
    <n v="99"/>
    <n v="960"/>
    <s v="Alexandra Breckenridge"/>
    <n v="17000"/>
    <n v="33687630"/>
    <s v="Comedy|Romance"/>
    <s v="Channing Tatum"/>
    <s v="She's the Man "/>
    <n v="116762"/>
    <n v="20109"/>
    <s v="Laura Ramsey"/>
    <n v="0"/>
    <s v="disguise|roommate|school|soccer|twin"/>
    <s v="http://www.imdb.com/title/tt0454945/?ref_=fn_tt_tt_1"/>
    <n v="261"/>
    <x v="0"/>
    <s v="USA"/>
    <s v="PG-13"/>
    <n v="20000000"/>
    <n v="2006"/>
    <n v="1000"/>
    <n v="6.4"/>
    <n v="1.85"/>
    <n v="0"/>
  </r>
  <r>
    <s v="Color"/>
    <x v="1005"/>
    <n v="91"/>
    <n v="105"/>
    <n v="99"/>
    <n v="518"/>
    <s v="James Wolk"/>
    <n v="2000"/>
    <n v="25677801"/>
    <s v="Comedy|Family|Romance"/>
    <s v="Jamie Lee Curtis"/>
    <s v="You Again "/>
    <n v="41273"/>
    <n v="4813"/>
    <s v="Christine Lakin"/>
    <n v="6"/>
    <s v="dancing|dog|flight|hostility|travel"/>
    <s v="http://www.imdb.com/title/tt1414382/?ref_=fn_tt_tt_1"/>
    <n v="136"/>
    <x v="0"/>
    <s v="USA"/>
    <s v="PG"/>
    <n v="20000000"/>
    <n v="2010"/>
    <n v="938"/>
    <n v="5.8"/>
    <n v="2.35"/>
    <n v="0"/>
  </r>
  <r>
    <s v="Color"/>
    <x v="1766"/>
    <n v="94"/>
    <n v="105"/>
    <n v="102"/>
    <n v="383"/>
    <s v="Ronny Cox"/>
    <n v="901"/>
    <n v="234760500"/>
    <s v="Action|Comedy|Crime"/>
    <s v="Judge Reinhold"/>
    <s v="Beverly Hills Cop "/>
    <n v="126464"/>
    <n v="3464"/>
    <s v="James Russo"/>
    <n v="1"/>
    <s v="drug dealer|drugs|murder|police brutality|police shootout"/>
    <s v="http://www.imdb.com/title/tt0086960/?ref_=fn_tt_tt_1"/>
    <n v="175"/>
    <x v="0"/>
    <s v="USA"/>
    <s v="R"/>
    <n v="14000000"/>
    <n v="1984"/>
    <n v="605"/>
    <n v="7.3"/>
    <n v="1.85"/>
    <n v="0"/>
  </r>
  <r>
    <s v="Color"/>
    <x v="44"/>
    <n v="96"/>
    <n v="105"/>
    <n v="188"/>
    <n v="482"/>
    <s v="Rene Russo"/>
    <n v="848"/>
    <n v="72077000"/>
    <s v="Comedy|Crime|Thriller"/>
    <s v="Delroy Lindo"/>
    <s v="Get Shorty "/>
    <n v="62986"/>
    <n v="3439"/>
    <s v="Jon Gries"/>
    <n v="4"/>
    <s v="debt|loan shark|mobster|movie business|producer"/>
    <s v="http://www.imdb.com/title/tt0113161/?ref_=fn_tt_tt_1"/>
    <n v="150"/>
    <x v="0"/>
    <s v="USA"/>
    <s v="R"/>
    <n v="30250000"/>
    <n v="1995"/>
    <n v="808"/>
    <n v="6.9"/>
    <n v="1.85"/>
    <n v="0"/>
  </r>
  <r>
    <s v="Color"/>
    <x v="1767"/>
    <n v="96"/>
    <n v="105"/>
    <n v="11"/>
    <n v="16"/>
    <s v="Sharon Small"/>
    <n v="18000"/>
    <n v="1340891"/>
    <s v="Drama|Romance"/>
    <s v="Gerard Butler"/>
    <s v="Dear Frankie "/>
    <n v="18940"/>
    <n v="18105"/>
    <s v="Jack McElhone"/>
    <n v="0"/>
    <s v="boy|dock|letter|seaside|stranger"/>
    <s v="http://www.imdb.com/title/tt0377752/?ref_=fn_tt_tt_1"/>
    <n v="182"/>
    <x v="0"/>
    <s v="UK"/>
    <s v="PG-13"/>
    <m/>
    <n v="2004"/>
    <n v="66"/>
    <n v="7.8"/>
    <n v="1.85"/>
    <n v="2000"/>
  </r>
  <r>
    <s v="Color"/>
    <x v="942"/>
    <n v="97"/>
    <n v="105"/>
    <n v="261"/>
    <n v="617"/>
    <s v="Michael McKean"/>
    <n v="783"/>
    <n v="2062066"/>
    <s v="Biography|Crime|Drama"/>
    <s v="Ed Begley Jr."/>
    <s v="Auto Focus "/>
    <n v="11387"/>
    <n v="2684"/>
    <s v="Kurt Fuller"/>
    <n v="3"/>
    <s v="friendship|photography|radio|sex addict|video"/>
    <s v="http://www.imdb.com/title/tt0298744/?ref_=fn_tt_tt_1"/>
    <n v="147"/>
    <x v="0"/>
    <s v="USA"/>
    <s v="R"/>
    <n v="7000000"/>
    <n v="2002"/>
    <n v="658"/>
    <n v="6.6"/>
    <n v="1.85"/>
    <n v="357"/>
  </r>
  <r>
    <s v="Color"/>
    <x v="1601"/>
    <n v="98"/>
    <n v="105"/>
    <n v="346"/>
    <n v="141"/>
    <s v="Paprika Steen"/>
    <n v="280"/>
    <n v="1647780"/>
    <s v="Drama"/>
    <s v="Ulrich Thomsen"/>
    <s v="The Celebration "/>
    <n v="65951"/>
    <n v="821"/>
    <s v="Trine Dyrholm"/>
    <n v="1"/>
    <s v="dogme 95|family secret|haunted by the past|secret|speech"/>
    <s v="http://www.imdb.com/title/tt0154420/?ref_=fn_tt_tt_1"/>
    <n v="258"/>
    <x v="4"/>
    <s v="Denmark"/>
    <s v="R"/>
    <n v="1300000"/>
    <n v="1998"/>
    <n v="278"/>
    <n v="8.1"/>
    <n v="1.33"/>
    <n v="5000"/>
  </r>
  <r>
    <s v="Color"/>
    <x v="1768"/>
    <n v="104"/>
    <n v="105"/>
    <n v="8"/>
    <n v="278"/>
    <s v="Nicole Sullivan"/>
    <n v="1000"/>
    <n v="67962333"/>
    <s v="Comedy|Romance"/>
    <s v="Bernie Mac"/>
    <s v="Guess Who "/>
    <n v="33887"/>
    <n v="2689"/>
    <s v="Sherri Shepherd"/>
    <n v="2"/>
    <s v="argument|engagement|family relationships|love|undressing"/>
    <s v="http://www.imdb.com/title/tt0372237/?ref_=fn_tt_tt_1"/>
    <n v="160"/>
    <x v="0"/>
    <s v="USA"/>
    <s v="PG-13"/>
    <n v="35000000"/>
    <n v="2005"/>
    <n v="358"/>
    <n v="5.9"/>
    <n v="1.85"/>
    <n v="919"/>
  </r>
  <r>
    <s v="Color"/>
    <x v="401"/>
    <n v="107"/>
    <n v="105"/>
    <n v="65"/>
    <n v="108"/>
    <s v="Dagmara Dominczyk"/>
    <n v="628"/>
    <n v="16991902"/>
    <s v="Drama|Music"/>
    <s v="Beth Grant"/>
    <s v="Rock Star "/>
    <n v="34592"/>
    <n v="1265"/>
    <s v="Matthew Glave"/>
    <n v="0"/>
    <s v="cover band|fired from a job|heavy metal|rock star|tribute band"/>
    <s v="http://www.imdb.com/title/tt0202470/?ref_=fn_tt_tt_1"/>
    <n v="191"/>
    <x v="0"/>
    <s v="USA"/>
    <s v="R"/>
    <n v="57000000"/>
    <n v="2001"/>
    <n v="316"/>
    <n v="6.2"/>
    <n v="2.35"/>
    <n v="0"/>
  </r>
  <r>
    <s v="Color"/>
    <x v="1769"/>
    <n v="110"/>
    <n v="105"/>
    <n v="23"/>
    <n v="897"/>
    <s v="Jurnee Smollett-Bell"/>
    <n v="22000"/>
    <m/>
    <s v="Action|Biography|Drama|Sport"/>
    <s v="Robert De Niro"/>
    <s v="Hands of Stone "/>
    <n v="178"/>
    <n v="27425"/>
    <s v="Edgar Ramírez"/>
    <n v="0"/>
    <s v="boxer|boxing|three word title"/>
    <s v="http://www.imdb.com/title/tt1781827/?ref_=fn_tt_tt_1"/>
    <n v="1"/>
    <x v="0"/>
    <s v="Panama"/>
    <s v="R"/>
    <n v="20000000"/>
    <n v="2016"/>
    <n v="2000"/>
    <n v="7.2"/>
    <m/>
    <n v="0"/>
  </r>
  <r>
    <s v="Color"/>
    <x v="1584"/>
    <n v="110"/>
    <n v="105"/>
    <n v="12000"/>
    <n v="643"/>
    <s v="Nichelle Nichols"/>
    <n v="12000"/>
    <n v="76400000"/>
    <s v="Action|Adventure|Sci-Fi"/>
    <s v="Leonard Nimoy"/>
    <s v="Star Trek III: The Search for Spock "/>
    <n v="58743"/>
    <n v="14762"/>
    <s v="Walter Koenig"/>
    <n v="1"/>
    <s v="dying planet|planet|regaining one's memory|sacrifice|stabbed to death"/>
    <s v="http://www.imdb.com/title/tt0088170/?ref_=fn_tt_tt_1"/>
    <n v="192"/>
    <x v="0"/>
    <s v="USA"/>
    <s v="PG"/>
    <n v="17000000"/>
    <n v="1984"/>
    <n v="664"/>
    <n v="6.6"/>
    <n v="2.35"/>
    <n v="0"/>
  </r>
  <r>
    <s v="Color"/>
    <x v="1770"/>
    <n v="110"/>
    <n v="105"/>
    <n v="0"/>
    <n v="467"/>
    <s v="Bruce McGill"/>
    <n v="883"/>
    <m/>
    <s v="Western"/>
    <s v="Barry Corbin"/>
    <s v="The Ballad of Gregorio Cortez "/>
    <n v="39"/>
    <n v="3164"/>
    <s v="Ned Beatty"/>
    <n v="0"/>
    <s v=""/>
    <s v="http://www.imdb.com/title/tt3551840/?ref_=fn_tt_tt_1"/>
    <n v="2"/>
    <x v="0"/>
    <s v="USA"/>
    <s v="Unrated"/>
    <n v="1250000"/>
    <n v="1982"/>
    <n v="655"/>
    <n v="7.1"/>
    <m/>
    <n v="32"/>
  </r>
  <r>
    <s v="Color"/>
    <x v="81"/>
    <n v="111"/>
    <n v="105"/>
    <n v="13000"/>
    <n v="658"/>
    <s v="Dianne Wiest"/>
    <n v="40000"/>
    <n v="56362352"/>
    <s v="Fantasy|Romance"/>
    <s v="Johnny Depp"/>
    <s v="Edward Scissorhands "/>
    <n v="357581"/>
    <n v="42330"/>
    <s v="Conchata Ferrell"/>
    <n v="0"/>
    <s v="creation|inventor|magical realism|scissors|suburb"/>
    <s v="http://www.imdb.com/title/tt0099487/?ref_=fn_tt_tt_1"/>
    <n v="588"/>
    <x v="0"/>
    <s v="USA"/>
    <s v="PG-13"/>
    <n v="20000000"/>
    <n v="1990"/>
    <n v="967"/>
    <n v="7.9"/>
    <n v="1.85"/>
    <n v="16000"/>
  </r>
  <r>
    <s v="Color"/>
    <x v="1771"/>
    <n v="112"/>
    <n v="105"/>
    <n v="2"/>
    <n v="69"/>
    <s v="Catherine McCormack"/>
    <n v="805"/>
    <n v="63260"/>
    <s v="Action|Animation|Sci-Fi|Thriller"/>
    <s v="Romola Garai"/>
    <s v="Renaissance "/>
    <n v="14325"/>
    <n v="1185"/>
    <s v="Kevork Malikyan"/>
    <n v="0"/>
    <s v="future|kidnapping|missing file|paris france|year 2054"/>
    <s v="http://www.imdb.com/title/tt0386741/?ref_=fn_tt_tt_1"/>
    <n v="90"/>
    <x v="0"/>
    <s v="France"/>
    <s v="R"/>
    <n v="14000000"/>
    <n v="2006"/>
    <n v="306"/>
    <n v="6.7"/>
    <n v="2.35"/>
    <n v="0"/>
  </r>
  <r>
    <s v="Color"/>
    <x v="1702"/>
    <n v="114"/>
    <n v="105"/>
    <n v="61"/>
    <n v="708"/>
    <s v="Frances Conroy"/>
    <n v="5000"/>
    <n v="93815117"/>
    <s v="Comedy|Drama|Romance"/>
    <s v="Bob Hoskins"/>
    <s v="Maid in Manhattan "/>
    <n v="68417"/>
    <n v="7184"/>
    <s v="Natasha Richardson"/>
    <n v="2"/>
    <s v="hotel|maid|new york city|place name in title|the bronx"/>
    <s v="http://www.imdb.com/title/tt0252076/?ref_=fn_tt_tt_1"/>
    <n v="242"/>
    <x v="0"/>
    <s v="USA"/>
    <s v="PG-13"/>
    <n v="55000000"/>
    <n v="2002"/>
    <n v="827"/>
    <n v="5.0999999999999996"/>
    <n v="2.35"/>
    <n v="0"/>
  </r>
  <r>
    <s v="Color"/>
    <x v="1772"/>
    <n v="120"/>
    <n v="105"/>
    <n v="17"/>
    <n v="897"/>
    <s v="Radha Mitchell"/>
    <n v="12000"/>
    <m/>
    <s v="Crime|Drama|Mystery|Thriller"/>
    <s v="Nicolas Cage"/>
    <s v="The Frozen Ground "/>
    <n v="43879"/>
    <n v="16355"/>
    <s v="Jodi Lyn O'Keefe"/>
    <n v="3"/>
    <s v="anchorage alaska|based on true story|pole dancer|serial killer|strip club"/>
    <s v="http://www.imdb.com/title/tt2005374/?ref_=fn_tt_tt_1"/>
    <n v="133"/>
    <x v="0"/>
    <s v="USA"/>
    <s v="R"/>
    <n v="27220000"/>
    <n v="2013"/>
    <n v="991"/>
    <n v="6.4"/>
    <n v="2.35"/>
    <n v="11000"/>
  </r>
  <r>
    <s v="Color"/>
    <x v="1006"/>
    <n v="121"/>
    <n v="105"/>
    <n v="163"/>
    <n v="338"/>
    <s v="Kimberly J. Brown"/>
    <n v="1000"/>
    <n v="132541238"/>
    <s v="Comedy"/>
    <s v="Angus T. Jones"/>
    <s v="Bringing Down the House "/>
    <n v="30058"/>
    <n v="2505"/>
    <s v="Steve Harris"/>
    <n v="2"/>
    <s v="divorce|lawyer|spanking|villain arrested|wrongful conviction"/>
    <s v="http://www.imdb.com/title/tt0305669/?ref_=fn_tt_tt_1"/>
    <n v="236"/>
    <x v="0"/>
    <s v="USA"/>
    <s v="PG-13"/>
    <n v="33000000"/>
    <n v="2003"/>
    <n v="409"/>
    <n v="5.5"/>
    <n v="2.35"/>
    <n v="800"/>
  </r>
  <r>
    <s v="Color"/>
    <x v="137"/>
    <n v="121"/>
    <n v="105"/>
    <n v="0"/>
    <n v="4"/>
    <s v="Hans Weingartner"/>
    <n v="15"/>
    <n v="5400000"/>
    <s v="Drama|Romance"/>
    <s v="Hanno Pöschl"/>
    <s v="Before Sunrise "/>
    <n v="183288"/>
    <n v="36"/>
    <s v="Dominik Castell"/>
    <n v="1"/>
    <s v="american|conversations|kiss|love|train"/>
    <s v="http://www.imdb.com/title/tt0112471/?ref_=fn_tt_tt_1"/>
    <n v="395"/>
    <x v="0"/>
    <s v="USA"/>
    <s v="R"/>
    <n v="2500000"/>
    <n v="1995"/>
    <n v="12"/>
    <n v="8.1"/>
    <n v="1.85"/>
    <n v="22000"/>
  </r>
  <r>
    <s v="Color"/>
    <x v="1773"/>
    <n v="122"/>
    <n v="105"/>
    <n v="0"/>
    <n v="223"/>
    <s v="Julian Richings"/>
    <n v="716"/>
    <n v="99462"/>
    <s v="Action|Adventure|Drama|Family"/>
    <s v="Callum Rennie"/>
    <s v="The Young and Prodigious T.S. Spivet "/>
    <n v="11347"/>
    <n v="1843"/>
    <s v="Judy Davis"/>
    <n v="1"/>
    <s v="3 dimensional|cartographer|punctuation in title|smithsonian|train"/>
    <s v="http://www.imdb.com/title/tt1981107/?ref_=fn_tt_tt_1"/>
    <n v="28"/>
    <x v="0"/>
    <s v="France"/>
    <s v="PG"/>
    <n v="33000000"/>
    <n v="2013"/>
    <n v="648"/>
    <n v="7.1"/>
    <n v="2.35"/>
    <n v="5000"/>
  </r>
  <r>
    <s v="Color"/>
    <x v="377"/>
    <n v="125"/>
    <n v="105"/>
    <n v="67"/>
    <n v="40"/>
    <s v="Nancy O'Dell"/>
    <n v="681"/>
    <n v="71017784"/>
    <s v="Adventure|Animation|Comedy|Family|Fantasy"/>
    <s v="Jacob Tremblay"/>
    <s v="The Smurfs 2 "/>
    <n v="27257"/>
    <n v="914"/>
    <s v="Vanessa Matsui"/>
    <n v="3"/>
    <s v="based on cartoon|box office hit|no opening credits|sequel|smurf"/>
    <s v="http://www.imdb.com/title/tt2017020/?ref_=fn_tt_tt_1"/>
    <n v="59"/>
    <x v="0"/>
    <s v="USA"/>
    <s v="PG"/>
    <n v="105000000"/>
    <n v="2013"/>
    <n v="71"/>
    <n v="5.4"/>
    <n v="1.85"/>
    <n v="0"/>
  </r>
  <r>
    <s v=" Black and White"/>
    <x v="1774"/>
    <n v="127"/>
    <n v="105"/>
    <n v="386"/>
    <n v="248"/>
    <s v="Lynn Redgrave"/>
    <n v="3000"/>
    <n v="6390032"/>
    <s v="Biography|Drama"/>
    <s v="Brendan Fraser"/>
    <s v="Gods and Monsters "/>
    <n v="24977"/>
    <n v="4238"/>
    <s v="Kevin J. O'Connor"/>
    <n v="2"/>
    <s v="friendship|gardener|gay interest|homosexual|memory"/>
    <s v="http://www.imdb.com/title/tt0120684/?ref_=fn_tt_tt_1"/>
    <n v="229"/>
    <x v="0"/>
    <s v="USA"/>
    <s v="R"/>
    <n v="3500000"/>
    <n v="1998"/>
    <n v="258"/>
    <n v="7.5"/>
    <n v="2.35"/>
    <n v="0"/>
  </r>
  <r>
    <s v="Color"/>
    <x v="1775"/>
    <n v="127"/>
    <n v="105"/>
    <n v="248"/>
    <n v="147"/>
    <s v="Chi McBride"/>
    <n v="673"/>
    <n v="10460089"/>
    <s v="Crime|Drama|Mystery|Thriller"/>
    <s v="Jason Patric"/>
    <s v="Narc "/>
    <n v="34098"/>
    <n v="1442"/>
    <s v="Alan Van Sprang"/>
    <n v="1"/>
    <s v="blood splatter|cover up|murder|police shootout|undercover"/>
    <s v="http://www.imdb.com/title/tt0272207/?ref_=fn_tt_tt_1"/>
    <n v="214"/>
    <x v="0"/>
    <s v="USA"/>
    <s v="R"/>
    <n v="7500000"/>
    <n v="2002"/>
    <n v="466"/>
    <n v="7.2"/>
    <n v="1.85"/>
    <n v="1000"/>
  </r>
  <r>
    <s v="Color"/>
    <x v="1383"/>
    <n v="129"/>
    <n v="105"/>
    <n v="78"/>
    <n v="298"/>
    <s v="Annabeth Gish"/>
    <n v="984"/>
    <n v="116735231"/>
    <s v="Crime|Mystery|Thriller"/>
    <s v="Bruce Greenwood"/>
    <s v="Double Jeopardy "/>
    <n v="56646"/>
    <n v="2129"/>
    <s v="Bruce Campbell"/>
    <n v="0"/>
    <s v="blood|murder|sex scene|wrongful arrest|wrongful conviction"/>
    <s v="http://www.imdb.com/title/tt0150377/?ref_=fn_tt_tt_1"/>
    <n v="336"/>
    <x v="0"/>
    <s v="USA"/>
    <s v="R"/>
    <n v="70000000"/>
    <n v="1999"/>
    <n v="489"/>
    <n v="6.4"/>
    <n v="2.35"/>
    <n v="0"/>
  </r>
  <r>
    <s v="Color"/>
    <x v="1776"/>
    <n v="135"/>
    <n v="105"/>
    <n v="125"/>
    <n v="2000"/>
    <s v="Dennis Quaid"/>
    <n v="18000"/>
    <n v="13101142"/>
    <s v="Comedy|Romance|Sport"/>
    <s v="Gerard Butler"/>
    <s v="Playing for Keeps "/>
    <n v="23916"/>
    <n v="23122"/>
    <s v="Judy Greer"/>
    <n v="5"/>
    <s v="coach|soccer|soccer coach|soccer mom|soccer team"/>
    <s v="http://www.imdb.com/title/tt1540128/?ref_=fn_tt_tt_1"/>
    <n v="50"/>
    <x v="0"/>
    <s v="USA"/>
    <s v="PG-13"/>
    <n v="35000000"/>
    <n v="2012"/>
    <n v="2000"/>
    <n v="5.7"/>
    <n v="2.35"/>
    <n v="0"/>
  </r>
  <r>
    <s v="Color"/>
    <x v="1777"/>
    <n v="138"/>
    <n v="105"/>
    <n v="488"/>
    <n v="13000"/>
    <s v="Bradley Cooper"/>
    <n v="15000"/>
    <n v="20991497"/>
    <s v="Comedy|Drama|Romance"/>
    <s v="Emma Stone"/>
    <s v="Aloha "/>
    <n v="39778"/>
    <n v="44037"/>
    <s v="Bill Murray"/>
    <n v="1"/>
    <s v="box office flop|critically bashed|hawaii|one word title|written by director"/>
    <s v="http://www.imdb.com/title/tt1243974/?ref_=fn_tt_tt_1"/>
    <n v="172"/>
    <x v="0"/>
    <s v="USA"/>
    <s v="PG-13"/>
    <n v="37000000"/>
    <n v="2015"/>
    <n v="14000"/>
    <n v="5.4"/>
    <n v="1.85"/>
    <n v="11000"/>
  </r>
  <r>
    <s v="Color"/>
    <x v="1777"/>
    <n v="138"/>
    <n v="105"/>
    <n v="488"/>
    <n v="13000"/>
    <s v="Bradley Cooper"/>
    <n v="15000"/>
    <n v="20991497"/>
    <s v="Comedy|Drama|Romance"/>
    <s v="Emma Stone"/>
    <s v="Aloha "/>
    <n v="39782"/>
    <n v="44037"/>
    <s v="Bill Murray"/>
    <n v="1"/>
    <s v="box office flop|critically bashed|hawaii|one word title|written by director"/>
    <s v="http://www.imdb.com/title/tt1243974/?ref_=fn_tt_tt_1"/>
    <n v="172"/>
    <x v="0"/>
    <s v="USA"/>
    <s v="PG-13"/>
    <n v="37000000"/>
    <n v="2015"/>
    <n v="14000"/>
    <n v="5.4"/>
    <n v="1.85"/>
    <n v="11000"/>
  </r>
  <r>
    <s v="Color"/>
    <x v="1778"/>
    <n v="138"/>
    <n v="105"/>
    <n v="43"/>
    <n v="827"/>
    <s v="Milla Jovovich"/>
    <n v="22000"/>
    <n v="1796024"/>
    <s v="Drama|Thriller"/>
    <s v="Robert De Niro"/>
    <s v="Stone "/>
    <n v="34985"/>
    <n v="37766"/>
    <s v="Frances Conroy"/>
    <n v="1"/>
    <s v="arsonist|blood splatter on face|deception|parole|parole officer"/>
    <s v="http://www.imdb.com/title/tt1423995/?ref_=fn_tt_tt_1"/>
    <n v="135"/>
    <x v="0"/>
    <s v="USA"/>
    <s v="R"/>
    <n v="22000000"/>
    <n v="2010"/>
    <n v="14000"/>
    <n v="5.4"/>
    <n v="2.35"/>
    <n v="0"/>
  </r>
  <r>
    <s v="Color"/>
    <x v="1005"/>
    <n v="139"/>
    <n v="105"/>
    <n v="99"/>
    <n v="433"/>
    <s v="Gedde Watanabe"/>
    <n v="3000"/>
    <n v="77264926"/>
    <s v="Comedy|Family"/>
    <s v="Bailee Madison"/>
    <s v="Parental Guidance "/>
    <n v="21176"/>
    <n v="5740"/>
    <s v="Tom Everett Scott"/>
    <n v="5"/>
    <s v="chores|father figure|helicopter parents|in laws|punishment"/>
    <s v="http://www.imdb.com/title/tt1047540/?ref_=fn_tt_tt_1"/>
    <n v="107"/>
    <x v="0"/>
    <s v="USA"/>
    <s v="PG"/>
    <n v="25000000"/>
    <n v="2012"/>
    <n v="448"/>
    <n v="6.1"/>
    <n v="1.85"/>
    <n v="0"/>
  </r>
  <r>
    <s v="Color"/>
    <x v="1779"/>
    <n v="149"/>
    <n v="105"/>
    <n v="905"/>
    <n v="466"/>
    <s v="Sally Hawkins"/>
    <n v="27000"/>
    <n v="2338695"/>
    <s v="Crime|Drama|Thriller"/>
    <s v="Tom Hardy"/>
    <s v="Layer Cake "/>
    <n v="134070"/>
    <n v="29277"/>
    <s v="Jamie Foreman"/>
    <n v="1"/>
    <s v="cake|cocaine|drugs|pills|serbian"/>
    <s v="http://www.imdb.com/title/tt0375912/?ref_=fn_tt_tt_1"/>
    <n v="263"/>
    <x v="0"/>
    <s v="UK"/>
    <s v="R"/>
    <n v="4000000"/>
    <n v="2004"/>
    <n v="594"/>
    <n v="7.4"/>
    <n v="2.35"/>
    <n v="0"/>
  </r>
  <r>
    <s v="Color"/>
    <x v="692"/>
    <n v="154"/>
    <n v="105"/>
    <n v="153"/>
    <n v="491"/>
    <s v="Reggie Lee"/>
    <n v="4000"/>
    <n v="45290318"/>
    <s v="Action|Comedy|Sport"/>
    <s v="Salma Hayek"/>
    <s v="Here Comes the Boom "/>
    <n v="74169"/>
    <n v="6727"/>
    <s v="Charice"/>
    <n v="2"/>
    <s v="claim in title|high school|mixed martial arts|ultimate fighting championship|underdog"/>
    <s v="http://www.imdb.com/title/tt1648179/?ref_=fn_tt_tt_1"/>
    <n v="112"/>
    <x v="0"/>
    <s v="USA"/>
    <s v="PG"/>
    <n v="42000000"/>
    <n v="2012"/>
    <n v="828"/>
    <n v="6.5"/>
    <n v="1.85"/>
    <n v="17000"/>
  </r>
  <r>
    <s v="Color"/>
    <x v="91"/>
    <n v="159"/>
    <n v="105"/>
    <n v="56"/>
    <n v="22"/>
    <s v="Marcia DeBonis"/>
    <n v="898"/>
    <n v="53021560"/>
    <s v="Comedy|Drama|Romance"/>
    <s v="Vanessa Redgrave"/>
    <s v="Letters to Juliet "/>
    <n v="74630"/>
    <n v="1026"/>
    <s v="Luisa Ranieri"/>
    <n v="1"/>
    <s v="chick flick|female protagonist|italian stereotype|man in a swimsuit|verona italy"/>
    <s v="http://www.imdb.com/title/tt0892318/?ref_=fn_tt_tt_1"/>
    <n v="156"/>
    <x v="0"/>
    <s v="USA"/>
    <s v="PG"/>
    <n v="30000000"/>
    <n v="2010"/>
    <n v="60"/>
    <n v="6.5"/>
    <n v="2.35"/>
    <n v="13000"/>
  </r>
  <r>
    <s v="Color"/>
    <x v="782"/>
    <n v="168"/>
    <n v="105"/>
    <n v="31"/>
    <n v="110"/>
    <s v="Bobby Moynihan"/>
    <n v="390"/>
    <n v="30659817"/>
    <s v="Comedy|Drama"/>
    <s v="Jack Reynor"/>
    <s v="Delivery Man "/>
    <n v="59805"/>
    <n v="1006"/>
    <s v="Matthew Daddario"/>
    <n v="10"/>
    <s v="children|identity|lawsuit|lawyer|sperm donor"/>
    <s v="http://www.imdb.com/title/tt2387559/?ref_=fn_tt_tt_1"/>
    <n v="95"/>
    <x v="0"/>
    <s v="USA"/>
    <s v="PG-13"/>
    <n v="26000000"/>
    <n v="2013"/>
    <n v="311"/>
    <n v="6.4"/>
    <n v="2.35"/>
    <n v="0"/>
  </r>
  <r>
    <s v="Color"/>
    <x v="131"/>
    <n v="169"/>
    <n v="105"/>
    <n v="54"/>
    <n v="988"/>
    <s v="Odeya Rush"/>
    <n v="3000"/>
    <n v="51853450"/>
    <s v="Comedy|Drama|Family|Fantasy"/>
    <s v="Jennifer Garner"/>
    <s v="The Odd Life of Timothy Green "/>
    <n v="37398"/>
    <n v="9069"/>
    <s v="Common"/>
    <n v="0"/>
    <s v="dodgeball|portrait|soccer|soccer game|young love"/>
    <s v="http://www.imdb.com/title/tt1462769/?ref_=fn_tt_tt_1"/>
    <n v="110"/>
    <x v="0"/>
    <s v="USA"/>
    <s v="PG"/>
    <n v="25000000"/>
    <n v="2012"/>
    <n v="2000"/>
    <n v="6.6"/>
    <n v="1.85"/>
    <n v="11000"/>
  </r>
  <r>
    <s v="Color"/>
    <x v="1438"/>
    <n v="171"/>
    <n v="105"/>
    <n v="117"/>
    <n v="18"/>
    <s v="George W. Bush"/>
    <n v="13000"/>
    <n v="4311834"/>
    <s v="Crime|Documentary"/>
    <s v="Matt Damon"/>
    <s v="Inside Job "/>
    <n v="55382"/>
    <n v="13145"/>
    <s v="Barney Frank"/>
    <n v="0"/>
    <s v="florida|iceland|interview|new york city new york|recession"/>
    <s v="http://www.imdb.com/title/tt1645089/?ref_=fn_tt_tt_1"/>
    <n v="129"/>
    <x v="0"/>
    <s v="USA"/>
    <s v="PG-13"/>
    <m/>
    <n v="2010"/>
    <n v="125"/>
    <n v="8.3000000000000007"/>
    <n v="2.35"/>
    <n v="63000"/>
  </r>
  <r>
    <s v="Color"/>
    <x v="1331"/>
    <n v="171"/>
    <n v="105"/>
    <n v="12"/>
    <n v="935"/>
    <s v="Harrison Ford"/>
    <n v="87000"/>
    <n v="48745150"/>
    <s v="Crime|Thriller"/>
    <s v="Jimmy Bennett"/>
    <s v="Firewall "/>
    <n v="50170"/>
    <n v="101383"/>
    <s v="Mary Lynn Rajskub"/>
    <n v="1"/>
    <s v="architect|bank|cayman islands|meeting|murder"/>
    <s v="http://www.imdb.com/title/tt0408345/?ref_=fn_tt_tt_1"/>
    <n v="306"/>
    <x v="0"/>
    <s v="USA"/>
    <s v="PG-13"/>
    <n v="50000000"/>
    <n v="2006"/>
    <n v="11000"/>
    <n v="5.8"/>
    <n v="2.35"/>
    <n v="773"/>
  </r>
  <r>
    <s v=" Black and White"/>
    <x v="585"/>
    <n v="183"/>
    <n v="105"/>
    <n v="0"/>
    <n v="308"/>
    <s v="Beau Bridges"/>
    <n v="845"/>
    <n v="1304837"/>
    <s v="Drama|Mystery|Thriller"/>
    <s v="Tony Curran"/>
    <s v="The Good German "/>
    <n v="21481"/>
    <n v="2355"/>
    <s v="Leland Orser"/>
    <n v="2"/>
    <s v="american|driver|journalist|russian|secret"/>
    <s v="http://www.imdb.com/title/tt0452624/?ref_=fn_tt_tt_1"/>
    <n v="175"/>
    <x v="0"/>
    <s v="USA"/>
    <s v="R"/>
    <n v="32000000"/>
    <n v="2006"/>
    <n v="552"/>
    <n v="6.1"/>
    <n v="1.66"/>
    <n v="559"/>
  </r>
  <r>
    <s v="Color"/>
    <x v="494"/>
    <n v="185"/>
    <n v="105"/>
    <n v="189"/>
    <n v="1000"/>
    <s v="Rami Malek"/>
    <n v="49000"/>
    <n v="177243721"/>
    <s v="Adventure|Comedy|Family|Fantasy"/>
    <s v="Robin Williams"/>
    <s v="Night at the Museum: Battle of the Smithsonian "/>
    <n v="130272"/>
    <n v="54039"/>
    <s v="Steve Coogan"/>
    <n v="2"/>
    <s v="hdtv|motorcycle|museum|security guard|tyrannosaurus rex"/>
    <s v="http://www.imdb.com/title/tt1078912/?ref_=fn_tt_tt_1"/>
    <n v="209"/>
    <x v="0"/>
    <s v="USA"/>
    <s v="PG"/>
    <n v="150000000"/>
    <n v="2009"/>
    <n v="3000"/>
    <n v="5.9"/>
    <n v="2.35"/>
    <n v="2000"/>
  </r>
  <r>
    <s v="Color"/>
    <x v="1248"/>
    <n v="199"/>
    <n v="105"/>
    <n v="212"/>
    <n v="811"/>
    <s v="Michael Rapaport"/>
    <n v="1000"/>
    <n v="73648142"/>
    <s v="Action|Sci-Fi|Thriller"/>
    <s v="LL Cool J"/>
    <s v="Deep Blue Sea "/>
    <n v="99043"/>
    <n v="3697"/>
    <s v="Saffron Burrows"/>
    <n v="1"/>
    <s v="alzheimer's disease|experiment|human versus shark|research|underwater headquarters"/>
    <s v="http://www.imdb.com/title/tt0149261/?ref_=fn_tt_tt_1"/>
    <n v="643"/>
    <x v="0"/>
    <s v="USA"/>
    <s v="R"/>
    <n v="60000000"/>
    <n v="1999"/>
    <n v="975"/>
    <n v="5.8"/>
    <n v="2.35"/>
    <n v="0"/>
  </r>
  <r>
    <s v=" Black and White"/>
    <x v="1566"/>
    <n v="202"/>
    <n v="105"/>
    <n v="0"/>
    <n v="303"/>
    <s v="Matthew McGrory"/>
    <n v="1000"/>
    <n v="12583510"/>
    <s v="Horror"/>
    <s v="Sid Haig"/>
    <s v="House of 1000 Corpses "/>
    <n v="60709"/>
    <n v="2444"/>
    <s v="Erin Daniels"/>
    <n v="0"/>
    <s v="actor playing multiple roles|axe|dark comedy|masked man|sadism"/>
    <s v="http://www.imdb.com/title/tt0251736/?ref_=fn_tt_tt_1"/>
    <n v="922"/>
    <x v="0"/>
    <s v="USA"/>
    <s v="R"/>
    <n v="7000000"/>
    <n v="2003"/>
    <n v="340"/>
    <n v="6"/>
    <n v="1.85"/>
    <n v="0"/>
  </r>
  <r>
    <s v="Color"/>
    <x v="1780"/>
    <n v="205"/>
    <n v="105"/>
    <n v="141"/>
    <n v="56"/>
    <s v="Chen Chang"/>
    <n v="1000"/>
    <n v="613556"/>
    <s v="Action|Drama"/>
    <s v="Qi Shu"/>
    <s v="The Assassin "/>
    <n v="9427"/>
    <n v="1172"/>
    <s v="Satoshi Tsumabuki"/>
    <n v="1"/>
    <s v="black magic|china|love|refusal to kill|wuxia"/>
    <s v="http://www.imdb.com/title/tt3508840/?ref_=fn_tt_tt_1"/>
    <n v="87"/>
    <x v="13"/>
    <s v="Taiwan"/>
    <s v="Not Rated"/>
    <n v="15000000"/>
    <n v="2015"/>
    <n v="103"/>
    <n v="6.4"/>
    <n v="1.37"/>
    <n v="0"/>
  </r>
  <r>
    <s v="Color"/>
    <x v="1781"/>
    <n v="211"/>
    <n v="105"/>
    <n v="500"/>
    <n v="718"/>
    <s v="Virginia Madsen"/>
    <n v="11000"/>
    <n v="20338609"/>
    <s v="Comedy|Drama|Music"/>
    <s v="Meryl Streep"/>
    <s v="A Prairie Home Companion "/>
    <n v="19655"/>
    <n v="12946"/>
    <s v="Lily Tomlin"/>
    <n v="8"/>
    <s v="backstage|country music|cowboy|radio|singing"/>
    <s v="http://www.imdb.com/title/tt0420087/?ref_=fn_tt_tt_1"/>
    <n v="280"/>
    <x v="0"/>
    <s v="USA"/>
    <s v="PG-13"/>
    <n v="10000000"/>
    <n v="2006"/>
    <n v="912"/>
    <n v="6.8"/>
    <n v="2.35"/>
    <n v="683"/>
  </r>
  <r>
    <s v="Color"/>
    <x v="1773"/>
    <n v="213"/>
    <n v="105"/>
    <n v="0"/>
    <n v="52"/>
    <s v="Dany Boon"/>
    <n v="1000"/>
    <n v="1260917"/>
    <s v="Action|Comedy|Crime"/>
    <s v="Omar Sy"/>
    <s v="Micmacs "/>
    <n v="24657"/>
    <n v="1342"/>
    <s v="André Dussollier"/>
    <n v="4"/>
    <s v="bullet|contortionist|gag humor|human cannonball|revenge"/>
    <s v="http://www.imdb.com/title/tt1149361/?ref_=fn_tt_tt_1"/>
    <n v="71"/>
    <x v="5"/>
    <s v="France"/>
    <s v="R"/>
    <n v="27000000"/>
    <n v="2009"/>
    <n v="172"/>
    <n v="7.2"/>
    <n v="2.35"/>
    <n v="0"/>
  </r>
  <r>
    <s v="Color"/>
    <x v="478"/>
    <n v="215"/>
    <n v="105"/>
    <n v="29"/>
    <n v="257"/>
    <s v="Jon Favreau"/>
    <n v="24000"/>
    <n v="71347010"/>
    <s v="Comedy|Romance"/>
    <s v="J.K. Simmons"/>
    <s v="I Love You, Man "/>
    <n v="166194"/>
    <n v="28928"/>
    <s v="Jane Curtin"/>
    <n v="2"/>
    <s v="bromance|friend|gay brother|homosexual subtext|wedding"/>
    <s v="http://www.imdb.com/title/tt1155056/?ref_=fn_tt_tt_1"/>
    <n v="215"/>
    <x v="0"/>
    <s v="USA"/>
    <s v="R"/>
    <n v="40000000"/>
    <n v="2009"/>
    <n v="4000"/>
    <n v="7.1"/>
    <n v="1.85"/>
    <n v="0"/>
  </r>
  <r>
    <s v="Color"/>
    <x v="283"/>
    <n v="217"/>
    <n v="105"/>
    <n v="260"/>
    <n v="3000"/>
    <s v="Jake Gyllenhaal"/>
    <n v="20000"/>
    <n v="28501651"/>
    <s v="Drama|Thriller"/>
    <s v="Natalie Portman"/>
    <s v="Brothers "/>
    <n v="88035"/>
    <n v="42473"/>
    <s v="Bailee Madison"/>
    <n v="0"/>
    <s v="afghanistan|death of soldier|presumed dead|prisoner|war trauma"/>
    <s v="http://www.imdb.com/title/tt0765010/?ref_=fn_tt_tt_1"/>
    <n v="201"/>
    <x v="0"/>
    <s v="USA"/>
    <s v="R"/>
    <n v="26000000"/>
    <n v="2009"/>
    <n v="15000"/>
    <n v="7.1"/>
    <n v="2.35"/>
    <n v="10000"/>
  </r>
  <r>
    <s v="Color"/>
    <x v="283"/>
    <n v="217"/>
    <n v="105"/>
    <n v="260"/>
    <n v="1000"/>
    <s v="Jake Gyllenhaal"/>
    <n v="20000"/>
    <n v="28501651"/>
    <s v="Drama|Thriller"/>
    <s v="Natalie Portman"/>
    <s v="Brothers "/>
    <n v="88037"/>
    <n v="39473"/>
    <s v="Ethan Suplee"/>
    <n v="0"/>
    <s v="afghanistan|death of soldier|presumed dead|prisoner|war trauma"/>
    <s v="http://www.imdb.com/title/tt0765010/?ref_=fn_tt_tt_1"/>
    <n v="201"/>
    <x v="0"/>
    <s v="USA"/>
    <s v="R"/>
    <n v="26000000"/>
    <n v="2009"/>
    <n v="15000"/>
    <n v="7.1"/>
    <n v="2.35"/>
    <n v="10000"/>
  </r>
  <r>
    <s v="Color"/>
    <x v="1782"/>
    <n v="217"/>
    <n v="105"/>
    <n v="38"/>
    <n v="706"/>
    <s v="Yaya DaCosta"/>
    <n v="12000"/>
    <n v="66637"/>
    <s v="Drama|Romance|War"/>
    <s v="Steve Buscemi"/>
    <s v="The Messenger "/>
    <n v="29608"/>
    <n v="14462"/>
    <s v="Eamonn Walker"/>
    <n v="0"/>
    <s v="captain|casualty notification|casualty notification team|sergeant|staff sergeant"/>
    <s v="http://www.imdb.com/title/tt0790712/?ref_=fn_tt_tt_1"/>
    <n v="92"/>
    <x v="0"/>
    <s v="USA"/>
    <s v="R"/>
    <n v="6500000"/>
    <n v="2009"/>
    <n v="712"/>
    <n v="7.2"/>
    <n v="2.35"/>
    <n v="0"/>
  </r>
  <r>
    <s v="Color"/>
    <x v="1297"/>
    <n v="222"/>
    <n v="105"/>
    <n v="226"/>
    <n v="966"/>
    <s v="Morgan Freeman"/>
    <n v="22000"/>
    <n v="63910583"/>
    <s v="Comedy|Romance"/>
    <s v="Robert De Niro"/>
    <s v="Last Vegas "/>
    <n v="106755"/>
    <n v="35694"/>
    <s v="Romany Malco"/>
    <n v="2"/>
    <s v="bachelor party|bloody mary the drink|bouncer|brooklyn new york city|vegas"/>
    <s v="http://www.imdb.com/title/tt1204975/?ref_=fn_tt_tt_1"/>
    <n v="173"/>
    <x v="0"/>
    <s v="USA"/>
    <s v="PG-13"/>
    <n v="28000000"/>
    <n v="2013"/>
    <n v="11000"/>
    <n v="6.6"/>
    <n v="2.35"/>
    <n v="27000"/>
  </r>
  <r>
    <s v="Color"/>
    <x v="761"/>
    <n v="222"/>
    <n v="105"/>
    <n v="909"/>
    <n v="173"/>
    <s v="Michael Moore"/>
    <n v="1000"/>
    <n v="14359793"/>
    <s v="Crime|Documentary|News"/>
    <s v="Ronald Reagan"/>
    <s v="Capitalism: A Love Story "/>
    <n v="35137"/>
    <n v="2327"/>
    <s v="Bernie Sanders"/>
    <n v="0"/>
    <s v="capitalism|critique of capitalism|investment bank|market economy|plutocracy"/>
    <s v="http://www.imdb.com/title/tt1232207/?ref_=fn_tt_tt_1"/>
    <n v="188"/>
    <x v="0"/>
    <s v="USA"/>
    <s v="R"/>
    <m/>
    <n v="2009"/>
    <n v="909"/>
    <n v="7.4"/>
    <n v="1.85"/>
    <n v="10000"/>
  </r>
  <r>
    <s v="Color"/>
    <x v="1783"/>
    <n v="225"/>
    <n v="105"/>
    <n v="68"/>
    <n v="374"/>
    <s v="Chad Lindberg"/>
    <n v="635"/>
    <n v="92401"/>
    <s v="Horror|Thriller"/>
    <s v="Sarah Butler"/>
    <s v="I Spit on Your Grave "/>
    <n v="56402"/>
    <n v="2423"/>
    <s v="Daniel Franzese"/>
    <n v="0"/>
    <s v="horror movie remake|rape|rape and revenge|rape victim|revenge"/>
    <s v="http://www.imdb.com/title/tt1242432/?ref_=fn_tt_tt_1"/>
    <n v="209"/>
    <x v="0"/>
    <s v="USA"/>
    <s v="R"/>
    <n v="2000000"/>
    <n v="2010"/>
    <n v="445"/>
    <n v="6.3"/>
    <n v="2.35"/>
    <n v="17000"/>
  </r>
  <r>
    <s v="Color"/>
    <x v="1656"/>
    <n v="253"/>
    <n v="105"/>
    <n v="154"/>
    <n v="502"/>
    <s v="Aaron Yoo"/>
    <n v="884"/>
    <n v="80050171"/>
    <s v="Drama|Mystery|Thriller"/>
    <s v="Sarah Roemer"/>
    <s v="Disturbia "/>
    <n v="186982"/>
    <n v="2288"/>
    <s v="Jose Pablo Cantillo"/>
    <n v="0"/>
    <s v="binoculars|electronic tag|house arrest|neighbor|watching someone"/>
    <s v="http://www.imdb.com/title/tt0486822/?ref_=fn_tt_tt_1"/>
    <n v="491"/>
    <x v="0"/>
    <s v="USA"/>
    <s v="PG-13"/>
    <n v="20000000"/>
    <n v="2007"/>
    <n v="617"/>
    <n v="6.9"/>
    <n v="1.85"/>
    <n v="0"/>
  </r>
  <r>
    <s v="Color"/>
    <x v="1656"/>
    <n v="253"/>
    <n v="105"/>
    <n v="154"/>
    <n v="501"/>
    <s v="Aaron Yoo"/>
    <n v="884"/>
    <n v="80050171"/>
    <s v="Drama|Mystery|Thriller"/>
    <s v="Sarah Roemer"/>
    <s v="Disturbia "/>
    <n v="186984"/>
    <n v="2287"/>
    <s v="Jose Pablo Cantillo"/>
    <n v="0"/>
    <s v="binoculars|electronic tag|house arrest|neighbor|watching someone"/>
    <s v="http://www.imdb.com/title/tt0486822/?ref_=fn_tt_tt_1"/>
    <n v="491"/>
    <x v="0"/>
    <s v="USA"/>
    <s v="PG-13"/>
    <n v="20000000"/>
    <n v="2007"/>
    <n v="617"/>
    <n v="6.9"/>
    <n v="1.85"/>
    <n v="0"/>
  </r>
  <r>
    <s v="Color"/>
    <x v="1162"/>
    <n v="261"/>
    <n v="105"/>
    <n v="101"/>
    <n v="157"/>
    <s v="Lou Taylor Pucci"/>
    <n v="1000"/>
    <n v="5776314"/>
    <s v="Comedy|Drama|Romance"/>
    <s v="Goran Visnjic"/>
    <s v="Beginners "/>
    <n v="73349"/>
    <n v="2016"/>
    <s v="Mary Page Keller"/>
    <n v="4"/>
    <s v="actress|cancer|death|french|gay relationship"/>
    <s v="http://www.imdb.com/title/tt1532503/?ref_=fn_tt_tt_1"/>
    <n v="142"/>
    <x v="0"/>
    <s v="USA"/>
    <s v="R"/>
    <n v="3200000"/>
    <n v="2010"/>
    <n v="394"/>
    <n v="7.2"/>
    <n v="1.85"/>
    <n v="15000"/>
  </r>
  <r>
    <s v="Color"/>
    <x v="1180"/>
    <n v="272"/>
    <n v="105"/>
    <n v="545"/>
    <n v="74"/>
    <s v="Currie Graham"/>
    <n v="795"/>
    <n v="23219748"/>
    <s v="Action|Adventure|Drama|History|Romance"/>
    <s v="Sasha Roiz"/>
    <s v="Pompeii "/>
    <n v="84508"/>
    <n v="1099"/>
    <s v="Dylan Schombing"/>
    <n v="0"/>
    <s v="arena|lava bomb|mount vesuvius|pompeii|slave"/>
    <s v="http://www.imdb.com/title/tt1921064/?ref_=fn_tt_tt_1"/>
    <n v="308"/>
    <x v="0"/>
    <s v="Canada"/>
    <s v="PG-13"/>
    <n v="80000000"/>
    <n v="2014"/>
    <n v="172"/>
    <n v="5.6"/>
    <n v="2.35"/>
    <n v="20000"/>
  </r>
  <r>
    <s v="Color"/>
    <x v="1619"/>
    <n v="279"/>
    <n v="105"/>
    <n v="43"/>
    <n v="523"/>
    <s v="Adrian Martinez"/>
    <n v="10000"/>
    <n v="53846915"/>
    <s v="Comedy|Crime|Drama|Romance"/>
    <s v="Will Smith"/>
    <s v="Focus "/>
    <n v="149337"/>
    <n v="11943"/>
    <s v="Gerald McRaney"/>
    <n v="0"/>
    <s v="con artist|con man|deception|rivalry|seduction"/>
    <s v="http://www.imdb.com/title/tt2381941/?ref_=fn_tt_tt_1"/>
    <n v="221"/>
    <x v="0"/>
    <s v="USA"/>
    <s v="R"/>
    <n v="50100000"/>
    <n v="2015"/>
    <n v="806"/>
    <n v="6.6"/>
    <n v="1.85"/>
    <n v="23000"/>
  </r>
  <r>
    <s v="Color"/>
    <x v="203"/>
    <n v="285"/>
    <n v="105"/>
    <n v="160"/>
    <n v="491"/>
    <s v="Kenan Thompson"/>
    <n v="852"/>
    <n v="34014398"/>
    <s v="Action|Adventure|Crime|Drama|Thriller"/>
    <s v="Lin Shaye"/>
    <s v="Snakes on a Plane "/>
    <n v="115649"/>
    <n v="2604"/>
    <s v="Rachel Blanchard"/>
    <n v="0"/>
    <s v="baby rattle|famous line|murder|passenger|snake"/>
    <s v="http://www.imdb.com/title/tt0417148/?ref_=fn_tt_tt_1"/>
    <n v="1033"/>
    <x v="0"/>
    <s v="Germany"/>
    <s v="R"/>
    <n v="33000000"/>
    <n v="2006"/>
    <n v="521"/>
    <n v="5.6"/>
    <n v="2.35"/>
    <n v="4000"/>
  </r>
  <r>
    <s v="Color"/>
    <x v="203"/>
    <n v="285"/>
    <n v="105"/>
    <n v="160"/>
    <n v="490"/>
    <s v="Kenan Thompson"/>
    <n v="852"/>
    <n v="34014398"/>
    <s v="Action|Adventure|Crime|Drama|Thriller"/>
    <s v="Lin Shaye"/>
    <s v="Snakes on a Plane "/>
    <n v="115650"/>
    <n v="2603"/>
    <s v="Rachel Blanchard"/>
    <n v="0"/>
    <s v="baby rattle|famous line|murder|passenger|snake"/>
    <s v="http://www.imdb.com/title/tt0417148/?ref_=fn_tt_tt_1"/>
    <n v="1033"/>
    <x v="0"/>
    <s v="Germany"/>
    <s v="R"/>
    <n v="33000000"/>
    <n v="2006"/>
    <n v="521"/>
    <n v="5.6"/>
    <n v="2.35"/>
    <n v="4000"/>
  </r>
  <r>
    <s v="Color"/>
    <x v="1784"/>
    <n v="300"/>
    <n v="105"/>
    <n v="171"/>
    <n v="143"/>
    <s v="Belén Rueda"/>
    <n v="382"/>
    <n v="7159147"/>
    <s v="Drama|Mystery|Thriller"/>
    <s v="Geraldine Chaplin"/>
    <s v="The Orphanage "/>
    <n v="120189"/>
    <n v="954"/>
    <s v="Fernando Cayo"/>
    <n v="0"/>
    <s v="dead children|ghost|missing child|orphan|orphanage"/>
    <s v="http://www.imdb.com/title/tt0464141/?ref_=fn_tt_tt_1"/>
    <n v="308"/>
    <x v="9"/>
    <s v="Spain"/>
    <s v="R"/>
    <n v="3400000"/>
    <n v="2007"/>
    <n v="273"/>
    <n v="7.5"/>
    <n v="2.35"/>
    <n v="11000"/>
  </r>
  <r>
    <s v="Color"/>
    <x v="1785"/>
    <n v="313"/>
    <n v="105"/>
    <n v="0"/>
    <n v="288"/>
    <s v="Nonso Anozie"/>
    <n v="539"/>
    <n v="50549107"/>
    <s v="Action|Drama|Thriller"/>
    <s v="Colm Feore"/>
    <s v="Jack Ryan: Shadow Recruit "/>
    <n v="99035"/>
    <n v="1411"/>
    <s v="Gemma Chan"/>
    <n v="3"/>
    <s v="covert analyst|marine|russian|spy|stock market"/>
    <s v="http://www.imdb.com/title/tt1205537/?ref_=fn_tt_tt_1"/>
    <n v="289"/>
    <x v="0"/>
    <s v="USA"/>
    <s v="PG-13"/>
    <n v="60000000"/>
    <n v="2014"/>
    <n v="394"/>
    <n v="6.2"/>
    <n v="2.35"/>
    <n v="17000"/>
  </r>
  <r>
    <s v="Color"/>
    <x v="1786"/>
    <n v="331"/>
    <n v="105"/>
    <n v="58"/>
    <n v="583"/>
    <s v="Jim Broadbent"/>
    <n v="11000"/>
    <n v="29959436"/>
    <s v="Biography|Drama|History"/>
    <s v="Meryl Streep"/>
    <s v="The Iron Lady "/>
    <n v="82327"/>
    <n v="12894"/>
    <s v="Olivia Colman"/>
    <n v="1"/>
    <s v="british prime minister|female prime minister|politics|prime minister|told in flashback"/>
    <s v="http://www.imdb.com/title/tt1007029/?ref_=fn_tt_tt_1"/>
    <n v="350"/>
    <x v="0"/>
    <s v="UK"/>
    <s v="PG-13"/>
    <n v="13000000"/>
    <n v="2011"/>
    <n v="1000"/>
    <n v="6.4"/>
    <n v="2.35"/>
    <n v="18000"/>
  </r>
  <r>
    <s v="Color"/>
    <x v="1787"/>
    <n v="333"/>
    <n v="105"/>
    <n v="210"/>
    <n v="101"/>
    <s v="Thekla Reuten"/>
    <n v="978"/>
    <n v="35596227"/>
    <s v="Crime|Drama|Thriller"/>
    <s v="Violante Placido"/>
    <s v="The American "/>
    <n v="79461"/>
    <n v="1454"/>
    <s v="Filippo Timi"/>
    <n v="1"/>
    <s v="ambush|assassin|priest|prostitute|sweden"/>
    <s v="http://www.imdb.com/title/tt1440728/?ref_=fn_tt_tt_1"/>
    <n v="463"/>
    <x v="0"/>
    <s v="USA"/>
    <s v="R"/>
    <n v="20000000"/>
    <n v="2010"/>
    <n v="191"/>
    <n v="6.3"/>
    <n v="2.35"/>
    <n v="10000"/>
  </r>
  <r>
    <s v="Color"/>
    <x v="1785"/>
    <n v="343"/>
    <n v="105"/>
    <n v="0"/>
    <n v="502"/>
    <s v="Derek Jacobi"/>
    <n v="2000"/>
    <n v="201148159"/>
    <s v="Drama|Family|Fantasy|Romance"/>
    <s v="Hayley Atwell"/>
    <s v="Cinderella "/>
    <n v="103737"/>
    <n v="4671"/>
    <s v="Lily James"/>
    <n v="1"/>
    <s v="dress|duke|fairy godmother|fairy tale|pumpkin"/>
    <s v="http://www.imdb.com/title/tt1661199/?ref_=fn_tt_tt_1"/>
    <n v="322"/>
    <x v="0"/>
    <s v="USA"/>
    <s v="PG"/>
    <n v="95000000"/>
    <n v="2015"/>
    <n v="520"/>
    <n v="7"/>
    <n v="2.35"/>
    <n v="56000"/>
  </r>
  <r>
    <s v="Color"/>
    <x v="1785"/>
    <n v="343"/>
    <n v="105"/>
    <n v="0"/>
    <n v="502"/>
    <s v="Derek Jacobi"/>
    <n v="2000"/>
    <n v="201148159"/>
    <s v="Drama|Family|Fantasy|Romance"/>
    <s v="Hayley Atwell"/>
    <s v="Cinderella "/>
    <n v="103749"/>
    <n v="4671"/>
    <s v="Lily James"/>
    <n v="1"/>
    <s v="dress|duke|fairy godmother|fairy tale|pumpkin"/>
    <s v="http://www.imdb.com/title/tt1661199/?ref_=fn_tt_tt_1"/>
    <n v="323"/>
    <x v="0"/>
    <s v="USA"/>
    <s v="PG"/>
    <n v="95000000"/>
    <n v="2015"/>
    <n v="520"/>
    <n v="7"/>
    <n v="2.35"/>
    <n v="56000"/>
  </r>
  <r>
    <s v="Color"/>
    <x v="1788"/>
    <n v="391"/>
    <n v="105"/>
    <n v="20"/>
    <n v="844"/>
    <s v="Don Johnson"/>
    <n v="22000"/>
    <n v="26589953"/>
    <s v="Action|Crime|Thriller"/>
    <s v="Robert De Niro"/>
    <s v="Machete "/>
    <n v="165792"/>
    <n v="26233"/>
    <s v="Cheech Marin"/>
    <n v="1"/>
    <s v="machete|mexican|mexico|priest|texas"/>
    <s v="http://www.imdb.com/title/tt0985694/?ref_=fn_tt_tt_1"/>
    <n v="392"/>
    <x v="0"/>
    <s v="USA"/>
    <s v="R"/>
    <n v="10500000"/>
    <n v="2010"/>
    <n v="982"/>
    <n v="6.7"/>
    <n v="1.85"/>
    <n v="44000"/>
  </r>
  <r>
    <s v="Color"/>
    <x v="1730"/>
    <n v="393"/>
    <n v="105"/>
    <n v="335"/>
    <n v="911"/>
    <s v="Dominic Cooper"/>
    <n v="3000"/>
    <n v="37516013"/>
    <s v="Action|Fantasy|Horror"/>
    <s v="Rufus Sewell"/>
    <s v="Abraham Lincoln: Vampire Hunter "/>
    <n v="128629"/>
    <n v="8281"/>
    <s v="Benjamin Walker"/>
    <n v="0"/>
    <s v="chopping down a tree|hanging upside down|shopkeeper|vampire|vampire hunter"/>
    <s v="http://www.imdb.com/title/tt1611224/?ref_=fn_tt_tt_1"/>
    <n v="348"/>
    <x v="0"/>
    <s v="USA"/>
    <s v="R"/>
    <n v="69000000"/>
    <n v="2012"/>
    <n v="3000"/>
    <n v="5.9"/>
    <n v="2.35"/>
    <n v="98000"/>
  </r>
  <r>
    <s v="Color"/>
    <x v="1789"/>
    <n v="529"/>
    <n v="105"/>
    <n v="81"/>
    <n v="779"/>
    <s v="David Oyelowo"/>
    <n v="11000"/>
    <n v="176740650"/>
    <s v="Action|Drama|Sci-Fi|Thriller"/>
    <s v="James Franco"/>
    <s v="Rise of the Planet of the Apes "/>
    <n v="403836"/>
    <n v="13118"/>
    <s v="Tyler Labine"/>
    <n v="0"/>
    <s v="alzheimer's disease|ape|chimpanzee|fire|when animals attack"/>
    <s v="http://www.imdb.com/title/tt1318514/?ref_=fn_tt_tt_1"/>
    <n v="646"/>
    <x v="0"/>
    <s v="USA"/>
    <s v="PG-13"/>
    <n v="93000000"/>
    <n v="2011"/>
    <n v="1000"/>
    <n v="7.6"/>
    <n v="2.35"/>
    <n v="47000"/>
  </r>
  <r>
    <s v="Color"/>
    <x v="1011"/>
    <n v="9"/>
    <n v="106"/>
    <n v="23"/>
    <n v="467"/>
    <s v="Cameron Mills"/>
    <n v="1000"/>
    <n v="17382982"/>
    <s v="Drama|Thriller"/>
    <s v="Boris Kodjoe"/>
    <s v="Addicted "/>
    <n v="5975"/>
    <n v="2840"/>
    <s v="Sharon Leal"/>
    <n v="0"/>
    <s v="adultery|attraction|lust|obsession|temptation"/>
    <s v="http://www.imdb.com/title/tt2205401/?ref_=fn_tt_tt_1"/>
    <n v="33"/>
    <x v="9"/>
    <s v="USA"/>
    <s v="R"/>
    <n v="5000000"/>
    <n v="2014"/>
    <n v="694"/>
    <n v="5.2"/>
    <n v="1.85"/>
    <n v="0"/>
  </r>
  <r>
    <s v=" Black and White"/>
    <x v="1790"/>
    <n v="10"/>
    <n v="106"/>
    <n v="85"/>
    <n v="300"/>
    <s v="Don Ameche"/>
    <n v="480"/>
    <m/>
    <s v="Drama|Musical|Romance"/>
    <s v="Tyrone Power"/>
    <s v="Alexander's Ragtime Band "/>
    <n v="1381"/>
    <n v="1833"/>
    <s v="John Carradine"/>
    <n v="2"/>
    <s v="band|dance|ragtime|singer|violinist"/>
    <s v="http://www.imdb.com/title/tt0029852/?ref_=fn_tt_tt_1"/>
    <n v="29"/>
    <x v="0"/>
    <s v="USA"/>
    <s v="Approved"/>
    <n v="2000000"/>
    <n v="1938"/>
    <n v="392"/>
    <n v="7"/>
    <n v="1.37"/>
    <n v="60"/>
  </r>
  <r>
    <s v="Color"/>
    <x v="1791"/>
    <n v="11"/>
    <n v="106"/>
    <n v="15"/>
    <n v="0"/>
    <s v="Evelyn Jefferson"/>
    <n v="2"/>
    <n v="1111"/>
    <s v="Crime|Documentary"/>
    <s v="Darryl Hunt"/>
    <s v="The Trials of Darryl Hunt "/>
    <n v="771"/>
    <n v="2"/>
    <s v="John Reeves"/>
    <n v="0"/>
    <s v="false accusation|murder|north carolina|trial|wrongful conviction"/>
    <s v="http://www.imdb.com/title/tt0446055/?ref_=fn_tt_tt_1"/>
    <n v="10"/>
    <x v="0"/>
    <s v="USA"/>
    <s v="PG-13"/>
    <n v="200000"/>
    <n v="2006"/>
    <n v="0"/>
    <n v="7.7"/>
    <n v="1.66"/>
    <n v="246"/>
  </r>
  <r>
    <s v="Color"/>
    <x v="1792"/>
    <n v="14"/>
    <n v="106"/>
    <n v="6"/>
    <n v="13"/>
    <s v="Trevor Howard"/>
    <n v="440"/>
    <m/>
    <s v="Crime|Horror|Thriller"/>
    <s v="Liv Ullmann"/>
    <s v="The Night Visitor "/>
    <n v="544"/>
    <n v="564"/>
    <s v="Andrew Keir"/>
    <n v="1"/>
    <s v="escape|independent film|mental illness|prison|revenge"/>
    <s v="http://www.imdb.com/title/tt0066141/?ref_=fn_tt_tt_1"/>
    <n v="19"/>
    <x v="0"/>
    <s v="USA"/>
    <s v="GP"/>
    <m/>
    <n v="1971"/>
    <n v="98"/>
    <n v="6.8"/>
    <m/>
    <n v="65"/>
  </r>
  <r>
    <s v="Color"/>
    <x v="656"/>
    <n v="15"/>
    <n v="106"/>
    <n v="16"/>
    <n v="254"/>
    <s v="David A.R. White"/>
    <n v="602"/>
    <n v="171988"/>
    <s v="Action|Crime|Drama"/>
    <s v="Stacy Keach"/>
    <s v="Mercy Streets "/>
    <n v="448"/>
    <n v="1281"/>
    <s v="Cynthia Watros"/>
    <n v="1"/>
    <s v="church|cigarette smoking|deacon|twin brother|twins"/>
    <s v="http://www.imdb.com/title/tt0243415/?ref_=fn_tt_tt_1"/>
    <n v="16"/>
    <x v="0"/>
    <s v="USA"/>
    <s v="PG-13"/>
    <n v="600000"/>
    <n v="2000"/>
    <n v="266"/>
    <n v="5.6"/>
    <n v="1.85"/>
    <n v="12"/>
  </r>
  <r>
    <s v="Color"/>
    <x v="1793"/>
    <n v="15"/>
    <n v="106"/>
    <n v="155"/>
    <n v="391"/>
    <s v="Helena Mattsson"/>
    <n v="981"/>
    <m/>
    <s v="Action"/>
    <s v="Scott Takeda"/>
    <s v="Code of Honor "/>
    <n v="662"/>
    <n v="2741"/>
    <s v="Craig Sheffer"/>
    <n v="0"/>
    <s v="gun|mayor|nightclub|police|vigilantism"/>
    <s v="http://www.imdb.com/title/tt4060866/?ref_=fn_tt_tt_1"/>
    <n v="14"/>
    <x v="0"/>
    <s v="USA"/>
    <s v="R"/>
    <n v="8000000"/>
    <n v="2016"/>
    <n v="505"/>
    <n v="4.2"/>
    <m/>
    <n v="689"/>
  </r>
  <r>
    <s v="Color"/>
    <x v="1654"/>
    <n v="18"/>
    <n v="106"/>
    <n v="44"/>
    <n v="328"/>
    <s v="Tamala Jones"/>
    <n v="865"/>
    <n v="25047631"/>
    <s v="Comedy|Drama|Romance"/>
    <s v="Omar Epps"/>
    <s v="The Wood "/>
    <n v="6585"/>
    <n v="2724"/>
    <s v="Richard T. Jones"/>
    <n v="0"/>
    <s v="flashback|friendship|public nudity|shower|wedding"/>
    <s v="http://www.imdb.com/title/tt0161100/?ref_=fn_tt_tt_1"/>
    <n v="50"/>
    <x v="0"/>
    <s v="USA"/>
    <s v="R"/>
    <n v="6000000"/>
    <n v="1999"/>
    <n v="405"/>
    <n v="6.9"/>
    <n v="1.85"/>
    <n v="990"/>
  </r>
  <r>
    <s v="Color"/>
    <x v="1469"/>
    <n v="20"/>
    <n v="106"/>
    <n v="277"/>
    <n v="383"/>
    <s v="Demi Moore"/>
    <n v="22000"/>
    <n v="10555348"/>
    <s v="Comedy|Crime"/>
    <s v="Robert De Niro"/>
    <s v="We're No Angels "/>
    <n v="17349"/>
    <n v="24887"/>
    <s v="James Russo"/>
    <n v="0"/>
    <s v="con|convict|escape|police|priest"/>
    <s v="http://www.imdb.com/title/tt0098625/?ref_=fn_tt_tt_1"/>
    <n v="42"/>
    <x v="0"/>
    <s v="USA"/>
    <s v="PG-13"/>
    <n v="20000000"/>
    <n v="1989"/>
    <n v="2000"/>
    <n v="6"/>
    <n v="2.35"/>
    <n v="855"/>
  </r>
  <r>
    <s v="Color"/>
    <x v="1794"/>
    <n v="22"/>
    <n v="106"/>
    <n v="8"/>
    <n v="315"/>
    <s v="Anupam Kher"/>
    <n v="611"/>
    <n v="115504"/>
    <s v="Comedy|Drama|Romance"/>
    <s v="Larry Miller"/>
    <s v="The Other End of the Line "/>
    <n v="4820"/>
    <n v="1739"/>
    <s v="Shriya Saran"/>
    <n v="2"/>
    <s v="birthday|call center|fiance|hotel|indian"/>
    <s v="http://www.imdb.com/title/tt1049405/?ref_=fn_tt_tt_1"/>
    <n v="26"/>
    <x v="0"/>
    <s v="UK"/>
    <s v="PG-13"/>
    <n v="14000000"/>
    <n v="2008"/>
    <n v="397"/>
    <n v="6.2"/>
    <n v="2.35"/>
    <n v="0"/>
  </r>
  <r>
    <s v="Color"/>
    <x v="1795"/>
    <n v="23"/>
    <n v="106"/>
    <n v="23"/>
    <n v="200"/>
    <s v="Laurel Holloman"/>
    <n v="1000"/>
    <n v="532190"/>
    <s v="Biography|Drama|Romance|Sport"/>
    <s v="Kurtwood Smith"/>
    <s v="Prefontaine "/>
    <n v="5673"/>
    <n v="1610"/>
    <s v="Amy Locane"/>
    <n v="2"/>
    <s v="long distance runner|olympics|oregon|runner|watching television"/>
    <s v="http://www.imdb.com/title/tt0119937/?ref_=fn_tt_tt_1"/>
    <n v="37"/>
    <x v="0"/>
    <s v="USA"/>
    <s v="PG-13"/>
    <n v="8000000"/>
    <n v="1997"/>
    <n v="273"/>
    <n v="6.8"/>
    <n v="1.66"/>
    <n v="0"/>
  </r>
  <r>
    <s v="Color"/>
    <x v="1332"/>
    <n v="25"/>
    <n v="106"/>
    <n v="323"/>
    <n v="0"/>
    <s v="José Wilker"/>
    <n v="472"/>
    <n v="45500797"/>
    <s v="Adventure|Drama|Romance"/>
    <s v="Lorraine Bracco"/>
    <s v="Medicine Man "/>
    <n v="17443"/>
    <n v="519"/>
    <s v="Sean Connery"/>
    <n v="2"/>
    <s v="cancer|environment|gas chromatograph|jungle|nature"/>
    <s v="http://www.imdb.com/title/tt0104839/?ref_=fn_tt_tt_1"/>
    <n v="56"/>
    <x v="0"/>
    <s v="USA"/>
    <s v="PG-13"/>
    <n v="40000000"/>
    <n v="1992"/>
    <n v="47"/>
    <n v="6"/>
    <n v="2.35"/>
    <n v="694"/>
  </r>
  <r>
    <s v="Color"/>
    <x v="429"/>
    <n v="27"/>
    <n v="106"/>
    <n v="44"/>
    <n v="136"/>
    <s v="Denholm Elliott"/>
    <n v="559"/>
    <m/>
    <s v="Adventure|Drama|Romance"/>
    <s v="Robert Shaw"/>
    <s v="Robin and Marian "/>
    <n v="8930"/>
    <n v="1199"/>
    <s v="Nicol Williamson"/>
    <n v="10"/>
    <s v="crusades|friar|robin hood|sheriff|sheriff of nottingham"/>
    <s v="http://www.imdb.com/title/tt0075147/?ref_=fn_tt_tt_1"/>
    <n v="90"/>
    <x v="0"/>
    <s v="USA"/>
    <s v="PG"/>
    <n v="5000000"/>
    <n v="1976"/>
    <n v="249"/>
    <n v="6.6"/>
    <n v="1.85"/>
    <n v="672"/>
  </r>
  <r>
    <s v="Color"/>
    <x v="1796"/>
    <n v="28"/>
    <n v="106"/>
    <n v="19"/>
    <n v="0"/>
    <s v="Sara-Marie Maltha"/>
    <n v="844"/>
    <n v="64148"/>
    <s v="Drama"/>
    <s v="Charlotte Rampling"/>
    <s v="Aberdeen "/>
    <n v="2601"/>
    <n v="846"/>
    <s v="Stellan Skarsgård"/>
    <n v="0"/>
    <s v="death|ferry|lawyer|norway|vomiting"/>
    <s v="http://www.imdb.com/title/tt0168446/?ref_=fn_tt_tt_1"/>
    <n v="35"/>
    <x v="0"/>
    <s v="UK"/>
    <s v="Unrated"/>
    <n v="6500000"/>
    <n v="2000"/>
    <n v="2"/>
    <n v="7.3"/>
    <n v="1.85"/>
    <n v="260"/>
  </r>
  <r>
    <s v="Color"/>
    <x v="1797"/>
    <n v="31"/>
    <n v="106"/>
    <n v="81"/>
    <n v="687"/>
    <s v="Saffron Burrows"/>
    <n v="2000"/>
    <n v="399793"/>
    <s v="Drama"/>
    <s v="Kelly Macdonald"/>
    <s v="The Loss of Sexual Innocence "/>
    <n v="2877"/>
    <n v="4343"/>
    <s v="Julian Sands"/>
    <n v="0"/>
    <s v="1950s|italian|murder|tunisia|vomiting"/>
    <s v="http://www.imdb.com/title/tt0126859/?ref_=fn_tt_tt_1"/>
    <n v="70"/>
    <x v="0"/>
    <s v="USA"/>
    <s v="R"/>
    <n v="4000000"/>
    <n v="1999"/>
    <n v="811"/>
    <n v="5.4"/>
    <n v="1.78"/>
    <n v="111"/>
  </r>
  <r>
    <s v="Color"/>
    <x v="1798"/>
    <n v="38"/>
    <n v="106"/>
    <n v="0"/>
    <n v="131"/>
    <s v="Josh Hamilton"/>
    <n v="254"/>
    <n v="1027119"/>
    <s v="Drama"/>
    <s v="Dan Futterman"/>
    <s v="Urbania "/>
    <n v="2742"/>
    <n v="964"/>
    <s v="Matt Keeslar"/>
    <n v="1"/>
    <s v="hot dog bun|needle|new york|rat|tourist"/>
    <s v="http://www.imdb.com/title/tt0182508/?ref_=fn_tt_tt_1"/>
    <n v="73"/>
    <x v="0"/>
    <s v="USA"/>
    <s v="R"/>
    <n v="225000"/>
    <n v="2000"/>
    <n v="147"/>
    <n v="7"/>
    <n v="1.85"/>
    <n v="72"/>
  </r>
  <r>
    <s v="Color"/>
    <x v="1799"/>
    <n v="38"/>
    <n v="106"/>
    <n v="29"/>
    <n v="571"/>
    <s v="Anthony Hopkins"/>
    <n v="14000"/>
    <m/>
    <s v="Drama|Thriller"/>
    <s v="Al Pacino"/>
    <s v="Misconduct "/>
    <n v="6935"/>
    <n v="27660"/>
    <s v="Glen Powell"/>
    <n v="3"/>
    <s v="black panties|lust|sexual attraction|voyeur|voyeurism"/>
    <s v="http://www.imdb.com/title/tt3658772/?ref_=fn_tt_tt_1"/>
    <n v="50"/>
    <x v="0"/>
    <s v="USA"/>
    <s v="R"/>
    <n v="11000000"/>
    <n v="2016"/>
    <n v="12000"/>
    <n v="5.3"/>
    <n v="2.35"/>
    <n v="0"/>
  </r>
  <r>
    <s v="Color"/>
    <x v="1800"/>
    <n v="39"/>
    <n v="106"/>
    <n v="22"/>
    <n v="10"/>
    <s v="Zaide Silvia Gutiérrez"/>
    <n v="174"/>
    <n v="886410"/>
    <s v="Drama|History"/>
    <s v="Elpidia Carrillo"/>
    <s v="La otra conquista "/>
    <n v="1024"/>
    <n v="222"/>
    <s v="Damián Delgado"/>
    <n v="0"/>
    <s v="1520s|aztec|indian|spanish colonization|spanish conquest"/>
    <s v="http://www.imdb.com/title/tt0175996/?ref_=fn_tt_tt_1"/>
    <n v="494"/>
    <x v="9"/>
    <s v="Mexico"/>
    <s v="R"/>
    <n v="3500000"/>
    <n v="1998"/>
    <n v="16"/>
    <n v="6.8"/>
    <n v="1.85"/>
    <n v="140"/>
  </r>
  <r>
    <s v="Color"/>
    <x v="1801"/>
    <n v="44"/>
    <n v="106"/>
    <n v="32"/>
    <n v="650"/>
    <s v="Costas Mandylor"/>
    <n v="18000"/>
    <n v="24048000"/>
    <s v="Action|Crime|Sci-Fi|Thriller"/>
    <s v="Denzel Washington"/>
    <s v="Virtuosity "/>
    <n v="23579"/>
    <n v="20772"/>
    <s v="Traci Lords"/>
    <n v="1"/>
    <s v="android|ex cop|serial killer|virtual character come to life|virtual reality"/>
    <s v="http://www.imdb.com/title/tt0114857/?ref_=fn_tt_tt_1"/>
    <n v="88"/>
    <x v="0"/>
    <s v="USA"/>
    <s v="R"/>
    <n v="30000000"/>
    <n v="1995"/>
    <n v="723"/>
    <n v="5.5"/>
    <n v="2.35"/>
    <n v="0"/>
  </r>
  <r>
    <s v="Color"/>
    <x v="772"/>
    <n v="45"/>
    <n v="106"/>
    <n v="38"/>
    <n v="975"/>
    <s v="Cary-Hiroyuki Tagawa"/>
    <n v="1000"/>
    <n v="6420319"/>
    <s v="Drama|War"/>
    <s v="Tom Wilkinson"/>
    <s v="Little Boy "/>
    <n v="15978"/>
    <n v="5705"/>
    <s v="Michael Rapaport"/>
    <n v="0"/>
    <s v=""/>
    <s v="http://www.imdb.com/title/tt1810683/?ref_=fn_tt_tt_1"/>
    <n v="122"/>
    <x v="0"/>
    <s v="Mexico"/>
    <s v="PG-13"/>
    <n v="20000000"/>
    <n v="2015"/>
    <n v="1000"/>
    <n v="7.4"/>
    <n v="2.35"/>
    <n v="15000"/>
  </r>
  <r>
    <s v=" Black and White"/>
    <x v="1768"/>
    <n v="50"/>
    <n v="106"/>
    <n v="8"/>
    <n v="521"/>
    <s v="Sean Patrick Thomas"/>
    <n v="748"/>
    <n v="64955956"/>
    <s v="Comedy|Drama"/>
    <s v="Harry Lennix"/>
    <s v="Barbershop 2: Back in Business "/>
    <n v="10104"/>
    <n v="3956"/>
    <s v="Kenan Thompson"/>
    <n v="4"/>
    <s v="barbecue|barbershop|blaxploitation|marriage|politics"/>
    <s v="http://www.imdb.com/title/tt0337579/?ref_=fn_tt_tt_1"/>
    <n v="69"/>
    <x v="0"/>
    <s v="USA"/>
    <s v="PG-13"/>
    <n v="18000000"/>
    <n v="2004"/>
    <n v="656"/>
    <n v="5.7"/>
    <n v="1.85"/>
    <n v="265"/>
  </r>
  <r>
    <s v="Color"/>
    <x v="1802"/>
    <n v="52"/>
    <n v="106"/>
    <n v="10"/>
    <n v="578"/>
    <s v="Tatyana Ali"/>
    <n v="3000"/>
    <n v="27457409"/>
    <s v="Comedy|Drama"/>
    <s v="Julie Benz"/>
    <s v="The Brothers "/>
    <n v="3198"/>
    <n v="6419"/>
    <s v="Jenifer Lewis"/>
    <n v="4"/>
    <s v="african american|commitment|friend|friendship|playboy"/>
    <s v="http://www.imdb.com/title/tt0250274/?ref_=fn_tt_tt_1"/>
    <n v="43"/>
    <x v="0"/>
    <s v="USA"/>
    <s v="R"/>
    <n v="6000000"/>
    <n v="2001"/>
    <n v="685"/>
    <n v="6.3"/>
    <n v="1.85"/>
    <n v="478"/>
  </r>
  <r>
    <s v="Color"/>
    <x v="875"/>
    <n v="52"/>
    <n v="106"/>
    <n v="167"/>
    <n v="676"/>
    <s v="Regina Hall"/>
    <n v="966"/>
    <n v="65182182"/>
    <s v="Comedy|Romance"/>
    <s v="Romany Malco"/>
    <s v="Think Like a Man Too "/>
    <n v="15310"/>
    <n v="4830"/>
    <s v="David Walton"/>
    <n v="8"/>
    <s v="african american|imperative in title|las vegas nevada|nevada|wedding"/>
    <s v="http://www.imdb.com/title/tt2239832/?ref_=fn_tt_tt_1"/>
    <n v="38"/>
    <x v="0"/>
    <s v="USA"/>
    <s v="PG-13"/>
    <n v="24000000"/>
    <n v="2014"/>
    <n v="807"/>
    <n v="5.7"/>
    <n v="2.35"/>
    <n v="3000"/>
  </r>
  <r>
    <s v="Color"/>
    <x v="1803"/>
    <n v="54"/>
    <n v="106"/>
    <n v="541"/>
    <n v="372"/>
    <s v="Bob Dylan"/>
    <n v="773"/>
    <m/>
    <s v="Biography|Drama|Romance|Western"/>
    <s v="James Coburn"/>
    <s v="Pat Garrett &amp; Billy the Kid "/>
    <n v="13467"/>
    <n v="2409"/>
    <s v="Jason Robards"/>
    <n v="0"/>
    <s v="bare breasts|flogging|human branding|man slaps a woman|manhunt"/>
    <s v="http://www.imdb.com/title/tt0070518/?ref_=fn_tt_tt_1"/>
    <n v="106"/>
    <x v="0"/>
    <s v="USA"/>
    <s v="R"/>
    <n v="4638783"/>
    <n v="1973"/>
    <n v="476"/>
    <n v="7.4"/>
    <n v="2.35"/>
    <n v="0"/>
  </r>
  <r>
    <s v="Color"/>
    <x v="1804"/>
    <n v="54"/>
    <n v="106"/>
    <n v="22"/>
    <n v="613"/>
    <s v="Treat Williams"/>
    <n v="2000"/>
    <n v="13376506"/>
    <s v="Drama"/>
    <s v="Alexa PenaVega"/>
    <s v="The Deep End of the Ocean "/>
    <n v="10413"/>
    <n v="4327"/>
    <s v="Jonathan Jackson"/>
    <n v="1"/>
    <s v="basketball|boy|italian|kidnapping a child|reunion"/>
    <s v="http://www.imdb.com/title/tt0120646/?ref_=fn_tt_tt_1"/>
    <n v="111"/>
    <x v="0"/>
    <s v="USA"/>
    <s v="PG-13"/>
    <n v="40000000"/>
    <n v="1999"/>
    <n v="642"/>
    <n v="6.3"/>
    <n v="1.85"/>
    <n v="579"/>
  </r>
  <r>
    <s v="Color"/>
    <x v="1664"/>
    <n v="59"/>
    <n v="106"/>
    <n v="835"/>
    <n v="458"/>
    <s v="Wayne Knight"/>
    <n v="1000"/>
    <n v="21200000"/>
    <s v="Comedy|Crime|Drama"/>
    <s v="Kurtwood Smith"/>
    <s v="To Die For "/>
    <n v="34774"/>
    <n v="3598"/>
    <s v="Holland Taylor"/>
    <n v="0"/>
    <s v="career|fame|murder|new hampshire|television"/>
    <s v="http://www.imdb.com/title/tt0114681/?ref_=fn_tt_tt_1"/>
    <n v="162"/>
    <x v="0"/>
    <s v="USA"/>
    <s v="R"/>
    <n v="20000000"/>
    <n v="1995"/>
    <n v="967"/>
    <n v="6.8"/>
    <n v="1.85"/>
    <n v="1000"/>
  </r>
  <r>
    <s v="Color"/>
    <x v="708"/>
    <n v="67"/>
    <n v="106"/>
    <n v="48"/>
    <n v="35"/>
    <s v="Ron Lester"/>
    <n v="23000"/>
    <n v="52885587"/>
    <s v="Comedy|Drama|Romance|Sport"/>
    <s v="Paul Walker"/>
    <s v="Varsity Blues "/>
    <n v="35312"/>
    <n v="23369"/>
    <s v="Mark Walters"/>
    <n v="0"/>
    <s v="coach|coyote|popularity|quarterback|texas"/>
    <s v="http://www.imdb.com/title/tt0139699/?ref_=fn_tt_tt_1"/>
    <n v="267"/>
    <x v="0"/>
    <s v="USA"/>
    <s v="R"/>
    <n v="16000000"/>
    <n v="1999"/>
    <n v="255"/>
    <n v="6.4"/>
    <n v="1.85"/>
    <n v="0"/>
  </r>
  <r>
    <s v="Color"/>
    <x v="1805"/>
    <n v="70"/>
    <n v="106"/>
    <n v="19"/>
    <n v="9"/>
    <s v="Clemens Schick"/>
    <n v="585"/>
    <n v="20262"/>
    <s v="Drama"/>
    <s v="Wagner Moura"/>
    <s v="Futuro Beach "/>
    <n v="1738"/>
    <n v="629"/>
    <s v="Jesuíta Barbosa"/>
    <n v="2"/>
    <s v="gay|male frontal nudity|male nudity|male rear nudity|nudity"/>
    <s v="http://www.imdb.com/title/tt2199543/?ref_=fn_tt_tt_1"/>
    <n v="10"/>
    <x v="27"/>
    <s v="Brazil"/>
    <s v="Unrated"/>
    <n v="4000000"/>
    <n v="2014"/>
    <n v="29"/>
    <n v="6.1"/>
    <n v="2.35"/>
    <n v="278"/>
  </r>
  <r>
    <s v="Color"/>
    <x v="1806"/>
    <n v="72"/>
    <n v="106"/>
    <n v="148"/>
    <n v="471"/>
    <s v="Julian Richings"/>
    <n v="900"/>
    <n v="395592"/>
    <s v="Drama|Romance"/>
    <s v="Sarah Polley"/>
    <s v="My Life Without Me "/>
    <n v="21202"/>
    <n v="2972"/>
    <s v="Amanda Plummer"/>
    <n v="1"/>
    <s v="cancer|death|doctor|drinking|love"/>
    <s v="http://www.imdb.com/title/tt0314412/?ref_=fn_tt_tt_1"/>
    <n v="134"/>
    <x v="0"/>
    <s v="Spain"/>
    <s v="R"/>
    <n v="2000000"/>
    <n v="2003"/>
    <n v="648"/>
    <n v="7.6"/>
    <n v="1.85"/>
    <n v="0"/>
  </r>
  <r>
    <s v="Color"/>
    <x v="1807"/>
    <n v="75"/>
    <n v="106"/>
    <n v="36"/>
    <n v="345"/>
    <s v="Eugenio Derbez"/>
    <n v="953"/>
    <n v="12589108"/>
    <s v="Adventure|Drama"/>
    <s v="America Ferrera"/>
    <s v="Under the Same Moon "/>
    <n v="5526"/>
    <n v="2198"/>
    <s v="Kate del Castillo"/>
    <n v="1"/>
    <s v="12 year old|boy|mexican|mexican immigrant|mexico"/>
    <s v="http://www.imdb.com/title/tt0796307/?ref_=fn_tt_tt_1"/>
    <n v="58"/>
    <x v="9"/>
    <s v="Mexico"/>
    <s v="PG-13"/>
    <m/>
    <n v="2007"/>
    <n v="399"/>
    <n v="7.4"/>
    <n v="1.85"/>
    <n v="0"/>
  </r>
  <r>
    <s v="Color"/>
    <x v="942"/>
    <n v="75"/>
    <n v="106"/>
    <n v="261"/>
    <n v="520"/>
    <s v="Ayelet Zurer"/>
    <n v="30000"/>
    <m/>
    <s v="Drama|War"/>
    <s v="Veronica Ferres"/>
    <s v="Adam Resurrected "/>
    <n v="3075"/>
    <n v="31325"/>
    <s v="Derek Jacobi"/>
    <n v="2"/>
    <s v="circus|dog|entertainer|holocaust|patient"/>
    <s v="http://www.imdb.com/title/tt0479341/?ref_=fn_tt_tt_1"/>
    <n v="31"/>
    <x v="0"/>
    <s v="Germany"/>
    <s v="R"/>
    <n v="10000000"/>
    <n v="2008"/>
    <n v="744"/>
    <n v="6.3"/>
    <n v="2.35"/>
    <n v="589"/>
  </r>
  <r>
    <s v="Color"/>
    <x v="1808"/>
    <n v="78"/>
    <n v="106"/>
    <n v="172"/>
    <n v="27"/>
    <s v="Kad Merad"/>
    <n v="172"/>
    <m/>
    <s v="Comedy|Romance"/>
    <s v="Dany Boon"/>
    <s v="Welcome to the Sticks "/>
    <n v="30587"/>
    <n v="329"/>
    <s v="Michel Galabru"/>
    <n v="2"/>
    <s v="alcohol|alcoholic drink|drunken man|france|provence"/>
    <s v="http://www.imdb.com/title/tt1064932/?ref_=fn_tt_tt_1"/>
    <n v="49"/>
    <x v="5"/>
    <s v="France"/>
    <s v="Unrated"/>
    <n v="11000000"/>
    <n v="2008"/>
    <n v="55"/>
    <n v="7.1"/>
    <n v="2.35"/>
    <n v="3000"/>
  </r>
  <r>
    <s v="Color"/>
    <x v="1809"/>
    <n v="78"/>
    <n v="106"/>
    <n v="33"/>
    <n v="3"/>
    <s v="Mercedes Morán"/>
    <n v="341"/>
    <n v="304124"/>
    <s v="Drama"/>
    <s v="Mía Maestro"/>
    <s v="The Holy Girl "/>
    <n v="2720"/>
    <n v="358"/>
    <s v="María Alche"/>
    <n v="0"/>
    <s v="16 year old|doctor|hotel|tinnitus|title directed by female"/>
    <s v="http://www.imdb.com/title/tt0300270/?ref_=fn_tt_tt_1"/>
    <n v="37"/>
    <x v="9"/>
    <s v="Argentina"/>
    <s v="R"/>
    <n v="1400000"/>
    <n v="2004"/>
    <n v="5"/>
    <n v="6.7"/>
    <n v="1.85"/>
    <n v="57"/>
  </r>
  <r>
    <s v="Color"/>
    <x v="1810"/>
    <n v="82"/>
    <n v="106"/>
    <n v="195"/>
    <n v="0"/>
    <s v="Diego Ramos"/>
    <n v="20"/>
    <m/>
    <s v="Adventure|Animation|Family|Sport"/>
    <s v="Pablo Rago"/>
    <s v="Underdogs "/>
    <n v="6920"/>
    <n v="30"/>
    <s v="Gabriel Almirón"/>
    <n v="4"/>
    <s v="funfair|luna park|table football|toy comes to life|wig"/>
    <s v="http://www.imdb.com/title/tt1634003/?ref_=fn_tt_tt_1"/>
    <n v="22"/>
    <x v="9"/>
    <s v="Spain"/>
    <s v="PG"/>
    <n v="22000000"/>
    <n v="2013"/>
    <n v="10"/>
    <n v="6.7"/>
    <n v="2.35"/>
    <n v="0"/>
  </r>
  <r>
    <s v="Color"/>
    <x v="709"/>
    <n v="83"/>
    <n v="106"/>
    <n v="293"/>
    <n v="547"/>
    <s v="Zayn Malik"/>
    <n v="773"/>
    <n v="28873374"/>
    <s v="Documentary|Music"/>
    <s v="Harry Styles"/>
    <s v="One Direction: This Is Us "/>
    <n v="22161"/>
    <n v="2787"/>
    <s v="Niall Horan"/>
    <n v="11"/>
    <s v="3 dimensional|concert footage|englishman abroad|reference to keith richards|reference to the doors"/>
    <s v="http://www.imdb.com/title/tt2515086/?ref_=fn_tt_tt_1"/>
    <n v="68"/>
    <x v="0"/>
    <s v="USA"/>
    <s v="PG"/>
    <n v="10000000"/>
    <n v="2013"/>
    <n v="734"/>
    <n v="4.0999999999999996"/>
    <n v="1.85"/>
    <n v="0"/>
  </r>
  <r>
    <s v="Color"/>
    <x v="44"/>
    <n v="85"/>
    <n v="106"/>
    <n v="188"/>
    <n v="582"/>
    <s v="Salma Hayek"/>
    <n v="10000"/>
    <n v="113745408"/>
    <s v="Action|Comedy|Sci-Fi|Western"/>
    <s v="Will Smith"/>
    <s v="Wild Wild West "/>
    <n v="129601"/>
    <n v="15870"/>
    <s v="Bai Ling"/>
    <n v="2"/>
    <s v="buddy movie|general|inventor|steampunk|utah"/>
    <s v="http://www.imdb.com/title/tt0120891/?ref_=fn_tt_tt_1"/>
    <n v="648"/>
    <x v="0"/>
    <s v="USA"/>
    <s v="PG-13"/>
    <n v="170000000"/>
    <n v="1999"/>
    <n v="4000"/>
    <n v="4.8"/>
    <n v="1.85"/>
    <n v="0"/>
  </r>
  <r>
    <s v="Color"/>
    <x v="708"/>
    <n v="85"/>
    <n v="106"/>
    <n v="48"/>
    <n v="39"/>
    <s v="D.B. Sweeney"/>
    <n v="18000"/>
    <n v="40219708"/>
    <s v="Drama|Sport"/>
    <s v="Keanu Reeves"/>
    <s v="Hardball "/>
    <n v="22649"/>
    <n v="18630"/>
    <s v="DeWayne Warren"/>
    <n v="3"/>
    <s v="coach|gambling|housing project|little league|little league baseball"/>
    <s v="http://www.imdb.com/title/tt0180734/?ref_=fn_tt_tt_1"/>
    <n v="131"/>
    <x v="0"/>
    <s v="USA"/>
    <s v="PG-13"/>
    <n v="21000000"/>
    <n v="2001"/>
    <n v="558"/>
    <n v="6.3"/>
    <n v="1.85"/>
    <n v="0"/>
  </r>
  <r>
    <s v="Color"/>
    <x v="1130"/>
    <n v="92"/>
    <n v="106"/>
    <n v="68"/>
    <n v="391"/>
    <s v="Nicholas Gonzalez"/>
    <n v="835"/>
    <n v="410241"/>
    <s v="Comedy|Crime|Drama"/>
    <s v="Patrick Fugit"/>
    <s v="Spun "/>
    <n v="32357"/>
    <n v="2110"/>
    <s v="Debbie Harry"/>
    <n v="0"/>
    <s v="male nudity|meth|meth lab|nudity|speed freak"/>
    <s v="http://www.imdb.com/title/tt0283003/?ref_=fn_tt_tt_1"/>
    <n v="199"/>
    <x v="0"/>
    <s v="USA"/>
    <s v="R"/>
    <n v="2000000"/>
    <n v="2002"/>
    <n v="601"/>
    <n v="6.8"/>
    <n v="1.85"/>
    <n v="3000"/>
  </r>
  <r>
    <s v="Color"/>
    <x v="1811"/>
    <n v="94"/>
    <n v="106"/>
    <n v="7"/>
    <n v="24"/>
    <s v="Eric Elmosnino"/>
    <n v="68"/>
    <m/>
    <s v="Comedy|Drama|Music"/>
    <s v="Karin Viard"/>
    <s v="La Famille Bélier "/>
    <n v="15060"/>
    <n v="175"/>
    <s v="François Damiens"/>
    <n v="4"/>
    <s v="audition|deaf|family relationships|love|singing"/>
    <s v="http://www.imdb.com/title/tt3547740/?ref_=fn_tt_tt_1"/>
    <n v="27"/>
    <x v="5"/>
    <s v="France"/>
    <s v="Unrated"/>
    <n v="11000000"/>
    <n v="2014"/>
    <n v="29"/>
    <n v="7.4"/>
    <n v="1.85"/>
    <n v="0"/>
  </r>
  <r>
    <s v=" Black and White"/>
    <x v="1812"/>
    <n v="94"/>
    <n v="106"/>
    <n v="5"/>
    <n v="356"/>
    <s v="Kevin McCarthy"/>
    <n v="416"/>
    <n v="2436"/>
    <s v="Comedy|Fantasy|Musical|Sci-Fi"/>
    <s v="Kate Maberly"/>
    <s v="The Ghastly Love of Johnny X "/>
    <n v="344"/>
    <n v="1611"/>
    <s v="Paul Williams"/>
    <n v="2"/>
    <s v="1950s|independent film|outlaw|trial"/>
    <s v="http://www.imdb.com/title/tt1754633/?ref_=fn_tt_tt_1"/>
    <n v="19"/>
    <x v="0"/>
    <s v="USA"/>
    <s v="Not Rated"/>
    <n v="2000000"/>
    <n v="2012"/>
    <n v="403"/>
    <n v="5.7"/>
    <n v="2.35"/>
    <n v="655"/>
  </r>
  <r>
    <s v="Color"/>
    <x v="1813"/>
    <n v="95"/>
    <n v="106"/>
    <n v="12"/>
    <n v="595"/>
    <s v="Bruce Dern"/>
    <n v="962"/>
    <n v="17951431"/>
    <s v="Crime|Drama|Mystery|Thriller"/>
    <s v="Chris Noth"/>
    <s v="The Glass House "/>
    <n v="25462"/>
    <n v="4239"/>
    <s v="Trevor Morgan"/>
    <n v="1"/>
    <s v="car|car accident|death|friend|glass"/>
    <s v="http://www.imdb.com/title/tt0221218/?ref_=fn_tt_tt_1"/>
    <n v="200"/>
    <x v="0"/>
    <s v="USA"/>
    <s v="PG-13"/>
    <n v="30000000"/>
    <n v="2001"/>
    <n v="844"/>
    <n v="5.8"/>
    <n v="2.35"/>
    <n v="804"/>
  </r>
  <r>
    <s v="Color"/>
    <x v="1702"/>
    <n v="96"/>
    <n v="106"/>
    <n v="61"/>
    <n v="649"/>
    <s v="Luke Benward"/>
    <n v="907"/>
    <n v="32645546"/>
    <s v="Comedy|Drama|Family"/>
    <s v="Cicely Tyson"/>
    <s v="Because of Winn-Dixie "/>
    <n v="8427"/>
    <n v="3462"/>
    <s v="Eva Marie Saint"/>
    <n v="5"/>
    <s v="10 year old|dog|florida|girl|supermarket"/>
    <s v="http://www.imdb.com/title/tt0317132/?ref_=fn_tt_tt_1"/>
    <n v="88"/>
    <x v="0"/>
    <s v="USA"/>
    <s v="PG"/>
    <n v="14000000"/>
    <n v="2005"/>
    <n v="807"/>
    <n v="6.4"/>
    <n v="1.85"/>
    <n v="1000"/>
  </r>
  <r>
    <s v="Color"/>
    <x v="800"/>
    <n v="102"/>
    <n v="106"/>
    <n v="357"/>
    <n v="883"/>
    <s v="Leslie Bibb"/>
    <n v="23000"/>
    <n v="35007180"/>
    <s v="Action|Crime|Drama|Thriller"/>
    <s v="Paul Walker"/>
    <s v="The Skulls "/>
    <n v="26846"/>
    <n v="26652"/>
    <s v="William Petersen"/>
    <n v="0"/>
    <s v="college|friend|ivy league|secret society|suicide"/>
    <s v="http://www.imdb.com/title/tt0192614/?ref_=fn_tt_tt_1"/>
    <n v="193"/>
    <x v="0"/>
    <s v="USA"/>
    <s v="PG-13"/>
    <n v="15000000"/>
    <n v="2000"/>
    <n v="1000"/>
    <n v="5.6"/>
    <n v="1.85"/>
    <n v="0"/>
  </r>
  <r>
    <s v="Color"/>
    <x v="790"/>
    <n v="105"/>
    <n v="106"/>
    <n v="287"/>
    <n v="767"/>
    <s v="Robert Picardo"/>
    <n v="16000"/>
    <n v="41482207"/>
    <s v="Comedy|Fantasy|Horror"/>
    <s v="Christopher Lee"/>
    <s v="Gremlins 2: The New Batch "/>
    <n v="68428"/>
    <n v="19610"/>
    <s v="Phoebe Cates"/>
    <n v="0"/>
    <s v="gremlin|horror host|hulk hogan|monster|skyscraper"/>
    <s v="http://www.imdb.com/title/tt0099700/?ref_=fn_tt_tt_1"/>
    <n v="148"/>
    <x v="0"/>
    <s v="USA"/>
    <s v="PG-13"/>
    <n v="50000000"/>
    <n v="1990"/>
    <n v="823"/>
    <n v="6.3"/>
    <n v="1.85"/>
    <n v="0"/>
  </r>
  <r>
    <s v="Color"/>
    <x v="1814"/>
    <n v="106"/>
    <n v="106"/>
    <n v="208"/>
    <n v="855"/>
    <s v="Jason Flemyng"/>
    <n v="3000"/>
    <n v="11146409"/>
    <s v="Action|Adventure|Horror|Sci-Fi"/>
    <s v="Djimon Hounsou"/>
    <s v="Deep Rising "/>
    <n v="26551"/>
    <n v="6558"/>
    <s v="Wes Studi"/>
    <n v="0"/>
    <s v="creature feature|hijacker|ocean|ship|shot in the leg"/>
    <s v="http://www.imdb.com/title/tt0118956/?ref_=fn_tt_tt_1"/>
    <n v="273"/>
    <x v="0"/>
    <s v="USA"/>
    <s v="R"/>
    <n v="45000000"/>
    <n v="1998"/>
    <n v="1000"/>
    <n v="6"/>
    <n v="2.35"/>
    <n v="0"/>
  </r>
  <r>
    <s v="Color"/>
    <x v="1493"/>
    <n v="109"/>
    <n v="106"/>
    <n v="0"/>
    <n v="67"/>
    <s v="Jordan Trovillion"/>
    <n v="617"/>
    <n v="58214"/>
    <s v="Crime|Drama|Thriller"/>
    <s v="Noah Emmerich"/>
    <s v="Trust "/>
    <n v="34224"/>
    <n v="916"/>
    <s v="Zoe Levin"/>
    <n v="0"/>
    <s v="counselor|fbi|revenge motive|school|teenage girl"/>
    <s v="http://www.imdb.com/title/tt1529572/?ref_=fn_tt_tt_1"/>
    <n v="137"/>
    <x v="0"/>
    <s v="USA"/>
    <s v="R"/>
    <n v="9500000"/>
    <n v="2010"/>
    <n v="163"/>
    <n v="7"/>
    <n v="2.35"/>
    <n v="10000"/>
  </r>
  <r>
    <s v="Color"/>
    <x v="1650"/>
    <n v="110"/>
    <n v="106"/>
    <n v="80"/>
    <n v="723"/>
    <s v="Chris Brochu"/>
    <n v="2000"/>
    <n v="43853424"/>
    <s v="Biography|Drama|Family|Sport"/>
    <s v="Dennis Quaid"/>
    <s v="Soul Surfer "/>
    <n v="35514"/>
    <n v="5024"/>
    <s v="Craig T. Nelson"/>
    <n v="1"/>
    <s v="christian|christian film|shark|surfer|surfing"/>
    <s v="http://www.imdb.com/title/tt1596346/?ref_=fn_tt_tt_1"/>
    <n v="114"/>
    <x v="0"/>
    <s v="USA"/>
    <s v="PG"/>
    <n v="18000000"/>
    <n v="2011"/>
    <n v="795"/>
    <n v="7.1"/>
    <n v="2.35"/>
    <n v="15000"/>
  </r>
  <r>
    <s v="Color"/>
    <x v="1815"/>
    <n v="118"/>
    <n v="106"/>
    <n v="43"/>
    <n v="460"/>
    <s v="Richard Schiff"/>
    <n v="1000"/>
    <n v="7486906"/>
    <s v="Comedy|Drama|Family"/>
    <s v="Oliver Platt"/>
    <s v="Martian Child "/>
    <n v="17436"/>
    <n v="2495"/>
    <s v="Sophie Okonedo"/>
    <n v="0"/>
    <s v="adopted son|adoption|boy|mars the planet|widower"/>
    <s v="http://www.imdb.com/title/tt0415965/?ref_=fn_tt_tt_1"/>
    <n v="71"/>
    <x v="0"/>
    <s v="USA"/>
    <s v="PG"/>
    <n v="27000000"/>
    <n v="2007"/>
    <n v="506"/>
    <n v="6.8"/>
    <n v="1.85"/>
    <n v="0"/>
  </r>
  <r>
    <s v="Color"/>
    <x v="198"/>
    <n v="118"/>
    <n v="106"/>
    <n v="23"/>
    <n v="418"/>
    <s v="Nick Cannon"/>
    <n v="1000"/>
    <n v="57887882"/>
    <s v="Comedy|Drama|Romance"/>
    <s v="Lisa Ann Walter"/>
    <s v="Shall We Dance "/>
    <n v="35508"/>
    <n v="2325"/>
    <s v="Omar Benson Miller"/>
    <n v="2"/>
    <s v="dance|dance competition|dance lesson|love|teacher"/>
    <s v="http://www.imdb.com/title/tt0358135/?ref_=fn_tt_tt_1"/>
    <n v="211"/>
    <x v="0"/>
    <s v="USA"/>
    <s v="PG-13"/>
    <n v="50000000"/>
    <n v="2004"/>
    <n v="593"/>
    <n v="6.1"/>
    <n v="1.85"/>
    <n v="0"/>
  </r>
  <r>
    <s v="Color"/>
    <x v="1816"/>
    <n v="120"/>
    <n v="106"/>
    <n v="973"/>
    <n v="48"/>
    <s v="Stefania Sandrelli"/>
    <n v="319"/>
    <m/>
    <s v="Drama"/>
    <s v="Jean-Louis Trintignant"/>
    <s v="The Conformist "/>
    <n v="17813"/>
    <n v="500"/>
    <s v="Dominique Sanda"/>
    <n v="1"/>
    <s v="fascist|gun|italy|nudity|sexuality"/>
    <s v="http://www.imdb.com/title/tt0065571/?ref_=fn_tt_tt_1"/>
    <n v="101"/>
    <x v="6"/>
    <s v="Italy"/>
    <s v="R"/>
    <n v="750000"/>
    <n v="1970"/>
    <n v="90"/>
    <n v="8.1"/>
    <n v="1.66"/>
    <n v="0"/>
  </r>
  <r>
    <s v="Color"/>
    <x v="1817"/>
    <n v="121"/>
    <n v="106"/>
    <n v="162"/>
    <n v="3"/>
    <s v="Brendan Mackey"/>
    <n v="21"/>
    <n v="4581222"/>
    <s v="Adventure|Documentary|Drama|Sport"/>
    <s v="Nicholas Aaron"/>
    <s v="Touching the Void "/>
    <n v="26926"/>
    <n v="29"/>
    <s v="Joe Simpson"/>
    <n v="0"/>
    <s v="bone|climbing|crevasse|partner|rope"/>
    <s v="http://www.imdb.com/title/tt0379557/?ref_=fn_tt_tt_1"/>
    <n v="156"/>
    <x v="0"/>
    <s v="UK"/>
    <s v="R"/>
    <m/>
    <n v="2003"/>
    <n v="5"/>
    <n v="8.1"/>
    <n v="1.85"/>
    <n v="0"/>
  </r>
  <r>
    <s v="Color"/>
    <x v="852"/>
    <n v="124"/>
    <n v="106"/>
    <n v="14"/>
    <n v="161"/>
    <s v="Bridgette Wilson-Sampras"/>
    <n v="827"/>
    <n v="10281585"/>
    <s v="Drama|Romance"/>
    <s v="Frances Conroy"/>
    <s v="Shopgirl "/>
    <n v="21225"/>
    <n v="1871"/>
    <s v="Clyde Kusatsu"/>
    <n v="3"/>
    <s v="artist|depression|gloves|photography|slacker"/>
    <s v="http://www.imdb.com/title/tt0338427/?ref_=fn_tt_tt_1"/>
    <n v="268"/>
    <x v="0"/>
    <s v="USA"/>
    <s v="R"/>
    <m/>
    <n v="2005"/>
    <n v="545"/>
    <n v="6.4"/>
    <n v="2.35"/>
    <n v="1000"/>
  </r>
  <r>
    <s v="Color"/>
    <x v="1552"/>
    <n v="126"/>
    <n v="106"/>
    <n v="12"/>
    <n v="946"/>
    <s v="Brendan Fraser"/>
    <n v="11000"/>
    <n v="11854694"/>
    <s v="Drama"/>
    <s v="Harrison Ford"/>
    <s v="Extraordinary Measures "/>
    <n v="14281"/>
    <n v="17560"/>
    <s v="Alan Ruck"/>
    <n v="2"/>
    <s v="cure|disease|imagination|race against time|venture capital"/>
    <s v="http://www.imdb.com/title/tt1244659/?ref_=fn_tt_tt_1"/>
    <n v="64"/>
    <x v="0"/>
    <s v="USA"/>
    <s v="PG"/>
    <n v="31000000"/>
    <n v="2010"/>
    <n v="3000"/>
    <n v="6.5"/>
    <n v="1.85"/>
    <n v="0"/>
  </r>
  <r>
    <s v=" Black and White"/>
    <x v="411"/>
    <n v="129"/>
    <n v="106"/>
    <n v="0"/>
    <n v="481"/>
    <s v="Peter Boyle"/>
    <n v="1000"/>
    <n v="86300000"/>
    <s v="Comedy"/>
    <s v="Madeline Kahn"/>
    <s v="Young Frankenstein "/>
    <n v="112671"/>
    <n v="2703"/>
    <s v="Teri Garr"/>
    <n v="0"/>
    <s v="assistant|castle|experiment|frankenstein's monster|scientist"/>
    <s v="http://www.imdb.com/title/tt0072431/?ref_=fn_tt_tt_1"/>
    <n v="315"/>
    <x v="0"/>
    <s v="USA"/>
    <s v="PG"/>
    <n v="2800000"/>
    <n v="1974"/>
    <n v="595"/>
    <n v="8"/>
    <n v="1.85"/>
    <n v="14000"/>
  </r>
  <r>
    <s v="Color"/>
    <x v="1573"/>
    <n v="131"/>
    <n v="106"/>
    <n v="212"/>
    <n v="389"/>
    <s v="David Keith"/>
    <n v="578"/>
    <n v="59068786"/>
    <s v="Action|Drama|Thriller|War"/>
    <s v="Joaquim de Almeida"/>
    <s v="Behind Enemy Lines "/>
    <n v="86902"/>
    <n v="2544"/>
    <s v="Sam Jaeger"/>
    <n v="2"/>
    <s v="battle|massacre|navigator|navy|rescue"/>
    <s v="http://www.imdb.com/title/tt0159273/?ref_=fn_tt_tt_1"/>
    <n v="411"/>
    <x v="0"/>
    <s v="USA"/>
    <s v="PG-13"/>
    <n v="40000000"/>
    <n v="2001"/>
    <n v="563"/>
    <n v="6.4"/>
    <n v="2.35"/>
    <n v="0"/>
  </r>
  <r>
    <s v="Color"/>
    <x v="81"/>
    <n v="132"/>
    <n v="106"/>
    <n v="13000"/>
    <n v="733"/>
    <s v="Martin Short"/>
    <n v="20000"/>
    <n v="37754208"/>
    <s v="Action|Comedy|Sci-Fi"/>
    <s v="Natalie Portman"/>
    <s v="Mars Attacks! "/>
    <n v="172217"/>
    <n v="22590"/>
    <s v="Lukas Haas"/>
    <n v="3"/>
    <s v="alien|general|martian|president|weapon"/>
    <s v="http://www.imdb.com/title/tt0116996/?ref_=fn_tt_tt_1"/>
    <n v="405"/>
    <x v="0"/>
    <s v="USA"/>
    <s v="PG-13"/>
    <n v="70000000"/>
    <n v="1996"/>
    <n v="770"/>
    <n v="6.3"/>
    <n v="2.35"/>
    <n v="0"/>
  </r>
  <r>
    <s v="Color"/>
    <x v="1818"/>
    <n v="134"/>
    <n v="106"/>
    <n v="58"/>
    <n v="973"/>
    <s v="Natalie Portman"/>
    <n v="23000"/>
    <n v="382946"/>
    <s v="Drama"/>
    <s v="Joseph Gordon-Levitt"/>
    <s v="Hesher "/>
    <n v="43965"/>
    <n v="44969"/>
    <s v="Rainn Wilson"/>
    <n v="0"/>
    <s v="bully|car|car accident|fire|vomiting"/>
    <s v="http://www.imdb.com/title/tt1403177/?ref_=fn_tt_tt_1"/>
    <n v="99"/>
    <x v="0"/>
    <s v="USA"/>
    <s v="R"/>
    <n v="7000000"/>
    <n v="2010"/>
    <n v="20000"/>
    <n v="7.1"/>
    <n v="2.35"/>
    <n v="19000"/>
  </r>
  <r>
    <s v="Color"/>
    <x v="1819"/>
    <n v="139"/>
    <n v="106"/>
    <n v="102"/>
    <n v="970"/>
    <s v="Jennifer Garner"/>
    <n v="14000"/>
    <n v="5348317"/>
    <s v="Comedy|Drama|Music"/>
    <s v="Al Pacino"/>
    <s v="Danny Collins "/>
    <n v="20810"/>
    <n v="18712"/>
    <s v="Melissa Benoist"/>
    <n v="0"/>
    <s v="entertainer|inspiration|lost opportunity|pregnant mother|rock star"/>
    <s v="http://www.imdb.com/title/tt1772288/?ref_=fn_tt_tt_1"/>
    <n v="100"/>
    <x v="0"/>
    <s v="USA"/>
    <s v="R"/>
    <n v="10000000"/>
    <n v="2015"/>
    <n v="3000"/>
    <n v="7.1"/>
    <m/>
    <n v="0"/>
  </r>
  <r>
    <s v="Color"/>
    <x v="1567"/>
    <n v="140"/>
    <n v="106"/>
    <n v="448"/>
    <n v="648"/>
    <s v="Aaron Ashmore"/>
    <n v="9000"/>
    <n v="54734"/>
    <s v="Crime|Drama|Mystery|Thriller"/>
    <s v="Emma Watson"/>
    <s v="Regression "/>
    <n v="20821"/>
    <n v="10982"/>
    <s v="Julian Richings"/>
    <n v="1"/>
    <s v="inspired by true events|memory|minnesota|police|year 1990"/>
    <s v="http://www.imdb.com/title/tt3319920/?ref_=fn_tt_tt_1"/>
    <n v="62"/>
    <x v="0"/>
    <s v="Spain"/>
    <s v="R"/>
    <m/>
    <n v="2015"/>
    <n v="750"/>
    <n v="5.7"/>
    <n v="2.35"/>
    <n v="0"/>
  </r>
  <r>
    <s v="Color"/>
    <x v="872"/>
    <n v="140"/>
    <n v="106"/>
    <n v="135"/>
    <n v="11"/>
    <s v="Cara Seymour"/>
    <n v="7000"/>
    <n v="334658"/>
    <s v="Drama|Romance|Sci-Fi"/>
    <s v="Steven Yeun"/>
    <s v="I Origins "/>
    <n v="75633"/>
    <n v="7098"/>
    <s v="Venida Evans"/>
    <n v="0"/>
    <s v="buddhism|evolution|eye|reincarnation|stuck in elevator"/>
    <s v="http://www.imdb.com/title/tt2884206/?ref_=fn_tt_tt_1"/>
    <n v="160"/>
    <x v="0"/>
    <s v="USA"/>
    <s v="R"/>
    <m/>
    <n v="2014"/>
    <n v="71"/>
    <n v="7.3"/>
    <n v="2.39"/>
    <n v="32000"/>
  </r>
  <r>
    <s v="Color"/>
    <x v="31"/>
    <n v="141"/>
    <n v="106"/>
    <n v="116"/>
    <n v="708"/>
    <s v="Blythe Danner"/>
    <n v="22000"/>
    <n v="279167575"/>
    <s v="Comedy|Romance"/>
    <s v="Robert De Niro"/>
    <s v="Meet the Fockers "/>
    <n v="211296"/>
    <n v="24938"/>
    <s v="Teri Polo"/>
    <n v="6"/>
    <s v="bare butt|defecation|father in law son in law relationship|nurse|sexual innuendo in title"/>
    <s v="http://www.imdb.com/title/tt0290002/?ref_=fn_tt_tt_1"/>
    <n v="428"/>
    <x v="0"/>
    <s v="USA"/>
    <s v="PG-13"/>
    <n v="80000000"/>
    <n v="2004"/>
    <n v="713"/>
    <n v="6.3"/>
    <n v="1.85"/>
    <n v="0"/>
  </r>
  <r>
    <s v="Color"/>
    <x v="1820"/>
    <n v="145"/>
    <n v="106"/>
    <n v="14"/>
    <n v="0"/>
    <s v="Val Kilmer"/>
    <n v="2"/>
    <n v="17473245"/>
    <s v="Action|Sci-Fi|Thriller"/>
    <s v="Bob Neill"/>
    <s v="Red Planet "/>
    <n v="47612"/>
    <n v="2"/>
    <s v="Tom Sizemore"/>
    <n v="1"/>
    <s v="astronaut|mars|robot|robot as menace|survival"/>
    <s v="http://www.imdb.com/title/tt0199753/?ref_=fn_tt_tt_1"/>
    <n v="348"/>
    <x v="0"/>
    <s v="USA"/>
    <s v="PG-13"/>
    <n v="70000000"/>
    <n v="2000"/>
    <n v="0"/>
    <n v="5.7"/>
    <n v="2.35"/>
    <n v="995"/>
  </r>
  <r>
    <s v="Color"/>
    <x v="1615"/>
    <n v="149"/>
    <n v="106"/>
    <n v="0"/>
    <n v="379"/>
    <s v="Josh Gad"/>
    <n v="17000"/>
    <n v="3588432"/>
    <s v="Comedy|Drama"/>
    <s v="Jim Parsons"/>
    <s v="Wish I Was Here "/>
    <n v="29341"/>
    <n v="18947"/>
    <s v="Michael Weston"/>
    <n v="4"/>
    <s v="actor|dream sequence|genius recluse|jew|religion"/>
    <s v="http://www.imdb.com/title/tt2870708/?ref_=fn_tt_tt_1"/>
    <n v="93"/>
    <x v="0"/>
    <s v="USA"/>
    <s v="R"/>
    <n v="6000000"/>
    <n v="2014"/>
    <n v="1000"/>
    <n v="6.7"/>
    <n v="2.35"/>
    <n v="0"/>
  </r>
  <r>
    <s v="Color"/>
    <x v="1726"/>
    <n v="161"/>
    <n v="106"/>
    <n v="34"/>
    <n v="466"/>
    <s v="Stephen Graham"/>
    <n v="3000"/>
    <n v="17281832"/>
    <s v="Adventure|Family|Fantasy"/>
    <s v="Brendan Fraser"/>
    <s v="Inkheart "/>
    <n v="60232"/>
    <n v="5329"/>
    <s v="Jamie Foreman"/>
    <n v="3"/>
    <s v="book|escape|girl|overalls|villain"/>
    <s v="http://www.imdb.com/title/tt0494238/?ref_=fn_tt_tt_1"/>
    <n v="110"/>
    <x v="0"/>
    <s v="Germany"/>
    <s v="PG"/>
    <n v="60000000"/>
    <n v="2008"/>
    <n v="1000"/>
    <n v="6.1"/>
    <n v="2.35"/>
    <n v="0"/>
  </r>
  <r>
    <s v="Color"/>
    <x v="1732"/>
    <n v="162"/>
    <n v="106"/>
    <n v="0"/>
    <n v="574"/>
    <s v="Chazz Palminteri"/>
    <n v="18000"/>
    <n v="23272306"/>
    <s v="Crime|Drama|Mystery|Thriller"/>
    <s v="Kevin Spacey"/>
    <s v="The Usual Suspects "/>
    <n v="740918"/>
    <n v="20821"/>
    <s v="Kevin Pollak"/>
    <n v="4"/>
    <s v="criminal|dirty cop|flashback|limping|suspect"/>
    <s v="http://www.imdb.com/title/tt0114814/?ref_=fn_tt_tt_1"/>
    <n v="1182"/>
    <x v="0"/>
    <s v="USA"/>
    <s v="R"/>
    <n v="6000000"/>
    <n v="1995"/>
    <n v="979"/>
    <n v="8.6"/>
    <n v="2.35"/>
    <n v="28000"/>
  </r>
  <r>
    <s v="Color"/>
    <x v="1821"/>
    <n v="166"/>
    <n v="106"/>
    <n v="6"/>
    <n v="422"/>
    <s v="Ming-Na Wen"/>
    <n v="12000"/>
    <n v="32131830"/>
    <s v="Action|Adventure|Animation|Fantasy|Romance|Sci-Fi"/>
    <s v="Steve Buscemi"/>
    <s v="Final Fantasy: The Spirits Within "/>
    <n v="72259"/>
    <n v="15015"/>
    <s v="Jean Simmons"/>
    <n v="1"/>
    <s v="general|military|scientist|soldier|year 2065"/>
    <s v="http://www.imdb.com/title/tt0173840/?ref_=fn_tt_tt_1"/>
    <n v="788"/>
    <x v="0"/>
    <s v="USA"/>
    <s v="PG-13"/>
    <n v="137000000"/>
    <n v="2001"/>
    <n v="2000"/>
    <n v="6.4"/>
    <n v="1.85"/>
    <n v="0"/>
  </r>
  <r>
    <s v="Color"/>
    <x v="1337"/>
    <n v="173"/>
    <n v="106"/>
    <n v="285"/>
    <n v="105"/>
    <s v="Adam Scott"/>
    <n v="8000"/>
    <n v="100468793"/>
    <s v="Comedy"/>
    <s v="Will Ferrell"/>
    <s v="Step Brothers "/>
    <n v="212499"/>
    <n v="11264"/>
    <s v="Andrea Savage"/>
    <n v="2"/>
    <s v="dream|friendship|karaoke|love|slacker"/>
    <s v="http://www.imdb.com/title/tt0838283/?ref_=fn_tt_tt_1"/>
    <n v="277"/>
    <x v="0"/>
    <s v="USA"/>
    <s v="R"/>
    <n v="65000000"/>
    <n v="2008"/>
    <n v="3000"/>
    <n v="6.9"/>
    <n v="2.35"/>
    <n v="0"/>
  </r>
  <r>
    <s v="Color"/>
    <x v="815"/>
    <n v="173"/>
    <n v="106"/>
    <n v="0"/>
    <n v="19"/>
    <s v="Daniel Giménez Cacho"/>
    <n v="269"/>
    <n v="13622333"/>
    <s v="Adventure|Comedy|Drama|Romance"/>
    <s v="Maribel Verdú"/>
    <s v="Y Tu Mamá También "/>
    <n v="91377"/>
    <n v="361"/>
    <s v="María Aura"/>
    <n v="1"/>
    <s v="beach|cleaning a swimming pool|male male kiss|mexico|on the road"/>
    <s v="http://www.imdb.com/title/tt0245574/?ref_=fn_tt_tt_1"/>
    <n v="385"/>
    <x v="9"/>
    <s v="Mexico"/>
    <s v="R"/>
    <n v="2000000"/>
    <n v="2001"/>
    <n v="43"/>
    <n v="7.7"/>
    <n v="1.85"/>
    <n v="0"/>
  </r>
  <r>
    <s v="Color"/>
    <x v="1611"/>
    <n v="175"/>
    <n v="106"/>
    <n v="487"/>
    <n v="263"/>
    <s v="Xander Berkeley"/>
    <n v="685"/>
    <n v="12339633"/>
    <s v="Drama|Sci-Fi|Thriller"/>
    <s v="Blair Underwood"/>
    <s v="Gattaca "/>
    <n v="220591"/>
    <n v="1942"/>
    <s v="Mason Gamble"/>
    <n v="2"/>
    <s v="accident|future|genetics|mission|police"/>
    <s v="http://www.imdb.com/title/tt0119177/?ref_=fn_tt_tt_1"/>
    <n v="641"/>
    <x v="0"/>
    <s v="USA"/>
    <s v="PG-13"/>
    <n v="36000000"/>
    <n v="1997"/>
    <n v="485"/>
    <n v="7.8"/>
    <n v="2.35"/>
    <n v="17000"/>
  </r>
  <r>
    <s v="Color"/>
    <x v="1822"/>
    <n v="177"/>
    <n v="106"/>
    <n v="16"/>
    <n v="265"/>
    <s v="Jonny Weston"/>
    <n v="452"/>
    <n v="22331028"/>
    <s v="Sci-Fi|Thriller"/>
    <s v="Gary Weeks"/>
    <s v="Project Almanac "/>
    <n v="57349"/>
    <n v="1819"/>
    <s v="Sofia Black-D'Elia"/>
    <n v="0"/>
    <s v="found footage|teenager|time machine|time travel|video footage"/>
    <s v="http://www.imdb.com/title/tt2436386/?ref_=fn_tt_tt_1"/>
    <n v="177"/>
    <x v="0"/>
    <s v="USA"/>
    <s v="PG-13"/>
    <n v="12000000"/>
    <n v="2015"/>
    <n v="328"/>
    <n v="6.4"/>
    <n v="2.35"/>
    <n v="0"/>
  </r>
  <r>
    <s v="Color"/>
    <x v="1416"/>
    <n v="180"/>
    <n v="106"/>
    <n v="309"/>
    <n v="63"/>
    <s v="Benjamin J. Cain Jr."/>
    <n v="327"/>
    <n v="28064226"/>
    <s v="Action|Mystery|Thriller"/>
    <s v="Ken Arnold"/>
    <s v="Abduction "/>
    <n v="65044"/>
    <n v="561"/>
    <s v="Richard Cetrone"/>
    <n v="1"/>
    <s v="assassin|high school|on the run|teenager|website"/>
    <s v="http://www.imdb.com/title/tt1600195/?ref_=fn_tt_tt_1"/>
    <n v="173"/>
    <x v="0"/>
    <s v="USA"/>
    <s v="PG-13"/>
    <n v="35000000"/>
    <n v="2011"/>
    <n v="73"/>
    <n v="5"/>
    <n v="2.35"/>
    <n v="13000"/>
  </r>
  <r>
    <s v="Color"/>
    <x v="790"/>
    <n v="183"/>
    <n v="106"/>
    <n v="287"/>
    <n v="233"/>
    <s v="Harry Carey Jr."/>
    <n v="767"/>
    <n v="148170000"/>
    <s v="Comedy|Fantasy|Horror"/>
    <s v="Phoebe Cates"/>
    <s v="Gremlins "/>
    <n v="142293"/>
    <n v="2053"/>
    <s v="Zach Galligan"/>
    <n v="0"/>
    <s v="bright light|midnight|pet|small town|water"/>
    <s v="http://www.imdb.com/title/tt0087363/?ref_=fn_tt_tt_1"/>
    <n v="245"/>
    <x v="0"/>
    <s v="USA"/>
    <s v="PG"/>
    <n v="11000000"/>
    <n v="1984"/>
    <n v="281"/>
    <n v="7.2"/>
    <n v="2.2000000000000002"/>
    <n v="14000"/>
  </r>
  <r>
    <s v="Color"/>
    <x v="1333"/>
    <n v="183"/>
    <n v="106"/>
    <n v="235"/>
    <n v="931"/>
    <s v="John Michael Higgins"/>
    <n v="4000"/>
    <n v="118683135"/>
    <s v="Comedy|Drama|Romance"/>
    <s v="Jon Favreau"/>
    <s v="The Break-Up "/>
    <n v="102167"/>
    <n v="8315"/>
    <s v="Ann-Margret"/>
    <n v="1"/>
    <s v="art|break up|football video game|kitchen|talking to one's self in a mirror"/>
    <s v="http://www.imdb.com/title/tt0452594/?ref_=fn_tt_tt_1"/>
    <n v="483"/>
    <x v="0"/>
    <s v="USA"/>
    <s v="PG-13"/>
    <n v="52000000"/>
    <n v="2006"/>
    <n v="957"/>
    <n v="5.8"/>
    <n v="1.85"/>
    <n v="0"/>
  </r>
  <r>
    <s v="Color"/>
    <x v="1015"/>
    <n v="183"/>
    <n v="106"/>
    <n v="87"/>
    <n v="918"/>
    <s v="Leven Rambin"/>
    <n v="8000"/>
    <n v="68558662"/>
    <s v="Adventure|Family|Fantasy"/>
    <s v="Logan Lerman"/>
    <s v="Percy Jackson: Sea of Monsters "/>
    <n v="86627"/>
    <n v="10882"/>
    <s v="Brandon T. Jackson"/>
    <n v="0"/>
    <s v="golden fleece|half brother|magical tree|sea|tree"/>
    <s v="http://www.imdb.com/title/tt1854564/?ref_=fn_tt_tt_1"/>
    <n v="204"/>
    <x v="0"/>
    <s v="USA"/>
    <s v="PG"/>
    <n v="90000000"/>
    <n v="2013"/>
    <n v="956"/>
    <n v="5.9"/>
    <n v="2.35"/>
    <n v="28000"/>
  </r>
  <r>
    <s v="Color"/>
    <x v="800"/>
    <n v="187"/>
    <n v="106"/>
    <n v="357"/>
    <n v="4000"/>
    <s v="Vin Diesel"/>
    <n v="23000"/>
    <n v="144512310"/>
    <s v="Action|Crime|Thriller"/>
    <s v="Paul Walker"/>
    <s v="The Fast and the Furious "/>
    <n v="272223"/>
    <n v="45327"/>
    <s v="Jordana Brewster"/>
    <n v="2"/>
    <s v="eighteen wheeler|illegal street racing|truck|trucker|undercover cop"/>
    <s v="http://www.imdb.com/title/tt0232500/?ref_=fn_tt_tt_1"/>
    <n v="988"/>
    <x v="0"/>
    <s v="USA"/>
    <s v="PG-13"/>
    <n v="38000000"/>
    <n v="2001"/>
    <n v="14000"/>
    <n v="6.7"/>
    <n v="2.35"/>
    <n v="14000"/>
  </r>
  <r>
    <s v="Color"/>
    <x v="800"/>
    <n v="187"/>
    <n v="106"/>
    <n v="357"/>
    <n v="4000"/>
    <s v="Vin Diesel"/>
    <n v="23000"/>
    <n v="144512310"/>
    <s v="Action|Crime|Thriller"/>
    <s v="Paul Walker"/>
    <s v="The Fast and the Furious "/>
    <n v="272227"/>
    <n v="45327"/>
    <s v="Jordana Brewster"/>
    <n v="2"/>
    <s v="eighteen wheeler|illegal street racing|truck|trucker|undercover cop"/>
    <s v="http://www.imdb.com/title/tt0232500/?ref_=fn_tt_tt_1"/>
    <n v="988"/>
    <x v="0"/>
    <s v="USA"/>
    <s v="PG-13"/>
    <n v="38000000"/>
    <n v="2001"/>
    <n v="14000"/>
    <n v="6.7"/>
    <n v="2.35"/>
    <n v="14000"/>
  </r>
  <r>
    <s v="Color"/>
    <x v="1823"/>
    <n v="197"/>
    <n v="106"/>
    <n v="14"/>
    <n v="582"/>
    <s v="Laurence Olivier"/>
    <n v="11000"/>
    <n v="37760080"/>
    <s v="Action|Adventure|Mystery|Sci-Fi|Thriller"/>
    <s v="Angelina Jolie Pitt"/>
    <s v="Sky Captain and the World of Tomorrow "/>
    <n v="72868"/>
    <n v="12871"/>
    <s v="Bai Ling"/>
    <n v="2"/>
    <s v="captain|pilot|reporter|robot|scientist"/>
    <s v="http://www.imdb.com/title/tt0346156/?ref_=fn_tt_tt_1"/>
    <n v="618"/>
    <x v="0"/>
    <s v="USA"/>
    <s v="PG"/>
    <n v="70000000"/>
    <n v="2004"/>
    <n v="1000"/>
    <n v="6.1"/>
    <n v="1.85"/>
    <n v="0"/>
  </r>
  <r>
    <s v="Color"/>
    <x v="604"/>
    <n v="201"/>
    <n v="106"/>
    <n v="0"/>
    <n v="381"/>
    <s v="Adrienne Barbeau"/>
    <n v="742"/>
    <n v="25244700"/>
    <s v="Action|Sci-Fi"/>
    <s v="Donald Pleasence"/>
    <s v="Escape from New York "/>
    <n v="91017"/>
    <n v="2270"/>
    <s v="Tom Atkins"/>
    <n v="1"/>
    <s v="1990s|police|prison|rescue|year 1997"/>
    <s v="http://www.imdb.com/title/tt0082340/?ref_=fn_tt_tt_1"/>
    <n v="284"/>
    <x v="0"/>
    <s v="UK"/>
    <s v="R"/>
    <n v="6000000"/>
    <n v="1981"/>
    <n v="602"/>
    <n v="7.2"/>
    <n v="2.35"/>
    <n v="0"/>
  </r>
  <r>
    <s v="Color"/>
    <x v="1571"/>
    <n v="202"/>
    <n v="106"/>
    <n v="42"/>
    <n v="612"/>
    <s v="Joseph Gilgun"/>
    <n v="14000"/>
    <n v="27356090"/>
    <s v="Action|Adventure|Fantasy"/>
    <s v="Vin Diesel"/>
    <s v="The Last Witch Hunter "/>
    <n v="58752"/>
    <n v="16922"/>
    <s v="Lotte Verbeek"/>
    <n v="0"/>
    <s v="box office flop|burned to death|magic|witch|witch hunter"/>
    <s v="http://www.imdb.com/title/tt1618442/?ref_=fn_tt_tt_1"/>
    <n v="117"/>
    <x v="0"/>
    <s v="USA"/>
    <s v="PG-13"/>
    <n v="90000000"/>
    <n v="2015"/>
    <n v="788"/>
    <n v="6"/>
    <n v="2.35"/>
    <n v="21000"/>
  </r>
  <r>
    <s v="Color"/>
    <x v="814"/>
    <n v="208"/>
    <n v="106"/>
    <n v="0"/>
    <n v="242"/>
    <s v="Merritt Wever"/>
    <n v="710"/>
    <n v="227965690"/>
    <s v="Drama|Sci-Fi|Thriller"/>
    <s v="Rory Culkin"/>
    <s v="Signs "/>
    <n v="271592"/>
    <n v="1675"/>
    <s v="Cherry Jones"/>
    <n v="0"/>
    <s v="crop circle|faith|farm|glass of water|loss of faith"/>
    <s v="http://www.imdb.com/title/tt0286106/?ref_=fn_tt_tt_1"/>
    <n v="2335"/>
    <x v="0"/>
    <s v="USA"/>
    <s v="PG-13"/>
    <n v="72000000"/>
    <n v="2002"/>
    <n v="529"/>
    <n v="6.7"/>
    <n v="1.85"/>
    <n v="0"/>
  </r>
  <r>
    <s v="Color"/>
    <x v="1824"/>
    <n v="208"/>
    <n v="106"/>
    <n v="31"/>
    <n v="71"/>
    <s v="Tristan Mack Wilds"/>
    <n v="33000"/>
    <n v="2694973"/>
    <s v="Drama"/>
    <s v="Ryan Gosling"/>
    <s v="Half Nelson "/>
    <n v="70885"/>
    <n v="33734"/>
    <s v="Jeff Lima"/>
    <n v="2"/>
    <s v="bathroom|classroom|dialectics|drugs|student"/>
    <s v="http://www.imdb.com/title/tt0468489/?ref_=fn_tt_tt_1"/>
    <n v="189"/>
    <x v="0"/>
    <s v="USA"/>
    <s v="R"/>
    <n v="700000"/>
    <n v="2006"/>
    <n v="519"/>
    <n v="7.2"/>
    <n v="1.85"/>
    <n v="0"/>
  </r>
  <r>
    <s v="Color"/>
    <x v="1825"/>
    <n v="216"/>
    <n v="106"/>
    <n v="452"/>
    <n v="141"/>
    <s v="Taron Egerton"/>
    <n v="20000"/>
    <n v="15785632"/>
    <s v="Biography|Comedy|Drama|Sport"/>
    <s v="Hugh Jackman"/>
    <s v="Eddie the Eagle "/>
    <n v="32507"/>
    <n v="21195"/>
    <s v="Tim McInnerny"/>
    <n v="3"/>
    <s v="1988 winter olympics|coach|ski jumper|winter|winter olympics"/>
    <s v="http://www.imdb.com/title/tt1083452/?ref_=fn_tt_tt_1"/>
    <n v="119"/>
    <x v="0"/>
    <s v="UK"/>
    <s v="PG-13"/>
    <n v="23000000"/>
    <n v="2016"/>
    <n v="732"/>
    <n v="7.5"/>
    <n v="2.35"/>
    <n v="15000"/>
  </r>
  <r>
    <s v="Color"/>
    <x v="1825"/>
    <n v="216"/>
    <n v="106"/>
    <n v="452"/>
    <n v="141"/>
    <s v="Taron Egerton"/>
    <n v="20000"/>
    <n v="15785632"/>
    <s v="Biography|Comedy|Drama|Sport"/>
    <s v="Hugh Jackman"/>
    <s v="Eddie the Eagle "/>
    <n v="32513"/>
    <n v="21195"/>
    <s v="Tim McInnerny"/>
    <n v="3"/>
    <s v="1988 winter olympics|coach|ski jumper|winter|winter olympics"/>
    <s v="http://www.imdb.com/title/tt1083452/?ref_=fn_tt_tt_1"/>
    <n v="119"/>
    <x v="0"/>
    <s v="UK"/>
    <s v="PG-13"/>
    <n v="23000000"/>
    <n v="2016"/>
    <n v="732"/>
    <n v="7.5"/>
    <n v="2.35"/>
    <n v="15000"/>
  </r>
  <r>
    <s v="Color"/>
    <x v="1826"/>
    <n v="221"/>
    <n v="106"/>
    <n v="34"/>
    <n v="683"/>
    <s v="James Franco"/>
    <n v="11000"/>
    <n v="1939441"/>
    <s v="Biography|Crime|Drama"/>
    <s v="Chris Evans"/>
    <s v="The Iceman "/>
    <n v="55567"/>
    <n v="23187"/>
    <s v="Robert Davi"/>
    <n v="1"/>
    <s v="based on true story|contract killer|crime family|murder of a girl|serial murderer"/>
    <s v="http://www.imdb.com/title/tt1491044/?ref_=fn_tt_tt_1"/>
    <n v="144"/>
    <x v="0"/>
    <s v="USA"/>
    <s v="R"/>
    <n v="10000000"/>
    <n v="2012"/>
    <n v="11000"/>
    <n v="6.9"/>
    <n v="1.85"/>
    <n v="20000"/>
  </r>
  <r>
    <s v="Color"/>
    <x v="1827"/>
    <n v="226"/>
    <n v="106"/>
    <n v="44"/>
    <n v="552"/>
    <s v="Kelli Garner"/>
    <n v="33000"/>
    <n v="5949693"/>
    <s v="Comedy|Drama|Romance"/>
    <s v="Ryan Gosling"/>
    <s v="Lars and the Real Girl "/>
    <n v="114762"/>
    <n v="34351"/>
    <s v="Paul Schneider"/>
    <n v="1"/>
    <s v="in love with an inanimate object|internet|introvert|psychologist|sex doll"/>
    <s v="http://www.imdb.com/title/tt0805564/?ref_=fn_tt_tt_1"/>
    <n v="299"/>
    <x v="0"/>
    <s v="USA"/>
    <s v="PG-13"/>
    <n v="12000000"/>
    <n v="2007"/>
    <n v="730"/>
    <n v="7.4"/>
    <n v="1.85"/>
    <n v="19000"/>
  </r>
  <r>
    <s v="Color"/>
    <x v="1664"/>
    <n v="242"/>
    <n v="106"/>
    <n v="835"/>
    <n v="363"/>
    <s v="Hal Holbrook"/>
    <n v="13000"/>
    <n v="7556708"/>
    <s v="Drama"/>
    <s v="Matt Damon"/>
    <s v="Promised Land "/>
    <n v="30284"/>
    <n v="14544"/>
    <s v="Terry Kinney"/>
    <n v="1"/>
    <s v="corporate greed|corporation|natural gas|salesman|small town"/>
    <s v="http://www.imdb.com/title/tt2091473/?ref_=fn_tt_tt_1"/>
    <n v="102"/>
    <x v="0"/>
    <s v="USA"/>
    <s v="R"/>
    <n v="15000000"/>
    <n v="2012"/>
    <n v="826"/>
    <n v="6.6"/>
    <n v="1.85"/>
    <n v="10000"/>
  </r>
  <r>
    <s v="Color"/>
    <x v="1604"/>
    <n v="253"/>
    <n v="106"/>
    <n v="0"/>
    <n v="1000"/>
    <s v="Adam Sandler"/>
    <n v="22000"/>
    <n v="78747585"/>
    <s v="Action|Animation|Comedy|Sci-Fi"/>
    <s v="Peter Dinklage"/>
    <s v="Pixels "/>
    <n v="89770"/>
    <n v="35367"/>
    <s v="Josh Gad"/>
    <n v="0"/>
    <s v="alien|arcade game|chase|driving in reverse|video gamer"/>
    <s v="http://www.imdb.com/title/tt2120120/?ref_=fn_tt_tt_1"/>
    <n v="342"/>
    <x v="0"/>
    <s v="USA"/>
    <s v="PG-13"/>
    <n v="88000000"/>
    <n v="2015"/>
    <n v="11000"/>
    <n v="5.6"/>
    <n v="2.35"/>
    <n v="39000"/>
  </r>
  <r>
    <s v="Color"/>
    <x v="1828"/>
    <n v="259"/>
    <n v="106"/>
    <n v="50"/>
    <n v="741"/>
    <s v="Scout Taylor-Compton"/>
    <n v="17000"/>
    <n v="3571735"/>
    <s v="Biography|Drama|Music"/>
    <s v="Kristen Stewart"/>
    <s v="The Runaways "/>
    <n v="39260"/>
    <n v="21711"/>
    <s v="Johnny Lewis"/>
    <n v="2"/>
    <s v="band|box office flop|critically bashed|historically inaccurate|revisionist history"/>
    <s v="http://www.imdb.com/title/tt1017451/?ref_=fn_tt_tt_1"/>
    <n v="129"/>
    <x v="0"/>
    <s v="USA"/>
    <s v="R"/>
    <n v="10000000"/>
    <n v="2010"/>
    <n v="908"/>
    <n v="6.6"/>
    <n v="2.35"/>
    <n v="0"/>
  </r>
  <r>
    <s v="Color"/>
    <x v="1351"/>
    <n v="267"/>
    <n v="106"/>
    <n v="12000"/>
    <n v="385"/>
    <s v="Ramon Rodriguez"/>
    <n v="18000"/>
    <n v="65452312"/>
    <s v="Action|Crime|Thriller"/>
    <s v="Denzel Washington"/>
    <s v="The Taking of Pelham 1 2 3 "/>
    <n v="149998"/>
    <n v="19906"/>
    <s v="Michael Rispoli"/>
    <n v="1"/>
    <s v="hijack|hostage|ransom|subway|train"/>
    <s v="http://www.imdb.com/title/tt1111422/?ref_=fn_tt_tt_1"/>
    <n v="285"/>
    <x v="0"/>
    <s v="USA"/>
    <s v="R"/>
    <n v="100000000"/>
    <n v="2009"/>
    <n v="464"/>
    <n v="6.4"/>
    <n v="2.35"/>
    <n v="0"/>
  </r>
  <r>
    <s v="Color"/>
    <x v="814"/>
    <n v="294"/>
    <n v="106"/>
    <n v="0"/>
    <n v="963"/>
    <s v="Bruce Willis"/>
    <n v="18000"/>
    <n v="94999143"/>
    <s v="Drama|Mystery|Sci-Fi|Thriller"/>
    <s v="Robin Wright"/>
    <s v="Unbreakable "/>
    <n v="245152"/>
    <n v="33645"/>
    <s v="Michael Kelly"/>
    <n v="0"/>
    <s v="child with gun|comic book|invulnerability|superhero|train crash"/>
    <s v="http://www.imdb.com/title/tt0217869/?ref_=fn_tt_tt_1"/>
    <n v="1344"/>
    <x v="0"/>
    <s v="USA"/>
    <s v="PG-13"/>
    <n v="75000000"/>
    <n v="2000"/>
    <n v="13000"/>
    <n v="7.2"/>
    <n v="2.35"/>
    <n v="0"/>
  </r>
  <r>
    <s v="Color"/>
    <x v="46"/>
    <n v="304"/>
    <n v="106"/>
    <n v="487"/>
    <n v="776"/>
    <s v="Thomas Kretschmann"/>
    <n v="1000"/>
    <n v="191450875"/>
    <s v="Adventure|Animation|Comedy|Family|Sport"/>
    <s v="Joe Mantegna"/>
    <s v="Cars 2 "/>
    <n v="101178"/>
    <n v="4482"/>
    <s v="Eddie Izzard"/>
    <n v="0"/>
    <s v="best friend|car race|conspiracy|gadget car|spy"/>
    <s v="http://www.imdb.com/title/tt1216475/?ref_=fn_tt_tt_1"/>
    <n v="283"/>
    <x v="0"/>
    <s v="USA"/>
    <s v="G"/>
    <n v="200000000"/>
    <n v="2011"/>
    <n v="919"/>
    <n v="6.3"/>
    <n v="2.35"/>
    <n v="10000"/>
  </r>
  <r>
    <s v="Color"/>
    <x v="1685"/>
    <n v="318"/>
    <n v="106"/>
    <n v="0"/>
    <n v="482"/>
    <s v="Barbara Hershey"/>
    <n v="852"/>
    <n v="83574831"/>
    <s v="Fantasy|Horror|Thriller"/>
    <s v="Lin Shaye"/>
    <s v="Insidious: Chapter 2 "/>
    <n v="109214"/>
    <n v="2975"/>
    <s v="Leigh Whannell"/>
    <n v="0"/>
    <s v="barricading a door|injection in leg|police detective|supernatural|taser"/>
    <s v="http://www.imdb.com/title/tt2226417/?ref_=fn_tt_tt_1"/>
    <n v="269"/>
    <x v="0"/>
    <s v="USA"/>
    <s v="PG-13"/>
    <n v="5000000"/>
    <n v="2013"/>
    <n v="618"/>
    <n v="6.6"/>
    <n v="2.35"/>
    <n v="35000"/>
  </r>
  <r>
    <s v="Color"/>
    <x v="1829"/>
    <n v="323"/>
    <n v="106"/>
    <n v="450"/>
    <n v="712"/>
    <s v="Mia Wasikowska"/>
    <n v="14000"/>
    <n v="20803237"/>
    <s v="Comedy|Drama"/>
    <s v="Josh Hutcherson"/>
    <s v="The Kids Are All Right "/>
    <n v="110616"/>
    <n v="18645"/>
    <s v="Yaya DaCosta"/>
    <n v="1"/>
    <s v="biological father|college|motorcycle|sperm|sperm donor"/>
    <s v="http://www.imdb.com/title/tt0842926/?ref_=fn_tt_tt_1"/>
    <n v="291"/>
    <x v="0"/>
    <s v="USA"/>
    <s v="R"/>
    <n v="3500000"/>
    <n v="2010"/>
    <n v="3000"/>
    <n v="7.1"/>
    <n v="1.85"/>
    <n v="16000"/>
  </r>
  <r>
    <s v="Color"/>
    <x v="81"/>
    <n v="325"/>
    <n v="106"/>
    <n v="13000"/>
    <n v="309"/>
    <s v="Danny Huston"/>
    <n v="11000"/>
    <n v="14479776"/>
    <s v="Biography|Crime|Drama|Romance"/>
    <s v="Christoph Waltz"/>
    <s v="Big Eyes "/>
    <n v="55539"/>
    <n v="12418"/>
    <s v="Jon Polito"/>
    <n v="3"/>
    <s v="1950s|abusive husband|artist|painting|secret"/>
    <s v="http://www.imdb.com/title/tt1126590/?ref_=fn_tt_tt_1"/>
    <n v="147"/>
    <x v="0"/>
    <s v="USA"/>
    <s v="PG-13"/>
    <n v="10000000"/>
    <n v="2014"/>
    <n v="430"/>
    <n v="7"/>
    <n v="1.85"/>
    <n v="20000"/>
  </r>
  <r>
    <s v="Color"/>
    <x v="520"/>
    <n v="340"/>
    <n v="106"/>
    <n v="91"/>
    <n v="64"/>
    <s v="Lindsay Sloane"/>
    <n v="18000"/>
    <n v="117528646"/>
    <s v="Comedy|Crime"/>
    <s v="Kevin Spacey"/>
    <s v="Horrible Bosses "/>
    <n v="353442"/>
    <n v="18669"/>
    <s v="Reginald Ballard"/>
    <n v="5"/>
    <s v="black comedy|boss|chemical company|dental assistant|murder"/>
    <s v="http://www.imdb.com/title/tt1499658/?ref_=fn_tt_tt_1"/>
    <n v="387"/>
    <x v="0"/>
    <s v="USA"/>
    <s v="R"/>
    <n v="35000000"/>
    <n v="2011"/>
    <n v="464"/>
    <n v="6.9"/>
    <n v="2.35"/>
    <n v="31000"/>
  </r>
  <r>
    <s v="Color"/>
    <x v="1184"/>
    <n v="341"/>
    <n v="106"/>
    <n v="1000"/>
    <n v="98"/>
    <s v="Fred Melamed"/>
    <n v="816"/>
    <n v="9190525"/>
    <s v="Comedy|Drama"/>
    <s v="Michael Stuhlbarg"/>
    <s v="A Serious Man "/>
    <n v="102125"/>
    <n v="1120"/>
    <s v="Peter Breitmayer"/>
    <n v="1"/>
    <s v="bar mitzvah|jewish|marital breakup|nose job|rabbi"/>
    <s v="http://www.imdb.com/title/tt1019452/?ref_=fn_tt_tt_1"/>
    <n v="324"/>
    <x v="0"/>
    <s v="USA"/>
    <s v="R"/>
    <n v="7000000"/>
    <n v="2009"/>
    <n v="105"/>
    <n v="7"/>
    <n v="1.85"/>
    <n v="10000"/>
  </r>
  <r>
    <s v="Color"/>
    <x v="445"/>
    <n v="344"/>
    <n v="106"/>
    <n v="255"/>
    <n v="850"/>
    <s v="Jason Flemyng"/>
    <n v="14000"/>
    <n v="163192114"/>
    <s v="Action|Adventure|Fantasy"/>
    <s v="Liam Neeson"/>
    <s v="Clash of the Titans "/>
    <n v="229679"/>
    <n v="18003"/>
    <s v="Alexa Davalos"/>
    <n v="0"/>
    <s v="famous line|hand to hand combat|kraken|rape|zeus"/>
    <s v="http://www.imdb.com/title/tt0800320/?ref_=fn_tt_tt_1"/>
    <n v="637"/>
    <x v="0"/>
    <s v="USA"/>
    <s v="PG-13"/>
    <n v="125000000"/>
    <n v="2010"/>
    <n v="1000"/>
    <n v="5.8"/>
    <n v="2.35"/>
    <n v="15000"/>
  </r>
  <r>
    <s v="Color"/>
    <x v="445"/>
    <n v="344"/>
    <n v="106"/>
    <n v="255"/>
    <n v="850"/>
    <s v="Jason Flemyng"/>
    <n v="14000"/>
    <n v="163192114"/>
    <s v="Action|Adventure|Fantasy"/>
    <s v="Liam Neeson"/>
    <s v="Clash of the Titans "/>
    <n v="229687"/>
    <n v="18003"/>
    <s v="Alexa Davalos"/>
    <n v="0"/>
    <s v="famous line|hand to hand combat|kraken|rape|zeus"/>
    <s v="http://www.imdb.com/title/tt0800320/?ref_=fn_tt_tt_1"/>
    <n v="637"/>
    <x v="0"/>
    <s v="USA"/>
    <s v="PG-13"/>
    <n v="125000000"/>
    <n v="2010"/>
    <n v="1000"/>
    <n v="5.8"/>
    <n v="2.35"/>
    <n v="15000"/>
  </r>
  <r>
    <s v="Color"/>
    <x v="1830"/>
    <n v="346"/>
    <n v="106"/>
    <n v="78"/>
    <m/>
    <s v=""/>
    <n v="0"/>
    <n v="6262942"/>
    <s v="Action|Adventure|Drama"/>
    <s v="Robert Redford"/>
    <s v="All Is Lost "/>
    <n v="59545"/>
    <n v="0"/>
    <s v=""/>
    <n v="0"/>
    <s v="boat|container|sea|shipping container|storm"/>
    <s v="http://www.imdb.com/title/tt2017038/?ref_=fn_tt_tt_1"/>
    <n v="312"/>
    <x v="0"/>
    <s v="USA"/>
    <s v="PG-13"/>
    <n v="9000000"/>
    <n v="2013"/>
    <m/>
    <n v="6.9"/>
    <n v="2.35"/>
    <n v="18000"/>
  </r>
  <r>
    <s v="Color"/>
    <x v="1827"/>
    <n v="358"/>
    <n v="106"/>
    <n v="44"/>
    <n v="133"/>
    <s v="Reid Ewing"/>
    <n v="596"/>
    <n v="18298649"/>
    <s v="Comedy|Horror"/>
    <s v="Grace Phipps"/>
    <s v="Fright Night "/>
    <n v="85024"/>
    <n v="1393"/>
    <s v="Sandra Vergara"/>
    <n v="1"/>
    <s v="neighbor|remake|suburb|teenager|vampire"/>
    <s v="http://www.imdb.com/title/tt1438176/?ref_=fn_tt_tt_1"/>
    <n v="242"/>
    <x v="0"/>
    <s v="USA"/>
    <s v="R"/>
    <n v="30000000"/>
    <n v="2011"/>
    <n v="343"/>
    <n v="6.4"/>
    <n v="1.85"/>
    <n v="23000"/>
  </r>
  <r>
    <s v="Color"/>
    <x v="380"/>
    <n v="359"/>
    <n v="106"/>
    <n v="174"/>
    <n v="660"/>
    <s v="Nate Parker"/>
    <n v="14000"/>
    <n v="91439400"/>
    <s v="Action|Mystery|Thriller"/>
    <s v="Liam Neeson"/>
    <s v="Non-Stop "/>
    <n v="200647"/>
    <n v="16967"/>
    <s v="Scoot McNairy"/>
    <n v="0"/>
    <s v="air marshal|death|passenger|terrorist|transatlantic flight"/>
    <s v="http://www.imdb.com/title/tt2024469/?ref_=fn_tt_tt_1"/>
    <n v="384"/>
    <x v="0"/>
    <s v="UK"/>
    <s v="PG-13"/>
    <n v="50000000"/>
    <n v="2014"/>
    <n v="664"/>
    <n v="7"/>
    <n v="2.35"/>
    <n v="24000"/>
  </r>
  <r>
    <s v="Color"/>
    <x v="1086"/>
    <n v="370"/>
    <n v="106"/>
    <n v="4000"/>
    <n v="591"/>
    <s v="Bill Murray"/>
    <n v="19000"/>
    <n v="362645141"/>
    <s v="Adventure|Drama|Family|Fantasy"/>
    <s v="Scarlett Johansson"/>
    <s v="The Jungle Book "/>
    <n v="106072"/>
    <n v="32921"/>
    <s v="Garry Shandling"/>
    <n v="0"/>
    <s v="fire|jungle|remake|tiger|wolf"/>
    <s v="http://www.imdb.com/title/tt3040964/?ref_=fn_tt_tt_1"/>
    <n v="398"/>
    <x v="0"/>
    <s v="UK"/>
    <s v="PG"/>
    <n v="175000000"/>
    <n v="2016"/>
    <n v="13000"/>
    <n v="7.8"/>
    <n v="1.85"/>
    <n v="65000"/>
  </r>
  <r>
    <s v="Color"/>
    <x v="1086"/>
    <n v="370"/>
    <n v="106"/>
    <n v="4000"/>
    <n v="591"/>
    <s v="Bill Murray"/>
    <n v="19000"/>
    <n v="362645141"/>
    <s v="Adventure|Drama|Family|Fantasy"/>
    <s v="Scarlett Johansson"/>
    <s v="The Jungle Book "/>
    <n v="106221"/>
    <n v="32921"/>
    <s v="Garry Shandling"/>
    <n v="0"/>
    <s v="fire|jungle|remake|tiger|wolf"/>
    <s v="http://www.imdb.com/title/tt3040964/?ref_=fn_tt_tt_1"/>
    <n v="398"/>
    <x v="0"/>
    <s v="UK"/>
    <s v="PG"/>
    <n v="175000000"/>
    <n v="2016"/>
    <n v="13000"/>
    <n v="7.8"/>
    <n v="1.85"/>
    <n v="65000"/>
  </r>
  <r>
    <s v="Color"/>
    <x v="1831"/>
    <n v="382"/>
    <n v="106"/>
    <n v="763"/>
    <n v="809"/>
    <s v="Nathan Lane"/>
    <n v="8000"/>
    <n v="64933670"/>
    <s v="Adventure|Comedy|Drama|Family|Fantasy"/>
    <s v="Julia Roberts"/>
    <s v="Mirror Mirror "/>
    <n v="70838"/>
    <n v="11454"/>
    <s v="Danny Woodburn"/>
    <n v="1"/>
    <s v="kingdom|prince|princess|queen|snow"/>
    <s v="http://www.imdb.com/title/tt1667353/?ref_=fn_tt_tt_1"/>
    <n v="208"/>
    <x v="0"/>
    <s v="USA"/>
    <s v="PG"/>
    <n v="85000000"/>
    <n v="2012"/>
    <n v="886"/>
    <n v="5.6"/>
    <n v="1.85"/>
    <n v="18000"/>
  </r>
  <r>
    <s v="Color"/>
    <x v="403"/>
    <n v="403"/>
    <n v="106"/>
    <n v="395"/>
    <n v="393"/>
    <s v="Mathieu Amalric"/>
    <n v="451"/>
    <n v="168368427"/>
    <s v="Action|Adventure"/>
    <s v="Giancarlo Giannini"/>
    <s v="Quantum of Solace "/>
    <n v="330784"/>
    <n v="2023"/>
    <s v="Rory Kinnear"/>
    <n v="1"/>
    <s v="action hero|attempted rape|bond girl|official james bond series|revenge"/>
    <s v="http://www.imdb.com/title/tt0830515/?ref_=fn_tt_tt_1"/>
    <n v="1243"/>
    <x v="0"/>
    <s v="UK"/>
    <s v="PG-13"/>
    <n v="200000000"/>
    <n v="2008"/>
    <n v="412"/>
    <n v="6.7"/>
    <n v="2.35"/>
    <n v="0"/>
  </r>
  <r>
    <s v="Color"/>
    <x v="1832"/>
    <n v="413"/>
    <n v="106"/>
    <n v="53"/>
    <n v="593"/>
    <s v="Michael Kelly"/>
    <n v="13000"/>
    <n v="62453315"/>
    <s v="Romance|Sci-Fi|Thriller"/>
    <s v="Matt Damon"/>
    <s v="The Adjustment Bureau "/>
    <n v="200035"/>
    <n v="14607"/>
    <s v="Jon Stewart"/>
    <n v="2"/>
    <s v="love at first sight|obscene finger gesture|rain|teleportation|three word title"/>
    <s v="http://www.imdb.com/title/tt1385826/?ref_=fn_tt_tt_1"/>
    <n v="407"/>
    <x v="0"/>
    <s v="USA"/>
    <s v="PG-13"/>
    <n v="50200000"/>
    <n v="2011"/>
    <n v="963"/>
    <n v="7.1"/>
    <n v="1.85"/>
    <n v="36000"/>
  </r>
  <r>
    <s v="Color"/>
    <x v="1184"/>
    <n v="423"/>
    <n v="106"/>
    <n v="1000"/>
    <n v="1000"/>
    <s v="Channing Tatum"/>
    <n v="19000"/>
    <n v="29997095"/>
    <s v="Comedy|Mystery"/>
    <s v="Scarlett Johansson"/>
    <s v="Hail, Caesar! "/>
    <n v="60926"/>
    <n v="38494"/>
    <s v="Alden Ehrenreich"/>
    <n v="5"/>
    <s v="50s|film within a film|hollywood|illegitimate pregnancy|twins"/>
    <s v="http://www.imdb.com/title/tt0475290/?ref_=fn_tt_tt_1"/>
    <n v="302"/>
    <x v="0"/>
    <s v="UK"/>
    <s v="PG-13"/>
    <n v="22000000"/>
    <n v="2016"/>
    <n v="17000"/>
    <n v="6.4"/>
    <n v="1.85"/>
    <n v="23000"/>
  </r>
  <r>
    <s v="Color"/>
    <x v="585"/>
    <n v="436"/>
    <n v="106"/>
    <n v="0"/>
    <n v="175"/>
    <s v="Monique Gabriela Curnen"/>
    <n v="13000"/>
    <n v="75638743"/>
    <s v="Drama|Thriller"/>
    <s v="Matt Damon"/>
    <s v="Contagion "/>
    <n v="180479"/>
    <n v="13634"/>
    <s v="Griffin Kane"/>
    <n v="4"/>
    <s v="contagion|cure|infection|panic|virus"/>
    <s v="http://www.imdb.com/title/tt1598778/?ref_=fn_tt_tt_1"/>
    <n v="411"/>
    <x v="0"/>
    <s v="USA"/>
    <s v="PG-13"/>
    <n v="60000000"/>
    <n v="2011"/>
    <n v="240"/>
    <n v="6.6"/>
    <n v="1.85"/>
    <n v="42000"/>
  </r>
  <r>
    <s v="Color"/>
    <x v="585"/>
    <n v="450"/>
    <n v="106"/>
    <n v="0"/>
    <n v="273"/>
    <s v="David Costabile"/>
    <n v="17000"/>
    <n v="32154410"/>
    <s v="Crime|Drama|Thriller"/>
    <s v="Channing Tatum"/>
    <s v="Side Effects "/>
    <n v="148327"/>
    <n v="18469"/>
    <s v="Katie Lowes"/>
    <n v="0"/>
    <s v="clinical trial|female protagonist|neuropharmacology|psychiatrist|side effect"/>
    <s v="http://www.imdb.com/title/tt2053463/?ref_=fn_tt_tt_1"/>
    <n v="274"/>
    <x v="0"/>
    <s v="USA"/>
    <s v="R"/>
    <n v="30000000"/>
    <n v="2013"/>
    <n v="681"/>
    <n v="7.1"/>
    <n v="1.85"/>
    <n v="29000"/>
  </r>
  <r>
    <s v="Color"/>
    <x v="585"/>
    <n v="450"/>
    <n v="106"/>
    <n v="0"/>
    <n v="273"/>
    <s v="David Costabile"/>
    <n v="17000"/>
    <n v="32154410"/>
    <s v="Crime|Drama|Thriller"/>
    <s v="Channing Tatum"/>
    <s v="Side Effects "/>
    <n v="148334"/>
    <n v="18469"/>
    <s v="Katie Lowes"/>
    <n v="0"/>
    <s v="clinical trial|female protagonist|neuropharmacology|psychiatrist|side effect"/>
    <s v="http://www.imdb.com/title/tt2053463/?ref_=fn_tt_tt_1"/>
    <n v="274"/>
    <x v="0"/>
    <s v="USA"/>
    <s v="R"/>
    <n v="30000000"/>
    <n v="2013"/>
    <n v="681"/>
    <n v="7.1"/>
    <n v="1.85"/>
    <n v="29000"/>
  </r>
  <r>
    <s v="Color"/>
    <x v="44"/>
    <n v="451"/>
    <n v="106"/>
    <n v="188"/>
    <n v="718"/>
    <s v="Michael Stuhlbarg"/>
    <n v="10000"/>
    <n v="179020854"/>
    <s v="Action|Adventure|Comedy|Family|Fantasy|Sci-Fi"/>
    <s v="Will Smith"/>
    <s v="Men in Black 3 "/>
    <n v="268154"/>
    <n v="12572"/>
    <s v="Nicole Scherzinger"/>
    <n v="1"/>
    <s v="alien|criminal|m.i.b.|maximum security prison|prison"/>
    <s v="http://www.imdb.com/title/tt1409024/?ref_=fn_tt_tt_1"/>
    <n v="341"/>
    <x v="0"/>
    <s v="USA"/>
    <s v="PG-13"/>
    <n v="225000000"/>
    <n v="2012"/>
    <n v="816"/>
    <n v="6.8"/>
    <n v="1.85"/>
    <n v="40000"/>
  </r>
  <r>
    <s v="Color"/>
    <x v="1833"/>
    <n v="2"/>
    <n v="107"/>
    <n v="0"/>
    <n v="236"/>
    <s v="Akima"/>
    <n v="752"/>
    <n v="10508"/>
    <s v="Drama"/>
    <s v="Irene Bedard"/>
    <s v="Naturally Native "/>
    <n v="103"/>
    <n v="1763"/>
    <s v="Max Gail"/>
    <n v="4"/>
    <s v="cosmetics|female protagonist|native american|native american protagonist|sister sister relationship"/>
    <s v="http://www.imdb.com/title/tt0133117/?ref_=fn_tt_tt_1"/>
    <n v="6"/>
    <x v="0"/>
    <s v="USA"/>
    <s v="PG-13"/>
    <n v="700000"/>
    <n v="1998"/>
    <n v="282"/>
    <n v="6.5"/>
    <m/>
    <n v="102"/>
  </r>
  <r>
    <s v="Color"/>
    <x v="1834"/>
    <n v="6"/>
    <n v="107"/>
    <n v="0"/>
    <n v="146"/>
    <s v="Len Cariou"/>
    <n v="804"/>
    <m/>
    <s v="Comedy|Drama"/>
    <s v="Rita Moreno"/>
    <s v="The Four Seasons "/>
    <n v="3157"/>
    <n v="1285"/>
    <s v="Sandy Dennis"/>
    <n v="2"/>
    <s v="directed by star|friendship|reference to isaac newton|skinny dipping|written and directed by cast member"/>
    <s v="http://www.imdb.com/title/tt0082405/?ref_=fn_tt_tt_1"/>
    <n v="33"/>
    <x v="0"/>
    <s v="USA"/>
    <s v="PG"/>
    <m/>
    <n v="1981"/>
    <n v="167"/>
    <n v="7.2"/>
    <n v="1.85"/>
    <n v="337"/>
  </r>
  <r>
    <s v="Color"/>
    <x v="1835"/>
    <n v="6"/>
    <n v="107"/>
    <n v="6"/>
    <n v="375"/>
    <s v="Terence Hill"/>
    <n v="963"/>
    <n v="1000000"/>
    <s v="Adventure|Drama|Romance|War"/>
    <s v="Catherine Deneuve"/>
    <s v="March or Die "/>
    <n v="2215"/>
    <n v="2209"/>
    <s v="Jack O'Halloran"/>
    <n v="1"/>
    <s v="arab|bare chested male|foreign legion|french foreign legion|morocco"/>
    <s v="http://www.imdb.com/title/tt0076175/?ref_=fn_tt_tt_1"/>
    <n v="26"/>
    <x v="0"/>
    <s v="UK"/>
    <s v="PG"/>
    <n v="9000000"/>
    <n v="1977"/>
    <n v="750"/>
    <n v="6.3"/>
    <n v="1.85"/>
    <n v="122"/>
  </r>
  <r>
    <s v="Color"/>
    <x v="1836"/>
    <n v="9"/>
    <n v="107"/>
    <n v="58"/>
    <n v="324"/>
    <s v="Jason Scott Lee"/>
    <n v="699"/>
    <n v="305070"/>
    <s v="Action|Adventure|Drama|History|Romance"/>
    <s v="Esai Morales"/>
    <s v="Rapa Nui "/>
    <n v="3843"/>
    <n v="1592"/>
    <s v="Sandrine Holt"/>
    <n v="1"/>
    <s v="easter island|location in title|statue|topless female nudity|two word title"/>
    <s v="http://www.imdb.com/title/tt0110944/?ref_=fn_tt_tt_1"/>
    <n v="25"/>
    <x v="0"/>
    <s v="USA"/>
    <s v="R"/>
    <n v="20000000"/>
    <n v="1994"/>
    <n v="533"/>
    <n v="6.4"/>
    <n v="2.35"/>
    <n v="399"/>
  </r>
  <r>
    <s v="Color"/>
    <x v="1700"/>
    <n v="10"/>
    <n v="107"/>
    <n v="116"/>
    <n v="25"/>
    <s v="Klaus Maria Brandauer"/>
    <n v="327"/>
    <n v="34793160"/>
    <s v="Adventure|Drama"/>
    <s v="Seymour Cassel"/>
    <s v="White Fang "/>
    <n v="15730"/>
    <n v="552"/>
    <s v="Susan Hogan"/>
    <n v="1"/>
    <s v="alaska|dog|friendship|gold|yukon"/>
    <s v="http://www.imdb.com/title/tt0103247/?ref_=fn_tt_tt_1"/>
    <n v="31"/>
    <x v="0"/>
    <s v="USA"/>
    <s v="PG"/>
    <n v="14000000"/>
    <n v="1991"/>
    <n v="172"/>
    <n v="6.7"/>
    <n v="1.85"/>
    <n v="0"/>
  </r>
  <r>
    <s v="Color"/>
    <x v="264"/>
    <n v="16"/>
    <n v="107"/>
    <n v="8"/>
    <n v="39"/>
    <s v="Isabelle Nanty"/>
    <n v="106"/>
    <n v="700000"/>
    <s v="Comedy|Fantasy|Sci-Fi"/>
    <s v="Christian Clavier"/>
    <s v="Les visiteurs "/>
    <n v="24438"/>
    <n v="215"/>
    <s v="Valérie Lemercier"/>
    <n v="1"/>
    <s v="distant past|future time travel|nobleman|squire|trapped in the past"/>
    <s v="http://www.imdb.com/title/tt0108500/?ref_=fn_tt_tt_1"/>
    <n v="78"/>
    <x v="5"/>
    <s v="France"/>
    <s v="R"/>
    <n v="50000000"/>
    <n v="1993"/>
    <n v="54"/>
    <n v="7"/>
    <n v="2.35"/>
    <n v="0"/>
  </r>
  <r>
    <s v="Color"/>
    <x v="1837"/>
    <n v="17"/>
    <n v="107"/>
    <n v="0"/>
    <n v="284"/>
    <s v="Kari Wuhrer"/>
    <n v="721"/>
    <n v="869325"/>
    <s v="Action|Adventure|Fantasy|Sci-Fi"/>
    <s v="Michael Berryman"/>
    <s v="Beastmaster 2: Through the Portal of Time "/>
    <n v="2281"/>
    <n v="2000"/>
    <s v="Marc Singer"/>
    <n v="2"/>
    <s v="beast|beastmaster|psychotronic|sword and sorcery|warrior"/>
    <s v="http://www.imdb.com/title/tt0101412/?ref_=fn_tt_tt_1"/>
    <n v="16"/>
    <x v="0"/>
    <s v="USA"/>
    <s v="PG-13"/>
    <n v="6000000"/>
    <n v="1991"/>
    <n v="514"/>
    <n v="3.8"/>
    <n v="1.85"/>
    <n v="125"/>
  </r>
  <r>
    <s v="Color"/>
    <x v="1513"/>
    <n v="21"/>
    <n v="107"/>
    <n v="24"/>
    <n v="83"/>
    <s v="Howard Keel"/>
    <n v="277"/>
    <n v="8000000"/>
    <s v="Biography|Comedy|Musical|Romance|Western"/>
    <s v="Keenan Wynn"/>
    <s v="Annie Get Your Gun "/>
    <n v="3167"/>
    <n v="731"/>
    <s v="Betty Hutton"/>
    <n v="0"/>
    <s v="girl|gun|love|sharpshooter|the end"/>
    <s v="http://www.imdb.com/title/tt0042200/?ref_=fn_tt_tt_1"/>
    <n v="90"/>
    <x v="0"/>
    <s v="USA"/>
    <s v="Passed"/>
    <n v="3768785"/>
    <n v="1950"/>
    <n v="244"/>
    <n v="7"/>
    <n v="1.37"/>
    <n v="456"/>
  </r>
  <r>
    <s v="Color"/>
    <x v="1408"/>
    <n v="23"/>
    <n v="107"/>
    <n v="15"/>
    <n v="27"/>
    <s v="Angelica Lee"/>
    <n v="82"/>
    <m/>
    <s v="Action"/>
    <s v="Louis Koo"/>
    <s v="Out of Inferno "/>
    <n v="625"/>
    <n v="151"/>
    <s v="Ching Wan Lau"/>
    <n v="2"/>
    <s v=""/>
    <s v="http://www.imdb.com/title/tt2957680/?ref_=fn_tt_tt_1"/>
    <n v="4"/>
    <x v="33"/>
    <s v="China"/>
    <s v="PG-13"/>
    <m/>
    <n v="2013"/>
    <n v="39"/>
    <n v="5.7"/>
    <n v="1.85"/>
    <n v="124"/>
  </r>
  <r>
    <s v="Color"/>
    <x v="1838"/>
    <n v="25"/>
    <n v="107"/>
    <n v="0"/>
    <n v="48"/>
    <s v="Igor Jijikine"/>
    <n v="1000"/>
    <m/>
    <s v="Adventure|Fantasy|Mystery|Thriller"/>
    <s v="Jason Flemyng"/>
    <s v="Viy "/>
    <n v="3170"/>
    <n v="1166"/>
    <s v="Agnia Ditkovskite"/>
    <n v="1"/>
    <s v="cartographer|creature|foreign language adaptation|sword and sorcery|village"/>
    <s v="http://www.imdb.com/title/tt1224378/?ref_=fn_tt_tt_1"/>
    <n v="18"/>
    <x v="11"/>
    <s v="Russia"/>
    <s v="Unrated"/>
    <n v="26000000"/>
    <n v="2014"/>
    <n v="65"/>
    <n v="5.4"/>
    <n v="1.85"/>
    <n v="0"/>
  </r>
  <r>
    <s v="Color"/>
    <x v="1172"/>
    <n v="25"/>
    <n v="107"/>
    <n v="0"/>
    <n v="745"/>
    <s v="Anne Bancroft"/>
    <n v="941"/>
    <n v="141853"/>
    <s v="Comedy|Drama"/>
    <s v="Kyra Sedgwick"/>
    <s v="Critical Care "/>
    <n v="1427"/>
    <n v="3099"/>
    <s v="Albert Brooks"/>
    <n v="2"/>
    <s v="half sister|hospital|latex gloves|medicine|nun"/>
    <s v="http://www.imdb.com/title/tt0118901/?ref_=fn_tt_tt_1"/>
    <n v="12"/>
    <x v="0"/>
    <s v="Australia"/>
    <s v="R"/>
    <n v="12000000"/>
    <n v="1997"/>
    <n v="754"/>
    <n v="6"/>
    <n v="1.85"/>
    <n v="88"/>
  </r>
  <r>
    <s v="Color"/>
    <x v="1839"/>
    <n v="26"/>
    <n v="107"/>
    <n v="53"/>
    <n v="463"/>
    <s v="Brad Renfro"/>
    <n v="954"/>
    <n v="53481"/>
    <s v="Crime|Drama|Thriller"/>
    <s v="Brian Dennehy"/>
    <s v="10th &amp; Wolf "/>
    <n v="5557"/>
    <n v="2512"/>
    <s v="Dash Mihok"/>
    <n v="5"/>
    <s v="desert storm|fbi|fbi agent|fragmentation grenade|woman kills attacker"/>
    <s v="http://www.imdb.com/title/tt0360323/?ref_=fn_tt_tt_1"/>
    <n v="34"/>
    <x v="0"/>
    <s v="USA"/>
    <s v="R"/>
    <n v="8000000"/>
    <n v="2006"/>
    <n v="551"/>
    <n v="6.4"/>
    <n v="2.35"/>
    <n v="294"/>
  </r>
  <r>
    <s v="Color"/>
    <x v="1096"/>
    <n v="27"/>
    <n v="107"/>
    <n v="425"/>
    <n v="247"/>
    <s v="Tony Jay"/>
    <n v="742"/>
    <n v="111936400"/>
    <s v="Comedy|Crime"/>
    <s v="Kelly Preston"/>
    <s v="Twins "/>
    <n v="87538"/>
    <n v="2151"/>
    <s v="Hugh O'Brian"/>
    <n v="1"/>
    <s v="bare chested male|brother|catholic orphanage|long lost siblings|twins"/>
    <s v="http://www.imdb.com/title/tt0096320/?ref_=fn_tt_tt_1"/>
    <n v="79"/>
    <x v="0"/>
    <s v="USA"/>
    <s v="PG"/>
    <n v="15000000"/>
    <n v="1988"/>
    <n v="384"/>
    <n v="6"/>
    <n v="1.85"/>
    <n v="0"/>
  </r>
  <r>
    <s v="Color"/>
    <x v="1840"/>
    <n v="28"/>
    <n v="107"/>
    <n v="21"/>
    <n v="418"/>
    <s v="Phoebe Cates"/>
    <n v="967"/>
    <n v="16118077"/>
    <s v="Drama"/>
    <s v="Dianne Wiest"/>
    <s v="Bright Lights, Big City "/>
    <n v="5817"/>
    <n v="3067"/>
    <s v="Swoosie Kurtz"/>
    <n v="0"/>
    <s v="estranged wife|fashion show|magazine|new york city|writer"/>
    <s v="http://www.imdb.com/title/tt0094799/?ref_=fn_tt_tt_1"/>
    <n v="37"/>
    <x v="0"/>
    <s v="USA"/>
    <s v="R"/>
    <n v="25000000"/>
    <n v="1988"/>
    <n v="767"/>
    <n v="5.6"/>
    <n v="1.85"/>
    <n v="377"/>
  </r>
  <r>
    <s v="Color"/>
    <x v="1841"/>
    <n v="29"/>
    <n v="107"/>
    <n v="8"/>
    <n v="268"/>
    <s v="William Sanderson"/>
    <n v="926"/>
    <n v="12200000"/>
    <s v="Action|Crime|Drama|Thriller|Western"/>
    <s v="David Carradine"/>
    <s v="Lone Wolf McQuade "/>
    <n v="7973"/>
    <n v="2383"/>
    <s v="Robert Beltran"/>
    <n v="0"/>
    <s v="drugs|martial arts|texas|texas ranger|weapon"/>
    <s v="http://www.imdb.com/title/tt0085862/?ref_=fn_tt_tt_1"/>
    <n v="65"/>
    <x v="0"/>
    <s v="USA"/>
    <s v="PG"/>
    <n v="5000000"/>
    <n v="1983"/>
    <n v="400"/>
    <n v="6.3"/>
    <n v="1.85"/>
    <n v="0"/>
  </r>
  <r>
    <s v="Color"/>
    <x v="1443"/>
    <n v="35"/>
    <n v="107"/>
    <n v="6"/>
    <n v="522"/>
    <s v="Rob McElhenney"/>
    <n v="23000"/>
    <n v="819939"/>
    <s v="Comedy|Drama|Romance"/>
    <s v="Joseph Gordon-Levitt"/>
    <s v="Latter Days "/>
    <n v="14580"/>
    <n v="26017"/>
    <s v="Jacqueline Bisset"/>
    <n v="2"/>
    <s v="christian|male frontal nudity|mormon|mormon missionary|nudity"/>
    <s v="http://www.imdb.com/title/tt0345551/?ref_=fn_tt_tt_1"/>
    <n v="252"/>
    <x v="0"/>
    <s v="USA"/>
    <s v="R"/>
    <n v="850000"/>
    <n v="2003"/>
    <n v="813"/>
    <n v="7.2"/>
    <n v="1.85"/>
    <n v="0"/>
  </r>
  <r>
    <s v="Color"/>
    <x v="1301"/>
    <n v="40"/>
    <n v="107"/>
    <n v="10"/>
    <n v="245"/>
    <s v="Robert Amaya"/>
    <n v="544"/>
    <n v="5355847"/>
    <s v="Drama"/>
    <s v="Rachel Hendrix"/>
    <s v="October Baby "/>
    <n v="6110"/>
    <n v="1147"/>
    <s v="Jason Burkey"/>
    <n v="1"/>
    <s v="abortion|anti choice|christian preach|malpractice|unprofessional conduct"/>
    <s v="http://www.imdb.com/title/tt1720182/?ref_=fn_tt_tt_1"/>
    <n v="82"/>
    <x v="0"/>
    <s v="USA"/>
    <s v="PG-13"/>
    <m/>
    <n v="2011"/>
    <n v="264"/>
    <n v="6.8"/>
    <m/>
    <n v="0"/>
  </r>
  <r>
    <s v="Color"/>
    <x v="1842"/>
    <n v="41"/>
    <n v="107"/>
    <n v="17"/>
    <n v="322"/>
    <s v="Curtiss Cook"/>
    <n v="594"/>
    <n v="4556"/>
    <s v="Comedy|Drama"/>
    <s v="Sally Hawkins"/>
    <s v="All Is Bright "/>
    <n v="4478"/>
    <n v="2020"/>
    <s v="Peter Hermann"/>
    <n v="1"/>
    <s v="christmas tree|french canadian|new york|salesman"/>
    <s v="http://www.imdb.com/title/tt1462901/?ref_=fn_tt_tt_1"/>
    <n v="23"/>
    <x v="0"/>
    <s v="USA"/>
    <s v="R"/>
    <m/>
    <n v="2013"/>
    <n v="591"/>
    <n v="5.6"/>
    <m/>
    <n v="825"/>
  </r>
  <r>
    <s v="Color"/>
    <x v="1454"/>
    <n v="46"/>
    <n v="107"/>
    <n v="0"/>
    <n v="685"/>
    <s v="Cicely Tyson"/>
    <n v="1000"/>
    <n v="63231524"/>
    <s v="Comedy|Drama|Romance"/>
    <s v="Boris Kodjoe"/>
    <s v="Madea's Family Reunion "/>
    <n v="8962"/>
    <n v="5264"/>
    <s v="Blair Underwood"/>
    <n v="4"/>
    <s v="cross dressing|family reunion|madea series|reflective|sister sister relationship"/>
    <s v="http://www.imdb.com/title/tt0455612/?ref_=fn_tt_tt_1"/>
    <n v="137"/>
    <x v="0"/>
    <s v="USA"/>
    <s v="PG-13"/>
    <n v="6000000"/>
    <n v="2006"/>
    <n v="907"/>
    <n v="5"/>
    <n v="1.85"/>
    <n v="676"/>
  </r>
  <r>
    <s v="Color"/>
    <x v="1843"/>
    <n v="47"/>
    <n v="107"/>
    <n v="99"/>
    <n v="581"/>
    <s v="Morgan Freeman"/>
    <n v="18000"/>
    <n v="20550712"/>
    <s v="Action|Drama|Sci-Fi|Thriller"/>
    <s v="Keanu Reeves"/>
    <s v="Chain Reaction "/>
    <n v="40346"/>
    <n v="31014"/>
    <s v="Kevin Dunn"/>
    <n v="1"/>
    <s v="cold fusion|die hard scenario|man with glasses|on the run|outrunning explosion"/>
    <s v="http://www.imdb.com/title/tt0115857/?ref_=fn_tt_tt_1"/>
    <n v="95"/>
    <x v="0"/>
    <s v="USA"/>
    <s v="PG-13"/>
    <n v="50000000"/>
    <n v="1996"/>
    <n v="11000"/>
    <n v="5.6"/>
    <n v="1.85"/>
    <n v="1000"/>
  </r>
  <r>
    <s v="Color"/>
    <x v="346"/>
    <n v="47"/>
    <n v="107"/>
    <n v="11"/>
    <n v="419"/>
    <s v="Olivia Williams"/>
    <n v="773"/>
    <n v="54606"/>
    <s v="Comedy|Crime|Romance"/>
    <s v="James Nesbitt"/>
    <s v="Lucky Break "/>
    <n v="1940"/>
    <n v="2440"/>
    <s v="Peter McNamara"/>
    <n v="0"/>
    <s v="escape|prison|prison escape|sadism|solitary confinement"/>
    <s v="http://www.imdb.com/title/tt0246134/?ref_=fn_tt_tt_1"/>
    <n v="34"/>
    <x v="0"/>
    <s v="UK"/>
    <s v="PG-13"/>
    <n v="6000000"/>
    <n v="2001"/>
    <n v="766"/>
    <n v="6.2"/>
    <n v="2.35"/>
    <n v="30"/>
  </r>
  <r>
    <s v="Color"/>
    <x v="1239"/>
    <n v="47"/>
    <n v="107"/>
    <n v="956"/>
    <n v="113"/>
    <s v="Julie Kavner"/>
    <n v="10000"/>
    <n v="4741987"/>
    <s v="Drama"/>
    <s v="Viggo Mortensen"/>
    <s v="A Walk on the Moon "/>
    <n v="6782"/>
    <n v="10368"/>
    <s v="Tovah Feldshuh"/>
    <n v="1"/>
    <s v="adulterous wife|cheating wife|summer|unfaithfulness|woodstock"/>
    <s v="http://www.imdb.com/title/tt0120613/?ref_=fn_tt_tt_1"/>
    <n v="114"/>
    <x v="0"/>
    <s v="USA"/>
    <s v="R"/>
    <n v="14000000"/>
    <n v="1999"/>
    <n v="233"/>
    <n v="6.6"/>
    <n v="1.85"/>
    <n v="860"/>
  </r>
  <r>
    <s v="Color"/>
    <x v="1844"/>
    <n v="49"/>
    <n v="107"/>
    <n v="124"/>
    <n v="572"/>
    <s v="Warren Beatty"/>
    <n v="636"/>
    <n v="14375181"/>
    <s v="Action|Adventure|Comedy|Music|Thriller"/>
    <s v="Carol Kane"/>
    <s v="Ishtar "/>
    <n v="8692"/>
    <n v="3374"/>
    <s v="Isabelle Adjani"/>
    <n v="2"/>
    <s v="cia|emir|hotel|map|morocco"/>
    <s v="http://www.imdb.com/title/tt0093278/?ref_=fn_tt_tt_1"/>
    <n v="126"/>
    <x v="0"/>
    <s v="USA"/>
    <s v="PG-13"/>
    <n v="51000000"/>
    <n v="1987"/>
    <n v="631"/>
    <n v="4.2"/>
    <n v="1.85"/>
    <n v="754"/>
  </r>
  <r>
    <s v="Color"/>
    <x v="1845"/>
    <n v="50"/>
    <n v="107"/>
    <n v="58"/>
    <n v="316"/>
    <s v="Patrick Wayne"/>
    <n v="549"/>
    <n v="44726644"/>
    <s v="Action|Crime|Drama|Thriller|Western"/>
    <s v="Jack Palance"/>
    <s v="Young Guns "/>
    <n v="42614"/>
    <n v="1747"/>
    <s v="Brian Keith"/>
    <n v="5"/>
    <s v="army|cattle|deputy|new mexico|rancher"/>
    <s v="http://www.imdb.com/title/tt0096487/?ref_=fn_tt_tt_1"/>
    <n v="120"/>
    <x v="0"/>
    <s v="USA"/>
    <s v="R"/>
    <n v="13000000"/>
    <n v="1988"/>
    <n v="439"/>
    <n v="6.8"/>
    <n v="1.85"/>
    <n v="0"/>
  </r>
  <r>
    <s v="Color"/>
    <x v="848"/>
    <n v="50"/>
    <n v="107"/>
    <n v="607"/>
    <n v="602"/>
    <s v="Chazz Palminteri"/>
    <n v="2000"/>
    <n v="9795017"/>
    <s v="Crime|Drama|Thriller"/>
    <s v="Michael Biehn"/>
    <s v="Jade "/>
    <n v="9227"/>
    <n v="5461"/>
    <s v="Linda Fiorentino"/>
    <n v="0"/>
    <s v="blackmail|investigation|murder|panties pulled down|prostitution"/>
    <s v="http://www.imdb.com/title/tt0113451/?ref_=fn_tt_tt_1"/>
    <n v="70"/>
    <x v="0"/>
    <s v="USA"/>
    <s v="R"/>
    <n v="50000000"/>
    <n v="1995"/>
    <n v="979"/>
    <n v="5.0999999999999996"/>
    <n v="1.85"/>
    <n v="422"/>
  </r>
  <r>
    <s v="Color"/>
    <x v="708"/>
    <n v="51"/>
    <n v="107"/>
    <n v="48"/>
    <n v="940"/>
    <s v="Ellen Albertini Dow"/>
    <n v="1000"/>
    <n v="12372410"/>
    <s v="Comedy|Sport"/>
    <s v="Oliver Platt"/>
    <s v="Ready to Rumble "/>
    <n v="11709"/>
    <n v="4971"/>
    <s v="Martin Landau"/>
    <n v="1"/>
    <s v="gay subtext|homoerotic fight|homoeroticism|homosexual subtext|wcw wrestling"/>
    <s v="http://www.imdb.com/title/tt0217756/?ref_=fn_tt_tt_1"/>
    <n v="101"/>
    <x v="0"/>
    <s v="USA"/>
    <s v="PG-13"/>
    <n v="24000000"/>
    <n v="2000"/>
    <n v="957"/>
    <n v="5.3"/>
    <n v="1.85"/>
    <n v="650"/>
  </r>
  <r>
    <s v="Color"/>
    <x v="1296"/>
    <n v="54"/>
    <n v="107"/>
    <n v="188"/>
    <n v="631"/>
    <s v="Taylor Blackwell"/>
    <n v="11000"/>
    <n v="42019483"/>
    <s v="Drama|Family"/>
    <s v="Morgan Freeman"/>
    <s v="Dolphin Tale 2 "/>
    <n v="6069"/>
    <n v="13904"/>
    <s v="Harry Connick Jr."/>
    <n v="0"/>
    <s v="dolphin|latex gloves|medical scrubs|purple gloves|turtle"/>
    <s v="http://www.imdb.com/title/tt2978462/?ref_=fn_tt_tt_1"/>
    <n v="33"/>
    <x v="0"/>
    <s v="USA"/>
    <s v="PG"/>
    <n v="36000000"/>
    <n v="2014"/>
    <n v="641"/>
    <n v="6.4"/>
    <n v="1.85"/>
    <n v="0"/>
  </r>
  <r>
    <s v="Color"/>
    <x v="1260"/>
    <n v="54"/>
    <n v="107"/>
    <n v="17"/>
    <n v="53"/>
    <s v="Richard Lynch"/>
    <n v="371"/>
    <m/>
    <s v="Action|Thriller"/>
    <s v="Billy Drago"/>
    <s v="Invasion U.S.A. "/>
    <n v="6143"/>
    <n v="857"/>
    <s v="Eddie Jones"/>
    <n v="1"/>
    <s v="army|nightmare|one man army|rescue|spy"/>
    <s v="http://www.imdb.com/title/tt0089348/?ref_=fn_tt_tt_1"/>
    <n v="90"/>
    <x v="0"/>
    <s v="USA"/>
    <s v="R"/>
    <n v="10000000"/>
    <n v="1985"/>
    <n v="324"/>
    <n v="5.3"/>
    <n v="1.85"/>
    <n v="0"/>
  </r>
  <r>
    <s v="Color"/>
    <x v="1846"/>
    <n v="57"/>
    <n v="107"/>
    <n v="42"/>
    <n v="808"/>
    <s v="Tom Berenger"/>
    <n v="1000"/>
    <n v="49797148"/>
    <s v="Comedy|Sport"/>
    <s v="Corbin Bernsen"/>
    <s v="Major League "/>
    <n v="49007"/>
    <n v="3435"/>
    <s v="Rene Russo"/>
    <n v="3"/>
    <s v="cleveland indians|league|manager|owner|team"/>
    <s v="http://www.imdb.com/title/tt0097815/?ref_=fn_tt_tt_1"/>
    <n v="97"/>
    <x v="0"/>
    <s v="USA"/>
    <s v="R"/>
    <n v="11000000"/>
    <n v="1989"/>
    <n v="854"/>
    <n v="7.2"/>
    <n v="1.85"/>
    <n v="0"/>
  </r>
  <r>
    <s v="Color"/>
    <x v="1847"/>
    <n v="60"/>
    <n v="107"/>
    <n v="71"/>
    <n v="304"/>
    <s v="Chris Penn"/>
    <n v="967"/>
    <n v="80000000"/>
    <s v="Drama|Music|Romance"/>
    <s v="Dianne Wiest"/>
    <s v="Footloose "/>
    <n v="51459"/>
    <n v="1962"/>
    <s v="Lori Singer"/>
    <n v="0"/>
    <s v="church|cowboy boots|dancing|high school dance|teenager"/>
    <s v="http://www.imdb.com/title/tt0087277/?ref_=fn_tt_tt_1"/>
    <n v="113"/>
    <x v="0"/>
    <s v="USA"/>
    <s v="PG"/>
    <n v="8200000"/>
    <n v="1984"/>
    <n v="455"/>
    <n v="6.5"/>
    <n v="1.85"/>
    <n v="0"/>
  </r>
  <r>
    <s v="Color"/>
    <x v="1351"/>
    <n v="60"/>
    <n v="107"/>
    <n v="12000"/>
    <n v="695"/>
    <s v="Robert Duvall"/>
    <n v="10000"/>
    <n v="82670733"/>
    <s v="Action|Drama|Sport"/>
    <s v="Tom Cruise"/>
    <s v="Days of Thunder "/>
    <n v="60476"/>
    <n v="14006"/>
    <s v="Randy Quaid"/>
    <n v="0"/>
    <s v="driver|hot shot|racing|stock car driver|team"/>
    <s v="http://www.imdb.com/title/tt0099371/?ref_=fn_tt_tt_1"/>
    <n v="97"/>
    <x v="0"/>
    <s v="USA"/>
    <s v="PG-13"/>
    <n v="60000000"/>
    <n v="1990"/>
    <n v="3000"/>
    <n v="5.9"/>
    <n v="2.35"/>
    <n v="0"/>
  </r>
  <r>
    <s v=" Black and White"/>
    <x v="7"/>
    <n v="63"/>
    <n v="107"/>
    <n v="0"/>
    <n v="159"/>
    <s v="Pat Hingle"/>
    <n v="29000"/>
    <n v="18636537"/>
    <s v="Action|Thriller|Western"/>
    <s v="Leonardo DiCaprio"/>
    <s v="The Quick and the Dead "/>
    <n v="69197"/>
    <n v="29743"/>
    <s v="Roberts Blossom"/>
    <n v="0"/>
    <s v="authority figure as villian|gun duel|saved from hanging|showdown|street shootout"/>
    <s v="http://www.imdb.com/title/tt0114214/?ref_=fn_tt_tt_1"/>
    <n v="216"/>
    <x v="0"/>
    <s v="Japan"/>
    <s v="R"/>
    <n v="32000000"/>
    <n v="1995"/>
    <n v="165"/>
    <n v="6.4"/>
    <n v="1.85"/>
    <n v="0"/>
  </r>
  <r>
    <s v="Color"/>
    <x v="1848"/>
    <n v="66"/>
    <n v="107"/>
    <n v="63"/>
    <n v="76"/>
    <s v="Marty Lindsey"/>
    <n v="135"/>
    <m/>
    <s v="Action|Drama|Fantasy|Sci-Fi"/>
    <s v="Eme Ikwuakor"/>
    <s v="Ink "/>
    <n v="18486"/>
    <n v="457"/>
    <s v="Jessica Duffy"/>
    <n v="0"/>
    <s v="dream|self destructiveness|storyteller|time paradox|workaholic"/>
    <s v="http://www.imdb.com/title/tt1071804/?ref_=fn_tt_tt_1"/>
    <n v="215"/>
    <x v="0"/>
    <s v="USA"/>
    <s v="Unrated"/>
    <m/>
    <n v="2009"/>
    <n v="115"/>
    <n v="7"/>
    <n v="1.78"/>
    <n v="11000"/>
  </r>
  <r>
    <s v="Color"/>
    <x v="1849"/>
    <n v="74"/>
    <n v="107"/>
    <n v="7"/>
    <n v="442"/>
    <s v="Samantha Morton"/>
    <n v="745"/>
    <n v="1282084"/>
    <s v="Drama"/>
    <s v="Billy Crudup"/>
    <s v="Jesus' Son "/>
    <n v="6221"/>
    <n v="2125"/>
    <s v="Mark Webber"/>
    <n v="1"/>
    <s v="hospital|love|mennonite|shower|song"/>
    <s v="http://www.imdb.com/title/tt0186253/?ref_=fn_tt_tt_1"/>
    <n v="87"/>
    <x v="0"/>
    <s v="USA"/>
    <s v="R"/>
    <n v="2500000"/>
    <n v="1999"/>
    <n v="631"/>
    <n v="7"/>
    <n v="2.35"/>
    <n v="500"/>
  </r>
  <r>
    <s v="Color"/>
    <x v="1850"/>
    <n v="76"/>
    <n v="107"/>
    <n v="32"/>
    <n v="127"/>
    <s v="Reza Sixo Safai"/>
    <n v="144"/>
    <n v="439958"/>
    <s v="Drama"/>
    <s v="Sarah Kazemy"/>
    <s v="Circumstance "/>
    <n v="6277"/>
    <n v="509"/>
    <s v="Sina Amedson"/>
    <n v="1"/>
    <s v="closeted lesbian|iranian|islamophobia|propaganda|teenager"/>
    <s v="http://www.imdb.com/title/tt1684628/?ref_=fn_tt_tt_1"/>
    <n v="43"/>
    <x v="19"/>
    <s v="France"/>
    <s v="R"/>
    <m/>
    <n v="2011"/>
    <n v="127"/>
    <n v="5.9"/>
    <n v="2.35"/>
    <n v="0"/>
  </r>
  <r>
    <s v="Color"/>
    <x v="1726"/>
    <n v="79"/>
    <n v="107"/>
    <n v="34"/>
    <n v="472"/>
    <s v="Fisher Stevens"/>
    <n v="11000"/>
    <n v="7564000"/>
    <s v="Comedy|Crime|Drama|Thriller"/>
    <s v="Angelina Jolie Pitt"/>
    <s v="Hackers "/>
    <n v="54650"/>
    <n v="13821"/>
    <s v="Lorraine Bracco"/>
    <n v="1"/>
    <s v="computer|computer virus|cyberpunk|fight the system|sexual fantasy"/>
    <s v="http://www.imdb.com/title/tt0113243/?ref_=fn_tt_tt_1"/>
    <n v="223"/>
    <x v="0"/>
    <s v="USA"/>
    <s v="PG-13"/>
    <n v="20000000"/>
    <n v="1995"/>
    <n v="922"/>
    <n v="6.2"/>
    <n v="2.35"/>
    <n v="12000"/>
  </r>
  <r>
    <s v="Color"/>
    <x v="1851"/>
    <n v="79"/>
    <n v="107"/>
    <n v="0"/>
    <n v="91"/>
    <s v="Sergej Trifunovic"/>
    <n v="603"/>
    <n v="578527"/>
    <s v="Action|Comedy|Thriller"/>
    <s v="Bashar Rahal"/>
    <s v="War, Inc. "/>
    <n v="20008"/>
    <n v="988"/>
    <s v="Ned Bellamy"/>
    <n v="3"/>
    <s v="assassin|corporation|pop star|reporter|satire"/>
    <s v="http://www.imdb.com/title/tt0884224/?ref_=fn_tt_tt_1"/>
    <n v="112"/>
    <x v="0"/>
    <s v="USA"/>
    <s v="R"/>
    <n v="10000000"/>
    <n v="2008"/>
    <n v="175"/>
    <n v="5.7"/>
    <n v="1.78"/>
    <n v="883"/>
  </r>
  <r>
    <s v="Color"/>
    <x v="440"/>
    <n v="88"/>
    <n v="107"/>
    <n v="234"/>
    <n v="442"/>
    <s v="Connor Paolo"/>
    <n v="947"/>
    <n v="402820"/>
    <s v="Drama|Romance"/>
    <s v="Michael Angarano"/>
    <s v="Snow Angels "/>
    <n v="10896"/>
    <n v="2747"/>
    <s v="Tom Noonan"/>
    <n v="0"/>
    <s v="flashback|football game|school|small town|snow"/>
    <s v="http://www.imdb.com/title/tt0453548/?ref_=fn_tt_tt_1"/>
    <n v="57"/>
    <x v="0"/>
    <s v="USA"/>
    <s v="R"/>
    <m/>
    <n v="2007"/>
    <n v="530"/>
    <n v="6.9"/>
    <n v="2.35"/>
    <n v="415"/>
  </r>
  <r>
    <s v="Color"/>
    <x v="1852"/>
    <n v="92"/>
    <n v="107"/>
    <n v="521"/>
    <n v="80"/>
    <s v="Nicholas Farrell"/>
    <n v="773"/>
    <n v="768045"/>
    <s v="Drama|History|War"/>
    <s v="James Nesbitt"/>
    <s v="Bloody Sunday "/>
    <n v="19732"/>
    <n v="976"/>
    <s v="Tim Pigott-Smith"/>
    <n v="0"/>
    <s v="civil rights|irish|march|northern ireland|protest march"/>
    <s v="http://www.imdb.com/title/tt0280491/?ref_=fn_tt_tt_1"/>
    <n v="120"/>
    <x v="0"/>
    <s v="UK"/>
    <s v="R"/>
    <n v="2000000"/>
    <n v="2002"/>
    <n v="89"/>
    <n v="7.7"/>
    <n v="1.85"/>
    <n v="0"/>
  </r>
  <r>
    <s v="Color"/>
    <x v="1853"/>
    <n v="93"/>
    <n v="107"/>
    <n v="23"/>
    <n v="93"/>
    <s v="Elyas M'Barek"/>
    <n v="287"/>
    <m/>
    <s v="Drama|Thriller"/>
    <s v="Max Riemelt"/>
    <s v="The Wave "/>
    <n v="80639"/>
    <n v="635"/>
    <s v="Jennifer Ulrich"/>
    <n v="0"/>
    <s v="autocracy|based on real events|dictatorship|germany|teacher"/>
    <s v="http://www.imdb.com/title/tt1063669/?ref_=fn_tt_tt_1"/>
    <n v="96"/>
    <x v="12"/>
    <s v="Germany"/>
    <s v="Unrated"/>
    <n v="5000000"/>
    <n v="2008"/>
    <n v="150"/>
    <n v="7.6"/>
    <n v="2.35"/>
    <n v="25000"/>
  </r>
  <r>
    <s v="Color"/>
    <x v="1435"/>
    <n v="93"/>
    <n v="107"/>
    <n v="26"/>
    <n v="535"/>
    <s v="Aimee Garcia"/>
    <n v="889"/>
    <n v="10956379"/>
    <s v="Action|Drama|Fantasy|Horror|Thriller"/>
    <s v="Robert Forster"/>
    <s v="Dragon Wars: D-War "/>
    <n v="21506"/>
    <n v="3274"/>
    <s v="Chris Mulkey"/>
    <n v="0"/>
    <s v="antique shop|asian dragon|dragon|korean|reporter"/>
    <s v="http://www.imdb.com/title/tt0372873/?ref_=fn_tt_tt_1"/>
    <n v="364"/>
    <x v="0"/>
    <s v="South Korea"/>
    <s v="PG-13"/>
    <n v="35000000"/>
    <n v="2007"/>
    <n v="618"/>
    <n v="3.6"/>
    <n v="2.35"/>
    <n v="0"/>
  </r>
  <r>
    <s v="Color"/>
    <x v="1854"/>
    <n v="93"/>
    <n v="107"/>
    <n v="11"/>
    <n v="506"/>
    <s v="Ronny Cox"/>
    <n v="939"/>
    <n v="16088610"/>
    <s v="Comedy|Drama|Family|Fantasy"/>
    <s v="Stephen Root"/>
    <s v="Imagine That "/>
    <n v="10417"/>
    <n v="3742"/>
    <s v="Richard Schiff"/>
    <n v="2"/>
    <s v="blanket|competition|family relationships|feather|sleepover"/>
    <s v="http://www.imdb.com/title/tt0780567/?ref_=fn_tt_tt_1"/>
    <n v="39"/>
    <x v="0"/>
    <s v="USA"/>
    <s v="PG"/>
    <n v="55000000"/>
    <n v="2009"/>
    <n v="605"/>
    <n v="5.6"/>
    <n v="2.35"/>
    <n v="610"/>
  </r>
  <r>
    <s v="Color"/>
    <x v="1179"/>
    <n v="97"/>
    <n v="107"/>
    <n v="460"/>
    <n v="490"/>
    <s v="Alison Lohman"/>
    <n v="14000"/>
    <n v="871527"/>
    <s v="Crime|Drama|Mystery|Thriller"/>
    <s v="Colin Firth"/>
    <s v="Where the Truth Lies "/>
    <n v="14982"/>
    <n v="16090"/>
    <s v="Rachel Blanchard"/>
    <n v="2"/>
    <s v="breasts|death|female rear nudity|lesbian cunnilingus|rear entry sex"/>
    <s v="http://www.imdb.com/title/tt0373450/?ref_=fn_tt_tt_1"/>
    <n v="128"/>
    <x v="0"/>
    <s v="Canada"/>
    <s v="R"/>
    <n v="25000000"/>
    <n v="2005"/>
    <n v="1000"/>
    <n v="6.5"/>
    <n v="2.35"/>
    <n v="507"/>
  </r>
  <r>
    <s v="Color"/>
    <x v="1855"/>
    <n v="97"/>
    <n v="107"/>
    <n v="24"/>
    <n v="85"/>
    <s v="Alex Borstein"/>
    <n v="10000"/>
    <n v="26284475"/>
    <s v="Comedy"/>
    <s v="Olivia Wilde"/>
    <s v="Love the Coopers "/>
    <n v="9051"/>
    <n v="10691"/>
    <s v="Timothée Chalamet"/>
    <n v="13"/>
    <s v="christmas|family dinner|husband wife conflict|husband wife kiss|large family"/>
    <s v="http://www.imdb.com/title/tt2279339/?ref_=fn_tt_tt_1"/>
    <n v="68"/>
    <x v="0"/>
    <s v="USA"/>
    <s v="PG-13"/>
    <n v="17000000"/>
    <n v="2015"/>
    <n v="566"/>
    <n v="5.7"/>
    <n v="2.35"/>
    <n v="0"/>
  </r>
  <r>
    <s v="Color"/>
    <x v="1856"/>
    <n v="98"/>
    <n v="107"/>
    <n v="0"/>
    <n v="643"/>
    <s v="Nichelle Nichols"/>
    <n v="12000"/>
    <n v="55210049"/>
    <s v="Action|Adventure|Sci-Fi|Thriller"/>
    <s v="Leonard Nimoy"/>
    <s v="Star Trek V: The Final Frontier "/>
    <n v="43743"/>
    <n v="14710"/>
    <s v="Walter Koenig"/>
    <n v="1"/>
    <s v="captain|half brother|klingon|planet|vulcan"/>
    <s v="http://www.imdb.com/title/tt0098382/?ref_=fn_tt_tt_1"/>
    <n v="293"/>
    <x v="0"/>
    <s v="USA"/>
    <s v="PG"/>
    <n v="27800000"/>
    <n v="1989"/>
    <n v="664"/>
    <n v="5.4"/>
    <n v="2.35"/>
    <n v="0"/>
  </r>
  <r>
    <s v="Color"/>
    <x v="517"/>
    <n v="100"/>
    <n v="107"/>
    <n v="55"/>
    <n v="294"/>
    <s v="Jimmy Smits"/>
    <n v="3000"/>
    <n v="29374178"/>
    <s v="Crime|Drama|Horror|Thriller"/>
    <s v="Rufus Sewell"/>
    <s v="Bless the Child "/>
    <n v="12093"/>
    <n v="4565"/>
    <s v="Angela Bettis"/>
    <n v="0"/>
    <s v="easter|fbi|luminol|nurse|omen"/>
    <s v="http://www.imdb.com/title/tt0163983/?ref_=fn_tt_tt_1"/>
    <n v="188"/>
    <x v="0"/>
    <s v="USA"/>
    <s v="R"/>
    <n v="40000000"/>
    <n v="2000"/>
    <n v="941"/>
    <n v="5.0999999999999996"/>
    <n v="2.35"/>
    <n v="394"/>
  </r>
  <r>
    <s v="Color"/>
    <x v="1025"/>
    <n v="102"/>
    <n v="107"/>
    <n v="368"/>
    <n v="1000"/>
    <s v="Bernie Mac"/>
    <n v="2000"/>
    <n v="100685880"/>
    <s v="Action|Adventure|Comedy|Crime"/>
    <s v="Demi Moore"/>
    <s v="Charlie's Angels: Full Throttle "/>
    <n v="100821"/>
    <n v="4046"/>
    <s v="Justin Theroux"/>
    <n v="0"/>
    <s v="fbi|murder|ring|witness protection|witness protection program"/>
    <s v="http://www.imdb.com/title/tt0305357/?ref_=fn_tt_tt_1"/>
    <n v="554"/>
    <x v="0"/>
    <s v="USA"/>
    <s v="PG-13"/>
    <n v="120000000"/>
    <n v="2003"/>
    <n v="1000"/>
    <n v="4.8"/>
    <n v="2.35"/>
    <n v="0"/>
  </r>
  <r>
    <s v="Color"/>
    <x v="330"/>
    <n v="109"/>
    <n v="107"/>
    <n v="0"/>
    <n v="112"/>
    <s v="Heather Langenkamp"/>
    <n v="969"/>
    <n v="18090181"/>
    <s v="Fantasy|Horror|Mystery|Thriller"/>
    <s v="Miko Hughes"/>
    <s v="New Nightmare "/>
    <n v="38191"/>
    <n v="1775"/>
    <s v="Tracy Middendorf"/>
    <n v="0"/>
    <s v="earthquake|elm street|freddy krueger|nightmare|sleep"/>
    <s v="http://www.imdb.com/title/tt0111686/?ref_=fn_tt_tt_1"/>
    <n v="271"/>
    <x v="0"/>
    <s v="USA"/>
    <s v="R"/>
    <n v="8000000"/>
    <n v="1994"/>
    <n v="449"/>
    <n v="6.4"/>
    <n v="1.85"/>
    <n v="0"/>
  </r>
  <r>
    <s v="Color"/>
    <x v="498"/>
    <n v="111"/>
    <n v="107"/>
    <n v="5"/>
    <n v="141"/>
    <s v="Michael Cudlitz"/>
    <n v="893"/>
    <n v="28014536"/>
    <s v="Action|Comedy|Crime|Romance|Thriller"/>
    <s v="Minnie Driver"/>
    <s v="Grosse Pointe Blank "/>
    <n v="73347"/>
    <n v="2044"/>
    <s v="Mitchell Ryan"/>
    <n v="1"/>
    <s v="assassin|high school|high school reunion|reunion|suburb"/>
    <s v="http://www.imdb.com/title/tt0119229/?ref_=fn_tt_tt_1"/>
    <n v="296"/>
    <x v="0"/>
    <s v="USA"/>
    <s v="R"/>
    <n v="15000000"/>
    <n v="1997"/>
    <n v="822"/>
    <n v="7.4"/>
    <n v="1.85"/>
    <n v="0"/>
  </r>
  <r>
    <s v="Color"/>
    <x v="1857"/>
    <n v="112"/>
    <n v="107"/>
    <n v="13"/>
    <n v="165"/>
    <s v="Tyrone Giordano"/>
    <n v="618"/>
    <n v="21835784"/>
    <s v="Comedy|Drama|Romance"/>
    <s v="Aimee Garcia"/>
    <s v="A Lot Like Love "/>
    <n v="58297"/>
    <n v="1095"/>
    <s v="James Read"/>
    <n v="3"/>
    <s v="flight|hasselblad camera|los angeles california|love|medium format camera"/>
    <s v="http://www.imdb.com/title/tt0391304/?ref_=fn_tt_tt_1"/>
    <n v="161"/>
    <x v="0"/>
    <s v="USA"/>
    <s v="PG-13"/>
    <n v="30000000"/>
    <n v="2005"/>
    <n v="172"/>
    <n v="6.6"/>
    <n v="1.85"/>
    <n v="0"/>
  </r>
  <r>
    <s v="Color"/>
    <x v="447"/>
    <n v="117"/>
    <n v="107"/>
    <n v="750"/>
    <n v="60"/>
    <s v="Bruce Spence"/>
    <n v="794"/>
    <n v="36200000"/>
    <s v="Action|Adventure|Sci-Fi|Thriller"/>
    <s v="Tina Turner"/>
    <s v="Mad Max Beyond Thunderdome "/>
    <n v="101840"/>
    <n v="1529"/>
    <s v="Angelo Rossitto"/>
    <n v="2"/>
    <s v="arena|desert|fight|mad max|post apocalypse"/>
    <s v="http://www.imdb.com/title/tt0089530/?ref_=fn_tt_tt_1"/>
    <n v="193"/>
    <x v="0"/>
    <s v="Australia"/>
    <s v="PG-13"/>
    <n v="12305523"/>
    <n v="1985"/>
    <n v="531"/>
    <n v="6.2"/>
    <n v="2.35"/>
    <n v="0"/>
  </r>
  <r>
    <s v="Color"/>
    <x v="1361"/>
    <n v="119"/>
    <n v="107"/>
    <n v="308"/>
    <n v="872"/>
    <s v="Michael Angarano"/>
    <n v="13000"/>
    <n v="11008432"/>
    <s v="Biography|Drama|Sport"/>
    <s v="Heath Ledger"/>
    <s v="Lords of Dogtown "/>
    <n v="43903"/>
    <n v="16651"/>
    <s v="Rebecca De Mornay"/>
    <n v="0"/>
    <s v="1970s|skateboarder|skateboarding|surf|swimming pool"/>
    <s v="http://www.imdb.com/title/tt0355702/?ref_=fn_tt_tt_1"/>
    <n v="194"/>
    <x v="0"/>
    <s v="USA"/>
    <s v="PG-13"/>
    <n v="25000000"/>
    <n v="2005"/>
    <n v="947"/>
    <n v="7.1"/>
    <n v="1.85"/>
    <n v="5000"/>
  </r>
  <r>
    <s v="Color"/>
    <x v="879"/>
    <n v="119"/>
    <n v="107"/>
    <n v="34"/>
    <n v="1000"/>
    <s v="Hayden Christensen"/>
    <n v="23000"/>
    <n v="57744720"/>
    <s v="Action|Crime|Thriller"/>
    <s v="Paul Walker"/>
    <s v="Takers "/>
    <n v="46961"/>
    <n v="31529"/>
    <s v="Jay Hernandez"/>
    <n v="5"/>
    <s v="armored car|bank|falling out among thieves|heist|planning"/>
    <s v="http://www.imdb.com/title/tt1135084/?ref_=fn_tt_tt_1"/>
    <n v="132"/>
    <x v="0"/>
    <s v="USA"/>
    <s v="PG-13"/>
    <n v="20000000"/>
    <n v="2010"/>
    <n v="4000"/>
    <n v="6.2"/>
    <n v="2.35"/>
    <n v="0"/>
  </r>
  <r>
    <s v="Color"/>
    <x v="710"/>
    <n v="120"/>
    <n v="107"/>
    <n v="0"/>
    <n v="101"/>
    <s v="Dennis Franz"/>
    <n v="517"/>
    <m/>
    <s v="Mystery|Thriller"/>
    <s v="Nancy Allen"/>
    <s v="Blow Out "/>
    <n v="27629"/>
    <n v="1067"/>
    <s v="John McMartin"/>
    <n v="0"/>
    <s v="conspiracy|political conspiracy|recording|sound|truth"/>
    <s v="http://www.imdb.com/title/tt0082085/?ref_=fn_tt_tt_1"/>
    <n v="149"/>
    <x v="0"/>
    <s v="USA"/>
    <s v="R"/>
    <n v="18000000"/>
    <n v="1981"/>
    <n v="376"/>
    <n v="7.4"/>
    <n v="2.35"/>
    <n v="2000"/>
  </r>
  <r>
    <s v="Color"/>
    <x v="1836"/>
    <n v="122"/>
    <n v="107"/>
    <n v="58"/>
    <n v="47"/>
    <s v="Jan Cornet"/>
    <n v="141"/>
    <n v="36874745"/>
    <s v="Action|Adventure|Drama|Mystery"/>
    <s v="Peter Firth"/>
    <s v="Risen "/>
    <n v="12276"/>
    <n v="389"/>
    <s v="María Botto"/>
    <n v="2"/>
    <s v="biblical|crucifixion|judea|resurrection|roman soldier"/>
    <s v="http://www.imdb.com/title/tt3231054/?ref_=fn_tt_tt_1"/>
    <n v="117"/>
    <x v="0"/>
    <s v="USA"/>
    <s v="PG-13"/>
    <n v="20000000"/>
    <n v="2016"/>
    <n v="76"/>
    <n v="6.3"/>
    <n v="2.35"/>
    <n v="21000"/>
  </r>
  <r>
    <s v="Color"/>
    <x v="795"/>
    <n v="123"/>
    <n v="107"/>
    <n v="30"/>
    <n v="318"/>
    <s v="Bobby Coleman"/>
    <n v="742"/>
    <n v="62933793"/>
    <s v="Drama|Family|Music|Romance"/>
    <s v="Kelly Preston"/>
    <s v="The Last Song "/>
    <n v="62421"/>
    <n v="2341"/>
    <s v="Melissa Ordway"/>
    <n v="1"/>
    <s v="beach|fire|love|pianist|summer"/>
    <s v="http://www.imdb.com/title/tt1294226/?ref_=fn_tt_tt_1"/>
    <n v="185"/>
    <x v="0"/>
    <s v="USA"/>
    <s v="PG"/>
    <n v="20000000"/>
    <n v="2010"/>
    <n v="360"/>
    <n v="5.8"/>
    <n v="2.35"/>
    <n v="10000"/>
  </r>
  <r>
    <s v="Color"/>
    <x v="440"/>
    <n v="125"/>
    <n v="107"/>
    <n v="234"/>
    <n v="660"/>
    <s v="Zoe Kazan"/>
    <n v="1000"/>
    <n v="6998324"/>
    <s v="Comedy|Drama"/>
    <s v="Dominic Flores"/>
    <s v="Our Brand Is Crisis "/>
    <n v="11476"/>
    <n v="3944"/>
    <s v="Scoot McNairy"/>
    <n v="2"/>
    <s v="bolivia|box office flop|inspired by documentary|presidential campaign|year 2002"/>
    <s v="http://www.imdb.com/title/tt1018765/?ref_=fn_tt_tt_1"/>
    <n v="50"/>
    <x v="0"/>
    <s v="USA"/>
    <s v="R"/>
    <n v="28000000"/>
    <n v="2015"/>
    <n v="962"/>
    <n v="6.1"/>
    <n v="1.85"/>
    <n v="0"/>
  </r>
  <r>
    <s v="Color"/>
    <x v="793"/>
    <n v="125"/>
    <n v="107"/>
    <n v="42"/>
    <n v="171"/>
    <s v="Tim Blake Nelson"/>
    <n v="875"/>
    <n v="20113965"/>
    <s v="Biography|Drama|Romance"/>
    <s v="Ted Danson"/>
    <s v="Big Miracle "/>
    <n v="15231"/>
    <n v="1702"/>
    <s v="Andrew Daly"/>
    <n v="3"/>
    <s v="arctic circle|reporter|small town|volunteer|whale"/>
    <s v="http://www.imdb.com/title/tt1430615/?ref_=fn_tt_tt_1"/>
    <n v="66"/>
    <x v="0"/>
    <s v="USA"/>
    <s v="PG"/>
    <n v="40000000"/>
    <n v="2012"/>
    <n v="596"/>
    <n v="6.5"/>
    <n v="2.35"/>
    <n v="0"/>
  </r>
  <r>
    <s v="Color"/>
    <x v="1322"/>
    <n v="138"/>
    <n v="107"/>
    <n v="209"/>
    <n v="357"/>
    <s v="Stephen Boss"/>
    <n v="2000"/>
    <n v="42385520"/>
    <s v="Drama|Music|Romance"/>
    <s v="Alyson Stoner"/>
    <s v="Step Up 3D "/>
    <n v="47297"/>
    <n v="4059"/>
    <s v="Facundo Lombard"/>
    <n v="0"/>
    <s v="dance|dance crew|dancer|mortgage|new york city"/>
    <s v="http://www.imdb.com/title/tt1193631/?ref_=fn_tt_tt_1"/>
    <n v="86"/>
    <x v="0"/>
    <s v="USA"/>
    <s v="PG-13"/>
    <n v="30000000"/>
    <n v="2010"/>
    <n v="594"/>
    <n v="6.2"/>
    <n v="1.85"/>
    <n v="16000"/>
  </r>
  <r>
    <s v="Color"/>
    <x v="449"/>
    <n v="138"/>
    <n v="107"/>
    <n v="14"/>
    <n v="311"/>
    <s v="Laura Spencer"/>
    <n v="403"/>
    <n v="1183354"/>
    <s v="Action|Comedy|Crime|Fantasy|Horror|Mystery|Sci-Fi|Thriller"/>
    <s v="Marco St. John"/>
    <s v="Dylan Dog: Dead of Night "/>
    <n v="13026"/>
    <n v="1577"/>
    <s v="Anita Briem"/>
    <n v="1"/>
    <s v="close up of eyes|monster|quirkiness|supernatural|vomiting"/>
    <s v="http://www.imdb.com/title/tt1013860/?ref_=fn_tt_tt_1"/>
    <n v="75"/>
    <x v="0"/>
    <s v="USA"/>
    <s v="PG-13"/>
    <n v="20000000"/>
    <n v="2010"/>
    <n v="368"/>
    <n v="5.0999999999999996"/>
    <n v="2.35"/>
    <n v="0"/>
  </r>
  <r>
    <s v="Color"/>
    <x v="1858"/>
    <n v="141"/>
    <n v="107"/>
    <n v="15"/>
    <n v="602"/>
    <s v="Mireille Enos"/>
    <n v="17000"/>
    <n v="50461335"/>
    <s v="Drama|Fantasy|Music|Romance"/>
    <s v="Chloë Grace Moretz"/>
    <s v="If I Stay "/>
    <n v="83893"/>
    <n v="20466"/>
    <s v="Stacy Keach"/>
    <n v="3"/>
    <s v="car accident|coma|out of body experience|reference to the exploited|teenage girl"/>
    <s v="http://www.imdb.com/title/tt1355630/?ref_=fn_tt_tt_1"/>
    <n v="132"/>
    <x v="0"/>
    <s v="USA"/>
    <s v="PG-13"/>
    <n v="11000000"/>
    <n v="2014"/>
    <n v="1000"/>
    <n v="6.8"/>
    <n v="2.35"/>
    <n v="15000"/>
  </r>
  <r>
    <s v="Color"/>
    <x v="1479"/>
    <n v="144"/>
    <n v="107"/>
    <n v="422"/>
    <n v="379"/>
    <s v="Jessica Simpson"/>
    <n v="631"/>
    <n v="80270227"/>
    <s v="Action|Adventure|Comedy"/>
    <s v="Alice Greczyn"/>
    <s v="The Dukes of Hazzard "/>
    <n v="66382"/>
    <n v="2297"/>
    <s v="Michael Weston"/>
    <n v="5"/>
    <s v="1969 dodge charger|bikini|farm|misogynist|tow truck"/>
    <s v="http://www.imdb.com/title/tt0377818/?ref_=fn_tt_tt_1"/>
    <n v="612"/>
    <x v="0"/>
    <s v="USA"/>
    <s v="PG-13"/>
    <n v="50000000"/>
    <n v="2005"/>
    <n v="534"/>
    <n v="5.0999999999999996"/>
    <n v="2.35"/>
    <n v="0"/>
  </r>
  <r>
    <s v="Color"/>
    <x v="1021"/>
    <n v="146"/>
    <n v="107"/>
    <n v="110"/>
    <n v="722"/>
    <s v="Emily Watson"/>
    <n v="23000"/>
    <n v="1190018"/>
    <s v="Action|Drama|Sci-Fi|Thriller"/>
    <s v="Christian Bale"/>
    <s v="Equilibrium "/>
    <n v="261317"/>
    <n v="25088"/>
    <s v="Sean Pertwee"/>
    <n v="2"/>
    <s v="cleric|dystopia|fascist|law|neo noir"/>
    <s v="http://www.imdb.com/title/tt0238380/?ref_=fn_tt_tt_1"/>
    <n v="1137"/>
    <x v="0"/>
    <s v="USA"/>
    <s v="R"/>
    <n v="20000000"/>
    <n v="2002"/>
    <n v="876"/>
    <n v="7.5"/>
    <n v="2.35"/>
    <n v="20000"/>
  </r>
  <r>
    <s v="Color"/>
    <x v="1416"/>
    <n v="150"/>
    <n v="107"/>
    <n v="309"/>
    <n v="771"/>
    <s v="Cole Hauser"/>
    <n v="23000"/>
    <n v="127083765"/>
    <s v="Action|Crime|Thriller"/>
    <s v="Paul Walker"/>
    <s v="2 Fast 2 Furious "/>
    <n v="191912"/>
    <n v="25296"/>
    <s v="Mo Gallini"/>
    <n v="5"/>
    <s v="bust|racing|shotgun|street racing|undercover agent"/>
    <s v="http://www.imdb.com/title/tt0322259/?ref_=fn_tt_tt_1"/>
    <n v="370"/>
    <x v="0"/>
    <s v="USA"/>
    <s v="PG-13"/>
    <n v="76000000"/>
    <n v="2003"/>
    <n v="787"/>
    <n v="5.9"/>
    <n v="2.35"/>
    <n v="0"/>
  </r>
  <r>
    <s v="Color"/>
    <x v="1095"/>
    <n v="150"/>
    <n v="107"/>
    <n v="80"/>
    <n v="252"/>
    <s v="Sarita Choudhury"/>
    <n v="2000"/>
    <n v="18004225"/>
    <s v="Comedy|Drama|Romance"/>
    <s v="Tina Fey"/>
    <s v="Admission "/>
    <n v="28573"/>
    <n v="3004"/>
    <s v="Christopher Evan Welch"/>
    <n v="2"/>
    <s v="adoption|female protagonist|princeton university|wedding|working women"/>
    <s v="http://www.imdb.com/title/tt1814621/?ref_=fn_tt_tt_1"/>
    <n v="87"/>
    <x v="0"/>
    <s v="USA"/>
    <s v="PG-13"/>
    <n v="13000000"/>
    <n v="2013"/>
    <n v="257"/>
    <n v="5.7"/>
    <n v="2.35"/>
    <n v="5000"/>
  </r>
  <r>
    <s v="Color"/>
    <x v="1095"/>
    <n v="153"/>
    <n v="107"/>
    <n v="80"/>
    <n v="841"/>
    <s v="Dennis Quaid"/>
    <n v="2000"/>
    <n v="7156725"/>
    <s v="Comedy|Music"/>
    <s v="Judy Greer"/>
    <s v="American Dreamz "/>
    <n v="22639"/>
    <n v="5992"/>
    <s v="Chris Klein"/>
    <n v="6"/>
    <s v="chief of staff|contest|president|singing|terrorist"/>
    <s v="http://www.imdb.com/title/tt0465142/?ref_=fn_tt_tt_1"/>
    <n v="217"/>
    <x v="0"/>
    <s v="USA"/>
    <s v="PG-13"/>
    <n v="19000000"/>
    <n v="2006"/>
    <n v="2000"/>
    <n v="5.5"/>
    <n v="1.85"/>
    <n v="300"/>
  </r>
  <r>
    <s v="Color"/>
    <x v="1540"/>
    <n v="154"/>
    <n v="107"/>
    <n v="503"/>
    <n v="108"/>
    <s v="Patrick Troughton"/>
    <n v="264"/>
    <m/>
    <s v="Fantasy|Horror|Mystery"/>
    <s v="Lee Remick"/>
    <s v="The Omen "/>
    <n v="80958"/>
    <n v="673"/>
    <s v="Billie Whitelaw"/>
    <n v="2"/>
    <s v="ambassador|death|hospital|priest|stillborn child"/>
    <s v="http://www.imdb.com/title/tt0075005/?ref_=fn_tt_tt_1"/>
    <n v="310"/>
    <x v="0"/>
    <s v="UK"/>
    <s v="R"/>
    <n v="2800000"/>
    <n v="1976"/>
    <n v="139"/>
    <n v="7.6"/>
    <n v="2.35"/>
    <n v="7000"/>
  </r>
  <r>
    <s v="Color"/>
    <x v="1540"/>
    <n v="154"/>
    <n v="107"/>
    <n v="503"/>
    <n v="108"/>
    <s v="Patrick Troughton"/>
    <n v="264"/>
    <m/>
    <s v="Fantasy|Horror|Mystery"/>
    <s v="Lee Remick"/>
    <s v="The Omen "/>
    <n v="80961"/>
    <n v="673"/>
    <s v="Billie Whitelaw"/>
    <n v="2"/>
    <s v="ambassador|death|hospital|priest|stillborn child"/>
    <s v="http://www.imdb.com/title/tt0075005/?ref_=fn_tt_tt_1"/>
    <n v="310"/>
    <x v="0"/>
    <s v="UK"/>
    <s v="R"/>
    <n v="2800000"/>
    <n v="1976"/>
    <n v="139"/>
    <n v="7.6"/>
    <n v="2.35"/>
    <n v="7000"/>
  </r>
  <r>
    <s v="Color"/>
    <x v="567"/>
    <n v="155"/>
    <n v="107"/>
    <n v="18"/>
    <n v="560"/>
    <s v="Tyra Banks"/>
    <n v="811"/>
    <n v="60786269"/>
    <s v="Comedy|Drama|Music|Romance"/>
    <s v="Adam Garcia"/>
    <s v="Coyote Ugly "/>
    <n v="90539"/>
    <n v="3106"/>
    <s v="Izabella Miko"/>
    <n v="5"/>
    <s v="girl in panties|lift skirt|sexual attraction|short shorts|songwriter"/>
    <s v="http://www.imdb.com/title/tt0200550/?ref_=fn_tt_tt_1"/>
    <n v="379"/>
    <x v="0"/>
    <s v="USA"/>
    <s v="PG-13"/>
    <n v="45000000"/>
    <n v="2000"/>
    <n v="625"/>
    <n v="5.6"/>
    <n v="2.35"/>
    <n v="0"/>
  </r>
  <r>
    <s v="Color"/>
    <x v="137"/>
    <n v="160"/>
    <n v="107"/>
    <n v="0"/>
    <n v="240"/>
    <s v="Aidan McArdle"/>
    <n v="962"/>
    <n v="1186957"/>
    <s v="Drama"/>
    <s v="Zoe Kazan"/>
    <s v="Me and Orson Welles "/>
    <n v="9264"/>
    <n v="1591"/>
    <s v="James Tupper"/>
    <n v="3"/>
    <s v="high school|mercury theatre|opening night|school|theatre"/>
    <s v="http://www.imdb.com/title/tt1175506/?ref_=fn_tt_tt_1"/>
    <n v="69"/>
    <x v="0"/>
    <s v="UK"/>
    <s v="PG-13"/>
    <n v="25000000"/>
    <n v="2008"/>
    <n v="266"/>
    <n v="6.8"/>
    <n v="2.35"/>
    <n v="0"/>
  </r>
  <r>
    <s v="Color"/>
    <x v="330"/>
    <n v="160"/>
    <n v="107"/>
    <n v="0"/>
    <n v="255"/>
    <s v="Emily Meade"/>
    <n v="798"/>
    <n v="14637490"/>
    <s v="Horror|Mystery|Thriller"/>
    <s v="Frank Grillo"/>
    <s v="My Soul to Take "/>
    <n v="16411"/>
    <n v="2537"/>
    <s v="Zena Grey"/>
    <n v="2"/>
    <s v="evil|killer|murder|psychopath|serial killer"/>
    <s v="http://www.imdb.com/title/tt0872230/?ref_=fn_tt_tt_1"/>
    <n v="136"/>
    <x v="0"/>
    <s v="USA"/>
    <s v="R"/>
    <n v="25000000"/>
    <n v="2010"/>
    <n v="374"/>
    <n v="4.8"/>
    <n v="2.35"/>
    <n v="0"/>
  </r>
  <r>
    <s v="Color"/>
    <x v="1859"/>
    <n v="161"/>
    <n v="107"/>
    <n v="69"/>
    <n v="206"/>
    <s v="David Rasche"/>
    <n v="310"/>
    <n v="36279230"/>
    <s v="Action|Crime|Thriller"/>
    <s v="Blair Brown"/>
    <s v="The Sentinel "/>
    <n v="42144"/>
    <n v="1352"/>
    <s v="Martin Donovan"/>
    <n v="0"/>
    <s v="first lady|framed|investigation|president|secret service"/>
    <s v="http://www.imdb.com/title/tt0443632/?ref_=fn_tt_tt_1"/>
    <n v="213"/>
    <x v="0"/>
    <s v="USA"/>
    <s v="PG-13"/>
    <n v="60000000"/>
    <n v="2006"/>
    <n v="219"/>
    <n v="6.1"/>
    <n v="2.35"/>
    <n v="690"/>
  </r>
  <r>
    <s v="Color"/>
    <x v="1860"/>
    <n v="166"/>
    <n v="107"/>
    <n v="3"/>
    <n v="28"/>
    <s v="Bruce Hopkins"/>
    <n v="61"/>
    <m/>
    <s v="Comedy|Horror|Mystery"/>
    <s v="Morgana O'Reilly"/>
    <s v="Housebound "/>
    <n v="23323"/>
    <n v="165"/>
    <s v="Cameron Rhodes"/>
    <n v="3"/>
    <s v="bloody violence|exploding head|haunted house|plot twist|slapstick"/>
    <s v="http://www.imdb.com/title/tt3504048/?ref_=fn_tt_tt_1"/>
    <n v="83"/>
    <x v="0"/>
    <s v="New Zealand"/>
    <s v="Not Rated"/>
    <n v="350000"/>
    <n v="2014"/>
    <n v="46"/>
    <n v="6.8"/>
    <n v="2.35"/>
    <n v="10000"/>
  </r>
  <r>
    <s v="Color"/>
    <x v="862"/>
    <n v="171"/>
    <n v="107"/>
    <n v="101"/>
    <n v="743"/>
    <s v="Lin Shaye"/>
    <n v="931"/>
    <n v="176483808"/>
    <s v="Comedy|Romance"/>
    <s v="Sarah Silverman"/>
    <s v="There's Something About Mary "/>
    <n v="247289"/>
    <n v="4664"/>
    <s v="Richard Tyson"/>
    <n v="1"/>
    <s v="accident|curtain call|dream girl|high school|prom"/>
    <s v="http://www.imdb.com/title/tt0129387/?ref_=fn_tt_tt_1"/>
    <n v="611"/>
    <x v="0"/>
    <s v="USA"/>
    <s v="R"/>
    <n v="23000000"/>
    <n v="1998"/>
    <n v="852"/>
    <n v="7.1"/>
    <n v="1.85"/>
    <n v="0"/>
  </r>
  <r>
    <s v="Color"/>
    <x v="1861"/>
    <n v="172"/>
    <n v="107"/>
    <n v="0"/>
    <n v="289"/>
    <s v="Dwight Yoakam"/>
    <n v="572"/>
    <n v="5023275"/>
    <s v="Adventure|Crime|Drama|Mystery|Western"/>
    <s v="Levon Helm"/>
    <s v="Three Burials "/>
    <n v="34194"/>
    <n v="1627"/>
    <s v="Guillermo Arriaga"/>
    <n v="2"/>
    <s v="cemetery|friend|journey|mexico|promise"/>
    <s v="http://www.imdb.com/title/tt0419294/?ref_=fn_tt_tt_1"/>
    <n v="199"/>
    <x v="0"/>
    <s v="France"/>
    <s v="R"/>
    <n v="15000000"/>
    <n v="2005"/>
    <n v="324"/>
    <n v="7.5"/>
    <n v="2.35"/>
    <n v="0"/>
  </r>
  <r>
    <s v="Color"/>
    <x v="1439"/>
    <n v="173"/>
    <n v="107"/>
    <n v="161"/>
    <n v="549"/>
    <s v="Rip Torn"/>
    <n v="21000"/>
    <n v="19389454"/>
    <s v="Comedy|Drama"/>
    <s v="Robert Downey Jr."/>
    <s v="Wonder Boys "/>
    <n v="54643"/>
    <n v="22974"/>
    <s v="Richard Thomas"/>
    <n v="5"/>
    <s v="based on novel|college girl|midlife crisis|pittsburgh pennsylvania|professor"/>
    <s v="http://www.imdb.com/title/tt0185014/?ref_=fn_tt_tt_1"/>
    <n v="335"/>
    <x v="0"/>
    <s v="USA"/>
    <s v="R"/>
    <n v="55000000"/>
    <n v="2000"/>
    <n v="826"/>
    <n v="7.4"/>
    <n v="2.35"/>
    <n v="0"/>
  </r>
  <r>
    <s v="Color"/>
    <x v="1862"/>
    <n v="173"/>
    <n v="107"/>
    <n v="164"/>
    <n v="723"/>
    <s v="Alison Brie"/>
    <n v="8000"/>
    <n v="90353764"/>
    <s v="Comedy|Crime"/>
    <s v="Will Ferrell"/>
    <s v="Get Hard "/>
    <n v="85629"/>
    <n v="12556"/>
    <s v="Craig T. Nelson"/>
    <n v="2"/>
    <s v="camera focus on female butt|gay bar|millionaire|singing in a car|two word title"/>
    <s v="http://www.imdb.com/title/tt2561572/?ref_=fn_tt_tt_1"/>
    <n v="144"/>
    <x v="0"/>
    <s v="USA"/>
    <s v="R"/>
    <n v="40000000"/>
    <n v="2015"/>
    <n v="2000"/>
    <n v="6"/>
    <n v="1.85"/>
    <n v="14000"/>
  </r>
  <r>
    <s v="Color"/>
    <x v="692"/>
    <n v="173"/>
    <n v="107"/>
    <n v="153"/>
    <n v="233"/>
    <s v="Cameron Monaghan"/>
    <n v="11000"/>
    <n v="137340146"/>
    <s v="Comedy|Drama|Fantasy|Romance"/>
    <s v="Adam Sandler"/>
    <s v="Click "/>
    <n v="246492"/>
    <n v="12700"/>
    <s v="Julie Kavner"/>
    <n v="1"/>
    <s v="architect|frozen time|obese man|remote control|stopped time"/>
    <s v="http://www.imdb.com/title/tt0389860/?ref_=fn_tt_tt_1"/>
    <n v="685"/>
    <x v="0"/>
    <s v="USA"/>
    <s v="PG-13"/>
    <n v="70000000"/>
    <n v="2006"/>
    <n v="1000"/>
    <n v="6.4"/>
    <n v="1.85"/>
    <n v="7000"/>
  </r>
  <r>
    <s v="Color"/>
    <x v="866"/>
    <n v="177"/>
    <n v="107"/>
    <n v="43"/>
    <n v="569"/>
    <s v="Thomas Kretschmann"/>
    <n v="12000"/>
    <n v="126088877"/>
    <s v="Action|Comedy|Crime"/>
    <s v="Dwayne Johnson"/>
    <s v="Central Intelligence "/>
    <n v="33354"/>
    <n v="14569"/>
    <s v="Megan Park"/>
    <n v="2"/>
    <s v="accountant|blooper|espionage|facebook|high school reunion"/>
    <s v="http://www.imdb.com/title/tt1489889/?ref_=fn_tt_tt_1"/>
    <n v="110"/>
    <x v="0"/>
    <s v="USA"/>
    <s v="PG-13"/>
    <n v="50000000"/>
    <n v="2016"/>
    <n v="919"/>
    <n v="6.6"/>
    <n v="2.35"/>
    <n v="10000"/>
  </r>
  <r>
    <s v="Color"/>
    <x v="810"/>
    <n v="181"/>
    <n v="107"/>
    <n v="192"/>
    <n v="280"/>
    <s v="Olivia Munn"/>
    <n v="40000"/>
    <n v="7605668"/>
    <s v="Action|Comedy|Mystery|Romance"/>
    <s v="Johnny Depp"/>
    <s v="Mortdecai "/>
    <n v="47320"/>
    <n v="42683"/>
    <s v="Ulrich Thomsen"/>
    <n v="2"/>
    <s v="art dealer|fake painting|macguffin|moustache|stolen painting"/>
    <s v="http://www.imdb.com/title/tt3045616/?ref_=fn_tt_tt_1"/>
    <n v="188"/>
    <x v="0"/>
    <s v="UK"/>
    <s v="R"/>
    <n v="60000000"/>
    <n v="2015"/>
    <n v="2000"/>
    <n v="5.5"/>
    <n v="2.35"/>
    <n v="12000"/>
  </r>
  <r>
    <s v="Color"/>
    <x v="1863"/>
    <n v="181"/>
    <n v="107"/>
    <n v="162"/>
    <n v="135"/>
    <s v="Celia Weston"/>
    <n v="2000"/>
    <n v="15854988"/>
    <s v="Drama|Romance"/>
    <s v="Dennis Quaid"/>
    <s v="Far from Heaven "/>
    <n v="36542"/>
    <n v="2447"/>
    <s v="Michael Gaston"/>
    <n v="2"/>
    <s v="african american|catastrophe|family relationships|farewell scene|therapy"/>
    <s v="http://www.imdb.com/title/tt0297884/?ref_=fn_tt_tt_1"/>
    <n v="378"/>
    <x v="0"/>
    <s v="USA"/>
    <s v="PG-13"/>
    <n v="13500000"/>
    <n v="2002"/>
    <n v="258"/>
    <n v="7.4"/>
    <n v="1.85"/>
    <n v="0"/>
  </r>
  <r>
    <s v="Color"/>
    <x v="834"/>
    <n v="183"/>
    <n v="107"/>
    <n v="737"/>
    <n v="678"/>
    <s v="Lily Tomlin"/>
    <n v="6000"/>
    <n v="12784713"/>
    <s v="Comedy"/>
    <s v="Naomi Watts"/>
    <s v="I Heart Huckabees "/>
    <n v="56813"/>
    <n v="8094"/>
    <s v="Isabelle Huppert"/>
    <n v="11"/>
    <s v="coincidence|cult film|overalls|suburb|vomiting"/>
    <s v="http://www.imdb.com/title/tt0356721/?ref_=fn_tt_tt_1"/>
    <n v="381"/>
    <x v="0"/>
    <s v="USA"/>
    <s v="R"/>
    <n v="22000000"/>
    <n v="2004"/>
    <n v="718"/>
    <n v="6.7"/>
    <n v="2.35"/>
    <n v="0"/>
  </r>
  <r>
    <s v="Color"/>
    <x v="1864"/>
    <n v="195"/>
    <n v="107"/>
    <n v="58"/>
    <n v="537"/>
    <s v="Imelda Staunton"/>
    <n v="874"/>
    <m/>
    <s v="Horror|Thriller"/>
    <s v="Isaac Hempstead Wright"/>
    <s v="The Awakening "/>
    <n v="46347"/>
    <n v="2363"/>
    <s v="Joseph Mawle"/>
    <n v="1"/>
    <s v="boarding school|boy|british horror|ghost|school"/>
    <s v="http://www.imdb.com/title/tt1687901/?ref_=fn_tt_tt_1"/>
    <n v="112"/>
    <x v="0"/>
    <s v="UK"/>
    <s v="R"/>
    <n v="3000000"/>
    <n v="2011"/>
    <n v="579"/>
    <n v="6.5"/>
    <n v="2.35"/>
    <n v="10000"/>
  </r>
  <r>
    <s v="Color"/>
    <x v="1492"/>
    <n v="197"/>
    <n v="107"/>
    <n v="0"/>
    <n v="577"/>
    <s v="Tim Blake Nelson"/>
    <n v="1000"/>
    <n v="45506619"/>
    <s v="Adventure|Comedy|Crime|Music"/>
    <s v="Holly Hunter"/>
    <s v="O Brother, Where Art Thou? "/>
    <n v="225102"/>
    <n v="3066"/>
    <s v="Daniel von Bargen"/>
    <n v="3"/>
    <s v="baby|bank|blind prophet|convict|sirens"/>
    <s v="http://www.imdb.com/title/tt0190590/?ref_=fn_tt_tt_1"/>
    <n v="862"/>
    <x v="0"/>
    <s v="UK"/>
    <s v="PG-13"/>
    <n v="26000000"/>
    <n v="2000"/>
    <n v="596"/>
    <n v="7.8"/>
    <n v="2.35"/>
    <n v="16000"/>
  </r>
  <r>
    <s v="Color"/>
    <x v="361"/>
    <n v="198"/>
    <n v="107"/>
    <n v="70"/>
    <n v="330"/>
    <s v="Tod Fennell"/>
    <n v="770"/>
    <n v="71148699"/>
    <s v="Adventure|Family|Fantasy"/>
    <s v="Martin Short"/>
    <s v="The Spiderwick Chronicles "/>
    <n v="68935"/>
    <n v="1614"/>
    <s v="Joan Plowright"/>
    <n v="0"/>
    <s v="actor playing multiple roles|brownie the creature|closing credits sequence|family relationships|magical creature"/>
    <s v="http://www.imdb.com/title/tt0416236/?ref_=fn_tt_tt_1"/>
    <n v="125"/>
    <x v="0"/>
    <s v="USA"/>
    <s v="PG"/>
    <n v="90000000"/>
    <n v="2008"/>
    <n v="419"/>
    <n v="6.6"/>
    <n v="2.35"/>
    <n v="0"/>
  </r>
  <r>
    <s v="Color"/>
    <x v="480"/>
    <n v="203"/>
    <n v="107"/>
    <n v="0"/>
    <n v="574"/>
    <s v="Tracy Morgan"/>
    <n v="13000"/>
    <n v="44867349"/>
    <s v="Action|Comedy|Crime"/>
    <s v="Bruce Willis"/>
    <s v="Cop Out "/>
    <n v="75347"/>
    <n v="14483"/>
    <s v="Kevin Pollak"/>
    <n v="2"/>
    <s v="baseball card|detective|partner|thief|wedding"/>
    <s v="http://www.imdb.com/title/tt1385867/?ref_=fn_tt_tt_1"/>
    <n v="176"/>
    <x v="0"/>
    <s v="USA"/>
    <s v="R"/>
    <n v="37000000"/>
    <n v="2010"/>
    <n v="642"/>
    <n v="5.6"/>
    <n v="2.35"/>
    <n v="0"/>
  </r>
  <r>
    <s v="Color"/>
    <x v="1865"/>
    <n v="204"/>
    <n v="107"/>
    <n v="0"/>
    <n v="255"/>
    <s v="Brian Thompson"/>
    <n v="2000"/>
    <n v="38400000"/>
    <s v="Action|Sci-Fi"/>
    <s v="Michael Biehn"/>
    <s v="The Terminator "/>
    <n v="600266"/>
    <n v="3582"/>
    <s v="Paul Winfield"/>
    <n v="1"/>
    <s v="cyborg|future war|robot|shootout in a police station|urban setting"/>
    <s v="http://www.imdb.com/title/tt0088247/?ref_=fn_tt_tt_1"/>
    <n v="692"/>
    <x v="0"/>
    <s v="UK"/>
    <s v="R"/>
    <n v="6500000"/>
    <n v="1984"/>
    <n v="663"/>
    <n v="8.1"/>
    <n v="1.85"/>
    <n v="13000"/>
  </r>
  <r>
    <s v="Color"/>
    <x v="1866"/>
    <n v="208"/>
    <n v="107"/>
    <n v="561"/>
    <n v="353"/>
    <s v="RZA"/>
    <n v="746"/>
    <n v="15608545"/>
    <s v="Action"/>
    <s v="Rick Yune"/>
    <s v="The Man with the Iron Fists "/>
    <n v="53471"/>
    <n v="2377"/>
    <s v="Daniel Wu"/>
    <n v="3"/>
    <s v="blacksmith|box office flop|chop socky|critically bashed|village"/>
    <s v="http://www.imdb.com/title/tt1258972/?ref_=fn_tt_tt_1"/>
    <n v="224"/>
    <x v="0"/>
    <s v="USA"/>
    <s v="R"/>
    <n v="15000000"/>
    <n v="2012"/>
    <n v="561"/>
    <n v="5.4"/>
    <n v="2.35"/>
    <n v="29000"/>
  </r>
  <r>
    <s v="Color"/>
    <x v="806"/>
    <n v="212"/>
    <n v="107"/>
    <n v="50"/>
    <n v="58"/>
    <s v="Patti D'Arbanville"/>
    <n v="293"/>
    <n v="30993544"/>
    <s v="Comedy|Drama|Romance"/>
    <s v="Noah Bean"/>
    <s v="Morning Glory "/>
    <n v="58871"/>
    <n v="621"/>
    <s v="Vanessa Aspillaga"/>
    <n v="0"/>
    <s v="job offer|roller coaster|slow motion action scene|slow motion sequence|television"/>
    <s v="http://www.imdb.com/title/tt1126618/?ref_=fn_tt_tt_1"/>
    <n v="156"/>
    <x v="0"/>
    <s v="USA"/>
    <s v="PG-13"/>
    <n v="40000000"/>
    <n v="2010"/>
    <n v="117"/>
    <n v="6.5"/>
    <n v="2.35"/>
    <n v="0"/>
  </r>
  <r>
    <s v="Color"/>
    <x v="1176"/>
    <n v="214"/>
    <n v="107"/>
    <n v="124"/>
    <n v="100"/>
    <s v="Brooklynn Proulx"/>
    <n v="152"/>
    <n v="63411478"/>
    <s v="Drama|Fantasy|Romance|Sci-Fi"/>
    <s v="Arliss Howard"/>
    <s v="The Time Traveler's Wife "/>
    <n v="114925"/>
    <n v="568"/>
    <s v="Michelle Nolden"/>
    <n v="1"/>
    <s v="jumping on a bed|kissing while having sex|librarian|male objectification|pregnant woman in bathtub"/>
    <s v="http://www.imdb.com/title/tt0452694/?ref_=fn_tt_tt_1"/>
    <n v="234"/>
    <x v="0"/>
    <s v="USA"/>
    <s v="PG-13"/>
    <n v="39000000"/>
    <n v="2009"/>
    <n v="142"/>
    <n v="7.1"/>
    <n v="2.35"/>
    <n v="13000"/>
  </r>
  <r>
    <s v="Color"/>
    <x v="1332"/>
    <n v="217"/>
    <n v="107"/>
    <n v="323"/>
    <n v="794"/>
    <s v="Bill Duke"/>
    <n v="1000"/>
    <n v="59735548"/>
    <s v="Action|Horror|Sci-Fi"/>
    <s v="Shane Black"/>
    <s v="Predator "/>
    <n v="290949"/>
    <n v="4223"/>
    <s v="Carl Weathers"/>
    <n v="1"/>
    <s v="box office hit|commando|death of friend|jungle|severed arm"/>
    <s v="http://www.imdb.com/title/tt0093773/?ref_=fn_tt_tt_1"/>
    <n v="629"/>
    <x v="0"/>
    <s v="USA"/>
    <s v="R"/>
    <n v="15000000"/>
    <n v="1987"/>
    <n v="1000"/>
    <n v="7.8"/>
    <n v="1.85"/>
    <n v="13000"/>
  </r>
  <r>
    <s v="Color"/>
    <x v="1500"/>
    <n v="221"/>
    <n v="107"/>
    <n v="92"/>
    <n v="358"/>
    <s v="Jim Sturgess"/>
    <n v="11000"/>
    <n v="13766014"/>
    <s v="Drama|Romance"/>
    <s v="Anne Hathaway"/>
    <s v="One Day "/>
    <n v="106111"/>
    <n v="17627"/>
    <s v="Rafe Spall"/>
    <n v="0"/>
    <s v="23 year time span|accidental death|best friend|loss of loved one|male female friendship"/>
    <s v="http://www.imdb.com/title/tt1563738/?ref_=fn_tt_tt_1"/>
    <n v="181"/>
    <x v="0"/>
    <s v="USA"/>
    <s v="PG-13"/>
    <n v="15000000"/>
    <n v="2011"/>
    <n v="5000"/>
    <n v="7"/>
    <n v="2.35"/>
    <n v="49000"/>
  </r>
  <r>
    <s v="Color"/>
    <x v="1475"/>
    <n v="222"/>
    <n v="107"/>
    <n v="36"/>
    <n v="118"/>
    <s v="Teala Dunn"/>
    <n v="283"/>
    <n v="127706877"/>
    <s v="Animation|Comedy|Family|Fantasy|Musical|Romance"/>
    <s v="Jeff Bennett"/>
    <s v="Enchanted "/>
    <n v="142496"/>
    <n v="662"/>
    <s v="Fred Tatasciore"/>
    <n v="2"/>
    <s v="fairy tale|lawyer|love|new york|prince"/>
    <s v="http://www.imdb.com/title/tt0461770/?ref_=fn_tt_tt_1"/>
    <n v="399"/>
    <x v="0"/>
    <s v="USA"/>
    <s v="PG"/>
    <n v="85000000"/>
    <n v="2007"/>
    <n v="142"/>
    <n v="7.1"/>
    <n v="2.35"/>
    <n v="0"/>
  </r>
  <r>
    <s v="Color"/>
    <x v="814"/>
    <n v="234"/>
    <n v="107"/>
    <n v="0"/>
    <n v="766"/>
    <s v="Haley Joel Osment"/>
    <n v="13000"/>
    <n v="293501675"/>
    <s v="Drama|Mystery|Thriller"/>
    <s v="Bruce Willis"/>
    <s v="The Sixth Sense "/>
    <n v="704766"/>
    <n v="17540"/>
    <s v="Olivia Williams"/>
    <n v="0"/>
    <s v="able to see the dead|ghost|plot twist|psychic|surprise ending"/>
    <s v="http://www.imdb.com/title/tt0167404/?ref_=fn_tt_tt_1"/>
    <n v="2073"/>
    <x v="0"/>
    <s v="USA"/>
    <s v="PG-13"/>
    <n v="40000000"/>
    <n v="1999"/>
    <n v="3000"/>
    <n v="8.1"/>
    <n v="1.85"/>
    <n v="14000"/>
  </r>
  <r>
    <s v="Color"/>
    <x v="1867"/>
    <n v="248"/>
    <n v="107"/>
    <n v="99"/>
    <n v="452"/>
    <s v="Martin Starr"/>
    <n v="17000"/>
    <n v="16025394"/>
    <s v="Comedy|Drama|Romance"/>
    <s v="Kristen Stewart"/>
    <s v="Adventureland "/>
    <n v="131180"/>
    <n v="18983"/>
    <s v="Wendie Malick"/>
    <n v="6"/>
    <s v="amusement park|strong female character|summer job|teen movie|teenager"/>
    <s v="http://www.imdb.com/title/tt1091722/?ref_=fn_tt_tt_1"/>
    <n v="220"/>
    <x v="0"/>
    <s v="USA"/>
    <s v="R"/>
    <m/>
    <n v="2009"/>
    <n v="985"/>
    <n v="6.8"/>
    <n v="1.85"/>
    <n v="0"/>
  </r>
  <r>
    <s v="Color"/>
    <x v="153"/>
    <n v="260"/>
    <n v="107"/>
    <n v="0"/>
    <n v="99"/>
    <s v="Demián Bichir"/>
    <n v="2000"/>
    <n v="7268659"/>
    <s v="Action|Comedy|Crime|Thriller"/>
    <s v="Alexa PenaVega"/>
    <s v="Machete Kills "/>
    <n v="59248"/>
    <n v="2848"/>
    <s v="Marko Zaror"/>
    <n v="7"/>
    <s v="arms dealer|battle|bomb|machete|missile"/>
    <s v="http://www.imdb.com/title/tt2002718/?ref_=fn_tt_tt_1"/>
    <n v="164"/>
    <x v="0"/>
    <s v="Russia"/>
    <s v="R"/>
    <n v="20000000"/>
    <n v="2013"/>
    <n v="749"/>
    <n v="5.6"/>
    <n v="1.85"/>
    <n v="48000"/>
  </r>
  <r>
    <s v="Color"/>
    <x v="1868"/>
    <n v="288"/>
    <n v="107"/>
    <n v="27"/>
    <n v="360"/>
    <s v="Curtiss Cook"/>
    <n v="664"/>
    <n v="7918283"/>
    <s v="Drama|Thriller"/>
    <s v="Nate Parker"/>
    <s v="Arbitrage "/>
    <n v="41574"/>
    <n v="2440"/>
    <s v="Reg E. Cathey"/>
    <n v="1"/>
    <s v="accidental death|dead woman|dead woman with eyes open|death of mistress|manager"/>
    <s v="http://www.imdb.com/title/tt1764183/?ref_=fn_tt_tt_1"/>
    <n v="145"/>
    <x v="0"/>
    <s v="USA"/>
    <s v="R"/>
    <n v="12000000"/>
    <n v="2012"/>
    <n v="591"/>
    <n v="6.6"/>
    <n v="1.85"/>
    <n v="0"/>
  </r>
  <r>
    <s v="Color"/>
    <x v="1830"/>
    <n v="290"/>
    <n v="107"/>
    <n v="78"/>
    <n v="969"/>
    <s v="Demi Moore"/>
    <n v="18000"/>
    <n v="5354039"/>
    <s v="Biography|Drama|Thriller"/>
    <s v="Kevin Spacey"/>
    <s v="Margin Call "/>
    <n v="92599"/>
    <n v="22834"/>
    <s v="Ashley Williams"/>
    <n v="8"/>
    <s v="capital management|financial crisis|financial disaster|investment fraud|management"/>
    <s v="http://www.imdb.com/title/tt1615147/?ref_=fn_tt_tt_1"/>
    <n v="225"/>
    <x v="0"/>
    <s v="USA"/>
    <s v="R"/>
    <n v="3500000"/>
    <n v="2011"/>
    <n v="2000"/>
    <n v="7.1"/>
    <n v="1.85"/>
    <n v="21000"/>
  </r>
  <r>
    <s v="Color"/>
    <x v="953"/>
    <n v="300"/>
    <n v="107"/>
    <n v="45"/>
    <n v="271"/>
    <s v="Amy Sedaris"/>
    <n v="24000"/>
    <n v="16204793"/>
    <s v="Comedy|Fantasy|Horror"/>
    <s v="J.K. Simmons"/>
    <s v="Jennifer's Body "/>
    <n v="92712"/>
    <n v="24805"/>
    <s v="Cynthia Stevenson"/>
    <n v="1"/>
    <s v="cannibalism|cheerleader|condom|hook for hand|satanic ritual"/>
    <s v="http://www.imdb.com/title/tt1131734/?ref_=fn_tt_tt_1"/>
    <n v="294"/>
    <x v="0"/>
    <s v="USA"/>
    <s v="R"/>
    <n v="16000000"/>
    <n v="2009"/>
    <n v="396"/>
    <n v="5.0999999999999996"/>
    <n v="1.85"/>
    <n v="6000"/>
  </r>
  <r>
    <s v="Color"/>
    <x v="1869"/>
    <n v="300"/>
    <n v="107"/>
    <n v="454"/>
    <n v="39"/>
    <s v="Anna Madeley"/>
    <n v="65"/>
    <n v="7757130"/>
    <s v="Comedy|Crime|Drama"/>
    <s v="Elizabeth Berrington"/>
    <s v="In Bruges "/>
    <n v="307639"/>
    <n v="173"/>
    <s v="Eric Godon"/>
    <n v="1"/>
    <s v="bruges|bullet|hope|irish|tourist"/>
    <s v="http://www.imdb.com/title/tt0780536/?ref_=fn_tt_tt_1"/>
    <n v="513"/>
    <x v="0"/>
    <s v="UK"/>
    <s v="R"/>
    <n v="15000000"/>
    <n v="2008"/>
    <n v="49"/>
    <n v="8"/>
    <n v="2.35"/>
    <n v="32000"/>
  </r>
  <r>
    <s v="Color"/>
    <x v="1018"/>
    <n v="308"/>
    <n v="107"/>
    <n v="0"/>
    <n v="167"/>
    <s v="Benedict Wong"/>
    <n v="11000"/>
    <n v="3675072"/>
    <s v="Adventure|Sci-Fi|Thriller"/>
    <s v="Chris Evans"/>
    <s v="Sunshine "/>
    <n v="190132"/>
    <n v="11623"/>
    <s v="Troy Garity"/>
    <n v="0"/>
    <s v="astronaut|earth|future|icarus|sun"/>
    <s v="http://www.imdb.com/title/tt0448134/?ref_=fn_tt_tt_1"/>
    <n v="801"/>
    <x v="0"/>
    <s v="UK"/>
    <s v="R"/>
    <n v="26000000"/>
    <n v="2007"/>
    <n v="372"/>
    <n v="7.3"/>
    <n v="2.35"/>
    <n v="15000"/>
  </r>
  <r>
    <s v="Color"/>
    <x v="503"/>
    <n v="351"/>
    <n v="107"/>
    <n v="190"/>
    <n v="520"/>
    <s v="Alice Braga"/>
    <n v="2000"/>
    <n v="52000688"/>
    <s v="Action|Adventure|Sci-Fi|Thriller"/>
    <s v="Topher Grace"/>
    <s v="Predators "/>
    <n v="171418"/>
    <n v="4243"/>
    <s v="Derek Mears"/>
    <n v="0"/>
    <s v="kicked in the face|martial arts|punched in the face|strong female character|woman punching a man"/>
    <s v="http://www.imdb.com/title/tt1424381/?ref_=fn_tt_tt_1"/>
    <n v="619"/>
    <x v="0"/>
    <s v="USA"/>
    <s v="R"/>
    <n v="40000000"/>
    <n v="2010"/>
    <n v="1000"/>
    <n v="6.4"/>
    <n v="2.35"/>
    <n v="17000"/>
  </r>
  <r>
    <s v="Color"/>
    <x v="1609"/>
    <n v="362"/>
    <n v="107"/>
    <n v="563"/>
    <n v="939"/>
    <s v="Ray Winstone"/>
    <n v="40000"/>
    <n v="123207194"/>
    <s v="Adventure|Animation|Comedy|Family|Western"/>
    <s v="Johnny Depp"/>
    <s v="Rango "/>
    <n v="183208"/>
    <n v="43291"/>
    <s v="Stephen Root"/>
    <n v="0"/>
    <s v="chameleon|lizard|sheriff|water|western town"/>
    <s v="http://www.imdb.com/title/tt1192628/?ref_=fn_tt_tt_1"/>
    <n v="337"/>
    <x v="0"/>
    <s v="USA"/>
    <s v="PG"/>
    <n v="135000000"/>
    <n v="2011"/>
    <n v="1000"/>
    <n v="7.2"/>
    <n v="2.35"/>
    <n v="26000"/>
  </r>
  <r>
    <s v="Color"/>
    <x v="1870"/>
    <n v="376"/>
    <n v="107"/>
    <n v="419"/>
    <n v="165"/>
    <s v="James Burnett"/>
    <n v="971"/>
    <n v="12026670"/>
    <s v="Action|Crime|Thriller"/>
    <s v="Zach Gilford"/>
    <s v="The Last Stand "/>
    <n v="114241"/>
    <n v="1643"/>
    <s v="Christiana Leucas"/>
    <n v="2"/>
    <s v="deputy|escape|fbi|modern western|sheriff"/>
    <s v="http://www.imdb.com/title/tt1549920/?ref_=fn_tt_tt_1"/>
    <n v="258"/>
    <x v="0"/>
    <s v="USA"/>
    <s v="R"/>
    <n v="45000000"/>
    <n v="2013"/>
    <n v="236"/>
    <n v="6.4"/>
    <n v="2.35"/>
    <n v="24000"/>
  </r>
  <r>
    <s v="Color"/>
    <x v="1871"/>
    <n v="418"/>
    <n v="107"/>
    <n v="133"/>
    <n v="9000"/>
    <s v="James Franco"/>
    <n v="17000"/>
    <n v="101470202"/>
    <s v="Comedy|Fantasy"/>
    <s v="Channing Tatum"/>
    <s v="This Is the End "/>
    <n v="310540"/>
    <n v="38751"/>
    <s v="Emma Watson"/>
    <n v="6"/>
    <s v="apocalypse|celebrity|ensemble cast|party|rapture"/>
    <s v="http://www.imdb.com/title/tt1245492/?ref_=fn_tt_tt_1"/>
    <n v="669"/>
    <x v="0"/>
    <s v="USA"/>
    <s v="R"/>
    <n v="32000000"/>
    <n v="2013"/>
    <n v="11000"/>
    <n v="6.7"/>
    <n v="2.35"/>
    <n v="97000"/>
  </r>
  <r>
    <s v="Color"/>
    <x v="1872"/>
    <n v="440"/>
    <n v="107"/>
    <n v="14000"/>
    <n v="845"/>
    <s v="Mackenzie Crook"/>
    <n v="2000"/>
    <n v="77564037"/>
    <s v="Action|Adventure|Family|Mystery"/>
    <s v="Toby Jones"/>
    <s v="The Adventures of Tintin "/>
    <n v="177383"/>
    <n v="4631"/>
    <s v="Tony Curran"/>
    <n v="1"/>
    <s v="captain|morocco|ship|tintin|treasure"/>
    <s v="http://www.imdb.com/title/tt0983193/?ref_=fn_tt_tt_1"/>
    <n v="447"/>
    <x v="0"/>
    <s v="USA"/>
    <s v="PG"/>
    <n v="135000000"/>
    <n v="2011"/>
    <n v="871"/>
    <n v="7.4"/>
    <n v="2.35"/>
    <n v="44000"/>
  </r>
  <r>
    <s v="Color"/>
    <x v="1873"/>
    <n v="535"/>
    <n v="107"/>
    <n v="141"/>
    <n v="535"/>
    <s v="Melissa Benoist"/>
    <n v="24000"/>
    <n v="13092000"/>
    <s v="Drama|Music"/>
    <s v="J.K. Simmons"/>
    <s v="Whiplash "/>
    <n v="399138"/>
    <n v="26495"/>
    <s v="Chris Mulkey"/>
    <n v="0"/>
    <s v="conservatory|drummer|emotional abuse|music school|obsession"/>
    <s v="http://www.imdb.com/title/tt2582802/?ref_=fn_tt_tt_1"/>
    <n v="731"/>
    <x v="0"/>
    <s v="USA"/>
    <s v="R"/>
    <n v="3300000"/>
    <n v="2014"/>
    <n v="970"/>
    <n v="8.5"/>
    <n v="2.4"/>
    <n v="129000"/>
  </r>
  <r>
    <s v="Color"/>
    <x v="1874"/>
    <n v="1"/>
    <n v="108"/>
    <n v="431"/>
    <n v="317"/>
    <s v="Joel Paul Reisig"/>
    <n v="466"/>
    <m/>
    <s v="Family"/>
    <s v="Carrie Bradstreet"/>
    <s v="Rodeo Girl "/>
    <n v="62"/>
    <n v="1628"/>
    <s v="Yassie Hawkes"/>
    <n v="2"/>
    <s v=""/>
    <s v="http://www.imdb.com/title/tt4062896/?ref_=fn_tt_tt_1"/>
    <n v="4"/>
    <x v="0"/>
    <s v="USA"/>
    <s v="PG"/>
    <n v="500000"/>
    <n v="2016"/>
    <n v="431"/>
    <n v="5.7"/>
    <m/>
    <n v="0"/>
  </r>
  <r>
    <s v="Color"/>
    <x v="1874"/>
    <n v="1"/>
    <n v="108"/>
    <n v="431"/>
    <n v="3"/>
    <s v="Dana Blackstone"/>
    <n v="288"/>
    <m/>
    <s v="Family"/>
    <s v="Joshua Ray Bell"/>
    <s v="Horse Camp "/>
    <n v="25"/>
    <n v="387"/>
    <s v="Annelyse Ahmad"/>
    <n v="6"/>
    <s v=""/>
    <s v="http://www.imdb.com/title/tt3421204/?ref_=fn_tt_tt_1"/>
    <n v="1"/>
    <x v="0"/>
    <s v="USA"/>
    <s v="PG"/>
    <n v="250000"/>
    <n v="2014"/>
    <n v="96"/>
    <n v="6.6"/>
    <m/>
    <n v="71"/>
  </r>
  <r>
    <s v="Color"/>
    <x v="1875"/>
    <n v="2"/>
    <n v="108"/>
    <n v="531"/>
    <n v="894"/>
    <s v="Kevin Alejandro"/>
    <n v="10000"/>
    <m/>
    <s v="Action|Adventure|History|Western"/>
    <s v="William McNamara"/>
    <s v="The Legend of Hell's Gate: An American Conspiracy "/>
    <n v="583"/>
    <n v="15707"/>
    <s v="Glenn Morshower"/>
    <n v="1"/>
    <s v="1800s|doc holliday|robbers|sheriff|texas"/>
    <s v="http://www.imdb.com/title/tt1220217/?ref_=fn_tt_tt_1"/>
    <n v="14"/>
    <x v="0"/>
    <s v="USA"/>
    <s v="PG-13"/>
    <n v="2000000"/>
    <n v="2011"/>
    <n v="1000"/>
    <n v="4.4000000000000004"/>
    <m/>
    <n v="651"/>
  </r>
  <r>
    <s v="Color"/>
    <x v="1876"/>
    <n v="11"/>
    <n v="108"/>
    <n v="0"/>
    <n v="388"/>
    <s v="Lynn Whitfield"/>
    <n v="585"/>
    <n v="34746109"/>
    <s v="Comedy|Crime|Drama|Romance|Thriller"/>
    <s v="Faizon Love"/>
    <s v="A Thin Line Between Love and Hate "/>
    <n v="3122"/>
    <n v="3023"/>
    <s v="Della Reese"/>
    <n v="2"/>
    <s v="african american|dating|independent film|irreverence|revenge"/>
    <s v="http://www.imdb.com/title/tt0117891/?ref_=fn_tt_tt_1"/>
    <n v="14"/>
    <x v="0"/>
    <s v="USA"/>
    <s v="R"/>
    <n v="8000000"/>
    <n v="1996"/>
    <n v="434"/>
    <n v="5.6"/>
    <n v="2.35"/>
    <n v="559"/>
  </r>
  <r>
    <s v="Color"/>
    <x v="1513"/>
    <n v="14"/>
    <n v="108"/>
    <n v="24"/>
    <n v="244"/>
    <s v="Ava Gardner"/>
    <n v="960"/>
    <m/>
    <s v="Drama|Family|Musical|Romance"/>
    <s v="Agnes Moorehead"/>
    <s v="Show Boat "/>
    <n v="3538"/>
    <n v="2329"/>
    <s v="Howard Keel"/>
    <n v="3"/>
    <s v="gambling|interracial marriage|love|miscegenation|showboat"/>
    <s v="http://www.imdb.com/title/tt0044030/?ref_=fn_tt_tt_1"/>
    <n v="46"/>
    <x v="0"/>
    <s v="USA"/>
    <s v="Approved"/>
    <n v="2295429"/>
    <n v="1951"/>
    <n v="715"/>
    <n v="7"/>
    <n v="1.33"/>
    <n v="438"/>
  </r>
  <r>
    <s v="Color"/>
    <x v="1814"/>
    <n v="14"/>
    <n v="108"/>
    <n v="208"/>
    <n v="689"/>
    <s v="Frances Conroy"/>
    <n v="876"/>
    <n v="24103594"/>
    <s v="Adventure|Comedy|Drama|Family"/>
    <s v="Curtis Armstrong"/>
    <s v="The Adventures of Huck Finn "/>
    <n v="6384"/>
    <n v="4840"/>
    <s v="Anne Heche"/>
    <n v="0"/>
    <s v="boy|lesson|mississippi river|river|slave"/>
    <s v="http://www.imdb.com/title/tt0106223/?ref_=fn_tt_tt_1"/>
    <n v="54"/>
    <x v="0"/>
    <s v="USA"/>
    <s v="PG"/>
    <n v="6500000"/>
    <n v="1993"/>
    <n v="827"/>
    <n v="6.2"/>
    <n v="1.85"/>
    <n v="391"/>
  </r>
  <r>
    <s v="Color"/>
    <x v="1877"/>
    <n v="15"/>
    <n v="108"/>
    <n v="32"/>
    <n v="180"/>
    <s v="June Lockhart"/>
    <n v="602"/>
    <m/>
    <s v="Crime|Drama"/>
    <s v="Stacy Keach"/>
    <s v="Butterfly "/>
    <n v="870"/>
    <n v="1991"/>
    <s v="Stuart Whitman"/>
    <n v="0"/>
    <s v="breasts|female frontal nudity|female rear nudity|incest|voyeur"/>
    <s v="http://www.imdb.com/title/tt0082122/?ref_=fn_tt_tt_1"/>
    <n v="18"/>
    <x v="0"/>
    <s v="USA"/>
    <s v="R"/>
    <m/>
    <n v="1982"/>
    <n v="427"/>
    <n v="4.5"/>
    <n v="1.85"/>
    <n v="76"/>
  </r>
  <r>
    <s v="Color"/>
    <x v="1878"/>
    <n v="17"/>
    <n v="108"/>
    <n v="0"/>
    <n v="142"/>
    <s v="Brock Baker"/>
    <n v="431"/>
    <m/>
    <s v="Comedy|Music|Romance"/>
    <s v="Matthew Emerick"/>
    <s v="Along the Roadside "/>
    <n v="330"/>
    <n v="1087"/>
    <s v="Sheldon Bailey"/>
    <n v="3"/>
    <s v=""/>
    <s v="http://www.imdb.com/title/tt2290113/?ref_=fn_tt_tt_1"/>
    <n v="2"/>
    <x v="0"/>
    <s v="USA"/>
    <s v="Unrated"/>
    <n v="250000"/>
    <n v="2013"/>
    <n v="297"/>
    <n v="7.1"/>
    <n v="1.85"/>
    <n v="231"/>
  </r>
  <r>
    <s v="Color"/>
    <x v="1879"/>
    <n v="18"/>
    <n v="108"/>
    <n v="7"/>
    <n v="51"/>
    <s v="Rosanna DeSoto"/>
    <n v="699"/>
    <n v="54215416"/>
    <s v="Biography|Drama|Music"/>
    <s v="Esai Morales"/>
    <s v="La Bamba "/>
    <n v="21409"/>
    <n v="936"/>
    <s v="Danielle von Zerneck"/>
    <n v="1"/>
    <s v="crash|hispanic|interracial relationship|interracial romance|racism"/>
    <s v="http://www.imdb.com/title/tt0093378/?ref_=fn_tt_tt_1"/>
    <n v="63"/>
    <x v="0"/>
    <s v="USA"/>
    <s v="PG-13"/>
    <n v="6500000"/>
    <n v="1987"/>
    <n v="63"/>
    <n v="6.8"/>
    <n v="1.85"/>
    <n v="0"/>
  </r>
  <r>
    <s v="Color"/>
    <x v="473"/>
    <n v="30"/>
    <n v="108"/>
    <n v="0"/>
    <n v="599"/>
    <s v="Debi Mazar"/>
    <n v="873"/>
    <n v="4903000"/>
    <s v="Comedy|Drama"/>
    <s v="Michael Imperioli"/>
    <s v="Girl 6 "/>
    <n v="4961"/>
    <n v="4497"/>
    <s v="Gretchen Mol"/>
    <n v="3"/>
    <s v="actress|neighbor|phone sex|queens new york city|sex addiction"/>
    <s v="http://www.imdb.com/title/tt0116414/?ref_=fn_tt_tt_1"/>
    <n v="33"/>
    <x v="0"/>
    <s v="USA"/>
    <s v="R"/>
    <n v="12000000"/>
    <n v="1996"/>
    <n v="680"/>
    <n v="5"/>
    <n v="1.85"/>
    <n v="251"/>
  </r>
  <r>
    <s v="Color"/>
    <x v="1880"/>
    <n v="32"/>
    <n v="108"/>
    <n v="5"/>
    <n v="57"/>
    <s v="Linda Kozlowski"/>
    <n v="442"/>
    <n v="109306210"/>
    <s v="Action|Adventure|Comedy"/>
    <s v="Paul Hogan"/>
    <s v="Crocodile Dundee II "/>
    <n v="44096"/>
    <n v="717"/>
    <s v="John Meillon"/>
    <n v="1"/>
    <s v="australia|australian|crime boss|crocodile|gangster"/>
    <s v="http://www.imdb.com/title/tt0092493/?ref_=fn_tt_tt_1"/>
    <n v="62"/>
    <x v="0"/>
    <s v="Australia"/>
    <s v="PG"/>
    <n v="15800000"/>
    <n v="1988"/>
    <n v="162"/>
    <n v="5.5"/>
    <n v="2.35"/>
    <n v="489"/>
  </r>
  <r>
    <s v="Color"/>
    <x v="1881"/>
    <n v="38"/>
    <n v="108"/>
    <n v="14"/>
    <n v="274"/>
    <s v="Marshall Allman"/>
    <n v="1000"/>
    <n v="594904"/>
    <s v="Comedy|Drama"/>
    <s v="Jason Marsden"/>
    <s v="Blue Like Jazz "/>
    <n v="2582"/>
    <n v="1805"/>
    <s v="Eric Lange"/>
    <n v="0"/>
    <s v="church|college|color in title|philosophy|texas"/>
    <s v="http://www.imdb.com/title/tt1758575/?ref_=fn_tt_tt_1"/>
    <n v="89"/>
    <x v="0"/>
    <s v="USA"/>
    <s v="PG-13"/>
    <n v="1200000"/>
    <n v="2012"/>
    <n v="330"/>
    <n v="6"/>
    <n v="1.85"/>
    <n v="0"/>
  </r>
  <r>
    <s v="Color"/>
    <x v="794"/>
    <n v="39"/>
    <n v="108"/>
    <n v="60"/>
    <n v="121"/>
    <s v="Jenny O'Hara"/>
    <n v="826"/>
    <m/>
    <s v="Drama|Music|Romance"/>
    <s v="Rip Torn"/>
    <s v="Forty Shades of Blue "/>
    <n v="1134"/>
    <n v="1240"/>
    <s v="Darren E. Burrows"/>
    <n v="0"/>
    <s v="love|music producer|previous marriage|rock 'n' roll|russian"/>
    <s v="http://www.imdb.com/title/tt0395543/?ref_=fn_tt_tt_1"/>
    <n v="26"/>
    <x v="0"/>
    <s v="USA"/>
    <s v="R"/>
    <n v="1500000"/>
    <n v="2005"/>
    <n v="189"/>
    <n v="6"/>
    <n v="1.85"/>
    <n v="216"/>
  </r>
  <r>
    <s v="Color"/>
    <x v="1882"/>
    <n v="42"/>
    <n v="108"/>
    <n v="232"/>
    <n v="353"/>
    <s v="Michael Wincott"/>
    <n v="10000"/>
    <n v="2961991"/>
    <s v="Biography|Drama"/>
    <s v="Gary Oldman"/>
    <s v="Basquiat "/>
    <n v="15885"/>
    <n v="11459"/>
    <s v="Courtney Love"/>
    <n v="4"/>
    <s v="andy warhol|art|artist|friendship|street artist"/>
    <s v="http://www.imdb.com/title/tt0115632/?ref_=fn_tt_tt_1"/>
    <n v="78"/>
    <x v="0"/>
    <s v="USA"/>
    <s v="R"/>
    <n v="3300000"/>
    <n v="1996"/>
    <n v="721"/>
    <n v="6.9"/>
    <n v="1.85"/>
    <n v="0"/>
  </r>
  <r>
    <s v="Color"/>
    <x v="1883"/>
    <n v="42"/>
    <n v="108"/>
    <n v="38"/>
    <n v="316"/>
    <s v="Karl Malden"/>
    <n v="940"/>
    <m/>
    <s v="Action|Drama|Sci-Fi|Thriller"/>
    <s v="Martin Landau"/>
    <s v="Meteor "/>
    <n v="5237"/>
    <n v="1945"/>
    <s v="Brian Keith"/>
    <n v="7"/>
    <s v="asteroid|meteor|nasa|nuclear weapon|satellite"/>
    <s v="http://www.imdb.com/title/tt0079550/?ref_=fn_tt_tt_1"/>
    <n v="90"/>
    <x v="0"/>
    <s v="USA"/>
    <s v="PG"/>
    <n v="16000000"/>
    <n v="1979"/>
    <n v="416"/>
    <n v="4.9000000000000004"/>
    <n v="2.35"/>
    <n v="392"/>
  </r>
  <r>
    <s v="Color"/>
    <x v="1884"/>
    <n v="44"/>
    <n v="108"/>
    <n v="28"/>
    <n v="0"/>
    <s v="Lhakpa Dorji"/>
    <n v="0"/>
    <n v="505295"/>
    <s v="Adventure|Drama"/>
    <s v="Tshewang Dendup"/>
    <s v="Travelers and Magicians "/>
    <n v="1747"/>
    <n v="0"/>
    <s v="Sonam Kinga"/>
    <n v="0"/>
    <s v="bhutan|buddhist|monk|storytelling|weaver"/>
    <s v="http://www.imdb.com/title/tt0378906/?ref_=fn_tt_tt_1"/>
    <n v="28"/>
    <x v="34"/>
    <s v="Australia"/>
    <s v="Unrated"/>
    <n v="1800000"/>
    <n v="2003"/>
    <n v="0"/>
    <n v="7.5"/>
    <n v="1.85"/>
    <n v="353"/>
  </r>
  <r>
    <s v="Color"/>
    <x v="1038"/>
    <n v="46"/>
    <n v="108"/>
    <n v="350"/>
    <n v="77"/>
    <s v="Bronagh Gallagher"/>
    <n v="8000"/>
    <n v="5600000"/>
    <s v="Drama|Horror|Romance|Thriller"/>
    <s v="Julia Roberts"/>
    <s v="Mary Reilly "/>
    <n v="11913"/>
    <n v="8349"/>
    <s v="George Cole"/>
    <n v="1"/>
    <s v="19th century|butler|housemaid|laboratory|servant"/>
    <s v="http://www.imdb.com/title/tt0117002/?ref_=fn_tt_tt_1"/>
    <n v="97"/>
    <x v="0"/>
    <s v="USA"/>
    <s v="R"/>
    <n v="47000000"/>
    <n v="1996"/>
    <n v="115"/>
    <n v="5.8"/>
    <n v="1.85"/>
    <n v="616"/>
  </r>
  <r>
    <s v="Color"/>
    <x v="1885"/>
    <n v="47"/>
    <n v="108"/>
    <n v="2"/>
    <n v="30"/>
    <s v="Chad Allen"/>
    <n v="772"/>
    <n v="11703287"/>
    <s v="Adventure|Drama"/>
    <s v="Chase Ellison"/>
    <s v="End of the Spear "/>
    <n v="4360"/>
    <n v="1058"/>
    <s v="Jack Guzman"/>
    <n v="3"/>
    <s v="death|missionary|spear|speared to death|tribe"/>
    <s v="http://www.imdb.com/title/tt0399862/?ref_=fn_tt_tt_1"/>
    <n v="148"/>
    <x v="0"/>
    <s v="USA"/>
    <s v="PG-13"/>
    <n v="10000000"/>
    <n v="2005"/>
    <n v="232"/>
    <n v="7"/>
    <n v="2.35"/>
    <n v="1000"/>
  </r>
  <r>
    <s v="Color"/>
    <x v="1886"/>
    <n v="48"/>
    <n v="108"/>
    <n v="14"/>
    <n v="826"/>
    <s v="Ellen Burstyn"/>
    <n v="2000"/>
    <m/>
    <s v="Thriller"/>
    <s v="Topher Grace"/>
    <s v="The Calling "/>
    <n v="6025"/>
    <n v="4385"/>
    <s v="Christopher Heyerdahl"/>
    <n v="2"/>
    <s v="bouquet|house fire|praying|serial killer|tied to a chair"/>
    <s v="http://www.imdb.com/title/tt1666335/?ref_=fn_tt_tt_1"/>
    <n v="28"/>
    <x v="0"/>
    <s v="USA"/>
    <s v="R"/>
    <m/>
    <n v="2014"/>
    <n v="1000"/>
    <n v="5.8"/>
    <m/>
    <n v="0"/>
  </r>
  <r>
    <s v="Color"/>
    <x v="1887"/>
    <n v="50"/>
    <n v="108"/>
    <n v="19"/>
    <n v="505"/>
    <s v="Brian Dennehy"/>
    <n v="973"/>
    <n v="19693891"/>
    <s v="Comedy|Drama|Romance|Sport"/>
    <s v="Marc Blucas"/>
    <s v="Summer Catch "/>
    <n v="12993"/>
    <n v="3344"/>
    <s v="Bruce Davison"/>
    <n v="2"/>
    <s v="baseball|baseball player|night|rivalry|summer"/>
    <s v="http://www.imdb.com/title/tt0234829/?ref_=fn_tt_tt_1"/>
    <n v="107"/>
    <x v="0"/>
    <s v="USA"/>
    <s v="PG-13"/>
    <n v="34000000"/>
    <n v="2001"/>
    <n v="954"/>
    <n v="4.9000000000000004"/>
    <n v="1.85"/>
    <n v="476"/>
  </r>
  <r>
    <s v="Color"/>
    <x v="1888"/>
    <n v="60"/>
    <n v="108"/>
    <n v="25"/>
    <n v="94"/>
    <s v="Ralph Richardson"/>
    <n v="1000"/>
    <n v="6000000"/>
    <s v="Action|Adventure|Fantasy"/>
    <s v="Ian McDiarmid"/>
    <s v="Dragonslayer "/>
    <n v="10832"/>
    <n v="1263"/>
    <s v="Albert Salmi"/>
    <n v="0"/>
    <s v="apprentice|dragon|king|kingdom|wizard"/>
    <s v="http://www.imdb.com/title/tt0082288/?ref_=fn_tt_tt_1"/>
    <n v="102"/>
    <x v="0"/>
    <s v="USA"/>
    <s v="PG"/>
    <n v="18000000"/>
    <n v="1981"/>
    <n v="115"/>
    <n v="6.7"/>
    <n v="2.35"/>
    <n v="0"/>
  </r>
  <r>
    <s v="Color"/>
    <x v="1889"/>
    <n v="68"/>
    <n v="108"/>
    <n v="63"/>
    <n v="5"/>
    <s v="Ahmed Hassan"/>
    <n v="161"/>
    <m/>
    <s v="Documentary|Drama|History|News"/>
    <s v="Khalid Abdalla"/>
    <s v="The Square "/>
    <n v="6678"/>
    <n v="176"/>
    <s v="Aida Elkashef"/>
    <n v="0"/>
    <s v=""/>
    <s v="http://www.imdb.com/title/tt2486682/?ref_=fn_tt_tt_1"/>
    <n v="42"/>
    <x v="8"/>
    <s v="Egypt"/>
    <s v="Not Rated"/>
    <n v="1500000"/>
    <n v="2013"/>
    <n v="10"/>
    <n v="8.1"/>
    <n v="1.85"/>
    <n v="0"/>
  </r>
  <r>
    <s v="Color"/>
    <x v="1890"/>
    <n v="70"/>
    <n v="108"/>
    <n v="6"/>
    <n v="43"/>
    <s v="Vince McMahon"/>
    <n v="54"/>
    <n v="2047570"/>
    <s v="Biography|Documentary|Sport"/>
    <s v="Terry Funk"/>
    <s v="Beyond the Mat "/>
    <n v="6790"/>
    <n v="194"/>
    <s v="Mick Foley"/>
    <n v="3"/>
    <s v="championship|drugs|three word title|wrestler|wrestling"/>
    <s v="http://www.imdb.com/title/tt0218043/?ref_=fn_tt_tt_1"/>
    <n v="80"/>
    <x v="0"/>
    <s v="USA"/>
    <s v="R"/>
    <n v="500000"/>
    <n v="1999"/>
    <n v="44"/>
    <n v="7.6"/>
    <n v="1.85"/>
    <n v="491"/>
  </r>
  <r>
    <s v="Color"/>
    <x v="404"/>
    <n v="70"/>
    <n v="108"/>
    <n v="174"/>
    <n v="110"/>
    <s v="Judith Anderson"/>
    <n v="253"/>
    <m/>
    <s v="Drama|Romance"/>
    <s v="Burl Ives"/>
    <s v="Cat on a Hot Tin Roof "/>
    <n v="33741"/>
    <n v="649"/>
    <s v="Jack Carson"/>
    <n v="0"/>
    <s v="cancer|football|homosexuality|marriage|mississippi"/>
    <s v="http://www.imdb.com/title/tt0051459/?ref_=fn_tt_tt_1"/>
    <n v="141"/>
    <x v="0"/>
    <s v="USA"/>
    <s v="Approved"/>
    <n v="3000000"/>
    <n v="1958"/>
    <n v="197"/>
    <n v="8.1"/>
    <n v="1.85"/>
    <n v="0"/>
  </r>
  <r>
    <s v="Color"/>
    <x v="558"/>
    <n v="72"/>
    <n v="108"/>
    <n v="18"/>
    <n v="433"/>
    <s v="Matt Long"/>
    <n v="714"/>
    <n v="11702090"/>
    <s v="Comedy|Romance"/>
    <s v="Danny Strong"/>
    <s v="Sydney White "/>
    <n v="37700"/>
    <n v="2785"/>
    <s v="Samm Levine"/>
    <n v="2"/>
    <s v="college|college girl|female protagonist|sorority|sorority house"/>
    <s v="http://www.imdb.com/title/tt0815244/?ref_=fn_tt_tt_1"/>
    <n v="50"/>
    <x v="0"/>
    <s v="USA"/>
    <s v="PG-13"/>
    <n v="16500000"/>
    <n v="2007"/>
    <n v="701"/>
    <n v="6.3"/>
    <n v="2.35"/>
    <n v="0"/>
  </r>
  <r>
    <s v="Color"/>
    <x v="1891"/>
    <n v="72"/>
    <n v="108"/>
    <n v="610"/>
    <n v="461"/>
    <s v="Samantha Mathis"/>
    <n v="848"/>
    <n v="70450000"/>
    <s v="Action|Crime|Thriller"/>
    <s v="Delroy Lindo"/>
    <s v="Broken Arrow "/>
    <n v="77390"/>
    <n v="2913"/>
    <s v="Bob Gunton"/>
    <n v="2"/>
    <s v="captain|desert|major|park ranger|utah"/>
    <s v="http://www.imdb.com/title/tt0115759/?ref_=fn_tt_tt_1"/>
    <n v="189"/>
    <x v="0"/>
    <s v="USA"/>
    <s v="R"/>
    <n v="50000000"/>
    <n v="1996"/>
    <n v="517"/>
    <n v="6"/>
    <n v="2.35"/>
    <n v="0"/>
  </r>
  <r>
    <s v="Color"/>
    <x v="422"/>
    <n v="73"/>
    <n v="108"/>
    <n v="0"/>
    <n v="105"/>
    <s v="Mink Stole"/>
    <n v="462"/>
    <n v="180483"/>
    <s v="Comedy|Crime|Horror"/>
    <s v="Divine"/>
    <s v="Pink Flamingos "/>
    <n v="16792"/>
    <n v="760"/>
    <s v="Edith Massey"/>
    <n v="2"/>
    <s v="absurd humor|egg|gross out humor|lesbian|sex"/>
    <s v="http://www.imdb.com/title/tt0069089/?ref_=fn_tt_tt_1"/>
    <n v="183"/>
    <x v="0"/>
    <s v="USA"/>
    <s v="NC-17"/>
    <n v="10000"/>
    <n v="1972"/>
    <n v="143"/>
    <n v="6.1"/>
    <n v="1.37"/>
    <n v="0"/>
  </r>
  <r>
    <s v="Color"/>
    <x v="1892"/>
    <n v="74"/>
    <n v="108"/>
    <n v="3"/>
    <n v="436"/>
    <s v="John Heard"/>
    <n v="710"/>
    <n v="49526"/>
    <s v="Comedy|Drama"/>
    <s v="Rory Culkin"/>
    <s v="The Chumscrubber "/>
    <n v="16299"/>
    <n v="2119"/>
    <s v="Tim DeKay"/>
    <n v="1"/>
    <s v="chumscrubber|death|friend|pills|school"/>
    <s v="http://www.imdb.com/title/tt0406650/?ref_=fn_tt_tt_1"/>
    <n v="129"/>
    <x v="0"/>
    <s v="USA"/>
    <s v="R"/>
    <n v="6800000"/>
    <n v="2005"/>
    <n v="697"/>
    <n v="7"/>
    <n v="2.35"/>
    <n v="1000"/>
  </r>
  <r>
    <s v="Color"/>
    <x v="1893"/>
    <n v="74"/>
    <n v="108"/>
    <n v="12"/>
    <n v="710"/>
    <s v="Bruce Dern"/>
    <n v="2000"/>
    <n v="568695"/>
    <s v="Drama|Romance|Thriller"/>
    <s v="Hunter Parrish"/>
    <s v="Down in the Valley "/>
    <n v="16617"/>
    <n v="3921"/>
    <s v="Rory Culkin"/>
    <n v="2"/>
    <s v="beach|cowboy|cowboy hat|neo western|valley"/>
    <s v="http://www.imdb.com/title/tt0398027/?ref_=fn_tt_tt_1"/>
    <n v="110"/>
    <x v="0"/>
    <s v="USA"/>
    <s v="R"/>
    <n v="8000000"/>
    <n v="2005"/>
    <n v="844"/>
    <n v="6.5"/>
    <n v="2.35"/>
    <n v="412"/>
  </r>
  <r>
    <s v="Color"/>
    <x v="1711"/>
    <n v="76"/>
    <n v="108"/>
    <n v="54"/>
    <n v="463"/>
    <s v="Nia Vardalos"/>
    <n v="786"/>
    <n v="8054280"/>
    <s v="Comedy|Crime|Music"/>
    <s v="Debbie Reynolds"/>
    <s v="Connie and Carla "/>
    <n v="6838"/>
    <n v="2730"/>
    <s v="Dash Mihok"/>
    <n v="3"/>
    <s v="box office flop|drag queen|gender disguise|mafia|witness"/>
    <s v="http://www.imdb.com/title/tt0345074/?ref_=fn_tt_tt_1"/>
    <n v="117"/>
    <x v="0"/>
    <s v="USA"/>
    <s v="PG-13"/>
    <n v="20000000"/>
    <n v="2004"/>
    <n v="567"/>
    <n v="6.3"/>
    <n v="1.85"/>
    <n v="924"/>
  </r>
  <r>
    <s v="Color"/>
    <x v="440"/>
    <n v="88"/>
    <n v="108"/>
    <n v="234"/>
    <n v="463"/>
    <s v="Paul Schneider"/>
    <n v="11000"/>
    <n v="548712"/>
    <s v="Drama|Romance"/>
    <s v="Zooey Deschanel"/>
    <s v="All the Real Girls "/>
    <n v="9233"/>
    <n v="12385"/>
    <s v="Shea Whigham"/>
    <n v="0"/>
    <s v="best friend|lake|love|small town|womanizer"/>
    <s v="http://www.imdb.com/title/tt0299458/?ref_=fn_tt_tt_1"/>
    <n v="126"/>
    <x v="0"/>
    <s v="USA"/>
    <s v="R"/>
    <n v="2500000"/>
    <n v="2003"/>
    <n v="552"/>
    <n v="6.9"/>
    <n v="2.35"/>
    <n v="571"/>
  </r>
  <r>
    <s v="Color"/>
    <x v="1894"/>
    <n v="93"/>
    <n v="108"/>
    <n v="0"/>
    <n v="88"/>
    <s v="Jed Brophy"/>
    <n v="14000"/>
    <n v="3049135"/>
    <s v="Biography|Crime|Drama|Romance|Thriller"/>
    <s v="Kate Winslet"/>
    <s v="Heavenly Creatures "/>
    <n v="50197"/>
    <n v="14574"/>
    <s v="Liz Mullane"/>
    <n v="2"/>
    <s v="fantasy life|friend|friendship|love|teenage crush"/>
    <s v="http://www.imdb.com/title/tt0110005/?ref_=fn_tt_tt_1"/>
    <n v="265"/>
    <x v="0"/>
    <s v="New Zealand"/>
    <s v="R"/>
    <n v="5000000"/>
    <n v="1994"/>
    <n v="433"/>
    <n v="7.4"/>
    <n v="2.35"/>
    <n v="0"/>
  </r>
  <r>
    <s v="Color"/>
    <x v="1895"/>
    <n v="93"/>
    <n v="108"/>
    <n v="79"/>
    <n v="268"/>
    <s v="Grant Heslov"/>
    <n v="650"/>
    <n v="67155742"/>
    <s v="Action|Adventure|Thriller"/>
    <s v="Jamie Renée Smith"/>
    <s v="Dante's Peak "/>
    <n v="62271"/>
    <n v="1569"/>
    <s v="Tzi Ma"/>
    <n v="1"/>
    <s v="ash|escape|lava|mayor|volcano"/>
    <s v="http://www.imdb.com/title/tt0118928/?ref_=fn_tt_tt_1"/>
    <n v="277"/>
    <x v="0"/>
    <s v="USA"/>
    <s v="PG-13"/>
    <n v="116000000"/>
    <n v="1997"/>
    <n v="293"/>
    <n v="5.8"/>
    <n v="2.35"/>
    <n v="0"/>
  </r>
  <r>
    <s v="Color"/>
    <x v="1896"/>
    <n v="97"/>
    <n v="108"/>
    <n v="72"/>
    <n v="559"/>
    <s v="Mary Lynn Rajskub"/>
    <n v="982"/>
    <n v="127214072"/>
    <s v="Comedy|Romance"/>
    <s v="Ethan Embry"/>
    <s v="Sweet Home Alabama "/>
    <n v="83786"/>
    <n v="4251"/>
    <s v="Courtney Gains"/>
    <n v="1"/>
    <s v="alabama|divorce|divorce papers|husband wife relationship|new york city"/>
    <s v="http://www.imdb.com/title/tt0256415/?ref_=fn_tt_tt_1"/>
    <n v="392"/>
    <x v="0"/>
    <s v="USA"/>
    <s v="PG-13"/>
    <n v="38000000"/>
    <n v="2002"/>
    <n v="935"/>
    <n v="6.1"/>
    <n v="2.35"/>
    <n v="0"/>
  </r>
  <r>
    <s v="Color"/>
    <x v="1895"/>
    <n v="97"/>
    <n v="108"/>
    <n v="79"/>
    <n v="25"/>
    <s v="Marg Helgenberger"/>
    <n v="900"/>
    <n v="60054449"/>
    <s v="Action|Horror|Sci-Fi|Thriller"/>
    <s v="Natasha Henstridge"/>
    <s v="Species "/>
    <n v="61018"/>
    <n v="1715"/>
    <s v="Jordan Lund"/>
    <n v="0"/>
    <s v="alien|interspecies sex|scientist|sexual attraction|train"/>
    <s v="http://www.imdb.com/title/tt0114508/?ref_=fn_tt_tt_1"/>
    <n v="140"/>
    <x v="0"/>
    <s v="USA"/>
    <s v="R"/>
    <n v="35000000"/>
    <n v="1995"/>
    <n v="759"/>
    <n v="5.8"/>
    <n v="2.35"/>
    <n v="0"/>
  </r>
  <r>
    <s v="Color"/>
    <x v="1897"/>
    <n v="98"/>
    <n v="108"/>
    <n v="4"/>
    <n v="96"/>
    <s v="Lee Evans"/>
    <n v="687"/>
    <n v="22108977"/>
    <s v="Action|Comedy|Fantasy"/>
    <s v="Julian Sands"/>
    <s v="The Medallion "/>
    <n v="29861"/>
    <n v="1134"/>
    <s v="Anthony Chau-Sang Wong"/>
    <n v="1"/>
    <s v="hong kong|interpol|medallion|ship|tough cop"/>
    <s v="http://www.imdb.com/title/tt0288045/?ref_=fn_tt_tt_1"/>
    <n v="132"/>
    <x v="0"/>
    <s v="Hong Kong"/>
    <s v="PG-13"/>
    <n v="41000000"/>
    <n v="2003"/>
    <n v="312"/>
    <n v="5.2"/>
    <n v="2.35"/>
    <n v="505"/>
  </r>
  <r>
    <s v="Color"/>
    <x v="790"/>
    <n v="100"/>
    <n v="108"/>
    <n v="287"/>
    <n v="823"/>
    <s v="Denis Leary"/>
    <n v="4000"/>
    <n v="53955614"/>
    <s v="Action|Adventure|Comedy|Family|Sci-Fi"/>
    <s v="Kirsten Dunst"/>
    <s v="Small Soldiers "/>
    <n v="77415"/>
    <n v="8610"/>
    <s v="Robert Picardo"/>
    <n v="0"/>
    <s v="action figure|battle|computer|military|toy"/>
    <s v="http://www.imdb.com/title/tt0122718/?ref_=fn_tt_tt_1"/>
    <n v="139"/>
    <x v="0"/>
    <s v="USA"/>
    <s v="PG-13"/>
    <n v="40000000"/>
    <n v="1998"/>
    <n v="835"/>
    <n v="6.1"/>
    <n v="2.35"/>
    <n v="0"/>
  </r>
  <r>
    <s v="Color"/>
    <x v="1898"/>
    <n v="104"/>
    <n v="108"/>
    <n v="105"/>
    <n v="616"/>
    <s v="James Franco"/>
    <n v="22000"/>
    <n v="22433915"/>
    <s v="Crime|Drama|Mystery|Thriller"/>
    <s v="Robert De Niro"/>
    <s v="City by the Sea "/>
    <n v="21319"/>
    <n v="34377"/>
    <s v="John Doman"/>
    <n v="1"/>
    <s v="beach|grandson|murder|new york city|police"/>
    <s v="http://www.imdb.com/title/tt0269095/?ref_=fn_tt_tt_1"/>
    <n v="166"/>
    <x v="0"/>
    <s v="USA"/>
    <s v="R"/>
    <n v="60000000"/>
    <n v="2002"/>
    <n v="11000"/>
    <n v="6.2"/>
    <n v="2.35"/>
    <n v="416"/>
  </r>
  <r>
    <s v="Color"/>
    <x v="1560"/>
    <n v="104"/>
    <n v="108"/>
    <n v="30"/>
    <n v="281"/>
    <s v="Marian Seldes"/>
    <n v="474"/>
    <n v="453079"/>
    <s v="Comedy"/>
    <s v="Lynn Cohen"/>
    <s v="The Extra Man "/>
    <n v="4124"/>
    <n v="2029"/>
    <s v="Dan Hedaya"/>
    <n v="4"/>
    <s v="co worker|escort|magazine|teacher|writer"/>
    <s v="http://www.imdb.com/title/tt1361313/?ref_=fn_tt_tt_1"/>
    <n v="29"/>
    <x v="0"/>
    <s v="USA"/>
    <s v="R"/>
    <n v="7000000"/>
    <n v="2010"/>
    <n v="403"/>
    <n v="5.9"/>
    <n v="2.35"/>
    <n v="916"/>
  </r>
  <r>
    <s v="Color"/>
    <x v="929"/>
    <n v="107"/>
    <n v="108"/>
    <n v="529"/>
    <n v="83"/>
    <s v="Camryn Manheim"/>
    <n v="11000"/>
    <n v="8535575"/>
    <s v="Drama"/>
    <s v="Morgan Freeman"/>
    <s v="An Unfinished Life "/>
    <n v="24033"/>
    <n v="11519"/>
    <s v="Lynda Boyd"/>
    <n v="3"/>
    <s v="abusive boyfriend|bear|car accident|ranch|wyoming"/>
    <s v="http://www.imdb.com/title/tt0350261/?ref_=fn_tt_tt_1"/>
    <n v="152"/>
    <x v="0"/>
    <s v="USA"/>
    <s v="PG-13"/>
    <n v="30000000"/>
    <n v="2005"/>
    <n v="329"/>
    <n v="7"/>
    <n v="2.35"/>
    <n v="0"/>
  </r>
  <r>
    <s v="Color"/>
    <x v="514"/>
    <n v="110"/>
    <n v="108"/>
    <n v="480"/>
    <n v="579"/>
    <s v="Sarah Silverman"/>
    <n v="970"/>
    <n v="17803796"/>
    <s v="Comedy"/>
    <s v="Jon Heder"/>
    <s v="School for Scoundrels "/>
    <n v="26100"/>
    <n v="4374"/>
    <s v="Jacinda Barrett"/>
    <n v="1"/>
    <s v="paintball|paintball gun|pepper spray|tennis|what happened to epilogue"/>
    <s v="http://www.imdb.com/title/tt0462519/?ref_=fn_tt_tt_1"/>
    <n v="97"/>
    <x v="0"/>
    <s v="USA"/>
    <s v="PG-13"/>
    <n v="20000000"/>
    <n v="2006"/>
    <n v="931"/>
    <n v="5.9"/>
    <n v="2.35"/>
    <n v="484"/>
  </r>
  <r>
    <s v="Color"/>
    <x v="1759"/>
    <n v="110"/>
    <n v="108"/>
    <n v="631"/>
    <n v="95"/>
    <s v="Kirk Baltz"/>
    <n v="631"/>
    <n v="26525834"/>
    <s v="Comedy|Drama|Romance"/>
    <s v="Warren Beatty"/>
    <s v="Bulworth "/>
    <n v="21998"/>
    <n v="1023"/>
    <s v="Graham Beckel"/>
    <n v="1"/>
    <s v="hip hop|liberal|politics|senator|truth"/>
    <s v="http://www.imdb.com/title/tt0118798/?ref_=fn_tt_tt_1"/>
    <n v="227"/>
    <x v="0"/>
    <s v="USA"/>
    <s v="R"/>
    <n v="30000000"/>
    <n v="1998"/>
    <n v="199"/>
    <n v="6.8"/>
    <n v="1.85"/>
    <n v="0"/>
  </r>
  <r>
    <s v="Color"/>
    <x v="1248"/>
    <n v="113"/>
    <n v="108"/>
    <n v="212"/>
    <n v="347"/>
    <s v="Ashley Scott"/>
    <n v="969"/>
    <n v="12232937"/>
    <s v="Action|Crime|Thriller"/>
    <s v="Taylor Cole"/>
    <s v="12 Rounds "/>
    <n v="22823"/>
    <n v="2799"/>
    <s v="Nick Gomez"/>
    <n v="1"/>
    <s v="2000s|detective|sadist|terrorism|terrorist"/>
    <s v="http://www.imdb.com/title/tt1160368/?ref_=fn_tt_tt_1"/>
    <n v="113"/>
    <x v="0"/>
    <s v="USA"/>
    <s v="PG-13"/>
    <n v="22000000"/>
    <n v="2009"/>
    <n v="794"/>
    <n v="5.6"/>
    <n v="2.35"/>
    <n v="0"/>
  </r>
  <r>
    <s v="Color"/>
    <x v="1403"/>
    <n v="117"/>
    <n v="108"/>
    <n v="60"/>
    <n v="168"/>
    <s v="Eric Schweig"/>
    <n v="18000"/>
    <n v="1039869"/>
    <s v="Biography|Comedy|Crime|Drama"/>
    <s v="Kevin Spacey"/>
    <s v="Casino Jack "/>
    <n v="14757"/>
    <n v="18739"/>
    <s v="Christian Campbell"/>
    <n v="5"/>
    <s v="corruption|lobbyist|murder|washington d.c.|washington d.c. lobbyist"/>
    <s v="http://www.imdb.com/title/tt1194417/?ref_=fn_tt_tt_1"/>
    <n v="51"/>
    <x v="0"/>
    <s v="Canada"/>
    <s v="R"/>
    <n v="15000000"/>
    <n v="2010"/>
    <n v="322"/>
    <n v="6.2"/>
    <n v="2.35"/>
    <n v="0"/>
  </r>
  <r>
    <s v="Color"/>
    <x v="878"/>
    <n v="119"/>
    <n v="108"/>
    <n v="54"/>
    <n v="6000"/>
    <s v="James Franco"/>
    <n v="12000"/>
    <n v="1339152"/>
    <s v="Adventure|Animation|Drama|Family|Fantasy"/>
    <s v="Jeff Bridges"/>
    <s v="The Little Prince "/>
    <n v="28276"/>
    <n v="30230"/>
    <s v="Mackenzie Foy"/>
    <n v="1"/>
    <s v="aviator|based on book|girl|little girl|the little prince"/>
    <s v="http://www.imdb.com/title/tt1754656/?ref_=fn_tt_tt_1"/>
    <n v="64"/>
    <x v="0"/>
    <s v="France"/>
    <s v="PG"/>
    <n v="81200000"/>
    <n v="2015"/>
    <n v="11000"/>
    <n v="7.8"/>
    <n v="2.35"/>
    <n v="31000"/>
  </r>
  <r>
    <s v="Color"/>
    <x v="1181"/>
    <n v="125"/>
    <n v="108"/>
    <n v="0"/>
    <n v="690"/>
    <s v="Jeffrey Weissman"/>
    <n v="1000"/>
    <n v="118500000"/>
    <s v="Adventure|Comedy|Sci-Fi"/>
    <s v="Lea Thompson"/>
    <s v="Back to the Future Part II "/>
    <n v="340085"/>
    <n v="3660"/>
    <s v="Thomas F. Wilson"/>
    <n v="0"/>
    <s v="alternate timeline|same actor playing two characters simultaneously on screen|second part|year 2015|younger version of character"/>
    <s v="http://www.imdb.com/title/tt0096874/?ref_=fn_tt_tt_1"/>
    <n v="327"/>
    <x v="0"/>
    <s v="USA"/>
    <s v="PG"/>
    <n v="40000000"/>
    <n v="1989"/>
    <n v="869"/>
    <n v="7.8"/>
    <n v="1.85"/>
    <n v="12000"/>
  </r>
  <r>
    <s v="Color"/>
    <x v="186"/>
    <n v="128"/>
    <n v="108"/>
    <n v="11000"/>
    <n v="922"/>
    <s v="Stockard Channing"/>
    <n v="11000"/>
    <n v="3203044"/>
    <s v="Comedy|Romance"/>
    <s v="Woody Allen"/>
    <s v="Anything Else "/>
    <n v="25165"/>
    <n v="14843"/>
    <s v="Fisher Stevens"/>
    <n v="2"/>
    <s v="love at first sight|new york city|sex|teacher|writer"/>
    <s v="http://www.imdb.com/title/tt0313792/?ref_=fn_tt_tt_1"/>
    <n v="155"/>
    <x v="0"/>
    <s v="USA"/>
    <s v="R"/>
    <n v="18000000"/>
    <n v="2003"/>
    <n v="944"/>
    <n v="6.4"/>
    <n v="2.35"/>
    <n v="827"/>
  </r>
  <r>
    <s v=" Black and White"/>
    <x v="1899"/>
    <n v="134"/>
    <n v="108"/>
    <n v="603"/>
    <n v="279"/>
    <s v="Karl Malden"/>
    <n v="10000"/>
    <n v="9600000"/>
    <s v="Crime|Drama|Romance"/>
    <s v="Marlon Brando"/>
    <s v="On the Waterfront "/>
    <n v="100890"/>
    <n v="11094"/>
    <s v="Rod Steiger"/>
    <n v="2"/>
    <s v="death|dock|longshoreman|murder|union"/>
    <s v="http://www.imdb.com/title/tt0047296/?ref_=fn_tt_tt_1"/>
    <n v="281"/>
    <x v="0"/>
    <s v="USA"/>
    <s v="Not Rated"/>
    <n v="910000"/>
    <n v="1954"/>
    <n v="416"/>
    <n v="8.1999999999999993"/>
    <n v="1.85"/>
    <n v="0"/>
  </r>
  <r>
    <s v="Color"/>
    <x v="1900"/>
    <n v="134"/>
    <n v="108"/>
    <n v="24"/>
    <n v="100"/>
    <s v="Pawel Szajda"/>
    <n v="150"/>
    <n v="3108216"/>
    <s v="Thriller"/>
    <s v="Radivoje Bukvic"/>
    <s v="Our Kind of Traitor "/>
    <n v="2587"/>
    <n v="540"/>
    <s v="Grigoriy Dobrygin"/>
    <n v="2"/>
    <s v="based on novel|male frontal nudity|male nudity|male rear nudity"/>
    <s v="http://www.imdb.com/title/tt1995390/?ref_=fn_tt_tt_1"/>
    <n v="21"/>
    <x v="0"/>
    <s v="UK"/>
    <s v="R"/>
    <m/>
    <n v="2016"/>
    <n v="104"/>
    <n v="6.4"/>
    <n v="2.35"/>
    <n v="0"/>
  </r>
  <r>
    <s v="Color"/>
    <x v="1843"/>
    <n v="135"/>
    <n v="108"/>
    <n v="99"/>
    <n v="172"/>
    <s v="Rick Worthy"/>
    <n v="672"/>
    <n v="40048332"/>
    <s v="Action|Drama|Thriller"/>
    <s v="Raymond Cruz"/>
    <s v="Collateral Damage "/>
    <n v="61417"/>
    <n v="1460"/>
    <s v="Jsu Garcia"/>
    <n v="1"/>
    <s v="bare chested boy|car explosion|colombia|explosion|terrorism"/>
    <s v="http://www.imdb.com/title/tt0233469/?ref_=fn_tt_tt_1"/>
    <n v="339"/>
    <x v="0"/>
    <s v="USA"/>
    <s v="R"/>
    <n v="85000000"/>
    <n v="2002"/>
    <n v="174"/>
    <n v="5.5"/>
    <n v="1.85"/>
    <n v="941"/>
  </r>
  <r>
    <s v="Color"/>
    <x v="1089"/>
    <n v="142"/>
    <n v="108"/>
    <n v="6"/>
    <n v="1000"/>
    <s v="Shannon Elizabeth"/>
    <n v="3000"/>
    <n v="145096820"/>
    <s v="Comedy"/>
    <s v="Alyson Hannigan"/>
    <s v="American Pie 2 "/>
    <n v="200260"/>
    <n v="7872"/>
    <s v="Natasha Lyonne"/>
    <n v="0"/>
    <s v="beach|beach house|college|party|student"/>
    <s v="http://www.imdb.com/title/tt0252866/?ref_=fn_tt_tt_1"/>
    <n v="431"/>
    <x v="0"/>
    <s v="USA"/>
    <s v="R"/>
    <n v="30000000"/>
    <n v="2001"/>
    <n v="1000"/>
    <n v="6.4"/>
    <n v="1.85"/>
    <n v="0"/>
  </r>
  <r>
    <s v="Color"/>
    <x v="1901"/>
    <n v="143"/>
    <n v="108"/>
    <n v="17"/>
    <n v="186"/>
    <s v="Jim Broadbent"/>
    <n v="14000"/>
    <n v="40203020"/>
    <s v="Comedy|Drama|Romance"/>
    <s v="Colin Firth"/>
    <s v="Bridget Jones: The Edge of Reason "/>
    <n v="74315"/>
    <n v="15634"/>
    <s v="Celia Imrie"/>
    <n v="1"/>
    <s v="american actress playing british character|intern|prison|six word title|thailand"/>
    <s v="http://www.imdb.com/title/tt0317198/?ref_=fn_tt_tt_1"/>
    <n v="259"/>
    <x v="0"/>
    <s v="UK"/>
    <s v="R"/>
    <n v="40000000"/>
    <n v="2004"/>
    <n v="1000"/>
    <n v="5.9"/>
    <n v="2.35"/>
    <n v="0"/>
  </r>
  <r>
    <s v="Color"/>
    <x v="31"/>
    <n v="150"/>
    <n v="108"/>
    <n v="116"/>
    <n v="708"/>
    <s v="Blythe Danner"/>
    <n v="22000"/>
    <n v="166225040"/>
    <s v="Comedy"/>
    <s v="Robert De Niro"/>
    <s v="Meet the Parents "/>
    <n v="260442"/>
    <n v="24286"/>
    <s v="Teri Polo"/>
    <n v="2"/>
    <s v="cat|cia|jewish|male nurse|nurse"/>
    <s v="http://www.imdb.com/title/tt0212338/?ref_=fn_tt_tt_1"/>
    <n v="507"/>
    <x v="0"/>
    <s v="USA"/>
    <s v="PG-13"/>
    <n v="55000000"/>
    <n v="2000"/>
    <n v="713"/>
    <n v="7"/>
    <n v="1.85"/>
    <n v="0"/>
  </r>
  <r>
    <s v="Color"/>
    <x v="1563"/>
    <n v="158"/>
    <n v="108"/>
    <n v="50"/>
    <n v="494"/>
    <s v="Alicia Witt"/>
    <n v="14000"/>
    <n v="16930884"/>
    <s v="Crime|Drama|Mystery|Thriller"/>
    <s v="Al Pacino"/>
    <s v="88 Minutes "/>
    <n v="65628"/>
    <n v="16722"/>
    <s v="Deborah Kara Unger"/>
    <n v="1"/>
    <s v="death|fbi|forensics|murder|serial killer"/>
    <s v="http://www.imdb.com/title/tt0411061/?ref_=fn_tt_tt_1"/>
    <n v="262"/>
    <x v="0"/>
    <s v="USA"/>
    <s v="R"/>
    <n v="30000000"/>
    <n v="2007"/>
    <n v="975"/>
    <n v="5.9"/>
    <n v="2.35"/>
    <n v="0"/>
  </r>
  <r>
    <s v="Color"/>
    <x v="1902"/>
    <n v="160"/>
    <n v="108"/>
    <n v="123"/>
    <n v="690"/>
    <s v="Milla Jovovich"/>
    <n v="26000"/>
    <n v="15483540"/>
    <s v="Adventure|Mystery|Thriller"/>
    <s v="Chris Hemsworth"/>
    <s v="A Perfect Getaway "/>
    <n v="56338"/>
    <n v="41359"/>
    <s v="Marley Shelton"/>
    <n v="4"/>
    <s v="cliff|hawaii|island|newlywed|waterfall"/>
    <s v="http://www.imdb.com/title/tt0971209/?ref_=fn_tt_tt_1"/>
    <n v="215"/>
    <x v="0"/>
    <s v="USA"/>
    <s v="R"/>
    <n v="14000000"/>
    <n v="2009"/>
    <n v="14000"/>
    <n v="6.5"/>
    <n v="2.35"/>
    <n v="4000"/>
  </r>
  <r>
    <s v="Color"/>
    <x v="929"/>
    <n v="162"/>
    <n v="108"/>
    <n v="529"/>
    <n v="690"/>
    <s v="Henry Thomas"/>
    <n v="17000"/>
    <n v="80014842"/>
    <s v="Drama|Romance|War"/>
    <s v="Channing Tatum"/>
    <s v="Dear John "/>
    <n v="104356"/>
    <n v="19945"/>
    <s v="Scott Porter"/>
    <n v="0"/>
    <s v="army|coin collector|love|surfboard|u.s. army"/>
    <s v="http://www.imdb.com/title/tt0989757/?ref_=fn_tt_tt_1"/>
    <n v="186"/>
    <x v="0"/>
    <s v="USA"/>
    <s v="PG-13"/>
    <n v="25000000"/>
    <n v="2010"/>
    <n v="861"/>
    <n v="6.3"/>
    <n v="2.35"/>
    <n v="14000"/>
  </r>
  <r>
    <s v="Color"/>
    <x v="153"/>
    <n v="165"/>
    <n v="108"/>
    <n v="0"/>
    <n v="844"/>
    <s v="Salma Hayek"/>
    <n v="16000"/>
    <n v="25753840"/>
    <s v="Crime|Fantasy|Horror"/>
    <s v="Quentin Tarantino"/>
    <s v="From Dusk Till Dawn "/>
    <n v="219091"/>
    <n v="23296"/>
    <s v="Cheech Marin"/>
    <n v="2"/>
    <s v="brother|human versus vampire|rapist|stripper|vampire"/>
    <s v="http://www.imdb.com/title/tt0116367/?ref_=fn_tt_tt_1"/>
    <n v="592"/>
    <x v="0"/>
    <s v="USA"/>
    <s v="R"/>
    <n v="19000000"/>
    <n v="1996"/>
    <n v="4000"/>
    <n v="7.3"/>
    <n v="1.85"/>
    <n v="12000"/>
  </r>
  <r>
    <s v="Color"/>
    <x v="1895"/>
    <n v="172"/>
    <n v="108"/>
    <n v="79"/>
    <n v="537"/>
    <s v="Akie Kotabe"/>
    <n v="775"/>
    <n v="24984868"/>
    <s v="Action|Crime|Thriller"/>
    <s v="Luke Bracey"/>
    <s v="The November Man "/>
    <n v="50056"/>
    <n v="3033"/>
    <s v="Will Patton"/>
    <n v="2"/>
    <s v="critically bashed|premarital sex|sex scene|sex standing up|stripper"/>
    <s v="http://www.imdb.com/title/tt2402157/?ref_=fn_tt_tt_1"/>
    <n v="152"/>
    <x v="0"/>
    <s v="USA"/>
    <s v="R"/>
    <n v="15000000"/>
    <n v="2014"/>
    <n v="614"/>
    <n v="6.3"/>
    <n v="2.35"/>
    <n v="0"/>
  </r>
  <r>
    <s v="Color"/>
    <x v="1903"/>
    <n v="173"/>
    <n v="108"/>
    <n v="191"/>
    <n v="336"/>
    <s v="Cheryl Hines"/>
    <n v="597"/>
    <n v="19067631"/>
    <s v="Comedy|Drama|Romance"/>
    <s v="Lew Temple"/>
    <s v="Waitress "/>
    <n v="37714"/>
    <n v="1981"/>
    <s v="Eddie Jemison"/>
    <n v="1"/>
    <s v="domestic violence|pregnancy|unhappy marriage|unwanted pregnancy|waitress"/>
    <s v="http://www.imdb.com/title/tt0473308/?ref_=fn_tt_tt_1"/>
    <n v="204"/>
    <x v="0"/>
    <s v="USA"/>
    <s v="PG-13"/>
    <n v="2000000"/>
    <n v="2007"/>
    <n v="541"/>
    <n v="7.1"/>
    <n v="1.85"/>
    <n v="0"/>
  </r>
  <r>
    <s v="Color"/>
    <x v="494"/>
    <n v="179"/>
    <n v="108"/>
    <n v="189"/>
    <n v="1000"/>
    <s v="Rami Malek"/>
    <n v="49000"/>
    <n v="250863268"/>
    <s v="Action|Adventure|Comedy|Family|Fantasy"/>
    <s v="Robin Williams"/>
    <s v="Night at the Museum "/>
    <n v="234480"/>
    <n v="55486"/>
    <s v="Steve Coogan"/>
    <n v="2"/>
    <s v="chaos|museum|museum of natural history|night watchman|watchman"/>
    <s v="http://www.imdb.com/title/tt0477347/?ref_=fn_tt_tt_1"/>
    <n v="444"/>
    <x v="0"/>
    <s v="USA"/>
    <s v="PG"/>
    <n v="110000000"/>
    <n v="2006"/>
    <n v="3000"/>
    <n v="6.4"/>
    <n v="1.85"/>
    <n v="3000"/>
  </r>
  <r>
    <s v="Color"/>
    <x v="1904"/>
    <n v="188"/>
    <n v="108"/>
    <n v="43"/>
    <n v="463"/>
    <s v="Douglas Smith"/>
    <n v="691"/>
    <m/>
    <s v="Horror|Sci-Fi|Thriller"/>
    <s v="Sarah Gadon"/>
    <s v="Antiviral "/>
    <n v="9356"/>
    <n v="1962"/>
    <s v="Caleb Landry Jones"/>
    <n v="0"/>
    <s v="celebrity|injection|near future|scalpel|stabbed in the mouth"/>
    <s v="http://www.imdb.com/title/tt2099556/?ref_=fn_tt_tt_1"/>
    <n v="47"/>
    <x v="0"/>
    <s v="Canada"/>
    <s v="Not Rated"/>
    <n v="3200000"/>
    <n v="2012"/>
    <n v="480"/>
    <n v="5.7"/>
    <n v="1.85"/>
    <n v="0"/>
  </r>
  <r>
    <s v="Color"/>
    <x v="943"/>
    <n v="190"/>
    <n v="108"/>
    <n v="187"/>
    <n v="254"/>
    <s v="Archie Panjabi"/>
    <n v="11000"/>
    <n v="9172810"/>
    <s v="Biography|Drama|History|Thriller|War"/>
    <s v="Angelina Jolie Pitt"/>
    <s v="A Mighty Heart "/>
    <n v="24150"/>
    <n v="12178"/>
    <s v="Dan Futterman"/>
    <n v="0"/>
    <s v="fbi|journalist|missing|pakistan|reporter"/>
    <s v="http://www.imdb.com/title/tt0829459/?ref_=fn_tt_tt_1"/>
    <n v="118"/>
    <x v="0"/>
    <s v="USA"/>
    <s v="R"/>
    <n v="16000000"/>
    <n v="2007"/>
    <n v="883"/>
    <n v="6.7"/>
    <n v="2.35"/>
    <n v="923"/>
  </r>
  <r>
    <s v="Color"/>
    <x v="473"/>
    <n v="202"/>
    <n v="108"/>
    <n v="0"/>
    <n v="346"/>
    <s v="Rosario Dawson"/>
    <n v="22000"/>
    <n v="13060843"/>
    <s v="Drama"/>
    <s v="Philip Seymour Hoffman"/>
    <s v="25th Hour "/>
    <n v="149528"/>
    <n v="26050"/>
    <s v="Aaron Stanford"/>
    <n v="0"/>
    <s v="bar|dream|drug dealing|nightclub|widower"/>
    <s v="http://www.imdb.com/title/tt0307901/?ref_=fn_tt_tt_1"/>
    <n v="454"/>
    <x v="0"/>
    <s v="USA"/>
    <s v="R"/>
    <n v="15000000"/>
    <n v="2002"/>
    <n v="3000"/>
    <n v="7.7"/>
    <n v="2.35"/>
    <n v="0"/>
  </r>
  <r>
    <s v="Color"/>
    <x v="1905"/>
    <n v="203"/>
    <n v="108"/>
    <n v="228"/>
    <n v="358"/>
    <s v="Clu Gulager"/>
    <n v="431"/>
    <m/>
    <s v="Comedy|Horror|Sci-Fi"/>
    <s v="Linnea Quigley"/>
    <s v="The Return of the Living Dead "/>
    <n v="39856"/>
    <n v="2020"/>
    <s v="Beverly Randolph"/>
    <n v="0"/>
    <s v="crematorium|female frontal nudity|naked dead woman|paramedic|poison gas"/>
    <s v="http://www.imdb.com/title/tt0089907/?ref_=fn_tt_tt_1"/>
    <n v="300"/>
    <x v="0"/>
    <s v="USA"/>
    <s v="R"/>
    <n v="4000000"/>
    <n v="1985"/>
    <n v="426"/>
    <n v="7.3"/>
    <n v="1.85"/>
    <n v="0"/>
  </r>
  <r>
    <s v="Color"/>
    <x v="1905"/>
    <n v="203"/>
    <n v="108"/>
    <n v="228"/>
    <n v="358"/>
    <s v="Clu Gulager"/>
    <n v="431"/>
    <m/>
    <s v="Comedy|Horror|Sci-Fi"/>
    <s v="Linnea Quigley"/>
    <s v="The Return of the Living Dead "/>
    <n v="39857"/>
    <n v="2020"/>
    <s v="Beverly Randolph"/>
    <n v="0"/>
    <s v="crematorium|female frontal nudity|naked dead woman|paramedic|poison gas"/>
    <s v="http://www.imdb.com/title/tt0089907/?ref_=fn_tt_tt_1"/>
    <n v="300"/>
    <x v="0"/>
    <s v="USA"/>
    <s v="R"/>
    <n v="4000000"/>
    <n v="1985"/>
    <n v="426"/>
    <n v="7.3"/>
    <n v="1.85"/>
    <n v="0"/>
  </r>
  <r>
    <s v="Color"/>
    <x v="137"/>
    <n v="204"/>
    <n v="108"/>
    <n v="0"/>
    <n v="487"/>
    <s v="Sarah Silverman"/>
    <n v="2000"/>
    <n v="81257845"/>
    <s v="Comedy|Music"/>
    <s v="Miranda Cosgrove"/>
    <s v="School of Rock "/>
    <n v="210680"/>
    <n v="4403"/>
    <s v="Mike White"/>
    <n v="1"/>
    <s v="battle of the bands|rock band|school teacher|substitute teacher|teacher"/>
    <s v="http://www.imdb.com/title/tt0332379/?ref_=fn_tt_tt_1"/>
    <n v="479"/>
    <x v="0"/>
    <s v="USA"/>
    <s v="PG-13"/>
    <n v="35000000"/>
    <n v="2003"/>
    <n v="931"/>
    <n v="7.1"/>
    <n v="1.85"/>
    <n v="0"/>
  </r>
  <r>
    <s v="Color"/>
    <x v="447"/>
    <n v="206"/>
    <n v="108"/>
    <n v="750"/>
    <n v="971"/>
    <s v="Hugh Jackman"/>
    <n v="49000"/>
    <n v="197992827"/>
    <s v="Animation|Comedy|Family|Music|Romance"/>
    <s v="Robin Williams"/>
    <s v="Happy Feet "/>
    <n v="132501"/>
    <n v="70996"/>
    <s v="Elizabeth Daily"/>
    <n v="0"/>
    <s v="dance|emperor penguin|friend|penguin|song"/>
    <s v="http://www.imdb.com/title/tt0366548/?ref_=fn_tt_tt_1"/>
    <n v="548"/>
    <x v="0"/>
    <s v="USA"/>
    <s v="PG"/>
    <n v="100000000"/>
    <n v="2006"/>
    <n v="20000"/>
    <n v="6.5"/>
    <n v="2.35"/>
    <n v="0"/>
  </r>
  <r>
    <s v="Color"/>
    <x v="528"/>
    <n v="214"/>
    <n v="108"/>
    <n v="218"/>
    <n v="405"/>
    <s v="Ty Burrell"/>
    <n v="6000"/>
    <n v="9528092"/>
    <s v="Biography|Drama|Thriller"/>
    <s v="Naomi Watts"/>
    <s v="Fair Game "/>
    <n v="38513"/>
    <n v="10191"/>
    <s v="Brooke Smith"/>
    <n v="2"/>
    <s v="bush administration|cia|interview|iraq|new york times"/>
    <s v="http://www.imdb.com/title/tt0977855/?ref_=fn_tt_tt_1"/>
    <n v="127"/>
    <x v="0"/>
    <s v="USA"/>
    <s v="PG-13"/>
    <n v="22000000"/>
    <n v="2010"/>
    <n v="3000"/>
    <n v="6.8"/>
    <n v="2.35"/>
    <n v="9000"/>
  </r>
  <r>
    <s v="Color"/>
    <x v="1906"/>
    <n v="219"/>
    <n v="108"/>
    <n v="22"/>
    <n v="61"/>
    <s v="Dennis Quaid"/>
    <n v="12000"/>
    <n v="10326062"/>
    <s v="Action|Horror|Mystery|Sci-Fi|Thriller"/>
    <s v="Norman Reedus"/>
    <s v="Pandorum "/>
    <n v="121432"/>
    <n v="14127"/>
    <s v="Eddie Rouse"/>
    <n v="0"/>
    <s v="future|mission|space|spaceship|survival"/>
    <s v="http://www.imdb.com/title/tt1188729/?ref_=fn_tt_tt_1"/>
    <n v="310"/>
    <x v="0"/>
    <s v="Germany"/>
    <s v="R"/>
    <n v="33000000"/>
    <n v="2009"/>
    <n v="2000"/>
    <n v="6.8"/>
    <n v="2.35"/>
    <n v="10000"/>
  </r>
  <r>
    <s v="Color"/>
    <x v="443"/>
    <n v="224"/>
    <n v="108"/>
    <n v="98"/>
    <n v="723"/>
    <s v="Denis O'Hare"/>
    <n v="16000"/>
    <n v="163947053"/>
    <s v="Comedy|Drama|Romance"/>
    <s v="Ryan Reynolds"/>
    <s v="The Proposal "/>
    <n v="227824"/>
    <n v="18656"/>
    <s v="Craig T. Nelson"/>
    <n v="1"/>
    <s v="alaska|deportation|father son relationship|male objectification|sitka alaska"/>
    <s v="http://www.imdb.com/title/tt1041829/?ref_=fn_tt_tt_1"/>
    <n v="273"/>
    <x v="0"/>
    <s v="USA"/>
    <s v="PG-13"/>
    <n v="40000000"/>
    <n v="2009"/>
    <n v="896"/>
    <n v="6.7"/>
    <n v="2.35"/>
    <n v="10000"/>
  </r>
  <r>
    <s v="Color"/>
    <x v="1402"/>
    <n v="225"/>
    <n v="108"/>
    <n v="23"/>
    <n v="845"/>
    <s v="Bella Heathcote"/>
    <n v="2000"/>
    <n v="10907291"/>
    <s v="Action|Horror|Romance"/>
    <s v="Matt Smith"/>
    <s v="Pride and Prejudice and Zombies "/>
    <n v="23775"/>
    <n v="4710"/>
    <s v="Sam Riley"/>
    <n v="0"/>
    <s v="based on novel|damsel in distress|deception|england|zombie"/>
    <s v="http://www.imdb.com/title/tt1374989/?ref_=fn_tt_tt_1"/>
    <n v="134"/>
    <x v="0"/>
    <s v="USA"/>
    <s v="PG-13"/>
    <n v="28000000"/>
    <n v="2016"/>
    <n v="860"/>
    <n v="5.8"/>
    <n v="2.35"/>
    <n v="73000"/>
  </r>
  <r>
    <s v="Color"/>
    <x v="380"/>
    <n v="228"/>
    <n v="108"/>
    <n v="174"/>
    <n v="324"/>
    <s v="Paris Hilton"/>
    <n v="730"/>
    <n v="32048809"/>
    <s v="Horror"/>
    <s v="Robert Ri'chard"/>
    <s v="House of Wax "/>
    <n v="94456"/>
    <n v="2178"/>
    <s v="Brian Van Holt"/>
    <n v="0"/>
    <s v="brother sister relationship|group of friends|male nudity|twin|wax"/>
    <s v="http://www.imdb.com/title/tt0397065/?ref_=fn_tt_tt_1"/>
    <n v="576"/>
    <x v="0"/>
    <s v="Australia"/>
    <s v="R"/>
    <n v="30000000"/>
    <n v="2005"/>
    <n v="716"/>
    <n v="5.3"/>
    <n v="1.85"/>
    <n v="0"/>
  </r>
  <r>
    <s v="Color"/>
    <x v="380"/>
    <n v="228"/>
    <n v="108"/>
    <n v="174"/>
    <n v="324"/>
    <s v="Paris Hilton"/>
    <n v="730"/>
    <n v="32048809"/>
    <s v="Horror"/>
    <s v="Robert Ri'chard"/>
    <s v="House of Wax "/>
    <n v="94463"/>
    <n v="2160"/>
    <s v="Brian Van Holt"/>
    <n v="0"/>
    <s v="brother sister relationship|group of friends|male nudity|twin|wax"/>
    <s v="http://www.imdb.com/title/tt0397065/?ref_=fn_tt_tt_1"/>
    <n v="576"/>
    <x v="0"/>
    <s v="Australia"/>
    <s v="R"/>
    <n v="30000000"/>
    <n v="2005"/>
    <n v="716"/>
    <n v="5.3"/>
    <n v="1.85"/>
    <n v="0"/>
  </r>
  <r>
    <s v="Color"/>
    <x v="1786"/>
    <n v="238"/>
    <n v="108"/>
    <n v="58"/>
    <n v="838"/>
    <s v="Meryl Streep"/>
    <n v="14000"/>
    <n v="143704210"/>
    <s v="Comedy|Family|Musical|Romance"/>
    <s v="Colin Firth"/>
    <s v="Mamma Mia! "/>
    <n v="145974"/>
    <n v="26002"/>
    <s v="Julie Walters"/>
    <n v="1"/>
    <s v="bride|greece|island|mediterranean|wedding"/>
    <s v="http://www.imdb.com/title/tt0795421/?ref_=fn_tt_tt_1"/>
    <n v="611"/>
    <x v="0"/>
    <s v="USA"/>
    <s v="PG-13"/>
    <n v="52000000"/>
    <n v="2008"/>
    <n v="11000"/>
    <n v="6.3"/>
    <n v="2.35"/>
    <n v="10000"/>
  </r>
  <r>
    <s v="Color"/>
    <x v="1852"/>
    <n v="239"/>
    <n v="108"/>
    <n v="521"/>
    <n v="129"/>
    <s v="Joan Allen"/>
    <n v="13000"/>
    <n v="176049130"/>
    <s v="Action|Mystery|Thriller"/>
    <s v="Matt Damon"/>
    <s v="The Bourne Supremacy "/>
    <n v="348232"/>
    <n v="14161"/>
    <s v="Oksana Akinshina"/>
    <n v="1"/>
    <s v="assassin|car chase|cia|hidden truth|one against many"/>
    <s v="http://www.imdb.com/title/tt0372183/?ref_=fn_tt_tt_1"/>
    <n v="806"/>
    <x v="0"/>
    <s v="USA"/>
    <s v="PG-13"/>
    <n v="75000000"/>
    <n v="2004"/>
    <n v="805"/>
    <n v="7.8"/>
    <n v="2.35"/>
    <n v="0"/>
  </r>
  <r>
    <s v="Color"/>
    <x v="1907"/>
    <n v="244"/>
    <n v="108"/>
    <n v="24"/>
    <n v="653"/>
    <s v="Rhys Wakefield"/>
    <n v="2000"/>
    <n v="23070045"/>
    <s v="Adventure|Drama|Thriller"/>
    <s v="Ioan Gruffudd"/>
    <s v="Sanctum "/>
    <n v="47003"/>
    <n v="3892"/>
    <s v="Richard Roxburgh"/>
    <n v="0"/>
    <s v="cave|expedition|panic|rebreather|underwater"/>
    <s v="http://www.imdb.com/title/tt0881320/?ref_=fn_tt_tt_1"/>
    <n v="215"/>
    <x v="0"/>
    <s v="USA"/>
    <s v="R"/>
    <n v="30000000"/>
    <n v="2011"/>
    <n v="942"/>
    <n v="5.9"/>
    <n v="1.85"/>
    <n v="11000"/>
  </r>
  <r>
    <s v="Color"/>
    <x v="1096"/>
    <n v="245"/>
    <n v="108"/>
    <n v="425"/>
    <n v="766"/>
    <s v="Greta Gerwig"/>
    <n v="20000"/>
    <n v="70625986"/>
    <s v="Comedy|Romance"/>
    <s v="Natalie Portman"/>
    <s v="No Strings Attached "/>
    <n v="168717"/>
    <n v="22739"/>
    <s v="Mindy Kaling"/>
    <n v="1"/>
    <s v="ex girlfriend|funeral|hospital|male objectification|summer camp"/>
    <s v="http://www.imdb.com/title/tt1411238/?ref_=fn_tt_tt_1"/>
    <n v="178"/>
    <x v="0"/>
    <s v="USA"/>
    <s v="R"/>
    <n v="25000000"/>
    <n v="2011"/>
    <n v="962"/>
    <n v="6.2"/>
    <n v="2.35"/>
    <n v="24000"/>
  </r>
  <r>
    <s v="Color"/>
    <x v="585"/>
    <n v="248"/>
    <n v="108"/>
    <n v="0"/>
    <n v="690"/>
    <s v="Joel McHale"/>
    <n v="13000"/>
    <n v="33313582"/>
    <s v="Comedy|Crime|Drama|Thriller"/>
    <s v="Matt Damon"/>
    <s v="The Informant! "/>
    <n v="52888"/>
    <n v="16031"/>
    <s v="Thomas F. Wilson"/>
    <n v="1"/>
    <s v="compulsive liar|fbi|informant|investigation|spy"/>
    <s v="http://www.imdb.com/title/tt1130080/?ref_=fn_tt_tt_1"/>
    <n v="175"/>
    <x v="0"/>
    <s v="USA"/>
    <s v="R"/>
    <n v="21000000"/>
    <n v="2009"/>
    <n v="734"/>
    <n v="6.5"/>
    <n v="1.85"/>
    <n v="0"/>
  </r>
  <r>
    <s v="Color"/>
    <x v="814"/>
    <n v="261"/>
    <n v="108"/>
    <n v="0"/>
    <n v="882"/>
    <s v="Judy Greer"/>
    <n v="3000"/>
    <n v="114195633"/>
    <s v="Drama|Mystery|Romance|Thriller"/>
    <s v="Bryce Dallas Howard"/>
    <s v="The Village "/>
    <n v="193770"/>
    <n v="7273"/>
    <s v="William Hurt"/>
    <n v="0"/>
    <s v="creature|pact|plot twist|village|woods"/>
    <s v="http://www.imdb.com/title/tt0368447/?ref_=fn_tt_tt_1"/>
    <n v="2003"/>
    <x v="0"/>
    <s v="USA"/>
    <s v="PG-13"/>
    <n v="60000000"/>
    <n v="2004"/>
    <n v="2000"/>
    <n v="6.5"/>
    <n v="1.85"/>
    <n v="0"/>
  </r>
  <r>
    <s v="Color"/>
    <x v="531"/>
    <n v="265"/>
    <n v="108"/>
    <n v="192"/>
    <n v="580"/>
    <s v="Greg Nicotero"/>
    <n v="1000"/>
    <n v="41777564"/>
    <s v="Horror"/>
    <s v="Dan Byrd"/>
    <s v="The Hills Have Eyes "/>
    <n v="129719"/>
    <n v="4500"/>
    <s v="Vinessa Shaw"/>
    <n v="0"/>
    <s v="desert|horror movie remake|murder of family|rape|slasher"/>
    <s v="http://www.imdb.com/title/tt0454841/?ref_=fn_tt_tt_1"/>
    <n v="855"/>
    <x v="0"/>
    <s v="USA"/>
    <s v="R"/>
    <n v="15000000"/>
    <n v="2006"/>
    <n v="1000"/>
    <n v="6.4"/>
    <n v="2.35"/>
    <n v="0"/>
  </r>
  <r>
    <s v="Color"/>
    <x v="1908"/>
    <n v="270"/>
    <n v="108"/>
    <n v="251"/>
    <n v="296"/>
    <s v="Callum Rennie"/>
    <n v="826"/>
    <n v="20981633"/>
    <s v="Drama|Mystery|Sci-Fi|Thriller"/>
    <s v="Mitch Pileggi"/>
    <s v="The X Files: I Want to Believe "/>
    <n v="78256"/>
    <n v="2351"/>
    <s v="Nicki Aycox"/>
    <n v="0"/>
    <s v="fbi|priest|psychic|psychic vision|staff physician"/>
    <s v="http://www.imdb.com/title/tt0443701/?ref_=fn_tt_tt_1"/>
    <n v="492"/>
    <x v="0"/>
    <s v="USA"/>
    <s v="PG-13"/>
    <n v="30000000"/>
    <n v="2008"/>
    <n v="716"/>
    <n v="5.9"/>
    <n v="2.35"/>
    <n v="0"/>
  </r>
  <r>
    <s v="Color"/>
    <x v="1484"/>
    <n v="273"/>
    <n v="108"/>
    <n v="1000"/>
    <n v="1000"/>
    <s v="Kirsten Dunst"/>
    <n v="14000"/>
    <n v="34126138"/>
    <s v="Drama|Fantasy|Romance|Sci-Fi"/>
    <s v="Kate Winslet"/>
    <s v="Eternal Sunshine of the Spotless Mind "/>
    <n v="666937"/>
    <n v="19364"/>
    <s v="Tom Wilkinson"/>
    <n v="1"/>
    <s v="borderline personality disorder|loneliness|memory|playing against type|retrograde narrative"/>
    <s v="http://www.imdb.com/title/tt0338013/?ref_=fn_tt_tt_1"/>
    <n v="1514"/>
    <x v="0"/>
    <s v="USA"/>
    <s v="R"/>
    <n v="20000000"/>
    <n v="2004"/>
    <n v="4000"/>
    <n v="8.3000000000000007"/>
    <n v="1.85"/>
    <n v="52000"/>
  </r>
  <r>
    <s v=" Black and White"/>
    <x v="1091"/>
    <n v="290"/>
    <n v="108"/>
    <n v="13000"/>
    <n v="285"/>
    <s v="Vera Miles"/>
    <n v="606"/>
    <n v="32000000"/>
    <s v="Horror|Mystery|Thriller"/>
    <s v="Janet Leigh"/>
    <s v="Psycho "/>
    <n v="422432"/>
    <n v="1885"/>
    <s v="John Gavin"/>
    <n v="2"/>
    <s v="money|motel|rain|shower|theft"/>
    <s v="http://www.imdb.com/title/tt0054215/?ref_=fn_tt_tt_1"/>
    <n v="1040"/>
    <x v="0"/>
    <s v="USA"/>
    <s v="R"/>
    <n v="806947"/>
    <n v="1960"/>
    <n v="332"/>
    <n v="8.5"/>
    <n v="1.85"/>
    <n v="18000"/>
  </r>
  <r>
    <s v="Color"/>
    <x v="1909"/>
    <n v="297"/>
    <n v="108"/>
    <n v="0"/>
    <n v="458"/>
    <s v="Allison Tolman"/>
    <n v="1000"/>
    <n v="43771291"/>
    <s v="Mystery|Thriller"/>
    <s v="Busy Philipps"/>
    <s v="The Gift "/>
    <n v="79909"/>
    <n v="3215"/>
    <s v="Wendell Pierce"/>
    <n v="1"/>
    <s v="compulsive liar|fired from a job|gift|rape|substance abuse"/>
    <s v="http://www.imdb.com/title/tt4178092/?ref_=fn_tt_tt_1"/>
    <n v="279"/>
    <x v="0"/>
    <s v="USA"/>
    <s v="R"/>
    <n v="5000000"/>
    <n v="2015"/>
    <n v="562"/>
    <n v="7.1"/>
    <n v="2.35"/>
    <n v="15000"/>
  </r>
  <r>
    <s v="Color"/>
    <x v="1909"/>
    <n v="297"/>
    <n v="108"/>
    <n v="0"/>
    <n v="458"/>
    <s v="Allison Tolman"/>
    <n v="1000"/>
    <n v="43771291"/>
    <s v="Mystery|Thriller"/>
    <s v="Busy Philipps"/>
    <s v="The Gift "/>
    <n v="79916"/>
    <n v="3215"/>
    <s v="Wendell Pierce"/>
    <n v="1"/>
    <s v="compulsive liar|fired from a job|gift|rape|substance abuse"/>
    <s v="http://www.imdb.com/title/tt4178092/?ref_=fn_tt_tt_1"/>
    <n v="279"/>
    <x v="0"/>
    <s v="USA"/>
    <s v="R"/>
    <n v="5000000"/>
    <n v="2015"/>
    <n v="562"/>
    <n v="7.1"/>
    <n v="2.35"/>
    <n v="15000"/>
  </r>
  <r>
    <s v="Color"/>
    <x v="514"/>
    <n v="334"/>
    <n v="108"/>
    <n v="480"/>
    <n v="706"/>
    <s v="Rob Riggle"/>
    <n v="14000"/>
    <n v="277313371"/>
    <s v="Comedy"/>
    <s v="Bradley Cooper"/>
    <s v="The Hangover "/>
    <n v="583341"/>
    <n v="17623"/>
    <s v="Mike Epps"/>
    <n v="3"/>
    <s v="drunkenness|female nudity|hangover|hedonism|morning after"/>
    <s v="http://www.imdb.com/title/tt1119646/?ref_=fn_tt_tt_1"/>
    <n v="626"/>
    <x v="0"/>
    <s v="USA"/>
    <s v="R"/>
    <n v="35000000"/>
    <n v="2009"/>
    <n v="839"/>
    <n v="7.8"/>
    <n v="2.35"/>
    <n v="24000"/>
  </r>
  <r>
    <s v="Color"/>
    <x v="871"/>
    <n v="391"/>
    <n v="108"/>
    <n v="655"/>
    <n v="940"/>
    <s v="Anna Kendrick"/>
    <n v="24000"/>
    <n v="83813460"/>
    <s v="Drama|Romance"/>
    <s v="J.K. Simmons"/>
    <s v="Up in the Air "/>
    <n v="270238"/>
    <n v="35209"/>
    <s v="Chris Lowell"/>
    <n v="0"/>
    <s v="airport|business trip|downsizing|on the road|travel"/>
    <s v="http://www.imdb.com/title/tt1193138/?ref_=fn_tt_tt_1"/>
    <n v="452"/>
    <x v="0"/>
    <s v="USA"/>
    <s v="R"/>
    <n v="25000000"/>
    <n v="2009"/>
    <n v="10000"/>
    <n v="7.4"/>
    <n v="1.85"/>
    <n v="19000"/>
  </r>
  <r>
    <s v="Color"/>
    <x v="81"/>
    <n v="451"/>
    <n v="108"/>
    <n v="13000"/>
    <n v="11000"/>
    <s v="Alan Rickman"/>
    <n v="40000"/>
    <n v="334185206"/>
    <s v="Adventure|Family|Fantasy"/>
    <s v="Johnny Depp"/>
    <s v="Alice in Wonderland "/>
    <n v="306320"/>
    <n v="79957"/>
    <s v="Anne Hathaway"/>
    <n v="0"/>
    <s v="alice in wonderland|mistaking reality for dream|queen|shrinking|shrinking potion"/>
    <s v="http://www.imdb.com/title/tt1014759/?ref_=fn_tt_tt_1"/>
    <n v="736"/>
    <x v="0"/>
    <s v="USA"/>
    <s v="PG"/>
    <n v="200000000"/>
    <n v="2010"/>
    <n v="25000"/>
    <n v="6.5"/>
    <n v="1.85"/>
    <n v="24000"/>
  </r>
  <r>
    <s v="Color"/>
    <x v="81"/>
    <n v="451"/>
    <n v="108"/>
    <n v="13000"/>
    <n v="11000"/>
    <s v="Alan Rickman"/>
    <n v="40000"/>
    <n v="334185206"/>
    <s v="Adventure|Family|Fantasy"/>
    <s v="Johnny Depp"/>
    <s v="Alice in Wonderland "/>
    <n v="306336"/>
    <n v="79957"/>
    <s v="Anne Hathaway"/>
    <n v="0"/>
    <s v="alice in wonderland|mistaking reality for dream|queen|shrinking|shrinking potion"/>
    <s v="http://www.imdb.com/title/tt1014759/?ref_=fn_tt_tt_1"/>
    <n v="736"/>
    <x v="0"/>
    <s v="USA"/>
    <s v="PG"/>
    <n v="200000000"/>
    <n v="2010"/>
    <n v="25000"/>
    <n v="6.5"/>
    <n v="1.85"/>
    <n v="24000"/>
  </r>
  <r>
    <s v="Color"/>
    <x v="594"/>
    <n v="454"/>
    <n v="108"/>
    <n v="143"/>
    <n v="21"/>
    <s v="Paul Brannigan"/>
    <n v="19000"/>
    <n v="2605039"/>
    <s v="Drama|Horror|Sci-Fi|Thriller"/>
    <s v="Scarlett Johansson"/>
    <s v="Under the Skin "/>
    <n v="85022"/>
    <n v="19086"/>
    <s v="Alison Chand"/>
    <n v="0"/>
    <s v="alien|desire|female nudity|male frontal nudity|scotland"/>
    <s v="http://www.imdb.com/title/tt1441395/?ref_=fn_tt_tt_1"/>
    <n v="616"/>
    <x v="0"/>
    <s v="UK"/>
    <s v="R"/>
    <m/>
    <n v="2013"/>
    <n v="50"/>
    <n v="6.3"/>
    <n v="1.85"/>
    <n v="29000"/>
  </r>
  <r>
    <s v=" Black and White"/>
    <x v="1910"/>
    <n v="489"/>
    <n v="108"/>
    <n v="232"/>
    <n v="123"/>
    <s v="Sonoya Mizuno"/>
    <n v="149"/>
    <n v="25440971"/>
    <s v="Drama|Mystery|Sci-Fi|Thriller"/>
    <s v="Elina Alminas"/>
    <s v="Ex Machina "/>
    <n v="289508"/>
    <n v="430"/>
    <s v="Corey Johnson"/>
    <n v="0"/>
    <s v="artificial intelligence|robot|robot human relationship|turing test|video surveillance"/>
    <s v="http://www.imdb.com/title/tt0470752/?ref_=fn_tt_tt_1"/>
    <n v="611"/>
    <x v="0"/>
    <s v="UK"/>
    <s v="R"/>
    <n v="15000000"/>
    <n v="2015"/>
    <n v="145"/>
    <n v="7.7"/>
    <n v="2.35"/>
    <n v="109000"/>
  </r>
  <r>
    <s v="Color"/>
    <x v="1911"/>
    <n v="579"/>
    <n v="108"/>
    <n v="84"/>
    <n v="361"/>
    <s v="Ed Skrein"/>
    <n v="16000"/>
    <n v="363024263"/>
    <s v="Action|Adventure|Comedy|Romance|Sci-Fi"/>
    <s v="Ryan Reynolds"/>
    <s v="Deadpool "/>
    <n v="479047"/>
    <n v="18239"/>
    <s v="Stefan Kapicic"/>
    <n v="0"/>
    <s v="based on comic book|breaking the fourth wall|mercenary|mutant|self healing"/>
    <s v="http://www.imdb.com/title/tt1431045/?ref_=fn_tt_tt_1"/>
    <n v="1058"/>
    <x v="0"/>
    <s v="USA"/>
    <s v="R"/>
    <n v="58000000"/>
    <n v="2016"/>
    <n v="805"/>
    <n v="8.1"/>
    <n v="2.35"/>
    <n v="117000"/>
  </r>
  <r>
    <s v="Color"/>
    <x v="280"/>
    <n v="669"/>
    <n v="108"/>
    <n v="0"/>
    <n v="1000"/>
    <s v="Mila Kunis"/>
    <n v="20000"/>
    <n v="106952327"/>
    <s v="Drama|Thriller"/>
    <s v="Natalie Portman"/>
    <s v="Black Swan "/>
    <n v="551363"/>
    <n v="38072"/>
    <s v="Mark Margolis"/>
    <n v="1"/>
    <s v="ballerina|ballet|fear|female protagonist|madness"/>
    <s v="http://www.imdb.com/title/tt0947798/?ref_=fn_tt_tt_1"/>
    <n v="1140"/>
    <x v="0"/>
    <s v="USA"/>
    <s v="R"/>
    <n v="13000000"/>
    <n v="2010"/>
    <n v="15000"/>
    <n v="8"/>
    <n v="2.35"/>
    <n v="106000"/>
  </r>
  <r>
    <s v="Color"/>
    <x v="1912"/>
    <n v="8"/>
    <n v="109"/>
    <n v="3"/>
    <n v="126"/>
    <s v="Sofia Black-D'Elia"/>
    <n v="1000"/>
    <m/>
    <s v="Action|Drama|Thriller|War"/>
    <s v="James Frain"/>
    <s v="Born of War "/>
    <n v="237"/>
    <n v="1681"/>
    <s v="Lisa Kay"/>
    <n v="3"/>
    <s v="fight|mina|murder|revenge|terrorist"/>
    <s v="http://www.imdb.com/title/tt1554921/?ref_=fn_tt_tt_1"/>
    <n v="3"/>
    <x v="0"/>
    <s v="UK"/>
    <s v="R"/>
    <n v="5000000"/>
    <n v="2014"/>
    <n v="266"/>
    <n v="4.4000000000000004"/>
    <m/>
    <n v="190"/>
  </r>
  <r>
    <s v="Color"/>
    <x v="1913"/>
    <n v="9"/>
    <n v="109"/>
    <n v="62"/>
    <n v="518"/>
    <s v="Beau Bridges"/>
    <n v="584"/>
    <n v="5100000"/>
    <s v="Comedy|Drama|Romance"/>
    <s v="Joely Richardson"/>
    <s v="The Hotel New Hampshire "/>
    <n v="6595"/>
    <n v="2024"/>
    <s v="Nastassja Kinski"/>
    <n v="0"/>
    <s v="football|hotel|teenage girl|terrorist|wien"/>
    <s v="http://www.imdb.com/title/tt0087428/?ref_=fn_tt_tt_1"/>
    <n v="61"/>
    <x v="0"/>
    <s v="UK"/>
    <s v="R"/>
    <n v="7500000"/>
    <n v="1984"/>
    <n v="552"/>
    <n v="6"/>
    <n v="1.85"/>
    <n v="345"/>
  </r>
  <r>
    <s v="Color"/>
    <x v="1594"/>
    <n v="10"/>
    <n v="109"/>
    <n v="596"/>
    <n v="283"/>
    <s v="Alice Englert"/>
    <n v="622"/>
    <m/>
    <s v="Action|Adventure|Romance|Sci-Fi"/>
    <s v="Tamsin Egerton"/>
    <s v="The Lovers "/>
    <n v="2138"/>
    <n v="1982"/>
    <s v="Bipasha Basu"/>
    <n v="3"/>
    <s v="1770s|british india|great barrier reef|india|ring"/>
    <s v="http://www.imdb.com/title/tt1321869/?ref_=fn_tt_tt_1"/>
    <n v="15"/>
    <x v="0"/>
    <s v="Belgium"/>
    <s v="R"/>
    <m/>
    <n v="2015"/>
    <n v="525"/>
    <n v="4.5"/>
    <m/>
    <n v="677"/>
  </r>
  <r>
    <s v="Color"/>
    <x v="1594"/>
    <n v="10"/>
    <n v="109"/>
    <n v="596"/>
    <n v="282"/>
    <s v="Alice Englert"/>
    <n v="621"/>
    <m/>
    <s v="Action|Adventure|Romance|Sci-Fi"/>
    <s v="Tamsin Egerton"/>
    <s v="The Lovers "/>
    <n v="2138"/>
    <n v="1980"/>
    <s v="Bipasha Basu"/>
    <n v="3"/>
    <s v="1770s|british india|great barrier reef|india|ring"/>
    <s v="http://www.imdb.com/title/tt1321869/?ref_=fn_tt_tt_1"/>
    <n v="15"/>
    <x v="0"/>
    <s v="Belgium"/>
    <s v="R"/>
    <m/>
    <n v="2015"/>
    <n v="525"/>
    <n v="4.5"/>
    <m/>
    <n v="677"/>
  </r>
  <r>
    <s v="Color"/>
    <x v="1416"/>
    <n v="12"/>
    <n v="109"/>
    <n v="309"/>
    <n v="279"/>
    <s v="Khandi Alexander"/>
    <n v="592"/>
    <n v="27515786"/>
    <s v="Drama|Romance"/>
    <s v="Janet Jackson"/>
    <s v="Poetic Justice "/>
    <n v="8904"/>
    <n v="1620"/>
    <s v="Maya Angelou"/>
    <n v="0"/>
    <s v="african american|mail carrier|poetry|postal worker|south central los angeles"/>
    <s v="http://www.imdb.com/title/tt0107840/?ref_=fn_tt_tt_1"/>
    <n v="31"/>
    <x v="0"/>
    <s v="USA"/>
    <s v="R"/>
    <n v="14000000"/>
    <n v="1993"/>
    <n v="556"/>
    <n v="5.9"/>
    <n v="1.85"/>
    <n v="0"/>
  </r>
  <r>
    <s v="Color"/>
    <x v="1914"/>
    <n v="13"/>
    <n v="109"/>
    <n v="3"/>
    <n v="25"/>
    <s v="Eddie Jones"/>
    <n v="54"/>
    <n v="5199"/>
    <s v="Drama|Sport"/>
    <s v="Don Wallace"/>
    <s v="Fighting Tommy Riley "/>
    <n v="720"/>
    <n v="185"/>
    <s v="Christina Chambers"/>
    <n v="0"/>
    <s v="older man younger man relationship|punching bag|school teacher|undressing|unrequited love"/>
    <s v="http://www.imdb.com/title/tt0366444/?ref_=fn_tt_tt_1"/>
    <n v="23"/>
    <x v="0"/>
    <s v="USA"/>
    <s v="R"/>
    <n v="200000"/>
    <n v="2004"/>
    <n v="53"/>
    <n v="6.6"/>
    <n v="2.35"/>
    <n v="30"/>
  </r>
  <r>
    <s v="Color"/>
    <x v="1586"/>
    <n v="25"/>
    <n v="109"/>
    <n v="6"/>
    <n v="271"/>
    <s v="Albert Brooks"/>
    <n v="1000"/>
    <n v="69800000"/>
    <s v="Comedy|War"/>
    <s v="Eileen Brennan"/>
    <s v="Private Benjamin "/>
    <n v="18140"/>
    <n v="2419"/>
    <s v="Alan Oppenheimer"/>
    <n v="1"/>
    <s v="camera shot of feet|female stockinged feet|loss of husband|pantyhose|suntan pantyhose"/>
    <s v="http://www.imdb.com/title/tt0081375/?ref_=fn_tt_tt_1"/>
    <n v="60"/>
    <x v="0"/>
    <s v="USA"/>
    <s v="R"/>
    <n v="10000000"/>
    <n v="1980"/>
    <n v="745"/>
    <n v="6.1"/>
    <n v="1.85"/>
    <n v="855"/>
  </r>
  <r>
    <s v="Color"/>
    <x v="1652"/>
    <n v="27"/>
    <n v="109"/>
    <n v="673"/>
    <n v="359"/>
    <s v="Cesar Romero"/>
    <n v="756"/>
    <m/>
    <s v="Adventure|Comedy|Romance"/>
    <s v="Lee Marvin"/>
    <s v="Donovan's Reef "/>
    <n v="5786"/>
    <n v="1949"/>
    <s v="Jack Warden"/>
    <n v="1"/>
    <s v="falling into water|medical doctor|priest|roof leak|swimming in the ocean"/>
    <s v="http://www.imdb.com/title/tt0057007/?ref_=fn_tt_tt_1"/>
    <n v="65"/>
    <x v="0"/>
    <s v="USA"/>
    <s v="Not Rated"/>
    <n v="2686585"/>
    <n v="1963"/>
    <n v="370"/>
    <n v="6.9"/>
    <n v="1.85"/>
    <n v="573"/>
  </r>
  <r>
    <s v="Color"/>
    <x v="1915"/>
    <n v="29"/>
    <n v="109"/>
    <n v="0"/>
    <n v="30"/>
    <s v="Alex Lawther"/>
    <n v="202"/>
    <m/>
    <s v="Drama|Family|Romance"/>
    <s v="Juliet Stevenson"/>
    <s v="Departure "/>
    <n v="162"/>
    <n v="283"/>
    <s v="Niamh Cusack"/>
    <n v="0"/>
    <s v="france|gay|language|male masturbation|masturbation"/>
    <s v="http://www.imdb.com/title/tt2248739/?ref_=fn_tt_tt_1"/>
    <n v="5"/>
    <x v="0"/>
    <s v="UK"/>
    <s v="Unrated"/>
    <n v="1100000"/>
    <n v="2015"/>
    <n v="47"/>
    <n v="7"/>
    <n v="1.85"/>
    <n v="75"/>
  </r>
  <r>
    <s v="Color"/>
    <x v="910"/>
    <n v="31"/>
    <n v="109"/>
    <n v="148"/>
    <n v="426"/>
    <s v="Lynn Whitfield"/>
    <n v="2000"/>
    <n v="14821531"/>
    <s v="Drama"/>
    <s v="Jurnee Smollett-Bell"/>
    <s v="Eve's Bayou "/>
    <n v="6915"/>
    <n v="3843"/>
    <s v="Diahann Carroll"/>
    <n v="2"/>
    <s v="doctor|louisiana|secret|title directed by female|witchcraft"/>
    <s v="http://www.imdb.com/title/tt0119080/?ref_=fn_tt_tt_1"/>
    <n v="209"/>
    <x v="0"/>
    <s v="USA"/>
    <s v="R"/>
    <n v="6000000"/>
    <n v="1997"/>
    <n v="434"/>
    <n v="7.3"/>
    <n v="1.85"/>
    <n v="599"/>
  </r>
  <r>
    <s v="Color"/>
    <x v="1916"/>
    <n v="33"/>
    <n v="109"/>
    <n v="300"/>
    <n v="200"/>
    <s v="Sarita Choudhury"/>
    <n v="729"/>
    <n v="4109095"/>
    <s v="Crime|Drama|History|Romance"/>
    <s v="Indira Varma"/>
    <s v="Kama Sutra: A Tale of Love "/>
    <n v="8239"/>
    <n v="1292"/>
    <s v="Rekha"/>
    <n v="0"/>
    <s v="courtesan|friend|kama sutra|seduction|wedding"/>
    <s v="http://www.imdb.com/title/tt0116743/?ref_=fn_tt_tt_1"/>
    <n v="92"/>
    <x v="0"/>
    <s v="USA"/>
    <s v="R"/>
    <n v="3000000"/>
    <n v="1996"/>
    <n v="257"/>
    <n v="6"/>
    <n v="1.85"/>
    <n v="0"/>
  </r>
  <r>
    <s v="Color"/>
    <x v="1654"/>
    <n v="37"/>
    <n v="109"/>
    <n v="44"/>
    <n v="458"/>
    <s v="Sanaa Lathan"/>
    <n v="1000"/>
    <n v="27362712"/>
    <s v="Comedy|Drama|Music|Romance"/>
    <s v="Boris Kodjoe"/>
    <s v="Brown Sugar "/>
    <n v="5971"/>
    <n v="3199"/>
    <s v="Wendell Pierce"/>
    <n v="1"/>
    <s v="basketball|hip hop|rap music|record company|writer"/>
    <s v="http://www.imdb.com/title/tt0297037/?ref_=fn_tt_tt_1"/>
    <n v="60"/>
    <x v="0"/>
    <s v="USA"/>
    <s v="PG-13"/>
    <n v="8000000"/>
    <n v="2002"/>
    <n v="886"/>
    <n v="6.5"/>
    <n v="1.85"/>
    <n v="0"/>
  </r>
  <r>
    <s v="Color"/>
    <x v="1917"/>
    <n v="39"/>
    <n v="109"/>
    <n v="9"/>
    <n v="280"/>
    <s v="David Patrick Kelly"/>
    <n v="767"/>
    <n v="3050934"/>
    <s v="Drama|Music"/>
    <s v="Aidan Quinn"/>
    <s v="Songcatcher "/>
    <n v="2794"/>
    <n v="2187"/>
    <s v="Jane Adams"/>
    <n v="1"/>
    <s v="doctor|mountain|musician|song|university"/>
    <s v="http://www.imdb.com/title/tt0210299/?ref_=fn_tt_tt_1"/>
    <n v="78"/>
    <x v="0"/>
    <s v="USA"/>
    <s v="PG-13"/>
    <n v="1800000"/>
    <n v="2000"/>
    <n v="380"/>
    <n v="7.3"/>
    <n v="1.85"/>
    <n v="0"/>
  </r>
  <r>
    <s v=" Black and White"/>
    <x v="1918"/>
    <n v="40"/>
    <n v="109"/>
    <n v="23"/>
    <n v="88"/>
    <s v="Richard Jaeckel"/>
    <n v="183"/>
    <m/>
    <s v="Action|Drama|Romance|War"/>
    <s v="James Brown"/>
    <s v="Sands of Iwo Jima "/>
    <n v="7346"/>
    <n v="510"/>
    <s v="Forrest Tucker"/>
    <n v="0"/>
    <s v="battle|combat|heroic military|sergeant|tarawa"/>
    <s v="http://www.imdb.com/title/tt0041841/?ref_=fn_tt_tt_1"/>
    <n v="69"/>
    <x v="0"/>
    <s v="USA"/>
    <s v="Approved"/>
    <n v="1000000"/>
    <n v="1949"/>
    <n v="102"/>
    <n v="7.2"/>
    <n v="1.37"/>
    <n v="624"/>
  </r>
  <r>
    <s v=" Black and White"/>
    <x v="303"/>
    <n v="52"/>
    <n v="109"/>
    <n v="26"/>
    <n v="3"/>
    <s v="Kate Dollenmayer"/>
    <n v="26"/>
    <m/>
    <s v="Comedy"/>
    <s v="Andrew Bujalski"/>
    <s v="Mutual Appreciation "/>
    <n v="1578"/>
    <n v="38"/>
    <s v="Justin Rice"/>
    <n v="0"/>
    <s v="friendship|guitarist|mumblecore|musician|new york"/>
    <s v="http://www.imdb.com/title/tt0446747/?ref_=fn_tt_tt_1"/>
    <n v="23"/>
    <x v="0"/>
    <s v="USA"/>
    <s v="R"/>
    <m/>
    <n v="2005"/>
    <n v="6"/>
    <n v="6.9"/>
    <n v="1.66"/>
    <n v="91"/>
  </r>
  <r>
    <s v="Color"/>
    <x v="1655"/>
    <n v="55"/>
    <n v="109"/>
    <n v="155"/>
    <n v="293"/>
    <s v="Joe Don Baker"/>
    <n v="426"/>
    <n v="81022333"/>
    <s v="Action|Adventure|Mystery|Sci-Fi"/>
    <s v="Dylan Walsh"/>
    <s v="Congo "/>
    <n v="34471"/>
    <n v="1761"/>
    <s v="Grant Heslov"/>
    <n v="0"/>
    <s v="captain|congo|expedition|laser|lost city"/>
    <s v="http://www.imdb.com/title/tt0112715/?ref_=fn_tt_tt_1"/>
    <n v="147"/>
    <x v="0"/>
    <s v="USA"/>
    <s v="PG-13"/>
    <n v="50000000"/>
    <n v="1995"/>
    <n v="387"/>
    <n v="5"/>
    <n v="1.85"/>
    <n v="0"/>
  </r>
  <r>
    <s v="Color"/>
    <x v="982"/>
    <n v="55"/>
    <n v="109"/>
    <n v="78"/>
    <n v="619"/>
    <s v="Vanity"/>
    <n v="854"/>
    <n v="33000000"/>
    <s v="Action|Comedy|Drama|Music"/>
    <s v="Mike Starr"/>
    <s v="The Last Dragon "/>
    <n v="9424"/>
    <n v="3394"/>
    <s v="Keshia Knight Pulliam"/>
    <n v="1"/>
    <s v="cult film|kung fu|kung fu classic|martial arts|title spoken by character"/>
    <s v="http://www.imdb.com/title/tt0089461/?ref_=fn_tt_tt_1"/>
    <n v="109"/>
    <x v="0"/>
    <s v="USA"/>
    <s v="PG-13"/>
    <n v="10000000"/>
    <n v="1985"/>
    <n v="841"/>
    <n v="6.9"/>
    <n v="1.85"/>
    <n v="0"/>
  </r>
  <r>
    <s v="Color"/>
    <x v="1919"/>
    <n v="56"/>
    <n v="109"/>
    <n v="181"/>
    <n v="137"/>
    <s v="Jean Marsh"/>
    <n v="303"/>
    <m/>
    <s v="Adventure|Family|Fantasy|Horror|Mystery"/>
    <s v="Piper Laurie"/>
    <s v="Return to Oz "/>
    <n v="19568"/>
    <n v="960"/>
    <s v="Tim Rose"/>
    <n v="0"/>
    <s v="chicken|delusional depression|doctor|king|mysterious girl"/>
    <s v="http://www.imdb.com/title/tt0089908/?ref_=fn_tt_tt_1"/>
    <n v="208"/>
    <x v="0"/>
    <s v="UK"/>
    <s v="PG"/>
    <n v="25000000"/>
    <n v="1985"/>
    <n v="146"/>
    <n v="6.7"/>
    <n v="1.85"/>
    <n v="0"/>
  </r>
  <r>
    <s v="Color"/>
    <x v="1920"/>
    <n v="61"/>
    <n v="109"/>
    <n v="40"/>
    <n v="794"/>
    <s v="Ray Winstone"/>
    <n v="5000"/>
    <n v="2326407"/>
    <s v="Drama"/>
    <s v="Bob Hoskins"/>
    <s v="Last Orders "/>
    <n v="5016"/>
    <n v="7166"/>
    <s v="JJ Feild"/>
    <n v="5"/>
    <s v="ashes|butcher|friend|friendship|memory"/>
    <s v="http://www.imdb.com/title/tt0253200/?ref_=fn_tt_tt_1"/>
    <n v="99"/>
    <x v="0"/>
    <s v="UK"/>
    <s v="R"/>
    <n v="12000000"/>
    <n v="2001"/>
    <n v="1000"/>
    <n v="7"/>
    <n v="2.35"/>
    <n v="305"/>
  </r>
  <r>
    <s v="Color"/>
    <x v="236"/>
    <n v="62"/>
    <n v="109"/>
    <n v="322"/>
    <n v="861"/>
    <s v="Jaime King"/>
    <n v="1000"/>
    <n v="69148997"/>
    <s v="Comedy|Crime"/>
    <s v="Busy Philipps"/>
    <s v="White Chicks "/>
    <n v="98794"/>
    <n v="6313"/>
    <s v="Brittany Daniel"/>
    <n v="4"/>
    <s v="african american|crossdresser|fbi|undercover|vomiting"/>
    <s v="http://www.imdb.com/title/tt0381707/?ref_=fn_tt_tt_1"/>
    <n v="251"/>
    <x v="0"/>
    <s v="USA"/>
    <s v="PG-13"/>
    <n v="37000000"/>
    <n v="2004"/>
    <n v="960"/>
    <n v="5.4"/>
    <n v="1.85"/>
    <n v="0"/>
  </r>
  <r>
    <s v="Color"/>
    <x v="1807"/>
    <n v="63"/>
    <n v="109"/>
    <n v="36"/>
    <n v="579"/>
    <s v="Brighton Sharbino"/>
    <n v="3000"/>
    <n v="61693523"/>
    <s v="Drama"/>
    <s v="Jennifer Garner"/>
    <s v="Miracles from Heaven "/>
    <n v="6276"/>
    <n v="7833"/>
    <s v="Martin Henderson"/>
    <n v="0"/>
    <s v="child cancer|christian film|christianity|falling into a hole|inspiring"/>
    <s v="http://www.imdb.com/title/tt4257926/?ref_=fn_tt_tt_1"/>
    <n v="55"/>
    <x v="0"/>
    <s v="USA"/>
    <s v="PG"/>
    <n v="13000000"/>
    <n v="2016"/>
    <n v="3000"/>
    <n v="6.8"/>
    <n v="1.85"/>
    <n v="16000"/>
  </r>
  <r>
    <s v="Color"/>
    <x v="1251"/>
    <n v="64"/>
    <n v="109"/>
    <n v="272"/>
    <n v="124"/>
    <s v="Roger Ashton-Griffiths"/>
    <n v="155"/>
    <n v="4250320"/>
    <s v="Adventure|Fantasy|Mystery|Thriller"/>
    <s v="Nicholas Rowe"/>
    <s v="Young Sherlock Holmes "/>
    <n v="14870"/>
    <n v="605"/>
    <s v="Freddie Jones"/>
    <n v="1"/>
    <s v="cult|death|delusion|girl|sherlock holmes"/>
    <s v="http://www.imdb.com/title/tt0090357/?ref_=fn_tt_tt_1"/>
    <n v="86"/>
    <x v="0"/>
    <s v="USA"/>
    <s v="PG-13"/>
    <n v="18000000"/>
    <n v="1985"/>
    <n v="144"/>
    <n v="6.8"/>
    <n v="1.85"/>
    <n v="0"/>
  </r>
  <r>
    <s v="Color"/>
    <x v="1921"/>
    <n v="66"/>
    <n v="109"/>
    <n v="200"/>
    <n v="1000"/>
    <s v="Robin Wright"/>
    <n v="21000"/>
    <n v="336456"/>
    <s v="Comedy|Crime|Musical|Mystery"/>
    <s v="Robert Downey Jr."/>
    <s v="The Singing Detective "/>
    <n v="7116"/>
    <n v="41645"/>
    <s v="Alfre Woodard"/>
    <n v="2"/>
    <s v="detective|detective novel|fantasy sequence|hallucination|writer"/>
    <s v="http://www.imdb.com/title/tt0314676/?ref_=fn_tt_tt_1"/>
    <n v="79"/>
    <x v="0"/>
    <s v="USA"/>
    <s v="R"/>
    <n v="8000000"/>
    <n v="2003"/>
    <n v="18000"/>
    <n v="5.6"/>
    <n v="1.85"/>
    <n v="494"/>
  </r>
  <r>
    <s v="Color"/>
    <x v="1922"/>
    <n v="68"/>
    <n v="109"/>
    <n v="0"/>
    <n v="186"/>
    <s v="Bill Irwin"/>
    <n v="553"/>
    <n v="841206"/>
    <s v="Drama"/>
    <s v="Donna Murphy"/>
    <s v="Higher Ground "/>
    <n v="2603"/>
    <n v="1439"/>
    <s v="Michael Chernus"/>
    <n v="0"/>
    <s v="1960s|belief in the afterlife|domestic violence|faith|minister"/>
    <s v="http://www.imdb.com/title/tt1562568/?ref_=fn_tt_tt_1"/>
    <n v="34"/>
    <x v="0"/>
    <s v="USA"/>
    <s v="R"/>
    <m/>
    <n v="2011"/>
    <n v="471"/>
    <n v="6.3"/>
    <n v="1.85"/>
    <n v="952"/>
  </r>
  <r>
    <s v="Color"/>
    <x v="1887"/>
    <n v="74"/>
    <n v="109"/>
    <n v="19"/>
    <n v="568"/>
    <s v="Riley Smith"/>
    <n v="1000"/>
    <n v="52277485"/>
    <s v="Biography|Drama|Sport"/>
    <s v="Alfre Woodard"/>
    <s v="Radio "/>
    <n v="32370"/>
    <n v="4231"/>
    <s v="Debra Winger"/>
    <n v="1"/>
    <s v="coach|football|football coach|high school|radio"/>
    <s v="http://www.imdb.com/title/tt0316465/?ref_=fn_tt_tt_1"/>
    <n v="196"/>
    <x v="0"/>
    <s v="USA"/>
    <s v="PG"/>
    <n v="35000000"/>
    <n v="2003"/>
    <n v="762"/>
    <n v="6.9"/>
    <n v="1.85"/>
    <n v="0"/>
  </r>
  <r>
    <s v=" Black and White"/>
    <x v="1923"/>
    <n v="74"/>
    <n v="109"/>
    <n v="0"/>
    <n v="428"/>
    <s v="Elaine Hendrix"/>
    <n v="847"/>
    <n v="10941801"/>
    <s v="Comedy|Documentary|Drama|Fantasy|Mystery|Sci-Fi"/>
    <s v="Marlee Matlin"/>
    <s v="What the #$*! Do We (K)now!? "/>
    <n v="12059"/>
    <n v="2649"/>
    <s v="Armin Shimerman"/>
    <n v="0"/>
    <s v="consciousness|photographer|radical|science|scientist"/>
    <s v="http://www.imdb.com/title/tt0399877/?ref_=fn_tt_tt_1"/>
    <n v="486"/>
    <x v="0"/>
    <s v="USA"/>
    <s v="Unrated"/>
    <m/>
    <n v="2004"/>
    <n v="670"/>
    <n v="5.4"/>
    <n v="1.85"/>
    <n v="2000"/>
  </r>
  <r>
    <s v="Color"/>
    <x v="1924"/>
    <n v="81"/>
    <n v="109"/>
    <n v="67"/>
    <n v="192"/>
    <s v="Veronika Dash"/>
    <n v="436"/>
    <n v="8134217"/>
    <s v="Biography|Drama|Music"/>
    <s v="Cedric the Entertainer"/>
    <s v="Cadillac Records "/>
    <n v="15412"/>
    <n v="1141"/>
    <s v="Tammy Blanchard"/>
    <n v="3"/>
    <s v="1950s|jazz|jazz music|sex|title directed by female"/>
    <s v="http://www.imdb.com/title/tt1042877/?ref_=fn_tt_tt_1"/>
    <n v="90"/>
    <x v="0"/>
    <s v="USA"/>
    <s v="R"/>
    <n v="12000000"/>
    <n v="2008"/>
    <n v="223"/>
    <n v="7"/>
    <n v="2.35"/>
    <n v="0"/>
  </r>
  <r>
    <s v="Color"/>
    <x v="1925"/>
    <n v="83"/>
    <n v="109"/>
    <n v="97"/>
    <n v="355"/>
    <s v="Embeth Davidtz"/>
    <n v="13000"/>
    <n v="14060950"/>
    <s v="Drama"/>
    <s v="Gabriel Millman"/>
    <s v="The Emperor's Club "/>
    <n v="14354"/>
    <n v="14347"/>
    <s v="Rob Morrow"/>
    <n v="1"/>
    <s v="classroom|fund raising|headmaster|reunion|roman"/>
    <s v="http://www.imdb.com/title/tt0283530/?ref_=fn_tt_tt_1"/>
    <n v="139"/>
    <x v="0"/>
    <s v="USA"/>
    <s v="PG-13"/>
    <n v="12500000"/>
    <n v="2002"/>
    <n v="795"/>
    <n v="6.9"/>
    <n v="1.85"/>
    <n v="0"/>
  </r>
  <r>
    <s v="Color"/>
    <x v="139"/>
    <n v="85"/>
    <n v="109"/>
    <n v="611"/>
    <n v="4"/>
    <s v="Daoming Chen"/>
    <n v="878"/>
    <n v="377420"/>
    <s v="Drama"/>
    <s v="Li Gong"/>
    <s v="Coming Home "/>
    <n v="2789"/>
    <n v="900"/>
    <s v="Ni Yan"/>
    <n v="1"/>
    <s v="amnesia|cultural revolution|husband wife relationship|memory|political prisoner"/>
    <s v="http://www.imdb.com/title/tt3125472/?ref_=fn_tt_tt_1"/>
    <n v="20"/>
    <x v="13"/>
    <s v="China"/>
    <s v="PG-13"/>
    <m/>
    <n v="2014"/>
    <n v="10"/>
    <n v="7.3"/>
    <n v="2.35"/>
    <n v="0"/>
  </r>
  <r>
    <s v="Color"/>
    <x v="1266"/>
    <n v="86"/>
    <n v="109"/>
    <n v="41"/>
    <n v="748"/>
    <s v="Laz Alonso"/>
    <n v="997"/>
    <n v="61356221"/>
    <s v="Drama|Music|Romance"/>
    <s v="Chris Brown"/>
    <s v="Stomp the Yard "/>
    <n v="19505"/>
    <n v="3544"/>
    <s v="Harry Lennix"/>
    <n v="0"/>
    <s v="atlanta georgia|competition|dancer|death|fraternity"/>
    <s v="http://www.imdb.com/title/tt0775539/?ref_=fn_tt_tt_1"/>
    <n v="162"/>
    <x v="0"/>
    <s v="USA"/>
    <s v="PG-13"/>
    <n v="14000000"/>
    <n v="2007"/>
    <n v="826"/>
    <n v="5.2"/>
    <n v="2.35"/>
    <n v="0"/>
  </r>
  <r>
    <s v="Color"/>
    <x v="1468"/>
    <n v="88"/>
    <n v="109"/>
    <n v="218"/>
    <n v="8"/>
    <s v="Jean-Claude Dreyfus"/>
    <n v="21"/>
    <n v="18947630"/>
    <s v="Adventure|Drama|Family"/>
    <s v="David Gant"/>
    <s v="Two Brothers "/>
    <n v="11798"/>
    <n v="55"/>
    <s v="Oanh Nguyen"/>
    <n v="0"/>
    <s v="circus|death of protagonist|jungle|killing an animal|tiger"/>
    <s v="http://www.imdb.com/title/tt0338512/?ref_=fn_tt_tt_1"/>
    <n v="124"/>
    <x v="0"/>
    <s v="France"/>
    <s v="PG"/>
    <n v="59660000"/>
    <n v="2004"/>
    <n v="17"/>
    <n v="7.1"/>
    <n v="2.35"/>
    <n v="2000"/>
  </r>
  <r>
    <s v="Color"/>
    <x v="1253"/>
    <n v="88"/>
    <n v="109"/>
    <n v="11"/>
    <n v="159"/>
    <s v="Patrick Bergin"/>
    <n v="471"/>
    <n v="16459004"/>
    <s v="Drama|Mystery|Thriller"/>
    <s v="Jason Priestley"/>
    <s v="Eye of the Beholder "/>
    <n v="13320"/>
    <n v="1069"/>
    <s v="Geneviève Bujold"/>
    <n v="1"/>
    <s v="chicago illinois|false identity|femme fatale|new york city|spying"/>
    <s v="http://www.imdb.com/title/tt0120662/?ref_=fn_tt_tt_1"/>
    <n v="415"/>
    <x v="0"/>
    <s v="Canada"/>
    <s v="R"/>
    <n v="15000000"/>
    <n v="1999"/>
    <n v="308"/>
    <n v="4.9000000000000004"/>
    <n v="2.35"/>
    <n v="327"/>
  </r>
  <r>
    <s v="Color"/>
    <x v="228"/>
    <n v="94"/>
    <n v="109"/>
    <n v="644"/>
    <n v="559"/>
    <s v="Karen Allen"/>
    <n v="1000"/>
    <n v="141600000"/>
    <s v="Comedy"/>
    <s v="John Belushi"/>
    <s v="Animal House "/>
    <n v="90177"/>
    <n v="3468"/>
    <s v="Tim Matheson"/>
    <n v="6"/>
    <s v="academic probation|camera shot of feet|fraternity|school expulsion|smashing a guitar"/>
    <s v="http://www.imdb.com/title/tt0077975/?ref_=fn_tt_tt_1"/>
    <n v="257"/>
    <x v="0"/>
    <s v="USA"/>
    <s v="R"/>
    <n v="3000000"/>
    <n v="1978"/>
    <n v="783"/>
    <n v="7.6"/>
    <n v="1.85"/>
    <n v="0"/>
  </r>
  <r>
    <s v="Color"/>
    <x v="219"/>
    <n v="94"/>
    <n v="109"/>
    <n v="88"/>
    <n v="571"/>
    <s v="Janet Jackson"/>
    <n v="611"/>
    <n v="123307945"/>
    <s v="Comedy|Romance|Sci-Fi"/>
    <s v="Larry Miller"/>
    <s v="Nutty Professor II: The Klumps "/>
    <n v="39391"/>
    <n v="2818"/>
    <s v="Chris Elliott"/>
    <n v="1"/>
    <s v="alter ego|marriage|professor|scientist|serum"/>
    <s v="http://www.imdb.com/title/tt0144528/?ref_=fn_tt_tt_1"/>
    <n v="171"/>
    <x v="0"/>
    <s v="USA"/>
    <s v="PG-13"/>
    <n v="65000000"/>
    <n v="2000"/>
    <n v="592"/>
    <n v="4.3"/>
    <n v="1.85"/>
    <n v="374"/>
  </r>
  <r>
    <s v="Color"/>
    <x v="1675"/>
    <n v="94"/>
    <n v="109"/>
    <n v="15"/>
    <n v="350"/>
    <s v="Luke Bracey"/>
    <n v="3000"/>
    <n v="23179303"/>
    <s v="Adventure|Comedy|Family|Romance"/>
    <s v="Leighton Meester"/>
    <s v="Monte Carlo "/>
    <n v="32951"/>
    <n v="4257"/>
    <s v="Brett Cullen"/>
    <n v="3"/>
    <s v="cell phone|hotel|misunderstanding|monte carlo|young woman"/>
    <s v="http://www.imdb.com/title/tt1067774/?ref_=fn_tt_tt_1"/>
    <n v="44"/>
    <x v="0"/>
    <s v="Hungary"/>
    <s v="PG"/>
    <n v="20000000"/>
    <n v="2011"/>
    <n v="775"/>
    <n v="5.8"/>
    <n v="1.85"/>
    <n v="6000"/>
  </r>
  <r>
    <s v="Color"/>
    <x v="1900"/>
    <n v="97"/>
    <n v="109"/>
    <n v="24"/>
    <n v="167"/>
    <s v="Bill Bailey"/>
    <n v="287"/>
    <n v="28995450"/>
    <s v="Comedy|Family|Fantasy"/>
    <s v="Daniel Mays"/>
    <s v="Nanny McPhee Returns "/>
    <n v="19230"/>
    <n v="855"/>
    <s v="Eros Vlahos"/>
    <n v="5"/>
    <s v="farm|magic|mother daughter relationship|overalls|title directed by female"/>
    <s v="http://www.imdb.com/title/tt1415283/?ref_=fn_tt_tt_1"/>
    <n v="59"/>
    <x v="0"/>
    <s v="UK"/>
    <s v="PG"/>
    <n v="35000000"/>
    <n v="2010"/>
    <n v="175"/>
    <n v="6.1"/>
    <n v="2.35"/>
    <n v="0"/>
  </r>
  <r>
    <s v="Color"/>
    <x v="1926"/>
    <n v="101"/>
    <n v="109"/>
    <n v="199"/>
    <n v="44"/>
    <s v="Cynthia Myers"/>
    <n v="503"/>
    <n v="9000000"/>
    <s v="Comedy|Drama|Music"/>
    <s v="Charles Napier"/>
    <s v="Beyond the Valley of the Dolls "/>
    <n v="7584"/>
    <n v="731"/>
    <s v="Harrison Page"/>
    <n v="8"/>
    <s v="band|drugs|friendship|hollywood|satire"/>
    <s v="http://www.imdb.com/title/tt0065466/?ref_=fn_tt_tt_1"/>
    <n v="137"/>
    <x v="0"/>
    <s v="USA"/>
    <s v="X"/>
    <n v="900000"/>
    <n v="1970"/>
    <n v="46"/>
    <n v="6.2"/>
    <n v="2.35"/>
    <n v="0"/>
  </r>
  <r>
    <s v="Color"/>
    <x v="1927"/>
    <n v="103"/>
    <n v="109"/>
    <n v="7"/>
    <n v="450"/>
    <s v="Cole Hauser"/>
    <n v="835"/>
    <n v="16346122"/>
    <s v="Drama"/>
    <s v="Patrick Fugit"/>
    <s v="White Oleander "/>
    <n v="25549"/>
    <n v="2572"/>
    <s v="Marc Donato"/>
    <n v="0"/>
    <s v="california|foster home|love|oleander|prison"/>
    <s v="http://www.imdb.com/title/tt0283139/?ref_=fn_tt_tt_1"/>
    <n v="171"/>
    <x v="0"/>
    <s v="USA"/>
    <s v="PG-13"/>
    <n v="16000000"/>
    <n v="2002"/>
    <n v="787"/>
    <n v="7.2"/>
    <n v="1.85"/>
    <n v="0"/>
  </r>
  <r>
    <s v="Color"/>
    <x v="851"/>
    <n v="104"/>
    <n v="109"/>
    <n v="128"/>
    <n v="1000"/>
    <s v="Jamie Lee Curtis"/>
    <n v="11000"/>
    <n v="13491653"/>
    <s v="Drama|Thriller"/>
    <s v="Daniel Radcliffe"/>
    <s v="The Tailor of Panama "/>
    <n v="23728"/>
    <n v="14995"/>
    <s v="Mark Margolis"/>
    <n v="0"/>
    <s v="canal|panama|president|spy|tailor"/>
    <s v="http://www.imdb.com/title/tt0236784/?ref_=fn_tt_tt_1"/>
    <n v="213"/>
    <x v="0"/>
    <s v="USA"/>
    <s v="R"/>
    <n v="18000000"/>
    <n v="2001"/>
    <n v="2000"/>
    <n v="6.1"/>
    <n v="2.35"/>
    <n v="813"/>
  </r>
  <r>
    <s v="Color"/>
    <x v="570"/>
    <n v="105"/>
    <n v="109"/>
    <n v="0"/>
    <n v="809"/>
    <s v="Vincent Schiavelli"/>
    <n v="49000"/>
    <n v="8355815"/>
    <s v="Comedy|Crime|Drama|Thriller"/>
    <s v="Robin Williams"/>
    <s v="Death to Smoochy "/>
    <n v="34730"/>
    <n v="52885"/>
    <s v="Danny Woodburn"/>
    <n v="2"/>
    <s v="children|children's tv show|money|revenge|scandal"/>
    <s v="http://www.imdb.com/title/tt0266452/?ref_=fn_tt_tt_1"/>
    <n v="341"/>
    <x v="0"/>
    <s v="UK"/>
    <s v="R"/>
    <n v="55000000"/>
    <n v="2002"/>
    <n v="811"/>
    <n v="6.4"/>
    <n v="1.85"/>
    <n v="0"/>
  </r>
  <r>
    <s v="Color"/>
    <x v="1469"/>
    <n v="105"/>
    <n v="109"/>
    <n v="277"/>
    <n v="345"/>
    <s v="Saïd Taghmaoui"/>
    <n v="2000"/>
    <n v="3517797"/>
    <s v="Action|Crime|Drama|Romance|Thriller"/>
    <s v="Emir Kusturica"/>
    <s v="The Good Thief "/>
    <n v="9004"/>
    <n v="2759"/>
    <s v="Tchéky Karyo"/>
    <n v="0"/>
    <s v="casino|french riviera|gambler|heist|partner"/>
    <s v="http://www.imdb.com/title/tt0281820/?ref_=fn_tt_tt_1"/>
    <n v="103"/>
    <x v="0"/>
    <s v="France"/>
    <s v="R"/>
    <n v="25000000"/>
    <n v="2002"/>
    <n v="378"/>
    <n v="6.6"/>
    <n v="1.85"/>
    <n v="287"/>
  </r>
  <r>
    <s v="Color"/>
    <x v="1928"/>
    <n v="107"/>
    <n v="109"/>
    <n v="7"/>
    <n v="1000"/>
    <s v="Charlize Theron"/>
    <n v="40000"/>
    <n v="10654581"/>
    <s v="Drama|Sci-Fi|Thriller"/>
    <s v="Johnny Depp"/>
    <s v="The Astronaut's Wife "/>
    <n v="45497"/>
    <n v="52621"/>
    <s v="Clea DuVall"/>
    <n v="0"/>
    <s v="astronaut|electrocuted in bathtub|mission|pilot|sister"/>
    <s v="http://www.imdb.com/title/tt0138304/?ref_=fn_tt_tt_1"/>
    <n v="260"/>
    <x v="0"/>
    <s v="USA"/>
    <s v="R"/>
    <n v="34000000"/>
    <n v="1999"/>
    <n v="9000"/>
    <n v="5.3"/>
    <n v="1.85"/>
    <n v="1000"/>
  </r>
  <r>
    <s v="Color"/>
    <x v="1928"/>
    <n v="107"/>
    <n v="109"/>
    <n v="7"/>
    <n v="1000"/>
    <s v="Charlize Theron"/>
    <n v="40000"/>
    <n v="10654581"/>
    <s v="Drama|Sci-Fi|Thriller"/>
    <s v="Johnny Depp"/>
    <s v="The Astronaut's Wife "/>
    <n v="45500"/>
    <n v="52621"/>
    <s v="Clea DuVall"/>
    <n v="0"/>
    <s v="astronaut|electrocuted in bathtub|mission|pilot|sister"/>
    <s v="http://www.imdb.com/title/tt0138304/?ref_=fn_tt_tt_1"/>
    <n v="260"/>
    <x v="0"/>
    <s v="USA"/>
    <s v="R"/>
    <n v="34000000"/>
    <n v="1999"/>
    <n v="9000"/>
    <n v="5.3"/>
    <n v="1.85"/>
    <n v="1000"/>
  </r>
  <r>
    <s v="Color"/>
    <x v="1201"/>
    <n v="110"/>
    <n v="109"/>
    <n v="473"/>
    <n v="582"/>
    <s v="Jeff Kober"/>
    <n v="14000"/>
    <n v="26183197"/>
    <s v="Action|Crime|Drama|Thriller"/>
    <s v="Vin Diesel"/>
    <s v="A Man Apart "/>
    <n v="38348"/>
    <n v="16611"/>
    <s v="Larenz Tate"/>
    <n v="0"/>
    <s v="bust|dea|drug cartel|justice|tragic hero"/>
    <s v="http://www.imdb.com/title/tt0266465/?ref_=fn_tt_tt_1"/>
    <n v="135"/>
    <x v="0"/>
    <s v="USA"/>
    <s v="R"/>
    <n v="36000000"/>
    <n v="2003"/>
    <n v="919"/>
    <n v="6.1"/>
    <n v="2.35"/>
    <n v="0"/>
  </r>
  <r>
    <s v="Color"/>
    <x v="1929"/>
    <n v="110"/>
    <n v="109"/>
    <n v="0"/>
    <n v="26"/>
    <s v="Joe Lev"/>
    <n v="270"/>
    <m/>
    <s v="Drama"/>
    <s v="Charla Cochran"/>
    <s v="Perfect Cowboy "/>
    <n v="8"/>
    <n v="364"/>
    <s v="Sienna Beckman"/>
    <n v="3"/>
    <s v="country singer|father son relationship|music group"/>
    <s v="http://www.imdb.com/title/tt3581098/?ref_=fn_tt_tt_1"/>
    <n v="156"/>
    <x v="0"/>
    <s v="USA"/>
    <s v="Unrated"/>
    <n v="200000"/>
    <n v="2014"/>
    <n v="54"/>
    <n v="7"/>
    <m/>
    <n v="65"/>
  </r>
  <r>
    <s v="Color"/>
    <x v="1930"/>
    <n v="111"/>
    <n v="109"/>
    <n v="7"/>
    <n v="827"/>
    <s v="Sasha Alexander"/>
    <n v="2000"/>
    <n v="22927390"/>
    <s v="Drama|Romance"/>
    <s v="Judy Greer"/>
    <s v="Love Happens "/>
    <n v="25344"/>
    <n v="4947"/>
    <s v="Frances Conroy"/>
    <n v="0"/>
    <s v="florist|motivational speaker|self help guru|seminar|widower"/>
    <s v="http://www.imdb.com/title/tt0899106/?ref_=fn_tt_tt_1"/>
    <n v="77"/>
    <x v="0"/>
    <s v="USA"/>
    <s v="PG-13"/>
    <n v="18000000"/>
    <n v="2009"/>
    <n v="980"/>
    <n v="5.6"/>
    <n v="1.85"/>
    <n v="0"/>
  </r>
  <r>
    <s v="Color"/>
    <x v="1931"/>
    <n v="112"/>
    <n v="109"/>
    <n v="187"/>
    <n v="0"/>
    <s v="Artyom Bogucharskiy"/>
    <n v="129"/>
    <n v="181655"/>
    <s v="Crime|Drama"/>
    <s v="Oksana Akinshina"/>
    <s v="Lilya 4-Ever "/>
    <n v="35464"/>
    <n v="131"/>
    <s v="Lyubov Agapova"/>
    <n v="1"/>
    <s v="abandoned by mother|poverty|sex trade|teenage prostitution|unpaid bill"/>
    <s v="http://www.imdb.com/title/tt0300140/?ref_=fn_tt_tt_1"/>
    <n v="206"/>
    <x v="11"/>
    <s v="Sweden"/>
    <s v="R"/>
    <m/>
    <n v="2002"/>
    <n v="2"/>
    <n v="7.9"/>
    <n v="1.85"/>
    <n v="0"/>
  </r>
  <r>
    <s v="Color"/>
    <x v="1932"/>
    <n v="112"/>
    <n v="109"/>
    <n v="13"/>
    <n v="480"/>
    <s v="Russell Tovey"/>
    <n v="3000"/>
    <n v="2706659"/>
    <s v="Comedy|Drama"/>
    <s v="Dominic Cooper"/>
    <s v="The History Boys "/>
    <n v="17770"/>
    <n v="5977"/>
    <s v="James Corden"/>
    <n v="0"/>
    <s v="gay|headmaster|oxford|school|teacher"/>
    <s v="http://www.imdb.com/title/tt0464049/?ref_=fn_tt_tt_1"/>
    <n v="172"/>
    <x v="0"/>
    <s v="UK"/>
    <s v="R"/>
    <n v="2000000"/>
    <n v="2006"/>
    <n v="796"/>
    <n v="6.9"/>
    <n v="1.85"/>
    <n v="0"/>
  </r>
  <r>
    <s v="Color"/>
    <x v="1933"/>
    <n v="120"/>
    <n v="109"/>
    <n v="0"/>
    <n v="126"/>
    <s v="Kevin Michael Richardson"/>
    <n v="3000"/>
    <n v="3798532"/>
    <s v="Crime|Drama|Romance|Thriller"/>
    <s v="Christopher Meloni"/>
    <s v="Bound "/>
    <n v="41138"/>
    <n v="3668"/>
    <s v="Peter Spellos"/>
    <n v="0"/>
    <s v="gangster|lesbian|mafia|money|neo noir"/>
    <s v="http://www.imdb.com/title/tt0115736/?ref_=fn_tt_tt_1"/>
    <n v="208"/>
    <x v="0"/>
    <s v="USA"/>
    <s v="R"/>
    <n v="4500000"/>
    <n v="1996"/>
    <n v="441"/>
    <n v="7.4"/>
    <n v="1.85"/>
    <n v="2000"/>
  </r>
  <r>
    <s v="Color"/>
    <x v="1416"/>
    <n v="123"/>
    <n v="109"/>
    <n v="309"/>
    <n v="482"/>
    <s v="Tony Nappo"/>
    <n v="1000"/>
    <n v="74484168"/>
    <s v="Action|Crime|Drama|Mystery|Thriller"/>
    <s v="Josh Charles"/>
    <s v="Four Brothers "/>
    <n v="109894"/>
    <n v="2740"/>
    <s v="Fionnula Flanagan"/>
    <n v="3"/>
    <s v="bare butt|corrupt police|four brothers|funeral|murder"/>
    <s v="http://www.imdb.com/title/tt0430105/?ref_=fn_tt_tt_1"/>
    <n v="340"/>
    <x v="0"/>
    <s v="USA"/>
    <s v="R"/>
    <n v="45000000"/>
    <n v="2005"/>
    <n v="654"/>
    <n v="6.9"/>
    <n v="2.35"/>
    <n v="0"/>
  </r>
  <r>
    <s v="Color"/>
    <x v="435"/>
    <n v="123"/>
    <n v="109"/>
    <n v="29"/>
    <n v="91"/>
    <s v="Richard Roundtree"/>
    <n v="779"/>
    <n v="10965209"/>
    <s v="Action|Crime|Drama|Thriller"/>
    <s v="Tyler Labine"/>
    <s v="Antitrust "/>
    <n v="25558"/>
    <n v="1297"/>
    <s v="Ned Bellamy"/>
    <n v="2"/>
    <s v="boss|communications|computer|genius|job"/>
    <s v="http://www.imdb.com/title/tt0218817/?ref_=fn_tt_tt_1"/>
    <n v="221"/>
    <x v="0"/>
    <s v="USA"/>
    <s v="PG-13"/>
    <n v="30000000"/>
    <n v="2001"/>
    <n v="240"/>
    <n v="6.1"/>
    <n v="2.35"/>
    <n v="0"/>
  </r>
  <r>
    <s v="Color"/>
    <x v="1934"/>
    <n v="136"/>
    <n v="109"/>
    <n v="19"/>
    <n v="537"/>
    <s v="Robert Forster"/>
    <n v="1000"/>
    <m/>
    <s v="Action|Sci-Fi|Thriller"/>
    <s v="Birgitte Hjort Sørensen"/>
    <s v="Automata "/>
    <n v="41638"/>
    <n v="2829"/>
    <s v="Melanie Griffith"/>
    <n v="0"/>
    <s v="child hitman|dystopia|future|robot|self repair"/>
    <s v="http://www.imdb.com/title/tt1971325/?ref_=fn_tt_tt_1"/>
    <n v="134"/>
    <x v="0"/>
    <s v="Bulgaria"/>
    <s v="R"/>
    <n v="7000000"/>
    <n v="2014"/>
    <n v="889"/>
    <n v="6.1"/>
    <n v="2.35"/>
    <n v="13000"/>
  </r>
  <r>
    <s v="Color"/>
    <x v="997"/>
    <n v="140"/>
    <n v="109"/>
    <n v="80"/>
    <n v="213"/>
    <s v="Wendy Raquel Robinson"/>
    <n v="545"/>
    <n v="106807667"/>
    <s v="Action|Comedy|Crime|Romance"/>
    <s v="Candice Bergen"/>
    <s v="Miss Congeniality "/>
    <n v="137377"/>
    <n v="1574"/>
    <s v="Heather Burns"/>
    <n v="1"/>
    <s v="beauty pageant|fbi|female agent|pageant|undercover"/>
    <s v="http://www.imdb.com/title/tt0212346/?ref_=fn_tt_tt_1"/>
    <n v="370"/>
    <x v="0"/>
    <s v="USA"/>
    <s v="PG-13"/>
    <n v="45000000"/>
    <n v="2000"/>
    <n v="337"/>
    <n v="6.2"/>
    <n v="1.85"/>
    <n v="0"/>
  </r>
  <r>
    <s v="Color"/>
    <x v="1935"/>
    <n v="148"/>
    <n v="109"/>
    <n v="415"/>
    <n v="228"/>
    <s v="Sofia Vassilieva"/>
    <n v="673"/>
    <n v="49185998"/>
    <s v="Drama"/>
    <s v="Jason Patric"/>
    <s v="My Sister's Keeper "/>
    <n v="74476"/>
    <n v="1775"/>
    <s v="Jeffrey Markle"/>
    <n v="2"/>
    <s v="hospital|leukemia|oncology|sick child|terminal illness"/>
    <s v="http://www.imdb.com/title/tt1078588/?ref_=fn_tt_tt_1"/>
    <n v="184"/>
    <x v="0"/>
    <s v="USA"/>
    <s v="PG-13"/>
    <n v="30000000"/>
    <n v="2009"/>
    <n v="489"/>
    <n v="7.4"/>
    <n v="2.35"/>
    <n v="15000"/>
  </r>
  <r>
    <s v="Color"/>
    <x v="1936"/>
    <n v="152"/>
    <n v="109"/>
    <n v="25"/>
    <n v="431"/>
    <s v="Drea de Matteo"/>
    <n v="954"/>
    <n v="19976073"/>
    <s v="Action|Crime|Drama|Thriller"/>
    <s v="Brian Dennehy"/>
    <s v="Assault on Precinct 13 "/>
    <n v="65979"/>
    <n v="3148"/>
    <s v="Hugh Dillon"/>
    <n v="1"/>
    <s v="criminal|mobster|new year's eve|police|sergeant"/>
    <s v="http://www.imdb.com/title/tt0398712/?ref_=fn_tt_tt_1"/>
    <n v="220"/>
    <x v="0"/>
    <s v="USA"/>
    <s v="R"/>
    <n v="20000000"/>
    <n v="2005"/>
    <n v="739"/>
    <n v="6.3"/>
    <n v="2.35"/>
    <n v="999"/>
  </r>
  <r>
    <s v="Color"/>
    <x v="1095"/>
    <n v="157"/>
    <n v="109"/>
    <n v="80"/>
    <n v="835"/>
    <s v="Salma Hayek"/>
    <n v="14000"/>
    <n v="13838130"/>
    <s v="Action|Adventure|Fantasy|Thriller"/>
    <s v="Josh Hutcherson"/>
    <s v="Cirque du Freak: The Vampire's Assistant "/>
    <n v="35990"/>
    <n v="20503"/>
    <s v="Patrick Fugit"/>
    <n v="3"/>
    <s v="antidote|based on young adult novel|flyer|spider|vampire"/>
    <s v="http://www.imdb.com/title/tt0450405/?ref_=fn_tt_tt_1"/>
    <n v="157"/>
    <x v="0"/>
    <s v="USA"/>
    <s v="PG-13"/>
    <n v="40000000"/>
    <n v="2009"/>
    <n v="4000"/>
    <n v="5.9"/>
    <n v="2.35"/>
    <n v="0"/>
  </r>
  <r>
    <s v="Color"/>
    <x v="1095"/>
    <n v="157"/>
    <n v="109"/>
    <n v="80"/>
    <n v="2000"/>
    <s v="Ty Burrell"/>
    <n v="19000"/>
    <n v="45489752"/>
    <s v="Comedy|Drama|Romance"/>
    <s v="Scarlett Johansson"/>
    <s v="In Good Company "/>
    <n v="48973"/>
    <n v="28493"/>
    <s v="Dennis Quaid"/>
    <n v="2"/>
    <s v="company|corporate takeover|executive|magazine|new boss"/>
    <s v="http://www.imdb.com/title/tt0385267/?ref_=fn_tt_tt_1"/>
    <n v="214"/>
    <x v="0"/>
    <s v="USA"/>
    <s v="PG-13"/>
    <n v="26000000"/>
    <n v="2004"/>
    <n v="3000"/>
    <n v="6.5"/>
    <n v="1.85"/>
    <n v="736"/>
  </r>
  <r>
    <s v="Color"/>
    <x v="1937"/>
    <n v="158"/>
    <n v="109"/>
    <n v="11"/>
    <n v="411"/>
    <s v="Zoey Deutch"/>
    <n v="22000"/>
    <n v="35537564"/>
    <s v="Comedy"/>
    <s v="Robert De Niro"/>
    <s v="Dirty Grandpa "/>
    <n v="49671"/>
    <n v="24063"/>
    <s v="Jason Mantzoukas"/>
    <n v="1"/>
    <s v="female removes her clothes|fondling|voyeur|voyeurism|white panties"/>
    <s v="http://www.imdb.com/title/tt1860213/?ref_=fn_tt_tt_1"/>
    <n v="166"/>
    <x v="0"/>
    <s v="USA"/>
    <s v="R"/>
    <n v="11500000"/>
    <n v="2016"/>
    <n v="851"/>
    <n v="6"/>
    <n v="2.35"/>
    <n v="11000"/>
  </r>
  <r>
    <s v="Color"/>
    <x v="334"/>
    <n v="165"/>
    <n v="109"/>
    <n v="65"/>
    <n v="393"/>
    <s v="Joseph Julian Soria"/>
    <n v="798"/>
    <n v="78845130"/>
    <s v="Action|Horror|Sci-Fi|Thriller"/>
    <s v="Frank Grillo"/>
    <s v="The Purge: Election Year "/>
    <n v="17596"/>
    <n v="2480"/>
    <s v="Mykelti Williamson"/>
    <n v="1"/>
    <s v="cathedral|minister|presidential election|reference to george washington|ritual sacrifice"/>
    <s v="http://www.imdb.com/title/tt4094724/?ref_=fn_tt_tt_1"/>
    <n v="94"/>
    <x v="0"/>
    <s v="France"/>
    <s v="R"/>
    <n v="10000000"/>
    <n v="2016"/>
    <n v="465"/>
    <n v="6.1"/>
    <n v="2.35"/>
    <n v="0"/>
  </r>
  <r>
    <s v="Color"/>
    <x v="1906"/>
    <n v="167"/>
    <n v="109"/>
    <n v="22"/>
    <n v="355"/>
    <s v="Callum Rennie"/>
    <n v="14000"/>
    <n v="13248477"/>
    <s v="Horror|Mystery|Thriller"/>
    <s v="Bradley Cooper"/>
    <s v="Case 39 "/>
    <n v="60555"/>
    <n v="15790"/>
    <s v="Vanesa Tomasino"/>
    <n v="1"/>
    <s v="death|fear|hairy chest|social worker|spinning in chair"/>
    <s v="http://www.imdb.com/title/tt0795351/?ref_=fn_tt_tt_1"/>
    <n v="174"/>
    <x v="0"/>
    <s v="USA"/>
    <s v="R"/>
    <n v="27000000"/>
    <n v="2009"/>
    <n v="716"/>
    <n v="6.2"/>
    <n v="2.35"/>
    <n v="0"/>
  </r>
  <r>
    <s v="Color"/>
    <x v="1536"/>
    <n v="167"/>
    <n v="109"/>
    <n v="93"/>
    <n v="521"/>
    <s v="Dominic Cooper"/>
    <n v="31000"/>
    <n v="1357042"/>
    <s v="Biography|Drama|Thriller"/>
    <s v="Mem Ferda"/>
    <s v="The Devil's Double "/>
    <n v="53977"/>
    <n v="35561"/>
    <s v="Ludivine Sagnier"/>
    <n v="1"/>
    <s v="betrayal|debauchery|lust|palace|saddam hussein"/>
    <s v="http://www.imdb.com/title/tt1270262/?ref_=fn_tt_tt_1"/>
    <n v="125"/>
    <x v="0"/>
    <s v="Belgium"/>
    <s v="R"/>
    <n v="15000000"/>
    <n v="2011"/>
    <n v="3000"/>
    <n v="7.1"/>
    <n v="2.35"/>
    <n v="14000"/>
  </r>
  <r>
    <s v="Color"/>
    <x v="1938"/>
    <n v="185"/>
    <n v="109"/>
    <n v="260"/>
    <n v="592"/>
    <s v="Bruce Dern"/>
    <n v="9000"/>
    <n v="34468224"/>
    <s v="Biography|Crime|Drama|Thriller"/>
    <s v="Charlize Theron"/>
    <s v="Monster "/>
    <n v="105568"/>
    <n v="11736"/>
    <s v="Pruitt Taylor Vince"/>
    <n v="2"/>
    <s v="beach|female criminal|hooker|lesbian|prostitute"/>
    <s v="http://www.imdb.com/title/tt0340855/?ref_=fn_tt_tt_1"/>
    <n v="533"/>
    <x v="0"/>
    <s v="USA"/>
    <s v="R"/>
    <n v="4500000"/>
    <n v="2003"/>
    <n v="844"/>
    <n v="7.3"/>
    <n v="1.85"/>
    <n v="0"/>
  </r>
  <r>
    <s v="Color"/>
    <x v="1775"/>
    <n v="186"/>
    <n v="109"/>
    <n v="248"/>
    <n v="968"/>
    <s v="Common"/>
    <n v="16000"/>
    <n v="35635046"/>
    <s v="Action|Crime|Drama|Thriller"/>
    <s v="Ryan Reynolds"/>
    <s v="Smokin' Aces "/>
    <n v="121058"/>
    <n v="19410"/>
    <s v="Alex Rocco"/>
    <n v="0"/>
    <s v="casino|fbi|mafia|mob hit|sniper"/>
    <s v="http://www.imdb.com/title/tt0475394/?ref_=fn_tt_tt_1"/>
    <n v="482"/>
    <x v="0"/>
    <s v="UK"/>
    <s v="R"/>
    <n v="17000000"/>
    <n v="2006"/>
    <n v="988"/>
    <n v="6.7"/>
    <n v="2.35"/>
    <n v="3000"/>
  </r>
  <r>
    <s v="Color"/>
    <x v="1939"/>
    <n v="190"/>
    <n v="109"/>
    <n v="453"/>
    <n v="2000"/>
    <s v="Chris Evans"/>
    <n v="18000"/>
    <n v="26415649"/>
    <s v="Action|Crime|Drama|Thriller"/>
    <s v="Keanu Reeves"/>
    <s v="Street Kings "/>
    <n v="94892"/>
    <n v="33878"/>
    <s v="Noel Gugliemi"/>
    <n v="4"/>
    <s v="captain|lapd|murder|undercover cop|violence"/>
    <s v="http://www.imdb.com/title/tt0421073/?ref_=fn_tt_tt_1"/>
    <n v="189"/>
    <x v="0"/>
    <s v="USA"/>
    <s v="R"/>
    <n v="20000000"/>
    <n v="2008"/>
    <n v="11000"/>
    <n v="6.8"/>
    <n v="2.35"/>
    <n v="0"/>
  </r>
  <r>
    <s v="Color"/>
    <x v="607"/>
    <n v="191"/>
    <n v="109"/>
    <n v="14"/>
    <n v="376"/>
    <s v="Cara Delevingne"/>
    <n v="733"/>
    <n v="31990064"/>
    <s v="Drama|Mystery|Romance"/>
    <s v="Nat Wolff"/>
    <s v="Paper Towns "/>
    <n v="63390"/>
    <n v="2753"/>
    <s v="Meg Crosbie"/>
    <n v="2"/>
    <s v="based on novel|female neighbor|friendship|travel|trip"/>
    <s v="http://www.imdb.com/title/tt3622592/?ref_=fn_tt_tt_1"/>
    <n v="160"/>
    <x v="0"/>
    <s v="USA"/>
    <s v="PG-13"/>
    <n v="12000000"/>
    <n v="2015"/>
    <n v="558"/>
    <n v="6.4"/>
    <n v="2.35"/>
    <n v="0"/>
  </r>
  <r>
    <s v="Color"/>
    <x v="1935"/>
    <n v="191"/>
    <n v="109"/>
    <n v="415"/>
    <n v="119"/>
    <s v="Kate Upton"/>
    <n v="982"/>
    <n v="83906114"/>
    <s v="Comedy|Romance"/>
    <s v="Don Johnson"/>
    <s v="The Other Woman "/>
    <n v="104481"/>
    <n v="2357"/>
    <s v="David Thornton"/>
    <n v="2"/>
    <s v="beach house|blonde bombshell|cheating husband|revenge|wife meets mistress"/>
    <s v="http://www.imdb.com/title/tt2203939/?ref_=fn_tt_tt_1"/>
    <n v="189"/>
    <x v="0"/>
    <s v="USA"/>
    <s v="PG-13"/>
    <n v="40000000"/>
    <n v="2014"/>
    <n v="971"/>
    <n v="6"/>
    <n v="2.35"/>
    <n v="16000"/>
  </r>
  <r>
    <s v="Color"/>
    <x v="1429"/>
    <n v="203"/>
    <n v="109"/>
    <n v="64"/>
    <n v="553"/>
    <s v="Frances Fisher"/>
    <n v="16000"/>
    <n v="33305037"/>
    <s v="Biography|Drama|History"/>
    <s v="Ryan Reynolds"/>
    <s v="Woman in Gold "/>
    <n v="33856"/>
    <n v="17866"/>
    <s v="Elizabeth McGovern"/>
    <n v="2"/>
    <s v="art|jewish|justice|nazi|theft"/>
    <s v="http://www.imdb.com/title/tt2404425/?ref_=fn_tt_tt_1"/>
    <n v="147"/>
    <x v="0"/>
    <s v="UK"/>
    <s v="PG-13"/>
    <n v="11000000"/>
    <n v="2015"/>
    <n v="638"/>
    <n v="7.3"/>
    <n v="2.35"/>
    <n v="34000"/>
  </r>
  <r>
    <s v="Color"/>
    <x v="1482"/>
    <n v="208"/>
    <n v="109"/>
    <n v="64"/>
    <n v="505"/>
    <s v="Anne Hathaway"/>
    <n v="11000"/>
    <n v="124732962"/>
    <s v="Comedy|Drama|Romance"/>
    <s v="Meryl Streep"/>
    <s v="The Devil Wears Prada "/>
    <n v="286178"/>
    <n v="23923"/>
    <s v="Rebecca Mader"/>
    <n v="0"/>
    <s v="fashion|fashion industry|magazine|new york city|publishing"/>
    <s v="http://www.imdb.com/title/tt0458352/?ref_=fn_tt_tt_1"/>
    <n v="631"/>
    <x v="0"/>
    <s v="USA"/>
    <s v="PG-13"/>
    <n v="35000000"/>
    <n v="2006"/>
    <n v="11000"/>
    <n v="6.8"/>
    <n v="2.35"/>
    <n v="0"/>
  </r>
  <r>
    <s v="Color"/>
    <x v="862"/>
    <n v="218"/>
    <n v="109"/>
    <n v="101"/>
    <n v="839"/>
    <s v="Kathleen Turner"/>
    <n v="13000"/>
    <n v="86208010"/>
    <s v="Comedy"/>
    <s v="Bill Murray"/>
    <s v="Dumb and Dumber To "/>
    <n v="97045"/>
    <n v="16179"/>
    <s v="Rob Riggle"/>
    <n v="1"/>
    <s v="adoption|highway travel|road trip|sequel|stupidity"/>
    <s v="http://www.imdb.com/title/tt2096672/?ref_=fn_tt_tt_1"/>
    <n v="285"/>
    <x v="0"/>
    <s v="USA"/>
    <s v="PG-13"/>
    <n v="35000000"/>
    <n v="2014"/>
    <n v="899"/>
    <n v="5.7"/>
    <n v="1.85"/>
    <n v="55000"/>
  </r>
  <r>
    <s v="Color"/>
    <x v="943"/>
    <n v="225"/>
    <n v="109"/>
    <n v="187"/>
    <n v="204"/>
    <s v="Ned Beatty"/>
    <n v="818"/>
    <n v="214966"/>
    <s v="Crime|Drama|Thriller"/>
    <s v="Liam Aiken"/>
    <s v="The Killer Inside Me "/>
    <n v="28483"/>
    <n v="1813"/>
    <s v="Jay R. Ferguson"/>
    <n v="0"/>
    <s v="deputy|murder|revenge|sheriff|texas"/>
    <s v="http://www.imdb.com/title/tt0954947/?ref_=fn_tt_tt_1"/>
    <n v="176"/>
    <x v="0"/>
    <s v="USA"/>
    <s v="R"/>
    <n v="13000000"/>
    <n v="2010"/>
    <n v="467"/>
    <n v="6.1"/>
    <n v="2.35"/>
    <n v="0"/>
  </r>
  <r>
    <s v="Color"/>
    <x v="1831"/>
    <n v="225"/>
    <n v="109"/>
    <n v="763"/>
    <n v="311"/>
    <s v="Jake Weber"/>
    <n v="812"/>
    <n v="61280963"/>
    <s v="Horror|Sci-Fi|Thriller"/>
    <s v="Dylan Baker"/>
    <s v="The Cell "/>
    <n v="79877"/>
    <n v="2474"/>
    <s v="James Gammon"/>
    <n v="1"/>
    <s v="coma|fbi|race against time|serial killer|strong female lead"/>
    <s v="http://www.imdb.com/title/tt0209958/?ref_=fn_tt_tt_1"/>
    <n v="677"/>
    <x v="0"/>
    <s v="USA"/>
    <s v="R"/>
    <n v="33000000"/>
    <n v="2000"/>
    <n v="551"/>
    <n v="6.3"/>
    <n v="2.35"/>
    <n v="0"/>
  </r>
  <r>
    <s v="Color"/>
    <x v="1939"/>
    <n v="233"/>
    <n v="109"/>
    <n v="453"/>
    <n v="120"/>
    <s v="Martin Donovan"/>
    <n v="1000"/>
    <n v="10499968"/>
    <s v="Action|Crime|Drama|Thriller"/>
    <s v="Mireille Enos"/>
    <s v="Sabotage "/>
    <n v="47498"/>
    <n v="1458"/>
    <s v="Maurice Compte"/>
    <n v="3"/>
    <s v="dea|drug cartel|kicked in the crotch|strip club|tough girl"/>
    <s v="http://www.imdb.com/title/tt1742334/?ref_=fn_tt_tt_1"/>
    <n v="212"/>
    <x v="0"/>
    <s v="USA"/>
    <s v="R"/>
    <n v="35000000"/>
    <n v="2014"/>
    <n v="206"/>
    <n v="5.7"/>
    <n v="1.85"/>
    <n v="10000"/>
  </r>
  <r>
    <s v="Color"/>
    <x v="1939"/>
    <n v="233"/>
    <n v="109"/>
    <n v="453"/>
    <n v="120"/>
    <s v="Martin Donovan"/>
    <n v="1000"/>
    <n v="10499968"/>
    <s v="Action|Crime|Drama|Thriller"/>
    <s v="Mireille Enos"/>
    <s v="Sabotage "/>
    <n v="47502"/>
    <n v="1458"/>
    <s v="Maurice Compte"/>
    <n v="3"/>
    <s v="dea|drug cartel|kicked in the crotch|strip club|tough girl"/>
    <s v="http://www.imdb.com/title/tt1742334/?ref_=fn_tt_tt_1"/>
    <n v="212"/>
    <x v="0"/>
    <s v="USA"/>
    <s v="R"/>
    <n v="35000000"/>
    <n v="2014"/>
    <n v="206"/>
    <n v="5.7"/>
    <n v="1.85"/>
    <n v="10000"/>
  </r>
  <r>
    <s v="Color"/>
    <x v="1297"/>
    <n v="235"/>
    <n v="109"/>
    <n v="226"/>
    <n v="370"/>
    <s v="Omar Benson Miller"/>
    <n v="12000"/>
    <n v="63143812"/>
    <s v="Action|Adventure|Family|Fantasy"/>
    <s v="Nicolas Cage"/>
    <s v="The Sorcerer's Apprentice "/>
    <n v="124185"/>
    <n v="13388"/>
    <s v="Robert Capron"/>
    <n v="0"/>
    <s v="chosen one|enchanted object|love|spell|training"/>
    <s v="http://www.imdb.com/title/tt0963966/?ref_=fn_tt_tt_1"/>
    <n v="238"/>
    <x v="0"/>
    <s v="USA"/>
    <s v="PG"/>
    <n v="150000000"/>
    <n v="2010"/>
    <n v="418"/>
    <n v="6.1"/>
    <n v="2.35"/>
    <n v="11000"/>
  </r>
  <r>
    <s v="Color"/>
    <x v="876"/>
    <n v="238"/>
    <n v="109"/>
    <n v="87"/>
    <n v="923"/>
    <s v="Justin Timberlake"/>
    <n v="15000"/>
    <n v="55802754"/>
    <s v="Comedy|Romance"/>
    <s v="Mila Kunis"/>
    <s v="Friends with Benefits "/>
    <n v="270228"/>
    <n v="20956"/>
    <s v="Masi Oka"/>
    <n v="2"/>
    <s v="blow job|female rear nudity|girl in panties|male objectification|no panties"/>
    <s v="http://www.imdb.com/title/tt1632708/?ref_=fn_tt_tt_1"/>
    <n v="194"/>
    <x v="0"/>
    <s v="USA"/>
    <s v="R"/>
    <n v="35000000"/>
    <n v="2011"/>
    <n v="3000"/>
    <n v="6.6"/>
    <n v="2.35"/>
    <n v="41000"/>
  </r>
  <r>
    <s v="Color"/>
    <x v="1180"/>
    <n v="247"/>
    <n v="109"/>
    <n v="545"/>
    <n v="727"/>
    <s v="Colin Salmon"/>
    <n v="886"/>
    <n v="80281096"/>
    <s v="Action|Horror|Sci-Fi|Thriller"/>
    <s v="Sanaa Lathan"/>
    <s v="AVP: Alien vs. Predator "/>
    <n v="143628"/>
    <n v="3222"/>
    <s v="Raoul Bova"/>
    <n v="0"/>
    <s v="alien|antarctica|predator|pyramid|satellite"/>
    <s v="http://www.imdb.com/title/tt0370263/?ref_=fn_tt_tt_1"/>
    <n v="1283"/>
    <x v="0"/>
    <s v="USA"/>
    <s v="PG-13"/>
    <n v="60000000"/>
    <n v="2004"/>
    <n v="766"/>
    <n v="5.6"/>
    <n v="2.35"/>
    <n v="0"/>
  </r>
  <r>
    <s v="Color"/>
    <x v="1566"/>
    <n v="261"/>
    <n v="109"/>
    <n v="0"/>
    <n v="597"/>
    <s v="Ken Foree"/>
    <n v="1000"/>
    <n v="16901126"/>
    <s v="Crime|Horror"/>
    <s v="Sid Haig"/>
    <s v="The Devil's Rejects "/>
    <n v="76267"/>
    <n v="3544"/>
    <s v="Lew Temple"/>
    <n v="0"/>
    <s v="escape|police|road trip|sheriff|texas"/>
    <s v="http://www.imdb.com/title/tt0395584/?ref_=fn_tt_tt_1"/>
    <n v="687"/>
    <x v="0"/>
    <s v="USA"/>
    <s v="R"/>
    <n v="7000000"/>
    <n v="2005"/>
    <n v="649"/>
    <n v="6.9"/>
    <n v="1.85"/>
    <n v="0"/>
  </r>
  <r>
    <s v="Color"/>
    <x v="1940"/>
    <n v="265"/>
    <n v="109"/>
    <n v="175"/>
    <n v="459"/>
    <s v="Patrick Fischler"/>
    <n v="18000"/>
    <n v="75573300"/>
    <s v="Action|Comedy|Crime|Drama|Thriller"/>
    <s v="Denzel Washington"/>
    <s v="2 Guns "/>
    <n v="156898"/>
    <n v="20148"/>
    <s v="Fred Ward"/>
    <n v="1"/>
    <s v="close up of breasts|female nudity|fugitive|money|undercover"/>
    <s v="http://www.imdb.com/title/tt1272878/?ref_=fn_tt_tt_1"/>
    <n v="172"/>
    <x v="0"/>
    <s v="USA"/>
    <s v="R"/>
    <n v="61000000"/>
    <n v="2013"/>
    <n v="497"/>
    <n v="6.7"/>
    <n v="2.35"/>
    <n v="22000"/>
  </r>
  <r>
    <s v="Color"/>
    <x v="1940"/>
    <n v="270"/>
    <n v="109"/>
    <n v="175"/>
    <n v="733"/>
    <s v="David O'Hara"/>
    <n v="24000"/>
    <n v="66489425"/>
    <s v="Action|Crime|Drama|Thriller"/>
    <s v="J.K. Simmons"/>
    <s v="Contraband "/>
    <n v="101977"/>
    <n v="26625"/>
    <s v="Lukas Haas"/>
    <n v="3"/>
    <s v="cocaine|contraband|drug lord|prison|smuggling"/>
    <s v="http://www.imdb.com/title/tt1524137/?ref_=fn_tt_tt_1"/>
    <n v="161"/>
    <x v="0"/>
    <s v="USA"/>
    <s v="R"/>
    <n v="25000000"/>
    <n v="2012"/>
    <n v="736"/>
    <n v="6.5"/>
    <n v="2.35"/>
    <n v="0"/>
  </r>
  <r>
    <s v="Color"/>
    <x v="1941"/>
    <n v="276"/>
    <n v="109"/>
    <n v="37"/>
    <n v="651"/>
    <s v="Kelly Macdonald"/>
    <n v="11000"/>
    <n v="51019112"/>
    <s v="Adventure|Comedy|Sci-Fi"/>
    <s v="Zooey Deschanel"/>
    <s v="The Hitchhiker's Guide to the Galaxy "/>
    <n v="155745"/>
    <n v="14073"/>
    <s v="Thomas Lennon"/>
    <n v="0"/>
    <s v="alien|friend|galaxy|hyperspace|spaceship"/>
    <s v="http://www.imdb.com/title/tt0371724/?ref_=fn_tt_tt_1"/>
    <n v="1053"/>
    <x v="0"/>
    <s v="USA"/>
    <s v="PG"/>
    <n v="50000000"/>
    <n v="2005"/>
    <n v="2000"/>
    <n v="6.8"/>
    <n v="2.35"/>
    <n v="10000"/>
  </r>
  <r>
    <s v="Color"/>
    <x v="608"/>
    <n v="280"/>
    <n v="109"/>
    <n v="84"/>
    <n v="191"/>
    <s v="M.C. Gainey"/>
    <n v="648"/>
    <n v="150350192"/>
    <s v="Action|Sci-Fi"/>
    <s v="Nick Stahl"/>
    <s v="Terminator 3: Rise of the Machines "/>
    <n v="305340"/>
    <n v="1769"/>
    <s v="Carolyn Hennesy"/>
    <n v="0"/>
    <s v="drifter|exploding truck|future|machine|skynet"/>
    <s v="http://www.imdb.com/title/tt0181852/?ref_=fn_tt_tt_1"/>
    <n v="1676"/>
    <x v="0"/>
    <s v="USA"/>
    <s v="R"/>
    <n v="200000000"/>
    <n v="2003"/>
    <n v="284"/>
    <n v="6.4"/>
    <n v="2.35"/>
    <n v="0"/>
  </r>
  <r>
    <s v="Color"/>
    <x v="1656"/>
    <n v="288"/>
    <n v="109"/>
    <n v="154"/>
    <n v="144"/>
    <s v="Emily Wickersham"/>
    <n v="15000"/>
    <n v="55092830"/>
    <s v="Action|Adventure|Sci-Fi|Thriller"/>
    <s v="Alex Pettyfer"/>
    <s v="I Am Number Four "/>
    <n v="195043"/>
    <n v="15608"/>
    <s v="Reuben Langdon"/>
    <n v="1"/>
    <s v="based on young adult novel|good versus evil|guardian|human alien|ohio"/>
    <s v="http://www.imdb.com/title/tt1464540/?ref_=fn_tt_tt_1"/>
    <n v="329"/>
    <x v="0"/>
    <s v="USA"/>
    <s v="PG-13"/>
    <n v="60000000"/>
    <n v="2011"/>
    <n v="348"/>
    <n v="6.1"/>
    <n v="1.85"/>
    <n v="27000"/>
  </r>
  <r>
    <s v="Color"/>
    <x v="604"/>
    <n v="297"/>
    <n v="109"/>
    <n v="0"/>
    <n v="145"/>
    <s v="Richard Masur"/>
    <n v="957"/>
    <n v="13782838"/>
    <s v="Horror|Mystery|Sci-Fi"/>
    <s v="Wilford Brimley"/>
    <s v="The Thing "/>
    <n v="258078"/>
    <n v="1757"/>
    <s v="David Clennon"/>
    <n v="0"/>
    <s v="alien creature|alien life form|antarctica|isolation|paranoia"/>
    <s v="http://www.imdb.com/title/tt0084787/?ref_=fn_tt_tt_1"/>
    <n v="911"/>
    <x v="0"/>
    <s v="USA"/>
    <s v="R"/>
    <n v="15000000"/>
    <n v="1982"/>
    <n v="163"/>
    <n v="8.1999999999999993"/>
    <n v="2.35"/>
    <n v="23000"/>
  </r>
  <r>
    <s v="Color"/>
    <x v="1942"/>
    <n v="298"/>
    <n v="109"/>
    <n v="90"/>
    <n v="344"/>
    <s v="James Ransone"/>
    <n v="1000"/>
    <n v="19692608"/>
    <s v="Crime|Drama|Thriller"/>
    <s v="Alona Tal"/>
    <s v="Broken City "/>
    <n v="63548"/>
    <n v="2073"/>
    <s v="Michael Beach"/>
    <n v="3"/>
    <s v="election|father son relationship|fellatio|gay slur|title spoken by character"/>
    <s v="http://www.imdb.com/title/tt1235522/?ref_=fn_tt_tt_1"/>
    <n v="134"/>
    <x v="0"/>
    <s v="USA"/>
    <s v="R"/>
    <n v="35000000"/>
    <n v="2013"/>
    <n v="412"/>
    <n v="6.2"/>
    <n v="2.35"/>
    <n v="0"/>
  </r>
  <r>
    <s v="Color"/>
    <x v="1943"/>
    <n v="323"/>
    <n v="109"/>
    <n v="304"/>
    <n v="736"/>
    <s v="Gabourey Sidibe"/>
    <n v="940"/>
    <n v="47536959"/>
    <s v="Drama"/>
    <s v="Mo'Nique"/>
    <s v="Precious "/>
    <n v="86955"/>
    <n v="3277"/>
    <s v="Mariah Carey"/>
    <n v="0"/>
    <s v="abuse|african american lesbian|lesbian|lesbian couple|school"/>
    <s v="http://www.imdb.com/title/tt0929632/?ref_=fn_tt_tt_1"/>
    <n v="275"/>
    <x v="0"/>
    <s v="USA"/>
    <s v="R"/>
    <n v="10000000"/>
    <n v="2009"/>
    <n v="906"/>
    <n v="7.3"/>
    <n v="1.85"/>
    <n v="12000"/>
  </r>
  <r>
    <s v="Color"/>
    <x v="1943"/>
    <n v="323"/>
    <n v="109"/>
    <n v="304"/>
    <n v="736"/>
    <s v="Gabourey Sidibe"/>
    <n v="939"/>
    <n v="47536959"/>
    <s v="Drama"/>
    <s v="Mo'Nique"/>
    <s v="Precious "/>
    <n v="86956"/>
    <n v="3276"/>
    <s v="Mariah Carey"/>
    <n v="0"/>
    <s v="abuse|african american lesbian|lesbian|lesbian couple|school"/>
    <s v="http://www.imdb.com/title/tt0929632/?ref_=fn_tt_tt_1"/>
    <n v="275"/>
    <x v="0"/>
    <s v="USA"/>
    <s v="R"/>
    <n v="10000000"/>
    <n v="2009"/>
    <n v="906"/>
    <n v="7.3"/>
    <n v="1.85"/>
    <n v="12000"/>
  </r>
  <r>
    <s v="Color"/>
    <x v="1867"/>
    <n v="342"/>
    <n v="109"/>
    <n v="99"/>
    <n v="57"/>
    <s v="Nelson Ascencio"/>
    <n v="176"/>
    <n v="37371385"/>
    <s v="Adventure|Comedy|Sci-Fi"/>
    <s v="Bobby Lee"/>
    <s v="Paul "/>
    <n v="192462"/>
    <n v="390"/>
    <s v="Jeremy Owen"/>
    <n v="0"/>
    <s v="alien|geek|nerd|road trip|ufo"/>
    <s v="http://www.imdb.com/title/tt1092026/?ref_=fn_tt_tt_1"/>
    <n v="334"/>
    <x v="0"/>
    <s v="USA"/>
    <s v="R"/>
    <n v="40000000"/>
    <n v="2011"/>
    <n v="61"/>
    <n v="7"/>
    <n v="2.35"/>
    <n v="42000"/>
  </r>
  <r>
    <s v="Color"/>
    <x v="1939"/>
    <n v="355"/>
    <n v="109"/>
    <n v="453"/>
    <n v="953"/>
    <s v="Anna Kendrick"/>
    <n v="15000"/>
    <n v="40983001"/>
    <s v="Crime|Drama|Thriller"/>
    <s v="Jake Gyllenhaal"/>
    <s v="End of Watch "/>
    <n v="181025"/>
    <n v="27788"/>
    <s v="America Ferrera"/>
    <n v="2"/>
    <s v="lapd|police|police officer|south central los angeles|street gang"/>
    <s v="http://www.imdb.com/title/tt1855199/?ref_=fn_tt_tt_1"/>
    <n v="336"/>
    <x v="0"/>
    <s v="USA"/>
    <s v="R"/>
    <n v="7000000"/>
    <n v="2012"/>
    <n v="10000"/>
    <n v="7.7"/>
    <n v="1.85"/>
    <n v="38000"/>
  </r>
  <r>
    <s v="Color"/>
    <x v="1611"/>
    <n v="360"/>
    <n v="109"/>
    <n v="487"/>
    <n v="3000"/>
    <s v="Olivia Wilde"/>
    <n v="20000"/>
    <n v="37553932"/>
    <s v="Action|Sci-Fi|Thriller"/>
    <s v="Matt Bomer"/>
    <s v="In Time "/>
    <n v="304318"/>
    <n v="34011"/>
    <s v="Justin Timberlake"/>
    <n v="2"/>
    <s v="currency|future|murder|on the run|time"/>
    <s v="http://www.imdb.com/title/tt1637688/?ref_=fn_tt_tt_1"/>
    <n v="463"/>
    <x v="0"/>
    <s v="USA"/>
    <s v="PG-13"/>
    <n v="40000000"/>
    <n v="2011"/>
    <n v="10000"/>
    <n v="6.7"/>
    <n v="2.35"/>
    <n v="52000"/>
  </r>
  <r>
    <s v="Color"/>
    <x v="815"/>
    <n v="372"/>
    <n v="109"/>
    <n v="0"/>
    <n v="18"/>
    <s v="Danny Huston"/>
    <n v="16000"/>
    <n v="35286428"/>
    <s v="Drama|Sci-Fi|Thriller"/>
    <s v="Charlie Hunnam"/>
    <s v="Children of Men "/>
    <n v="361767"/>
    <n v="16479"/>
    <s v="Rita Davies"/>
    <n v="0"/>
    <s v="chaos|england|long take|survival|violence"/>
    <s v="http://www.imdb.com/title/tt0206634/?ref_=fn_tt_tt_1"/>
    <n v="1206"/>
    <x v="0"/>
    <s v="USA"/>
    <s v="R"/>
    <n v="76000000"/>
    <n v="2006"/>
    <n v="430"/>
    <n v="7.9"/>
    <n v="1.85"/>
    <n v="17000"/>
  </r>
  <r>
    <s v="Color"/>
    <x v="728"/>
    <n v="375"/>
    <n v="109"/>
    <n v="97"/>
    <n v="839"/>
    <s v="Dax Flame"/>
    <n v="17000"/>
    <n v="138447667"/>
    <s v="Action|Comedy|Crime"/>
    <s v="Channing Tatum"/>
    <s v="21 Jump Street "/>
    <n v="408302"/>
    <n v="19968"/>
    <s v="Rob Riggle"/>
    <n v="2"/>
    <s v="narcotics|parody|police|remake|undercover cop"/>
    <s v="http://www.imdb.com/title/tt1232829/?ref_=fn_tt_tt_1"/>
    <n v="345"/>
    <x v="0"/>
    <s v="USA"/>
    <s v="R"/>
    <n v="42000000"/>
    <n v="2012"/>
    <n v="971"/>
    <n v="7.2"/>
    <n v="2.35"/>
    <n v="39000"/>
  </r>
  <r>
    <s v="Color"/>
    <x v="280"/>
    <n v="391"/>
    <n v="109"/>
    <n v="0"/>
    <n v="120"/>
    <s v="John D'Leo"/>
    <n v="1000"/>
    <n v="26236603"/>
    <s v="Drama|Sport"/>
    <s v="Mark Margolis"/>
    <s v="The Wrestler "/>
    <n v="251349"/>
    <n v="1582"/>
    <s v="Ajay Naidu"/>
    <n v="0"/>
    <s v="heart attack|stripper|supermarket|wrestler|wrestling"/>
    <s v="http://www.imdb.com/title/tt1125849/?ref_=fn_tt_tt_1"/>
    <n v="547"/>
    <x v="0"/>
    <s v="USA"/>
    <s v="R"/>
    <n v="6000000"/>
    <n v="2008"/>
    <n v="245"/>
    <n v="7.9"/>
    <n v="2.35"/>
    <n v="10000"/>
  </r>
  <r>
    <s v="Color"/>
    <x v="137"/>
    <n v="405"/>
    <n v="109"/>
    <n v="0"/>
    <n v="48"/>
    <s v="Ariane Labed"/>
    <n v="140"/>
    <n v="8114507"/>
    <s v="Drama|Romance"/>
    <s v="Seamus Davey-Fitzpatrick"/>
    <s v="Before Midnight "/>
    <n v="95362"/>
    <n v="328"/>
    <s v="Athina Rachel Tsangari"/>
    <n v="1"/>
    <s v="friend|greece|greek|hotel room|twin"/>
    <s v="http://www.imdb.com/title/tt2209418/?ref_=fn_tt_tt_1"/>
    <n v="270"/>
    <x v="0"/>
    <s v="USA"/>
    <s v="R"/>
    <n v="3000000"/>
    <n v="2013"/>
    <n v="63"/>
    <n v="7.9"/>
    <n v="1.85"/>
    <n v="62000"/>
  </r>
  <r>
    <s v="Color"/>
    <x v="1426"/>
    <n v="427"/>
    <n v="109"/>
    <n v="1000"/>
    <n v="24"/>
    <s v="Thomas Law"/>
    <n v="177"/>
    <n v="26003149"/>
    <s v="Action|Comedy|Sci-Fi"/>
    <s v="Michael Smiley"/>
    <s v="The World's End "/>
    <n v="185587"/>
    <n v="278"/>
    <s v="Jasper Levine"/>
    <n v="6"/>
    <s v="alcoholic|doppelganger|group therapy|self mutilation|twin actresses for twin sisters"/>
    <s v="http://www.imdb.com/title/tt1213663/?ref_=fn_tt_tt_1"/>
    <n v="401"/>
    <x v="0"/>
    <s v="UK"/>
    <s v="R"/>
    <n v="20000000"/>
    <n v="2013"/>
    <n v="55"/>
    <n v="7"/>
    <n v="2.35"/>
    <n v="49000"/>
  </r>
  <r>
    <s v="Color"/>
    <x v="1944"/>
    <n v="476"/>
    <n v="109"/>
    <n v="662"/>
    <n v="1000"/>
    <s v="Sharlto Copley"/>
    <n v="13000"/>
    <n v="93050117"/>
    <s v="Action|Drama|Sci-Fi|Thriller"/>
    <s v="Matt Damon"/>
    <s v="Elysium "/>
    <n v="338087"/>
    <n v="17689"/>
    <s v="Alice Braga"/>
    <n v="0"/>
    <s v="christ figure|class differences|messiah|saviour|social commentary"/>
    <s v="http://www.imdb.com/title/tt1535108/?ref_=fn_tt_tt_1"/>
    <n v="814"/>
    <x v="0"/>
    <s v="USA"/>
    <s v="R"/>
    <n v="115000000"/>
    <n v="2013"/>
    <n v="2000"/>
    <n v="6.6"/>
    <n v="2.35"/>
    <n v="61000"/>
  </r>
  <r>
    <s v=" Black and White"/>
    <x v="1945"/>
    <n v="1"/>
    <n v="110"/>
    <n v="0"/>
    <n v="0"/>
    <s v="Johnnie Walker"/>
    <n v="2"/>
    <n v="3000000"/>
    <s v="Crime|Drama"/>
    <s v="Stephen Carr"/>
    <s v="Over the Hill to the Poorhouse "/>
    <n v="5"/>
    <n v="4"/>
    <s v="Mary Carr"/>
    <n v="1"/>
    <s v="family relationships|gang|idler|poorhouse|thief"/>
    <s v="http://www.imdb.com/title/tt0011549/?ref_=fn_tt_tt_1"/>
    <n v="1"/>
    <x v="3"/>
    <s v="USA"/>
    <s v="Unrated"/>
    <n v="100000"/>
    <n v="1920"/>
    <n v="2"/>
    <n v="4.8"/>
    <n v="1.33"/>
    <n v="0"/>
  </r>
  <r>
    <s v="Color"/>
    <x v="1946"/>
    <n v="1"/>
    <n v="110"/>
    <n v="0"/>
    <n v="0"/>
    <s v="Antonio Arrué"/>
    <n v="3"/>
    <n v="3830"/>
    <s v="Comedy|Drama"/>
    <s v="Nataniel Sánchez"/>
    <s v="The Knife of Don Juan "/>
    <n v="27"/>
    <n v="5"/>
    <s v="Juan Carlos Montoya"/>
    <n v="3"/>
    <s v=""/>
    <s v="http://www.imdb.com/title/tt1349485/?ref_=fn_tt_tt_1"/>
    <n v="1"/>
    <x v="9"/>
    <s v="USA"/>
    <s v="Unrated"/>
    <n v="1200000"/>
    <n v="2013"/>
    <n v="2"/>
    <n v="7.2"/>
    <m/>
    <n v="75"/>
  </r>
  <r>
    <s v="Color"/>
    <x v="1947"/>
    <n v="4"/>
    <n v="110"/>
    <n v="44"/>
    <n v="221"/>
    <s v="Elizabeth Stenholt"/>
    <n v="644"/>
    <n v="1711"/>
    <s v="Drama|Music"/>
    <s v="Trish Basinger"/>
    <s v="The Looking Glass "/>
    <n v="82"/>
    <n v="1440"/>
    <s v="Mary Norwood"/>
    <n v="0"/>
    <s v=""/>
    <s v="http://www.imdb.com/title/tt2912776/?ref_=fn_tt_tt_1"/>
    <n v="1"/>
    <x v="0"/>
    <s v="USA"/>
    <s v="Unrated"/>
    <m/>
    <n v="2015"/>
    <n v="503"/>
    <n v="6.6"/>
    <m/>
    <n v="175"/>
  </r>
  <r>
    <s v="Color"/>
    <x v="1948"/>
    <n v="7"/>
    <n v="110"/>
    <n v="18"/>
    <n v="432"/>
    <s v="Thomas Kretschmann"/>
    <n v="922"/>
    <m/>
    <s v="Drama|History|Sport"/>
    <s v="Fisher Stevens"/>
    <s v="United Passions "/>
    <n v="3279"/>
    <n v="2725"/>
    <s v="Jemima West"/>
    <n v="4"/>
    <s v="20th century|association|fifa|football|world cup"/>
    <s v="http://www.imdb.com/title/tt2814362/?ref_=fn_tt_tt_1"/>
    <n v="22"/>
    <x v="0"/>
    <s v="France"/>
    <s v="Not Rated"/>
    <n v="24000000"/>
    <n v="2014"/>
    <n v="919"/>
    <n v="2"/>
    <n v="2.35"/>
    <n v="0"/>
  </r>
  <r>
    <s v="Color"/>
    <x v="747"/>
    <n v="7"/>
    <n v="110"/>
    <n v="10"/>
    <n v="582"/>
    <s v="Joe Morton"/>
    <n v="851"/>
    <n v="8880705"/>
    <s v="Comedy|Drama|Romance"/>
    <s v="Jada Pinkett Smith"/>
    <s v="The Inkwell "/>
    <n v="1103"/>
    <n v="3293"/>
    <s v="Larenz Tate"/>
    <n v="0"/>
    <s v="fire|marriage|martha's vineyard|teenager|vacation"/>
    <s v="http://www.imdb.com/title/tt0110137/?ref_=fn_tt_tt_1"/>
    <n v="11"/>
    <x v="0"/>
    <s v="USA"/>
    <s v="R"/>
    <m/>
    <n v="1994"/>
    <n v="780"/>
    <n v="6.5"/>
    <n v="1.85"/>
    <n v="160"/>
  </r>
  <r>
    <s v="Color"/>
    <x v="1949"/>
    <n v="10"/>
    <n v="110"/>
    <n v="0"/>
    <n v="109"/>
    <s v="Kevin Leslie"/>
    <n v="490"/>
    <m/>
    <s v="Crime|Drama"/>
    <s v="Simon Merrells"/>
    <s v="The Rise of the Krays "/>
    <n v="1510"/>
    <n v="881"/>
    <s v="Kris Sommerville"/>
    <n v="0"/>
    <s v=""/>
    <s v="http://www.imdb.com/title/tt2945796/?ref_=fn_tt_tt_1"/>
    <n v="26"/>
    <x v="0"/>
    <s v="UK"/>
    <s v="R"/>
    <n v="2500000"/>
    <n v="2015"/>
    <n v="159"/>
    <n v="5"/>
    <m/>
    <n v="0"/>
  </r>
  <r>
    <s v="Color"/>
    <x v="1950"/>
    <n v="15"/>
    <n v="110"/>
    <n v="278"/>
    <n v="179"/>
    <s v="Nancy Travis"/>
    <n v="3000"/>
    <n v="4357000"/>
    <s v="Comedy|Family|Fantasy"/>
    <s v="Haley Joel Osment"/>
    <s v="Bogus "/>
    <n v="5176"/>
    <n v="3864"/>
    <s v="Andrea Martin"/>
    <n v="3"/>
    <s v="box office flop|circus|imaginary friend|magician|one word title"/>
    <s v="http://www.imdb.com/title/tt0115725/?ref_=fn_tt_tt_1"/>
    <n v="30"/>
    <x v="0"/>
    <s v="USA"/>
    <s v="PG"/>
    <n v="30000000"/>
    <n v="1996"/>
    <n v="359"/>
    <n v="5.3"/>
    <n v="1.85"/>
    <n v="350"/>
  </r>
  <r>
    <s v="Color"/>
    <x v="1951"/>
    <n v="19"/>
    <n v="110"/>
    <n v="13"/>
    <n v="221"/>
    <s v="Michael Bolten"/>
    <n v="439"/>
    <n v="2848578"/>
    <s v="Drama|Family"/>
    <s v="Robyn Lively"/>
    <s v="Letters to God "/>
    <n v="3942"/>
    <n v="1567"/>
    <s v="Christopher Schmidt"/>
    <n v="0"/>
    <s v="cancer|faith|hope|letter|prayer"/>
    <s v="http://www.imdb.com/title/tt1462054/?ref_=fn_tt_tt_1"/>
    <n v="65"/>
    <x v="0"/>
    <s v="USA"/>
    <s v="PG"/>
    <n v="3500000"/>
    <n v="2010"/>
    <n v="399"/>
    <n v="6.3"/>
    <n v="1.78"/>
    <n v="0"/>
  </r>
  <r>
    <s v=" Black and White"/>
    <x v="1952"/>
    <n v="23"/>
    <n v="110"/>
    <n v="735"/>
    <n v="20"/>
    <s v="Michael Elphick"/>
    <n v="187"/>
    <m/>
    <s v="Adventure|Crime|Drama|Thriller"/>
    <s v="Lesley-Anne Down"/>
    <s v="The Great Train Robbery "/>
    <n v="11623"/>
    <n v="297"/>
    <s v="Pamela Salem"/>
    <n v="2"/>
    <s v="bank|gold|key|safe|train"/>
    <s v="http://www.imdb.com/title/tt0079240/?ref_=fn_tt_tt_1"/>
    <n v="50"/>
    <x v="0"/>
    <s v="UK"/>
    <s v="PG"/>
    <n v="6000000"/>
    <n v="1979"/>
    <n v="34"/>
    <n v="7"/>
    <n v="1.85"/>
    <n v="643"/>
  </r>
  <r>
    <s v="Color"/>
    <x v="201"/>
    <n v="31"/>
    <n v="110"/>
    <n v="49"/>
    <n v="427"/>
    <s v="Usher Raymond"/>
    <n v="1000"/>
    <n v="623374"/>
    <s v="Action|Adventure|Drama|Thriller|Western"/>
    <s v="Tom Skerritt"/>
    <s v="Texas Rangers "/>
    <n v="4757"/>
    <n v="2120"/>
    <s v="Leonor Varela"/>
    <n v="2"/>
    <s v="army|mexican|orphan|texas|texas ranger"/>
    <s v="http://www.imdb.com/title/tt0193560/?ref_=fn_tt_tt_1"/>
    <n v="67"/>
    <x v="0"/>
    <s v="USA"/>
    <s v="PG-13"/>
    <n v="38000000"/>
    <n v="2001"/>
    <n v="569"/>
    <n v="5.2"/>
    <n v="2.35"/>
    <n v="474"/>
  </r>
  <r>
    <s v="Color"/>
    <x v="1953"/>
    <n v="34"/>
    <n v="110"/>
    <n v="375"/>
    <n v="59"/>
    <s v="Gulshan Grover"/>
    <n v="113"/>
    <n v="528972"/>
    <s v="Drama|Romance|War"/>
    <s v="Nandita Das"/>
    <s v="Earth "/>
    <n v="5639"/>
    <n v="371"/>
    <s v="Eric Peterson"/>
    <n v="0"/>
    <s v="friend|hindu|india|muslim|sikh"/>
    <s v="http://www.imdb.com/title/tt0150433/?ref_=fn_tt_tt_1"/>
    <n v="55"/>
    <x v="21"/>
    <s v="India"/>
    <s v="Unrated"/>
    <m/>
    <n v="1998"/>
    <n v="102"/>
    <n v="7.8"/>
    <m/>
    <n v="522"/>
  </r>
  <r>
    <s v="Color"/>
    <x v="587"/>
    <n v="38"/>
    <n v="110"/>
    <n v="49"/>
    <n v="20"/>
    <s v="Rod Steiger"/>
    <n v="13000"/>
    <n v="57362581"/>
    <s v="Action|Crime|Drama|Romance|Thriller"/>
    <s v="Sylvester Stallone"/>
    <s v="The Specialist "/>
    <n v="50148"/>
    <n v="13331"/>
    <s v="Emilio Estefan Jr."/>
    <n v="2"/>
    <s v="bomb|cia|explosive|explosives expert|miami florida"/>
    <s v="http://www.imdb.com/title/tt0111255/?ref_=fn_tt_tt_1"/>
    <n v="116"/>
    <x v="0"/>
    <s v="Peru"/>
    <s v="R"/>
    <n v="45000000"/>
    <n v="1994"/>
    <n v="279"/>
    <n v="5.4"/>
    <n v="1.85"/>
    <n v="0"/>
  </r>
  <r>
    <s v="Color"/>
    <x v="1954"/>
    <n v="40"/>
    <n v="110"/>
    <n v="0"/>
    <n v="237"/>
    <s v="Zach Grenier"/>
    <n v="721"/>
    <n v="3468572"/>
    <s v="Drama"/>
    <s v="Michael Wincott"/>
    <s v="Talk Radio "/>
    <n v="10073"/>
    <n v="1966"/>
    <s v="Bill Johnson"/>
    <n v="0"/>
    <s v="listener|neo nazi|radio|radio station|radio talk show"/>
    <s v="http://www.imdb.com/title/tt0096219/?ref_=fn_tt_tt_1"/>
    <n v="78"/>
    <x v="0"/>
    <s v="USA"/>
    <s v="R"/>
    <n v="4000000"/>
    <n v="1988"/>
    <n v="246"/>
    <n v="7.3"/>
    <n v="1.85"/>
    <n v="816"/>
  </r>
  <r>
    <s v="Color"/>
    <x v="1360"/>
    <n v="40"/>
    <n v="110"/>
    <n v="23"/>
    <n v="51"/>
    <s v="Alonna Shaw"/>
    <n v="633"/>
    <n v="30102717"/>
    <s v="Action|Crime"/>
    <s v="Bolo Yeung"/>
    <s v="Double Impact "/>
    <n v="28736"/>
    <n v="874"/>
    <s v="Kamel Krifa"/>
    <n v="2"/>
    <s v="boat|hong kong|murder|tunnel|twins"/>
    <s v="http://www.imdb.com/title/tt0101764/?ref_=fn_tt_tt_1"/>
    <n v="72"/>
    <x v="0"/>
    <s v="USA"/>
    <s v="R"/>
    <n v="15000000"/>
    <n v="1991"/>
    <n v="67"/>
    <n v="5.5"/>
    <n v="1.85"/>
    <n v="0"/>
  </r>
  <r>
    <s v="Color"/>
    <x v="1955"/>
    <n v="42"/>
    <n v="110"/>
    <n v="18"/>
    <n v="865"/>
    <s v="Albert Finney"/>
    <n v="13000"/>
    <n v="175370"/>
    <s v="Comedy"/>
    <s v="Bruce Willis"/>
    <s v="Breakfast of Champions "/>
    <n v="6884"/>
    <n v="17417"/>
    <s v="Omar Epps"/>
    <n v="1"/>
    <s v="breakfast|manitoba|science fiction writer|suicide|writer"/>
    <s v="http://www.imdb.com/title/tt0120618/?ref_=fn_tt_tt_1"/>
    <n v="133"/>
    <x v="0"/>
    <s v="USA"/>
    <s v="R"/>
    <n v="12000000"/>
    <n v="1999"/>
    <n v="883"/>
    <n v="4.5999999999999996"/>
    <n v="1.85"/>
    <n v="458"/>
  </r>
  <r>
    <s v="Color"/>
    <x v="1251"/>
    <n v="42"/>
    <n v="110"/>
    <n v="272"/>
    <n v="551"/>
    <s v="Daniel Stern"/>
    <n v="801"/>
    <n v="14100000"/>
    <s v="Comedy|Drama"/>
    <s v="Steve Guttenberg"/>
    <s v="Diner "/>
    <n v="14995"/>
    <n v="2943"/>
    <s v="Ellen Barkin"/>
    <n v="6"/>
    <s v="baltimore colts|diner|marriage|salesman|wedding"/>
    <s v="http://www.imdb.com/title/tt0083833/?ref_=fn_tt_tt_1"/>
    <n v="87"/>
    <x v="0"/>
    <s v="USA"/>
    <s v="R"/>
    <n v="5000000"/>
    <n v="1982"/>
    <n v="796"/>
    <n v="7.2"/>
    <n v="1.85"/>
    <n v="0"/>
  </r>
  <r>
    <s v="Color"/>
    <x v="1454"/>
    <n v="42"/>
    <n v="110"/>
    <n v="0"/>
    <n v="490"/>
    <s v="Phylicia Rashad"/>
    <n v="849"/>
    <n v="35010192"/>
    <s v="Comedy|Drama|Romance"/>
    <s v="Eddie Cibrian"/>
    <s v="Good Deeds "/>
    <n v="6352"/>
    <n v="2226"/>
    <s v="Jamie Kennedy"/>
    <n v="1"/>
    <s v="businessman|fight|mean brother|narrated by character|wordplay in title"/>
    <s v="http://www.imdb.com/title/tt1885265/?ref_=fn_tt_tt_1"/>
    <n v="43"/>
    <x v="0"/>
    <s v="USA"/>
    <s v="PG-13"/>
    <m/>
    <n v="2012"/>
    <n v="597"/>
    <n v="5.4"/>
    <n v="2.35"/>
    <n v="0"/>
  </r>
  <r>
    <s v="Color"/>
    <x v="1223"/>
    <n v="47"/>
    <n v="110"/>
    <n v="96"/>
    <n v="554"/>
    <s v="Nathan Lane"/>
    <n v="887"/>
    <n v="190562"/>
    <s v="Action|Family|Fantasy|Musical"/>
    <s v="Shirley Henderson"/>
    <s v="The Nutcracker in 3D "/>
    <n v="2508"/>
    <n v="2728"/>
    <s v="Richard E. Grant"/>
    <n v="0"/>
    <s v="box office flop|christmas|christmas eve|critically bashed|toy comes to life"/>
    <s v="http://www.imdb.com/title/tt1041804/?ref_=fn_tt_tt_1"/>
    <n v="24"/>
    <x v="0"/>
    <s v="UK"/>
    <s v="PG"/>
    <n v="90000000"/>
    <n v="2010"/>
    <n v="886"/>
    <n v="4.4000000000000004"/>
    <n v="2.35"/>
    <n v="788"/>
  </r>
  <r>
    <s v="Color"/>
    <x v="828"/>
    <n v="51"/>
    <n v="110"/>
    <n v="99"/>
    <n v="960"/>
    <s v="Alicia Witt"/>
    <n v="4000"/>
    <n v="4301331"/>
    <s v="Comedy|Fantasy"/>
    <s v="Salma Hayek"/>
    <s v="Four Rooms "/>
    <n v="78241"/>
    <n v="7921"/>
    <s v="Lili Taylor"/>
    <n v="6"/>
    <s v="bellhop|coven|gangster|hotel|new year's eve"/>
    <s v="http://www.imdb.com/title/tt0113101/?ref_=fn_tt_tt_1"/>
    <n v="177"/>
    <x v="0"/>
    <s v="USA"/>
    <s v="R"/>
    <n v="4000000"/>
    <n v="1995"/>
    <n v="975"/>
    <n v="6.7"/>
    <n v="1.85"/>
    <n v="0"/>
  </r>
  <r>
    <s v="Color"/>
    <x v="1956"/>
    <n v="56"/>
    <n v="110"/>
    <n v="59"/>
    <n v="24"/>
    <s v="Dougray Scott"/>
    <n v="1000"/>
    <m/>
    <s v="Crime|Drama|Mystery|Thriller"/>
    <s v="Ray Winstone"/>
    <s v="Ripley's Game "/>
    <n v="14618"/>
    <n v="1831"/>
    <s v="Chiara Caselli"/>
    <n v="0"/>
    <s v="art forgery|concert|dying|picture framer|villa"/>
    <s v="http://www.imdb.com/title/tt0265651/?ref_=fn_tt_tt_1"/>
    <n v="108"/>
    <x v="0"/>
    <s v="Italy"/>
    <s v="R"/>
    <n v="30000000"/>
    <n v="2002"/>
    <n v="794"/>
    <n v="6.7"/>
    <n v="1.85"/>
    <n v="447"/>
  </r>
  <r>
    <s v="Color"/>
    <x v="576"/>
    <n v="62"/>
    <n v="110"/>
    <n v="81"/>
    <n v="163"/>
    <s v="Bernard Hill"/>
    <n v="1000"/>
    <n v="38553833"/>
    <s v="Adventure|Drama|Horror|Thriller"/>
    <s v="Tom Wilkinson"/>
    <s v="The Ghost and the Darkness "/>
    <n v="46239"/>
    <n v="1752"/>
    <s v="Om Puri"/>
    <n v="0"/>
    <s v="bridge|engineer|hunter|lion|railway"/>
    <s v="http://www.imdb.com/title/tt0116409/?ref_=fn_tt_tt_1"/>
    <n v="155"/>
    <x v="0"/>
    <s v="USA"/>
    <s v="R"/>
    <n v="55000000"/>
    <n v="1996"/>
    <n v="416"/>
    <n v="6.8"/>
    <n v="2.35"/>
    <n v="0"/>
  </r>
  <r>
    <s v="Color"/>
    <x v="1957"/>
    <n v="63"/>
    <n v="110"/>
    <n v="44"/>
    <n v="85"/>
    <s v="Sarah Gadon"/>
    <n v="8000"/>
    <n v="560512"/>
    <s v="Drama"/>
    <s v="Logan Lerman"/>
    <s v="Indignation "/>
    <n v="550"/>
    <n v="8972"/>
    <s v="Tracy Letts"/>
    <n v="0"/>
    <s v="based on novel"/>
    <s v="http://www.imdb.com/title/tt4193394/?ref_=fn_tt_tt_1"/>
    <n v="3"/>
    <x v="17"/>
    <s v="USA"/>
    <s v="R"/>
    <m/>
    <n v="2016"/>
    <n v="691"/>
    <n v="7.8"/>
    <n v="2"/>
    <n v="599"/>
  </r>
  <r>
    <s v="Color"/>
    <x v="1958"/>
    <n v="65"/>
    <n v="110"/>
    <n v="9"/>
    <n v="826"/>
    <s v="Caity Lotz"/>
    <n v="997"/>
    <n v="8888355"/>
    <s v="Drama|Music"/>
    <s v="Chris Brown"/>
    <s v="Battle of the Year "/>
    <n v="7894"/>
    <n v="3177"/>
    <s v="Laz Alonso"/>
    <n v="19"/>
    <s v="3 dimensional|box office flop|critically bashed|dancing"/>
    <s v="http://www.imdb.com/title/tt1532958/?ref_=fn_tt_tt_1"/>
    <n v="25"/>
    <x v="0"/>
    <s v="USA"/>
    <s v="PG-13"/>
    <n v="20000000"/>
    <n v="2013"/>
    <n v="941"/>
    <n v="5"/>
    <n v="1.85"/>
    <n v="0"/>
  </r>
  <r>
    <s v="Color"/>
    <x v="1959"/>
    <n v="69"/>
    <n v="110"/>
    <n v="22"/>
    <n v="44"/>
    <s v="Tanya van Graan"/>
    <n v="5000"/>
    <m/>
    <s v="Crime|Drama|Thriller"/>
    <s v="Orlando Bloom"/>
    <s v="Zulu "/>
    <n v="12817"/>
    <n v="5273"/>
    <s v="Conrad Kemp"/>
    <n v="0"/>
    <s v="apartheid|corpse|male nudity|murder|police officer"/>
    <s v="http://www.imdb.com/title/tt2249221/?ref_=fn_tt_tt_1"/>
    <n v="43"/>
    <x v="0"/>
    <s v="France"/>
    <s v="R"/>
    <n v="16000000"/>
    <n v="2013"/>
    <n v="170"/>
    <n v="6.7"/>
    <n v="2.35"/>
    <n v="0"/>
  </r>
  <r>
    <s v="Color"/>
    <x v="1960"/>
    <n v="70"/>
    <n v="110"/>
    <n v="16"/>
    <n v="692"/>
    <s v="Rene Auberjonois"/>
    <n v="2000"/>
    <n v="97360069"/>
    <s v="Action|Adventure|Comedy|Family|Sci-Fi"/>
    <s v="Matthew Broderick"/>
    <s v="Inspector Gadget "/>
    <n v="36491"/>
    <n v="5320"/>
    <s v="Rupert Everett"/>
    <n v="0"/>
    <s v="actor playing multiple roles|claw|gadget|inspector|police"/>
    <s v="http://www.imdb.com/title/tt0141369/?ref_=fn_tt_tt_1"/>
    <n v="231"/>
    <x v="0"/>
    <s v="USA"/>
    <s v="PG"/>
    <n v="75000000"/>
    <n v="1999"/>
    <n v="710"/>
    <n v="4.0999999999999996"/>
    <n v="1.85"/>
    <n v="509"/>
  </r>
  <r>
    <s v=" Black and White"/>
    <x v="1961"/>
    <n v="71"/>
    <n v="110"/>
    <n v="21"/>
    <n v="3"/>
    <s v="Francis Lederer"/>
    <n v="426"/>
    <n v="9950"/>
    <s v="Crime|Drama|Romance"/>
    <s v="Louise Brooks"/>
    <s v="Pandora's Box "/>
    <n v="7431"/>
    <n v="455"/>
    <s v="Fritz Kortner"/>
    <n v="1"/>
    <s v="escape|femme fatale|german expressionism|lust|violence"/>
    <s v="http://www.imdb.com/title/tt0018737/?ref_=fn_tt_tt_1"/>
    <n v="84"/>
    <x v="12"/>
    <s v="Germany"/>
    <s v="Not Rated"/>
    <m/>
    <n v="1929"/>
    <n v="20"/>
    <n v="8"/>
    <n v="1.33"/>
    <n v="926"/>
  </r>
  <r>
    <s v="Color"/>
    <x v="1962"/>
    <n v="76"/>
    <n v="110"/>
    <n v="534"/>
    <n v="511"/>
    <s v="Charles S. Dutton"/>
    <n v="865"/>
    <n v="5881504"/>
    <s v="Biography|Drama|Romance|Sport"/>
    <s v="Omar Epps"/>
    <s v="Against the Ropes "/>
    <n v="5917"/>
    <n v="2972"/>
    <s v="Tim Daly"/>
    <n v="2"/>
    <s v="boxer|boxing|boxing arena|boxing manager|directed by co star"/>
    <s v="http://www.imdb.com/title/tt0312329/?ref_=fn_tt_tt_1"/>
    <n v="50"/>
    <x v="0"/>
    <s v="USA"/>
    <s v="PG-13"/>
    <n v="39000000"/>
    <n v="2004"/>
    <n v="534"/>
    <n v="5.3"/>
    <n v="2.35"/>
    <n v="177"/>
  </r>
  <r>
    <s v="Color"/>
    <x v="1963"/>
    <n v="81"/>
    <n v="110"/>
    <n v="798"/>
    <n v="16"/>
    <s v="Alessandro Preziosi"/>
    <n v="580"/>
    <m/>
    <s v="Comedy|Drama|Romance"/>
    <s v="Riccardo Scamarcio"/>
    <s v="Loose Cannons "/>
    <n v="8667"/>
    <n v="662"/>
    <s v="Lunetta Savino"/>
    <n v="9"/>
    <s v="gay|gay friend|grandmother grandson relationship|heart attack|mother son relationship"/>
    <s v="http://www.imdb.com/title/tt1405810/?ref_=fn_tt_tt_1"/>
    <n v="29"/>
    <x v="6"/>
    <s v="Italy"/>
    <s v="Unrated"/>
    <m/>
    <n v="2010"/>
    <n v="26"/>
    <n v="7.3"/>
    <n v="2.35"/>
    <n v="0"/>
  </r>
  <r>
    <s v="Color"/>
    <x v="1964"/>
    <n v="81"/>
    <n v="110"/>
    <n v="107"/>
    <n v="45"/>
    <s v="Béatrice Dalle"/>
    <n v="576"/>
    <n v="136007"/>
    <s v="Drama|Music|Romance"/>
    <s v="Maggie Cheung"/>
    <s v="Clean "/>
    <n v="3924"/>
    <n v="776"/>
    <s v="Don McKellar"/>
    <n v="1"/>
    <s v="jail|junkie|money|motel|singer"/>
    <s v="http://www.imdb.com/title/tt0388838/?ref_=fn_tt_tt_1"/>
    <n v="39"/>
    <x v="5"/>
    <s v="France"/>
    <s v="R"/>
    <n v="4500"/>
    <n v="2004"/>
    <n v="133"/>
    <n v="6.9"/>
    <n v="2.35"/>
    <n v="171"/>
  </r>
  <r>
    <s v="Color"/>
    <x v="1965"/>
    <n v="81"/>
    <n v="110"/>
    <n v="8"/>
    <n v="322"/>
    <s v="Jeffrey Jones"/>
    <n v="1000"/>
    <n v="16295774"/>
    <s v="Action|Adventure|Comedy|Romance|Sci-Fi"/>
    <s v="Lea Thompson"/>
    <s v="Howard the Duck "/>
    <n v="33669"/>
    <n v="3000"/>
    <s v="Jordan Prentice"/>
    <n v="1"/>
    <s v="alien|duck|laser|planet|singer"/>
    <s v="http://www.imdb.com/title/tt0091225/?ref_=fn_tt_tt_1"/>
    <n v="269"/>
    <x v="0"/>
    <s v="USA"/>
    <s v="PG"/>
    <n v="35000000"/>
    <n v="1986"/>
    <n v="692"/>
    <n v="4.5999999999999996"/>
    <n v="1.85"/>
    <n v="0"/>
  </r>
  <r>
    <s v="Color"/>
    <x v="997"/>
    <n v="82"/>
    <n v="110"/>
    <n v="80"/>
    <n v="509"/>
    <s v="Ray Romano"/>
    <n v="826"/>
    <n v="14469428"/>
    <s v="Comedy|Romance"/>
    <s v="Rip Torn"/>
    <s v="Welcome to Mooseport "/>
    <n v="10667"/>
    <n v="2466"/>
    <s v="Maura Tierney"/>
    <n v="2"/>
    <s v="mayor|pink panties|upskirt|white panties|yellow panties"/>
    <s v="http://www.imdb.com/title/tt0361925/?ref_=fn_tt_tt_1"/>
    <n v="95"/>
    <x v="0"/>
    <s v="USA"/>
    <s v="PG-13"/>
    <n v="26000000"/>
    <n v="2004"/>
    <n v="590"/>
    <n v="5.2"/>
    <n v="1.85"/>
    <n v="260"/>
  </r>
  <r>
    <s v="Color"/>
    <x v="1038"/>
    <n v="87"/>
    <n v="110"/>
    <n v="350"/>
    <n v="83"/>
    <s v="Nina Arianda"/>
    <n v="11000"/>
    <m/>
    <s v="Biography|Comedy|Drama|Music|Romance"/>
    <s v="Meryl Streep"/>
    <s v="Florence Foster Jenkins "/>
    <n v="2167"/>
    <n v="11534"/>
    <s v="John Sessions"/>
    <n v="3"/>
    <s v="heiress|opera singer|platonic marriage|singer|singing"/>
    <s v="http://www.imdb.com/title/tt4136084/?ref_=fn_tt_tt_1"/>
    <n v="32"/>
    <x v="0"/>
    <s v="UK"/>
    <s v="PG-13"/>
    <n v="29000000"/>
    <n v="2016"/>
    <n v="183"/>
    <n v="7.1"/>
    <n v="2.35"/>
    <n v="0"/>
  </r>
  <r>
    <s v="Color"/>
    <x v="1247"/>
    <n v="91"/>
    <n v="110"/>
    <n v="164"/>
    <n v="45"/>
    <s v="Paul Ben-Victor"/>
    <n v="258"/>
    <n v="15156200"/>
    <s v="Action|Crime|Drama|Mystery|Thriller"/>
    <s v="Byron Mann"/>
    <s v="The Corruptor "/>
    <n v="15358"/>
    <n v="571"/>
    <s v="Kim Chan"/>
    <n v="2"/>
    <s v="chinatown|illegal immigrant|new york|police|triad"/>
    <s v="http://www.imdb.com/title/tt0142192/?ref_=fn_tt_tt_1"/>
    <n v="131"/>
    <x v="0"/>
    <s v="USA"/>
    <s v="R"/>
    <n v="30000000"/>
    <n v="1999"/>
    <n v="218"/>
    <n v="6"/>
    <n v="2.35"/>
    <n v="328"/>
  </r>
  <r>
    <s v="Color"/>
    <x v="1479"/>
    <n v="91"/>
    <n v="110"/>
    <n v="422"/>
    <n v="422"/>
    <s v="Owain Yeoman"/>
    <n v="33000"/>
    <n v="19179969"/>
    <s v="Comedy"/>
    <s v="Chris Moss"/>
    <s v="Beerfest "/>
    <n v="54710"/>
    <n v="35345"/>
    <s v="Jay Chandrasekhar"/>
    <n v="2"/>
    <s v="beer|competition|germany|oktoberfest|prostitute"/>
    <s v="http://www.imdb.com/title/tt0486551/?ref_=fn_tt_tt_1"/>
    <n v="177"/>
    <x v="0"/>
    <s v="USA"/>
    <s v="R"/>
    <n v="17500000"/>
    <n v="2006"/>
    <n v="459"/>
    <n v="6.3"/>
    <n v="2.35"/>
    <n v="0"/>
  </r>
  <r>
    <s v="Color"/>
    <x v="1966"/>
    <n v="92"/>
    <n v="110"/>
    <n v="278"/>
    <n v="181"/>
    <s v="Reeve Carney"/>
    <n v="3000"/>
    <n v="263365"/>
    <s v="Comedy|Drama|Fantasy|Romance"/>
    <s v="Djimon Hounsou"/>
    <s v="The Tempest "/>
    <n v="6147"/>
    <n v="3785"/>
    <s v="Tom Conti"/>
    <n v="2"/>
    <s v="banishment|sorcery|spirit|staff|storm at sea"/>
    <s v="http://www.imdb.com/title/tt1274300/?ref_=fn_tt_tt_1"/>
    <n v="36"/>
    <x v="0"/>
    <s v="USA"/>
    <s v="PG-13"/>
    <n v="20000000"/>
    <n v="2010"/>
    <n v="602"/>
    <n v="5.4"/>
    <n v="2.35"/>
    <n v="0"/>
  </r>
  <r>
    <s v="Color"/>
    <x v="1387"/>
    <n v="95"/>
    <n v="110"/>
    <n v="0"/>
    <n v="308"/>
    <s v="Penelope Ann Miller"/>
    <n v="510"/>
    <n v="33927476"/>
    <s v="Horror|Mystery|Sci-Fi|Thriller"/>
    <s v="John Kapelos"/>
    <s v="The Relic "/>
    <n v="19176"/>
    <n v="1976"/>
    <s v="Chi Muoi Lo"/>
    <n v="0"/>
    <s v="fire|helicopter|museum|police sergeant|relic"/>
    <s v="http://www.imdb.com/title/tt0120004/?ref_=fn_tt_tt_1"/>
    <n v="165"/>
    <x v="0"/>
    <s v="UK"/>
    <s v="R"/>
    <n v="40000000"/>
    <n v="1997"/>
    <n v="344"/>
    <n v="5.7"/>
    <n v="2.35"/>
    <n v="956"/>
  </r>
  <r>
    <s v="Color"/>
    <x v="989"/>
    <n v="96"/>
    <n v="110"/>
    <n v="0"/>
    <n v="0"/>
    <s v="Anna Karina"/>
    <n v="710"/>
    <m/>
    <s v="Crime|Drama|Romance"/>
    <s v="Jean-Paul Belmondo"/>
    <s v="Pierrot le Fou "/>
    <n v="19386"/>
    <n v="967"/>
    <s v="Graziella Galvani"/>
    <n v="1"/>
    <s v="beach|money|on the run|party|smuggling"/>
    <s v="http://www.imdb.com/title/tt0059592/?ref_=fn_tt_tt_1"/>
    <n v="74"/>
    <x v="5"/>
    <s v="France"/>
    <s v="Not Rated"/>
    <n v="300000"/>
    <n v="1965"/>
    <n v="257"/>
    <n v="7.7"/>
    <n v="2.35"/>
    <n v="2000"/>
  </r>
  <r>
    <s v="Color"/>
    <x v="1415"/>
    <n v="97"/>
    <n v="110"/>
    <n v="342"/>
    <n v="393"/>
    <s v="Felicity Huffman"/>
    <n v="623"/>
    <n v="10200000"/>
    <s v="Drama|Mystery|Thriller"/>
    <s v="Ben Gazzara"/>
    <s v="The Spanish Prisoner "/>
    <n v="18697"/>
    <n v="1722"/>
    <s v="Campbell Scott"/>
    <n v="0"/>
    <s v="brother sister relationship|extradition|fbi|japanese tourist|secret"/>
    <s v="http://www.imdb.com/title/tt0120176/?ref_=fn_tt_tt_1"/>
    <n v="263"/>
    <x v="0"/>
    <s v="USA"/>
    <s v="PG"/>
    <n v="10000000"/>
    <n v="1997"/>
    <n v="508"/>
    <n v="7.3"/>
    <n v="1.85"/>
    <n v="578"/>
  </r>
  <r>
    <s v="Color"/>
    <x v="1967"/>
    <n v="97"/>
    <n v="110"/>
    <n v="22"/>
    <n v="48"/>
    <s v="Marilyn Norry"/>
    <n v="434"/>
    <n v="56129"/>
    <s v="Sci-Fi|Thriller"/>
    <s v="Chris Gauthier"/>
    <s v="Beyond the Black Rainbow "/>
    <n v="6555"/>
    <n v="645"/>
    <s v="Eva Bourne"/>
    <n v="1"/>
    <s v="exploitation|four word title|hallucinogen|lynchian|telepathy"/>
    <s v="http://www.imdb.com/title/tt1534085/?ref_=fn_tt_tt_1"/>
    <n v="82"/>
    <x v="0"/>
    <s v="Canada"/>
    <s v="R"/>
    <n v="1100000"/>
    <n v="2010"/>
    <n v="95"/>
    <n v="6.1"/>
    <n v="2.35"/>
    <n v="0"/>
  </r>
  <r>
    <s v="Color"/>
    <x v="1968"/>
    <n v="98"/>
    <n v="110"/>
    <n v="143"/>
    <n v="76"/>
    <s v="Anthony Chau-Sang Wong"/>
    <n v="155"/>
    <n v="49413"/>
    <s v="Action|Crime|Thriller"/>
    <s v="Simon Yam"/>
    <s v="Exiled "/>
    <n v="6919"/>
    <n v="398"/>
    <s v="Josie Ho"/>
    <n v="0"/>
    <s v="baby|friendship|macau|practical joke|selfie"/>
    <s v="http://www.imdb.com/title/tt0796212/?ref_=fn_tt_tt_1"/>
    <n v="26"/>
    <x v="10"/>
    <s v="Hong Kong"/>
    <s v="R"/>
    <n v="35000000"/>
    <n v="2006"/>
    <n v="96"/>
    <n v="7.3"/>
    <n v="2.35"/>
    <n v="528"/>
  </r>
  <r>
    <s v="Color"/>
    <x v="936"/>
    <n v="106"/>
    <n v="110"/>
    <n v="787"/>
    <n v="642"/>
    <s v="Vincent Gallo"/>
    <n v="1000"/>
    <n v="2365931"/>
    <s v="Comedy|Crime|Drama|Romance"/>
    <s v="Anjelica Huston"/>
    <s v="Buffalo '66 "/>
    <n v="36657"/>
    <n v="4762"/>
    <s v="Jan-Michael Vincent"/>
    <n v="2"/>
    <s v="shower|stripper|tap dancing|underwear|undressing"/>
    <s v="http://www.imdb.com/title/tt0118789/?ref_=fn_tt_tt_1"/>
    <n v="318"/>
    <x v="0"/>
    <s v="USA"/>
    <s v="R"/>
    <n v="1500000"/>
    <n v="1998"/>
    <n v="787"/>
    <n v="7.5"/>
    <n v="1.85"/>
    <n v="0"/>
  </r>
  <r>
    <s v="Color"/>
    <x v="1969"/>
    <n v="109"/>
    <n v="110"/>
    <n v="107"/>
    <n v="549"/>
    <s v="Alicia Keys"/>
    <n v="664"/>
    <n v="37766350"/>
    <s v="Drama"/>
    <s v="Nate Parker"/>
    <s v="The Secret Life of Bees "/>
    <n v="19440"/>
    <n v="3376"/>
    <s v="Jennifer Hudson"/>
    <n v="5"/>
    <s v="beekeeping|insect in title|racism|sister|south carolina"/>
    <s v="http://www.imdb.com/title/tt0416212/?ref_=fn_tt_tt_1"/>
    <n v="56"/>
    <x v="0"/>
    <s v="USA"/>
    <s v="PG-13"/>
    <n v="11000000"/>
    <n v="2008"/>
    <n v="551"/>
    <n v="7.3"/>
    <n v="2.35"/>
    <n v="0"/>
  </r>
  <r>
    <s v="Color"/>
    <x v="5"/>
    <n v="109"/>
    <n v="110"/>
    <n v="19"/>
    <n v="39"/>
    <s v="Freddy Rodríguez"/>
    <n v="25000"/>
    <n v="4040588"/>
    <s v="Comedy|Drama"/>
    <s v="Alan Rickman"/>
    <s v="Bottle Shock "/>
    <n v="12233"/>
    <n v="25676"/>
    <s v="Greg Collins"/>
    <n v="0"/>
    <s v="airport|california|flat tire|overalls|wine"/>
    <s v="http://www.imdb.com/title/tt0914797/?ref_=fn_tt_tt_1"/>
    <n v="89"/>
    <x v="0"/>
    <s v="USA"/>
    <s v="PG-13"/>
    <n v="5000000"/>
    <n v="2008"/>
    <n v="579"/>
    <n v="6.8"/>
    <n v="2.35"/>
    <n v="0"/>
  </r>
  <r>
    <s v="Color"/>
    <x v="1970"/>
    <n v="110"/>
    <n v="110"/>
    <n v="0"/>
    <n v="7"/>
    <s v="Petchtai Wongkamlao"/>
    <n v="64"/>
    <n v="102055"/>
    <s v="Action"/>
    <s v="Nirut Sirichanya"/>
    <s v="Ong-bak 2 "/>
    <n v="24570"/>
    <n v="134"/>
    <s v="Sarunyu Wongkrachang"/>
    <n v="0"/>
    <s v="cult film|elephant|jungle|martial arts|stylized violence"/>
    <s v="http://www.imdb.com/title/tt0785035/?ref_=fn_tt_tt_1"/>
    <n v="72"/>
    <x v="35"/>
    <s v="Thailand"/>
    <s v="R"/>
    <n v="300000000"/>
    <n v="2008"/>
    <n v="45"/>
    <n v="6.2"/>
    <n v="2.35"/>
    <n v="0"/>
  </r>
  <r>
    <s v="Color"/>
    <x v="1005"/>
    <n v="112"/>
    <n v="110"/>
    <n v="99"/>
    <n v="835"/>
    <s v="Kyra Sedgwick"/>
    <n v="12000"/>
    <n v="90636983"/>
    <s v="Comedy|Family|Sport"/>
    <s v="Dwayne Johnson"/>
    <s v="The Game Plan "/>
    <n v="44021"/>
    <n v="15170"/>
    <s v="Madison Pettis"/>
    <n v="0"/>
    <s v="family relationships|football movie|publicist|sports team|tween girl"/>
    <s v="http://www.imdb.com/title/tt0492956/?ref_=fn_tt_tt_1"/>
    <n v="83"/>
    <x v="0"/>
    <s v="USA"/>
    <s v="PG"/>
    <n v="22000000"/>
    <n v="2007"/>
    <n v="941"/>
    <n v="6.2"/>
    <n v="2.35"/>
    <n v="0"/>
  </r>
  <r>
    <s v="Color"/>
    <x v="1971"/>
    <n v="112"/>
    <n v="110"/>
    <n v="26"/>
    <n v="146"/>
    <s v="Ally Sheedy"/>
    <n v="17000"/>
    <n v="152857"/>
    <s v="Drama"/>
    <s v="Kristen Stewart"/>
    <s v="Welcome to the Rileys "/>
    <n v="19979"/>
    <n v="18236"/>
    <s v="Kerry Cahill"/>
    <n v="3"/>
    <s v="businessman|prostitute|street|stripper|travel"/>
    <s v="http://www.imdb.com/title/tt1183923/?ref_=fn_tt_tt_1"/>
    <n v="56"/>
    <x v="0"/>
    <s v="UK"/>
    <s v="R"/>
    <m/>
    <n v="2010"/>
    <n v="793"/>
    <n v="7"/>
    <n v="1.85"/>
    <n v="0"/>
  </r>
  <r>
    <s v="Color"/>
    <x v="1972"/>
    <n v="112"/>
    <n v="110"/>
    <n v="120"/>
    <n v="664"/>
    <s v="Kurtwood Smith"/>
    <n v="12000"/>
    <n v="74888996"/>
    <s v="Action|Adventure|Sci-Fi|Thriller"/>
    <s v="Leonard Nimoy"/>
    <s v="Star Trek VI: The Undiscovered Country "/>
    <n v="55513"/>
    <n v="16230"/>
    <s v="Nichelle Nichols"/>
    <n v="0"/>
    <s v="captain|explosion|klingon|moon|peace"/>
    <s v="http://www.imdb.com/title/tt0102975/?ref_=fn_tt_tt_1"/>
    <n v="188"/>
    <x v="0"/>
    <s v="USA"/>
    <s v="PG"/>
    <n v="30000000"/>
    <n v="1991"/>
    <n v="1000"/>
    <n v="7.2"/>
    <n v="2.35"/>
    <n v="0"/>
  </r>
  <r>
    <s v="Color"/>
    <x v="465"/>
    <n v="112"/>
    <n v="110"/>
    <n v="85"/>
    <n v="186"/>
    <s v="Jon Polito"/>
    <n v="1000"/>
    <n v="5900000"/>
    <s v="Action|Adventure|Fantasy"/>
    <s v="Christopher Lambert"/>
    <s v="Highlander "/>
    <n v="98629"/>
    <n v="1852"/>
    <s v="Celia Imrie"/>
    <n v="1"/>
    <s v="combat|head cut off|immortal|scotland|swordsman"/>
    <s v="http://www.imdb.com/title/tt0091203/?ref_=fn_tt_tt_1"/>
    <n v="316"/>
    <x v="0"/>
    <s v="UK"/>
    <s v="R"/>
    <n v="16000000"/>
    <n v="1986"/>
    <n v="309"/>
    <n v="7.2"/>
    <n v="1.85"/>
    <n v="0"/>
  </r>
  <r>
    <s v="Color"/>
    <x v="1439"/>
    <n v="119"/>
    <n v="110"/>
    <n v="161"/>
    <n v="196"/>
    <s v="Omar Benson Miller"/>
    <n v="1000"/>
    <n v="116724075"/>
    <s v="Drama|Music"/>
    <s v="Mekhi Phifer"/>
    <s v="8 Mile "/>
    <n v="187181"/>
    <n v="1954"/>
    <s v="Evan Jones"/>
    <n v="0"/>
    <s v="competition|contest|friend|self expression|white rapper"/>
    <s v="http://www.imdb.com/title/tt0298203/?ref_=fn_tt_tt_1"/>
    <n v="564"/>
    <x v="0"/>
    <s v="USA"/>
    <s v="R"/>
    <n v="41000000"/>
    <n v="2002"/>
    <n v="418"/>
    <n v="7"/>
    <n v="2.35"/>
    <n v="0"/>
  </r>
  <r>
    <s v="Color"/>
    <x v="614"/>
    <n v="120"/>
    <n v="110"/>
    <n v="134"/>
    <n v="795"/>
    <s v="James Frain"/>
    <n v="23000"/>
    <n v="18472363"/>
    <s v="Action|Adventure|Crime|Thriller"/>
    <s v="Paul Walker"/>
    <s v="Into the Blue "/>
    <n v="63599"/>
    <n v="25049"/>
    <s v="Ashley Scott"/>
    <n v="3"/>
    <s v="bahamas|blood splatter|cocaine|hairy chest|shark"/>
    <s v="http://www.imdb.com/title/tt0378109/?ref_=fn_tt_tt_1"/>
    <n v="208"/>
    <x v="0"/>
    <s v="USA"/>
    <s v="PG-13"/>
    <n v="50000000"/>
    <n v="2005"/>
    <n v="1000"/>
    <n v="5.8"/>
    <n v="2.35"/>
    <n v="0"/>
  </r>
  <r>
    <s v="Color"/>
    <x v="1700"/>
    <n v="124"/>
    <n v="110"/>
    <n v="116"/>
    <n v="898"/>
    <s v="Stockard Channing"/>
    <n v="1000"/>
    <n v="181360000"/>
    <s v="Musical|Romance"/>
    <s v="Olivia Newton-John"/>
    <s v="Grease "/>
    <n v="170027"/>
    <n v="5127"/>
    <s v="Sid Caesar"/>
    <n v="2"/>
    <s v="automobile racing|boyfriend girlfriend relationship|high school|wrestling|year 1959"/>
    <s v="http://www.imdb.com/title/tt0077631/?ref_=fn_tt_tt_1"/>
    <n v="350"/>
    <x v="0"/>
    <s v="USA"/>
    <s v="PG-13"/>
    <n v="6000000"/>
    <n v="1978"/>
    <n v="944"/>
    <n v="7.2"/>
    <n v="2.35"/>
    <n v="13000"/>
  </r>
  <r>
    <s v="Color"/>
    <x v="267"/>
    <n v="126"/>
    <n v="110"/>
    <n v="42"/>
    <n v="111"/>
    <s v="Timothy Bottoms"/>
    <n v="355"/>
    <n v="14589444"/>
    <s v="Comedy|Drama|Romance"/>
    <s v="Chris Marquette"/>
    <s v="The Girl Next Door "/>
    <n v="171151"/>
    <n v="911"/>
    <s v="Jacob Young"/>
    <n v="2"/>
    <s v="forced to strip|male rear nudity|porn actress|scantily clad female|teenager"/>
    <s v="http://www.imdb.com/title/tt0265208/?ref_=fn_tt_tt_1"/>
    <n v="513"/>
    <x v="0"/>
    <s v="USA"/>
    <s v="R"/>
    <n v="25000000"/>
    <n v="2004"/>
    <n v="155"/>
    <n v="6.8"/>
    <n v="1.85"/>
    <n v="0"/>
  </r>
  <r>
    <s v="Color"/>
    <x v="1973"/>
    <n v="130"/>
    <n v="110"/>
    <n v="131"/>
    <n v="399"/>
    <s v="Ted Cassidy"/>
    <n v="640"/>
    <n v="102308900"/>
    <s v="Biography|Crime|Drama|Western"/>
    <s v="Katharine Ross"/>
    <s v="Butch Cassidy and the Sundance Kid "/>
    <n v="152089"/>
    <n v="2169"/>
    <s v="Kenneth Mars"/>
    <n v="1"/>
    <s v="bolivia|gang|outlaw|posse|train"/>
    <s v="http://www.imdb.com/title/tt0064115/?ref_=fn_tt_tt_1"/>
    <n v="309"/>
    <x v="0"/>
    <s v="USA"/>
    <s v="M"/>
    <n v="6000000"/>
    <n v="1969"/>
    <n v="566"/>
    <n v="8.1"/>
    <n v="2.35"/>
    <n v="0"/>
  </r>
  <r>
    <s v="Color"/>
    <x v="1974"/>
    <n v="135"/>
    <n v="110"/>
    <n v="53"/>
    <n v="87"/>
    <s v="Katherine Parkinson"/>
    <n v="480"/>
    <n v="2775593"/>
    <s v="Comedy|Drama|Romance"/>
    <s v="James Corden"/>
    <s v="How to Lose Friends &amp; Alienate People "/>
    <n v="61269"/>
    <n v="858"/>
    <s v="Fenella Woolgar"/>
    <n v="4"/>
    <s v="celebrity|party|pig|starlet|writer"/>
    <s v="http://www.imdb.com/title/tt0455538/?ref_=fn_tt_tt_1"/>
    <n v="98"/>
    <x v="0"/>
    <s v="UK"/>
    <s v="R"/>
    <n v="27000000"/>
    <n v="2008"/>
    <n v="261"/>
    <n v="6.5"/>
    <n v="1.85"/>
    <n v="0"/>
  </r>
  <r>
    <s v="Color"/>
    <x v="366"/>
    <n v="136"/>
    <n v="110"/>
    <n v="94"/>
    <n v="240"/>
    <s v="Billy Gardell"/>
    <n v="277"/>
    <n v="75604320"/>
    <s v="Comedy|Romance"/>
    <s v="Todd Stashwick"/>
    <s v="You, Me and Dupree "/>
    <n v="68417"/>
    <n v="847"/>
    <s v="Amanda Detmer"/>
    <n v="1"/>
    <s v="best friend|foot fetish|houseguest|newlywed|wedding"/>
    <s v="http://www.imdb.com/title/tt0463034/?ref_=fn_tt_tt_1"/>
    <n v="195"/>
    <x v="0"/>
    <s v="USA"/>
    <s v="PG-13"/>
    <n v="54000000"/>
    <n v="2006"/>
    <n v="245"/>
    <n v="5.6"/>
    <n v="1.85"/>
    <n v="0"/>
  </r>
  <r>
    <s v="Color"/>
    <x v="714"/>
    <n v="140"/>
    <n v="110"/>
    <n v="65"/>
    <n v="149"/>
    <s v="Neil Brown Jr."/>
    <n v="3000"/>
    <n v="24848292"/>
    <s v="Action|Drama|Sport"/>
    <s v="Djimon Hounsou"/>
    <s v="Never Back Down "/>
    <n v="80556"/>
    <n v="4089"/>
    <s v="Leslie Hope"/>
    <n v="1"/>
    <s v="club|fight|fighting|high school|mixed martial arts"/>
    <s v="http://www.imdb.com/title/tt1023111/?ref_=fn_tt_tt_1"/>
    <n v="184"/>
    <x v="0"/>
    <s v="USA"/>
    <s v="PG-13"/>
    <n v="20000000"/>
    <n v="2008"/>
    <n v="427"/>
    <n v="6.6"/>
    <n v="2.35"/>
    <n v="0"/>
  </r>
  <r>
    <s v="Color"/>
    <x v="1372"/>
    <n v="143"/>
    <n v="110"/>
    <n v="675"/>
    <n v="968"/>
    <s v="Faye Dunaway"/>
    <n v="16000"/>
    <n v="6525762"/>
    <s v="Comedy|Drama|Romance"/>
    <s v="Ian Somerhalder"/>
    <s v="The Rules of Attraction "/>
    <n v="44339"/>
    <n v="19928"/>
    <s v="Clifton Collins Jr."/>
    <n v="2"/>
    <s v="bisexual|college|drug dealer|drugs|student"/>
    <s v="http://www.imdb.com/title/tt0292644/?ref_=fn_tt_tt_1"/>
    <n v="425"/>
    <x v="0"/>
    <s v="USA"/>
    <s v="R"/>
    <n v="4000000"/>
    <n v="2002"/>
    <n v="977"/>
    <n v="6.7"/>
    <n v="1.85"/>
    <n v="0"/>
  </r>
  <r>
    <s v="Color"/>
    <x v="1758"/>
    <n v="146"/>
    <n v="110"/>
    <n v="16000"/>
    <n v="581"/>
    <s v="Anjelica Huston"/>
    <n v="16000"/>
    <n v="26199517"/>
    <s v="Action|Crime|Drama|Mystery|Thriller"/>
    <s v="Clint Eastwood"/>
    <s v="Blood Work "/>
    <n v="34356"/>
    <n v="18635"/>
    <s v="Rick Hoffman"/>
    <n v="1"/>
    <s v="boat|heart transplant|murder|serial killer|sister"/>
    <s v="http://www.imdb.com/title/tt0309377/?ref_=fn_tt_tt_1"/>
    <n v="260"/>
    <x v="0"/>
    <s v="USA"/>
    <s v="R"/>
    <n v="50000000"/>
    <n v="2002"/>
    <n v="1000"/>
    <n v="6.4"/>
    <n v="2.35"/>
    <n v="705"/>
  </r>
  <r>
    <s v="Color"/>
    <x v="427"/>
    <n v="146"/>
    <n v="110"/>
    <n v="9"/>
    <n v="95"/>
    <s v="Jason Connery"/>
    <n v="485"/>
    <n v="56932305"/>
    <s v="Action|Adventure|Comedy|Western"/>
    <s v="Xander Berkeley"/>
    <s v="Shanghai Noon "/>
    <n v="96690"/>
    <n v="939"/>
    <s v="Kate Luyben"/>
    <n v="2"/>
    <s v="19th century|chinese|princess|rescue|travel"/>
    <s v="http://www.imdb.com/title/tt0184894/?ref_=fn_tt_tt_1"/>
    <n v="293"/>
    <x v="0"/>
    <s v="USA"/>
    <s v="PG-13"/>
    <n v="55000000"/>
    <n v="2000"/>
    <n v="110"/>
    <n v="6.6"/>
    <n v="2.35"/>
    <n v="0"/>
  </r>
  <r>
    <s v="Color"/>
    <x v="1975"/>
    <n v="148"/>
    <n v="110"/>
    <n v="11"/>
    <n v="591"/>
    <s v="Damon Wayans Jr."/>
    <n v="2000"/>
    <n v="46813366"/>
    <s v="Comedy|Romance"/>
    <s v="Alison Brie"/>
    <s v="How to Be Single "/>
    <n v="39440"/>
    <n v="4882"/>
    <s v="Nicholas Braun"/>
    <n v="4"/>
    <s v="motor scooter|new york city|newborn baby|scooter|single"/>
    <s v="http://www.imdb.com/title/tt1292566/?ref_=fn_tt_tt_1"/>
    <n v="83"/>
    <x v="0"/>
    <s v="USA"/>
    <s v="R"/>
    <n v="38000000"/>
    <n v="2016"/>
    <n v="756"/>
    <n v="6.1"/>
    <n v="2.35"/>
    <n v="15000"/>
  </r>
  <r>
    <s v="Color"/>
    <x v="1976"/>
    <n v="151"/>
    <n v="110"/>
    <n v="335"/>
    <n v="34"/>
    <s v="Gary Lewis"/>
    <n v="838"/>
    <n v="21994911"/>
    <s v="Drama|Music"/>
    <s v="Julie Walters"/>
    <s v="Billy Elliot "/>
    <n v="98354"/>
    <n v="1122"/>
    <s v="Jamie Draven"/>
    <n v="0"/>
    <s v="audition|ballet|boxing|miner|miners strike"/>
    <s v="http://www.imdb.com/title/tt0249462/?ref_=fn_tt_tt_1"/>
    <n v="433"/>
    <x v="0"/>
    <s v="UK"/>
    <s v="R"/>
    <n v="5000000"/>
    <n v="2000"/>
    <n v="203"/>
    <n v="7.7"/>
    <n v="1.85"/>
    <n v="0"/>
  </r>
  <r>
    <s v="Color"/>
    <x v="1977"/>
    <n v="151"/>
    <n v="110"/>
    <n v="17"/>
    <n v="418"/>
    <s v="Emilia Clarke"/>
    <n v="11000"/>
    <n v="56154094"/>
    <s v="Drama|Romance"/>
    <s v="Sam Claflin"/>
    <s v="Me Before You "/>
    <n v="44723"/>
    <n v="21852"/>
    <s v="Brendan Coyle"/>
    <n v="0"/>
    <s v="accident|caretaker|economic hardship|quadriplegic|wheelchair"/>
    <s v="http://www.imdb.com/title/tt2674426/?ref_=fn_tt_tt_1"/>
    <n v="130"/>
    <x v="0"/>
    <s v="UK"/>
    <s v="PG-13"/>
    <n v="20000000"/>
    <n v="2016"/>
    <n v="10000"/>
    <n v="7.6"/>
    <n v="2.35"/>
    <n v="51000"/>
  </r>
  <r>
    <s v="Color"/>
    <x v="710"/>
    <n v="154"/>
    <n v="110"/>
    <n v="0"/>
    <n v="898"/>
    <s v="Kristin Scott Thomas"/>
    <n v="10000"/>
    <n v="180965237"/>
    <s v="Action|Adventure|Thriller"/>
    <s v="Tom Cruise"/>
    <s v="Mission: Impossible "/>
    <n v="300542"/>
    <n v="12760"/>
    <s v="Vanessa Redgrave"/>
    <n v="0"/>
    <s v="disguise|mission|spy|stealing|traitor"/>
    <s v="http://www.imdb.com/title/tt0117060/?ref_=fn_tt_tt_1"/>
    <n v="378"/>
    <x v="0"/>
    <s v="USA"/>
    <s v="PG-13"/>
    <n v="80000000"/>
    <n v="1996"/>
    <n v="1000"/>
    <n v="7.1"/>
    <n v="2.35"/>
    <n v="0"/>
  </r>
  <r>
    <s v="Color"/>
    <x v="1237"/>
    <n v="156"/>
    <n v="110"/>
    <n v="119"/>
    <n v="265"/>
    <s v="Pruitt Taylor Vince"/>
    <n v="11000"/>
    <n v="25167270"/>
    <s v="Comedy|Crime|Drama"/>
    <s v="Morgan Freeman"/>
    <s v="Nurse Betty "/>
    <n v="30119"/>
    <n v="12254"/>
    <s v="Kathleen Wilhoite"/>
    <n v="4"/>
    <s v="hospital|kansas city|obsession|salesman|soap opera"/>
    <s v="http://www.imdb.com/title/tt0171580/?ref_=fn_tt_tt_1"/>
    <n v="263"/>
    <x v="0"/>
    <s v="Germany"/>
    <s v="R"/>
    <n v="24000000"/>
    <n v="2000"/>
    <n v="592"/>
    <n v="6.3"/>
    <n v="2.35"/>
    <n v="455"/>
  </r>
  <r>
    <s v="Color"/>
    <x v="1096"/>
    <n v="159"/>
    <n v="110"/>
    <n v="425"/>
    <n v="148"/>
    <s v="Chi McBride"/>
    <n v="3000"/>
    <n v="28831145"/>
    <s v="Drama|Sport"/>
    <s v="Jennifer Garner"/>
    <s v="Draft Day "/>
    <n v="39357"/>
    <n v="3757"/>
    <s v="Patrick St. Esprit"/>
    <n v="1"/>
    <s v="cleveland browns|head coach|linebacker|nfl|team owner"/>
    <s v="http://www.imdb.com/title/tt2223990/?ref_=fn_tt_tt_1"/>
    <n v="113"/>
    <x v="0"/>
    <s v="USA"/>
    <s v="R"/>
    <n v="25000000"/>
    <n v="2014"/>
    <n v="466"/>
    <n v="6.8"/>
    <n v="2.35"/>
    <n v="14000"/>
  </r>
  <r>
    <s v="Color"/>
    <x v="1978"/>
    <n v="159"/>
    <n v="110"/>
    <n v="118"/>
    <n v="287"/>
    <s v="Spencer Wilding"/>
    <n v="11000"/>
    <n v="5773519"/>
    <s v="Drama|Horror|Sci-Fi|Thriller"/>
    <s v="Daniel Radcliffe"/>
    <s v="Victor Frankenstein "/>
    <n v="28618"/>
    <n v="12876"/>
    <s v="Daniel Mays"/>
    <n v="2"/>
    <s v="assistant|experiment|frankenstein|medical student|scientist"/>
    <s v="http://www.imdb.com/title/tt1976009/?ref_=fn_tt_tt_1"/>
    <n v="91"/>
    <x v="0"/>
    <s v="USA"/>
    <s v="PG-13"/>
    <n v="40000000"/>
    <n v="2015"/>
    <n v="1000"/>
    <n v="6"/>
    <n v="2.35"/>
    <n v="11000"/>
  </r>
  <r>
    <s v="Color"/>
    <x v="1978"/>
    <n v="159"/>
    <n v="110"/>
    <n v="118"/>
    <n v="287"/>
    <s v="Spencer Wilding"/>
    <n v="11000"/>
    <n v="5773519"/>
    <s v="Drama|Horror|Sci-Fi|Thriller"/>
    <s v="Daniel Radcliffe"/>
    <s v="Victor Frankenstein "/>
    <n v="28621"/>
    <n v="12876"/>
    <s v="Daniel Mays"/>
    <n v="2"/>
    <s v="assistant|experiment|frankenstein|medical student|scientist"/>
    <s v="http://www.imdb.com/title/tt1976009/?ref_=fn_tt_tt_1"/>
    <n v="91"/>
    <x v="0"/>
    <s v="USA"/>
    <s v="PG-13"/>
    <n v="40000000"/>
    <n v="2015"/>
    <n v="1000"/>
    <n v="6"/>
    <n v="2.35"/>
    <n v="11000"/>
  </r>
  <r>
    <s v="Color"/>
    <x v="1896"/>
    <n v="161"/>
    <n v="110"/>
    <n v="72"/>
    <n v="789"/>
    <s v="Dorian Missick"/>
    <n v="18000"/>
    <n v="67061228"/>
    <s v="Action|Comedy|Romance"/>
    <s v="Gerard Butler"/>
    <s v="The Bounty Hunter "/>
    <n v="96565"/>
    <n v="21554"/>
    <s v="Peter Greene"/>
    <n v="1"/>
    <s v="bounty hunter|death|murder|police officer|reporter"/>
    <s v="http://www.imdb.com/title/tt1038919/?ref_=fn_tt_tt_1"/>
    <n v="135"/>
    <x v="0"/>
    <s v="USA"/>
    <s v="PG-13"/>
    <n v="40000000"/>
    <n v="2010"/>
    <n v="1000"/>
    <n v="5.5"/>
    <n v="2.35"/>
    <n v="0"/>
  </r>
  <r>
    <s v="Color"/>
    <x v="978"/>
    <n v="164"/>
    <n v="110"/>
    <n v="82"/>
    <n v="177"/>
    <s v="Gert Fröbe"/>
    <n v="387"/>
    <n v="51100000"/>
    <s v="Action|Adventure|Thriller"/>
    <s v="Honor Blackman"/>
    <s v="Goldfinger "/>
    <n v="139432"/>
    <n v="1198"/>
    <s v="Lois Maxwell"/>
    <n v="2"/>
    <s v="bikini|covered in melted gold|fort knox|gold|pilot"/>
    <s v="http://www.imdb.com/title/tt0058150/?ref_=fn_tt_tt_1"/>
    <n v="418"/>
    <x v="0"/>
    <s v="UK"/>
    <s v="Approved"/>
    <n v="3000000"/>
    <n v="1964"/>
    <n v="202"/>
    <n v="7.8"/>
    <n v="1.37"/>
    <n v="0"/>
  </r>
  <r>
    <s v="Color"/>
    <x v="1237"/>
    <n v="165"/>
    <n v="110"/>
    <n v="119"/>
    <n v="332"/>
    <s v="Justin Chambers"/>
    <n v="1000"/>
    <n v="39263506"/>
    <s v="Crime|Drama|Thriller"/>
    <s v="Jay Hernandez"/>
    <s v="Lakeview Terrace "/>
    <n v="40469"/>
    <n v="2382"/>
    <s v="Robert Pine"/>
    <n v="1"/>
    <s v="interracial couple|lapd|male nudity|neighbor|nudity"/>
    <s v="http://www.imdb.com/title/tt0947802/?ref_=fn_tt_tt_1"/>
    <n v="135"/>
    <x v="0"/>
    <s v="USA"/>
    <s v="PG-13"/>
    <n v="22000000"/>
    <n v="2008"/>
    <n v="931"/>
    <n v="6.1"/>
    <n v="2.35"/>
    <n v="0"/>
  </r>
  <r>
    <s v="Color"/>
    <x v="1979"/>
    <n v="169"/>
    <n v="110"/>
    <n v="179"/>
    <n v="734"/>
    <s v="Lea Thompson"/>
    <n v="12000"/>
    <n v="13998282"/>
    <s v="Action|Drama|Fantasy|Mystery|Thriller"/>
    <s v="Nicolas Cage"/>
    <s v="Left Behind "/>
    <n v="24854"/>
    <n v="15044"/>
    <s v="Quinton Aaron"/>
    <n v="1"/>
    <s v="bible quote|chaos|faith|riot|shrine"/>
    <s v="http://www.imdb.com/title/tt2467046/?ref_=fn_tt_tt_1"/>
    <n v="374"/>
    <x v="0"/>
    <s v="USA"/>
    <s v="PG-13"/>
    <n v="16000000"/>
    <n v="2014"/>
    <n v="1000"/>
    <n v="3.1"/>
    <n v="2.35"/>
    <n v="31000"/>
  </r>
  <r>
    <s v="Color"/>
    <x v="785"/>
    <n v="170"/>
    <n v="110"/>
    <n v="52"/>
    <n v="651"/>
    <s v="Dennis Quaid"/>
    <n v="10000"/>
    <n v="41102171"/>
    <s v="Comedy|Drama|Romance"/>
    <s v="Anna Kendrick"/>
    <s v="What to Expect When You're Expecting "/>
    <n v="57266"/>
    <n v="13396"/>
    <s v="Thomas Lennon"/>
    <n v="12"/>
    <s v="baby|expecting twins|hawaiian shirt|photographer|pregnancy"/>
    <s v="http://www.imdb.com/title/tt1586265/?ref_=fn_tt_tt_1"/>
    <n v="89"/>
    <x v="0"/>
    <s v="USA"/>
    <s v="PG-13"/>
    <n v="40000000"/>
    <n v="2012"/>
    <n v="2000"/>
    <n v="5.7"/>
    <n v="2.35"/>
    <n v="14000"/>
  </r>
  <r>
    <s v="Color"/>
    <x v="1351"/>
    <n v="173"/>
    <n v="110"/>
    <n v="12000"/>
    <n v="555"/>
    <s v="Tom Skerritt"/>
    <n v="10000"/>
    <n v="176781728"/>
    <s v="Action|Drama|Romance"/>
    <s v="Tom Cruise"/>
    <s v="Top Gun "/>
    <n v="219171"/>
    <n v="13069"/>
    <s v="Adrian Pasdar"/>
    <n v="2"/>
    <s v="flying|gay subtext|machismo|male objectification|pilot"/>
    <s v="http://www.imdb.com/title/tt0092099/?ref_=fn_tt_tt_1"/>
    <n v="388"/>
    <x v="0"/>
    <s v="USA"/>
    <s v="PG"/>
    <n v="15000000"/>
    <n v="1986"/>
    <n v="1000"/>
    <n v="6.9"/>
    <n v="1.33"/>
    <n v="19000"/>
  </r>
  <r>
    <s v="Color"/>
    <x v="1980"/>
    <n v="175"/>
    <n v="110"/>
    <n v="2000"/>
    <n v="636"/>
    <s v="T.J. Thyne"/>
    <n v="1000"/>
    <n v="260031035"/>
    <s v="Comedy|Family|Fantasy"/>
    <s v="Clint Howard"/>
    <s v="How the Grinch Stole Christmas "/>
    <n v="141414"/>
    <n v="4146"/>
    <s v="Molly Shannon"/>
    <n v="0"/>
    <s v="box office hit|christmas|materialism|public humiliation|snowflake"/>
    <s v="http://www.imdb.com/title/tt0170016/?ref_=fn_tt_tt_1"/>
    <n v="482"/>
    <x v="0"/>
    <s v="USA"/>
    <s v="PG"/>
    <n v="123000000"/>
    <n v="2000"/>
    <n v="722"/>
    <n v="6"/>
    <n v="1.85"/>
    <n v="0"/>
  </r>
  <r>
    <s v="Color"/>
    <x v="1981"/>
    <n v="184"/>
    <n v="110"/>
    <n v="45"/>
    <n v="595"/>
    <s v="Traci Lords"/>
    <n v="886"/>
    <n v="70001065"/>
    <s v="Action|Horror"/>
    <s v="Sanaa Lathan"/>
    <s v="Blade "/>
    <n v="191437"/>
    <n v="3174"/>
    <s v="Udo Kier"/>
    <n v="1"/>
    <s v="1990s|blade|blood|vampire|vampire hunter"/>
    <s v="http://www.imdb.com/title/tt0120611/?ref_=fn_tt_tt_1"/>
    <n v="582"/>
    <x v="0"/>
    <s v="USA"/>
    <s v="R"/>
    <n v="45000000"/>
    <n v="1998"/>
    <n v="650"/>
    <n v="7.1"/>
    <n v="2.35"/>
    <n v="0"/>
  </r>
  <r>
    <s v="Color"/>
    <x v="1982"/>
    <n v="184"/>
    <n v="110"/>
    <n v="92"/>
    <n v="177"/>
    <s v="Jack Lord"/>
    <n v="650"/>
    <n v="16067035"/>
    <s v="Action|Adventure|Thriller"/>
    <s v="Ursula Andress"/>
    <s v="Dr. No "/>
    <n v="116642"/>
    <n v="1421"/>
    <s v="Lois Maxwell"/>
    <n v="4"/>
    <s v="british secret service|hand to hand combat|murder|official james bond series|terrorist plot"/>
    <s v="http://www.imdb.com/title/tt0055928/?ref_=fn_tt_tt_1"/>
    <n v="389"/>
    <x v="0"/>
    <s v="UK"/>
    <s v="Approved"/>
    <n v="1100000"/>
    <n v="1962"/>
    <n v="275"/>
    <n v="7.3"/>
    <n v="1.37"/>
    <n v="5000"/>
  </r>
  <r>
    <s v="Color"/>
    <x v="1983"/>
    <n v="190"/>
    <n v="110"/>
    <n v="115"/>
    <n v="103"/>
    <s v="Vinessa Shaw"/>
    <n v="812"/>
    <n v="3148482"/>
    <s v="Drama|Romance"/>
    <s v="Isabella Rossellini"/>
    <s v="Two Lovers "/>
    <n v="29613"/>
    <n v="1540"/>
    <s v="Samantha Ivers"/>
    <n v="0"/>
    <s v="jewish|love|married man|neighbor|photograph"/>
    <s v="http://www.imdb.com/title/tt1103275/?ref_=fn_tt_tt_1"/>
    <n v="98"/>
    <x v="0"/>
    <s v="USA"/>
    <s v="R"/>
    <n v="12000000"/>
    <n v="2008"/>
    <n v="580"/>
    <n v="7.1"/>
    <n v="2.35"/>
    <n v="0"/>
  </r>
  <r>
    <s v="Color"/>
    <x v="1697"/>
    <n v="190"/>
    <n v="110"/>
    <n v="37"/>
    <n v="268"/>
    <s v="Laz Alonso"/>
    <n v="10000"/>
    <n v="10324441"/>
    <s v="Action|Drama|Thriller"/>
    <s v="Alexander Skarsgård"/>
    <s v="Straw Dogs "/>
    <n v="27117"/>
    <n v="11431"/>
    <s v="Rhys Coiro"/>
    <n v="1"/>
    <s v="gang rape|panties pulled down|rape|rape victim|sexual humiliation"/>
    <s v="http://www.imdb.com/title/tt0999913/?ref_=fn_tt_tt_1"/>
    <n v="140"/>
    <x v="0"/>
    <s v="USA"/>
    <s v="R"/>
    <n v="25000000"/>
    <n v="2011"/>
    <n v="826"/>
    <n v="5.8"/>
    <n v="2.35"/>
    <n v="7000"/>
  </r>
  <r>
    <s v="Color"/>
    <x v="1984"/>
    <n v="194"/>
    <n v="110"/>
    <n v="10"/>
    <n v="844"/>
    <s v="Hayley Atwell"/>
    <n v="3000"/>
    <n v="13823741"/>
    <s v="Biography|Drama|History|Romance"/>
    <s v="Dominic Cooper"/>
    <s v="The Duchess "/>
    <n v="61777"/>
    <n v="6420"/>
    <s v="Charlotte Rampling"/>
    <n v="3"/>
    <s v="duchess|duke|heir|infidelity|marriage"/>
    <s v="http://www.imdb.com/title/tt0864761/?ref_=fn_tt_tt_1"/>
    <n v="140"/>
    <x v="0"/>
    <s v="UK"/>
    <s v="PG-13"/>
    <n v="13500000"/>
    <n v="2008"/>
    <n v="2000"/>
    <n v="6.9"/>
    <n v="2.35"/>
    <n v="0"/>
  </r>
  <r>
    <s v="Color"/>
    <x v="1978"/>
    <n v="202"/>
    <n v="110"/>
    <n v="118"/>
    <n v="1000"/>
    <s v="Morgan Freeman"/>
    <n v="13000"/>
    <n v="22494487"/>
    <s v="Crime|Drama|Mystery|Thriller"/>
    <s v="Bruce Willis"/>
    <s v="Lucky Number Slevin "/>
    <n v="262153"/>
    <n v="26451"/>
    <s v="Dorian Missick"/>
    <n v="3"/>
    <s v="coroner|death|gay son|love|mistaken identity"/>
    <s v="http://www.imdb.com/title/tt0425210/?ref_=fn_tt_tt_1"/>
    <n v="507"/>
    <x v="0"/>
    <s v="Germany"/>
    <s v="R"/>
    <n v="27000000"/>
    <n v="2006"/>
    <n v="11000"/>
    <n v="7.8"/>
    <n v="2.35"/>
    <n v="10000"/>
  </r>
  <r>
    <s v="Color"/>
    <x v="1978"/>
    <n v="202"/>
    <n v="110"/>
    <n v="118"/>
    <n v="1000"/>
    <s v="Morgan Freeman"/>
    <n v="13000"/>
    <n v="22494487"/>
    <s v="Crime|Drama|Mystery|Thriller"/>
    <s v="Bruce Willis"/>
    <s v="Lucky Number Slevin "/>
    <n v="262160"/>
    <n v="26451"/>
    <s v="Dorian Missick"/>
    <n v="3"/>
    <s v="coroner|death|gay son|love|mistaken identity"/>
    <s v="http://www.imdb.com/title/tt0425210/?ref_=fn_tt_tt_1"/>
    <n v="507"/>
    <x v="0"/>
    <s v="Germany"/>
    <s v="R"/>
    <n v="27000000"/>
    <n v="2006"/>
    <n v="11000"/>
    <n v="7.8"/>
    <n v="2.35"/>
    <n v="10000"/>
  </r>
  <r>
    <s v=" Black and White"/>
    <x v="1981"/>
    <n v="202"/>
    <n v="110"/>
    <n v="45"/>
    <n v="845"/>
    <s v="Max Ryan"/>
    <n v="1000"/>
    <n v="66462600"/>
    <s v="Action|Adventure|Fantasy|Sci-Fi"/>
    <s v="Jason Flemyng"/>
    <s v="The League of Extraordinary Gentlemen "/>
    <n v="141533"/>
    <n v="4714"/>
    <s v="Tony Curran"/>
    <n v="3"/>
    <s v="box office flop|captain nemo|dorian gray|invisible man|steampunk"/>
    <s v="http://www.imdb.com/title/tt0311429/?ref_=fn_tt_tt_1"/>
    <n v="786"/>
    <x v="0"/>
    <s v="USA"/>
    <s v="PG-13"/>
    <n v="78000000"/>
    <n v="2003"/>
    <n v="872"/>
    <n v="5.8"/>
    <n v="2.35"/>
    <n v="0"/>
  </r>
  <r>
    <s v="Color"/>
    <x v="1985"/>
    <n v="211"/>
    <n v="110"/>
    <n v="17000"/>
    <n v="595"/>
    <s v="Albert Brooks"/>
    <n v="22000"/>
    <m/>
    <s v="Crime|Drama"/>
    <s v="Robert De Niro"/>
    <s v="Taxi Driver "/>
    <n v="507063"/>
    <n v="23525"/>
    <s v="Peter Boyle"/>
    <n v="1"/>
    <s v="loner|neo noir|night shift|taxi driver|vigilante"/>
    <s v="http://www.imdb.com/title/tt0075314/?ref_=fn_tt_tt_1"/>
    <n v="881"/>
    <x v="0"/>
    <s v="USA"/>
    <s v="R"/>
    <n v="1300000"/>
    <n v="1976"/>
    <n v="745"/>
    <n v="8.3000000000000007"/>
    <n v="1.85"/>
    <n v="35000"/>
  </r>
  <r>
    <s v="Color"/>
    <x v="1986"/>
    <n v="216"/>
    <n v="110"/>
    <n v="16"/>
    <n v="11"/>
    <s v="Jason Cottle"/>
    <n v="93"/>
    <n v="70011073"/>
    <s v="Action|Adventure|Drama|Thriller|War"/>
    <s v="Alex Veadov"/>
    <s v="Act of Valor "/>
    <n v="57996"/>
    <n v="146"/>
    <s v="Rorke Denver"/>
    <n v="0"/>
    <s v="mission|navy seal|terrorist|torture|valor"/>
    <s v="http://www.imdb.com/title/tt1591479/?ref_=fn_tt_tt_1"/>
    <n v="349"/>
    <x v="0"/>
    <s v="USA"/>
    <s v="R"/>
    <n v="12000000"/>
    <n v="2012"/>
    <n v="17"/>
    <n v="6.5"/>
    <n v="2.35"/>
    <n v="15000"/>
  </r>
  <r>
    <s v="Color"/>
    <x v="455"/>
    <n v="220"/>
    <n v="110"/>
    <n v="0"/>
    <n v="327"/>
    <s v="Anjelica Huston"/>
    <n v="13000"/>
    <n v="52353636"/>
    <s v="Comedy|Drama"/>
    <s v="Bill Murray"/>
    <s v="The Royal Tenenbaums "/>
    <n v="209133"/>
    <n v="14609"/>
    <s v="Seymour Cassel"/>
    <n v="1"/>
    <s v="brother brother relationship|family relationships|father daughter relationship|genius|thrown through a window"/>
    <s v="http://www.imdb.com/title/tt0265666/?ref_=fn_tt_tt_1"/>
    <n v="962"/>
    <x v="0"/>
    <s v="USA"/>
    <s v="R"/>
    <n v="21000000"/>
    <n v="2001"/>
    <n v="1000"/>
    <n v="7.6"/>
    <n v="2.35"/>
    <n v="0"/>
  </r>
  <r>
    <s v="Color"/>
    <x v="1180"/>
    <n v="228"/>
    <n v="110"/>
    <n v="545"/>
    <n v="5000"/>
    <s v="Logan Lerman"/>
    <n v="14000"/>
    <n v="20315324"/>
    <s v="Action|Adventure|Romance"/>
    <s v="Milla Jovovich"/>
    <s v="The Three Musketeers "/>
    <n v="88542"/>
    <n v="27694"/>
    <s v="Orlando Bloom"/>
    <n v="8"/>
    <s v="box office flop|cardinal richelieu|critically bashed|duel|musketeer"/>
    <s v="http://www.imdb.com/title/tt1509767/?ref_=fn_tt_tt_1"/>
    <n v="254"/>
    <x v="0"/>
    <s v="Germany"/>
    <s v="PG-13"/>
    <n v="75000000"/>
    <n v="2011"/>
    <n v="8000"/>
    <n v="5.8"/>
    <n v="2.35"/>
    <n v="19000"/>
  </r>
  <r>
    <s v="Color"/>
    <x v="1480"/>
    <n v="234"/>
    <n v="110"/>
    <n v="532"/>
    <n v="461"/>
    <s v="Frances Fisher"/>
    <n v="3000"/>
    <n v="47456450"/>
    <s v="Action|Drama|Thriller"/>
    <s v="Jennifer Garner"/>
    <s v="The Kingdom "/>
    <n v="101386"/>
    <n v="5187"/>
    <s v="Tim McGraw"/>
    <n v="1"/>
    <s v="al qaeda|bomb making|fbi|saudi arabia|stabbed in the crotch"/>
    <s v="http://www.imdb.com/title/tt0431197/?ref_=fn_tt_tt_1"/>
    <n v="289"/>
    <x v="0"/>
    <s v="USA"/>
    <s v="R"/>
    <n v="70000000"/>
    <n v="2007"/>
    <n v="638"/>
    <n v="7.1"/>
    <n v="2.35"/>
    <n v="0"/>
  </r>
  <r>
    <s v="Color"/>
    <x v="476"/>
    <n v="236"/>
    <n v="110"/>
    <n v="168"/>
    <n v="96"/>
    <s v="Eddie Marsan"/>
    <n v="3000"/>
    <n v="39825798"/>
    <s v="Drama|Mystery|Romance|Thriller"/>
    <s v="Rufus Sewell"/>
    <s v="The Illusionist "/>
    <n v="295375"/>
    <n v="4210"/>
    <s v="Jake Wood"/>
    <n v="3"/>
    <s v="duchess|illusionist|magician|prince|supernatural power"/>
    <s v="http://www.imdb.com/title/tt0443543/?ref_=fn_tt_tt_1"/>
    <n v="645"/>
    <x v="0"/>
    <s v="USA"/>
    <s v="PG-13"/>
    <n v="16000000"/>
    <n v="2006"/>
    <n v="979"/>
    <n v="7.6"/>
    <n v="1.85"/>
    <n v="15000"/>
  </r>
  <r>
    <s v="Color"/>
    <x v="1987"/>
    <n v="248"/>
    <n v="110"/>
    <n v="282"/>
    <n v="103"/>
    <s v="Alexander Skarsgård"/>
    <n v="11000"/>
    <n v="124051759"/>
    <s v="Action|Adventure|Drama|Romance"/>
    <s v="Christoph Waltz"/>
    <s v="The Legend of Tarzan "/>
    <n v="42372"/>
    <n v="21175"/>
    <s v="Casper Crump"/>
    <n v="2"/>
    <s v="africa|capture|jungle|male objectification|tarzan"/>
    <s v="http://www.imdb.com/title/tt0918940/?ref_=fn_tt_tt_1"/>
    <n v="239"/>
    <x v="0"/>
    <s v="USA"/>
    <s v="PG-13"/>
    <n v="180000000"/>
    <n v="2016"/>
    <n v="10000"/>
    <n v="6.6"/>
    <n v="2.35"/>
    <n v="29000"/>
  </r>
  <r>
    <s v="Color"/>
    <x v="1148"/>
    <n v="265"/>
    <n v="110"/>
    <n v="160"/>
    <n v="427"/>
    <s v="Dave Legeno"/>
    <n v="771"/>
    <n v="16005978"/>
    <s v="Crime|Mystery|Thriller"/>
    <s v="Pam Ferris"/>
    <s v="The Raven "/>
    <n v="72886"/>
    <n v="2356"/>
    <s v="Kevin McNally"/>
    <n v="1"/>
    <s v="mask|murder|newspaper|poem|serial killer"/>
    <s v="http://www.imdb.com/title/tt1486192/?ref_=fn_tt_tt_1"/>
    <n v="190"/>
    <x v="0"/>
    <s v="USA"/>
    <s v="R"/>
    <n v="26000000"/>
    <n v="2012"/>
    <n v="570"/>
    <n v="6.4"/>
    <n v="2.35"/>
    <n v="35000"/>
  </r>
  <r>
    <s v="Color"/>
    <x v="219"/>
    <n v="265"/>
    <n v="110"/>
    <n v="88"/>
    <n v="11000"/>
    <s v="Dwayne Johnson"/>
    <n v="13000"/>
    <n v="130313314"/>
    <s v="Action|Adventure|Comedy"/>
    <s v="Bill Murray"/>
    <s v="Get Smart "/>
    <n v="168172"/>
    <n v="44798"/>
    <s v="Anne Hathaway"/>
    <n v="1"/>
    <s v="airplane|misunderstanding|obese woman|overweight woman|spy"/>
    <s v="http://www.imdb.com/title/tt0425061/?ref_=fn_tt_tt_1"/>
    <n v="380"/>
    <x v="0"/>
    <s v="USA"/>
    <s v="PG-13"/>
    <n v="80000000"/>
    <n v="2008"/>
    <n v="12000"/>
    <n v="6.5"/>
    <n v="1.85"/>
    <n v="0"/>
  </r>
  <r>
    <s v="Color"/>
    <x v="1988"/>
    <n v="271"/>
    <n v="110"/>
    <n v="152"/>
    <n v="27"/>
    <s v="Michael J. Burg"/>
    <n v="22000"/>
    <n v="28747570"/>
    <s v="Biography|Crime|Drama"/>
    <s v="Philip Seymour Hoffman"/>
    <s v="Capote "/>
    <n v="100571"/>
    <n v="22140"/>
    <s v="Kwesi Ameyaw"/>
    <n v="1"/>
    <s v="book|holcomb kansas|kansas|killer|truman capote"/>
    <s v="http://www.imdb.com/title/tt0379725/?ref_=fn_tt_tt_1"/>
    <n v="416"/>
    <x v="0"/>
    <s v="Canada"/>
    <s v="R"/>
    <n v="7000000"/>
    <n v="2005"/>
    <n v="68"/>
    <n v="7.4"/>
    <n v="2.35"/>
    <n v="0"/>
  </r>
  <r>
    <s v="Color"/>
    <x v="814"/>
    <n v="284"/>
    <n v="110"/>
    <n v="0"/>
    <n v="559"/>
    <s v="Freddy Rodríguez"/>
    <n v="3000"/>
    <n v="42272747"/>
    <s v="Drama|Fantasy|Mystery|Thriller"/>
    <s v="Bryce Dallas Howard"/>
    <s v="Lady in the Water "/>
    <n v="78635"/>
    <n v="5609"/>
    <s v="Bob Balaban"/>
    <n v="1"/>
    <s v="apartment|bedtime story|eagle|stuttering|swimming pool"/>
    <s v="http://www.imdb.com/title/tt0452637/?ref_=fn_tt_tt_1"/>
    <n v="1040"/>
    <x v="0"/>
    <s v="USA"/>
    <s v="PG-13"/>
    <n v="70000000"/>
    <n v="2006"/>
    <n v="579"/>
    <n v="5.6"/>
    <n v="1.85"/>
    <n v="0"/>
  </r>
  <r>
    <s v="Color"/>
    <x v="1831"/>
    <n v="284"/>
    <n v="110"/>
    <n v="763"/>
    <n v="222"/>
    <s v="Daniel Sharman"/>
    <n v="15000"/>
    <n v="83503161"/>
    <s v="Action|Drama|Fantasy|Romance"/>
    <s v="Henry Cavill"/>
    <s v="Immortals "/>
    <n v="138190"/>
    <n v="16691"/>
    <s v="Steve Byers"/>
    <n v="1"/>
    <s v="burned alive|castration|olympus|torture|torture device"/>
    <s v="http://www.imdb.com/title/tt1253864/?ref_=fn_tt_tt_1"/>
    <n v="405"/>
    <x v="0"/>
    <s v="USA"/>
    <s v="R"/>
    <n v="75000000"/>
    <n v="2011"/>
    <n v="1000"/>
    <n v="6.1"/>
    <n v="1.85"/>
    <n v="30000"/>
  </r>
  <r>
    <s v="Color"/>
    <x v="1561"/>
    <n v="287"/>
    <n v="110"/>
    <n v="0"/>
    <n v="1000"/>
    <s v="Kevin Zegers"/>
    <n v="3000"/>
    <n v="58885635"/>
    <s v="Action|Horror|Thriller"/>
    <s v="Ty Burrell"/>
    <s v="Dawn of the Dead "/>
    <n v="194422"/>
    <n v="10438"/>
    <s v="Mekhi Phifer"/>
    <n v="0"/>
    <s v="mall|mayhem|nurse|rear entry sex|survival horror"/>
    <s v="http://www.imdb.com/title/tt0363547/?ref_=fn_tt_tt_1"/>
    <n v="1057"/>
    <x v="0"/>
    <s v="USA"/>
    <s v="R"/>
    <n v="26000000"/>
    <n v="2004"/>
    <n v="2000"/>
    <n v="7.4"/>
    <n v="2.35"/>
    <n v="7000"/>
  </r>
  <r>
    <s v="Color"/>
    <x v="1561"/>
    <n v="287"/>
    <n v="110"/>
    <n v="0"/>
    <n v="1000"/>
    <s v="Kevin Zegers"/>
    <n v="3000"/>
    <n v="58885635"/>
    <s v="Action|Horror|Thriller"/>
    <s v="Ty Burrell"/>
    <s v="Dawn of the Dead "/>
    <n v="194426"/>
    <n v="10438"/>
    <s v="Mekhi Phifer"/>
    <n v="0"/>
    <s v="mall|mayhem|nurse|rear entry sex|survival horror"/>
    <s v="http://www.imdb.com/title/tt0363547/?ref_=fn_tt_tt_1"/>
    <n v="1057"/>
    <x v="0"/>
    <s v="USA"/>
    <s v="R"/>
    <n v="26000000"/>
    <n v="2004"/>
    <n v="2000"/>
    <n v="7.4"/>
    <n v="2.35"/>
    <n v="7000"/>
  </r>
  <r>
    <s v="Color"/>
    <x v="1730"/>
    <n v="316"/>
    <n v="110"/>
    <n v="335"/>
    <n v="988"/>
    <s v="Morgan Freeman"/>
    <n v="11000"/>
    <n v="134568845"/>
    <s v="Action|Crime|Fantasy|Thriller"/>
    <s v="Angelina Jolie Pitt"/>
    <s v="Wanted "/>
    <n v="299852"/>
    <n v="25763"/>
    <s v="Common"/>
    <n v="0"/>
    <s v="assassin|bobble head doll|femme fatale|rejuvenation|strong female lead"/>
    <s v="http://www.imdb.com/title/tt0493464/?ref_=fn_tt_tt_1"/>
    <n v="713"/>
    <x v="0"/>
    <s v="USA"/>
    <s v="R"/>
    <n v="75000000"/>
    <n v="2008"/>
    <n v="11000"/>
    <n v="6.7"/>
    <n v="2.35"/>
    <n v="0"/>
  </r>
  <r>
    <s v="Color"/>
    <x v="585"/>
    <n v="324"/>
    <n v="110"/>
    <n v="0"/>
    <n v="11000"/>
    <s v="Alex Pettyfer"/>
    <n v="17000"/>
    <n v="113709992"/>
    <s v="Comedy|Drama"/>
    <s v="Channing Tatum"/>
    <s v="Magic Mike "/>
    <n v="108843"/>
    <n v="46646"/>
    <s v="Matthew McConaughey"/>
    <n v="1"/>
    <s v="bank|male nudity|male objectification|male stripper|stripper"/>
    <s v="http://www.imdb.com/title/tt1915581/?ref_=fn_tt_tt_1"/>
    <n v="281"/>
    <x v="0"/>
    <s v="USA"/>
    <s v="R"/>
    <n v="7000000"/>
    <n v="2012"/>
    <n v="15000"/>
    <n v="6.1"/>
    <n v="2.35"/>
    <n v="54000"/>
  </r>
  <r>
    <s v="Color"/>
    <x v="1989"/>
    <n v="363"/>
    <n v="110"/>
    <n v="584"/>
    <n v="74"/>
    <s v="Kang-ho Song"/>
    <n v="629"/>
    <n v="2201412"/>
    <s v="Comedy|Drama|Horror|Sci-Fi"/>
    <s v="Doona Bae"/>
    <s v="The Host "/>
    <n v="68883"/>
    <n v="1173"/>
    <s v="Ah-sung Ko"/>
    <n v="0"/>
    <s v="daughter|han river|monster|river|seoul"/>
    <s v="http://www.imdb.com/title/tt0468492/?ref_=fn_tt_tt_1"/>
    <n v="279"/>
    <x v="31"/>
    <s v="South Korea"/>
    <s v="R"/>
    <n v="12215500000"/>
    <n v="2006"/>
    <n v="398"/>
    <n v="7"/>
    <n v="1.85"/>
    <n v="7000"/>
  </r>
  <r>
    <s v="Color"/>
    <x v="1869"/>
    <n v="401"/>
    <n v="110"/>
    <n v="454"/>
    <n v="816"/>
    <s v="Gabourey Sidibe"/>
    <n v="2000"/>
    <n v="14989761"/>
    <s v="Comedy|Crime"/>
    <s v="Abbie Cornish"/>
    <s v="Seven Psychopaths "/>
    <n v="185845"/>
    <n v="4757"/>
    <s v="Michael Stuhlbarg"/>
    <n v="7"/>
    <s v="dognapping|gangster|misfiring gun|screenwriter|shih tzu"/>
    <s v="http://www.imdb.com/title/tt1931533/?ref_=fn_tt_tt_1"/>
    <n v="284"/>
    <x v="0"/>
    <s v="UK"/>
    <s v="R"/>
    <n v="15000000"/>
    <n v="2012"/>
    <n v="906"/>
    <n v="7.2"/>
    <n v="2.35"/>
    <n v="52000"/>
  </r>
  <r>
    <s v="Color"/>
    <x v="1731"/>
    <n v="411"/>
    <n v="110"/>
    <n v="301"/>
    <n v="412"/>
    <s v="Victoria Leigh"/>
    <n v="1000"/>
    <n v="48056940"/>
    <s v="Horror|Mystery"/>
    <s v="Danielle Kotch"/>
    <s v="Sinister "/>
    <n v="155153"/>
    <n v="2239"/>
    <s v="James Ransone"/>
    <n v="0"/>
    <s v="book|found footage|research|snuff film|writer"/>
    <s v="http://www.imdb.com/title/tt1922777/?ref_=fn_tt_tt_1"/>
    <n v="524"/>
    <x v="0"/>
    <s v="USA"/>
    <s v="R"/>
    <n v="3000000"/>
    <n v="2012"/>
    <n v="419"/>
    <n v="6.8"/>
    <n v="2.35"/>
    <n v="58000"/>
  </r>
  <r>
    <s v="Color"/>
    <x v="1184"/>
    <n v="493"/>
    <n v="110"/>
    <n v="1000"/>
    <n v="538"/>
    <s v="Jeff Bridges"/>
    <n v="13000"/>
    <n v="171031347"/>
    <s v="Adventure|Drama|Western"/>
    <s v="Matt Damon"/>
    <s v="True Grit "/>
    <n v="240962"/>
    <n v="25964"/>
    <s v="Bruce Green"/>
    <n v="0"/>
    <s v="arkansas|murder|sheriff|texas ranger|u.s. marshal"/>
    <s v="http://www.imdb.com/title/tt1403865/?ref_=fn_tt_tt_1"/>
    <n v="724"/>
    <x v="0"/>
    <s v="USA"/>
    <s v="PG-13"/>
    <n v="38000000"/>
    <n v="2010"/>
    <n v="12000"/>
    <n v="7.7"/>
    <n v="2.35"/>
    <n v="36000"/>
  </r>
  <r>
    <s v="Color"/>
    <x v="1990"/>
    <n v="1"/>
    <n v="111"/>
    <n v="0"/>
    <n v="426"/>
    <s v="Luke Perry"/>
    <n v="657"/>
    <m/>
    <s v="Drama"/>
    <s v="Justin Baldoni"/>
    <s v="A Fine Step "/>
    <n v="207"/>
    <n v="2677"/>
    <s v="Leonor Varela"/>
    <n v="0"/>
    <s v=""/>
    <s v="http://www.imdb.com/title/tt1604100/?ref_=fn_tt_tt_1"/>
    <n v="1"/>
    <x v="3"/>
    <s v="USA"/>
    <s v="PG"/>
    <n v="1000000"/>
    <n v="2014"/>
    <n v="608"/>
    <n v="5.3"/>
    <m/>
    <n v="212"/>
  </r>
  <r>
    <s v="Color"/>
    <x v="1991"/>
    <n v="1"/>
    <n v="111"/>
    <n v="0"/>
    <n v="247"/>
    <s v="Kelly LeBrock"/>
    <n v="1000"/>
    <n v="14616"/>
    <s v="Drama"/>
    <s v="Christopher Lambert"/>
    <s v="10 Days in a Madhouse "/>
    <n v="314"/>
    <n v="2059"/>
    <s v="Alexandra Callas"/>
    <n v="1"/>
    <s v=""/>
    <s v="http://www.imdb.com/title/tt3453052/?ref_=fn_tt_tt_1"/>
    <n v="10"/>
    <x v="0"/>
    <s v="USA"/>
    <s v="R"/>
    <n v="12000000"/>
    <n v="2015"/>
    <n v="445"/>
    <n v="7.5"/>
    <n v="1.85"/>
    <n v="26000"/>
  </r>
  <r>
    <s v="Color"/>
    <x v="1992"/>
    <n v="4"/>
    <n v="111"/>
    <n v="21"/>
    <n v="685"/>
    <s v="Essence Atkins"/>
    <n v="761"/>
    <m/>
    <s v="Comedy|Drama"/>
    <s v="Christian Keyes"/>
    <s v="Dysfunctional Friends "/>
    <n v="686"/>
    <n v="4306"/>
    <s v="Tatyana Ali"/>
    <n v="13"/>
    <s v="ex boyfriend ex girlfriend relationship|gossip|inheritance|mansion|reference to howard university"/>
    <s v="http://www.imdb.com/title/tt1653002/?ref_=fn_tt_tt_1"/>
    <n v="8"/>
    <x v="0"/>
    <s v="USA"/>
    <s v="Not Rated"/>
    <n v="1800000"/>
    <n v="2012"/>
    <n v="713"/>
    <n v="5.4"/>
    <n v="1.85"/>
    <n v="569"/>
  </r>
  <r>
    <s v="Color"/>
    <x v="1993"/>
    <n v="8"/>
    <n v="111"/>
    <n v="5"/>
    <n v="559"/>
    <s v="Tom Bosley"/>
    <n v="6000"/>
    <m/>
    <s v="Comedy|Family"/>
    <s v="Lucille Ball"/>
    <s v="Yours, Mine and Ours "/>
    <n v="5888"/>
    <n v="7493"/>
    <s v="Tim Matheson"/>
    <n v="0"/>
    <s v="nurse|parent|sibling|widow|widower"/>
    <s v="http://www.imdb.com/title/tt0063829/?ref_=fn_tt_tt_1"/>
    <n v="61"/>
    <x v="0"/>
    <s v="USA"/>
    <s v="Unrated"/>
    <n v="2500000"/>
    <n v="1968"/>
    <n v="584"/>
    <n v="7.2"/>
    <n v="1.85"/>
    <n v="0"/>
  </r>
  <r>
    <s v="Color"/>
    <x v="1994"/>
    <n v="12"/>
    <n v="111"/>
    <n v="6"/>
    <m/>
    <s v=""/>
    <m/>
    <m/>
    <s v="Documentary"/>
    <s v=""/>
    <s v="Counting "/>
    <n v="61"/>
    <n v="0"/>
    <s v=""/>
    <n v="0"/>
    <s v="city|city symphony|diary|essay|surveillance"/>
    <s v="http://www.imdb.com/title/tt4462082/?ref_=fn_tt_tt_1"/>
    <n v="1"/>
    <x v="0"/>
    <s v="USA"/>
    <s v="Unrated"/>
    <n v="50000"/>
    <n v="2015"/>
    <m/>
    <n v="6"/>
    <n v="1.78"/>
    <n v="5"/>
  </r>
  <r>
    <s v="Color"/>
    <x v="1995"/>
    <n v="22"/>
    <n v="111"/>
    <n v="1000"/>
    <n v="127"/>
    <s v="Marisa Coughlan"/>
    <n v="2000"/>
    <n v="2580"/>
    <s v="Drama|Mystery"/>
    <s v="Judy Greer"/>
    <s v="I Love Your Work "/>
    <n v="1618"/>
    <n v="2564"/>
    <s v="Nicky Katt"/>
    <n v="2"/>
    <s v="film student|marriage|mental breakdown|movie star|obsession"/>
    <s v="http://www.imdb.com/title/tt0322700/?ref_=fn_tt_tt_1"/>
    <n v="40"/>
    <x v="0"/>
    <s v="USA"/>
    <s v="R"/>
    <n v="1650000"/>
    <n v="2003"/>
    <n v="163"/>
    <n v="5.4"/>
    <n v="2.35"/>
    <n v="63"/>
  </r>
  <r>
    <s v="Color"/>
    <x v="1996"/>
    <n v="23"/>
    <n v="111"/>
    <n v="60"/>
    <n v="699"/>
    <s v="Diedrich Bader"/>
    <n v="823"/>
    <n v="3333823"/>
    <s v="Drama|Mystery|Sci-Fi"/>
    <s v="Robert Picardo"/>
    <s v="Atlas Shrugged II: The Strike "/>
    <n v="5612"/>
    <n v="5262"/>
    <s v="Esai Morales"/>
    <n v="0"/>
    <s v="box office flop|critically bashed|government|industrialist|railroad"/>
    <s v="http://www.imdb.com/title/tt1985017/?ref_=fn_tt_tt_1"/>
    <n v="122"/>
    <x v="0"/>
    <s v="USA"/>
    <s v="PG-13"/>
    <n v="10000000"/>
    <n v="2012"/>
    <n v="759"/>
    <n v="5.5"/>
    <n v="2.35"/>
    <n v="0"/>
  </r>
  <r>
    <s v="Color"/>
    <x v="1997"/>
    <n v="24"/>
    <n v="111"/>
    <n v="19"/>
    <n v="107"/>
    <s v="Vincent Walsh"/>
    <n v="241"/>
    <n v="6462576"/>
    <s v="Drama"/>
    <s v="Clive Russell"/>
    <s v="The Young Messiah "/>
    <n v="1449"/>
    <n v="824"/>
    <s v="Finn Ireland"/>
    <n v="0"/>
    <s v="based on novel"/>
    <s v="http://www.imdb.com/title/tt1002563/?ref_=fn_tt_tt_1"/>
    <n v="30"/>
    <x v="0"/>
    <s v="USA"/>
    <s v="PG-13"/>
    <n v="18500000"/>
    <n v="2016"/>
    <n v="118"/>
    <n v="5.4"/>
    <n v="2.35"/>
    <n v="0"/>
  </r>
  <r>
    <s v="Color"/>
    <x v="1998"/>
    <n v="28"/>
    <n v="111"/>
    <n v="0"/>
    <n v="617"/>
    <s v="Elizabeth Perkins"/>
    <n v="783"/>
    <n v="1954202"/>
    <s v="Comedy|Crime|Drama"/>
    <s v="Meat Loaf"/>
    <s v="Crazy in Alabama "/>
    <n v="5917"/>
    <n v="4834"/>
    <s v="Noah Emmerich"/>
    <n v="0"/>
    <s v="abusive husband|alabama|boy|dream|sheriff"/>
    <s v="http://www.imdb.com/title/tt0142201/?ref_=fn_tt_tt_1"/>
    <n v="71"/>
    <x v="0"/>
    <s v="USA"/>
    <s v="PG-13"/>
    <n v="15000000"/>
    <n v="1999"/>
    <n v="664"/>
    <n v="6.3"/>
    <n v="2.35"/>
    <n v="391"/>
  </r>
  <r>
    <s v="Color"/>
    <x v="1999"/>
    <n v="31"/>
    <n v="111"/>
    <n v="589"/>
    <n v="51"/>
    <s v="Erin Bethea"/>
    <n v="589"/>
    <n v="10174663"/>
    <s v="Drama|Sport"/>
    <s v="Alex Kendrick"/>
    <s v="Facing the Giants "/>
    <n v="12399"/>
    <n v="916"/>
    <s v="Shannen Fields"/>
    <n v="0"/>
    <s v="christian|coach|faith|football|football team"/>
    <s v="http://www.imdb.com/title/tt0805526/?ref_=fn_tt_tt_1"/>
    <n v="382"/>
    <x v="0"/>
    <s v="USA"/>
    <s v="PG"/>
    <n v="100000"/>
    <n v="2006"/>
    <n v="150"/>
    <n v="6.7"/>
    <n v="1.85"/>
    <n v="0"/>
  </r>
  <r>
    <s v="Color"/>
    <x v="1203"/>
    <n v="36"/>
    <n v="111"/>
    <n v="2"/>
    <n v="227"/>
    <s v="Catherine McCormack"/>
    <n v="735"/>
    <n v="146083"/>
    <s v="Drama|Romance|War"/>
    <s v="Anna Friel"/>
    <s v="The Land Girls "/>
    <n v="1591"/>
    <n v="1378"/>
    <s v="Steven Mackintosh"/>
    <n v="3"/>
    <s v="dorset|farm|friend|love|women's land army"/>
    <s v="http://www.imdb.com/title/tt0119494/?ref_=fn_tt_tt_1"/>
    <n v="27"/>
    <x v="0"/>
    <s v="UK"/>
    <s v="R"/>
    <m/>
    <n v="1998"/>
    <n v="306"/>
    <n v="6.3"/>
    <n v="2.35"/>
    <n v="75"/>
  </r>
  <r>
    <s v="Color"/>
    <x v="1785"/>
    <n v="41"/>
    <n v="111"/>
    <n v="0"/>
    <n v="591"/>
    <s v="Denzel Washington"/>
    <n v="18000"/>
    <n v="22551000"/>
    <s v="Comedy|Drama|Romance"/>
    <s v="Keanu Reeves"/>
    <s v="Much Ado About Nothing "/>
    <n v="37269"/>
    <n v="37645"/>
    <s v="Brian Blessed"/>
    <n v="0"/>
    <s v="16th century|bachelor|dishonor|masquerade party|wedding"/>
    <s v="http://www.imdb.com/title/tt0107616/?ref_=fn_tt_tt_1"/>
    <n v="165"/>
    <x v="0"/>
    <s v="UK"/>
    <s v="PG-13"/>
    <n v="8000000"/>
    <n v="1993"/>
    <n v="18000"/>
    <n v="7.4"/>
    <n v="1.85"/>
    <n v="0"/>
  </r>
  <r>
    <s v="Color"/>
    <x v="1439"/>
    <n v="42"/>
    <n v="111"/>
    <n v="161"/>
    <n v="132"/>
    <s v="Glenn Morshower"/>
    <n v="11000"/>
    <n v="46815748"/>
    <s v="Action|Adventure|Crime|Thriller"/>
    <s v="Meryl Streep"/>
    <s v="The River Wild "/>
    <n v="32544"/>
    <n v="12161"/>
    <s v="William Lucking"/>
    <n v="1"/>
    <s v="criminal|rafting|river|robber|white water rafting"/>
    <s v="http://www.imdb.com/title/tt0110997/?ref_=fn_tt_tt_1"/>
    <n v="69"/>
    <x v="0"/>
    <s v="USA"/>
    <s v="PG-13"/>
    <n v="45000000"/>
    <n v="1994"/>
    <n v="894"/>
    <n v="6.3"/>
    <n v="2.35"/>
    <n v="0"/>
  </r>
  <r>
    <s v="Color"/>
    <x v="1845"/>
    <n v="43"/>
    <n v="111"/>
    <n v="58"/>
    <n v="258"/>
    <s v="Taylor Handley"/>
    <n v="482"/>
    <n v="1066555"/>
    <s v="Drama|History|Romance|Western"/>
    <s v="Jon Gries"/>
    <s v="September Dawn "/>
    <n v="2618"/>
    <n v="1526"/>
    <s v="Trent Ford"/>
    <n v="0"/>
    <s v="massacre|mormon|settler|utah|wagon train"/>
    <s v="http://www.imdb.com/title/tt0473700/?ref_=fn_tt_tt_1"/>
    <n v="111"/>
    <x v="3"/>
    <s v="USA"/>
    <s v="R"/>
    <n v="11000000"/>
    <n v="2007"/>
    <n v="362"/>
    <n v="5.8"/>
    <n v="1.85"/>
    <n v="411"/>
  </r>
  <r>
    <s v="Color"/>
    <x v="1980"/>
    <n v="43"/>
    <n v="111"/>
    <n v="2000"/>
    <n v="51"/>
    <s v="Howard Morris"/>
    <n v="15000"/>
    <n v="69800000"/>
    <s v="Comedy|Fantasy|Romance"/>
    <s v="Tom Hanks"/>
    <s v="Splash "/>
    <n v="54723"/>
    <n v="15361"/>
    <s v="Patrick Cronin"/>
    <n v="2"/>
    <s v="cmnf|cmnf scene|mermaid|new york city|public nudity"/>
    <s v="http://www.imdb.com/title/tt0088161/?ref_=fn_tt_tt_1"/>
    <n v="99"/>
    <x v="0"/>
    <s v="USA"/>
    <s v="PG"/>
    <n v="8000000"/>
    <n v="1984"/>
    <n v="161"/>
    <n v="6.2"/>
    <n v="1.85"/>
    <n v="0"/>
  </r>
  <r>
    <s v="Color"/>
    <x v="1133"/>
    <n v="44"/>
    <n v="111"/>
    <n v="197"/>
    <n v="578"/>
    <s v="Corbin Bleu"/>
    <n v="755"/>
    <m/>
    <s v="Comedy|Drama|Family|Music|Musical|Romance"/>
    <s v="Lucas Grabeel"/>
    <s v="High School Musical 2 "/>
    <n v="39786"/>
    <n v="3009"/>
    <s v="Olesya Rulin"/>
    <n v="5"/>
    <s v="2000s|basketball|country club|lifeguard|talent show"/>
    <s v="http://www.imdb.com/title/tt0810900/?ref_=fn_tt_tt_1"/>
    <n v="162"/>
    <x v="0"/>
    <s v="USA"/>
    <s v="TV-G"/>
    <n v="7000000"/>
    <n v="2007"/>
    <n v="632"/>
    <n v="4.8"/>
    <n v="1.78"/>
    <n v="586"/>
  </r>
  <r>
    <s v="Color"/>
    <x v="1096"/>
    <n v="46"/>
    <n v="111"/>
    <n v="425"/>
    <n v="344"/>
    <s v="Cathy Moriarty"/>
    <n v="743"/>
    <n v="91457688"/>
    <s v="Action|Comedy|Crime"/>
    <s v="Richard Tyson"/>
    <s v="Kindergarten Cop "/>
    <n v="107801"/>
    <n v="2403"/>
    <s v="Penelope Ann Miller"/>
    <n v="4"/>
    <s v="astoria|kindergarten|kindergarten teacher|school|teacher"/>
    <s v="http://www.imdb.com/title/tt0099938/?ref_=fn_tt_tt_1"/>
    <n v="109"/>
    <x v="0"/>
    <s v="USA"/>
    <s v="PG-13"/>
    <n v="26000000"/>
    <n v="1990"/>
    <n v="394"/>
    <n v="6"/>
    <n v="1.85"/>
    <n v="0"/>
  </r>
  <r>
    <s v="Color"/>
    <x v="579"/>
    <n v="50"/>
    <n v="111"/>
    <n v="17"/>
    <n v="889"/>
    <s v="Martin Landau"/>
    <n v="14000"/>
    <n v="20300000"/>
    <s v="Drama|Thriller"/>
    <s v="Al Pacino"/>
    <s v="City Hall "/>
    <n v="16741"/>
    <n v="17877"/>
    <s v="Bridget Fonda"/>
    <n v="2"/>
    <s v="drug dealer|mayor|new york city|probation|scandal"/>
    <s v="http://www.imdb.com/title/tt0115907/?ref_=fn_tt_tt_1"/>
    <n v="60"/>
    <x v="0"/>
    <s v="USA"/>
    <s v="R"/>
    <n v="40000000"/>
    <n v="1996"/>
    <n v="940"/>
    <n v="6.2"/>
    <n v="1.85"/>
    <n v="309"/>
  </r>
  <r>
    <s v="Color"/>
    <x v="648"/>
    <n v="54"/>
    <n v="111"/>
    <n v="35"/>
    <n v="482"/>
    <s v="William Katt"/>
    <n v="980"/>
    <n v="985341"/>
    <s v="Drama"/>
    <s v="Sasha Alexander"/>
    <s v="Twin Falls Idaho "/>
    <n v="3479"/>
    <n v="3166"/>
    <s v="Jon Gries"/>
    <n v="0"/>
    <s v="conjoined twins|independent film|low budget film|separation|twin"/>
    <s v="http://www.imdb.com/title/tt0162830/?ref_=fn_tt_tt_1"/>
    <n v="87"/>
    <x v="0"/>
    <s v="USA"/>
    <s v="R"/>
    <n v="500000"/>
    <n v="1999"/>
    <n v="505"/>
    <n v="7.3"/>
    <n v="1.85"/>
    <n v="180"/>
  </r>
  <r>
    <s v="Color"/>
    <x v="1036"/>
    <n v="61"/>
    <n v="111"/>
    <n v="132"/>
    <n v="455"/>
    <s v="Joseph Julian Soria"/>
    <n v="1000"/>
    <n v="42652003"/>
    <s v="Adventure|Family"/>
    <s v="Jay Hernandez"/>
    <s v="Max "/>
    <n v="18915"/>
    <n v="2851"/>
    <s v="Edgar Arreola"/>
    <n v="0"/>
    <s v="afghanistan|death of marine|dog|dog adoption|man dog relationship"/>
    <s v="http://www.imdb.com/title/tt3369806/?ref_=fn_tt_tt_1"/>
    <n v="87"/>
    <x v="0"/>
    <s v="USA"/>
    <s v="PG"/>
    <n v="20000000"/>
    <n v="2015"/>
    <n v="465"/>
    <n v="6.8"/>
    <n v="2.35"/>
    <n v="33000"/>
  </r>
  <r>
    <s v="Color"/>
    <x v="1932"/>
    <n v="65"/>
    <n v="111"/>
    <n v="13"/>
    <n v="106"/>
    <s v="Tim Daly"/>
    <n v="818"/>
    <n v="29106737"/>
    <s v="Comedy|Drama|Romance"/>
    <s v="Liam Aiken"/>
    <s v="The Object of My Affection "/>
    <n v="15582"/>
    <n v="1450"/>
    <s v="Kali Rocha"/>
    <n v="0"/>
    <s v="baby|dancing|gay|name calling|penis slur"/>
    <s v="http://www.imdb.com/title/tt0120772/?ref_=fn_tt_tt_1"/>
    <n v="132"/>
    <x v="0"/>
    <s v="USA"/>
    <s v="R"/>
    <n v="15000000"/>
    <n v="1998"/>
    <n v="511"/>
    <n v="6"/>
    <n v="1.85"/>
    <n v="849"/>
  </r>
  <r>
    <s v="Color"/>
    <x v="2000"/>
    <n v="66"/>
    <n v="111"/>
    <n v="79"/>
    <n v="2000"/>
    <s v="Brad Pitt"/>
    <n v="11000"/>
    <n v="42877165"/>
    <s v="Action|Crime|Drama|Thriller"/>
    <s v="Harrison Ford"/>
    <s v="The Devil's Own "/>
    <n v="45602"/>
    <n v="26088"/>
    <s v="Natascha McElhone"/>
    <n v="0"/>
    <s v="friendship|murder|northern ireland|police officer|terrorist"/>
    <s v="http://www.imdb.com/title/tt0118972/?ref_=fn_tt_tt_1"/>
    <n v="114"/>
    <x v="0"/>
    <s v="USA"/>
    <s v="R"/>
    <n v="86000000"/>
    <n v="1997"/>
    <n v="11000"/>
    <n v="6.1"/>
    <n v="2.35"/>
    <n v="979"/>
  </r>
  <r>
    <s v="Color"/>
    <x v="2001"/>
    <n v="73"/>
    <n v="111"/>
    <n v="24"/>
    <n v="83"/>
    <s v="Ryan Donowho"/>
    <n v="374"/>
    <n v="228524"/>
    <s v="Comedy|Drama"/>
    <s v="Kip Pardue"/>
    <s v="Imaginary Heroes "/>
    <n v="8708"/>
    <n v="768"/>
    <s v="Larry Fessenden"/>
    <n v="2"/>
    <s v="cat|christmas song|lawn mowing|leave of absence|medication"/>
    <s v="http://www.imdb.com/title/tt0373024/?ref_=fn_tt_tt_1"/>
    <n v="56"/>
    <x v="0"/>
    <s v="USA"/>
    <s v="R"/>
    <n v="4000000"/>
    <n v="2004"/>
    <n v="181"/>
    <n v="7.3"/>
    <n v="2.35"/>
    <n v="345"/>
  </r>
  <r>
    <s v=" Black and White"/>
    <x v="1492"/>
    <n v="77"/>
    <n v="111"/>
    <n v="0"/>
    <n v="385"/>
    <s v="Bill Cobbs"/>
    <n v="1000"/>
    <n v="2869369"/>
    <s v="Comedy|Fantasy"/>
    <s v="Jennifer Jason Leigh"/>
    <s v="The Hudsucker Proxy "/>
    <n v="65474"/>
    <n v="2612"/>
    <s v="John Mahoney"/>
    <n v="2"/>
    <s v="art deco|board of directors|industry|mail|stock"/>
    <s v="http://www.imdb.com/title/tt0110074/?ref_=fn_tt_tt_1"/>
    <n v="211"/>
    <x v="0"/>
    <s v="UK"/>
    <s v="PG"/>
    <n v="30000000"/>
    <n v="1994"/>
    <n v="970"/>
    <n v="7.3"/>
    <n v="1.85"/>
    <n v="0"/>
  </r>
  <r>
    <s v="Color"/>
    <x v="2002"/>
    <n v="78"/>
    <n v="111"/>
    <n v="62"/>
    <n v="6"/>
    <s v="Anna Nakagawa"/>
    <n v="89"/>
    <n v="94596"/>
    <s v="Crime|Horror|Mystery|Thriller"/>
    <s v="Kôji Yakusho"/>
    <s v="The Cure "/>
    <n v="6318"/>
    <n v="115"/>
    <s v="Denden"/>
    <n v="0"/>
    <s v="breasts|interrogation|investigation|murder|watching television"/>
    <s v="http://www.imdb.com/title/tt0123948/?ref_=fn_tt_tt_1"/>
    <n v="50"/>
    <x v="1"/>
    <s v="Japan"/>
    <s v="Unrated"/>
    <n v="1000000"/>
    <n v="1997"/>
    <n v="13"/>
    <n v="7.4"/>
    <n v="1.85"/>
    <n v="817"/>
  </r>
  <r>
    <s v="Color"/>
    <x v="579"/>
    <n v="79"/>
    <n v="111"/>
    <n v="17"/>
    <n v="652"/>
    <s v="Miko Hughes"/>
    <n v="13000"/>
    <n v="32940507"/>
    <s v="Action|Crime|Drama|Thriller"/>
    <s v="Bruce Willis"/>
    <s v="Mercury Rising "/>
    <n v="54314"/>
    <n v="16536"/>
    <s v="Carrie Preston"/>
    <n v="1"/>
    <s v="autistic child|boy|child in danger|fbi|nsa"/>
    <s v="http://www.imdb.com/title/tt0120749/?ref_=fn_tt_tt_1"/>
    <n v="127"/>
    <x v="0"/>
    <s v="USA"/>
    <s v="R"/>
    <n v="60000000"/>
    <n v="1998"/>
    <n v="968"/>
    <n v="6.1"/>
    <n v="2.35"/>
    <n v="0"/>
  </r>
  <r>
    <s v="Color"/>
    <x v="579"/>
    <n v="79"/>
    <n v="111"/>
    <n v="17"/>
    <n v="652"/>
    <s v="Miko Hughes"/>
    <n v="13000"/>
    <n v="32940507"/>
    <s v="Action|Crime|Drama|Thriller"/>
    <s v="Bruce Willis"/>
    <s v="Mercury Rising "/>
    <n v="54316"/>
    <n v="16537"/>
    <s v="Carrie Preston"/>
    <n v="1"/>
    <s v="autistic child|boy|child in danger|fbi|nsa"/>
    <s v="http://www.imdb.com/title/tt0120749/?ref_=fn_tt_tt_1"/>
    <n v="127"/>
    <x v="0"/>
    <s v="USA"/>
    <s v="R"/>
    <n v="60000000"/>
    <n v="1998"/>
    <n v="969"/>
    <n v="6.1"/>
    <n v="2.35"/>
    <n v="0"/>
  </r>
  <r>
    <s v="Color"/>
    <x v="2003"/>
    <n v="79"/>
    <n v="111"/>
    <n v="650"/>
    <n v="181"/>
    <s v="Charlie Saxton"/>
    <n v="690"/>
    <n v="5205343"/>
    <s v="Comedy|Drama|Family|Music|Romance"/>
    <s v="Scott Porter"/>
    <s v="Bandslam "/>
    <n v="11958"/>
    <n v="1573"/>
    <s v="Ryan Donowho"/>
    <n v="3"/>
    <s v="battle of the bands|high school|rock 'n' roll|school|teenager"/>
    <s v="http://www.imdb.com/title/tt0976222/?ref_=fn_tt_tt_1"/>
    <n v="39"/>
    <x v="0"/>
    <s v="USA"/>
    <s v="PG"/>
    <n v="20000000"/>
    <n v="2009"/>
    <n v="224"/>
    <n v="6.4"/>
    <n v="2.35"/>
    <n v="1000"/>
  </r>
  <r>
    <s v="Color"/>
    <x v="1198"/>
    <n v="82"/>
    <n v="111"/>
    <n v="23"/>
    <n v="1000"/>
    <s v="Robert Duvall"/>
    <n v="3000"/>
    <n v="41407470"/>
    <s v="Comedy|Drama|Family"/>
    <s v="Haley Joel Osment"/>
    <s v="Secondhand Lions "/>
    <n v="43378"/>
    <n v="9638"/>
    <s v="Emmanuelle Vaugier"/>
    <n v="1"/>
    <s v="africa|eyeglasses|money|texas|veteran"/>
    <s v="http://www.imdb.com/title/tt0327137/?ref_=fn_tt_tt_1"/>
    <n v="292"/>
    <x v="0"/>
    <s v="USA"/>
    <s v="PG"/>
    <n v="30000000"/>
    <n v="2003"/>
    <n v="3000"/>
    <n v="7.6"/>
    <n v="1.85"/>
    <n v="0"/>
  </r>
  <r>
    <s v="Color"/>
    <x v="2004"/>
    <n v="85"/>
    <n v="111"/>
    <n v="57"/>
    <n v="438"/>
    <s v="Miranda Richardson"/>
    <n v="1000"/>
    <n v="28165882"/>
    <s v="Comedy|Family|Romance"/>
    <s v="Devin Ratray"/>
    <s v="The Prince and Me "/>
    <n v="31984"/>
    <n v="3239"/>
    <s v="Luke Mably"/>
    <n v="1"/>
    <s v="denmark|king|love|prince|wisconsin"/>
    <s v="http://www.imdb.com/title/tt0337697/?ref_=fn_tt_tt_1"/>
    <n v="154"/>
    <x v="0"/>
    <s v="USA"/>
    <s v="PG"/>
    <m/>
    <n v="2004"/>
    <n v="530"/>
    <n v="5.9"/>
    <n v="1.85"/>
    <n v="0"/>
  </r>
  <r>
    <s v="Color"/>
    <x v="2005"/>
    <n v="88"/>
    <n v="111"/>
    <n v="28"/>
    <n v="1000"/>
    <s v="Matt Smith"/>
    <n v="6000"/>
    <m/>
    <s v="Drama|Romance|Sci-Fi"/>
    <s v="Eva Green"/>
    <s v="Womb "/>
    <n v="9957"/>
    <n v="9244"/>
    <s v="Hannah Murray"/>
    <n v="1"/>
    <s v="clone|love|male nudity|medical ethics|virginity"/>
    <s v="http://www.imdb.com/title/tt1216520/?ref_=fn_tt_tt_1"/>
    <n v="35"/>
    <x v="0"/>
    <s v="Germany"/>
    <s v="Unrated"/>
    <n v="3660000"/>
    <n v="2010"/>
    <n v="2000"/>
    <n v="6.4"/>
    <n v="2.35"/>
    <n v="0"/>
  </r>
  <r>
    <s v="Color"/>
    <x v="756"/>
    <n v="88"/>
    <n v="111"/>
    <n v="82"/>
    <n v="269"/>
    <s v="Cécile De France"/>
    <n v="809"/>
    <n v="3895664"/>
    <s v="Comedy|Drama"/>
    <s v="Romain Duris"/>
    <s v="L'auberge espagnole "/>
    <n v="34383"/>
    <n v="1858"/>
    <s v="Iddo Goldberg"/>
    <n v="0"/>
    <s v="apartment|erasmus|language|student|trip"/>
    <s v="http://www.imdb.com/title/tt0283900/?ref_=fn_tt_tt_1"/>
    <n v="149"/>
    <x v="5"/>
    <s v="France"/>
    <s v="R"/>
    <n v="5300000"/>
    <n v="2002"/>
    <n v="447"/>
    <n v="7.3"/>
    <n v="1.85"/>
    <n v="0"/>
  </r>
  <r>
    <s v="Color"/>
    <x v="2006"/>
    <n v="100"/>
    <n v="111"/>
    <n v="24"/>
    <n v="455"/>
    <s v="William Hootkins"/>
    <n v="591"/>
    <m/>
    <s v="Action|Adventure|Sci-Fi"/>
    <s v="Brian Blessed"/>
    <s v="Flash Gordon "/>
    <n v="38017"/>
    <n v="2603"/>
    <s v="Sam J. Jones"/>
    <n v="1"/>
    <s v="american football|cult film|emperor|flash gordon|mind reading"/>
    <s v="http://www.imdb.com/title/tt0080745/?ref_=fn_tt_tt_1"/>
    <n v="247"/>
    <x v="0"/>
    <s v="UK"/>
    <s v="PG"/>
    <n v="20000000"/>
    <n v="1980"/>
    <n v="488"/>
    <n v="6.4"/>
    <n v="2.35"/>
    <n v="12000"/>
  </r>
  <r>
    <s v="Color"/>
    <x v="2007"/>
    <n v="108"/>
    <n v="111"/>
    <n v="0"/>
    <n v="529"/>
    <s v="Hector Elizondo"/>
    <n v="11000"/>
    <n v="108244774"/>
    <s v="Comedy|Family|Romance"/>
    <s v="Anne Hathaway"/>
    <s v="The Princess Diaries "/>
    <n v="94049"/>
    <n v="13645"/>
    <s v="Heather Matarazzo"/>
    <n v="2"/>
    <s v="cinderella story|fish out of water|makeover|manners|princess"/>
    <s v="http://www.imdb.com/title/tt0247638/?ref_=fn_tt_tt_1"/>
    <n v="301"/>
    <x v="0"/>
    <s v="USA"/>
    <s v="G"/>
    <n v="37000000"/>
    <n v="2001"/>
    <n v="995"/>
    <n v="6.2"/>
    <n v="1.85"/>
    <n v="0"/>
  </r>
  <r>
    <s v="Color"/>
    <x v="2008"/>
    <n v="112"/>
    <n v="111"/>
    <n v="64"/>
    <n v="380"/>
    <s v="Nathan Jones"/>
    <n v="778"/>
    <n v="11905519"/>
    <s v="Action|Crime|Drama|Thriller"/>
    <s v="Jon Foo"/>
    <s v="The Protector "/>
    <n v="30210"/>
    <n v="2205"/>
    <s v="Johnny Nguyen"/>
    <n v="0"/>
    <s v="die hard scenario|elephant|long take|police|sydney australia"/>
    <s v="http://www.imdb.com/title/tt0427954/?ref_=fn_tt_tt_1"/>
    <n v="214"/>
    <x v="35"/>
    <s v="Thailand"/>
    <s v="R"/>
    <n v="200000000"/>
    <n v="2005"/>
    <n v="635"/>
    <n v="7.1"/>
    <n v="1.85"/>
    <n v="0"/>
  </r>
  <r>
    <s v="Color"/>
    <x v="929"/>
    <n v="119"/>
    <n v="111"/>
    <n v="529"/>
    <n v="505"/>
    <s v="Scott Glenn"/>
    <n v="18000"/>
    <n v="11405825"/>
    <s v="Drama"/>
    <s v="Kevin Spacey"/>
    <s v="The Shipping News "/>
    <n v="28542"/>
    <n v="19805"/>
    <s v="Jason Behr"/>
    <n v="3"/>
    <s v="employee employer relationship|husband wife relationship|newspaper|ship|wake"/>
    <s v="http://www.imdb.com/title/tt0120824/?ref_=fn_tt_tt_1"/>
    <n v="208"/>
    <x v="0"/>
    <s v="USA"/>
    <s v="R"/>
    <n v="35000000"/>
    <n v="2001"/>
    <n v="826"/>
    <n v="6.8"/>
    <n v="2.35"/>
    <n v="0"/>
  </r>
  <r>
    <s v="Color"/>
    <x v="2009"/>
    <n v="122"/>
    <n v="111"/>
    <n v="50"/>
    <n v="612"/>
    <s v="Rory Culkin"/>
    <n v="2000"/>
    <n v="9180275"/>
    <s v="Drama"/>
    <s v="Matthew Broderick"/>
    <s v="You Can Count on Me "/>
    <n v="22145"/>
    <n v="4288"/>
    <s v="Gaby Hoffmann"/>
    <n v="0"/>
    <s v="bank|car accident|cheating husband|new york|single mother"/>
    <s v="http://www.imdb.com/title/tt0203230/?ref_=fn_tt_tt_1"/>
    <n v="231"/>
    <x v="0"/>
    <s v="USA"/>
    <s v="R"/>
    <n v="1200000"/>
    <n v="2000"/>
    <n v="710"/>
    <n v="7.7"/>
    <n v="1.85"/>
    <n v="756"/>
  </r>
  <r>
    <s v="Color"/>
    <x v="1340"/>
    <n v="122"/>
    <n v="111"/>
    <n v="72"/>
    <n v="722"/>
    <s v="Steve Buscemi"/>
    <n v="19000"/>
    <n v="6200756"/>
    <s v="Comedy|Drama"/>
    <s v="Scarlett Johansson"/>
    <s v="Ghost World "/>
    <n v="96129"/>
    <n v="34106"/>
    <s v="T.J. Thyne"/>
    <n v="0"/>
    <s v="art class|diner|friend|graduation|high school"/>
    <s v="http://www.imdb.com/title/tt0162346/?ref_=fn_tt_tt_1"/>
    <n v="488"/>
    <x v="0"/>
    <s v="USA"/>
    <s v="R"/>
    <n v="7000000"/>
    <n v="2001"/>
    <n v="12000"/>
    <n v="7.4"/>
    <n v="1.85"/>
    <n v="5000"/>
  </r>
  <r>
    <s v="Color"/>
    <x v="1797"/>
    <n v="123"/>
    <n v="111"/>
    <n v="81"/>
    <n v="687"/>
    <s v="Valeria Golino"/>
    <n v="12000"/>
    <n v="31968347"/>
    <s v="Drama|Romance"/>
    <s v="Nicolas Cage"/>
    <s v="Leaving Las Vegas "/>
    <n v="93894"/>
    <n v="14823"/>
    <s v="Julian Sands"/>
    <n v="0"/>
    <s v="alcoholic|bar|love|prostitute|sex"/>
    <s v="http://www.imdb.com/title/tt0113627/?ref_=fn_tt_tt_1"/>
    <n v="286"/>
    <x v="0"/>
    <s v="USA"/>
    <s v="R"/>
    <n v="3600000"/>
    <n v="1995"/>
    <n v="898"/>
    <n v="7.6"/>
    <n v="1.66"/>
    <n v="0"/>
  </r>
  <r>
    <s v="Color"/>
    <x v="1469"/>
    <n v="123"/>
    <n v="111"/>
    <n v="277"/>
    <n v="289"/>
    <s v="Stephen Rea"/>
    <n v="845"/>
    <n v="548934"/>
    <s v="Drama|Mystery|Romance"/>
    <s v="Tony Curran"/>
    <s v="Ondine "/>
    <n v="16863"/>
    <n v="1554"/>
    <s v="Alicja Bachleda"/>
    <n v="2"/>
    <s v="celtic mythology|cottage|fisherman|irish|selkie"/>
    <s v="http://www.imdb.com/title/tt1235796/?ref_=fn_tt_tt_1"/>
    <n v="57"/>
    <x v="0"/>
    <s v="Ireland"/>
    <s v="PG-13"/>
    <n v="12000000"/>
    <n v="2009"/>
    <n v="327"/>
    <n v="6.8"/>
    <n v="1.85"/>
    <n v="0"/>
  </r>
  <r>
    <s v="Color"/>
    <x v="1610"/>
    <n v="128"/>
    <n v="111"/>
    <n v="341"/>
    <n v="569"/>
    <s v="Isabelle Huppert"/>
    <n v="963"/>
    <n v="3076425"/>
    <s v="Comedy|Crime|Musical|Romance"/>
    <s v="Catherine Deneuve"/>
    <s v="8 Women "/>
    <n v="23660"/>
    <n v="3543"/>
    <s v="Emmanuelle Béart"/>
    <n v="1"/>
    <s v="cook|industrialist|secret|snowstorm|suspect"/>
    <s v="http://www.imdb.com/title/tt0283832/?ref_=fn_tt_tt_1"/>
    <n v="162"/>
    <x v="5"/>
    <s v="France"/>
    <s v="R"/>
    <n v="8000000"/>
    <n v="2002"/>
    <n v="678"/>
    <n v="7.1"/>
    <n v="1.85"/>
    <n v="0"/>
  </r>
  <r>
    <s v="Color"/>
    <x v="2010"/>
    <n v="136"/>
    <n v="111"/>
    <n v="15"/>
    <n v="121"/>
    <s v="Aidan Quinn"/>
    <n v="1000"/>
    <n v="7691700"/>
    <s v="Drama|War"/>
    <s v="Kristin Scott Thomas"/>
    <s v="Sarah's Key "/>
    <n v="12937"/>
    <n v="2140"/>
    <s v="Arben Bajraktaraj"/>
    <n v="2"/>
    <s v="apartment|escape|jewish family|journalist|key"/>
    <s v="http://www.imdb.com/title/tt1668200/?ref_=fn_tt_tt_1"/>
    <n v="73"/>
    <x v="5"/>
    <s v="France"/>
    <s v="PG-13"/>
    <n v="10000000"/>
    <n v="2010"/>
    <n v="767"/>
    <n v="7.5"/>
    <n v="2.35"/>
    <n v="0"/>
  </r>
  <r>
    <s v="Color"/>
    <x v="1133"/>
    <n v="136"/>
    <n v="111"/>
    <n v="197"/>
    <n v="6"/>
    <s v="Mekia Cox"/>
    <n v="433"/>
    <n v="71844424"/>
    <s v="Documentary|Music"/>
    <s v="Misha Gabriel Hamilton"/>
    <s v="This Is It "/>
    <n v="33158"/>
    <n v="679"/>
    <s v="Judith Hill"/>
    <n v="0"/>
    <s v="2000s|box office hit|comeback|rehearsal|year 2009"/>
    <s v="http://www.imdb.com/title/tt1477715/?ref_=fn_tt_tt_1"/>
    <n v="223"/>
    <x v="0"/>
    <s v="USA"/>
    <s v="PG"/>
    <n v="60000000"/>
    <n v="2009"/>
    <n v="208"/>
    <n v="7.3"/>
    <n v="1.78"/>
    <n v="0"/>
  </r>
  <r>
    <s v="Color"/>
    <x v="859"/>
    <n v="136"/>
    <n v="111"/>
    <n v="17"/>
    <n v="405"/>
    <s v="Sean Harris"/>
    <n v="845"/>
    <m/>
    <s v="Crime|Drama|Thriller"/>
    <s v="Sam Riley"/>
    <s v="Brighton Rock "/>
    <n v="5013"/>
    <n v="3117"/>
    <s v="Geoff Bell"/>
    <n v="2"/>
    <s v="brighton|catholic|gang|prayer|waitress"/>
    <s v="http://www.imdb.com/title/tt1233192/?ref_=fn_tt_tt_1"/>
    <n v="59"/>
    <x v="0"/>
    <s v="UK"/>
    <s v="R"/>
    <n v="12000000"/>
    <n v="2010"/>
    <n v="641"/>
    <n v="5.7"/>
    <n v="2.35"/>
    <n v="0"/>
  </r>
  <r>
    <s v="Color"/>
    <x v="1003"/>
    <n v="143"/>
    <n v="111"/>
    <n v="906"/>
    <n v="906"/>
    <s v="Alfre Woodard"/>
    <n v="1000"/>
    <n v="92001027"/>
    <s v="Action|Adventure|Drama|Sci-Fi|Thriller"/>
    <s v="LeVar Burton"/>
    <s v="Star Trek: First Contact "/>
    <n v="97838"/>
    <n v="6315"/>
    <s v="Jonathan Frakes"/>
    <n v="2"/>
    <s v="21st century|borg|borg sphere|captain|sphere"/>
    <s v="http://www.imdb.com/title/tt0117731/?ref_=fn_tt_tt_1"/>
    <n v="286"/>
    <x v="0"/>
    <s v="USA"/>
    <s v="PG-13"/>
    <n v="45000000"/>
    <n v="1996"/>
    <n v="1000"/>
    <n v="7.6"/>
    <n v="2.35"/>
    <n v="3000"/>
  </r>
  <r>
    <s v="Color"/>
    <x v="1032"/>
    <n v="150"/>
    <n v="111"/>
    <n v="122"/>
    <n v="25"/>
    <s v="Eduardo Noriega"/>
    <n v="918"/>
    <n v="2203641"/>
    <s v="Crime|Drama|Mystery|Thriller"/>
    <s v="Thomas Kretschmann"/>
    <s v="Transsiberian "/>
    <n v="42792"/>
    <n v="1252"/>
    <s v="Mac McDonald"/>
    <n v="0"/>
    <s v="35 mm digital camera|drugs|murder|train|travel"/>
    <s v="http://www.imdb.com/title/tt0800241/?ref_=fn_tt_tt_1"/>
    <n v="162"/>
    <x v="0"/>
    <s v="Spain"/>
    <s v="R"/>
    <n v="15000000"/>
    <n v="2008"/>
    <n v="278"/>
    <n v="6.7"/>
    <n v="2.35"/>
    <n v="0"/>
  </r>
  <r>
    <s v="Color"/>
    <x v="1410"/>
    <n v="155"/>
    <n v="111"/>
    <n v="53"/>
    <n v="233"/>
    <s v="Michael Kelly"/>
    <n v="8000"/>
    <m/>
    <s v="Crime|Drama|Mystery|Thriller"/>
    <s v="Julia Roberts"/>
    <s v="Secret in Their Eyes "/>
    <n v="20186"/>
    <n v="9941"/>
    <s v="Joe Cole"/>
    <n v="0"/>
    <s v="digging a grave|grave digging|investigator|police|secret"/>
    <s v="http://www.imdb.com/title/tt1741273/?ref_=fn_tt_tt_1"/>
    <n v="81"/>
    <x v="0"/>
    <s v="USA"/>
    <s v="PG-13"/>
    <n v="19500000"/>
    <n v="2015"/>
    <n v="963"/>
    <n v="6.2"/>
    <n v="2.35"/>
    <n v="0"/>
  </r>
  <r>
    <s v="Color"/>
    <x v="1201"/>
    <n v="155"/>
    <n v="111"/>
    <n v="473"/>
    <n v="82"/>
    <s v="Charlize Theron"/>
    <n v="26000"/>
    <n v="106126012"/>
    <s v="Action|Crime|Thriller"/>
    <s v="Jason Statham"/>
    <s v="The Italian Job "/>
    <n v="285623"/>
    <n v="35084"/>
    <s v="Jimmy Shubert"/>
    <n v="6"/>
    <s v="gold|heist|revenge|traffic jam|venice italy"/>
    <s v="http://www.imdb.com/title/tt0317740/?ref_=fn_tt_tt_1"/>
    <n v="497"/>
    <x v="0"/>
    <s v="USA"/>
    <s v="PG-13"/>
    <n v="60000000"/>
    <n v="2003"/>
    <n v="9000"/>
    <n v="7"/>
    <n v="2.35"/>
    <n v="0"/>
  </r>
  <r>
    <s v="Color"/>
    <x v="2011"/>
    <n v="165"/>
    <n v="111"/>
    <n v="105"/>
    <n v="64"/>
    <s v="Benoît Poelvoorde"/>
    <n v="527"/>
    <n v="6109075"/>
    <s v="Biography|Drama"/>
    <s v="Alessandro Nivola"/>
    <s v="Coco Before Chanel "/>
    <n v="32003"/>
    <n v="735"/>
    <s v="Marie Gillain"/>
    <n v="1"/>
    <s v="baron|fashion|hat|nickname|orphanage"/>
    <s v="http://www.imdb.com/title/tt1035736/?ref_=fn_tt_tt_1"/>
    <n v="65"/>
    <x v="5"/>
    <s v="France"/>
    <s v="PG-13"/>
    <n v="19430000"/>
    <n v="2009"/>
    <n v="86"/>
    <n v="6.7"/>
    <n v="2.35"/>
    <n v="0"/>
  </r>
  <r>
    <s v="Color"/>
    <x v="1685"/>
    <n v="166"/>
    <n v="111"/>
    <n v="0"/>
    <n v="725"/>
    <s v="Kelly Preston"/>
    <n v="856"/>
    <n v="9525276"/>
    <s v="Action|Crime|Thriller"/>
    <s v="Aisha Tyler"/>
    <s v="Death Sentence "/>
    <n v="60156"/>
    <n v="3309"/>
    <s v="Edi Gathegi"/>
    <n v="0"/>
    <s v="blood|death|gang|murder|revenge"/>
    <s v="http://www.imdb.com/title/tt0804461/?ref_=fn_tt_tt_1"/>
    <n v="299"/>
    <x v="0"/>
    <s v="USA"/>
    <s v="R"/>
    <n v="20000000"/>
    <n v="2007"/>
    <n v="742"/>
    <n v="6.8"/>
    <n v="2.35"/>
    <n v="0"/>
  </r>
  <r>
    <s v="Color"/>
    <x v="443"/>
    <n v="175"/>
    <n v="111"/>
    <n v="98"/>
    <n v="71"/>
    <s v="Bern Cohen"/>
    <n v="2000"/>
    <n v="76806312"/>
    <s v="Comedy|Romance"/>
    <s v="Judy Greer"/>
    <s v="27 Dresses "/>
    <n v="124501"/>
    <n v="2978"/>
    <s v="Yetta Gottesman"/>
    <n v="1"/>
    <s v="boss|bridesmaid|friend|love|wedding"/>
    <s v="http://www.imdb.com/title/tt0988595/?ref_=fn_tt_tt_1"/>
    <n v="154"/>
    <x v="0"/>
    <s v="USA"/>
    <s v="PG-13"/>
    <n v="30000000"/>
    <n v="2008"/>
    <n v="805"/>
    <n v="6.1"/>
    <n v="2.35"/>
    <n v="0"/>
  </r>
  <r>
    <s v="Color"/>
    <x v="1789"/>
    <n v="175"/>
    <n v="111"/>
    <n v="81"/>
    <n v="81"/>
    <s v="Cjon Saulsberry"/>
    <n v="3000"/>
    <n v="33631221"/>
    <s v="Crime|Drama|Thriller"/>
    <s v="George Kennedy"/>
    <s v="The Gambler "/>
    <n v="48559"/>
    <n v="3784"/>
    <s v="Griffin Cleveland"/>
    <n v="1"/>
    <s v="dog|gambler|gambling|gangster|professor"/>
    <s v="http://www.imdb.com/title/tt2039393/?ref_=fn_tt_tt_1"/>
    <n v="145"/>
    <x v="0"/>
    <s v="USA"/>
    <s v="R"/>
    <n v="25000000"/>
    <n v="2014"/>
    <n v="571"/>
    <n v="6"/>
    <n v="2.35"/>
    <n v="0"/>
  </r>
  <r>
    <s v="Color"/>
    <x v="1789"/>
    <n v="175"/>
    <n v="111"/>
    <n v="81"/>
    <n v="81"/>
    <s v="Cjon Saulsberry"/>
    <n v="3000"/>
    <n v="33631221"/>
    <s v="Crime|Drama|Thriller"/>
    <s v="George Kennedy"/>
    <s v="The Gambler "/>
    <n v="48562"/>
    <n v="3784"/>
    <s v="Griffin Cleveland"/>
    <n v="1"/>
    <s v="dog|gambler|gambling|gangster|professor"/>
    <s v="http://www.imdb.com/title/tt2039393/?ref_=fn_tt_tt_1"/>
    <n v="145"/>
    <x v="0"/>
    <s v="USA"/>
    <s v="R"/>
    <n v="25000000"/>
    <n v="2014"/>
    <n v="571"/>
    <n v="6"/>
    <n v="2.35"/>
    <n v="0"/>
  </r>
  <r>
    <s v="Color"/>
    <x v="2012"/>
    <n v="183"/>
    <n v="111"/>
    <n v="0"/>
    <n v="234"/>
    <s v="Ryan Corr"/>
    <n v="523"/>
    <n v="4190530"/>
    <s v="Drama|War"/>
    <s v="Cem Yilmaz"/>
    <s v="The Water Diviner "/>
    <n v="53341"/>
    <n v="1795"/>
    <s v="Steve Bastoni"/>
    <n v="0"/>
    <s v="australian|battle|battle of gallipoli|gallipoli|world war one"/>
    <s v="http://www.imdb.com/title/tt3007512/?ref_=fn_tt_tt_1"/>
    <n v="185"/>
    <x v="0"/>
    <s v="Australia"/>
    <s v="R"/>
    <n v="22500000"/>
    <n v="2014"/>
    <n v="468"/>
    <n v="7.1"/>
    <n v="2.35"/>
    <n v="18000"/>
  </r>
  <r>
    <s v="Color"/>
    <x v="1980"/>
    <n v="185"/>
    <n v="111"/>
    <n v="2000"/>
    <n v="244"/>
    <s v="Clint Howard"/>
    <n v="17000"/>
    <n v="48430355"/>
    <s v="Comedy|Drama"/>
    <s v="Channing Tatum"/>
    <s v="The Dilemma "/>
    <n v="43709"/>
    <n v="18510"/>
    <s v="Chelcie Ross"/>
    <n v="2"/>
    <s v="best friend|friend|investigation|secret|two word title"/>
    <s v="http://www.imdb.com/title/tt1578275/?ref_=fn_tt_tt_1"/>
    <n v="141"/>
    <x v="0"/>
    <s v="USA"/>
    <s v="PG-13"/>
    <n v="70000000"/>
    <n v="2011"/>
    <n v="1000"/>
    <n v="5.3"/>
    <n v="2.35"/>
    <n v="0"/>
  </r>
  <r>
    <s v="Color"/>
    <x v="871"/>
    <n v="217"/>
    <n v="111"/>
    <n v="655"/>
    <n v="405"/>
    <s v="Kate Winslet"/>
    <n v="24000"/>
    <n v="13362308"/>
    <s v="Drama"/>
    <s v="J.K. Simmons"/>
    <s v="Labor Day "/>
    <n v="31898"/>
    <n v="39307"/>
    <s v="Brooke Smith"/>
    <n v="1"/>
    <s v="baseball|baseball practice|escaped convict|neighbor|tied to a chair"/>
    <s v="http://www.imdb.com/title/tt1967545/?ref_=fn_tt_tt_1"/>
    <n v="111"/>
    <x v="0"/>
    <s v="USA"/>
    <s v="PG-13"/>
    <n v="18000000"/>
    <n v="2013"/>
    <n v="14000"/>
    <n v="6.9"/>
    <n v="2.35"/>
    <n v="0"/>
  </r>
  <r>
    <s v="Color"/>
    <x v="1327"/>
    <n v="222"/>
    <n v="111"/>
    <n v="295"/>
    <n v="531"/>
    <s v="William Hurt"/>
    <n v="3000"/>
    <n v="14337579"/>
    <s v="Action|Drama|Fantasy|Mystery|Sci-Fi|Thriller"/>
    <s v="Rufus Sewell"/>
    <s v="Dark City "/>
    <n v="156929"/>
    <n v="4696"/>
    <s v="Bruce Spence"/>
    <n v="1"/>
    <s v="memory|murder|neo noir|retrofuturism|tech noir"/>
    <s v="http://www.imdb.com/title/tt0118929/?ref_=fn_tt_tt_1"/>
    <n v="624"/>
    <x v="0"/>
    <s v="Australia"/>
    <s v="R"/>
    <n v="27000000"/>
    <n v="1998"/>
    <n v="882"/>
    <n v="7.7"/>
    <n v="2.35"/>
    <n v="14000"/>
  </r>
  <r>
    <s v="Color"/>
    <x v="1895"/>
    <n v="222"/>
    <n v="111"/>
    <n v="79"/>
    <n v="287"/>
    <s v="Saffron Burrows"/>
    <n v="26000"/>
    <n v="30028592"/>
    <s v="Crime|Drama|Romance|Thriller"/>
    <s v="Jason Statham"/>
    <s v="The Bank Job "/>
    <n v="152247"/>
    <n v="27755"/>
    <s v="Daniel Mays"/>
    <n v="0"/>
    <s v="chase|heist|london england|mobster|safe deposit"/>
    <s v="http://www.imdb.com/title/tt0200465/?ref_=fn_tt_tt_1"/>
    <n v="189"/>
    <x v="0"/>
    <s v="UK"/>
    <s v="R"/>
    <n v="20000000"/>
    <n v="2008"/>
    <n v="811"/>
    <n v="7.3"/>
    <n v="2.35"/>
    <n v="0"/>
  </r>
  <r>
    <s v="Color"/>
    <x v="2013"/>
    <n v="230"/>
    <n v="111"/>
    <n v="0"/>
    <n v="727"/>
    <s v="Jimmy Fallon"/>
    <n v="796"/>
    <n v="13034417"/>
    <s v="Drama|Sport"/>
    <s v="Daniel Stern"/>
    <s v="Whip It "/>
    <n v="55665"/>
    <n v="2633"/>
    <s v="Alia Shawkat"/>
    <n v="1"/>
    <s v="beauty pageant|friend|pageant|roller derby|texas"/>
    <s v="http://www.imdb.com/title/tt1172233/?ref_=fn_tt_tt_1"/>
    <n v="118"/>
    <x v="0"/>
    <s v="USA"/>
    <s v="PG-13"/>
    <n v="15000000"/>
    <n v="2009"/>
    <n v="787"/>
    <n v="6.9"/>
    <n v="2.35"/>
    <n v="10000"/>
  </r>
  <r>
    <s v="Color"/>
    <x v="1180"/>
    <n v="230"/>
    <n v="111"/>
    <n v="545"/>
    <n v="805"/>
    <s v="Max Ryan"/>
    <n v="26000"/>
    <n v="36064910"/>
    <s v="Action|Sci-Fi|Thriller"/>
    <s v="Jason Statham"/>
    <s v="Death Race "/>
    <n v="166610"/>
    <n v="28643"/>
    <s v="Joan Allen"/>
    <n v="4"/>
    <s v="armored car|car|murder|prison|warden"/>
    <s v="http://www.imdb.com/title/tt0452608/?ref_=fn_tt_tt_1"/>
    <n v="211"/>
    <x v="0"/>
    <s v="USA"/>
    <s v="R"/>
    <n v="45000000"/>
    <n v="2008"/>
    <n v="872"/>
    <n v="6.4"/>
    <n v="2.35"/>
    <n v="0"/>
  </r>
  <r>
    <s v="Color"/>
    <x v="862"/>
    <n v="237"/>
    <n v="111"/>
    <n v="101"/>
    <n v="681"/>
    <s v="Larry Joe Campbell"/>
    <n v="966"/>
    <n v="45045037"/>
    <s v="Comedy|Romance"/>
    <s v="Jenna Fischer"/>
    <s v="Hall Pass "/>
    <n v="103230"/>
    <n v="3393"/>
    <s v="Stephen Merchant"/>
    <n v="3"/>
    <s v="drugged food|female frontal nudity|male frontal nudity|male nudity|marriage"/>
    <s v="http://www.imdb.com/title/tt0480687/?ref_=fn_tt_tt_1"/>
    <n v="143"/>
    <x v="0"/>
    <s v="USA"/>
    <s v="R"/>
    <n v="36000000"/>
    <n v="2011"/>
    <n v="919"/>
    <n v="5.9"/>
    <n v="2.35"/>
    <n v="10000"/>
  </r>
  <r>
    <s v="Color"/>
    <x v="2014"/>
    <n v="239"/>
    <n v="111"/>
    <n v="39"/>
    <n v="461"/>
    <s v="Ed Lauter"/>
    <n v="16000"/>
    <n v="35754555"/>
    <s v="Drama|Sport"/>
    <s v="Clint Eastwood"/>
    <s v="Trouble with the Curve "/>
    <n v="47954"/>
    <n v="17871"/>
    <s v="Bob Gunton"/>
    <n v="0"/>
    <s v="aging|baseball|baseball scout|north carolina|pitcher"/>
    <s v="http://www.imdb.com/title/tt2083383/?ref_=fn_tt_tt_1"/>
    <n v="150"/>
    <x v="0"/>
    <s v="USA"/>
    <s v="PG-13"/>
    <m/>
    <n v="2012"/>
    <n v="897"/>
    <n v="6.8"/>
    <n v="2.35"/>
    <n v="11000"/>
  </r>
  <r>
    <s v="Color"/>
    <x v="2015"/>
    <n v="250"/>
    <n v="111"/>
    <n v="0"/>
    <n v="287"/>
    <s v="Siobhan Fallon Hogan"/>
    <n v="6000"/>
    <n v="1294640"/>
    <s v="Crime|Drama|Horror|Thriller"/>
    <s v="Naomi Watts"/>
    <s v="Funny Games "/>
    <n v="69569"/>
    <n v="6748"/>
    <s v="Brady Corbet"/>
    <n v="0"/>
    <s v="breaking the fourth wall|looking at the camera|remake|serial killer|violence"/>
    <s v="http://www.imdb.com/title/tt0808279/?ref_=fn_tt_tt_1"/>
    <n v="436"/>
    <x v="0"/>
    <s v="USA"/>
    <s v="R"/>
    <n v="15000000"/>
    <n v="2007"/>
    <n v="294"/>
    <n v="6.5"/>
    <n v="1.85"/>
    <n v="0"/>
  </r>
  <r>
    <s v="Color"/>
    <x v="2016"/>
    <n v="256"/>
    <n v="111"/>
    <n v="456"/>
    <n v="394"/>
    <s v="Cara Delevingne"/>
    <n v="20000"/>
    <n v="34964818"/>
    <s v="Adventure|Family|Fantasy"/>
    <s v="Hugh Jackman"/>
    <s v="Pan "/>
    <n v="39956"/>
    <n v="21393"/>
    <s v="Nonso Anozie"/>
    <n v="4"/>
    <s v="1940s|child hero|fantasy world|orphan|reference to peter pan"/>
    <s v="http://www.imdb.com/title/tt3332064/?ref_=fn_tt_tt_1"/>
    <n v="186"/>
    <x v="0"/>
    <s v="USA"/>
    <s v="PG"/>
    <n v="150000000"/>
    <n v="2015"/>
    <n v="548"/>
    <n v="5.8"/>
    <n v="2.35"/>
    <n v="24000"/>
  </r>
  <r>
    <s v="Color"/>
    <x v="2016"/>
    <n v="256"/>
    <n v="111"/>
    <n v="456"/>
    <n v="394"/>
    <s v="Cara Delevingne"/>
    <n v="20000"/>
    <n v="34964818"/>
    <s v="Adventure|Family|Fantasy"/>
    <s v="Hugh Jackman"/>
    <s v="Pan "/>
    <n v="39975"/>
    <n v="21404"/>
    <s v="Nonso Anozie"/>
    <n v="4"/>
    <s v="1940s|child hero|fantasy world|orphan|reference to peter pan"/>
    <s v="http://www.imdb.com/title/tt3332064/?ref_=fn_tt_tt_1"/>
    <n v="186"/>
    <x v="0"/>
    <s v="USA"/>
    <s v="PG"/>
    <n v="150000000"/>
    <n v="2015"/>
    <n v="559"/>
    <n v="5.8"/>
    <n v="2.35"/>
    <n v="24000"/>
  </r>
  <r>
    <s v="Color"/>
    <x v="1852"/>
    <n v="279"/>
    <n v="111"/>
    <n v="521"/>
    <n v="64"/>
    <s v="David Alan Basche"/>
    <n v="97"/>
    <n v="31471430"/>
    <s v="Drama|History|Thriller"/>
    <s v="Christian Clemenson"/>
    <s v="United 93 "/>
    <n v="83374"/>
    <n v="313"/>
    <s v="Susan Blommaert"/>
    <n v="0"/>
    <s v="flight|passenger|plane|september 11 2001|terrorist"/>
    <s v="http://www.imdb.com/title/tt0475276/?ref_=fn_tt_tt_1"/>
    <n v="828"/>
    <x v="0"/>
    <s v="USA"/>
    <s v="R"/>
    <n v="15000000"/>
    <n v="2006"/>
    <n v="68"/>
    <n v="7.6"/>
    <n v="2.35"/>
    <n v="0"/>
  </r>
  <r>
    <s v="Color"/>
    <x v="1176"/>
    <n v="315"/>
    <n v="111"/>
    <n v="124"/>
    <n v="357"/>
    <s v="Morgan Freeman"/>
    <n v="13000"/>
    <n v="90356857"/>
    <s v="Action|Comedy|Crime|Thriller"/>
    <s v="Bruce Willis"/>
    <s v="RED "/>
    <n v="238916"/>
    <n v="24928"/>
    <s v="Jaqueline Fleming"/>
    <n v="4"/>
    <s v="cia|female assassin|interrogation|office cubicle|spy"/>
    <s v="http://www.imdb.com/title/tt1245526/?ref_=fn_tt_tt_1"/>
    <n v="328"/>
    <x v="0"/>
    <s v="USA"/>
    <s v="PG-13"/>
    <n v="58000000"/>
    <n v="2010"/>
    <n v="11000"/>
    <n v="7.1"/>
    <n v="2.35"/>
    <n v="32000"/>
  </r>
  <r>
    <s v="Color"/>
    <x v="723"/>
    <n v="318"/>
    <n v="111"/>
    <n v="663"/>
    <n v="954"/>
    <s v="John Ratzenberger"/>
    <n v="1000"/>
    <n v="206435493"/>
    <s v="Animation|Comedy|Family|Fantasy"/>
    <s v="Janeane Garofalo"/>
    <s v="Ratatouille "/>
    <n v="473887"/>
    <n v="4764"/>
    <s v="Brian Dennehy"/>
    <n v="0"/>
    <s v="chef|food|french|rat|restaurant"/>
    <s v="http://www.imdb.com/title/tt0382932/?ref_=fn_tt_tt_1"/>
    <n v="626"/>
    <x v="0"/>
    <s v="USA"/>
    <s v="G"/>
    <n v="150000000"/>
    <n v="2007"/>
    <n v="1000"/>
    <n v="8"/>
    <n v="2.35"/>
    <n v="10000"/>
  </r>
  <r>
    <s v="Color"/>
    <x v="2017"/>
    <n v="351"/>
    <n v="111"/>
    <n v="34"/>
    <n v="54"/>
    <s v="Fiona Glascott"/>
    <n v="838"/>
    <n v="38317535"/>
    <s v="Drama|Romance"/>
    <s v="Julie Walters"/>
    <s v="Brooklyn "/>
    <n v="73249"/>
    <n v="995"/>
    <s v="Eva Birthistle"/>
    <n v="1"/>
    <s v="1950s|immigrant|irish|irish accent|torn between two worlds"/>
    <s v="http://www.imdb.com/title/tt2381111/?ref_=fn_tt_tt_1"/>
    <n v="212"/>
    <x v="0"/>
    <s v="UK"/>
    <s v="PG-13"/>
    <n v="11000000"/>
    <n v="2015"/>
    <n v="55"/>
    <n v="7.5"/>
    <n v="1.85"/>
    <n v="36000"/>
  </r>
  <r>
    <s v=" Black and White"/>
    <x v="1419"/>
    <n v="354"/>
    <n v="111"/>
    <n v="16000"/>
    <n v="640"/>
    <s v="Vivica A. Fox"/>
    <n v="926"/>
    <n v="70098138"/>
    <s v="Action"/>
    <s v="David Carradine"/>
    <s v="Kill Bill: Vol. 1 "/>
    <n v="735784"/>
    <n v="3983"/>
    <s v="Chiaki Kuriyama"/>
    <n v="0"/>
    <s v="bride|coma|japan|revenge|sword"/>
    <s v="http://www.imdb.com/title/tt0266697/?ref_=fn_tt_tt_1"/>
    <n v="2105"/>
    <x v="0"/>
    <s v="USA"/>
    <s v="R"/>
    <n v="30000000"/>
    <n v="2003"/>
    <n v="890"/>
    <n v="8.1"/>
    <n v="2.35"/>
    <n v="13000"/>
  </r>
  <r>
    <s v="Color"/>
    <x v="1723"/>
    <n v="355"/>
    <n v="111"/>
    <n v="214"/>
    <n v="3000"/>
    <s v="Charlize Theron"/>
    <n v="10000"/>
    <n v="56692"/>
    <s v="Adventure|Drama"/>
    <s v="Viggo Mortensen"/>
    <s v="The Road "/>
    <n v="177401"/>
    <n v="23566"/>
    <s v="Robert Duvall"/>
    <n v="2"/>
    <s v="apocalypse|boy|food|pistol|survival"/>
    <s v="http://www.imdb.com/title/tt0898367/?ref_=fn_tt_tt_1"/>
    <n v="504"/>
    <x v="0"/>
    <s v="USA"/>
    <s v="R"/>
    <n v="25000000"/>
    <n v="2009"/>
    <n v="9000"/>
    <n v="7.3"/>
    <n v="2.35"/>
    <n v="32000"/>
  </r>
  <r>
    <s v="Color"/>
    <x v="2016"/>
    <n v="417"/>
    <n v="111"/>
    <n v="456"/>
    <n v="21"/>
    <s v="Vicky Krieps"/>
    <n v="157"/>
    <n v="40247512"/>
    <s v="Action|Drama|Thriller"/>
    <s v="Jessica Barden"/>
    <s v="Hanna "/>
    <n v="159198"/>
    <n v="257"/>
    <s v="John Macmillan"/>
    <n v="0"/>
    <s v="assassin|female warrior|martial arts|playground|training"/>
    <s v="http://www.imdb.com/title/tt0993842/?ref_=fn_tt_tt_1"/>
    <n v="438"/>
    <x v="0"/>
    <s v="USA"/>
    <s v="PG-13"/>
    <n v="30000000"/>
    <n v="2011"/>
    <n v="33"/>
    <n v="6.8"/>
    <n v="2.35"/>
    <n v="38000"/>
  </r>
  <r>
    <s v="Color"/>
    <x v="330"/>
    <n v="420"/>
    <n v="111"/>
    <n v="0"/>
    <n v="687"/>
    <s v="Aimee Teegarden"/>
    <n v="2000"/>
    <n v="38176892"/>
    <s v="Horror|Mystery"/>
    <s v="Alison Brie"/>
    <s v="Scream 4 "/>
    <n v="104119"/>
    <n v="4486"/>
    <s v="Shenae Grimes-Beech"/>
    <n v="0"/>
    <s v="author|book|deputy|murder|sheriff"/>
    <s v="http://www.imdb.com/title/tt1262416/?ref_=fn_tt_tt_1"/>
    <n v="518"/>
    <x v="0"/>
    <s v="USA"/>
    <s v="R"/>
    <n v="40000000"/>
    <n v="2011"/>
    <n v="741"/>
    <n v="6.2"/>
    <n v="2.35"/>
    <n v="26000"/>
  </r>
  <r>
    <s v="Color"/>
    <x v="2018"/>
    <n v="1"/>
    <n v="112"/>
    <n v="0"/>
    <n v="11"/>
    <s v="Chris Cleveland"/>
    <n v="86"/>
    <m/>
    <s v="Horror"/>
    <s v="Matthew Alan"/>
    <s v="Living Dark: The Story of Ted the Caver "/>
    <n v="28"/>
    <n v="139"/>
    <s v="Circus-Szalewski"/>
    <n v="0"/>
    <s v="brother|cave|caver|dark|funeral"/>
    <s v="http://www.imdb.com/title/tt2100573/?ref_=fn_tt_tt_1"/>
    <n v="1"/>
    <x v="0"/>
    <s v="USA"/>
    <s v="PG-13"/>
    <n v="1750000"/>
    <n v="2013"/>
    <n v="42"/>
    <n v="6.3"/>
    <n v="1.85"/>
    <n v="73"/>
  </r>
  <r>
    <s v="Color"/>
    <x v="2019"/>
    <n v="2"/>
    <n v="112"/>
    <n v="74"/>
    <n v="891"/>
    <s v="Randy Wayne"/>
    <n v="260000"/>
    <n v="96734"/>
    <s v="Action|Drama"/>
    <s v="Matthew Ziff"/>
    <s v="Hardflip "/>
    <n v="606"/>
    <n v="263584"/>
    <s v="Raquel Elizabeth Ames"/>
    <n v="3"/>
    <s v="family relationships|loss of mother|san diego california|single mother|suicide attempt"/>
    <s v="http://www.imdb.com/title/tt1907639/?ref_=fn_tt_tt_1"/>
    <n v="5"/>
    <x v="0"/>
    <s v="USA"/>
    <s v="PG-13"/>
    <n v="1000000"/>
    <n v="2012"/>
    <n v="984"/>
    <n v="5.6"/>
    <n v="1.85"/>
    <n v="706"/>
  </r>
  <r>
    <s v="Color"/>
    <x v="2020"/>
    <n v="14"/>
    <n v="112"/>
    <n v="9"/>
    <n v="125"/>
    <s v="Sheryl Crow"/>
    <n v="860"/>
    <n v="173783"/>
    <s v="Documentary"/>
    <s v="Larry David"/>
    <s v="Fuel "/>
    <n v="578"/>
    <n v="1252"/>
    <s v="George W. Bush"/>
    <n v="0"/>
    <s v="alternative energy|energy|fuel|green|oil"/>
    <s v="http://www.imdb.com/title/tt1294164/?ref_=fn_tt_tt_1"/>
    <n v="34"/>
    <x v="0"/>
    <s v="USA"/>
    <s v="Not Rated"/>
    <n v="2500000"/>
    <n v="2008"/>
    <n v="130"/>
    <n v="7.6"/>
    <n v="1.85"/>
    <n v="588"/>
  </r>
  <r>
    <s v="Color"/>
    <x v="2021"/>
    <n v="17"/>
    <n v="112"/>
    <n v="12"/>
    <n v="699"/>
    <s v="Clea DuVall"/>
    <n v="33000"/>
    <n v="13134"/>
    <s v="Drama|Sport"/>
    <s v="Ryan Gosling"/>
    <s v="The Slaughter Rule "/>
    <n v="2004"/>
    <n v="35294"/>
    <s v="Eddie Spears"/>
    <n v="2"/>
    <s v="cheerleader|father son relationship|football coach|loss of father|mother son relationship"/>
    <s v="http://www.imdb.com/title/tt0266971/?ref_=fn_tt_tt_1"/>
    <n v="32"/>
    <x v="0"/>
    <s v="USA"/>
    <s v="R"/>
    <n v="500000"/>
    <n v="2002"/>
    <n v="1000"/>
    <n v="6.1"/>
    <n v="2.35"/>
    <n v="183"/>
  </r>
  <r>
    <s v="Color"/>
    <x v="2022"/>
    <n v="18"/>
    <n v="112"/>
    <n v="34"/>
    <n v="71"/>
    <s v="Joe Armstrong"/>
    <n v="129"/>
    <m/>
    <s v="Comedy|Drama"/>
    <s v="Monica Barladeanu"/>
    <s v="Closer to the Moon "/>
    <n v="2841"/>
    <n v="588"/>
    <s v="Martin Hancock"/>
    <n v="2"/>
    <s v=""/>
    <s v="http://www.imdb.com/title/tt2017486/?ref_=fn_tt_tt_1"/>
    <n v="13"/>
    <x v="0"/>
    <s v="Romania"/>
    <s v="Not Rated"/>
    <n v="5000000"/>
    <n v="2014"/>
    <n v="98"/>
    <n v="7.1"/>
    <n v="2.35"/>
    <n v="0"/>
  </r>
  <r>
    <s v="Color"/>
    <x v="2023"/>
    <n v="26"/>
    <n v="112"/>
    <n v="2"/>
    <n v="321"/>
    <s v="Gary Coleman"/>
    <n v="786"/>
    <n v="7707563"/>
    <s v="Biography|Documentary|Music"/>
    <s v="James Cagney"/>
    <s v="Tupac: Resurrection "/>
    <n v="7687"/>
    <n v="2638"/>
    <s v="Todd Bridges"/>
    <n v="0"/>
    <s v="hip hop|name in title|rap star|rapper|reference to tupac shakur"/>
    <s v="http://www.imdb.com/title/tt0343121/?ref_=fn_tt_tt_1"/>
    <n v="32"/>
    <x v="0"/>
    <s v="USA"/>
    <s v="R"/>
    <m/>
    <n v="2003"/>
    <n v="633"/>
    <n v="8"/>
    <n v="1.85"/>
    <n v="0"/>
  </r>
  <r>
    <s v="Color"/>
    <x v="1614"/>
    <n v="30"/>
    <n v="112"/>
    <n v="44"/>
    <n v="533"/>
    <s v="Kuno Becker"/>
    <n v="1000"/>
    <n v="77231"/>
    <s v="Drama|History|War"/>
    <s v="Jay Hernandez"/>
    <s v="Nomad: The Warrior "/>
    <n v="3322"/>
    <n v="2115"/>
    <s v="Jason Scott Lee"/>
    <n v="0"/>
    <s v="1800s|kazakhstan|nomad"/>
    <s v="http://www.imdb.com/title/tt0374089/?ref_=fn_tt_tt_1"/>
    <n v="32"/>
    <x v="36"/>
    <s v="France"/>
    <s v="R"/>
    <n v="25000000"/>
    <n v="2005"/>
    <n v="580"/>
    <n v="6"/>
    <n v="2.35"/>
    <n v="265"/>
  </r>
  <r>
    <s v="Color"/>
    <x v="1075"/>
    <n v="38"/>
    <n v="112"/>
    <n v="213"/>
    <n v="45"/>
    <s v="Karen Young"/>
    <n v="567"/>
    <n v="6734844"/>
    <s v="Drama|Romance"/>
    <s v="David Margulies"/>
    <s v="9½ Weeks "/>
    <n v="29591"/>
    <n v="711"/>
    <s v="Kim Chan"/>
    <n v="0"/>
    <s v="blindfolded woman|control|male dominance|sex game|sex in public"/>
    <s v="http://www.imdb.com/title/tt0091635/?ref_=fn_tt_tt_1"/>
    <n v="118"/>
    <x v="0"/>
    <s v="USA"/>
    <s v="R"/>
    <n v="17000000"/>
    <n v="1986"/>
    <n v="67"/>
    <n v="5.9"/>
    <n v="1.85"/>
    <n v="0"/>
  </r>
  <r>
    <s v="Color"/>
    <x v="171"/>
    <n v="51"/>
    <n v="112"/>
    <n v="119"/>
    <n v="844"/>
    <s v="Cheech Marin"/>
    <n v="12000"/>
    <n v="533344"/>
    <s v="Comedy|Drama|Music"/>
    <s v="Jeff Bridges"/>
    <s v="Masked and Anonymous "/>
    <n v="3972"/>
    <n v="15396"/>
    <s v="Bruce Dern"/>
    <n v="0"/>
    <s v="concert|jail|journalist|revolution|singer"/>
    <s v="http://www.imdb.com/title/tt0319829/?ref_=fn_tt_tt_1"/>
    <n v="95"/>
    <x v="0"/>
    <s v="USA"/>
    <s v="PG-13"/>
    <m/>
    <n v="2003"/>
    <n v="844"/>
    <n v="5.5"/>
    <n v="1.85"/>
    <n v="655"/>
  </r>
  <r>
    <s v="Color"/>
    <x v="2024"/>
    <n v="52"/>
    <n v="112"/>
    <n v="70"/>
    <n v="826"/>
    <s v="Loretta Devine"/>
    <n v="1000"/>
    <n v="37295394"/>
    <s v="Comedy|Drama"/>
    <s v="Gary Dourdan"/>
    <s v="Jumping the Broom "/>
    <n v="7973"/>
    <n v="5959"/>
    <s v="Laz Alonso"/>
    <n v="8"/>
    <s v="martha's vineyard|mother|older woman younger man relationship|wedding|weekend"/>
    <s v="http://www.imdb.com/title/tt1640484/?ref_=fn_tt_tt_1"/>
    <n v="59"/>
    <x v="0"/>
    <s v="USA"/>
    <s v="PG-13"/>
    <n v="6600000"/>
    <n v="2011"/>
    <n v="912"/>
    <n v="5.7"/>
    <n v="1.85"/>
    <n v="0"/>
  </r>
  <r>
    <s v="Color"/>
    <x v="2025"/>
    <n v="53"/>
    <n v="112"/>
    <n v="152"/>
    <n v="459"/>
    <s v="Patrick McGoohan"/>
    <n v="16000"/>
    <n v="36500000"/>
    <s v="Biography|Crime|Drama"/>
    <s v="Clint Eastwood"/>
    <s v="Escape from Alcatraz "/>
    <n v="87090"/>
    <n v="17568"/>
    <s v="Fred Ward"/>
    <n v="0"/>
    <s v="alcatraz|escape|inmate|island|prison"/>
    <s v="http://www.imdb.com/title/tt0079116/?ref_=fn_tt_tt_1"/>
    <n v="142"/>
    <x v="0"/>
    <s v="USA"/>
    <s v="PG"/>
    <n v="8000000"/>
    <n v="1979"/>
    <n v="466"/>
    <n v="7.6"/>
    <n v="1.85"/>
    <n v="0"/>
  </r>
  <r>
    <s v="Color"/>
    <x v="370"/>
    <n v="55"/>
    <n v="112"/>
    <n v="92"/>
    <n v="826"/>
    <s v="Brandon T. Jackson"/>
    <n v="2000"/>
    <n v="17378977"/>
    <s v="Comedy|Drama|Music|Romance"/>
    <s v="Jurnee Smollett-Bell"/>
    <s v="Roll Bounce "/>
    <n v="5585"/>
    <n v="7552"/>
    <s v="Shad Moss"/>
    <n v="0"/>
    <s v="1970s|boy|competition|roller skates|tubesocks"/>
    <s v="http://www.imdb.com/title/tt0403455/?ref_=fn_tt_tt_1"/>
    <n v="75"/>
    <x v="0"/>
    <s v="USA"/>
    <s v="PG-13"/>
    <m/>
    <n v="2005"/>
    <n v="918"/>
    <n v="6"/>
    <n v="2.35"/>
    <n v="997"/>
  </r>
  <r>
    <s v="Color"/>
    <x v="2026"/>
    <n v="61"/>
    <n v="112"/>
    <n v="83"/>
    <n v="8"/>
    <s v="Daniel Auteuil"/>
    <n v="2000"/>
    <n v="3058380"/>
    <s v="Drama|Romance"/>
    <s v="Emir Kusturica"/>
    <s v="The Widow of Saint-Pierre "/>
    <n v="4767"/>
    <n v="2389"/>
    <s v="Yves Jacques"/>
    <n v="1"/>
    <s v="archipelago|guillotine|island|prison|redemption"/>
    <s v="http://www.imdb.com/title/tt0191636/?ref_=fn_tt_tt_1"/>
    <n v="69"/>
    <x v="5"/>
    <s v="France"/>
    <s v="R"/>
    <n v="100000000"/>
    <n v="2000"/>
    <n v="370"/>
    <n v="7.3"/>
    <n v="2.35"/>
    <n v="186"/>
  </r>
  <r>
    <s v="Color"/>
    <x v="1469"/>
    <n v="63"/>
    <n v="112"/>
    <n v="277"/>
    <n v="327"/>
    <s v="Miranda Richardson"/>
    <n v="1000"/>
    <n v="62549000"/>
    <s v="Crime|Drama|Romance|Thriller"/>
    <s v="Jim Broadbent"/>
    <s v="The Crying Game "/>
    <n v="41361"/>
    <n v="2412"/>
    <s v="Stephen Rea"/>
    <n v="0"/>
    <s v="androgynous|full frontal male nudity|irish republican army|psychological drama|tragic love"/>
    <s v="http://www.imdb.com/title/tt0104036/?ref_=fn_tt_tt_1"/>
    <n v="148"/>
    <x v="0"/>
    <s v="UK"/>
    <s v="R"/>
    <n v="2300000"/>
    <n v="1992"/>
    <n v="530"/>
    <n v="7.3"/>
    <n v="2.35"/>
    <n v="0"/>
  </r>
  <r>
    <s v="Color"/>
    <x v="2027"/>
    <n v="64"/>
    <n v="112"/>
    <n v="0"/>
    <n v="7"/>
    <s v="Claude-Oliver Rudolph"/>
    <n v="29"/>
    <m/>
    <s v="Mystery|Sci-Fi|Thriller"/>
    <s v="Yangzom Brauen"/>
    <s v="Cargo "/>
    <n v="15780"/>
    <n v="61"/>
    <s v="Anna Katharina Schwabroh"/>
    <n v="0"/>
    <s v="23rd century|lucid dream|outer space|space travel|trapped in space"/>
    <s v="http://www.imdb.com/title/tt0381940/?ref_=fn_tt_tt_1"/>
    <n v="62"/>
    <x v="12"/>
    <s v="Switzerland"/>
    <s v="Unrated"/>
    <n v="4500000"/>
    <n v="2009"/>
    <n v="9"/>
    <n v="6.2"/>
    <n v="2.35"/>
    <n v="2000"/>
  </r>
  <r>
    <s v="Color"/>
    <x v="1416"/>
    <n v="64"/>
    <n v="112"/>
    <n v="309"/>
    <n v="15"/>
    <s v="Lloyd Avery II"/>
    <n v="27"/>
    <n v="57504069"/>
    <s v="Crime|Drama"/>
    <s v="John Cothran"/>
    <s v="Boyz n the Hood "/>
    <n v="94139"/>
    <n v="106"/>
    <s v="Na'Blonka Durden"/>
    <n v="2"/>
    <s v="drugs|escape|football|friend|violence"/>
    <s v="http://www.imdb.com/title/tt0101507/?ref_=fn_tt_tt_1"/>
    <n v="183"/>
    <x v="0"/>
    <s v="USA"/>
    <s v="R"/>
    <n v="6000000"/>
    <n v="1991"/>
    <n v="26"/>
    <n v="7.8"/>
    <n v="1.85"/>
    <n v="0"/>
  </r>
  <r>
    <s v="Color"/>
    <x v="2028"/>
    <n v="65"/>
    <n v="112"/>
    <n v="28"/>
    <n v="215"/>
    <s v="Marian Seldes"/>
    <n v="555"/>
    <n v="4734235"/>
    <s v="Comedy|Drama|Music"/>
    <s v="Lochlyn Munro"/>
    <s v="Duets "/>
    <n v="8217"/>
    <n v="1227"/>
    <s v="Huey Lewis"/>
    <n v="0"/>
    <s v="convict|karaoke|middle america|salesman|singer"/>
    <s v="http://www.imdb.com/title/tt0134630/?ref_=fn_tt_tt_1"/>
    <n v="123"/>
    <x v="0"/>
    <s v="USA"/>
    <s v="R"/>
    <n v="15000000"/>
    <n v="2000"/>
    <n v="403"/>
    <n v="6"/>
    <n v="1.85"/>
    <n v="573"/>
  </r>
  <r>
    <s v=" Black and White"/>
    <x v="1653"/>
    <n v="65"/>
    <n v="112"/>
    <n v="759"/>
    <n v="933"/>
    <s v="Alfre Woodard"/>
    <n v="11000"/>
    <n v="4554569"/>
    <s v="Comedy|Drama"/>
    <s v="Zooey Deschanel"/>
    <s v="Mumford "/>
    <n v="8134"/>
    <n v="17873"/>
    <s v="Mary McDonnell"/>
    <n v="4"/>
    <s v="college|drugs|patient|psychologist|secret"/>
    <s v="http://www.imdb.com/title/tt0140397/?ref_=fn_tt_tt_1"/>
    <n v="123"/>
    <x v="0"/>
    <s v="USA"/>
    <s v="R"/>
    <n v="28000000"/>
    <n v="1999"/>
    <n v="1000"/>
    <n v="6.9"/>
    <n v="2.35"/>
    <n v="209"/>
  </r>
  <r>
    <s v=" Black and White"/>
    <x v="2029"/>
    <n v="65"/>
    <n v="112"/>
    <n v="58"/>
    <n v="124"/>
    <s v="Melvyn Douglas"/>
    <n v="617"/>
    <m/>
    <s v="Drama"/>
    <s v="Patricia Neal"/>
    <s v="Hud "/>
    <n v="15277"/>
    <n v="1141"/>
    <s v="Whit Bissell"/>
    <n v="0"/>
    <s v="alcoholism|forename as title|rancher|rodeo cowboy|texas"/>
    <s v="http://www.imdb.com/title/tt0057163/?ref_=fn_tt_tt_1"/>
    <n v="120"/>
    <x v="0"/>
    <s v="USA"/>
    <s v="Approved"/>
    <n v="2500000"/>
    <n v="1963"/>
    <n v="189"/>
    <n v="7.9"/>
    <n v="2.35"/>
    <n v="1000"/>
  </r>
  <r>
    <s v="Color"/>
    <x v="2030"/>
    <n v="75"/>
    <n v="112"/>
    <n v="58"/>
    <n v="42"/>
    <s v="Susanna Thompson"/>
    <n v="552"/>
    <n v="712294"/>
    <s v="Drama"/>
    <s v="Beau Bridges"/>
    <s v="The Ballad of Jack and Rose "/>
    <n v="9408"/>
    <n v="859"/>
    <s v="Ryan McDonald"/>
    <n v="1"/>
    <s v="commune|defecation|environmentalism|fellatio|island"/>
    <s v="http://www.imdb.com/title/tt0357110/?ref_=fn_tt_tt_1"/>
    <n v="68"/>
    <x v="0"/>
    <s v="USA"/>
    <s v="R"/>
    <n v="1500000"/>
    <n v="2005"/>
    <n v="265"/>
    <n v="6.7"/>
    <n v="1.66"/>
    <n v="608"/>
  </r>
  <r>
    <s v="Color"/>
    <x v="169"/>
    <n v="78"/>
    <n v="112"/>
    <n v="541"/>
    <n v="638"/>
    <s v="Philip Seymour Hoffman"/>
    <n v="22000"/>
    <n v="4485485"/>
    <s v="Comedy|Crime|Drama"/>
    <s v="Robert De Niro"/>
    <s v="Flawless "/>
    <n v="14612"/>
    <n v="46022"/>
    <s v="Chris Bauer"/>
    <n v="1"/>
    <s v="gay interest|gay lead character|gay republican|homosexual|neighbor"/>
    <s v="http://www.imdb.com/title/tt0155711/?ref_=fn_tt_tt_1"/>
    <n v="105"/>
    <x v="0"/>
    <s v="USA"/>
    <s v="R"/>
    <n v="15000000"/>
    <n v="1999"/>
    <n v="22000"/>
    <n v="6.4"/>
    <n v="1.85"/>
    <n v="0"/>
  </r>
  <r>
    <s v="Color"/>
    <x v="1311"/>
    <n v="80"/>
    <n v="112"/>
    <n v="41"/>
    <n v="490"/>
    <s v="Taran Killam"/>
    <n v="1000"/>
    <n v="19151864"/>
    <s v="Comedy|Romance"/>
    <s v="Dane Cook"/>
    <s v="My Best Friend's Girl "/>
    <n v="36983"/>
    <n v="3301"/>
    <s v="Riki Lindhome"/>
    <n v="3"/>
    <s v="breasts|female rear nudity|jesus crust pizza parlor|thong panties|wedding"/>
    <s v="http://www.imdb.com/title/tt1046163/?ref_=fn_tt_tt_1"/>
    <n v="100"/>
    <x v="0"/>
    <s v="USA"/>
    <s v="R"/>
    <n v="40000000"/>
    <n v="2008"/>
    <n v="500"/>
    <n v="5.9"/>
    <n v="1.85"/>
    <n v="0"/>
  </r>
  <r>
    <s v="Color"/>
    <x v="1682"/>
    <n v="83"/>
    <n v="112"/>
    <n v="608"/>
    <n v="733"/>
    <s v="Viggo Mortensen"/>
    <n v="11000"/>
    <n v="65500000"/>
    <s v="Crime|Drama|Romance|Thriller"/>
    <s v="Harrison Ford"/>
    <s v="Witness "/>
    <n v="66966"/>
    <n v="22479"/>
    <s v="Lukas Haas"/>
    <n v="1"/>
    <s v="amish|love|murder|police|train"/>
    <s v="http://www.imdb.com/title/tt0090329/?ref_=fn_tt_tt_1"/>
    <n v="175"/>
    <x v="0"/>
    <s v="USA"/>
    <s v="R"/>
    <n v="12000000"/>
    <n v="1985"/>
    <n v="10000"/>
    <n v="7.4"/>
    <n v="1.85"/>
    <n v="0"/>
  </r>
  <r>
    <s v="Color"/>
    <x v="2031"/>
    <n v="84"/>
    <n v="112"/>
    <n v="93"/>
    <n v="51"/>
    <s v="Reef Ireland"/>
    <n v="147"/>
    <m/>
    <s v="Drama|Mystery|Thriller"/>
    <s v="Nicholas Hamilton"/>
    <s v="Strangerland "/>
    <n v="5637"/>
    <n v="285"/>
    <s v="Sean Keenan"/>
    <n v="0"/>
    <s v="australian|desert|mother daughter relationship|mother son relationship|promiscuity"/>
    <s v="http://www.imdb.com/title/tt2325977/?ref_=fn_tt_tt_1"/>
    <n v="57"/>
    <x v="0"/>
    <s v="Australia"/>
    <s v="R"/>
    <n v="10000000"/>
    <n v="2015"/>
    <n v="52"/>
    <n v="5.2"/>
    <n v="2.39"/>
    <n v="0"/>
  </r>
  <r>
    <s v="Color"/>
    <x v="2032"/>
    <n v="95"/>
    <n v="112"/>
    <n v="3"/>
    <n v="268"/>
    <s v="Sean Michael Afable"/>
    <n v="876"/>
    <n v="18811135"/>
    <s v="Drama"/>
    <s v="Curtis Armstrong"/>
    <s v="Akeelah and the Bee "/>
    <n v="15337"/>
    <n v="2832"/>
    <s v="Tzi Ma"/>
    <n v="0"/>
    <s v="national spelling bee|principal|school principal|spelling|spelling bee"/>
    <s v="http://www.imdb.com/title/tt0437800/?ref_=fn_tt_tt_1"/>
    <n v="172"/>
    <x v="0"/>
    <s v="USA"/>
    <s v="PG"/>
    <m/>
    <n v="2006"/>
    <n v="801"/>
    <n v="7.5"/>
    <n v="2.35"/>
    <n v="0"/>
  </r>
  <r>
    <s v="Color"/>
    <x v="77"/>
    <n v="95"/>
    <n v="112"/>
    <n v="37"/>
    <n v="480"/>
    <s v="Sissy Spacek"/>
    <n v="3000"/>
    <n v="26494611"/>
    <s v="Comedy|Drama|Romance|Sci-Fi"/>
    <s v="Brendan Fraser"/>
    <s v="Blast from the Past "/>
    <n v="48621"/>
    <n v="5709"/>
    <s v="Douglas Smith"/>
    <n v="0"/>
    <s v="1960s|bomb shelter|cuban missile crisis|food|naive man"/>
    <s v="http://www.imdb.com/title/tt0124298/?ref_=fn_tt_tt_1"/>
    <n v="239"/>
    <x v="0"/>
    <s v="USA"/>
    <s v="PG-13"/>
    <n v="35000000"/>
    <n v="1999"/>
    <n v="874"/>
    <n v="6.6"/>
    <n v="2.35"/>
    <n v="0"/>
  </r>
  <r>
    <s v="Color"/>
    <x v="1702"/>
    <n v="99"/>
    <n v="112"/>
    <n v="61"/>
    <n v="501"/>
    <s v="Alicia Witt"/>
    <n v="1000"/>
    <n v="38360195"/>
    <s v="Adventure|Comedy|Drama"/>
    <s v="LL Cool J"/>
    <s v="Last Holiday "/>
    <n v="21215"/>
    <n v="3757"/>
    <s v="Timothy Hutton"/>
    <n v="1"/>
    <s v="chef|congressman|cook|hotel|senator"/>
    <s v="http://www.imdb.com/title/tt0408985/?ref_=fn_tt_tt_1"/>
    <n v="116"/>
    <x v="0"/>
    <s v="USA"/>
    <s v="PG-13"/>
    <n v="45000000"/>
    <n v="2006"/>
    <n v="976"/>
    <n v="6.4"/>
    <n v="2.35"/>
    <n v="0"/>
  </r>
  <r>
    <s v="Color"/>
    <x v="2033"/>
    <n v="100"/>
    <n v="112"/>
    <n v="0"/>
    <n v="425"/>
    <s v="Ron Howard"/>
    <n v="11000"/>
    <n v="115000000"/>
    <s v="Comedy|Drama|Music"/>
    <s v="Harrison Ford"/>
    <s v="American Graffiti "/>
    <n v="63839"/>
    <n v="14954"/>
    <s v="Mackenzie Phillips"/>
    <n v="1"/>
    <s v="california|car|drag racing|high school|rock 'n' roll"/>
    <s v="http://www.imdb.com/title/tt0069704/?ref_=fn_tt_tt_1"/>
    <n v="238"/>
    <x v="0"/>
    <s v="USA"/>
    <s v="PG"/>
    <n v="777000"/>
    <n v="1973"/>
    <n v="2000"/>
    <n v="7.5"/>
    <n v="2.35"/>
    <n v="0"/>
  </r>
  <r>
    <s v="Color"/>
    <x v="2034"/>
    <n v="101"/>
    <n v="112"/>
    <n v="49"/>
    <n v="237"/>
    <s v="Terry Kinney"/>
    <n v="656"/>
    <n v="91038276"/>
    <s v="Drama|Music|Romance"/>
    <s v="Sean Patrick Thomas"/>
    <s v="Save the Last Dance "/>
    <n v="47876"/>
    <n v="1307"/>
    <s v="Fredro Starr"/>
    <n v="0"/>
    <s v="dance|dancing|ghetto|hip hop|imperative in title"/>
    <s v="http://www.imdb.com/title/tt0206275/?ref_=fn_tt_tt_1"/>
    <n v="320"/>
    <x v="0"/>
    <s v="USA"/>
    <s v="PG-13"/>
    <n v="13000000"/>
    <n v="2001"/>
    <n v="363"/>
    <n v="6.1"/>
    <n v="1.85"/>
    <n v="0"/>
  </r>
  <r>
    <s v="Color"/>
    <x v="2035"/>
    <n v="103"/>
    <n v="112"/>
    <n v="109"/>
    <n v="261"/>
    <s v="Douglas Haase"/>
    <n v="779"/>
    <n v="56607223"/>
    <s v="Adventure|Comedy"/>
    <s v="Corinna Harney"/>
    <s v="Rat Race "/>
    <n v="93367"/>
    <n v="1823"/>
    <s v="Vince Vieluf"/>
    <n v="8"/>
    <s v="casino|locker|money|museum|race"/>
    <s v="http://www.imdb.com/title/tt0250687/?ref_=fn_tt_tt_1"/>
    <n v="497"/>
    <x v="0"/>
    <s v="Canada"/>
    <s v="PG-13"/>
    <n v="48000000"/>
    <n v="2001"/>
    <n v="629"/>
    <n v="6.4"/>
    <n v="2.35"/>
    <n v="0"/>
  </r>
  <r>
    <s v="Color"/>
    <x v="1697"/>
    <n v="104"/>
    <n v="112"/>
    <n v="37"/>
    <n v="548"/>
    <s v="Kathryn Morris"/>
    <n v="748"/>
    <n v="3169424"/>
    <s v="Drama|Sport"/>
    <s v="Harry Lennix"/>
    <s v="Resurrecting the Champ "/>
    <n v="18442"/>
    <n v="2417"/>
    <s v="Peter Coyote"/>
    <n v="1"/>
    <s v="boxing|colosseum|homeless man|reporter|writer"/>
    <s v="http://www.imdb.com/title/tt0416185/?ref_=fn_tt_tt_1"/>
    <n v="59"/>
    <x v="0"/>
    <s v="USA"/>
    <s v="PG-13"/>
    <n v="13000000"/>
    <n v="2007"/>
    <n v="573"/>
    <n v="6.8"/>
    <n v="2.35"/>
    <n v="689"/>
  </r>
  <r>
    <s v="Color"/>
    <x v="186"/>
    <n v="109"/>
    <n v="112"/>
    <n v="11000"/>
    <n v="642"/>
    <s v="Debra Messing"/>
    <n v="11000"/>
    <n v="4839383"/>
    <s v="Comedy|Romance"/>
    <s v="Woody Allen"/>
    <s v="Hollywood Ending "/>
    <n v="21613"/>
    <n v="12766"/>
    <s v="Treat Williams"/>
    <n v="0"/>
    <s v="blind|director|psychosomatic blindness|self deprecating|studio"/>
    <s v="http://www.imdb.com/title/tt0278823/?ref_=fn_tt_tt_1"/>
    <n v="148"/>
    <x v="0"/>
    <s v="USA"/>
    <s v="PG-13"/>
    <n v="16000000"/>
    <n v="2002"/>
    <n v="650"/>
    <n v="6.6"/>
    <n v="1.85"/>
    <n v="762"/>
  </r>
  <r>
    <s v="Color"/>
    <x v="2036"/>
    <n v="111"/>
    <n v="112"/>
    <n v="9"/>
    <n v="4"/>
    <s v="Regina Casé"/>
    <n v="61"/>
    <n v="375723"/>
    <s v="Comedy|Drama"/>
    <s v="Alex Huszar"/>
    <s v="The Second Mother "/>
    <n v="7025"/>
    <n v="76"/>
    <s v="Luis Miranda"/>
    <n v="1"/>
    <s v="brazil|exam|housekeeper|northeast region of brazil|portuguese language"/>
    <s v="http://www.imdb.com/title/tt3742378/?ref_=fn_tt_tt_1"/>
    <n v="26"/>
    <x v="27"/>
    <s v="Brazil"/>
    <s v="R"/>
    <n v="4000000"/>
    <n v="2015"/>
    <n v="9"/>
    <n v="7.9"/>
    <n v="2.35"/>
    <n v="0"/>
  </r>
  <r>
    <s v="Color"/>
    <x v="1457"/>
    <n v="111"/>
    <n v="112"/>
    <n v="52"/>
    <n v="347"/>
    <s v="Holly Hunter"/>
    <n v="15000"/>
    <n v="6830957"/>
    <s v="Drama|Romance"/>
    <s v="Jake Gyllenhaal"/>
    <s v="Moonlight Mile "/>
    <n v="11983"/>
    <n v="16692"/>
    <s v="Bob Clendenin"/>
    <n v="3"/>
    <s v="1970s|death|district attorney|fiancee|watching television"/>
    <s v="http://www.imdb.com/title/tt0179098/?ref_=fn_tt_tt_1"/>
    <n v="147"/>
    <x v="0"/>
    <s v="USA"/>
    <s v="PG-13"/>
    <n v="21000000"/>
    <n v="2002"/>
    <n v="1000"/>
    <n v="6.7"/>
    <n v="2.35"/>
    <n v="365"/>
  </r>
  <r>
    <s v="Color"/>
    <x v="341"/>
    <n v="111"/>
    <n v="112"/>
    <n v="63"/>
    <n v="422"/>
    <s v="Ray Winstone"/>
    <n v="2000"/>
    <n v="26345"/>
    <s v="Action|Crime|Drama"/>
    <s v="Hayley Atwell"/>
    <s v="The Sweeney "/>
    <n v="16445"/>
    <n v="4810"/>
    <s v="Alan Ford"/>
    <n v="4"/>
    <s v="bank|criminal|detective|flying squad|policewoman"/>
    <s v="http://www.imdb.com/title/tt0857190/?ref_=fn_tt_tt_1"/>
    <n v="99"/>
    <x v="0"/>
    <s v="UK"/>
    <s v="R"/>
    <n v="3000000"/>
    <n v="2012"/>
    <n v="1000"/>
    <n v="6.1"/>
    <n v="2.35"/>
    <n v="0"/>
  </r>
  <r>
    <s v="Color"/>
    <x v="1985"/>
    <n v="112"/>
    <n v="112"/>
    <n v="17000"/>
    <n v="354"/>
    <s v="David Carradine"/>
    <n v="22000"/>
    <n v="32645"/>
    <s v="Crime|Drama|Romance|Thriller"/>
    <s v="Robert De Niro"/>
    <s v="Mean Streets "/>
    <n v="67797"/>
    <n v="23737"/>
    <s v="David Proval"/>
    <n v="0"/>
    <s v="bar|catholic guilt|epilepsy|italian american|money"/>
    <s v="http://www.imdb.com/title/tt0070379/?ref_=fn_tt_tt_1"/>
    <n v="223"/>
    <x v="0"/>
    <s v="USA"/>
    <s v="R"/>
    <n v="500000"/>
    <n v="1973"/>
    <n v="926"/>
    <n v="7.4"/>
    <n v="1.85"/>
    <n v="0"/>
  </r>
  <r>
    <s v="Color"/>
    <x v="2037"/>
    <n v="116"/>
    <n v="112"/>
    <n v="101"/>
    <n v="218"/>
    <s v="RZA"/>
    <n v="896"/>
    <n v="36020063"/>
    <s v="Drama|Thriller"/>
    <s v="Denis O'Hare"/>
    <s v="Derailed "/>
    <n v="62584"/>
    <n v="2019"/>
    <s v="Xzibit"/>
    <n v="2"/>
    <s v="drink|hotel|police|staged rape|thief"/>
    <s v="http://www.imdb.com/title/tt0398017/?ref_=fn_tt_tt_1"/>
    <n v="375"/>
    <x v="0"/>
    <s v="USA"/>
    <s v="R"/>
    <n v="22000000"/>
    <n v="2005"/>
    <n v="561"/>
    <n v="6.6"/>
    <n v="2.35"/>
    <n v="0"/>
  </r>
  <r>
    <s v="Color"/>
    <x v="1179"/>
    <n v="120"/>
    <n v="112"/>
    <n v="460"/>
    <n v="395"/>
    <s v="Sarah Polley"/>
    <n v="990"/>
    <n v="4306697"/>
    <s v="Drama"/>
    <s v="Bruce Greenwood"/>
    <s v="The Sweet Hereafter "/>
    <n v="26720"/>
    <n v="2820"/>
    <s v="Simon Baker"/>
    <n v="0"/>
    <s v="anger|bus|child|lawyer|school"/>
    <s v="http://www.imdb.com/title/tt0120255/?ref_=fn_tt_tt_1"/>
    <n v="196"/>
    <x v="0"/>
    <s v="Canada"/>
    <s v="R"/>
    <n v="5000000"/>
    <n v="1997"/>
    <n v="900"/>
    <n v="7.7"/>
    <n v="2.35"/>
    <n v="920"/>
  </r>
  <r>
    <s v="Color"/>
    <x v="2038"/>
    <n v="124"/>
    <n v="112"/>
    <n v="0"/>
    <n v="177"/>
    <s v="Kate Burton"/>
    <n v="805"/>
    <n v="7837632"/>
    <s v="Drama"/>
    <s v="Joan Allen"/>
    <s v="The Ice Storm "/>
    <n v="46396"/>
    <n v="1466"/>
    <s v="Henry Czerny"/>
    <n v="0"/>
    <s v="ice|ice storm|storm|thanksgiving|virgin"/>
    <s v="http://www.imdb.com/title/tt0119349/?ref_=fn_tt_tt_1"/>
    <n v="287"/>
    <x v="0"/>
    <s v="USA"/>
    <s v="R"/>
    <n v="18000000"/>
    <n v="1997"/>
    <n v="223"/>
    <n v="7.5"/>
    <n v="1.85"/>
    <n v="0"/>
  </r>
  <r>
    <s v="Color"/>
    <x v="1133"/>
    <n v="128"/>
    <n v="112"/>
    <n v="197"/>
    <n v="632"/>
    <s v="Matt Prokop"/>
    <n v="755"/>
    <n v="90556401"/>
    <s v="Comedy|Drama|Family|Music|Musical|Romance"/>
    <s v="Lucas Grabeel"/>
    <s v="High School Musical 3: Senior Year "/>
    <n v="43795"/>
    <n v="3507"/>
    <s v="Corbin Bleu"/>
    <n v="1"/>
    <s v="basketball|curtain call|graduation|high school|high school senior"/>
    <s v="http://www.imdb.com/title/tt0962726/?ref_=fn_tt_tt_1"/>
    <n v="171"/>
    <x v="0"/>
    <s v="USA"/>
    <s v="G"/>
    <n v="11000000"/>
    <n v="2008"/>
    <n v="734"/>
    <n v="4.5"/>
    <n v="1.85"/>
    <n v="0"/>
  </r>
  <r>
    <s v="Color"/>
    <x v="267"/>
    <n v="128"/>
    <n v="112"/>
    <n v="42"/>
    <n v="196"/>
    <s v="Steve Howey"/>
    <n v="969"/>
    <n v="39026186"/>
    <s v="Comedy|Drama|Romance"/>
    <s v="Ashley Williams"/>
    <s v="Something Borrowed "/>
    <n v="48019"/>
    <n v="2371"/>
    <s v="Kirsten Day"/>
    <n v="4"/>
    <s v="best friend|crush|law school|lawyer|loud sex"/>
    <s v="http://www.imdb.com/title/tt0491152/?ref_=fn_tt_tt_1"/>
    <n v="153"/>
    <x v="0"/>
    <s v="USA"/>
    <s v="PG-13"/>
    <n v="35000000"/>
    <n v="2011"/>
    <n v="826"/>
    <n v="5.9"/>
    <n v="1.85"/>
    <n v="13000"/>
  </r>
  <r>
    <s v="Color"/>
    <x v="2039"/>
    <n v="135"/>
    <n v="112"/>
    <n v="66"/>
    <n v="21"/>
    <s v="Stéphane Rousseau"/>
    <n v="150"/>
    <n v="3432342"/>
    <s v="Comedy|Crime|Drama|Mystery|Romance"/>
    <s v="Marie-Josée Croze"/>
    <s v="The Barbarian Invasions "/>
    <n v="24921"/>
    <n v="253"/>
    <s v="Marina Hands"/>
    <n v="2"/>
    <s v="cancer|dying|friend|money|socialist"/>
    <s v="http://www.imdb.com/title/tt0338135/?ref_=fn_tt_tt_1"/>
    <n v="166"/>
    <x v="5"/>
    <s v="Canada"/>
    <s v="R"/>
    <n v="6000000"/>
    <n v="2003"/>
    <n v="28"/>
    <n v="7.7"/>
    <n v="2.35"/>
    <n v="0"/>
  </r>
  <r>
    <s v="Color"/>
    <x v="2011"/>
    <n v="141"/>
    <n v="112"/>
    <n v="105"/>
    <n v="748"/>
    <s v="Naomi Watts"/>
    <n v="18000"/>
    <n v="317125"/>
    <s v="Drama|Romance"/>
    <s v="Robin Wright"/>
    <s v="Adore "/>
    <n v="23334"/>
    <n v="25269"/>
    <s v="Ben Mendelsohn"/>
    <n v="0"/>
    <s v="beach|friend|friendship|happiness|neighbor"/>
    <s v="http://www.imdb.com/title/tt2103267/?ref_=fn_tt_tt_1"/>
    <n v="87"/>
    <x v="0"/>
    <s v="Australia"/>
    <s v="R"/>
    <n v="16000000"/>
    <n v="2013"/>
    <n v="6000"/>
    <n v="6.2"/>
    <n v="2.35"/>
    <n v="0"/>
  </r>
  <r>
    <s v="Color"/>
    <x v="595"/>
    <n v="143"/>
    <n v="112"/>
    <n v="0"/>
    <n v="201"/>
    <s v="Richard Farnsworth"/>
    <n v="874"/>
    <n v="6197866"/>
    <s v="Biography|Drama"/>
    <s v="Sissy Spacek"/>
    <s v="The Straight Story "/>
    <n v="63733"/>
    <n v="1351"/>
    <s v="Everett McGill"/>
    <n v="0"/>
    <s v="cane|iowa|lawn mower|tractor|wisconsin"/>
    <s v="http://www.imdb.com/title/tt0166896/?ref_=fn_tt_tt_1"/>
    <n v="414"/>
    <x v="0"/>
    <s v="France"/>
    <s v="G"/>
    <n v="10000000"/>
    <n v="1999"/>
    <n v="262"/>
    <n v="8"/>
    <n v="2.35"/>
    <n v="0"/>
  </r>
  <r>
    <s v="Color"/>
    <x v="1503"/>
    <n v="143"/>
    <n v="112"/>
    <n v="108"/>
    <n v="2000"/>
    <s v="Channing Tatum"/>
    <n v="23000"/>
    <n v="10911750"/>
    <s v="Drama|War"/>
    <s v="Joseph Gordon-Levitt"/>
    <s v="Stop-Loss "/>
    <n v="17757"/>
    <n v="43560"/>
    <s v="Abbie Cornish"/>
    <n v="2"/>
    <s v="friendship|honor|iraq war|soldier|texas"/>
    <s v="http://www.imdb.com/title/tt0489281/?ref_=fn_tt_tt_1"/>
    <n v="99"/>
    <x v="0"/>
    <s v="USA"/>
    <s v="R"/>
    <n v="25000000"/>
    <n v="2008"/>
    <n v="17000"/>
    <n v="6.5"/>
    <n v="1.85"/>
    <n v="982"/>
  </r>
  <r>
    <s v="Color"/>
    <x v="403"/>
    <n v="153"/>
    <n v="112"/>
    <n v="395"/>
    <n v="80"/>
    <s v="Peter Boyle"/>
    <n v="13000"/>
    <n v="31252964"/>
    <s v="Drama|Romance"/>
    <s v="Heath Ledger"/>
    <s v="Monster's Ball "/>
    <n v="71495"/>
    <n v="13707"/>
    <s v="Marcus Lyle Brown"/>
    <n v="1"/>
    <s v="cunnilingus|female frontal nudity|female nudity|interracial sex|rear entry sex"/>
    <s v="http://www.imdb.com/title/tt0285742/?ref_=fn_tt_tt_1"/>
    <n v="522"/>
    <x v="0"/>
    <s v="USA"/>
    <s v="R"/>
    <n v="4000000"/>
    <n v="2001"/>
    <n v="595"/>
    <n v="7.1"/>
    <n v="2.35"/>
    <n v="0"/>
  </r>
  <r>
    <s v="Color"/>
    <x v="2040"/>
    <n v="160"/>
    <n v="112"/>
    <n v="20"/>
    <n v="61"/>
    <s v="Sakina Jaffrey"/>
    <n v="16000"/>
    <n v="31973840"/>
    <s v="Comedy|Drama|Romance"/>
    <s v="Ryan Reynolds"/>
    <s v="Definitely, Maybe "/>
    <n v="127760"/>
    <n v="16289"/>
    <s v="Paulina Gerzon"/>
    <n v="5"/>
    <s v="college|daughter|girl|sex|wisconsin"/>
    <s v="http://www.imdb.com/title/tt0832266/?ref_=fn_tt_tt_1"/>
    <n v="168"/>
    <x v="0"/>
    <s v="Germany"/>
    <s v="PG-13"/>
    <m/>
    <n v="2008"/>
    <n v="109"/>
    <n v="7.2"/>
    <n v="2.35"/>
    <n v="0"/>
  </r>
  <r>
    <s v="Color"/>
    <x v="1460"/>
    <n v="161"/>
    <n v="112"/>
    <n v="98"/>
    <n v="397"/>
    <s v="Parminder Nagra"/>
    <n v="883"/>
    <n v="32541719"/>
    <s v="Comedy|Drama|Romance|Sport"/>
    <s v="Archie Panjabi"/>
    <s v="Bend It Like Beckham "/>
    <n v="89806"/>
    <n v="2201"/>
    <s v="Anupam Kher"/>
    <n v="0"/>
    <s v="hinduism|marriage engagement|soccer|team|tradition"/>
    <s v="http://www.imdb.com/title/tt0286499/?ref_=fn_tt_tt_1"/>
    <n v="438"/>
    <x v="0"/>
    <s v="UK"/>
    <s v="PG-13"/>
    <n v="3500159"/>
    <n v="2002"/>
    <n v="528"/>
    <n v="6.7"/>
    <n v="1.85"/>
    <n v="0"/>
  </r>
  <r>
    <s v="Color"/>
    <x v="1233"/>
    <n v="163"/>
    <n v="112"/>
    <n v="52"/>
    <n v="688"/>
    <s v="Paz Vega"/>
    <n v="10000"/>
    <n v="2445646"/>
    <s v="Biography|Crime|Drama|Mystery|Thriller"/>
    <s v="Jeremy Renner"/>
    <s v="Kill the Messenger "/>
    <n v="32382"/>
    <n v="12897"/>
    <s v="Robert Pralgo"/>
    <n v="1"/>
    <s v="based on true story|cia|cocaine|journalist|smear campaign"/>
    <s v="http://www.imdb.com/title/tt1216491/?ref_=fn_tt_tt_1"/>
    <n v="99"/>
    <x v="0"/>
    <s v="USA"/>
    <s v="R"/>
    <n v="5000000"/>
    <n v="2014"/>
    <n v="963"/>
    <n v="7"/>
    <n v="2.35"/>
    <n v="13000"/>
  </r>
  <r>
    <s v="Color"/>
    <x v="1896"/>
    <n v="176"/>
    <n v="112"/>
    <n v="72"/>
    <n v="715"/>
    <s v="Ray Winstone"/>
    <n v="11000"/>
    <n v="70224196"/>
    <s v="Action|Adventure|Comedy|Romance|Thriller"/>
    <s v="Matthew McConaughey"/>
    <s v="Fool's Gold "/>
    <n v="59352"/>
    <n v="13827"/>
    <s v="Alexis Dziena"/>
    <n v="0"/>
    <s v="debt|rapper|treasure|treasure hunter|yacht"/>
    <s v="http://www.imdb.com/title/tt0770752/?ref_=fn_tt_tt_1"/>
    <n v="138"/>
    <x v="0"/>
    <s v="USA"/>
    <s v="PG-13"/>
    <n v="70000000"/>
    <n v="2008"/>
    <n v="1000"/>
    <n v="5.6"/>
    <n v="2.35"/>
    <n v="0"/>
  </r>
  <r>
    <s v="Color"/>
    <x v="792"/>
    <n v="181"/>
    <n v="112"/>
    <n v="13"/>
    <n v="799"/>
    <s v="Noel Fisher"/>
    <n v="5000"/>
    <n v="81638674"/>
    <s v="Action|Adventure|Comedy|Sci-Fi"/>
    <s v="Stephen Amell"/>
    <s v="Teenage Mutant Ninja Turtles: Out of the Shadows "/>
    <n v="17533"/>
    <n v="8306"/>
    <s v="Brad Garrett"/>
    <n v="0"/>
    <s v="based on comic book|brother brother relationship|rat|sequel|turtle"/>
    <s v="http://www.imdb.com/title/tt3949660/?ref_=fn_tt_tt_1"/>
    <n v="115"/>
    <x v="0"/>
    <s v="USA"/>
    <s v="PG-13"/>
    <n v="135000000"/>
    <n v="2016"/>
    <n v="833"/>
    <n v="6.3"/>
    <n v="2.35"/>
    <n v="12000"/>
  </r>
  <r>
    <s v="Color"/>
    <x v="1925"/>
    <n v="184"/>
    <n v="112"/>
    <n v="97"/>
    <n v="231"/>
    <s v="Kerry Condon"/>
    <n v="577"/>
    <n v="6615578"/>
    <s v="Biography|Drama|Romance"/>
    <s v="David Masterson"/>
    <s v="The Last Station "/>
    <n v="15352"/>
    <n v="1341"/>
    <s v="Anne-Marie Duff"/>
    <n v="2"/>
    <s v="countess|leo tolstoy|russian|wealth|writing"/>
    <s v="http://www.imdb.com/title/tt0824758/?ref_=fn_tt_tt_1"/>
    <n v="82"/>
    <x v="0"/>
    <s v="Germany"/>
    <s v="R"/>
    <n v="13000000"/>
    <n v="2009"/>
    <n v="416"/>
    <n v="7"/>
    <n v="2.35"/>
    <n v="0"/>
  </r>
  <r>
    <s v="Color"/>
    <x v="2041"/>
    <n v="194"/>
    <n v="112"/>
    <n v="5"/>
    <n v="724"/>
    <s v="Maggie Siff"/>
    <n v="17000"/>
    <n v="34912982"/>
    <s v="Action|Adventure|Sci-Fi|Thriller"/>
    <s v="Chloë Grace Moretz"/>
    <s v="The 5th Wave "/>
    <n v="55617"/>
    <n v="19974"/>
    <s v="Nick Robinson"/>
    <n v="0"/>
    <s v="alien|attack|based on novel|based on young adult novel|fear"/>
    <s v="http://www.imdb.com/title/tt2304933/?ref_=fn_tt_tt_1"/>
    <n v="266"/>
    <x v="0"/>
    <s v="USA"/>
    <s v="PG-13"/>
    <n v="38000000"/>
    <n v="2016"/>
    <n v="1000"/>
    <n v="5.2"/>
    <n v="2.35"/>
    <n v="14000"/>
  </r>
  <r>
    <s v="Color"/>
    <x v="2042"/>
    <n v="195"/>
    <n v="112"/>
    <n v="0"/>
    <n v="383"/>
    <s v="Nick Cannon"/>
    <n v="12000"/>
    <n v="11204499"/>
    <s v="Drama|History"/>
    <s v="Anthony Hopkins"/>
    <s v="Bobby "/>
    <n v="38142"/>
    <n v="13528"/>
    <s v="Brian Geraghty"/>
    <n v="0"/>
    <s v="campaign|chess|friend|hotel|senator"/>
    <s v="http://www.imdb.com/title/tt0308055/?ref_=fn_tt_tt_1"/>
    <n v="270"/>
    <x v="0"/>
    <s v="USA"/>
    <s v="R"/>
    <n v="14000000"/>
    <n v="2006"/>
    <n v="593"/>
    <n v="7"/>
    <n v="2.35"/>
    <n v="0"/>
  </r>
  <r>
    <s v="Color"/>
    <x v="1352"/>
    <n v="201"/>
    <n v="112"/>
    <n v="118"/>
    <n v="674"/>
    <s v="Callum Blue"/>
    <n v="877"/>
    <n v="36665854"/>
    <s v="Action|Crime|Drama|Thriller"/>
    <s v="Jordi Mollà"/>
    <s v="Colombiana "/>
    <n v="76498"/>
    <n v="3432"/>
    <s v="Jesse Borrego"/>
    <n v="0"/>
    <s v="female in a shower|female nudity|premarital sex|sex scene|woman wearing a miniskirt"/>
    <s v="http://www.imdb.com/title/tt1657507/?ref_=fn_tt_tt_1"/>
    <n v="203"/>
    <x v="0"/>
    <s v="France"/>
    <s v="PG-13"/>
    <n v="40000000"/>
    <n v="2011"/>
    <n v="738"/>
    <n v="6.4"/>
    <n v="2.35"/>
    <n v="15000"/>
  </r>
  <r>
    <s v="Color"/>
    <x v="1430"/>
    <n v="202"/>
    <n v="112"/>
    <n v="0"/>
    <n v="38"/>
    <s v="Yeong-ae Lee"/>
    <n v="717"/>
    <n v="211667"/>
    <s v="Crime|Drama"/>
    <s v="Min-sik Choi"/>
    <s v="Lady Vengeance "/>
    <n v="53508"/>
    <n v="907"/>
    <s v="Hye-jeong Kang"/>
    <n v="0"/>
    <s v="cake|christian|lesbian sex|oral sex|pregnant schoolgirl"/>
    <s v="http://www.imdb.com/title/tt0451094/?ref_=fn_tt_tt_1"/>
    <n v="131"/>
    <x v="31"/>
    <s v="South Korea"/>
    <s v="R"/>
    <n v="4200000000"/>
    <n v="2005"/>
    <n v="126"/>
    <n v="7.7"/>
    <n v="2.35"/>
    <n v="4000"/>
  </r>
  <r>
    <s v="Color"/>
    <x v="531"/>
    <n v="208"/>
    <n v="112"/>
    <n v="192"/>
    <n v="844"/>
    <s v="Cameron Boyce"/>
    <n v="1000"/>
    <n v="30691439"/>
    <s v="Horror|Mystery"/>
    <s v="Jason Flemyng"/>
    <s v="Mirrors "/>
    <n v="86205"/>
    <n v="3185"/>
    <s v="Julian Glover"/>
    <n v="0"/>
    <s v="estranged wife|evil|fire|medication|mirror"/>
    <s v="http://www.imdb.com/title/tt0790686/?ref_=fn_tt_tt_1"/>
    <n v="232"/>
    <x v="0"/>
    <s v="USA"/>
    <s v="R"/>
    <n v="35000000"/>
    <n v="2008"/>
    <n v="915"/>
    <n v="6.2"/>
    <n v="2.35"/>
    <n v="5000"/>
  </r>
  <r>
    <s v="Color"/>
    <x v="1902"/>
    <n v="214"/>
    <n v="112"/>
    <n v="123"/>
    <n v="787"/>
    <s v="Radha Mitchell"/>
    <n v="14000"/>
    <n v="39235088"/>
    <s v="Horror|Sci-Fi"/>
    <s v="Vin Diesel"/>
    <s v="Pitch Black "/>
    <n v="193962"/>
    <n v="16196"/>
    <s v="Cole Hauser"/>
    <n v="0"/>
    <s v="captain|darkness|eclipse|space|survival"/>
    <s v="http://www.imdb.com/title/tt0134847/?ref_=fn_tt_tt_1"/>
    <n v="805"/>
    <x v="0"/>
    <s v="USA"/>
    <s v="R"/>
    <n v="23000000"/>
    <n v="2000"/>
    <n v="991"/>
    <n v="7.1"/>
    <n v="2.35"/>
    <n v="5000"/>
  </r>
  <r>
    <s v="Color"/>
    <x v="867"/>
    <n v="214"/>
    <n v="112"/>
    <n v="43"/>
    <n v="1000"/>
    <s v="Michiel Huisman"/>
    <n v="11000"/>
    <n v="42478175"/>
    <s v="Drama|Fantasy|Romance"/>
    <s v="Harrison Ford"/>
    <s v="The Age of Adaline "/>
    <n v="93767"/>
    <n v="15327"/>
    <s v="Ellen Burstyn"/>
    <n v="1"/>
    <s v="hit by a pickup truck|immortality|paramedic|resuscitation|san francisco california"/>
    <s v="http://www.imdb.com/title/tt1655441/?ref_=fn_tt_tt_1"/>
    <n v="209"/>
    <x v="0"/>
    <s v="USA"/>
    <s v="PG-13"/>
    <n v="25000000"/>
    <n v="2015"/>
    <n v="2000"/>
    <n v="7.2"/>
    <n v="2.35"/>
    <n v="34000"/>
  </r>
  <r>
    <s v="Color"/>
    <x v="2043"/>
    <n v="219"/>
    <n v="112"/>
    <n v="380"/>
    <n v="2000"/>
    <s v="Anne Hathaway"/>
    <n v="15000"/>
    <n v="32357532"/>
    <s v="Comedy|Drama|Romance"/>
    <s v="Jake Gyllenhaal"/>
    <s v="Love &amp; Other Drugs "/>
    <n v="143368"/>
    <n v="31278"/>
    <s v="Judy Greer"/>
    <n v="0"/>
    <s v="female nudity|male objectification|pfizer|viagra|zoloft"/>
    <s v="http://www.imdb.com/title/tt0758752/?ref_=fn_tt_tt_1"/>
    <n v="215"/>
    <x v="0"/>
    <s v="USA"/>
    <s v="R"/>
    <n v="30000000"/>
    <n v="2010"/>
    <n v="11000"/>
    <n v="6.7"/>
    <n v="1.85"/>
    <n v="24000"/>
  </r>
  <r>
    <s v="Color"/>
    <x v="2044"/>
    <n v="223"/>
    <n v="112"/>
    <n v="36"/>
    <n v="746"/>
    <s v="Hana Mae Lee"/>
    <n v="10000"/>
    <n v="64998368"/>
    <s v="Comedy|Music|Romance"/>
    <s v="Anna Kendrick"/>
    <s v="Pitch Perfect "/>
    <n v="213898"/>
    <n v="12676"/>
    <s v="Ben Platt"/>
    <n v="4"/>
    <s v="a cappella|competition|dj|female protagonist|lesbian"/>
    <s v="http://www.imdb.com/title/tt1981677/?ref_=fn_tt_tt_1"/>
    <n v="250"/>
    <x v="0"/>
    <s v="USA"/>
    <s v="PG-13"/>
    <n v="17000000"/>
    <n v="2012"/>
    <n v="751"/>
    <n v="7.2"/>
    <n v="1.85"/>
    <n v="36000"/>
  </r>
  <r>
    <s v="Color"/>
    <x v="2045"/>
    <n v="233"/>
    <n v="112"/>
    <n v="21000"/>
    <n v="237"/>
    <s v="Dwight Yoakam"/>
    <n v="17000"/>
    <n v="95308367"/>
    <s v="Crime|Drama|Thriller"/>
    <s v="Kristen Stewart"/>
    <s v="Panic Room "/>
    <n v="206104"/>
    <n v="18141"/>
    <s v="Mel Rodriguez"/>
    <n v="0"/>
    <s v="brownstone|burglar|money|panic|panic room"/>
    <s v="http://www.imdb.com/title/tt0258000/?ref_=fn_tt_tt_1"/>
    <n v="850"/>
    <x v="0"/>
    <s v="USA"/>
    <s v="R"/>
    <n v="48000000"/>
    <n v="2002"/>
    <n v="324"/>
    <n v="6.8"/>
    <n v="2.35"/>
    <n v="0"/>
  </r>
  <r>
    <s v="Color"/>
    <x v="2046"/>
    <n v="238"/>
    <n v="112"/>
    <n v="29"/>
    <n v="874"/>
    <s v="Harold Perrineau"/>
    <n v="12000"/>
    <n v="42919096"/>
    <s v="Action|Drama|Thriller"/>
    <s v="Dwayne Johnson"/>
    <s v="Snitch "/>
    <n v="64747"/>
    <n v="15800"/>
    <s v="Nadine Velazquez"/>
    <n v="1"/>
    <s v="cigarette smoking|dea|drugs|inspired by true events|undercover"/>
    <s v="http://www.imdb.com/title/tt0882977/?ref_=fn_tt_tt_1"/>
    <n v="122"/>
    <x v="0"/>
    <s v="USA"/>
    <s v="PG-13"/>
    <n v="15000000"/>
    <n v="2013"/>
    <n v="1000"/>
    <n v="6.5"/>
    <n v="2.35"/>
    <n v="12000"/>
  </r>
  <r>
    <s v="Color"/>
    <x v="2046"/>
    <n v="238"/>
    <n v="112"/>
    <n v="29"/>
    <n v="874"/>
    <s v="Harold Perrineau"/>
    <n v="12000"/>
    <n v="42919096"/>
    <s v="Action|Drama|Thriller"/>
    <s v="Dwayne Johnson"/>
    <s v="Snitch "/>
    <n v="64748"/>
    <n v="15800"/>
    <s v="Nadine Velazquez"/>
    <n v="1"/>
    <s v="cigarette smoking|dea|drugs|inspired by true events|undercover"/>
    <s v="http://www.imdb.com/title/tt0882977/?ref_=fn_tt_tt_1"/>
    <n v="122"/>
    <x v="0"/>
    <s v="USA"/>
    <s v="PG-13"/>
    <n v="15000000"/>
    <n v="2013"/>
    <n v="1000"/>
    <n v="6.5"/>
    <n v="2.35"/>
    <n v="12000"/>
  </r>
  <r>
    <s v="Color"/>
    <x v="170"/>
    <n v="242"/>
    <n v="112"/>
    <n v="0"/>
    <n v="213"/>
    <s v="Orson Bean"/>
    <n v="512"/>
    <n v="22858926"/>
    <s v="Comedy|Drama|Fantasy"/>
    <s v="Willie Garson"/>
    <s v="Being John Malkovich "/>
    <n v="254404"/>
    <n v="1171"/>
    <s v="Mary Kay Place"/>
    <n v="2"/>
    <s v="body swap|magical realism|portal|puppeteer|surrealism"/>
    <s v="http://www.imdb.com/title/tt0120601/?ref_=fn_tt_tt_1"/>
    <n v="840"/>
    <x v="0"/>
    <s v="USA"/>
    <s v="R"/>
    <n v="13000000"/>
    <n v="1999"/>
    <n v="216"/>
    <n v="7.8"/>
    <n v="1.85"/>
    <n v="0"/>
  </r>
  <r>
    <s v="Color"/>
    <x v="1882"/>
    <n v="259"/>
    <n v="112"/>
    <n v="232"/>
    <n v="177"/>
    <s v="Mathieu Amalric"/>
    <n v="413"/>
    <n v="5990075"/>
    <s v="Biography|Drama"/>
    <s v="Emmanuelle Seigner"/>
    <s v="The Diving Bell and the Butterfly "/>
    <n v="89906"/>
    <n v="1372"/>
    <s v="Isaach De Bankolé"/>
    <n v="1"/>
    <s v="arc de triomphe paris|based on autobiography|coma|elle magazine|male frontal nudity"/>
    <s v="http://www.imdb.com/title/tt0401383/?ref_=fn_tt_tt_1"/>
    <n v="175"/>
    <x v="5"/>
    <s v="France"/>
    <s v="PG-13"/>
    <m/>
    <n v="2007"/>
    <n v="412"/>
    <n v="8"/>
    <n v="1.85"/>
    <n v="13000"/>
  </r>
  <r>
    <s v="Color"/>
    <x v="849"/>
    <n v="263"/>
    <n v="112"/>
    <n v="337"/>
    <n v="201"/>
    <s v="Sam Shepard"/>
    <n v="4000"/>
    <n v="3707794"/>
    <s v="Adventure|Drama|Sci-Fi|Thriller"/>
    <s v="Kirsten Dunst"/>
    <s v="Midnight Special "/>
    <n v="31359"/>
    <n v="5671"/>
    <s v="Paul Sparks"/>
    <n v="0"/>
    <s v="cult|father son relationship|gas station|on the run|supernatural ability"/>
    <s v="http://www.imdb.com/title/tt2649554/?ref_=fn_tt_tt_1"/>
    <n v="156"/>
    <x v="0"/>
    <s v="Greece"/>
    <s v="PG-13"/>
    <n v="18000000"/>
    <n v="2016"/>
    <n v="820"/>
    <n v="6.7"/>
    <n v="2.35"/>
    <n v="0"/>
  </r>
  <r>
    <s v="Color"/>
    <x v="800"/>
    <n v="264"/>
    <n v="112"/>
    <n v="357"/>
    <n v="595"/>
    <s v="Brendan Fraser"/>
    <n v="5000"/>
    <n v="102176165"/>
    <s v="Action|Adventure|Fantasy|Horror|Thriller"/>
    <s v="Jet Li"/>
    <s v="The Mummy: Tomb of the Dragon Emperor "/>
    <n v="117927"/>
    <n v="9131"/>
    <s v="Russell Wong"/>
    <n v="2"/>
    <s v="army|china|emperor|mummy|shangri la"/>
    <s v="http://www.imdb.com/title/tt0859163/?ref_=fn_tt_tt_1"/>
    <n v="501"/>
    <x v="0"/>
    <s v="USA"/>
    <s v="PG-13"/>
    <n v="145000000"/>
    <n v="2008"/>
    <n v="3000"/>
    <n v="5.2"/>
    <n v="2.35"/>
    <n v="0"/>
  </r>
  <r>
    <s v="Color"/>
    <x v="2047"/>
    <n v="273"/>
    <n v="112"/>
    <n v="108"/>
    <n v="175"/>
    <s v="Beth Grant"/>
    <n v="12000"/>
    <n v="39462438"/>
    <s v="Drama|Music|Romance"/>
    <s v="Jeff Bridges"/>
    <s v="Crazy Heart "/>
    <n v="67760"/>
    <n v="13172"/>
    <s v="Debrianna Mansini"/>
    <n v="0"/>
    <s v="country music|country western singer|journalist|musician|singer"/>
    <s v="http://www.imdb.com/title/tt1263670/?ref_=fn_tt_tt_1"/>
    <n v="226"/>
    <x v="0"/>
    <s v="USA"/>
    <s v="R"/>
    <n v="7000000"/>
    <n v="2009"/>
    <n v="628"/>
    <n v="7.3"/>
    <n v="2.35"/>
    <n v="0"/>
  </r>
  <r>
    <s v="Color"/>
    <x v="186"/>
    <n v="275"/>
    <n v="112"/>
    <n v="11000"/>
    <n v="159"/>
    <s v="Judy Davis"/>
    <n v="385"/>
    <n v="16684352"/>
    <s v="Comedy|Romance"/>
    <s v="Ornella Muti"/>
    <s v="To Rome with Love "/>
    <n v="67893"/>
    <n v="1205"/>
    <s v="Alessandra Mastronardi"/>
    <n v="0"/>
    <s v="architect|celebrity|prostitute|shower|tourist"/>
    <s v="http://www.imdb.com/title/tt1859650/?ref_=fn_tt_tt_1"/>
    <n v="163"/>
    <x v="0"/>
    <s v="USA"/>
    <s v="R"/>
    <n v="17000000"/>
    <n v="2012"/>
    <n v="223"/>
    <n v="6.3"/>
    <n v="1.85"/>
    <n v="18000"/>
  </r>
  <r>
    <s v="Color"/>
    <x v="1871"/>
    <n v="293"/>
    <n v="112"/>
    <n v="133"/>
    <n v="365"/>
    <s v="Randall Park"/>
    <n v="11000"/>
    <n v="6105175"/>
    <s v="Comedy"/>
    <s v="James Franco"/>
    <s v="The Interview "/>
    <n v="247020"/>
    <n v="12239"/>
    <s v="Anders Holm"/>
    <n v="4"/>
    <s v="assassination attempt|communist dictatorship|dictator|exploding helicopter|finger bitten off"/>
    <s v="http://www.imdb.com/title/tt2788710/?ref_=fn_tt_tt_1"/>
    <n v="835"/>
    <x v="0"/>
    <s v="USA"/>
    <s v="R"/>
    <n v="44000000"/>
    <n v="2014"/>
    <n v="392"/>
    <n v="6.6"/>
    <n v="2.35"/>
    <n v="50000"/>
  </r>
  <r>
    <s v="Color"/>
    <x v="728"/>
    <n v="330"/>
    <n v="112"/>
    <n v="97"/>
    <n v="584"/>
    <s v="Craig Roberts"/>
    <n v="17000"/>
    <n v="191616238"/>
    <s v="Action|Comedy|Crime"/>
    <s v="Channing Tatum"/>
    <s v="22 Jump Street "/>
    <n v="258186"/>
    <n v="19428"/>
    <s v="Amber Stevens West"/>
    <n v="2"/>
    <s v="college|drugs|hidden camera|tattoo|undercover"/>
    <s v="http://www.imdb.com/title/tt2294449/?ref_=fn_tt_tt_1"/>
    <n v="322"/>
    <x v="0"/>
    <s v="USA"/>
    <s v="R"/>
    <n v="50000000"/>
    <n v="2014"/>
    <n v="920"/>
    <n v="7.1"/>
    <n v="2.35"/>
    <n v="24000"/>
  </r>
  <r>
    <s v="Color"/>
    <x v="2048"/>
    <n v="377"/>
    <n v="112"/>
    <n v="310"/>
    <n v="616"/>
    <s v="Mike Vogel"/>
    <n v="33000"/>
    <n v="9701559"/>
    <s v="Drama|Romance"/>
    <s v="Ryan Gosling"/>
    <s v="Blue Valentine "/>
    <n v="141425"/>
    <n v="35941"/>
    <s v="John Doman"/>
    <n v="0"/>
    <s v="dog hit by a car|dysfunctional family|falling in love|female in shower|unhappily married woman"/>
    <s v="http://www.imdb.com/title/tt1120985/?ref_=fn_tt_tt_1"/>
    <n v="283"/>
    <x v="0"/>
    <s v="USA"/>
    <s v="R"/>
    <n v="3500000"/>
    <n v="2010"/>
    <n v="2000"/>
    <n v="7.4"/>
    <n v="1.66"/>
    <n v="25000"/>
  </r>
  <r>
    <s v="Color"/>
    <x v="1234"/>
    <n v="389"/>
    <n v="112"/>
    <n v="159"/>
    <n v="77"/>
    <s v="Siobhan Fallon Hogan"/>
    <n v="3000"/>
    <n v="1738692"/>
    <s v="Drama|Thriller"/>
    <s v="Ezra Miller"/>
    <s v="We Need to Talk About Kevin "/>
    <n v="95529"/>
    <n v="3547"/>
    <s v="Ashley Gerasimovich"/>
    <n v="0"/>
    <s v="archery|defiance|mental illness|psychopath|toilet training"/>
    <s v="http://www.imdb.com/title/tt1242460/?ref_=fn_tt_tt_1"/>
    <n v="301"/>
    <x v="0"/>
    <s v="UK"/>
    <s v="R"/>
    <n v="7000000"/>
    <n v="2011"/>
    <n v="294"/>
    <n v="7.5"/>
    <n v="2.35"/>
    <n v="38000"/>
  </r>
  <r>
    <s v="Color"/>
    <x v="1426"/>
    <n v="393"/>
    <n v="112"/>
    <n v="1000"/>
    <n v="719"/>
    <s v="Kieran Culkin"/>
    <n v="10000"/>
    <n v="31494270"/>
    <s v="Action|Comedy|Fantasy|Romance"/>
    <s v="Anna Kendrick"/>
    <s v="Scott Pilgrim vs. the World "/>
    <n v="273921"/>
    <n v="12687"/>
    <s v="Ellen Wong"/>
    <n v="0"/>
    <s v="band|dating|high school|hipster|rock band"/>
    <s v="http://www.imdb.com/title/tt0446029/?ref_=fn_tt_tt_1"/>
    <n v="522"/>
    <x v="0"/>
    <s v="USA"/>
    <s v="PG-13"/>
    <n v="60000000"/>
    <n v="2010"/>
    <n v="1000"/>
    <n v="7.5"/>
    <n v="1.85"/>
    <n v="36000"/>
  </r>
  <r>
    <s v="Color"/>
    <x v="2049"/>
    <n v="406"/>
    <n v="112"/>
    <n v="0"/>
    <n v="250"/>
    <s v="Maribel Verdú"/>
    <n v="634"/>
    <n v="37623143"/>
    <s v="Drama|Fantasy|War"/>
    <s v="Ivana Baquero"/>
    <s v="Pan's Labyrinth "/>
    <n v="467234"/>
    <n v="1322"/>
    <s v="Sergi López"/>
    <n v="0"/>
    <s v="fairy|fairy tale|faun|princess|spain"/>
    <s v="http://www.imdb.com/title/tt0457430/?ref_=fn_tt_tt_1"/>
    <n v="1083"/>
    <x v="9"/>
    <s v="Spain"/>
    <s v="R"/>
    <n v="13500000"/>
    <n v="2006"/>
    <n v="269"/>
    <n v="8.1999999999999993"/>
    <n v="1.85"/>
    <n v="27000"/>
  </r>
  <r>
    <s v="Color"/>
    <x v="2050"/>
    <n v="457"/>
    <n v="112"/>
    <n v="3000"/>
    <n v="1000"/>
    <s v="Seth MacFarlane"/>
    <n v="15000"/>
    <n v="218628680"/>
    <s v="Comedy|Fantasy"/>
    <s v="Mila Kunis"/>
    <s v="Ted "/>
    <n v="471644"/>
    <n v="21773"/>
    <s v="Tom Skerritt"/>
    <n v="1"/>
    <s v="2010s|car accident|sex scene|teddy bear|testicle"/>
    <s v="http://www.imdb.com/title/tt1637725/?ref_=fn_tt_tt_1"/>
    <n v="623"/>
    <x v="0"/>
    <s v="USA"/>
    <s v="R"/>
    <n v="50000000"/>
    <n v="2012"/>
    <n v="3000"/>
    <n v="7"/>
    <n v="1.85"/>
    <n v="74000"/>
  </r>
  <r>
    <s v="Color"/>
    <x v="1944"/>
    <n v="472"/>
    <n v="112"/>
    <n v="662"/>
    <n v="107"/>
    <s v="Jed Brophy"/>
    <n v="2000"/>
    <n v="115646235"/>
    <s v="Action|Sci-Fi|Thriller"/>
    <s v="Sharlto Copley"/>
    <s v="District 9 "/>
    <n v="531737"/>
    <n v="2639"/>
    <s v="Jason Cope"/>
    <n v="0"/>
    <s v="alien|ghetto|prawn|refugee|refugee camp"/>
    <s v="http://www.imdb.com/title/tt1136608/?ref_=fn_tt_tt_1"/>
    <n v="1262"/>
    <x v="0"/>
    <s v="South Africa"/>
    <s v="R"/>
    <n v="30000000"/>
    <n v="2009"/>
    <n v="433"/>
    <n v="8"/>
    <n v="1.85"/>
    <n v="22000"/>
  </r>
  <r>
    <s v="Color"/>
    <x v="2051"/>
    <n v="486"/>
    <n v="112"/>
    <n v="230"/>
    <n v="12000"/>
    <s v="Natalie Portman"/>
    <n v="26000"/>
    <n v="206360018"/>
    <s v="Action|Adventure|Fantasy"/>
    <s v="Chris Hemsworth"/>
    <s v="Thor: The Dark World "/>
    <n v="414070"/>
    <n v="59803"/>
    <s v="Anthony Hopkins"/>
    <n v="3"/>
    <s v="arrest|portal|thor|warrior|weapon"/>
    <s v="http://www.imdb.com/title/tt1981115/?ref_=fn_tt_tt_1"/>
    <n v="532"/>
    <x v="0"/>
    <s v="USA"/>
    <s v="PG-13"/>
    <n v="170000000"/>
    <n v="2013"/>
    <n v="20000"/>
    <n v="7.1"/>
    <n v="2.35"/>
    <n v="63000"/>
  </r>
  <r>
    <s v="Color"/>
    <x v="1685"/>
    <n v="511"/>
    <n v="112"/>
    <n v="0"/>
    <n v="697"/>
    <s v="Lili Taylor"/>
    <n v="6000"/>
    <n v="137387272"/>
    <s v="Horror|Mystery|Thriller"/>
    <s v="Mackenzie Foy"/>
    <s v="The Conjuring "/>
    <n v="300110"/>
    <n v="9049"/>
    <s v="Hayley McFarland"/>
    <n v="0"/>
    <s v="based on true story|farmhouse|paranormal investigator|rhode island|supernatural power"/>
    <s v="http://www.imdb.com/title/tt1457767/?ref_=fn_tt_tt_1"/>
    <n v="807"/>
    <x v="0"/>
    <s v="USA"/>
    <s v="R"/>
    <n v="20000000"/>
    <n v="2013"/>
    <n v="960"/>
    <n v="7.5"/>
    <n v="2.35"/>
    <n v="131000"/>
  </r>
  <r>
    <s v="Color"/>
    <x v="2052"/>
    <n v="539"/>
    <n v="112"/>
    <n v="14000"/>
    <n v="417"/>
    <s v="AJ Michalka"/>
    <n v="1000"/>
    <n v="126975169"/>
    <s v="Mystery|Sci-Fi|Thriller"/>
    <s v="Joel Courtney"/>
    <s v="Super 8 "/>
    <n v="287822"/>
    <n v="3388"/>
    <s v="Zach Mills"/>
    <n v="0"/>
    <s v="deputy|group of friends|time|train|train crash"/>
    <s v="http://www.imdb.com/title/tt1650062/?ref_=fn_tt_tt_1"/>
    <n v="849"/>
    <x v="0"/>
    <s v="USA"/>
    <s v="PG-13"/>
    <n v="50000000"/>
    <n v="2011"/>
    <n v="560"/>
    <n v="7.1"/>
    <n v="2.35"/>
    <n v="37000"/>
  </r>
  <r>
    <s v="Color"/>
    <x v="2053"/>
    <n v="10"/>
    <n v="113"/>
    <n v="29"/>
    <n v="449"/>
    <s v="Drew Waters"/>
    <n v="890"/>
    <n v="2859955"/>
    <s v="Drama|Sport"/>
    <s v="Vivica A. Fox"/>
    <s v="Home Run "/>
    <n v="2417"/>
    <n v="2681"/>
    <s v="Scott Elrod"/>
    <n v="2"/>
    <s v="addiction|alcoholic|baseball|car accident|reference to god"/>
    <s v="http://www.imdb.com/title/tt2051894/?ref_=fn_tt_tt_1"/>
    <n v="32"/>
    <x v="0"/>
    <s v="USA"/>
    <s v="PG-13"/>
    <n v="1200000"/>
    <n v="2013"/>
    <n v="848"/>
    <n v="6"/>
    <n v="2.35"/>
    <n v="0"/>
  </r>
  <r>
    <s v="Color"/>
    <x v="2054"/>
    <n v="10"/>
    <n v="113"/>
    <n v="74"/>
    <n v="387"/>
    <s v="Woody Strode"/>
    <n v="984"/>
    <m/>
    <s v="Western"/>
    <s v="Brigitte Bardot"/>
    <s v="Shalako "/>
    <n v="1978"/>
    <n v="2140"/>
    <s v="Honor Blackman"/>
    <n v="2"/>
    <s v="bare chested male bondage|european|female frontal nudity|topless woman|war paint"/>
    <s v="http://www.imdb.com/title/tt0063592/?ref_=fn_tt_tt_1"/>
    <n v="41"/>
    <x v="0"/>
    <s v="UK"/>
    <s v="PG"/>
    <n v="1455000"/>
    <n v="1968"/>
    <n v="423"/>
    <n v="5.5"/>
    <n v="2.35"/>
    <n v="209"/>
  </r>
  <r>
    <s v="Color"/>
    <x v="1916"/>
    <n v="15"/>
    <n v="113"/>
    <n v="300"/>
    <n v="787"/>
    <s v="Chazz Palminteri"/>
    <n v="1000"/>
    <n v="2832826"/>
    <s v="Comedy|Drama|Romance"/>
    <s v="Anjelica Huston"/>
    <s v="The Perez Family "/>
    <n v="1761"/>
    <n v="3072"/>
    <s v="Vincent Gallo"/>
    <n v="2"/>
    <s v="immigration|love|political prisoner|reference to john wayne|title directed by female"/>
    <s v="http://www.imdb.com/title/tt0114113/?ref_=fn_tt_tt_1"/>
    <n v="19"/>
    <x v="0"/>
    <s v="USA"/>
    <s v="R"/>
    <n v="11000000"/>
    <n v="1995"/>
    <n v="979"/>
    <n v="6.2"/>
    <n v="1.85"/>
    <n v="174"/>
  </r>
  <r>
    <s v="Color"/>
    <x v="979"/>
    <n v="24"/>
    <n v="113"/>
    <n v="9"/>
    <n v="12"/>
    <s v="Mikki Padilla"/>
    <n v="71"/>
    <n v="19184015"/>
    <s v="Biography|Comedy|Documentary"/>
    <s v="Nancy O'Dell"/>
    <s v="Martin Lawrence Live: Runteldat "/>
    <n v="1466"/>
    <n v="159"/>
    <s v="Dayna Devon"/>
    <n v="1"/>
    <s v="actor name in title|colon in title|four word title|live performance|satire"/>
    <s v="http://www.imdb.com/title/tt0327036/?ref_=fn_tt_tt_1"/>
    <n v="35"/>
    <x v="0"/>
    <s v="USA"/>
    <s v="R"/>
    <n v="3000000"/>
    <n v="2002"/>
    <n v="65"/>
    <n v="5.4"/>
    <n v="1.85"/>
    <n v="63"/>
  </r>
  <r>
    <s v="Color"/>
    <x v="1046"/>
    <n v="27"/>
    <n v="113"/>
    <n v="7"/>
    <n v="35"/>
    <s v="Nathaniel Lees"/>
    <n v="11000"/>
    <n v="4720371"/>
    <s v="Adventure|Biography|Drama"/>
    <s v="Anne Hathaway"/>
    <s v="The Other Side of Heaven "/>
    <n v="3203"/>
    <n v="11116"/>
    <s v="Miriama Smith"/>
    <n v="2"/>
    <s v="1950s|idaho|love|missionary|mormon"/>
    <s v="http://www.imdb.com/title/tt0250371/?ref_=fn_tt_tt_1"/>
    <n v="85"/>
    <x v="0"/>
    <s v="USA"/>
    <s v="PG"/>
    <n v="7000000"/>
    <n v="2001"/>
    <n v="43"/>
    <n v="6.5"/>
    <n v="1.85"/>
    <n v="650"/>
  </r>
  <r>
    <s v="Color"/>
    <x v="2055"/>
    <n v="33"/>
    <n v="113"/>
    <n v="688"/>
    <n v="80"/>
    <s v="Herbert Lom"/>
    <n v="462"/>
    <m/>
    <s v="Comedy|Crime|Mystery"/>
    <s v="Burt Kwouk"/>
    <s v="The Return of the Pink Panther "/>
    <n v="19596"/>
    <n v="971"/>
    <s v="Catherine Schell"/>
    <n v="0"/>
    <s v="clouseau|diamond|panther|pink|pink panther"/>
    <s v="http://www.imdb.com/title/tt0072081/?ref_=fn_tt_tt_1"/>
    <n v="73"/>
    <x v="0"/>
    <s v="UK"/>
    <s v="G"/>
    <n v="5000000"/>
    <n v="1975"/>
    <n v="278"/>
    <n v="7.1"/>
    <n v="2.35"/>
    <n v="620"/>
  </r>
  <r>
    <s v="Color"/>
    <x v="1454"/>
    <n v="36"/>
    <n v="113"/>
    <n v="0"/>
    <n v="256"/>
    <s v="Mary J. Blige"/>
    <n v="607"/>
    <n v="51697449"/>
    <s v="Comedy|Drama"/>
    <s v="Eric Mendenhall"/>
    <s v="I Can Do Bad All by Myself "/>
    <n v="8346"/>
    <n v="1465"/>
    <s v="Hope Olaide Wilson"/>
    <n v="6"/>
    <s v="aunt|immigrant|looting|love|nightclub singer"/>
    <s v="http://www.imdb.com/title/tt1385912/?ref_=fn_tt_tt_1"/>
    <n v="59"/>
    <x v="0"/>
    <s v="USA"/>
    <s v="PG-13"/>
    <n v="13000000"/>
    <n v="2009"/>
    <n v="269"/>
    <n v="4.0999999999999996"/>
    <n v="1.85"/>
    <n v="1000"/>
  </r>
  <r>
    <s v="Color"/>
    <x v="1454"/>
    <n v="41"/>
    <n v="113"/>
    <n v="0"/>
    <n v="607"/>
    <s v="Tasha Smith"/>
    <n v="2000"/>
    <n v="55184721"/>
    <s v="Comedy|Drama"/>
    <s v="Michael Jai White"/>
    <s v="Why Did I Get Married? "/>
    <n v="9811"/>
    <n v="6510"/>
    <s v="Lamman Rucker"/>
    <n v="8"/>
    <s v="marriage|overweight|psychologist|secret|work"/>
    <s v="http://www.imdb.com/title/tt0906108/?ref_=fn_tt_tt_1"/>
    <n v="100"/>
    <x v="0"/>
    <s v="USA"/>
    <s v="PG-13"/>
    <n v="15000000"/>
    <n v="2007"/>
    <n v="721"/>
    <n v="5.6"/>
    <n v="1.85"/>
    <n v="1000"/>
  </r>
  <r>
    <s v="Color"/>
    <x v="579"/>
    <n v="43"/>
    <n v="113"/>
    <n v="17"/>
    <n v="551"/>
    <s v="Michael O'Neill"/>
    <n v="14000"/>
    <n v="58571513"/>
    <s v="Crime|Drama|Mystery|Thriller"/>
    <s v="Al Pacino"/>
    <s v="Sea of Love "/>
    <n v="30213"/>
    <n v="15914"/>
    <s v="Ellen Barkin"/>
    <n v="1"/>
    <s v="detective|love|single|suspect|title from song"/>
    <s v="http://www.imdb.com/title/tt0098273/?ref_=fn_tt_tt_1"/>
    <n v="112"/>
    <x v="0"/>
    <s v="USA"/>
    <s v="R"/>
    <n v="19000000"/>
    <n v="1989"/>
    <n v="599"/>
    <n v="6.8"/>
    <n v="1.85"/>
    <n v="0"/>
  </r>
  <r>
    <s v="Color"/>
    <x v="2056"/>
    <n v="53"/>
    <n v="113"/>
    <n v="15"/>
    <n v="491"/>
    <s v="Tom Cavanagh"/>
    <n v="647"/>
    <m/>
    <s v="Horror|Thriller"/>
    <s v="George Newbern"/>
    <s v="Sublime "/>
    <n v="6267"/>
    <n v="2439"/>
    <s v="Cas Anvar"/>
    <n v="0"/>
    <s v="birthday|birthday party|colonoscopy|hospital|surgery"/>
    <s v="http://www.imdb.com/title/tt0822858/?ref_=fn_tt_tt_1"/>
    <n v="103"/>
    <x v="0"/>
    <s v="USA"/>
    <s v="R"/>
    <n v="1800000"/>
    <n v="2007"/>
    <n v="642"/>
    <n v="5.3"/>
    <n v="2.35"/>
    <n v="368"/>
  </r>
  <r>
    <s v="Color"/>
    <x v="2057"/>
    <n v="61"/>
    <n v="113"/>
    <n v="9"/>
    <n v="42"/>
    <s v="Patricia Richardson"/>
    <n v="402"/>
    <n v="9054736"/>
    <s v="Drama"/>
    <s v="Peter Fonda"/>
    <s v="Ulee's Gold "/>
    <n v="5744"/>
    <n v="787"/>
    <s v="Vanessa Zima"/>
    <n v="1"/>
    <s v="beekeeper|bound and gagged|dysfunctional family|man with glasses|tied to a chair"/>
    <s v="http://www.imdb.com/title/tt0120402/?ref_=fn_tt_tt_1"/>
    <n v="57"/>
    <x v="0"/>
    <s v="USA"/>
    <s v="R"/>
    <n v="2700000"/>
    <n v="1997"/>
    <n v="222"/>
    <n v="7.1"/>
    <n v="1.66"/>
    <n v="381"/>
  </r>
  <r>
    <s v="Color"/>
    <x v="2058"/>
    <n v="64"/>
    <n v="113"/>
    <n v="58"/>
    <n v="9"/>
    <s v="Enrique Villén"/>
    <n v="331"/>
    <n v="146402"/>
    <s v="Comedy|Drama"/>
    <s v="Luis Tosar"/>
    <s v="Mondays in the Sun "/>
    <n v="9913"/>
    <n v="387"/>
    <s v="Aida Folch"/>
    <n v="1"/>
    <s v="australia|bar|shipyard|siamese twins|tuna"/>
    <s v="http://www.imdb.com/title/tt0319769/?ref_=fn_tt_tt_1"/>
    <n v="38"/>
    <x v="9"/>
    <s v="Spain"/>
    <s v="R"/>
    <n v="4000000"/>
    <n v="2002"/>
    <n v="27"/>
    <n v="7.7"/>
    <n v="1.85"/>
    <n v="0"/>
  </r>
  <r>
    <s v="Color"/>
    <x v="1681"/>
    <n v="71"/>
    <n v="113"/>
    <n v="179"/>
    <n v="11"/>
    <s v="Matheus Nachtergaele"/>
    <n v="119"/>
    <n v="5595428"/>
    <s v="Drama"/>
    <s v="Fernanda Montenegro"/>
    <s v="Central Station "/>
    <n v="28951"/>
    <n v="167"/>
    <s v="Othon Bastos"/>
    <n v="0"/>
    <s v="brazil|letter|rio de janeiro brazil|sertao|teacher"/>
    <s v="http://www.imdb.com/title/tt0140888/?ref_=fn_tt_tt_1"/>
    <n v="257"/>
    <x v="27"/>
    <s v="Brazil"/>
    <s v="R"/>
    <n v="2900000"/>
    <n v="1998"/>
    <n v="14"/>
    <n v="8"/>
    <n v="2.35"/>
    <n v="0"/>
  </r>
  <r>
    <s v="Color"/>
    <x v="1248"/>
    <n v="74"/>
    <n v="113"/>
    <n v="212"/>
    <n v="18"/>
    <s v="Kenneth Cranham"/>
    <n v="567"/>
    <n v="17149"/>
    <s v="Action|Drama|War"/>
    <s v="Richard Coyle"/>
    <s v="5 Days of War "/>
    <n v="12128"/>
    <n v="708"/>
    <s v="Ana Imnadze"/>
    <n v="9"/>
    <s v="cameraman|epic battle|journalist|south ossetia|street shootout"/>
    <s v="http://www.imdb.com/title/tt1486193/?ref_=fn_tt_tt_1"/>
    <n v="61"/>
    <x v="0"/>
    <s v="Georgia"/>
    <s v="R"/>
    <n v="20000000"/>
    <n v="2011"/>
    <n v="111"/>
    <n v="5.6"/>
    <n v="2.35"/>
    <n v="0"/>
  </r>
  <r>
    <s v="Color"/>
    <x v="2007"/>
    <n v="77"/>
    <n v="113"/>
    <n v="0"/>
    <n v="995"/>
    <s v="Raven-Symoné"/>
    <n v="11000"/>
    <n v="95149435"/>
    <s v="Comedy|Family|Romance"/>
    <s v="Anne Hathaway"/>
    <s v="The Princess Diaries 2: Royal Engagement "/>
    <n v="53687"/>
    <n v="15362"/>
    <s v="Hector Elizondo"/>
    <n v="2"/>
    <s v="coronation|horse|princess|queen|side saddle"/>
    <s v="http://www.imdb.com/title/tt0368933/?ref_=fn_tt_tt_1"/>
    <n v="152"/>
    <x v="0"/>
    <s v="USA"/>
    <s v="G"/>
    <n v="40000000"/>
    <n v="2004"/>
    <n v="1000"/>
    <n v="5.7"/>
    <n v="1.85"/>
    <n v="1000"/>
  </r>
  <r>
    <s v="Color"/>
    <x v="2059"/>
    <n v="84"/>
    <n v="113"/>
    <n v="137"/>
    <n v="481"/>
    <s v="Mike Starr"/>
    <n v="879"/>
    <n v="127175354"/>
    <s v="Comedy"/>
    <s v="Lauren Holly"/>
    <s v="Dumb &amp; Dumber "/>
    <n v="288451"/>
    <n v="2985"/>
    <s v="Teri Garr"/>
    <n v="2"/>
    <s v="briefcase full of money|character repeating someone else's dialogue|character says i love you|friendship|reference to cinderella"/>
    <s v="http://www.imdb.com/title/tt0109686/?ref_=fn_tt_tt_1"/>
    <n v="438"/>
    <x v="0"/>
    <s v="USA"/>
    <s v="PG-13"/>
    <n v="16000000"/>
    <n v="1994"/>
    <n v="854"/>
    <n v="7.3"/>
    <n v="1.85"/>
    <n v="0"/>
  </r>
  <r>
    <s v="Color"/>
    <x v="2007"/>
    <n v="88"/>
    <n v="113"/>
    <n v="0"/>
    <n v="949"/>
    <s v="Zachary Gordon"/>
    <n v="995"/>
    <n v="18882880"/>
    <s v="Comedy|Drama"/>
    <s v="Hector Elizondo"/>
    <s v="Georgia Rule "/>
    <n v="20539"/>
    <n v="4039"/>
    <s v="Jane Fonda"/>
    <n v="3"/>
    <s v="alcoholic|rules|secret|summer|teenager"/>
    <s v="http://www.imdb.com/title/tt0791304/?ref_=fn_tt_tt_1"/>
    <n v="125"/>
    <x v="0"/>
    <s v="USA"/>
    <s v="R"/>
    <n v="20000000"/>
    <n v="2007"/>
    <n v="975"/>
    <n v="5.9"/>
    <n v="2.35"/>
    <n v="681"/>
  </r>
  <r>
    <s v=" Black and White"/>
    <x v="1393"/>
    <n v="88"/>
    <n v="113"/>
    <n v="154"/>
    <n v="77"/>
    <s v="Barnard Hughes"/>
    <n v="183"/>
    <m/>
    <s v="Drama"/>
    <s v="Brenda Vaccaro"/>
    <s v="Midnight Cowboy "/>
    <n v="76616"/>
    <n v="465"/>
    <s v="John McGiver"/>
    <n v="2"/>
    <s v="gay|homosexual|homosexuality|hustler|male rear nudity"/>
    <s v="http://www.imdb.com/title/tt0064665/?ref_=fn_tt_tt_1"/>
    <n v="334"/>
    <x v="0"/>
    <s v="USA"/>
    <s v="X"/>
    <n v="3600000"/>
    <n v="1969"/>
    <n v="89"/>
    <n v="7.9"/>
    <n v="1.85"/>
    <n v="0"/>
  </r>
  <r>
    <s v="Color"/>
    <x v="352"/>
    <n v="88"/>
    <n v="113"/>
    <n v="14"/>
    <n v="534"/>
    <s v="Tony Curran"/>
    <n v="918"/>
    <n v="37911876"/>
    <s v="Action|Comedy|Crime"/>
    <s v="Brandon T. Jackson"/>
    <s v="Big Mommas: Like Father, Like Son "/>
    <n v="19671"/>
    <n v="3500"/>
    <s v="Portia Doubleday"/>
    <n v="2"/>
    <s v="fbi agent|murder|performing arts school|scene during end credits|undercover"/>
    <s v="http://www.imdb.com/title/tt1464174/?ref_=fn_tt_tt_1"/>
    <n v="47"/>
    <x v="0"/>
    <s v="USA"/>
    <s v="PG-13"/>
    <n v="32000000"/>
    <n v="2011"/>
    <n v="845"/>
    <n v="4.4000000000000004"/>
    <n v="2.35"/>
    <n v="0"/>
  </r>
  <r>
    <s v="Color"/>
    <x v="2060"/>
    <n v="99"/>
    <n v="113"/>
    <n v="44"/>
    <n v="4"/>
    <s v="Ivan Barnev"/>
    <n v="61"/>
    <n v="617228"/>
    <s v="Comedy|Drama|Romance|War"/>
    <s v="Julia Jentsch"/>
    <s v="I Served the King of England "/>
    <n v="6183"/>
    <n v="92"/>
    <s v="Milan Lasica"/>
    <n v="1"/>
    <s v="hotel|legs|lingerie|waiter|wealth"/>
    <s v="http://www.imdb.com/title/tt0284363/?ref_=fn_tt_tt_1"/>
    <n v="27"/>
    <x v="37"/>
    <s v="Czech Republic"/>
    <s v="R"/>
    <n v="84450000"/>
    <n v="2006"/>
    <n v="12"/>
    <n v="7.4"/>
    <n v="1.85"/>
    <n v="1000"/>
  </r>
  <r>
    <s v="Color"/>
    <x v="2061"/>
    <n v="106"/>
    <n v="113"/>
    <n v="31"/>
    <n v="483"/>
    <s v="Takeshi Kaneshiro"/>
    <n v="5000"/>
    <n v="128978"/>
    <s v="Action|Drama|History|Romance|War"/>
    <s v="Jet Li"/>
    <s v="The Warlords "/>
    <n v="22897"/>
    <n v="6267"/>
    <s v="Andy Lau"/>
    <n v="2"/>
    <s v="assassination|blood brother|dynasty|general|stabbing a woman"/>
    <s v="http://www.imdb.com/title/tt0913968/?ref_=fn_tt_tt_1"/>
    <n v="61"/>
    <x v="13"/>
    <s v="Hong Kong"/>
    <s v="R"/>
    <n v="40000000"/>
    <n v="2007"/>
    <n v="755"/>
    <n v="7.1"/>
    <n v="2.35"/>
    <n v="0"/>
  </r>
  <r>
    <s v=" Black and White"/>
    <x v="1652"/>
    <n v="107"/>
    <n v="113"/>
    <n v="673"/>
    <n v="332"/>
    <s v="Woody Strode"/>
    <n v="756"/>
    <m/>
    <s v="Drama|Western"/>
    <s v="Lee Marvin"/>
    <s v="The Man Who Shot Liberty Valance "/>
    <n v="53741"/>
    <n v="2693"/>
    <s v="Vera Miles"/>
    <n v="1"/>
    <s v="friend|funeral|outlaw|pistol|stagecoach"/>
    <s v="http://www.imdb.com/title/tt0056217/?ref_=fn_tt_tt_1"/>
    <n v="214"/>
    <x v="0"/>
    <s v="USA"/>
    <s v="Approved"/>
    <n v="3200000"/>
    <n v="1962"/>
    <n v="423"/>
    <n v="8.1"/>
    <n v="1.85"/>
    <n v="0"/>
  </r>
  <r>
    <s v="Color"/>
    <x v="2062"/>
    <n v="111"/>
    <n v="113"/>
    <n v="22"/>
    <n v="148"/>
    <s v="Lindsay Duncan"/>
    <n v="727"/>
    <n v="43601508"/>
    <s v="Comedy|Drama|Romance"/>
    <s v="Raoul Bova"/>
    <s v="Under the Tuscan Sun "/>
    <n v="35718"/>
    <n v="1310"/>
    <s v="Mario Monicelli"/>
    <n v="1"/>
    <s v="author|book|vacation|villa|writer"/>
    <s v="http://www.imdb.com/title/tt0328589/?ref_=fn_tt_tt_1"/>
    <n v="317"/>
    <x v="0"/>
    <s v="USA"/>
    <s v="PG-13"/>
    <n v="18000000"/>
    <n v="2003"/>
    <n v="171"/>
    <n v="6.7"/>
    <n v="1.85"/>
    <n v="0"/>
  </r>
  <r>
    <s v="Color"/>
    <x v="1497"/>
    <n v="113"/>
    <n v="113"/>
    <n v="39"/>
    <n v="477"/>
    <s v="Jennifer Esposito"/>
    <n v="1000"/>
    <n v="54997476"/>
    <s v="Crime|Drama|Mystery|Thriller"/>
    <s v="Oliver Platt"/>
    <s v="Don't Say a Word "/>
    <n v="40362"/>
    <n v="3341"/>
    <s v="Conrad Goode"/>
    <n v="0"/>
    <s v="mental institution|post traumatic stress|psychiatrist|vomiting|voyeur"/>
    <s v="http://www.imdb.com/title/tt0260866/?ref_=fn_tt_tt_1"/>
    <n v="248"/>
    <x v="0"/>
    <s v="USA"/>
    <s v="R"/>
    <n v="50000000"/>
    <n v="2001"/>
    <n v="912"/>
    <n v="6.3"/>
    <n v="2.35"/>
    <n v="970"/>
  </r>
  <r>
    <s v="Color"/>
    <x v="2063"/>
    <n v="114"/>
    <n v="113"/>
    <n v="101"/>
    <n v="848"/>
    <s v="Alan Ruck"/>
    <n v="22000"/>
    <n v="241688385"/>
    <s v="Action|Adventure|Drama|Thriller"/>
    <s v="Philip Seymour Hoffman"/>
    <s v="Twister "/>
    <n v="144053"/>
    <n v="26239"/>
    <s v="Jami Gertz"/>
    <n v="0"/>
    <s v="device|disaster|divorce|storm|tornado"/>
    <s v="http://www.imdb.com/title/tt0117998/?ref_=fn_tt_tt_1"/>
    <n v="395"/>
    <x v="0"/>
    <s v="USA"/>
    <s v="PG-13"/>
    <n v="92000000"/>
    <n v="1996"/>
    <n v="946"/>
    <n v="6.3"/>
    <n v="2.35"/>
    <n v="0"/>
  </r>
  <r>
    <s v="Color"/>
    <x v="1573"/>
    <n v="114"/>
    <n v="113"/>
    <n v="212"/>
    <n v="568"/>
    <s v="Tony Curran"/>
    <n v="2000"/>
    <n v="21009180"/>
    <s v="Action|Adventure|Drama|Thriller"/>
    <s v="Dennis Quaid"/>
    <s v="Flight of the Phoenix "/>
    <n v="45815"/>
    <n v="4397"/>
    <s v="Miranda Otto"/>
    <n v="4"/>
    <s v="captain|desert|rescue|stranded|survivor"/>
    <s v="http://www.imdb.com/title/tt0377062/?ref_=fn_tt_tt_1"/>
    <n v="222"/>
    <x v="0"/>
    <s v="USA"/>
    <s v="PG-13"/>
    <n v="45000000"/>
    <n v="2004"/>
    <n v="845"/>
    <n v="6.1"/>
    <n v="2.35"/>
    <n v="1000"/>
  </r>
  <r>
    <s v=" Black and White"/>
    <x v="186"/>
    <n v="114"/>
    <n v="113"/>
    <n v="11000"/>
    <n v="99"/>
    <s v="Aleksa Palladino"/>
    <n v="537"/>
    <n v="5032496"/>
    <s v="Comedy|Drama"/>
    <s v="Melanie Griffith"/>
    <s v="Celebrity "/>
    <n v="20576"/>
    <n v="943"/>
    <s v="Greg Mottola"/>
    <n v="0"/>
    <s v="celebrity|journalist|lesbian kiss|strong female character|tv producer"/>
    <s v="http://www.imdb.com/title/tt0120533/?ref_=fn_tt_tt_1"/>
    <n v="161"/>
    <x v="0"/>
    <s v="USA"/>
    <s v="R"/>
    <n v="12000000"/>
    <n v="1998"/>
    <n v="255"/>
    <n v="6.3"/>
    <n v="1.66"/>
    <n v="652"/>
  </r>
  <r>
    <s v="Color"/>
    <x v="2064"/>
    <n v="121"/>
    <n v="113"/>
    <n v="25"/>
    <n v="129"/>
    <s v="Annabella Sciorra"/>
    <n v="49000"/>
    <n v="55350897"/>
    <s v="Drama|Fantasy|Romance"/>
    <s v="Robin Williams"/>
    <s v="What Dreams May Come "/>
    <n v="83560"/>
    <n v="49631"/>
    <s v="Rosalind Chao"/>
    <n v="1"/>
    <s v="heaven|hell|soul|soul mate|suicide"/>
    <s v="http://www.imdb.com/title/tt0120889/?ref_=fn_tt_tt_1"/>
    <n v="619"/>
    <x v="0"/>
    <s v="USA"/>
    <s v="PG-13"/>
    <n v="85000000"/>
    <n v="1998"/>
    <n v="448"/>
    <n v="7"/>
    <n v="2.35"/>
    <n v="32000"/>
  </r>
  <r>
    <s v="Color"/>
    <x v="1826"/>
    <n v="130"/>
    <n v="113"/>
    <n v="34"/>
    <n v="24"/>
    <s v="Jordi Mollà"/>
    <n v="10000"/>
    <n v="14268533"/>
    <s v="Action|Crime|Drama|Mystery|Sci-Fi|Thriller"/>
    <s v="Gary Oldman"/>
    <s v="Criminal "/>
    <n v="17319"/>
    <n v="10910"/>
    <s v="Doug Cockle"/>
    <n v="2"/>
    <s v="cia|husband wife relationship|memory|tied up while barefoot|violence"/>
    <s v="http://www.imdb.com/title/tt3014866/?ref_=fn_tt_tt_1"/>
    <n v="100"/>
    <x v="0"/>
    <s v="UK"/>
    <s v="R"/>
    <n v="31500000"/>
    <n v="2016"/>
    <n v="877"/>
    <n v="6.3"/>
    <n v="2.35"/>
    <n v="0"/>
  </r>
  <r>
    <s v="Color"/>
    <x v="1296"/>
    <n v="131"/>
    <n v="113"/>
    <n v="188"/>
    <n v="631"/>
    <s v="Michael Roark"/>
    <n v="11000"/>
    <n v="72279690"/>
    <s v="Drama|Family"/>
    <s v="Morgan Freeman"/>
    <s v="Dolphin Tale "/>
    <n v="17948"/>
    <n v="14209"/>
    <s v="Harry Connick Jr."/>
    <n v="5"/>
    <s v="boy|dolphin|prosthetics|tail|trap"/>
    <s v="http://www.imdb.com/title/tt1564349/?ref_=fn_tt_tt_1"/>
    <n v="86"/>
    <x v="0"/>
    <s v="USA"/>
    <s v="PG"/>
    <n v="37000000"/>
    <n v="2011"/>
    <n v="680"/>
    <n v="6.9"/>
    <n v="1.85"/>
    <n v="0"/>
  </r>
  <r>
    <s v="Color"/>
    <x v="219"/>
    <n v="134"/>
    <n v="113"/>
    <n v="88"/>
    <n v="421"/>
    <s v="Steve Reevis"/>
    <n v="11000"/>
    <n v="158115031"/>
    <s v="Comedy|Crime|Sport"/>
    <s v="Adam Sandler"/>
    <s v="The Longest Yard "/>
    <n v="130070"/>
    <n v="13693"/>
    <s v="Dalip Singh"/>
    <n v="11"/>
    <s v="coach|convict|football|prison|warden"/>
    <s v="http://www.imdb.com/title/tt0398165/?ref_=fn_tt_tt_1"/>
    <n v="316"/>
    <x v="0"/>
    <s v="USA"/>
    <s v="PG-13"/>
    <n v="82000000"/>
    <n v="2005"/>
    <n v="437"/>
    <n v="6.4"/>
    <n v="2.35"/>
    <n v="0"/>
  </r>
  <r>
    <s v="Color"/>
    <x v="2065"/>
    <n v="138"/>
    <n v="113"/>
    <n v="319"/>
    <n v="48"/>
    <s v="Nick Damici"/>
    <n v="1000"/>
    <n v="4717455"/>
    <s v="Mystery|Thriller"/>
    <s v="Jennifer Jason Leigh"/>
    <s v="In the Cut "/>
    <n v="18632"/>
    <n v="1171"/>
    <s v="Susan Gardner"/>
    <n v="0"/>
    <s v="blow job|female rear nudity|female removes her clothes|oral sex|three of spades tattoo"/>
    <s v="http://www.imdb.com/title/tt0199626/?ref_=fn_tt_tt_1"/>
    <n v="354"/>
    <x v="0"/>
    <s v="Australia"/>
    <s v="R"/>
    <n v="12000000"/>
    <n v="2003"/>
    <n v="65"/>
    <n v="5.3"/>
    <n v="1.85"/>
    <n v="656"/>
  </r>
  <r>
    <s v="Color"/>
    <x v="988"/>
    <n v="138"/>
    <n v="113"/>
    <n v="36"/>
    <n v="232"/>
    <s v="Kevin McNally"/>
    <n v="537"/>
    <n v="87704396"/>
    <s v="Action|Crime|Romance|Thriller"/>
    <s v="Will Patton"/>
    <s v="Entrapment "/>
    <n v="88132"/>
    <n v="1302"/>
    <s v="Maury Chaykin"/>
    <n v="1"/>
    <s v="art thief|insurance|mask|master thief|reference to iron maiden"/>
    <s v="http://www.imdb.com/title/tt0137494/?ref_=fn_tt_tt_1"/>
    <n v="274"/>
    <x v="0"/>
    <s v="USA"/>
    <s v="PG-13"/>
    <n v="66000000"/>
    <n v="1999"/>
    <n v="427"/>
    <n v="6.2"/>
    <n v="2.35"/>
    <n v="0"/>
  </r>
  <r>
    <s v="Color"/>
    <x v="480"/>
    <n v="147"/>
    <n v="113"/>
    <n v="0"/>
    <n v="781"/>
    <s v="Ethan Suplee"/>
    <n v="13000"/>
    <n v="12006514"/>
    <s v="Comedy|Drama|Romance"/>
    <s v="Matt Damon"/>
    <s v="Chasing Amy "/>
    <n v="114070"/>
    <n v="15765"/>
    <s v="Joey Lauren Adams"/>
    <n v="5"/>
    <s v="comic book|friendship|gay|lesbian|secret"/>
    <s v="http://www.imdb.com/title/tt0118842/?ref_=fn_tt_tt_1"/>
    <n v="500"/>
    <x v="0"/>
    <s v="USA"/>
    <s v="R"/>
    <n v="250000"/>
    <n v="1997"/>
    <n v="1000"/>
    <n v="7.3"/>
    <n v="1.85"/>
    <n v="0"/>
  </r>
  <r>
    <s v="Color"/>
    <x v="511"/>
    <n v="149"/>
    <n v="113"/>
    <n v="0"/>
    <n v="324"/>
    <s v="Teri Garr"/>
    <n v="11000"/>
    <m/>
    <s v="Drama|Mystery|Thriller"/>
    <s v="Harrison Ford"/>
    <s v="The Conversation "/>
    <n v="74651"/>
    <n v="12157"/>
    <s v="Cindy Williams"/>
    <n v="2"/>
    <s v="corruption|neo noir|recording|saxophone|surveillance"/>
    <s v="http://www.imdb.com/title/tt0071360/?ref_=fn_tt_tt_1"/>
    <n v="313"/>
    <x v="0"/>
    <s v="USA"/>
    <s v="PG"/>
    <n v="1600000"/>
    <n v="1974"/>
    <n v="481"/>
    <n v="7.9"/>
    <n v="1.37"/>
    <n v="6000"/>
  </r>
  <r>
    <s v="Color"/>
    <x v="2066"/>
    <n v="152"/>
    <n v="113"/>
    <n v="17"/>
    <n v="759"/>
    <s v="Bruce Willis"/>
    <n v="87000"/>
    <n v="34636443"/>
    <s v="Action|Crime|Drama|Mystery|Thriller"/>
    <s v="Jimmy Bennett"/>
    <s v="Hostage "/>
    <n v="93790"/>
    <n v="103354"/>
    <s v="Ransford Doherty"/>
    <n v="0"/>
    <s v="california|hostage|hostage negotiator|organized crime|police"/>
    <s v="http://www.imdb.com/title/tt0340163/?ref_=fn_tt_tt_1"/>
    <n v="288"/>
    <x v="0"/>
    <s v="USA"/>
    <s v="R"/>
    <n v="52000000"/>
    <n v="2005"/>
    <n v="13000"/>
    <n v="6.6"/>
    <n v="2.35"/>
    <n v="0"/>
  </r>
  <r>
    <s v="Color"/>
    <x v="1332"/>
    <n v="152"/>
    <n v="113"/>
    <n v="323"/>
    <n v="835"/>
    <s v="Faye Dunaway"/>
    <n v="1000"/>
    <n v="69304264"/>
    <s v="Crime|Romance|Thriller"/>
    <s v="Mark Margolis"/>
    <s v="The Thomas Crown Affair "/>
    <n v="73068"/>
    <n v="4660"/>
    <s v="Denis Leary"/>
    <n v="0"/>
    <s v="art|insurance investigator|martinique|painting|trust"/>
    <s v="http://www.imdb.com/title/tt0155267/?ref_=fn_tt_tt_1"/>
    <n v="419"/>
    <x v="0"/>
    <s v="USA"/>
    <s v="R"/>
    <n v="48000000"/>
    <n v="1999"/>
    <n v="977"/>
    <n v="6.8"/>
    <n v="2.35"/>
    <n v="0"/>
  </r>
  <r>
    <s v="Color"/>
    <x v="2067"/>
    <n v="158"/>
    <n v="113"/>
    <n v="47"/>
    <n v="238"/>
    <s v="Lena Olin"/>
    <n v="21000"/>
    <n v="19057024"/>
    <s v="Drama|Romance"/>
    <s v="Robert Pattinson"/>
    <s v="Remember Me "/>
    <n v="113963"/>
    <n v="22088"/>
    <s v="Ruby Jerins"/>
    <n v="0"/>
    <s v="binge drinking|new york|new york city|september 11 2001|suicide"/>
    <s v="http://www.imdb.com/title/tt1403981/?ref_=fn_tt_tt_1"/>
    <n v="361"/>
    <x v="0"/>
    <s v="USA"/>
    <s v="PG-13"/>
    <n v="16000000"/>
    <n v="2010"/>
    <n v="541"/>
    <n v="7.2"/>
    <n v="1.85"/>
    <n v="24000"/>
  </r>
  <r>
    <s v="Color"/>
    <x v="1857"/>
    <n v="163"/>
    <n v="113"/>
    <n v="13"/>
    <n v="594"/>
    <s v="Robbie Kay"/>
    <n v="5000"/>
    <n v="1094798"/>
    <s v="Biography|Comedy|Drama|History"/>
    <s v="Bob Hoskins"/>
    <s v="Made in Dagenham "/>
    <n v="11158"/>
    <n v="7692"/>
    <s v="Sally Hawkins"/>
    <n v="6"/>
    <s v="equal pay|machinist|minister|protest|sex"/>
    <s v="http://www.imdb.com/title/tt1371155/?ref_=fn_tt_tt_1"/>
    <n v="73"/>
    <x v="0"/>
    <s v="UK"/>
    <s v="R"/>
    <n v="7200000"/>
    <n v="2010"/>
    <n v="629"/>
    <n v="7.2"/>
    <n v="2.35"/>
    <n v="0"/>
  </r>
  <r>
    <s v="Color"/>
    <x v="2068"/>
    <n v="166"/>
    <n v="113"/>
    <n v="0"/>
    <n v="721"/>
    <s v="Kristin Davis"/>
    <n v="4000"/>
    <n v="109176215"/>
    <s v="Comedy"/>
    <s v="Jon Favreau"/>
    <s v="Couples Retreat "/>
    <n v="83506"/>
    <n v="8172"/>
    <s v="Tasha Smith"/>
    <n v="6"/>
    <s v="couple|island|marriage|tropical|voyeurism"/>
    <s v="http://www.imdb.com/title/tt1078940/?ref_=fn_tt_tt_1"/>
    <n v="144"/>
    <x v="0"/>
    <s v="USA"/>
    <s v="PG-13"/>
    <n v="60000000"/>
    <n v="2009"/>
    <n v="722"/>
    <n v="5.5"/>
    <n v="1.85"/>
    <n v="0"/>
  </r>
  <r>
    <s v="Color"/>
    <x v="2063"/>
    <n v="167"/>
    <n v="113"/>
    <n v="101"/>
    <n v="913"/>
    <s v="Lili Taylor"/>
    <n v="14000"/>
    <n v="91188905"/>
    <s v="Fantasy|Horror|Mystery|Thriller"/>
    <s v="Liam Neeson"/>
    <s v="The Haunting "/>
    <n v="58184"/>
    <n v="17786"/>
    <s v="Virginia Madsen"/>
    <n v="0"/>
    <s v="greenhouse|haunted house|horror movie remake|mansion|old house"/>
    <s v="http://www.imdb.com/title/tt0171363/?ref_=fn_tt_tt_1"/>
    <n v="805"/>
    <x v="0"/>
    <s v="USA"/>
    <s v="PG-13"/>
    <n v="80000000"/>
    <n v="1999"/>
    <n v="960"/>
    <n v="4.9000000000000004"/>
    <n v="2.35"/>
    <n v="0"/>
  </r>
  <r>
    <s v="Color"/>
    <x v="1038"/>
    <n v="174"/>
    <n v="113"/>
    <n v="350"/>
    <n v="619"/>
    <s v="Lili Taylor"/>
    <n v="1000"/>
    <n v="27277055"/>
    <s v="Comedy|Drama|Music|Romance"/>
    <s v="Drake Bell"/>
    <s v="High Fidelity "/>
    <n v="143137"/>
    <n v="3141"/>
    <s v="Lisa Bonet"/>
    <n v="0"/>
    <s v="employer employee relationship|record store|store|thirty something|vinyl"/>
    <s v="http://www.imdb.com/title/tt0146882/?ref_=fn_tt_tt_1"/>
    <n v="602"/>
    <x v="0"/>
    <s v="UK"/>
    <s v="R"/>
    <n v="20000000"/>
    <n v="2000"/>
    <n v="960"/>
    <n v="7.6"/>
    <n v="1.85"/>
    <n v="10000"/>
  </r>
  <r>
    <s v="Color"/>
    <x v="963"/>
    <n v="181"/>
    <n v="113"/>
    <n v="0"/>
    <n v="89"/>
    <s v="David Julian Hirsh"/>
    <n v="504"/>
    <m/>
    <s v="Biography|Comedy|Crime|Drama|Romance|Thriller"/>
    <s v="Dick Clark"/>
    <s v="Confessions of a Dangerous Mind "/>
    <n v="71596"/>
    <n v="810"/>
    <s v="Jennifer Hall"/>
    <n v="0"/>
    <s v="broken nose|kgb|marriage proposal|playboy mansion|sistine chapel"/>
    <s v="http://www.imdb.com/title/tt0270288/?ref_=fn_tt_tt_1"/>
    <n v="276"/>
    <x v="0"/>
    <s v="USA"/>
    <s v="R"/>
    <n v="29000000"/>
    <n v="2002"/>
    <n v="147"/>
    <n v="7.1"/>
    <n v="2.35"/>
    <n v="3000"/>
  </r>
  <r>
    <s v="Color"/>
    <x v="2069"/>
    <n v="196"/>
    <n v="113"/>
    <n v="719"/>
    <n v="217"/>
    <s v="Rachel Ticotin"/>
    <n v="605"/>
    <n v="119412921"/>
    <s v="Action|Sci-Fi"/>
    <s v="Ronny Cox"/>
    <s v="Total Recall "/>
    <n v="240241"/>
    <n v="1441"/>
    <s v="Marshall Bell"/>
    <n v="0"/>
    <s v="ambiguous ending|false memory|implanted memory|memory|space colony"/>
    <s v="http://www.imdb.com/title/tt0100802/?ref_=fn_tt_tt_1"/>
    <n v="391"/>
    <x v="0"/>
    <s v="USA"/>
    <s v="R"/>
    <n v="65000000"/>
    <n v="1990"/>
    <n v="308"/>
    <n v="7.5"/>
    <n v="1.85"/>
    <n v="0"/>
  </r>
  <r>
    <s v="Color"/>
    <x v="53"/>
    <n v="198"/>
    <n v="113"/>
    <n v="221"/>
    <n v="503"/>
    <s v="Sayed Badreya"/>
    <n v="11000"/>
    <n v="100018837"/>
    <s v="Action|Comedy"/>
    <s v="Adam Sandler"/>
    <s v="You Don't Mess with the Zohan "/>
    <n v="156348"/>
    <n v="13446"/>
    <s v="Kevin Nealon"/>
    <n v="0"/>
    <s v="hair stylist|jew|landlord|muslim|palestinian"/>
    <s v="http://www.imdb.com/title/tt0960144/?ref_=fn_tt_tt_1"/>
    <n v="380"/>
    <x v="0"/>
    <s v="USA"/>
    <s v="PG-13"/>
    <n v="90000000"/>
    <n v="2008"/>
    <n v="600"/>
    <n v="5.5"/>
    <n v="1.85"/>
    <n v="0"/>
  </r>
  <r>
    <s v="Color"/>
    <x v="2007"/>
    <n v="200"/>
    <n v="113"/>
    <n v="0"/>
    <n v="307"/>
    <s v="Common"/>
    <n v="22000"/>
    <n v="54540525"/>
    <s v="Comedy|Romance"/>
    <s v="Robert De Niro"/>
    <s v="New Year's Eve "/>
    <n v="66579"/>
    <n v="23456"/>
    <s v="Seth Meyers"/>
    <n v="15"/>
    <s v="expecting|kiss|new year|new year's eve|singer"/>
    <s v="http://www.imdb.com/title/tt1598822/?ref_=fn_tt_tt_1"/>
    <n v="134"/>
    <x v="0"/>
    <s v="USA"/>
    <s v="PG-13"/>
    <n v="56000000"/>
    <n v="2011"/>
    <n v="988"/>
    <n v="5.7"/>
    <n v="1.85"/>
    <n v="20000"/>
  </r>
  <r>
    <s v="Color"/>
    <x v="219"/>
    <n v="211"/>
    <n v="113"/>
    <n v="88"/>
    <n v="785"/>
    <s v="Sylvester Stallone"/>
    <n v="22000"/>
    <n v="29802761"/>
    <s v="Comedy|Sport"/>
    <s v="Robert De Niro"/>
    <s v="Grudge Match "/>
    <n v="46480"/>
    <n v="36009"/>
    <s v="Oscar Gale"/>
    <n v="1"/>
    <s v="broke|promoter|retirement|trainer|training"/>
    <s v="http://www.imdb.com/title/tt1661382/?ref_=fn_tt_tt_1"/>
    <n v="115"/>
    <x v="0"/>
    <s v="USA"/>
    <s v="PG-13"/>
    <n v="40000000"/>
    <n v="2013"/>
    <n v="13000"/>
    <n v="6.4"/>
    <n v="1.85"/>
    <n v="12000"/>
  </r>
  <r>
    <s v="Color"/>
    <x v="1688"/>
    <n v="218"/>
    <n v="113"/>
    <n v="33"/>
    <n v="11000"/>
    <s v="Alan Rickman"/>
    <n v="40000"/>
    <n v="76846624"/>
    <s v="Adventure|Family|Fantasy"/>
    <s v="Johnny Depp"/>
    <s v="Alice Through the Looking Glass "/>
    <n v="21352"/>
    <n v="80806"/>
    <s v="Anne Hathaway"/>
    <n v="1"/>
    <s v="clock|dark fantasy|mad hatter|queen|sequel"/>
    <s v="http://www.imdb.com/title/tt2567026/?ref_=fn_tt_tt_1"/>
    <n v="131"/>
    <x v="0"/>
    <s v="USA"/>
    <s v="PG"/>
    <n v="170000000"/>
    <n v="2016"/>
    <n v="25000"/>
    <n v="6.4"/>
    <n v="1.85"/>
    <n v="30000"/>
  </r>
  <r>
    <s v="Color"/>
    <x v="2070"/>
    <n v="222"/>
    <n v="113"/>
    <n v="127"/>
    <n v="373"/>
    <s v="Michael McElhatton"/>
    <n v="3000"/>
    <n v="3014541"/>
    <s v="Drama"/>
    <s v="Mia Wasikowska"/>
    <s v="Albert Nobbs "/>
    <n v="19616"/>
    <n v="4370"/>
    <s v="Mark Williams"/>
    <n v="3"/>
    <s v="19th century|hotel|painter|waiter|woman pretending to be a man"/>
    <s v="http://www.imdb.com/title/tt1602098/?ref_=fn_tt_tt_1"/>
    <n v="98"/>
    <x v="0"/>
    <s v="UK"/>
    <s v="R"/>
    <n v="8000000"/>
    <n v="2011"/>
    <n v="415"/>
    <n v="6.7"/>
    <n v="2.35"/>
    <n v="0"/>
  </r>
  <r>
    <s v=" Black and White"/>
    <x v="2071"/>
    <n v="223"/>
    <n v="113"/>
    <n v="252"/>
    <n v="90"/>
    <s v="Chita Rivera"/>
    <n v="539"/>
    <n v="170684505"/>
    <s v="Comedy|Crime|Musical"/>
    <s v="Colm Feore"/>
    <s v="Chicago "/>
    <n v="172080"/>
    <n v="813"/>
    <s v="Jayne Eastwood"/>
    <n v="0"/>
    <s v="fame|jail|jazz age|murder|vaudeville"/>
    <s v="http://www.imdb.com/title/tt0299658/?ref_=fn_tt_tt_1"/>
    <n v="1017"/>
    <x v="0"/>
    <s v="USA"/>
    <s v="PG-13"/>
    <n v="45000000"/>
    <n v="2002"/>
    <n v="151"/>
    <n v="7.2"/>
    <n v="1.85"/>
    <n v="0"/>
  </r>
  <r>
    <s v="Color"/>
    <x v="1018"/>
    <n v="224"/>
    <n v="113"/>
    <n v="0"/>
    <n v="27"/>
    <s v="Megan Burns"/>
    <n v="133"/>
    <n v="45063889"/>
    <s v="Drama|Horror|Sci-Fi|Thriller"/>
    <s v="Noah Huntley"/>
    <s v="28 Days Later... "/>
    <n v="297250"/>
    <n v="241"/>
    <s v="David Schneider"/>
    <n v="0"/>
    <s v="laboratory|london england|military|virus|zombie apocalypse"/>
    <s v="http://www.imdb.com/title/tt0289043/?ref_=fn_tt_tt_1"/>
    <n v="1441"/>
    <x v="0"/>
    <s v="UK"/>
    <s v="R"/>
    <n v="8000000"/>
    <n v="2002"/>
    <n v="32"/>
    <n v="7.6"/>
    <n v="1.85"/>
    <n v="11000"/>
  </r>
  <r>
    <s v="Color"/>
    <x v="2072"/>
    <n v="228"/>
    <n v="113"/>
    <n v="150"/>
    <n v="59"/>
    <s v="Shane Rangi"/>
    <n v="531"/>
    <n v="104383624"/>
    <s v="Adventure|Family|Fantasy"/>
    <s v="Bruce Spence"/>
    <s v="The Chronicles of Narnia: The Voyage of the Dawn Treader "/>
    <n v="106446"/>
    <n v="764"/>
    <s v="Laura Brent"/>
    <n v="4"/>
    <s v="dragon|king|mouse|quest|warrior"/>
    <s v="http://www.imdb.com/title/tt0980970/?ref_=fn_tt_tt_1"/>
    <n v="227"/>
    <x v="0"/>
    <s v="USA"/>
    <s v="PG"/>
    <n v="155000000"/>
    <n v="2010"/>
    <n v="82"/>
    <n v="6.3"/>
    <n v="1.78"/>
    <n v="11000"/>
  </r>
  <r>
    <s v="Color"/>
    <x v="2073"/>
    <n v="232"/>
    <n v="113"/>
    <n v="438"/>
    <n v="471"/>
    <s v="Rosemarie DeWitt"/>
    <n v="11000"/>
    <n v="12796277"/>
    <s v="Drama|Romance"/>
    <s v="Anne Hathaway"/>
    <s v="Rachel Getting Married "/>
    <n v="41226"/>
    <n v="12274"/>
    <s v="Bill Irwin"/>
    <n v="1"/>
    <s v="12 step program|friend|maid of honor|tears|wedding"/>
    <s v="http://www.imdb.com/title/tt1084950/?ref_=fn_tt_tt_1"/>
    <n v="281"/>
    <x v="0"/>
    <s v="USA"/>
    <s v="R"/>
    <m/>
    <n v="2008"/>
    <n v="536"/>
    <n v="6.7"/>
    <n v="1.85"/>
    <n v="0"/>
  </r>
  <r>
    <s v="Color"/>
    <x v="2074"/>
    <n v="233"/>
    <n v="113"/>
    <n v="163"/>
    <n v="27"/>
    <s v="Vlad Ivanov"/>
    <n v="131"/>
    <n v="1185783"/>
    <s v="Drama"/>
    <s v="Anamaria Marinca"/>
    <s v="4 Months, 3 Weeks and 2 Days "/>
    <n v="44763"/>
    <n v="264"/>
    <s v="Alexandru Potocean"/>
    <n v="0"/>
    <s v="female rear nudity|friend|hotel|rainy night|towel"/>
    <s v="http://www.imdb.com/title/tt1032846/?ref_=fn_tt_tt_1"/>
    <n v="172"/>
    <x v="32"/>
    <s v="Romania"/>
    <s v="Not Rated"/>
    <n v="590000"/>
    <n v="2007"/>
    <n v="60"/>
    <n v="7.9"/>
    <n v="1.85"/>
    <n v="14000"/>
  </r>
  <r>
    <s v="Color"/>
    <x v="1158"/>
    <n v="237"/>
    <n v="113"/>
    <n v="43"/>
    <n v="452"/>
    <s v="Ben Daniels"/>
    <n v="12000"/>
    <n v="28031250"/>
    <s v="Action|Adventure|Horror|Sci-Fi"/>
    <s v="Dwayne Johnson"/>
    <s v="Doom "/>
    <n v="88146"/>
    <n v="13517"/>
    <s v="Dexter Fletcher"/>
    <n v="0"/>
    <s v="commando unit|extra chromosome|first person shooter|special forces|teleportation"/>
    <s v="http://www.imdb.com/title/tt0419706/?ref_=fn_tt_tt_1"/>
    <n v="814"/>
    <x v="0"/>
    <s v="UK"/>
    <s v="R"/>
    <n v="60000000"/>
    <n v="2005"/>
    <n v="585"/>
    <n v="5.2"/>
    <n v="2.35"/>
    <n v="0"/>
  </r>
  <r>
    <s v="Color"/>
    <x v="415"/>
    <n v="251"/>
    <n v="113"/>
    <n v="129"/>
    <n v="1000"/>
    <s v="Eva Green"/>
    <n v="16000"/>
    <n v="70083519"/>
    <s v="Adventure|Family|Fantasy"/>
    <s v="Christopher Lee"/>
    <s v="The Golden Compass "/>
    <n v="149019"/>
    <n v="24106"/>
    <s v="Kristin Scott Thomas"/>
    <n v="2"/>
    <s v="children|epic|friend|girl|quest"/>
    <s v="http://www.imdb.com/title/tt0385752/?ref_=fn_tt_tt_1"/>
    <n v="666"/>
    <x v="0"/>
    <s v="USA"/>
    <s v="PG-13"/>
    <n v="180000000"/>
    <n v="2007"/>
    <n v="6000"/>
    <n v="6.1"/>
    <n v="2.35"/>
    <n v="0"/>
  </r>
  <r>
    <s v="Color"/>
    <x v="403"/>
    <n v="253"/>
    <n v="113"/>
    <n v="395"/>
    <n v="77"/>
    <s v="Christian Stolte"/>
    <n v="8000"/>
    <n v="40137776"/>
    <s v="Comedy|Drama|Fantasy|Romance"/>
    <s v="Will Ferrell"/>
    <s v="Stranger Than Fiction "/>
    <n v="186977"/>
    <n v="8362"/>
    <s v="Danny Rhodes"/>
    <n v="1"/>
    <s v="author|fate|novelist|professor|writer"/>
    <s v="http://www.imdb.com/title/tt0420223/?ref_=fn_tt_tt_1"/>
    <n v="529"/>
    <x v="0"/>
    <s v="USA"/>
    <s v="PG-13"/>
    <n v="38000000"/>
    <n v="2006"/>
    <n v="189"/>
    <n v="7.6"/>
    <n v="1.85"/>
    <n v="13000"/>
  </r>
  <r>
    <s v="Color"/>
    <x v="1265"/>
    <n v="254"/>
    <n v="113"/>
    <n v="197"/>
    <n v="43"/>
    <s v="Jason Cope"/>
    <n v="165"/>
    <n v="10955425"/>
    <s v="Action|Sci-Fi|Thriller"/>
    <s v="Ryan Kruger"/>
    <s v="Doomsday "/>
    <n v="62770"/>
    <n v="391"/>
    <s v="Jeremy Crutchley"/>
    <n v="1"/>
    <s v="cure|quarantine|scotland|virus|wall"/>
    <s v="http://www.imdb.com/title/tt0483607/?ref_=fn_tt_tt_1"/>
    <n v="396"/>
    <x v="0"/>
    <s v="UK"/>
    <s v="R"/>
    <n v="30000000"/>
    <n v="2008"/>
    <n v="107"/>
    <n v="6"/>
    <n v="2.35"/>
    <n v="0"/>
  </r>
  <r>
    <s v="Color"/>
    <x v="2075"/>
    <n v="258"/>
    <n v="113"/>
    <n v="108"/>
    <n v="22"/>
    <s v="Jesper Christensen"/>
    <n v="1000"/>
    <n v="31146570"/>
    <s v="Drama|Thriller"/>
    <s v="Tom Wilkinson"/>
    <s v="The Debt "/>
    <n v="55441"/>
    <n v="1136"/>
    <s v="Romi Aboulafia"/>
    <n v="3"/>
    <s v="east berlin|kiev ukraine|mossad|nazi|nazi war criminal"/>
    <s v="http://www.imdb.com/title/tt1226753/?ref_=fn_tt_tt_1"/>
    <n v="165"/>
    <x v="0"/>
    <s v="USA"/>
    <s v="R"/>
    <n v="20000000"/>
    <n v="2010"/>
    <n v="100"/>
    <n v="6.9"/>
    <n v="2.35"/>
    <n v="0"/>
  </r>
  <r>
    <s v=" Black and White"/>
    <x v="2076"/>
    <n v="274"/>
    <n v="113"/>
    <n v="22000"/>
    <n v="379"/>
    <s v="Thomas Lennon"/>
    <n v="716"/>
    <n v="25530884"/>
    <s v="Mystery|Thriller"/>
    <s v="Callum Rennie"/>
    <s v="Memento "/>
    <n v="845580"/>
    <n v="1997"/>
    <s v="Jorja Fox"/>
    <n v="0"/>
    <s v="flashback|memory|murder|short term memory|telephone"/>
    <s v="http://www.imdb.com/title/tt0209144/?ref_=fn_tt_tt_1"/>
    <n v="2067"/>
    <x v="0"/>
    <s v="USA"/>
    <s v="R"/>
    <n v="9000000"/>
    <n v="2000"/>
    <n v="651"/>
    <n v="8.5"/>
    <n v="2.35"/>
    <n v="40000"/>
  </r>
  <r>
    <s v="Color"/>
    <x v="1608"/>
    <n v="291"/>
    <n v="113"/>
    <n v="22"/>
    <n v="1000"/>
    <s v="Dania Ramirez"/>
    <n v="3000"/>
    <n v="56724080"/>
    <s v="Comedy"/>
    <s v="Alyson Hannigan"/>
    <s v="American Reunion "/>
    <n v="172112"/>
    <n v="8398"/>
    <s v="Natasha Lyonne"/>
    <n v="7"/>
    <s v="bikini|female female kiss|high school reunion|outdoor sex|upskirt"/>
    <s v="http://www.imdb.com/title/tt1605630/?ref_=fn_tt_tt_1"/>
    <n v="181"/>
    <x v="0"/>
    <s v="USA"/>
    <s v="R"/>
    <n v="50000000"/>
    <n v="2012"/>
    <n v="1000"/>
    <n v="6.7"/>
    <n v="1.85"/>
    <n v="39000"/>
  </r>
  <r>
    <s v="Color"/>
    <x v="2077"/>
    <n v="297"/>
    <n v="113"/>
    <n v="47"/>
    <n v="129"/>
    <s v="Aml Ameen"/>
    <n v="988"/>
    <n v="102413606"/>
    <s v="Action|Mystery|Sci-Fi|Thriller"/>
    <s v="Ki Hong Lee"/>
    <s v="The Maze Runner "/>
    <n v="310903"/>
    <n v="1783"/>
    <s v="Jacob Latimore"/>
    <n v="0"/>
    <s v="based on novel|concrete wall|maze|open ended|teenage boy"/>
    <s v="http://www.imdb.com/title/tt1790864/?ref_=fn_tt_tt_1"/>
    <n v="524"/>
    <x v="0"/>
    <s v="USA"/>
    <s v="PG-13"/>
    <n v="34000000"/>
    <n v="2014"/>
    <n v="149"/>
    <n v="6.8"/>
    <n v="2.35"/>
    <n v="38000"/>
  </r>
  <r>
    <s v="Color"/>
    <x v="1729"/>
    <n v="304"/>
    <n v="113"/>
    <n v="171"/>
    <n v="63"/>
    <s v="Mark Rendall"/>
    <n v="430"/>
    <n v="39568996"/>
    <s v="Horror"/>
    <s v="Danny Huston"/>
    <s v="30 Days of Night "/>
    <n v="138435"/>
    <n v="814"/>
    <s v="Megan Franich"/>
    <n v="0"/>
    <s v="alaska|small town|snow|vampire|winter"/>
    <s v="http://www.imdb.com/title/tt0389722/?ref_=fn_tt_tt_1"/>
    <n v="527"/>
    <x v="0"/>
    <s v="USA"/>
    <s v="R"/>
    <n v="32000000"/>
    <n v="2007"/>
    <n v="72"/>
    <n v="6.6"/>
    <n v="2.35"/>
    <n v="0"/>
  </r>
  <r>
    <s v="Color"/>
    <x v="380"/>
    <n v="349"/>
    <n v="113"/>
    <n v="174"/>
    <n v="767"/>
    <s v="Frank Langella"/>
    <n v="14000"/>
    <n v="61094903"/>
    <s v="Action|Mystery|Thriller"/>
    <s v="Liam Neeson"/>
    <s v="Unknown "/>
    <n v="210542"/>
    <n v="17152"/>
    <s v="Aidan Quinn"/>
    <n v="3"/>
    <s v="agriculture|airport|amnesia|nurse|scientist"/>
    <s v="http://www.imdb.com/title/tt1401152/?ref_=fn_tt_tt_1"/>
    <n v="332"/>
    <x v="0"/>
    <s v="UK"/>
    <s v="PG-13"/>
    <n v="30000000"/>
    <n v="2011"/>
    <n v="903"/>
    <n v="6.9"/>
    <n v="2.35"/>
    <n v="29000"/>
  </r>
  <r>
    <s v="Color"/>
    <x v="380"/>
    <n v="349"/>
    <n v="113"/>
    <n v="174"/>
    <n v="767"/>
    <s v="Frank Langella"/>
    <n v="14000"/>
    <n v="61094903"/>
    <s v="Action|Mystery|Thriller"/>
    <s v="Liam Neeson"/>
    <s v="Unknown "/>
    <n v="210548"/>
    <n v="17151"/>
    <s v="Aidan Quinn"/>
    <n v="3"/>
    <s v="agriculture|airport|amnesia|nurse|scientist"/>
    <s v="http://www.imdb.com/title/tt1401152/?ref_=fn_tt_tt_1"/>
    <n v="332"/>
    <x v="0"/>
    <s v="UK"/>
    <s v="PG-13"/>
    <n v="30000000"/>
    <n v="2011"/>
    <n v="902"/>
    <n v="6.9"/>
    <n v="2.35"/>
    <n v="29000"/>
  </r>
  <r>
    <s v="Color"/>
    <x v="244"/>
    <n v="415"/>
    <n v="113"/>
    <n v="181"/>
    <n v="300"/>
    <s v="Brandon Molale"/>
    <n v="33000"/>
    <n v="45996718"/>
    <s v="Action|Crime|Drama|Thriller"/>
    <s v="Ryan Gosling"/>
    <s v="Gangster Squad "/>
    <n v="173530"/>
    <n v="34738"/>
    <s v="Wade Williams"/>
    <n v="3"/>
    <s v="good versus evil|machine gun|mobster|police vigilantism|year 1949"/>
    <s v="http://www.imdb.com/title/tt1321870/?ref_=fn_tt_tt_1"/>
    <n v="264"/>
    <x v="0"/>
    <s v="USA"/>
    <s v="R"/>
    <n v="60000000"/>
    <n v="2013"/>
    <n v="301"/>
    <n v="6.7"/>
    <n v="2.35"/>
    <n v="40000"/>
  </r>
  <r>
    <s v="Color"/>
    <x v="2078"/>
    <n v="424"/>
    <n v="113"/>
    <n v="13000"/>
    <n v="5000"/>
    <s v="Sylvester Stallone"/>
    <n v="26000"/>
    <n v="102981571"/>
    <s v="Action|Adventure|Thriller"/>
    <s v="Jason Statham"/>
    <s v="The Expendables "/>
    <n v="270226"/>
    <n v="46355"/>
    <s v="Jet Li"/>
    <n v="9"/>
    <s v="action hero|assassination attempt|explosion|machine gun|rescue mission"/>
    <s v="http://www.imdb.com/title/tt1320253/?ref_=fn_tt_tt_1"/>
    <n v="741"/>
    <x v="0"/>
    <s v="USA"/>
    <s v="R"/>
    <n v="80000000"/>
    <n v="2010"/>
    <n v="13000"/>
    <n v="6.5"/>
    <n v="2.35"/>
    <n v="57000"/>
  </r>
  <r>
    <s v="Color"/>
    <x v="81"/>
    <n v="526"/>
    <n v="113"/>
    <n v="13000"/>
    <n v="16000"/>
    <s v="Chloë Grace Moretz"/>
    <n v="40000"/>
    <n v="79711678"/>
    <s v="Comedy|Fantasy|Horror"/>
    <s v="Johnny Depp"/>
    <s v="Dark Shadows "/>
    <n v="199039"/>
    <n v="80849"/>
    <s v="Christopher Lee"/>
    <n v="7"/>
    <s v="camera shot of feet|cartoon on tv|female stockinged feet|female stockinged soles|foot closeup"/>
    <s v="http://www.imdb.com/title/tt1077368/?ref_=fn_tt_tt_1"/>
    <n v="479"/>
    <x v="0"/>
    <s v="USA"/>
    <s v="PG-13"/>
    <n v="100000000"/>
    <n v="2012"/>
    <n v="17000"/>
    <n v="6.2"/>
    <n v="1.85"/>
    <n v="82000"/>
  </r>
  <r>
    <s v="Color"/>
    <x v="528"/>
    <n v="585"/>
    <n v="113"/>
    <n v="218"/>
    <n v="509"/>
    <s v="Lara Pulver"/>
    <n v="10000"/>
    <n v="100189501"/>
    <s v="Action|Adventure|Sci-Fi"/>
    <s v="Tom Cruise"/>
    <s v="Edge of Tomorrow "/>
    <n v="431620"/>
    <n v="12652"/>
    <s v="Noah Taylor"/>
    <n v="1"/>
    <s v="alien|combat|dying repeatedly|end of the world|time loop"/>
    <s v="http://www.imdb.com/title/tt1631867/?ref_=fn_tt_tt_1"/>
    <n v="741"/>
    <x v="0"/>
    <s v="USA"/>
    <s v="PG-13"/>
    <n v="178000000"/>
    <n v="2014"/>
    <n v="854"/>
    <n v="7.9"/>
    <n v="2.35"/>
    <n v="77000"/>
  </r>
  <r>
    <s v="Color"/>
    <x v="2079"/>
    <n v="4"/>
    <n v="114"/>
    <n v="7"/>
    <n v="2"/>
    <s v="Mark Caven"/>
    <n v="19"/>
    <m/>
    <s v="Drama"/>
    <s v="Kevin Howarth"/>
    <s v="The Big Swap "/>
    <n v="270"/>
    <n v="37"/>
    <s v="Thierry Harcourt"/>
    <n v="0"/>
    <s v="breasts|female frontal nudity|jealousy|male full frontal nudity|male nudity"/>
    <s v="http://www.imdb.com/title/tt0118717/?ref_=fn_tt_tt_1"/>
    <n v="7"/>
    <x v="0"/>
    <s v="UK"/>
    <s v="Unrated"/>
    <m/>
    <n v="1998"/>
    <n v="16"/>
    <n v="5.6"/>
    <n v="1.33"/>
    <n v="29"/>
  </r>
  <r>
    <s v="Color"/>
    <x v="1540"/>
    <n v="10"/>
    <n v="114"/>
    <n v="503"/>
    <n v="697"/>
    <s v="Thomas Ian Nicholas"/>
    <n v="2000"/>
    <n v="4651977"/>
    <s v="Drama"/>
    <s v="Adam Baldwin"/>
    <s v="Radio Flyer "/>
    <n v="10410"/>
    <n v="4334"/>
    <s v="John Heard"/>
    <n v="3"/>
    <s v="father son relationship|physical abuse|radio flyer|stepfather|stepfather stepson relationship"/>
    <s v="http://www.imdb.com/title/tt0105211/?ref_=fn_tt_tt_1"/>
    <n v="71"/>
    <x v="0"/>
    <s v="USA"/>
    <s v="PG-13"/>
    <n v="35000000"/>
    <n v="1992"/>
    <n v="864"/>
    <n v="6.9"/>
    <n v="2.35"/>
    <n v="892"/>
  </r>
  <r>
    <s v="Color"/>
    <x v="2080"/>
    <n v="11"/>
    <n v="114"/>
    <n v="19"/>
    <n v="842"/>
    <s v="Barry Corbin"/>
    <n v="1000"/>
    <n v="69700000"/>
    <s v="Comedy|Musical"/>
    <s v="Dolly Parton"/>
    <s v="The Best Little Whorehouse in Texas "/>
    <n v="7748"/>
    <n v="3688"/>
    <s v="Dom DeLuise"/>
    <n v="2"/>
    <s v="chicken|governor|locker room|sheriff|texas"/>
    <s v="http://www.imdb.com/title/tt0083642/?ref_=fn_tt_tt_1"/>
    <n v="48"/>
    <x v="0"/>
    <s v="USA"/>
    <s v="R"/>
    <n v="35000000"/>
    <n v="1982"/>
    <n v="883"/>
    <n v="5.8"/>
    <n v="2.35"/>
    <n v="0"/>
  </r>
  <r>
    <s v="Color"/>
    <x v="776"/>
    <n v="11"/>
    <n v="114"/>
    <n v="29"/>
    <n v="11"/>
    <s v="Ruby Lin"/>
    <n v="163"/>
    <n v="50000"/>
    <s v="Action|Adventure|Comedy|Romance"/>
    <s v="Leehom Wang"/>
    <s v="My Lucky Star "/>
    <n v="322"/>
    <n v="219"/>
    <s v="Jack Kao"/>
    <n v="2"/>
    <s v=""/>
    <s v="http://www.imdb.com/title/tt2102502/?ref_=fn_tt_tt_1"/>
    <n v="2"/>
    <x v="33"/>
    <s v="China"/>
    <s v="Unrated"/>
    <m/>
    <n v="2013"/>
    <n v="20"/>
    <n v="5.0999999999999996"/>
    <n v="2.35"/>
    <n v="81"/>
  </r>
  <r>
    <s v="Color"/>
    <x v="2057"/>
    <n v="11"/>
    <n v="114"/>
    <n v="9"/>
    <n v="86"/>
    <s v="Todd Field"/>
    <n v="159"/>
    <n v="1001437"/>
    <s v="Drama|Romance"/>
    <s v="Allison Dean"/>
    <s v="Ruby in Paradise "/>
    <n v="2039"/>
    <n v="423"/>
    <s v="Dorothy Lyman"/>
    <n v="1"/>
    <s v="desire|florida|identity|resort town|sales"/>
    <s v="http://www.imdb.com/title/tt0108000/?ref_=fn_tt_tt_1"/>
    <n v="28"/>
    <x v="0"/>
    <s v="USA"/>
    <s v="R"/>
    <n v="800000"/>
    <n v="1993"/>
    <n v="143"/>
    <n v="7.2"/>
    <n v="1.85"/>
    <n v="81"/>
  </r>
  <r>
    <s v="Color"/>
    <x v="1575"/>
    <n v="25"/>
    <n v="114"/>
    <n v="329"/>
    <n v="544"/>
    <s v="Michael Greyeyes"/>
    <n v="1000"/>
    <m/>
    <s v="Drama|History|Romance|War"/>
    <s v="Landon Liboiron"/>
    <s v="Passchendaele "/>
    <n v="6904"/>
    <n v="3493"/>
    <s v="Caroline Dhavernas"/>
    <n v="0"/>
    <s v="battle|canadian armed forces|canadian soldier|directed by star|veteran"/>
    <s v="http://www.imdb.com/title/tt1092082/?ref_=fn_tt_tt_1"/>
    <n v="102"/>
    <x v="0"/>
    <s v="Canada"/>
    <s v="R"/>
    <n v="20000000"/>
    <n v="2008"/>
    <n v="912"/>
    <n v="6.5"/>
    <n v="2.35"/>
    <n v="971"/>
  </r>
  <r>
    <s v="Color"/>
    <x v="1084"/>
    <n v="26"/>
    <n v="114"/>
    <n v="57"/>
    <n v="426"/>
    <s v="Bruce Dern"/>
    <n v="16000"/>
    <m/>
    <s v="Western"/>
    <s v="Clint Eastwood"/>
    <s v="Hang 'Em High "/>
    <n v="25472"/>
    <n v="18263"/>
    <s v="Alan Hale Jr."/>
    <n v="3"/>
    <s v="imperative in title|judge|marshal|murder|vigilante"/>
    <s v="http://www.imdb.com/title/tt0061747/?ref_=fn_tt_tt_1"/>
    <n v="109"/>
    <x v="0"/>
    <s v="USA"/>
    <s v="M"/>
    <n v="1800000"/>
    <n v="1968"/>
    <n v="844"/>
    <n v="7"/>
    <n v="1.85"/>
    <n v="0"/>
  </r>
  <r>
    <s v="Color"/>
    <x v="1454"/>
    <n v="31"/>
    <n v="114"/>
    <n v="0"/>
    <n v="582"/>
    <s v="Tom Arnold"/>
    <n v="982"/>
    <n v="65623128"/>
    <s v="Comedy|Crime|Drama"/>
    <s v="John Amos"/>
    <s v="Madea's Witness Protection "/>
    <n v="7354"/>
    <n v="2753"/>
    <s v="Romeo Miller"/>
    <n v="5"/>
    <s v="critically bashed|culture shock|interracial relationship|madea series|ponzi scheme"/>
    <s v="http://www.imdb.com/title/tt2215285/?ref_=fn_tt_tt_1"/>
    <n v="50"/>
    <x v="0"/>
    <s v="USA"/>
    <s v="PG-13"/>
    <n v="20000000"/>
    <n v="2012"/>
    <n v="618"/>
    <n v="4.8"/>
    <n v="1.85"/>
    <n v="0"/>
  </r>
  <r>
    <s v="Color"/>
    <x v="1080"/>
    <n v="35"/>
    <n v="114"/>
    <n v="31"/>
    <n v="372"/>
    <s v="Mika Boorem"/>
    <n v="9000"/>
    <n v="50628009"/>
    <s v="Action|Adventure|Family|Fantasy|Thriller"/>
    <s v="Charlize Theron"/>
    <s v="Mighty Joe Young "/>
    <n v="22955"/>
    <n v="10731"/>
    <s v="David Paymer"/>
    <n v="0"/>
    <s v="animal|california|gorilla|hunter|poacher"/>
    <s v="http://www.imdb.com/title/tt0120751/?ref_=fn_tt_tt_1"/>
    <n v="88"/>
    <x v="0"/>
    <s v="USA"/>
    <s v="PG"/>
    <n v="90000000"/>
    <n v="1998"/>
    <n v="496"/>
    <n v="5.6"/>
    <n v="1.85"/>
    <n v="0"/>
  </r>
  <r>
    <s v="Color"/>
    <x v="1702"/>
    <n v="36"/>
    <n v="114"/>
    <n v="61"/>
    <n v="407"/>
    <s v="Eva Amurri Martino"/>
    <n v="20000"/>
    <n v="18653615"/>
    <s v="Comedy|Drama"/>
    <s v="Natalie Portman"/>
    <s v="Anywhere But Here "/>
    <n v="14786"/>
    <n v="22040"/>
    <s v="Shawn Hatosy"/>
    <n v="2"/>
    <s v="family relationships|female protagonist|nubile woman|policeman|teenager"/>
    <s v="http://www.imdb.com/title/tt0149691/?ref_=fn_tt_tt_1"/>
    <n v="103"/>
    <x v="0"/>
    <s v="USA"/>
    <s v="PG-13"/>
    <n v="23000000"/>
    <n v="1999"/>
    <n v="797"/>
    <n v="6.1"/>
    <n v="2.35"/>
    <n v="638"/>
  </r>
  <r>
    <s v="Color"/>
    <x v="57"/>
    <n v="45"/>
    <n v="114"/>
    <n v="73"/>
    <n v="563"/>
    <s v="George C. Scott"/>
    <n v="695"/>
    <n v="15100000"/>
    <s v="Action|Horror|Sci-Fi|Thriller"/>
    <s v="Heather Locklear"/>
    <s v="Firestarter "/>
    <n v="22797"/>
    <n v="3444"/>
    <s v="David Keith"/>
    <n v="1"/>
    <s v="captain|experiment|fire|psychic|secret government agency"/>
    <s v="http://www.imdb.com/title/tt0087262/?ref_=fn_tt_tt_1"/>
    <n v="96"/>
    <x v="0"/>
    <s v="USA"/>
    <s v="R"/>
    <n v="15000000"/>
    <n v="1984"/>
    <n v="654"/>
    <n v="6"/>
    <n v="2.35"/>
    <n v="0"/>
  </r>
  <r>
    <s v="Color"/>
    <x v="2081"/>
    <n v="46"/>
    <n v="114"/>
    <n v="6"/>
    <n v="633"/>
    <s v="Drew Fuller"/>
    <n v="970"/>
    <n v="3420871"/>
    <s v="Drama|Family|Romance"/>
    <s v="Bill Cobbs"/>
    <s v="The Ultimate Gift "/>
    <n v="14100"/>
    <n v="3824"/>
    <s v="Mircea Monroe"/>
    <n v="2"/>
    <s v="billionaire|grandfather|playboy|trust fund baby|wealth"/>
    <s v="http://www.imdb.com/title/tt0482629/?ref_=fn_tt_tt_1"/>
    <n v="81"/>
    <x v="0"/>
    <s v="USA"/>
    <s v="PG"/>
    <m/>
    <n v="2006"/>
    <n v="906"/>
    <n v="7.4"/>
    <n v="1.85"/>
    <n v="0"/>
  </r>
  <r>
    <s v="Color"/>
    <x v="2082"/>
    <n v="52"/>
    <n v="114"/>
    <n v="46"/>
    <n v="292"/>
    <s v="Eva Marie Saint"/>
    <n v="818"/>
    <n v="6543194"/>
    <s v="Adventure|Drama|Romance"/>
    <s v="Liam Aiken"/>
    <s v="I Dreamed of Africa "/>
    <n v="3740"/>
    <n v="1778"/>
    <s v="Vincent Perez"/>
    <n v="1"/>
    <s v="dream|italian|kenya|ranch|snake"/>
    <s v="http://www.imdb.com/title/tt0167203/?ref_=fn_tt_tt_1"/>
    <n v="61"/>
    <x v="0"/>
    <s v="USA"/>
    <s v="PG-13"/>
    <n v="34000000"/>
    <n v="2000"/>
    <n v="649"/>
    <n v="5.6"/>
    <n v="2.35"/>
    <n v="314"/>
  </r>
  <r>
    <s v="Color"/>
    <x v="2083"/>
    <n v="53"/>
    <n v="114"/>
    <n v="34"/>
    <n v="287"/>
    <s v="Jeremy Northam"/>
    <n v="649"/>
    <n v="50728000"/>
    <s v="Action|Crime|Drama|Mystery|Thriller"/>
    <s v="Ken Howard"/>
    <s v="The Net "/>
    <n v="48909"/>
    <n v="1725"/>
    <s v="Ray McKinnon"/>
    <n v="0"/>
    <s v="chat room|computer|computer hacker|identity|identity theft"/>
    <s v="http://www.imdb.com/title/tt0113957/?ref_=fn_tt_tt_1"/>
    <n v="166"/>
    <x v="0"/>
    <s v="USA"/>
    <s v="PG-13"/>
    <n v="22000000"/>
    <n v="1995"/>
    <n v="327"/>
    <n v="5.8"/>
    <n v="1.85"/>
    <n v="0"/>
  </r>
  <r>
    <s v="Color"/>
    <x v="401"/>
    <n v="56"/>
    <n v="114"/>
    <n v="65"/>
    <n v="440"/>
    <s v="Morgan Fairchild"/>
    <n v="743"/>
    <n v="12065985"/>
    <s v="Comedy|Drama"/>
    <s v="Kelly Preston"/>
    <s v="Holy Man "/>
    <n v="16260"/>
    <n v="2367"/>
    <s v="Eric McCormack"/>
    <n v="1"/>
    <s v="1990s|evangelist|professional rivalry|swimming pool|televangelist"/>
    <s v="http://www.imdb.com/title/tt0120701/?ref_=fn_tt_tt_1"/>
    <n v="88"/>
    <x v="0"/>
    <s v="USA"/>
    <s v="PG"/>
    <n v="60000000"/>
    <n v="1998"/>
    <n v="730"/>
    <n v="4.9000000000000004"/>
    <n v="2.35"/>
    <n v="296"/>
  </r>
  <r>
    <s v="Color"/>
    <x v="517"/>
    <n v="57"/>
    <n v="114"/>
    <n v="55"/>
    <n v="360"/>
    <s v="Amy Yasbeck"/>
    <n v="789"/>
    <n v="119938730"/>
    <s v="Action|Comedy|Crime|Fantasy"/>
    <s v="Peter Greene"/>
    <s v="The Mask "/>
    <n v="265818"/>
    <n v="2085"/>
    <s v="Reg E. Cathey"/>
    <n v="0"/>
    <s v="bank|bank clerk|gangster|loki|mask"/>
    <s v="http://www.imdb.com/title/tt0110475/?ref_=fn_tt_tt_1"/>
    <n v="213"/>
    <x v="0"/>
    <s v="USA"/>
    <s v="PG-13"/>
    <n v="18000000"/>
    <n v="1994"/>
    <n v="424"/>
    <n v="6.9"/>
    <n v="1.85"/>
    <n v="0"/>
  </r>
  <r>
    <s v="Color"/>
    <x v="2084"/>
    <n v="59"/>
    <n v="114"/>
    <n v="157"/>
    <n v="32"/>
    <s v="Simón Andreu"/>
    <n v="84"/>
    <m/>
    <s v="Thriller"/>
    <s v="Takuya Kimura"/>
    <s v="I Come with the Rain "/>
    <n v="2541"/>
    <n v="198"/>
    <s v="Shawn Yue"/>
    <n v="0"/>
    <s v="gangster|hong kong|missing person|missing son|serial killer"/>
    <s v="http://www.imdb.com/title/tt1024744/?ref_=fn_tt_tt_1"/>
    <n v="20"/>
    <x v="0"/>
    <s v="France"/>
    <s v="Not Rated"/>
    <n v="18000000"/>
    <n v="2009"/>
    <n v="35"/>
    <n v="5.5"/>
    <n v="2.35"/>
    <n v="342"/>
  </r>
  <r>
    <s v="Color"/>
    <x v="511"/>
    <n v="60"/>
    <n v="114"/>
    <n v="0"/>
    <n v="699"/>
    <s v="William Smith"/>
    <n v="10000"/>
    <n v="25600000"/>
    <s v="Crime|Drama"/>
    <s v="Tom Cruise"/>
    <s v="The Outsiders "/>
    <n v="57363"/>
    <n v="12097"/>
    <s v="Tom Waits"/>
    <n v="0"/>
    <s v="dysfunctional family|gang|greaser|holding someone's head underwater|rivalry"/>
    <s v="http://www.imdb.com/title/tt0086066/?ref_=fn_tt_tt_1"/>
    <n v="308"/>
    <x v="0"/>
    <s v="USA"/>
    <s v="PG-13"/>
    <n v="10000000"/>
    <n v="1983"/>
    <n v="919"/>
    <n v="7.2"/>
    <n v="2.35"/>
    <n v="10000"/>
  </r>
  <r>
    <s v="Color"/>
    <x v="2085"/>
    <n v="60"/>
    <n v="114"/>
    <n v="160"/>
    <n v="271"/>
    <s v="Jan Hooks"/>
    <n v="1000"/>
    <n v="18252684"/>
    <s v="Comedy|Drama|Family"/>
    <s v="Oliver Platt"/>
    <s v="Simon Birch "/>
    <n v="18366"/>
    <n v="1816"/>
    <s v="Dana Ivey"/>
    <n v="2"/>
    <s v="boy|christmas|christmas pageant|friendship|illegitimate son"/>
    <s v="http://www.imdb.com/title/tt0124879/?ref_=fn_tt_tt_1"/>
    <n v="219"/>
    <x v="0"/>
    <s v="USA"/>
    <s v="PG"/>
    <n v="30000000"/>
    <n v="1998"/>
    <n v="367"/>
    <n v="6.9"/>
    <n v="1.85"/>
    <n v="0"/>
  </r>
  <r>
    <s v="Color"/>
    <x v="800"/>
    <n v="61"/>
    <n v="114"/>
    <n v="357"/>
    <n v="366"/>
    <s v="Viggo Mortensen"/>
    <n v="13000"/>
    <n v="32885565"/>
    <s v="Action|Adventure|Drama|Thriller"/>
    <s v="Sylvester Stallone"/>
    <s v="Daylight "/>
    <n v="53132"/>
    <n v="25126"/>
    <s v="Amy Brenneman"/>
    <n v="0"/>
    <s v="collapsing tunnel|explosion|new jersey|tunnel|weimaraner"/>
    <s v="http://www.imdb.com/title/tt0116040/?ref_=fn_tt_tt_1"/>
    <n v="101"/>
    <x v="0"/>
    <s v="USA"/>
    <s v="PG-13"/>
    <n v="80000000"/>
    <n v="1996"/>
    <n v="10000"/>
    <n v="5.8"/>
    <n v="1.85"/>
    <n v="0"/>
  </r>
  <r>
    <s v="Color"/>
    <x v="2086"/>
    <n v="65"/>
    <n v="114"/>
    <n v="0"/>
    <n v="545"/>
    <s v="Harry Connick Jr."/>
    <n v="970"/>
    <n v="60033780"/>
    <s v="Drama|Romance"/>
    <s v="Bill Cobbs"/>
    <s v="Hope Floats "/>
    <n v="18973"/>
    <n v="2860"/>
    <s v="Gena Rowlands"/>
    <n v="1"/>
    <s v="best friend|friend|mother daughter relationship|small town|texas"/>
    <s v="http://www.imdb.com/title/tt0119313/?ref_=fn_tt_tt_1"/>
    <n v="162"/>
    <x v="0"/>
    <s v="USA"/>
    <s v="PG-13"/>
    <n v="30000000"/>
    <n v="1998"/>
    <n v="631"/>
    <n v="5.9"/>
    <n v="1.85"/>
    <n v="0"/>
  </r>
  <r>
    <s v=" Black and White"/>
    <x v="2087"/>
    <n v="69"/>
    <n v="114"/>
    <n v="22"/>
    <n v="413"/>
    <s v="Peter Coyote"/>
    <n v="572"/>
    <n v="2353728"/>
    <s v="Comedy|Drama|Mystery|Romance|Thriller|War"/>
    <s v="Isabelle Adjani"/>
    <s v="Bon voyage "/>
    <n v="4293"/>
    <n v="1776"/>
    <s v="Virginie Ledoyen"/>
    <n v="5"/>
    <s v="actress|bordeaux|german|heavy water|nazi"/>
    <s v="http://www.imdb.com/title/tt0310778/?ref_=fn_tt_tt_1"/>
    <n v="53"/>
    <x v="5"/>
    <s v="France"/>
    <s v="PG-13"/>
    <n v="20000000"/>
    <n v="2003"/>
    <n v="548"/>
    <n v="6.9"/>
    <n v="2.35"/>
    <n v="235"/>
  </r>
  <r>
    <s v="Color"/>
    <x v="580"/>
    <n v="75"/>
    <n v="114"/>
    <n v="0"/>
    <n v="452"/>
    <s v="Samantha Mathis"/>
    <n v="524"/>
    <n v="65000000"/>
    <s v="Comedy|Drama|Romance"/>
    <s v="Shawna Waldron"/>
    <s v="The American President "/>
    <n v="43027"/>
    <n v="2668"/>
    <s v="Wendie Malick"/>
    <n v="0"/>
    <s v="lobbyist|president|senator|state dinner|widower"/>
    <s v="http://www.imdb.com/title/tt0112346/?ref_=fn_tt_tt_1"/>
    <n v="214"/>
    <x v="0"/>
    <s v="USA"/>
    <s v="PG-13"/>
    <n v="62000000"/>
    <n v="1995"/>
    <n v="517"/>
    <n v="6.8"/>
    <n v="2.35"/>
    <n v="0"/>
  </r>
  <r>
    <s v="Color"/>
    <x v="370"/>
    <n v="76"/>
    <n v="114"/>
    <n v="92"/>
    <n v="436"/>
    <s v="Mike Epps"/>
    <n v="940"/>
    <n v="42168445"/>
    <s v="Comedy|Drama|Romance"/>
    <s v="Mo'Nique"/>
    <s v="Welcome Home, Roscoe Jenkins "/>
    <n v="10791"/>
    <n v="3565"/>
    <s v="Cedric the Entertainer"/>
    <n v="3"/>
    <s v="african american protagonist|comma in title|four word title|name in title|talk show host"/>
    <s v="http://www.imdb.com/title/tt0494652/?ref_=fn_tt_tt_1"/>
    <n v="39"/>
    <x v="0"/>
    <s v="USA"/>
    <s v="PG-13"/>
    <n v="35000000"/>
    <n v="2008"/>
    <n v="706"/>
    <n v="5.3"/>
    <n v="1.85"/>
    <n v="464"/>
  </r>
  <r>
    <s v="Color"/>
    <x v="2088"/>
    <n v="81"/>
    <n v="114"/>
    <n v="0"/>
    <n v="403"/>
    <s v="Tatyana Ali"/>
    <n v="865"/>
    <n v="447750"/>
    <s v="Crime|Drama|Thriller"/>
    <s v="Omar Epps"/>
    <s v="Brother "/>
    <n v="18520"/>
    <n v="2126"/>
    <s v="James Shigeta"/>
    <n v="0"/>
    <s v="gang|gangster|subjective camera|written and directed by cast member|yakuza"/>
    <s v="http://www.imdb.com/title/tt0222851/?ref_=fn_tt_tt_1"/>
    <n v="133"/>
    <x v="0"/>
    <s v="USA"/>
    <s v="R"/>
    <n v="10000000"/>
    <n v="2000"/>
    <n v="685"/>
    <n v="7.2"/>
    <n v="1.85"/>
    <n v="0"/>
  </r>
  <r>
    <s v="Color"/>
    <x v="2089"/>
    <n v="83"/>
    <n v="114"/>
    <n v="9"/>
    <n v="466"/>
    <s v="Kevin Tighe"/>
    <n v="623"/>
    <n v="30050028"/>
    <s v="Action|Thriller"/>
    <s v="Ben Gazzara"/>
    <s v="Road House "/>
    <n v="42987"/>
    <n v="2484"/>
    <s v="Kelly Lynch"/>
    <n v="1"/>
    <s v="bikini|cult film|fired from the job|martial arts|violence"/>
    <s v="http://www.imdb.com/title/tt0098206/?ref_=fn_tt_tt_1"/>
    <n v="201"/>
    <x v="0"/>
    <s v="USA"/>
    <s v="R"/>
    <n v="17000000"/>
    <n v="1989"/>
    <n v="472"/>
    <n v="6.5"/>
    <n v="2.35"/>
    <n v="0"/>
  </r>
  <r>
    <s v="Color"/>
    <x v="2090"/>
    <n v="84"/>
    <n v="114"/>
    <n v="139"/>
    <n v="793"/>
    <s v="Barry Corbin"/>
    <n v="2000"/>
    <n v="79568000"/>
    <s v="Sci-Fi|Thriller"/>
    <s v="Matthew Broderick"/>
    <s v="WarGames "/>
    <n v="71842"/>
    <n v="4537"/>
    <s v="Ally Sheedy"/>
    <n v="0"/>
    <s v="computer|game|high school|norad|teenager"/>
    <s v="http://www.imdb.com/title/tt0086567/?ref_=fn_tt_tt_1"/>
    <n v="152"/>
    <x v="0"/>
    <s v="USA"/>
    <s v="PG"/>
    <n v="12000000"/>
    <n v="1983"/>
    <n v="883"/>
    <n v="7.1"/>
    <n v="1.85"/>
    <n v="0"/>
  </r>
  <r>
    <s v="Color"/>
    <x v="2091"/>
    <n v="94"/>
    <n v="114"/>
    <n v="44"/>
    <n v="7"/>
    <s v="Gastón Pauls"/>
    <n v="827"/>
    <n v="1221261"/>
    <s v="Crime|Drama|Thriller"/>
    <s v="Ricardo Darín"/>
    <s v="Nine Queens "/>
    <n v="38215"/>
    <n v="856"/>
    <s v="Leticia Brédice"/>
    <n v="0"/>
    <s v="con artist|hotel|partner|scam|stamp"/>
    <s v="http://www.imdb.com/title/tt0247586/?ref_=fn_tt_tt_1"/>
    <n v="125"/>
    <x v="9"/>
    <s v="Argentina"/>
    <s v="R"/>
    <n v="1500000"/>
    <n v="2000"/>
    <n v="22"/>
    <n v="7.9"/>
    <n v="1.85"/>
    <n v="0"/>
  </r>
  <r>
    <s v="Color"/>
    <x v="2092"/>
    <n v="97"/>
    <n v="114"/>
    <n v="468"/>
    <n v="919"/>
    <s v="Jennifer Grey"/>
    <n v="1000"/>
    <m/>
    <s v="Action|Drama|War"/>
    <s v="Lea Thompson"/>
    <s v="Red Dawn "/>
    <n v="41776"/>
    <n v="3860"/>
    <s v="William Smith"/>
    <n v="0"/>
    <s v="guerrilla|high school|invasion|soviet|wolverine"/>
    <s v="http://www.imdb.com/title/tt0087985/?ref_=fn_tt_tt_1"/>
    <n v="383"/>
    <x v="0"/>
    <s v="USA"/>
    <s v="PG-13"/>
    <n v="16900000"/>
    <n v="1984"/>
    <n v="1000"/>
    <n v="6.4"/>
    <n v="1.85"/>
    <n v="0"/>
  </r>
  <r>
    <s v="Color"/>
    <x v="710"/>
    <n v="98"/>
    <n v="114"/>
    <n v="0"/>
    <n v="298"/>
    <s v="Dennis Franz"/>
    <n v="537"/>
    <m/>
    <s v="Mystery|Thriller"/>
    <s v="Melanie Griffith"/>
    <s v="Body Double "/>
    <n v="20113"/>
    <n v="1856"/>
    <s v="Gregg Henry"/>
    <n v="0"/>
    <s v="actor|neighbor|police|thief|tunnel"/>
    <s v="http://www.imdb.com/title/tt0086984/?ref_=fn_tt_tt_1"/>
    <n v="178"/>
    <x v="0"/>
    <s v="USA"/>
    <s v="R"/>
    <n v="10000000"/>
    <n v="1984"/>
    <n v="376"/>
    <n v="6.8"/>
    <n v="1.85"/>
    <n v="0"/>
  </r>
  <r>
    <s v="Color"/>
    <x v="1978"/>
    <n v="98"/>
    <n v="114"/>
    <n v="118"/>
    <n v="40"/>
    <s v="Christopher Cousins"/>
    <n v="489"/>
    <n v="12831121"/>
    <s v="Drama|Mystery|Romance|Thriller"/>
    <s v="Jessica Paré"/>
    <s v="Wicker Park "/>
    <n v="44979"/>
    <n v="679"/>
    <s v="Mark Camacho"/>
    <n v="0"/>
    <s v="flashback|flashback within a flashback|multiple perspectives|obsession|split screen"/>
    <s v="http://www.imdb.com/title/tt0324554/?ref_=fn_tt_tt_1"/>
    <n v="298"/>
    <x v="0"/>
    <s v="USA"/>
    <s v="PG-13"/>
    <n v="30000000"/>
    <n v="2004"/>
    <n v="93"/>
    <n v="7"/>
    <n v="2.35"/>
    <n v="0"/>
  </r>
  <r>
    <s v="Color"/>
    <x v="1976"/>
    <n v="101"/>
    <n v="114"/>
    <n v="335"/>
    <n v="14"/>
    <s v="Selton Mello"/>
    <n v="585"/>
    <n v="10230"/>
    <s v="Adventure|Crime|Drama|Mystery|Thriller"/>
    <s v="Wagner Moura"/>
    <s v="Trash "/>
    <n v="14437"/>
    <n v="679"/>
    <s v="Daniel Zettel"/>
    <n v="0"/>
    <s v="bible|key|poverty|slum|wallet"/>
    <s v="http://www.imdb.com/title/tt1921149/?ref_=fn_tt_tt_1"/>
    <n v="26"/>
    <x v="27"/>
    <s v="UK"/>
    <s v="R"/>
    <m/>
    <n v="2014"/>
    <n v="68"/>
    <n v="7.2"/>
    <n v="2.35"/>
    <n v="0"/>
  </r>
  <r>
    <s v="Color"/>
    <x v="862"/>
    <n v="109"/>
    <n v="114"/>
    <n v="101"/>
    <n v="398"/>
    <s v="Bruce McGill"/>
    <n v="700"/>
    <n v="70836296"/>
    <s v="Comedy|Drama|Fantasy|Romance"/>
    <s v="Jason Alexander"/>
    <s v="Shallow Hal "/>
    <n v="109445"/>
    <n v="2842"/>
    <s v="Susan Ward"/>
    <n v="2"/>
    <s v="dying|friend|inner beauty|love|self help guru"/>
    <s v="http://www.imdb.com/title/tt0256380/?ref_=fn_tt_tt_1"/>
    <n v="426"/>
    <x v="0"/>
    <s v="USA"/>
    <s v="PG-13"/>
    <n v="40000000"/>
    <n v="2001"/>
    <n v="655"/>
    <n v="5.9"/>
    <n v="1.85"/>
    <n v="0"/>
  </r>
  <r>
    <s v="Color"/>
    <x v="1457"/>
    <n v="110"/>
    <n v="114"/>
    <n v="52"/>
    <n v="539"/>
    <s v="Andre Braugher"/>
    <n v="12000"/>
    <n v="78745923"/>
    <s v="Drama|Fantasy|Romance"/>
    <s v="Nicolas Cage"/>
    <s v="City of Angels "/>
    <n v="94407"/>
    <n v="13905"/>
    <s v="Colm Feore"/>
    <n v="1"/>
    <s v="angel|doctor|fall|heart surgeon|hospital"/>
    <s v="http://www.imdb.com/title/tt0120632/?ref_=fn_tt_tt_1"/>
    <n v="322"/>
    <x v="0"/>
    <s v="Germany"/>
    <s v="PG-13"/>
    <n v="55000000"/>
    <n v="1998"/>
    <n v="702"/>
    <n v="6.7"/>
    <n v="2.35"/>
    <n v="0"/>
  </r>
  <r>
    <s v="Color"/>
    <x v="2093"/>
    <n v="111"/>
    <n v="114"/>
    <n v="2"/>
    <n v="567"/>
    <s v="Jack Davenport"/>
    <n v="40000"/>
    <n v="4829497"/>
    <s v="Drama|Romance"/>
    <s v="Johnny Depp"/>
    <s v="The Libertine "/>
    <n v="31433"/>
    <n v="42484"/>
    <s v="Richard Coyle"/>
    <n v="1"/>
    <s v="ambassador|charles ii|earl|mistress|poet"/>
    <s v="http://www.imdb.com/title/tt0375920/?ref_=fn_tt_tt_1"/>
    <n v="260"/>
    <x v="0"/>
    <s v="UK"/>
    <s v="R"/>
    <m/>
    <n v="2004"/>
    <n v="1000"/>
    <n v="6.4"/>
    <n v="2.35"/>
    <n v="0"/>
  </r>
  <r>
    <s v="Color"/>
    <x v="2094"/>
    <n v="124"/>
    <n v="114"/>
    <n v="73"/>
    <n v="323"/>
    <s v="Sanaa Lathan"/>
    <n v="18000"/>
    <n v="40905277"/>
    <s v="Crime|Drama|Romance|Thriller"/>
    <s v="Denzel Washington"/>
    <s v="Out of Time "/>
    <n v="45895"/>
    <n v="19739"/>
    <s v="John Billingsley"/>
    <n v="3"/>
    <s v="cancer|florida|insurance|life insurance policy|small town"/>
    <s v="http://www.imdb.com/title/tt0313443/?ref_=fn_tt_tt_1"/>
    <n v="157"/>
    <x v="0"/>
    <s v="USA"/>
    <s v="R"/>
    <n v="50000000"/>
    <n v="2003"/>
    <n v="886"/>
    <n v="6.5"/>
    <n v="2.35"/>
    <n v="1000"/>
  </r>
  <r>
    <s v="Color"/>
    <x v="2095"/>
    <n v="124"/>
    <n v="114"/>
    <n v="15"/>
    <n v="650"/>
    <s v="Debi Mazar"/>
    <n v="851"/>
    <n v="26896744"/>
    <s v="Comedy|Drama"/>
    <s v="Jada Pinkett Smith"/>
    <s v="The Women "/>
    <n v="16582"/>
    <n v="3485"/>
    <s v="Debra Messing"/>
    <n v="4"/>
    <s v="beauty salon|divorce|fashion|new york|perfume"/>
    <s v="http://www.imdb.com/title/tt0430770/?ref_=fn_tt_tt_1"/>
    <n v="125"/>
    <x v="0"/>
    <s v="USA"/>
    <s v="PG-13"/>
    <n v="16500000"/>
    <n v="2008"/>
    <n v="680"/>
    <n v="4.9000000000000004"/>
    <n v="1.85"/>
    <n v="0"/>
  </r>
  <r>
    <s v="Color"/>
    <x v="1916"/>
    <n v="137"/>
    <n v="114"/>
    <n v="300"/>
    <n v="73"/>
    <s v="Randeep Hooda"/>
    <n v="307"/>
    <n v="13876974"/>
    <s v="Comedy|Drama|Romance"/>
    <s v="Naseeruddin Shah"/>
    <s v="Monsoon Wedding "/>
    <n v="19397"/>
    <n v="809"/>
    <s v="Lillete Dubey"/>
    <n v="0"/>
    <s v="arranged marriage|bride|celebration|marriage|wedding"/>
    <s v="http://www.imdb.com/title/tt0265343/?ref_=fn_tt_tt_1"/>
    <n v="214"/>
    <x v="21"/>
    <s v="India"/>
    <s v="R"/>
    <n v="7000000"/>
    <n v="2001"/>
    <n v="209"/>
    <n v="7.4"/>
    <n v="1.85"/>
    <n v="0"/>
  </r>
  <r>
    <s v="Color"/>
    <x v="1351"/>
    <n v="142"/>
    <n v="114"/>
    <n v="12000"/>
    <n v="307"/>
    <s v="Stephen Dillane"/>
    <n v="11000"/>
    <n v="26871"/>
    <s v="Action|Crime|Thriller"/>
    <s v="Brad Pitt"/>
    <s v="Spy Game "/>
    <n v="121259"/>
    <n v="12499"/>
    <s v="Catherine McCormack"/>
    <n v="2"/>
    <s v="china|cia|cold war|friendship|retirement"/>
    <s v="http://www.imdb.com/title/tt0266987/?ref_=fn_tt_tt_1"/>
    <n v="361"/>
    <x v="0"/>
    <s v="Germany"/>
    <s v="R"/>
    <n v="92000000"/>
    <n v="2001"/>
    <n v="577"/>
    <n v="7"/>
    <n v="2.35"/>
    <n v="0"/>
  </r>
  <r>
    <s v="Color"/>
    <x v="2096"/>
    <n v="148"/>
    <n v="114"/>
    <n v="59"/>
    <n v="403"/>
    <s v="Aaron Staton"/>
    <n v="49000"/>
    <n v="31655091"/>
    <s v="Drama|Music"/>
    <s v="Robin Williams"/>
    <s v="August Rush "/>
    <n v="87331"/>
    <n v="50927"/>
    <s v="Marian Seldes"/>
    <n v="0"/>
    <s v="baby|cellist|genius|prodigy|rhapsody"/>
    <s v="http://www.imdb.com/title/tt0426931/?ref_=fn_tt_tt_1"/>
    <n v="364"/>
    <x v="0"/>
    <s v="USA"/>
    <s v="PG"/>
    <n v="30000000"/>
    <n v="2007"/>
    <n v="702"/>
    <n v="7.5"/>
    <n v="2.35"/>
    <n v="18000"/>
  </r>
  <r>
    <s v="Color"/>
    <x v="710"/>
    <n v="149"/>
    <n v="114"/>
    <n v="0"/>
    <n v="115"/>
    <s v="Gregg Henry"/>
    <n v="548"/>
    <n v="6592103"/>
    <s v="Crime|Drama|Mystery|Thriller"/>
    <s v="Peter Coyote"/>
    <s v="Femme Fatale "/>
    <n v="28584"/>
    <n v="1005"/>
    <s v="Rie Rasmussen"/>
    <n v="1"/>
    <s v="ambassador|cannes|identity|suicide|thief"/>
    <s v="http://www.imdb.com/title/tt0280665/?ref_=fn_tt_tt_1"/>
    <n v="232"/>
    <x v="0"/>
    <s v="France"/>
    <s v="R"/>
    <n v="35000000"/>
    <n v="2002"/>
    <n v="298"/>
    <n v="6.3"/>
    <n v="1.85"/>
    <n v="675"/>
  </r>
  <r>
    <s v="Color"/>
    <x v="834"/>
    <n v="150"/>
    <n v="114"/>
    <n v="737"/>
    <n v="393"/>
    <s v="Jamie Kennedy"/>
    <n v="2000"/>
    <n v="60652036"/>
    <s v="Action|Adventure|Comedy|Drama|War"/>
    <s v="Judy Greer"/>
    <s v="Three Kings "/>
    <n v="137854"/>
    <n v="3743"/>
    <s v="Mykelti Williamson"/>
    <n v="1"/>
    <s v="gold|gulf war|iraq|kuwait|map"/>
    <s v="http://www.imdb.com/title/tt0120188/?ref_=fn_tt_tt_1"/>
    <n v="560"/>
    <x v="0"/>
    <s v="USA"/>
    <s v="R"/>
    <n v="48000000"/>
    <n v="1999"/>
    <n v="490"/>
    <n v="7.1"/>
    <n v="2.35"/>
    <n v="3000"/>
  </r>
  <r>
    <s v="Color"/>
    <x v="2097"/>
    <n v="163"/>
    <n v="114"/>
    <n v="19"/>
    <n v="848"/>
    <s v="Edgar Ramírez"/>
    <n v="1000"/>
    <n v="28772222"/>
    <s v="Action|Crime|Sport|Thriller"/>
    <s v="Ray Winstone"/>
    <s v="Point Break "/>
    <n v="33953"/>
    <n v="3962"/>
    <s v="Delroy Lindo"/>
    <n v="1"/>
    <s v="athlete|extreme sports|fbi|fbi agent|heist"/>
    <s v="http://www.imdb.com/title/tt2058673/?ref_=fn_tt_tt_1"/>
    <n v="163"/>
    <x v="0"/>
    <s v="USA"/>
    <s v="PG-13"/>
    <n v="105000000"/>
    <n v="2015"/>
    <n v="897"/>
    <n v="5.3"/>
    <n v="2.35"/>
    <n v="37000"/>
  </r>
  <r>
    <s v="Color"/>
    <x v="2097"/>
    <n v="163"/>
    <n v="114"/>
    <n v="19"/>
    <n v="848"/>
    <s v="Edgar Ramírez"/>
    <n v="1000"/>
    <n v="28772222"/>
    <s v="Action|Crime|Sport|Thriller"/>
    <s v="Ray Winstone"/>
    <s v="Point Break "/>
    <n v="33958"/>
    <n v="3962"/>
    <s v="Delroy Lindo"/>
    <n v="1"/>
    <s v="athlete|extreme sports|fbi|fbi agent|heist"/>
    <s v="http://www.imdb.com/title/tt2058673/?ref_=fn_tt_tt_1"/>
    <n v="163"/>
    <x v="0"/>
    <s v="USA"/>
    <s v="PG-13"/>
    <n v="105000000"/>
    <n v="2015"/>
    <n v="897"/>
    <n v="5.3"/>
    <n v="2.35"/>
    <n v="37000"/>
  </r>
  <r>
    <s v="Color"/>
    <x v="1701"/>
    <n v="165"/>
    <n v="114"/>
    <n v="71"/>
    <n v="55"/>
    <s v="Anna-Louise Plowman"/>
    <n v="154"/>
    <n v="60470220"/>
    <s v="Action|Adventure|Comedy"/>
    <s v="Fann Wong"/>
    <s v="Shanghai Knights "/>
    <n v="81444"/>
    <n v="428"/>
    <s v="Georgina Chapman"/>
    <n v="2"/>
    <s v="1880s|arrow|imperial seal|murder|revenge"/>
    <s v="http://www.imdb.com/title/tt0300471/?ref_=fn_tt_tt_1"/>
    <n v="192"/>
    <x v="0"/>
    <s v="USA"/>
    <s v="PG-13"/>
    <n v="50000000"/>
    <n v="2003"/>
    <n v="131"/>
    <n v="6.2"/>
    <n v="2.35"/>
    <n v="955"/>
  </r>
  <r>
    <s v="Color"/>
    <x v="1976"/>
    <n v="174"/>
    <n v="114"/>
    <n v="335"/>
    <n v="530"/>
    <s v="Stephen Dillane"/>
    <n v="11000"/>
    <n v="41597830"/>
    <s v="Drama|Romance"/>
    <s v="Meryl Streep"/>
    <s v="The Hours "/>
    <n v="102123"/>
    <n v="12624"/>
    <s v="Miranda Richardson"/>
    <n v="3"/>
    <s v="housewife|lesbian|novel|party|reading"/>
    <s v="http://www.imdb.com/title/tt0274558/?ref_=fn_tt_tt_1"/>
    <n v="660"/>
    <x v="0"/>
    <s v="USA"/>
    <s v="PG-13"/>
    <n v="25000000"/>
    <n v="2002"/>
    <n v="577"/>
    <n v="7.6"/>
    <n v="1.85"/>
    <n v="0"/>
  </r>
  <r>
    <s v="Color"/>
    <x v="710"/>
    <n v="181"/>
    <n v="114"/>
    <n v="0"/>
    <n v="281"/>
    <s v="Connie Nielsen"/>
    <n v="3000"/>
    <n v="60874615"/>
    <s v="Adventure|Sci-Fi|Thriller"/>
    <s v="Don Cheadle"/>
    <s v="Mission to Mars "/>
    <n v="60467"/>
    <n v="4902"/>
    <s v="Kim Delaney"/>
    <n v="0"/>
    <s v="astronaut|mars|mars the planet|outer space|zero gravity"/>
    <s v="http://www.imdb.com/title/tt0183523/?ref_=fn_tt_tt_1"/>
    <n v="949"/>
    <x v="0"/>
    <s v="USA"/>
    <s v="PG"/>
    <n v="90000000"/>
    <n v="2000"/>
    <n v="933"/>
    <n v="5.6"/>
    <n v="2.35"/>
    <n v="0"/>
  </r>
  <r>
    <s v="Color"/>
    <x v="2098"/>
    <n v="182"/>
    <n v="114"/>
    <n v="0"/>
    <n v="446"/>
    <s v="Maximilian Schell"/>
    <n v="975"/>
    <n v="3519627"/>
    <s v="Adventure|Comedy|Drama|Romance"/>
    <s v="Zachary Gordon"/>
    <s v="The Brothers Bloom "/>
    <n v="41737"/>
    <n v="3014"/>
    <s v="Nora Zehetner"/>
    <n v="4"/>
    <s v="con man|eccentric|heiress|love|revenge"/>
    <s v="http://www.imdb.com/title/tt0844286/?ref_=fn_tt_tt_1"/>
    <n v="105"/>
    <x v="0"/>
    <s v="USA"/>
    <s v="PG-13"/>
    <n v="20000000"/>
    <n v="2008"/>
    <n v="877"/>
    <n v="6.9"/>
    <n v="2.35"/>
    <n v="0"/>
  </r>
  <r>
    <s v="Color"/>
    <x v="963"/>
    <n v="186"/>
    <n v="114"/>
    <n v="0"/>
    <n v="110"/>
    <s v="Malcolm Goodwin"/>
    <n v="142"/>
    <n v="31199215"/>
    <s v="Comedy|Drama|Romance|Sport"/>
    <s v="Robert Baker"/>
    <s v="Leatherheads "/>
    <n v="27664"/>
    <n v="589"/>
    <s v="Matt Bushell"/>
    <n v="8"/>
    <s v="college football|fight|football|hero|surrender"/>
    <s v="http://www.imdb.com/title/tt0379865/?ref_=fn_tt_tt_1"/>
    <n v="120"/>
    <x v="0"/>
    <s v="USA"/>
    <s v="PG-13"/>
    <n v="58000000"/>
    <n v="2008"/>
    <n v="117"/>
    <n v="6"/>
    <n v="1.85"/>
    <n v="472"/>
  </r>
  <r>
    <s v="Color"/>
    <x v="139"/>
    <n v="189"/>
    <n v="114"/>
    <n v="611"/>
    <n v="10"/>
    <s v="Ye Liu"/>
    <n v="879"/>
    <n v="6565495"/>
    <s v="Drama|Romance"/>
    <s v="Li Gong"/>
    <s v="Curse of the Golden Flower "/>
    <n v="36455"/>
    <n v="949"/>
    <s v="Man Li"/>
    <n v="2"/>
    <s v="china|chrysanthemum|emperor|empress|prince"/>
    <s v="http://www.imdb.com/title/tt0473444/?ref_=fn_tt_tt_1"/>
    <n v="229"/>
    <x v="13"/>
    <s v="China"/>
    <s v="R"/>
    <n v="45000000"/>
    <n v="2006"/>
    <n v="52"/>
    <n v="7"/>
    <n v="2.35"/>
    <n v="0"/>
  </r>
  <r>
    <s v="Color"/>
    <x v="31"/>
    <n v="190"/>
    <n v="114"/>
    <n v="116"/>
    <n v="982"/>
    <s v="Stephanie Szostak"/>
    <n v="7000"/>
    <n v="72980108"/>
    <s v="Comedy"/>
    <s v="Steve Carell"/>
    <s v="Dinner for Schmucks "/>
    <n v="80338"/>
    <n v="10419"/>
    <s v="Bruce Greenwood"/>
    <n v="2"/>
    <s v="dinner|diorama|idiot|irs|mouse"/>
    <s v="http://www.imdb.com/title/tt0427152/?ref_=fn_tt_tt_1"/>
    <n v="264"/>
    <x v="0"/>
    <s v="USA"/>
    <s v="PG-13"/>
    <m/>
    <n v="2010"/>
    <n v="1000"/>
    <n v="5.9"/>
    <n v="1.85"/>
    <n v="0"/>
  </r>
  <r>
    <s v="Color"/>
    <x v="1118"/>
    <n v="195"/>
    <n v="114"/>
    <n v="89"/>
    <n v="920"/>
    <s v="Toby Jones"/>
    <n v="22000"/>
    <m/>
    <s v="Drama|Horror|Mystery|Thriller"/>
    <s v="Robert De Niro"/>
    <s v="Red Lights "/>
    <n v="48162"/>
    <n v="25804"/>
    <s v="Craig Roberts"/>
    <n v="2"/>
    <s v="fraud|physicist|psychic|skeptic|tailing"/>
    <s v="http://www.imdb.com/title/tt1748179/?ref_=fn_tt_tt_1"/>
    <n v="140"/>
    <x v="0"/>
    <s v="Spain"/>
    <s v="R"/>
    <n v="14000000"/>
    <n v="2012"/>
    <n v="2000"/>
    <n v="6.2"/>
    <n v="2.35"/>
    <n v="10000"/>
  </r>
  <r>
    <s v="Color"/>
    <x v="773"/>
    <n v="201"/>
    <n v="114"/>
    <n v="84"/>
    <n v="338"/>
    <s v="David Zayas"/>
    <n v="22000"/>
    <n v="6610326"/>
    <s v="Comedy|Drama"/>
    <s v="Philip Seymour Hoffman"/>
    <s v="The Savages "/>
    <n v="32188"/>
    <n v="23770"/>
    <s v="Gbenga Akinnagbe"/>
    <n v="0"/>
    <s v="arizona|dementia|married man|sun city arizona|writing"/>
    <s v="http://www.imdb.com/title/tt0775529/?ref_=fn_tt_tt_1"/>
    <n v="127"/>
    <x v="0"/>
    <s v="USA"/>
    <s v="R"/>
    <m/>
    <n v="2007"/>
    <n v="929"/>
    <n v="7.2"/>
    <n v="1.85"/>
    <n v="0"/>
  </r>
  <r>
    <s v="Color"/>
    <x v="2099"/>
    <n v="202"/>
    <n v="114"/>
    <n v="159"/>
    <n v="877"/>
    <s v="Abbie Cornish"/>
    <n v="13000"/>
    <n v="16264475"/>
    <s v="Biography|Drama|History|War"/>
    <s v="Eddie Redmayne"/>
    <s v="Elizabeth: The Golden Age "/>
    <n v="54787"/>
    <n v="16899"/>
    <s v="Jordi Mollà"/>
    <n v="1"/>
    <s v="court|intrigue|queen|spain|virgin"/>
    <s v="http://www.imdb.com/title/tt0414055/?ref_=fn_tt_tt_1"/>
    <n v="216"/>
    <x v="0"/>
    <s v="UK"/>
    <s v="PG-13"/>
    <n v="55000000"/>
    <n v="2007"/>
    <n v="2000"/>
    <n v="6.9"/>
    <n v="1.85"/>
    <n v="0"/>
  </r>
  <r>
    <s v="Color"/>
    <x v="566"/>
    <n v="209"/>
    <n v="114"/>
    <n v="0"/>
    <n v="1000"/>
    <s v="Gerard Butler"/>
    <n v="27000"/>
    <n v="5694401"/>
    <s v="Action|Crime|Thriller"/>
    <s v="Tom Hardy"/>
    <s v="RocknRolla "/>
    <n v="194489"/>
    <n v="46944"/>
    <s v="Tom Wilkinson"/>
    <n v="4"/>
    <s v="accountant|finger gun|homosexual|killed in an elevator|painting"/>
    <s v="http://www.imdb.com/title/tt1032755/?ref_=fn_tt_tt_1"/>
    <n v="192"/>
    <x v="0"/>
    <s v="UK"/>
    <s v="R"/>
    <n v="18000000"/>
    <n v="2008"/>
    <n v="18000"/>
    <n v="7.3"/>
    <n v="2.35"/>
    <n v="12000"/>
  </r>
  <r>
    <s v="Color"/>
    <x v="865"/>
    <n v="222"/>
    <n v="114"/>
    <n v="89"/>
    <n v="177"/>
    <s v="Mario Lopez"/>
    <n v="836"/>
    <n v="60923325"/>
    <s v="Comedy|Music"/>
    <s v="Pink"/>
    <s v="Get Him to the Greek "/>
    <n v="147317"/>
    <n v="2091"/>
    <s v="Lino Facioli"/>
    <n v="2"/>
    <s v="concert|drugs|recession|record company|rock star"/>
    <s v="http://www.imdb.com/title/tt1226229/?ref_=fn_tt_tt_1"/>
    <n v="197"/>
    <x v="0"/>
    <s v="USA"/>
    <s v="R"/>
    <m/>
    <n v="2010"/>
    <n v="719"/>
    <n v="6.4"/>
    <n v="1.85"/>
    <n v="12000"/>
  </r>
  <r>
    <s v="Color"/>
    <x v="380"/>
    <n v="236"/>
    <n v="114"/>
    <n v="174"/>
    <n v="655"/>
    <s v="Common"/>
    <n v="14000"/>
    <n v="26442251"/>
    <s v="Action|Crime|Drama|Thriller"/>
    <s v="Liam Neeson"/>
    <s v="Run All Night "/>
    <n v="76010"/>
    <n v="16992"/>
    <s v="Bruce McGill"/>
    <n v="2"/>
    <s v="death|drug dealer|limousine|limousine driver|one night"/>
    <s v="http://www.imdb.com/title/tt2199571/?ref_=fn_tt_tt_1"/>
    <n v="205"/>
    <x v="0"/>
    <s v="USA"/>
    <s v="R"/>
    <n v="50000000"/>
    <n v="2015"/>
    <n v="988"/>
    <n v="6.6"/>
    <n v="2.35"/>
    <n v="15000"/>
  </r>
  <r>
    <s v="Color"/>
    <x v="2100"/>
    <n v="241"/>
    <n v="114"/>
    <n v="29"/>
    <n v="616"/>
    <s v="Monica Potter"/>
    <n v="956"/>
    <n v="32721635"/>
    <s v="Crime|Horror|Thriller"/>
    <s v="Tony Goldwyn"/>
    <s v="The Last House on the Left "/>
    <n v="67822"/>
    <n v="3861"/>
    <s v="Martha MacIsaac"/>
    <n v="0"/>
    <s v="kidnapping|lake|microwave oven|psychopath|woods"/>
    <s v="http://www.imdb.com/title/tt0844708/?ref_=fn_tt_tt_1"/>
    <n v="279"/>
    <x v="0"/>
    <s v="USA"/>
    <s v="R"/>
    <n v="15000000"/>
    <n v="2009"/>
    <n v="878"/>
    <n v="6.6"/>
    <n v="1.85"/>
    <n v="0"/>
  </r>
  <r>
    <s v="Color"/>
    <x v="2100"/>
    <n v="241"/>
    <n v="114"/>
    <n v="29"/>
    <n v="616"/>
    <s v="Monica Potter"/>
    <n v="956"/>
    <n v="32721635"/>
    <s v="Crime|Horror|Thriller"/>
    <s v="Tony Goldwyn"/>
    <s v="The Last House on the Left "/>
    <n v="67824"/>
    <n v="3861"/>
    <s v="Martha MacIsaac"/>
    <n v="0"/>
    <s v="kidnapping|lake|microwave oven|psychopath|woods"/>
    <s v="http://www.imdb.com/title/tt0844708/?ref_=fn_tt_tt_1"/>
    <n v="279"/>
    <x v="0"/>
    <s v="USA"/>
    <s v="R"/>
    <n v="15000000"/>
    <n v="2009"/>
    <n v="878"/>
    <n v="6.6"/>
    <n v="1.85"/>
    <n v="0"/>
  </r>
  <r>
    <s v="Color"/>
    <x v="2101"/>
    <n v="253"/>
    <n v="114"/>
    <n v="71"/>
    <n v="313"/>
    <s v="Boyd Holbrook"/>
    <n v="14000"/>
    <n v="25977365"/>
    <s v="Crime|Drama|Mystery|Thriller"/>
    <s v="Liam Neeson"/>
    <s v="A Walk Among the Tombstones "/>
    <n v="87950"/>
    <n v="15428"/>
    <s v="David Harbour"/>
    <n v="0"/>
    <s v="drug dealer|ex cop|murder of wife|revenge|violence"/>
    <s v="http://www.imdb.com/title/tt0365907/?ref_=fn_tt_tt_1"/>
    <n v="207"/>
    <x v="0"/>
    <s v="USA"/>
    <s v="R"/>
    <n v="28000000"/>
    <n v="2014"/>
    <n v="439"/>
    <n v="6.5"/>
    <n v="2.35"/>
    <n v="15000"/>
  </r>
  <r>
    <s v="Color"/>
    <x v="2037"/>
    <n v="267"/>
    <n v="114"/>
    <n v="101"/>
    <n v="2000"/>
    <s v="Colin O'Donoghue"/>
    <n v="12000"/>
    <n v="33037754"/>
    <s v="Drama|Horror|Mystery|Thriller"/>
    <s v="Anthony Hopkins"/>
    <s v="The Rite "/>
    <n v="75864"/>
    <n v="19904"/>
    <s v="Toby Jones"/>
    <n v="1"/>
    <s v="demon|exorcism|exorcist|faith|seminary"/>
    <s v="http://www.imdb.com/title/tt1161864/?ref_=fn_tt_tt_1"/>
    <n v="197"/>
    <x v="0"/>
    <s v="USA"/>
    <s v="PG-13"/>
    <n v="37000000"/>
    <n v="2011"/>
    <n v="3000"/>
    <n v="6"/>
    <n v="2.35"/>
    <n v="23000"/>
  </r>
  <r>
    <s v="Color"/>
    <x v="2037"/>
    <n v="314"/>
    <n v="114"/>
    <n v="101"/>
    <n v="23"/>
    <s v="Kim Thomson"/>
    <n v="129"/>
    <n v="71975611"/>
    <s v="Fantasy|Horror"/>
    <s v="Drew Powell"/>
    <s v="1408 "/>
    <n v="209396"/>
    <n v="214"/>
    <s v="Alexandra Silber"/>
    <n v="0"/>
    <s v="book|debunking|evil|hotel|paranormal phenomena"/>
    <s v="http://www.imdb.com/title/tt0450385/?ref_=fn_tt_tt_1"/>
    <n v="580"/>
    <x v="0"/>
    <s v="USA"/>
    <s v="PG-13"/>
    <n v="25000000"/>
    <n v="2007"/>
    <n v="25"/>
    <n v="6.8"/>
    <n v="2.35"/>
    <n v="11000"/>
  </r>
  <r>
    <s v="Color"/>
    <x v="1020"/>
    <n v="326"/>
    <n v="114"/>
    <n v="151"/>
    <n v="430"/>
    <s v="Moises Arias"/>
    <n v="11000"/>
    <n v="61656849"/>
    <s v="Action|Sci-Fi"/>
    <s v="Harrison Ford"/>
    <s v="Ender's Game "/>
    <n v="184561"/>
    <n v="12908"/>
    <s v="Aramis Knight"/>
    <n v="4"/>
    <s v="alien|future|manipulation|simulation|training"/>
    <s v="http://www.imdb.com/title/tt1731141/?ref_=fn_tt_tt_1"/>
    <n v="554"/>
    <x v="0"/>
    <s v="USA"/>
    <s v="PG-13"/>
    <n v="110000000"/>
    <n v="2013"/>
    <n v="635"/>
    <n v="6.7"/>
    <n v="2.35"/>
    <n v="123000"/>
  </r>
  <r>
    <s v="Color"/>
    <x v="1732"/>
    <n v="338"/>
    <n v="114"/>
    <n v="0"/>
    <n v="140"/>
    <s v="Ewen Bremner"/>
    <n v="979"/>
    <n v="65171860"/>
    <s v="Adventure|Fantasy"/>
    <s v="Eddie Marsan"/>
    <s v="Jack the Giant Slayer "/>
    <n v="106416"/>
    <n v="1766"/>
    <s v="Ralph Brown"/>
    <n v="1"/>
    <s v="bean|giant|king|no opening credits|princess"/>
    <s v="http://www.imdb.com/title/tt1351685/?ref_=fn_tt_tt_1"/>
    <n v="205"/>
    <x v="0"/>
    <s v="USA"/>
    <s v="PG-13"/>
    <n v="195000000"/>
    <n v="2013"/>
    <n v="557"/>
    <n v="6.3"/>
    <n v="2.35"/>
    <n v="22000"/>
  </r>
  <r>
    <s v="Color"/>
    <x v="195"/>
    <n v="358"/>
    <n v="114"/>
    <n v="62"/>
    <n v="884"/>
    <s v="Ioan Gruffudd"/>
    <n v="12000"/>
    <n v="155181732"/>
    <s v="Action|Adventure|Drama|Thriller"/>
    <s v="Dwayne Johnson"/>
    <s v="San Andreas "/>
    <n v="147497"/>
    <n v="16718"/>
    <s v="Archie Panjabi"/>
    <n v="0"/>
    <s v="disaster movie|earthquake|journey|natural disaster|san andreas fault"/>
    <s v="http://www.imdb.com/title/tt2126355/?ref_=fn_tt_tt_1"/>
    <n v="499"/>
    <x v="0"/>
    <s v="USA"/>
    <s v="PG-13"/>
    <n v="110000000"/>
    <n v="2015"/>
    <n v="2000"/>
    <n v="6.1"/>
    <n v="2.35"/>
    <n v="52000"/>
  </r>
  <r>
    <s v="Color"/>
    <x v="711"/>
    <n v="362"/>
    <n v="114"/>
    <n v="0"/>
    <n v="423"/>
    <s v="Adrian Martinez"/>
    <n v="3000"/>
    <n v="58229120"/>
    <s v="Adventure|Comedy|Drama|Fantasy|Romance"/>
    <s v="Adam Scott"/>
    <s v="The Secret Life of Walter Mitty "/>
    <n v="236421"/>
    <n v="5095"/>
    <s v="Joey Slotnick"/>
    <n v="1"/>
    <s v="daydream|life magazine|magazine|photographer|snow leopard"/>
    <s v="http://www.imdb.com/title/tt0359950/?ref_=fn_tt_tt_1"/>
    <n v="515"/>
    <x v="0"/>
    <s v="USA"/>
    <s v="PG"/>
    <n v="90000000"/>
    <n v="2013"/>
    <n v="806"/>
    <n v="7.3"/>
    <n v="2.35"/>
    <n v="70000"/>
  </r>
  <r>
    <s v="Color"/>
    <x v="1784"/>
    <n v="371"/>
    <n v="114"/>
    <n v="171"/>
    <n v="284"/>
    <s v="Geraldine Chaplin"/>
    <n v="6000"/>
    <n v="18996755"/>
    <s v="Drama|Thriller"/>
    <s v="Naomi Watts"/>
    <s v="The Impossible "/>
    <n v="145270"/>
    <n v="7099"/>
    <s v="Oaklee Pendergast"/>
    <n v="0"/>
    <s v="christmas|resort|thailand|tourist|tsunami"/>
    <s v="http://www.imdb.com/title/tt1649419/?ref_=fn_tt_tt_1"/>
    <n v="322"/>
    <x v="0"/>
    <s v="Spain"/>
    <s v="PG-13"/>
    <n v="45000000"/>
    <n v="2012"/>
    <n v="382"/>
    <n v="7.6"/>
    <n v="2.35"/>
    <n v="54000"/>
  </r>
  <r>
    <s v="Color"/>
    <x v="1501"/>
    <n v="454"/>
    <n v="114"/>
    <n v="77"/>
    <n v="305"/>
    <s v="Rory Kinnear"/>
    <n v="19000"/>
    <n v="91121452"/>
    <s v="Biography|Drama|Thriller|War"/>
    <s v="Benedict Cumberbatch"/>
    <s v="The Imitation Game "/>
    <n v="467613"/>
    <n v="20295"/>
    <s v="Allen Leech"/>
    <n v="1"/>
    <s v="crossword puzzle|cryptography|enigma code|gay lead character|world war two"/>
    <s v="http://www.imdb.com/title/tt2084970/?ref_=fn_tt_tt_1"/>
    <n v="608"/>
    <x v="0"/>
    <s v="UK"/>
    <s v="PG-13"/>
    <n v="14000000"/>
    <n v="2014"/>
    <n v="393"/>
    <n v="8.1"/>
    <n v="2.35"/>
    <n v="165000"/>
  </r>
  <r>
    <s v="Color"/>
    <x v="2102"/>
    <n v="2"/>
    <n v="115"/>
    <n v="32"/>
    <n v="29"/>
    <s v="Dean Dawson"/>
    <n v="14000"/>
    <n v="31662"/>
    <s v="Action|Drama|History|War"/>
    <s v="Liam Neeson"/>
    <s v="Operation Chromite "/>
    <n v="90"/>
    <n v="14133"/>
    <s v="Jung-jae Lee"/>
    <n v="1"/>
    <s v=""/>
    <s v="http://www.imdb.com/title/tt4939066/?ref_=fn_tt_tt_1"/>
    <n v="1"/>
    <x v="0"/>
    <s v="South Korea"/>
    <s v="Unrated"/>
    <n v="12620000"/>
    <n v="2016"/>
    <n v="81"/>
    <n v="6.8"/>
    <m/>
    <n v="139"/>
  </r>
  <r>
    <s v="Color"/>
    <x v="2092"/>
    <n v="13"/>
    <n v="115"/>
    <n v="468"/>
    <n v="150"/>
    <s v="Dann Florek"/>
    <n v="605"/>
    <n v="14587732"/>
    <s v="Action|Drama|Thriller|War"/>
    <s v="Rosanna Arquette"/>
    <s v="Flight of the Intruder "/>
    <n v="4795"/>
    <n v="1290"/>
    <s v="Christopher Rich"/>
    <n v="3"/>
    <s v="bombardier|pilot|u.s. navy|vietnam|vietnam war"/>
    <s v="http://www.imdb.com/title/tt0099587/?ref_=fn_tt_tt_1"/>
    <n v="39"/>
    <x v="0"/>
    <s v="USA"/>
    <s v="PG-13"/>
    <n v="35000000"/>
    <n v="1991"/>
    <n v="367"/>
    <n v="5.7"/>
    <n v="2.35"/>
    <n v="452"/>
  </r>
  <r>
    <s v="Color"/>
    <x v="2103"/>
    <n v="14"/>
    <n v="115"/>
    <n v="35"/>
    <n v="30"/>
    <s v="Fedor Bondarchuk"/>
    <n v="463"/>
    <m/>
    <s v="Action|Adventure|Sci-Fi"/>
    <s v="Yuliya Snigir"/>
    <s v="Obitaemyy ostrov "/>
    <n v="4387"/>
    <n v="599"/>
    <s v="Aleksey Serebryakov"/>
    <n v="0"/>
    <s v="22nd century|first part|friend|guard|space opera"/>
    <s v="http://www.imdb.com/title/tt0972558/?ref_=fn_tt_tt_1"/>
    <n v="21"/>
    <x v="11"/>
    <s v="Russia"/>
    <s v="Unrated"/>
    <n v="29500000"/>
    <n v="2009"/>
    <n v="35"/>
    <n v="5.3"/>
    <m/>
    <n v="240"/>
  </r>
  <r>
    <s v="Color"/>
    <x v="1125"/>
    <n v="15"/>
    <n v="115"/>
    <n v="3"/>
    <n v="0"/>
    <s v="Colin Andrews"/>
    <n v="0"/>
    <m/>
    <s v="Documentary"/>
    <s v="Karen Alexander"/>
    <s v="Crop Circles: Quest for Truth "/>
    <n v="204"/>
    <n v="0"/>
    <s v="Francine Blake"/>
    <n v="0"/>
    <s v="crop circle|intelligence|paranormal|phenomenon|universe"/>
    <s v="http://www.imdb.com/title/tt0331225/?ref_=fn_tt_tt_1"/>
    <n v="13"/>
    <x v="0"/>
    <s v="USA"/>
    <s v="Unrated"/>
    <n v="750000"/>
    <n v="2002"/>
    <n v="0"/>
    <n v="7"/>
    <m/>
    <n v="32"/>
  </r>
  <r>
    <s v="Color"/>
    <x v="1579"/>
    <n v="19"/>
    <n v="115"/>
    <n v="95"/>
    <n v="0"/>
    <s v="Pant Shirt Baba"/>
    <n v="0"/>
    <m/>
    <s v="Biography|Documentary|Drama"/>
    <s v="Bhole Baba"/>
    <s v="Faith Connections "/>
    <n v="113"/>
    <n v="0"/>
    <s v="Shriman Umeshanad Brahmachari"/>
    <n v="1"/>
    <s v="faith|ganja|kumbh mela|little boy|orphan"/>
    <s v="http://www.imdb.com/title/tt2768766/?ref_=fn_tt_tt_1"/>
    <n v="3"/>
    <x v="21"/>
    <s v="India"/>
    <s v="Unrated"/>
    <n v="550000"/>
    <n v="2013"/>
    <n v="0"/>
    <n v="7"/>
    <n v="1.85"/>
    <n v="126"/>
  </r>
  <r>
    <s v="Color"/>
    <x v="2104"/>
    <n v="23"/>
    <n v="115"/>
    <n v="0"/>
    <n v="266"/>
    <s v="James Frain"/>
    <n v="12000"/>
    <n v="25842000"/>
    <s v="Biography|Drama|Romance"/>
    <s v="Anthony Hopkins"/>
    <s v="Shadowlands "/>
    <n v="13455"/>
    <n v="13619"/>
    <s v="Julian Fellowes"/>
    <n v="0"/>
    <s v="author|book|england|friend|oxford"/>
    <s v="http://www.imdb.com/title/tt0108101/?ref_=fn_tt_tt_1"/>
    <n v="87"/>
    <x v="0"/>
    <s v="UK"/>
    <s v="PG"/>
    <n v="22000000"/>
    <n v="1993"/>
    <n v="1000"/>
    <n v="7.4"/>
    <n v="2.35"/>
    <n v="2000"/>
  </r>
  <r>
    <s v="Color"/>
    <x v="473"/>
    <n v="25"/>
    <n v="115"/>
    <n v="0"/>
    <n v="534"/>
    <s v="Delroy Lindo"/>
    <n v="1000"/>
    <n v="13640000"/>
    <s v="Comedy|Drama"/>
    <s v="Alfre Woodard"/>
    <s v="Crooklyn "/>
    <n v="6011"/>
    <n v="3267"/>
    <s v="Isaiah Washington"/>
    <n v="0"/>
    <s v="argument|birthday|bully|coming of age|semi autobiographical"/>
    <s v="http://www.imdb.com/title/tt0109504/?ref_=fn_tt_tt_1"/>
    <n v="39"/>
    <x v="0"/>
    <s v="USA"/>
    <s v="PG-13"/>
    <n v="14000000"/>
    <n v="1994"/>
    <n v="848"/>
    <n v="6.9"/>
    <n v="1.85"/>
    <n v="905"/>
  </r>
  <r>
    <s v="Color"/>
    <x v="2105"/>
    <n v="27"/>
    <n v="115"/>
    <n v="44"/>
    <n v="902"/>
    <s v="Kirsten Dunst"/>
    <n v="23000"/>
    <n v="50003300"/>
    <s v="Drama|Family|Romance"/>
    <s v="Christian Bale"/>
    <s v="Little Women "/>
    <n v="36624"/>
    <n v="29370"/>
    <s v="Eric Stoltz"/>
    <n v="4"/>
    <s v="civil war|female protagonist|post civil war|reference to friedrich schiller|u.s. civil war"/>
    <s v="http://www.imdb.com/title/tt0110367/?ref_=fn_tt_tt_1"/>
    <n v="132"/>
    <x v="0"/>
    <s v="USA"/>
    <s v="PG"/>
    <n v="15000000"/>
    <n v="1994"/>
    <n v="4000"/>
    <n v="7.3"/>
    <n v="1.85"/>
    <n v="0"/>
  </r>
  <r>
    <s v="Color"/>
    <x v="1341"/>
    <n v="34"/>
    <n v="115"/>
    <n v="88"/>
    <n v="890"/>
    <s v="Mekhi Phifer"/>
    <n v="1000"/>
    <n v="43490057"/>
    <s v="Comedy|Drama"/>
    <s v="Vanessa Williams"/>
    <s v="Soul Food "/>
    <n v="5275"/>
    <n v="4737"/>
    <s v="Vivica A. Fox"/>
    <n v="6"/>
    <s v="1990s|family relationships|food in title|sister|unity"/>
    <s v="http://www.imdb.com/title/tt0120169/?ref_=fn_tt_tt_1"/>
    <n v="30"/>
    <x v="0"/>
    <s v="USA"/>
    <s v="R"/>
    <n v="7500000"/>
    <n v="1997"/>
    <n v="1000"/>
    <n v="6.9"/>
    <n v="1.85"/>
    <n v="508"/>
  </r>
  <r>
    <s v="Color"/>
    <x v="2106"/>
    <n v="35"/>
    <n v="115"/>
    <n v="98"/>
    <n v="4"/>
    <s v="Juan Luis Galiardo"/>
    <n v="341"/>
    <n v="1687311"/>
    <s v="Drama|Musical"/>
    <s v="Mía Maestro"/>
    <s v="Tango "/>
    <n v="2412"/>
    <n v="371"/>
    <s v="Miguel Ángel Solá"/>
    <n v="3"/>
    <s v="dancer|director|love|musical filmmaking|tango"/>
    <s v="http://www.imdb.com/title/tt0120274/?ref_=fn_tt_tt_1"/>
    <n v="40"/>
    <x v="9"/>
    <s v="Spain"/>
    <s v="PG-13"/>
    <n v="700000000"/>
    <n v="1998"/>
    <n v="26"/>
    <n v="7.2"/>
    <n v="2"/>
    <n v="539"/>
  </r>
  <r>
    <s v="Color"/>
    <x v="1758"/>
    <n v="38"/>
    <n v="115"/>
    <n v="16000"/>
    <n v="240"/>
    <s v="Chris Penn"/>
    <n v="16000"/>
    <n v="41400000"/>
    <s v="Western"/>
    <s v="Clint Eastwood"/>
    <s v="Pale Rider "/>
    <n v="39451"/>
    <n v="17209"/>
    <s v="Sydney Penny"/>
    <n v="0"/>
    <s v="gold|miner|preacher|prospector|sheriff"/>
    <s v="http://www.imdb.com/title/tt0089767/?ref_=fn_tt_tt_1"/>
    <n v="138"/>
    <x v="0"/>
    <s v="USA"/>
    <s v="R"/>
    <n v="6900000"/>
    <n v="1985"/>
    <n v="455"/>
    <n v="7.3"/>
    <n v="2.35"/>
    <n v="0"/>
  </r>
  <r>
    <s v="Color"/>
    <x v="2107"/>
    <n v="41"/>
    <n v="115"/>
    <n v="399"/>
    <n v="83"/>
    <s v="Jessica Lindsey"/>
    <n v="399"/>
    <n v="44456509"/>
    <s v="Comedy|Drama"/>
    <s v="Eugenio Derbez"/>
    <s v="Instructions Not Included "/>
    <n v="22105"/>
    <n v="688"/>
    <s v="Hugo Stiglitz"/>
    <n v="1"/>
    <s v="father daughter relationship"/>
    <s v="http://www.imdb.com/title/tt2378281/?ref_=fn_tt_tt_1"/>
    <n v="81"/>
    <x v="9"/>
    <s v="Mexico"/>
    <s v="PG-13"/>
    <n v="5000000"/>
    <n v="2013"/>
    <n v="89"/>
    <n v="7.6"/>
    <n v="1.85"/>
    <n v="14000"/>
  </r>
  <r>
    <s v="Color"/>
    <x v="2108"/>
    <n v="42"/>
    <n v="115"/>
    <n v="6"/>
    <n v="24"/>
    <s v="Seu Jorge"/>
    <n v="119"/>
    <m/>
    <s v="Drama"/>
    <s v="Fernanda Montenegro"/>
    <s v="House of Sand "/>
    <n v="2650"/>
    <n v="222"/>
    <s v="Fernanda Torres"/>
    <n v="1"/>
    <s v="1910s|desert|dunes|goat|slave"/>
    <s v="http://www.imdb.com/title/tt0373747/?ref_=fn_tt_tt_1"/>
    <n v="35"/>
    <x v="27"/>
    <s v="Brazil"/>
    <s v="R"/>
    <n v="8000000"/>
    <n v="2005"/>
    <n v="69"/>
    <n v="7.5"/>
    <n v="2.35"/>
    <n v="385"/>
  </r>
  <r>
    <s v="Color"/>
    <x v="2109"/>
    <n v="42"/>
    <n v="115"/>
    <n v="1000"/>
    <n v="68"/>
    <s v="Richard Basehart"/>
    <n v="232"/>
    <m/>
    <s v="Adventure|Drama"/>
    <s v="Royal Dano"/>
    <s v="Moby Dick "/>
    <n v="13474"/>
    <n v="588"/>
    <s v="James Robertson Justice"/>
    <n v="0"/>
    <s v="obsession|revenge|ship|whale|whaling"/>
    <s v="http://www.imdb.com/title/tt0049513/?ref_=fn_tt_tt_1"/>
    <n v="115"/>
    <x v="0"/>
    <s v="USA"/>
    <s v="Unrated"/>
    <n v="4500000"/>
    <n v="1956"/>
    <n v="169"/>
    <n v="7.4"/>
    <n v="1.66"/>
    <n v="0"/>
  </r>
  <r>
    <s v="Color"/>
    <x v="169"/>
    <n v="49"/>
    <n v="115"/>
    <n v="541"/>
    <n v="442"/>
    <s v="Oliver Platt"/>
    <n v="8000"/>
    <n v="61490000"/>
    <s v="Drama|Horror|Sci-Fi|Thriller"/>
    <s v="Julia Roberts"/>
    <s v="Flatliners "/>
    <n v="62037"/>
    <n v="10493"/>
    <s v="Hope Davis"/>
    <n v="5"/>
    <s v="childhood trauma|death|medical student|memory|near death experience"/>
    <s v="http://www.imdb.com/title/tt0099582/?ref_=fn_tt_tt_1"/>
    <n v="148"/>
    <x v="0"/>
    <s v="USA"/>
    <s v="R"/>
    <n v="26000000"/>
    <n v="1990"/>
    <n v="1000"/>
    <n v="6.6"/>
    <n v="2.35"/>
    <n v="0"/>
  </r>
  <r>
    <s v="Color"/>
    <x v="2034"/>
    <n v="50"/>
    <n v="115"/>
    <n v="49"/>
    <n v="100"/>
    <s v="Matthew Daddario"/>
    <n v="116"/>
    <n v="30127963"/>
    <s v="Drama|Family|Sport"/>
    <s v="Jessie T. Usher"/>
    <s v="When the Game Stands Tall "/>
    <n v="12596"/>
    <n v="525"/>
    <s v="Ser'Darius Blain"/>
    <n v="0"/>
    <s v="coach|high school football"/>
    <s v="http://www.imdb.com/title/tt2247476/?ref_=fn_tt_tt_1"/>
    <n v="64"/>
    <x v="0"/>
    <s v="USA"/>
    <s v="PG"/>
    <n v="15000000"/>
    <n v="2014"/>
    <n v="110"/>
    <n v="6.7"/>
    <n v="1.85"/>
    <n v="0"/>
  </r>
  <r>
    <s v="Color"/>
    <x v="1497"/>
    <n v="52"/>
    <n v="115"/>
    <n v="39"/>
    <n v="642"/>
    <s v="Bill Cobbs"/>
    <n v="12000"/>
    <n v="529766"/>
    <s v="Crime|Drama"/>
    <s v="Steve Buscemi"/>
    <s v="Things to Do in Denver When You're Dead "/>
    <n v="22345"/>
    <n v="14889"/>
    <s v="Treat Williams"/>
    <n v="2"/>
    <s v="death|finger gun|video message|what happened to epilogue|wheelchair"/>
    <s v="http://www.imdb.com/title/tt0114660/?ref_=fn_tt_tt_1"/>
    <n v="144"/>
    <x v="0"/>
    <s v="USA"/>
    <s v="R"/>
    <n v="7000000"/>
    <n v="1995"/>
    <n v="970"/>
    <n v="6.8"/>
    <n v="1.85"/>
    <n v="0"/>
  </r>
  <r>
    <s v="Color"/>
    <x v="473"/>
    <n v="53"/>
    <n v="115"/>
    <n v="0"/>
    <n v="360"/>
    <s v="Cedric the Entertainer"/>
    <n v="1000"/>
    <n v="38168022"/>
    <s v="Comedy|Documentary"/>
    <s v="Bernie Mac"/>
    <s v="The Original Kings of Comedy "/>
    <n v="4687"/>
    <n v="1964"/>
    <s v="Steve Harvey"/>
    <n v="0"/>
    <s v="backstage|comedian|concert film|emcee|stand up comedian"/>
    <s v="http://www.imdb.com/title/tt0236388/?ref_=fn_tt_tt_1"/>
    <n v="83"/>
    <x v="0"/>
    <s v="USA"/>
    <s v="R"/>
    <n v="3000000"/>
    <n v="2000"/>
    <n v="436"/>
    <n v="6.6"/>
    <n v="1.85"/>
    <n v="290"/>
  </r>
  <r>
    <s v="Color"/>
    <x v="88"/>
    <n v="55"/>
    <n v="115"/>
    <n v="293"/>
    <n v="878"/>
    <s v="Philip Seymour Hoffman"/>
    <n v="49000"/>
    <n v="135014968"/>
    <s v="Biography|Comedy|Drama|Romance"/>
    <s v="Robin Williams"/>
    <s v="Patch Adams "/>
    <n v="80580"/>
    <n v="74382"/>
    <s v="Monica Potter"/>
    <n v="1"/>
    <s v="doctor|hospital|mental institution|nurse|student"/>
    <s v="http://www.imdb.com/title/tt0129290/?ref_=fn_tt_tt_1"/>
    <n v="375"/>
    <x v="0"/>
    <s v="USA"/>
    <s v="PG-13"/>
    <n v="50000000"/>
    <n v="1998"/>
    <n v="22000"/>
    <n v="6.7"/>
    <n v="2.35"/>
    <n v="0"/>
  </r>
  <r>
    <s v="Color"/>
    <x v="476"/>
    <n v="57"/>
    <n v="115"/>
    <n v="168"/>
    <n v="322"/>
    <s v="Katherine LaNasa"/>
    <n v="697"/>
    <n v="183088"/>
    <s v="Comedy|Drama|War"/>
    <s v="John Heard"/>
    <s v="The Lucky Ones "/>
    <n v="11704"/>
    <n v="2243"/>
    <s v="Mark L. Young"/>
    <n v="0"/>
    <s v="college tuition|guitar|road trip|soldier|stranded"/>
    <s v="http://www.imdb.com/title/tt0981072/?ref_=fn_tt_tt_1"/>
    <n v="36"/>
    <x v="0"/>
    <s v="USA"/>
    <s v="R"/>
    <n v="15000000"/>
    <n v="2008"/>
    <n v="329"/>
    <n v="7"/>
    <n v="1.85"/>
    <n v="702"/>
  </r>
  <r>
    <s v="Color"/>
    <x v="2110"/>
    <n v="57"/>
    <n v="115"/>
    <n v="338"/>
    <n v="45"/>
    <s v="Paula Kelly"/>
    <n v="116"/>
    <m/>
    <s v="Sci-Fi|Thriller"/>
    <s v="David Wayne"/>
    <s v="The Andromeda Strain "/>
    <n v="25857"/>
    <n v="394"/>
    <s v="Eric Christmas"/>
    <n v="0"/>
    <s v="alien|baby|new mexico|satellite|scientist"/>
    <s v="http://www.imdb.com/title/tt0066769/?ref_=fn_tt_tt_1"/>
    <n v="171"/>
    <x v="0"/>
    <s v="USA"/>
    <s v="G"/>
    <n v="6500000"/>
    <n v="1971"/>
    <n v="112"/>
    <n v="7.2"/>
    <n v="2.35"/>
    <n v="0"/>
  </r>
  <r>
    <s v="Color"/>
    <x v="2111"/>
    <n v="59"/>
    <n v="115"/>
    <n v="333"/>
    <n v="317"/>
    <s v="Blythe Danner"/>
    <n v="972"/>
    <n v="10556196"/>
    <s v="Crime|Drama|Thriller"/>
    <s v="Mia Kirshner"/>
    <s v="Mad City "/>
    <n v="16562"/>
    <n v="2606"/>
    <s v="William Atherton"/>
    <n v="2"/>
    <s v="hostage|museum|natural history museum|news reporter|reporter"/>
    <s v="http://www.imdb.com/title/tt0119592/?ref_=fn_tt_tt_1"/>
    <n v="73"/>
    <x v="0"/>
    <s v="USA"/>
    <s v="PG-13"/>
    <n v="50000000"/>
    <n v="1997"/>
    <n v="713"/>
    <n v="6.2"/>
    <n v="2.35"/>
    <n v="697"/>
  </r>
  <r>
    <s v="Color"/>
    <x v="2112"/>
    <n v="62"/>
    <n v="115"/>
    <n v="21"/>
    <n v="47"/>
    <s v="Yû Aoi"/>
    <n v="173"/>
    <m/>
    <s v="Adventure|Animation|Sci-Fi"/>
    <s v="Shun Oguri"/>
    <s v="Harlock: Space Pirate "/>
    <n v="8227"/>
    <n v="386"/>
    <s v="Haruma Miura"/>
    <n v="0"/>
    <s v="liberty|space adventure|space opera|time travel|undercover agent"/>
    <s v="http://www.imdb.com/title/tt2668134/?ref_=fn_tt_tt_1"/>
    <n v="28"/>
    <x v="1"/>
    <s v="Japan"/>
    <s v="Not Rated"/>
    <n v="30000000"/>
    <n v="2013"/>
    <n v="59"/>
    <n v="6.5"/>
    <n v="2.35"/>
    <n v="0"/>
  </r>
  <r>
    <s v="Color"/>
    <x v="1932"/>
    <n v="68"/>
    <n v="115"/>
    <n v="13"/>
    <n v="111"/>
    <s v="Susan May Pratt"/>
    <n v="757"/>
    <n v="17174870"/>
    <s v="Drama|Music|Romance"/>
    <s v="Amanda Schull"/>
    <s v="Center Stage "/>
    <n v="15817"/>
    <n v="1201"/>
    <s v="Ethan Stiefel"/>
    <n v="2"/>
    <s v="ballet|dance|dancer|dancing|love"/>
    <s v="http://www.imdb.com/title/tt0210616/?ref_=fn_tt_tt_1"/>
    <n v="210"/>
    <x v="0"/>
    <s v="USA"/>
    <s v="PG-13"/>
    <n v="18000000"/>
    <n v="2000"/>
    <n v="220"/>
    <n v="6.7"/>
    <n v="2.35"/>
    <n v="0"/>
  </r>
  <r>
    <s v="Color"/>
    <x v="2113"/>
    <n v="69"/>
    <n v="115"/>
    <n v="39"/>
    <n v="254"/>
    <s v="Robert Wagner"/>
    <n v="13000"/>
    <n v="29753944"/>
    <s v="Crime|Drama|Mystery|Thriller"/>
    <s v="Bill Murray"/>
    <s v="Wild Things "/>
    <n v="90677"/>
    <n v="14275"/>
    <s v="Jeff Perry"/>
    <n v="3"/>
    <s v="erotic thriller|forbidden sex|lesbian sex|sex with a student|taboo sex"/>
    <s v="http://www.imdb.com/title/tt0120890/?ref_=fn_tt_tt_1"/>
    <n v="389"/>
    <x v="0"/>
    <s v="USA"/>
    <s v="R"/>
    <n v="20000000"/>
    <n v="1998"/>
    <n v="481"/>
    <n v="6.5"/>
    <n v="2.35"/>
    <n v="0"/>
  </r>
  <r>
    <s v="Color"/>
    <x v="1158"/>
    <n v="70"/>
    <n v="115"/>
    <n v="43"/>
    <n v="775"/>
    <s v="Delroy Lindo"/>
    <n v="5000"/>
    <n v="55973336"/>
    <s v="Action|Crime|Thriller"/>
    <s v="Jet Li"/>
    <s v="Romeo Must Die "/>
    <n v="57040"/>
    <n v="9082"/>
    <s v="Aaliyah"/>
    <n v="1"/>
    <s v="death|hong kong|kung fu|prison|waterfront"/>
    <s v="http://www.imdb.com/title/tt0165929/?ref_=fn_tt_tt_1"/>
    <n v="365"/>
    <x v="0"/>
    <s v="USA"/>
    <s v="R"/>
    <n v="25000000"/>
    <n v="2000"/>
    <n v="848"/>
    <n v="6.1"/>
    <n v="2.35"/>
    <n v="0"/>
  </r>
  <r>
    <s v="Color"/>
    <x v="943"/>
    <n v="71"/>
    <n v="115"/>
    <n v="187"/>
    <n v="887"/>
    <s v="Sarah Polley"/>
    <n v="14000"/>
    <n v="403932"/>
    <s v="Drama|Romance|Western"/>
    <s v="Milla Jovovich"/>
    <s v="The Claim "/>
    <n v="5254"/>
    <n v="17104"/>
    <s v="Shirley Henderson"/>
    <n v="4"/>
    <s v="gold|gold mine|miner|railroad|surveyor"/>
    <s v="http://www.imdb.com/title/tt0218378/?ref_=fn_tt_tt_1"/>
    <n v="92"/>
    <x v="0"/>
    <s v="UK"/>
    <s v="R"/>
    <n v="20000000"/>
    <n v="2000"/>
    <n v="900"/>
    <n v="6.5"/>
    <n v="2.35"/>
    <n v="141"/>
  </r>
  <r>
    <s v="Color"/>
    <x v="777"/>
    <n v="76"/>
    <n v="115"/>
    <n v="184"/>
    <n v="551"/>
    <s v="Nick Stahl"/>
    <n v="730"/>
    <n v="510092"/>
    <s v="Biography|Crime|Drama"/>
    <s v="Kelli Garner"/>
    <s v="Bully "/>
    <n v="29424"/>
    <n v="3293"/>
    <s v="Brad Renfro"/>
    <n v="0"/>
    <s v="cruelty|friend|male frontal nudity|male nudity|pubic hair"/>
    <s v="http://www.imdb.com/title/tt0242193/?ref_=fn_tt_tt_1"/>
    <n v="336"/>
    <x v="0"/>
    <s v="USA"/>
    <s v="R"/>
    <m/>
    <n v="2001"/>
    <n v="648"/>
    <n v="7"/>
    <n v="1.85"/>
    <n v="0"/>
  </r>
  <r>
    <s v="Color"/>
    <x v="1179"/>
    <n v="78"/>
    <n v="115"/>
    <n v="460"/>
    <n v="125"/>
    <s v="Marie-Josée Croze"/>
    <n v="232"/>
    <n v="1554566"/>
    <s v="Drama|War"/>
    <s v="David Alpay"/>
    <s v="Ararat "/>
    <n v="8624"/>
    <n v="699"/>
    <s v="Charles Aznavour"/>
    <n v="1"/>
    <s v="armenian|armenian genocide|customs agent|genocide|prayer"/>
    <s v="http://www.imdb.com/title/tt0273435/?ref_=fn_tt_tt_1"/>
    <n v="180"/>
    <x v="0"/>
    <s v="Canada"/>
    <s v="R"/>
    <m/>
    <n v="2002"/>
    <n v="150"/>
    <n v="6.6"/>
    <n v="1.66"/>
    <n v="824"/>
  </r>
  <r>
    <s v="Color"/>
    <x v="517"/>
    <n v="81"/>
    <n v="115"/>
    <n v="55"/>
    <n v="383"/>
    <s v="James Coburn"/>
    <n v="1000"/>
    <n v="101228120"/>
    <s v="Action|Drama|Mystery|Thriller"/>
    <s v="Vanessa Williams"/>
    <s v="Eraser "/>
    <n v="84424"/>
    <n v="3454"/>
    <s v="Roma Maffia"/>
    <n v="1"/>
    <s v="assassination attempt|corporate crime|rogue agent|witness|witness protection program"/>
    <s v="http://www.imdb.com/title/tt0116213/?ref_=fn_tt_tt_1"/>
    <n v="131"/>
    <x v="0"/>
    <s v="USA"/>
    <s v="R"/>
    <n v="100000000"/>
    <n v="1996"/>
    <n v="773"/>
    <n v="6.1"/>
    <n v="2.35"/>
    <n v="0"/>
  </r>
  <r>
    <s v="Color"/>
    <x v="1497"/>
    <n v="83"/>
    <n v="115"/>
    <n v="39"/>
    <n v="685"/>
    <s v="Tony Goldwyn"/>
    <n v="11000"/>
    <n v="60491560"/>
    <s v="Crime|Drama|Mystery|Thriller"/>
    <s v="Morgan Freeman"/>
    <s v="Kiss the Girls "/>
    <n v="50653"/>
    <n v="14322"/>
    <s v="Tatyana Ali"/>
    <n v="1"/>
    <s v="detective|kidnapping|punching a heavy bag|serial killer|tied to a tree"/>
    <s v="http://www.imdb.com/title/tt0119468/?ref_=fn_tt_tt_1"/>
    <n v="143"/>
    <x v="0"/>
    <s v="USA"/>
    <s v="R"/>
    <n v="27000000"/>
    <n v="1997"/>
    <n v="956"/>
    <n v="6.6"/>
    <n v="2.35"/>
    <n v="0"/>
  </r>
  <r>
    <s v="Color"/>
    <x v="1322"/>
    <n v="84"/>
    <n v="115"/>
    <n v="209"/>
    <n v="41"/>
    <s v="Sean Kingston"/>
    <n v="569"/>
    <n v="73000942"/>
    <s v="Documentary|Music"/>
    <s v="Usher Raymond"/>
    <s v="Justin Bieber: Never Say Never "/>
    <n v="74351"/>
    <n v="714"/>
    <s v="Boys II Men"/>
    <n v="1"/>
    <s v="boyhood friend|manager|plasma tv|prodigy|star"/>
    <s v="http://www.imdb.com/title/tt1702443/?ref_=fn_tt_tt_1"/>
    <n v="233"/>
    <x v="0"/>
    <s v="USA"/>
    <s v="G"/>
    <n v="13000000"/>
    <n v="2011"/>
    <n v="69"/>
    <n v="1.6"/>
    <n v="1.85"/>
    <n v="62000"/>
  </r>
  <r>
    <s v="Color"/>
    <x v="1983"/>
    <n v="93"/>
    <n v="115"/>
    <n v="115"/>
    <n v="977"/>
    <s v="Ellen Burstyn"/>
    <n v="9000"/>
    <n v="882710"/>
    <s v="Crime|Drama|Romance|Thriller"/>
    <s v="Charlize Theron"/>
    <s v="The Yards "/>
    <n v="16215"/>
    <n v="11433"/>
    <s v="Faye Dunaway"/>
    <n v="2"/>
    <s v="best friend|corruption|fall to death|female nudity|friend"/>
    <s v="http://www.imdb.com/title/tt0138946/?ref_=fn_tt_tt_1"/>
    <n v="138"/>
    <x v="0"/>
    <s v="USA"/>
    <s v="R"/>
    <n v="24000000"/>
    <n v="2000"/>
    <n v="1000"/>
    <n v="6.4"/>
    <n v="2.35"/>
    <n v="401"/>
  </r>
  <r>
    <s v="Color"/>
    <x v="2072"/>
    <n v="98"/>
    <n v="115"/>
    <n v="150"/>
    <n v="789"/>
    <s v="Jeff Kober"/>
    <n v="970"/>
    <n v="39177215"/>
    <s v="Crime|Drama|Thriller"/>
    <s v="Bill Cobbs"/>
    <s v="Enough "/>
    <n v="30667"/>
    <n v="3770"/>
    <s v="Billy Campbell"/>
    <n v="1"/>
    <s v="abusive husband|escape|intimate partner homicide|marriage|woman wearing only a man's shirt"/>
    <s v="http://www.imdb.com/title/tt0278435/?ref_=fn_tt_tt_1"/>
    <n v="234"/>
    <x v="0"/>
    <s v="USA"/>
    <s v="PG-13"/>
    <n v="38000000"/>
    <n v="2002"/>
    <n v="919"/>
    <n v="5.6"/>
    <n v="2.35"/>
    <n v="0"/>
  </r>
  <r>
    <s v="Color"/>
    <x v="2114"/>
    <n v="106"/>
    <n v="115"/>
    <n v="597"/>
    <n v="597"/>
    <s v="Jim Belushi"/>
    <n v="893"/>
    <n v="32662299"/>
    <s v="Comedy|Drama|Romance"/>
    <s v="Minnie Driver"/>
    <s v="Return to Me "/>
    <n v="16469"/>
    <n v="3946"/>
    <s v="Bonnie Hunt"/>
    <n v="1"/>
    <s v="heart|italian restaurant|restaurant|transplant|waitress"/>
    <s v="http://www.imdb.com/title/tt0122459/?ref_=fn_tt_tt_1"/>
    <n v="275"/>
    <x v="0"/>
    <s v="USA"/>
    <s v="PG"/>
    <n v="24000000"/>
    <n v="2000"/>
    <n v="854"/>
    <n v="6.9"/>
    <n v="1.85"/>
    <n v="0"/>
  </r>
  <r>
    <s v="Color"/>
    <x v="2115"/>
    <n v="110"/>
    <n v="115"/>
    <n v="234"/>
    <n v="521"/>
    <s v="Kathleen Quinlan"/>
    <n v="3000"/>
    <n v="56702901"/>
    <s v="Drama"/>
    <s v="Robert Duvall"/>
    <s v="A Civil Action "/>
    <n v="23302"/>
    <n v="4713"/>
    <s v="Sydney Pollack"/>
    <n v="1"/>
    <s v="1980s|law firm|lawsuit|lawyer|toxic waste"/>
    <s v="http://www.imdb.com/title/tt0120633/?ref_=fn_tt_tt_1"/>
    <n v="181"/>
    <x v="0"/>
    <s v="USA"/>
    <s v="PG-13"/>
    <n v="60000000"/>
    <n v="1998"/>
    <n v="552"/>
    <n v="6.5"/>
    <n v="2.35"/>
    <n v="1000"/>
  </r>
  <r>
    <s v="Color"/>
    <x v="1251"/>
    <n v="111"/>
    <n v="115"/>
    <n v="272"/>
    <n v="1000"/>
    <s v="Tina Fey"/>
    <n v="49000"/>
    <n v="37442180"/>
    <s v="Comedy|Drama|Romance|Thriller"/>
    <s v="Robin Williams"/>
    <s v="Man of the Year "/>
    <n v="28005"/>
    <n v="52571"/>
    <s v="Amy Poehler"/>
    <n v="1"/>
    <s v="campaign|election|president|presidential election|satire"/>
    <s v="http://www.imdb.com/title/tt0483726/?ref_=fn_tt_tt_1"/>
    <n v="236"/>
    <x v="0"/>
    <s v="USA"/>
    <s v="PG-13"/>
    <n v="20000000"/>
    <n v="2006"/>
    <n v="2000"/>
    <n v="6.2"/>
    <n v="2.35"/>
    <n v="0"/>
  </r>
  <r>
    <s v="Color"/>
    <x v="1232"/>
    <n v="111"/>
    <n v="115"/>
    <n v="11"/>
    <n v="642"/>
    <s v="Diedrich Bader"/>
    <n v="1000"/>
    <n v="48472213"/>
    <s v="Action|Comedy|Crime"/>
    <s v="Eileen Brennan"/>
    <s v="Miss Congeniality 2: Armed and Fabulous "/>
    <n v="51252"/>
    <n v="4305"/>
    <s v="Treat Williams"/>
    <n v="2"/>
    <s v="bodyguard|fbi|fbi agent|female protagonist|undercover"/>
    <s v="http://www.imdb.com/title/tt0385307/?ref_=fn_tt_tt_1"/>
    <n v="156"/>
    <x v="0"/>
    <s v="USA"/>
    <s v="PG-13"/>
    <n v="45000000"/>
    <n v="2005"/>
    <n v="759"/>
    <n v="5"/>
    <n v="2.35"/>
    <n v="621"/>
  </r>
  <r>
    <s v="Color"/>
    <x v="2094"/>
    <n v="114"/>
    <n v="115"/>
    <n v="73"/>
    <n v="505"/>
    <s v="Adam Scott"/>
    <n v="11000"/>
    <n v="41543207"/>
    <s v="Crime|Drama|Mystery|Thriller"/>
    <s v="Morgan Freeman"/>
    <s v="High Crimes "/>
    <n v="30077"/>
    <n v="15571"/>
    <s v="Bruce Davison"/>
    <n v="1"/>
    <s v="defense lawyer|lawyer|marine|murder|villager"/>
    <s v="http://www.imdb.com/title/tt0257756/?ref_=fn_tt_tt_1"/>
    <n v="175"/>
    <x v="0"/>
    <s v="USA"/>
    <s v="PG-13"/>
    <n v="42000000"/>
    <n v="2002"/>
    <n v="3000"/>
    <n v="6.3"/>
    <n v="2.35"/>
    <n v="893"/>
  </r>
  <r>
    <s v="Color"/>
    <x v="680"/>
    <n v="125"/>
    <n v="115"/>
    <n v="13"/>
    <n v="579"/>
    <s v="Jay Hernandez"/>
    <n v="2000"/>
    <n v="74540762"/>
    <s v="Action|Drama|Thriller"/>
    <s v="Billy Burke"/>
    <s v="Ladder 49 "/>
    <n v="48753"/>
    <n v="4496"/>
    <s v="Jacinda Barrett"/>
    <n v="2"/>
    <s v="death of husband|fire|firefighter|funeral|main character dies"/>
    <s v="http://www.imdb.com/title/tt0349710/?ref_=fn_tt_tt_1"/>
    <n v="323"/>
    <x v="0"/>
    <s v="USA"/>
    <s v="PG-13"/>
    <n v="55000000"/>
    <n v="2004"/>
    <n v="1000"/>
    <n v="6.5"/>
    <n v="1.85"/>
    <n v="0"/>
  </r>
  <r>
    <s v="Color"/>
    <x v="1527"/>
    <n v="136"/>
    <n v="115"/>
    <n v="58"/>
    <n v="401"/>
    <s v="Chris Penn"/>
    <n v="33000"/>
    <n v="31874869"/>
    <s v="Crime|Mystery|Thriller"/>
    <s v="Ryan Gosling"/>
    <s v="Murder by Numbers "/>
    <n v="43574"/>
    <n v="34606"/>
    <s v="Agnes Bruckner"/>
    <n v="0"/>
    <s v="disposing of a dead body|high school student|murder|sociopath|teenage boy"/>
    <s v="http://www.imdb.com/title/tt0264935/?ref_=fn_tt_tt_1"/>
    <n v="302"/>
    <x v="0"/>
    <s v="USA"/>
    <s v="R"/>
    <n v="50000000"/>
    <n v="2002"/>
    <n v="455"/>
    <n v="6.1"/>
    <n v="1.85"/>
    <n v="0"/>
  </r>
  <r>
    <s v="Color"/>
    <x v="1527"/>
    <n v="136"/>
    <n v="115"/>
    <n v="58"/>
    <n v="400"/>
    <s v="Chris Penn"/>
    <n v="33000"/>
    <n v="31874869"/>
    <s v="Crime|Mystery|Thriller"/>
    <s v="Ryan Gosling"/>
    <s v="Murder by Numbers "/>
    <n v="43575"/>
    <n v="34605"/>
    <s v="Agnes Bruckner"/>
    <n v="0"/>
    <s v="disposing of a dead body|high school student|murder|sociopath|teenage boy"/>
    <s v="http://www.imdb.com/title/tt0264935/?ref_=fn_tt_tt_1"/>
    <n v="302"/>
    <x v="0"/>
    <s v="USA"/>
    <s v="R"/>
    <n v="50000000"/>
    <n v="2002"/>
    <n v="455"/>
    <n v="6.1"/>
    <n v="1.85"/>
    <n v="0"/>
  </r>
  <r>
    <s v="Color"/>
    <x v="2116"/>
    <n v="142"/>
    <n v="115"/>
    <n v="294"/>
    <n v="15"/>
    <s v="Fernanda Machado"/>
    <n v="585"/>
    <n v="8060"/>
    <s v="Action|Crime|Drama|Thriller"/>
    <s v="Wagner Moura"/>
    <s v="Elite Squad "/>
    <n v="81644"/>
    <n v="666"/>
    <s v="André Ramiro"/>
    <n v="1"/>
    <s v="brazil|military police|police|rio de janeiro brazil|slum"/>
    <s v="http://www.imdb.com/title/tt0861739/?ref_=fn_tt_tt_1"/>
    <n v="107"/>
    <x v="27"/>
    <s v="Brazil"/>
    <s v="R"/>
    <n v="4000000"/>
    <n v="2007"/>
    <n v="39"/>
    <n v="8.1"/>
    <n v="1.85"/>
    <n v="11000"/>
  </r>
  <r>
    <s v=" Black and White"/>
    <x v="2117"/>
    <n v="144"/>
    <n v="115"/>
    <n v="0"/>
    <n v="12"/>
    <s v="Anatoliy Solonitsyn"/>
    <n v="29"/>
    <m/>
    <s v="Drama|Mystery|Sci-Fi"/>
    <s v="Donatas Banionis"/>
    <s v="Solaris "/>
    <n v="54057"/>
    <n v="95"/>
    <s v="Natalya Bondarchuk"/>
    <n v="0"/>
    <s v="hallucination|ocean|psychologist|scientist|space station"/>
    <s v="http://www.imdb.com/title/tt0069293/?ref_=fn_tt_tt_1"/>
    <n v="236"/>
    <x v="11"/>
    <s v="Soviet Union"/>
    <s v="PG"/>
    <n v="1000000"/>
    <n v="1972"/>
    <n v="29"/>
    <n v="8.1"/>
    <n v="2.35"/>
    <n v="0"/>
  </r>
  <r>
    <s v="Color"/>
    <x v="2118"/>
    <n v="157"/>
    <n v="115"/>
    <n v="0"/>
    <n v="35"/>
    <s v="Jorge Salinas"/>
    <n v="85"/>
    <n v="5383834"/>
    <s v="Drama|Thriller"/>
    <s v="Adriana Barraza"/>
    <s v="Amores Perros "/>
    <n v="173551"/>
    <n v="318"/>
    <s v="Goya Toledo"/>
    <n v="0"/>
    <s v="animal in title|dog fight|mexico city|multiple perspectives|nonlinear timeline"/>
    <s v="http://www.imdb.com/title/tt0245712/?ref_=fn_tt_tt_1"/>
    <n v="361"/>
    <x v="9"/>
    <s v="Mexico"/>
    <s v="R"/>
    <n v="2000000"/>
    <n v="2000"/>
    <n v="79"/>
    <n v="8.1"/>
    <n v="1.85"/>
    <n v="11000"/>
  </r>
  <r>
    <s v="Color"/>
    <x v="1029"/>
    <n v="164"/>
    <n v="115"/>
    <n v="107"/>
    <n v="241"/>
    <s v="Ray Romano"/>
    <n v="835"/>
    <n v="195329763"/>
    <s v="Action|Adventure|Animation|Comedy|Family|Fantasy"/>
    <s v="Denis Leary"/>
    <s v="Ice Age: The Meltdown "/>
    <n v="194249"/>
    <n v="1815"/>
    <s v="Jay Leno"/>
    <n v="0"/>
    <s v="flood|mammoth|no opening credits|squirrel|valley"/>
    <s v="http://www.imdb.com/title/tt0438097/?ref_=fn_tt_tt_1"/>
    <n v="253"/>
    <x v="0"/>
    <s v="USA"/>
    <s v="PG"/>
    <n v="80000000"/>
    <n v="2006"/>
    <n v="590"/>
    <n v="6.9"/>
    <n v="1.85"/>
    <n v="0"/>
  </r>
  <r>
    <s v="Color"/>
    <x v="1982"/>
    <n v="167"/>
    <n v="115"/>
    <n v="92"/>
    <n v="177"/>
    <s v="Daniela Bianchi"/>
    <n v="559"/>
    <n v="24800000"/>
    <s v="Action|Adventure|Thriller"/>
    <s v="Robert Shaw"/>
    <s v="From Russia with Love "/>
    <n v="89403"/>
    <n v="1456"/>
    <s v="Lois Maxwell"/>
    <n v="0"/>
    <s v="assassin|british agent|british secret service|decoder|russian"/>
    <s v="http://www.imdb.com/title/tt0057076/?ref_=fn_tt_tt_1"/>
    <n v="358"/>
    <x v="0"/>
    <s v="UK"/>
    <s v="Approved"/>
    <n v="2000000"/>
    <n v="1963"/>
    <n v="201"/>
    <n v="7.5"/>
    <n v="1.37"/>
    <n v="0"/>
  </r>
  <r>
    <s v="Color"/>
    <x v="2119"/>
    <n v="169"/>
    <n v="115"/>
    <n v="56"/>
    <n v="19000"/>
    <s v="Scarlett Johansson"/>
    <n v="20000"/>
    <n v="26814957"/>
    <s v="Biography|Drama|History|Romance"/>
    <s v="Natalie Portman"/>
    <s v="The Other Boleyn Girl "/>
    <n v="84357"/>
    <n v="77823"/>
    <s v="Benedict Cumberbatch"/>
    <n v="3"/>
    <s v="children|court|king|king henry viii|love"/>
    <s v="http://www.imdb.com/title/tt0467200/?ref_=fn_tt_tt_1"/>
    <n v="252"/>
    <x v="0"/>
    <s v="UK"/>
    <s v="PG-13"/>
    <n v="35000000"/>
    <n v="2008"/>
    <n v="19000"/>
    <n v="6.7"/>
    <n v="1.85"/>
    <n v="0"/>
  </r>
  <r>
    <s v="Color"/>
    <x v="1482"/>
    <n v="180"/>
    <n v="115"/>
    <n v="64"/>
    <n v="664"/>
    <s v="Kathleen Turner"/>
    <n v="2000"/>
    <n v="143151473"/>
    <s v="Comedy|Drama|Family"/>
    <s v="Eric Dane"/>
    <s v="Marley &amp; Me "/>
    <n v="116681"/>
    <n v="4811"/>
    <s v="Haley Bennett"/>
    <n v="0"/>
    <s v="box office hit|dog|dog movie|florida|pet name in title"/>
    <s v="http://www.imdb.com/title/tt0822832/?ref_=fn_tt_tt_1"/>
    <n v="320"/>
    <x v="0"/>
    <s v="USA"/>
    <s v="PG"/>
    <n v="60000000"/>
    <n v="2008"/>
    <n v="899"/>
    <n v="7.1"/>
    <n v="2.35"/>
    <n v="11000"/>
  </r>
  <r>
    <s v="Color"/>
    <x v="929"/>
    <n v="184"/>
    <n v="115"/>
    <n v="529"/>
    <n v="325"/>
    <s v="Noah Lomax"/>
    <n v="576"/>
    <n v="71346930"/>
    <s v="Drama|Romance|Thriller"/>
    <s v="David Lyons"/>
    <s v="Safe Haven "/>
    <n v="78008"/>
    <n v="1554"/>
    <s v="Mimi Kirkland"/>
    <n v="0"/>
    <s v="abusive husband|chick flick|north carolina|secret|widower"/>
    <s v="http://www.imdb.com/title/tt1702439/?ref_=fn_tt_tt_1"/>
    <n v="160"/>
    <x v="0"/>
    <s v="USA"/>
    <s v="PG-13"/>
    <n v="28000000"/>
    <n v="2013"/>
    <n v="447"/>
    <n v="6.7"/>
    <n v="2.35"/>
    <n v="23000"/>
  </r>
  <r>
    <s v="Color"/>
    <x v="2120"/>
    <n v="190"/>
    <n v="115"/>
    <n v="0"/>
    <n v="107"/>
    <s v="James Gammon"/>
    <n v="10000"/>
    <n v="20207003"/>
    <s v="Crime|Drama|Western"/>
    <s v="Viggo Mortensen"/>
    <s v="Appaloosa "/>
    <n v="50198"/>
    <n v="10507"/>
    <s v="Tom Bower"/>
    <n v="0"/>
    <s v="deputy|friend|hanging|rancher|widow"/>
    <s v="http://www.imdb.com/title/tt0800308/?ref_=fn_tt_tt_1"/>
    <n v="202"/>
    <x v="0"/>
    <s v="USA"/>
    <s v="R"/>
    <m/>
    <n v="2008"/>
    <n v="311"/>
    <n v="6.8"/>
    <n v="2.35"/>
    <n v="0"/>
  </r>
  <r>
    <s v="Color"/>
    <x v="601"/>
    <n v="196"/>
    <n v="115"/>
    <n v="0"/>
    <n v="716"/>
    <s v="Sarah Polley"/>
    <n v="1000"/>
    <n v="2840417"/>
    <s v="Horror|Sci-Fi|Thriller"/>
    <s v="Jennifer Jason Leigh"/>
    <s v="eXistenZ "/>
    <n v="77493"/>
    <n v="2990"/>
    <s v="Callum Rennie"/>
    <n v="0"/>
    <s v="assassin|game|game designer|pod|virtual reality"/>
    <s v="http://www.imdb.com/title/tt0120907/?ref_=fn_tt_tt_1"/>
    <n v="527"/>
    <x v="0"/>
    <s v="Canada"/>
    <s v="R"/>
    <n v="31000000"/>
    <n v="1999"/>
    <n v="900"/>
    <n v="6.8"/>
    <n v="1.85"/>
    <n v="6000"/>
  </r>
  <r>
    <s v="Color"/>
    <x v="1723"/>
    <n v="214"/>
    <n v="115"/>
    <n v="214"/>
    <n v="968"/>
    <s v="Norman Reedus"/>
    <n v="14000"/>
    <n v="12626905"/>
    <s v="Action|Crime|Drama|Thriller"/>
    <s v="Kate Winslet"/>
    <s v="Triple 9 "/>
    <n v="32567"/>
    <n v="27214"/>
    <s v="Clifton Collins Jr."/>
    <n v="3"/>
    <s v="betrayal|corrupt cop|heist|murder of a police officer|police detective"/>
    <s v="http://www.imdb.com/title/tt1712261/?ref_=fn_tt_tt_1"/>
    <n v="106"/>
    <x v="0"/>
    <s v="USA"/>
    <s v="R"/>
    <n v="20000000"/>
    <n v="2016"/>
    <n v="12000"/>
    <n v="6.3"/>
    <n v="2.35"/>
    <n v="0"/>
  </r>
  <r>
    <s v="Color"/>
    <x v="1024"/>
    <n v="221"/>
    <n v="115"/>
    <n v="0"/>
    <n v="751"/>
    <s v="Birgitte Hjort Sørensen"/>
    <n v="10000"/>
    <n v="183436380"/>
    <s v="Comedy|Music"/>
    <s v="Anna Kendrick"/>
    <s v="Pitch Perfect 2 "/>
    <n v="97697"/>
    <n v="13159"/>
    <s v="Hana Mae Lee"/>
    <n v="8"/>
    <s v="2010s|a cappella|box office hit|second part|sequel"/>
    <s v="http://www.imdb.com/title/tt2848292/?ref_=fn_tt_tt_1"/>
    <n v="185"/>
    <x v="0"/>
    <s v="USA"/>
    <s v="PG-13"/>
    <n v="29000000"/>
    <n v="2015"/>
    <n v="1000"/>
    <n v="6.5"/>
    <n v="1.85"/>
    <n v="40000"/>
  </r>
  <r>
    <s v="Color"/>
    <x v="2121"/>
    <n v="222"/>
    <n v="115"/>
    <n v="13"/>
    <n v="642"/>
    <s v="Channing Tatum"/>
    <n v="20000"/>
    <n v="66009973"/>
    <s v="Comedy|Drama|Music"/>
    <s v="Matt Bomer"/>
    <s v="Magic Mike XXL "/>
    <n v="38202"/>
    <n v="38963"/>
    <s v="Kevin Nash"/>
    <n v="3"/>
    <s v="male bonding|male friendship|male objectification|muscular|stripper"/>
    <s v="http://www.imdb.com/title/tt2268016/?ref_=fn_tt_tt_1"/>
    <n v="135"/>
    <x v="0"/>
    <s v="USA"/>
    <s v="R"/>
    <n v="14800000"/>
    <n v="2015"/>
    <n v="17000"/>
    <n v="5.7"/>
    <n v="2.35"/>
    <n v="41000"/>
  </r>
  <r>
    <s v="Color"/>
    <x v="1352"/>
    <n v="222"/>
    <n v="115"/>
    <n v="118"/>
    <n v="482"/>
    <s v="Dougray Scott"/>
    <n v="14000"/>
    <n v="89253340"/>
    <s v="Action|Thriller"/>
    <s v="Liam Neeson"/>
    <s v="Taken 3 "/>
    <n v="133436"/>
    <n v="16967"/>
    <s v="Jon Gries"/>
    <n v="0"/>
    <s v="betrayal|death|final showdown|murder|on the run"/>
    <s v="http://www.imdb.com/title/tt2446042/?ref_=fn_tt_tt_1"/>
    <n v="323"/>
    <x v="0"/>
    <s v="France"/>
    <s v="PG-13"/>
    <n v="48000000"/>
    <n v="2014"/>
    <n v="794"/>
    <n v="6"/>
    <n v="2.35"/>
    <n v="38000"/>
  </r>
  <r>
    <s v="Color"/>
    <x v="281"/>
    <n v="224"/>
    <n v="115"/>
    <n v="180"/>
    <n v="87"/>
    <s v="Mark Rylance"/>
    <n v="1000"/>
    <n v="10640645"/>
    <s v="Action|Crime|Drama|Mystery|Thriller"/>
    <s v="Ray Winstone"/>
    <s v="The Gunman "/>
    <n v="28429"/>
    <n v="1686"/>
    <s v="Jasmine Trinca"/>
    <n v="0"/>
    <s v="assassination|blood vomiting|death|hit squad|mercenary"/>
    <s v="http://www.imdb.com/title/tt2515034/?ref_=fn_tt_tt_1"/>
    <n v="110"/>
    <x v="0"/>
    <s v="USA"/>
    <s v="R"/>
    <n v="40000000"/>
    <n v="2015"/>
    <n v="535"/>
    <n v="5.8"/>
    <n v="2.35"/>
    <n v="0"/>
  </r>
  <r>
    <s v="Color"/>
    <x v="1327"/>
    <n v="225"/>
    <n v="115"/>
    <n v="295"/>
    <n v="466"/>
    <s v="Bruce Greenwood"/>
    <n v="10000"/>
    <n v="144795350"/>
    <s v="Action|Mystery|Sci-Fi|Thriller"/>
    <s v="Will Smith"/>
    <s v="I, Robot "/>
    <n v="387632"/>
    <n v="12068"/>
    <s v="Chi McBride"/>
    <n v="1"/>
    <s v="humanoid robot|man versus machine|prosthetic limb|robot as pathos|robot vs. robot"/>
    <s v="http://www.imdb.com/title/tt0343818/?ref_=fn_tt_tt_1"/>
    <n v="789"/>
    <x v="0"/>
    <s v="USA"/>
    <s v="PG-13"/>
    <n v="120000000"/>
    <n v="2004"/>
    <n v="981"/>
    <n v="7.1"/>
    <n v="2.35"/>
    <n v="0"/>
  </r>
  <r>
    <s v="Color"/>
    <x v="1872"/>
    <n v="234"/>
    <n v="115"/>
    <n v="14000"/>
    <n v="488"/>
    <s v="Karen Allen"/>
    <n v="11000"/>
    <n v="242374454"/>
    <s v="Action|Adventure"/>
    <s v="Harrison Ford"/>
    <s v="Raiders of the Lost Ark "/>
    <n v="661017"/>
    <n v="12906"/>
    <s v="William Hootkins"/>
    <n v="1"/>
    <s v="archeological dig|archeologist|ark of the covenant|egypt|nazi"/>
    <s v="http://www.imdb.com/title/tt0082971/?ref_=fn_tt_tt_1"/>
    <n v="771"/>
    <x v="0"/>
    <s v="USA"/>
    <s v="PG"/>
    <n v="18000000"/>
    <n v="1981"/>
    <n v="783"/>
    <n v="8.5"/>
    <n v="2.35"/>
    <n v="16000"/>
  </r>
  <r>
    <s v="Color"/>
    <x v="1852"/>
    <n v="266"/>
    <n v="115"/>
    <n v="521"/>
    <n v="95"/>
    <s v="Sean Huze"/>
    <n v="13000"/>
    <n v="35024475"/>
    <s v="Action|Drama|Thriller|War"/>
    <s v="Matt Damon"/>
    <s v="Green Zone "/>
    <n v="110364"/>
    <n v="13761"/>
    <s v="Igal Naor"/>
    <n v="1"/>
    <s v="cia|iraq|iraqi|political military conspiracy|weapon of mass destruction"/>
    <s v="http://www.imdb.com/title/tt0947810/?ref_=fn_tt_tt_1"/>
    <n v="261"/>
    <x v="0"/>
    <s v="France"/>
    <s v="R"/>
    <n v="100000000"/>
    <n v="2010"/>
    <n v="537"/>
    <n v="6.9"/>
    <n v="2.35"/>
    <n v="0"/>
  </r>
  <r>
    <s v="Color"/>
    <x v="81"/>
    <n v="276"/>
    <n v="115"/>
    <n v="13000"/>
    <n v="588"/>
    <s v="Christopher Lee"/>
    <n v="40000"/>
    <n v="206456431"/>
    <s v="Adventure|Comedy|Family|Fantasy"/>
    <s v="Johnny Depp"/>
    <s v="Charlie and the Chocolate Factory "/>
    <n v="320284"/>
    <n v="57844"/>
    <s v="David Kelly"/>
    <n v="3"/>
    <s v="chocolate|diminution|miniaturization|physical flexability|ticket"/>
    <s v="http://www.imdb.com/title/tt0367594/?ref_=fn_tt_tt_1"/>
    <n v="1361"/>
    <x v="0"/>
    <s v="USA"/>
    <s v="PG"/>
    <n v="150000000"/>
    <n v="2005"/>
    <n v="16000"/>
    <n v="6.7"/>
    <n v="1.85"/>
    <n v="0"/>
  </r>
  <r>
    <s v="Color"/>
    <x v="723"/>
    <n v="283"/>
    <n v="115"/>
    <n v="663"/>
    <n v="55"/>
    <s v="Craig T. Nelson"/>
    <n v="1000"/>
    <n v="261437578"/>
    <s v="Action|Adventure|Animation|Family"/>
    <s v="Holly Hunter"/>
    <s v="The Incredibles "/>
    <n v="479166"/>
    <n v="1901"/>
    <s v="Lou Romano"/>
    <n v="0"/>
    <s v="hero|island|lawsuit|secret|superhero"/>
    <s v="http://www.imdb.com/title/tt0317705/?ref_=fn_tt_tt_1"/>
    <n v="815"/>
    <x v="0"/>
    <s v="USA"/>
    <s v="PG"/>
    <n v="92000000"/>
    <n v="2004"/>
    <n v="723"/>
    <n v="8"/>
    <n v="2.35"/>
    <n v="0"/>
  </r>
  <r>
    <s v="Color"/>
    <x v="2037"/>
    <n v="286"/>
    <n v="115"/>
    <n v="101"/>
    <n v="585"/>
    <s v="50 Cent"/>
    <n v="13000"/>
    <n v="25121291"/>
    <s v="Action|Crime|Mystery|Sci-Fi|Thriller"/>
    <s v="Sylvester Stallone"/>
    <s v="Escape Plan "/>
    <n v="177653"/>
    <n v="15708"/>
    <s v="Matt Gerald"/>
    <n v="1"/>
    <s v="cia agent|escape|muslim|prison|ship"/>
    <s v="http://www.imdb.com/title/tt1211956/?ref_=fn_tt_tt_1"/>
    <n v="279"/>
    <x v="0"/>
    <s v="USA"/>
    <s v="R"/>
    <n v="50000000"/>
    <n v="2013"/>
    <n v="1000"/>
    <n v="6.7"/>
    <n v="2.35"/>
    <n v="34000"/>
  </r>
  <r>
    <s v="Color"/>
    <x v="2122"/>
    <n v="287"/>
    <n v="115"/>
    <n v="549"/>
    <n v="911"/>
    <s v="Loretta Devine"/>
    <n v="3000"/>
    <n v="54557348"/>
    <s v="Crime|Drama|Thriller"/>
    <s v="Don Cheadle"/>
    <s v="Crash "/>
    <n v="361169"/>
    <n v="5732"/>
    <s v="Jennifer Esposito"/>
    <n v="0"/>
    <s v="race relations|racism|racist|social problem|stereotype"/>
    <s v="http://www.imdb.com/title/tt0375679/?ref_=fn_tt_tt_1"/>
    <n v="1624"/>
    <x v="0"/>
    <s v="Germany"/>
    <s v="R"/>
    <n v="6500000"/>
    <n v="2004"/>
    <n v="912"/>
    <n v="7.9"/>
    <n v="2.35"/>
    <n v="18000"/>
  </r>
  <r>
    <s v="Color"/>
    <x v="2123"/>
    <n v="287"/>
    <n v="115"/>
    <n v="219"/>
    <n v="258"/>
    <s v="Gillian Jacobs"/>
    <n v="902"/>
    <n v="15045676"/>
    <s v="Drama|Fantasy|Mystery|Thriller"/>
    <s v="Frank Langella"/>
    <s v="The Box "/>
    <n v="76303"/>
    <n v="2466"/>
    <s v="Celia Weston"/>
    <n v="1"/>
    <s v="alien|library|moral dilemma|nosebleed|supernatural power"/>
    <s v="http://www.imdb.com/title/tt0362478/?ref_=fn_tt_tt_1"/>
    <n v="376"/>
    <x v="0"/>
    <s v="USA"/>
    <s v="PG-13"/>
    <n v="16000000"/>
    <n v="2009"/>
    <n v="837"/>
    <n v="5.6"/>
    <n v="2.35"/>
    <n v="0"/>
  </r>
  <r>
    <s v="Color"/>
    <x v="1181"/>
    <n v="287"/>
    <n v="115"/>
    <n v="0"/>
    <n v="964"/>
    <s v="Anthony Hopkins"/>
    <n v="18000"/>
    <n v="82161969"/>
    <s v="Action|Adventure|Animation|Fantasy"/>
    <s v="Robin Wright"/>
    <s v="Beowulf "/>
    <n v="142440"/>
    <n v="31523"/>
    <s v="Sebastian Roché"/>
    <n v="1"/>
    <s v="creature|demon|king|reward|warrior"/>
    <s v="http://www.imdb.com/title/tt0442933/?ref_=fn_tt_tt_1"/>
    <n v="505"/>
    <x v="0"/>
    <s v="USA"/>
    <s v="PG-13"/>
    <n v="150000000"/>
    <n v="2007"/>
    <n v="12000"/>
    <n v="6.3"/>
    <n v="2.35"/>
    <n v="3000"/>
  </r>
  <r>
    <s v="Color"/>
    <x v="2124"/>
    <n v="298"/>
    <n v="115"/>
    <n v="79"/>
    <n v="820"/>
    <s v="Ryan Reynolds"/>
    <n v="18000"/>
    <n v="126149655"/>
    <s v="Action|Crime|Mystery|Thriller"/>
    <s v="Denzel Washington"/>
    <s v="Safe House "/>
    <n v="166693"/>
    <n v="36237"/>
    <s v="Sam Shepard"/>
    <n v="1"/>
    <s v="cia|cia agent|consulate|on the run|safe house"/>
    <s v="http://www.imdb.com/title/tt1599348/?ref_=fn_tt_tt_1"/>
    <n v="276"/>
    <x v="0"/>
    <s v="USA"/>
    <s v="R"/>
    <n v="85000000"/>
    <n v="2012"/>
    <n v="16000"/>
    <n v="6.8"/>
    <n v="2.35"/>
    <n v="19000"/>
  </r>
  <r>
    <s v="Color"/>
    <x v="1774"/>
    <n v="322"/>
    <n v="115"/>
    <n v="386"/>
    <n v="12000"/>
    <s v="Kristen Stewart"/>
    <n v="21000"/>
    <n v="292298923"/>
    <s v="Adventure|Drama|Fantasy|Romance"/>
    <s v="Robert Pattinson"/>
    <s v="The Twilight Saga: Breaking Dawn - Part 2 "/>
    <n v="185394"/>
    <n v="59177"/>
    <s v="Taylor Lautner"/>
    <n v="3"/>
    <s v="battle|friend|super strength|vampire|vision"/>
    <s v="http://www.imdb.com/title/tt1673434/?ref_=fn_tt_tt_1"/>
    <n v="329"/>
    <x v="0"/>
    <s v="USA"/>
    <s v="PG-13"/>
    <n v="120000000"/>
    <n v="2012"/>
    <n v="17000"/>
    <n v="5.5"/>
    <n v="2.35"/>
    <n v="65000"/>
  </r>
  <r>
    <s v="Color"/>
    <x v="1852"/>
    <n v="329"/>
    <n v="115"/>
    <n v="521"/>
    <n v="883"/>
    <s v="Edgar Ramírez"/>
    <n v="13000"/>
    <n v="227137090"/>
    <s v="Action|Mystery|Thriller"/>
    <s v="Matt Damon"/>
    <s v="The Bourne Ultimatum "/>
    <n v="491077"/>
    <n v="17369"/>
    <s v="Albert Finney"/>
    <n v="0"/>
    <s v="action hero|cia|dark past|flashback|memory"/>
    <s v="http://www.imdb.com/title/tt0440963/?ref_=fn_tt_tt_1"/>
    <n v="820"/>
    <x v="0"/>
    <s v="USA"/>
    <s v="PG-13"/>
    <n v="110000000"/>
    <n v="2007"/>
    <n v="897"/>
    <n v="8.1"/>
    <n v="2.35"/>
    <n v="0"/>
  </r>
  <r>
    <s v="Color"/>
    <x v="2125"/>
    <n v="332"/>
    <n v="115"/>
    <n v="227"/>
    <n v="226"/>
    <s v="Leos Carax"/>
    <n v="690"/>
    <m/>
    <s v="Drama|Fantasy"/>
    <s v="Kylie Minogue"/>
    <s v="Holy Motors "/>
    <n v="29440"/>
    <n v="1298"/>
    <s v="Denis Lavant"/>
    <n v="0"/>
    <s v="boudoir|death|insanity|male full frontal nudity|penis"/>
    <s v="http://www.imdb.com/title/tt2076220/?ref_=fn_tt_tt_1"/>
    <n v="110"/>
    <x v="5"/>
    <s v="France"/>
    <s v="Not Rated"/>
    <m/>
    <n v="2012"/>
    <n v="227"/>
    <n v="7.1"/>
    <n v="1.85"/>
    <n v="12000"/>
  </r>
  <r>
    <s v="Color"/>
    <x v="1495"/>
    <n v="349"/>
    <n v="115"/>
    <n v="212"/>
    <n v="612"/>
    <s v="Kevin Rankin"/>
    <n v="2000"/>
    <n v="37877959"/>
    <s v="Adventure|Biography|Drama"/>
    <s v="Michiel Huisman"/>
    <s v="Wild "/>
    <n v="86664"/>
    <n v="4896"/>
    <s v="Gaby Hoffmann"/>
    <n v="1"/>
    <s v="female protagonist|grief|hiking|loss of mother|mother daughter relationship"/>
    <s v="http://www.imdb.com/title/tt2305051/?ref_=fn_tt_tt_1"/>
    <n v="252"/>
    <x v="0"/>
    <s v="USA"/>
    <s v="R"/>
    <n v="15000000"/>
    <n v="2014"/>
    <n v="820"/>
    <n v="7.1"/>
    <n v="2.35"/>
    <n v="38000"/>
  </r>
  <r>
    <s v="Color"/>
    <x v="1601"/>
    <n v="349"/>
    <n v="115"/>
    <n v="346"/>
    <n v="26"/>
    <s v="Alexandra Rapaport"/>
    <n v="74"/>
    <n v="610968"/>
    <s v="Drama"/>
    <s v="Thomas Bo Larsen"/>
    <s v="The Hunt "/>
    <n v="170155"/>
    <n v="216"/>
    <s v="Hana Shuan"/>
    <n v="1"/>
    <s v="deer|gun|gunshot|hunt|kindergarten teacher"/>
    <s v="http://www.imdb.com/title/tt2106476/?ref_=fn_tt_tt_1"/>
    <n v="249"/>
    <x v="4"/>
    <s v="Denmark"/>
    <s v="R"/>
    <n v="3800000"/>
    <n v="2012"/>
    <n v="69"/>
    <n v="8.3000000000000007"/>
    <n v="2.35"/>
    <n v="60000"/>
  </r>
  <r>
    <s v=" Black and White"/>
    <x v="1679"/>
    <n v="433"/>
    <n v="115"/>
    <n v="729"/>
    <n v="622"/>
    <s v="Bruce Dern"/>
    <n v="1000"/>
    <n v="17613460"/>
    <s v="Adventure|Comedy|Drama"/>
    <s v="Devin Ratray"/>
    <s v="Nebraska "/>
    <n v="91082"/>
    <n v="3798"/>
    <s v="Will Forte"/>
    <n v="0"/>
    <s v="aging|billings montana|lincoln nebraska|nebraska|pickup truck"/>
    <s v="http://www.imdb.com/title/tt1821549/?ref_=fn_tt_tt_1"/>
    <n v="274"/>
    <x v="0"/>
    <s v="USA"/>
    <s v="R"/>
    <n v="12000000"/>
    <n v="2013"/>
    <n v="844"/>
    <n v="7.8"/>
    <n v="2.35"/>
    <n v="28000"/>
  </r>
  <r>
    <s v="Color"/>
    <x v="1785"/>
    <n v="516"/>
    <n v="115"/>
    <n v="0"/>
    <n v="12000"/>
    <s v="Natalie Portman"/>
    <n v="26000"/>
    <n v="181015141"/>
    <s v="Action|Adventure|Fantasy"/>
    <s v="Chris Hemsworth"/>
    <s v="Thor "/>
    <n v="536314"/>
    <n v="60059"/>
    <s v="Anthony Hopkins"/>
    <n v="1"/>
    <s v="battle|marvel cinematic universe|scientist|thor|throne"/>
    <s v="http://www.imdb.com/title/tt0800369/?ref_=fn_tt_tt_1"/>
    <n v="738"/>
    <x v="0"/>
    <s v="USA"/>
    <s v="PG-13"/>
    <n v="150000000"/>
    <n v="2011"/>
    <n v="20000"/>
    <n v="7"/>
    <n v="2.35"/>
    <n v="63000"/>
  </r>
  <r>
    <s v="Color"/>
    <x v="1679"/>
    <n v="549"/>
    <n v="115"/>
    <n v="729"/>
    <n v="552"/>
    <s v="Nick Krause"/>
    <n v="8000"/>
    <n v="82624961"/>
    <s v="Comedy|Drama"/>
    <s v="Shailene Woodley"/>
    <s v="The Descendants "/>
    <n v="205284"/>
    <n v="9578"/>
    <s v="Beau Bridges"/>
    <n v="0"/>
    <s v="boating accident|daughters|father daughter relationship|hospital|marriage"/>
    <s v="http://www.imdb.com/title/tt1033575/?ref_=fn_tt_tt_1"/>
    <n v="439"/>
    <x v="0"/>
    <s v="USA"/>
    <s v="R"/>
    <n v="20000000"/>
    <n v="2011"/>
    <n v="727"/>
    <n v="7.3"/>
    <n v="2.35"/>
    <n v="22000"/>
  </r>
  <r>
    <s v="Color"/>
    <x v="2126"/>
    <n v="5"/>
    <n v="116"/>
    <n v="12"/>
    <n v="25"/>
    <s v="Frank Rautenbach"/>
    <n v="412"/>
    <m/>
    <s v="Drama"/>
    <s v="Sean Cameron Michael"/>
    <s v="Faith Like Potatoes "/>
    <n v="2050"/>
    <n v="521"/>
    <s v="Jeanne Neilson"/>
    <n v="2"/>
    <s v="food|food in title|potato"/>
    <s v="http://www.imdb.com/title/tt0850667/?ref_=fn_tt_tt_1"/>
    <n v="36"/>
    <x v="23"/>
    <s v="South Africa"/>
    <s v="PG"/>
    <n v="10000000"/>
    <n v="2006"/>
    <n v="48"/>
    <n v="6.9"/>
    <n v="1.85"/>
    <n v="0"/>
  </r>
  <r>
    <s v="Color"/>
    <x v="1096"/>
    <n v="16"/>
    <n v="116"/>
    <n v="425"/>
    <n v="204"/>
    <s v="Debra Winger"/>
    <n v="954"/>
    <n v="49851591"/>
    <s v="Comedy|Crime|Romance"/>
    <s v="Brian Dennehy"/>
    <s v="Legal Eagles "/>
    <n v="7900"/>
    <n v="2179"/>
    <s v="Roscoe Lee Browne"/>
    <n v="3"/>
    <s v="judicial|judiciary|lawyer|murder|painting"/>
    <s v="http://www.imdb.com/title/tt0091396/?ref_=fn_tt_tt_1"/>
    <n v="34"/>
    <x v="0"/>
    <s v="USA"/>
    <s v="PG"/>
    <n v="40000000"/>
    <n v="1986"/>
    <n v="568"/>
    <n v="5.9"/>
    <n v="2.35"/>
    <n v="263"/>
  </r>
  <r>
    <s v="Color"/>
    <x v="1526"/>
    <n v="17"/>
    <n v="116"/>
    <n v="24"/>
    <n v="46"/>
    <s v="Jesse Moss"/>
    <n v="183"/>
    <m/>
    <s v="Drama|Romance"/>
    <s v="Jimi Mistry"/>
    <s v="Partition "/>
    <n v="2223"/>
    <n v="428"/>
    <s v="John Light"/>
    <n v="2"/>
    <s v="india|love|muslim|pakistan|sikh"/>
    <s v="http://www.imdb.com/title/tt0213985/?ref_=fn_tt_tt_1"/>
    <n v="27"/>
    <x v="0"/>
    <s v="Canada"/>
    <s v="R"/>
    <n v="10000000"/>
    <n v="2007"/>
    <n v="136"/>
    <n v="7"/>
    <n v="2.35"/>
    <n v="746"/>
  </r>
  <r>
    <s v="Color"/>
    <x v="2127"/>
    <n v="28"/>
    <n v="116"/>
    <n v="31"/>
    <n v="50"/>
    <s v="Richard Howland"/>
    <n v="539"/>
    <m/>
    <s v="Action|Comedy|Crime|Thriller"/>
    <s v="Colm Feore"/>
    <s v="Bon Cop Bad Cop "/>
    <n v="8616"/>
    <n v="895"/>
    <s v="Sarain Boylan"/>
    <n v="2"/>
    <s v="border|hockey|killer|police|tattoo"/>
    <s v="http://www.imdb.com/title/tt0479647/?ref_=fn_tt_tt_1"/>
    <n v="90"/>
    <x v="0"/>
    <s v="Canada"/>
    <s v="R"/>
    <n v="8000000"/>
    <n v="2006"/>
    <n v="290"/>
    <n v="7"/>
    <n v="2.35"/>
    <n v="758"/>
  </r>
  <r>
    <s v="Color"/>
    <x v="1781"/>
    <n v="31"/>
    <n v="116"/>
    <n v="500"/>
    <n v="530"/>
    <s v="Jennifer Jason Leigh"/>
    <n v="12000"/>
    <n v="1292527"/>
    <s v="Crime|Drama|Music|Thriller"/>
    <s v="Steve Buscemi"/>
    <s v="Kansas City "/>
    <n v="3536"/>
    <n v="14579"/>
    <s v="Miranda Richardson"/>
    <n v="2"/>
    <s v="1930s|election|female frontal nudity|kansas city|politician"/>
    <s v="http://www.imdb.com/title/tt0116745/?ref_=fn_tt_tt_1"/>
    <n v="44"/>
    <x v="0"/>
    <s v="France"/>
    <s v="R"/>
    <n v="19000000"/>
    <n v="1996"/>
    <n v="1000"/>
    <n v="6.3"/>
    <n v="1.85"/>
    <n v="228"/>
  </r>
  <r>
    <s v="Color"/>
    <x v="2128"/>
    <n v="33"/>
    <n v="116"/>
    <n v="0"/>
    <n v="141"/>
    <s v="Santiago Segura"/>
    <n v="936"/>
    <m/>
    <s v="Adventure|Comedy|Family|Fantasy"/>
    <s v="Alain Delon"/>
    <s v="Asterix at the Olympic Games "/>
    <n v="20567"/>
    <n v="1609"/>
    <s v="Vanessa Hessler"/>
    <n v="1"/>
    <s v="1st century b.c.|lightsaber|local blockbuster|magical potion|potion"/>
    <s v="http://www.imdb.com/title/tt0463872/?ref_=fn_tt_tt_1"/>
    <n v="36"/>
    <x v="5"/>
    <s v="France"/>
    <s v="Unrated"/>
    <n v="78000000"/>
    <n v="2008"/>
    <n v="276"/>
    <n v="5.0999999999999996"/>
    <n v="2.35"/>
    <n v="291"/>
  </r>
  <r>
    <s v="Color"/>
    <x v="2129"/>
    <n v="38"/>
    <n v="116"/>
    <n v="0"/>
    <n v="50"/>
    <s v="Shawn Andrews"/>
    <n v="109"/>
    <n v="325491"/>
    <s v="Crime|Drama|Thriller"/>
    <s v="Kirk Fox"/>
    <s v="City of Ghosts "/>
    <n v="4387"/>
    <n v="245"/>
    <s v="Rob Campbell"/>
    <n v="0"/>
    <s v="bag over head|buddhist temple|loss of friend|male bonding|nightclub"/>
    <s v="http://www.imdb.com/title/tt0164003/?ref_=fn_tt_tt_1"/>
    <n v="67"/>
    <x v="0"/>
    <s v="USA"/>
    <s v="R"/>
    <n v="17500000"/>
    <n v="2002"/>
    <n v="67"/>
    <n v="6"/>
    <n v="1.85"/>
    <n v="204"/>
  </r>
  <r>
    <s v="Color"/>
    <x v="1351"/>
    <n v="50"/>
    <n v="116"/>
    <n v="12000"/>
    <n v="552"/>
    <s v="Kurt Fuller"/>
    <n v="22000"/>
    <n v="18573791"/>
    <s v="Action|Drama|Sport|Thriller"/>
    <s v="Robert De Niro"/>
    <s v="The Fan "/>
    <n v="38533"/>
    <n v="24618"/>
    <s v="Ellen Barkin"/>
    <n v="3"/>
    <s v="baseball|fan|obsession|salesman|san francisco giants"/>
    <s v="http://www.imdb.com/title/tt0116277/?ref_=fn_tt_tt_1"/>
    <n v="89"/>
    <x v="0"/>
    <s v="USA"/>
    <s v="R"/>
    <n v="55000000"/>
    <n v="1996"/>
    <n v="617"/>
    <n v="5.8"/>
    <n v="2.35"/>
    <n v="0"/>
  </r>
  <r>
    <s v="Color"/>
    <x v="2130"/>
    <n v="57"/>
    <n v="116"/>
    <n v="170"/>
    <n v="136"/>
    <s v="Alun Armstrong"/>
    <n v="14000"/>
    <m/>
    <s v="Action|Adventure|Fantasy"/>
    <s v="Liam Neeson"/>
    <s v="Krull "/>
    <n v="23351"/>
    <n v="14744"/>
    <s v="Lysette Anthony"/>
    <n v="1"/>
    <s v="cyclops|fortress|monster|planet|rescue"/>
    <s v="http://www.imdb.com/title/tt0085811/?ref_=fn_tt_tt_1"/>
    <n v="178"/>
    <x v="0"/>
    <s v="UK"/>
    <s v="PG"/>
    <n v="27000000"/>
    <n v="1983"/>
    <n v="192"/>
    <n v="6"/>
    <n v="2.35"/>
    <n v="0"/>
  </r>
  <r>
    <s v="Color"/>
    <x v="2131"/>
    <n v="62"/>
    <n v="116"/>
    <n v="0"/>
    <n v="476"/>
    <s v="Kimberly Elise"/>
    <n v="907"/>
    <n v="50382128"/>
    <s v="Comedy|Drama|Romance"/>
    <s v="Cicely Tyson"/>
    <s v="Diary of a Mad Black Woman "/>
    <n v="10472"/>
    <n v="2723"/>
    <s v="Tamara Taylor"/>
    <n v="0"/>
    <s v="comic relief|diary|kiss|madea series|state flag"/>
    <s v="http://www.imdb.com/title/tt0422093/?ref_=fn_tt_tt_1"/>
    <n v="202"/>
    <x v="0"/>
    <s v="USA"/>
    <s v="PG-13"/>
    <n v="5500000"/>
    <n v="2005"/>
    <n v="637"/>
    <n v="5.6"/>
    <n v="1.85"/>
    <n v="0"/>
  </r>
  <r>
    <s v="Color"/>
    <x v="1004"/>
    <n v="64"/>
    <n v="116"/>
    <n v="176"/>
    <n v="84"/>
    <s v="Michael Byrne"/>
    <n v="192"/>
    <n v="61355436"/>
    <s v="Action|Adventure|Romance|Sci-Fi|Thriller"/>
    <s v="Alun Armstrong"/>
    <s v="The Saint "/>
    <n v="52136"/>
    <n v="475"/>
    <s v="Velibor Topic"/>
    <n v="0"/>
    <s v="cold fusion|disguise|energy|fusion|the saint"/>
    <s v="http://www.imdb.com/title/tt0120053/?ref_=fn_tt_tt_1"/>
    <n v="184"/>
    <x v="0"/>
    <s v="USA"/>
    <s v="PG-13"/>
    <n v="68000000"/>
    <n v="1997"/>
    <n v="117"/>
    <n v="6.2"/>
    <n v="2.35"/>
    <n v="0"/>
  </r>
  <r>
    <s v="Color"/>
    <x v="2043"/>
    <n v="65"/>
    <n v="116"/>
    <n v="380"/>
    <n v="826"/>
    <s v="Matt Damon"/>
    <n v="18000"/>
    <n v="58918501"/>
    <s v="Action|Drama|Mystery|Thriller|War"/>
    <s v="Denzel Washington"/>
    <s v="Courage Under Fire "/>
    <n v="40126"/>
    <n v="33233"/>
    <s v="Scott Glenn"/>
    <n v="1"/>
    <s v="bravery|honor|medal of honor|military life|unreliable flashback"/>
    <s v="http://www.imdb.com/title/tt0115956/?ref_=fn_tt_tt_1"/>
    <n v="107"/>
    <x v="0"/>
    <s v="USA"/>
    <s v="R"/>
    <n v="46000000"/>
    <n v="1996"/>
    <n v="13000"/>
    <n v="6.6"/>
    <n v="1.85"/>
    <n v="975"/>
  </r>
  <r>
    <s v="Color"/>
    <x v="1969"/>
    <n v="71"/>
    <n v="116"/>
    <n v="107"/>
    <n v="658"/>
    <s v="Nate Parker"/>
    <n v="893"/>
    <n v="14612840"/>
    <s v="Drama|Music"/>
    <s v="Minnie Driver"/>
    <s v="Beyond the Lights "/>
    <n v="11191"/>
    <n v="3110"/>
    <s v="Darryl Stephens"/>
    <n v="1"/>
    <s v="domestic abuse|public humiliation|sex symbol|singer|suicide attempt"/>
    <s v="http://www.imdb.com/title/tt3125324/?ref_=fn_tt_tt_1"/>
    <n v="37"/>
    <x v="0"/>
    <s v="USA"/>
    <s v="PG-13"/>
    <n v="7000000"/>
    <n v="2014"/>
    <n v="664"/>
    <n v="6.9"/>
    <m/>
    <n v="0"/>
  </r>
  <r>
    <s v="Color"/>
    <x v="228"/>
    <n v="71"/>
    <n v="116"/>
    <n v="644"/>
    <n v="199"/>
    <s v="Denholm Elliott"/>
    <n v="392"/>
    <n v="90400000"/>
    <s v="Comedy"/>
    <s v="Don Ameche"/>
    <s v="Trading Places "/>
    <n v="102895"/>
    <n v="845"/>
    <s v="Ralph Bellamy"/>
    <n v="2"/>
    <s v="interracial relationship|poverty|prostitute|scam|stock market"/>
    <s v="http://www.imdb.com/title/tt0086465/?ref_=fn_tt_tt_1"/>
    <n v="159"/>
    <x v="0"/>
    <s v="USA"/>
    <s v="R"/>
    <m/>
    <n v="1983"/>
    <n v="249"/>
    <n v="7.5"/>
    <n v="1.85"/>
    <n v="0"/>
  </r>
  <r>
    <s v="Color"/>
    <x v="1031"/>
    <n v="81"/>
    <n v="116"/>
    <n v="52"/>
    <n v="102"/>
    <s v="Ryan O'Neal"/>
    <n v="624"/>
    <n v="1980338"/>
    <s v="Comedy|Crime|Drama|Mystery|Thriller"/>
    <s v="Kim Dickens"/>
    <s v="Zero Effect "/>
    <n v="12366"/>
    <n v="1209"/>
    <s v="Angela Featherstone"/>
    <n v="2"/>
    <s v="blackmail|client|private detective|private investigator|tycoon"/>
    <s v="http://www.imdb.com/title/tt0120906/?ref_=fn_tt_tt_1"/>
    <n v="151"/>
    <x v="0"/>
    <s v="USA"/>
    <s v="R"/>
    <n v="5000000"/>
    <n v="1998"/>
    <n v="385"/>
    <n v="7"/>
    <n v="1.85"/>
    <n v="507"/>
  </r>
  <r>
    <s v="Color"/>
    <x v="2024"/>
    <n v="82"/>
    <n v="116"/>
    <n v="70"/>
    <n v="706"/>
    <s v="Curtis Armstrong"/>
    <n v="1000"/>
    <n v="24397469"/>
    <s v="Drama|Music"/>
    <s v="Omari Hardwick"/>
    <s v="Sparkle "/>
    <n v="5161"/>
    <n v="5804"/>
    <s v="Mike Epps"/>
    <n v="7"/>
    <s v="1960s|death|girl group|nightclub|sister"/>
    <s v="http://www.imdb.com/title/tt1876451/?ref_=fn_tt_tt_1"/>
    <n v="48"/>
    <x v="0"/>
    <s v="USA"/>
    <s v="PG-13"/>
    <n v="17000000"/>
    <n v="2012"/>
    <n v="876"/>
    <n v="5.7"/>
    <n v="2.35"/>
    <n v="0"/>
  </r>
  <r>
    <s v="Color"/>
    <x v="1716"/>
    <n v="93"/>
    <n v="116"/>
    <n v="144"/>
    <n v="477"/>
    <s v="Fionnula Flanagan"/>
    <n v="1000"/>
    <n v="69586544"/>
    <s v="Drama"/>
    <s v="Ellen Burstyn"/>
    <s v="Divine Secrets of the Ya-Ya Sisterhood "/>
    <n v="15352"/>
    <n v="3845"/>
    <s v="Matthew Settle"/>
    <n v="4"/>
    <s v="flashback|interview|louisiana|playwright|secret society"/>
    <s v="http://www.imdb.com/title/tt0279778/?ref_=fn_tt_tt_1"/>
    <n v="199"/>
    <x v="0"/>
    <s v="USA"/>
    <s v="PG-13"/>
    <n v="27000000"/>
    <n v="2002"/>
    <n v="482"/>
    <n v="6"/>
    <n v="2.35"/>
    <n v="0"/>
  </r>
  <r>
    <s v="Color"/>
    <x v="2132"/>
    <n v="94"/>
    <n v="116"/>
    <n v="521"/>
    <n v="481"/>
    <s v="Sydney Pollack"/>
    <n v="13000"/>
    <n v="177200000"/>
    <s v="Comedy|Drama|Romance"/>
    <s v="Bill Murray"/>
    <s v="Tootsie "/>
    <n v="77366"/>
    <n v="14701"/>
    <s v="Teri Garr"/>
    <n v="1"/>
    <s v="actor|actress|friend|love|reputation"/>
    <s v="http://www.imdb.com/title/tt0084805/?ref_=fn_tt_tt_1"/>
    <n v="194"/>
    <x v="0"/>
    <s v="USA"/>
    <s v="PG"/>
    <n v="22000000"/>
    <n v="1982"/>
    <n v="521"/>
    <n v="7.4"/>
    <n v="2.35"/>
    <n v="0"/>
  </r>
  <r>
    <s v="Color"/>
    <x v="1179"/>
    <n v="95"/>
    <n v="116"/>
    <n v="460"/>
    <n v="71"/>
    <s v="Elaine Cassidy"/>
    <n v="5000"/>
    <n v="819852"/>
    <s v="Drama|Thriller"/>
    <s v="Bob Hoskins"/>
    <s v="Felicia's Journey "/>
    <n v="6690"/>
    <n v="5426"/>
    <s v="Gerard McSorley"/>
    <n v="0"/>
    <s v="caterer|catering|chef|friend|lawn mower"/>
    <s v="http://www.imdb.com/title/tt0165773/?ref_=fn_tt_tt_1"/>
    <n v="83"/>
    <x v="0"/>
    <s v="Canada"/>
    <s v="PG-13"/>
    <m/>
    <n v="1999"/>
    <n v="203"/>
    <n v="7"/>
    <n v="2.35"/>
    <n v="284"/>
  </r>
  <r>
    <s v="Color"/>
    <x v="2007"/>
    <n v="103"/>
    <n v="116"/>
    <n v="0"/>
    <n v="995"/>
    <s v="Christopher Meloni"/>
    <n v="8000"/>
    <n v="152149590"/>
    <s v="Comedy|Romance"/>
    <s v="Julia Roberts"/>
    <s v="Runaway Bride "/>
    <n v="74274"/>
    <n v="12790"/>
    <s v="Hector Elizondo"/>
    <n v="2"/>
    <s v="bride|columnist|journalist|maryland|wedding"/>
    <s v="http://www.imdb.com/title/tt0163187/?ref_=fn_tt_tt_1"/>
    <n v="255"/>
    <x v="0"/>
    <s v="USA"/>
    <s v="PG"/>
    <n v="70000000"/>
    <n v="1999"/>
    <n v="3000"/>
    <n v="5.5"/>
    <n v="2.35"/>
    <n v="0"/>
  </r>
  <r>
    <s v="Color"/>
    <x v="1248"/>
    <n v="109"/>
    <n v="116"/>
    <n v="212"/>
    <n v="462"/>
    <s v="Estella Warren"/>
    <n v="13000"/>
    <n v="32616869"/>
    <s v="Action|Drama|Sport"/>
    <s v="Sylvester Stallone"/>
    <s v="Driven "/>
    <n v="34435"/>
    <n v="14780"/>
    <s v="Cristián de la Fuente"/>
    <n v="0"/>
    <s v="car race|german|race car|race car driver|rookie"/>
    <s v="http://www.imdb.com/title/tt0132245/?ref_=fn_tt_tt_1"/>
    <n v="346"/>
    <x v="0"/>
    <s v="USA"/>
    <s v="PG-13"/>
    <n v="72000000"/>
    <n v="2001"/>
    <n v="658"/>
    <n v="4.5"/>
    <n v="2.35"/>
    <n v="886"/>
  </r>
  <r>
    <s v="Color"/>
    <x v="1091"/>
    <n v="110"/>
    <n v="116"/>
    <n v="13000"/>
    <n v="118"/>
    <s v="Jean Marsh"/>
    <n v="195"/>
    <m/>
    <s v="Thriller"/>
    <s v="Bernard Cribbins"/>
    <s v="Frenzy "/>
    <n v="30982"/>
    <n v="771"/>
    <s v="Clive Swift"/>
    <n v="0"/>
    <s v="penknife|police|rape|serial killer|united kingdom"/>
    <s v="http://www.imdb.com/title/tt0068611/?ref_=fn_tt_tt_1"/>
    <n v="199"/>
    <x v="0"/>
    <s v="UK"/>
    <s v="R"/>
    <n v="2000000"/>
    <n v="1972"/>
    <n v="146"/>
    <n v="7.5"/>
    <n v="1.85"/>
    <n v="0"/>
  </r>
  <r>
    <s v="Color"/>
    <x v="919"/>
    <n v="110"/>
    <n v="116"/>
    <n v="18"/>
    <n v="249"/>
    <s v="Cary-Hiroyuki Tagawa"/>
    <n v="2000"/>
    <n v="30199105"/>
    <s v="Action|Adventure|Crime|Thriller"/>
    <s v="Michael Biehn"/>
    <s v="The Art of War "/>
    <n v="25346"/>
    <n v="3753"/>
    <s v="Anne Archer"/>
    <n v="0"/>
    <s v="blood splatter|fbi|murder|secretary general|united nations"/>
    <s v="http://www.imdb.com/title/tt0160009/?ref_=fn_tt_tt_1"/>
    <n v="167"/>
    <x v="0"/>
    <s v="USA"/>
    <s v="R"/>
    <n v="40000000"/>
    <n v="2000"/>
    <n v="1000"/>
    <n v="5.7"/>
    <n v="2.35"/>
    <n v="470"/>
  </r>
  <r>
    <s v="Color"/>
    <x v="442"/>
    <n v="113"/>
    <n v="116"/>
    <n v="165"/>
    <n v="475"/>
    <s v="Timothy Hutton"/>
    <n v="577"/>
    <n v="102678089"/>
    <s v="Drama|Mystery|Thriller"/>
    <s v="Daniel von Bargen"/>
    <s v="The General's Daughter "/>
    <n v="42705"/>
    <n v="2321"/>
    <s v="Clarence Williams III"/>
    <n v="0"/>
    <s v="army cid|cover up|military|murder|woman in military"/>
    <s v="http://www.imdb.com/title/tt0144214/?ref_=fn_tt_tt_1"/>
    <n v="274"/>
    <x v="0"/>
    <s v="USA"/>
    <s v="R"/>
    <n v="95000000"/>
    <n v="1999"/>
    <n v="501"/>
    <n v="6.3"/>
    <n v="2.35"/>
    <n v="885"/>
  </r>
  <r>
    <s v="Color"/>
    <x v="2063"/>
    <n v="114"/>
    <n v="116"/>
    <n v="101"/>
    <n v="780"/>
    <s v="Alan Ruck"/>
    <n v="18000"/>
    <n v="121248145"/>
    <s v="Action|Adventure|Crime|Thriller"/>
    <s v="Keanu Reeves"/>
    <s v="Speed "/>
    <n v="260981"/>
    <n v="20966"/>
    <s v="Joe Morton"/>
    <n v="0"/>
    <s v="bomb|bus|elevator|explosive|rescue"/>
    <s v="http://www.imdb.com/title/tt0111257/?ref_=fn_tt_tt_1"/>
    <n v="373"/>
    <x v="0"/>
    <s v="USA"/>
    <s v="R"/>
    <n v="25000000"/>
    <n v="1994"/>
    <n v="946"/>
    <n v="7.2"/>
    <n v="2.35"/>
    <n v="0"/>
  </r>
  <r>
    <s v="Color"/>
    <x v="2133"/>
    <n v="115"/>
    <n v="116"/>
    <n v="13"/>
    <n v="140"/>
    <s v="Dany Boon"/>
    <n v="203"/>
    <n v="1050445"/>
    <s v="Drama|History|Music|Romance|War"/>
    <s v="Gary Lewis"/>
    <s v="Joyeux Noel "/>
    <n v="21394"/>
    <n v="773"/>
    <s v="Ian Richardson"/>
    <n v="0"/>
    <s v="christmas|no man's land|soldier|trench|world war one"/>
    <s v="http://www.imdb.com/title/tt0424205/?ref_=fn_tt_tt_1"/>
    <n v="147"/>
    <x v="5"/>
    <s v="France"/>
    <s v="PG-13"/>
    <n v="22000000"/>
    <n v="2005"/>
    <n v="172"/>
    <n v="7.8"/>
    <n v="2.35"/>
    <n v="11000"/>
  </r>
  <r>
    <s v="Color"/>
    <x v="2072"/>
    <n v="116"/>
    <n v="116"/>
    <n v="150"/>
    <n v="956"/>
    <s v="Abigail Spencer"/>
    <n v="18000"/>
    <n v="6002756"/>
    <s v="Biography|Drama|Sport"/>
    <s v="Gerard Butler"/>
    <s v="Chasing Mavericks "/>
    <n v="24997"/>
    <n v="21200"/>
    <s v="Leven Rambin"/>
    <n v="2"/>
    <s v="box office flop|no opening credits|surfing|two word title|year 1987"/>
    <s v="http://www.imdb.com/title/tt1629757/?ref_=fn_tt_tt_1"/>
    <n v="75"/>
    <x v="0"/>
    <s v="USA"/>
    <s v="PG"/>
    <n v="20000000"/>
    <n v="2012"/>
    <n v="1000"/>
    <n v="7.2"/>
    <n v="1.85"/>
    <n v="13000"/>
  </r>
  <r>
    <s v="Color"/>
    <x v="1939"/>
    <n v="118"/>
    <n v="116"/>
    <n v="453"/>
    <n v="2000"/>
    <s v="Christian Bale"/>
    <n v="24000"/>
    <n v="3335839"/>
    <s v="Action|Crime|Drama|Thriller"/>
    <s v="J.K. Simmons"/>
    <s v="Harsh Times "/>
    <n v="54657"/>
    <n v="50313"/>
    <s v="Noel Gugliemi"/>
    <n v="2"/>
    <s v="blood splatter|friend|lapd|mexican|violence"/>
    <s v="http://www.imdb.com/title/tt0433387/?ref_=fn_tt_tt_1"/>
    <n v="222"/>
    <x v="0"/>
    <s v="USA"/>
    <s v="R"/>
    <n v="2000000"/>
    <n v="2005"/>
    <n v="23000"/>
    <n v="7"/>
    <n v="1.85"/>
    <n v="0"/>
  </r>
  <r>
    <s v="Color"/>
    <x v="2043"/>
    <n v="120"/>
    <n v="116"/>
    <n v="380"/>
    <n v="774"/>
    <s v="Bruce Willis"/>
    <n v="18000"/>
    <n v="40932372"/>
    <s v="Action|Thriller"/>
    <s v="Denzel Washington"/>
    <s v="The Siege "/>
    <n v="58023"/>
    <n v="32563"/>
    <s v="Mark Valley"/>
    <n v="0"/>
    <s v="abduction|martial law|military|new york city|terrorist"/>
    <s v="http://www.imdb.com/title/tt0133952/?ref_=fn_tt_tt_1"/>
    <n v="281"/>
    <x v="0"/>
    <s v="USA"/>
    <s v="R"/>
    <n v="70000000"/>
    <n v="1998"/>
    <n v="13000"/>
    <n v="6.3"/>
    <n v="2.35"/>
    <n v="0"/>
  </r>
  <r>
    <s v="Color"/>
    <x v="429"/>
    <n v="121"/>
    <n v="116"/>
    <n v="44"/>
    <n v="420"/>
    <s v="Ned Beatty"/>
    <n v="593"/>
    <n v="108200000"/>
    <s v="Action|Adventure|Romance|Sci-Fi"/>
    <s v="Margot Kidder"/>
    <s v="Superman II "/>
    <n v="76331"/>
    <n v="2908"/>
    <s v="Jackie Cooper"/>
    <n v="4"/>
    <s v="alien invasion|based on comic book|flying superhero|phantom zone|revenge"/>
    <s v="http://www.imdb.com/title/tt0081573/?ref_=fn_tt_tt_1"/>
    <n v="269"/>
    <x v="0"/>
    <s v="USA"/>
    <s v="PG"/>
    <n v="54000000"/>
    <n v="1980"/>
    <n v="467"/>
    <n v="6.8"/>
    <n v="2.35"/>
    <n v="0"/>
  </r>
  <r>
    <s v="Color"/>
    <x v="1540"/>
    <n v="123"/>
    <n v="116"/>
    <n v="503"/>
    <n v="982"/>
    <s v="Gerard Butler"/>
    <n v="23000"/>
    <n v="19480739"/>
    <s v="Action|Adventure|Sci-Fi"/>
    <s v="Paul Walker"/>
    <s v="Timeline "/>
    <n v="53057"/>
    <n v="43887"/>
    <s v="Ethan Embry"/>
    <n v="0"/>
    <s v="castle|france|professor|student|time machine"/>
    <s v="http://www.imdb.com/title/tt0300556/?ref_=fn_tt_tt_1"/>
    <n v="457"/>
    <x v="0"/>
    <s v="USA"/>
    <s v="PG-13"/>
    <n v="80000000"/>
    <n v="2003"/>
    <n v="18000"/>
    <n v="5.6"/>
    <n v="2.35"/>
    <n v="0"/>
  </r>
  <r>
    <s v="Color"/>
    <x v="169"/>
    <n v="128"/>
    <n v="116"/>
    <n v="541"/>
    <n v="384"/>
    <s v="Brooke Smith"/>
    <n v="12000"/>
    <n v="30157016"/>
    <s v="Action|Adventure|Comedy|Thriller"/>
    <s v="Anthony Hopkins"/>
    <s v="Bad Company "/>
    <n v="39659"/>
    <n v="12993"/>
    <s v="Garcelle Beauvais"/>
    <n v="2"/>
    <s v="cia|cia agent|terrorist|twin|twin brother"/>
    <s v="http://www.imdb.com/title/tt0280486/?ref_=fn_tt_tt_1"/>
    <n v="189"/>
    <x v="0"/>
    <s v="USA"/>
    <s v="PG-13"/>
    <n v="70000000"/>
    <n v="2002"/>
    <n v="405"/>
    <n v="5.6"/>
    <n v="2.35"/>
    <n v="792"/>
  </r>
  <r>
    <s v="Color"/>
    <x v="1935"/>
    <n v="129"/>
    <n v="116"/>
    <n v="415"/>
    <n v="644"/>
    <s v="Laura Harring"/>
    <n v="18000"/>
    <n v="71026631"/>
    <s v="Crime|Drama|Thriller"/>
    <s v="Denzel Washington"/>
    <s v="John Q "/>
    <n v="98899"/>
    <n v="20970"/>
    <s v="Anne Heche"/>
    <n v="1"/>
    <s v="health care|heart transplant|hospital|hostage|insurance"/>
    <s v="http://www.imdb.com/title/tt0251160/?ref_=fn_tt_tt_1"/>
    <n v="394"/>
    <x v="0"/>
    <s v="USA"/>
    <s v="PG-13"/>
    <n v="36000000"/>
    <n v="2002"/>
    <n v="669"/>
    <n v="7"/>
    <n v="1.85"/>
    <n v="0"/>
  </r>
  <r>
    <s v="Color"/>
    <x v="2134"/>
    <n v="132"/>
    <n v="116"/>
    <n v="41"/>
    <n v="541"/>
    <s v="Bruce Greenwood"/>
    <n v="11000"/>
    <n v="30013346"/>
    <s v="Action|Comedy|Crime|Thriller"/>
    <s v="Harrison Ford"/>
    <s v="Hollywood Homicide "/>
    <n v="31293"/>
    <n v="14028"/>
    <s v="Lena Olin"/>
    <n v="2"/>
    <s v="audition|kissing while having sex|machismo|murder|sex"/>
    <s v="http://www.imdb.com/title/tt0329717/?ref_=fn_tt_tt_1"/>
    <n v="254"/>
    <x v="0"/>
    <s v="USA"/>
    <s v="PG-13"/>
    <n v="75000000"/>
    <n v="2003"/>
    <n v="982"/>
    <n v="5.3"/>
    <n v="2.35"/>
    <n v="648"/>
  </r>
  <r>
    <s v="Color"/>
    <x v="997"/>
    <n v="140"/>
    <n v="116"/>
    <n v="80"/>
    <n v="651"/>
    <s v="Adam Goldberg"/>
    <n v="11000"/>
    <n v="105807520"/>
    <s v="Comedy|Romance"/>
    <s v="Matthew McConaughey"/>
    <s v="How to Lose a Guy in 10 Days "/>
    <n v="156717"/>
    <n v="14087"/>
    <s v="Thomas Lennon"/>
    <n v="2"/>
    <s v="advertising executive|diamond|magazine|party|wager"/>
    <s v="http://www.imdb.com/title/tt0251127/?ref_=fn_tt_tt_1"/>
    <n v="357"/>
    <x v="0"/>
    <s v="USA"/>
    <s v="PG-13"/>
    <n v="50000000"/>
    <n v="2003"/>
    <n v="1000"/>
    <n v="6.4"/>
    <n v="1.85"/>
    <n v="0"/>
  </r>
  <r>
    <s v="Color"/>
    <x v="929"/>
    <n v="142"/>
    <n v="116"/>
    <n v="529"/>
    <n v="174"/>
    <s v="Christopher Evan Welch"/>
    <n v="442"/>
    <n v="7156933"/>
    <s v="Comedy|Drama"/>
    <s v="Hope Davis"/>
    <s v="The Hoax "/>
    <n v="14581"/>
    <n v="1134"/>
    <s v="James Biberi"/>
    <n v="0"/>
    <s v="book|fabrication|fake|hoax|manuscript"/>
    <s v="http://www.imdb.com/title/tt0462338/?ref_=fn_tt_tt_1"/>
    <n v="74"/>
    <x v="0"/>
    <s v="USA"/>
    <s v="R"/>
    <n v="25000000"/>
    <n v="2006"/>
    <n v="252"/>
    <n v="6.7"/>
    <n v="1.85"/>
    <n v="348"/>
  </r>
  <r>
    <s v="Color"/>
    <x v="1972"/>
    <n v="148"/>
    <n v="116"/>
    <n v="120"/>
    <n v="664"/>
    <s v="Kirstie Alley"/>
    <n v="12000"/>
    <n v="78900000"/>
    <s v="Action|Adventure|Sci-Fi"/>
    <s v="Leonard Nimoy"/>
    <s v="Star Trek II: The Wrath of Khan "/>
    <n v="91414"/>
    <n v="16539"/>
    <s v="Nichelle Nichols"/>
    <n v="2"/>
    <s v="jamming communications|planet|space station|taunt|trap"/>
    <s v="http://www.imdb.com/title/tt0084726/?ref_=fn_tt_tt_1"/>
    <n v="359"/>
    <x v="0"/>
    <s v="USA"/>
    <s v="PG"/>
    <n v="11000000"/>
    <n v="1982"/>
    <n v="980"/>
    <n v="7.7"/>
    <n v="2.35"/>
    <n v="0"/>
  </r>
  <r>
    <s v="Color"/>
    <x v="862"/>
    <n v="155"/>
    <n v="116"/>
    <n v="101"/>
    <n v="79"/>
    <s v="Tony Cox"/>
    <n v="889"/>
    <n v="90567722"/>
    <s v="Comedy"/>
    <s v="Robert Forster"/>
    <s v="Me, Myself &amp; Irene "/>
    <n v="185878"/>
    <n v="1711"/>
    <s v="Rob Moran"/>
    <n v="1"/>
    <s v="dissociative identity disorder|limousine|multiple personality|police|rhode island"/>
    <s v="http://www.imdb.com/title/tt0183505/?ref_=fn_tt_tt_1"/>
    <n v="481"/>
    <x v="0"/>
    <s v="USA"/>
    <s v="R"/>
    <n v="51000000"/>
    <n v="2000"/>
    <n v="624"/>
    <n v="6.5"/>
    <n v="1.85"/>
    <n v="0"/>
  </r>
  <r>
    <s v="Color"/>
    <x v="1168"/>
    <n v="157"/>
    <n v="116"/>
    <n v="51"/>
    <n v="622"/>
    <s v="Leighton Meester"/>
    <n v="11000"/>
    <n v="36931089"/>
    <s v="Comedy"/>
    <s v="Adam Sandler"/>
    <s v="That's My Boy "/>
    <n v="70681"/>
    <n v="16484"/>
    <s v="Will Forte"/>
    <n v="2"/>
    <s v="argument|reference to vanilla ice|statutory rape|teacher student relationship|teacher student sex"/>
    <s v="http://www.imdb.com/title/tt1232200/?ref_=fn_tt_tt_1"/>
    <n v="198"/>
    <x v="0"/>
    <s v="USA"/>
    <s v="R"/>
    <n v="70000000"/>
    <n v="2012"/>
    <n v="3000"/>
    <n v="5.6"/>
    <n v="2.35"/>
    <n v="12000"/>
  </r>
  <r>
    <s v="Color"/>
    <x v="2135"/>
    <n v="159"/>
    <n v="116"/>
    <n v="153"/>
    <n v="165"/>
    <s v="Paula Jai Parker"/>
    <n v="275"/>
    <n v="22201636"/>
    <s v="Crime|Drama|Music"/>
    <s v="Isaac Hayes"/>
    <s v="Hustle &amp; Flow "/>
    <n v="33567"/>
    <n v="727"/>
    <s v="Elise Neal"/>
    <n v="1"/>
    <s v="baby|friend|hip hop|pimp|stripper"/>
    <s v="http://www.imdb.com/title/tt0410097/?ref_=fn_tt_tt_1"/>
    <n v="206"/>
    <x v="0"/>
    <s v="USA"/>
    <s v="R"/>
    <n v="8000000"/>
    <n v="2005"/>
    <n v="247"/>
    <n v="7.4"/>
    <n v="1.85"/>
    <n v="0"/>
  </r>
  <r>
    <s v="Color"/>
    <x v="1898"/>
    <n v="159"/>
    <n v="116"/>
    <n v="105"/>
    <n v="246"/>
    <s v="Indira Varma"/>
    <n v="844"/>
    <n v="5851188"/>
    <s v="Crime|Mystery|Thriller"/>
    <s v="Charlotte Rampling"/>
    <s v="Basic Instinct 2 "/>
    <n v="31124"/>
    <n v="1899"/>
    <s v="Neil Maskell"/>
    <n v="1"/>
    <s v="drugs|murder|psychiatrist|scotland yard|sex"/>
    <s v="http://www.imdb.com/title/tt0430912/?ref_=fn_tt_tt_1"/>
    <n v="313"/>
    <x v="0"/>
    <s v="UK"/>
    <s v="R"/>
    <n v="70000000"/>
    <n v="2006"/>
    <n v="729"/>
    <n v="4.2"/>
    <n v="2.35"/>
    <n v="764"/>
  </r>
  <r>
    <s v="Color"/>
    <x v="2136"/>
    <n v="167"/>
    <n v="116"/>
    <n v="0"/>
    <n v="116"/>
    <s v="Gano Grills"/>
    <n v="251"/>
    <n v="3300230"/>
    <s v="Action|Crime|Drama|Thriller"/>
    <s v="Henry Silva"/>
    <s v="Ghost Dog: The Way of the Samurai "/>
    <n v="70084"/>
    <n v="675"/>
    <s v="Richard Portnow"/>
    <n v="1"/>
    <s v="african american|code|dog|pigeon|samurai"/>
    <s v="http://www.imdb.com/title/tt0165798/?ref_=fn_tt_tt_1"/>
    <n v="346"/>
    <x v="0"/>
    <s v="France"/>
    <s v="R"/>
    <m/>
    <n v="1999"/>
    <n v="147"/>
    <n v="7.5"/>
    <n v="1.85"/>
    <n v="0"/>
  </r>
  <r>
    <s v="Color"/>
    <x v="2137"/>
    <n v="172"/>
    <n v="116"/>
    <n v="53"/>
    <n v="906"/>
    <s v="LeVar Burton"/>
    <n v="27000"/>
    <n v="43119879"/>
    <s v="Action|Adventure|Sci-Fi|Thriller"/>
    <s v="Tom Hardy"/>
    <s v="Star Trek: Nemesis "/>
    <n v="58450"/>
    <n v="31224"/>
    <s v="Jonathan Frakes"/>
    <n v="0"/>
    <s v="earth|federation|romulan|slave|space"/>
    <s v="http://www.imdb.com/title/tt0253754/?ref_=fn_tt_tt_1"/>
    <n v="842"/>
    <x v="0"/>
    <s v="USA"/>
    <s v="PG-13"/>
    <n v="60000000"/>
    <n v="2002"/>
    <n v="1000"/>
    <n v="6.4"/>
    <n v="2.35"/>
    <n v="0"/>
  </r>
  <r>
    <s v="Color"/>
    <x v="608"/>
    <n v="178"/>
    <n v="116"/>
    <n v="84"/>
    <n v="563"/>
    <s v="Thomas Kretschmann"/>
    <n v="11000"/>
    <n v="77086030"/>
    <s v="Action|War"/>
    <s v="Matthew McConaughey"/>
    <s v="U-571 "/>
    <n v="65297"/>
    <n v="14931"/>
    <s v="David Keith"/>
    <n v="0"/>
    <s v="battle|historically inaccurate|submarine movie|u boat|world war two"/>
    <s v="http://www.imdb.com/title/tt0141926/?ref_=fn_tt_tt_1"/>
    <n v="602"/>
    <x v="0"/>
    <s v="France"/>
    <s v="PG-13"/>
    <n v="62000000"/>
    <n v="2000"/>
    <n v="919"/>
    <n v="6.6"/>
    <n v="2.35"/>
    <n v="0"/>
  </r>
  <r>
    <s v="Color"/>
    <x v="2138"/>
    <n v="186"/>
    <n v="116"/>
    <n v="6"/>
    <n v="212"/>
    <s v="Colin Firth"/>
    <n v="25000"/>
    <n v="4435083"/>
    <s v="Biography|Drama|Romance|War"/>
    <s v="Jeremy Irvine"/>
    <s v="The Railway Man "/>
    <n v="27882"/>
    <n v="39463"/>
    <s v="Sam Reid"/>
    <n v="2"/>
    <s v="japanese soldier|physical torture|pow camp|prisoner of war|reference to adolf hitler"/>
    <s v="http://www.imdb.com/title/tt2058107/?ref_=fn_tt_tt_1"/>
    <n v="119"/>
    <x v="0"/>
    <s v="Australia"/>
    <s v="R"/>
    <n v="18000000"/>
    <n v="2013"/>
    <n v="14000"/>
    <n v="7.1"/>
    <n v="2.35"/>
    <n v="18000"/>
  </r>
  <r>
    <s v="Color"/>
    <x v="585"/>
    <n v="186"/>
    <n v="116"/>
    <n v="0"/>
    <n v="471"/>
    <s v="Bernie Mac"/>
    <n v="11000"/>
    <n v="183405771"/>
    <s v="Crime|Thriller"/>
    <s v="Brad Pitt"/>
    <s v="Ocean's Eleven "/>
    <n v="402645"/>
    <n v="13028"/>
    <s v="Elliott Gould"/>
    <n v="4"/>
    <s v="card dealer|casino|criminal mastermind|recruiting|ulcer"/>
    <s v="http://www.imdb.com/title/tt0240772/?ref_=fn_tt_tt_1"/>
    <n v="845"/>
    <x v="0"/>
    <s v="USA"/>
    <s v="PG-13"/>
    <n v="85000000"/>
    <n v="2001"/>
    <n v="1000"/>
    <n v="7.8"/>
    <n v="2.35"/>
    <n v="0"/>
  </r>
  <r>
    <s v="Color"/>
    <x v="2139"/>
    <n v="189"/>
    <n v="116"/>
    <n v="5"/>
    <n v="748"/>
    <s v="Robert De Niro"/>
    <n v="26000"/>
    <n v="25093607"/>
    <s v="Action|Crime|Thriller"/>
    <s v="Jason Statham"/>
    <s v="Killer Elite "/>
    <n v="105556"/>
    <n v="49608"/>
    <s v="Ben Mendelsohn"/>
    <n v="2"/>
    <s v="australia|death|mentor|revenge|secret society"/>
    <s v="http://www.imdb.com/title/tt1448755/?ref_=fn_tt_tt_1"/>
    <n v="157"/>
    <x v="0"/>
    <s v="UK"/>
    <s v="R"/>
    <n v="35000000"/>
    <n v="2011"/>
    <n v="22000"/>
    <n v="6.5"/>
    <n v="2.35"/>
    <n v="17000"/>
  </r>
  <r>
    <s v="Color"/>
    <x v="1168"/>
    <n v="196"/>
    <n v="116"/>
    <n v="51"/>
    <n v="465"/>
    <s v="Christoph Waltz"/>
    <n v="18000"/>
    <n v="54414716"/>
    <s v="Comedy|Crime"/>
    <s v="Kevin Spacey"/>
    <s v="Horrible Bosses 2 "/>
    <n v="114294"/>
    <n v="30571"/>
    <s v="Lindsay Sloane"/>
    <n v="7"/>
    <s v="kidnapping|reference to franz beckenbauer|scene during end credits|second part|singing in a car"/>
    <s v="http://www.imdb.com/title/tt2170439/?ref_=fn_tt_tt_1"/>
    <n v="187"/>
    <x v="0"/>
    <s v="USA"/>
    <s v="R"/>
    <n v="42000000"/>
    <n v="2014"/>
    <n v="11000"/>
    <n v="6.3"/>
    <n v="2.35"/>
    <n v="12000"/>
  </r>
  <r>
    <s v=" Black and White"/>
    <x v="2135"/>
    <n v="197"/>
    <n v="116"/>
    <n v="153"/>
    <n v="539"/>
    <s v="Michael Raymond-James"/>
    <n v="3000"/>
    <n v="9396487"/>
    <s v="Drama|Music"/>
    <s v="Justin Timberlake"/>
    <s v="Black Snake Moan "/>
    <n v="52421"/>
    <n v="5012"/>
    <s v="S. Epatha Merkerson"/>
    <n v="0"/>
    <s v="breasts|nipples visible through clothing|nudity|rear entry sex|white panties"/>
    <s v="http://www.imdb.com/title/tt0462200/?ref_=fn_tt_tt_1"/>
    <n v="200"/>
    <x v="0"/>
    <s v="USA"/>
    <s v="R"/>
    <n v="15000000"/>
    <n v="2006"/>
    <n v="788"/>
    <n v="7"/>
    <n v="2.35"/>
    <n v="0"/>
  </r>
  <r>
    <s v="Color"/>
    <x v="1181"/>
    <n v="198"/>
    <n v="116"/>
    <n v="0"/>
    <n v="459"/>
    <s v="Thomas F. Wilson"/>
    <n v="1000"/>
    <n v="210609762"/>
    <s v="Adventure|Comedy|Sci-Fi"/>
    <s v="Lea Thompson"/>
    <s v="Back to the Future "/>
    <n v="732212"/>
    <n v="3230"/>
    <s v="J.J. Cohen"/>
    <n v="0"/>
    <s v="clock tower|delorean|future|time travel|time travel comedy"/>
    <s v="http://www.imdb.com/title/tt0088763/?ref_=fn_tt_tt_1"/>
    <n v="809"/>
    <x v="0"/>
    <s v="USA"/>
    <s v="PG"/>
    <n v="19000000"/>
    <n v="1985"/>
    <n v="690"/>
    <n v="8.5"/>
    <n v="1.18"/>
    <n v="39000"/>
  </r>
  <r>
    <s v="Color"/>
    <x v="322"/>
    <n v="200"/>
    <n v="116"/>
    <n v="129"/>
    <n v="782"/>
    <s v="Julia Ormond"/>
    <n v="10000"/>
    <n v="2268296"/>
    <s v="Drama|Thriller"/>
    <s v="Alexander Skarsgård"/>
    <s v="The East "/>
    <n v="41856"/>
    <n v="13180"/>
    <s v="Jason Ritter"/>
    <n v="4"/>
    <s v="anarchist|corporation|greedy institution|vomiting|watching television"/>
    <s v="http://www.imdb.com/title/tt1869716/?ref_=fn_tt_tt_1"/>
    <n v="119"/>
    <x v="0"/>
    <s v="UK"/>
    <s v="PG-13"/>
    <n v="6500000"/>
    <n v="2013"/>
    <n v="918"/>
    <n v="6.9"/>
    <n v="2.35"/>
    <n v="12000"/>
  </r>
  <r>
    <s v="Color"/>
    <x v="330"/>
    <n v="212"/>
    <n v="116"/>
    <n v="0"/>
    <n v="71"/>
    <s v="Roger Jackson"/>
    <n v="287"/>
    <n v="89138076"/>
    <s v="Horror|Mystery"/>
    <s v="Kelly Rutherford"/>
    <s v="Scream 3 "/>
    <n v="98535"/>
    <n v="600"/>
    <s v="Nancy O'Dell"/>
    <n v="4"/>
    <s v="death|ghostface|murder|scream|survivor"/>
    <s v="http://www.imdb.com/title/tt0134084/?ref_=fn_tt_tt_1"/>
    <n v="734"/>
    <x v="0"/>
    <s v="USA"/>
    <s v="R"/>
    <n v="40000000"/>
    <n v="2000"/>
    <n v="157"/>
    <n v="5.5"/>
    <n v="2.35"/>
    <n v="0"/>
  </r>
  <r>
    <s v="Color"/>
    <x v="1773"/>
    <n v="223"/>
    <n v="116"/>
    <n v="0"/>
    <n v="672"/>
    <s v="Michael Wincott"/>
    <n v="1000"/>
    <n v="47748610"/>
    <s v="Action|Horror|Sci-Fi"/>
    <s v="Gary Dourdan"/>
    <s v="Alien: Resurrection "/>
    <n v="170179"/>
    <n v="3090"/>
    <s v="Raymond Cruz"/>
    <n v="0"/>
    <s v="alien|blood|breeding|clone|scientist"/>
    <s v="http://www.imdb.com/title/tt0118583/?ref_=fn_tt_tt_1"/>
    <n v="656"/>
    <x v="0"/>
    <s v="USA"/>
    <s v="R"/>
    <n v="75000000"/>
    <n v="1997"/>
    <n v="720"/>
    <n v="6.3"/>
    <n v="2.35"/>
    <n v="0"/>
  </r>
  <r>
    <s v="Color"/>
    <x v="712"/>
    <n v="234"/>
    <n v="116"/>
    <n v="23"/>
    <n v="110"/>
    <s v="Anthony Hopkins"/>
    <n v="13000"/>
    <n v="53215979"/>
    <s v="Action|Comedy|Crime|Thriller"/>
    <s v="Bruce Willis"/>
    <s v="RED 2 "/>
    <n v="125036"/>
    <n v="25220"/>
    <s v="Garrick Hagon"/>
    <n v="7"/>
    <s v="cia|cia agent|rescue|russian|team"/>
    <s v="http://www.imdb.com/title/tt1821694/?ref_=fn_tt_tt_1"/>
    <n v="205"/>
    <x v="0"/>
    <s v="USA"/>
    <s v="PG-13"/>
    <n v="84000000"/>
    <n v="2013"/>
    <n v="12000"/>
    <n v="6.7"/>
    <n v="2.35"/>
    <n v="22000"/>
  </r>
  <r>
    <s v="Color"/>
    <x v="1337"/>
    <n v="265"/>
    <n v="116"/>
    <n v="285"/>
    <n v="107"/>
    <s v="Will Ferrell"/>
    <n v="12000"/>
    <n v="119219978"/>
    <s v="Action|Comedy|Crime"/>
    <s v="Dwayne Johnson"/>
    <s v="The Other Guys "/>
    <n v="189806"/>
    <n v="20233"/>
    <s v="Derek Jeter"/>
    <n v="2"/>
    <s v="capitalist|detective|investigation|new york city|police"/>
    <s v="http://www.imdb.com/title/tt1386588/?ref_=fn_tt_tt_1"/>
    <n v="316"/>
    <x v="0"/>
    <s v="USA"/>
    <s v="PG-13"/>
    <n v="100000000"/>
    <n v="2010"/>
    <n v="8000"/>
    <n v="6.7"/>
    <n v="2.35"/>
    <n v="16000"/>
  </r>
  <r>
    <s v="Color"/>
    <x v="2047"/>
    <n v="288"/>
    <n v="116"/>
    <n v="108"/>
    <n v="120"/>
    <s v="Sam Shepard"/>
    <n v="23000"/>
    <n v="11326836"/>
    <s v="Crime|Drama|Thriller"/>
    <s v="Christian Bale"/>
    <s v="Out of the Furnace "/>
    <n v="83171"/>
    <n v="24134"/>
    <s v="Dendrie Taylor"/>
    <n v="0"/>
    <s v="ambiguous ending|brother brother relationship|drug dealer|fight club|revenge"/>
    <s v="http://www.imdb.com/title/tt1206543/?ref_=fn_tt_tt_1"/>
    <n v="231"/>
    <x v="0"/>
    <s v="USA"/>
    <s v="R"/>
    <n v="22000000"/>
    <n v="2013"/>
    <n v="820"/>
    <n v="6.8"/>
    <n v="2.35"/>
    <n v="17000"/>
  </r>
  <r>
    <s v="Color"/>
    <x v="2140"/>
    <n v="306"/>
    <n v="116"/>
    <n v="179"/>
    <n v="236"/>
    <s v="Richard Coyle"/>
    <n v="15000"/>
    <n v="90755643"/>
    <s v="Action|Adventure|Fantasy|Romance"/>
    <s v="Jake Gyllenhaal"/>
    <s v="Prince of Persia: The Sands of Time "/>
    <n v="222403"/>
    <n v="16149"/>
    <s v="Reece Ritchie"/>
    <n v="2"/>
    <s v="alamut|dagger|king|persia|princess"/>
    <s v="http://www.imdb.com/title/tt0473075/?ref_=fn_tt_tt_1"/>
    <n v="453"/>
    <x v="0"/>
    <s v="USA"/>
    <s v="PG-13"/>
    <n v="200000000"/>
    <n v="2010"/>
    <n v="567"/>
    <n v="6.6"/>
    <n v="2.35"/>
    <n v="23000"/>
  </r>
  <r>
    <s v="Color"/>
    <x v="243"/>
    <n v="355"/>
    <n v="116"/>
    <n v="473"/>
    <n v="464"/>
    <s v="Jim Parrack"/>
    <n v="833"/>
    <n v="83552429"/>
    <s v="Action|Sci-Fi"/>
    <s v="Noel Fisher"/>
    <s v="Battle Los Angeles "/>
    <n v="154955"/>
    <n v="4001"/>
    <s v="Ramon Rodriguez"/>
    <n v="0"/>
    <s v="alien|extraterrestrial|invasion|marine|mission"/>
    <s v="http://www.imdb.com/title/tt1217613/?ref_=fn_tt_tt_1"/>
    <n v="800"/>
    <x v="0"/>
    <s v="USA"/>
    <s v="PG-13"/>
    <n v="70000000"/>
    <n v="2011"/>
    <n v="697"/>
    <n v="5.8"/>
    <n v="2.35"/>
    <n v="25000"/>
  </r>
  <r>
    <s v="Color"/>
    <x v="566"/>
    <n v="362"/>
    <n v="116"/>
    <n v="0"/>
    <n v="104"/>
    <s v="Elizabeth Debicki"/>
    <n v="15000"/>
    <n v="45434443"/>
    <s v="Action|Adventure|Comedy"/>
    <s v="Henry Cavill"/>
    <s v="The Man from U.N.C.L.E. "/>
    <n v="175960"/>
    <n v="15735"/>
    <s v="Christian Berkel"/>
    <n v="2"/>
    <s v="box office flop|cia agent|criminal organization|kgb agent|nuclear bomb"/>
    <s v="http://www.imdb.com/title/tt1638355/?ref_=fn_tt_tt_1"/>
    <n v="360"/>
    <x v="0"/>
    <s v="USA"/>
    <s v="PG-13"/>
    <n v="75000000"/>
    <n v="2015"/>
    <n v="509"/>
    <n v="7.3"/>
    <n v="2.35"/>
    <n v="43000"/>
  </r>
  <r>
    <s v="Color"/>
    <x v="1758"/>
    <n v="366"/>
    <n v="116"/>
    <n v="16000"/>
    <n v="198"/>
    <s v="Dreama Walker"/>
    <n v="16000"/>
    <n v="148085755"/>
    <s v="Drama"/>
    <s v="Clint Eastwood"/>
    <s v="Gran Torino "/>
    <n v="561773"/>
    <n v="17347"/>
    <s v="Ahney Her"/>
    <n v="0"/>
    <s v="gang|gang rape|hmong|teenager|widower"/>
    <s v="http://www.imdb.com/title/tt1205489/?ref_=fn_tt_tt_1"/>
    <n v="871"/>
    <x v="0"/>
    <s v="USA"/>
    <s v="R"/>
    <n v="33000000"/>
    <n v="2008"/>
    <n v="601"/>
    <n v="8.1999999999999993"/>
    <n v="2.35"/>
    <n v="28000"/>
  </r>
  <r>
    <s v="Color"/>
    <x v="335"/>
    <n v="390"/>
    <n v="116"/>
    <n v="198"/>
    <n v="884"/>
    <s v="Dylan Minnette"/>
    <n v="17000"/>
    <n v="12134420"/>
    <s v="Drama|Fantasy|Horror|Mystery"/>
    <s v="Chloë Grace Moretz"/>
    <s v="Let Me In "/>
    <n v="92237"/>
    <n v="20258"/>
    <s v="Kodi Smit-McPhee"/>
    <n v="0"/>
    <s v="blood|boy|night|school|vampire"/>
    <s v="http://www.imdb.com/title/tt1228987/?ref_=fn_tt_tt_1"/>
    <n v="366"/>
    <x v="0"/>
    <s v="UK"/>
    <s v="R"/>
    <n v="20000000"/>
    <n v="2010"/>
    <n v="1000"/>
    <n v="7.2"/>
    <n v="2.35"/>
    <n v="25000"/>
  </r>
  <r>
    <s v="Color"/>
    <x v="2141"/>
    <n v="392"/>
    <n v="116"/>
    <n v="0"/>
    <n v="513"/>
    <s v="Yaphet Kotto"/>
    <n v="1000"/>
    <n v="78900000"/>
    <s v="Horror|Sci-Fi"/>
    <s v="Tom Skerritt"/>
    <s v="Alien "/>
    <n v="563827"/>
    <n v="2524"/>
    <s v="Bolaji Badejo"/>
    <n v="0"/>
    <s v="alien|creature|future|outer space|spaceship"/>
    <s v="http://www.imdb.com/title/tt0078748/?ref_=fn_tt_tt_1"/>
    <n v="1110"/>
    <x v="0"/>
    <s v="UK"/>
    <s v="R"/>
    <n v="11000000"/>
    <n v="1979"/>
    <n v="581"/>
    <n v="8.5"/>
    <n v="2.35"/>
    <n v="23000"/>
  </r>
  <r>
    <s v="Color"/>
    <x v="1872"/>
    <n v="401"/>
    <n v="116"/>
    <n v="14000"/>
    <n v="807"/>
    <s v="Lisa Ann Walter"/>
    <n v="10000"/>
    <n v="234277056"/>
    <s v="Adventure|Sci-Fi|Thriller"/>
    <s v="Tom Cruise"/>
    <s v="War of the Worlds "/>
    <n v="334345"/>
    <n v="12758"/>
    <s v="Rick Gonzalez"/>
    <n v="0"/>
    <s v="alien|fight|storm|survival|tripod"/>
    <s v="http://www.imdb.com/title/tt0407304/?ref_=fn_tt_tt_1"/>
    <n v="2741"/>
    <x v="0"/>
    <s v="USA"/>
    <s v="PG-13"/>
    <n v="132000000"/>
    <n v="2005"/>
    <n v="1000"/>
    <n v="6.5"/>
    <n v="1.85"/>
    <n v="0"/>
  </r>
  <r>
    <s v="Color"/>
    <x v="834"/>
    <n v="410"/>
    <n v="116"/>
    <n v="737"/>
    <n v="141"/>
    <s v="Jack McGee"/>
    <n v="23000"/>
    <n v="93571803"/>
    <s v="Biography|Drama|Sport"/>
    <s v="Christian Bale"/>
    <s v="The Fighter "/>
    <n v="275869"/>
    <n v="23811"/>
    <s v="Melissa McMeekin"/>
    <n v="2"/>
    <s v="boxer|boxing|boxing match|crack cocaine|lowell massachusetts"/>
    <s v="http://www.imdb.com/title/tt0964517/?ref_=fn_tt_tt_1"/>
    <n v="389"/>
    <x v="0"/>
    <s v="USA"/>
    <s v="R"/>
    <n v="25000000"/>
    <n v="2010"/>
    <n v="238"/>
    <n v="7.9"/>
    <n v="2.35"/>
    <n v="36000"/>
  </r>
  <r>
    <s v="Color"/>
    <x v="682"/>
    <n v="464"/>
    <n v="116"/>
    <n v="176"/>
    <n v="322"/>
    <s v="Kate McKinnon"/>
    <n v="783"/>
    <n v="118099659"/>
    <s v="Action|Comedy|Fantasy|Sci-Fi"/>
    <s v="Ed Begley Jr."/>
    <s v="Ghostbusters "/>
    <n v="69757"/>
    <n v="2097"/>
    <s v="Zach Woods"/>
    <n v="4"/>
    <s v="ghost|ghostbuster|ghostbusters|male objectification|reboot"/>
    <s v="http://www.imdb.com/title/tt1289401/?ref_=fn_tt_tt_1"/>
    <n v="1211"/>
    <x v="0"/>
    <s v="USA"/>
    <s v="PG-13"/>
    <n v="144000000"/>
    <n v="2016"/>
    <n v="370"/>
    <n v="5.5"/>
    <n v="2.35"/>
    <n v="62000"/>
  </r>
  <r>
    <s v="Color"/>
    <x v="682"/>
    <n v="464"/>
    <n v="116"/>
    <n v="176"/>
    <n v="322"/>
    <s v="Kate McKinnon"/>
    <n v="783"/>
    <n v="118099659"/>
    <s v="Action|Comedy|Fantasy|Sci-Fi"/>
    <s v="Ed Begley Jr."/>
    <s v="Ghostbusters "/>
    <n v="69790"/>
    <n v="2097"/>
    <s v="Zach Woods"/>
    <n v="4"/>
    <s v="ghost|ghostbuster|ghostbusters|male objectification|reboot"/>
    <s v="http://www.imdb.com/title/tt1289401/?ref_=fn_tt_tt_1"/>
    <n v="1211"/>
    <x v="0"/>
    <s v="USA"/>
    <s v="PG-13"/>
    <n v="144000000"/>
    <n v="2016"/>
    <n v="370"/>
    <n v="5.5"/>
    <n v="2.35"/>
    <n v="62000"/>
  </r>
  <r>
    <s v="Color"/>
    <x v="392"/>
    <n v="18"/>
    <n v="117"/>
    <n v="84"/>
    <n v="275"/>
    <s v="Louise Fletcher"/>
    <n v="861"/>
    <n v="379643"/>
    <s v="Drama"/>
    <s v="Henry Thomas"/>
    <s v="The Last Sin Eater "/>
    <n v="1573"/>
    <n v="2161"/>
    <s v="A.J. Buckley"/>
    <n v="0"/>
    <s v="1850s|christian film|dark secret|funeral|sin eater"/>
    <s v="http://www.imdb.com/title/tt0810928/?ref_=fn_tt_tt_1"/>
    <n v="29"/>
    <x v="0"/>
    <s v="USA"/>
    <s v="PG-13"/>
    <n v="2200000"/>
    <n v="2007"/>
    <n v="425"/>
    <n v="5.9"/>
    <n v="1.85"/>
    <n v="285"/>
  </r>
  <r>
    <s v="Color"/>
    <x v="2142"/>
    <n v="19"/>
    <n v="117"/>
    <n v="69"/>
    <n v="87"/>
    <s v="Stephen Dillane"/>
    <n v="898"/>
    <n v="821997"/>
    <s v="Drama|Romance"/>
    <s v="Vanessa Redgrave"/>
    <s v="Déjà Vu "/>
    <n v="666"/>
    <n v="1753"/>
    <s v="Michael Brandon"/>
    <n v="0"/>
    <s v="american|love|pin|ruby|stranger"/>
    <s v="http://www.imdb.com/title/tt0119033/?ref_=fn_tt_tt_1"/>
    <n v="40"/>
    <x v="0"/>
    <s v="USA"/>
    <s v="PG-13"/>
    <m/>
    <n v="1997"/>
    <n v="577"/>
    <n v="7"/>
    <n v="1.85"/>
    <n v="91"/>
  </r>
  <r>
    <s v="Color"/>
    <x v="2143"/>
    <n v="21"/>
    <n v="117"/>
    <n v="71"/>
    <n v="42"/>
    <s v="Donovan Scott"/>
    <n v="433"/>
    <m/>
    <s v="Adventure|Fantasy"/>
    <s v="Tanya Roberts"/>
    <s v="Sheena "/>
    <n v="3334"/>
    <n v="611"/>
    <s v="Ted Wass"/>
    <n v="1"/>
    <s v="chimpanzee|elephant|jungle|mercenary|shaman"/>
    <s v="http://www.imdb.com/title/tt0088103/?ref_=fn_tt_tt_1"/>
    <n v="52"/>
    <x v="0"/>
    <s v="UK"/>
    <s v="PG"/>
    <n v="25000000"/>
    <n v="1984"/>
    <n v="54"/>
    <n v="4.8"/>
    <n v="2.35"/>
    <n v="739"/>
  </r>
  <r>
    <s v="Color"/>
    <x v="262"/>
    <n v="21"/>
    <n v="117"/>
    <n v="71"/>
    <n v="547"/>
    <s v="Eartha Kitt"/>
    <n v="723"/>
    <n v="70100000"/>
    <s v="Comedy|Drama|Romance"/>
    <s v="John Witherspoon"/>
    <s v="Boomerang "/>
    <n v="20183"/>
    <n v="3841"/>
    <s v="Geoffrey Holder"/>
    <n v="1"/>
    <s v="advertising|battle of the sexes|dating|one word title|womanizer"/>
    <s v="http://www.imdb.com/title/tt0103859/?ref_=fn_tt_tt_1"/>
    <n v="41"/>
    <x v="0"/>
    <s v="USA"/>
    <s v="R"/>
    <n v="40000000"/>
    <n v="1992"/>
    <n v="558"/>
    <n v="5.4"/>
    <n v="1.85"/>
    <n v="0"/>
  </r>
  <r>
    <s v="Color"/>
    <x v="2144"/>
    <n v="28"/>
    <n v="117"/>
    <n v="162"/>
    <n v="745"/>
    <s v="Monica Potter"/>
    <n v="2000"/>
    <n v="777423"/>
    <s v="Biography|Drama|Sport"/>
    <s v="Billy Burke"/>
    <s v="Without Limits "/>
    <n v="5841"/>
    <n v="4351"/>
    <s v="Billy Crudup"/>
    <n v="0"/>
    <s v="car crash|coach|death|oregon|university of oregon"/>
    <s v="http://www.imdb.com/title/tt0119934/?ref_=fn_tt_tt_1"/>
    <n v="57"/>
    <x v="0"/>
    <s v="USA"/>
    <s v="PG-13"/>
    <n v="25000000"/>
    <n v="1998"/>
    <n v="878"/>
    <n v="7.2"/>
    <n v="2.35"/>
    <n v="942"/>
  </r>
  <r>
    <s v="Color"/>
    <x v="1062"/>
    <n v="37"/>
    <n v="117"/>
    <n v="17"/>
    <n v="912"/>
    <s v="Chris Brown"/>
    <n v="1000"/>
    <n v="49121934"/>
    <s v="Comedy|Drama|Romance"/>
    <s v="Mekhi Phifer"/>
    <s v="This Christmas "/>
    <n v="6528"/>
    <n v="6554"/>
    <s v="Loretta Devine"/>
    <n v="9"/>
    <s v="christmas|family home|musician|piano|secret"/>
    <s v="http://www.imdb.com/title/tt0937375/?ref_=fn_tt_tt_1"/>
    <n v="32"/>
    <x v="0"/>
    <s v="USA"/>
    <s v="PG-13"/>
    <n v="13000000"/>
    <n v="2007"/>
    <n v="997"/>
    <n v="6.1"/>
    <n v="2.35"/>
    <n v="0"/>
  </r>
  <r>
    <s v="Color"/>
    <x v="324"/>
    <n v="38"/>
    <n v="117"/>
    <n v="160"/>
    <n v="898"/>
    <s v="Jane Fonda"/>
    <n v="11000"/>
    <m/>
    <s v="Drama"/>
    <s v="Meryl Streep"/>
    <s v="Julia "/>
    <n v="6454"/>
    <n v="15604"/>
    <s v="Vanessa Redgrave"/>
    <n v="2"/>
    <s v="1930s|female protagonist|nazi|romantic friendship|writer"/>
    <s v="http://www.imdb.com/title/tt0076245/?ref_=fn_tt_tt_1"/>
    <n v="44"/>
    <x v="0"/>
    <s v="USA"/>
    <s v="PG"/>
    <n v="7840000"/>
    <n v="1977"/>
    <n v="949"/>
    <n v="7.4"/>
    <n v="1.85"/>
    <n v="733"/>
  </r>
  <r>
    <s v="Color"/>
    <x v="941"/>
    <n v="43"/>
    <n v="117"/>
    <n v="11000"/>
    <n v="451"/>
    <s v="Brian Doyle-Murray"/>
    <n v="905"/>
    <n v="20101861"/>
    <s v="Comedy|Romance|Sci-Fi"/>
    <s v="John de Lancie"/>
    <s v="Multiplicity "/>
    <n v="24757"/>
    <n v="2348"/>
    <s v="Obba Babatundé"/>
    <n v="0"/>
    <s v="clone|cloning|construction|same actor playing two characters simultaneously on screen|year 1996"/>
    <s v="http://www.imdb.com/title/tt0117108/?ref_=fn_tt_tt_1"/>
    <n v="81"/>
    <x v="0"/>
    <s v="USA"/>
    <s v="PG-13"/>
    <n v="45000000"/>
    <n v="1996"/>
    <n v="484"/>
    <n v="6"/>
    <n v="2.35"/>
    <n v="0"/>
  </r>
  <r>
    <s v="Color"/>
    <x v="1004"/>
    <n v="47"/>
    <n v="117"/>
    <n v="176"/>
    <n v="308"/>
    <s v="Polly Walker"/>
    <n v="11000"/>
    <n v="83287363"/>
    <s v="Action|Thriller"/>
    <s v="Harrison Ford"/>
    <s v="Patriot Games "/>
    <n v="81442"/>
    <n v="12757"/>
    <s v="Patrick Bergin"/>
    <n v="1"/>
    <s v="analyst|cia|ira|terrorist|terrorist attack"/>
    <s v="http://www.imdb.com/title/tt0105112/?ref_=fn_tt_tt_1"/>
    <n v="137"/>
    <x v="0"/>
    <s v="USA"/>
    <s v="R"/>
    <n v="45000000"/>
    <n v="1992"/>
    <n v="530"/>
    <n v="6.9"/>
    <n v="2.35"/>
    <n v="0"/>
  </r>
  <r>
    <s v="Color"/>
    <x v="2145"/>
    <n v="49"/>
    <n v="117"/>
    <n v="138"/>
    <n v="416"/>
    <s v="Bai Ling"/>
    <n v="908"/>
    <n v="134904"/>
    <s v="Comedy|Drama|Romance|Sport"/>
    <s v="Scout Taylor-Compton"/>
    <s v="Love Ranch "/>
    <n v="2395"/>
    <n v="3204"/>
    <s v="Gil Birmingham"/>
    <n v="9"/>
    <s v="argentine|brothel|cancer|female full frontal nudity|fight"/>
    <s v="http://www.imdb.com/title/tt1125929/?ref_=fn_tt_tt_1"/>
    <n v="17"/>
    <x v="0"/>
    <s v="USA"/>
    <s v="R"/>
    <n v="25000000"/>
    <n v="2010"/>
    <n v="581"/>
    <n v="5.7"/>
    <n v="1.78"/>
    <n v="636"/>
  </r>
  <r>
    <s v="Color"/>
    <x v="2146"/>
    <n v="50"/>
    <n v="117"/>
    <n v="2"/>
    <n v="21"/>
    <s v="Shawn Yue"/>
    <n v="149"/>
    <m/>
    <s v="Action"/>
    <s v="Woo-sung Jung"/>
    <s v="Reign of Assassins "/>
    <n v="6069"/>
    <n v="243"/>
    <s v="Kelly Lin"/>
    <n v="2"/>
    <s v="martial arts|sword fight|wuxia"/>
    <s v="http://www.imdb.com/title/tt1460743/?ref_=fn_tt_tt_1"/>
    <n v="34"/>
    <x v="13"/>
    <s v="China"/>
    <s v="R"/>
    <n v="12000000"/>
    <n v="2010"/>
    <n v="32"/>
    <n v="6.9"/>
    <n v="2.35"/>
    <n v="1000"/>
  </r>
  <r>
    <s v="Color"/>
    <x v="1077"/>
    <n v="51"/>
    <n v="117"/>
    <n v="31"/>
    <n v="210"/>
    <s v="Rumer Willis"/>
    <n v="2000"/>
    <n v="32800000"/>
    <s v="Comedy|Crime|Drama|Thriller"/>
    <s v="Demi Moore"/>
    <s v="Striptease "/>
    <n v="34896"/>
    <n v="3016"/>
    <s v="Paul Guilfoyle"/>
    <n v="1"/>
    <s v="bouncer|breasts|congressman|private dancer|stripper"/>
    <s v="http://www.imdb.com/title/tt0117765/?ref_=fn_tt_tt_1"/>
    <n v="118"/>
    <x v="0"/>
    <s v="USA"/>
    <s v="R"/>
    <n v="40000000"/>
    <n v="1996"/>
    <n v="472"/>
    <n v="4.3"/>
    <n v="1.85"/>
    <n v="877"/>
  </r>
  <r>
    <s v="Color"/>
    <x v="1096"/>
    <n v="52"/>
    <n v="117"/>
    <n v="425"/>
    <n v="901"/>
    <s v="Harold Ramis"/>
    <n v="13000"/>
    <n v="85300000"/>
    <s v="Action|Comedy|War"/>
    <s v="Bill Murray"/>
    <s v="Stripes "/>
    <n v="48629"/>
    <n v="27378"/>
    <s v="Judge Reinhold"/>
    <n v="1"/>
    <s v="army|boot camp|breasts|graduation|rescue"/>
    <s v="http://www.imdb.com/title/tt0083131/?ref_=fn_tt_tt_1"/>
    <n v="134"/>
    <x v="0"/>
    <s v="USA"/>
    <s v="R"/>
    <n v="10000000"/>
    <n v="1981"/>
    <n v="11000"/>
    <n v="6.9"/>
    <n v="1.85"/>
    <n v="0"/>
  </r>
  <r>
    <s v="Color"/>
    <x v="2147"/>
    <n v="55"/>
    <n v="117"/>
    <n v="133"/>
    <n v="86"/>
    <s v="Omar Metwally"/>
    <n v="471"/>
    <m/>
    <s v="Drama|Romance"/>
    <s v="Alexandra Maria Lara"/>
    <s v="The City of Your Final Destination "/>
    <n v="2311"/>
    <n v="858"/>
    <s v="Diego Velazquez"/>
    <n v="1"/>
    <s v="child|student|university|widow|writer"/>
    <s v="http://www.imdb.com/title/tt0896923/?ref_=fn_tt_tt_1"/>
    <n v="25"/>
    <x v="0"/>
    <s v="USA"/>
    <s v="PG-13"/>
    <n v="8300000"/>
    <n v="2009"/>
    <n v="277"/>
    <n v="6.4"/>
    <n v="1.85"/>
    <n v="638"/>
  </r>
  <r>
    <s v="Color"/>
    <x v="2147"/>
    <n v="55"/>
    <n v="117"/>
    <n v="133"/>
    <n v="249"/>
    <s v="Rupert Graves"/>
    <n v="687"/>
    <n v="20966644"/>
    <s v="Drama|Romance"/>
    <s v="Julian Sands"/>
    <s v="A Room with a View "/>
    <n v="29610"/>
    <n v="1665"/>
    <s v="Denholm Elliott"/>
    <n v="0"/>
    <s v="male nudity|male pubic hair|nude bathing|piano|pubic hair"/>
    <s v="http://www.imdb.com/title/tt0091867/?ref_=fn_tt_tt_1"/>
    <n v="94"/>
    <x v="0"/>
    <s v="UK"/>
    <s v="Unrated"/>
    <n v="3000000"/>
    <n v="1985"/>
    <n v="443"/>
    <n v="7.4"/>
    <n v="1.66"/>
    <n v="0"/>
  </r>
  <r>
    <s v="Color"/>
    <x v="862"/>
    <n v="62"/>
    <n v="117"/>
    <n v="101"/>
    <n v="743"/>
    <s v="Lin Shaye"/>
    <n v="13000"/>
    <n v="24944213"/>
    <s v="Comedy|Sport"/>
    <s v="Bill Murray"/>
    <s v="Kingpin "/>
    <n v="63459"/>
    <n v="16937"/>
    <s v="Richard Tyson"/>
    <n v="2"/>
    <s v="amish|bowling|on the road|rubber hand|tournament"/>
    <s v="http://www.imdb.com/title/tt0116778/?ref_=fn_tt_tt_1"/>
    <n v="185"/>
    <x v="0"/>
    <s v="USA"/>
    <s v="PG-13"/>
    <n v="27000000"/>
    <n v="1996"/>
    <n v="852"/>
    <n v="6.9"/>
    <n v="2.35"/>
    <n v="3000"/>
  </r>
  <r>
    <s v="Color"/>
    <x v="2148"/>
    <n v="62"/>
    <n v="117"/>
    <n v="160"/>
    <n v="55"/>
    <s v="Joan Plowright"/>
    <n v="718"/>
    <n v="14348123"/>
    <s v="Comedy|Drama|War"/>
    <s v="Lily Tomlin"/>
    <s v="Tea with Mussolini "/>
    <n v="9323"/>
    <n v="1148"/>
    <s v="Paolo Seganti"/>
    <n v="6"/>
    <s v="ambassador|american|art|english|italy"/>
    <s v="http://www.imdb.com/title/tt0120857/?ref_=fn_tt_tt_1"/>
    <n v="157"/>
    <x v="0"/>
    <s v="Italy"/>
    <s v="PG"/>
    <n v="12000000"/>
    <n v="1999"/>
    <n v="330"/>
    <n v="6.9"/>
    <n v="1.85"/>
    <n v="970"/>
  </r>
  <r>
    <s v="Color"/>
    <x v="1985"/>
    <n v="71"/>
    <n v="117"/>
    <n v="17000"/>
    <n v="476"/>
    <s v="Levon Helm"/>
    <n v="725"/>
    <n v="321952"/>
    <s v="Documentary|Music"/>
    <s v="Ringo Starr"/>
    <s v="The Last Waltz "/>
    <n v="12611"/>
    <n v="2783"/>
    <s v="Bob Dylan"/>
    <n v="0"/>
    <s v="band|final concert|guitar|interview|thanksgiving"/>
    <s v="http://www.imdb.com/title/tt0077838/?ref_=fn_tt_tt_1"/>
    <n v="113"/>
    <x v="0"/>
    <s v="USA"/>
    <s v="PG"/>
    <m/>
    <n v="1978"/>
    <n v="572"/>
    <n v="8.1999999999999993"/>
    <n v="1.85"/>
    <n v="0"/>
  </r>
  <r>
    <s v="Color"/>
    <x v="2149"/>
    <n v="76"/>
    <n v="117"/>
    <n v="13"/>
    <n v="415"/>
    <s v="Kevin Zegers"/>
    <n v="5000"/>
    <m/>
    <s v="Drama|Thriller"/>
    <s v="Jim Sturgess"/>
    <s v="Fifty Dead Men Walking "/>
    <n v="9585"/>
    <n v="7637"/>
    <s v="Michael McElhatton"/>
    <n v="1"/>
    <s v="1980s|ira|near death experience|title directed by female|what happened to epilogue"/>
    <s v="http://www.imdb.com/title/tt1097643/?ref_=fn_tt_tt_1"/>
    <n v="38"/>
    <x v="0"/>
    <s v="UK"/>
    <s v="R"/>
    <n v="6000000"/>
    <n v="2008"/>
    <n v="2000"/>
    <n v="6.9"/>
    <n v="2.35"/>
    <n v="0"/>
  </r>
  <r>
    <s v="Color"/>
    <x v="1383"/>
    <n v="83"/>
    <n v="117"/>
    <n v="78"/>
    <n v="238"/>
    <s v="Suzie Steen"/>
    <n v="989"/>
    <n v="4806750"/>
    <s v="Biography|Drama|Music|Romance"/>
    <s v="Bruce Greenwood"/>
    <s v="Mao's Last Dancer "/>
    <n v="6091"/>
    <n v="1598"/>
    <s v="Aden Young"/>
    <n v="0"/>
    <s v="ballet|beijing|dancer|love|village"/>
    <s v="http://www.imdb.com/title/tt1071812/?ref_=fn_tt_tt_1"/>
    <n v="53"/>
    <x v="0"/>
    <s v="Australia"/>
    <s v="PG"/>
    <m/>
    <n v="2009"/>
    <n v="258"/>
    <n v="7.4"/>
    <n v="1.85"/>
    <n v="0"/>
  </r>
  <r>
    <s v="Color"/>
    <x v="2140"/>
    <n v="84"/>
    <n v="117"/>
    <n v="179"/>
    <n v="239"/>
    <s v="James Fleet"/>
    <n v="1000"/>
    <n v="52700832"/>
    <s v="Comedy|Drama|Romance"/>
    <s v="Kristin Scott Thomas"/>
    <s v="Four Weddings and a Funeral "/>
    <n v="107923"/>
    <n v="1862"/>
    <s v="Simon Callow"/>
    <n v="4"/>
    <s v="1990s|chick flick|funeral|gay relationship|wedding"/>
    <s v="http://www.imdb.com/title/tt0109831/?ref_=fn_tt_tt_1"/>
    <n v="197"/>
    <x v="0"/>
    <s v="UK"/>
    <s v="R"/>
    <n v="4500000"/>
    <n v="1994"/>
    <n v="398"/>
    <n v="7.1"/>
    <n v="1.66"/>
    <n v="0"/>
  </r>
  <r>
    <s v="Color"/>
    <x v="2150"/>
    <n v="89"/>
    <n v="117"/>
    <n v="0"/>
    <n v="322"/>
    <s v="Terry Kinney"/>
    <n v="855"/>
    <n v="72455275"/>
    <s v="Action|Adventure|Drama|Romance|War"/>
    <s v="Wes Studi"/>
    <s v="The Last of the Mohicans "/>
    <n v="113068"/>
    <n v="2144"/>
    <s v="Eric Schweig"/>
    <n v="1"/>
    <s v="18th century|based on novel|colonel|french and indian war|revenge"/>
    <s v="http://www.imdb.com/title/tt0104691/?ref_=fn_tt_tt_1"/>
    <n v="382"/>
    <x v="0"/>
    <s v="USA"/>
    <s v="R"/>
    <n v="40000000"/>
    <n v="1992"/>
    <n v="363"/>
    <n v="7.8"/>
    <n v="2.35"/>
    <n v="0"/>
  </r>
  <r>
    <s v="Color"/>
    <x v="1953"/>
    <n v="91"/>
    <n v="117"/>
    <n v="375"/>
    <n v="31"/>
    <s v="Lisa Ray"/>
    <n v="1000"/>
    <n v="3222857"/>
    <s v="Drama|Romance"/>
    <s v="John Abraham"/>
    <s v="Water "/>
    <n v="12560"/>
    <n v="1394"/>
    <s v="Seema Biswas"/>
    <n v="0"/>
    <s v="ashram|india|love|tradition|widow"/>
    <s v="http://www.imdb.com/title/tt0240200/?ref_=fn_tt_tt_1"/>
    <n v="147"/>
    <x v="21"/>
    <s v="Canada"/>
    <s v="PG-13"/>
    <m/>
    <n v="2005"/>
    <n v="329"/>
    <n v="7.8"/>
    <n v="2.35"/>
    <n v="0"/>
  </r>
  <r>
    <s v="Color"/>
    <x v="1536"/>
    <n v="95"/>
    <n v="117"/>
    <n v="93"/>
    <n v="904"/>
    <s v="Harold Perrineau"/>
    <n v="12000"/>
    <n v="27779888"/>
    <s v="Action|Adventure|Drama|Thriller"/>
    <s v="Anthony Hopkins"/>
    <s v="The Edge "/>
    <n v="55913"/>
    <n v="14831"/>
    <s v="Bart the Bear"/>
    <n v="2"/>
    <s v="bear|billionaire|crash|survival tactics|wilderness"/>
    <s v="http://www.imdb.com/title/tt0119051/?ref_=fn_tt_tt_1"/>
    <n v="182"/>
    <x v="0"/>
    <s v="USA"/>
    <s v="R"/>
    <m/>
    <n v="1997"/>
    <n v="1000"/>
    <n v="6.9"/>
    <n v="2.35"/>
    <n v="0"/>
  </r>
  <r>
    <s v="Color"/>
    <x v="283"/>
    <n v="98"/>
    <n v="117"/>
    <n v="260"/>
    <n v="441"/>
    <s v="Bill Duke"/>
    <n v="1000"/>
    <n v="30981850"/>
    <s v="Biography|Crime|Drama|Music"/>
    <s v="50 Cent"/>
    <s v="Get Rich or Die Tryin' "/>
    <n v="35834"/>
    <n v="3969"/>
    <s v="Marc John Jefferies"/>
    <n v="0"/>
    <s v="male frontal nudity|male pubic hair|prison|pubic hair|violence"/>
    <s v="http://www.imdb.com/title/tt0430308/?ref_=fn_tt_tt_1"/>
    <n v="284"/>
    <x v="0"/>
    <s v="USA"/>
    <s v="R"/>
    <n v="40000000"/>
    <n v="2005"/>
    <n v="1000"/>
    <n v="5"/>
    <n v="2.35"/>
    <n v="0"/>
  </r>
  <r>
    <s v=" Black and White"/>
    <x v="1843"/>
    <n v="106"/>
    <n v="117"/>
    <n v="99"/>
    <n v="165"/>
    <s v="Zane Holtz"/>
    <n v="596"/>
    <n v="67325559"/>
    <s v="Adventure|Comedy|Drama|Family|Mystery"/>
    <s v="Tim Blake Nelson"/>
    <s v="Holes "/>
    <n v="58222"/>
    <n v="1293"/>
    <s v="Ski Carr"/>
    <n v="0"/>
    <s v="bad luck|camp|curse|digging|hole"/>
    <s v="http://www.imdb.com/title/tt0311289/?ref_=fn_tt_tt_1"/>
    <n v="331"/>
    <x v="0"/>
    <s v="USA"/>
    <s v="PG"/>
    <n v="20000000"/>
    <n v="2003"/>
    <n v="265"/>
    <n v="7.1"/>
    <n v="1.85"/>
    <n v="0"/>
  </r>
  <r>
    <s v="Color"/>
    <x v="2151"/>
    <n v="121"/>
    <n v="117"/>
    <n v="18000"/>
    <n v="543"/>
    <s v="Kevin Connolly"/>
    <n v="18000"/>
    <n v="21078145"/>
    <s v="Biography|Drama"/>
    <s v="Denzel Washington"/>
    <s v="Antwone Fisher "/>
    <n v="26493"/>
    <n v="20456"/>
    <s v="Derek Luke"/>
    <n v="0"/>
    <s v="black american|extortion|navy|psychiatrist|sailor"/>
    <s v="http://www.imdb.com/title/tt0168786/?ref_=fn_tt_tt_1"/>
    <n v="159"/>
    <x v="0"/>
    <s v="USA"/>
    <s v="PG-13"/>
    <n v="12500000"/>
    <n v="2002"/>
    <n v="638"/>
    <n v="7.3"/>
    <n v="2.35"/>
    <n v="0"/>
  </r>
  <r>
    <s v="Color"/>
    <x v="2152"/>
    <n v="130"/>
    <n v="117"/>
    <n v="43"/>
    <n v="244"/>
    <s v="Burt Kwouk"/>
    <n v="742"/>
    <n v="43100000"/>
    <s v="Action|Adventure|Thriller"/>
    <s v="Donald Pleasence"/>
    <s v="You Only Live Twice "/>
    <n v="75280"/>
    <n v="2127"/>
    <s v="Desmond Llewelyn"/>
    <n v="0"/>
    <s v="faked death|japan|japanese|poison|secret headquarters"/>
    <s v="http://www.imdb.com/title/tt0062512/?ref_=fn_tt_tt_1"/>
    <n v="267"/>
    <x v="0"/>
    <s v="UK"/>
    <s v="Approved"/>
    <n v="9500000"/>
    <n v="1967"/>
    <n v="462"/>
    <n v="6.9"/>
    <n v="2.35"/>
    <n v="0"/>
  </r>
  <r>
    <s v="Color"/>
    <x v="1147"/>
    <n v="135"/>
    <n v="117"/>
    <n v="19"/>
    <n v="461"/>
    <s v="Cinda McCain"/>
    <n v="3000"/>
    <n v="20218921"/>
    <s v="Drama|Music"/>
    <s v="Leighton Meester"/>
    <s v="Country Strong "/>
    <n v="14814"/>
    <n v="4204"/>
    <s v="Tim McGraw"/>
    <n v="4"/>
    <s v="country music|panties|pink panties|relapse|songwriter"/>
    <s v="http://www.imdb.com/title/tt1555064/?ref_=fn_tt_tt_1"/>
    <n v="114"/>
    <x v="0"/>
    <s v="Official site"/>
    <s v="PG-13"/>
    <n v="15000000"/>
    <n v="2010"/>
    <n v="646"/>
    <n v="6.3"/>
    <n v="2.35"/>
    <n v="0"/>
  </r>
  <r>
    <s v="Color"/>
    <x v="2140"/>
    <n v="141"/>
    <n v="117"/>
    <n v="179"/>
    <n v="403"/>
    <s v="Kirsten Dunst"/>
    <n v="8000"/>
    <n v="63695760"/>
    <s v="Drama"/>
    <s v="Julia Roberts"/>
    <s v="Mona Lisa Smile "/>
    <n v="61490"/>
    <n v="12850"/>
    <s v="Marian Seldes"/>
    <n v="1"/>
    <s v="art|college|school|student|wellesley college"/>
    <s v="http://www.imdb.com/title/tt0304415/?ref_=fn_tt_tt_1"/>
    <n v="264"/>
    <x v="0"/>
    <s v="USA"/>
    <s v="PG-13"/>
    <n v="65000000"/>
    <n v="2003"/>
    <n v="4000"/>
    <n v="6.4"/>
    <n v="1.85"/>
    <n v="0"/>
  </r>
  <r>
    <s v="Color"/>
    <x v="1859"/>
    <n v="144"/>
    <n v="117"/>
    <n v="69"/>
    <n v="1000"/>
    <s v="Josh Charles"/>
    <n v="10000"/>
    <n v="116643346"/>
    <s v="Action|Adventure|Crime|Thriller"/>
    <s v="Jeremy Renner"/>
    <s v="S.W.A.T. "/>
    <n v="119807"/>
    <n v="14486"/>
    <s v="LL Cool J"/>
    <n v="1"/>
    <s v="hostage|police|prison|swat team|training"/>
    <s v="http://www.imdb.com/title/tt0257076/?ref_=fn_tt_tt_1"/>
    <n v="340"/>
    <x v="0"/>
    <s v="USA"/>
    <s v="PG-13"/>
    <n v="80000000"/>
    <n v="2003"/>
    <n v="1000"/>
    <n v="6"/>
    <n v="2.35"/>
    <n v="0"/>
  </r>
  <r>
    <s v="Color"/>
    <x v="2141"/>
    <n v="147"/>
    <n v="117"/>
    <n v="0"/>
    <n v="567"/>
    <s v="Albert Finney"/>
    <n v="883"/>
    <n v="7458269"/>
    <s v="Comedy|Drama|Romance"/>
    <s v="Archie Panjabi"/>
    <s v="A Good Year "/>
    <n v="70698"/>
    <n v="3611"/>
    <s v="Richard Coyle"/>
    <n v="1"/>
    <s v="based on novel|inheritance|provence|uncle|wine"/>
    <s v="http://www.imdb.com/title/tt0401445/?ref_=fn_tt_tt_1"/>
    <n v="196"/>
    <x v="0"/>
    <s v="USA"/>
    <s v="PG-13"/>
    <n v="35000000"/>
    <n v="2006"/>
    <n v="883"/>
    <n v="6.9"/>
    <n v="2.35"/>
    <n v="9000"/>
  </r>
  <r>
    <s v="Color"/>
    <x v="2153"/>
    <n v="151"/>
    <n v="117"/>
    <n v="20"/>
    <n v="783"/>
    <s v="Ari Graynor"/>
    <n v="11000"/>
    <n v="13987482"/>
    <s v="Comedy|Romance"/>
    <s v="Chris Evans"/>
    <s v="What's Your Number? "/>
    <n v="58957"/>
    <n v="15713"/>
    <s v="Ed Begley Jr."/>
    <n v="1"/>
    <s v="ex boyfriend|morning after|prince charming|quarrel|womanizer"/>
    <s v="http://www.imdb.com/title/tt0770703/?ref_=fn_tt_tt_1"/>
    <n v="91"/>
    <x v="0"/>
    <s v="USA"/>
    <s v="R"/>
    <n v="20000000"/>
    <n v="2011"/>
    <n v="904"/>
    <n v="6"/>
    <n v="1.85"/>
    <n v="0"/>
  </r>
  <r>
    <s v="Color"/>
    <x v="2154"/>
    <n v="155"/>
    <n v="117"/>
    <n v="89"/>
    <n v="442"/>
    <s v="Spencer Treat Clark"/>
    <n v="12000"/>
    <n v="24362501"/>
    <s v="Crime|Drama|Thriller"/>
    <s v="Jeff Bridges"/>
    <s v="Arlington Road "/>
    <n v="69980"/>
    <n v="13576"/>
    <s v="Hope Davis"/>
    <n v="1"/>
    <s v="death|fbi|fbi agent|neighbor|professor"/>
    <s v="http://www.imdb.com/title/tt0137363/?ref_=fn_tt_tt_1"/>
    <n v="591"/>
    <x v="0"/>
    <s v="USA"/>
    <s v="R"/>
    <n v="21500000"/>
    <n v="1999"/>
    <n v="541"/>
    <n v="7.2"/>
    <n v="2.35"/>
    <n v="0"/>
  </r>
  <r>
    <s v="Color"/>
    <x v="2063"/>
    <n v="157"/>
    <n v="117"/>
    <n v="101"/>
    <n v="3000"/>
    <s v="Angelina Jolie Pitt"/>
    <n v="18000"/>
    <n v="65653758"/>
    <s v="Action|Adventure|Fantasy"/>
    <s v="Gerard Butler"/>
    <s v="Lara Croft Tomb Raider: The Cradle of Life "/>
    <n v="102747"/>
    <n v="33154"/>
    <s v="Djimon Hounsou"/>
    <n v="1"/>
    <s v="duology|female hero|female lead|orb|pandora's box"/>
    <s v="http://www.imdb.com/title/tt0325703/?ref_=fn_tt_tt_1"/>
    <n v="316"/>
    <x v="0"/>
    <s v="USA"/>
    <s v="PG-13"/>
    <n v="95000000"/>
    <n v="2003"/>
    <n v="11000"/>
    <n v="5.5"/>
    <n v="2.35"/>
    <n v="0"/>
  </r>
  <r>
    <s v="Color"/>
    <x v="692"/>
    <n v="173"/>
    <n v="117"/>
    <n v="153"/>
    <n v="734"/>
    <s v="Adam Sandler"/>
    <n v="35000"/>
    <n v="46280507"/>
    <s v="Comedy|Romance"/>
    <s v="Bella Thorne"/>
    <s v="Blended "/>
    <n v="87165"/>
    <n v="49743"/>
    <s v="Joel McHale"/>
    <n v="0"/>
    <s v="blind date|children|date|daughter|son"/>
    <s v="http://www.imdb.com/title/tt1086772/?ref_=fn_tt_tt_1"/>
    <n v="184"/>
    <x v="0"/>
    <s v="USA"/>
    <s v="PG-13"/>
    <n v="40000000"/>
    <n v="2014"/>
    <n v="11000"/>
    <n v="6.5"/>
    <n v="1.85"/>
    <n v="12000"/>
  </r>
  <r>
    <s v="Color"/>
    <x v="1827"/>
    <n v="178"/>
    <n v="117"/>
    <n v="44"/>
    <n v="531"/>
    <s v="Abraham Benrubi"/>
    <n v="788"/>
    <n v="27550735"/>
    <s v="Action|Drama|History|Thriller"/>
    <s v="Michael Raymond-James"/>
    <s v="The Finest Hours "/>
    <n v="27481"/>
    <n v="3524"/>
    <s v="Graham McTavish"/>
    <n v="0"/>
    <s v="1950s|coast guard|oil tanker|sinking ship|survival"/>
    <s v="http://www.imdb.com/title/tt2025690/?ref_=fn_tt_tt_1"/>
    <n v="113"/>
    <x v="0"/>
    <s v="USA"/>
    <s v="PG-13"/>
    <m/>
    <n v="2016"/>
    <n v="562"/>
    <n v="6.8"/>
    <n v="2.35"/>
    <n v="12000"/>
  </r>
  <r>
    <s v="Color"/>
    <x v="1831"/>
    <n v="178"/>
    <n v="117"/>
    <n v="763"/>
    <n v="523"/>
    <s v="Derek Luke"/>
    <n v="16000"/>
    <n v="12276810"/>
    <s v="Action|Mystery|Sci-Fi|Thriller"/>
    <s v="Ryan Reynolds"/>
    <s v="Self/less "/>
    <n v="57674"/>
    <n v="17847"/>
    <s v="Sandra Ellis Lafferty"/>
    <n v="0"/>
    <s v="cancer|elderly man|funeral|medical|transhumanism"/>
    <s v="http://www.imdb.com/title/tt2140379/?ref_=fn_tt_tt_1"/>
    <n v="126"/>
    <x v="0"/>
    <s v="USA"/>
    <s v="PG-13"/>
    <n v="26000000"/>
    <n v="2015"/>
    <n v="543"/>
    <n v="6.5"/>
    <n v="2.35"/>
    <n v="11000"/>
  </r>
  <r>
    <s v="Color"/>
    <x v="1776"/>
    <n v="201"/>
    <n v="117"/>
    <n v="125"/>
    <n v="168"/>
    <s v="Kurt Fuller"/>
    <n v="10000"/>
    <n v="162586036"/>
    <s v="Biography|Drama"/>
    <s v="Will Smith"/>
    <s v="The Pursuit of Happyness "/>
    <n v="338383"/>
    <n v="11036"/>
    <s v="James Karen"/>
    <n v="0"/>
    <s v="bus|intern|internship|salesman|stockbroker"/>
    <s v="http://www.imdb.com/title/tt0454921/?ref_=fn_tt_tt_1"/>
    <n v="611"/>
    <x v="0"/>
    <s v="USA"/>
    <s v="PG-13"/>
    <n v="55000000"/>
    <n v="2006"/>
    <n v="617"/>
    <n v="8"/>
    <n v="2.35"/>
    <n v="32000"/>
  </r>
  <r>
    <s v="Color"/>
    <x v="53"/>
    <n v="204"/>
    <n v="117"/>
    <n v="221"/>
    <n v="503"/>
    <s v="Bailee Madison"/>
    <n v="11000"/>
    <n v="103028109"/>
    <s v="Comedy|Romance"/>
    <s v="Adam Sandler"/>
    <s v="Just Go with It "/>
    <n v="172878"/>
    <n v="16325"/>
    <s v="Kevin Nealon"/>
    <n v="1"/>
    <s v="chick flick|hawaii|love|plastic surgeon|woman wearing a string bikini"/>
    <s v="http://www.imdb.com/title/tt1564367/?ref_=fn_tt_tt_1"/>
    <n v="203"/>
    <x v="0"/>
    <s v="USA"/>
    <s v="PG-13"/>
    <n v="80000000"/>
    <n v="2011"/>
    <n v="3000"/>
    <n v="6.4"/>
    <n v="1.85"/>
    <n v="19000"/>
  </r>
  <r>
    <s v="Color"/>
    <x v="2016"/>
    <n v="210"/>
    <n v="117"/>
    <n v="456"/>
    <n v="569"/>
    <s v="Stephen Root"/>
    <n v="21000"/>
    <n v="31670931"/>
    <s v="Biography|Drama|Music"/>
    <s v="Robert Downey Jr."/>
    <s v="The Soloist "/>
    <n v="44099"/>
    <n v="23745"/>
    <s v="Rachael Harris"/>
    <n v="0"/>
    <s v="columnist|journalist|los angeles times|musician|wearing a traffic cone as a hat"/>
    <s v="http://www.imdb.com/title/tt0821642/?ref_=fn_tt_tt_1"/>
    <n v="143"/>
    <x v="0"/>
    <s v="UK"/>
    <s v="PG-13"/>
    <n v="60000000"/>
    <n v="2009"/>
    <n v="939"/>
    <n v="6.7"/>
    <n v="2.35"/>
    <n v="0"/>
  </r>
  <r>
    <s v="Color"/>
    <x v="1006"/>
    <n v="219"/>
    <n v="117"/>
    <n v="163"/>
    <n v="260"/>
    <s v="Elijah Kelley"/>
    <n v="719"/>
    <n v="118823091"/>
    <s v="Comedy|Drama|Family|Music|Musical|Romance"/>
    <s v="Jerry Stiller"/>
    <s v="Hairspray "/>
    <n v="98693"/>
    <n v="1673"/>
    <s v="Paul Dooley"/>
    <n v="9"/>
    <s v="audition|best friend|dance|friend|tv dance show"/>
    <s v="http://www.imdb.com/title/tt0427327/?ref_=fn_tt_tt_1"/>
    <n v="401"/>
    <x v="0"/>
    <s v="USA"/>
    <s v="PG"/>
    <n v="75000000"/>
    <n v="2007"/>
    <n v="339"/>
    <n v="6.7"/>
    <n v="2.35"/>
    <n v="0"/>
  </r>
  <r>
    <s v="Color"/>
    <x v="1983"/>
    <n v="222"/>
    <n v="117"/>
    <n v="115"/>
    <n v="97"/>
    <s v="Oleg Taktarov"/>
    <n v="3000"/>
    <n v="28563179"/>
    <s v="Crime|Drama|Thriller"/>
    <s v="Robert Duvall"/>
    <s v="We Own the Night "/>
    <n v="72693"/>
    <n v="3681"/>
    <s v="Antoni Corone"/>
    <n v="4"/>
    <s v="arrest|drugs|loyalty|raid|violence"/>
    <s v="http://www.imdb.com/title/tt0498399/?ref_=fn_tt_tt_1"/>
    <n v="199"/>
    <x v="0"/>
    <s v="USA"/>
    <s v="R"/>
    <n v="21000000"/>
    <n v="2007"/>
    <n v="327"/>
    <n v="6.9"/>
    <n v="1.85"/>
    <n v="0"/>
  </r>
  <r>
    <s v="Color"/>
    <x v="2049"/>
    <n v="224"/>
    <n v="117"/>
    <n v="0"/>
    <n v="845"/>
    <s v="Thomas Kretschmann"/>
    <n v="12000"/>
    <n v="81645152"/>
    <s v="Action|Horror|Sci-Fi|Thriller"/>
    <s v="Norman Reedus"/>
    <s v="Blade II "/>
    <n v="158267"/>
    <n v="15371"/>
    <s v="Tony Curran"/>
    <n v="1"/>
    <s v="blade the character|cult film|mutation|vampire|warrior"/>
    <s v="http://www.imdb.com/title/tt0187738/?ref_=fn_tt_tt_1"/>
    <n v="559"/>
    <x v="0"/>
    <s v="USA"/>
    <s v="R"/>
    <n v="54000000"/>
    <n v="2002"/>
    <n v="919"/>
    <n v="6.7"/>
    <n v="1.85"/>
    <n v="0"/>
  </r>
  <r>
    <s v="Color"/>
    <x v="1347"/>
    <n v="226"/>
    <n v="117"/>
    <n v="0"/>
    <n v="818"/>
    <s v="Jennifer Jason Leigh"/>
    <n v="15000"/>
    <n v="104054514"/>
    <s v="Crime|Drama|Thriller"/>
    <s v="Tom Hanks"/>
    <s v="Road to Perdition "/>
    <n v="200359"/>
    <n v="16828"/>
    <s v="Liam Aiken"/>
    <n v="0"/>
    <s v="1930s|blood|gun|on the run|revenge"/>
    <s v="http://www.imdb.com/title/tt0257044/?ref_=fn_tt_tt_1"/>
    <n v="1009"/>
    <x v="0"/>
    <s v="USA"/>
    <s v="R"/>
    <n v="80000000"/>
    <n v="2002"/>
    <n v="1000"/>
    <n v="7.7"/>
    <n v="2.35"/>
    <n v="0"/>
  </r>
  <r>
    <s v="Color"/>
    <x v="440"/>
    <n v="232"/>
    <n v="117"/>
    <n v="234"/>
    <n v="919"/>
    <s v="Gary Cole"/>
    <n v="11000"/>
    <n v="87341380"/>
    <s v="Action|Comedy|Crime"/>
    <s v="James Franco"/>
    <s v="Pineapple Express "/>
    <n v="255257"/>
    <n v="15590"/>
    <s v="Rosie Perez"/>
    <n v="3"/>
    <s v="murder|paranoia|process server|roach|stoner"/>
    <s v="http://www.imdb.com/title/tt0910936/?ref_=fn_tt_tt_1"/>
    <n v="374"/>
    <x v="0"/>
    <s v="USA"/>
    <s v="R"/>
    <n v="27000000"/>
    <n v="2008"/>
    <n v="989"/>
    <n v="7"/>
    <n v="2.35"/>
    <n v="0"/>
  </r>
  <r>
    <s v="Color"/>
    <x v="440"/>
    <n v="232"/>
    <n v="117"/>
    <n v="234"/>
    <n v="221"/>
    <s v="Tye Sheridan"/>
    <n v="12000"/>
    <n v="371897"/>
    <s v="Drama"/>
    <s v="Nicolas Cage"/>
    <s v="Joe "/>
    <n v="36494"/>
    <n v="13607"/>
    <s v="Ronnie Gene Blevins"/>
    <n v="2"/>
    <s v="alcoholic|cigarette smoking|father son relationship|teenage boy|woods"/>
    <s v="http://www.imdb.com/title/tt2382396/?ref_=fn_tt_tt_1"/>
    <n v="118"/>
    <x v="0"/>
    <s v="USA"/>
    <s v="R"/>
    <n v="4000000"/>
    <n v="2013"/>
    <n v="1000"/>
    <n v="6.9"/>
    <n v="2.35"/>
    <n v="11000"/>
  </r>
  <r>
    <s v="Color"/>
    <x v="1492"/>
    <n v="249"/>
    <n v="117"/>
    <n v="0"/>
    <n v="12000"/>
    <s v="Jeff Bridges"/>
    <n v="22000"/>
    <n v="17439163"/>
    <s v="Comedy|Crime"/>
    <s v="Philip Seymour Hoffman"/>
    <s v="The Big Lebowski "/>
    <n v="537419"/>
    <n v="47728"/>
    <s v="Steve Buscemi"/>
    <n v="1"/>
    <s v="death|drug|nihilism|rug|white russian"/>
    <s v="http://www.imdb.com/title/tt0118715/?ref_=fn_tt_tt_1"/>
    <n v="1028"/>
    <x v="0"/>
    <s v="USA"/>
    <s v="R"/>
    <n v="15000000"/>
    <n v="1998"/>
    <n v="12000"/>
    <n v="8.1999999999999993"/>
    <n v="1.85"/>
    <n v="35000"/>
  </r>
  <r>
    <s v="Color"/>
    <x v="1872"/>
    <n v="252"/>
    <n v="117"/>
    <n v="14000"/>
    <n v="358"/>
    <s v="Penelope Wilton"/>
    <n v="535"/>
    <n v="52792307"/>
    <s v="Adventure|Family|Fantasy"/>
    <s v="Mark Rylance"/>
    <s v="The BFG "/>
    <n v="12572"/>
    <n v="1950"/>
    <s v="Rafe Spall"/>
    <n v="0"/>
    <s v="cannibal|evil brother|giant|london england|queen"/>
    <s v="http://www.imdb.com/title/tt3691740/?ref_=fn_tt_tt_1"/>
    <n v="106"/>
    <x v="0"/>
    <s v="UK"/>
    <s v="PG"/>
    <n v="140000000"/>
    <n v="2016"/>
    <n v="400"/>
    <n v="6.8"/>
    <n v="2.35"/>
    <n v="27000"/>
  </r>
  <r>
    <s v="Color"/>
    <x v="46"/>
    <n v="256"/>
    <n v="117"/>
    <n v="487"/>
    <n v="769"/>
    <s v="Cheech Marin"/>
    <n v="1000"/>
    <n v="244052771"/>
    <s v="Adventure|Animation|Comedy|Family|Sport"/>
    <s v="John Ratzenberger"/>
    <s v="Cars "/>
    <n v="263853"/>
    <n v="4905"/>
    <s v="George Carlin"/>
    <n v="0"/>
    <s v="car|desert|route 66|tow truck|truck"/>
    <s v="http://www.imdb.com/title/tt0317219/?ref_=fn_tt_tt_1"/>
    <n v="584"/>
    <x v="0"/>
    <s v="USA"/>
    <s v="G"/>
    <n v="120000000"/>
    <n v="2006"/>
    <n v="843"/>
    <n v="7.2"/>
    <n v="2.35"/>
    <n v="0"/>
  </r>
  <r>
    <s v="Color"/>
    <x v="2155"/>
    <n v="258"/>
    <n v="117"/>
    <n v="258"/>
    <n v="896"/>
    <s v="Ray Winstone"/>
    <n v="2000"/>
    <n v="43290977"/>
    <s v="Crime|Drama|Mystery|Thriller"/>
    <s v="Bojana Novakovic"/>
    <s v="Edge of Darkness "/>
    <n v="75201"/>
    <n v="7053"/>
    <s v="Denis O'Hare"/>
    <n v="1"/>
    <s v="activist|detective|father daughter relationship|investigation|vigilantism"/>
    <s v="http://www.imdb.com/title/tt1226273/?ref_=fn_tt_tt_1"/>
    <n v="256"/>
    <x v="0"/>
    <s v="UK"/>
    <s v="R"/>
    <n v="80000000"/>
    <n v="2010"/>
    <n v="1000"/>
    <n v="6.6"/>
    <n v="2.35"/>
    <n v="0"/>
  </r>
  <r>
    <s v="Color"/>
    <x v="797"/>
    <n v="283"/>
    <n v="117"/>
    <n v="446"/>
    <n v="877"/>
    <s v="Marc Blucas"/>
    <n v="10000"/>
    <n v="76418654"/>
    <s v="Action|Comedy|Romance"/>
    <s v="Tom Cruise"/>
    <s v="Knight and Day "/>
    <n v="148280"/>
    <n v="12731"/>
    <s v="Jordi Mollà"/>
    <n v="0"/>
    <s v="chase|fbi|garage|spy|surveillance"/>
    <s v="http://www.imdb.com/title/tt1013743/?ref_=fn_tt_tt_1"/>
    <n v="348"/>
    <x v="0"/>
    <s v="USA"/>
    <s v="PG-13"/>
    <n v="117000000"/>
    <n v="2010"/>
    <n v="973"/>
    <n v="6.3"/>
    <n v="2.35"/>
    <n v="11000"/>
  </r>
  <r>
    <s v="Color"/>
    <x v="2141"/>
    <n v="302"/>
    <n v="117"/>
    <n v="0"/>
    <n v="521"/>
    <s v="Sean Young"/>
    <n v="11000"/>
    <n v="27000000"/>
    <s v="Sci-Fi|Thriller"/>
    <s v="Harrison Ford"/>
    <s v="Blade Runner "/>
    <n v="461609"/>
    <n v="13877"/>
    <s v="M. Emmet Walsh"/>
    <n v="2"/>
    <s v="artificial intelligence|human android relationship|megacorporation|police detective|tech noir"/>
    <s v="http://www.imdb.com/title/tt0083658/?ref_=fn_tt_tt_1"/>
    <n v="1168"/>
    <x v="0"/>
    <s v="USA"/>
    <s v="R"/>
    <n v="28000000"/>
    <n v="1982"/>
    <n v="759"/>
    <n v="8.1999999999999993"/>
    <n v="2.35"/>
    <n v="34000"/>
  </r>
  <r>
    <s v="Color"/>
    <x v="1775"/>
    <n v="408"/>
    <n v="117"/>
    <n v="248"/>
    <n v="726"/>
    <s v="Frank Grillo"/>
    <n v="14000"/>
    <n v="51533608"/>
    <s v="Action|Adventure|Drama|Thriller"/>
    <s v="Liam Neeson"/>
    <s v="The Grey "/>
    <n v="203111"/>
    <n v="16606"/>
    <s v="James Badge Dale"/>
    <n v="1"/>
    <s v="alaska|leadership|snow|survival|wilderness"/>
    <s v="http://www.imdb.com/title/tt1601913/?ref_=fn_tt_tt_1"/>
    <n v="755"/>
    <x v="0"/>
    <s v="USA"/>
    <s v="R"/>
    <n v="25000000"/>
    <n v="2011"/>
    <n v="798"/>
    <n v="6.8"/>
    <n v="2.35"/>
    <n v="32000"/>
  </r>
  <r>
    <s v="Color"/>
    <x v="1779"/>
    <n v="447"/>
    <n v="117"/>
    <n v="905"/>
    <n v="385"/>
    <s v="Deborah Twiss"/>
    <n v="553"/>
    <n v="48043505"/>
    <s v="Action|Comedy"/>
    <s v="Elizabeth McGovern"/>
    <s v="Kick-Ass "/>
    <n v="435864"/>
    <n v="2357"/>
    <s v="Michael Rispoli"/>
    <n v="1"/>
    <s v="comic book|female killer|hit in the crotch|narrated by character|reference to batman"/>
    <s v="http://www.imdb.com/title/tt1250777/?ref_=fn_tt_tt_1"/>
    <n v="801"/>
    <x v="0"/>
    <s v="UK"/>
    <s v="R"/>
    <n v="30000000"/>
    <n v="2010"/>
    <n v="488"/>
    <n v="7.7"/>
    <n v="2.35"/>
    <n v="36000"/>
  </r>
  <r>
    <s v="Color"/>
    <x v="1561"/>
    <n v="460"/>
    <n v="117"/>
    <n v="0"/>
    <n v="447"/>
    <s v="Michael Fassbender"/>
    <n v="18000"/>
    <n v="210592590"/>
    <s v="Action|Drama|Fantasy|War"/>
    <s v="Gerard Butler"/>
    <s v="300 "/>
    <n v="607235"/>
    <n v="32360"/>
    <s v="Vincent Regan"/>
    <n v="0"/>
    <s v="battle|epic|greece|spartan|warrior"/>
    <s v="http://www.imdb.com/title/tt0416449/?ref_=fn_tt_tt_1"/>
    <n v="2073"/>
    <x v="0"/>
    <s v="USA"/>
    <s v="R"/>
    <n v="65000000"/>
    <n v="2006"/>
    <n v="13000"/>
    <n v="7.7"/>
    <n v="2.35"/>
    <n v="13000"/>
  </r>
  <r>
    <s v="Color"/>
    <x v="1495"/>
    <n v="471"/>
    <n v="117"/>
    <n v="212"/>
    <n v="896"/>
    <s v="Jennifer Garner"/>
    <n v="11000"/>
    <n v="27296514"/>
    <s v="Biography|Drama"/>
    <s v="Matthew McConaughey"/>
    <s v="Dallas Buyers Club "/>
    <n v="326494"/>
    <n v="17738"/>
    <s v="Denis O'Hare"/>
    <n v="0"/>
    <s v="drugs|fda|gay community|hiv|homophobia"/>
    <s v="http://www.imdb.com/title/tt0790636/?ref_=fn_tt_tt_1"/>
    <n v="340"/>
    <x v="0"/>
    <s v="USA"/>
    <s v="R"/>
    <n v="5000000"/>
    <n v="2013"/>
    <n v="3000"/>
    <n v="8"/>
    <n v="2.35"/>
    <n v="65000"/>
  </r>
  <r>
    <s v="Color"/>
    <x v="2116"/>
    <n v="492"/>
    <n v="117"/>
    <n v="294"/>
    <n v="1000"/>
    <s v="Abbie Cornish"/>
    <n v="10000"/>
    <n v="58607007"/>
    <s v="Action|Crime|Sci-Fi|Thriller"/>
    <s v="Gary Oldman"/>
    <s v="RoboCop "/>
    <n v="182899"/>
    <n v="14161"/>
    <s v="Jennifer Ehle"/>
    <n v="0"/>
    <s v="law enforcement|police|robocop|robot|technology"/>
    <s v="http://www.imdb.com/title/tt1234721/?ref_=fn_tt_tt_1"/>
    <n v="630"/>
    <x v="0"/>
    <s v="USA"/>
    <s v="PG-13"/>
    <n v="100000000"/>
    <n v="2014"/>
    <n v="2000"/>
    <n v="6.2"/>
    <n v="2.35"/>
    <n v="60000"/>
  </r>
  <r>
    <s v="Color"/>
    <x v="2116"/>
    <n v="492"/>
    <n v="117"/>
    <n v="294"/>
    <n v="1000"/>
    <s v="Abbie Cornish"/>
    <n v="10000"/>
    <n v="58607007"/>
    <s v="Action|Crime|Sci-Fi|Thriller"/>
    <s v="Gary Oldman"/>
    <s v="RoboCop "/>
    <n v="182910"/>
    <n v="14160"/>
    <s v="Jennifer Ehle"/>
    <n v="0"/>
    <s v="law enforcement|police|robocop|robot|technology"/>
    <s v="http://www.imdb.com/title/tt1234721/?ref_=fn_tt_tt_1"/>
    <n v="630"/>
    <x v="0"/>
    <s v="USA"/>
    <s v="PG-13"/>
    <n v="100000000"/>
    <n v="2014"/>
    <n v="2000"/>
    <n v="6.2"/>
    <n v="2.35"/>
    <n v="60000"/>
  </r>
  <r>
    <s v="Color"/>
    <x v="1333"/>
    <n v="517"/>
    <n v="117"/>
    <n v="235"/>
    <n v="680"/>
    <s v="Hayley Atwell"/>
    <n v="2000"/>
    <n v="180191634"/>
    <s v="Action|Adventure|Comedy|Sci-Fi"/>
    <s v="Judy Greer"/>
    <s v="Ant-Man "/>
    <n v="313866"/>
    <n v="5730"/>
    <s v="T.I."/>
    <n v="6"/>
    <s v="ant|chinatown san francisco|heist|sabotage|vault"/>
    <s v="http://www.imdb.com/title/tt0478970/?ref_=fn_tt_tt_1"/>
    <n v="549"/>
    <x v="0"/>
    <s v="USA"/>
    <s v="PG-13"/>
    <n v="130000000"/>
    <n v="2015"/>
    <n v="2000"/>
    <n v="7.4"/>
    <n v="1.85"/>
    <n v="61000"/>
  </r>
  <r>
    <s v="Color"/>
    <x v="2156"/>
    <n v="534"/>
    <n v="117"/>
    <n v="66"/>
    <n v="85"/>
    <s v="Michael Papajohn"/>
    <n v="15000"/>
    <n v="32279955"/>
    <s v="Crime|Drama|Thriller"/>
    <s v="Jake Gyllenhaal"/>
    <s v="Nightcrawler "/>
    <n v="293304"/>
    <n v="15554"/>
    <s v="James Huang"/>
    <n v="1"/>
    <s v="employer employee relationship|ethics|journalism|sociopath|tv news"/>
    <s v="http://www.imdb.com/title/tt2872718/?ref_=fn_tt_tt_1"/>
    <n v="552"/>
    <x v="0"/>
    <s v="USA"/>
    <s v="R"/>
    <n v="8500000"/>
    <n v="2014"/>
    <n v="241"/>
    <n v="7.9"/>
    <n v="2.35"/>
    <n v="65000"/>
  </r>
  <r>
    <s v="Color"/>
    <x v="2157"/>
    <n v="2"/>
    <n v="118"/>
    <n v="76"/>
    <n v="249"/>
    <s v="William Hootkins"/>
    <n v="902"/>
    <n v="800000"/>
    <s v="Adventure|Mystery|Thriller"/>
    <s v="Frank Langella"/>
    <s v="Sphinx "/>
    <n v="892"/>
    <n v="2079"/>
    <s v="John Gielgud"/>
    <n v="0"/>
    <s v="bat|curse|egyptologist|mummy|murder"/>
    <s v="http://www.imdb.com/title/tt0083113/?ref_=fn_tt_tt_1"/>
    <n v="21"/>
    <x v="0"/>
    <s v="USA"/>
    <s v="PG"/>
    <n v="14000000"/>
    <n v="1981"/>
    <n v="488"/>
    <n v="5.2"/>
    <n v="2.35"/>
    <n v="106"/>
  </r>
  <r>
    <s v="Color"/>
    <x v="2158"/>
    <n v="6"/>
    <n v="118"/>
    <n v="0"/>
    <n v="249"/>
    <s v="Brenda Strong"/>
    <n v="373"/>
    <n v="3347439"/>
    <s v="Drama|Romance"/>
    <s v="Eric Johnson"/>
    <s v="The Work and the Glory "/>
    <n v="833"/>
    <n v="1233"/>
    <s v="Tiffany Dupont"/>
    <n v="1"/>
    <s v="1830s|baptism|intolerance|mormon church|sibling rivalry"/>
    <s v="http://www.imdb.com/title/tt0410454/?ref_=fn_tt_tt_1"/>
    <n v="33"/>
    <x v="0"/>
    <s v="USA"/>
    <s v="PG"/>
    <n v="7500000"/>
    <n v="2004"/>
    <n v="266"/>
    <n v="6.9"/>
    <m/>
    <n v="31"/>
  </r>
  <r>
    <s v="Color"/>
    <x v="264"/>
    <n v="8"/>
    <n v="118"/>
    <n v="8"/>
    <n v="11"/>
    <s v="Philippe Nahon"/>
    <n v="106"/>
    <n v="146072"/>
    <s v="Comedy|Family|Fantasy|Sci-Fi"/>
    <s v="Christian Clavier"/>
    <s v="Les couloirs du temps: Les visiteurs II "/>
    <n v="7147"/>
    <n v="182"/>
    <s v="Marie-Anne Chazel"/>
    <n v="0"/>
    <s v="jewel|knight|magical potion|sequel|time travel comedy"/>
    <s v="http://www.imdb.com/title/tt0120882/?ref_=fn_tt_tt_1"/>
    <n v="16"/>
    <x v="5"/>
    <s v="France"/>
    <s v="Unrated"/>
    <n v="140000000"/>
    <n v="1998"/>
    <n v="56"/>
    <n v="6"/>
    <n v="2.35"/>
    <n v="136"/>
  </r>
  <r>
    <s v="Color"/>
    <x v="2159"/>
    <n v="19"/>
    <n v="118"/>
    <n v="13"/>
    <n v="2"/>
    <s v="Virginia Capers"/>
    <n v="90"/>
    <n v="39100956"/>
    <s v="Biography|Drama|Music"/>
    <s v="Rae'Ven Kelly"/>
    <s v="What's Love Got to Do with It "/>
    <n v="13442"/>
    <n v="114"/>
    <s v="Dororthy Thorton"/>
    <n v="0"/>
    <s v="abusive husband|love|singer|tina turner|violence"/>
    <s v="http://www.imdb.com/title/tt0108551/?ref_=fn_tt_tt_1"/>
    <n v="59"/>
    <x v="0"/>
    <s v="USA"/>
    <s v="R"/>
    <m/>
    <n v="1993"/>
    <n v="22"/>
    <n v="7.2"/>
    <n v="1.85"/>
    <n v="0"/>
  </r>
  <r>
    <s v="Color"/>
    <x v="2160"/>
    <n v="23"/>
    <n v="118"/>
    <n v="0"/>
    <n v="30"/>
    <s v="Michael Wong"/>
    <n v="483"/>
    <m/>
    <s v="Action|Crime|Thriller"/>
    <s v="Andy Lau"/>
    <s v="Firestorm "/>
    <n v="1904"/>
    <n v="635"/>
    <s v="Terence Yin"/>
    <n v="1"/>
    <s v="die hard scenario|gunfight|hong kong police|police escort attacked|shootout"/>
    <s v="http://www.imdb.com/title/tt3341072/?ref_=fn_tt_tt_1"/>
    <n v="12"/>
    <x v="13"/>
    <s v="China"/>
    <s v="Unrated"/>
    <m/>
    <n v="2013"/>
    <n v="91"/>
    <n v="6.2"/>
    <n v="2.35"/>
    <n v="332"/>
  </r>
  <r>
    <s v="Color"/>
    <x v="2161"/>
    <n v="27"/>
    <n v="118"/>
    <n v="14"/>
    <n v="400"/>
    <s v="Finn Wittrock"/>
    <n v="2000"/>
    <n v="2246000"/>
    <s v="Biography|Drama|Sport"/>
    <s v="Donny Boaz"/>
    <s v="Courage "/>
    <n v="2302"/>
    <n v="3384"/>
    <s v="Brent Anderson"/>
    <n v="4"/>
    <s v="coach|football|football movie|football team|high school sweethearts"/>
    <s v="http://www.imdb.com/title/tt3719896/?ref_=fn_tt_tt_1"/>
    <n v="20"/>
    <x v="0"/>
    <s v="USA"/>
    <s v="PG"/>
    <n v="20000000"/>
    <n v="2015"/>
    <n v="769"/>
    <n v="7"/>
    <n v="2.35"/>
    <n v="0"/>
  </r>
  <r>
    <s v="Color"/>
    <x v="2162"/>
    <n v="27"/>
    <n v="118"/>
    <n v="0"/>
    <n v="410"/>
    <s v="Mike Starr"/>
    <n v="26000"/>
    <n v="46451"/>
    <s v="Comedy|Crime|Thriller"/>
    <s v="Chris Hemsworth"/>
    <s v="Ca$h "/>
    <n v="7663"/>
    <n v="27756"/>
    <s v="Paul Sanchez"/>
    <n v="2"/>
    <s v="cash|financial problem|heist|land rover|mortgage"/>
    <s v="http://www.imdb.com/title/tt1106860/?ref_=fn_tt_tt_1"/>
    <n v="38"/>
    <x v="0"/>
    <s v="USA"/>
    <s v="R"/>
    <n v="7000000"/>
    <n v="2010"/>
    <n v="854"/>
    <n v="6"/>
    <n v="1.85"/>
    <n v="694"/>
  </r>
  <r>
    <s v="Color"/>
    <x v="2159"/>
    <n v="28"/>
    <n v="118"/>
    <n v="13"/>
    <n v="643"/>
    <s v="Demi Moore"/>
    <n v="23000"/>
    <n v="44834712"/>
    <s v="Drama|Thriller"/>
    <s v="Joseph Gordon-Levitt"/>
    <s v="The Juror "/>
    <n v="13995"/>
    <n v="26907"/>
    <s v="Anne Heche"/>
    <n v="1"/>
    <s v="breasts|mafia|sex scene|temple|woods"/>
    <s v="http://www.imdb.com/title/tt0116731/?ref_=fn_tt_tt_1"/>
    <n v="62"/>
    <x v="0"/>
    <s v="USA"/>
    <s v="R"/>
    <n v="44000000"/>
    <n v="1996"/>
    <n v="2000"/>
    <n v="5.6"/>
    <n v="2.35"/>
    <n v="353"/>
  </r>
  <r>
    <s v="Color"/>
    <x v="1172"/>
    <n v="32"/>
    <n v="118"/>
    <n v="0"/>
    <n v="227"/>
    <s v="Diana Ross"/>
    <n v="738"/>
    <n v="13000000"/>
    <s v="Adventure|Family|Fantasy|Music|Musical"/>
    <s v="Lena Horne"/>
    <s v="The Wiz "/>
    <n v="10895"/>
    <n v="1458"/>
    <s v="Theresa Merritt"/>
    <n v="0"/>
    <s v="melancholy|new york city|sadness|teacher|wizard"/>
    <s v="http://www.imdb.com/title/tt0078504/?ref_=fn_tt_tt_1"/>
    <n v="150"/>
    <x v="0"/>
    <s v="USA"/>
    <s v="G"/>
    <n v="24000000"/>
    <n v="1978"/>
    <n v="295"/>
    <n v="5.2"/>
    <n v="1.85"/>
    <n v="0"/>
  </r>
  <r>
    <s v="Color"/>
    <x v="1463"/>
    <n v="33"/>
    <n v="118"/>
    <n v="19"/>
    <n v="48"/>
    <s v="Kelly Reno"/>
    <n v="481"/>
    <m/>
    <s v="Adventure|Family|Sport"/>
    <s v="Teri Garr"/>
    <s v="The Black Stallion "/>
    <n v="8856"/>
    <n v="681"/>
    <s v="Hoyt Axton"/>
    <n v="0"/>
    <s v="black horse|boy horse relationship|horse|rescued by a horse|training"/>
    <s v="http://www.imdb.com/title/tt0078872/?ref_=fn_tt_tt_1"/>
    <n v="90"/>
    <x v="0"/>
    <s v="USA"/>
    <s v="G"/>
    <n v="2700000"/>
    <n v="1979"/>
    <n v="81"/>
    <n v="7.4"/>
    <n v="1.85"/>
    <n v="0"/>
  </r>
  <r>
    <s v="Color"/>
    <x v="2163"/>
    <n v="38"/>
    <n v="118"/>
    <n v="11"/>
    <n v="12"/>
    <s v="Claudia Stedelin"/>
    <n v="37"/>
    <n v="6482195"/>
    <s v="Crime|Mystery|Thriller"/>
    <s v="Gregory Scott Cummins"/>
    <s v="Switchback "/>
    <n v="9740"/>
    <n v="74"/>
    <s v="Ted Markland"/>
    <n v="1"/>
    <s v="deputy|fbi agent|knife held to throat|serial killer|sheriff"/>
    <s v="http://www.imdb.com/title/tt0119210/?ref_=fn_tt_tt_1"/>
    <n v="81"/>
    <x v="0"/>
    <s v="USA"/>
    <s v="R"/>
    <n v="37000000"/>
    <n v="1997"/>
    <n v="12"/>
    <n v="6.4"/>
    <n v="2.35"/>
    <n v="389"/>
  </r>
  <r>
    <s v=" Black and White"/>
    <x v="980"/>
    <n v="41"/>
    <n v="118"/>
    <n v="50"/>
    <n v="655"/>
    <s v="Cheech Marin"/>
    <n v="968"/>
    <n v="1089445"/>
    <s v="Comedy|Drama|Family|Sport"/>
    <s v="Clifton Collins Jr."/>
    <s v="The Perfect Game "/>
    <n v="2676"/>
    <n v="4270"/>
    <s v="Bruce McGill"/>
    <n v="0"/>
    <s v="baseball movie|little league|little league baseball|mexico|three word title"/>
    <s v="http://www.imdb.com/title/tt0473102/?ref_=fn_tt_tt_1"/>
    <n v="33"/>
    <x v="0"/>
    <s v="Canada"/>
    <s v="PG"/>
    <n v="12500000"/>
    <n v="2009"/>
    <n v="844"/>
    <n v="7"/>
    <n v="2.35"/>
    <n v="0"/>
  </r>
  <r>
    <s v="Color"/>
    <x v="2164"/>
    <n v="46"/>
    <n v="118"/>
    <n v="55"/>
    <n v="11"/>
    <s v="Patrick Lyster"/>
    <n v="113"/>
    <m/>
    <s v="Biography|Drama|History"/>
    <s v="Terry Pheto"/>
    <s v="The Color of Freedom "/>
    <n v="10175"/>
    <n v="143"/>
    <s v="Tyrone Keogh"/>
    <n v="1"/>
    <s v="african national congress|father daughter relationship|film starts with text|nelson mandela|violence"/>
    <s v="http://www.imdb.com/title/tt0438859/?ref_=fn_tt_tt_1"/>
    <n v="23"/>
    <x v="0"/>
    <s v="Germany"/>
    <s v="R"/>
    <n v="30000000"/>
    <n v="2007"/>
    <n v="11"/>
    <n v="7.1"/>
    <n v="2.35"/>
    <n v="0"/>
  </r>
  <r>
    <s v="Color"/>
    <x v="2072"/>
    <n v="47"/>
    <n v="118"/>
    <n v="150"/>
    <n v="182"/>
    <s v="Paul Guilfoyle"/>
    <n v="24000"/>
    <n v="17305211"/>
    <s v="Crime|Drama|Mystery|Thriller"/>
    <s v="J.K. Simmons"/>
    <s v="Extreme Measures "/>
    <n v="14066"/>
    <n v="24547"/>
    <s v="Bill Nunn"/>
    <n v="0"/>
    <s v="cartoon on tv|doctor|emergency room|hospital|nudity"/>
    <s v="http://www.imdb.com/title/tt0116259/?ref_=fn_tt_tt_1"/>
    <n v="75"/>
    <x v="0"/>
    <s v="USA"/>
    <s v="R"/>
    <n v="38000000"/>
    <n v="1996"/>
    <n v="210"/>
    <n v="6.1"/>
    <n v="2.35"/>
    <n v="352"/>
  </r>
  <r>
    <s v=" Black and White"/>
    <x v="1899"/>
    <n v="61"/>
    <n v="118"/>
    <n v="603"/>
    <n v="167"/>
    <s v="Celeste Holm"/>
    <n v="936"/>
    <m/>
    <s v="Drama|Romance"/>
    <s v="Dean Stockwell"/>
    <s v="Gentleman's Agreement "/>
    <n v="10791"/>
    <n v="1846"/>
    <s v="John Garfield"/>
    <n v="3"/>
    <s v="bigotry|jewish|prejudice|racism|writer"/>
    <s v="http://www.imdb.com/title/tt0039416/?ref_=fn_tt_tt_1"/>
    <n v="113"/>
    <x v="0"/>
    <s v="USA"/>
    <s v="Approved"/>
    <n v="2000000"/>
    <n v="1947"/>
    <n v="297"/>
    <n v="7.4"/>
    <n v="1.37"/>
    <n v="0"/>
  </r>
  <r>
    <s v="Color"/>
    <x v="1704"/>
    <n v="64"/>
    <n v="118"/>
    <n v="30"/>
    <n v="284"/>
    <s v="Nick Cannon"/>
    <n v="962"/>
    <n v="56398162"/>
    <s v="Comedy|Drama|Music|Romance"/>
    <s v="Leonard Roberts"/>
    <s v="Drumline "/>
    <n v="28649"/>
    <n v="2390"/>
    <s v="Jason Weaver"/>
    <n v="0"/>
    <s v="drumline|drummer|fish out of water|marching band|university"/>
    <s v="http://www.imdb.com/title/tt0303933/?ref_=fn_tt_tt_1"/>
    <n v="185"/>
    <x v="0"/>
    <s v="USA"/>
    <s v="PG-13"/>
    <n v="20000000"/>
    <n v="2002"/>
    <n v="593"/>
    <n v="5.7"/>
    <n v="2.35"/>
    <n v="2000"/>
  </r>
  <r>
    <s v="Color"/>
    <x v="2134"/>
    <n v="71"/>
    <n v="118"/>
    <n v="41"/>
    <n v="274"/>
    <s v="Dash Mihok"/>
    <n v="556"/>
    <n v="9059588"/>
    <s v="Crime|Drama|Romance|Thriller"/>
    <s v="Khandi Alexander"/>
    <s v="Dark Blue "/>
    <n v="17261"/>
    <n v="1873"/>
    <s v="Michael Michele"/>
    <n v="1"/>
    <s v="corrupt|criminal|investigation|lapd|police"/>
    <s v="http://www.imdb.com/title/tt0279331/?ref_=fn_tt_tt_1"/>
    <n v="125"/>
    <x v="0"/>
    <s v="USA"/>
    <s v="R"/>
    <n v="15000000"/>
    <n v="2002"/>
    <n v="463"/>
    <n v="6.6"/>
    <n v="2.35"/>
    <n v="455"/>
  </r>
  <r>
    <s v=" Black and White"/>
    <x v="1652"/>
    <n v="74"/>
    <n v="118"/>
    <n v="673"/>
    <n v="137"/>
    <s v="Walter Pidgeon"/>
    <n v="595"/>
    <m/>
    <s v="Drama|Family"/>
    <s v="Roddy McDowall"/>
    <s v="How Green Was My Valley "/>
    <n v="15840"/>
    <n v="1129"/>
    <s v="Barry Fitzgerald"/>
    <n v="5"/>
    <s v="coal mine|girl|school|village|wales"/>
    <s v="http://www.imdb.com/title/tt0033729/?ref_=fn_tt_tt_1"/>
    <n v="124"/>
    <x v="0"/>
    <s v="USA"/>
    <s v="Approved"/>
    <n v="1250000"/>
    <n v="1941"/>
    <n v="176"/>
    <n v="7.8"/>
    <n v="1.37"/>
    <n v="0"/>
  </r>
  <r>
    <s v="Color"/>
    <x v="1004"/>
    <n v="75"/>
    <n v="118"/>
    <n v="176"/>
    <n v="308"/>
    <s v="Angelina Jolie Pitt"/>
    <n v="18000"/>
    <n v="66488090"/>
    <s v="Crime|Drama|Mystery|Thriller"/>
    <s v="Denzel Washington"/>
    <s v="The Bone Collector "/>
    <n v="120202"/>
    <n v="29748"/>
    <s v="Leland Orser"/>
    <n v="2"/>
    <s v="new york city|police|quadriplegic|serial killer|suicide"/>
    <s v="http://www.imdb.com/title/tt0145681/?ref_=fn_tt_tt_1"/>
    <n v="397"/>
    <x v="0"/>
    <s v="USA"/>
    <s v="R"/>
    <n v="48000000"/>
    <n v="1999"/>
    <n v="11000"/>
    <n v="6.7"/>
    <n v="2.35"/>
    <n v="0"/>
  </r>
  <r>
    <s v="Color"/>
    <x v="2165"/>
    <n v="75"/>
    <n v="118"/>
    <n v="10"/>
    <n v="48"/>
    <s v="Deborra-Lee Furness"/>
    <n v="172"/>
    <n v="399879"/>
    <s v="Crime|Drama|Mystery|Thriller"/>
    <s v="John Howard"/>
    <s v="Jindabyne "/>
    <n v="5772"/>
    <n v="378"/>
    <s v="Max Cullen"/>
    <n v="2"/>
    <s v="camp|fishing|fishing trip|river|town"/>
    <s v="http://www.imdb.com/title/tt0382765/?ref_=fn_tt_tt_1"/>
    <n v="115"/>
    <x v="0"/>
    <s v="Australia"/>
    <s v="R"/>
    <n v="15000000"/>
    <n v="2006"/>
    <n v="71"/>
    <n v="6.4"/>
    <n v="2.35"/>
    <n v="302"/>
  </r>
  <r>
    <s v="Color"/>
    <x v="929"/>
    <n v="80"/>
    <n v="118"/>
    <n v="529"/>
    <n v="472"/>
    <s v="Leonardo DiCaprio"/>
    <n v="40000"/>
    <n v="9170214"/>
    <s v="Drama|Romance"/>
    <s v="Johnny Depp"/>
    <s v="What's Eating Gilbert Grape "/>
    <n v="171882"/>
    <n v="69746"/>
    <s v="Kevin Tighe"/>
    <n v="1"/>
    <s v="apostrophe in title|face slap|four word title|grocery store|police"/>
    <s v="http://www.imdb.com/title/tt0108550/?ref_=fn_tt_tt_1"/>
    <n v="292"/>
    <x v="0"/>
    <s v="USA"/>
    <s v="PG-13"/>
    <n v="11000000"/>
    <n v="1993"/>
    <n v="29000"/>
    <n v="7.8"/>
    <n v="1.85"/>
    <n v="14000"/>
  </r>
  <r>
    <s v="Color"/>
    <x v="851"/>
    <n v="82"/>
    <n v="118"/>
    <n v="128"/>
    <n v="467"/>
    <s v="Richard Burton"/>
    <n v="931"/>
    <m/>
    <s v="Horror"/>
    <s v="Linda Blair"/>
    <s v="Exorcist II: The Heretic "/>
    <n v="16294"/>
    <n v="2704"/>
    <s v="Ned Beatty"/>
    <n v="7"/>
    <s v="demon|exorcism|locust|priest|repressed memory"/>
    <s v="http://www.imdb.com/title/tt0076009/?ref_=fn_tt_tt_1"/>
    <n v="252"/>
    <x v="0"/>
    <s v="USA"/>
    <s v="R"/>
    <n v="14000000"/>
    <n v="1977"/>
    <n v="726"/>
    <n v="3.7"/>
    <n v="1.85"/>
    <n v="889"/>
  </r>
  <r>
    <s v="Color"/>
    <x v="2166"/>
    <n v="85"/>
    <n v="118"/>
    <n v="12"/>
    <n v="67"/>
    <s v="Ana Claudia Talancón"/>
    <n v="201"/>
    <n v="5709616"/>
    <s v="Drama|Romance"/>
    <s v="Damián Alcázar"/>
    <s v="El crimen del padre Amaro "/>
    <n v="11088"/>
    <n v="546"/>
    <s v="Pedro Armendáriz Jr."/>
    <n v="0"/>
    <s v="church|love|mexico|politics|priest"/>
    <s v="http://www.imdb.com/title/tt0313196/?ref_=fn_tt_tt_1"/>
    <n v="110"/>
    <x v="9"/>
    <s v="Mexico"/>
    <s v="R"/>
    <n v="1800000"/>
    <n v="2002"/>
    <n v="163"/>
    <n v="6.8"/>
    <n v="1.85"/>
    <n v="544"/>
  </r>
  <r>
    <s v="Color"/>
    <x v="1925"/>
    <n v="85"/>
    <n v="118"/>
    <n v="97"/>
    <n v="437"/>
    <s v="Gerald McRaney"/>
    <n v="775"/>
    <n v="26761283"/>
    <s v="Drama|Romance"/>
    <s v="Luke Bracey"/>
    <s v="The Best of Me "/>
    <n v="43084"/>
    <n v="3197"/>
    <s v="Clarke Peters"/>
    <n v="0"/>
    <s v="adultery|based on novel|heart transplant|infidelity|protective male"/>
    <s v="http://www.imdb.com/title/tt1972779/?ref_=fn_tt_tt_1"/>
    <n v="99"/>
    <x v="0"/>
    <s v="USA"/>
    <s v="PG-13"/>
    <n v="26000000"/>
    <n v="2014"/>
    <n v="523"/>
    <n v="6.7"/>
    <n v="2.35"/>
    <n v="19000"/>
  </r>
  <r>
    <s v="Color"/>
    <x v="1486"/>
    <n v="90"/>
    <n v="118"/>
    <n v="41"/>
    <n v="577"/>
    <s v="Kuno Becker"/>
    <n v="722"/>
    <n v="4280577"/>
    <s v="Drama|Romance|Sport"/>
    <s v="Sean Pertwee"/>
    <s v="Goal! The Dream Begins "/>
    <n v="50919"/>
    <n v="2859"/>
    <s v="Stephen Dillane"/>
    <n v="0"/>
    <s v="barrio|border|newcastle united|party|soccer"/>
    <s v="http://www.imdb.com/title/tt0380389/?ref_=fn_tt_tt_1"/>
    <n v="114"/>
    <x v="0"/>
    <s v="USA"/>
    <s v="PG-13"/>
    <n v="10000000"/>
    <n v="2005"/>
    <n v="580"/>
    <n v="6.8"/>
    <n v="2.35"/>
    <n v="0"/>
  </r>
  <r>
    <s v="Color"/>
    <x v="2167"/>
    <n v="93"/>
    <n v="118"/>
    <n v="49"/>
    <n v="155"/>
    <s v="Gregory Itzin"/>
    <n v="11000"/>
    <n v="16252765"/>
    <s v="Drama|Mystery|Romance|Thriller"/>
    <s v="Angelina Jolie Pitt"/>
    <s v="Original Sin "/>
    <n v="44913"/>
    <n v="11662"/>
    <s v="Jack Thompson"/>
    <n v="1"/>
    <s v="delaware|erotica|money|pursuit|sex scene"/>
    <s v="http://www.imdb.com/title/tt0218922/?ref_=fn_tt_tt_1"/>
    <n v="181"/>
    <x v="0"/>
    <s v="France"/>
    <s v="R"/>
    <n v="42000000"/>
    <n v="2001"/>
    <n v="216"/>
    <n v="6"/>
    <n v="2.35"/>
    <n v="3000"/>
  </r>
  <r>
    <s v="Color"/>
    <x v="2168"/>
    <n v="95"/>
    <n v="118"/>
    <n v="0"/>
    <n v="543"/>
    <s v="Austin Nichols"/>
    <n v="696"/>
    <n v="42643187"/>
    <s v="Biography|Drama|Sport"/>
    <s v="Mehcad Brooks"/>
    <s v="Glory Road "/>
    <n v="34910"/>
    <n v="2577"/>
    <s v="Derek Luke"/>
    <n v="1"/>
    <s v="coach|college basketball|national championship|ncaa|texas"/>
    <s v="http://www.imdb.com/title/tt0385726/?ref_=fn_tt_tt_1"/>
    <n v="145"/>
    <x v="0"/>
    <s v="USA"/>
    <s v="PG"/>
    <m/>
    <n v="2006"/>
    <n v="663"/>
    <n v="7.2"/>
    <n v="2.35"/>
    <n v="0"/>
  </r>
  <r>
    <s v="Color"/>
    <x v="2169"/>
    <n v="98"/>
    <n v="118"/>
    <n v="18"/>
    <n v="906"/>
    <s v="Alan Ruck"/>
    <n v="1000"/>
    <n v="75668868"/>
    <s v="Action|Adventure|Mystery|Sci-Fi|Thriller"/>
    <s v="LeVar Burton"/>
    <s v="Star Trek: Generations "/>
    <n v="60504"/>
    <n v="6427"/>
    <s v="Jonathan Frakes"/>
    <n v="0"/>
    <s v="23rd century|bare chested male bondage|enterprise the starship|rescue|sacrifice"/>
    <s v="http://www.imdb.com/title/tt0111280/?ref_=fn_tt_tt_1"/>
    <n v="249"/>
    <x v="0"/>
    <s v="USA"/>
    <s v="PG"/>
    <n v="35000000"/>
    <n v="1994"/>
    <n v="946"/>
    <n v="6.6"/>
    <n v="2.35"/>
    <n v="0"/>
  </r>
  <r>
    <s v="Color"/>
    <x v="2003"/>
    <n v="98"/>
    <n v="118"/>
    <n v="650"/>
    <n v="715"/>
    <s v="Jeremy Jordan"/>
    <n v="1000"/>
    <n v="30920167"/>
    <s v="Comedy|Music"/>
    <s v="Dolly Parton"/>
    <s v="Joyful Noise "/>
    <n v="6476"/>
    <n v="3389"/>
    <s v="Jesse L. Martin"/>
    <n v="4"/>
    <s v="bare chested male|chips|two word title"/>
    <s v="http://www.imdb.com/title/tt1710396/?ref_=fn_tt_tt_1"/>
    <n v="71"/>
    <x v="0"/>
    <s v="USA"/>
    <s v="PG-13"/>
    <n v="25000000"/>
    <n v="2012"/>
    <n v="773"/>
    <n v="5.7"/>
    <n v="2.35"/>
    <n v="0"/>
  </r>
  <r>
    <s v=" Black and White"/>
    <x v="324"/>
    <n v="101"/>
    <n v="118"/>
    <n v="160"/>
    <n v="426"/>
    <s v="Donna Reed"/>
    <n v="862"/>
    <m/>
    <s v="Drama|Romance|War"/>
    <s v="Montgomery Clift"/>
    <s v="From Here to Eternity "/>
    <n v="33987"/>
    <n v="2247"/>
    <s v="Deborah Kerr"/>
    <n v="5"/>
    <s v="boxing|captain|hawaii|love|sergeant"/>
    <s v="http://www.imdb.com/title/tt0045793/?ref_=fn_tt_tt_1"/>
    <n v="150"/>
    <x v="0"/>
    <s v="USA"/>
    <s v="Not Rated"/>
    <n v="1650000"/>
    <n v="1953"/>
    <n v="488"/>
    <n v="7.8"/>
    <n v="1.37"/>
    <n v="0"/>
  </r>
  <r>
    <s v="Color"/>
    <x v="2170"/>
    <n v="101"/>
    <n v="118"/>
    <n v="3"/>
    <n v="439"/>
    <s v="Yaya DaCosta"/>
    <n v="1000"/>
    <n v="34703228"/>
    <s v="Drama|Music"/>
    <s v="Alfre Woodard"/>
    <s v="Take the Lead "/>
    <n v="21767"/>
    <n v="3797"/>
    <s v="Jasika Nicole"/>
    <n v="0"/>
    <s v="ballroom|dance|dance teacher|student|teacher"/>
    <s v="http://www.imdb.com/title/tt0446046/?ref_=fn_tt_tt_1"/>
    <n v="127"/>
    <x v="0"/>
    <s v="USA"/>
    <s v="PG-13"/>
    <n v="30000000"/>
    <n v="2006"/>
    <n v="712"/>
    <n v="6.7"/>
    <n v="1.85"/>
    <n v="0"/>
  </r>
  <r>
    <s v="Color"/>
    <x v="1181"/>
    <n v="111"/>
    <n v="118"/>
    <n v="0"/>
    <n v="690"/>
    <s v="Jeffrey Weissman"/>
    <n v="1000"/>
    <n v="87666629"/>
    <s v="Adventure|Comedy|Sci-Fi|Western"/>
    <s v="Lea Thompson"/>
    <s v="Back to the Future Part III "/>
    <n v="283480"/>
    <n v="3986"/>
    <s v="Thomas F. Wilson"/>
    <n v="0"/>
    <s v="band|dog|letter|time machine|tombstone"/>
    <s v="http://www.imdb.com/title/tt0099088/?ref_=fn_tt_tt_1"/>
    <n v="263"/>
    <x v="0"/>
    <s v="USA"/>
    <s v="PG"/>
    <n v="40000000"/>
    <n v="1990"/>
    <n v="869"/>
    <n v="7.4"/>
    <n v="1.37"/>
    <n v="0"/>
  </r>
  <r>
    <s v=" Black and White"/>
    <x v="1217"/>
    <n v="113"/>
    <n v="118"/>
    <n v="18000"/>
    <n v="286"/>
    <s v="Bob Hoskins"/>
    <n v="18000"/>
    <n v="6144806"/>
    <s v="Biography|Drama|Music|Musical"/>
    <s v="Kevin Spacey"/>
    <s v="Beyond the Sea "/>
    <n v="12821"/>
    <n v="23689"/>
    <s v="Brenda Blethyn"/>
    <n v="1"/>
    <s v="bobby darin|career|love|marriage|sandra dee"/>
    <s v="http://www.imdb.com/title/tt0363473/?ref_=fn_tt_tt_1"/>
    <n v="248"/>
    <x v="0"/>
    <s v="USA"/>
    <s v="PG-13"/>
    <n v="23000000"/>
    <n v="2004"/>
    <n v="5000"/>
    <n v="6.7"/>
    <n v="2.35"/>
    <n v="0"/>
  </r>
  <r>
    <s v="Color"/>
    <x v="1311"/>
    <n v="118"/>
    <n v="118"/>
    <n v="41"/>
    <n v="585"/>
    <s v="Jon Favreau"/>
    <n v="18000"/>
    <n v="44737059"/>
    <s v="Comedy|Sport"/>
    <s v="Keanu Reeves"/>
    <s v="The Replacements "/>
    <n v="48322"/>
    <n v="24024"/>
    <s v="Faizon Love"/>
    <n v="1"/>
    <s v="coach|football player|misfits|strike|sumo wrestler"/>
    <s v="http://www.imdb.com/title/tt0191397/?ref_=fn_tt_tt_1"/>
    <n v="261"/>
    <x v="0"/>
    <s v="USA"/>
    <s v="PG-13"/>
    <n v="50000000"/>
    <n v="2000"/>
    <n v="4000"/>
    <n v="6.5"/>
    <n v="1.85"/>
    <n v="0"/>
  </r>
  <r>
    <s v="Color"/>
    <x v="2171"/>
    <n v="121"/>
    <n v="118"/>
    <n v="239"/>
    <n v="0"/>
    <s v="Megan Ambuhl Graner"/>
    <n v="6"/>
    <n v="228830"/>
    <s v="Crime|Documentary|War"/>
    <s v="Jeffrey Frost"/>
    <s v="Standard Operating Procedure "/>
    <n v="3329"/>
    <n v="6"/>
    <s v="Ken Davis"/>
    <n v="0"/>
    <s v="abu ghraib|abuse|prison|slow motion|torture"/>
    <s v="http://www.imdb.com/title/tt0896866/?ref_=fn_tt_tt_1"/>
    <n v="22"/>
    <x v="0"/>
    <s v="USA"/>
    <s v="R"/>
    <m/>
    <n v="2008"/>
    <n v="0"/>
    <n v="7.5"/>
    <n v="2.35"/>
    <n v="489"/>
  </r>
  <r>
    <s v="Color"/>
    <x v="862"/>
    <n v="123"/>
    <n v="118"/>
    <n v="101"/>
    <n v="327"/>
    <s v="Terence Bernie Hines"/>
    <n v="13000"/>
    <n v="33828318"/>
    <s v="Comedy"/>
    <s v="Matt Damon"/>
    <s v="Stuck on You "/>
    <n v="44453"/>
    <n v="14036"/>
    <s v="Seymour Cassel"/>
    <n v="2"/>
    <s v="actor|conjoined twins|cook|internet|short order cook"/>
    <s v="http://www.imdb.com/title/tt0338466/?ref_=fn_tt_tt_1"/>
    <n v="154"/>
    <x v="0"/>
    <s v="USA"/>
    <s v="PG-13"/>
    <n v="55000000"/>
    <n v="2003"/>
    <n v="390"/>
    <n v="5.8"/>
    <n v="2.35"/>
    <n v="0"/>
  </r>
  <r>
    <s v="Color"/>
    <x v="1503"/>
    <n v="123"/>
    <n v="118"/>
    <n v="108"/>
    <n v="103"/>
    <s v="Brendan Sexton III"/>
    <n v="173"/>
    <n v="11533945"/>
    <s v="Biography|Crime|Drama|Romance"/>
    <s v="Alicia Goranson"/>
    <s v="Boys Don't Cry "/>
    <n v="77551"/>
    <n v="563"/>
    <s v="Jeannetta Arnette"/>
    <n v="0"/>
    <s v="drinking|female dressed as male|love|nebraska|transgender"/>
    <s v="http://www.imdb.com/title/tt0171804/?ref_=fn_tt_tt_1"/>
    <n v="434"/>
    <x v="0"/>
    <s v="USA"/>
    <s v="R"/>
    <n v="2000000"/>
    <n v="1999"/>
    <n v="148"/>
    <n v="7.6"/>
    <n v="1.85"/>
    <n v="0"/>
  </r>
  <r>
    <s v="Color"/>
    <x v="2172"/>
    <n v="125"/>
    <n v="118"/>
    <n v="57"/>
    <n v="805"/>
    <s v="Erika Christensen"/>
    <n v="975"/>
    <n v="18761993"/>
    <s v="Comedy|Drama"/>
    <s v="Alicia Witt"/>
    <s v="The Upside of Anger "/>
    <n v="19007"/>
    <n v="2944"/>
    <s v="Joan Allen"/>
    <n v="1"/>
    <s v="anger|baseball|drinking|radio|secretary"/>
    <s v="http://www.imdb.com/title/tt0365885/?ref_=fn_tt_tt_1"/>
    <n v="219"/>
    <x v="0"/>
    <s v="USA"/>
    <s v="R"/>
    <n v="9000000"/>
    <n v="2005"/>
    <n v="931"/>
    <n v="6.9"/>
    <n v="2.35"/>
    <n v="549"/>
  </r>
  <r>
    <s v="Color"/>
    <x v="599"/>
    <n v="129"/>
    <n v="118"/>
    <n v="41"/>
    <n v="442"/>
    <s v="Isabella Rossellini"/>
    <n v="2000"/>
    <n v="1150403"/>
    <s v="Biography|Crime|Drama"/>
    <s v="Toby Jones"/>
    <s v="Infamous "/>
    <n v="14143"/>
    <n v="3474"/>
    <s v="Hope Davis"/>
    <n v="4"/>
    <s v="blood|book|cold calculation|murder|writer"/>
    <s v="http://www.imdb.com/title/tt0420609/?ref_=fn_tt_tt_1"/>
    <n v="102"/>
    <x v="0"/>
    <s v="USA"/>
    <s v="R"/>
    <n v="13000000"/>
    <n v="2006"/>
    <n v="812"/>
    <n v="7.1"/>
    <n v="1.85"/>
    <n v="0"/>
  </r>
  <r>
    <s v="Color"/>
    <x v="2173"/>
    <n v="130"/>
    <n v="118"/>
    <n v="7"/>
    <n v="339"/>
    <s v="Lukas Haas"/>
    <n v="968"/>
    <n v="1705139"/>
    <s v="Fantasy|Horror|Mystery|Thriller"/>
    <s v="Alex Rocco"/>
    <s v="Lady in White "/>
    <n v="4695"/>
    <n v="2545"/>
    <s v="Katherine Helmond"/>
    <n v="0"/>
    <s v="1960s|boy|ghost|murder|small town"/>
    <s v="http://www.imdb.com/title/tt0095484/?ref_=fn_tt_tt_1"/>
    <n v="69"/>
    <x v="0"/>
    <s v="USA"/>
    <s v="R"/>
    <n v="4700000"/>
    <n v="1988"/>
    <n v="733"/>
    <n v="6.7"/>
    <n v="1.85"/>
    <n v="0"/>
  </r>
  <r>
    <s v="Color"/>
    <x v="2174"/>
    <n v="140"/>
    <n v="118"/>
    <n v="869"/>
    <n v="21"/>
    <s v="Gerry Becker"/>
    <n v="134"/>
    <n v="34580635"/>
    <s v="Biography|Comedy|Drama"/>
    <s v="Matt Price"/>
    <s v="Man on the Moon "/>
    <n v="100743"/>
    <n v="209"/>
    <s v="Tom Dreesen"/>
    <n v="1"/>
    <s v="andy kaufman|comedian|eccentric|wrestler|wrestling"/>
    <s v="http://www.imdb.com/title/tt0125664/?ref_=fn_tt_tt_1"/>
    <n v="549"/>
    <x v="0"/>
    <s v="UK"/>
    <s v="R"/>
    <n v="52000000"/>
    <n v="1999"/>
    <n v="27"/>
    <n v="7.4"/>
    <n v="2.35"/>
    <n v="0"/>
  </r>
  <r>
    <s v="Color"/>
    <x v="2175"/>
    <n v="146"/>
    <n v="118"/>
    <n v="369"/>
    <n v="295"/>
    <s v="Omar Benson Miller"/>
    <n v="1000"/>
    <n v="2849142"/>
    <s v="Drama"/>
    <s v="Alison Lohman"/>
    <s v="Things We Lost in the Fire "/>
    <n v="24104"/>
    <n v="1889"/>
    <s v="Robin Weigert"/>
    <n v="1"/>
    <s v="best friend|dinner|garage|narcotics anonymous|recovery"/>
    <s v="http://www.imdb.com/title/tt0469623/?ref_=fn_tt_tt_1"/>
    <n v="88"/>
    <x v="0"/>
    <s v="USA"/>
    <s v="R"/>
    <n v="16000000"/>
    <n v="2007"/>
    <n v="418"/>
    <n v="7.2"/>
    <n v="2.35"/>
    <n v="0"/>
  </r>
  <r>
    <s v="Color"/>
    <x v="1872"/>
    <n v="148"/>
    <n v="118"/>
    <n v="14000"/>
    <n v="237"/>
    <s v="Amrish Puri"/>
    <n v="11000"/>
    <n v="179870271"/>
    <s v="Action|Adventure"/>
    <s v="Harrison Ford"/>
    <s v="Indiana Jones and the Temple of Doom "/>
    <n v="329969"/>
    <n v="11898"/>
    <s v="Kate Capshaw"/>
    <n v="2"/>
    <s v="children|studio logo segues into film|temple|village|white dinner jacket"/>
    <s v="http://www.imdb.com/title/tt0087469/?ref_=fn_tt_tt_1"/>
    <n v="524"/>
    <x v="0"/>
    <s v="USA"/>
    <s v="PG"/>
    <n v="28000000"/>
    <n v="1984"/>
    <n v="429"/>
    <n v="7.6"/>
    <n v="2.35"/>
    <n v="0"/>
  </r>
  <r>
    <s v="Color"/>
    <x v="796"/>
    <n v="156"/>
    <n v="118"/>
    <n v="0"/>
    <n v="551"/>
    <s v="Michael Jeter"/>
    <n v="40000"/>
    <n v="10562387"/>
    <s v="Adventure|Comedy|Drama"/>
    <s v="Johnny Depp"/>
    <s v="Fear and Loathing in Las Vegas "/>
    <n v="213226"/>
    <n v="43105"/>
    <s v="Ellen Barkin"/>
    <n v="0"/>
    <s v="american dream|convertible|drugs|journalist|lawyer"/>
    <s v="http://www.imdb.com/title/tt0120669/?ref_=fn_tt_tt_1"/>
    <n v="648"/>
    <x v="0"/>
    <s v="USA"/>
    <s v="R"/>
    <n v="18500000"/>
    <n v="1998"/>
    <n v="693"/>
    <n v="7.7"/>
    <n v="2.35"/>
    <n v="15000"/>
  </r>
  <r>
    <s v="Color"/>
    <x v="1201"/>
    <n v="161"/>
    <n v="118"/>
    <n v="473"/>
    <n v="680"/>
    <s v="Christina Milian"/>
    <n v="12000"/>
    <n v="55808744"/>
    <s v="Comedy|Crime|Music"/>
    <s v="Dwayne Johnson"/>
    <s v="Be Cool "/>
    <n v="59435"/>
    <n v="15889"/>
    <s v="Debi Mazar"/>
    <n v="4"/>
    <s v="concert|mobster|russian|sequel|widow"/>
    <s v="http://www.imdb.com/title/tt0377471/?ref_=fn_tt_tt_1"/>
    <n v="323"/>
    <x v="0"/>
    <s v="USA"/>
    <s v="PG-13"/>
    <n v="53000000"/>
    <n v="2005"/>
    <n v="1000"/>
    <n v="5.7"/>
    <n v="2.4"/>
    <n v="0"/>
  </r>
  <r>
    <s v="Color"/>
    <x v="1562"/>
    <n v="168"/>
    <n v="118"/>
    <n v="40"/>
    <n v="617"/>
    <s v="Andre Braugher"/>
    <n v="2000"/>
    <n v="44983704"/>
    <s v="Crime|Drama|Mystery|Sci-Fi|Thriller"/>
    <s v="Dennis Quaid"/>
    <s v="Frequency "/>
    <n v="81866"/>
    <n v="4045"/>
    <s v="Noah Emmerich"/>
    <n v="0"/>
    <s v="altering history|alternate history|amateur radio|ham radio|paranormal phenomena"/>
    <s v="http://www.imdb.com/title/tt0186151/?ref_=fn_tt_tt_1"/>
    <n v="510"/>
    <x v="0"/>
    <s v="USA"/>
    <s v="PG-13"/>
    <n v="31000000"/>
    <n v="2000"/>
    <n v="702"/>
    <n v="7.3"/>
    <n v="2.35"/>
    <n v="0"/>
  </r>
  <r>
    <s v="Color"/>
    <x v="1896"/>
    <n v="171"/>
    <n v="118"/>
    <n v="72"/>
    <n v="681"/>
    <s v="Michael Rapaport"/>
    <n v="10000"/>
    <n v="177575142"/>
    <s v="Comedy|Romance"/>
    <s v="Will Smith"/>
    <s v="Hitch "/>
    <n v="244840"/>
    <n v="13426"/>
    <s v="Kevin Sussman"/>
    <n v="1"/>
    <s v="advice|friendship|gossip|newspaper|quitting a job"/>
    <s v="http://www.imdb.com/title/tt0386588/?ref_=fn_tt_tt_1"/>
    <n v="372"/>
    <x v="0"/>
    <s v="USA"/>
    <s v="PG-13"/>
    <n v="70000000"/>
    <n v="2005"/>
    <n v="975"/>
    <n v="6.6"/>
    <n v="2.35"/>
    <n v="0"/>
  </r>
  <r>
    <s v="Color"/>
    <x v="876"/>
    <n v="176"/>
    <n v="118"/>
    <n v="87"/>
    <n v="929"/>
    <s v="Dorian Missick"/>
    <n v="2000"/>
    <n v="85911262"/>
    <s v="Comedy|Drama|Family|Musical"/>
    <s v="Quvenzhané Wallis"/>
    <s v="Annie "/>
    <n v="24735"/>
    <n v="4796"/>
    <s v="David Zayas"/>
    <n v="6"/>
    <s v="billionaire|business tycoon|mayoral candidate|penthouse|reference to star trek"/>
    <s v="http://www.imdb.com/title/tt1823664/?ref_=fn_tt_tt_1"/>
    <n v="213"/>
    <x v="0"/>
    <s v="USA"/>
    <s v="PG"/>
    <n v="65000000"/>
    <n v="2014"/>
    <n v="1000"/>
    <n v="5.2"/>
    <n v="2.39"/>
    <n v="16000"/>
  </r>
  <r>
    <s v="Color"/>
    <x v="2076"/>
    <n v="185"/>
    <n v="118"/>
    <n v="22000"/>
    <n v="319"/>
    <s v="Maura Tierney"/>
    <n v="14000"/>
    <n v="67263182"/>
    <s v="Drama|Mystery|Thriller"/>
    <s v="Al Pacino"/>
    <s v="Insomnia "/>
    <n v="218771"/>
    <n v="15658"/>
    <s v="Crystal Lowe"/>
    <n v="0"/>
    <s v="detective|insomnia|murder|partner|police"/>
    <s v="http://www.imdb.com/title/tt0278504/?ref_=fn_tt_tt_1"/>
    <n v="651"/>
    <x v="0"/>
    <s v="USA"/>
    <s v="R"/>
    <n v="46000000"/>
    <n v="2002"/>
    <n v="509"/>
    <n v="7.2"/>
    <n v="2.35"/>
    <n v="0"/>
  </r>
  <r>
    <s v=" Black and White"/>
    <x v="1774"/>
    <n v="188"/>
    <n v="118"/>
    <n v="386"/>
    <n v="812"/>
    <s v="Oliver Platt"/>
    <n v="14000"/>
    <n v="10214647"/>
    <s v="Biography|Drama"/>
    <s v="Liam Neeson"/>
    <s v="Kinsey "/>
    <n v="42689"/>
    <n v="17490"/>
    <s v="Dylan Baker"/>
    <n v="0"/>
    <s v="professor|research|sex|sexuality|student"/>
    <s v="http://www.imdb.com/title/tt0362269/?ref_=fn_tt_tt_1"/>
    <n v="204"/>
    <x v="0"/>
    <s v="USA"/>
    <s v="R"/>
    <n v="11000000"/>
    <n v="2004"/>
    <n v="1000"/>
    <n v="7.1"/>
    <n v="2.35"/>
    <n v="0"/>
  </r>
  <r>
    <s v="Color"/>
    <x v="2176"/>
    <n v="189"/>
    <n v="118"/>
    <n v="167"/>
    <n v="778"/>
    <s v="William Hurt"/>
    <n v="20000"/>
    <n v="22451"/>
    <s v="Drama|Fantasy|Mystery|Romance"/>
    <s v="Matt Bomer"/>
    <s v="Winter's Tale "/>
    <n v="41288"/>
    <n v="22447"/>
    <s v="Kevin Corrigan"/>
    <n v="0"/>
    <s v="black and white photograph|drawing with blood|falling through ice|playing piano|red haired woman"/>
    <s v="http://www.imdb.com/title/tt1837709/?ref_=fn_tt_tt_1"/>
    <n v="126"/>
    <x v="0"/>
    <s v="USA"/>
    <s v="PG-13"/>
    <n v="60000000"/>
    <n v="2014"/>
    <n v="882"/>
    <n v="6.2"/>
    <n v="2.35"/>
    <n v="17000"/>
  </r>
  <r>
    <s v=" Black and White"/>
    <x v="2071"/>
    <n v="205"/>
    <n v="118"/>
    <n v="252"/>
    <n v="30"/>
    <s v="Elio Germano"/>
    <n v="529"/>
    <n v="19673424"/>
    <s v="Drama|Musical|Romance"/>
    <s v="Fergie"/>
    <s v="Nine "/>
    <n v="37446"/>
    <n v="619"/>
    <s v="Andrea Di Stefano"/>
    <n v="4"/>
    <s v="based on stage musical based on film|child abuse|film director|italian|mistress"/>
    <s v="http://www.imdb.com/title/tt0875034/?ref_=fn_tt_tt_1"/>
    <n v="232"/>
    <x v="0"/>
    <s v="USA"/>
    <s v="PG-13"/>
    <n v="80000000"/>
    <n v="2009"/>
    <n v="48"/>
    <n v="5.8"/>
    <n v="2.35"/>
    <n v="0"/>
  </r>
  <r>
    <s v="Color"/>
    <x v="22"/>
    <n v="206"/>
    <n v="118"/>
    <n v="964"/>
    <n v="248"/>
    <s v="Lionel Barrymore"/>
    <n v="488"/>
    <m/>
    <s v="Drama|Family|Fantasy|Romance"/>
    <s v="Donna Reed"/>
    <s v="It's a Wonderful Life "/>
    <n v="275720"/>
    <n v="1844"/>
    <s v="Thomas Mitchell"/>
    <n v="0"/>
    <s v="angel|bank|guardian angel|second chance|small town life"/>
    <s v="http://www.imdb.com/title/tt0038650/?ref_=fn_tt_tt_1"/>
    <n v="706"/>
    <x v="0"/>
    <s v="USA"/>
    <s v="PG"/>
    <n v="3180000"/>
    <n v="1946"/>
    <n v="275"/>
    <n v="8.6"/>
    <n v="1.37"/>
    <n v="41000"/>
  </r>
  <r>
    <s v="Color"/>
    <x v="1656"/>
    <n v="215"/>
    <n v="118"/>
    <n v="154"/>
    <n v="915"/>
    <s v="Ethan Embry"/>
    <n v="3000"/>
    <n v="101111837"/>
    <s v="Action|Mystery|Thriller"/>
    <s v="Rosario Dawson"/>
    <s v="Eagle Eye "/>
    <n v="150764"/>
    <n v="5637"/>
    <s v="Cameron Boyce"/>
    <n v="3"/>
    <s v="audio surveillance|death|pentagon|technology|twin brother"/>
    <s v="http://www.imdb.com/title/tt1059786/?ref_=fn_tt_tt_1"/>
    <n v="318"/>
    <x v="0"/>
    <s v="USA"/>
    <s v="PG-13"/>
    <n v="80000000"/>
    <n v="2008"/>
    <n v="982"/>
    <n v="6.6"/>
    <n v="2.35"/>
    <n v="0"/>
  </r>
  <r>
    <s v="Color"/>
    <x v="1701"/>
    <n v="215"/>
    <n v="118"/>
    <n v="71"/>
    <n v="634"/>
    <s v="Olivia Wilde"/>
    <n v="16000"/>
    <n v="37035845"/>
    <s v="Comedy|Fantasy"/>
    <s v="Ryan Reynolds"/>
    <s v="The Change-Up "/>
    <n v="136680"/>
    <n v="28045"/>
    <s v="Mircea Monroe"/>
    <n v="2"/>
    <s v="best friend|fountain|law firm|lawyer|sex"/>
    <s v="http://www.imdb.com/title/tt1488555/?ref_=fn_tt_tt_1"/>
    <n v="149"/>
    <x v="0"/>
    <s v="USA"/>
    <s v="R"/>
    <n v="52000000"/>
    <n v="2011"/>
    <n v="10000"/>
    <n v="6.4"/>
    <n v="2.35"/>
    <n v="13000"/>
  </r>
  <r>
    <s v="Color"/>
    <x v="1201"/>
    <n v="216"/>
    <n v="118"/>
    <n v="473"/>
    <n v="963"/>
    <s v="Leslie Bibb"/>
    <n v="18000"/>
    <n v="73343413"/>
    <s v="Crime|Drama|Thriller"/>
    <s v="Gerard Butler"/>
    <s v="Law Abiding Citizen "/>
    <n v="217480"/>
    <n v="22517"/>
    <s v="Michael Kelly"/>
    <n v="0"/>
    <s v="attorney|deal|district attorney|investigation|justice"/>
    <s v="http://www.imdb.com/title/tt1197624/?ref_=fn_tt_tt_1"/>
    <n v="429"/>
    <x v="0"/>
    <s v="USA"/>
    <s v="R"/>
    <n v="50000000"/>
    <n v="2009"/>
    <n v="1000"/>
    <n v="7.4"/>
    <n v="2.35"/>
    <n v="21000"/>
  </r>
  <r>
    <s v="Color"/>
    <x v="1604"/>
    <n v="217"/>
    <n v="118"/>
    <n v="0"/>
    <n v="1000"/>
    <s v="Rosario Dawson"/>
    <n v="8000"/>
    <n v="88761720"/>
    <s v="Adventure|Family|Fantasy"/>
    <s v="Logan Lerman"/>
    <s v="Percy Jackson &amp; the Olympians: The Lightning Thief "/>
    <n v="141179"/>
    <n v="14024"/>
    <s v="Steve Coogan"/>
    <n v="0"/>
    <s v="greek|lightning|lightning bolt|poseidon|teenager"/>
    <s v="http://www.imdb.com/title/tt0814255/?ref_=fn_tt_tt_1"/>
    <n v="419"/>
    <x v="0"/>
    <s v="UK"/>
    <s v="PG"/>
    <n v="95000000"/>
    <n v="2010"/>
    <n v="3000"/>
    <n v="5.9"/>
    <n v="2.35"/>
    <n v="9000"/>
  </r>
  <r>
    <s v="Color"/>
    <x v="508"/>
    <n v="217"/>
    <n v="118"/>
    <n v="76"/>
    <n v="174"/>
    <s v="Isabelle Huppert"/>
    <n v="3000"/>
    <n v="10880926"/>
    <s v="Action|Crime|Drama|Thriller"/>
    <s v="Dominic Cooper"/>
    <s v="Dead Man Down "/>
    <n v="54147"/>
    <n v="4253"/>
    <s v="James Biberi"/>
    <n v="2"/>
    <s v="crime lord|dead body|dead body in a freezer|new york city|truck explosion"/>
    <s v="http://www.imdb.com/title/tt2101341/?ref_=fn_tt_tt_1"/>
    <n v="127"/>
    <x v="0"/>
    <s v="USA"/>
    <s v="R"/>
    <n v="30000000"/>
    <n v="2013"/>
    <n v="678"/>
    <n v="6.5"/>
    <n v="2.35"/>
    <n v="0"/>
  </r>
  <r>
    <s v="Color"/>
    <x v="2145"/>
    <n v="224"/>
    <n v="118"/>
    <n v="138"/>
    <n v="458"/>
    <s v="Clifton Collins Jr."/>
    <n v="26000"/>
    <n v="17609982"/>
    <s v="Action|Crime|Romance|Thriller"/>
    <s v="Jason Statham"/>
    <s v="Parker "/>
    <n v="90046"/>
    <n v="28479"/>
    <s v="Wendell Pierce"/>
    <n v="0"/>
    <s v="action hero|disguise|hospital|real estate agent|thief"/>
    <s v="http://www.imdb.com/title/tt1904996/?ref_=fn_tt_tt_1"/>
    <n v="141"/>
    <x v="0"/>
    <s v="USA"/>
    <s v="R"/>
    <n v="35000000"/>
    <n v="2013"/>
    <n v="968"/>
    <n v="6.2"/>
    <n v="2.35"/>
    <n v="17000"/>
  </r>
  <r>
    <s v="Color"/>
    <x v="796"/>
    <n v="233"/>
    <n v="118"/>
    <n v="0"/>
    <n v="871"/>
    <s v="Heath Ledger"/>
    <n v="13000"/>
    <n v="37899638"/>
    <s v="Action|Adventure|Comedy|Fantasy|Thriller"/>
    <s v="Matt Damon"/>
    <s v="The Brothers Grimm "/>
    <n v="98472"/>
    <n v="27114"/>
    <s v="Mackenzie Crook"/>
    <n v="2"/>
    <s v="creature|curse|exorcism|girl|village"/>
    <s v="http://www.imdb.com/title/tt0355295/?ref_=fn_tt_tt_1"/>
    <n v="492"/>
    <x v="0"/>
    <s v="USA"/>
    <s v="PG-13"/>
    <n v="88000000"/>
    <n v="2005"/>
    <n v="13000"/>
    <n v="5.9"/>
    <n v="1.85"/>
    <n v="0"/>
  </r>
  <r>
    <s v="Color"/>
    <x v="1731"/>
    <n v="242"/>
    <n v="118"/>
    <n v="301"/>
    <n v="897"/>
    <s v="Dorian Missick"/>
    <n v="2000"/>
    <n v="30523568"/>
    <s v="Horror|Mystery|Thriller"/>
    <s v="Olivia Munn"/>
    <s v="Deliver Us from Evil "/>
    <n v="54447"/>
    <n v="5697"/>
    <s v="Edgar Ramírez"/>
    <n v="0"/>
    <s v="confession|demonic possession|exorcism|flickering light|priest"/>
    <s v="http://www.imdb.com/title/tt2377322/?ref_=fn_tt_tt_1"/>
    <n v="201"/>
    <x v="0"/>
    <s v="USA"/>
    <s v="R"/>
    <n v="30000000"/>
    <n v="2014"/>
    <n v="1000"/>
    <n v="6.2"/>
    <n v="2.35"/>
    <n v="18000"/>
  </r>
  <r>
    <s v="Color"/>
    <x v="168"/>
    <n v="245"/>
    <n v="118"/>
    <n v="670"/>
    <n v="294"/>
    <s v="Brían F. O'Byrne"/>
    <n v="6000"/>
    <n v="25450527"/>
    <s v="Action|Crime|Drama|Mystery|Thriller"/>
    <s v="Naomi Watts"/>
    <s v="The International "/>
    <n v="80196"/>
    <n v="7654"/>
    <s v="Armin Mueller-Stahl"/>
    <n v="0"/>
    <s v="bank|chase|district attorney|interpol|murder"/>
    <s v="http://www.imdb.com/title/tt0963178/?ref_=fn_tt_tt_1"/>
    <n v="190"/>
    <x v="0"/>
    <s v="USA"/>
    <s v="R"/>
    <n v="50000000"/>
    <n v="2009"/>
    <n v="450"/>
    <n v="6.5"/>
    <n v="2.35"/>
    <n v="0"/>
  </r>
  <r>
    <s v="Color"/>
    <x v="1814"/>
    <n v="250"/>
    <n v="118"/>
    <n v="208"/>
    <n v="570"/>
    <s v="Dennis Quaid"/>
    <n v="23000"/>
    <n v="150167630"/>
    <s v="Action|Adventure|Sci-Fi|Thriller"/>
    <s v="Joseph Gordon-Levitt"/>
    <s v="G.I. Joe: The Rise of Cobra "/>
    <n v="174578"/>
    <n v="26683"/>
    <s v="Leo Howard"/>
    <n v="4"/>
    <s v="cobra|gi joe|snake|train|warhead"/>
    <s v="http://www.imdb.com/title/tt1046173/?ref_=fn_tt_tt_1"/>
    <n v="534"/>
    <x v="0"/>
    <s v="USA"/>
    <s v="PG-13"/>
    <n v="175000000"/>
    <n v="2009"/>
    <n v="2000"/>
    <n v="5.8"/>
    <n v="2.35"/>
    <n v="0"/>
  </r>
  <r>
    <s v="Color"/>
    <x v="865"/>
    <n v="253"/>
    <n v="118"/>
    <n v="89"/>
    <n v="344"/>
    <s v="Jack McBrayer"/>
    <n v="15000"/>
    <n v="62877175"/>
    <s v="Comedy|Drama|Romance"/>
    <s v="Mila Kunis"/>
    <s v="Forgetting Sarah Marshall "/>
    <n v="217507"/>
    <n v="16758"/>
    <s v="Maria Thayer"/>
    <n v="1"/>
    <s v="breakup|hawaii|hotel|male full frontal nudity|resort"/>
    <s v="http://www.imdb.com/title/tt0800039/?ref_=fn_tt_tt_1"/>
    <n v="325"/>
    <x v="0"/>
    <s v="USA"/>
    <s v="R"/>
    <n v="30000000"/>
    <n v="2008"/>
    <n v="975"/>
    <n v="7.2"/>
    <n v="1.85"/>
    <n v="0"/>
  </r>
  <r>
    <s v="Color"/>
    <x v="743"/>
    <n v="253"/>
    <n v="118"/>
    <n v="0"/>
    <n v="500"/>
    <s v="Bella Heathcote"/>
    <n v="18000"/>
    <n v="1330827"/>
    <s v="Horror|Thriller"/>
    <s v="Keanu Reeves"/>
    <s v="The Neon Demon "/>
    <n v="9866"/>
    <n v="19879"/>
    <s v="Charles Baker"/>
    <n v="2"/>
    <s v="beauty|cannibalism|fashion|lesbian|model"/>
    <s v="http://www.imdb.com/title/tt1974419/?ref_=fn_tt_tt_1"/>
    <n v="73"/>
    <x v="0"/>
    <s v="France"/>
    <s v="R"/>
    <n v="7000000"/>
    <n v="2016"/>
    <n v="860"/>
    <n v="7"/>
    <n v="2.35"/>
    <n v="0"/>
  </r>
  <r>
    <s v="Color"/>
    <x v="525"/>
    <n v="274"/>
    <n v="118"/>
    <n v="65"/>
    <n v="638"/>
    <s v="Margarita Levieva"/>
    <n v="11000"/>
    <n v="57981889"/>
    <s v="Crime|Drama|Thriller"/>
    <s v="Matthew McConaughey"/>
    <s v="The Lincoln Lawyer "/>
    <n v="173848"/>
    <n v="13943"/>
    <s v="Frances Fisher"/>
    <n v="1"/>
    <s v="defense attorney|defense lawyer|lawyer|plot twist|prostitute"/>
    <s v="http://www.imdb.com/title/tt1189340/?ref_=fn_tt_tt_1"/>
    <n v="203"/>
    <x v="0"/>
    <s v="USA"/>
    <s v="R"/>
    <n v="40000000"/>
    <n v="2011"/>
    <n v="980"/>
    <n v="7.3"/>
    <n v="2.35"/>
    <n v="25000"/>
  </r>
  <r>
    <s v="Color"/>
    <x v="866"/>
    <n v="289"/>
    <n v="118"/>
    <n v="43"/>
    <n v="651"/>
    <s v="Molly C. Quinn"/>
    <n v="740"/>
    <n v="150368971"/>
    <s v="Comedy|Crime"/>
    <s v="Laura-Leigh"/>
    <s v="We're the Millers "/>
    <n v="316671"/>
    <n v="3425"/>
    <s v="Thomas Lennon"/>
    <n v="4"/>
    <s v="fake family|male frontal nudity|marijuana|mexico|stripper"/>
    <s v="http://www.imdb.com/title/tt1723121/?ref_=fn_tt_tt_1"/>
    <n v="301"/>
    <x v="0"/>
    <s v="USA"/>
    <s v="R"/>
    <n v="37000000"/>
    <n v="2013"/>
    <n v="707"/>
    <n v="7"/>
    <n v="2.35"/>
    <n v="35000"/>
  </r>
  <r>
    <s v="Color"/>
    <x v="1619"/>
    <n v="310"/>
    <n v="118"/>
    <n v="43"/>
    <n v="7000"/>
    <s v="Emma Stone"/>
    <n v="33000"/>
    <n v="84244877"/>
    <s v="Comedy|Drama|Romance"/>
    <s v="Ryan Gosling"/>
    <s v="Crazy, Stupid, Love. "/>
    <n v="375456"/>
    <n v="57426"/>
    <s v="Steve Carell"/>
    <n v="7"/>
    <s v="bar|divorce|friend|girl|male objectification"/>
    <s v="http://www.imdb.com/title/tt1570728/?ref_=fn_tt_tt_1"/>
    <n v="292"/>
    <x v="0"/>
    <s v="USA"/>
    <s v="PG-13"/>
    <n v="50000000"/>
    <n v="2011"/>
    <n v="15000"/>
    <n v="7.4"/>
    <n v="2.39"/>
    <n v="44000"/>
  </r>
  <r>
    <s v="Color"/>
    <x v="1208"/>
    <n v="325"/>
    <n v="118"/>
    <n v="117"/>
    <n v="10000"/>
    <s v="Mila Kunis"/>
    <n v="18000"/>
    <n v="94822707"/>
    <s v="Action|Adventure|Drama|Thriller"/>
    <s v="Denzel Washington"/>
    <s v="The Book of Eli "/>
    <n v="227072"/>
    <n v="44797"/>
    <s v="Gary Oldman"/>
    <n v="0"/>
    <s v="blind|book|long take|post apocalypse|water"/>
    <s v="http://www.imdb.com/title/tt1037705/?ref_=fn_tt_tt_1"/>
    <n v="560"/>
    <x v="0"/>
    <s v="USA"/>
    <s v="R"/>
    <n v="80000000"/>
    <n v="2010"/>
    <n v="15000"/>
    <n v="6.9"/>
    <n v="2.35"/>
    <n v="20000"/>
  </r>
  <r>
    <s v="Color"/>
    <x v="963"/>
    <n v="371"/>
    <n v="118"/>
    <n v="0"/>
    <n v="559"/>
    <s v="Matt Damon"/>
    <n v="13000"/>
    <n v="78031620"/>
    <s v="Drama|War"/>
    <s v="Bill Murray"/>
    <s v="The Monuments Men "/>
    <n v="102248"/>
    <n v="27674"/>
    <s v="Bob Balaban"/>
    <n v="7"/>
    <s v="art|art expert|nazi stolen art|soldier|world war two"/>
    <s v="http://www.imdb.com/title/tt2177771/?ref_=fn_tt_tt_1"/>
    <n v="403"/>
    <x v="0"/>
    <s v="USA"/>
    <s v="PG-13"/>
    <n v="70000000"/>
    <n v="2014"/>
    <n v="13000"/>
    <n v="6.1"/>
    <n v="2.35"/>
    <n v="34000"/>
  </r>
  <r>
    <s v="Color"/>
    <x v="2177"/>
    <n v="421"/>
    <n v="118"/>
    <n v="412"/>
    <n v="491"/>
    <s v="Jacob Tremblay"/>
    <n v="805"/>
    <n v="14677654"/>
    <s v="Drama"/>
    <s v="Joan Allen"/>
    <s v="Room "/>
    <n v="161288"/>
    <n v="2499"/>
    <s v="Cas Anvar"/>
    <n v="0"/>
    <s v="based on novel|escape|imprisonment|kidnapping|mother son relationship"/>
    <s v="http://www.imdb.com/title/tt3170832/?ref_=fn_tt_tt_1"/>
    <n v="351"/>
    <x v="0"/>
    <s v="Ireland"/>
    <s v="R"/>
    <n v="13000000"/>
    <n v="2015"/>
    <n v="681"/>
    <n v="8.3000000000000007"/>
    <n v="2.35"/>
    <n v="72000"/>
  </r>
  <r>
    <s v="Color"/>
    <x v="1025"/>
    <n v="422"/>
    <n v="118"/>
    <n v="368"/>
    <n v="988"/>
    <s v="Bryce Dallas Howard"/>
    <n v="23000"/>
    <n v="125320003"/>
    <s v="Action|Adventure|Sci-Fi"/>
    <s v="Christian Bale"/>
    <s v="Terminator Salvation "/>
    <n v="286095"/>
    <n v="27468"/>
    <s v="Common"/>
    <n v="0"/>
    <s v="death row|future|machine|rescue|skynet"/>
    <s v="http://www.imdb.com/title/tt0438488/?ref_=fn_tt_tt_1"/>
    <n v="974"/>
    <x v="0"/>
    <s v="USA"/>
    <s v="PG-13"/>
    <n v="200000000"/>
    <n v="2009"/>
    <n v="3000"/>
    <n v="6.6"/>
    <n v="2.35"/>
    <n v="0"/>
  </r>
  <r>
    <s v="Color"/>
    <x v="1334"/>
    <n v="479"/>
    <n v="118"/>
    <n v="0"/>
    <n v="520"/>
    <s v="Jennifer Ehle"/>
    <n v="14000"/>
    <n v="138795342"/>
    <s v="Biography|Drama|History|Romance"/>
    <s v="Colin Firth"/>
    <s v="The King's Speech "/>
    <n v="503631"/>
    <n v="15732"/>
    <s v="Derek Jacobi"/>
    <n v="0"/>
    <s v="king|king george vi|speech|speech therapist|throne"/>
    <s v="http://www.imdb.com/title/tt1504320/?ref_=fn_tt_tt_1"/>
    <n v="636"/>
    <x v="0"/>
    <s v="UK"/>
    <s v="R"/>
    <n v="15000000"/>
    <n v="2010"/>
    <n v="1000"/>
    <n v="8"/>
    <n v="1.85"/>
    <n v="64000"/>
  </r>
  <r>
    <s v=" Black and White"/>
    <x v="2178"/>
    <n v="7"/>
    <n v="119"/>
    <n v="10"/>
    <n v="275"/>
    <s v="Greer Garson"/>
    <n v="509"/>
    <m/>
    <s v="Drama"/>
    <s v="Jessica Tandy"/>
    <s v="The Valley of Decision "/>
    <n v="1314"/>
    <n v="1490"/>
    <s v="Lionel Barrymore"/>
    <n v="0"/>
    <s v="immigrant|maid|steel mill|strike|union"/>
    <s v="http://www.imdb.com/title/tt0038213/?ref_=fn_tt_tt_1"/>
    <n v="29"/>
    <x v="0"/>
    <s v="USA"/>
    <s v="Passed"/>
    <n v="2160000"/>
    <n v="1945"/>
    <n v="284"/>
    <n v="7.5"/>
    <n v="1.37"/>
    <n v="68"/>
  </r>
  <r>
    <s v=" Black and White"/>
    <x v="2179"/>
    <n v="12"/>
    <n v="119"/>
    <n v="6"/>
    <n v="380"/>
    <s v="Spencer Tracy"/>
    <n v="1000"/>
    <m/>
    <s v="Adventure|Drama|Romance|Western"/>
    <s v="Hedy Lamarr"/>
    <s v="Boom Town "/>
    <n v="2269"/>
    <n v="2555"/>
    <s v="Claudette Colbert"/>
    <n v="8"/>
    <s v="oil|oil field|oil tycoon|partnership|wildcatter"/>
    <s v="http://www.imdb.com/title/tt0032273/?ref_=fn_tt_tt_1"/>
    <n v="34"/>
    <x v="0"/>
    <s v="USA"/>
    <s v="Passed"/>
    <n v="1614000"/>
    <n v="1940"/>
    <n v="760"/>
    <n v="7.1"/>
    <n v="1.37"/>
    <n v="236"/>
  </r>
  <r>
    <s v="Color"/>
    <x v="2180"/>
    <n v="12"/>
    <n v="119"/>
    <n v="13"/>
    <n v="25"/>
    <s v="Frank Gerrish"/>
    <n v="957"/>
    <n v="798341"/>
    <s v="Crime|Drama|Mystery"/>
    <s v="Wilford Brimley"/>
    <s v="Brigham City "/>
    <n v="983"/>
    <n v="1107"/>
    <s v="Rick Macy"/>
    <n v="0"/>
    <s v="fbi agent|mormon|prayer|sheriff|utah"/>
    <s v="http://www.imdb.com/title/tt0268200/?ref_=fn_tt_tt_1"/>
    <n v="63"/>
    <x v="0"/>
    <s v="USA"/>
    <s v="PG-13"/>
    <n v="1000000"/>
    <n v="2001"/>
    <n v="81"/>
    <n v="7.2"/>
    <n v="1.85"/>
    <n v="100"/>
  </r>
  <r>
    <s v="Color"/>
    <x v="2181"/>
    <n v="14"/>
    <n v="119"/>
    <n v="3"/>
    <n v="22"/>
    <s v="Aaron Kwok"/>
    <n v="879"/>
    <m/>
    <s v="Action|Adventure|Fantasy"/>
    <s v="Li Gong"/>
    <s v="Xi you ji zhi: Sun Wukong san da Baigu Jing "/>
    <n v="1212"/>
    <n v="1026"/>
    <s v="Eddie Peng"/>
    <n v="1"/>
    <s v="buddhism|demon|journey to the west|monk|monkey king"/>
    <s v="http://www.imdb.com/title/tt4591310/?ref_=fn_tt_tt_1"/>
    <n v="9"/>
    <x v="0"/>
    <s v="China"/>
    <s v="Unrated"/>
    <n v="68005000"/>
    <n v="2016"/>
    <n v="107"/>
    <n v="6"/>
    <n v="2.35"/>
    <n v="426"/>
  </r>
  <r>
    <s v="Color"/>
    <x v="842"/>
    <n v="20"/>
    <n v="119"/>
    <n v="23"/>
    <n v="748"/>
    <s v="Tom Selleck"/>
    <n v="25000"/>
    <n v="21413105"/>
    <s v="Action|Adventure|Drama|Romance|Western"/>
    <s v="Alan Rickman"/>
    <s v="Quigley Down Under "/>
    <n v="15230"/>
    <n v="45841"/>
    <s v="Ben Mendelsohn"/>
    <n v="1"/>
    <s v="aborigine|australian|australian aborigine|australian outback|rancher"/>
    <s v="http://www.imdb.com/title/tt0102744/?ref_=fn_tt_tt_1"/>
    <n v="97"/>
    <x v="0"/>
    <s v="Australia"/>
    <s v="PG-13"/>
    <n v="20000000"/>
    <n v="1990"/>
    <n v="19000"/>
    <n v="6.8"/>
    <n v="2.35"/>
    <n v="0"/>
  </r>
  <r>
    <s v="Color"/>
    <x v="2182"/>
    <n v="30"/>
    <n v="119"/>
    <n v="5"/>
    <n v="12"/>
    <s v="Kenneth Nkosi"/>
    <n v="29"/>
    <n v="4958"/>
    <s v="Action|Crime|Drama"/>
    <s v="Rapulana Seiphemo"/>
    <s v="Gangster's Paradise: Jerusalema "/>
    <n v="9689"/>
    <n v="86"/>
    <s v="Robert Hobbs"/>
    <n v="2"/>
    <s v="carjacking|drug lord|johannesburg south africa|police|post apartheid"/>
    <s v="http://www.imdb.com/title/tt0783532/?ref_=fn_tt_tt_1"/>
    <n v="23"/>
    <x v="0"/>
    <s v="South Africa"/>
    <s v="R"/>
    <n v="2000000"/>
    <n v="2008"/>
    <n v="18"/>
    <n v="7.8"/>
    <n v="2.35"/>
    <n v="1000"/>
  </r>
  <r>
    <s v="Color"/>
    <x v="1219"/>
    <n v="32"/>
    <n v="119"/>
    <n v="5"/>
    <n v="249"/>
    <s v="Jason Robards"/>
    <n v="521"/>
    <n v="7000000"/>
    <s v="Action|Adventure|Drama|Thriller"/>
    <s v="M. Emmet Walsh"/>
    <s v="Raise the Titanic "/>
    <n v="2933"/>
    <n v="1883"/>
    <s v="Anne Archer"/>
    <n v="0"/>
    <s v="military|mineral|ocean|ship|titanic"/>
    <s v="http://www.imdb.com/title/tt0081400/?ref_=fn_tt_tt_1"/>
    <n v="70"/>
    <x v="0"/>
    <s v="UK"/>
    <s v="PG"/>
    <n v="36000000"/>
    <n v="1980"/>
    <n v="372"/>
    <n v="4.7"/>
    <n v="2.35"/>
    <n v="328"/>
  </r>
  <r>
    <s v="Color"/>
    <x v="1765"/>
    <n v="36"/>
    <n v="119"/>
    <n v="0"/>
    <n v="54"/>
    <s v="Ben Gazzara"/>
    <n v="816"/>
    <n v="836641"/>
    <s v="Drama"/>
    <s v="Beverly D'Angelo"/>
    <s v="Illuminata "/>
    <n v="1402"/>
    <n v="1585"/>
    <s v="George DiCenzo"/>
    <n v="0"/>
    <s v="critic|new york|new york city|playwright|theater critic"/>
    <s v="http://www.imdb.com/title/tt0120709/?ref_=fn_tt_tt_1"/>
    <n v="40"/>
    <x v="0"/>
    <s v="Spain"/>
    <s v="R"/>
    <m/>
    <n v="1998"/>
    <n v="623"/>
    <n v="6.2"/>
    <n v="1.85"/>
    <n v="74"/>
  </r>
  <r>
    <s v="Color"/>
    <x v="169"/>
    <n v="39"/>
    <n v="119"/>
    <n v="541"/>
    <n v="551"/>
    <s v="Anthony LaPaglia"/>
    <n v="821"/>
    <n v="92115211"/>
    <s v="Crime|Drama|Mystery|Thriller"/>
    <s v="Bradley Whitford"/>
    <s v="The Client "/>
    <n v="45798"/>
    <n v="4043"/>
    <s v="Brad Renfro"/>
    <n v="3"/>
    <s v="boy|brother|lawyer|mafia|senator"/>
    <s v="http://www.imdb.com/title/tt0109446/?ref_=fn_tt_tt_1"/>
    <n v="94"/>
    <x v="0"/>
    <s v="USA"/>
    <s v="PG-13"/>
    <n v="45000000"/>
    <n v="1994"/>
    <n v="577"/>
    <n v="6.7"/>
    <n v="2.35"/>
    <n v="1000"/>
  </r>
  <r>
    <s v="Color"/>
    <x v="2183"/>
    <n v="46"/>
    <n v="119"/>
    <n v="8"/>
    <n v="2000"/>
    <s v="Ezra Miller"/>
    <n v="3000"/>
    <m/>
    <s v="Comedy|Drama"/>
    <s v="George Kennedy"/>
    <s v="Another Happy Day "/>
    <n v="3297"/>
    <n v="10984"/>
    <s v="Demi Moore"/>
    <n v="4"/>
    <s v="countryside|marriage|maryland|usa|wedding"/>
    <s v="http://www.imdb.com/title/tt1719071/?ref_=fn_tt_tt_1"/>
    <n v="42"/>
    <x v="0"/>
    <s v="USA"/>
    <s v="R"/>
    <n v="4000000"/>
    <n v="2011"/>
    <n v="3000"/>
    <n v="6"/>
    <n v="2.35"/>
    <n v="798"/>
  </r>
  <r>
    <s v="Color"/>
    <x v="1038"/>
    <n v="51"/>
    <n v="119"/>
    <n v="350"/>
    <n v="418"/>
    <s v="Peter Capaldi"/>
    <n v="18000"/>
    <n v="34700000"/>
    <s v="Drama|Romance"/>
    <s v="Keanu Reeves"/>
    <s v="Dangerous Liaisons "/>
    <n v="52846"/>
    <n v="35501"/>
    <s v="Swoosie Kurtz"/>
    <n v="2"/>
    <s v="catholic|corruption|emotional abuse|france|seduction"/>
    <s v="http://www.imdb.com/title/tt0094947/?ref_=fn_tt_tt_1"/>
    <n v="143"/>
    <x v="0"/>
    <s v="USA"/>
    <s v="R"/>
    <n v="14000000"/>
    <n v="1988"/>
    <n v="17000"/>
    <n v="7.7"/>
    <n v="1.85"/>
    <n v="0"/>
  </r>
  <r>
    <s v="Color"/>
    <x v="692"/>
    <n v="53"/>
    <n v="119"/>
    <n v="153"/>
    <n v="11000"/>
    <s v="Adam Sandler"/>
    <n v="12000"/>
    <m/>
    <s v="Comedy|Western"/>
    <s v="Taylor Lautner"/>
    <s v="The Ridiculous 6 "/>
    <n v="27019"/>
    <n v="36167"/>
    <s v="Jon Lovitz"/>
    <n v="4"/>
    <s v="apache|bank robbery|baseball|half brothers|white raised as indian"/>
    <s v="http://www.imdb.com/title/tt2479478/?ref_=fn_tt_tt_1"/>
    <n v="143"/>
    <x v="0"/>
    <s v="USA"/>
    <s v="TV-14"/>
    <m/>
    <n v="2015"/>
    <n v="11000"/>
    <n v="4.9000000000000004"/>
    <n v="2.35"/>
    <n v="0"/>
  </r>
  <r>
    <s v="Color"/>
    <x v="2184"/>
    <n v="53"/>
    <n v="119"/>
    <n v="3"/>
    <n v="19"/>
    <s v="Daniel Wu"/>
    <n v="556"/>
    <m/>
    <s v="Action|Crime|Drama|Thriller"/>
    <s v="Bingbing Fan"/>
    <s v="Shinjuku Incident "/>
    <n v="9177"/>
    <n v="996"/>
    <s v="Yasuaki Kurata"/>
    <n v="4"/>
    <s v="chinese|gang|gratitude|immigrant|japan"/>
    <s v="http://www.imdb.com/title/tt1075419/?ref_=fn_tt_tt_1"/>
    <n v="53"/>
    <x v="13"/>
    <s v="Hong Kong"/>
    <s v="R"/>
    <n v="15000000"/>
    <n v="2009"/>
    <n v="353"/>
    <n v="7.1"/>
    <n v="2.35"/>
    <n v="821"/>
  </r>
  <r>
    <s v="Color"/>
    <x v="1985"/>
    <n v="59"/>
    <n v="119"/>
    <n v="17000"/>
    <n v="638"/>
    <s v="Bill Cobbs"/>
    <n v="10000"/>
    <n v="52293982"/>
    <s v="Drama|Sport"/>
    <s v="Tom Cruise"/>
    <s v="The Color of Money "/>
    <n v="57831"/>
    <n v="11895"/>
    <s v="Mary Elizabeth Mastrantonio"/>
    <n v="1"/>
    <s v="hustler|losing|pool|pool player|tournament"/>
    <s v="http://www.imdb.com/title/tt0090863/?ref_=fn_tt_tt_1"/>
    <n v="115"/>
    <x v="0"/>
    <s v="USA"/>
    <s v="R"/>
    <n v="13800000"/>
    <n v="1986"/>
    <n v="970"/>
    <n v="7"/>
    <n v="1.85"/>
    <n v="0"/>
  </r>
  <r>
    <s v="Color"/>
    <x v="2185"/>
    <n v="63"/>
    <n v="119"/>
    <n v="0"/>
    <n v="244"/>
    <s v="Tchéky Karyo"/>
    <n v="10000"/>
    <n v="65807024"/>
    <s v="Action|Comedy|Crime|Drama|Thriller"/>
    <s v="Will Smith"/>
    <s v="Bad Boys "/>
    <n v="172405"/>
    <n v="11013"/>
    <s v="Theresa Randle"/>
    <n v="0"/>
    <s v="drugs|heroin|murder|police|witness"/>
    <s v="http://www.imdb.com/title/tt0112442/?ref_=fn_tt_tt_1"/>
    <n v="203"/>
    <x v="0"/>
    <s v="USA"/>
    <s v="R"/>
    <n v="19000000"/>
    <n v="1995"/>
    <n v="345"/>
    <n v="6.8"/>
    <n v="1.85"/>
    <n v="0"/>
  </r>
  <r>
    <s v="Color"/>
    <x v="1479"/>
    <n v="66"/>
    <n v="119"/>
    <n v="422"/>
    <n v="422"/>
    <s v="Lindsay Price"/>
    <n v="861"/>
    <n v="4992159"/>
    <s v="Comedy|Horror|Thriller"/>
    <s v="Brittany Daniel"/>
    <s v="Club Dread "/>
    <n v="23823"/>
    <n v="3306"/>
    <s v="Jay Chandrasekhar"/>
    <n v="2"/>
    <s v="beach|island|party|resort|serial killer"/>
    <s v="http://www.imdb.com/title/tt0331953/?ref_=fn_tt_tt_1"/>
    <n v="201"/>
    <x v="0"/>
    <s v="USA"/>
    <s v="R"/>
    <n v="8550000"/>
    <n v="2004"/>
    <n v="499"/>
    <n v="5.6"/>
    <n v="2.35"/>
    <n v="713"/>
  </r>
  <r>
    <s v="Color"/>
    <x v="1473"/>
    <n v="73"/>
    <n v="119"/>
    <n v="43"/>
    <n v="523"/>
    <s v="Blythe Danner"/>
    <n v="953"/>
    <n v="44087387"/>
    <s v="Comedy|Drama|Family|Romance"/>
    <s v="America Ferrera"/>
    <s v="The Sisterhood of the Traveling Pants 2 "/>
    <n v="22304"/>
    <n v="3525"/>
    <s v="Michael Rady"/>
    <n v="4"/>
    <s v="actor|drawing|friendship|pregnancy|turkey"/>
    <s v="http://www.imdb.com/title/tt1018785/?ref_=fn_tt_tt_1"/>
    <n v="33"/>
    <x v="0"/>
    <s v="USA"/>
    <s v="PG-13"/>
    <m/>
    <n v="2008"/>
    <n v="713"/>
    <n v="6.2"/>
    <n v="1.85"/>
    <n v="894"/>
  </r>
  <r>
    <s v="Color"/>
    <x v="31"/>
    <n v="74"/>
    <n v="119"/>
    <n v="116"/>
    <n v="385"/>
    <s v="Mary McCormack"/>
    <n v="738"/>
    <n v="8888143"/>
    <s v="Comedy|Drama|Sport"/>
    <s v="Scott Grimes"/>
    <s v="Mystery, Alaska "/>
    <n v="22250"/>
    <n v="2171"/>
    <s v="Ron Eldard"/>
    <n v="0"/>
    <s v="alaska|male nudity|nudity|sex|small town"/>
    <s v="http://www.imdb.com/title/tt0134618/?ref_=fn_tt_tt_1"/>
    <n v="123"/>
    <x v="0"/>
    <s v="Canada"/>
    <s v="R"/>
    <n v="28000000"/>
    <n v="1999"/>
    <n v="428"/>
    <n v="6.7"/>
    <n v="2.35"/>
    <n v="913"/>
  </r>
  <r>
    <s v="Color"/>
    <x v="168"/>
    <n v="76"/>
    <n v="119"/>
    <n v="670"/>
    <n v="9"/>
    <s v="Sebastian Schipper"/>
    <n v="24"/>
    <n v="59774"/>
    <s v="Comedy|Drama|Romance"/>
    <s v="Devid Striesow"/>
    <s v="3 "/>
    <n v="4212"/>
    <n v="69"/>
    <s v="Sophie Rois"/>
    <n v="0"/>
    <s v="female nudity|full frontal female nudity|male frontal nudity|menage a trois|pubic hair"/>
    <s v="http://www.imdb.com/title/tt1517177/?ref_=fn_tt_tt_1"/>
    <n v="18"/>
    <x v="12"/>
    <s v="Germany"/>
    <s v="Unrated"/>
    <m/>
    <n v="2010"/>
    <n v="20"/>
    <n v="6.8"/>
    <n v="2.35"/>
    <n v="2000"/>
  </r>
  <r>
    <s v="Color"/>
    <x v="793"/>
    <n v="88"/>
    <n v="119"/>
    <n v="42"/>
    <n v="917"/>
    <s v="America Ferrera"/>
    <n v="2000"/>
    <n v="39008741"/>
    <s v="Comedy|Drama|Family|Romance"/>
    <s v="Mike Vogel"/>
    <s v="The Sisterhood of the Traveling Pants "/>
    <n v="44838"/>
    <n v="6862"/>
    <s v="Kyle Schmid"/>
    <n v="0"/>
    <s v="friendship|jeans|pants|summer|vacation"/>
    <s v="http://www.imdb.com/title/tt0403508/?ref_=fn_tt_tt_1"/>
    <n v="223"/>
    <x v="0"/>
    <s v="USA"/>
    <s v="PG"/>
    <n v="25000000"/>
    <n v="2005"/>
    <n v="953"/>
    <n v="6.6"/>
    <n v="2.35"/>
    <n v="0"/>
  </r>
  <r>
    <s v="Color"/>
    <x v="2007"/>
    <n v="93"/>
    <n v="119"/>
    <n v="0"/>
    <n v="434"/>
    <s v="Felicity Huffman"/>
    <n v="627"/>
    <n v="37486138"/>
    <s v="Comedy|Drama|Romance"/>
    <s v="Amber Valletta"/>
    <s v="Raising Helen "/>
    <n v="30890"/>
    <n v="2052"/>
    <s v="Spencer Breslin"/>
    <n v="1"/>
    <s v="fashion show|female protagonist|love|pastor|queens new york city"/>
    <s v="http://www.imdb.com/title/tt0350028/?ref_=fn_tt_tt_1"/>
    <n v="106"/>
    <x v="0"/>
    <s v="USA"/>
    <s v="PG-13"/>
    <n v="50000000"/>
    <n v="2004"/>
    <n v="508"/>
    <n v="6"/>
    <n v="1.85"/>
    <n v="718"/>
  </r>
  <r>
    <s v="Color"/>
    <x v="1075"/>
    <n v="94"/>
    <n v="119"/>
    <n v="213"/>
    <n v="249"/>
    <s v="Lois Smith"/>
    <n v="886"/>
    <n v="156645693"/>
    <s v="Drama|Romance|Thriller"/>
    <s v="Fred Gwynne"/>
    <s v="Fatal Attraction "/>
    <n v="55101"/>
    <n v="1639"/>
    <s v="Anne Archer"/>
    <n v="0"/>
    <s v="borderline personality disorder|killing a pet|madame butterfly|new york|new york city"/>
    <s v="http://www.imdb.com/title/tt0093010/?ref_=fn_tt_tt_1"/>
    <n v="201"/>
    <x v="0"/>
    <s v="USA"/>
    <s v="R"/>
    <n v="14000000"/>
    <n v="1987"/>
    <n v="276"/>
    <n v="6.9"/>
    <n v="1.85"/>
    <n v="3000"/>
  </r>
  <r>
    <s v="Color"/>
    <x v="2186"/>
    <n v="94"/>
    <n v="119"/>
    <n v="7"/>
    <n v="903"/>
    <s v="Charlize Theron"/>
    <n v="18000"/>
    <n v="25178165"/>
    <s v="Drama|Romance"/>
    <s v="Keanu Reeves"/>
    <s v="Sweet November "/>
    <n v="70292"/>
    <n v="29484"/>
    <s v="Frank Langella"/>
    <n v="1"/>
    <s v="advertising|cancer|dog|san francisco california|terminal illness"/>
    <s v="http://www.imdb.com/title/tt0230838/?ref_=fn_tt_tt_1"/>
    <n v="274"/>
    <x v="0"/>
    <s v="USA"/>
    <s v="PG-13"/>
    <n v="40000000"/>
    <n v="2001"/>
    <n v="9000"/>
    <n v="6.7"/>
    <n v="1.85"/>
    <n v="8000"/>
  </r>
  <r>
    <s v="Color"/>
    <x v="2187"/>
    <n v="99"/>
    <n v="119"/>
    <n v="18"/>
    <n v="9"/>
    <s v="Bill Lake"/>
    <n v="20"/>
    <n v="4234040"/>
    <s v="Biography|Drama"/>
    <s v="Dylan Authors"/>
    <s v="Flash of Genius "/>
    <n v="14301"/>
    <n v="64"/>
    <s v="Victoria Learn"/>
    <n v="0"/>
    <s v="flash of genius|genius|intellectual property|professor|university"/>
    <s v="http://www.imdb.com/title/tt1054588/?ref_=fn_tt_tt_1"/>
    <n v="45"/>
    <x v="0"/>
    <s v="USA"/>
    <s v="PG-13"/>
    <n v="20000000"/>
    <n v="2008"/>
    <n v="18"/>
    <n v="7"/>
    <n v="2.35"/>
    <n v="0"/>
  </r>
  <r>
    <s v="Color"/>
    <x v="1584"/>
    <n v="106"/>
    <n v="119"/>
    <n v="12000"/>
    <n v="643"/>
    <s v="Nichelle Nichols"/>
    <n v="12000"/>
    <n v="109713132"/>
    <s v="Adventure|Comedy|Sci-Fi"/>
    <s v="Leonard Nimoy"/>
    <s v="Star Trek IV: The Voyage Home "/>
    <n v="61621"/>
    <n v="15449"/>
    <s v="Walter Koenig"/>
    <n v="5"/>
    <s v="alien probe|humpback whales|probe|time travel|whale"/>
    <s v="http://www.imdb.com/title/tt0092007/?ref_=fn_tt_tt_1"/>
    <n v="219"/>
    <x v="0"/>
    <s v="USA"/>
    <s v="PG"/>
    <n v="25000000"/>
    <n v="1986"/>
    <n v="664"/>
    <n v="7.3"/>
    <n v="2.35"/>
    <n v="0"/>
  </r>
  <r>
    <s v="Color"/>
    <x v="2188"/>
    <n v="112"/>
    <n v="119"/>
    <n v="23"/>
    <n v="440"/>
    <s v="Jenny Agutter"/>
    <n v="1000"/>
    <n v="25000000"/>
    <s v="Action|Adventure|Sci-Fi"/>
    <s v="Farrah Fawcett"/>
    <s v="Logan's Run "/>
    <n v="39847"/>
    <n v="2951"/>
    <s v="Peter Ustinov"/>
    <n v="1"/>
    <s v="cat|computer|cult film|runner|sanctuary"/>
    <s v="http://www.imdb.com/title/tt0074812/?ref_=fn_tt_tt_1"/>
    <n v="242"/>
    <x v="0"/>
    <s v="USA"/>
    <s v="PG"/>
    <n v="9000000"/>
    <n v="1976"/>
    <n v="659"/>
    <n v="6.8"/>
    <n v="2.35"/>
    <n v="0"/>
  </r>
  <r>
    <s v="Color"/>
    <x v="2189"/>
    <n v="117"/>
    <n v="119"/>
    <n v="188"/>
    <n v="35"/>
    <s v="Nicky Katt"/>
    <n v="187"/>
    <n v="6047856"/>
    <s v="Action|Crime|Drama|Thriller"/>
    <s v="Kristin Lehman"/>
    <s v="The Way of the Gun "/>
    <n v="27536"/>
    <n v="358"/>
    <s v="Dylan Kussman"/>
    <n v="4"/>
    <s v="criminal|drifter|gangster|money|surrogate mother"/>
    <s v="http://www.imdb.com/title/tt0202677/?ref_=fn_tt_tt_1"/>
    <n v="327"/>
    <x v="0"/>
    <s v="USA"/>
    <s v="R"/>
    <n v="8500000"/>
    <n v="2000"/>
    <n v="127"/>
    <n v="6.7"/>
    <n v="1.85"/>
    <n v="1000"/>
  </r>
  <r>
    <s v="Color"/>
    <x v="1018"/>
    <n v="118"/>
    <n v="119"/>
    <n v="0"/>
    <n v="39"/>
    <s v="Virginie Ledoyen"/>
    <n v="29000"/>
    <n v="39778599"/>
    <s v="Adventure|Drama|Thriller"/>
    <s v="Leonardo DiCaprio"/>
    <s v="The Beach "/>
    <n v="176169"/>
    <n v="29461"/>
    <s v="Peter Youngblood Hills"/>
    <n v="0"/>
    <s v="love|map|paradise|thailand|travel"/>
    <s v="http://www.imdb.com/title/tt0163978/?ref_=fn_tt_tt_1"/>
    <n v="548"/>
    <x v="0"/>
    <s v="USA"/>
    <s v="R"/>
    <n v="50000000"/>
    <n v="2000"/>
    <n v="414"/>
    <n v="6.6"/>
    <n v="2.35"/>
    <n v="0"/>
  </r>
  <r>
    <s v="Color"/>
    <x v="710"/>
    <n v="123"/>
    <n v="119"/>
    <n v="0"/>
    <n v="188"/>
    <s v="Billy Drago"/>
    <n v="22000"/>
    <n v="76270454"/>
    <s v="Crime|Drama|Thriller"/>
    <s v="Robert De Niro"/>
    <s v="The Untouchables "/>
    <n v="219008"/>
    <n v="22767"/>
    <s v="Charles Martin Smith"/>
    <n v="1"/>
    <s v="corrupt judge|tax evasion|tough cop|white suit|year 1930"/>
    <s v="http://www.imdb.com/title/tt0094226/?ref_=fn_tt_tt_1"/>
    <n v="418"/>
    <x v="0"/>
    <s v="USA"/>
    <s v="R"/>
    <n v="25000000"/>
    <n v="1987"/>
    <n v="371"/>
    <n v="7.9"/>
    <n v="2.35"/>
    <n v="0"/>
  </r>
  <r>
    <s v="Color"/>
    <x v="1756"/>
    <n v="153"/>
    <n v="119"/>
    <n v="0"/>
    <n v="744"/>
    <s v="Jean Stapleton"/>
    <n v="15000"/>
    <n v="115731542"/>
    <s v="Comedy|Drama|Romance"/>
    <s v="Tom Hanks"/>
    <s v="You've Got Mail "/>
    <n v="151812"/>
    <n v="17768"/>
    <s v="Dave Chappelle"/>
    <n v="2"/>
    <s v="bookstore|competing businesses|instant messaging|new york city|shop owner"/>
    <s v="http://www.imdb.com/title/tt0128853/?ref_=fn_tt_tt_1"/>
    <n v="556"/>
    <x v="0"/>
    <s v="USA"/>
    <s v="PG"/>
    <n v="65000000"/>
    <n v="1998"/>
    <n v="793"/>
    <n v="6.5"/>
    <n v="1.85"/>
    <n v="0"/>
  </r>
  <r>
    <s v="Color"/>
    <x v="1433"/>
    <n v="160"/>
    <n v="119"/>
    <n v="55"/>
    <n v="387"/>
    <s v="Colin Salmon"/>
    <n v="811"/>
    <n v="125332007"/>
    <s v="Action|Adventure|Thriller"/>
    <s v="Vincent Schiavelli"/>
    <s v="Tomorrow Never Dies "/>
    <n v="149680"/>
    <n v="2958"/>
    <s v="Joe Don Baker"/>
    <n v="3"/>
    <s v="ex boyfriend ex girlfriend relationship|media tycoon|megalomaniac|official james bond series|world war three"/>
    <s v="http://www.imdb.com/title/tt0120347/?ref_=fn_tt_tt_1"/>
    <n v="328"/>
    <x v="0"/>
    <s v="UK"/>
    <s v="PG-13"/>
    <n v="110000000"/>
    <n v="1997"/>
    <n v="766"/>
    <n v="6.5"/>
    <n v="2.35"/>
    <n v="0"/>
  </r>
  <r>
    <s v="Color"/>
    <x v="2154"/>
    <n v="166"/>
    <n v="119"/>
    <n v="89"/>
    <n v="395"/>
    <s v="Will Patton"/>
    <n v="650"/>
    <n v="35228696"/>
    <s v="Drama|Horror|Mystery|Thriller"/>
    <s v="Debra Messing"/>
    <s v="The Mothman Prophecies "/>
    <n v="63677"/>
    <n v="1651"/>
    <s v="David Eigenberg"/>
    <n v="0"/>
    <s v="car accident|death of wife|mothman|point pleasant west virginia|urban legend"/>
    <s v="http://www.imdb.com/title/tt0265349/?ref_=fn_tt_tt_1"/>
    <n v="460"/>
    <x v="0"/>
    <s v="USA"/>
    <s v="PG-13"/>
    <n v="32000000"/>
    <n v="2002"/>
    <n v="537"/>
    <n v="6.5"/>
    <n v="2.35"/>
    <n v="0"/>
  </r>
  <r>
    <s v="Color"/>
    <x v="2190"/>
    <n v="174"/>
    <n v="119"/>
    <n v="64"/>
    <n v="41"/>
    <s v="Michael Byrne"/>
    <n v="743"/>
    <n v="21471685"/>
    <s v="Action|Adventure|Sci-Fi"/>
    <s v="Richard Tyson"/>
    <s v="Battlefield Earth "/>
    <n v="65464"/>
    <n v="971"/>
    <s v="John Topor"/>
    <n v="0"/>
    <s v="alien|bad acting|pulp fiction|resistance fighter|voyager golden record"/>
    <s v="http://www.imdb.com/title/tt0185183/?ref_=fn_tt_tt_1"/>
    <n v="1308"/>
    <x v="0"/>
    <s v="USA"/>
    <s v="PG-13"/>
    <n v="44000000"/>
    <n v="2000"/>
    <n v="117"/>
    <n v="2.4"/>
    <n v="2.35"/>
    <n v="0"/>
  </r>
  <r>
    <s v="Color"/>
    <x v="2069"/>
    <n v="180"/>
    <n v="119"/>
    <n v="719"/>
    <n v="423"/>
    <s v="Kim Dickens"/>
    <n v="833"/>
    <n v="73209340"/>
    <s v="Action|Horror|Sci-Fi|Thriller"/>
    <s v="Greg Grunberg"/>
    <s v="Hollow Man "/>
    <n v="101834"/>
    <n v="2356"/>
    <s v="Joey Slotnick"/>
    <n v="0"/>
    <s v="experiment|research|scientist|suburb|surrealism"/>
    <s v="http://www.imdb.com/title/tt0164052/?ref_=fn_tt_tt_1"/>
    <n v="628"/>
    <x v="0"/>
    <s v="USA"/>
    <s v="R"/>
    <n v="95000000"/>
    <n v="2000"/>
    <n v="624"/>
    <n v="5.7"/>
    <n v="1.85"/>
    <n v="0"/>
  </r>
  <r>
    <s v="Color"/>
    <x v="1891"/>
    <n v="196"/>
    <n v="119"/>
    <n v="610"/>
    <n v="716"/>
    <s v="Joe Morton"/>
    <n v="834"/>
    <n v="53789313"/>
    <s v="Action|Mystery|Sci-Fi|Thriller"/>
    <s v="Ivana Milicevic"/>
    <s v="Paycheck "/>
    <n v="89816"/>
    <n v="3637"/>
    <s v="Callum Rennie"/>
    <n v="0"/>
    <s v="anti hero|babe scientist|engineer|memory|money"/>
    <s v="http://www.imdb.com/title/tt0338337/?ref_=fn_tt_tt_1"/>
    <n v="347"/>
    <x v="0"/>
    <s v="USA"/>
    <s v="PG-13"/>
    <n v="60000000"/>
    <n v="2003"/>
    <n v="780"/>
    <n v="6.3"/>
    <n v="2.35"/>
    <n v="0"/>
  </r>
  <r>
    <s v="Color"/>
    <x v="2191"/>
    <n v="197"/>
    <n v="119"/>
    <n v="238"/>
    <n v="447"/>
    <s v="RZA"/>
    <n v="1000"/>
    <n v="13763130"/>
    <s v="Action|Crime|Sci-Fi|Thriller"/>
    <s v="Alice Braga"/>
    <s v="Repo Men "/>
    <n v="87768"/>
    <n v="2925"/>
    <s v="Yvette Nicole Brown"/>
    <n v="0"/>
    <s v="artificial organ|best friend|enforcer|future|near future"/>
    <s v="http://www.imdb.com/title/tt1053424/?ref_=fn_tt_tt_1"/>
    <n v="187"/>
    <x v="0"/>
    <s v="USA"/>
    <s v="R"/>
    <n v="32000000"/>
    <n v="2010"/>
    <n v="561"/>
    <n v="6.3"/>
    <n v="2.35"/>
    <n v="12000"/>
  </r>
  <r>
    <s v="Color"/>
    <x v="2192"/>
    <n v="197"/>
    <n v="119"/>
    <n v="59"/>
    <n v="676"/>
    <s v="Peter Gallagher"/>
    <n v="2000"/>
    <n v="39440655"/>
    <s v="Drama|Music|Musical|Romance"/>
    <s v="Eric Dane"/>
    <s v="Burlesque "/>
    <n v="61680"/>
    <n v="4315"/>
    <s v="David Walton"/>
    <n v="1"/>
    <s v="burlesque|dancer|iowa|small town girl|stage"/>
    <s v="http://www.imdb.com/title/tt1126591/?ref_=fn_tt_tt_1"/>
    <n v="222"/>
    <x v="0"/>
    <s v="USA"/>
    <s v="PG-13"/>
    <n v="55000000"/>
    <n v="2010"/>
    <n v="828"/>
    <n v="6.4"/>
    <n v="2.35"/>
    <n v="19000"/>
  </r>
  <r>
    <s v="Color"/>
    <x v="1568"/>
    <n v="212"/>
    <n v="119"/>
    <n v="6000"/>
    <n v="422"/>
    <s v="Blythe Danner"/>
    <n v="23000"/>
    <n v="4710455"/>
    <s v="Adventure|Animation|Family|Fantasy"/>
    <s v="Christian Bale"/>
    <s v="Howl's Moving Castle "/>
    <n v="214091"/>
    <n v="24263"/>
    <s v="Jean Simmons"/>
    <n v="0"/>
    <s v="anime|castle|demon|steampunk|witch"/>
    <s v="http://www.imdb.com/title/tt0347149/?ref_=fn_tt_tt_1"/>
    <n v="330"/>
    <x v="1"/>
    <s v="Japan"/>
    <s v="PG"/>
    <n v="24000000"/>
    <n v="2004"/>
    <n v="713"/>
    <n v="8.1999999999999993"/>
    <n v="1.85"/>
    <n v="13000"/>
  </r>
  <r>
    <s v="Color"/>
    <x v="1566"/>
    <n v="220"/>
    <n v="119"/>
    <n v="0"/>
    <n v="593"/>
    <s v="Tyler Mane"/>
    <n v="908"/>
    <n v="33386128"/>
    <s v="Horror"/>
    <s v="Scout Taylor-Compton"/>
    <s v="Halloween II "/>
    <n v="36372"/>
    <n v="3226"/>
    <s v="Margot Kidder"/>
    <n v="0"/>
    <s v="halloween|hospital|michael myers|rampage|vomiting"/>
    <s v="http://www.imdb.com/title/tt1311067/?ref_=fn_tt_tt_1"/>
    <n v="491"/>
    <x v="0"/>
    <s v="USA"/>
    <s v="R"/>
    <n v="15000000"/>
    <n v="2009"/>
    <n v="764"/>
    <n v="4.9000000000000004"/>
    <n v="1.85"/>
    <n v="3000"/>
  </r>
  <r>
    <s v="Color"/>
    <x v="2065"/>
    <n v="222"/>
    <n v="119"/>
    <n v="319"/>
    <n v="179"/>
    <s v="Paul Schneider"/>
    <n v="2000"/>
    <n v="4440055"/>
    <s v="Biography|Drama|Romance"/>
    <s v="Abbie Cornish"/>
    <s v="Bright Star "/>
    <n v="21360"/>
    <n v="3279"/>
    <s v="Samuel Roukin"/>
    <n v="0"/>
    <s v="19th century|friend|john keats|passion|poet"/>
    <s v="http://www.imdb.com/title/tt0810784/?ref_=fn_tt_tt_1"/>
    <n v="110"/>
    <x v="0"/>
    <s v="UK"/>
    <s v="PG"/>
    <n v="8500000"/>
    <n v="2009"/>
    <n v="552"/>
    <n v="7"/>
    <n v="1.85"/>
    <n v="0"/>
  </r>
  <r>
    <s v="Color"/>
    <x v="81"/>
    <n v="230"/>
    <n v="119"/>
    <n v="13000"/>
    <n v="567"/>
    <s v="Estella Warren"/>
    <n v="1000"/>
    <n v="180011740"/>
    <s v="Action|Adventure|Sci-Fi|Thriller"/>
    <s v="Cary-Hiroyuki Tagawa"/>
    <s v="Planet of the Apes "/>
    <n v="177725"/>
    <n v="2776"/>
    <s v="Erick Avari"/>
    <n v="0"/>
    <s v="astronaut|cage|planet|wilhelm scream|year 2029"/>
    <s v="http://www.imdb.com/title/tt0133152/?ref_=fn_tt_tt_1"/>
    <n v="1368"/>
    <x v="0"/>
    <s v="USA"/>
    <s v="PG-13"/>
    <n v="100000000"/>
    <n v="2001"/>
    <n v="658"/>
    <n v="5.7"/>
    <n v="2.35"/>
    <n v="0"/>
  </r>
  <r>
    <s v="Color"/>
    <x v="81"/>
    <n v="230"/>
    <n v="119"/>
    <n v="13000"/>
    <n v="567"/>
    <s v="Estella Warren"/>
    <n v="1000"/>
    <n v="180011740"/>
    <s v="Action|Adventure|Sci-Fi|Thriller"/>
    <s v="Cary-Hiroyuki Tagawa"/>
    <s v="Planet of the Apes "/>
    <n v="177729"/>
    <n v="2776"/>
    <s v="Erick Avari"/>
    <n v="0"/>
    <s v="astronaut|cage|planet|wilhelm scream|year 2029"/>
    <s v="http://www.imdb.com/title/tt0133152/?ref_=fn_tt_tt_1"/>
    <n v="1368"/>
    <x v="0"/>
    <s v="USA"/>
    <s v="PG-13"/>
    <n v="100000000"/>
    <n v="2001"/>
    <n v="658"/>
    <n v="5.7"/>
    <n v="2.35"/>
    <n v="0"/>
  </r>
  <r>
    <s v="Color"/>
    <x v="139"/>
    <n v="248"/>
    <n v="119"/>
    <n v="611"/>
    <n v="4"/>
    <s v="Andy Lau"/>
    <n v="755"/>
    <n v="11041228"/>
    <s v="Action|Adventure|Drama|Romance"/>
    <s v="Takeshi Kaneshiro"/>
    <s v="House of Flying Daggers "/>
    <n v="92295"/>
    <n v="1244"/>
    <s v="Zhengyong Zhang"/>
    <n v="3"/>
    <s v="flying|flying dagger|government|police|secret"/>
    <s v="http://www.imdb.com/title/tt0385004/?ref_=fn_tt_tt_1"/>
    <n v="420"/>
    <x v="13"/>
    <s v="China"/>
    <s v="PG-13"/>
    <n v="100000000"/>
    <n v="2004"/>
    <n v="483"/>
    <n v="7.6"/>
    <n v="2.35"/>
    <n v="0"/>
  </r>
  <r>
    <s v="Color"/>
    <x v="528"/>
    <n v="249"/>
    <n v="119"/>
    <n v="218"/>
    <n v="73"/>
    <s v="Josh Hamilton"/>
    <n v="13000"/>
    <n v="121468960"/>
    <s v="Action|Mystery|Thriller"/>
    <s v="Matt Damon"/>
    <s v="The Bourne Identity "/>
    <n v="407601"/>
    <n v="13249"/>
    <s v="Nicky Naudé"/>
    <n v="1"/>
    <s v="amnesia|assassin|money|political thriller|three word title"/>
    <s v="http://www.imdb.com/title/tt0258463/?ref_=fn_tt_tt_1"/>
    <n v="849"/>
    <x v="0"/>
    <s v="USA"/>
    <s v="PG-13"/>
    <n v="60000000"/>
    <n v="2002"/>
    <n v="147"/>
    <n v="7.9"/>
    <n v="2.35"/>
    <n v="0"/>
  </r>
  <r>
    <s v="Color"/>
    <x v="1867"/>
    <n v="256"/>
    <n v="119"/>
    <n v="99"/>
    <n v="778"/>
    <s v="Joe Lo Truglio"/>
    <n v="15000"/>
    <n v="121463226"/>
    <s v="Comedy"/>
    <s v="Emma Stone"/>
    <s v="Superbad "/>
    <n v="422606"/>
    <n v="17584"/>
    <s v="Kevin Corrigan"/>
    <n v="2"/>
    <s v="black comedy|bromance|party|school|teen comedy"/>
    <s v="http://www.imdb.com/title/tt0829482/?ref_=fn_tt_tt_1"/>
    <n v="555"/>
    <x v="0"/>
    <s v="USA"/>
    <s v="R"/>
    <n v="20000000"/>
    <n v="2007"/>
    <n v="833"/>
    <n v="7.6"/>
    <n v="1.85"/>
    <n v="0"/>
  </r>
  <r>
    <s v="Color"/>
    <x v="455"/>
    <n v="259"/>
    <n v="119"/>
    <n v="0"/>
    <n v="639"/>
    <s v="Anjelica Huston"/>
    <n v="13000"/>
    <n v="24006726"/>
    <s v="Adventure|Comedy|Drama"/>
    <s v="Bill Murray"/>
    <s v="The Life Aquatic with Steve Zissou "/>
    <n v="139535"/>
    <n v="15757"/>
    <s v="Matthew Gray Gubler"/>
    <n v="8"/>
    <s v="expedition|oceanographer|sea|shark|team"/>
    <s v="http://www.imdb.com/title/tt0362270/?ref_=fn_tt_tt_1"/>
    <n v="632"/>
    <x v="0"/>
    <s v="USA"/>
    <s v="R"/>
    <n v="50000000"/>
    <n v="2004"/>
    <n v="1000"/>
    <n v="7.3"/>
    <n v="2.35"/>
    <n v="0"/>
  </r>
  <r>
    <s v="Color"/>
    <x v="1176"/>
    <n v="263"/>
    <n v="119"/>
    <n v="124"/>
    <n v="1000"/>
    <s v="Theo James"/>
    <n v="14000"/>
    <n v="129995817"/>
    <s v="Adventure|Sci-Fi|Thriller"/>
    <s v="Kate Winslet"/>
    <s v="Insurgent "/>
    <n v="154621"/>
    <n v="22622"/>
    <s v="Mekhi Phifer"/>
    <n v="0"/>
    <s v="action heroine|falling from height|mind control|trainhopping|truth serum"/>
    <s v="http://www.imdb.com/title/tt2908446/?ref_=fn_tt_tt_1"/>
    <n v="258"/>
    <x v="0"/>
    <s v="USA"/>
    <s v="PG-13"/>
    <n v="110000000"/>
    <n v="2015"/>
    <n v="5000"/>
    <n v="6.3"/>
    <n v="2.35"/>
    <n v="27000"/>
  </r>
  <r>
    <s v="Color"/>
    <x v="2193"/>
    <n v="276"/>
    <n v="119"/>
    <n v="0"/>
    <n v="279"/>
    <s v="Sean Maher"/>
    <n v="2000"/>
    <n v="25335935"/>
    <s v="Action|Adventure|Sci-Fi|Thriller"/>
    <s v="Adam Baldwin"/>
    <s v="Serenity "/>
    <n v="242599"/>
    <n v="2853"/>
    <s v="Michael Hitchcock"/>
    <n v="0"/>
    <s v="alliance|cannibalism|future|operative|planet"/>
    <s v="http://www.imdb.com/title/tt0379786/?ref_=fn_tt_tt_1"/>
    <n v="1594"/>
    <x v="0"/>
    <s v="USA"/>
    <s v="PG-13"/>
    <n v="40000000"/>
    <n v="2005"/>
    <n v="505"/>
    <n v="8"/>
    <n v="2.35"/>
    <n v="14000"/>
  </r>
  <r>
    <s v="Color"/>
    <x v="1688"/>
    <n v="277"/>
    <n v="119"/>
    <n v="33"/>
    <n v="518"/>
    <s v="Tina Fey"/>
    <n v="3000"/>
    <n v="51178893"/>
    <s v="Adventure|Comedy|Crime|Family|Musical"/>
    <s v="Ty Burrell"/>
    <s v="Muppets Most Wanted "/>
    <n v="24285"/>
    <n v="6089"/>
    <s v="Hugh Bonneville"/>
    <n v="4"/>
    <s v="europe|frog|gulag|prison break|puppet"/>
    <s v="http://www.imdb.com/title/tt2281587/?ref_=fn_tt_tt_1"/>
    <n v="110"/>
    <x v="0"/>
    <s v="USA"/>
    <s v="PG"/>
    <n v="50000000"/>
    <n v="2014"/>
    <n v="2000"/>
    <n v="6.4"/>
    <n v="1.85"/>
    <n v="10000"/>
  </r>
  <r>
    <s v="Color"/>
    <x v="186"/>
    <n v="278"/>
    <n v="119"/>
    <n v="11000"/>
    <n v="400"/>
    <s v="Mark Gatiss"/>
    <n v="19000"/>
    <n v="23089926"/>
    <s v="Drama|Romance|Thriller"/>
    <s v="Scarlett Johansson"/>
    <s v="Match Point "/>
    <n v="166269"/>
    <n v="20391"/>
    <s v="Penelope Wilton"/>
    <n v="3"/>
    <s v="extramarital affair|infidelity|irony of fate|surprise ending|tennis"/>
    <s v="http://www.imdb.com/title/tt0416320/?ref_=fn_tt_tt_1"/>
    <n v="735"/>
    <x v="0"/>
    <s v="UK"/>
    <s v="R"/>
    <n v="15000000"/>
    <n v="2005"/>
    <n v="567"/>
    <n v="7.7"/>
    <n v="1.85"/>
    <n v="0"/>
  </r>
  <r>
    <s v="Color"/>
    <x v="2194"/>
    <n v="299"/>
    <n v="119"/>
    <n v="209"/>
    <n v="521"/>
    <s v="Denis O'Hare"/>
    <n v="1000"/>
    <n v="49024969"/>
    <s v="Crime|Drama|Mystery|Thriller"/>
    <s v="Tom Wilkinson"/>
    <s v="Michael Clayton "/>
    <n v="133367"/>
    <n v="3284"/>
    <s v="Sydney Pollack"/>
    <n v="0"/>
    <s v="attorney|debt|fixer|law|law firm"/>
    <s v="http://www.imdb.com/title/tt0465538/?ref_=fn_tt_tt_1"/>
    <n v="363"/>
    <x v="0"/>
    <s v="USA"/>
    <s v="R"/>
    <n v="25000000"/>
    <n v="2007"/>
    <n v="896"/>
    <n v="7.3"/>
    <n v="2.35"/>
    <n v="0"/>
  </r>
  <r>
    <s v="Color"/>
    <x v="1347"/>
    <n v="323"/>
    <n v="119"/>
    <n v="0"/>
    <n v="10000"/>
    <s v="Kate Winslet"/>
    <n v="29000"/>
    <n v="22877808"/>
    <s v="Drama|Romance"/>
    <s v="Leonardo DiCaprio"/>
    <s v="Revolutionary Road "/>
    <n v="152591"/>
    <n v="53895"/>
    <s v="Joe Komara"/>
    <n v="0"/>
    <s v="based on novel|children|connecticut|suburb|work"/>
    <s v="http://www.imdb.com/title/tt0959337/?ref_=fn_tt_tt_1"/>
    <n v="414"/>
    <x v="0"/>
    <s v="USA"/>
    <s v="R"/>
    <n v="35000000"/>
    <n v="2008"/>
    <n v="14000"/>
    <n v="7.3"/>
    <n v="2.35"/>
    <n v="0"/>
  </r>
  <r>
    <s v="Color"/>
    <x v="1020"/>
    <n v="350"/>
    <n v="119"/>
    <n v="151"/>
    <n v="2000"/>
    <s v="Ryan Reynolds"/>
    <n v="20000"/>
    <n v="179883016"/>
    <s v="Action|Adventure|Fantasy|Sci-Fi|Thriller"/>
    <s v="Hugh Jackman"/>
    <s v="X-Men Origins: Wolverine "/>
    <n v="361924"/>
    <n v="40054"/>
    <s v="Dominic Monaghan"/>
    <n v="0"/>
    <s v="army|civil war|claw fight|commando|wolverine the character"/>
    <s v="http://www.imdb.com/title/tt0458525/?ref_=fn_tt_tt_1"/>
    <n v="641"/>
    <x v="0"/>
    <s v="USA"/>
    <s v="PG-13"/>
    <n v="150000000"/>
    <n v="2009"/>
    <n v="16000"/>
    <n v="6.7"/>
    <n v="2.35"/>
    <n v="0"/>
  </r>
  <r>
    <s v="Color"/>
    <x v="2195"/>
    <n v="355"/>
    <n v="119"/>
    <n v="0"/>
    <n v="968"/>
    <s v="Morgan Freeman"/>
    <n v="40000"/>
    <n v="23014504"/>
    <s v="Drama|Mystery|Romance|Sci-Fi|Thriller"/>
    <s v="Johnny Depp"/>
    <s v="Transcendence "/>
    <n v="172707"/>
    <n v="54031"/>
    <s v="Clifton Collins Jr."/>
    <n v="1"/>
    <s v="artificial intelligence|consciousness|power outage|scientist|technology"/>
    <s v="http://www.imdb.com/title/tt2209764/?ref_=fn_tt_tt_1"/>
    <n v="462"/>
    <x v="0"/>
    <s v="UK"/>
    <s v="PG-13"/>
    <n v="100000000"/>
    <n v="2014"/>
    <n v="11000"/>
    <n v="6.3"/>
    <n v="2.35"/>
    <n v="37000"/>
  </r>
  <r>
    <s v="Color"/>
    <x v="869"/>
    <n v="357"/>
    <n v="119"/>
    <n v="394"/>
    <n v="162"/>
    <s v="Simon Merrells"/>
    <n v="12000"/>
    <n v="61937495"/>
    <s v="Drama|Fantasy|Horror|Thriller"/>
    <s v="Anthony Hopkins"/>
    <s v="The Wolfman "/>
    <n v="89442"/>
    <n v="13071"/>
    <s v="Art Malik"/>
    <n v="0"/>
    <s v="asylum|death|full moon|transformation|werewolf"/>
    <s v="http://www.imdb.com/title/tt0780653/?ref_=fn_tt_tt_1"/>
    <n v="432"/>
    <x v="0"/>
    <s v="USA"/>
    <s v="R"/>
    <n v="150000000"/>
    <n v="2010"/>
    <n v="490"/>
    <n v="5.8"/>
    <n v="1.85"/>
    <n v="0"/>
  </r>
  <r>
    <s v="Color"/>
    <x v="1159"/>
    <n v="358"/>
    <n v="119"/>
    <n v="845"/>
    <n v="992"/>
    <s v="Morgan Freeman"/>
    <n v="18000"/>
    <n v="98895417"/>
    <s v="Action|Thriller"/>
    <s v="Gerard Butler"/>
    <s v="Olympus Has Fallen "/>
    <n v="203154"/>
    <n v="31782"/>
    <s v="Radha Mitchell"/>
    <n v="3"/>
    <s v="political thriller|politics|president|speaker of the house|u.s. president"/>
    <s v="http://www.imdb.com/title/tt2302755/?ref_=fn_tt_tt_1"/>
    <n v="698"/>
    <x v="0"/>
    <s v="USA"/>
    <s v="R"/>
    <n v="70000000"/>
    <n v="2013"/>
    <n v="11000"/>
    <n v="6.5"/>
    <n v="2.35"/>
    <n v="45000"/>
  </r>
  <r>
    <s v="Color"/>
    <x v="1484"/>
    <n v="447"/>
    <n v="119"/>
    <n v="1000"/>
    <n v="741"/>
    <s v="Tom Wilkinson"/>
    <n v="11000"/>
    <n v="98780042"/>
    <s v="Action|Comedy|Crime|Sci-Fi|Thriller"/>
    <s v="Christoph Waltz"/>
    <s v="The Green Hornet "/>
    <n v="136019"/>
    <n v="13391"/>
    <s v="Chad L. Coleman"/>
    <n v="0"/>
    <s v="heir|kung fu|party|playboy|superhero"/>
    <s v="http://www.imdb.com/title/tt0990407/?ref_=fn_tt_tt_1"/>
    <n v="443"/>
    <x v="0"/>
    <s v="USA"/>
    <s v="PG-13"/>
    <n v="120000000"/>
    <n v="2011"/>
    <n v="1000"/>
    <n v="5.8"/>
    <n v="2.35"/>
    <n v="14000"/>
  </r>
  <r>
    <s v="Color"/>
    <x v="2118"/>
    <n v="588"/>
    <n v="119"/>
    <n v="0"/>
    <n v="529"/>
    <s v="Naomi Watts"/>
    <n v="15000"/>
    <n v="42335698"/>
    <s v="Comedy|Drama|Romance"/>
    <s v="Emma Stone"/>
    <s v="Birdman or (The Unexpected Virtue of Ignorance) "/>
    <n v="395087"/>
    <n v="21668"/>
    <s v="Merritt Wever"/>
    <n v="8"/>
    <s v="actor|artist|broadway play|replacement|stage"/>
    <s v="http://www.imdb.com/title/tt2562232/?ref_=fn_tt_tt_1"/>
    <n v="1101"/>
    <x v="0"/>
    <s v="USA"/>
    <s v="R"/>
    <n v="18000000"/>
    <n v="2014"/>
    <n v="6000"/>
    <n v="7.8"/>
    <n v="1.85"/>
    <n v="114000"/>
  </r>
  <r>
    <s v="Color"/>
    <x v="2098"/>
    <n v="589"/>
    <n v="119"/>
    <n v="0"/>
    <n v="502"/>
    <s v="Bruce Willis"/>
    <n v="23000"/>
    <n v="66468315"/>
    <s v="Action|Crime|Drama|Sci-Fi|Thriller"/>
    <s v="Joseph Gordon-Levitt"/>
    <s v="Looper "/>
    <n v="428916"/>
    <n v="37387"/>
    <s v="Tracie Thoms"/>
    <n v="0"/>
    <s v="chase|future|surprise ending|time loop|time travel"/>
    <s v="http://www.imdb.com/title/tt1276104/?ref_=fn_tt_tt_1"/>
    <n v="667"/>
    <x v="0"/>
    <s v="USA"/>
    <s v="R"/>
    <n v="30000000"/>
    <n v="2012"/>
    <n v="13000"/>
    <n v="7.4"/>
    <n v="2.35"/>
    <n v="75000"/>
  </r>
  <r>
    <s v="Color"/>
    <x v="2196"/>
    <n v="1"/>
    <n v="120"/>
    <n v="40"/>
    <n v="249"/>
    <s v="Aaron Ashmore"/>
    <n v="912"/>
    <m/>
    <s v="Drama|Family|Music"/>
    <s v="Virginia Madsen"/>
    <s v="Brave New Girl "/>
    <n v="758"/>
    <n v="2330"/>
    <s v="Lindsey Haun"/>
    <n v="2"/>
    <s v="based on a book|based on a novel|made for tv movie|music school|support"/>
    <s v="http://www.imdb.com/title/tt0403118/?ref_=fn_tt_tt_1"/>
    <n v="27"/>
    <x v="0"/>
    <s v="USA"/>
    <s v="PG-13"/>
    <m/>
    <n v="2004"/>
    <n v="750"/>
    <n v="5"/>
    <m/>
    <n v="47"/>
  </r>
  <r>
    <s v="Color"/>
    <x v="2197"/>
    <n v="1"/>
    <n v="120"/>
    <n v="28"/>
    <n v="12"/>
    <s v="Shin'ya Tsukamoto"/>
    <n v="544"/>
    <m/>
    <s v="Action|Adventure|Drama|Horror|Sci-Fi"/>
    <s v="Mark Chinnery"/>
    <s v="Godzilla Resurgence "/>
    <n v="374"/>
    <n v="699"/>
    <s v="Atsuko Maeda"/>
    <n v="0"/>
    <s v="blood|godzilla|monster|sequel"/>
    <s v="http://www.imdb.com/title/tt4262980/?ref_=fn_tt_tt_1"/>
    <n v="13"/>
    <x v="1"/>
    <s v="Japan"/>
    <s v="Unrated"/>
    <m/>
    <n v="2016"/>
    <n v="106"/>
    <n v="8.1999999999999993"/>
    <n v="2.35"/>
    <n v="0"/>
  </r>
  <r>
    <s v="Color"/>
    <x v="1999"/>
    <n v="5"/>
    <n v="120"/>
    <n v="589"/>
    <n v="4"/>
    <s v="Lisa Arnold"/>
    <n v="51"/>
    <m/>
    <s v="Drama"/>
    <s v="Shannen Fields"/>
    <s v="Flywheel "/>
    <n v="2986"/>
    <n v="108"/>
    <s v="Janet Lee Dapper"/>
    <n v="1"/>
    <s v="baby|car salesman|christian film|pregnancy|used car salesman"/>
    <s v="http://www.imdb.com/title/tt0425027/?ref_=fn_tt_tt_1"/>
    <n v="49"/>
    <x v="0"/>
    <s v="USA"/>
    <s v="Unrated"/>
    <n v="20000"/>
    <n v="2003"/>
    <n v="49"/>
    <n v="6.9"/>
    <n v="1.85"/>
    <n v="725"/>
  </r>
  <r>
    <s v="Color"/>
    <x v="2198"/>
    <n v="7"/>
    <n v="120"/>
    <n v="0"/>
    <n v="40"/>
    <s v="Kirby Heyborne"/>
    <n v="178"/>
    <n v="1098224"/>
    <s v="Adventure"/>
    <s v="Noah Danby"/>
    <s v="The Book of Mormon Movie, Volume 1: The Journey "/>
    <n v="397"/>
    <n v="359"/>
    <s v="Bruce Newbold"/>
    <n v="1"/>
    <s v="jerusalem|journey|promised land|ship|wilderness"/>
    <s v="http://www.imdb.com/title/tt0349159/?ref_=fn_tt_tt_1"/>
    <n v="30"/>
    <x v="0"/>
    <s v="USA"/>
    <s v="PG-13"/>
    <n v="2000000"/>
    <n v="2003"/>
    <n v="69"/>
    <n v="3.3"/>
    <n v="1.85"/>
    <n v="32"/>
  </r>
  <r>
    <s v="Color"/>
    <x v="2199"/>
    <n v="8"/>
    <n v="120"/>
    <n v="0"/>
    <n v="22"/>
    <s v="Elena Lyadova"/>
    <n v="114"/>
    <m/>
    <s v="Adventure|Drama"/>
    <s v="Konstantin Khabenskiy"/>
    <s v="The Geographer Drank His Globe Away "/>
    <n v="2488"/>
    <n v="183"/>
    <s v="Eugenia Khirivskaya"/>
    <n v="0"/>
    <s v="rafting|russia|school|student|teacher"/>
    <s v="http://www.imdb.com/title/tt3155604/?ref_=fn_tt_tt_1"/>
    <n v="3"/>
    <x v="11"/>
    <s v="Russia"/>
    <s v="Unrated"/>
    <n v="4000000"/>
    <n v="2013"/>
    <n v="45"/>
    <n v="7.5"/>
    <m/>
    <n v="282"/>
  </r>
  <r>
    <s v="Color"/>
    <x v="656"/>
    <n v="11"/>
    <n v="120"/>
    <n v="16"/>
    <n v="835"/>
    <s v="Delroy Lindo"/>
    <n v="2000"/>
    <n v="12985267"/>
    <s v="Drama"/>
    <s v="Alexa PenaVega"/>
    <s v="Do You Believe? "/>
    <n v="4977"/>
    <n v="6752"/>
    <s v="Madison Pettis"/>
    <n v="5"/>
    <s v="belief|faith|pastor|question in title|three word title"/>
    <s v="http://www.imdb.com/title/tt4056738/?ref_=fn_tt_tt_1"/>
    <n v="63"/>
    <x v="0"/>
    <s v="USA"/>
    <s v="PG-13"/>
    <n v="2300000"/>
    <n v="2015"/>
    <n v="848"/>
    <n v="5.9"/>
    <m/>
    <n v="13000"/>
  </r>
  <r>
    <s v="Color"/>
    <x v="0"/>
    <n v="13"/>
    <n v="120"/>
    <m/>
    <m/>
    <s v="Michael Douglas"/>
    <n v="416"/>
    <m/>
    <s v="Action|Crime|Drama|Mystery"/>
    <s v="Karl Malden"/>
    <s v="The Streets of San Francisco             "/>
    <n v="3405"/>
    <n v="416"/>
    <s v=""/>
    <n v="0"/>
    <s v="city name in series title|homicide|older man younger man relationship|place in series title|police partner"/>
    <s v="http://www.imdb.com/title/tt0068135/?ref_=fn_tt_tt_1"/>
    <n v="13"/>
    <x v="0"/>
    <s v="USA"/>
    <s v="Unrated"/>
    <m/>
    <m/>
    <n v="0"/>
    <n v="7.3"/>
    <n v="1.33"/>
    <n v="533"/>
  </r>
  <r>
    <s v="Color"/>
    <x v="2200"/>
    <n v="16"/>
    <n v="120"/>
    <n v="6"/>
    <n v="382"/>
    <s v="F. Murray Abraham"/>
    <n v="22000"/>
    <n v="42880"/>
    <s v="Drama|Romance"/>
    <s v="Robert De Niro"/>
    <s v="The Bridge of San Luis Rey "/>
    <n v="2919"/>
    <n v="23769"/>
    <s v="Geraldine Chaplin"/>
    <n v="3"/>
    <s v="bridge|friar|inquisition|peru|rope bridge"/>
    <s v="http://www.imdb.com/title/tt0356443/?ref_=fn_tt_tt_1"/>
    <n v="50"/>
    <x v="0"/>
    <s v="UK"/>
    <s v="PG"/>
    <n v="24000000"/>
    <n v="2004"/>
    <n v="670"/>
    <n v="5.0999999999999996"/>
    <n v="1.85"/>
    <n v="181"/>
  </r>
  <r>
    <s v="Color"/>
    <x v="2201"/>
    <n v="20"/>
    <n v="120"/>
    <n v="3"/>
    <n v="234"/>
    <s v="Sean Michael Afable"/>
    <n v="984"/>
    <n v="3773863"/>
    <s v="Drama"/>
    <s v="Randy Wayne"/>
    <s v="To Save a Life "/>
    <n v="4583"/>
    <n v="2563"/>
    <s v="D. David Morin"/>
    <n v="1"/>
    <s v="basketball|beer pong|childhood friend|christian|suicide"/>
    <s v="http://www.imdb.com/title/tt1270286/?ref_=fn_tt_tt_1"/>
    <n v="55"/>
    <x v="0"/>
    <s v="USA"/>
    <s v="PG-13"/>
    <n v="1000000"/>
    <n v="2009"/>
    <n v="801"/>
    <n v="7.1"/>
    <n v="2.35"/>
    <n v="0"/>
  </r>
  <r>
    <s v="Color"/>
    <x v="2202"/>
    <n v="21"/>
    <n v="120"/>
    <n v="664"/>
    <n v="400"/>
    <s v="Nate Parker"/>
    <n v="990"/>
    <m/>
    <s v="Biography|Drama"/>
    <s v="Jason Stuart"/>
    <s v="The Birth of a Nation "/>
    <n v="1197"/>
    <n v="3525"/>
    <s v="Aunjanue Ellis"/>
    <n v="1"/>
    <s v=""/>
    <s v="http://www.imdb.com/title/tt4196450/?ref_=fn_tt_tt_1"/>
    <n v="8"/>
    <x v="0"/>
    <s v="USA"/>
    <s v="R"/>
    <n v="10000000"/>
    <n v="2016"/>
    <n v="664"/>
    <n v="5.4"/>
    <n v="2.35"/>
    <n v="0"/>
  </r>
  <r>
    <s v="Color"/>
    <x v="2203"/>
    <n v="26"/>
    <n v="120"/>
    <n v="45"/>
    <n v="69"/>
    <s v="Adriana Barraza"/>
    <n v="623"/>
    <n v="100412"/>
    <s v="Drama"/>
    <s v="Hector Kotsifakis"/>
    <s v="Buen Día, Ramón "/>
    <n v="2112"/>
    <n v="824"/>
    <s v="Arcelia Ramírez"/>
    <n v="0"/>
    <s v=""/>
    <s v="http://www.imdb.com/title/tt2876428/?ref_=fn_tt_tt_1"/>
    <n v="7"/>
    <x v="12"/>
    <s v="Mexico"/>
    <s v="PG-13"/>
    <n v="4000000"/>
    <n v="2013"/>
    <n v="85"/>
    <n v="7.7"/>
    <n v="2.35"/>
    <n v="0"/>
  </r>
  <r>
    <s v="Color"/>
    <x v="473"/>
    <n v="28"/>
    <n v="120"/>
    <n v="0"/>
    <n v="702"/>
    <s v="Harry Lennix"/>
    <n v="1000"/>
    <n v="5731103"/>
    <s v="Drama|History"/>
    <s v="Bernie Mac"/>
    <s v="Get on the Bus "/>
    <n v="4100"/>
    <n v="5963"/>
    <s v="Andre Braugher"/>
    <n v="10"/>
    <s v="actor|bus|march|million man march|religion"/>
    <s v="http://www.imdb.com/title/tt0116404/?ref_=fn_tt_tt_1"/>
    <n v="35"/>
    <x v="0"/>
    <s v="USA"/>
    <s v="R"/>
    <n v="2400000"/>
    <n v="1996"/>
    <n v="748"/>
    <n v="6.8"/>
    <n v="1.85"/>
    <n v="352"/>
  </r>
  <r>
    <s v="Color"/>
    <x v="2204"/>
    <n v="29"/>
    <n v="120"/>
    <n v="18"/>
    <n v="295"/>
    <s v="Robin Givens"/>
    <n v="634"/>
    <n v="20773070"/>
    <s v="Drama"/>
    <s v="Benjamin A. Onyango"/>
    <s v="God's Not Dead 2 "/>
    <n v="4501"/>
    <n v="1810"/>
    <s v="Maria Canals-Barrera"/>
    <n v="11"/>
    <s v="alternate universe|christian|christian film|christianity|manipulation"/>
    <s v="http://www.imdb.com/title/tt4824308/?ref_=fn_tt_tt_1"/>
    <n v="102"/>
    <x v="0"/>
    <s v="USA"/>
    <s v="PG"/>
    <n v="5000000"/>
    <n v="2016"/>
    <n v="420"/>
    <n v="3.4"/>
    <n v="2.35"/>
    <n v="0"/>
  </r>
  <r>
    <s v="Color"/>
    <x v="370"/>
    <n v="32"/>
    <n v="120"/>
    <n v="92"/>
    <n v="862"/>
    <s v="Sanaa Lathan"/>
    <n v="1000"/>
    <n v="34074895"/>
    <s v="Comedy|Drama"/>
    <s v="Harold Perrineau"/>
    <s v="The Best Man "/>
    <n v="6525"/>
    <n v="5420"/>
    <s v="Jarrod Bunch"/>
    <n v="6"/>
    <s v="african american|bachelor party|brooklyn bridge|family relationships|stripper"/>
    <s v="http://www.imdb.com/title/tt0168501/?ref_=fn_tt_tt_1"/>
    <n v="79"/>
    <x v="0"/>
    <s v="USA"/>
    <s v="R"/>
    <n v="9000000"/>
    <n v="1999"/>
    <n v="886"/>
    <n v="6.7"/>
    <n v="1.85"/>
    <n v="0"/>
  </r>
  <r>
    <s v="Color"/>
    <x v="1604"/>
    <n v="37"/>
    <n v="120"/>
    <n v="0"/>
    <n v="1000"/>
    <s v="Kieran Culkin"/>
    <n v="3000"/>
    <n v="173585516"/>
    <s v="Adventure|Comedy|Family"/>
    <s v="Macaulay Culkin"/>
    <s v="Home Alone 2: Lost in New York "/>
    <n v="200077"/>
    <n v="7860"/>
    <s v="Devin Ratray"/>
    <n v="2"/>
    <s v="airport|christmas|florida|new york city|toy store"/>
    <s v="http://www.imdb.com/title/tt0104431/?ref_=fn_tt_tt_1"/>
    <n v="189"/>
    <x v="0"/>
    <s v="USA"/>
    <s v="PG"/>
    <n v="18000000"/>
    <n v="1992"/>
    <n v="1000"/>
    <n v="6.6"/>
    <n v="1.85"/>
    <n v="0"/>
  </r>
  <r>
    <s v="Color"/>
    <x v="1655"/>
    <n v="43"/>
    <n v="120"/>
    <n v="155"/>
    <n v="240"/>
    <s v="Danny Nucci"/>
    <n v="344"/>
    <n v="36733909"/>
    <s v="Adventure|Biography|Drama|Thriller"/>
    <s v="Illeana Douglas"/>
    <s v="Alive "/>
    <n v="38949"/>
    <n v="2054"/>
    <s v="Michael DeLorenzo"/>
    <n v="3"/>
    <s v="andes mountains|crash|death|starvation|stranded"/>
    <s v="http://www.imdb.com/title/tt0106246/?ref_=fn_tt_tt_1"/>
    <n v="112"/>
    <x v="0"/>
    <s v="USA"/>
    <s v="R"/>
    <n v="32000000"/>
    <n v="1993"/>
    <n v="242"/>
    <n v="7.1"/>
    <n v="1.85"/>
    <n v="0"/>
  </r>
  <r>
    <s v="Color"/>
    <x v="727"/>
    <n v="44"/>
    <n v="120"/>
    <n v="108"/>
    <n v="400"/>
    <s v="Tim DeKay"/>
    <n v="634"/>
    <n v="1055654"/>
    <s v="Drama|Romance|Sport"/>
    <s v="Scott Mechlowicz"/>
    <s v="Peaceful Warrior "/>
    <n v="20426"/>
    <n v="2673"/>
    <s v="Agnes Bruckner"/>
    <n v="1"/>
    <s v="college|college athlete|comeback|gymnast|olympics"/>
    <s v="http://www.imdb.com/title/tt0438315/?ref_=fn_tt_tt_1"/>
    <n v="175"/>
    <x v="0"/>
    <s v="Germany"/>
    <s v="PG-13"/>
    <n v="10000000"/>
    <n v="2006"/>
    <n v="436"/>
    <n v="7.3"/>
    <n v="2.35"/>
    <n v="0"/>
  </r>
  <r>
    <s v="Color"/>
    <x v="2205"/>
    <n v="50"/>
    <n v="120"/>
    <n v="0"/>
    <n v="9"/>
    <s v="Clovis Fouin"/>
    <n v="24"/>
    <n v="706622"/>
    <s v="Biography|Drama|Music|Romance"/>
    <s v="Nicolas Giraud"/>
    <s v="Mozart's Sister "/>
    <n v="1213"/>
    <n v="53"/>
    <s v="Marie Féret"/>
    <n v="2"/>
    <s v="mozart|musical prodigy|royal court|singer|talent"/>
    <s v="http://www.imdb.com/title/tt1653911/?ref_=fn_tt_tt_1"/>
    <n v="17"/>
    <x v="5"/>
    <s v="France"/>
    <s v="Unrated"/>
    <m/>
    <n v="2010"/>
    <n v="12"/>
    <n v="6.4"/>
    <n v="1.85"/>
    <n v="0"/>
  </r>
  <r>
    <s v="Color"/>
    <x v="898"/>
    <n v="54"/>
    <n v="120"/>
    <n v="36"/>
    <n v="633"/>
    <s v="Bruce McGill"/>
    <n v="886"/>
    <n v="52929168"/>
    <s v="Comedy|Crime"/>
    <s v="Fred Gwynne"/>
    <s v="My Cousin Vinny "/>
    <n v="82743"/>
    <n v="3280"/>
    <s v="Lane Smith"/>
    <n v="1"/>
    <s v="alabama|jail|judicial system|lawyer|trial"/>
    <s v="http://www.imdb.com/title/tt0104952/?ref_=fn_tt_tt_1"/>
    <n v="201"/>
    <x v="0"/>
    <s v="USA"/>
    <s v="R"/>
    <n v="11000000"/>
    <n v="1992"/>
    <n v="655"/>
    <n v="7.5"/>
    <n v="1.85"/>
    <n v="7000"/>
  </r>
  <r>
    <s v=" Black and White"/>
    <x v="1950"/>
    <n v="54"/>
    <n v="120"/>
    <n v="278"/>
    <n v="387"/>
    <s v="Colin Salmon"/>
    <n v="844"/>
    <n v="763044"/>
    <s v="Drama|Thriller"/>
    <s v="Charlotte Rampling"/>
    <s v="The Statement "/>
    <n v="4257"/>
    <n v="3286"/>
    <s v="John Neville"/>
    <n v="4"/>
    <s v="eiffel tower|nazi|police|ritual|stew"/>
    <s v="http://www.imdb.com/title/tt0340376/?ref_=fn_tt_tt_1"/>
    <n v="52"/>
    <x v="0"/>
    <s v="Canada"/>
    <s v="R"/>
    <n v="23000000"/>
    <n v="2003"/>
    <n v="766"/>
    <n v="6.2"/>
    <n v="1.85"/>
    <n v="188"/>
  </r>
  <r>
    <s v="Color"/>
    <x v="324"/>
    <n v="62"/>
    <n v="120"/>
    <n v="160"/>
    <n v="94"/>
    <s v="Susannah York"/>
    <n v="559"/>
    <m/>
    <s v="Biography|Drama|History"/>
    <s v="Robert Shaw"/>
    <s v="A Man for All Seasons "/>
    <n v="23713"/>
    <n v="1238"/>
    <s v="Paul Scofield"/>
    <n v="0"/>
    <s v="catholic|chancellor|divorce|king henry viii|thomas more"/>
    <s v="http://www.imdb.com/title/tt0060665/?ref_=fn_tt_tt_1"/>
    <n v="167"/>
    <x v="0"/>
    <s v="UK"/>
    <s v="Approved"/>
    <n v="2000000"/>
    <n v="1966"/>
    <n v="269"/>
    <n v="7.9"/>
    <n v="1.66"/>
    <n v="2000"/>
  </r>
  <r>
    <s v="Color"/>
    <x v="1091"/>
    <n v="67"/>
    <n v="120"/>
    <n v="13000"/>
    <n v="416"/>
    <s v="Bruce Dern"/>
    <n v="897"/>
    <m/>
    <s v="Comedy|Thriller"/>
    <s v="Ed Lauter"/>
    <s v="Family Plot "/>
    <n v="15293"/>
    <n v="2811"/>
    <s v="William Devane"/>
    <n v="1"/>
    <s v="actor|diamond|heir|kidnapping|ransom"/>
    <s v="http://www.imdb.com/title/tt0074512/?ref_=fn_tt_tt_1"/>
    <n v="111"/>
    <x v="0"/>
    <s v="USA"/>
    <s v="PG"/>
    <n v="4490375"/>
    <n v="1976"/>
    <n v="844"/>
    <n v="6.8"/>
    <n v="1.85"/>
    <n v="609"/>
  </r>
  <r>
    <s v="Color"/>
    <x v="2206"/>
    <n v="68"/>
    <n v="120"/>
    <n v="0"/>
    <n v="693"/>
    <s v="Mark Margolis"/>
    <n v="49000"/>
    <n v="4956401"/>
    <s v="Drama|War"/>
    <s v="Robin Williams"/>
    <s v="Jakob the Liar "/>
    <n v="12601"/>
    <n v="51657"/>
    <s v="Michael Jeter"/>
    <n v="2"/>
    <s v="german|ghetto|hope|nazi|radio"/>
    <s v="http://www.imdb.com/title/tt0120716/?ref_=fn_tt_tt_1"/>
    <n v="89"/>
    <x v="0"/>
    <s v="France"/>
    <s v="PG-13"/>
    <n v="15000000"/>
    <n v="1999"/>
    <n v="1000"/>
    <n v="6.5"/>
    <n v="1.85"/>
    <n v="0"/>
  </r>
  <r>
    <s v="Color"/>
    <x v="1298"/>
    <n v="69"/>
    <n v="120"/>
    <n v="7"/>
    <n v="289"/>
    <s v="Kate del Castillo"/>
    <n v="662"/>
    <n v="214202"/>
    <s v="Crime|Drama|Thriller"/>
    <s v="Zack Ward"/>
    <s v="Trade "/>
    <n v="14831"/>
    <n v="1952"/>
    <s v="Alicja Bachleda"/>
    <n v="0"/>
    <s v="friend|girl|mexico city|new jersey|sex"/>
    <s v="http://www.imdb.com/title/tt0399095/?ref_=fn_tt_tt_1"/>
    <n v="75"/>
    <x v="0"/>
    <s v="Germany"/>
    <s v="R"/>
    <n v="12000000"/>
    <n v="2007"/>
    <n v="345"/>
    <n v="7.5"/>
    <n v="2.35"/>
    <n v="0"/>
  </r>
  <r>
    <s v=" Black and White"/>
    <x v="2109"/>
    <n v="70"/>
    <n v="120"/>
    <n v="1000"/>
    <n v="268"/>
    <s v="Kevin McCarthy"/>
    <n v="862"/>
    <m/>
    <s v="Drama|Romance|Western"/>
    <s v="Montgomery Clift"/>
    <s v="The Misfits "/>
    <n v="12981"/>
    <n v="1652"/>
    <s v="Thelma Ritter"/>
    <n v="2"/>
    <s v="cowboy|divorce|horse|sexy|wild horse"/>
    <s v="http://www.imdb.com/title/tt0055184/?ref_=fn_tt_tt_1"/>
    <n v="121"/>
    <x v="0"/>
    <s v="USA"/>
    <s v="Approved"/>
    <n v="4000000"/>
    <n v="1961"/>
    <n v="403"/>
    <n v="7.4"/>
    <n v="1.66"/>
    <n v="0"/>
  </r>
  <r>
    <s v="Color"/>
    <x v="2207"/>
    <n v="76"/>
    <n v="120"/>
    <n v="930"/>
    <n v="433"/>
    <s v="Adrienne Barbeau"/>
    <n v="982"/>
    <n v="349618"/>
    <s v="Horror"/>
    <s v="John Amos"/>
    <s v="Two Evil Eyes "/>
    <n v="4302"/>
    <n v="2942"/>
    <s v="Sally Kirkland"/>
    <n v="1"/>
    <s v="black cat|cat|evil|photographer|undead"/>
    <s v="http://www.imdb.com/title/tt0100827/?ref_=fn_tt_tt_1"/>
    <n v="45"/>
    <x v="0"/>
    <s v="Italy"/>
    <s v="R"/>
    <n v="9000000"/>
    <n v="1990"/>
    <n v="602"/>
    <n v="6.1"/>
    <n v="1.85"/>
    <n v="375"/>
  </r>
  <r>
    <s v="Color"/>
    <x v="769"/>
    <n v="78"/>
    <n v="120"/>
    <n v="2"/>
    <n v="80"/>
    <s v="Ludivine Sagnier"/>
    <n v="809"/>
    <n v="634277"/>
    <s v="Comedy|History"/>
    <s v="Romain Duris"/>
    <s v="Molière "/>
    <n v="5166"/>
    <n v="1651"/>
    <s v="Fabrice Luchini"/>
    <n v="1"/>
    <s v="deathbed|play|playwright|prison|theater"/>
    <s v="http://www.imdb.com/title/tt0796335/?ref_=fn_tt_tt_1"/>
    <n v="27"/>
    <x v="5"/>
    <s v="France"/>
    <s v="PG-13"/>
    <n v="16000000"/>
    <n v="2007"/>
    <n v="521"/>
    <n v="7.3"/>
    <n v="2.35"/>
    <n v="815"/>
  </r>
  <r>
    <s v="Color"/>
    <x v="2208"/>
    <n v="78"/>
    <n v="120"/>
    <n v="18"/>
    <n v="944"/>
    <s v="James Frain"/>
    <n v="20000"/>
    <n v="33771174"/>
    <s v="Comedy|Drama|Romance"/>
    <s v="Natalie Portman"/>
    <s v="Where the Heart Is "/>
    <n v="27044"/>
    <n v="22383"/>
    <s v="Stockard Channing"/>
    <n v="2"/>
    <s v="birth|oklahoma|photographer|tennessee|wal mart"/>
    <s v="http://www.imdb.com/title/tt0198021/?ref_=fn_tt_tt_1"/>
    <n v="240"/>
    <x v="0"/>
    <s v="USA"/>
    <s v="PG-13"/>
    <n v="15000000"/>
    <n v="2000"/>
    <n v="1000"/>
    <n v="6.8"/>
    <n v="1.85"/>
    <n v="0"/>
  </r>
  <r>
    <s v="Color"/>
    <x v="1491"/>
    <n v="86"/>
    <n v="120"/>
    <n v="0"/>
    <n v="58"/>
    <s v="Matthew Knight"/>
    <n v="577"/>
    <n v="15331289"/>
    <s v="Drama|History|Sport"/>
    <s v="Stephen Dillane"/>
    <s v="The Greatest Game Ever Played "/>
    <n v="22289"/>
    <n v="1217"/>
    <s v="Amanda Tilson"/>
    <n v="1"/>
    <s v="champion|golf tournament|golfer|nostalgia|orchestral music score"/>
    <s v="http://www.imdb.com/title/tt0388980/?ref_=fn_tt_tt_1"/>
    <n v="106"/>
    <x v="0"/>
    <s v="USA"/>
    <s v="PG"/>
    <m/>
    <n v="2005"/>
    <n v="464"/>
    <n v="7.5"/>
    <n v="1.85"/>
    <n v="0"/>
  </r>
  <r>
    <s v=" Black and White"/>
    <x v="22"/>
    <n v="96"/>
    <n v="120"/>
    <n v="964"/>
    <n v="248"/>
    <s v="Jean Arthur"/>
    <n v="607"/>
    <m/>
    <s v="Comedy|Drama"/>
    <s v="Claude Rains"/>
    <s v="Mr. Smith Goes to Washington "/>
    <n v="77392"/>
    <n v="1573"/>
    <s v="Thomas Mitchell"/>
    <n v="7"/>
    <s v="camp|corruption|governor|senate|u.s. senate"/>
    <s v="http://www.imdb.com/title/tt0031679/?ref_=fn_tt_tt_1"/>
    <n v="245"/>
    <x v="0"/>
    <s v="USA"/>
    <s v="Not Rated"/>
    <n v="1500000"/>
    <n v="1939"/>
    <n v="319"/>
    <n v="8.1999999999999993"/>
    <n v="1.37"/>
    <n v="0"/>
  </r>
  <r>
    <s v="Color"/>
    <x v="34"/>
    <n v="99"/>
    <n v="120"/>
    <n v="11"/>
    <m/>
    <s v="Deems Taylor"/>
    <n v="16"/>
    <n v="76400000"/>
    <s v="Animation|Family|Fantasy|Music"/>
    <s v="Leopold Stokowski"/>
    <s v="Fantasia "/>
    <n v="71321"/>
    <n v="16"/>
    <s v=""/>
    <n v="0"/>
    <s v="apprentice|classical music|disney|mouse|orchestra"/>
    <s v="http://www.imdb.com/title/tt0032455/?ref_=fn_tt_tt_1"/>
    <n v="230"/>
    <x v="0"/>
    <s v="USA"/>
    <s v="G"/>
    <n v="2280000"/>
    <n v="1940"/>
    <n v="0"/>
    <n v="7.8"/>
    <n v="1.37"/>
    <n v="3000"/>
  </r>
  <r>
    <s v="Color"/>
    <x v="473"/>
    <n v="103"/>
    <n v="120"/>
    <n v="0"/>
    <n v="388"/>
    <s v="John Savage"/>
    <n v="782"/>
    <n v="27545445"/>
    <s v="Drama"/>
    <s v="Ruby Dee"/>
    <s v="Do the Right Thing "/>
    <n v="59524"/>
    <n v="2892"/>
    <s v="Danny Aiello"/>
    <n v="2"/>
    <s v="black militant|frustration|pizza|pizza parlor|pizzeria"/>
    <s v="http://www.imdb.com/title/tt0097216/?ref_=fn_tt_tt_1"/>
    <n v="418"/>
    <x v="0"/>
    <s v="USA"/>
    <s v="R"/>
    <n v="6500000"/>
    <n v="1989"/>
    <n v="652"/>
    <n v="7.9"/>
    <n v="1.85"/>
    <n v="0"/>
  </r>
  <r>
    <s v="Color"/>
    <x v="2209"/>
    <n v="106"/>
    <n v="120"/>
    <n v="30"/>
    <n v="55"/>
    <s v="Brady Corbet"/>
    <n v="14000"/>
    <n v="106869"/>
    <s v="Crime|Drama|Romance|Thriller"/>
    <s v="Josh Hutcherson"/>
    <s v="Escobar: Paradise Lost "/>
    <n v="13762"/>
    <n v="14492"/>
    <s v="Carlos Bardem"/>
    <n v="1"/>
    <s v="colombia|dream|love|surfer|village"/>
    <s v="http://www.imdb.com/title/tt2515030/?ref_=fn_tt_tt_1"/>
    <n v="39"/>
    <x v="0"/>
    <s v="France"/>
    <s v="R"/>
    <n v="17000000"/>
    <n v="2014"/>
    <n v="287"/>
    <n v="6.6"/>
    <m/>
    <n v="0"/>
  </r>
  <r>
    <s v="Color"/>
    <x v="2210"/>
    <n v="106"/>
    <n v="120"/>
    <n v="1000"/>
    <n v="954"/>
    <s v="Harold Perrineau"/>
    <n v="29000"/>
    <n v="46338728"/>
    <s v="Drama|Romance"/>
    <s v="Leonardo DiCaprio"/>
    <s v="Romeo + Juliet "/>
    <n v="167750"/>
    <n v="33791"/>
    <s v="Brian Dennehy"/>
    <n v="2"/>
    <s v="hawaiian shirt|love|shakespeare adaptation|shakespeare play|star crossed lovers"/>
    <s v="http://www.imdb.com/title/tt0117509/?ref_=fn_tt_tt_1"/>
    <n v="506"/>
    <x v="0"/>
    <s v="USA"/>
    <s v="PG-13"/>
    <n v="14500000"/>
    <n v="1996"/>
    <n v="1000"/>
    <n v="6.8"/>
    <n v="2.35"/>
    <n v="10000"/>
  </r>
  <r>
    <s v="Color"/>
    <x v="2211"/>
    <n v="110"/>
    <n v="120"/>
    <n v="0"/>
    <n v="0"/>
    <s v="Rufus Graham"/>
    <n v="12"/>
    <n v="227241"/>
    <s v="Drama"/>
    <s v="Kumar Gaurav"/>
    <s v="Guiana 1838 "/>
    <n v="56"/>
    <n v="15"/>
    <s v="Aasheekaa Bathija"/>
    <n v="0"/>
    <s v="bare chested male|discipline|imperialism|whipping|white slavery"/>
    <s v="http://www.imdb.com/title/tt0428609/?ref_=fn_tt_tt_1"/>
    <n v="2"/>
    <x v="0"/>
    <s v="USA"/>
    <s v="Unrated"/>
    <m/>
    <n v="2004"/>
    <n v="3"/>
    <n v="7.4"/>
    <m/>
    <n v="32"/>
  </r>
  <r>
    <s v="Color"/>
    <x v="566"/>
    <n v="116"/>
    <n v="120"/>
    <n v="0"/>
    <n v="452"/>
    <s v="Jason Flemyng"/>
    <n v="26000"/>
    <n v="3650677"/>
    <s v="Comedy|Crime"/>
    <s v="Jason Statham"/>
    <s v="Lock, Stock and Two Smoking Barrels "/>
    <n v="414976"/>
    <n v="28294"/>
    <s v="Dexter Fletcher"/>
    <n v="1"/>
    <s v="antique|cockney accent|hatchet|money|shotgun"/>
    <s v="http://www.imdb.com/title/tt0120735/?ref_=fn_tt_tt_1"/>
    <n v="523"/>
    <x v="0"/>
    <s v="UK"/>
    <s v="R"/>
    <n v="960000"/>
    <n v="1998"/>
    <n v="1000"/>
    <n v="8.1999999999999993"/>
    <n v="1.85"/>
    <n v="21000"/>
  </r>
  <r>
    <s v="Color"/>
    <x v="1655"/>
    <n v="118"/>
    <n v="120"/>
    <n v="155"/>
    <n v="249"/>
    <s v="Bruce Greenwood"/>
    <n v="23000"/>
    <n v="81593527"/>
    <s v="Adventure|Drama|Family"/>
    <s v="Paul Walker"/>
    <s v="Eight Below "/>
    <n v="48806"/>
    <n v="24300"/>
    <s v="Wendy Crewson"/>
    <n v="1"/>
    <s v="antarctica|dog|siberian husky|sled dog|survival"/>
    <s v="http://www.imdb.com/title/tt0397313/?ref_=fn_tt_tt_1"/>
    <n v="263"/>
    <x v="0"/>
    <s v="USA"/>
    <s v="PG"/>
    <n v="40000000"/>
    <n v="2006"/>
    <n v="984"/>
    <n v="7.3"/>
    <n v="2.35"/>
    <n v="11000"/>
  </r>
  <r>
    <s v="Color"/>
    <x v="978"/>
    <n v="120"/>
    <n v="120"/>
    <n v="82"/>
    <n v="175"/>
    <s v="Lois Maxwell"/>
    <n v="244"/>
    <n v="43800000"/>
    <s v="Action|Adventure|Thriller"/>
    <s v="Desmond Llewelyn"/>
    <s v="Diamonds Are Forever "/>
    <n v="74249"/>
    <n v="1105"/>
    <s v="Jill St. John"/>
    <n v="2"/>
    <s v="cat|diamond|ford mustang|james bond 007|yanked off bikini top"/>
    <s v="http://www.imdb.com/title/tt0066995/?ref_=fn_tt_tt_1"/>
    <n v="276"/>
    <x v="0"/>
    <s v="UK"/>
    <s v="GP"/>
    <n v="7200000"/>
    <n v="1971"/>
    <n v="177"/>
    <n v="6.7"/>
    <n v="2.35"/>
    <n v="0"/>
  </r>
  <r>
    <s v="Color"/>
    <x v="1954"/>
    <n v="120"/>
    <n v="120"/>
    <n v="0"/>
    <n v="576"/>
    <s v="Tom Berenger"/>
    <n v="40000"/>
    <n v="137963328"/>
    <s v="Drama|War"/>
    <s v="Johnny Depp"/>
    <s v="Platoon "/>
    <n v="291603"/>
    <n v="42028"/>
    <s v="Kevin Dillon"/>
    <n v="0"/>
    <s v="1960s|famous score|hero|vietnam|vietnam war"/>
    <s v="http://www.imdb.com/title/tt0091763/?ref_=fn_tt_tt_1"/>
    <n v="505"/>
    <x v="0"/>
    <s v="UK"/>
    <s v="R"/>
    <n v="6000000"/>
    <n v="1986"/>
    <n v="854"/>
    <n v="8.1"/>
    <n v="1.85"/>
    <n v="9000"/>
  </r>
  <r>
    <s v="Color"/>
    <x v="2212"/>
    <n v="125"/>
    <n v="120"/>
    <n v="75"/>
    <n v="3000"/>
    <s v="Jon Favreau"/>
    <n v="11000"/>
    <n v="140459099"/>
    <s v="Action|Drama|Romance|Sci-Fi|Thriller"/>
    <s v="Morgan Freeman"/>
    <s v="Deep Impact "/>
    <n v="135601"/>
    <n v="22750"/>
    <s v="Robert Duvall"/>
    <n v="0"/>
    <s v="astronomer|comet|mission|president|secretary"/>
    <s v="http://www.imdb.com/title/tt0120647/?ref_=fn_tt_tt_1"/>
    <n v="493"/>
    <x v="0"/>
    <s v="USA"/>
    <s v="PG-13"/>
    <n v="75000000"/>
    <n v="1998"/>
    <n v="4000"/>
    <n v="6.1"/>
    <n v="2.35"/>
    <n v="0"/>
  </r>
  <r>
    <s v="Color"/>
    <x v="797"/>
    <n v="131"/>
    <n v="120"/>
    <n v="446"/>
    <n v="1000"/>
    <s v="Sylvester Stallone"/>
    <n v="22000"/>
    <n v="44886089"/>
    <s v="Crime|Drama|Thriller"/>
    <s v="Robert De Niro"/>
    <s v="Cop Land "/>
    <n v="69576"/>
    <n v="40117"/>
    <s v="Janeane Garofalo"/>
    <n v="3"/>
    <s v="corruption|faked death|falling off a roof|internal affairs|nypd"/>
    <s v="http://www.imdb.com/title/tt0118887/?ref_=fn_tt_tt_1"/>
    <n v="207"/>
    <x v="0"/>
    <s v="USA"/>
    <s v="R"/>
    <n v="10000000"/>
    <n v="1997"/>
    <n v="13000"/>
    <n v="6.9"/>
    <n v="1.85"/>
    <n v="2000"/>
  </r>
  <r>
    <s v="Color"/>
    <x v="2213"/>
    <n v="131"/>
    <n v="120"/>
    <n v="0"/>
    <n v="886"/>
    <s v="Judge Reinhold"/>
    <n v="1000"/>
    <n v="16284360"/>
    <s v="Comedy|Drama"/>
    <s v="Madeline Carroll"/>
    <s v="Swing Vote "/>
    <n v="15079"/>
    <n v="6212"/>
    <s v="Nathan Lane"/>
    <n v="1"/>
    <s v="ballot|election|new mexico|vote|voting"/>
    <s v="http://www.imdb.com/title/tt1027862/?ref_=fn_tt_tt_1"/>
    <n v="79"/>
    <x v="0"/>
    <s v="USA"/>
    <s v="PG-13"/>
    <n v="21000000"/>
    <n v="2008"/>
    <n v="901"/>
    <n v="6.1"/>
    <n v="2.35"/>
    <n v="1000"/>
  </r>
  <r>
    <s v="Color"/>
    <x v="2214"/>
    <n v="132"/>
    <n v="120"/>
    <n v="46"/>
    <n v="701"/>
    <s v="Nia Long"/>
    <n v="14000"/>
    <n v="16938179"/>
    <s v="Crime|Drama|Thriller"/>
    <s v="Vin Diesel"/>
    <s v="Boiler Room "/>
    <n v="41313"/>
    <n v="17336"/>
    <s v="Herbert Russell"/>
    <n v="3"/>
    <s v="career|casino|judge|stock|stock broker"/>
    <s v="http://www.imdb.com/title/tt0181984/?ref_=fn_tt_tt_1"/>
    <n v="246"/>
    <x v="0"/>
    <s v="USA"/>
    <s v="R"/>
    <n v="8000000"/>
    <n v="2000"/>
    <n v="826"/>
    <n v="7"/>
    <n v="1.85"/>
    <n v="0"/>
  </r>
  <r>
    <s v="Color"/>
    <x v="1726"/>
    <n v="140"/>
    <n v="120"/>
    <n v="34"/>
    <n v="1000"/>
    <s v="Jeff Bridges"/>
    <n v="18000"/>
    <n v="50173190"/>
    <s v="Drama|Mystery|Sci-Fi"/>
    <s v="Kevin Spacey"/>
    <s v="K-PAX "/>
    <n v="148490"/>
    <n v="33615"/>
    <s v="Alfre Woodard"/>
    <n v="1"/>
    <s v="extraterrestrial|hospital|patient|planet|science"/>
    <s v="http://www.imdb.com/title/tt0272152/?ref_=fn_tt_tt_1"/>
    <n v="537"/>
    <x v="0"/>
    <s v="USA"/>
    <s v="PG-13"/>
    <n v="48000000"/>
    <n v="2001"/>
    <n v="12000"/>
    <n v="7.4"/>
    <n v="2.35"/>
    <n v="0"/>
  </r>
  <r>
    <s v="Color"/>
    <x v="1599"/>
    <n v="150"/>
    <n v="120"/>
    <n v="11"/>
    <n v="281"/>
    <s v="Julie Walters"/>
    <n v="11000"/>
    <n v="18663911"/>
    <s v="Biography|Drama|Romance"/>
    <s v="Anne Hathaway"/>
    <s v="Becoming Jane "/>
    <n v="46204"/>
    <n v="12554"/>
    <s v="Laurence Fox"/>
    <n v="1"/>
    <s v="country estate|jane austen|lady|love|writing"/>
    <s v="http://www.imdb.com/title/tt0416508/?ref_=fn_tt_tt_1"/>
    <n v="151"/>
    <x v="0"/>
    <s v="UK"/>
    <s v="PG"/>
    <n v="16500000"/>
    <n v="2007"/>
    <n v="838"/>
    <n v="7.1"/>
    <n v="2.35"/>
    <n v="0"/>
  </r>
  <r>
    <s v="Color"/>
    <x v="1210"/>
    <n v="151"/>
    <n v="120"/>
    <n v="17"/>
    <n v="808"/>
    <s v="Charlize Theron"/>
    <n v="22000"/>
    <n v="24375436"/>
    <s v="Action|Crime|Drama|Thriller"/>
    <s v="Robert De Niro"/>
    <s v="15 Minutes "/>
    <n v="42547"/>
    <n v="33585"/>
    <s v="Kelsey Grammer"/>
    <n v="1"/>
    <s v="criminal|detective|fire|homicide|media"/>
    <s v="http://www.imdb.com/title/tt0179626/?ref_=fn_tt_tt_1"/>
    <n v="265"/>
    <x v="0"/>
    <s v="USA"/>
    <s v="R"/>
    <n v="42000000"/>
    <n v="2001"/>
    <n v="9000"/>
    <n v="6.1"/>
    <n v="2.35"/>
    <n v="748"/>
  </r>
  <r>
    <s v="Color"/>
    <x v="1036"/>
    <n v="157"/>
    <n v="120"/>
    <n v="132"/>
    <n v="1000"/>
    <s v="Denzel Washington"/>
    <n v="33000"/>
    <n v="115648585"/>
    <s v="Biography|Drama|Sport"/>
    <s v="Ryan Gosling"/>
    <s v="Remember the Titans "/>
    <n v="160776"/>
    <n v="54877"/>
    <s v="Ethan Suplee"/>
    <n v="1"/>
    <s v="american football|based on true story|head coach|high school|school"/>
    <s v="http://www.imdb.com/title/tt0210945/?ref_=fn_tt_tt_1"/>
    <n v="402"/>
    <x v="0"/>
    <s v="USA"/>
    <s v="PG"/>
    <n v="30000000"/>
    <n v="2000"/>
    <n v="18000"/>
    <n v="7.8"/>
    <n v="2.35"/>
    <n v="0"/>
  </r>
  <r>
    <s v="Color"/>
    <x v="1964"/>
    <n v="165"/>
    <n v="120"/>
    <n v="107"/>
    <n v="280"/>
    <s v="Miranda Richardson"/>
    <n v="12000"/>
    <n v="4857376"/>
    <s v="Comedy|Drama|Romance"/>
    <s v="Steve Buscemi"/>
    <s v="Paris, je t'aime "/>
    <n v="63084"/>
    <n v="13208"/>
    <s v="Catalina Sandino Moreno"/>
    <n v="0"/>
    <s v="baby|divorce|oscar wilde|pigalle|tourist"/>
    <s v="http://www.imdb.com/title/tt0401711/?ref_=fn_tt_tt_1"/>
    <n v="123"/>
    <x v="5"/>
    <s v="France"/>
    <s v="R"/>
    <n v="13000000"/>
    <n v="2006"/>
    <n v="530"/>
    <n v="7.3"/>
    <n v="1.85"/>
    <n v="0"/>
  </r>
  <r>
    <s v="Color"/>
    <x v="1031"/>
    <n v="171"/>
    <n v="120"/>
    <n v="52"/>
    <n v="134"/>
    <s v="Nat Faxon"/>
    <n v="553"/>
    <n v="18317151"/>
    <s v="Comedy|Music"/>
    <s v="Tim Meadows"/>
    <s v="Walk Hard: The Dewey Cox Story "/>
    <n v="55630"/>
    <n v="1082"/>
    <s v="Matt Price"/>
    <n v="1"/>
    <s v="drugs|elvis|musician|singer|the beatles"/>
    <s v="http://www.imdb.com/title/tt0841046/?ref_=fn_tt_tt_1"/>
    <n v="200"/>
    <x v="0"/>
    <s v="USA"/>
    <s v="R"/>
    <n v="35000000"/>
    <n v="2007"/>
    <n v="214"/>
    <n v="6.7"/>
    <n v="2.35"/>
    <n v="0"/>
  </r>
  <r>
    <s v=" Black and White"/>
    <x v="1541"/>
    <n v="181"/>
    <n v="120"/>
    <n v="0"/>
    <n v="102"/>
    <s v="Joe E. Brown"/>
    <n v="105"/>
    <n v="25000000"/>
    <s v="Comedy|Music|Romance"/>
    <s v="Nehemiah Persoff"/>
    <s v="Some Like It Hot "/>
    <n v="175196"/>
    <n v="527"/>
    <s v="George Raft"/>
    <n v="2"/>
    <s v="all girl band|band|cross dressing|musician|yacht"/>
    <s v="http://www.imdb.com/title/tt0053291/?ref_=fn_tt_tt_1"/>
    <n v="350"/>
    <x v="0"/>
    <s v="USA"/>
    <s v="Not Rated"/>
    <n v="2883848"/>
    <n v="1959"/>
    <n v="103"/>
    <n v="8.3000000000000007"/>
    <n v="1.66"/>
    <n v="10000"/>
  </r>
  <r>
    <s v="Color"/>
    <x v="2215"/>
    <n v="181"/>
    <n v="120"/>
    <n v="64"/>
    <n v="72"/>
    <s v="Waris Ahluwalia"/>
    <n v="144"/>
    <n v="5004648"/>
    <s v="Drama|Romance"/>
    <s v="Flavio Parenti"/>
    <s v="I Am Love "/>
    <n v="14031"/>
    <n v="474"/>
    <s v="Alba Rohrwacher"/>
    <n v="1"/>
    <s v="chef|friend|italy|restaurant|russian"/>
    <s v="http://www.imdb.com/title/tt1226236/?ref_=fn_tt_tt_1"/>
    <n v="114"/>
    <x v="6"/>
    <s v="Italy"/>
    <s v="R"/>
    <n v="10000000"/>
    <n v="2009"/>
    <n v="110"/>
    <n v="7"/>
    <n v="1.85"/>
    <n v="0"/>
  </r>
  <r>
    <s v="Color"/>
    <x v="1176"/>
    <n v="181"/>
    <n v="120"/>
    <n v="124"/>
    <n v="943"/>
    <s v="Theo James"/>
    <n v="6000"/>
    <n v="66002193"/>
    <s v="Action|Adventure|Mystery|Sci-Fi|Thriller"/>
    <s v="Naomi Watts"/>
    <s v="Allegiant "/>
    <n v="44296"/>
    <n v="12452"/>
    <s v="Zoë Kravitz"/>
    <n v="3"/>
    <s v="based on young adult novel|dystopia|genetic experimentation|strong female character|strong female lead"/>
    <s v="http://www.imdb.com/title/tt3410834/?ref_=fn_tt_tt_1"/>
    <n v="144"/>
    <x v="0"/>
    <s v="USA"/>
    <s v="PG-13"/>
    <n v="110000000"/>
    <n v="2016"/>
    <n v="5000"/>
    <n v="5.8"/>
    <n v="2.35"/>
    <n v="12000"/>
  </r>
  <r>
    <s v="Color"/>
    <x v="2216"/>
    <n v="185"/>
    <n v="120"/>
    <n v="19"/>
    <n v="829"/>
    <s v="Eric Stoltz"/>
    <n v="8000"/>
    <n v="23947"/>
    <s v="Sci-Fi|Thriller"/>
    <s v="Logan Lerman"/>
    <s v="The Butterfly Effect "/>
    <n v="357579"/>
    <n v="12755"/>
    <s v="Cameron Bright"/>
    <n v="0"/>
    <s v="blackout|child pornography|memory|surprise ending|time travel"/>
    <s v="http://www.imdb.com/title/tt0289879/?ref_=fn_tt_tt_1"/>
    <n v="1100"/>
    <x v="0"/>
    <s v="USA"/>
    <s v="R"/>
    <n v="13000000"/>
    <n v="2004"/>
    <n v="902"/>
    <n v="7.7"/>
    <n v="1.85"/>
    <n v="15000"/>
  </r>
  <r>
    <s v="Color"/>
    <x v="2217"/>
    <n v="187"/>
    <n v="120"/>
    <n v="278"/>
    <n v="963"/>
    <s v="Hunter Parrish"/>
    <n v="11000"/>
    <n v="112703470"/>
    <s v="Comedy|Drama|Romance"/>
    <s v="Meryl Streep"/>
    <s v="It's Complicated "/>
    <n v="69860"/>
    <n v="15226"/>
    <s v="Zoe Kazan"/>
    <n v="2"/>
    <s v="affair|divorce|graduation|vomiting|watching television"/>
    <s v="http://www.imdb.com/title/tt1230414/?ref_=fn_tt_tt_1"/>
    <n v="214"/>
    <x v="0"/>
    <s v="USA"/>
    <s v="R"/>
    <n v="85000000"/>
    <n v="2009"/>
    <n v="2000"/>
    <n v="6.6"/>
    <n v="1.85"/>
    <n v="0"/>
  </r>
  <r>
    <s v="Color"/>
    <x v="692"/>
    <n v="188"/>
    <n v="120"/>
    <n v="153"/>
    <n v="447"/>
    <s v="Steve Coogan"/>
    <n v="1000"/>
    <n v="24004159"/>
    <s v="Action|Adventure|Comedy"/>
    <s v="Jim Broadbent"/>
    <s v="Around the World in 80 Days "/>
    <n v="68720"/>
    <n v="3175"/>
    <s v="Cécile De France"/>
    <n v="0"/>
    <s v="19th century|around the world|inventor|martial arts|train"/>
    <s v="http://www.imdb.com/title/tt0327437/?ref_=fn_tt_tt_1"/>
    <n v="191"/>
    <x v="0"/>
    <s v="USA"/>
    <s v="PG"/>
    <n v="110000000"/>
    <n v="2004"/>
    <n v="1000"/>
    <n v="5.8"/>
    <n v="2.35"/>
    <n v="0"/>
  </r>
  <r>
    <s v="Color"/>
    <x v="692"/>
    <n v="188"/>
    <n v="120"/>
    <n v="153"/>
    <n v="447"/>
    <s v="Steve Coogan"/>
    <n v="1000"/>
    <n v="24004159"/>
    <s v="Action|Adventure|Comedy"/>
    <s v="Jim Broadbent"/>
    <s v="Around the World in 80 Days "/>
    <n v="68722"/>
    <n v="3175"/>
    <s v="Cécile De France"/>
    <n v="0"/>
    <s v="19th century|around the world|inventor|martial arts|train"/>
    <s v="http://www.imdb.com/title/tt0327437/?ref_=fn_tt_tt_1"/>
    <n v="191"/>
    <x v="0"/>
    <s v="USA"/>
    <s v="PG"/>
    <n v="110000000"/>
    <n v="2004"/>
    <n v="1000"/>
    <n v="5.8"/>
    <n v="2.35"/>
    <n v="0"/>
  </r>
  <r>
    <s v="Color"/>
    <x v="330"/>
    <n v="195"/>
    <n v="120"/>
    <n v="0"/>
    <n v="221"/>
    <s v="Jada Pinkett Smith"/>
    <n v="865"/>
    <n v="101334374"/>
    <s v="Horror|Mystery"/>
    <s v="Omar Epps"/>
    <s v="Scream 2 "/>
    <n v="124941"/>
    <n v="2321"/>
    <s v="Kevin Williamson"/>
    <n v="5"/>
    <s v="college|ghostface|killer|killing spree|murder"/>
    <s v="http://www.imdb.com/title/tt0120082/?ref_=fn_tt_tt_1"/>
    <n v="488"/>
    <x v="0"/>
    <s v="USA"/>
    <s v="R"/>
    <n v="24000000"/>
    <n v="1997"/>
    <n v="851"/>
    <n v="6.1"/>
    <n v="2.35"/>
    <n v="0"/>
  </r>
  <r>
    <s v="Color"/>
    <x v="2218"/>
    <n v="198"/>
    <n v="120"/>
    <n v="0"/>
    <n v="294"/>
    <s v="Toby Huss"/>
    <n v="23000"/>
    <n v="5484375"/>
    <s v="Adventure|Biography|Drama|War"/>
    <s v="Christian Bale"/>
    <s v="Rescue Dawn "/>
    <n v="84641"/>
    <n v="24270"/>
    <s v="François Chau"/>
    <n v="0"/>
    <s v="bombing|guard|jungle|laos|prisoner"/>
    <s v="http://www.imdb.com/title/tt0462504/?ref_=fn_tt_tt_1"/>
    <n v="205"/>
    <x v="0"/>
    <s v="USA"/>
    <s v="PG-13"/>
    <n v="10000000"/>
    <n v="2006"/>
    <n v="342"/>
    <n v="7.3"/>
    <n v="1.85"/>
    <n v="0"/>
  </r>
  <r>
    <s v="Color"/>
    <x v="2038"/>
    <n v="210"/>
    <n v="120"/>
    <n v="0"/>
    <n v="210"/>
    <s v="Kevin Chamberlin"/>
    <n v="579"/>
    <n v="7443007"/>
    <s v="Comedy|Drama|Music"/>
    <s v="Imelda Staunton"/>
    <s v="Taking Woodstock "/>
    <n v="24663"/>
    <n v="1500"/>
    <s v="Demetri Martin"/>
    <n v="12"/>
    <s v="female full frontal nudity|female nudity|male frontal nudity|male full frontal nudity|male nudity"/>
    <s v="http://www.imdb.com/title/tt1127896/?ref_=fn_tt_tt_1"/>
    <n v="71"/>
    <x v="0"/>
    <s v="USA"/>
    <s v="R"/>
    <n v="30000000"/>
    <n v="2009"/>
    <n v="489"/>
    <n v="6.7"/>
    <n v="1.85"/>
    <n v="0"/>
  </r>
  <r>
    <s v=" Black and White"/>
    <x v="761"/>
    <n v="215"/>
    <n v="120"/>
    <n v="909"/>
    <n v="184"/>
    <s v="Dick Clark"/>
    <n v="909"/>
    <n v="21244913"/>
    <s v="Crime|Documentary|Drama"/>
    <s v="Michael Moore"/>
    <s v="Bowling for Columbine "/>
    <n v="123090"/>
    <n v="1779"/>
    <s v="Bill Clinton"/>
    <n v="2"/>
    <s v="bank|columbine|columbine high school killings|firearm|school shooting"/>
    <s v="http://www.imdb.com/title/tt0310793/?ref_=fn_tt_tt_1"/>
    <n v="888"/>
    <x v="0"/>
    <s v="Germany"/>
    <s v="R"/>
    <n v="4000000"/>
    <n v="2002"/>
    <n v="504"/>
    <n v="8"/>
    <n v="1.85"/>
    <n v="4000"/>
  </r>
  <r>
    <s v="Color"/>
    <x v="1872"/>
    <n v="215"/>
    <n v="120"/>
    <n v="14000"/>
    <n v="548"/>
    <s v="Dee Wallace"/>
    <n v="861"/>
    <n v="434949459"/>
    <s v="Family|Sci-Fi"/>
    <s v="Henry Thomas"/>
    <s v="E.T. the Extra-Terrestrial "/>
    <n v="281842"/>
    <n v="2811"/>
    <s v="Peter Coyote"/>
    <n v="0"/>
    <s v="bicyclist|boy|doll|star wars reference|voice impersonation"/>
    <s v="http://www.imdb.com/title/tt0083866/?ref_=fn_tt_tt_1"/>
    <n v="515"/>
    <x v="0"/>
    <s v="USA"/>
    <s v="PG"/>
    <n v="10500000"/>
    <n v="1982"/>
    <n v="725"/>
    <n v="7.9"/>
    <n v="1.85"/>
    <n v="34000"/>
  </r>
  <r>
    <s v="Color"/>
    <x v="530"/>
    <n v="223"/>
    <n v="120"/>
    <n v="365"/>
    <n v="723"/>
    <s v="Zelda Rubinstein"/>
    <n v="887"/>
    <n v="76600000"/>
    <s v="Fantasy|Horror"/>
    <s v="Heather O'Rourke"/>
    <s v="Poltergeist "/>
    <n v="105446"/>
    <n v="3876"/>
    <s v="Craig T. Nelson"/>
    <n v="0"/>
    <s v="ghost|haunted|haunting|house|paranormal investigator"/>
    <s v="http://www.imdb.com/title/tt0084516/?ref_=fn_tt_tt_1"/>
    <n v="321"/>
    <x v="0"/>
    <s v="USA"/>
    <s v="PG"/>
    <n v="10700000"/>
    <n v="1982"/>
    <n v="770"/>
    <n v="7.4"/>
    <n v="2.35"/>
    <n v="11000"/>
  </r>
  <r>
    <s v="Color"/>
    <x v="530"/>
    <n v="223"/>
    <n v="120"/>
    <n v="365"/>
    <n v="723"/>
    <s v="Zelda Rubinstein"/>
    <n v="887"/>
    <n v="76600000"/>
    <s v="Fantasy|Horror"/>
    <s v="Heather O'Rourke"/>
    <s v="Poltergeist "/>
    <n v="105448"/>
    <n v="3876"/>
    <s v="Craig T. Nelson"/>
    <n v="0"/>
    <s v="ghost|haunted|haunting|house|paranormal investigator"/>
    <s v="http://www.imdb.com/title/tt0084516/?ref_=fn_tt_tt_1"/>
    <n v="321"/>
    <x v="0"/>
    <s v="USA"/>
    <s v="PG"/>
    <n v="10700000"/>
    <n v="1982"/>
    <n v="770"/>
    <n v="7.4"/>
    <n v="2.35"/>
    <n v="11000"/>
  </r>
  <r>
    <s v="Color"/>
    <x v="1983"/>
    <n v="230"/>
    <n v="120"/>
    <n v="115"/>
    <n v="310"/>
    <s v="Dagmara Dominczyk"/>
    <n v="10000"/>
    <n v="1984743"/>
    <s v="Drama|Romance"/>
    <s v="Jeremy Renner"/>
    <s v="The Immigrant "/>
    <n v="20616"/>
    <n v="11019"/>
    <s v="Angela Sarafyan"/>
    <n v="3"/>
    <s v="immigrant|immigration|magician|money|prostitution"/>
    <s v="http://www.imdb.com/title/tt1951181/?ref_=fn_tt_tt_1"/>
    <n v="70"/>
    <x v="0"/>
    <s v="USA"/>
    <s v="R"/>
    <n v="16000000"/>
    <n v="2013"/>
    <n v="316"/>
    <n v="6.6"/>
    <n v="2.35"/>
    <n v="0"/>
  </r>
  <r>
    <s v="Color"/>
    <x v="2219"/>
    <n v="231"/>
    <n v="120"/>
    <n v="19"/>
    <n v="9000"/>
    <s v="Sam Claflin"/>
    <n v="26000"/>
    <n v="47952020"/>
    <s v="Action|Adventure|Drama|Fantasy"/>
    <s v="Chris Hemsworth"/>
    <s v="The Huntsman: Winter's War "/>
    <n v="37750"/>
    <n v="46719"/>
    <s v="Charlize Theron"/>
    <n v="2"/>
    <s v="based on fairy tale|dark fantasy|fairy tale|second part|sequel"/>
    <s v="http://www.imdb.com/title/tt2381991/?ref_=fn_tt_tt_1"/>
    <n v="134"/>
    <x v="0"/>
    <s v="USA"/>
    <s v="PG-13"/>
    <n v="115000000"/>
    <n v="2016"/>
    <n v="11000"/>
    <n v="6.1"/>
    <n v="2.35"/>
    <n v="16000"/>
  </r>
  <r>
    <s v="Color"/>
    <x v="520"/>
    <n v="275"/>
    <n v="120"/>
    <n v="91"/>
    <n v="680"/>
    <s v="Eric Stonestreet"/>
    <n v="4000"/>
    <n v="134455175"/>
    <s v="Comedy|Crime"/>
    <s v="Jon Favreau"/>
    <s v="Identity Thief "/>
    <n v="97664"/>
    <n v="5826"/>
    <s v="T.I."/>
    <n v="2"/>
    <s v="bounty hunter|credit card|cross country|identity|police"/>
    <s v="http://www.imdb.com/title/tt2024432/?ref_=fn_tt_tt_1"/>
    <n v="232"/>
    <x v="0"/>
    <s v="USA"/>
    <s v="R"/>
    <n v="35000000"/>
    <n v="2013"/>
    <n v="904"/>
    <n v="5.7"/>
    <n v="2.35"/>
    <n v="17000"/>
  </r>
  <r>
    <s v="Color"/>
    <x v="1734"/>
    <n v="279"/>
    <n v="120"/>
    <n v="508"/>
    <n v="1000"/>
    <s v="Christoph Waltz"/>
    <n v="21000"/>
    <n v="58700247"/>
    <s v="Drama|Romance"/>
    <s v="Robert Pattinson"/>
    <s v="Water for Elephants "/>
    <n v="95367"/>
    <n v="36062"/>
    <s v="James Frain"/>
    <n v="1"/>
    <s v="circus|circus vargas|elephant|fear|train"/>
    <s v="http://www.imdb.com/title/tt1067583/?ref_=fn_tt_tt_1"/>
    <n v="260"/>
    <x v="0"/>
    <s v="USA"/>
    <s v="PG-13"/>
    <n v="38000000"/>
    <n v="2011"/>
    <n v="11000"/>
    <n v="6.9"/>
    <n v="2.35"/>
    <n v="33000"/>
  </r>
  <r>
    <s v="Color"/>
    <x v="2220"/>
    <n v="286"/>
    <n v="120"/>
    <n v="776"/>
    <n v="535"/>
    <s v="Sela Ward"/>
    <n v="890"/>
    <n v="102315545"/>
    <s v="Action|Adventure|Sci-Fi"/>
    <s v="Vivica A. Fox"/>
    <s v="Independence Day: Resurgence "/>
    <n v="58137"/>
    <n v="3233"/>
    <s v="Judd Hirsch"/>
    <n v="0"/>
    <s v="alien|battle|defense|independence day|mothership"/>
    <s v="http://www.imdb.com/title/tt1628841/?ref_=fn_tt_tt_1"/>
    <n v="520"/>
    <x v="0"/>
    <s v="USA"/>
    <s v="PG-13"/>
    <n v="165000000"/>
    <n v="2016"/>
    <n v="812"/>
    <n v="5.5"/>
    <n v="2.35"/>
    <n v="67000"/>
  </r>
  <r>
    <s v="Color"/>
    <x v="2038"/>
    <n v="287"/>
    <n v="120"/>
    <n v="0"/>
    <n v="5"/>
    <s v="Pei-Pei Cheng"/>
    <n v="103"/>
    <n v="128067808"/>
    <s v="Action|Drama|Romance"/>
    <s v="Chen Chang"/>
    <s v="Crouching Tiger, Hidden Dragon "/>
    <n v="217740"/>
    <n v="129"/>
    <s v="Sihung Lung"/>
    <n v="3"/>
    <s v="bare midriff|china|magical realism|martial arts|sword"/>
    <s v="http://www.imdb.com/title/tt0190332/?ref_=fn_tt_tt_1"/>
    <n v="1641"/>
    <x v="13"/>
    <s v="Taiwan"/>
    <s v="PG-13"/>
    <n v="15000000"/>
    <n v="2000"/>
    <n v="21"/>
    <n v="7.9"/>
    <n v="2.35"/>
    <n v="0"/>
  </r>
  <r>
    <s v="Color"/>
    <x v="2150"/>
    <n v="299"/>
    <n v="120"/>
    <n v="0"/>
    <n v="680"/>
    <s v="Jada Pinkett Smith"/>
    <n v="10000"/>
    <n v="100003492"/>
    <s v="Crime|Drama|Thriller"/>
    <s v="Tom Cruise"/>
    <s v="Collateral "/>
    <n v="293662"/>
    <n v="13581"/>
    <s v="Debi Mazar"/>
    <n v="0"/>
    <s v="city by night|contract killer|driving at night|los angeles california|taxi"/>
    <s v="http://www.imdb.com/title/tt0369339/?ref_=fn_tt_tt_1"/>
    <n v="836"/>
    <x v="0"/>
    <s v="USA"/>
    <s v="R"/>
    <n v="65000000"/>
    <n v="2004"/>
    <n v="851"/>
    <n v="7.6"/>
    <n v="2.35"/>
    <n v="0"/>
  </r>
  <r>
    <s v="Color"/>
    <x v="1430"/>
    <n v="305"/>
    <n v="120"/>
    <n v="0"/>
    <n v="38"/>
    <s v="Ji-tae Yu"/>
    <n v="717"/>
    <n v="2181290"/>
    <s v="Drama|Mystery|Thriller"/>
    <s v="Min-sik Choi"/>
    <s v="Oldboy "/>
    <n v="356181"/>
    <n v="852"/>
    <s v="Hye-jeong Kang"/>
    <n v="0"/>
    <s v="brother sister relationship|hypnosis|imprisonment|love|revenge"/>
    <s v="http://www.imdb.com/title/tt0364569/?ref_=fn_tt_tt_1"/>
    <n v="809"/>
    <x v="31"/>
    <s v="South Korea"/>
    <s v="R"/>
    <n v="3000000"/>
    <n v="2003"/>
    <n v="78"/>
    <n v="8.4"/>
    <n v="2.35"/>
    <n v="43000"/>
  </r>
  <r>
    <s v="Color"/>
    <x v="2049"/>
    <n v="345"/>
    <n v="120"/>
    <n v="0"/>
    <n v="160"/>
    <s v="Iván Kamarás"/>
    <n v="3000"/>
    <n v="75754670"/>
    <s v="Action|Adventure|Fantasy|Horror|Sci-Fi"/>
    <s v="Seth MacFarlane"/>
    <s v="Hellboy II: The Golden Army "/>
    <n v="208422"/>
    <n v="3632"/>
    <s v="Brian Steele"/>
    <n v="0"/>
    <s v="creature|elf|prince|rebellion|superhero"/>
    <s v="http://www.imdb.com/title/tt0411477/?ref_=fn_tt_tt_1"/>
    <n v="342"/>
    <x v="0"/>
    <s v="USA"/>
    <s v="PG-13"/>
    <n v="85000000"/>
    <n v="2008"/>
    <n v="169"/>
    <n v="7"/>
    <n v="1.85"/>
    <n v="3000"/>
  </r>
  <r>
    <s v="Color"/>
    <x v="1944"/>
    <n v="371"/>
    <n v="120"/>
    <n v="662"/>
    <n v="502"/>
    <s v="Sharlto Copley"/>
    <n v="20000"/>
    <n v="31569268"/>
    <s v="Action|Crime|Drama|Sci-Fi|Thriller"/>
    <s v="Hugh Jackman"/>
    <s v="Chappie "/>
    <n v="172965"/>
    <n v="23051"/>
    <s v="Jose Pablo Cantillo"/>
    <n v="0"/>
    <s v="artificial intelligence|consciousness|future|mind uploading|robot"/>
    <s v="http://www.imdb.com/title/tt1823672/?ref_=fn_tt_tt_1"/>
    <n v="627"/>
    <x v="0"/>
    <s v="USA"/>
    <s v="R"/>
    <n v="49000000"/>
    <n v="2015"/>
    <n v="2000"/>
    <n v="6.9"/>
    <n v="2.35"/>
    <n v="67000"/>
  </r>
  <r>
    <s v="Color"/>
    <x v="2221"/>
    <n v="406"/>
    <n v="120"/>
    <n v="0"/>
    <n v="113"/>
    <s v="Maia Morgenstern"/>
    <n v="260"/>
    <n v="499263"/>
    <s v="Drama"/>
    <s v="Christo Jivkov"/>
    <s v="The Passion of the Christ "/>
    <n v="179235"/>
    <n v="705"/>
    <s v="Hristo Shopov"/>
    <n v="0"/>
    <s v="anti semitism|cult film|grindhouse|suffering|torture"/>
    <s v="http://www.imdb.com/title/tt0335345/?ref_=fn_tt_tt_1"/>
    <n v="2814"/>
    <x v="38"/>
    <s v="USA"/>
    <s v="R"/>
    <n v="30000000"/>
    <n v="2004"/>
    <n v="252"/>
    <n v="7.1"/>
    <n v="2.35"/>
    <n v="13000"/>
  </r>
  <r>
    <s v="Color"/>
    <x v="1018"/>
    <n v="418"/>
    <n v="120"/>
    <n v="0"/>
    <n v="40"/>
    <s v="Saurabh Shukla"/>
    <n v="668"/>
    <n v="141319195"/>
    <s v="Drama|Romance"/>
    <s v="Anil Kapoor"/>
    <s v="Slumdog Millionaire "/>
    <n v="641997"/>
    <n v="820"/>
    <s v="Ayush Mahesh Khedekar"/>
    <n v="0"/>
    <s v="cheating|falling from height|murder|non professional cast|slum"/>
    <s v="http://www.imdb.com/title/tt1010048/?ref_=fn_tt_tt_1"/>
    <n v="1017"/>
    <x v="0"/>
    <s v="UK"/>
    <s v="R"/>
    <n v="15000000"/>
    <n v="2008"/>
    <n v="56"/>
    <n v="8"/>
    <n v="2.35"/>
    <n v="13000"/>
  </r>
  <r>
    <s v="Color"/>
    <x v="2045"/>
    <n v="556"/>
    <n v="120"/>
    <n v="21000"/>
    <n v="81"/>
    <s v="Dustin Fitzsimons"/>
    <n v="10000"/>
    <n v="96917897"/>
    <s v="Biography|Drama"/>
    <s v="Andrew Garfield"/>
    <s v="The Social Network "/>
    <n v="479453"/>
    <n v="10555"/>
    <s v="Marcella Lentz-Pope"/>
    <n v="0"/>
    <s v="competitiveness|creator|entrepreneur|facebook|intellectual property"/>
    <s v="http://www.imdb.com/title/tt1285016/?ref_=fn_tt_tt_1"/>
    <n v="696"/>
    <x v="0"/>
    <s v="USA"/>
    <s v="PG-13"/>
    <n v="40000000"/>
    <n v="2010"/>
    <n v="349"/>
    <n v="7.7"/>
    <n v="2.35"/>
    <n v="74000"/>
  </r>
  <r>
    <s v="Color"/>
    <x v="447"/>
    <n v="739"/>
    <n v="120"/>
    <n v="750"/>
    <n v="943"/>
    <s v="Charlize Theron"/>
    <n v="27000"/>
    <n v="153629485"/>
    <s v="Action|Adventure|Sci-Fi|Thriller"/>
    <s v="Tom Hardy"/>
    <s v="Mad Max: Fury Road "/>
    <n v="552503"/>
    <n v="40025"/>
    <s v="Zoë Kravitz"/>
    <n v="0"/>
    <s v="australia|desert|escape|on the run|post apocalypse"/>
    <s v="http://www.imdb.com/title/tt1392190/?ref_=fn_tt_tt_1"/>
    <n v="1588"/>
    <x v="0"/>
    <s v="Australia"/>
    <s v="R"/>
    <n v="150000000"/>
    <n v="2015"/>
    <n v="9000"/>
    <n v="8.1"/>
    <n v="2.35"/>
    <n v="191000"/>
  </r>
  <r>
    <s v="Color"/>
    <x v="2222"/>
    <n v="10"/>
    <n v="121"/>
    <n v="0"/>
    <n v="353"/>
    <s v="Joaquim de Almeida"/>
    <n v="854"/>
    <n v="229311"/>
    <s v="Action|Drama|History|Romance|War|Western"/>
    <s v="Tom Berenger"/>
    <s v="One Man's Hero "/>
    <n v="899"/>
    <n v="2705"/>
    <s v="Mark Moses"/>
    <n v="2"/>
    <s v="american|battalion|catholic|mexican|sergeant"/>
    <s v="http://www.imdb.com/title/tt0120775/?ref_=fn_tt_tt_1"/>
    <n v="42"/>
    <x v="0"/>
    <s v="Spain"/>
    <s v="R"/>
    <n v="11350000"/>
    <n v="1999"/>
    <n v="578"/>
    <n v="6.2"/>
    <n v="2.35"/>
    <n v="271"/>
  </r>
  <r>
    <s v="Color"/>
    <x v="648"/>
    <n v="12"/>
    <n v="121"/>
    <n v="35"/>
    <n v="473"/>
    <s v="Bobby Batson"/>
    <n v="4000"/>
    <n v="4700361"/>
    <s v="Drama"/>
    <s v="Hayden Christensen"/>
    <s v="90 Minutes in Heaven "/>
    <n v="2047"/>
    <n v="6617"/>
    <s v="Cynthia Barrett"/>
    <n v="0"/>
    <s v="heaven|hospital|praying|pronounced dead|recovery"/>
    <s v="http://www.imdb.com/title/tt4337690/?ref_=fn_tt_tt_1"/>
    <n v="29"/>
    <x v="0"/>
    <s v="USA"/>
    <s v="PG-13"/>
    <n v="5000000"/>
    <n v="2015"/>
    <n v="849"/>
    <n v="4.5999999999999996"/>
    <n v="2.35"/>
    <n v="0"/>
  </r>
  <r>
    <s v="Color"/>
    <x v="762"/>
    <n v="22"/>
    <n v="121"/>
    <n v="22"/>
    <n v="367"/>
    <s v="Robert Wagner"/>
    <n v="606"/>
    <m/>
    <s v="Action|Crime|Drama|Mystery|Thriller"/>
    <s v="Janet Leigh"/>
    <s v="Harper "/>
    <n v="5941"/>
    <n v="2402"/>
    <s v="Shelley Winters"/>
    <n v="1"/>
    <s v="kidnapping|los angeles california|neo noir|private detective|ransom"/>
    <s v="http://www.imdb.com/title/tt0060490/?ref_=fn_tt_tt_1"/>
    <n v="74"/>
    <x v="0"/>
    <s v="USA"/>
    <s v="Not Rated"/>
    <n v="3500000"/>
    <n v="1966"/>
    <n v="481"/>
    <n v="7"/>
    <n v="2.35"/>
    <n v="470"/>
  </r>
  <r>
    <s v="Color"/>
    <x v="473"/>
    <n v="22"/>
    <n v="121"/>
    <n v="0"/>
    <n v="182"/>
    <s v="Ossie Davis"/>
    <n v="413"/>
    <n v="14545844"/>
    <s v="Comedy|Drama|Musical"/>
    <s v="Tisha Campbell-Martin"/>
    <s v="School Daze "/>
    <n v="4756"/>
    <n v="1284"/>
    <s v="Bill Nunn"/>
    <n v="4"/>
    <s v="beauty salon|black college|college|fraternity|sorority"/>
    <s v="http://www.imdb.com/title/tt0096054/?ref_=fn_tt_tt_1"/>
    <n v="38"/>
    <x v="0"/>
    <s v="USA"/>
    <s v="R"/>
    <n v="6500000"/>
    <n v="1988"/>
    <n v="282"/>
    <n v="5.8"/>
    <n v="1.85"/>
    <n v="624"/>
  </r>
  <r>
    <s v="Color"/>
    <x v="1913"/>
    <n v="30"/>
    <n v="121"/>
    <n v="62"/>
    <n v="69"/>
    <s v="Susannah York"/>
    <n v="883"/>
    <m/>
    <s v="Adventure|Comedy|History"/>
    <s v="Albert Finney"/>
    <s v="Tom Jones "/>
    <n v="8508"/>
    <n v="1371"/>
    <s v="Hugh Griffith"/>
    <n v="1"/>
    <s v="18th century|rags to riches|secret letter|squire|tutor"/>
    <s v="http://www.imdb.com/title/tt0057590/?ref_=fn_tt_tt_1"/>
    <n v="56"/>
    <x v="0"/>
    <s v="UK"/>
    <s v="Unrated"/>
    <n v="1000000"/>
    <n v="1963"/>
    <n v="269"/>
    <n v="6.8"/>
    <n v="1.37"/>
    <n v="328"/>
  </r>
  <r>
    <s v="Color"/>
    <x v="1803"/>
    <n v="31"/>
    <n v="121"/>
    <n v="541"/>
    <n v="242"/>
    <s v="Jason Robards"/>
    <n v="575"/>
    <m/>
    <s v="Comedy|Drama|Romance|Western"/>
    <s v="Slim Pickens"/>
    <s v="The Ballad of Cable Hogue "/>
    <n v="6350"/>
    <n v="1970"/>
    <s v="L.Q. Jones"/>
    <n v="2"/>
    <s v="desert|partner|prostitute|stagecoach|water"/>
    <s v="http://www.imdb.com/title/tt0065446/?ref_=fn_tt_tt_1"/>
    <n v="62"/>
    <x v="0"/>
    <s v="USA"/>
    <s v="R"/>
    <n v="3716946"/>
    <n v="1970"/>
    <n v="372"/>
    <n v="7.3"/>
    <n v="1.85"/>
    <n v="357"/>
  </r>
  <r>
    <s v="Color"/>
    <x v="1454"/>
    <n v="40"/>
    <n v="121"/>
    <n v="0"/>
    <n v="721"/>
    <s v="Cicely Tyson"/>
    <n v="2000"/>
    <n v="60072596"/>
    <s v="Comedy|Drama|Romance"/>
    <s v="Michael Jai White"/>
    <s v="Why Did I Get Married Too? "/>
    <n v="7664"/>
    <n v="6657"/>
    <s v="Tasha Smith"/>
    <n v="8"/>
    <s v="question mark in title|returning character killed off|sequel|six word title|writer director"/>
    <s v="http://www.imdb.com/title/tt1391137/?ref_=fn_tt_tt_1"/>
    <n v="68"/>
    <x v="0"/>
    <s v="USA"/>
    <s v="PG-13"/>
    <n v="20000000"/>
    <n v="2010"/>
    <n v="907"/>
    <n v="4.4000000000000004"/>
    <n v="1.85"/>
    <n v="0"/>
  </r>
  <r>
    <s v="Color"/>
    <x v="2164"/>
    <n v="50"/>
    <n v="121"/>
    <n v="55"/>
    <n v="918"/>
    <s v="Tom Wilkinson"/>
    <n v="1000"/>
    <n v="2221994"/>
    <s v="Action|Drama|Sci-Fi|Thriller"/>
    <s v="Jim Broadbent"/>
    <s v="Smilla's Sense of Snow "/>
    <n v="11747"/>
    <n v="3125"/>
    <s v="Julia Ormond"/>
    <n v="1"/>
    <s v="boy|greenland|neighbor|roof|snow"/>
    <s v="http://www.imdb.com/title/tt0120152/?ref_=fn_tt_tt_1"/>
    <n v="99"/>
    <x v="0"/>
    <s v="Denmark"/>
    <s v="R"/>
    <n v="35000000"/>
    <n v="1997"/>
    <n v="1000"/>
    <n v="6.4"/>
    <n v="2.35"/>
    <n v="561"/>
  </r>
  <r>
    <s v="Color"/>
    <x v="1540"/>
    <n v="52"/>
    <n v="121"/>
    <n v="503"/>
    <n v="83"/>
    <s v="John Wood"/>
    <n v="2000"/>
    <m/>
    <s v="Adventure|Comedy|Drama|Fantasy"/>
    <s v="Matthew Broderick"/>
    <s v="Ladyhawke "/>
    <n v="33597"/>
    <n v="2251"/>
    <s v="Leo McKern"/>
    <n v="2"/>
    <s v="bishop|escape|hawk|lady|thief"/>
    <s v="http://www.imdb.com/title/tt0089457/?ref_=fn_tt_tt_1"/>
    <n v="185"/>
    <x v="0"/>
    <s v="USA"/>
    <s v="PG-13"/>
    <n v="20000000"/>
    <n v="1985"/>
    <n v="92"/>
    <n v="7"/>
    <n v="2.35"/>
    <n v="0"/>
  </r>
  <r>
    <s v="Color"/>
    <x v="1251"/>
    <n v="62"/>
    <n v="121"/>
    <n v="272"/>
    <n v="227"/>
    <s v="J.T. Walsh"/>
    <n v="49000"/>
    <n v="123922370"/>
    <s v="Biography|Comedy|Drama|War"/>
    <s v="Robin Williams"/>
    <s v="Good Morning, Vietnam "/>
    <n v="98348"/>
    <n v="50141"/>
    <s v="Bruno Kirby"/>
    <n v="1"/>
    <s v="disc jockey|friendship|radio|vietnam|vietnamese"/>
    <s v="http://www.imdb.com/title/tt0093105/?ref_=fn_tt_tt_1"/>
    <n v="131"/>
    <x v="0"/>
    <s v="USA"/>
    <s v="R"/>
    <n v="13000000"/>
    <n v="1987"/>
    <n v="263"/>
    <n v="7.3"/>
    <n v="1.85"/>
    <n v="0"/>
  </r>
  <r>
    <s v="Color"/>
    <x v="2223"/>
    <n v="63"/>
    <n v="121"/>
    <n v="0"/>
    <n v="187"/>
    <s v="Joan Chen"/>
    <n v="974"/>
    <n v="127437"/>
    <s v="Action|Adventure|Drama|History|War"/>
    <s v="Bingbing Li"/>
    <s v="1911 "/>
    <n v="4670"/>
    <n v="1887"/>
    <s v="Jaycee Chan"/>
    <n v="0"/>
    <s v="china|disarming someone|qing dynasty|stabbed with a bayonet|war violence"/>
    <s v="http://www.imdb.com/title/tt1772230/?ref_=fn_tt_tt_1"/>
    <n v="27"/>
    <x v="13"/>
    <s v="China"/>
    <s v="R"/>
    <n v="18000000"/>
    <n v="2011"/>
    <n v="643"/>
    <n v="6"/>
    <n v="2.35"/>
    <n v="0"/>
  </r>
  <r>
    <s v="Color"/>
    <x v="2224"/>
    <n v="63"/>
    <n v="121"/>
    <n v="15"/>
    <n v="812"/>
    <s v="Ellen Albertini Dow"/>
    <n v="4000"/>
    <n v="16574731"/>
    <s v="Drama|Music"/>
    <s v="Salma Hayek"/>
    <s v="54 "/>
    <n v="27675"/>
    <n v="6910"/>
    <s v="Sela Ward"/>
    <n v="4"/>
    <s v="angel dust the drug|disco|new york city|quaalude|reference to princess grace of monaco"/>
    <s v="http://www.imdb.com/title/tt0120577/?ref_=fn_tt_tt_1"/>
    <n v="181"/>
    <x v="0"/>
    <s v="USA"/>
    <s v="R"/>
    <n v="13000000"/>
    <n v="1998"/>
    <n v="957"/>
    <n v="5.8"/>
    <n v="1.85"/>
    <n v="0"/>
  </r>
  <r>
    <s v="Color"/>
    <x v="1540"/>
    <n v="68"/>
    <n v="121"/>
    <n v="503"/>
    <n v="94"/>
    <s v="Nick Chinlund"/>
    <n v="808"/>
    <n v="144731527"/>
    <s v="Action|Crime|Thriller"/>
    <s v="Rene Russo"/>
    <s v="Lethal Weapon 3 "/>
    <n v="128010"/>
    <n v="1446"/>
    <s v="Stuart Wilson"/>
    <n v="2"/>
    <s v="gangster|gun|internal affairs|police|police officer"/>
    <s v="http://www.imdb.com/title/tt0104714/?ref_=fn_tt_tt_1"/>
    <n v="136"/>
    <x v="0"/>
    <s v="USA"/>
    <s v="R"/>
    <n v="35000000"/>
    <n v="1992"/>
    <n v="277"/>
    <n v="6.7"/>
    <n v="2.35"/>
    <n v="0"/>
  </r>
  <r>
    <s v="Color"/>
    <x v="1758"/>
    <n v="76"/>
    <n v="121"/>
    <n v="16000"/>
    <n v="826"/>
    <s v="Mark Margolis"/>
    <n v="16000"/>
    <n v="50007168"/>
    <s v="Action|Crime|Drama|Thriller"/>
    <s v="Clint Eastwood"/>
    <s v="Absolute Power "/>
    <n v="39529"/>
    <n v="19139"/>
    <s v="Scott Glenn"/>
    <n v="0"/>
    <s v="death|death of wife|murder|thief|violence"/>
    <s v="http://www.imdb.com/title/tt0118548/?ref_=fn_tt_tt_1"/>
    <n v="142"/>
    <x v="0"/>
    <s v="USA"/>
    <s v="R"/>
    <n v="50000000"/>
    <n v="1997"/>
    <n v="1000"/>
    <n v="6.7"/>
    <n v="2.35"/>
    <n v="1000"/>
  </r>
  <r>
    <s v="Color"/>
    <x v="2063"/>
    <n v="79"/>
    <n v="121"/>
    <n v="101"/>
    <n v="202"/>
    <s v="Temuera Morrison"/>
    <n v="673"/>
    <n v="48068396"/>
    <s v="Action|Crime|Romance|Thriller"/>
    <s v="Jason Patric"/>
    <s v="Speed 2: Cruise Control "/>
    <n v="60573"/>
    <n v="2027"/>
    <s v="Lois Chiles"/>
    <n v="0"/>
    <s v="collision course|computer|cruise|diamonds|ship run aground"/>
    <s v="http://www.imdb.com/title/tt0120179/?ref_=fn_tt_tt_1"/>
    <n v="248"/>
    <x v="0"/>
    <s v="USA"/>
    <s v="PG-13"/>
    <n v="160000000"/>
    <n v="1997"/>
    <n v="368"/>
    <n v="3.7"/>
    <n v="2.35"/>
    <n v="894"/>
  </r>
  <r>
    <s v="Color"/>
    <x v="2225"/>
    <n v="81"/>
    <n v="121"/>
    <n v="16"/>
    <n v="526"/>
    <s v="Faizon Love"/>
    <n v="907"/>
    <n v="12549485"/>
    <s v="Crime|Drama|Musical|Romance"/>
    <s v="Cicely Tyson"/>
    <s v="Idlewild "/>
    <n v="4603"/>
    <n v="3633"/>
    <s v="Bobb'e J. Thompson"/>
    <n v="4"/>
    <s v="gangster|playing piano|song and dance|speakeasy|written and directed by cast member"/>
    <s v="http://www.imdb.com/title/tt0417225/?ref_=fn_tt_tt_1"/>
    <n v="91"/>
    <x v="0"/>
    <s v="USA"/>
    <s v="R"/>
    <n v="15000000"/>
    <n v="2006"/>
    <n v="585"/>
    <n v="6.2"/>
    <n v="2.35"/>
    <n v="489"/>
  </r>
  <r>
    <s v="Color"/>
    <x v="2226"/>
    <n v="81"/>
    <n v="121"/>
    <n v="608"/>
    <n v="25"/>
    <s v="Ruth Sheen"/>
    <n v="149"/>
    <n v="112935"/>
    <s v="Drama"/>
    <s v="Lesley Manville"/>
    <s v="All or Nothing "/>
    <n v="8161"/>
    <n v="251"/>
    <s v="Gary McDonald"/>
    <n v="0"/>
    <s v="love|neighbor|single parent|supermarket|working class"/>
    <s v="http://www.imdb.com/title/tt0286261/?ref_=fn_tt_tt_1"/>
    <n v="94"/>
    <x v="0"/>
    <s v="UK"/>
    <s v="R"/>
    <n v="9000000"/>
    <n v="2002"/>
    <n v="44"/>
    <n v="7.6"/>
    <n v="1.85"/>
    <n v="484"/>
  </r>
  <r>
    <s v="Color"/>
    <x v="2065"/>
    <n v="83"/>
    <n v="121"/>
    <n v="319"/>
    <n v="11"/>
    <s v="Ian Mune"/>
    <n v="1000"/>
    <n v="40158000"/>
    <s v="Drama|Music|Romance"/>
    <s v="Holly Hunter"/>
    <s v="The Piano "/>
    <n v="63931"/>
    <n v="1051"/>
    <s v="Geneviève Lemon"/>
    <n v="1"/>
    <s v="adultery|daughter|male rear nudity|new zealand|piano"/>
    <s v="http://www.imdb.com/title/tt0107822/?ref_=fn_tt_tt_1"/>
    <n v="241"/>
    <x v="0"/>
    <s v="New Zealand"/>
    <s v="R"/>
    <n v="7000000"/>
    <n v="1993"/>
    <n v="18"/>
    <n v="7.6"/>
    <n v="1.85"/>
    <n v="0"/>
  </r>
  <r>
    <s v="Color"/>
    <x v="2227"/>
    <n v="89"/>
    <n v="121"/>
    <n v="883"/>
    <n v="133"/>
    <s v="Klaus Maria Brandauer"/>
    <n v="180"/>
    <n v="55500000"/>
    <s v="Action|Adventure|Thriller"/>
    <s v="Bernie Casey"/>
    <s v="Never Say Never Again "/>
    <n v="48636"/>
    <n v="762"/>
    <s v="Barbara Carrera"/>
    <n v="3"/>
    <s v="british|character says now that you're on the case i hope we're going to have some gratuitous sex and violence|cruise missile|missile|nuclear warhead"/>
    <s v="http://www.imdb.com/title/tt0086006/?ref_=fn_tt_tt_1"/>
    <n v="214"/>
    <x v="0"/>
    <s v="UK"/>
    <s v="PG"/>
    <n v="36000000"/>
    <n v="1983"/>
    <n v="172"/>
    <n v="6.2"/>
    <n v="2.35"/>
    <n v="0"/>
  </r>
  <r>
    <s v="Color"/>
    <x v="2228"/>
    <n v="91"/>
    <n v="121"/>
    <n v="9"/>
    <n v="520"/>
    <s v="Mackenzie Crook"/>
    <n v="1000"/>
    <m/>
    <s v="Action|Adventure|History|Romance"/>
    <s v="Jason Flemyng"/>
    <s v="Ironclad "/>
    <n v="34338"/>
    <n v="3287"/>
    <s v="Derek Jacobi"/>
    <n v="2"/>
    <s v="castle|england|king|knight|templar"/>
    <s v="http://www.imdb.com/title/tt1233301/?ref_=fn_tt_tt_1"/>
    <n v="103"/>
    <x v="0"/>
    <s v="UK"/>
    <s v="R"/>
    <n v="25000000"/>
    <n v="2011"/>
    <n v="870"/>
    <n v="6.2"/>
    <n v="2.35"/>
    <n v="0"/>
  </r>
  <r>
    <s v="Color"/>
    <x v="2172"/>
    <n v="91"/>
    <n v="121"/>
    <n v="57"/>
    <n v="664"/>
    <s v="Gillian Jacobs"/>
    <n v="1000"/>
    <n v="21569041"/>
    <s v="Drama"/>
    <s v="Jennifer Ehle"/>
    <s v="Black or White "/>
    <n v="8058"/>
    <n v="3745"/>
    <s v="Jillian Estell"/>
    <n v="2"/>
    <s v="color in title"/>
    <s v="http://www.imdb.com/title/tt2883434/?ref_=fn_tt_tt_1"/>
    <n v="57"/>
    <x v="0"/>
    <s v="USA"/>
    <s v="PG-13"/>
    <n v="9000000"/>
    <n v="2014"/>
    <n v="837"/>
    <n v="6.6"/>
    <n v="2.35"/>
    <n v="0"/>
  </r>
  <r>
    <s v="Color"/>
    <x v="1896"/>
    <n v="92"/>
    <n v="121"/>
    <n v="72"/>
    <n v="343"/>
    <s v="Dougray Scott"/>
    <n v="1000"/>
    <n v="65703412"/>
    <s v="Comedy|Drama|Romance"/>
    <s v="Anjelica Huston"/>
    <s v="Ever After: A Cinderella Story "/>
    <n v="57958"/>
    <n v="2747"/>
    <s v="Jeanne Moreau"/>
    <n v="1"/>
    <s v="based on fairy tale|bechdel test passed|cinderella|fairy tale|leonardo da vinci"/>
    <s v="http://www.imdb.com/title/tt0120631/?ref_=fn_tt_tt_1"/>
    <n v="345"/>
    <x v="0"/>
    <s v="USA"/>
    <s v="PG-13"/>
    <n v="26000000"/>
    <n v="1998"/>
    <n v="794"/>
    <n v="7"/>
    <n v="2.35"/>
    <n v="0"/>
  </r>
  <r>
    <s v="Color"/>
    <x v="1248"/>
    <n v="94"/>
    <n v="121"/>
    <n v="212"/>
    <n v="263"/>
    <s v="Craig Bierko"/>
    <n v="394"/>
    <n v="33328051"/>
    <s v="Action|Crime|Drama|Mystery|Thriller"/>
    <s v="Melina Kanakaredes"/>
    <s v="The Long Kiss Goodnight "/>
    <n v="60508"/>
    <n v="1531"/>
    <s v="Yvonne Zima"/>
    <n v="2"/>
    <s v="amnesia|chase|foot chase|strong female character|vomiting"/>
    <s v="http://www.imdb.com/title/tt0116908/?ref_=fn_tt_tt_1"/>
    <n v="285"/>
    <x v="0"/>
    <s v="USA"/>
    <s v="R"/>
    <n v="65000000"/>
    <n v="1996"/>
    <n v="380"/>
    <n v="6.7"/>
    <n v="2.35"/>
    <n v="4000"/>
  </r>
  <r>
    <s v="Color"/>
    <x v="378"/>
    <n v="102"/>
    <n v="121"/>
    <n v="33"/>
    <n v="505"/>
    <s v="Rosie Perez"/>
    <n v="1000"/>
    <n v="5308553"/>
    <s v="Drama"/>
    <s v="Holly Hunter"/>
    <s v="Won't Back Down "/>
    <n v="5147"/>
    <n v="3260"/>
    <s v="Dante Brown"/>
    <n v="2"/>
    <s v="children|inner city|parent|school|teacher"/>
    <s v="http://www.imdb.com/title/tt1870529/?ref_=fn_tt_tt_1"/>
    <n v="37"/>
    <x v="0"/>
    <s v="USA"/>
    <s v="PG"/>
    <m/>
    <n v="2012"/>
    <n v="919"/>
    <n v="6.4"/>
    <n v="2.35"/>
    <n v="0"/>
  </r>
  <r>
    <s v="Color"/>
    <x v="1351"/>
    <n v="122"/>
    <n v="121"/>
    <n v="12000"/>
    <n v="975"/>
    <s v="Gary Oldman"/>
    <n v="11000"/>
    <n v="12281500"/>
    <s v="Action|Crime|Drama|Romance|Thriller"/>
    <s v="Brad Pitt"/>
    <s v="True Romance "/>
    <n v="163492"/>
    <n v="23602"/>
    <s v="Michael Rapaport"/>
    <n v="3"/>
    <s v="aspiring actor|cocaine|drugs|pimp|suitcase full of money"/>
    <s v="http://www.imdb.com/title/tt0108399/?ref_=fn_tt_tt_1"/>
    <n v="460"/>
    <x v="0"/>
    <s v="USA"/>
    <s v="R"/>
    <n v="13000000"/>
    <n v="1993"/>
    <n v="10000"/>
    <n v="8"/>
    <n v="2.35"/>
    <n v="15000"/>
  </r>
  <r>
    <s v="Color"/>
    <x v="2229"/>
    <n v="125"/>
    <n v="121"/>
    <n v="18"/>
    <n v="776"/>
    <s v="Wes Studi"/>
    <n v="1000"/>
    <n v="29655590"/>
    <s v="Action|Comedy|Fantasy|Sci-Fi"/>
    <s v="Janeane Garofalo"/>
    <s v="Mystery Men "/>
    <n v="53970"/>
    <n v="3986"/>
    <s v="Eddie Izzard"/>
    <n v="4"/>
    <s v="bowling|rajah|sphinx|spleen|superhero"/>
    <s v="http://www.imdb.com/title/tt0132347/?ref_=fn_tt_tt_1"/>
    <n v="435"/>
    <x v="0"/>
    <s v="USA"/>
    <s v="PG-13"/>
    <n v="65000000"/>
    <n v="1999"/>
    <n v="855"/>
    <n v="6"/>
    <n v="1.85"/>
    <n v="0"/>
  </r>
  <r>
    <s v="Color"/>
    <x v="7"/>
    <n v="125"/>
    <n v="121"/>
    <n v="0"/>
    <n v="244"/>
    <s v="Bridget Fonda"/>
    <n v="989"/>
    <n v="16311763"/>
    <s v="Crime|Drama|Thriller"/>
    <s v="Gary Cole"/>
    <s v="A Simple Plan "/>
    <n v="50656"/>
    <n v="2365"/>
    <s v="Chelcie Ross"/>
    <n v="1"/>
    <s v="bag of money|found money|minnesota|screenplay adapted by author|snow"/>
    <s v="http://www.imdb.com/title/tt0120324/?ref_=fn_tt_tt_1"/>
    <n v="416"/>
    <x v="0"/>
    <s v="UK"/>
    <s v="R"/>
    <n v="17000000"/>
    <n v="1998"/>
    <n v="888"/>
    <n v="7.5"/>
    <n v="1.85"/>
    <n v="0"/>
  </r>
  <r>
    <s v="Color"/>
    <x v="939"/>
    <n v="128"/>
    <n v="121"/>
    <n v="131"/>
    <n v="599"/>
    <s v="Martin Landau"/>
    <n v="13000"/>
    <n v="22905674"/>
    <s v="Crime|Drama"/>
    <s v="Matt Damon"/>
    <s v="Rounders "/>
    <n v="121676"/>
    <n v="14890"/>
    <s v="Gretchen Mol"/>
    <n v="2"/>
    <s v="breasts|cult film|loan shark|poker|reference to christy turlington"/>
    <s v="http://www.imdb.com/title/tt0128442/?ref_=fn_tt_tt_1"/>
    <n v="290"/>
    <x v="0"/>
    <s v="USA"/>
    <s v="R"/>
    <n v="12000000"/>
    <n v="1998"/>
    <n v="940"/>
    <n v="7.4"/>
    <n v="2.35"/>
    <n v="0"/>
  </r>
  <r>
    <s v="Color"/>
    <x v="1766"/>
    <n v="131"/>
    <n v="121"/>
    <n v="102"/>
    <n v="43"/>
    <s v="Lenny Venito"/>
    <n v="117"/>
    <n v="5660084"/>
    <s v="Comedy|Crime|Romance"/>
    <s v="Todd Giebenhain"/>
    <s v="Gigli "/>
    <n v="41620"/>
    <n v="286"/>
    <s v="David Backus"/>
    <n v="0"/>
    <s v="gangster|hospital|lesbian|mob|thug"/>
    <s v="http://www.imdb.com/title/tt0299930/?ref_=fn_tt_tt_1"/>
    <n v="418"/>
    <x v="0"/>
    <s v="USA"/>
    <s v="R"/>
    <n v="54000000"/>
    <n v="2003"/>
    <n v="62"/>
    <n v="2.4"/>
    <n v="2.35"/>
    <n v="2000"/>
  </r>
  <r>
    <s v="Color"/>
    <x v="978"/>
    <n v="136"/>
    <n v="121"/>
    <n v="82"/>
    <n v="189"/>
    <s v="Geoffrey Holder"/>
    <n v="581"/>
    <n v="35400000"/>
    <s v="Action|Adventure|Thriller"/>
    <s v="Yaphet Kotto"/>
    <s v="Live and Let Die "/>
    <n v="74957"/>
    <n v="1865"/>
    <s v="Clifton James"/>
    <n v="3"/>
    <s v="british|cards|heroin|murder|tarot card"/>
    <s v="http://www.imdb.com/title/tt0070328/?ref_=fn_tt_tt_1"/>
    <n v="251"/>
    <x v="0"/>
    <s v="UK"/>
    <s v="PG"/>
    <n v="7000000"/>
    <n v="1973"/>
    <n v="547"/>
    <n v="6.8"/>
    <n v="1.66"/>
    <n v="0"/>
  </r>
  <r>
    <s v="Color"/>
    <x v="748"/>
    <n v="142"/>
    <n v="121"/>
    <n v="38"/>
    <n v="745"/>
    <s v="Mitch Pileggi"/>
    <n v="940"/>
    <n v="83892374"/>
    <s v="Drama|Mystery|Sci-Fi|Thriller"/>
    <s v="Martin Landau"/>
    <s v="The X Files "/>
    <n v="85720"/>
    <n v="4230"/>
    <s v="Jeffrey DeMunn"/>
    <n v="0"/>
    <s v="agent|alien|bomb|fbi|government"/>
    <s v="http://www.imdb.com/title/tt0120902/?ref_=fn_tt_tt_1"/>
    <n v="297"/>
    <x v="0"/>
    <s v="USA"/>
    <s v="PG-13"/>
    <n v="66000000"/>
    <n v="1998"/>
    <n v="826"/>
    <n v="7"/>
    <n v="2.35"/>
    <n v="0"/>
  </r>
  <r>
    <s v="Color"/>
    <x v="169"/>
    <n v="144"/>
    <n v="121"/>
    <n v="541"/>
    <n v="680"/>
    <s v="Rene Auberjonois"/>
    <n v="920"/>
    <n v="184031112"/>
    <s v="Action|Adventure|Fantasy"/>
    <s v="Michael Gough"/>
    <s v="Batman Forever "/>
    <n v="190786"/>
    <n v="2880"/>
    <s v="Debi Mazar"/>
    <n v="4"/>
    <s v="love|necktie|partner|rock music|tuxedo"/>
    <s v="http://www.imdb.com/title/tt0112462/?ref_=fn_tt_tt_1"/>
    <n v="539"/>
    <x v="0"/>
    <s v="USA"/>
    <s v="PG-13"/>
    <n v="100000000"/>
    <n v="1995"/>
    <n v="710"/>
    <n v="5.4"/>
    <n v="1.85"/>
    <n v="0"/>
  </r>
  <r>
    <s v="Color"/>
    <x v="800"/>
    <n v="145"/>
    <n v="121"/>
    <n v="357"/>
    <n v="653"/>
    <s v="Joe Morton"/>
    <n v="820"/>
    <n v="31704416"/>
    <s v="Action|Adventure|Sci-Fi|Thriller"/>
    <s v="Sam Shepard"/>
    <s v="Stealth "/>
    <n v="45455"/>
    <n v="2705"/>
    <s v="Richard Roxburgh"/>
    <n v="0"/>
    <s v="artificial intelligence|box office flop|fighter jet|navy|pilot"/>
    <s v="http://www.imdb.com/title/tt0382992/?ref_=fn_tt_tt_1"/>
    <n v="388"/>
    <x v="0"/>
    <s v="USA"/>
    <s v="PG-13"/>
    <n v="135000000"/>
    <n v="2005"/>
    <n v="780"/>
    <n v="5"/>
    <n v="2.35"/>
    <n v="0"/>
  </r>
  <r>
    <s v=" Black and White"/>
    <x v="1985"/>
    <n v="151"/>
    <n v="121"/>
    <n v="17000"/>
    <n v="356"/>
    <s v="Cathy Moriarty"/>
    <n v="22000"/>
    <n v="45250"/>
    <s v="Biography|Drama|Sport"/>
    <s v="Robert De Niro"/>
    <s v="Raging Bull "/>
    <n v="235133"/>
    <n v="23008"/>
    <s v="Frank Vincent"/>
    <n v="1"/>
    <s v="boxing|domestic violence|hot temper|jealousy|rage"/>
    <s v="http://www.imdb.com/title/tt0081398/?ref_=fn_tt_tt_1"/>
    <n v="494"/>
    <x v="0"/>
    <s v="USA"/>
    <s v="R"/>
    <n v="18000000"/>
    <n v="1980"/>
    <n v="394"/>
    <n v="8.3000000000000007"/>
    <n v="1.85"/>
    <n v="0"/>
  </r>
  <r>
    <s v="Color"/>
    <x v="929"/>
    <n v="152"/>
    <n v="121"/>
    <n v="529"/>
    <n v="163"/>
    <s v="Leslie Caron"/>
    <n v="541"/>
    <n v="71309760"/>
    <s v="Drama|Romance"/>
    <s v="Lena Olin"/>
    <s v="Chocolat "/>
    <n v="150308"/>
    <n v="1323"/>
    <s v="Hugh O'Conor"/>
    <n v="1"/>
    <s v="chocolate|chocolate shop|food|france|village"/>
    <s v="http://www.imdb.com/title/tt0241303/?ref_=fn_tt_tt_1"/>
    <n v="498"/>
    <x v="0"/>
    <s v="UK"/>
    <s v="PG-13"/>
    <n v="25000000"/>
    <n v="2000"/>
    <n v="399"/>
    <n v="7.3"/>
    <n v="1.85"/>
    <n v="18000"/>
  </r>
  <r>
    <s v=" Black and White"/>
    <x v="2230"/>
    <n v="153"/>
    <n v="121"/>
    <n v="31"/>
    <n v="43"/>
    <s v="Chulpan Khamatova"/>
    <n v="65"/>
    <n v="4063859"/>
    <s v="Drama|Romance"/>
    <s v="Florian Lukas"/>
    <s v="Good Bye Lenin! "/>
    <n v="114407"/>
    <n v="200"/>
    <s v="Burghart Klaußner"/>
    <n v="2"/>
    <s v="coma|east germany|german democratic republic|germany|heart attack"/>
    <s v="http://www.imdb.com/title/tt0301357/?ref_=fn_tt_tt_1"/>
    <n v="225"/>
    <x v="12"/>
    <s v="Germany"/>
    <s v="R"/>
    <n v="4800000"/>
    <n v="2003"/>
    <n v="51"/>
    <n v="7.7"/>
    <n v="1.85"/>
    <n v="11000"/>
  </r>
  <r>
    <s v="Color"/>
    <x v="1172"/>
    <n v="161"/>
    <n v="121"/>
    <n v="0"/>
    <n v="682"/>
    <s v="Faye Dunaway"/>
    <n v="3000"/>
    <m/>
    <s v="Drama|Romance"/>
    <s v="Robert Duvall"/>
    <s v="Network "/>
    <n v="103493"/>
    <n v="5987"/>
    <s v="William Holden"/>
    <n v="0"/>
    <s v="media|monologue|television|television network|television news"/>
    <s v="http://www.imdb.com/title/tt0074958/?ref_=fn_tt_tt_1"/>
    <n v="317"/>
    <x v="0"/>
    <s v="USA"/>
    <s v="R"/>
    <n v="3800000"/>
    <n v="1976"/>
    <n v="977"/>
    <n v="8.1"/>
    <n v="1.85"/>
    <n v="17000"/>
  </r>
  <r>
    <s v="Color"/>
    <x v="1985"/>
    <n v="163"/>
    <n v="121"/>
    <n v="17000"/>
    <n v="245"/>
    <s v="Marc Anthony"/>
    <n v="12000"/>
    <n v="16640210"/>
    <s v="Drama|Thriller"/>
    <s v="Nicolas Cage"/>
    <s v="Bringing Out the Dead "/>
    <n v="53028"/>
    <n v="13040"/>
    <s v="Sonja Sohn"/>
    <n v="0"/>
    <s v="ambulance|ghost|hell|paramedic|rescue"/>
    <s v="http://www.imdb.com/title/tt0163988/?ref_=fn_tt_tt_1"/>
    <n v="382"/>
    <x v="0"/>
    <s v="USA"/>
    <s v="R"/>
    <n v="55000000"/>
    <n v="1999"/>
    <n v="368"/>
    <n v="6.8"/>
    <n v="2.35"/>
    <n v="0"/>
  </r>
  <r>
    <s v="Color"/>
    <x v="2231"/>
    <n v="168"/>
    <n v="121"/>
    <n v="274"/>
    <n v="157"/>
    <s v="Domenick Lombardozzi"/>
    <n v="273"/>
    <n v="30212620"/>
    <s v="Comedy|Drama|Romance"/>
    <s v="Shelley Conn"/>
    <s v="How Do You Know "/>
    <n v="35066"/>
    <n v="993"/>
    <s v="Teyonah Parris"/>
    <n v="4"/>
    <s v="embarrassment|falling in love|love|love triangle|revelation"/>
    <s v="http://www.imdb.com/title/tt1341188/?ref_=fn_tt_tt_1"/>
    <n v="196"/>
    <x v="0"/>
    <s v="USA"/>
    <s v="PG-13"/>
    <n v="120000000"/>
    <n v="2010"/>
    <n v="216"/>
    <n v="5.3"/>
    <n v="1.85"/>
    <n v="0"/>
  </r>
  <r>
    <s v="Color"/>
    <x v="1387"/>
    <n v="174"/>
    <n v="121"/>
    <n v="0"/>
    <n v="595"/>
    <s v="Mark Margolis"/>
    <n v="1000"/>
    <n v="66862068"/>
    <s v="Action|Fantasy|Horror|Mystery"/>
    <s v="CCH Pounder"/>
    <s v="End of Days "/>
    <n v="89509"/>
    <n v="3903"/>
    <s v="Udo Kier"/>
    <n v="0"/>
    <s v="atheist|ex cop|female masturbation|female nudity|lucifer"/>
    <s v="http://www.imdb.com/title/tt0146675/?ref_=fn_tt_tt_1"/>
    <n v="524"/>
    <x v="0"/>
    <s v="USA"/>
    <s v="R"/>
    <n v="83000000"/>
    <n v="1999"/>
    <n v="1000"/>
    <n v="5.7"/>
    <n v="2.35"/>
    <n v="2000"/>
  </r>
  <r>
    <s v="Color"/>
    <x v="2232"/>
    <n v="187"/>
    <n v="121"/>
    <n v="83"/>
    <n v="242"/>
    <s v="Sophie Okonedo"/>
    <n v="3000"/>
    <n v="23472900"/>
    <s v="Drama|History|War"/>
    <s v="Don Cheadle"/>
    <s v="Hotel Rwanda "/>
    <n v="264533"/>
    <n v="4142"/>
    <s v="Hakeem Kae-Kazim"/>
    <n v="1"/>
    <s v="atrocity|central africa|ethnic warfare|united nations peace keeping force|united nations soldier"/>
    <s v="http://www.imdb.com/title/tt0395169/?ref_=fn_tt_tt_1"/>
    <n v="609"/>
    <x v="0"/>
    <s v="UK"/>
    <s v="PG-13"/>
    <n v="17500000"/>
    <n v="2004"/>
    <n v="460"/>
    <n v="8.1"/>
    <n v="2.35"/>
    <n v="12000"/>
  </r>
  <r>
    <s v="Color"/>
    <x v="1111"/>
    <n v="210"/>
    <n v="121"/>
    <n v="163"/>
    <n v="482"/>
    <s v="Shawnee Smith"/>
    <n v="723"/>
    <n v="80150343"/>
    <s v="Horror|Mystery"/>
    <s v="Costas Mandylor"/>
    <s v="Saw III "/>
    <n v="142115"/>
    <n v="3189"/>
    <s v="Leigh Whannell"/>
    <n v="0"/>
    <s v="brutality|female full frontal nudity|female nudity|torture|trap"/>
    <s v="http://www.imdb.com/title/tt0489270/?ref_=fn_tt_tt_1"/>
    <n v="614"/>
    <x v="0"/>
    <s v="USA"/>
    <s v="R"/>
    <n v="10000000"/>
    <n v="2006"/>
    <n v="651"/>
    <n v="6.2"/>
    <n v="1.85"/>
    <n v="0"/>
  </r>
  <r>
    <s v="Color"/>
    <x v="2233"/>
    <n v="229"/>
    <n v="121"/>
    <n v="353"/>
    <n v="18"/>
    <s v="Joe Pingue"/>
    <n v="45"/>
    <n v="3073392"/>
    <s v="Drama|Mystery|Sci-Fi|Thriller"/>
    <s v="Don McKellar"/>
    <s v="Blindness "/>
    <n v="59462"/>
    <n v="142"/>
    <s v="Yûsuke Iseya"/>
    <n v="0"/>
    <s v="blindness|epidemic|hospital|pubic hair|quarantine"/>
    <s v="http://www.imdb.com/title/tt0861689/?ref_=fn_tt_tt_1"/>
    <n v="300"/>
    <x v="0"/>
    <s v="Canada"/>
    <s v="R"/>
    <n v="25000000"/>
    <n v="2008"/>
    <n v="30"/>
    <n v="6.6"/>
    <n v="1.85"/>
    <n v="0"/>
  </r>
  <r>
    <s v="Color"/>
    <x v="2122"/>
    <n v="232"/>
    <n v="121"/>
    <n v="549"/>
    <n v="883"/>
    <s v="Charlize Theron"/>
    <n v="11000"/>
    <n v="6777589"/>
    <s v="Crime|Drama|Mystery|Thriller"/>
    <s v="James Franco"/>
    <s v="In the Valley of Elah "/>
    <n v="60115"/>
    <n v="24248"/>
    <s v="Barry Corbin"/>
    <n v="2"/>
    <s v="detective|iraq|military|murder investigation|police"/>
    <s v="http://www.imdb.com/title/tt0478134/?ref_=fn_tt_tt_1"/>
    <n v="224"/>
    <x v="0"/>
    <s v="USA"/>
    <s v="R"/>
    <m/>
    <n v="2007"/>
    <n v="9000"/>
    <n v="7.2"/>
    <n v="2.35"/>
    <n v="0"/>
  </r>
  <r>
    <s v="Color"/>
    <x v="2234"/>
    <n v="232"/>
    <n v="121"/>
    <n v="0"/>
    <n v="82"/>
    <s v="Lola Dueñas"/>
    <n v="148"/>
    <n v="12899702"/>
    <s v="Comedy|Crime|Drama|Mystery"/>
    <s v="Carmen Maura"/>
    <s v="Volver "/>
    <n v="76681"/>
    <n v="448"/>
    <s v="Antonio de la Torre"/>
    <n v="1"/>
    <s v="abusive father|child abuse|death|rape|secret"/>
    <s v="http://www.imdb.com/title/tt0441909/?ref_=fn_tt_tt_1"/>
    <n v="228"/>
    <x v="9"/>
    <s v="Spain"/>
    <s v="R"/>
    <m/>
    <n v="2006"/>
    <n v="114"/>
    <n v="7.6"/>
    <n v="2.35"/>
    <n v="0"/>
  </r>
  <r>
    <s v="Color"/>
    <x v="710"/>
    <n v="240"/>
    <n v="121"/>
    <n v="0"/>
    <n v="854"/>
    <s v="Mia Kirshner"/>
    <n v="19000"/>
    <n v="22518325"/>
    <s v="Crime|Drama|Mystery|Thriller"/>
    <s v="Scarlett Johansson"/>
    <s v="The Black Dahlia "/>
    <n v="63363"/>
    <n v="22833"/>
    <s v="Mike Starr"/>
    <n v="0"/>
    <s v="black dahlia|boxer|corpse|death|partner"/>
    <s v="http://www.imdb.com/title/tt0387877/?ref_=fn_tt_tt_1"/>
    <n v="644"/>
    <x v="0"/>
    <s v="Germany"/>
    <s v="R"/>
    <n v="50000000"/>
    <n v="2006"/>
    <n v="972"/>
    <n v="5.6"/>
    <n v="2.35"/>
    <n v="0"/>
  </r>
  <r>
    <s v="Color"/>
    <x v="2217"/>
    <n v="241"/>
    <n v="121"/>
    <n v="278"/>
    <n v="808"/>
    <s v="Anne Hathaway"/>
    <n v="22000"/>
    <n v="75274748"/>
    <s v="Comedy|Drama"/>
    <s v="Robert De Niro"/>
    <s v="The Intern "/>
    <n v="130661"/>
    <n v="36010"/>
    <s v="Rene Russo"/>
    <n v="2"/>
    <s v="reference to ben affleck|reference to brad pitt|reference to george clooney|reference to jack nicholson|website"/>
    <s v="http://www.imdb.com/title/tt2361509/?ref_=fn_tt_tt_1"/>
    <n v="304"/>
    <x v="0"/>
    <s v="USA"/>
    <s v="PG-13"/>
    <n v="35000000"/>
    <n v="2015"/>
    <n v="11000"/>
    <n v="7.2"/>
    <n v="1.85"/>
    <n v="54000"/>
  </r>
  <r>
    <s v="Color"/>
    <x v="1817"/>
    <n v="252"/>
    <n v="121"/>
    <n v="162"/>
    <n v="25"/>
    <s v="Simon McBurney"/>
    <n v="1000"/>
    <n v="17605861"/>
    <s v="Biography|Drama|History|Thriller"/>
    <s v="David Oyelowo"/>
    <s v="The Last King of Scotland "/>
    <n v="145580"/>
    <n v="1184"/>
    <s v="Abby Mukiibi Nkaaga"/>
    <n v="1"/>
    <s v="1970s|assassination|doctor|scottish|ugandan"/>
    <s v="http://www.imdb.com/title/tt0455590/?ref_=fn_tt_tt_1"/>
    <n v="351"/>
    <x v="0"/>
    <s v="UK"/>
    <s v="R"/>
    <n v="6000000"/>
    <n v="2006"/>
    <n v="149"/>
    <n v="7.7"/>
    <n v="2.35"/>
    <n v="0"/>
  </r>
  <r>
    <s v="Color"/>
    <x v="1732"/>
    <n v="269"/>
    <n v="121"/>
    <n v="0"/>
    <n v="919"/>
    <s v="Tom Wilkinson"/>
    <n v="10000"/>
    <n v="83077470"/>
    <s v="Drama|History|Thriller|War"/>
    <s v="Tom Cruise"/>
    <s v="Valkyrie "/>
    <n v="183247"/>
    <n v="14165"/>
    <s v="Thomas Kretschmann"/>
    <n v="0"/>
    <s v="american actor playing foreigner|assassination|conspiracy|military|nazis"/>
    <s v="http://www.imdb.com/title/tt0985699/?ref_=fn_tt_tt_1"/>
    <n v="440"/>
    <x v="0"/>
    <s v="USA"/>
    <s v="PG-13"/>
    <n v="75000000"/>
    <n v="2008"/>
    <n v="1000"/>
    <n v="7.1"/>
    <n v="1.85"/>
    <n v="0"/>
  </r>
  <r>
    <s v="Color"/>
    <x v="1327"/>
    <n v="279"/>
    <n v="121"/>
    <n v="295"/>
    <n v="329"/>
    <s v="Ben Mendelsohn"/>
    <n v="12000"/>
    <n v="79948113"/>
    <s v="Drama|Mystery|Sci-Fi|Thriller"/>
    <s v="Nicolas Cage"/>
    <s v="Knowing "/>
    <n v="186879"/>
    <n v="13421"/>
    <s v="Chandler Canterbury"/>
    <n v="0"/>
    <s v="disaster|end of the world|number|student|time capsule"/>
    <s v="http://www.imdb.com/title/tt0448011/?ref_=fn_tt_tt_1"/>
    <n v="791"/>
    <x v="0"/>
    <s v="USA"/>
    <s v="PG-13"/>
    <n v="50000000"/>
    <n v="2009"/>
    <n v="748"/>
    <n v="6.2"/>
    <n v="2.35"/>
    <n v="0"/>
  </r>
  <r>
    <s v="Color"/>
    <x v="1426"/>
    <n v="285"/>
    <n v="121"/>
    <n v="1000"/>
    <n v="108"/>
    <s v="Joe Cornish"/>
    <n v="175"/>
    <n v="23618786"/>
    <s v="Action|Comedy|Mystery"/>
    <s v="Bill Bailey"/>
    <s v="Hot Fuzz "/>
    <n v="352695"/>
    <n v="485"/>
    <s v="Billie Whitelaw"/>
    <n v="1"/>
    <s v="accident|conspiracy|police|police officer|village"/>
    <s v="http://www.imdb.com/title/tt0425112/?ref_=fn_tt_tt_1"/>
    <n v="687"/>
    <x v="0"/>
    <s v="UK"/>
    <s v="R"/>
    <n v="8000000"/>
    <n v="2007"/>
    <n v="115"/>
    <n v="7.9"/>
    <n v="2.35"/>
    <n v="17000"/>
  </r>
  <r>
    <s v="Color"/>
    <x v="7"/>
    <n v="291"/>
    <n v="121"/>
    <n v="0"/>
    <n v="4000"/>
    <s v="James Franco"/>
    <n v="24000"/>
    <n v="403706375"/>
    <s v="Action|Adventure|Fantasy|Romance"/>
    <s v="J.K. Simmons"/>
    <s v="Spider-Man "/>
    <n v="544665"/>
    <n v="40484"/>
    <s v="Kirsten Dunst"/>
    <n v="0"/>
    <s v="evil|goblin|spider|spider man|superhero"/>
    <s v="http://www.imdb.com/title/tt0145487/?ref_=fn_tt_tt_1"/>
    <n v="2012"/>
    <x v="0"/>
    <s v="USA"/>
    <s v="PG-13"/>
    <n v="139000000"/>
    <n v="2002"/>
    <n v="11000"/>
    <n v="7.3"/>
    <n v="1.85"/>
    <n v="5000"/>
  </r>
  <r>
    <s v="Color"/>
    <x v="711"/>
    <n v="308"/>
    <n v="121"/>
    <n v="0"/>
    <n v="918"/>
    <s v="Steve Coogan"/>
    <n v="21000"/>
    <n v="110416702"/>
    <s v="Action|Comedy"/>
    <s v="Robert Downey Jr."/>
    <s v="Tropic Thunder "/>
    <n v="307539"/>
    <n v="23484"/>
    <s v="Brandon T. Jackson"/>
    <n v="3"/>
    <s v="film director|parody|spoof|vietnam|written and directed by cast member"/>
    <s v="http://www.imdb.com/title/tt0942385/?ref_=fn_tt_tt_1"/>
    <n v="577"/>
    <x v="0"/>
    <s v="USA"/>
    <s v="R"/>
    <n v="92000000"/>
    <n v="2008"/>
    <n v="1000"/>
    <n v="7"/>
    <n v="2.35"/>
    <n v="0"/>
  </r>
  <r>
    <s v="Color"/>
    <x v="1480"/>
    <n v="319"/>
    <n v="121"/>
    <n v="532"/>
    <n v="127"/>
    <s v="Scott Elrod"/>
    <n v="480"/>
    <n v="125069696"/>
    <s v="Action|Biography|Drama|Thriller|War"/>
    <s v="Jerry Ferrara"/>
    <s v="Lone Survivor "/>
    <n v="203963"/>
    <n v="1261"/>
    <s v="Dan Bilzerian"/>
    <n v="0"/>
    <s v="courage|navy seal|outnumbered|shot multiple times|survival"/>
    <s v="http://www.imdb.com/title/tt1091191/?ref_=fn_tt_tt_1"/>
    <n v="420"/>
    <x v="0"/>
    <s v="USA"/>
    <s v="R"/>
    <n v="40000000"/>
    <n v="2013"/>
    <n v="449"/>
    <n v="7.6"/>
    <n v="2.35"/>
    <n v="58000"/>
  </r>
  <r>
    <s v="Color"/>
    <x v="1559"/>
    <n v="322"/>
    <n v="121"/>
    <n v="53"/>
    <n v="8000"/>
    <s v="Meryl Streep"/>
    <n v="19000"/>
    <n v="37738400"/>
    <s v="Drama"/>
    <s v="Benedict Cumberbatch"/>
    <s v="August: Osage County "/>
    <n v="67797"/>
    <n v="39690"/>
    <s v="Julia Roberts"/>
    <n v="3"/>
    <s v="based on play|incestuous relationship|pedophilia|secret|teenage daughter"/>
    <s v="http://www.imdb.com/title/tt1322269/?ref_=fn_tt_tt_1"/>
    <n v="285"/>
    <x v="0"/>
    <s v="USA"/>
    <s v="R"/>
    <n v="25000000"/>
    <n v="2013"/>
    <n v="11000"/>
    <n v="7.3"/>
    <n v="2.35"/>
    <n v="30000"/>
  </r>
  <r>
    <s v="Color"/>
    <x v="849"/>
    <n v="359"/>
    <n v="121"/>
    <n v="337"/>
    <n v="41"/>
    <s v="Shea Whigham"/>
    <n v="982"/>
    <n v="1729969"/>
    <s v="Drama|Thriller"/>
    <s v="Katy Mixon"/>
    <s v="Take Shelter "/>
    <n v="68211"/>
    <n v="1520"/>
    <s v="Robert Longstreet"/>
    <n v="0"/>
    <s v="ambiguous ending|firefly|mysterious event|schizophrenia|storm"/>
    <s v="http://www.imdb.com/title/tt1675192/?ref_=fn_tt_tt_1"/>
    <n v="219"/>
    <x v="0"/>
    <s v="USA"/>
    <s v="R"/>
    <n v="5000000"/>
    <n v="2011"/>
    <n v="463"/>
    <n v="7.4"/>
    <n v="2.35"/>
    <n v="14000"/>
  </r>
  <r>
    <s v="Color"/>
    <x v="1940"/>
    <n v="361"/>
    <n v="121"/>
    <n v="175"/>
    <n v="221"/>
    <s v="Martin Henderson"/>
    <n v="963"/>
    <n v="43247140"/>
    <s v="Adventure|Biography|Drama|History|Sport|Thriller"/>
    <s v="Michael Kelly"/>
    <s v="Everest "/>
    <n v="134625"/>
    <n v="2131"/>
    <s v="Tom Goodman-Hill"/>
    <n v="0"/>
    <s v="blizzard|mount everest|mountain|mountain climbing|snow"/>
    <s v="http://www.imdb.com/title/tt2719848/?ref_=fn_tt_tt_1"/>
    <n v="265"/>
    <x v="0"/>
    <s v="UK"/>
    <s v="PG-13"/>
    <n v="55000000"/>
    <n v="2015"/>
    <n v="580"/>
    <n v="7.1"/>
    <n v="2.35"/>
    <n v="40000"/>
  </r>
  <r>
    <s v="Color"/>
    <x v="2235"/>
    <n v="478"/>
    <n v="121"/>
    <n v="777"/>
    <n v="219"/>
    <s v="Bernardo Saracino"/>
    <n v="455"/>
    <n v="46875468"/>
    <s v="Action|Crime|Drama|Mystery|Thriller"/>
    <s v="Edgar Arreola"/>
    <s v="Sicario "/>
    <n v="196217"/>
    <n v="1467"/>
    <s v="Daniel Kaluuya"/>
    <n v="2"/>
    <s v="critically acclaimed|drug cartel|juarez mexico|u.s. mexico border|war on drugs"/>
    <s v="http://www.imdb.com/title/tt3397884/?ref_=fn_tt_tt_1"/>
    <n v="461"/>
    <x v="0"/>
    <s v="USA"/>
    <s v="R"/>
    <n v="30000000"/>
    <n v="2015"/>
    <n v="221"/>
    <n v="7.6"/>
    <n v="2.39"/>
    <n v="59000"/>
  </r>
  <r>
    <s v="Color"/>
    <x v="1112"/>
    <n v="653"/>
    <n v="121"/>
    <n v="571"/>
    <n v="3000"/>
    <s v="Vin Diesel"/>
    <n v="14000"/>
    <n v="333130696"/>
    <s v="Action|Adventure|Sci-Fi"/>
    <s v="Bradley Cooper"/>
    <s v="Guardians of the Galaxy "/>
    <n v="682155"/>
    <n v="32438"/>
    <s v="Djimon Hounsou"/>
    <n v="3"/>
    <s v="bounty hunter|outer space|raccoon|talking animal|tree"/>
    <s v="http://www.imdb.com/title/tt2015381/?ref_=fn_tt_tt_1"/>
    <n v="1097"/>
    <x v="0"/>
    <s v="USA"/>
    <s v="PG-13"/>
    <n v="170000000"/>
    <n v="2014"/>
    <n v="14000"/>
    <n v="8.1"/>
    <n v="2.35"/>
    <n v="96000"/>
  </r>
  <r>
    <s v="Color"/>
    <x v="2236"/>
    <n v="1"/>
    <n v="122"/>
    <n v="406"/>
    <n v="152"/>
    <s v="Tim Abell"/>
    <n v="358"/>
    <m/>
    <s v="Action|Mystery|Thriller"/>
    <s v="Mike Beckingham"/>
    <s v="Subconscious "/>
    <n v="292"/>
    <n v="1038"/>
    <s v="Tom Stedham"/>
    <n v="0"/>
    <s v="military|submarine|suspense|time travel|world war two"/>
    <s v="http://www.imdb.com/title/tt2909932/?ref_=fn_tt_tt_1"/>
    <n v="16"/>
    <x v="0"/>
    <s v="USA"/>
    <s v="R"/>
    <m/>
    <n v="2015"/>
    <n v="317"/>
    <n v="2.2000000000000002"/>
    <m/>
    <n v="353"/>
  </r>
  <r>
    <s v=" Black and White"/>
    <x v="1617"/>
    <n v="9"/>
    <n v="122"/>
    <n v="149"/>
    <n v="315"/>
    <s v="Esther Williams"/>
    <n v="760"/>
    <m/>
    <s v="Drama|Fantasy|Romance|War"/>
    <s v="Spencer Tracy"/>
    <s v="A Guy Named Joe "/>
    <n v="1553"/>
    <n v="2555"/>
    <s v="Irene Dunne"/>
    <n v="0"/>
    <s v="heaven|pilot|teacher|training|world war two"/>
    <s v="http://www.imdb.com/title/tt0035959/?ref_=fn_tt_tt_1"/>
    <n v="27"/>
    <x v="0"/>
    <s v="USA"/>
    <s v="Passed"/>
    <n v="2627000"/>
    <n v="1943"/>
    <n v="675"/>
    <n v="7"/>
    <n v="1.37"/>
    <n v="116"/>
  </r>
  <r>
    <s v="Color"/>
    <x v="2237"/>
    <n v="16"/>
    <n v="122"/>
    <n v="11"/>
    <n v="173"/>
    <s v="Bergüzar Korel"/>
    <n v="205"/>
    <m/>
    <s v="Action|Adventure"/>
    <s v="Necati Sasmaz"/>
    <s v="Valley of the Wolves: Iraq "/>
    <n v="14486"/>
    <n v="808"/>
    <s v="Ghassan Massoud"/>
    <n v="3"/>
    <s v="abu ghraib|bomb|christian|explosion|iraq"/>
    <s v="http://www.imdb.com/title/tt0493264/?ref_=fn_tt_tt_1"/>
    <n v="159"/>
    <x v="8"/>
    <s v="Turkey"/>
    <s v="Unrated"/>
    <n v="8300000"/>
    <n v="2006"/>
    <n v="197"/>
    <n v="6"/>
    <n v="1.85"/>
    <n v="467"/>
  </r>
  <r>
    <s v="Color"/>
    <x v="2238"/>
    <n v="17"/>
    <n v="122"/>
    <n v="8"/>
    <n v="59"/>
    <s v="Gyton Grantley"/>
    <n v="174"/>
    <m/>
    <s v="Drama|History|War"/>
    <s v="Harrison Gilbertson"/>
    <s v="Beneath Hill 60 "/>
    <n v="5741"/>
    <n v="498"/>
    <s v="Steve Le Marquand"/>
    <n v="12"/>
    <s v="blue clay|diversion|ends with biographical notes|ends with historical notes|tunnel"/>
    <s v="http://www.imdb.com/title/tt1418646/?ref_=fn_tt_tt_1"/>
    <n v="39"/>
    <x v="0"/>
    <s v="Australia"/>
    <s v="R"/>
    <n v="9000000"/>
    <n v="2010"/>
    <n v="109"/>
    <n v="7.1"/>
    <n v="2.35"/>
    <n v="0"/>
  </r>
  <r>
    <s v="Color"/>
    <x v="2239"/>
    <n v="27"/>
    <n v="122"/>
    <n v="0"/>
    <n v="292"/>
    <s v="Austin Pendleton"/>
    <n v="12000"/>
    <n v="41252428"/>
    <s v="Comedy|Drama|Romance"/>
    <s v="Jeff Bridges"/>
    <s v="The Mirror Has Two Faces "/>
    <n v="11453"/>
    <n v="13716"/>
    <s v="Mimi Rogers"/>
    <n v="0"/>
    <s v="columbia university|lecture|marriage|professor|sex"/>
    <s v="http://www.imdb.com/title/tt0117057/?ref_=fn_tt_tt_1"/>
    <n v="71"/>
    <x v="0"/>
    <s v="USA"/>
    <s v="PG-13"/>
    <n v="42000000"/>
    <n v="1996"/>
    <n v="592"/>
    <n v="6.5"/>
    <n v="1.85"/>
    <n v="0"/>
  </r>
  <r>
    <s v="Color"/>
    <x v="1528"/>
    <n v="34"/>
    <n v="122"/>
    <n v="30"/>
    <n v="85"/>
    <s v="Michael Lerner"/>
    <n v="1000"/>
    <m/>
    <s v="Crime|Drama|Romance|Thriller"/>
    <s v="Anjelica Huston"/>
    <s v="The Postman Always Rings Twice "/>
    <n v="16764"/>
    <n v="1456"/>
    <s v="John Colicos"/>
    <n v="0"/>
    <s v="adultery|drifter|lunch wagon|murder|neo noir"/>
    <s v="http://www.imdb.com/title/tt0082934/?ref_=fn_tt_tt_1"/>
    <n v="48"/>
    <x v="0"/>
    <s v="USA"/>
    <s v="R"/>
    <n v="12000000"/>
    <n v="1981"/>
    <n v="230"/>
    <n v="6.6"/>
    <n v="1.85"/>
    <n v="1000"/>
  </r>
  <r>
    <s v="Color"/>
    <x v="419"/>
    <n v="45"/>
    <n v="122"/>
    <n v="0"/>
    <n v="191"/>
    <s v="Bob Balaban"/>
    <n v="643"/>
    <m/>
    <s v="Comedy|Drama|War"/>
    <s v="Bob Newhart"/>
    <s v="Catch-22 "/>
    <n v="17277"/>
    <n v="2032"/>
    <s v="Martin Balsam"/>
    <n v="0"/>
    <s v="catch 22|friend|insanity|kneed in the groin|military"/>
    <s v="http://www.imdb.com/title/tt0065528/?ref_=fn_tt_tt_1"/>
    <n v="124"/>
    <x v="0"/>
    <s v="USA"/>
    <s v="R"/>
    <n v="18000000"/>
    <n v="1970"/>
    <n v="559"/>
    <n v="7.2"/>
    <n v="2.35"/>
    <n v="0"/>
  </r>
  <r>
    <s v="Color"/>
    <x v="1954"/>
    <n v="48"/>
    <n v="122"/>
    <n v="0"/>
    <n v="491"/>
    <s v="John Savage"/>
    <n v="854"/>
    <m/>
    <s v="Drama|History|Thriller|War"/>
    <s v="Jim Belushi"/>
    <s v="Salvador "/>
    <n v="15175"/>
    <n v="2762"/>
    <s v="Juan Fernández"/>
    <n v="0"/>
    <s v="1980s|el salvador|political thriller|reagan administration|war journalism"/>
    <s v="http://www.imdb.com/title/tt0091886/?ref_=fn_tt_tt_1"/>
    <n v="89"/>
    <x v="0"/>
    <s v="UK"/>
    <s v="R"/>
    <n v="4500000"/>
    <n v="1986"/>
    <n v="652"/>
    <n v="7.5"/>
    <n v="1.85"/>
    <n v="1000"/>
  </r>
  <r>
    <s v="Color"/>
    <x v="1999"/>
    <n v="50"/>
    <n v="122"/>
    <n v="589"/>
    <n v="150"/>
    <s v="Ken Bevel"/>
    <n v="848"/>
    <n v="33451479"/>
    <s v="Drama|Romance"/>
    <s v="Kirk Cameron"/>
    <s v="Fireproof "/>
    <n v="17068"/>
    <n v="1164"/>
    <s v="Erin Bethea"/>
    <n v="0"/>
    <s v="christian film|dare|firefighter|internet pornography|marriage"/>
    <s v="http://www.imdb.com/title/tt1129423/?ref_=fn_tt_tt_1"/>
    <n v="215"/>
    <x v="0"/>
    <s v="USA"/>
    <s v="PG"/>
    <n v="500000"/>
    <n v="2008"/>
    <n v="153"/>
    <n v="6.5"/>
    <n v="1.85"/>
    <n v="0"/>
  </r>
  <r>
    <s v="Color"/>
    <x v="2240"/>
    <n v="54"/>
    <n v="122"/>
    <n v="4"/>
    <n v="3"/>
    <s v="Fedja van Huêt"/>
    <n v="25"/>
    <n v="713413"/>
    <s v="Crime|Drama|Mystery"/>
    <s v="Jan Decleir"/>
    <s v="Character "/>
    <n v="9171"/>
    <n v="48"/>
    <s v="Hans Kesting"/>
    <n v="1"/>
    <s v="bailiff|lawyer|office|police|school"/>
    <s v="http://www.imdb.com/title/tt0119448/?ref_=fn_tt_tt_1"/>
    <n v="68"/>
    <x v="25"/>
    <s v="Netherlands"/>
    <s v="R"/>
    <n v="4500000"/>
    <n v="1997"/>
    <n v="20"/>
    <n v="7.8"/>
    <n v="1.85"/>
    <n v="689"/>
  </r>
  <r>
    <s v="Color"/>
    <x v="2043"/>
    <n v="60"/>
    <n v="122"/>
    <n v="380"/>
    <n v="2000"/>
    <s v="Morgan Freeman"/>
    <n v="18000"/>
    <n v="26830000"/>
    <s v="Drama|History|War"/>
    <s v="Denzel Washington"/>
    <s v="Glory "/>
    <n v="101888"/>
    <n v="32930"/>
    <s v="Matthew Broderick"/>
    <n v="3"/>
    <s v="army|black soldier|military uniform|prejudice|u.s. civil war"/>
    <s v="http://www.imdb.com/title/tt0097441/?ref_=fn_tt_tt_1"/>
    <n v="365"/>
    <x v="0"/>
    <s v="USA"/>
    <s v="R"/>
    <n v="18000000"/>
    <n v="1989"/>
    <n v="11000"/>
    <n v="7.9"/>
    <n v="1.85"/>
    <n v="0"/>
  </r>
  <r>
    <s v="Color"/>
    <x v="2043"/>
    <n v="60"/>
    <n v="122"/>
    <n v="380"/>
    <n v="2000"/>
    <s v="Morgan Freeman"/>
    <n v="18000"/>
    <n v="26830000"/>
    <s v="Drama|History|War"/>
    <s v="Denzel Washington"/>
    <s v="Glory "/>
    <n v="101889"/>
    <n v="32930"/>
    <s v="Matthew Broderick"/>
    <n v="3"/>
    <s v="army|black soldier|military uniform|prejudice|u.s. civil war"/>
    <s v="http://www.imdb.com/title/tt0097441/?ref_=fn_tt_tt_1"/>
    <n v="365"/>
    <x v="0"/>
    <s v="USA"/>
    <s v="R"/>
    <n v="18000000"/>
    <n v="1989"/>
    <n v="11000"/>
    <n v="7.9"/>
    <n v="1.85"/>
    <n v="0"/>
  </r>
  <r>
    <s v="Color"/>
    <x v="2241"/>
    <n v="77"/>
    <n v="122"/>
    <n v="0"/>
    <n v="191"/>
    <s v="Celia Weston"/>
    <n v="276"/>
    <n v="39025000"/>
    <s v="Crime|Drama"/>
    <s v="Lois Smith"/>
    <s v="Dead Man Walking "/>
    <n v="73193"/>
    <n v="903"/>
    <s v="Robert Prosky"/>
    <n v="0"/>
    <s v="death|execution|nun|solitary confinement|visit"/>
    <s v="http://www.imdb.com/title/tt0112818/?ref_=fn_tt_tt_1"/>
    <n v="190"/>
    <x v="0"/>
    <s v="UK"/>
    <s v="R"/>
    <n v="11000000"/>
    <n v="1995"/>
    <n v="258"/>
    <n v="7.6"/>
    <n v="1.85"/>
    <n v="0"/>
  </r>
  <r>
    <s v="Color"/>
    <x v="875"/>
    <n v="77"/>
    <n v="122"/>
    <n v="167"/>
    <n v="807"/>
    <s v="Romany Malco"/>
    <n v="997"/>
    <n v="91547205"/>
    <s v="Comedy|Romance"/>
    <s v="Chris Brown"/>
    <s v="Think Like a Man "/>
    <n v="34579"/>
    <n v="5165"/>
    <s v="Regina Hall"/>
    <n v="8"/>
    <s v="advice|black romance|hip hop|reading a book|sex scene"/>
    <s v="http://www.imdb.com/title/tt1621045/?ref_=fn_tt_tt_1"/>
    <n v="62"/>
    <x v="0"/>
    <s v="USA"/>
    <s v="PG-13"/>
    <n v="12000000"/>
    <n v="2012"/>
    <n v="966"/>
    <n v="6.6"/>
    <n v="2.35"/>
    <n v="0"/>
  </r>
  <r>
    <s v="Color"/>
    <x v="1722"/>
    <n v="105"/>
    <n v="122"/>
    <n v="30"/>
    <n v="260"/>
    <s v="Ty Burrell"/>
    <n v="21000"/>
    <n v="220914"/>
    <s v="Biography|Drama|Romance"/>
    <s v="Robert Downey Jr."/>
    <s v="Fur: An Imaginary Portrait of Diane Arbus "/>
    <n v="13239"/>
    <n v="25173"/>
    <s v="Matt Servitto"/>
    <n v="2"/>
    <s v="character name in title|diane arbus|male full frontal nudity|photographer|pubic hair"/>
    <s v="http://www.imdb.com/title/tt0422295/?ref_=fn_tt_tt_1"/>
    <n v="97"/>
    <x v="0"/>
    <s v="USA"/>
    <s v="R"/>
    <n v="16800000"/>
    <n v="2006"/>
    <n v="3000"/>
    <n v="6.5"/>
    <n v="1.85"/>
    <n v="0"/>
  </r>
  <r>
    <s v="Color"/>
    <x v="1159"/>
    <n v="109"/>
    <n v="122"/>
    <n v="845"/>
    <n v="854"/>
    <s v="Snoop Dogg"/>
    <n v="18000"/>
    <n v="76261036"/>
    <s v="Crime|Drama|Thriller"/>
    <s v="Denzel Washington"/>
    <s v="Training Day "/>
    <n v="305929"/>
    <n v="22370"/>
    <s v="Tom Berenger"/>
    <n v="2"/>
    <s v="lapd|narc|narcotics|title spoken by character|training"/>
    <s v="http://www.imdb.com/title/tt0139654/?ref_=fn_tt_tt_1"/>
    <n v="633"/>
    <x v="0"/>
    <s v="USA"/>
    <s v="R"/>
    <n v="45000000"/>
    <n v="2001"/>
    <n v="881"/>
    <n v="7.7"/>
    <n v="2.35"/>
    <n v="0"/>
  </r>
  <r>
    <s v="Color"/>
    <x v="2120"/>
    <n v="115"/>
    <n v="122"/>
    <n v="0"/>
    <n v="221"/>
    <s v="Bud Cort"/>
    <n v="697"/>
    <n v="8596914"/>
    <s v="Biography|Drama"/>
    <s v="John Heard"/>
    <s v="Pollock "/>
    <n v="23023"/>
    <n v="1517"/>
    <s v="Amy Madigan"/>
    <n v="0"/>
    <s v="1940s|artist|drinking|life magazine|painter"/>
    <s v="http://www.imdb.com/title/tt0183659/?ref_=fn_tt_tt_1"/>
    <n v="148"/>
    <x v="0"/>
    <s v="USA"/>
    <s v="R"/>
    <n v="6000000"/>
    <n v="2000"/>
    <n v="394"/>
    <n v="7"/>
    <n v="1.85"/>
    <n v="0"/>
  </r>
  <r>
    <s v="Color"/>
    <x v="1980"/>
    <n v="115"/>
    <n v="122"/>
    <n v="2000"/>
    <n v="1000"/>
    <s v="Adam Goldberg"/>
    <n v="11000"/>
    <n v="22362500"/>
    <s v="Comedy|Drama"/>
    <s v="Matthew McConaughey"/>
    <s v="Edtv "/>
    <n v="35599"/>
    <n v="15275"/>
    <s v="Clint Howard"/>
    <n v="0"/>
    <s v="female removes her clothes|one word title|producer|television|video store"/>
    <s v="http://www.imdb.com/title/tt0131369/?ref_=fn_tt_tt_1"/>
    <n v="195"/>
    <x v="0"/>
    <s v="USA"/>
    <s v="PG-13"/>
    <n v="55000000"/>
    <n v="1999"/>
    <n v="1000"/>
    <n v="6.1"/>
    <n v="1.85"/>
    <n v="641"/>
  </r>
  <r>
    <s v="Color"/>
    <x v="1460"/>
    <n v="119"/>
    <n v="122"/>
    <n v="98"/>
    <n v="397"/>
    <s v="Martin Henderson"/>
    <n v="729"/>
    <n v="6601079"/>
    <s v="Comedy|Drama|Musical|Romance"/>
    <s v="Indira Varma"/>
    <s v="Bride &amp; Prejudice "/>
    <n v="17436"/>
    <n v="2321"/>
    <s v="Anupam Kher"/>
    <n v="1"/>
    <s v="bollywood|india|jane austen|london england|travel"/>
    <s v="http://www.imdb.com/title/tt0361411/?ref_=fn_tt_tt_1"/>
    <n v="276"/>
    <x v="0"/>
    <s v="UK"/>
    <s v="PG-13"/>
    <n v="7000000"/>
    <n v="2004"/>
    <n v="579"/>
    <n v="6.2"/>
    <n v="2.35"/>
    <n v="0"/>
  </r>
  <r>
    <s v="Color"/>
    <x v="1985"/>
    <n v="129"/>
    <n v="122"/>
    <n v="17000"/>
    <n v="184"/>
    <s v="Keith Richards"/>
    <n v="543"/>
    <n v="5355376"/>
    <s v="Biography|Documentary|Music"/>
    <s v="Mick Jagger"/>
    <s v="Shine a Light "/>
    <n v="9638"/>
    <n v="1218"/>
    <s v="Albert Maysles"/>
    <n v="0"/>
    <s v="band|concert footage|new york city|rolling stones|three word title"/>
    <s v="http://www.imdb.com/title/tt0893382/?ref_=fn_tt_tt_1"/>
    <n v="67"/>
    <x v="0"/>
    <s v="USA"/>
    <s v="PG-13"/>
    <m/>
    <n v="2008"/>
    <n v="426"/>
    <n v="7.2"/>
    <n v="1.85"/>
    <n v="0"/>
  </r>
  <r>
    <s v="Color"/>
    <x v="2242"/>
    <n v="131"/>
    <n v="122"/>
    <n v="11000"/>
    <n v="188"/>
    <s v="Angelina Jolie Pitt"/>
    <n v="11000"/>
    <n v="531009"/>
    <s v="Drama|Romance"/>
    <s v="Brad Pitt"/>
    <s v="By the Sea "/>
    <n v="7976"/>
    <n v="22319"/>
    <s v="Melvil Poupaud"/>
    <n v="0"/>
    <s v="cheating wife|cigarette smoking|male in shower|male nudity|male rear nudity"/>
    <s v="http://www.imdb.com/title/tt3707106/?ref_=fn_tt_tt_1"/>
    <n v="61"/>
    <x v="0"/>
    <s v="USA"/>
    <s v="R"/>
    <n v="10000000"/>
    <n v="2015"/>
    <n v="11000"/>
    <n v="5.3"/>
    <n v="2.35"/>
    <n v="0"/>
  </r>
  <r>
    <s v="Color"/>
    <x v="1020"/>
    <n v="131"/>
    <n v="122"/>
    <n v="151"/>
    <n v="11000"/>
    <s v="Jake Gyllenhaal"/>
    <n v="24000"/>
    <n v="9664316"/>
    <s v="Drama|Thriller"/>
    <s v="J.K. Simmons"/>
    <s v="Rendition "/>
    <n v="47203"/>
    <n v="50950"/>
    <s v="Meryl Streep"/>
    <n v="2"/>
    <s v="american|bare chested male bondage|cia|detention|interrogation"/>
    <s v="http://www.imdb.com/title/tt0804522/?ref_=fn_tt_tt_1"/>
    <n v="197"/>
    <x v="0"/>
    <s v="USA"/>
    <s v="R"/>
    <n v="27500000"/>
    <n v="2007"/>
    <n v="15000"/>
    <n v="6.8"/>
    <n v="2.35"/>
    <n v="0"/>
  </r>
  <r>
    <s v="Color"/>
    <x v="2243"/>
    <n v="132"/>
    <n v="122"/>
    <n v="708"/>
    <n v="316"/>
    <s v="Joseph Cross"/>
    <n v="433"/>
    <n v="6754898"/>
    <s v="Comedy|Drama"/>
    <s v="Jill Clayburgh"/>
    <s v="Running with Scissors "/>
    <n v="20000"/>
    <n v="1291"/>
    <s v="Dagmara Dominczyk"/>
    <n v="0"/>
    <s v="alcoholic|fame|therapist|writer|writing"/>
    <s v="http://www.imdb.com/title/tt0439289/?ref_=fn_tt_tt_1"/>
    <n v="188"/>
    <x v="0"/>
    <s v="USA"/>
    <s v="R"/>
    <n v="12000000"/>
    <n v="2006"/>
    <n v="398"/>
    <n v="6.2"/>
    <n v="2.35"/>
    <n v="0"/>
  </r>
  <r>
    <s v="Color"/>
    <x v="1389"/>
    <n v="149"/>
    <n v="122"/>
    <n v="287"/>
    <n v="135"/>
    <s v="Natascha McElhone"/>
    <n v="22000"/>
    <n v="41609593"/>
    <s v="Action|Adventure|Crime|Thriller"/>
    <s v="Robert De Niro"/>
    <s v="Ronin "/>
    <n v="145422"/>
    <n v="24270"/>
    <s v="Michael Lonsdale"/>
    <n v="2"/>
    <s v="case|ex kgb|ronin|russian|suitcase"/>
    <s v="http://www.imdb.com/title/tt0122690/?ref_=fn_tt_tt_1"/>
    <n v="572"/>
    <x v="0"/>
    <s v="UK"/>
    <s v="R"/>
    <n v="55000000"/>
    <n v="1998"/>
    <n v="2000"/>
    <n v="7.3"/>
    <n v="2.35"/>
    <n v="0"/>
  </r>
  <r>
    <s v="Color"/>
    <x v="1555"/>
    <n v="157"/>
    <n v="122"/>
    <n v="47"/>
    <n v="834"/>
    <s v="Chazz Palminteri"/>
    <n v="23000"/>
    <n v="6855137"/>
    <s v="Action|Crime|Drama|Thriller"/>
    <s v="Paul Walker"/>
    <s v="Running Scared "/>
    <n v="88590"/>
    <n v="27381"/>
    <s v="Ivana Milicevic"/>
    <n v="2"/>
    <s v="adult child friendship|corrupt cop|fistfight|gangster|thug"/>
    <s v="http://www.imdb.com/title/tt0404390/?ref_=fn_tt_tt_1"/>
    <n v="419"/>
    <x v="0"/>
    <s v="Germany"/>
    <s v="R"/>
    <n v="17000000"/>
    <n v="2006"/>
    <n v="979"/>
    <n v="7.4"/>
    <n v="2.35"/>
    <n v="0"/>
  </r>
  <r>
    <s v="Color"/>
    <x v="2075"/>
    <n v="158"/>
    <n v="122"/>
    <n v="108"/>
    <n v="111"/>
    <s v="Celia Imrie"/>
    <n v="220"/>
    <n v="33071558"/>
    <s v="Comedy|Drama"/>
    <s v="Tina Desai"/>
    <s v="The Second Best Exotic Marigold Hotel "/>
    <n v="22369"/>
    <n v="583"/>
    <s v="Ronald Pickup"/>
    <n v="6"/>
    <s v="sequel"/>
    <s v="http://www.imdb.com/title/tt2555736/?ref_=fn_tt_tt_1"/>
    <n v="100"/>
    <x v="0"/>
    <s v="UK"/>
    <s v="PG"/>
    <n v="10000000"/>
    <n v="2015"/>
    <n v="186"/>
    <n v="6.6"/>
    <n v="2.35"/>
    <n v="21000"/>
  </r>
  <r>
    <s v="Color"/>
    <x v="1337"/>
    <n v="164"/>
    <n v="122"/>
    <n v="285"/>
    <n v="989"/>
    <s v="Leslie Bibb"/>
    <n v="8000"/>
    <n v="148213377"/>
    <s v="Action|Comedy|Sport"/>
    <s v="Will Ferrell"/>
    <s v="Talladega Nights: The Ballad of Ricky Bobby "/>
    <n v="130776"/>
    <n v="12410"/>
    <s v="Gary Cole"/>
    <n v="5"/>
    <s v="car racing|french|friend|nascar|racing"/>
    <s v="http://www.imdb.com/title/tt0415306/?ref_=fn_tt_tt_1"/>
    <n v="437"/>
    <x v="0"/>
    <s v="USA"/>
    <s v="PG-13"/>
    <n v="73000000"/>
    <n v="2006"/>
    <n v="1000"/>
    <n v="6.6"/>
    <n v="2.35"/>
    <n v="0"/>
  </r>
  <r>
    <s v="Color"/>
    <x v="1916"/>
    <n v="167"/>
    <n v="122"/>
    <n v="300"/>
    <n v="341"/>
    <s v="Brooke Smith"/>
    <n v="579"/>
    <n v="13569248"/>
    <s v="Drama"/>
    <s v="Jacinda Barrett"/>
    <s v="The Namesake "/>
    <n v="16530"/>
    <n v="1637"/>
    <s v="Tabu"/>
    <n v="1"/>
    <s v="bengali|india|reference to gogol|train|train crash"/>
    <s v="http://www.imdb.com/title/tt0433416/?ref_=fn_tt_tt_1"/>
    <n v="117"/>
    <x v="0"/>
    <s v="USA"/>
    <s v="PG-13"/>
    <m/>
    <n v="2006"/>
    <n v="405"/>
    <n v="7.6"/>
    <n v="1.85"/>
    <n v="0"/>
  </r>
  <r>
    <s v="Color"/>
    <x v="1611"/>
    <n v="168"/>
    <n v="122"/>
    <n v="487"/>
    <n v="16"/>
    <s v="Jeremy Crutchley"/>
    <n v="12000"/>
    <n v="24127895"/>
    <s v="Crime|Drama|Thriller"/>
    <s v="Nicolas Cage"/>
    <s v="Lord of War "/>
    <n v="248123"/>
    <n v="12076"/>
    <s v="Jared Burke"/>
    <n v="2"/>
    <s v="1980s|arms dealer|immorality|ukrainian|warlord"/>
    <s v="http://www.imdb.com/title/tt0399295/?ref_=fn_tt_tt_1"/>
    <n v="437"/>
    <x v="0"/>
    <s v="USA"/>
    <s v="R"/>
    <n v="50000000"/>
    <n v="2005"/>
    <n v="43"/>
    <n v="7.6"/>
    <n v="2.35"/>
    <n v="10000"/>
  </r>
  <r>
    <s v="Color"/>
    <x v="1030"/>
    <n v="174"/>
    <n v="122"/>
    <n v="87"/>
    <n v="605"/>
    <s v="Lauren German"/>
    <n v="2000"/>
    <n v="22000"/>
    <s v="Drama|Sci-Fi|Thriller"/>
    <s v="Michael Biehn"/>
    <s v="The Divide "/>
    <n v="30511"/>
    <n v="4920"/>
    <s v="Rosanna Arquette"/>
    <n v="4"/>
    <s v="doggystyle sex|rough sex|sodomy|torture|violent sex"/>
    <s v="http://www.imdb.com/title/tt1535616/?ref_=fn_tt_tt_1"/>
    <n v="226"/>
    <x v="0"/>
    <s v="Germany"/>
    <s v="R"/>
    <n v="3000000"/>
    <n v="2011"/>
    <n v="683"/>
    <n v="5.8"/>
    <n v="2.35"/>
    <n v="0"/>
  </r>
  <r>
    <s v="Color"/>
    <x v="1347"/>
    <n v="176"/>
    <n v="122"/>
    <n v="0"/>
    <n v="158"/>
    <s v="Peter Gallagher"/>
    <n v="18000"/>
    <n v="130058047"/>
    <s v="Drama"/>
    <s v="Kevin Spacey"/>
    <s v="American Beauty "/>
    <n v="822500"/>
    <n v="19078"/>
    <s v="Ara Celi"/>
    <n v="0"/>
    <s v="domestic violence|drug dealer|homosexuality|midlife crisis|unfaithfulness"/>
    <s v="http://www.imdb.com/title/tt0169547/?ref_=fn_tt_tt_1"/>
    <n v="2715"/>
    <x v="0"/>
    <s v="USA"/>
    <s v="R"/>
    <n v="15000000"/>
    <n v="1999"/>
    <n v="828"/>
    <n v="8.4"/>
    <n v="2.35"/>
    <n v="22000"/>
  </r>
  <r>
    <s v="Color"/>
    <x v="929"/>
    <n v="180"/>
    <n v="122"/>
    <n v="529"/>
    <n v="171"/>
    <s v="Charlotte Le Bon"/>
    <n v="820"/>
    <n v="54235441"/>
    <s v="Comedy|Drama"/>
    <s v="Manish Dayal"/>
    <s v="The Hundred-Foot Journey "/>
    <n v="52894"/>
    <n v="1484"/>
    <s v="Juhi Chawla"/>
    <n v="3"/>
    <s v="chef|haute cuisine|indian cuisine|michelin guide|restaurant"/>
    <s v="http://www.imdb.com/title/tt2980648/?ref_=fn_tt_tt_1"/>
    <n v="185"/>
    <x v="0"/>
    <s v="USA"/>
    <s v="PG"/>
    <n v="22000000"/>
    <n v="2014"/>
    <n v="201"/>
    <n v="7.3"/>
    <n v="2.35"/>
    <n v="55000"/>
  </r>
  <r>
    <s v=" Black and White"/>
    <x v="1787"/>
    <n v="183"/>
    <n v="122"/>
    <n v="210"/>
    <n v="471"/>
    <s v="Samantha Morton"/>
    <n v="845"/>
    <n v="871577"/>
    <s v="Biography|Drama|Music"/>
    <s v="Sam Riley"/>
    <s v="Control "/>
    <n v="51353"/>
    <n v="2614"/>
    <s v="Alexandra Maria Lara"/>
    <n v="1"/>
    <s v="band|employment agency|singer|stage fright|suicide"/>
    <s v="http://www.imdb.com/title/tt0421082/?ref_=fn_tt_tt_1"/>
    <n v="143"/>
    <x v="0"/>
    <s v="UK"/>
    <s v="R"/>
    <n v="4500000"/>
    <n v="2007"/>
    <n v="631"/>
    <n v="7.7"/>
    <n v="2.35"/>
    <n v="13000"/>
  </r>
  <r>
    <s v="Color"/>
    <x v="600"/>
    <n v="185"/>
    <n v="122"/>
    <n v="687"/>
    <n v="957"/>
    <s v="Natasha Lyonne"/>
    <n v="16000"/>
    <n v="52397389"/>
    <s v="Action|Adventure|Fantasy|Horror|Sci-Fi|Thriller"/>
    <s v="Ryan Reynolds"/>
    <s v="Blade: Trinity "/>
    <n v="132954"/>
    <n v="19764"/>
    <s v="John Michael Higgins"/>
    <n v="0"/>
    <s v="blade|blood|dracula|vampire hunter|vampire slayer"/>
    <s v="http://www.imdb.com/title/tt0359013/?ref_=fn_tt_tt_1"/>
    <n v="514"/>
    <x v="0"/>
    <s v="USA"/>
    <s v="R"/>
    <n v="65000000"/>
    <n v="2004"/>
    <n v="1000"/>
    <n v="5.9"/>
    <n v="2.35"/>
    <n v="0"/>
  </r>
  <r>
    <s v="Color"/>
    <x v="2244"/>
    <n v="195"/>
    <n v="122"/>
    <n v="22"/>
    <n v="32"/>
    <s v="Michael Lonsdale"/>
    <n v="186"/>
    <n v="3950029"/>
    <s v="Drama"/>
    <s v="Lambert Wilson"/>
    <s v="Of Gods and Men "/>
    <n v="12411"/>
    <n v="416"/>
    <s v="Olivier Rabourdin"/>
    <n v="0"/>
    <s v="catholic church|community|monastery|monk|terrorist"/>
    <s v="http://www.imdb.com/title/tt1588337/?ref_=fn_tt_tt_1"/>
    <n v="89"/>
    <x v="5"/>
    <s v="France"/>
    <s v="PG-13"/>
    <n v="4000000"/>
    <n v="2010"/>
    <n v="135"/>
    <n v="7.2"/>
    <n v="2.35"/>
    <n v="0"/>
  </r>
  <r>
    <s v="Color"/>
    <x v="870"/>
    <n v="199"/>
    <n v="122"/>
    <n v="0"/>
    <n v="939"/>
    <s v="Tom Wilkinson"/>
    <n v="18000"/>
    <n v="11538204"/>
    <s v="Crime|Drama|History"/>
    <s v="Robin Wright"/>
    <s v="The Conspirator "/>
    <n v="23696"/>
    <n v="21163"/>
    <s v="Stephen Root"/>
    <n v="0"/>
    <s v="john wilkes booth|lawyer|lincoln assassination|trial|truth"/>
    <s v="http://www.imdb.com/title/tt0968264/?ref_=fn_tt_tt_1"/>
    <n v="135"/>
    <x v="0"/>
    <s v="USA"/>
    <s v="PG-13"/>
    <n v="25000000"/>
    <n v="2010"/>
    <n v="1000"/>
    <n v="7"/>
    <n v="2.35"/>
    <n v="0"/>
  </r>
  <r>
    <s v="Color"/>
    <x v="1208"/>
    <n v="208"/>
    <n v="122"/>
    <n v="117"/>
    <n v="140"/>
    <s v="Jason Flemyng"/>
    <n v="40000"/>
    <n v="31598308"/>
    <s v="Horror|Mystery|Thriller"/>
    <s v="Johnny Depp"/>
    <s v="From Hell "/>
    <n v="124765"/>
    <n v="41636"/>
    <s v="Ian Richardson"/>
    <n v="1"/>
    <s v="freemason|jack the ripper|opium|prostitute|victorian era"/>
    <s v="http://www.imdb.com/title/tt0120681/?ref_=fn_tt_tt_1"/>
    <n v="541"/>
    <x v="0"/>
    <s v="USA"/>
    <s v="R"/>
    <n v="35000000"/>
    <n v="2001"/>
    <n v="1000"/>
    <n v="6.8"/>
    <n v="2.35"/>
    <n v="0"/>
  </r>
  <r>
    <s v="Color"/>
    <x v="1861"/>
    <n v="208"/>
    <n v="122"/>
    <n v="0"/>
    <n v="567"/>
    <s v="Tim Blake Nelson"/>
    <n v="883"/>
    <n v="2428883"/>
    <s v="Drama|Western"/>
    <s v="Barry Corbin"/>
    <s v="The Homesman "/>
    <n v="21370"/>
    <n v="2896"/>
    <s v="Miranda Otto"/>
    <n v="1"/>
    <s v="abusive marriage|pastor|prison wagon|roast pig|suicide by hanging"/>
    <s v="http://www.imdb.com/title/tt2398231/?ref_=fn_tt_tt_1"/>
    <n v="132"/>
    <x v="0"/>
    <s v="USA"/>
    <s v="R"/>
    <n v="16000000"/>
    <n v="2014"/>
    <n v="596"/>
    <n v="6.6"/>
    <n v="2.35"/>
    <n v="0"/>
  </r>
  <r>
    <s v="Color"/>
    <x v="1731"/>
    <n v="233"/>
    <n v="122"/>
    <n v="301"/>
    <n v="457"/>
    <s v="Colm Feore"/>
    <n v="1000"/>
    <n v="75072454"/>
    <s v="Drama|Horror|Thriller"/>
    <s v="Tom Wilkinson"/>
    <s v="The Exorcism of Emily Rose "/>
    <n v="96569"/>
    <n v="2759"/>
    <s v="JR Bourne"/>
    <n v="0"/>
    <s v="death|demonic possession|exorcism|lawyer|priest"/>
    <s v="http://www.imdb.com/title/tt0404032/?ref_=fn_tt_tt_1"/>
    <n v="522"/>
    <x v="0"/>
    <s v="USA"/>
    <s v="PG-13"/>
    <n v="20000000"/>
    <n v="2005"/>
    <n v="539"/>
    <n v="6.7"/>
    <n v="2.35"/>
    <n v="0"/>
  </r>
  <r>
    <s v="Color"/>
    <x v="585"/>
    <n v="238"/>
    <n v="122"/>
    <n v="0"/>
    <n v="11000"/>
    <s v="Matt Damon"/>
    <n v="14000"/>
    <n v="117144465"/>
    <s v="Crime|Thriller"/>
    <s v="Al Pacino"/>
    <s v="Ocean's Thirteen "/>
    <n v="256928"/>
    <n v="43499"/>
    <s v="Brad Pitt"/>
    <n v="3"/>
    <s v="casino|heist|manmade earthquake|revenge|tunnel boring machine"/>
    <s v="http://www.imdb.com/title/tt0496806/?ref_=fn_tt_tt_1"/>
    <n v="288"/>
    <x v="0"/>
    <s v="USA"/>
    <s v="PG-13"/>
    <n v="85000000"/>
    <n v="2007"/>
    <n v="13000"/>
    <n v="6.9"/>
    <n v="2.35"/>
    <n v="0"/>
  </r>
  <r>
    <s v=" Black and White"/>
    <x v="1773"/>
    <n v="242"/>
    <n v="122"/>
    <n v="0"/>
    <n v="54"/>
    <s v="Jamel Debbouze"/>
    <n v="326"/>
    <n v="33201661"/>
    <s v="Comedy|Romance"/>
    <s v="Mathieu Kassovitz"/>
    <s v="Amélie "/>
    <n v="534262"/>
    <n v="809"/>
    <s v="Isabelle Nanty"/>
    <n v="0"/>
    <s v="cheerfulness|female protagonist|garden gnome|magical realism|waitress"/>
    <s v="http://www.imdb.com/title/tt0211915/?ref_=fn_tt_tt_1"/>
    <n v="1314"/>
    <x v="5"/>
    <s v="France"/>
    <s v="R"/>
    <n v="77000000"/>
    <n v="2001"/>
    <n v="326"/>
    <n v="8.4"/>
    <n v="2.35"/>
    <n v="39000"/>
  </r>
  <r>
    <s v="Color"/>
    <x v="1104"/>
    <n v="273"/>
    <n v="122"/>
    <n v="0"/>
    <n v="7"/>
    <s v="Hye-kyo Song"/>
    <n v="643"/>
    <n v="6594136"/>
    <s v="Action|Biography|Drama"/>
    <s v="Tony Chiu Wai Leung"/>
    <s v="The Grandmaster "/>
    <n v="24557"/>
    <n v="943"/>
    <s v="Elvis Tsui"/>
    <n v="1"/>
    <s v="challenge|china|hong kong|martial arts|martial arts master"/>
    <s v="http://www.imdb.com/title/tt1462900/?ref_=fn_tt_tt_1"/>
    <n v="111"/>
    <x v="13"/>
    <s v="Hong Kong"/>
    <s v="PG-13"/>
    <n v="38600000"/>
    <n v="2013"/>
    <n v="290"/>
    <n v="6.5"/>
    <n v="2.35"/>
    <n v="13000"/>
  </r>
  <r>
    <s v="Color"/>
    <x v="2218"/>
    <n v="280"/>
    <n v="122"/>
    <n v="0"/>
    <n v="407"/>
    <s v="Shea Whigham"/>
    <n v="12000"/>
    <n v="1697956"/>
    <s v="Crime|Drama"/>
    <s v="Nicolas Cage"/>
    <s v="Bad Lieutenant: Port of Call New Orleans "/>
    <n v="64944"/>
    <n v="13809"/>
    <s v="Shawn Hatosy"/>
    <n v="2"/>
    <s v="drugs|flood|hallucination|lieutenant|murder investigation"/>
    <s v="http://www.imdb.com/title/tt1095217/?ref_=fn_tt_tt_1"/>
    <n v="212"/>
    <x v="0"/>
    <s v="USA"/>
    <s v="R"/>
    <n v="20000000"/>
    <n v="2009"/>
    <n v="463"/>
    <n v="6.7"/>
    <n v="1.85"/>
    <n v="6000"/>
  </r>
  <r>
    <s v="Color"/>
    <x v="761"/>
    <n v="288"/>
    <n v="122"/>
    <n v="909"/>
    <n v="282"/>
    <s v="Stevie Wonder"/>
    <n v="503"/>
    <n v="119078393"/>
    <s v="Documentary|Drama|War"/>
    <s v="Osama bin Laden"/>
    <s v="Fahrenheit 9/11 "/>
    <n v="113152"/>
    <n v="1448"/>
    <s v="Ricky Martin"/>
    <n v="0"/>
    <s v="anti war|interview|iraq|paranoia|war on terrorism"/>
    <s v="http://www.imdb.com/title/tt0361596/?ref_=fn_tt_tt_1"/>
    <n v="1416"/>
    <x v="0"/>
    <s v="USA"/>
    <s v="R"/>
    <n v="6000000"/>
    <n v="2004"/>
    <n v="328"/>
    <n v="7.5"/>
    <n v="1.85"/>
    <n v="0"/>
  </r>
  <r>
    <s v="Color"/>
    <x v="1980"/>
    <n v="289"/>
    <n v="122"/>
    <n v="2000"/>
    <n v="571"/>
    <s v="Benjamin Walker"/>
    <n v="26000"/>
    <n v="24985612"/>
    <s v="Action|Adventure|Biography|Drama|History|Thriller"/>
    <s v="Chris Hemsworth"/>
    <s v="In the Heart of the Sea "/>
    <n v="71782"/>
    <n v="28328"/>
    <s v="Frank Dillane"/>
    <n v="0"/>
    <s v="emaciation|ship|starvation|vomiting|whale"/>
    <s v="http://www.imdb.com/title/tt1390411/?ref_=fn_tt_tt_1"/>
    <n v="161"/>
    <x v="0"/>
    <s v="USA"/>
    <s v="PG-13"/>
    <n v="100000000"/>
    <n v="2015"/>
    <n v="911"/>
    <n v="7"/>
    <n v="1.85"/>
    <n v="27000"/>
  </r>
  <r>
    <s v="Color"/>
    <x v="1787"/>
    <n v="291"/>
    <n v="122"/>
    <n v="210"/>
    <n v="123"/>
    <s v="Nina Hoss"/>
    <n v="22000"/>
    <n v="17237244"/>
    <s v="Crime|Drama|Thriller"/>
    <s v="Philip Seymour Hoffman"/>
    <s v="A Most Wanted Man "/>
    <n v="57210"/>
    <n v="22574"/>
    <s v="Homayoun Ershadi"/>
    <n v="3"/>
    <s v="intelligence|intelligence agency|secret service|surveillance camera|war on terror"/>
    <s v="http://www.imdb.com/title/tt1972571/?ref_=fn_tt_tt_1"/>
    <n v="158"/>
    <x v="0"/>
    <s v="UK"/>
    <s v="R"/>
    <n v="15000000"/>
    <n v="2014"/>
    <n v="164"/>
    <n v="6.8"/>
    <n v="2.35"/>
    <n v="13000"/>
  </r>
  <r>
    <s v="Color"/>
    <x v="797"/>
    <n v="295"/>
    <n v="122"/>
    <n v="446"/>
    <n v="600"/>
    <s v="Logan Lerman"/>
    <n v="23000"/>
    <n v="53574088"/>
    <s v="Adventure|Crime|Drama|Western"/>
    <s v="Christian Bale"/>
    <s v="3:10 to Yuma "/>
    <n v="237872"/>
    <n v="33548"/>
    <s v="Gretchen Mol"/>
    <n v="1"/>
    <s v="outlaw|rancher|small western town|stagecoach|train"/>
    <s v="http://www.imdb.com/title/tt0381849/?ref_=fn_tt_tt_1"/>
    <n v="560"/>
    <x v="0"/>
    <s v="USA"/>
    <s v="R"/>
    <n v="55000000"/>
    <n v="2007"/>
    <n v="8000"/>
    <n v="7.8"/>
    <n v="2.35"/>
    <n v="0"/>
  </r>
  <r>
    <s v="Color"/>
    <x v="1980"/>
    <n v="302"/>
    <n v="122"/>
    <n v="2000"/>
    <n v="1000"/>
    <s v="Clint Howard"/>
    <n v="2000"/>
    <n v="18593156"/>
    <s v="Drama"/>
    <s v="Toby Jones"/>
    <s v="Frost/Nixon "/>
    <n v="88682"/>
    <n v="6161"/>
    <s v="Oliver Platt"/>
    <n v="1"/>
    <s v="american president|political drama|scandal|u.s. president|washington post the newspaper"/>
    <s v="http://www.imdb.com/title/tt0870111/?ref_=fn_tt_tt_1"/>
    <n v="241"/>
    <x v="0"/>
    <s v="USA"/>
    <s v="R"/>
    <n v="35000000"/>
    <n v="2008"/>
    <n v="1000"/>
    <n v="7.7"/>
    <n v="2.35"/>
    <n v="0"/>
  </r>
  <r>
    <s v="Color"/>
    <x v="257"/>
    <n v="322"/>
    <n v="122"/>
    <n v="681"/>
    <n v="105"/>
    <s v="Melissa Roxburgh"/>
    <n v="998"/>
    <n v="130468626"/>
    <s v="Action|Adventure|Sci-Fi|Thriller"/>
    <s v="Sofia Boutella"/>
    <s v="Star Trek Beyond "/>
    <n v="53607"/>
    <n v="1327"/>
    <s v="Lydia Wilson"/>
    <n v="4"/>
    <s v="hatred|sequel|space opera|star trek|third part"/>
    <s v="http://www.imdb.com/title/tt2660888/?ref_=fn_tt_tt_1"/>
    <n v="432"/>
    <x v="0"/>
    <s v="USA"/>
    <s v="PG-13"/>
    <n v="185000000"/>
    <n v="2016"/>
    <n v="119"/>
    <n v="7.5"/>
    <n v="2.35"/>
    <n v="30000"/>
  </r>
  <r>
    <s v="Color"/>
    <x v="1361"/>
    <n v="350"/>
    <n v="122"/>
    <n v="308"/>
    <n v="10000"/>
    <s v="Taylor Lautner"/>
    <n v="17000"/>
    <n v="191449475"/>
    <s v="Drama|Fantasy|Romance"/>
    <s v="Kristen Stewart"/>
    <s v="Twilight "/>
    <n v="348007"/>
    <n v="44060"/>
    <s v="Anna Kendrick"/>
    <n v="1"/>
    <s v="blood|high school|love|school|vampire"/>
    <s v="http://www.imdb.com/title/tt1099212/?ref_=fn_tt_tt_1"/>
    <n v="1535"/>
    <x v="0"/>
    <s v="USA"/>
    <s v="PG-13"/>
    <n v="37000000"/>
    <n v="2008"/>
    <n v="12000"/>
    <n v="5.2"/>
    <n v="2.35"/>
    <n v="19000"/>
  </r>
  <r>
    <s v="Color"/>
    <x v="1361"/>
    <n v="350"/>
    <n v="122"/>
    <n v="308"/>
    <n v="10000"/>
    <s v="Taylor Lautner"/>
    <n v="17000"/>
    <n v="191449475"/>
    <s v="Drama|Fantasy|Romance"/>
    <s v="Kristen Stewart"/>
    <s v="Twilight "/>
    <n v="348010"/>
    <n v="44061"/>
    <s v="Anna Kendrick"/>
    <n v="1"/>
    <s v="blood|high school|love|school|vampire"/>
    <s v="http://www.imdb.com/title/tt1099212/?ref_=fn_tt_tt_1"/>
    <n v="1535"/>
    <x v="0"/>
    <s v="USA"/>
    <s v="PG-13"/>
    <n v="37000000"/>
    <n v="2008"/>
    <n v="12000"/>
    <n v="5.2"/>
    <n v="2.35"/>
    <n v="19000"/>
  </r>
  <r>
    <s v="Color"/>
    <x v="1322"/>
    <n v="351"/>
    <n v="122"/>
    <n v="209"/>
    <n v="934"/>
    <s v="Dwayne Johnson"/>
    <n v="17000"/>
    <n v="122512052"/>
    <s v="Action|Adventure|Sci-Fi|Thriller"/>
    <s v="Channing Tatum"/>
    <s v="G.I. Joe: Retaliation "/>
    <n v="146352"/>
    <n v="31958"/>
    <s v="Elodie Yung"/>
    <n v="6"/>
    <s v="general|gi joe|martial arts|ninja|president"/>
    <s v="http://www.imdb.com/title/tt1583421/?ref_=fn_tt_tt_1"/>
    <n v="288"/>
    <x v="0"/>
    <s v="USA"/>
    <s v="PG-13"/>
    <n v="130000000"/>
    <n v="2013"/>
    <n v="12000"/>
    <n v="5.8"/>
    <n v="2.35"/>
    <n v="42000"/>
  </r>
  <r>
    <s v="Color"/>
    <x v="1018"/>
    <n v="412"/>
    <n v="122"/>
    <n v="0"/>
    <n v="816"/>
    <s v="Michael Fassbender"/>
    <n v="14000"/>
    <n v="17750583"/>
    <s v="Biography|Drama"/>
    <s v="Kate Winslet"/>
    <s v="Steve Jobs "/>
    <n v="93548"/>
    <n v="28933"/>
    <s v="Michael Stuhlbarg"/>
    <n v="0"/>
    <s v="apple computer|box office flop|computer|dialogue driven|father daughter relationship"/>
    <s v="http://www.imdb.com/title/tt2080374/?ref_=fn_tt_tt_1"/>
    <n v="307"/>
    <x v="0"/>
    <s v="UK"/>
    <s v="R"/>
    <n v="30000000"/>
    <n v="2015"/>
    <n v="13000"/>
    <n v="7.2"/>
    <n v="2.35"/>
    <n v="23000"/>
  </r>
  <r>
    <s v="Color"/>
    <x v="1872"/>
    <n v="470"/>
    <n v="122"/>
    <n v="14000"/>
    <n v="1000"/>
    <s v="Ray Winstone"/>
    <n v="11000"/>
    <n v="317011114"/>
    <s v="Action|Adventure|Fantasy"/>
    <s v="Harrison Ford"/>
    <s v="Indiana Jones and the Kingdom of the Crystal Skull "/>
    <n v="333847"/>
    <n v="14959"/>
    <s v="Jim Broadbent"/>
    <n v="2"/>
    <s v="cult figure|femme fatale|indiana jones|unsubtitled foreign language|year 1957"/>
    <s v="http://www.imdb.com/title/tt0367882/?ref_=fn_tt_tt_1"/>
    <n v="2054"/>
    <x v="0"/>
    <s v="USA"/>
    <s v="PG-13"/>
    <n v="185000000"/>
    <n v="2008"/>
    <n v="1000"/>
    <n v="6.2"/>
    <n v="2.35"/>
    <n v="5000"/>
  </r>
  <r>
    <s v="Color"/>
    <x v="1184"/>
    <n v="488"/>
    <n v="122"/>
    <n v="1000"/>
    <n v="883"/>
    <s v="Stephen Root"/>
    <n v="2000"/>
    <n v="74273505"/>
    <s v="Crime|Drama|Thriller"/>
    <s v="Kelly Macdonald"/>
    <s v="No Country for Old Men "/>
    <n v="612060"/>
    <n v="4738"/>
    <s v="Barry Corbin"/>
    <n v="0"/>
    <s v="coin toss|desert|sheriff|texas|tracking device"/>
    <s v="http://www.imdb.com/title/tt0477348/?ref_=fn_tt_tt_1"/>
    <n v="1518"/>
    <x v="0"/>
    <s v="USA"/>
    <s v="R"/>
    <n v="25000000"/>
    <n v="2007"/>
    <n v="939"/>
    <n v="8.1"/>
    <n v="2.35"/>
    <n v="21000"/>
  </r>
  <r>
    <s v="Color"/>
    <x v="834"/>
    <n v="539"/>
    <n v="122"/>
    <n v="737"/>
    <n v="14000"/>
    <s v="Robert De Niro"/>
    <n v="34000"/>
    <n v="132088910"/>
    <s v="Comedy|Drama|Romance"/>
    <s v="Jennifer Lawrence"/>
    <s v="Silver Linings Playbook "/>
    <n v="533607"/>
    <n v="72115"/>
    <s v="Bradley Cooper"/>
    <n v="0"/>
    <s v="adulterous wife|bipolar disorder|obsessive compulsive personality disorder|unhappy marriage|widow"/>
    <s v="http://www.imdb.com/title/tt1045658/?ref_=fn_tt_tt_1"/>
    <n v="692"/>
    <x v="0"/>
    <s v="USA"/>
    <s v="R"/>
    <n v="21000000"/>
    <n v="2012"/>
    <n v="22000"/>
    <n v="7.8"/>
    <n v="2.35"/>
    <n v="117000"/>
  </r>
  <r>
    <s v=" Black and White"/>
    <x v="2245"/>
    <n v="14"/>
    <n v="123"/>
    <n v="5"/>
    <n v="338"/>
    <s v="Clarence Williams III"/>
    <n v="556"/>
    <n v="18272447"/>
    <s v="Drama|Thriller"/>
    <s v="Khandi Alexander"/>
    <s v="Sugar Hill "/>
    <n v="3119"/>
    <n v="2149"/>
    <s v="Steve Harris"/>
    <n v="1"/>
    <s v="african american|harlem manhattan new york city|manhattan new york city|new york city|urination"/>
    <s v="http://www.imdb.com/title/tt0107079/?ref_=fn_tt_tt_1"/>
    <n v="35"/>
    <x v="0"/>
    <s v="USA"/>
    <s v="R"/>
    <n v="10000000"/>
    <n v="1993"/>
    <n v="475"/>
    <n v="5.9"/>
    <n v="1.85"/>
    <n v="331"/>
  </r>
  <r>
    <s v="Color"/>
    <x v="1201"/>
    <n v="29"/>
    <n v="123"/>
    <n v="473"/>
    <n v="685"/>
    <s v="Jada Pinkett Smith"/>
    <n v="890"/>
    <n v="36049108"/>
    <s v="Action|Crime|Drama|Romance|Thriller"/>
    <s v="Vivica A. Fox"/>
    <s v="Set It Off "/>
    <n v="10139"/>
    <n v="3661"/>
    <s v="Blair Underwood"/>
    <n v="4"/>
    <s v="bank|black comedy|main characters killed off|money|robbery"/>
    <s v="http://www.imdb.com/title/tt0117603/?ref_=fn_tt_tt_1"/>
    <n v="70"/>
    <x v="0"/>
    <s v="USA"/>
    <s v="R"/>
    <n v="9000000"/>
    <n v="1996"/>
    <n v="851"/>
    <n v="6.8"/>
    <n v="2.35"/>
    <n v="0"/>
  </r>
  <r>
    <s v="Color"/>
    <x v="2246"/>
    <n v="35"/>
    <n v="123"/>
    <n v="0"/>
    <n v="21"/>
    <s v="Jean-Paul Belmondo"/>
    <n v="963"/>
    <n v="26893"/>
    <s v="Crime|Drama|Romance"/>
    <s v="Catherine Deneuve"/>
    <s v="Mississippi Mermaid "/>
    <n v="4391"/>
    <n v="1694"/>
    <s v="Michel Bouquet"/>
    <n v="0"/>
    <s v="antibes|hotel|island|reunion|reunion island"/>
    <s v="http://www.imdb.com/title/tt0064990/?ref_=fn_tt_tt_1"/>
    <n v="26"/>
    <x v="5"/>
    <s v="France"/>
    <s v="R"/>
    <n v="1600000"/>
    <n v="1969"/>
    <n v="710"/>
    <n v="7.2"/>
    <n v="2.35"/>
    <n v="278"/>
  </r>
  <r>
    <s v="Color"/>
    <x v="511"/>
    <n v="36"/>
    <n v="123"/>
    <n v="0"/>
    <n v="886"/>
    <s v="Bob Hoskins"/>
    <n v="12000"/>
    <n v="25900000"/>
    <s v="Crime|Drama|Music"/>
    <s v="Nicolas Cage"/>
    <s v="The Cotton Club "/>
    <n v="12771"/>
    <n v="18793"/>
    <s v="Fred Gwynne"/>
    <n v="1"/>
    <s v="brothers hugging|jazz|jealousy|nudity|parole violation"/>
    <s v="http://www.imdb.com/title/tt0087089/?ref_=fn_tt_tt_1"/>
    <n v="84"/>
    <x v="0"/>
    <s v="USA"/>
    <s v="R"/>
    <n v="58000000"/>
    <n v="1984"/>
    <n v="5000"/>
    <n v="6.5"/>
    <n v="1.85"/>
    <n v="828"/>
  </r>
  <r>
    <s v="Color"/>
    <x v="2081"/>
    <n v="36"/>
    <n v="123"/>
    <n v="6"/>
    <n v="85"/>
    <s v="Tiffany Dupont"/>
    <n v="541"/>
    <n v="13391174"/>
    <s v="Biography|Drama|History"/>
    <s v="James Callis"/>
    <s v="One Night with the King "/>
    <n v="5796"/>
    <n v="908"/>
    <s v="Nimrat Kaur"/>
    <n v="0"/>
    <s v="biblical|book of esther|esther|persia|treachery"/>
    <s v="http://www.imdb.com/title/tt0430431/?ref_=fn_tt_tt_1"/>
    <n v="177"/>
    <x v="0"/>
    <s v="USA"/>
    <s v="PG"/>
    <n v="20000000"/>
    <n v="2006"/>
    <n v="249"/>
    <n v="6.3"/>
    <n v="2.35"/>
    <n v="0"/>
  </r>
  <r>
    <s v="Color"/>
    <x v="473"/>
    <n v="46"/>
    <n v="123"/>
    <n v="0"/>
    <n v="161"/>
    <s v="Elvis Nolasco"/>
    <n v="3000"/>
    <m/>
    <s v="Comedy|Romance|Thriller"/>
    <s v="Rami Malek"/>
    <s v="Da Sweet Blood of Jesus "/>
    <n v="794"/>
    <n v="4040"/>
    <s v="Felicia Pearson"/>
    <n v="0"/>
    <s v="horror movie remake|remake|undead|undead sex|undead sexuality"/>
    <s v="http://www.imdb.com/title/tt3104930/?ref_=fn_tt_tt_1"/>
    <n v="9"/>
    <x v="0"/>
    <s v="USA"/>
    <s v="Unrated"/>
    <n v="1420000"/>
    <n v="2014"/>
    <n v="372"/>
    <n v="4.0999999999999996"/>
    <n v="2.35"/>
    <n v="447"/>
  </r>
  <r>
    <s v="Color"/>
    <x v="1297"/>
    <n v="53"/>
    <n v="123"/>
    <n v="226"/>
    <n v="796"/>
    <s v="Kyra Sedgwick"/>
    <n v="3000"/>
    <n v="104632573"/>
    <s v="Drama|Fantasy|Romance|Sci-Fi"/>
    <s v="Robert Duvall"/>
    <s v="Phenomenon "/>
    <n v="63839"/>
    <n v="5975"/>
    <s v="David Gallagher"/>
    <n v="1"/>
    <s v="brain tumor|genius|psionic power|telekinesis|terminal illness"/>
    <s v="http://www.imdb.com/title/tt0117333/?ref_=fn_tt_tt_1"/>
    <n v="118"/>
    <x v="0"/>
    <s v="USA"/>
    <s v="PG"/>
    <n v="32000000"/>
    <n v="1996"/>
    <n v="941"/>
    <n v="6.4"/>
    <n v="2.35"/>
    <n v="0"/>
  </r>
  <r>
    <s v="Color"/>
    <x v="370"/>
    <n v="56"/>
    <n v="123"/>
    <n v="92"/>
    <n v="849"/>
    <s v="Sanaa Lathan"/>
    <n v="1000"/>
    <n v="70492685"/>
    <s v="Comedy|Drama"/>
    <s v="Harold Perrineau"/>
    <s v="The Best Man Holiday "/>
    <n v="11600"/>
    <n v="5306"/>
    <s v="Eddie Cibrian"/>
    <n v="5"/>
    <s v="childbirth|christmas|gay slur|infidelity|punched in the nose"/>
    <s v="http://www.imdb.com/title/tt2083355/?ref_=fn_tt_tt_1"/>
    <n v="64"/>
    <x v="0"/>
    <s v="USA"/>
    <s v="R"/>
    <n v="17000000"/>
    <n v="2013"/>
    <n v="886"/>
    <n v="6.7"/>
    <n v="2.35"/>
    <n v="7000"/>
  </r>
  <r>
    <s v="Color"/>
    <x v="988"/>
    <n v="57"/>
    <n v="123"/>
    <n v="36"/>
    <n v="631"/>
    <s v="Holly Hunter"/>
    <n v="10000"/>
    <n v="32051917"/>
    <s v="Crime|Drama|Mystery|Thriller"/>
    <s v="William McNamara"/>
    <s v="Copycat "/>
    <n v="42315"/>
    <n v="12338"/>
    <s v="Harry Connick Jr."/>
    <n v="0"/>
    <s v="agoraphobia|copycat murder|detective|psychologist|serial killer"/>
    <s v="http://www.imdb.com/title/tt0112722/?ref_=fn_tt_tt_1"/>
    <n v="140"/>
    <x v="0"/>
    <s v="USA"/>
    <s v="R"/>
    <n v="20000000"/>
    <n v="1995"/>
    <n v="1000"/>
    <n v="6.6"/>
    <n v="2.35"/>
    <n v="0"/>
  </r>
  <r>
    <s v="Color"/>
    <x v="137"/>
    <n v="63"/>
    <n v="123"/>
    <n v="0"/>
    <n v="324"/>
    <s v="Lew Temple"/>
    <n v="11000"/>
    <n v="10297897"/>
    <s v="Action|Crime|Drama|History|Western"/>
    <s v="Matthew McConaughey"/>
    <s v="The Newton Boys "/>
    <n v="8309"/>
    <n v="11969"/>
    <s v="Dwight Yoakam"/>
    <n v="4"/>
    <s v="bank robber|brother brother relationship|crime spree|explosive|train"/>
    <s v="http://www.imdb.com/title/tt0120769/?ref_=fn_tt_tt_1"/>
    <n v="39"/>
    <x v="0"/>
    <s v="USA"/>
    <s v="PG-13"/>
    <n v="27000000"/>
    <n v="1998"/>
    <n v="597"/>
    <n v="6"/>
    <n v="2.35"/>
    <n v="315"/>
  </r>
  <r>
    <s v=" Black and White"/>
    <x v="2247"/>
    <n v="69"/>
    <n v="123"/>
    <n v="204"/>
    <n v="9"/>
    <s v="Mae Marsh"/>
    <n v="436"/>
    <m/>
    <s v="Drama|History|War"/>
    <s v="Lillian Gish"/>
    <s v="Intolerance: Love's Struggle Throughout the Ages "/>
    <n v="10718"/>
    <n v="481"/>
    <s v="Walter Long"/>
    <n v="1"/>
    <s v="huguenot|intolerance|medicis|protestant|wedding"/>
    <s v="http://www.imdb.com/title/tt0006864/?ref_=fn_tt_tt_1"/>
    <n v="88"/>
    <x v="3"/>
    <s v="USA"/>
    <s v="Not Rated"/>
    <n v="385907"/>
    <n v="1916"/>
    <n v="22"/>
    <n v="8"/>
    <n v="1.33"/>
    <n v="691"/>
  </r>
  <r>
    <s v="Color"/>
    <x v="1351"/>
    <n v="82"/>
    <n v="123"/>
    <n v="12000"/>
    <n v="665"/>
    <s v="Viggo Mortensen"/>
    <n v="18000"/>
    <n v="91400000"/>
    <s v="Action|Drama|Thriller|War"/>
    <s v="Denzel Washington"/>
    <s v="Crimson Tide "/>
    <n v="81026"/>
    <n v="30132"/>
    <s v="Ricky Schroder"/>
    <n v="0"/>
    <s v="alabama|mutiny|order|radio|submarine"/>
    <s v="http://www.imdb.com/title/tt0112740/?ref_=fn_tt_tt_1"/>
    <n v="194"/>
    <x v="0"/>
    <s v="USA"/>
    <s v="R"/>
    <n v="53000000"/>
    <n v="1995"/>
    <n v="10000"/>
    <n v="7.3"/>
    <n v="2.35"/>
    <n v="0"/>
  </r>
  <r>
    <s v="Color"/>
    <x v="2248"/>
    <n v="84"/>
    <n v="123"/>
    <n v="189"/>
    <n v="87"/>
    <s v="Ben Vereen"/>
    <n v="813"/>
    <m/>
    <s v="Comedy|Drama|Music|Musical"/>
    <s v="Roy Scheider"/>
    <s v="All That Jazz "/>
    <n v="19228"/>
    <n v="1476"/>
    <s v="Max Wright"/>
    <n v="0"/>
    <s v="dancer|editing|stand up comedian|surgery|vomiting"/>
    <s v="http://www.imdb.com/title/tt0078754/?ref_=fn_tt_tt_1"/>
    <n v="146"/>
    <x v="0"/>
    <s v="USA"/>
    <s v="R"/>
    <m/>
    <n v="1979"/>
    <n v="388"/>
    <n v="7.8"/>
    <n v="1.85"/>
    <n v="0"/>
  </r>
  <r>
    <s v="Color"/>
    <x v="1007"/>
    <n v="84"/>
    <n v="123"/>
    <n v="98"/>
    <n v="579"/>
    <s v="Scott Glenn"/>
    <n v="2000"/>
    <n v="36581633"/>
    <s v="Biography|Crime|Drama"/>
    <s v="Hunter Parrish"/>
    <s v="Freedom Writers "/>
    <n v="52533"/>
    <n v="3994"/>
    <s v="Imelda Staunton"/>
    <n v="1"/>
    <s v="gang violence|high school|journal|marriage|teacher"/>
    <s v="http://www.imdb.com/title/tt0463998/?ref_=fn_tt_tt_1"/>
    <n v="235"/>
    <x v="0"/>
    <s v="Germany"/>
    <s v="PG-13"/>
    <n v="21000000"/>
    <n v="2007"/>
    <n v="826"/>
    <n v="7.5"/>
    <n v="1.85"/>
    <n v="10000"/>
  </r>
  <r>
    <s v="Color"/>
    <x v="480"/>
    <n v="93"/>
    <n v="123"/>
    <n v="0"/>
    <n v="781"/>
    <s v="Jason Mewes"/>
    <n v="1000"/>
    <n v="2122561"/>
    <s v="Comedy|Romance"/>
    <s v="Ethan Suplee"/>
    <s v="Mallrats "/>
    <n v="99033"/>
    <n v="3254"/>
    <s v="Joey Lauren Adams"/>
    <n v="6"/>
    <s v="comic|ex girlfriend|jay and silent bob|mall|teenager"/>
    <s v="http://www.imdb.com/title/tt0113749/?ref_=fn_tt_tt_1"/>
    <n v="434"/>
    <x v="0"/>
    <s v="USA"/>
    <s v="R"/>
    <n v="6000000"/>
    <n v="1995"/>
    <n v="898"/>
    <n v="7.2"/>
    <n v="1.85"/>
    <n v="0"/>
  </r>
  <r>
    <s v="Color"/>
    <x v="2152"/>
    <n v="112"/>
    <n v="123"/>
    <n v="43"/>
    <n v="238"/>
    <s v="Desmond Llewelyn"/>
    <n v="456"/>
    <n v="46800000"/>
    <s v="Action|Adventure|Sci-Fi|Thriller"/>
    <s v="Caroline Munro"/>
    <s v="The Spy Who Loved Me "/>
    <n v="76477"/>
    <n v="1326"/>
    <s v="Barbara Bach"/>
    <n v="2"/>
    <s v="1970s|cult film|official james bond series|submarine|world war three"/>
    <s v="http://www.imdb.com/title/tt0076752/?ref_=fn_tt_tt_1"/>
    <n v="275"/>
    <x v="0"/>
    <s v="UK"/>
    <s v="PG"/>
    <n v="14000000"/>
    <n v="1977"/>
    <n v="244"/>
    <n v="7.1"/>
    <n v="2.35"/>
    <n v="0"/>
  </r>
  <r>
    <s v="Color"/>
    <x v="2249"/>
    <n v="116"/>
    <n v="123"/>
    <n v="7"/>
    <n v="692"/>
    <s v="Anne Bancroft"/>
    <n v="931"/>
    <n v="40334024"/>
    <s v="Comedy|Crime|Romance"/>
    <s v="Sarah Silverman"/>
    <s v="Heartbreakers "/>
    <n v="44168"/>
    <n v="2912"/>
    <s v="Jeffrey Jones"/>
    <n v="3"/>
    <s v="bank|infidelity|millionaire|money|scam"/>
    <s v="http://www.imdb.com/title/tt0125022/?ref_=fn_tt_tt_1"/>
    <n v="216"/>
    <x v="0"/>
    <s v="USA"/>
    <s v="PG-13"/>
    <n v="35000000"/>
    <n v="2001"/>
    <n v="754"/>
    <n v="6.2"/>
    <n v="2.35"/>
    <n v="989"/>
  </r>
  <r>
    <s v="Color"/>
    <x v="1469"/>
    <n v="120"/>
    <n v="123"/>
    <n v="277"/>
    <n v="4000"/>
    <s v="Tom Cruise"/>
    <n v="11000"/>
    <n v="105264608"/>
    <s v="Drama|Fantasy|Horror"/>
    <s v="Brad Pitt"/>
    <s v="Interview with the Vampire: The Vampire Chronicles "/>
    <n v="239752"/>
    <n v="25697"/>
    <s v="Kirsten Dunst"/>
    <n v="0"/>
    <s v="betrayal|dangerous friend|gothic|monster as victim|vampire"/>
    <s v="http://www.imdb.com/title/tt0110148/?ref_=fn_tt_tt_1"/>
    <n v="406"/>
    <x v="0"/>
    <s v="USA"/>
    <s v="R"/>
    <n v="60000000"/>
    <n v="1994"/>
    <n v="10000"/>
    <n v="7.6"/>
    <n v="1.85"/>
    <n v="11000"/>
  </r>
  <r>
    <s v="Color"/>
    <x v="1609"/>
    <n v="125"/>
    <n v="123"/>
    <n v="563"/>
    <n v="8000"/>
    <s v="Brad Pitt"/>
    <n v="24000"/>
    <n v="66808615"/>
    <s v="Adventure|Comedy|Crime|Romance"/>
    <s v="J.K. Simmons"/>
    <s v="The Mexican "/>
    <n v="87351"/>
    <n v="43917"/>
    <s v="Julia Roberts"/>
    <n v="0"/>
    <s v="curse|hostage|mexico|pistol|vomiting"/>
    <s v="http://www.imdb.com/title/tt0236493/?ref_=fn_tt_tt_1"/>
    <n v="344"/>
    <x v="0"/>
    <s v="USA"/>
    <s v="R"/>
    <n v="34000000"/>
    <n v="2001"/>
    <n v="11000"/>
    <n v="6.1"/>
    <n v="2.35"/>
    <n v="2000"/>
  </r>
  <r>
    <s v="Color"/>
    <x v="797"/>
    <n v="125"/>
    <n v="123"/>
    <n v="446"/>
    <n v="821"/>
    <s v="Natasha Lyonne"/>
    <n v="20000"/>
    <n v="47095453"/>
    <s v="Comedy|Fantasy|Romance"/>
    <s v="Hugh Jackman"/>
    <s v="Kate &amp; Leopold "/>
    <n v="64595"/>
    <n v="22209"/>
    <s v="Bradley Whitford"/>
    <n v="1"/>
    <s v="bridge|brooklyn bridge|falling down an elevator shaft|time travel|time travel romance"/>
    <s v="http://www.imdb.com/title/tt0035423/?ref_=fn_tt_tt_1"/>
    <n v="316"/>
    <x v="0"/>
    <s v="USA"/>
    <s v="PG-13"/>
    <n v="48000000"/>
    <n v="2001"/>
    <n v="1000"/>
    <n v="6.4"/>
    <n v="1.85"/>
    <n v="0"/>
  </r>
  <r>
    <s v=" Black and White"/>
    <x v="1966"/>
    <n v="128"/>
    <n v="123"/>
    <n v="278"/>
    <n v="898"/>
    <s v="Roger Rees"/>
    <n v="4000"/>
    <n v="25776062"/>
    <s v="Biography|Drama|Romance"/>
    <s v="Salma Hayek"/>
    <s v="Frida "/>
    <n v="61651"/>
    <n v="7072"/>
    <s v="Valeria Golino"/>
    <n v="0"/>
    <s v="art|bisexual|marriage|pain|revolutionary"/>
    <s v="http://www.imdb.com/title/tt0120679/?ref_=fn_tt_tt_1"/>
    <n v="271"/>
    <x v="0"/>
    <s v="USA"/>
    <s v="R"/>
    <n v="12000000"/>
    <n v="2002"/>
    <n v="1000"/>
    <n v="7.4"/>
    <n v="1.85"/>
    <n v="0"/>
  </r>
  <r>
    <s v="Color"/>
    <x v="1251"/>
    <n v="132"/>
    <n v="123"/>
    <n v="272"/>
    <n v="193"/>
    <s v="Brían F. O'Byrne"/>
    <n v="13000"/>
    <n v="41523271"/>
    <s v="Comedy|Crime|Drama|Romance"/>
    <s v="Bruce Willis"/>
    <s v="Bandits "/>
    <n v="57038"/>
    <n v="13934"/>
    <s v="Azura Skye"/>
    <n v="2"/>
    <s v="bank manager|hypochondriac|love triangle|prison|television"/>
    <s v="http://www.imdb.com/title/tt0219965/?ref_=fn_tt_tt_1"/>
    <n v="261"/>
    <x v="0"/>
    <s v="USA"/>
    <s v="PG-13"/>
    <n v="80000000"/>
    <n v="2001"/>
    <n v="450"/>
    <n v="6.6"/>
    <n v="2.35"/>
    <n v="0"/>
  </r>
  <r>
    <s v="Color"/>
    <x v="2075"/>
    <n v="134"/>
    <n v="123"/>
    <n v="108"/>
    <n v="239"/>
    <s v="Martin Clunes"/>
    <n v="1000"/>
    <n v="100241322"/>
    <s v="Comedy|Drama|Romance"/>
    <s v="Tom Wilkinson"/>
    <s v="Shakespeare in Love "/>
    <n v="175524"/>
    <n v="1690"/>
    <s v="Simon Callow"/>
    <n v="0"/>
    <s v="actor|audition|muse|playwright|theater"/>
    <s v="http://www.imdb.com/title/tt0138097/?ref_=fn_tt_tt_1"/>
    <n v="752"/>
    <x v="0"/>
    <s v="USA"/>
    <s v="R"/>
    <n v="25000000"/>
    <n v="1998"/>
    <n v="264"/>
    <n v="7.2"/>
    <n v="2.35"/>
    <n v="0"/>
  </r>
  <r>
    <s v="Color"/>
    <x v="266"/>
    <n v="134"/>
    <n v="123"/>
    <n v="64"/>
    <n v="637"/>
    <s v="Kay Panabaker"/>
    <n v="808"/>
    <n v="22452209"/>
    <s v="Comedy|Drama|Musical|Romance"/>
    <s v="Kelsey Grammer"/>
    <s v="Fame "/>
    <n v="14062"/>
    <n v="5734"/>
    <s v="Megan Mullally"/>
    <n v="0"/>
    <s v="new york|performing arts|school|student|teacher"/>
    <s v="http://www.imdb.com/title/tt1016075/?ref_=fn_tt_tt_1"/>
    <n v="82"/>
    <x v="0"/>
    <s v="USA"/>
    <s v="PG"/>
    <n v="18000000"/>
    <n v="2009"/>
    <n v="720"/>
    <n v="5"/>
    <n v="2.35"/>
    <n v="0"/>
  </r>
  <r>
    <s v="Color"/>
    <x v="169"/>
    <n v="138"/>
    <n v="123"/>
    <n v="541"/>
    <n v="173"/>
    <s v="Chris Bauer"/>
    <n v="12000"/>
    <n v="36283504"/>
    <s v="Mystery|Thriller"/>
    <s v="Nicolas Cage"/>
    <s v="8MM "/>
    <n v="104564"/>
    <n v="12970"/>
    <s v="Anthony Heald"/>
    <n v="1"/>
    <s v="investigation|obsession|private eye|private investigator|snuff film"/>
    <s v="http://www.imdb.com/title/tt0134273/?ref_=fn_tt_tt_1"/>
    <n v="587"/>
    <x v="0"/>
    <s v="Germany"/>
    <s v="R"/>
    <n v="40000000"/>
    <n v="1999"/>
    <n v="638"/>
    <n v="6.5"/>
    <n v="2.35"/>
    <n v="0"/>
  </r>
  <r>
    <s v="Color"/>
    <x v="442"/>
    <n v="139"/>
    <n v="123"/>
    <n v="165"/>
    <n v="744"/>
    <s v="Monica Potter"/>
    <n v="12000"/>
    <n v="101087161"/>
    <s v="Action|Crime|Thriller"/>
    <s v="Steve Buscemi"/>
    <s v="Con Air "/>
    <n v="225282"/>
    <n v="15362"/>
    <s v="Dave Chappelle"/>
    <n v="6"/>
    <s v="army rangers|convict|criminal|escape|prison"/>
    <s v="http://www.imdb.com/title/tt0118880/?ref_=fn_tt_tt_1"/>
    <n v="339"/>
    <x v="0"/>
    <s v="USA"/>
    <s v="R"/>
    <n v="75000000"/>
    <n v="1997"/>
    <n v="878"/>
    <n v="6.8"/>
    <n v="2.35"/>
    <n v="0"/>
  </r>
  <r>
    <s v="Color"/>
    <x v="1088"/>
    <n v="144"/>
    <n v="123"/>
    <n v="126"/>
    <n v="1000"/>
    <s v="Jim Sturgess"/>
    <n v="18000"/>
    <n v="81159365"/>
    <s v="Crime|Drama|Thriller"/>
    <s v="Kevin Spacey"/>
    <s v="21 "/>
    <n v="191470"/>
    <n v="25661"/>
    <s v="Josh Gad"/>
    <n v="2"/>
    <s v="based on true story|blackjack|card counting|gambling|massachusetts institute of technology"/>
    <s v="http://www.imdb.com/title/tt0478087/?ref_=fn_tt_tt_1"/>
    <n v="278"/>
    <x v="0"/>
    <s v="USA"/>
    <s v="PG-13"/>
    <n v="35000000"/>
    <n v="2008"/>
    <n v="5000"/>
    <n v="6.8"/>
    <n v="2.35"/>
    <n v="0"/>
  </r>
  <r>
    <s v="Color"/>
    <x v="2212"/>
    <n v="157"/>
    <n v="123"/>
    <n v="75"/>
    <n v="754"/>
    <s v="Haley Joel Osment"/>
    <n v="18000"/>
    <n v="33508922"/>
    <s v="Drama"/>
    <s v="Kevin Spacey"/>
    <s v="Pay It Forward "/>
    <n v="95860"/>
    <n v="23920"/>
    <s v="Angie Dickinson"/>
    <n v="2"/>
    <s v="alcoholism|boy|good deed|protective male|teacher"/>
    <s v="http://www.imdb.com/title/tt0223897/?ref_=fn_tt_tt_1"/>
    <n v="660"/>
    <x v="0"/>
    <s v="USA"/>
    <s v="PG-13"/>
    <n v="40000000"/>
    <n v="2000"/>
    <n v="3000"/>
    <n v="7.2"/>
    <n v="1.85"/>
    <n v="16000"/>
  </r>
  <r>
    <s v="Color"/>
    <x v="585"/>
    <n v="158"/>
    <n v="123"/>
    <n v="0"/>
    <n v="23"/>
    <s v="Albert Brooks"/>
    <n v="3000"/>
    <n v="37339525"/>
    <s v="Crime|Drama|Romance|Thriller"/>
    <s v="Don Cheadle"/>
    <s v="Out of Sight "/>
    <n v="71708"/>
    <n v="3768"/>
    <s v="Keith Hudson"/>
    <n v="1"/>
    <s v="heist|neo noir|one last job|opposites attract|u.s. marshal"/>
    <s v="http://www.imdb.com/title/tt0120780/?ref_=fn_tt_tt_1"/>
    <n v="307"/>
    <x v="0"/>
    <s v="USA"/>
    <s v="R"/>
    <n v="48000000"/>
    <n v="1998"/>
    <n v="745"/>
    <n v="7"/>
    <n v="1.85"/>
    <n v="0"/>
  </r>
  <r>
    <s v="Color"/>
    <x v="1392"/>
    <n v="160"/>
    <n v="123"/>
    <n v="130"/>
    <n v="426"/>
    <s v="Kevin Connolly"/>
    <n v="826"/>
    <n v="59699513"/>
    <s v="Biography|Drama|Family|History|Sport"/>
    <s v="Scott Glenn"/>
    <s v="Secretariat "/>
    <n v="20827"/>
    <n v="2259"/>
    <s v="Dylan Walsh"/>
    <n v="0"/>
    <s v="eccentric|horse racing|newspaper clipping|stallion|triple crown"/>
    <s v="http://www.imdb.com/title/tt1028576/?ref_=fn_tt_tt_1"/>
    <n v="136"/>
    <x v="0"/>
    <s v="USA"/>
    <s v="PG"/>
    <n v="35000000"/>
    <n v="2010"/>
    <n v="638"/>
    <n v="7.2"/>
    <n v="2.35"/>
    <n v="0"/>
  </r>
  <r>
    <s v="Color"/>
    <x v="1433"/>
    <n v="170"/>
    <n v="123"/>
    <n v="55"/>
    <n v="956"/>
    <s v="Michael Rapaport"/>
    <n v="3000"/>
    <n v="34543701"/>
    <s v="Action|Mystery|Sci-Fi|Thriller"/>
    <s v="Robert Duvall"/>
    <s v="The 6th Day "/>
    <n v="100001"/>
    <n v="5839"/>
    <s v="Tony Goldwyn"/>
    <n v="1"/>
    <s v="clone|cloning|future|laser gun|murder"/>
    <s v="http://www.imdb.com/title/tt0216216/?ref_=fn_tt_tt_1"/>
    <n v="289"/>
    <x v="0"/>
    <s v="USA"/>
    <s v="PG-13"/>
    <n v="82000000"/>
    <n v="2000"/>
    <n v="975"/>
    <n v="5.9"/>
    <n v="2.35"/>
    <n v="0"/>
  </r>
  <r>
    <s v="Color"/>
    <x v="1935"/>
    <n v="177"/>
    <n v="123"/>
    <n v="415"/>
    <n v="545"/>
    <s v="Kevin Connolly"/>
    <n v="33000"/>
    <n v="64286"/>
    <s v="Drama|Romance"/>
    <s v="Ryan Gosling"/>
    <s v="The Notebook "/>
    <n v="396396"/>
    <n v="34495"/>
    <s v="Gena Rowlands"/>
    <n v="0"/>
    <s v="class differences|letter|nursing home|second chance|summer love"/>
    <s v="http://www.imdb.com/title/tt0332280/?ref_=fn_tt_tt_1"/>
    <n v="1111"/>
    <x v="0"/>
    <s v="USA"/>
    <s v="PG-13"/>
    <n v="29000000"/>
    <n v="2004"/>
    <n v="638"/>
    <n v="7.9"/>
    <n v="2.35"/>
    <n v="57000"/>
  </r>
  <r>
    <s v="Color"/>
    <x v="1777"/>
    <n v="190"/>
    <n v="123"/>
    <n v="488"/>
    <n v="2000"/>
    <s v="Kirsten Dunst"/>
    <n v="5000"/>
    <n v="26838389"/>
    <s v="Comedy|Drama|Romance"/>
    <s v="Orlando Bloom"/>
    <s v="Elizabethtown "/>
    <n v="58658"/>
    <n v="12700"/>
    <s v="Judy Greer"/>
    <n v="0"/>
    <s v="flight|flight attendant|kentucky|shoes|travel"/>
    <s v="http://www.imdb.com/title/tt0368709/?ref_=fn_tt_tt_1"/>
    <n v="495"/>
    <x v="0"/>
    <s v="USA"/>
    <s v="PG-13"/>
    <n v="57000000"/>
    <n v="2005"/>
    <n v="4000"/>
    <n v="6.4"/>
    <n v="1.85"/>
    <n v="0"/>
  </r>
  <r>
    <s v="Color"/>
    <x v="2250"/>
    <n v="196"/>
    <n v="123"/>
    <n v="0"/>
    <n v="131"/>
    <s v="Ashraf Barhom"/>
    <n v="18000"/>
    <n v="756452"/>
    <s v="Drama|Thriller|War"/>
    <s v="Gerard Butler"/>
    <s v="Coriolanus "/>
    <n v="27009"/>
    <n v="18652"/>
    <s v="Lubna Azabal"/>
    <n v="0"/>
    <s v="modern day adaptation|reference to william shakespeare|shakespeare in modern dress|shakespeare play|shakespeare's coriolanus"/>
    <s v="http://www.imdb.com/title/tt1372686/?ref_=fn_tt_tt_1"/>
    <n v="118"/>
    <x v="0"/>
    <s v="UK"/>
    <s v="R"/>
    <m/>
    <n v="2011"/>
    <n v="451"/>
    <n v="6.2"/>
    <n v="2.35"/>
    <n v="12000"/>
  </r>
  <r>
    <s v="Color"/>
    <x v="1776"/>
    <n v="202"/>
    <n v="123"/>
    <n v="125"/>
    <n v="835"/>
    <s v="Rosario Dawson"/>
    <n v="10000"/>
    <n v="69951824"/>
    <s v="Drama|Romance"/>
    <s v="Will Smith"/>
    <s v="Seven Pounds "/>
    <n v="232710"/>
    <n v="14727"/>
    <s v="Madison Pettis"/>
    <n v="1"/>
    <s v="boyfriend girlfriend relationship|heart|main character dies|organ donor|redemption"/>
    <s v="http://www.imdb.com/title/tt0814314/?ref_=fn_tt_tt_1"/>
    <n v="599"/>
    <x v="0"/>
    <s v="USA"/>
    <s v="PG-13"/>
    <n v="55000000"/>
    <n v="2008"/>
    <n v="3000"/>
    <n v="7.7"/>
    <n v="2.35"/>
    <n v="26000"/>
  </r>
  <r>
    <s v="Color"/>
    <x v="1025"/>
    <n v="211"/>
    <n v="123"/>
    <n v="368"/>
    <n v="114"/>
    <s v="Richard Sammel"/>
    <n v="933"/>
    <n v="30688364"/>
    <s v="Action|Drama|Thriller"/>
    <s v="Connie Nielsen"/>
    <s v="3 Days to Kill "/>
    <n v="69355"/>
    <n v="1286"/>
    <s v="Tómas Lemarquis"/>
    <n v="0"/>
    <s v="cancer|estranged wife|leather dress|spy|terrorist"/>
    <s v="http://www.imdb.com/title/tt2172934/?ref_=fn_tt_tt_1"/>
    <n v="211"/>
    <x v="0"/>
    <s v="USA"/>
    <s v="PG-13"/>
    <n v="28000000"/>
    <n v="2014"/>
    <n v="194"/>
    <n v="6.2"/>
    <n v="2.35"/>
    <n v="10000"/>
  </r>
  <r>
    <s v="Color"/>
    <x v="2251"/>
    <n v="219"/>
    <n v="123"/>
    <n v="15"/>
    <n v="745"/>
    <s v="Eddie Marsan"/>
    <n v="10000"/>
    <n v="34531832"/>
    <s v="Biography|Drama|Sport"/>
    <s v="Will Smith"/>
    <s v="Concussion "/>
    <n v="44788"/>
    <n v="13371"/>
    <s v="Albert Brooks"/>
    <n v="0"/>
    <s v="chronic traumatic encephalopathy|concussion|football|football player|pathologist"/>
    <s v="http://www.imdb.com/title/tt3322364/?ref_=fn_tt_tt_1"/>
    <n v="138"/>
    <x v="0"/>
    <s v="UK"/>
    <s v="PG-13"/>
    <n v="35000000"/>
    <n v="2015"/>
    <n v="979"/>
    <n v="7.1"/>
    <n v="2.35"/>
    <n v="23000"/>
  </r>
  <r>
    <s v="Color"/>
    <x v="1891"/>
    <n v="237"/>
    <n v="123"/>
    <n v="610"/>
    <n v="653"/>
    <s v="Dougray Scott"/>
    <n v="10000"/>
    <n v="215397307"/>
    <s v="Action|Adventure|Thriller"/>
    <s v="Tom Cruise"/>
    <s v="Mission: Impossible II "/>
    <n v="242188"/>
    <n v="11930"/>
    <s v="Richard Roxburgh"/>
    <n v="0"/>
    <s v="cure|mission|terrorist|thief|virus"/>
    <s v="http://www.imdb.com/title/tt0120755/?ref_=fn_tt_tt_1"/>
    <n v="1426"/>
    <x v="0"/>
    <s v="USA"/>
    <s v="PG-13"/>
    <n v="125000000"/>
    <n v="2000"/>
    <n v="794"/>
    <n v="6.1"/>
    <n v="2.35"/>
    <n v="0"/>
  </r>
  <r>
    <s v="Color"/>
    <x v="2252"/>
    <n v="248"/>
    <n v="123"/>
    <n v="121"/>
    <n v="168"/>
    <s v="Harry Treadaway"/>
    <n v="13000"/>
    <n v="373060"/>
    <s v="Drama"/>
    <s v="Michael Fassbender"/>
    <s v="Fish Tank "/>
    <n v="47385"/>
    <n v="13636"/>
    <s v="Jason Maza"/>
    <n v="0"/>
    <s v="15 year old|dancing|essex|little sister|suburb"/>
    <s v="http://www.imdb.com/title/tt1232776/?ref_=fn_tt_tt_1"/>
    <n v="112"/>
    <x v="0"/>
    <s v="UK"/>
    <s v="Not Rated"/>
    <m/>
    <n v="2009"/>
    <n v="260"/>
    <n v="7.3"/>
    <n v="1.33"/>
    <n v="0"/>
  </r>
  <r>
    <s v="Color"/>
    <x v="1756"/>
    <n v="252"/>
    <n v="123"/>
    <n v="0"/>
    <n v="923"/>
    <s v="Mary Lynn Rajskub"/>
    <n v="11000"/>
    <n v="94125426"/>
    <s v="Biography|Drama|Romance"/>
    <s v="Meryl Streep"/>
    <s v="Julie &amp; Julia "/>
    <n v="79264"/>
    <n v="13321"/>
    <s v="Vanessa Ferlito"/>
    <n v="2"/>
    <s v="american|blog|book|cook|cooking"/>
    <s v="http://www.imdb.com/title/tt1135503/?ref_=fn_tt_tt_1"/>
    <n v="277"/>
    <x v="0"/>
    <s v="USA"/>
    <s v="PG-13"/>
    <n v="40000000"/>
    <n v="2009"/>
    <n v="935"/>
    <n v="7"/>
    <n v="1.85"/>
    <n v="13000"/>
  </r>
  <r>
    <s v="Color"/>
    <x v="720"/>
    <n v="260"/>
    <n v="123"/>
    <n v="0"/>
    <n v="826"/>
    <s v="Shirley Henderson"/>
    <n v="4000"/>
    <n v="15962471"/>
    <s v="Biography|Drama|History|Romance"/>
    <s v="Kirsten Dunst"/>
    <s v="Marie Antoinette "/>
    <n v="79892"/>
    <n v="7243"/>
    <s v="Rip Torn"/>
    <n v="1"/>
    <s v="austria|cake|france|queen|versailles"/>
    <s v="http://www.imdb.com/title/tt0422720/?ref_=fn_tt_tt_1"/>
    <n v="619"/>
    <x v="0"/>
    <s v="USA"/>
    <s v="PG-13"/>
    <n v="40000000"/>
    <n v="2006"/>
    <n v="887"/>
    <n v="6.4"/>
    <n v="1.85"/>
    <n v="0"/>
  </r>
  <r>
    <s v="Color"/>
    <x v="761"/>
    <n v="263"/>
    <n v="123"/>
    <n v="909"/>
    <n v="184"/>
    <s v="Tucker Albrizzi"/>
    <n v="909"/>
    <n v="24530513"/>
    <s v="Documentary|Drama"/>
    <s v="Michael Moore"/>
    <s v="Sicko "/>
    <n v="66610"/>
    <n v="1633"/>
    <s v="Bill Clinton"/>
    <n v="1"/>
    <s v="canada|cuba|france|guantanamo|hmo"/>
    <s v="http://www.imdb.com/title/tt0386032/?ref_=fn_tt_tt_1"/>
    <n v="429"/>
    <x v="0"/>
    <s v="USA"/>
    <s v="PG-13"/>
    <n v="9000000"/>
    <n v="2007"/>
    <n v="203"/>
    <n v="8"/>
    <n v="1.85"/>
    <n v="0"/>
  </r>
  <r>
    <s v="Color"/>
    <x v="380"/>
    <n v="265"/>
    <n v="123"/>
    <n v="174"/>
    <n v="602"/>
    <s v="CCH Pounder"/>
    <n v="87000"/>
    <n v="41573740"/>
    <s v="Horror|Mystery|Thriller"/>
    <s v="Jimmy Bennett"/>
    <s v="Orphan "/>
    <n v="141663"/>
    <n v="88953"/>
    <s v="Aryana Engineer"/>
    <n v="1"/>
    <s v="alcoholism|girl|little girl|orphan|troubled marriage"/>
    <s v="http://www.imdb.com/title/tt1148204/?ref_=fn_tt_tt_1"/>
    <n v="383"/>
    <x v="0"/>
    <s v="USA"/>
    <s v="R"/>
    <m/>
    <n v="2009"/>
    <n v="1000"/>
    <n v="7"/>
    <n v="1.85"/>
    <n v="20000"/>
  </r>
  <r>
    <s v="Color"/>
    <x v="1852"/>
    <n v="267"/>
    <n v="123"/>
    <n v="521"/>
    <n v="265"/>
    <s v="Riz Ahmed"/>
    <n v="13000"/>
    <n v="108521835"/>
    <s v="Action|Thriller"/>
    <s v="Matt Damon"/>
    <s v="Jason Bourne "/>
    <n v="40123"/>
    <n v="13752"/>
    <s v="Ato Essandoh"/>
    <n v="0"/>
    <s v="black ops|chase|cia|cia agent|repeated scene"/>
    <s v="http://www.imdb.com/title/tt4196776/?ref_=fn_tt_tt_1"/>
    <n v="297"/>
    <x v="0"/>
    <s v="UK"/>
    <s v="PG-13"/>
    <n v="120000000"/>
    <n v="2016"/>
    <n v="365"/>
    <n v="7.1"/>
    <n v="2.35"/>
    <n v="31000"/>
  </r>
  <r>
    <s v="Color"/>
    <x v="682"/>
    <n v="270"/>
    <n v="123"/>
    <n v="176"/>
    <n v="749"/>
    <s v="William Xifaras"/>
    <n v="975"/>
    <n v="159578352"/>
    <s v="Action|Comedy|Crime"/>
    <s v="Michael Rapaport"/>
    <s v="The Heat "/>
    <n v="133177"/>
    <n v="4825"/>
    <s v="Demián Bichir"/>
    <n v="7"/>
    <s v="drug lord|fbi|fbi agent|hospital|shot in the crotch"/>
    <s v="http://www.imdb.com/title/tt2404463/?ref_=fn_tt_tt_1"/>
    <n v="380"/>
    <x v="0"/>
    <s v="USA"/>
    <s v="R"/>
    <n v="43000000"/>
    <n v="2013"/>
    <n v="815"/>
    <n v="6.6"/>
    <n v="2.35"/>
    <n v="24000"/>
  </r>
  <r>
    <s v="Color"/>
    <x v="2253"/>
    <n v="274"/>
    <n v="123"/>
    <n v="628"/>
    <n v="171"/>
    <s v="Tom Hollander"/>
    <n v="565"/>
    <n v="15294553"/>
    <s v="Drama|Fantasy|Romance"/>
    <s v="Tom Hughes"/>
    <s v="About Time "/>
    <n v="202341"/>
    <n v="1595"/>
    <s v="Lindsay Duncan"/>
    <n v="1"/>
    <s v="boyfriend girlfriend relationship|lingerie slip|time travel|time travel romance|wedding"/>
    <s v="http://www.imdb.com/title/tt2194499/?ref_=fn_tt_tt_1"/>
    <n v="391"/>
    <x v="0"/>
    <s v="UK"/>
    <s v="R"/>
    <n v="12000000"/>
    <n v="2013"/>
    <n v="555"/>
    <n v="7.8"/>
    <n v="2.35"/>
    <n v="105000"/>
  </r>
  <r>
    <s v="Color"/>
    <x v="965"/>
    <n v="275"/>
    <n v="123"/>
    <n v="0"/>
    <n v="648"/>
    <s v="Callum Rennie"/>
    <n v="3000"/>
    <n v="46978995"/>
    <s v="Action|Adventure|Fantasy"/>
    <s v="Dominic Cooper"/>
    <s v="Warcraft "/>
    <n v="111609"/>
    <n v="5505"/>
    <s v="Ruth Negga"/>
    <n v="0"/>
    <s v="based on video game|fictional language|fictional war|orc|sword and sorcery"/>
    <s v="http://www.imdb.com/title/tt0803096/?ref_=fn_tt_tt_1"/>
    <n v="781"/>
    <x v="0"/>
    <s v="USA"/>
    <s v="PG-13"/>
    <n v="160000000"/>
    <n v="2016"/>
    <n v="716"/>
    <n v="7.3"/>
    <n v="2.35"/>
    <n v="89000"/>
  </r>
  <r>
    <s v="Color"/>
    <x v="2085"/>
    <n v="276"/>
    <n v="123"/>
    <n v="160"/>
    <n v="402"/>
    <s v="Matt Long"/>
    <n v="12000"/>
    <n v="115802596"/>
    <s v="Action|Fantasy|Thriller"/>
    <s v="Nicolas Cage"/>
    <s v="Ghost Rider "/>
    <n v="182661"/>
    <n v="14017"/>
    <s v="Peter Fonda"/>
    <n v="1"/>
    <s v="blackheart|devil|father|ghost|mephistopheles"/>
    <s v="http://www.imdb.com/title/tt0259324/?ref_=fn_tt_tt_1"/>
    <n v="681"/>
    <x v="0"/>
    <s v="USA"/>
    <s v="PG-13"/>
    <n v="110000000"/>
    <n v="2007"/>
    <n v="701"/>
    <n v="5.2"/>
    <n v="2.35"/>
    <n v="0"/>
  </r>
  <r>
    <s v="Color"/>
    <x v="796"/>
    <n v="292"/>
    <n v="123"/>
    <n v="0"/>
    <n v="645"/>
    <s v="Lily Cole"/>
    <n v="10000"/>
    <n v="7689458"/>
    <s v="Adventure|Fantasy|Mystery"/>
    <s v="Andrew Garfield"/>
    <s v="The Imaginarium of Doctor Parnassus "/>
    <n v="126307"/>
    <n v="11769"/>
    <s v="Verne Troyer"/>
    <n v="1"/>
    <s v="birthday|bridge|midget|rescue|sideshow"/>
    <s v="http://www.imdb.com/title/tt1054606/?ref_=fn_tt_tt_1"/>
    <n v="210"/>
    <x v="0"/>
    <s v="UK"/>
    <s v="PG-13"/>
    <n v="40000000"/>
    <n v="2009"/>
    <n v="785"/>
    <n v="6.8"/>
    <n v="1.85"/>
    <n v="19000"/>
  </r>
  <r>
    <s v="Color"/>
    <x v="2016"/>
    <n v="316"/>
    <n v="123"/>
    <n v="456"/>
    <n v="286"/>
    <s v="Alfie Allen"/>
    <n v="19000"/>
    <n v="50921738"/>
    <s v="Drama|Mystery|Romance|War"/>
    <s v="Benedict Cumberbatch"/>
    <s v="Atonement "/>
    <n v="192930"/>
    <n v="20499"/>
    <s v="Brenda Blethyn"/>
    <n v="1"/>
    <s v="death of sister|dying|loss of virginity|septicemia|sex"/>
    <s v="http://www.imdb.com/title/tt0783233/?ref_=fn_tt_tt_1"/>
    <n v="581"/>
    <x v="0"/>
    <s v="UK"/>
    <s v="R"/>
    <n v="30000000"/>
    <n v="2007"/>
    <n v="1000"/>
    <n v="7.8"/>
    <n v="1.85"/>
    <n v="12000"/>
  </r>
  <r>
    <s v="Color"/>
    <x v="1181"/>
    <n v="335"/>
    <n v="123"/>
    <n v="0"/>
    <n v="6"/>
    <s v="Soleyman Pierini"/>
    <n v="23000"/>
    <n v="10137502"/>
    <s v="Adventure|Biography|Drama|Thriller"/>
    <s v="Joseph Gordon-Levitt"/>
    <s v="The Walk "/>
    <n v="77394"/>
    <n v="23031"/>
    <s v="Jade Kindar-Martin"/>
    <n v="0"/>
    <s v="1970s|based on true story|new york city|skyscraper|tightrope walker"/>
    <s v="http://www.imdb.com/title/tt3488710/?ref_=fn_tt_tt_1"/>
    <n v="195"/>
    <x v="0"/>
    <s v="USA"/>
    <s v="PG"/>
    <n v="35000000"/>
    <n v="2015"/>
    <n v="22"/>
    <n v="7.4"/>
    <n v="2.35"/>
    <n v="24000"/>
  </r>
  <r>
    <s v="Color"/>
    <x v="2254"/>
    <n v="354"/>
    <n v="123"/>
    <n v="0"/>
    <n v="620"/>
    <s v="Leila Hatami"/>
    <n v="786"/>
    <n v="7098492"/>
    <s v="Drama|Mystery"/>
    <s v="Shahab Hosseini"/>
    <s v="A Separation "/>
    <n v="151812"/>
    <n v="2501"/>
    <s v="Peyman Moaadi"/>
    <n v="2"/>
    <s v="alzheimer's disease|caregiver|divorce|iran|iranian"/>
    <s v="http://www.imdb.com/title/tt1832382/?ref_=fn_tt_tt_1"/>
    <n v="264"/>
    <x v="19"/>
    <s v="Iran"/>
    <s v="PG-13"/>
    <n v="500000"/>
    <n v="2011"/>
    <n v="712"/>
    <n v="8.4"/>
    <n v="1.85"/>
    <n v="48000"/>
  </r>
  <r>
    <s v="Color"/>
    <x v="2047"/>
    <n v="391"/>
    <n v="123"/>
    <n v="108"/>
    <n v="3000"/>
    <s v="Benedict Cumberbatch"/>
    <n v="40000"/>
    <n v="62563543"/>
    <s v="Biography|Crime|Drama"/>
    <s v="Johnny Depp"/>
    <s v="Black Mass "/>
    <n v="115216"/>
    <n v="63769"/>
    <s v="Adam Scott"/>
    <n v="7"/>
    <s v="based on true story|boston massachusetts|fbi agent|gangster|true crime"/>
    <s v="http://www.imdb.com/title/tt1355683/?ref_=fn_tt_tt_1"/>
    <n v="289"/>
    <x v="0"/>
    <s v="USA"/>
    <s v="R"/>
    <n v="53000000"/>
    <n v="2015"/>
    <n v="19000"/>
    <n v="7"/>
    <n v="2.35"/>
    <n v="44000"/>
  </r>
  <r>
    <s v="Color"/>
    <x v="1980"/>
    <n v="393"/>
    <n v="123"/>
    <n v="2000"/>
    <n v="471"/>
    <s v="Olivia Wilde"/>
    <n v="26000"/>
    <n v="26903709"/>
    <s v="Action|Biography|Drama|Sport"/>
    <s v="Chris Hemsworth"/>
    <s v="Rush "/>
    <n v="312629"/>
    <n v="37206"/>
    <s v="Alexandra Maria Lara"/>
    <n v="0"/>
    <s v="1970s|female rear nudity|formula 1|rivalry|sex with a nurse"/>
    <s v="http://www.imdb.com/title/tt1979320/?ref_=fn_tt_tt_1"/>
    <n v="475"/>
    <x v="0"/>
    <s v="UK"/>
    <s v="R"/>
    <n v="38000000"/>
    <n v="2013"/>
    <n v="10000"/>
    <n v="8.1"/>
    <n v="2.35"/>
    <n v="83000"/>
  </r>
  <r>
    <s v="Color"/>
    <x v="1734"/>
    <n v="403"/>
    <n v="123"/>
    <n v="508"/>
    <n v="14000"/>
    <s v="Philip Seymour Hoffman"/>
    <n v="34000"/>
    <n v="337103873"/>
    <s v="Adventure|Sci-Fi|Thriller"/>
    <s v="Jennifer Lawrence"/>
    <s v="The Hunger Games: Mockingjay - Part 1 "/>
    <n v="305008"/>
    <n v="81385"/>
    <s v="Josh Hutcherson"/>
    <n v="1"/>
    <s v="based on young adult novel|manipulation|rebellion|symbol|uprising"/>
    <s v="http://www.imdb.com/title/tt1951265/?ref_=fn_tt_tt_1"/>
    <n v="591"/>
    <x v="0"/>
    <s v="USA"/>
    <s v="PG-13"/>
    <n v="125000000"/>
    <n v="2014"/>
    <n v="22000"/>
    <n v="6.7"/>
    <n v="2.35"/>
    <n v="52000"/>
  </r>
  <r>
    <s v="Color"/>
    <x v="1939"/>
    <n v="418"/>
    <n v="123"/>
    <n v="452"/>
    <n v="329"/>
    <s v="Robin Atkin Downes"/>
    <n v="10000"/>
    <n v="161087183"/>
    <s v="Action|Adventure|Comedy|Sci-Fi"/>
    <s v="Will Smith"/>
    <s v="Suicide Squad "/>
    <n v="118992"/>
    <n v="11287"/>
    <s v="Ike Barinholtz"/>
    <n v="8"/>
    <s v="based on comic book|critically bashed|father daughter relationship|reference to superman|super villain"/>
    <s v="http://www.imdb.com/title/tt1386697/?ref_=fn_tt_tt_1"/>
    <n v="971"/>
    <x v="0"/>
    <s v="USA"/>
    <s v="PG-13"/>
    <n v="175000000"/>
    <n v="2016"/>
    <n v="336"/>
    <n v="6.9"/>
    <n v="2.35"/>
    <n v="80000"/>
  </r>
  <r>
    <s v="Color"/>
    <x v="729"/>
    <n v="419"/>
    <n v="123"/>
    <n v="120"/>
    <n v="149"/>
    <s v="Emily Watson"/>
    <n v="13000"/>
    <n v="35887263"/>
    <s v="Biography|Drama|Romance"/>
    <s v="Eddie Redmayne"/>
    <s v="The Theory of Everything "/>
    <n v="265507"/>
    <n v="14100"/>
    <s v="Simon McBurney"/>
    <n v="0"/>
    <s v="based on memoir|cambridge university|husband wife relationship|lou gehrig's disease|physicist"/>
    <s v="http://www.imdb.com/title/tt2980516/?ref_=fn_tt_tt_1"/>
    <n v="388"/>
    <x v="0"/>
    <s v="UK"/>
    <s v="PG-13"/>
    <n v="15000000"/>
    <n v="2014"/>
    <n v="876"/>
    <n v="7.7"/>
    <n v="2.35"/>
    <n v="90000"/>
  </r>
  <r>
    <s v="Color"/>
    <x v="2155"/>
    <n v="436"/>
    <n v="123"/>
    <n v="258"/>
    <n v="326"/>
    <s v="Temuera Morrison"/>
    <n v="16000"/>
    <n v="116593191"/>
    <s v="Action|Adventure|Sci-Fi"/>
    <s v="Ryan Reynolds"/>
    <s v="Green Lantern "/>
    <n v="223393"/>
    <n v="17657"/>
    <s v="Taika Waititi"/>
    <n v="2"/>
    <s v="autopsy|lantern|planet|ring|test pilot"/>
    <s v="http://www.imdb.com/title/tt1133985/?ref_=fn_tt_tt_1"/>
    <n v="550"/>
    <x v="0"/>
    <s v="USA"/>
    <s v="PG-13"/>
    <n v="200000000"/>
    <n v="2011"/>
    <n v="368"/>
    <n v="5.6"/>
    <n v="2.35"/>
    <n v="24000"/>
  </r>
  <r>
    <s v="Color"/>
    <x v="403"/>
    <n v="654"/>
    <n v="123"/>
    <n v="395"/>
    <n v="1000"/>
    <s v="Brad Pitt"/>
    <n v="17000"/>
    <n v="202351611"/>
    <s v="Action|Adventure|Horror|Sci-Fi|Thriller"/>
    <s v="Peter Capaldi"/>
    <s v="World War Z "/>
    <n v="465019"/>
    <n v="32392"/>
    <s v="Mireille Enos"/>
    <n v="0"/>
    <s v="chaos|disease|infection|pandemic|zombie"/>
    <s v="http://www.imdb.com/title/tt0816711/?ref_=fn_tt_tt_1"/>
    <n v="995"/>
    <x v="0"/>
    <s v="USA"/>
    <s v="PG-13"/>
    <n v="190000000"/>
    <n v="2013"/>
    <n v="11000"/>
    <n v="7"/>
    <n v="2.35"/>
    <n v="129000"/>
  </r>
  <r>
    <s v="Color"/>
    <x v="2029"/>
    <n v="13"/>
    <n v="124"/>
    <n v="58"/>
    <n v="104"/>
    <s v="Anthony Zerbe"/>
    <n v="338"/>
    <m/>
    <s v="Drama|History"/>
    <s v="Frank Finlay"/>
    <s v="The Molly Maguires "/>
    <n v="2603"/>
    <n v="800"/>
    <s v="Samantha Eggar"/>
    <n v="0"/>
    <s v="coal|detective|irish|irish immigrant|pennsylvania"/>
    <s v="http://www.imdb.com/title/tt0066090/?ref_=fn_tt_tt_1"/>
    <n v="36"/>
    <x v="0"/>
    <s v="USA"/>
    <s v="PG"/>
    <n v="11000000"/>
    <n v="1970"/>
    <n v="275"/>
    <n v="6.9"/>
    <n v="2.35"/>
    <n v="608"/>
  </r>
  <r>
    <s v="Color"/>
    <x v="2255"/>
    <n v="20"/>
    <n v="124"/>
    <n v="2"/>
    <n v="23"/>
    <s v="Roy Dupuis"/>
    <n v="413"/>
    <m/>
    <s v="Biography|Drama|Sport"/>
    <s v="Stephen McHattie"/>
    <s v="The Rocket: The Legend of Rocket Richard "/>
    <n v="4412"/>
    <n v="733"/>
    <s v="Julie LeBreton"/>
    <n v="0"/>
    <s v="fan|french canadian|hockey|hockey player|machinist"/>
    <s v="http://www.imdb.com/title/tt0460505/?ref_=fn_tt_tt_1"/>
    <n v="31"/>
    <x v="5"/>
    <s v="Canada"/>
    <s v="PG"/>
    <n v="8000000"/>
    <n v="2005"/>
    <n v="265"/>
    <n v="7.7"/>
    <n v="2.35"/>
    <n v="520"/>
  </r>
  <r>
    <s v="Color"/>
    <x v="2256"/>
    <n v="22"/>
    <n v="124"/>
    <n v="67"/>
    <n v="303"/>
    <s v="Dexter Fletcher"/>
    <n v="631"/>
    <m/>
    <s v="Biography|Drama"/>
    <s v="Samantha Morton"/>
    <s v="Pandaemonium "/>
    <n v="695"/>
    <n v="1585"/>
    <s v="Linus Roache"/>
    <n v="1"/>
    <s v="betrayal|french revolution|friendship|poet|revolution"/>
    <s v="http://www.imdb.com/title/tt0210217/?ref_=fn_tt_tt_1"/>
    <n v="32"/>
    <x v="0"/>
    <s v="UK"/>
    <s v="PG-13"/>
    <n v="15000000"/>
    <n v="2000"/>
    <n v="452"/>
    <n v="6.6"/>
    <m/>
    <n v="277"/>
  </r>
  <r>
    <s v="Color"/>
    <x v="2257"/>
    <n v="26"/>
    <n v="124"/>
    <n v="42"/>
    <n v="161"/>
    <s v="Randy Jones"/>
    <n v="801"/>
    <n v="2000000"/>
    <s v="Biography|Comedy|Musical"/>
    <s v="Steve Guttenberg"/>
    <s v="Can't Stop the Music "/>
    <n v="2998"/>
    <n v="1462"/>
    <s v="Caitlyn Jenner"/>
    <n v="0"/>
    <s v="male frontal nudity|male full frontal nudity|male nudity|male rear nudity|new york city"/>
    <s v="http://www.imdb.com/title/tt0080492/?ref_=fn_tt_tt_1"/>
    <n v="74"/>
    <x v="0"/>
    <s v="USA"/>
    <s v="PG"/>
    <n v="20000000"/>
    <n v="1980"/>
    <n v="174"/>
    <n v="4.5"/>
    <n v="2.35"/>
    <n v="1000"/>
  </r>
  <r>
    <s v="Color"/>
    <x v="1768"/>
    <n v="29"/>
    <n v="124"/>
    <n v="8"/>
    <n v="232"/>
    <s v="James Pickens Jr."/>
    <n v="508"/>
    <n v="37672350"/>
    <s v="Comedy|Drama|Romance"/>
    <s v="Richard Lawson"/>
    <s v="How Stella Got Her Groove Back "/>
    <n v="5427"/>
    <n v="1660"/>
    <s v="Barry Shabaka Henley"/>
    <n v="1"/>
    <s v="female protagonist|jamaica|six word title|tragic event|vacation"/>
    <s v="http://www.imdb.com/title/tt0120703/?ref_=fn_tt_tt_1"/>
    <n v="51"/>
    <x v="0"/>
    <s v="USA"/>
    <s v="R"/>
    <n v="20000000"/>
    <n v="1998"/>
    <n v="270"/>
    <n v="5.5"/>
    <n v="1.85"/>
    <n v="0"/>
  </r>
  <r>
    <s v="Color"/>
    <x v="1563"/>
    <n v="34"/>
    <n v="124"/>
    <n v="50"/>
    <n v="672"/>
    <s v="Stockard Channing"/>
    <n v="1000"/>
    <n v="51045801"/>
    <s v="Drama|Romance"/>
    <s v="Joe Mantegna"/>
    <s v="Up Close &amp; Personal "/>
    <n v="11370"/>
    <n v="3653"/>
    <s v="Raymond Cruz"/>
    <n v="2"/>
    <s v="journalism|news anchor|newscast|newscaster|tv journalism"/>
    <s v="http://www.imdb.com/title/tt0118055/?ref_=fn_tt_tt_1"/>
    <n v="54"/>
    <x v="0"/>
    <s v="USA"/>
    <s v="PG-13"/>
    <n v="60000000"/>
    <n v="1996"/>
    <n v="944"/>
    <n v="6.1"/>
    <n v="1.85"/>
    <n v="829"/>
  </r>
  <r>
    <s v="Color"/>
    <x v="2258"/>
    <n v="35"/>
    <n v="124"/>
    <n v="407"/>
    <n v="7"/>
    <s v="John Arcilla"/>
    <n v="38"/>
    <n v="183490"/>
    <s v="Drama|War"/>
    <s v="Brian Lee Franklin"/>
    <s v="Amigo "/>
    <n v="463"/>
    <n v="60"/>
    <s v="Ronnie Lazaro"/>
    <n v="0"/>
    <s v="american|filipino|friendship|guerrilla army|village"/>
    <s v="http://www.imdb.com/title/tt1562847/?ref_=fn_tt_tt_1"/>
    <n v="8"/>
    <x v="0"/>
    <s v="USA"/>
    <s v="R"/>
    <n v="1700000"/>
    <n v="2010"/>
    <n v="8"/>
    <n v="5.8"/>
    <m/>
    <n v="594"/>
  </r>
  <r>
    <s v="Color"/>
    <x v="186"/>
    <n v="42"/>
    <n v="124"/>
    <n v="11000"/>
    <n v="563"/>
    <s v="Larry David"/>
    <n v="11000"/>
    <n v="10763469"/>
    <s v="Comedy|Drama|Romance"/>
    <s v="Woody Allen"/>
    <s v="New York Stories "/>
    <n v="13692"/>
    <n v="12685"/>
    <s v="Mia Farrow"/>
    <n v="0"/>
    <s v="12 year old|artist|hotel|three word title|written and directed by cast member"/>
    <s v="http://www.imdb.com/title/tt0097965/?ref_=fn_tt_tt_1"/>
    <n v="55"/>
    <x v="0"/>
    <s v="USA"/>
    <s v="PG"/>
    <n v="15000000"/>
    <n v="1989"/>
    <n v="860"/>
    <n v="6.4"/>
    <n v="1.85"/>
    <n v="877"/>
  </r>
  <r>
    <s v="Color"/>
    <x v="2072"/>
    <n v="46"/>
    <n v="124"/>
    <n v="150"/>
    <n v="572"/>
    <s v="Beverly D'Angelo"/>
    <n v="874"/>
    <n v="79900000"/>
    <s v="Biography|Drama|Music|Musical"/>
    <s v="Sissy Spacek"/>
    <s v="Coal Miner's Daughter "/>
    <n v="12974"/>
    <n v="2667"/>
    <s v="Levon Helm"/>
    <n v="0"/>
    <s v="country music|kissing while having sex|poverty|singer|title based on song"/>
    <s v="http://www.imdb.com/title/tt0080549/?ref_=fn_tt_tt_1"/>
    <n v="84"/>
    <x v="0"/>
    <s v="USA"/>
    <s v="PG"/>
    <m/>
    <n v="1980"/>
    <n v="816"/>
    <n v="7.5"/>
    <n v="1.85"/>
    <n v="0"/>
  </r>
  <r>
    <s v="Color"/>
    <x v="2140"/>
    <n v="56"/>
    <n v="124"/>
    <n v="179"/>
    <n v="551"/>
    <s v="Kurt Fuller"/>
    <n v="11000"/>
    <n v="8406264"/>
    <s v="Comedy|Drama|Romance"/>
    <s v="Angelina Jolie Pitt"/>
    <s v="Pushing Tin "/>
    <n v="24826"/>
    <n v="13093"/>
    <s v="Jake Weber"/>
    <n v="3"/>
    <s v="air traffic control|air traffic controller|female bodybuilder|job|marriage"/>
    <s v="http://www.imdb.com/title/tt0120797/?ref_=fn_tt_tt_1"/>
    <n v="175"/>
    <x v="0"/>
    <s v="USA"/>
    <s v="R"/>
    <n v="38000000"/>
    <n v="1999"/>
    <n v="617"/>
    <n v="6"/>
    <n v="2.35"/>
    <n v="783"/>
  </r>
  <r>
    <s v="Color"/>
    <x v="1248"/>
    <n v="61"/>
    <n v="124"/>
    <n v="212"/>
    <n v="810"/>
    <s v="Frank Langella"/>
    <n v="1000"/>
    <n v="11000000"/>
    <s v="Action|Adventure|Comedy"/>
    <s v="Christopher Masterson"/>
    <s v="Cutthroat Island "/>
    <n v="21102"/>
    <n v="3611"/>
    <s v="Matthew Modine"/>
    <n v="3"/>
    <s v="latin|pirate|pirate ship|treasure|treasure map"/>
    <s v="http://www.imdb.com/title/tt0112760/?ref_=fn_tt_tt_1"/>
    <n v="169"/>
    <x v="0"/>
    <s v="USA"/>
    <s v="PG-13"/>
    <n v="98000000"/>
    <n v="1995"/>
    <n v="903"/>
    <n v="5.6"/>
    <n v="2.35"/>
    <n v="1000"/>
  </r>
  <r>
    <s v="Color"/>
    <x v="870"/>
    <n v="62"/>
    <n v="124"/>
    <n v="0"/>
    <n v="535"/>
    <s v="Elizabeth McGovern"/>
    <n v="2000"/>
    <n v="54800000"/>
    <s v="Drama"/>
    <s v="Adam Baldwin"/>
    <s v="Ordinary People "/>
    <n v="35130"/>
    <n v="5122"/>
    <s v="Judd Hirsch"/>
    <n v="3"/>
    <s v="choir|death|friend|suicide|therapy"/>
    <s v="http://www.imdb.com/title/tt0081283/?ref_=fn_tt_tt_1"/>
    <n v="283"/>
    <x v="0"/>
    <s v="USA"/>
    <s v="R"/>
    <n v="6000000"/>
    <n v="1980"/>
    <n v="553"/>
    <n v="7.8"/>
    <n v="1.85"/>
    <n v="0"/>
  </r>
  <r>
    <s v="Color"/>
    <x v="1604"/>
    <n v="65"/>
    <n v="124"/>
    <n v="0"/>
    <n v="701"/>
    <s v="Liam Aiken"/>
    <n v="8000"/>
    <n v="91030827"/>
    <s v="Comedy|Drama"/>
    <s v="Julia Roberts"/>
    <s v="Stepmom "/>
    <n v="46482"/>
    <n v="9988"/>
    <s v="Herbert Russell"/>
    <n v="2"/>
    <s v="attorney|cancer|custody|fashion photographer|photographer"/>
    <s v="http://www.imdb.com/title/tt0120686/?ref_=fn_tt_tt_1"/>
    <n v="252"/>
    <x v="0"/>
    <s v="USA"/>
    <s v="PG-13"/>
    <n v="50000000"/>
    <n v="1998"/>
    <n v="818"/>
    <n v="6.7"/>
    <n v="2.35"/>
    <n v="0"/>
  </r>
  <r>
    <s v="Color"/>
    <x v="1969"/>
    <n v="68"/>
    <n v="124"/>
    <n v="107"/>
    <n v="865"/>
    <s v="Sanaa Lathan"/>
    <n v="1000"/>
    <n v="27441122"/>
    <s v="Drama|Romance|Sport"/>
    <s v="Alfre Woodard"/>
    <s v="Love &amp; Basketball "/>
    <n v="14322"/>
    <n v="5135"/>
    <s v="Omar Epps"/>
    <n v="0"/>
    <s v="basketball movie|female basketball player|high school|nba|title directed by female"/>
    <s v="http://www.imdb.com/title/tt0199725/?ref_=fn_tt_tt_1"/>
    <n v="116"/>
    <x v="0"/>
    <s v="USA"/>
    <s v="PG-13"/>
    <n v="15000000"/>
    <n v="2000"/>
    <n v="886"/>
    <n v="7.2"/>
    <n v="1.85"/>
    <n v="0"/>
  </r>
  <r>
    <s v="Color"/>
    <x v="2134"/>
    <n v="73"/>
    <n v="124"/>
    <n v="41"/>
    <n v="197"/>
    <s v="Robert Wagner"/>
    <n v="512"/>
    <n v="8427204"/>
    <s v="Comedy|Drama|Sport"/>
    <s v="Willie Garson"/>
    <s v="Play It to the Bone "/>
    <n v="10100"/>
    <n v="1523"/>
    <s v="Lolita Davidovich"/>
    <n v="0"/>
    <s v="boxing movie|friendship|highway travel|male rear nudity|road movie"/>
    <s v="http://www.imdb.com/title/tt0196857/?ref_=fn_tt_tt_1"/>
    <n v="59"/>
    <x v="0"/>
    <s v="USA"/>
    <s v="R"/>
    <n v="24000000"/>
    <n v="1999"/>
    <n v="481"/>
    <n v="5.4"/>
    <n v="2.35"/>
    <n v="153"/>
  </r>
  <r>
    <s v="Color"/>
    <x v="1248"/>
    <n v="74"/>
    <n v="124"/>
    <n v="212"/>
    <n v="369"/>
    <s v="Leon"/>
    <n v="13000"/>
    <n v="84049211"/>
    <s v="Action|Adventure|Thriller"/>
    <s v="Sylvester Stallone"/>
    <s v="Cliffhanger "/>
    <n v="96096"/>
    <n v="15229"/>
    <s v="Janine Turner"/>
    <n v="1"/>
    <s v="money|mountain|rocky mountains|snow|suitcase"/>
    <s v="http://www.imdb.com/title/tt0106582/?ref_=fn_tt_tt_1"/>
    <n v="172"/>
    <x v="0"/>
    <s v="USA"/>
    <s v="R"/>
    <n v="70000000"/>
    <n v="1993"/>
    <n v="730"/>
    <n v="6.4"/>
    <n v="2.35"/>
    <n v="0"/>
  </r>
  <r>
    <s v="Color"/>
    <x v="1898"/>
    <n v="83"/>
    <n v="124"/>
    <n v="105"/>
    <n v="460"/>
    <s v="Bruce Willis"/>
    <n v="24000"/>
    <n v="54910560"/>
    <s v="Action|Adventure|Crime|Thriller"/>
    <s v="J.K. Simmons"/>
    <s v="The Jackal "/>
    <n v="88225"/>
    <n v="38227"/>
    <s v="Sophie Okonedo"/>
    <n v="0"/>
    <s v="assassin|fbi|ira|jackal|russian"/>
    <s v="http://www.imdb.com/title/tt0119395/?ref_=fn_tt_tt_1"/>
    <n v="227"/>
    <x v="0"/>
    <s v="USA"/>
    <s v="R"/>
    <n v="60000000"/>
    <n v="1997"/>
    <n v="13000"/>
    <n v="6.3"/>
    <n v="2.35"/>
    <n v="0"/>
  </r>
  <r>
    <s v="Color"/>
    <x v="2124"/>
    <n v="90"/>
    <n v="124"/>
    <n v="79"/>
    <n v="93"/>
    <s v="Fares Fares"/>
    <n v="309"/>
    <n v="188870"/>
    <s v="Action|Crime|Drama|Thriller"/>
    <s v="Fabian Bolin"/>
    <s v="Easy Money "/>
    <n v="13443"/>
    <n v="857"/>
    <s v="Matias Varela"/>
    <n v="1"/>
    <s v="double life|drugs|financial crisis|first part|serbian"/>
    <s v="http://www.imdb.com/title/tt1291652/?ref_=fn_tt_tt_1"/>
    <n v="25"/>
    <x v="18"/>
    <s v="Sweden"/>
    <s v="R"/>
    <m/>
    <n v="2010"/>
    <n v="254"/>
    <n v="6.7"/>
    <n v="2.35"/>
    <n v="0"/>
  </r>
  <r>
    <s v="Color"/>
    <x v="2212"/>
    <n v="93"/>
    <n v="124"/>
    <n v="75"/>
    <n v="258"/>
    <s v="Holt McCallany"/>
    <n v="294"/>
    <n v="41256277"/>
    <s v="Action|Thriller"/>
    <s v="Armin Mueller-Stahl"/>
    <s v="The Peacemaker "/>
    <n v="46451"/>
    <n v="1289"/>
    <s v="Marcel Iures"/>
    <n v="2"/>
    <s v="nuclear explosion|nuclear weapon|russia|train|train crash"/>
    <s v="http://www.imdb.com/title/tt0119874/?ref_=fn_tt_tt_1"/>
    <n v="156"/>
    <x v="0"/>
    <s v="USA"/>
    <s v="R"/>
    <n v="50000000"/>
    <n v="1997"/>
    <n v="273"/>
    <n v="5.9"/>
    <n v="2.35"/>
    <n v="0"/>
  </r>
  <r>
    <s v="Color"/>
    <x v="2259"/>
    <n v="100"/>
    <n v="124"/>
    <n v="13"/>
    <n v="7"/>
    <s v="Scandar Copti"/>
    <n v="20"/>
    <n v="621240"/>
    <s v="Crime|Drama"/>
    <s v="Shahir Kabaha"/>
    <s v="Ajami "/>
    <n v="4999"/>
    <n v="42"/>
    <s v="Ranin Karim"/>
    <n v="6"/>
    <s v="arab|christian|israeli|palestinian|violence"/>
    <s v="http://www.imdb.com/title/tt1077262/?ref_=fn_tt_tt_1"/>
    <n v="32"/>
    <x v="8"/>
    <s v="Germany"/>
    <s v="Unrated"/>
    <m/>
    <n v="2009"/>
    <n v="13"/>
    <n v="7.4"/>
    <n v="1.85"/>
    <n v="0"/>
  </r>
  <r>
    <s v="Color"/>
    <x v="1863"/>
    <n v="103"/>
    <n v="124"/>
    <n v="162"/>
    <n v="277"/>
    <s v="Eddie Izzard"/>
    <n v="23000"/>
    <n v="1043487"/>
    <s v="Drama|Music"/>
    <s v="Christian Bale"/>
    <s v="Velvet Goldmine "/>
    <n v="27766"/>
    <n v="24102"/>
    <s v="Janet McTeer"/>
    <n v="3"/>
    <s v="1970s|glitter|political cover up|reference to katharine hepburn|reference to spencer tracy"/>
    <s v="http://www.imdb.com/title/tt0120879/?ref_=fn_tt_tt_1"/>
    <n v="314"/>
    <x v="0"/>
    <s v="UK"/>
    <s v="R"/>
    <m/>
    <n v="1998"/>
    <n v="776"/>
    <n v="7"/>
    <n v="1.85"/>
    <n v="0"/>
  </r>
  <r>
    <s v="Color"/>
    <x v="1439"/>
    <n v="106"/>
    <n v="124"/>
    <n v="161"/>
    <n v="681"/>
    <s v="Robert Duvall"/>
    <n v="21000"/>
    <n v="5755286"/>
    <s v="Drama|Romance|Sport"/>
    <s v="Robert Downey Jr."/>
    <s v="Lucky You "/>
    <n v="18310"/>
    <n v="26334"/>
    <s v="Kelvin Han Yee"/>
    <n v="1"/>
    <s v="losing|poker|poker player|reference to frederic chopin|reference to johannes brahms"/>
    <s v="http://www.imdb.com/title/tt0338216/?ref_=fn_tt_tt_1"/>
    <n v="63"/>
    <x v="0"/>
    <s v="USA"/>
    <s v="PG-13"/>
    <n v="55000000"/>
    <n v="2007"/>
    <n v="3000"/>
    <n v="5.9"/>
    <n v="2.35"/>
    <n v="672"/>
  </r>
  <r>
    <s v=" Black and White"/>
    <x v="595"/>
    <n v="117"/>
    <n v="124"/>
    <n v="0"/>
    <n v="452"/>
    <s v="Anne Bancroft"/>
    <n v="12000"/>
    <m/>
    <s v="Biography|Drama"/>
    <s v="Anthony Hopkins"/>
    <s v="The Elephant Man "/>
    <n v="161972"/>
    <n v="13864"/>
    <s v="Dexter Fletcher"/>
    <n v="1"/>
    <s v="curiosity|exploitation|freak|hospital|physical deformity"/>
    <s v="http://www.imdb.com/title/tt0080678/?ref_=fn_tt_tt_1"/>
    <n v="356"/>
    <x v="0"/>
    <s v="USA"/>
    <s v="PG"/>
    <n v="5000000"/>
    <n v="1980"/>
    <n v="754"/>
    <n v="8.1999999999999993"/>
    <n v="2.35"/>
    <n v="9000"/>
  </r>
  <r>
    <s v="Color"/>
    <x v="1389"/>
    <n v="126"/>
    <n v="124"/>
    <n v="287"/>
    <n v="475"/>
    <s v="James Frain"/>
    <n v="9000"/>
    <n v="23360779"/>
    <s v="Action|Adventure|Crime|Drama|Family|Fantasy|Romance|Thriller"/>
    <s v="Charlize Theron"/>
    <s v="Reindeer Games "/>
    <n v="31113"/>
    <n v="10838"/>
    <s v="Clarence Williams III"/>
    <n v="0"/>
    <s v="casino|christmas|christmas season|girlfriend|release from prison"/>
    <s v="http://www.imdb.com/title/tt0184858/?ref_=fn_tt_tt_1"/>
    <n v="212"/>
    <x v="0"/>
    <s v="USA"/>
    <s v="R"/>
    <n v="34000000"/>
    <n v="2000"/>
    <n v="1000"/>
    <n v="5.7"/>
    <n v="2.35"/>
    <n v="852"/>
  </r>
  <r>
    <s v="Color"/>
    <x v="2260"/>
    <n v="132"/>
    <n v="124"/>
    <n v="133"/>
    <n v="170"/>
    <s v="Stephen Marcus"/>
    <n v="14000"/>
    <n v="7060876"/>
    <s v="Biography|Drama"/>
    <s v="Kate Winslet"/>
    <s v="Quills "/>
    <n v="44795"/>
    <n v="14726"/>
    <s v="Amelia Warner"/>
    <n v="1"/>
    <s v="asylum|lust|male pubic hair|penis|pubic hair"/>
    <s v="http://www.imdb.com/title/tt0180073/?ref_=fn_tt_tt_1"/>
    <n v="314"/>
    <x v="0"/>
    <s v="UK"/>
    <s v="R"/>
    <n v="13500000"/>
    <n v="2000"/>
    <n v="230"/>
    <n v="7.4"/>
    <n v="1.85"/>
    <n v="0"/>
  </r>
  <r>
    <s v="Color"/>
    <x v="2155"/>
    <n v="134"/>
    <n v="124"/>
    <n v="258"/>
    <n v="748"/>
    <s v="Scott Glenn"/>
    <n v="867"/>
    <n v="68473360"/>
    <s v="Action|Adventure|Drama|Thriller"/>
    <s v="Nicholas Lea"/>
    <s v="Vertical Limit "/>
    <n v="49536"/>
    <n v="3424"/>
    <s v="Ben Mendelsohn"/>
    <n v="0"/>
    <s v="death|die hard scenario|k2|rescue|urination"/>
    <s v="http://www.imdb.com/title/tt0190865/?ref_=fn_tt_tt_1"/>
    <n v="379"/>
    <x v="0"/>
    <s v="USA"/>
    <s v="PG-13"/>
    <n v="75000000"/>
    <n v="2000"/>
    <n v="826"/>
    <n v="5.9"/>
    <n v="1.85"/>
    <n v="0"/>
  </r>
  <r>
    <s v="Color"/>
    <x v="323"/>
    <n v="141"/>
    <n v="124"/>
    <n v="0"/>
    <n v="580"/>
    <s v="Marlon Brando"/>
    <n v="22000"/>
    <n v="71069884"/>
    <s v="Crime|Drama|Thriller"/>
    <s v="Robert De Niro"/>
    <s v="The Score "/>
    <n v="101899"/>
    <n v="32871"/>
    <s v="Gary Farmer"/>
    <n v="0"/>
    <s v="partner|running|scepter|surveillance|thief"/>
    <s v="http://www.imdb.com/title/tt0227445/?ref_=fn_tt_tt_1"/>
    <n v="445"/>
    <x v="0"/>
    <s v="USA"/>
    <s v="R"/>
    <n v="68000000"/>
    <n v="2001"/>
    <n v="10000"/>
    <n v="6.8"/>
    <n v="2.35"/>
    <n v="0"/>
  </r>
  <r>
    <s v="Color"/>
    <x v="1392"/>
    <n v="141"/>
    <n v="124"/>
    <n v="130"/>
    <n v="841"/>
    <s v="Marc Blucas"/>
    <n v="4000"/>
    <n v="78120196"/>
    <s v="Action|Drama|History|War"/>
    <s v="Jon Hamm"/>
    <s v="We Were Soldiers "/>
    <n v="103241"/>
    <n v="6181"/>
    <s v="Chris Klein"/>
    <n v="0"/>
    <s v="air cavalry|battle|major|soldier|vietnamese"/>
    <s v="http://www.imdb.com/title/tt0277434/?ref_=fn_tt_tt_1"/>
    <n v="742"/>
    <x v="0"/>
    <s v="USA"/>
    <s v="R"/>
    <n v="75000000"/>
    <n v="2002"/>
    <n v="973"/>
    <n v="7.1"/>
    <n v="2.35"/>
    <n v="5000"/>
  </r>
  <r>
    <s v="Color"/>
    <x v="2099"/>
    <n v="141"/>
    <n v="124"/>
    <n v="159"/>
    <n v="240"/>
    <s v="John Gielgud"/>
    <n v="288"/>
    <n v="30012990"/>
    <s v="Biography|Drama|History"/>
    <s v="Fanny Ardant"/>
    <s v="Elizabeth "/>
    <n v="75973"/>
    <n v="1006"/>
    <s v="Eric Cantona"/>
    <n v="1"/>
    <s v="16th century|british royal family|catholic|queen|queen elizabeth i"/>
    <s v="http://www.imdb.com/title/tt0127536/?ref_=fn_tt_tt_1"/>
    <n v="409"/>
    <x v="0"/>
    <s v="UK"/>
    <s v="R"/>
    <n v="25000000"/>
    <n v="1998"/>
    <n v="249"/>
    <n v="7.5"/>
    <n v="1.85"/>
    <n v="0"/>
  </r>
  <r>
    <s v="Color"/>
    <x v="1248"/>
    <n v="142"/>
    <n v="124"/>
    <n v="212"/>
    <n v="576"/>
    <s v="John Amos"/>
    <n v="13000"/>
    <n v="117541000"/>
    <s v="Action|Thriller"/>
    <s v="Bruce Willis"/>
    <s v="Die Hard 2 "/>
    <n v="269858"/>
    <n v="16595"/>
    <s v="Franco Nero"/>
    <n v="0"/>
    <s v="airport|fuel|plane|police|terrorist"/>
    <s v="http://www.imdb.com/title/tt0099423/?ref_=fn_tt_tt_1"/>
    <n v="316"/>
    <x v="0"/>
    <s v="USA"/>
    <s v="R"/>
    <n v="70000000"/>
    <n v="1990"/>
    <n v="982"/>
    <n v="7.1"/>
    <n v="2.35"/>
    <n v="0"/>
  </r>
  <r>
    <s v="Color"/>
    <x v="1013"/>
    <n v="142"/>
    <n v="124"/>
    <n v="249"/>
    <n v="936"/>
    <s v="Gary Oldman"/>
    <n v="11000"/>
    <n v="172620724"/>
    <s v="Action|Adventure|Drama|Thriller"/>
    <s v="Harrison Ford"/>
    <s v="Air Force One "/>
    <n v="146134"/>
    <n v="23603"/>
    <s v="Dean Stockwell"/>
    <n v="1"/>
    <s v="ex soldier|hijacker|hostage|president|terrorist"/>
    <s v="http://www.imdb.com/title/tt0118571/?ref_=fn_tt_tt_1"/>
    <n v="393"/>
    <x v="0"/>
    <s v="USA"/>
    <s v="R"/>
    <n v="85000000"/>
    <n v="1997"/>
    <n v="10000"/>
    <n v="6.4"/>
    <n v="2.35"/>
    <n v="0"/>
  </r>
  <r>
    <s v="Color"/>
    <x v="2261"/>
    <n v="147"/>
    <n v="124"/>
    <n v="47"/>
    <n v="877"/>
    <s v="Ethan Suplee"/>
    <n v="40000"/>
    <n v="52937130"/>
    <s v="Biography|Crime|Drama"/>
    <s v="Johnny Depp"/>
    <s v="Blow "/>
    <n v="198066"/>
    <n v="43453"/>
    <s v="Jordi Mollà"/>
    <n v="1"/>
    <s v="1960s|1970s|california|cocaine|wealth"/>
    <s v="http://www.imdb.com/title/tt0221027/?ref_=fn_tt_tt_1"/>
    <n v="426"/>
    <x v="0"/>
    <s v="USA"/>
    <s v="R"/>
    <n v="30000000"/>
    <n v="2001"/>
    <n v="1000"/>
    <n v="7.6"/>
    <n v="2.35"/>
    <n v="13000"/>
  </r>
  <r>
    <s v="Color"/>
    <x v="1665"/>
    <n v="150"/>
    <n v="124"/>
    <n v="78"/>
    <n v="4"/>
    <s v="Takeshi Kusao"/>
    <n v="6"/>
    <n v="439162"/>
    <s v="Action|Animation|Sci-Fi"/>
    <s v="Mitsuo Iwata"/>
    <s v="Akira "/>
    <n v="106160"/>
    <n v="28"/>
    <s v="Tesshô Genda"/>
    <n v="0"/>
    <s v="based on manga|biker gang|gifted child|post thermonuclear war|science runs amok"/>
    <s v="http://www.imdb.com/title/tt0094625/?ref_=fn_tt_tt_1"/>
    <n v="430"/>
    <x v="1"/>
    <s v="Japan"/>
    <s v="R"/>
    <n v="1100000000"/>
    <n v="1988"/>
    <n v="5"/>
    <n v="8.1"/>
    <n v="1.85"/>
    <n v="0"/>
  </r>
  <r>
    <s v="Color"/>
    <x v="806"/>
    <n v="150"/>
    <n v="124"/>
    <n v="50"/>
    <n v="427"/>
    <s v="Clarke Peters"/>
    <n v="8000"/>
    <n v="116006080"/>
    <s v="Comedy|Drama|Romance"/>
    <s v="Julia Roberts"/>
    <s v="Notting Hill "/>
    <n v="203269"/>
    <n v="9255"/>
    <s v="Dylan Moran"/>
    <n v="1"/>
    <s v="actress|bookstore|friend|kiss|love"/>
    <s v="http://www.imdb.com/title/tt0125439/?ref_=fn_tt_tt_1"/>
    <n v="602"/>
    <x v="0"/>
    <s v="UK"/>
    <s v="PG-13"/>
    <n v="42000000"/>
    <n v="1999"/>
    <n v="437"/>
    <n v="7"/>
    <n v="2.35"/>
    <n v="11000"/>
  </r>
  <r>
    <s v="Color"/>
    <x v="2262"/>
    <n v="150"/>
    <n v="124"/>
    <n v="0"/>
    <n v="19"/>
    <s v="Adrien Dorval"/>
    <n v="723"/>
    <n v="19719930"/>
    <s v="Crime|Drama|Mystery|Thriller"/>
    <s v="Costas Mandylor"/>
    <s v="The Pledge "/>
    <n v="42621"/>
    <n v="793"/>
    <s v="Nels Lennarson"/>
    <n v="0"/>
    <s v="nevada|pledge|police|porcupine|search"/>
    <s v="http://www.imdb.com/title/tt0237572/?ref_=fn_tt_tt_1"/>
    <n v="531"/>
    <x v="0"/>
    <s v="USA"/>
    <s v="R"/>
    <n v="45000000"/>
    <n v="2001"/>
    <n v="44"/>
    <n v="6.8"/>
    <n v="2.35"/>
    <n v="0"/>
  </r>
  <r>
    <s v="Color"/>
    <x v="1827"/>
    <n v="151"/>
    <n v="124"/>
    <n v="44"/>
    <n v="367"/>
    <s v="Suraj Sharma"/>
    <n v="4000"/>
    <n v="36447959"/>
    <s v="Biography|Drama|Sport"/>
    <s v="Jon Hamm"/>
    <s v="Million Dollar Arm "/>
    <n v="35833"/>
    <n v="6393"/>
    <s v="Gregory Alan Williams"/>
    <n v="0"/>
    <s v="baseball|based on true story|india|sports agent|training"/>
    <s v="http://www.imdb.com/title/tt1647668/?ref_=fn_tt_tt_1"/>
    <n v="96"/>
    <x v="0"/>
    <s v="USA"/>
    <s v="PG"/>
    <n v="25000000"/>
    <n v="2014"/>
    <n v="774"/>
    <n v="7"/>
    <n v="2.39"/>
    <n v="10000"/>
  </r>
  <r>
    <s v="Color"/>
    <x v="1075"/>
    <n v="152"/>
    <n v="124"/>
    <n v="213"/>
    <n v="372"/>
    <s v="Erik Per Sullivan"/>
    <n v="838"/>
    <n v="52752475"/>
    <s v="Drama|Thriller"/>
    <s v="Olivier Martinez"/>
    <s v="Unfaithful "/>
    <n v="63067"/>
    <n v="2583"/>
    <s v="Chad Lowe"/>
    <n v="0"/>
    <s v="erotic thriller|infidelity|marital infidelity|unfaithfulness|wife's lover murdered by husband"/>
    <s v="http://www.imdb.com/title/tt0250797/?ref_=fn_tt_tt_1"/>
    <n v="533"/>
    <x v="0"/>
    <s v="USA"/>
    <s v="R"/>
    <n v="50000000"/>
    <n v="2002"/>
    <n v="593"/>
    <n v="6.7"/>
    <n v="1.85"/>
    <n v="0"/>
  </r>
  <r>
    <s v="Color"/>
    <x v="2172"/>
    <n v="154"/>
    <n v="124"/>
    <n v="57"/>
    <n v="905"/>
    <s v="Don Cheadle"/>
    <n v="11000"/>
    <n v="19661987"/>
    <s v="Drama"/>
    <s v="Adam Sandler"/>
    <s v="Reign Over Me "/>
    <n v="83786"/>
    <n v="17050"/>
    <s v="John de Lancie"/>
    <n v="2"/>
    <s v="college|depression|grief|mental breakdown|post september 11 2001"/>
    <s v="http://www.imdb.com/title/tt0490204/?ref_=fn_tt_tt_1"/>
    <n v="231"/>
    <x v="0"/>
    <s v="USA"/>
    <s v="R"/>
    <n v="20000000"/>
    <n v="2007"/>
    <n v="3000"/>
    <n v="7.5"/>
    <n v="2.35"/>
    <n v="0"/>
  </r>
  <r>
    <s v="Color"/>
    <x v="1571"/>
    <n v="163"/>
    <n v="124"/>
    <n v="42"/>
    <n v="848"/>
    <s v="Rainn Wilson"/>
    <n v="11000"/>
    <n v="68642452"/>
    <s v="Action|Adventure|Comedy|Thriller"/>
    <s v="Matthew McConaughey"/>
    <s v="Sahara "/>
    <n v="77673"/>
    <n v="13073"/>
    <s v="Delroy Lindo"/>
    <n v="3"/>
    <s v="beach|civil war|desert|dictator|ship"/>
    <s v="http://www.imdb.com/title/tt0318649/?ref_=fn_tt_tt_1"/>
    <n v="463"/>
    <x v="0"/>
    <s v="UK"/>
    <s v="PG-13"/>
    <n v="130000000"/>
    <n v="2005"/>
    <n v="973"/>
    <n v="6"/>
    <n v="2.35"/>
    <n v="0"/>
  </r>
  <r>
    <s v="Color"/>
    <x v="2263"/>
    <n v="176"/>
    <n v="124"/>
    <n v="31"/>
    <n v="497"/>
    <s v="Bruce McGill"/>
    <n v="11000"/>
    <n v="118471320"/>
    <s v="Action|Drama|Thriller"/>
    <s v="Morgan Freeman"/>
    <s v="The Sum of All Fears "/>
    <n v="86504"/>
    <n v="12556"/>
    <s v="Philip Baker Hall"/>
    <n v="0"/>
    <s v="analyst|cia|nuclear bomb|nuclear weapons|russia"/>
    <s v="http://www.imdb.com/title/tt0164184/?ref_=fn_tt_tt_1"/>
    <n v="568"/>
    <x v="0"/>
    <s v="USA"/>
    <s v="PG-13"/>
    <n v="68000000"/>
    <n v="2002"/>
    <n v="655"/>
    <n v="6.4"/>
    <n v="2.35"/>
    <n v="0"/>
  </r>
  <r>
    <s v="Color"/>
    <x v="2118"/>
    <n v="192"/>
    <n v="124"/>
    <n v="0"/>
    <n v="430"/>
    <s v="Eddie Marsan"/>
    <n v="6000"/>
    <n v="16248701"/>
    <s v="Drama"/>
    <s v="Naomi Watts"/>
    <s v="21 Grams "/>
    <n v="189683"/>
    <n v="7567"/>
    <s v="Danny Huston"/>
    <n v="0"/>
    <s v="accident|faith|love|mathematician|nonlinear timeline"/>
    <s v="http://www.imdb.com/title/tt0315733/?ref_=fn_tt_tt_1"/>
    <n v="559"/>
    <x v="0"/>
    <s v="USA"/>
    <s v="R"/>
    <n v="20000000"/>
    <n v="2003"/>
    <n v="979"/>
    <n v="7.7"/>
    <n v="1.85"/>
    <n v="0"/>
  </r>
  <r>
    <s v="Color"/>
    <x v="1159"/>
    <n v="198"/>
    <n v="124"/>
    <n v="845"/>
    <n v="295"/>
    <s v="Ned Beatty"/>
    <n v="650"/>
    <n v="46975183"/>
    <s v="Action|Crime|Drama|Mystery|Thriller"/>
    <s v="Tate Donovan"/>
    <s v="Shooter "/>
    <n v="256213"/>
    <n v="1640"/>
    <s v="Louis Ferreira"/>
    <n v="0"/>
    <s v="colonel|ethiopia|marksman|on the run|rangefinder"/>
    <s v="http://www.imdb.com/title/tt0822854/?ref_=fn_tt_tt_1"/>
    <n v="338"/>
    <x v="0"/>
    <s v="USA"/>
    <s v="R"/>
    <n v="61000000"/>
    <n v="2007"/>
    <n v="467"/>
    <n v="7.2"/>
    <n v="2.35"/>
    <n v="0"/>
  </r>
  <r>
    <s v="Color"/>
    <x v="707"/>
    <n v="210"/>
    <n v="124"/>
    <n v="420"/>
    <n v="876"/>
    <s v="Anthony Hopkins"/>
    <n v="22000"/>
    <n v="92930005"/>
    <s v="Crime|Drama|Thriller"/>
    <s v="Philip Seymour Hoffman"/>
    <s v="Red Dragon "/>
    <n v="204063"/>
    <n v="35867"/>
    <s v="Emily Watson"/>
    <n v="0"/>
    <s v="criminal profile|fbi agent|madman|tabloid reporter|tragic villain"/>
    <s v="http://www.imdb.com/title/tt0289765/?ref_=fn_tt_tt_1"/>
    <n v="764"/>
    <x v="0"/>
    <s v="Germany"/>
    <s v="R"/>
    <n v="78000000"/>
    <n v="2002"/>
    <n v="12000"/>
    <n v="7.2"/>
    <n v="2.35"/>
    <n v="0"/>
  </r>
  <r>
    <s v="Color"/>
    <x v="1007"/>
    <n v="231"/>
    <n v="124"/>
    <n v="98"/>
    <n v="592"/>
    <s v="Zoey Deutch"/>
    <n v="1000"/>
    <n v="19445217"/>
    <s v="Drama|Fantasy|Romance"/>
    <s v="Alden Ehrenreich"/>
    <s v="Beautiful Creatures "/>
    <n v="67796"/>
    <n v="3580"/>
    <s v="Pruitt Taylor Vince"/>
    <n v="7"/>
    <s v="dream|escape|magic|magic spell|small town"/>
    <s v="http://www.imdb.com/title/tt1559547/?ref_=fn_tt_tt_1"/>
    <n v="258"/>
    <x v="0"/>
    <s v="USA"/>
    <s v="PG-13"/>
    <n v="60000000"/>
    <n v="2013"/>
    <n v="852"/>
    <n v="6.2"/>
    <n v="2.35"/>
    <n v="14000"/>
  </r>
  <r>
    <s v="Color"/>
    <x v="2220"/>
    <n v="239"/>
    <n v="124"/>
    <n v="776"/>
    <n v="812"/>
    <s v="Dennis Quaid"/>
    <n v="15000"/>
    <n v="186739919"/>
    <s v="Action|Adventure|Sci-Fi|Thriller"/>
    <s v="Jake Gyllenhaal"/>
    <s v="The Day After Tomorrow "/>
    <n v="333248"/>
    <n v="20553"/>
    <s v="Sela Ward"/>
    <n v="0"/>
    <s v="climate|end of the world|global warming|natural disaster|weather"/>
    <s v="http://www.imdb.com/title/tt0319262/?ref_=fn_tt_tt_1"/>
    <n v="1159"/>
    <x v="0"/>
    <s v="USA"/>
    <s v="PG-13"/>
    <n v="125000000"/>
    <n v="2004"/>
    <n v="2000"/>
    <n v="6.4"/>
    <n v="2.35"/>
    <n v="19000"/>
  </r>
  <r>
    <s v="Color"/>
    <x v="2264"/>
    <n v="245"/>
    <n v="124"/>
    <n v="0"/>
    <n v="631"/>
    <s v="Jennifer Jason Leigh"/>
    <n v="22000"/>
    <n v="3081925"/>
    <s v="Comedy|Drama|Romance"/>
    <s v="Philip Seymour Hoffman"/>
    <s v="Synecdoche, New York "/>
    <n v="55842"/>
    <n v="24732"/>
    <s v="Samantha Morton"/>
    <n v="0"/>
    <s v="actress|director|play|theatre director|warehouse"/>
    <s v="http://www.imdb.com/title/tt0383028/?ref_=fn_tt_tt_1"/>
    <n v="274"/>
    <x v="0"/>
    <s v="USA"/>
    <s v="R"/>
    <n v="21000000"/>
    <n v="2008"/>
    <n v="1000"/>
    <n v="7.5"/>
    <n v="2.35"/>
    <n v="13000"/>
  </r>
  <r>
    <s v="Color"/>
    <x v="1777"/>
    <n v="257"/>
    <n v="124"/>
    <n v="488"/>
    <n v="1000"/>
    <s v="Matt Damon"/>
    <n v="19000"/>
    <n v="75621915"/>
    <s v="Comedy|Drama|Family"/>
    <s v="Scarlett Johansson"/>
    <s v="We Bought a Zoo "/>
    <n v="111003"/>
    <n v="36873"/>
    <s v="Stephanie Szostak"/>
    <n v="3"/>
    <s v="blocked road|father son relationship|love at first sight|teenage boy|zookeeper"/>
    <s v="http://www.imdb.com/title/tt1389137/?ref_=fn_tt_tt_1"/>
    <n v="199"/>
    <x v="0"/>
    <s v="USA"/>
    <s v="PG"/>
    <m/>
    <n v="2011"/>
    <n v="13000"/>
    <n v="7.1"/>
    <n v="1.85"/>
    <n v="22000"/>
  </r>
  <r>
    <s v="Color"/>
    <x v="2075"/>
    <n v="264"/>
    <n v="124"/>
    <n v="108"/>
    <n v="186"/>
    <s v="Penelope Wilton"/>
    <n v="1000"/>
    <n v="46377022"/>
    <s v="Comedy|Drama"/>
    <s v="Tom Wilkinson"/>
    <s v="The Best Exotic Marigold Hotel "/>
    <n v="75306"/>
    <n v="1898"/>
    <s v="Celia Imrie"/>
    <n v="3"/>
    <s v="hotel|india|marigold|retiree|retirement"/>
    <s v="http://www.imdb.com/title/tt1412386/?ref_=fn_tt_tt_1"/>
    <n v="266"/>
    <x v="0"/>
    <s v="UK"/>
    <s v="PG-13"/>
    <n v="10000000"/>
    <n v="2011"/>
    <n v="400"/>
    <n v="7.3"/>
    <n v="2.35"/>
    <n v="48000"/>
  </r>
  <r>
    <s v="Color"/>
    <x v="1729"/>
    <n v="293"/>
    <n v="124"/>
    <n v="171"/>
    <n v="10000"/>
    <s v="Kristen Stewart"/>
    <n v="21000"/>
    <n v="300523113"/>
    <s v="Adventure|Drama|Fantasy|Romance"/>
    <s v="Robert Pattinson"/>
    <s v="The Twilight Saga: Eclipse "/>
    <n v="184637"/>
    <n v="52547"/>
    <s v="Anna Kendrick"/>
    <n v="3"/>
    <s v="friendship|graduation|revenge|vampire|werewolf"/>
    <s v="http://www.imdb.com/title/tt1325004/?ref_=fn_tt_tt_1"/>
    <n v="498"/>
    <x v="0"/>
    <s v="USA"/>
    <s v="PG-13"/>
    <n v="68000000"/>
    <n v="2010"/>
    <n v="17000"/>
    <n v="4.9000000000000004"/>
    <n v="2.35"/>
    <n v="29000"/>
  </r>
  <r>
    <s v="Color"/>
    <x v="1976"/>
    <n v="299"/>
    <n v="124"/>
    <n v="335"/>
    <n v="50"/>
    <s v="David Kross"/>
    <n v="14000"/>
    <n v="34180954"/>
    <s v="Drama|Romance"/>
    <s v="Kate Winslet"/>
    <s v="The Reader "/>
    <n v="189812"/>
    <n v="14504"/>
    <s v="Susanne Lothar"/>
    <n v="0"/>
    <s v="love|reading|teaching oneself to read|trial|war crime"/>
    <s v="http://www.imdb.com/title/tt0976051/?ref_=fn_tt_tt_1"/>
    <n v="370"/>
    <x v="0"/>
    <s v="USA"/>
    <s v="R"/>
    <n v="32000000"/>
    <n v="2008"/>
    <n v="388"/>
    <n v="7.6"/>
    <n v="1.85"/>
    <n v="15000"/>
  </r>
  <r>
    <s v="Color"/>
    <x v="1159"/>
    <n v="305"/>
    <n v="124"/>
    <n v="845"/>
    <n v="424"/>
    <s v="50 Cent"/>
    <n v="15000"/>
    <n v="52418902"/>
    <s v="Drama|Sport"/>
    <s v="Jake Gyllenhaal"/>
    <s v="Southpaw "/>
    <n v="147128"/>
    <n v="16881"/>
    <s v="Oona Laurence"/>
    <n v="0"/>
    <s v="boxer|boxing training|death of wife|male in shower|rage"/>
    <s v="http://www.imdb.com/title/tt1798684/?ref_=fn_tt_tt_1"/>
    <n v="277"/>
    <x v="0"/>
    <s v="USA"/>
    <s v="R"/>
    <n v="30000000"/>
    <n v="2015"/>
    <n v="1000"/>
    <n v="7.5"/>
    <n v="2.35"/>
    <n v="44000"/>
  </r>
  <r>
    <s v="Color"/>
    <x v="2052"/>
    <n v="310"/>
    <n v="124"/>
    <n v="14000"/>
    <n v="979"/>
    <s v="Tom Cruise"/>
    <n v="22000"/>
    <n v="133382309"/>
    <s v="Action|Adventure|Thriller"/>
    <s v="Philip Seymour Hoffman"/>
    <s v="Mission: Impossible III "/>
    <n v="256695"/>
    <n v="34817"/>
    <s v="Eddie Marsan"/>
    <n v="0"/>
    <s v="arms dealer|fictional government agency|mission|rescue|vatican"/>
    <s v="http://www.imdb.com/title/tt0317919/?ref_=fn_tt_tt_1"/>
    <n v="871"/>
    <x v="0"/>
    <s v="USA"/>
    <s v="PG-13"/>
    <n v="150000000"/>
    <n v="2006"/>
    <n v="10000"/>
    <n v="6.9"/>
    <n v="2.35"/>
    <n v="0"/>
  </r>
  <r>
    <s v="Color"/>
    <x v="834"/>
    <n v="315"/>
    <n v="124"/>
    <n v="737"/>
    <n v="14000"/>
    <s v="Robert De Niro"/>
    <n v="34000"/>
    <n v="56443482"/>
    <s v="Biography|Comedy|Drama"/>
    <s v="Jennifer Lawrence"/>
    <s v="Joy "/>
    <n v="75329"/>
    <n v="75793"/>
    <s v="Bradley Cooper"/>
    <n v="3"/>
    <s v="based on real person|female inventor|mop|sales pitch|woman holding a shotgun"/>
    <s v="http://www.imdb.com/title/tt2446980/?ref_=fn_tt_tt_1"/>
    <n v="256"/>
    <x v="0"/>
    <s v="USA"/>
    <s v="PG-13"/>
    <n v="60000000"/>
    <n v="2015"/>
    <n v="22000"/>
    <n v="6.6"/>
    <n v="1.85"/>
    <n v="24000"/>
  </r>
  <r>
    <s v="Color"/>
    <x v="1086"/>
    <n v="453"/>
    <n v="124"/>
    <n v="4000"/>
    <n v="4000"/>
    <s v="Scarlett Johansson"/>
    <n v="21000"/>
    <n v="312057433"/>
    <s v="Action|Adventure|Sci-Fi"/>
    <s v="Robert Downey Jr."/>
    <s v="Iron Man 2 "/>
    <n v="522371"/>
    <n v="48638"/>
    <s v="Jon Favreau"/>
    <n v="4"/>
    <s v="hammer|military|monaco|revenge|tony stark"/>
    <s v="http://www.imdb.com/title/tt1228705/?ref_=fn_tt_tt_1"/>
    <n v="723"/>
    <x v="0"/>
    <s v="USA"/>
    <s v="PG-13"/>
    <n v="200000000"/>
    <n v="2010"/>
    <n v="19000"/>
    <n v="7"/>
    <n v="2.35"/>
    <n v="18000"/>
  </r>
  <r>
    <s v="Color"/>
    <x v="869"/>
    <n v="510"/>
    <n v="124"/>
    <n v="394"/>
    <n v="2000"/>
    <s v="Dominic Cooper"/>
    <n v="11000"/>
    <n v="176636816"/>
    <s v="Action|Adventure|Sci-Fi"/>
    <s v="Chris Evans"/>
    <s v="Captain America: The First Avenger "/>
    <n v="508818"/>
    <n v="19761"/>
    <s v="Hayley Atwell"/>
    <n v="0"/>
    <s v="arctic|captain america|scientist|tesseract|war bond"/>
    <s v="http://www.imdb.com/title/tt0458339/?ref_=fn_tt_tt_1"/>
    <n v="679"/>
    <x v="0"/>
    <s v="USA"/>
    <s v="PG-13"/>
    <n v="140000000"/>
    <n v="2011"/>
    <n v="3000"/>
    <n v="6.9"/>
    <n v="2.35"/>
    <n v="46000"/>
  </r>
  <r>
    <s v="Color"/>
    <x v="1634"/>
    <n v="539"/>
    <n v="124"/>
    <n v="364"/>
    <n v="1000"/>
    <s v="Tom Cruise"/>
    <n v="11000"/>
    <n v="89021735"/>
    <s v="Action|Adventure|Mystery|Sci-Fi"/>
    <s v="Morgan Freeman"/>
    <s v="Oblivion "/>
    <n v="387436"/>
    <n v="22004"/>
    <s v="Zoë Bell"/>
    <n v="0"/>
    <s v="cabin in the woods|drone|flying through a thunderstorm|post apocalypse|sex in a pool"/>
    <s v="http://www.imdb.com/title/tt1483013/?ref_=fn_tt_tt_1"/>
    <n v="892"/>
    <x v="0"/>
    <s v="USA"/>
    <s v="PG-13"/>
    <n v="120000000"/>
    <n v="2013"/>
    <n v="10000"/>
    <n v="7"/>
    <n v="2.35"/>
    <n v="71000"/>
  </r>
  <r>
    <s v="Color"/>
    <x v="385"/>
    <n v="644"/>
    <n v="124"/>
    <n v="365"/>
    <n v="1000"/>
    <s v="Judy Greer"/>
    <n v="3000"/>
    <n v="652177271"/>
    <s v="Action|Adventure|Sci-Fi|Thriller"/>
    <s v="Bryce Dallas Howard"/>
    <s v="Jurassic World "/>
    <n v="418214"/>
    <n v="8458"/>
    <s v="Omar Sy"/>
    <n v="0"/>
    <s v="dinosaur|disaster film|experiment gone wrong|jurassic park|velociraptor"/>
    <s v="http://www.imdb.com/title/tt0369610/?ref_=fn_tt_tt_1"/>
    <n v="1290"/>
    <x v="0"/>
    <s v="USA"/>
    <s v="PG-13"/>
    <n v="150000000"/>
    <n v="2015"/>
    <n v="2000"/>
    <n v="7"/>
    <n v="2"/>
    <n v="150000"/>
  </r>
  <r>
    <s v="Color"/>
    <x v="2141"/>
    <n v="775"/>
    <n v="124"/>
    <n v="0"/>
    <n v="641"/>
    <s v="Charlize Theron"/>
    <n v="13000"/>
    <n v="126464904"/>
    <s v="Adventure|Mystery|Sci-Fi"/>
    <s v="Michael Fassbender"/>
    <s v="Prometheus "/>
    <n v="456260"/>
    <n v="24098"/>
    <s v="Sean Harris"/>
    <n v="0"/>
    <s v="cave painting|medical scanner|planet|pregnant with an alien fetus|suspended animation"/>
    <s v="http://www.imdb.com/title/tt1446714/?ref_=fn_tt_tt_1"/>
    <n v="2326"/>
    <x v="0"/>
    <s v="USA"/>
    <s v="R"/>
    <n v="130000000"/>
    <n v="2012"/>
    <n v="9000"/>
    <n v="7"/>
    <n v="2.35"/>
    <n v="97000"/>
  </r>
  <r>
    <s v="Color"/>
    <x v="2265"/>
    <n v="4"/>
    <n v="125"/>
    <n v="7"/>
    <n v="17"/>
    <s v="Arturo Castro"/>
    <n v="128"/>
    <n v="3330"/>
    <s v="Crime|Drama"/>
    <s v="Michael Derek"/>
    <s v="Mi America "/>
    <n v="22"/>
    <n v="214"/>
    <s v="Brad Lee Wind"/>
    <n v="0"/>
    <s v=""/>
    <s v="http://www.imdb.com/title/tt2460506/?ref_=fn_tt_tt_1"/>
    <n v="1"/>
    <x v="0"/>
    <s v="USA"/>
    <s v="R"/>
    <n v="2100000"/>
    <n v="2015"/>
    <n v="22"/>
    <n v="7.2"/>
    <n v="2.35"/>
    <n v="305"/>
  </r>
  <r>
    <s v="Color"/>
    <x v="2266"/>
    <n v="12"/>
    <n v="125"/>
    <n v="21"/>
    <n v="36"/>
    <s v="Andrés Montiel"/>
    <n v="78"/>
    <n v="169379"/>
    <s v="Drama|History|War"/>
    <s v="Jorge Luis Moreno"/>
    <s v="Cinco de Mayo, La Batalla "/>
    <n v="683"/>
    <n v="221"/>
    <s v="William Miller"/>
    <n v="1"/>
    <s v=""/>
    <s v="http://www.imdb.com/title/tt2553908/?ref_=fn_tt_tt_1"/>
    <n v="3"/>
    <x v="9"/>
    <s v="Mexico"/>
    <s v="R"/>
    <n v="10000000"/>
    <n v="2013"/>
    <n v="61"/>
    <n v="6.2"/>
    <m/>
    <n v="874"/>
  </r>
  <r>
    <s v="Color"/>
    <x v="2267"/>
    <n v="25"/>
    <n v="125"/>
    <n v="10"/>
    <n v="109"/>
    <s v="Alan Van Sprang"/>
    <n v="866"/>
    <n v="4068087"/>
    <s v="Biography|Drama|History"/>
    <s v="Henry Ian Cusick"/>
    <s v="The Visual Bible: The Gospel of John "/>
    <n v="2164"/>
    <n v="1281"/>
    <s v="Scott Handy"/>
    <n v="1"/>
    <s v="1st century|based on the bible|miracle|religion|resurrection"/>
    <s v="http://www.imdb.com/title/tt0377992/?ref_=fn_tt_tt_1"/>
    <n v="74"/>
    <x v="0"/>
    <s v="Canada"/>
    <s v="PG-13"/>
    <n v="17000000"/>
    <n v="2003"/>
    <n v="147"/>
    <n v="7.7"/>
    <n v="1.85"/>
    <n v="0"/>
  </r>
  <r>
    <s v="Color"/>
    <x v="2268"/>
    <n v="32"/>
    <n v="125"/>
    <n v="43"/>
    <n v="122"/>
    <s v="Frederic Forrest"/>
    <n v="563"/>
    <n v="29200000"/>
    <s v="Drama|Music|Romance"/>
    <s v="David Keith"/>
    <s v="The Rose "/>
    <n v="6142"/>
    <n v="1097"/>
    <s v="Alan Bates"/>
    <n v="0"/>
    <s v="awol|demand|driver|drugs|roses"/>
    <s v="http://www.imdb.com/title/tt0079826/?ref_=fn_tt_tt_1"/>
    <n v="52"/>
    <x v="0"/>
    <s v="USA"/>
    <s v="R"/>
    <n v="8500000"/>
    <n v="1979"/>
    <n v="236"/>
    <n v="6.9"/>
    <n v="1.85"/>
    <n v="1000"/>
  </r>
  <r>
    <s v="Color"/>
    <x v="1776"/>
    <n v="36"/>
    <n v="125"/>
    <n v="125"/>
    <n v="11"/>
    <s v="Silvio Muccino"/>
    <n v="60"/>
    <n v="223878"/>
    <s v="Comedy|Drama|Romance"/>
    <s v="Laura Morante"/>
    <s v="Remember Me, My Love "/>
    <n v="3548"/>
    <n v="132"/>
    <s v="Giulia Michelini"/>
    <n v="1"/>
    <s v="box office hit|dancer|sex scene|television|underage sex"/>
    <s v="http://www.imdb.com/title/tt0323807/?ref_=fn_tt_tt_1"/>
    <n v="21"/>
    <x v="6"/>
    <s v="Italy"/>
    <s v="R"/>
    <n v="5000000"/>
    <n v="2003"/>
    <n v="29"/>
    <n v="6.5"/>
    <n v="2.35"/>
    <n v="282"/>
  </r>
  <r>
    <s v="Color"/>
    <x v="2157"/>
    <n v="55"/>
    <n v="125"/>
    <n v="76"/>
    <n v="801"/>
    <s v="Anne Meara"/>
    <n v="1000"/>
    <m/>
    <s v="Drama|Thriller"/>
    <s v="Laurence Olivier"/>
    <s v="The Boys from Brazil "/>
    <n v="20660"/>
    <n v="4659"/>
    <s v="Steve Guttenberg"/>
    <n v="3"/>
    <s v="1970s|jew|nazi|nazi hunter|paraguay"/>
    <s v="http://www.imdb.com/title/tt0077269/?ref_=fn_tt_tt_1"/>
    <n v="123"/>
    <x v="0"/>
    <s v="UK"/>
    <s v="R"/>
    <n v="12000000"/>
    <n v="1978"/>
    <n v="837"/>
    <n v="7"/>
    <n v="1.85"/>
    <n v="0"/>
  </r>
  <r>
    <s v="Color"/>
    <x v="1604"/>
    <n v="57"/>
    <n v="125"/>
    <n v="0"/>
    <n v="711"/>
    <s v="Mara Wilson"/>
    <n v="49000"/>
    <n v="219200000"/>
    <s v="Comedy|Drama|Family|Romance"/>
    <s v="Robin Williams"/>
    <s v="Mrs. Doubtfire "/>
    <n v="181380"/>
    <n v="52201"/>
    <s v="Matthew Lawrence"/>
    <n v="5"/>
    <s v="actor|based on novel|fancy restaurant|male actor playing a female character|party"/>
    <s v="http://www.imdb.com/title/tt0107614/?ref_=fn_tt_tt_1"/>
    <n v="223"/>
    <x v="0"/>
    <s v="USA"/>
    <s v="PG-13"/>
    <n v="25000000"/>
    <n v="1993"/>
    <n v="1000"/>
    <n v="6.9"/>
    <n v="2.35"/>
    <n v="0"/>
  </r>
  <r>
    <s v="Color"/>
    <x v="419"/>
    <n v="59"/>
    <n v="125"/>
    <n v="0"/>
    <n v="184"/>
    <s v="Peter Gerety"/>
    <n v="443"/>
    <n v="65012000"/>
    <s v="Drama|Horror|Romance|Thriller"/>
    <s v="David Hyde Pierce"/>
    <s v="Wolf "/>
    <n v="43559"/>
    <n v="1439"/>
    <s v="Ron Rifkin"/>
    <n v="1"/>
    <s v="blood|publisher|publishing house|werewolf|wolf"/>
    <s v="http://www.imdb.com/title/tt0111742/?ref_=fn_tt_tt_1"/>
    <n v="137"/>
    <x v="0"/>
    <s v="USA"/>
    <s v="R"/>
    <n v="70000000"/>
    <n v="1994"/>
    <n v="277"/>
    <n v="6.2"/>
    <n v="1.85"/>
    <n v="0"/>
  </r>
  <r>
    <s v="Color"/>
    <x v="2269"/>
    <n v="63"/>
    <n v="125"/>
    <n v="4"/>
    <n v="36"/>
    <s v="Johanna Wokalek"/>
    <n v="177"/>
    <n v="927107"/>
    <s v="Biography|Drama|Romance|War"/>
    <s v="Heike Makatsch"/>
    <s v="Aimee &amp; Jaguar "/>
    <n v="5153"/>
    <n v="333"/>
    <s v="Maria Schrader"/>
    <n v="1"/>
    <s v="lesbian mother|lesbian parent|lesbian relationship|lesbian romance|lesbianism"/>
    <s v="http://www.imdb.com/title/tt0130444/?ref_=fn_tt_tt_1"/>
    <n v="51"/>
    <x v="12"/>
    <s v="Germany"/>
    <s v="Unrated"/>
    <n v="15000000"/>
    <n v="1999"/>
    <n v="66"/>
    <n v="7.3"/>
    <n v="1.85"/>
    <n v="687"/>
  </r>
  <r>
    <s v="Color"/>
    <x v="2141"/>
    <n v="63"/>
    <n v="125"/>
    <n v="0"/>
    <n v="237"/>
    <s v="Ken Takakura"/>
    <n v="939"/>
    <n v="45645204"/>
    <s v="Action|Crime|Thriller"/>
    <s v="Stephen Root"/>
    <s v="Black Rain "/>
    <n v="39306"/>
    <n v="1748"/>
    <s v="Kate Capshaw"/>
    <n v="2"/>
    <s v="counterfeit|detective|japan|police chase|yakuza"/>
    <s v="http://www.imdb.com/title/tt0096933/?ref_=fn_tt_tt_1"/>
    <n v="119"/>
    <x v="0"/>
    <s v="USA"/>
    <s v="R"/>
    <n v="30000000"/>
    <n v="1989"/>
    <n v="255"/>
    <n v="6.6"/>
    <n v="2.35"/>
    <n v="0"/>
  </r>
  <r>
    <s v="Color"/>
    <x v="1433"/>
    <n v="67"/>
    <n v="125"/>
    <n v="55"/>
    <n v="2"/>
    <s v="Guang Li"/>
    <n v="991"/>
    <n v="1027749"/>
    <s v="Drama|War"/>
    <s v="Radha Mitchell"/>
    <s v="The Children of Huang Shi "/>
    <n v="8087"/>
    <n v="1003"/>
    <s v="Matthew Walker"/>
    <n v="4"/>
    <s v="british|communist|journalist|nurse|orphan"/>
    <s v="http://www.imdb.com/title/tt0889588/?ref_=fn_tt_tt_1"/>
    <n v="33"/>
    <x v="0"/>
    <s v="Australia"/>
    <s v="R"/>
    <n v="40000000"/>
    <n v="2008"/>
    <n v="10"/>
    <n v="7.1"/>
    <n v="2.35"/>
    <n v="1000"/>
  </r>
  <r>
    <s v="Color"/>
    <x v="2073"/>
    <n v="68"/>
    <n v="125"/>
    <n v="438"/>
    <n v="372"/>
    <s v="Tom Hanks"/>
    <n v="18000"/>
    <n v="77324422"/>
    <s v="Drama"/>
    <s v="Denzel Washington"/>
    <s v="Philadelphia "/>
    <n v="178731"/>
    <n v="33865"/>
    <s v="Jason Robards"/>
    <n v="2"/>
    <s v="aids|city name in title|gay|homophobia|lawyer"/>
    <s v="http://www.imdb.com/title/tt0107818/?ref_=fn_tt_tt_1"/>
    <n v="261"/>
    <x v="0"/>
    <s v="USA"/>
    <s v="PG-13"/>
    <n v="26000000"/>
    <n v="1993"/>
    <n v="15000"/>
    <n v="7.7"/>
    <n v="1.85"/>
    <n v="0"/>
  </r>
  <r>
    <s v="Color"/>
    <x v="2007"/>
    <n v="82"/>
    <n v="125"/>
    <n v="0"/>
    <n v="700"/>
    <s v="Hector Elizondo"/>
    <n v="8000"/>
    <n v="178406268"/>
    <s v="Comedy|Romance"/>
    <s v="Julia Roberts"/>
    <s v="Pretty Woman "/>
    <n v="213476"/>
    <n v="11135"/>
    <s v="Jason Alexander"/>
    <n v="2"/>
    <s v="businessman|falling in love with a prostitute|hotel|prostitute|rich man poor woman"/>
    <s v="http://www.imdb.com/title/tt0100405/?ref_=fn_tt_tt_1"/>
    <n v="271"/>
    <x v="0"/>
    <s v="USA"/>
    <s v="R"/>
    <n v="14000000"/>
    <n v="1990"/>
    <n v="995"/>
    <n v="6.9"/>
    <n v="1.85"/>
    <n v="11000"/>
  </r>
  <r>
    <s v="Color"/>
    <x v="909"/>
    <n v="85"/>
    <n v="125"/>
    <n v="21"/>
    <n v="581"/>
    <s v="Jurnee Smollett-Bell"/>
    <n v="12000"/>
    <n v="38432823"/>
    <s v="Crime|Drama|Sport"/>
    <s v="Dwayne Johnson"/>
    <s v="Gridiron Gang "/>
    <n v="33067"/>
    <n v="15811"/>
    <s v="Kevin Dunn"/>
    <n v="1"/>
    <s v="alliterative title|football|football coach|football practice|football team"/>
    <s v="http://www.imdb.com/title/tt0421206/?ref_=fn_tt_tt_1"/>
    <n v="134"/>
    <x v="0"/>
    <s v="USA"/>
    <s v="PG-13"/>
    <n v="30000000"/>
    <n v="2006"/>
    <n v="2000"/>
    <n v="6.9"/>
    <n v="2.35"/>
    <n v="0"/>
  </r>
  <r>
    <s v="Color"/>
    <x v="2082"/>
    <n v="90"/>
    <n v="125"/>
    <n v="46"/>
    <n v="249"/>
    <s v="Ben Cross"/>
    <n v="368"/>
    <n v="58800000"/>
    <s v="Biography|Drama|Sport"/>
    <s v="Alice Krige"/>
    <s v="Chariots of Fire "/>
    <n v="40511"/>
    <n v="1651"/>
    <s v="John Gielgud"/>
    <n v="0"/>
    <s v="athlete|jew|missionary|olympic games|race"/>
    <s v="http://www.imdb.com/title/tt0082158/?ref_=fn_tt_tt_1"/>
    <n v="213"/>
    <x v="0"/>
    <s v="UK"/>
    <s v="PG"/>
    <n v="5500000"/>
    <n v="1981"/>
    <n v="303"/>
    <n v="7.2"/>
    <n v="1.85"/>
    <n v="0"/>
  </r>
  <r>
    <s v=" Black and White"/>
    <x v="1899"/>
    <n v="94"/>
    <n v="125"/>
    <n v="603"/>
    <n v="114"/>
    <s v="Karl Malden"/>
    <n v="10000"/>
    <m/>
    <s v="Drama"/>
    <s v="Marlon Brando"/>
    <s v="A Streetcar Named Desire "/>
    <n v="78454"/>
    <n v="10570"/>
    <s v="Kim Hunter"/>
    <n v="0"/>
    <s v="brother in law sister in law relationship|expectant father|histrionic personality disorder|middle aged woman|off screen rape"/>
    <s v="http://www.imdb.com/title/tt0044081/?ref_=fn_tt_tt_1"/>
    <n v="233"/>
    <x v="0"/>
    <s v="USA"/>
    <s v="PG"/>
    <n v="1800000"/>
    <n v="1951"/>
    <n v="416"/>
    <n v="8"/>
    <n v="1.37"/>
    <n v="5000"/>
  </r>
  <r>
    <s v="Color"/>
    <x v="1172"/>
    <n v="94"/>
    <n v="125"/>
    <n v="0"/>
    <n v="968"/>
    <s v="Vin Diesel"/>
    <n v="22000"/>
    <n v="1172769"/>
    <s v="Biography|Comedy|Crime|Drama"/>
    <s v="Peter Dinklage"/>
    <s v="Find Me Guilty "/>
    <n v="28068"/>
    <n v="37606"/>
    <s v="Alex Rocco"/>
    <n v="2"/>
    <s v="court|drugs|judge|mafia|mobster"/>
    <s v="http://www.imdb.com/title/tt0419749/?ref_=fn_tt_tt_1"/>
    <n v="108"/>
    <x v="0"/>
    <s v="Germany"/>
    <s v="R"/>
    <n v="13000000"/>
    <n v="2006"/>
    <n v="14000"/>
    <n v="7.1"/>
    <n v="1.85"/>
    <n v="0"/>
  </r>
  <r>
    <s v="Color"/>
    <x v="429"/>
    <n v="95"/>
    <n v="125"/>
    <n v="44"/>
    <n v="420"/>
    <s v="Robert Vaughn"/>
    <n v="593"/>
    <n v="60000000"/>
    <s v="Action|Comedy|Sci-Fi"/>
    <s v="Margot Kidder"/>
    <s v="Superman III "/>
    <n v="49934"/>
    <n v="2329"/>
    <s v="Jackie Cooper"/>
    <n v="1"/>
    <s v="computer|high school|kryptonite|smallville|villain"/>
    <s v="http://www.imdb.com/title/tt0086393/?ref_=fn_tt_tt_1"/>
    <n v="224"/>
    <x v="0"/>
    <s v="UK"/>
    <s v="PG"/>
    <n v="39000000"/>
    <n v="1983"/>
    <n v="542"/>
    <n v="4.9000000000000004"/>
    <n v="2.35"/>
    <n v="0"/>
  </r>
  <r>
    <s v="Color"/>
    <x v="2141"/>
    <n v="97"/>
    <n v="125"/>
    <n v="0"/>
    <n v="957"/>
    <s v="Demi Moore"/>
    <n v="10000"/>
    <n v="48154732"/>
    <s v="Action|Drama|War"/>
    <s v="Viggo Mortensen"/>
    <s v="G.I. Jane "/>
    <n v="60326"/>
    <n v="15569"/>
    <s v="John Michael Higgins"/>
    <n v="1"/>
    <s v="feminism|hit in the crotch|kicked in the crotch|kicked in the testicles|navy"/>
    <s v="http://www.imdb.com/title/tt0119173/?ref_=fn_tt_tt_1"/>
    <n v="142"/>
    <x v="0"/>
    <s v="USA"/>
    <s v="R"/>
    <n v="50000000"/>
    <n v="1997"/>
    <n v="2000"/>
    <n v="5.8"/>
    <n v="2.35"/>
    <n v="2000"/>
  </r>
  <r>
    <s v="Color"/>
    <x v="2083"/>
    <n v="99"/>
    <n v="125"/>
    <n v="34"/>
    <n v="1000"/>
    <s v="Hayden Christensen"/>
    <n v="16000"/>
    <n v="15561627"/>
    <s v="Drama"/>
    <s v="Ian Somerhalder"/>
    <s v="Life as a House "/>
    <n v="39105"/>
    <n v="21622"/>
    <s v="Kristin Scott Thomas"/>
    <n v="0"/>
    <s v="cancer|construction|house|house construction|neighbor"/>
    <s v="http://www.imdb.com/title/tt0264796/?ref_=fn_tt_tt_1"/>
    <n v="359"/>
    <x v="0"/>
    <s v="USA"/>
    <s v="R"/>
    <n v="18000000"/>
    <n v="2001"/>
    <n v="4000"/>
    <n v="7.5"/>
    <n v="2.35"/>
    <n v="0"/>
  </r>
  <r>
    <s v="Color"/>
    <x v="2099"/>
    <n v="105"/>
    <n v="125"/>
    <n v="159"/>
    <n v="39"/>
    <s v="Lucy Gordon"/>
    <n v="3000"/>
    <n v="18306166"/>
    <s v="Adventure|Drama|Romance|War"/>
    <s v="Djimon Hounsou"/>
    <s v="The Four Feathers "/>
    <n v="28130"/>
    <n v="3142"/>
    <s v="Alex Jennings"/>
    <n v="2"/>
    <s v="male nudity|naked dead man|nudity|sex|whipping"/>
    <s v="http://www.imdb.com/title/tt0240510/?ref_=fn_tt_tt_1"/>
    <n v="215"/>
    <x v="0"/>
    <s v="UK"/>
    <s v="PG-13"/>
    <n v="35000000"/>
    <n v="2002"/>
    <n v="61"/>
    <n v="6.5"/>
    <n v="2.35"/>
    <n v="0"/>
  </r>
  <r>
    <s v="Color"/>
    <x v="1562"/>
    <n v="112"/>
    <n v="125"/>
    <n v="40"/>
    <n v="407"/>
    <s v="Cole Hauser"/>
    <n v="13000"/>
    <n v="19076815"/>
    <s v="Drama|War"/>
    <s v="Bruce Willis"/>
    <s v="Hart's War "/>
    <n v="43651"/>
    <n v="15916"/>
    <s v="Rory Cochrane"/>
    <n v="0"/>
    <s v="colonel|honor|lieutenant|pilot|racism"/>
    <s v="http://www.imdb.com/title/tt0251114/?ref_=fn_tt_tt_1"/>
    <n v="196"/>
    <x v="0"/>
    <s v="USA"/>
    <s v="R"/>
    <n v="60000000"/>
    <n v="2002"/>
    <n v="787"/>
    <n v="6.3"/>
    <n v="2.35"/>
    <n v="997"/>
  </r>
  <r>
    <s v="Color"/>
    <x v="2270"/>
    <n v="113"/>
    <n v="125"/>
    <n v="11"/>
    <n v="867"/>
    <s v="Bokeem Woodbine"/>
    <n v="11000"/>
    <n v="15738632"/>
    <s v="Action|Comedy|Crime|Thriller"/>
    <s v="Jon Lovitz"/>
    <s v="3000 Miles to Graceland "/>
    <n v="38076"/>
    <n v="14536"/>
    <s v="Ice-T"/>
    <n v="2"/>
    <s v="casino|elvis impersonator|gun|heist|rascal"/>
    <s v="http://www.imdb.com/title/tt0233142/?ref_=fn_tt_tt_1"/>
    <n v="399"/>
    <x v="0"/>
    <s v="USA"/>
    <s v="R"/>
    <n v="42000000"/>
    <n v="2001"/>
    <n v="904"/>
    <n v="5.9"/>
    <n v="2.35"/>
    <n v="0"/>
  </r>
  <r>
    <s v="Color"/>
    <x v="978"/>
    <n v="118"/>
    <n v="125"/>
    <n v="82"/>
    <n v="244"/>
    <s v="Hervé Villechaize"/>
    <n v="16000"/>
    <n v="21000000"/>
    <s v="Action|Adventure|Thriller"/>
    <s v="Christopher Lee"/>
    <s v="The Man with the Golden Gun "/>
    <n v="73950"/>
    <n v="17611"/>
    <s v="Desmond Llewelyn"/>
    <n v="3"/>
    <s v="assassin|bikini|girl in a bikini|mission|secret agent"/>
    <s v="http://www.imdb.com/title/tt0071807/?ref_=fn_tt_tt_1"/>
    <n v="258"/>
    <x v="0"/>
    <s v="UK"/>
    <s v="PG"/>
    <n v="13000000"/>
    <n v="1974"/>
    <n v="387"/>
    <n v="6.8"/>
    <n v="1.66"/>
    <n v="2000"/>
  </r>
  <r>
    <s v=" Black and White"/>
    <x v="2083"/>
    <n v="119"/>
    <n v="125"/>
    <n v="34"/>
    <n v="65"/>
    <s v="Keith Allen"/>
    <n v="427"/>
    <n v="13337299"/>
    <s v="Biography|Drama|Music|Musical"/>
    <s v="Kevin McNally"/>
    <s v="De-Lovely "/>
    <n v="9649"/>
    <n v="729"/>
    <s v="Sandra Nelson"/>
    <n v="7"/>
    <s v="cole porter|composer|love|party|tears"/>
    <s v="http://www.imdb.com/title/tt0352277/?ref_=fn_tt_tt_1"/>
    <n v="226"/>
    <x v="0"/>
    <s v="USA"/>
    <s v="PG-13"/>
    <n v="20000000"/>
    <n v="2004"/>
    <n v="66"/>
    <n v="6.6"/>
    <n v="2.35"/>
    <n v="1000"/>
  </r>
  <r>
    <s v="Color"/>
    <x v="707"/>
    <n v="121"/>
    <n v="125"/>
    <n v="420"/>
    <n v="627"/>
    <s v="Don Cheadle"/>
    <n v="12000"/>
    <n v="75764085"/>
    <s v="Comedy|Drama|Fantasy|Romance"/>
    <s v="Nicolas Cage"/>
    <s v="The Family Man "/>
    <n v="85844"/>
    <n v="16646"/>
    <s v="Amber Valletta"/>
    <n v="1"/>
    <s v="bowling|christmas|parallel universe|salesman|unfaithfulness"/>
    <s v="http://www.imdb.com/title/tt0218967/?ref_=fn_tt_tt_1"/>
    <n v="322"/>
    <x v="0"/>
    <s v="USA"/>
    <s v="PG-13"/>
    <n v="60000000"/>
    <n v="2000"/>
    <n v="3000"/>
    <n v="6.7"/>
    <n v="2.35"/>
    <n v="0"/>
  </r>
  <r>
    <s v="Color"/>
    <x v="1778"/>
    <n v="143"/>
    <n v="125"/>
    <n v="43"/>
    <n v="7"/>
    <s v="Sally Hawkins"/>
    <n v="2000"/>
    <n v="8047690"/>
    <s v="Drama|Romance"/>
    <s v="Toby Jones"/>
    <s v="The Painted Veil "/>
    <n v="77656"/>
    <n v="2608"/>
    <s v="Alan David"/>
    <n v="0"/>
    <s v="china|cholera|epidemic|love|marriage"/>
    <s v="http://www.imdb.com/title/tt0446755/?ref_=fn_tt_tt_1"/>
    <n v="220"/>
    <x v="13"/>
    <s v="China"/>
    <s v="PG-13"/>
    <n v="19400000"/>
    <n v="2006"/>
    <n v="594"/>
    <n v="7.5"/>
    <n v="2.35"/>
    <n v="0"/>
  </r>
  <r>
    <s v="Color"/>
    <x v="2271"/>
    <n v="144"/>
    <n v="125"/>
    <n v="143"/>
    <n v="519"/>
    <s v="Nate Parker"/>
    <n v="1000"/>
    <n v="49875589"/>
    <s v="Action|Adventure|Drama|History|War"/>
    <s v="David Oyelowo"/>
    <s v="Red Tails "/>
    <n v="28807"/>
    <n v="4416"/>
    <s v="Tristan Mack Wilds"/>
    <n v="0"/>
    <s v="african american|battle|italy|tuskegee airmen|world war two"/>
    <s v="http://www.imdb.com/title/tt0485985/?ref_=fn_tt_tt_1"/>
    <n v="273"/>
    <x v="0"/>
    <s v="USA"/>
    <s v="PG-13"/>
    <n v="58000000"/>
    <n v="2012"/>
    <n v="664"/>
    <n v="5.9"/>
    <n v="2.35"/>
    <n v="0"/>
  </r>
  <r>
    <s v="Color"/>
    <x v="1567"/>
    <n v="157"/>
    <n v="125"/>
    <n v="448"/>
    <n v="93"/>
    <s v="Lola Dueñas"/>
    <n v="273"/>
    <n v="2086345"/>
    <s v="Biography|Drama|Romance"/>
    <s v="Belén Rueda"/>
    <s v="The Sea Inside "/>
    <n v="64556"/>
    <n v="529"/>
    <s v="Tamar Novas"/>
    <n v="1"/>
    <s v="dignity|euthanasia|freedom|lawyer|sailor"/>
    <s v="http://www.imdb.com/title/tt0369702/?ref_=fn_tt_tt_1"/>
    <n v="140"/>
    <x v="9"/>
    <s v="Spain"/>
    <s v="PG-13"/>
    <n v="10000000"/>
    <n v="2004"/>
    <n v="114"/>
    <n v="8.1"/>
    <n v="2.35"/>
    <n v="0"/>
  </r>
  <r>
    <s v="Color"/>
    <x v="2070"/>
    <n v="161"/>
    <n v="125"/>
    <n v="127"/>
    <n v="798"/>
    <s v="Jimmy Smits"/>
    <n v="6000"/>
    <n v="1110286"/>
    <s v="Drama|Romance"/>
    <s v="Naomi Watts"/>
    <s v="Mother and Child "/>
    <n v="9727"/>
    <n v="8876"/>
    <s v="Carla Gallo"/>
    <n v="6"/>
    <s v="adoption|baby|girl|lawyer|sex"/>
    <s v="http://www.imdb.com/title/tt1121977/?ref_=fn_tt_tt_1"/>
    <n v="65"/>
    <x v="0"/>
    <s v="USA"/>
    <s v="R"/>
    <n v="4825000"/>
    <n v="2009"/>
    <n v="941"/>
    <n v="7.2"/>
    <n v="2.35"/>
    <n v="0"/>
  </r>
  <r>
    <s v="Color"/>
    <x v="1248"/>
    <n v="167"/>
    <n v="125"/>
    <n v="212"/>
    <n v="394"/>
    <s v="Alan Ford"/>
    <n v="613"/>
    <n v="41814863"/>
    <s v="Horror|Mystery|Thriller"/>
    <s v="James D'Arcy"/>
    <s v="Exorcist: The Beginning "/>
    <n v="28635"/>
    <n v="1970"/>
    <s v="Izabella Scorupco"/>
    <n v="0"/>
    <s v="archeologist|church|excavation|faith|relic"/>
    <s v="http://www.imdb.com/title/tt0204313/?ref_=fn_tt_tt_1"/>
    <n v="308"/>
    <x v="0"/>
    <s v="USA"/>
    <s v="R"/>
    <n v="50000000"/>
    <n v="2004"/>
    <n v="422"/>
    <n v="5.0999999999999996"/>
    <n v="2"/>
    <n v="893"/>
  </r>
  <r>
    <s v="Color"/>
    <x v="2226"/>
    <n v="169"/>
    <n v="125"/>
    <n v="608"/>
    <n v="579"/>
    <s v="Sally Hawkins"/>
    <n v="979"/>
    <n v="3753806"/>
    <s v="Crime|Drama"/>
    <s v="Eddie Marsan"/>
    <s v="Vera Drake "/>
    <n v="20307"/>
    <n v="3133"/>
    <s v="Imelda Staunton"/>
    <n v="1"/>
    <s v="1950s|miscarriage|neighbor|pregnancy|tailor"/>
    <s v="http://www.imdb.com/title/tt0383694/?ref_=fn_tt_tt_1"/>
    <n v="165"/>
    <x v="0"/>
    <s v="UK"/>
    <s v="R"/>
    <n v="11000000"/>
    <n v="2004"/>
    <n v="594"/>
    <n v="7.7"/>
    <n v="1.85"/>
    <n v="0"/>
  </r>
  <r>
    <s v=" Black and White"/>
    <x v="1541"/>
    <n v="183"/>
    <n v="125"/>
    <n v="0"/>
    <n v="180"/>
    <s v="Ray Walston"/>
    <n v="516"/>
    <m/>
    <s v="Comedy|Drama|Romance"/>
    <s v="Fred MacMurray"/>
    <s v="The Apartment "/>
    <n v="109335"/>
    <n v="1328"/>
    <s v="David White"/>
    <n v="2"/>
    <s v="apartment|elevator|elevator girl|love|mistress"/>
    <s v="http://www.imdb.com/title/tt0053604/?ref_=fn_tt_tt_1"/>
    <n v="241"/>
    <x v="0"/>
    <s v="USA"/>
    <s v="Approved"/>
    <n v="3000000"/>
    <n v="1960"/>
    <n v="417"/>
    <n v="8.3000000000000007"/>
    <n v="2.35"/>
    <n v="0"/>
  </r>
  <r>
    <s v="Color"/>
    <x v="169"/>
    <n v="183"/>
    <n v="125"/>
    <n v="541"/>
    <n v="409"/>
    <s v="Vivica A. Fox"/>
    <n v="920"/>
    <n v="107285004"/>
    <s v="Action"/>
    <s v="Michael Gough"/>
    <s v="Batman &amp; Robin "/>
    <n v="189855"/>
    <n v="2699"/>
    <s v="John Glover"/>
    <n v="3"/>
    <s v="butler|critically bashed|cure|freeze|gotham"/>
    <s v="http://www.imdb.com/title/tt0118688/?ref_=fn_tt_tt_1"/>
    <n v="1018"/>
    <x v="0"/>
    <s v="USA"/>
    <s v="PG-13"/>
    <n v="125000000"/>
    <n v="1997"/>
    <n v="890"/>
    <n v="3.7"/>
    <n v="1.85"/>
    <n v="0"/>
  </r>
  <r>
    <s v="Color"/>
    <x v="2007"/>
    <n v="186"/>
    <n v="125"/>
    <n v="0"/>
    <n v="11000"/>
    <s v="Taylor Lautner"/>
    <n v="14000"/>
    <n v="110476776"/>
    <s v="Comedy|Romance"/>
    <s v="Bradley Cooper"/>
    <s v="Valentine's Day "/>
    <n v="95437"/>
    <n v="45696"/>
    <s v="Anne Hathaway"/>
    <n v="12"/>
    <s v="flower|indian restaurant|tv station|valentine|valentine's day"/>
    <s v="http://www.imdb.com/title/tt0817230/?ref_=fn_tt_tt_1"/>
    <n v="211"/>
    <x v="0"/>
    <s v="USA"/>
    <s v="PG-13"/>
    <n v="52000000"/>
    <n v="2010"/>
    <n v="12000"/>
    <n v="5.7"/>
    <n v="1.85"/>
    <n v="9000"/>
  </r>
  <r>
    <s v="Color"/>
    <x v="585"/>
    <n v="198"/>
    <n v="125"/>
    <n v="0"/>
    <n v="350"/>
    <s v="Julia Roberts"/>
    <n v="11000"/>
    <n v="125531634"/>
    <s v="Crime|Thriller"/>
    <s v="Brad Pitt"/>
    <s v="Ocean's Twelve "/>
    <n v="284852"/>
    <n v="19359"/>
    <s v="Mini Anden"/>
    <n v="0"/>
    <s v="father daughter relationship|heist|pretending to be pregnant|sequel|thief"/>
    <s v="http://www.imdb.com/title/tt0349903/?ref_=fn_tt_tt_1"/>
    <n v="627"/>
    <x v="0"/>
    <s v="USA"/>
    <s v="PG-13"/>
    <n v="110000000"/>
    <n v="2004"/>
    <n v="8000"/>
    <n v="6.4"/>
    <n v="2.35"/>
    <n v="0"/>
  </r>
  <r>
    <s v="Color"/>
    <x v="2194"/>
    <n v="211"/>
    <n v="125"/>
    <n v="209"/>
    <n v="896"/>
    <s v="Tom Wilkinson"/>
    <n v="8000"/>
    <n v="40559930"/>
    <s v="Comedy|Crime|Romance|Thriller"/>
    <s v="Julia Roberts"/>
    <s v="Duplicity "/>
    <n v="41727"/>
    <n v="10623"/>
    <s v="Denis O'Hare"/>
    <n v="0"/>
    <s v="ceo|dubai|product|rivalry|spy"/>
    <s v="http://www.imdb.com/title/tt1135487/?ref_=fn_tt_tt_1"/>
    <n v="184"/>
    <x v="0"/>
    <s v="USA"/>
    <s v="PG-13"/>
    <n v="60000000"/>
    <n v="2009"/>
    <n v="1000"/>
    <n v="6.2"/>
    <n v="2.35"/>
    <n v="0"/>
  </r>
  <r>
    <s v="Color"/>
    <x v="1679"/>
    <n v="217"/>
    <n v="125"/>
    <n v="729"/>
    <n v="322"/>
    <s v="June Squibb"/>
    <n v="442"/>
    <n v="65010106"/>
    <s v="Comedy|Drama"/>
    <s v="Hope Davis"/>
    <s v="About Schmidt "/>
    <n v="107557"/>
    <n v="1556"/>
    <s v="Howard Hesseman"/>
    <n v="1"/>
    <s v="highway travel|on the road|retirement|road movie|wedding"/>
    <s v="http://www.imdb.com/title/tt0257360/?ref_=fn_tt_tt_1"/>
    <n v="612"/>
    <x v="0"/>
    <s v="USA"/>
    <s v="R"/>
    <n v="30000000"/>
    <n v="2002"/>
    <n v="344"/>
    <n v="7.2"/>
    <n v="1.85"/>
    <n v="0"/>
  </r>
  <r>
    <s v="Color"/>
    <x v="81"/>
    <n v="235"/>
    <n v="125"/>
    <n v="13000"/>
    <n v="883"/>
    <s v="Alison Lohman"/>
    <n v="12000"/>
    <n v="66257002"/>
    <s v="Adventure|Drama|Fantasy"/>
    <s v="Steve Buscemi"/>
    <s v="Big Fish "/>
    <n v="350698"/>
    <n v="16138"/>
    <s v="Albert Finney"/>
    <n v="0"/>
    <s v="dog saved from a fire|flashback|growing up|multiple narrators|traveling salesman"/>
    <s v="http://www.imdb.com/title/tt0319061/?ref_=fn_tt_tt_1"/>
    <n v="816"/>
    <x v="0"/>
    <s v="USA"/>
    <s v="PG-13"/>
    <n v="70000000"/>
    <n v="2003"/>
    <n v="1000"/>
    <n v="8"/>
    <n v="1.37"/>
    <n v="26000"/>
  </r>
  <r>
    <s v="Color"/>
    <x v="1568"/>
    <n v="246"/>
    <n v="125"/>
    <n v="6000"/>
    <n v="7"/>
    <s v="Ryûnosuke Kamiki"/>
    <n v="17"/>
    <n v="10049886"/>
    <s v="Adventure|Animation|Family|Fantasy"/>
    <s v="Bunta Sugawara"/>
    <s v="Spirited Away "/>
    <n v="417971"/>
    <n v="44"/>
    <s v="Miyu Irino"/>
    <n v="0"/>
    <s v="anime|bathhouse|pig|spirit|work"/>
    <s v="http://www.imdb.com/title/tt0245429/?ref_=fn_tt_tt_1"/>
    <n v="902"/>
    <x v="1"/>
    <s v="Japan"/>
    <s v="PG"/>
    <n v="19000000"/>
    <n v="2001"/>
    <n v="10"/>
    <n v="8.6"/>
    <n v="1.85"/>
    <n v="28000"/>
  </r>
  <r>
    <s v="Color"/>
    <x v="494"/>
    <n v="246"/>
    <n v="125"/>
    <n v="189"/>
    <n v="839"/>
    <s v="Jessica Szohr"/>
    <n v="1000"/>
    <n v="44665963"/>
    <s v="Comedy"/>
    <s v="Josh Gad"/>
    <s v="The Internship "/>
    <n v="159931"/>
    <n v="5081"/>
    <s v="Rob Riggle"/>
    <n v="2"/>
    <s v="actor's picture shown in credits|animated credits|google|internship|still images in end credits"/>
    <s v="http://www.imdb.com/title/tt2234155/?ref_=fn_tt_tt_1"/>
    <n v="281"/>
    <x v="0"/>
    <s v="USA"/>
    <s v="PG-13"/>
    <n v="58000000"/>
    <n v="2013"/>
    <n v="847"/>
    <n v="6.3"/>
    <n v="2.35"/>
    <n v="22000"/>
  </r>
  <r>
    <s v="Color"/>
    <x v="1347"/>
    <n v="262"/>
    <n v="125"/>
    <n v="0"/>
    <n v="210"/>
    <s v="Brian Geraghty"/>
    <n v="15000"/>
    <n v="62647540"/>
    <s v="Action|Drama|War"/>
    <s v="Jake Gyllenhaal"/>
    <s v="Jarhead "/>
    <n v="143525"/>
    <n v="15850"/>
    <s v="James Morrison"/>
    <n v="0"/>
    <s v="american abroad|gulf war|u.s. military|u.s. soldier|usmc"/>
    <s v="http://www.imdb.com/title/tt0418763/?ref_=fn_tt_tt_1"/>
    <n v="657"/>
    <x v="0"/>
    <s v="Germany"/>
    <s v="R"/>
    <n v="70000000"/>
    <n v="2005"/>
    <n v="383"/>
    <n v="7.1"/>
    <n v="2.35"/>
    <n v="0"/>
  </r>
  <r>
    <s v="Color"/>
    <x v="2050"/>
    <n v="280"/>
    <n v="125"/>
    <n v="3000"/>
    <n v="3000"/>
    <s v="Morgan Freeman"/>
    <n v="14000"/>
    <n v="81257500"/>
    <s v="Comedy"/>
    <s v="Liam Neeson"/>
    <s v="Ted 2 "/>
    <n v="117739"/>
    <n v="30010"/>
    <s v="Seth MacFarlane"/>
    <n v="0"/>
    <s v="baby|f word|fight|lawyer|marriage"/>
    <s v="http://www.imdb.com/title/tt2637276/?ref_=fn_tt_tt_1"/>
    <n v="229"/>
    <x v="0"/>
    <s v="USA"/>
    <s v="R"/>
    <n v="68000000"/>
    <n v="2015"/>
    <n v="11000"/>
    <n v="6.4"/>
    <n v="2.35"/>
    <n v="30000"/>
  </r>
  <r>
    <s v="Color"/>
    <x v="2033"/>
    <n v="282"/>
    <n v="125"/>
    <n v="0"/>
    <n v="504"/>
    <s v="Peter Cushing"/>
    <n v="11000"/>
    <n v="460935665"/>
    <s v="Action|Adventure|Fantasy|Sci-Fi"/>
    <s v="Harrison Ford"/>
    <s v="Star Wars: Episode IV - A New Hope "/>
    <n v="911097"/>
    <n v="13485"/>
    <s v="Kenny Baker"/>
    <n v="1"/>
    <s v="death star|empire|galactic war|princess|rebellion"/>
    <s v="http://www.imdb.com/title/tt0076759/?ref_=fn_tt_tt_1"/>
    <n v="1470"/>
    <x v="0"/>
    <s v="USA"/>
    <s v="PG"/>
    <n v="11000000"/>
    <n v="1977"/>
    <n v="1000"/>
    <n v="8.6999999999999993"/>
    <n v="2.35"/>
    <n v="33000"/>
  </r>
  <r>
    <s v="Color"/>
    <x v="1611"/>
    <n v="298"/>
    <n v="125"/>
    <n v="487"/>
    <n v="201"/>
    <s v="Chandler Canterbury"/>
    <n v="430"/>
    <n v="26616999"/>
    <s v="Action|Adventure|Romance|Sci-Fi|Thriller"/>
    <s v="J.D. Evermore"/>
    <s v="The Host "/>
    <n v="92461"/>
    <n v="1300"/>
    <s v="Rachel Roberts"/>
    <n v="3"/>
    <s v="alien|alien creature|body snatching|desert|parasite"/>
    <s v="http://www.imdb.com/title/tt1517260/?ref_=fn_tt_tt_1"/>
    <n v="347"/>
    <x v="0"/>
    <s v="USA"/>
    <s v="PG-13"/>
    <n v="40000000"/>
    <n v="2013"/>
    <n v="329"/>
    <n v="5.9"/>
    <n v="2.35"/>
    <n v="43000"/>
  </r>
  <r>
    <s v="Color"/>
    <x v="2071"/>
    <n v="321"/>
    <n v="125"/>
    <n v="252"/>
    <n v="10000"/>
    <s v="Meryl Streep"/>
    <n v="40000"/>
    <n v="127997349"/>
    <s v="Adventure|Comedy|Drama|Fantasy|Musical"/>
    <s v="Johnny Depp"/>
    <s v="Into the Woods "/>
    <n v="101178"/>
    <n v="62837"/>
    <s v="Anna Kendrick"/>
    <n v="1"/>
    <s v="based on stage musical|cinderella|little red riding hood|singing|witch"/>
    <s v="http://www.imdb.com/title/tt2180411/?ref_=fn_tt_tt_1"/>
    <n v="779"/>
    <x v="0"/>
    <s v="USA"/>
    <s v="PG"/>
    <n v="50000000"/>
    <n v="2014"/>
    <n v="11000"/>
    <n v="6"/>
    <n v="2.39"/>
    <n v="90000"/>
  </r>
  <r>
    <s v="Color"/>
    <x v="1830"/>
    <n v="350"/>
    <n v="125"/>
    <n v="78"/>
    <n v="745"/>
    <s v="Ashley Williams"/>
    <n v="1000"/>
    <n v="5749134"/>
    <s v="Action|Crime|Drama|Thriller"/>
    <s v="David Oyelowo"/>
    <s v="A Most Violent Year "/>
    <n v="45799"/>
    <n v="3979"/>
    <s v="Albert Brooks"/>
    <n v="0"/>
    <s v="american dream|immigrant|new york city|oil|violence"/>
    <s v="http://www.imdb.com/title/tt2937898/?ref_=fn_tt_tt_1"/>
    <n v="180"/>
    <x v="0"/>
    <s v="USA"/>
    <s v="R"/>
    <n v="20000000"/>
    <n v="2014"/>
    <n v="969"/>
    <n v="7"/>
    <n v="2.35"/>
    <n v="0"/>
  </r>
  <r>
    <s v="Color"/>
    <x v="445"/>
    <n v="384"/>
    <n v="125"/>
    <n v="255"/>
    <n v="963"/>
    <s v="Common"/>
    <n v="11000"/>
    <n v="117698894"/>
    <s v="Crime|Mystery|Thriller"/>
    <s v="Morgan Freeman"/>
    <s v="Now You See Me "/>
    <n v="447979"/>
    <n v="13312"/>
    <s v="Michael Kelly"/>
    <n v="6"/>
    <s v="bank|fbi|heist|interpol|magician"/>
    <s v="http://www.imdb.com/title/tt1670345/?ref_=fn_tt_tt_1"/>
    <n v="629"/>
    <x v="0"/>
    <s v="USA"/>
    <s v="PG-13"/>
    <n v="75000000"/>
    <n v="2013"/>
    <n v="988"/>
    <n v="7.3"/>
    <n v="2.35"/>
    <n v="105000"/>
  </r>
  <r>
    <s v="Color"/>
    <x v="2272"/>
    <n v="405"/>
    <n v="125"/>
    <n v="102"/>
    <n v="825"/>
    <s v="Ruth Wilson"/>
    <n v="15000"/>
    <n v="83299761"/>
    <s v="Biography|Comedy|Drama|History|Music"/>
    <s v="Tom Hanks"/>
    <s v="Saving Mr. Banks "/>
    <n v="117719"/>
    <n v="19809"/>
    <s v="B.J. Novak"/>
    <n v="2"/>
    <s v="author|disney|loss of father|reference to walt disney|suppression of emotion"/>
    <s v="http://www.imdb.com/title/tt2140373/?ref_=fn_tt_tt_1"/>
    <n v="306"/>
    <x v="0"/>
    <s v="USA"/>
    <s v="PG-13"/>
    <n v="35000000"/>
    <n v="2013"/>
    <n v="2000"/>
    <n v="7.5"/>
    <n v="2.35"/>
    <n v="39000"/>
  </r>
  <r>
    <s v="Color"/>
    <x v="1634"/>
    <n v="469"/>
    <n v="125"/>
    <n v="364"/>
    <n v="1000"/>
    <s v="Olivia Wilde"/>
    <n v="12000"/>
    <n v="172051787"/>
    <s v="Action|Adventure|Sci-Fi"/>
    <s v="Jeff Bridges"/>
    <s v="TRON: Legacy "/>
    <n v="264183"/>
    <n v="25550"/>
    <s v="James Frain"/>
    <n v="0"/>
    <s v="arcade|bridge|disappearance|escape|warrior"/>
    <s v="http://www.imdb.com/title/tt1104001/?ref_=fn_tt_tt_1"/>
    <n v="665"/>
    <x v="0"/>
    <s v="USA"/>
    <s v="PG"/>
    <n v="170000000"/>
    <n v="2010"/>
    <n v="10000"/>
    <n v="6.8"/>
    <n v="2.35"/>
    <n v="30000"/>
  </r>
  <r>
    <s v="Color"/>
    <x v="1634"/>
    <n v="469"/>
    <n v="125"/>
    <n v="364"/>
    <n v="1000"/>
    <s v="Olivia Wilde"/>
    <n v="12000"/>
    <n v="172051787"/>
    <s v="Action|Adventure|Sci-Fi"/>
    <s v="Jeff Bridges"/>
    <s v="TRON: Legacy "/>
    <n v="264186"/>
    <n v="25549"/>
    <s v="James Frain"/>
    <n v="0"/>
    <s v="arcade|bridge|disappearance|escape|warrior"/>
    <s v="http://www.imdb.com/title/tt1104001/?ref_=fn_tt_tt_1"/>
    <n v="665"/>
    <x v="0"/>
    <s v="USA"/>
    <s v="PG"/>
    <n v="170000000"/>
    <n v="2010"/>
    <n v="10000"/>
    <n v="6.8"/>
    <n v="2.35"/>
    <n v="30000"/>
  </r>
  <r>
    <s v=" Black and White"/>
    <x v="978"/>
    <n v="22"/>
    <n v="126"/>
    <n v="82"/>
    <n v="576"/>
    <s v="Carl Weathers"/>
    <n v="11000"/>
    <m/>
    <s v="Action|Drama|War"/>
    <s v="Harrison Ford"/>
    <s v="Force 10 from Navarone "/>
    <n v="13587"/>
    <n v="13591"/>
    <s v="Franco Nero"/>
    <n v="2"/>
    <s v="colonel|mission|partisan|spy|traitor"/>
    <s v="http://www.imdb.com/title/tt0077572/?ref_=fn_tt_tt_1"/>
    <n v="80"/>
    <x v="0"/>
    <s v="UK"/>
    <s v="PG"/>
    <n v="5000000"/>
    <n v="1978"/>
    <n v="794"/>
    <n v="6.3"/>
    <n v="2.35"/>
    <n v="729"/>
  </r>
  <r>
    <s v="Color"/>
    <x v="2258"/>
    <n v="46"/>
    <n v="126"/>
    <n v="407"/>
    <n v="39"/>
    <s v="Casey Siemaszko"/>
    <n v="638"/>
    <n v="1997807"/>
    <s v="Adventure|Drama|Thriller"/>
    <s v="Mary Elizabeth Mastrantonio"/>
    <s v="Limbo "/>
    <n v="5158"/>
    <n v="823"/>
    <s v="Vanessa Martinez"/>
    <n v="0"/>
    <s v="alaska|island|motorboat|singer|wilderness"/>
    <s v="http://www.imdb.com/title/tt0164085/?ref_=fn_tt_tt_1"/>
    <n v="140"/>
    <x v="0"/>
    <s v="USA"/>
    <s v="R"/>
    <n v="8000000"/>
    <n v="1999"/>
    <n v="107"/>
    <n v="7.1"/>
    <n v="1.85"/>
    <n v="196"/>
  </r>
  <r>
    <s v=" Black and White"/>
    <x v="22"/>
    <n v="51"/>
    <n v="126"/>
    <n v="964"/>
    <n v="275"/>
    <s v="Ann Miller"/>
    <n v="319"/>
    <m/>
    <s v="Comedy|Drama|Romance"/>
    <s v="Jean Arthur"/>
    <s v="You Can't Take It with You "/>
    <n v="17799"/>
    <n v="1363"/>
    <s v="Lionel Barrymore"/>
    <n v="10"/>
    <s v="eccentric|friend|house|monopoly|stenographer"/>
    <s v="http://www.imdb.com/title/tt0030993/?ref_=fn_tt_tt_1"/>
    <n v="133"/>
    <x v="0"/>
    <s v="USA"/>
    <s v="Approved"/>
    <n v="1644736"/>
    <n v="1938"/>
    <n v="302"/>
    <n v="8"/>
    <n v="1.37"/>
    <n v="0"/>
  </r>
  <r>
    <s v=" Black and White"/>
    <x v="2273"/>
    <n v="54"/>
    <n v="126"/>
    <n v="147"/>
    <n v="0"/>
    <s v="Sylvia Eckhausen"/>
    <n v="0"/>
    <m/>
    <s v="Drama|Fantasy"/>
    <s v="Hanne Aagesen"/>
    <s v="Ordet "/>
    <n v="9903"/>
    <n v="0"/>
    <s v="Ejner Federspiel"/>
    <n v="0"/>
    <s v="august|doctor|faith|patriarch|prayer"/>
    <s v="http://www.imdb.com/title/tt0048452/?ref_=fn_tt_tt_1"/>
    <n v="49"/>
    <x v="4"/>
    <s v="Denmark"/>
    <s v="Not Rated"/>
    <m/>
    <n v="1955"/>
    <n v="0"/>
    <n v="8.1"/>
    <n v="1.37"/>
    <n v="863"/>
  </r>
  <r>
    <s v="Color"/>
    <x v="1766"/>
    <n v="77"/>
    <n v="126"/>
    <n v="102"/>
    <n v="497"/>
    <s v="Yaphet Kotto"/>
    <n v="22000"/>
    <n v="38413606"/>
    <s v="Action|Comedy|Crime|Thriller"/>
    <s v="Robert De Niro"/>
    <s v="Midnight Run "/>
    <n v="54042"/>
    <n v="23866"/>
    <s v="Philip Baker Hall"/>
    <n v="1"/>
    <s v="accountant|bounty hunter|fbi|mafia|mob"/>
    <s v="http://www.imdb.com/title/tt0095631/?ref_=fn_tt_tt_1"/>
    <n v="215"/>
    <x v="0"/>
    <s v="USA"/>
    <s v="R"/>
    <n v="30000000"/>
    <n v="1988"/>
    <n v="581"/>
    <n v="7.6"/>
    <n v="1.85"/>
    <n v="0"/>
  </r>
  <r>
    <s v="Color"/>
    <x v="2274"/>
    <n v="81"/>
    <n v="126"/>
    <n v="80"/>
    <n v="225"/>
    <s v="William Zabka"/>
    <n v="668"/>
    <n v="90800000"/>
    <s v="Action|Drama|Family|Sport"/>
    <s v="Martin Kove"/>
    <s v="The Karate Kid "/>
    <n v="126907"/>
    <n v="2004"/>
    <s v="William Bassett"/>
    <n v="0"/>
    <s v="apartment|bully|fight|karate|master"/>
    <s v="http://www.imdb.com/title/tt0087538/?ref_=fn_tt_tt_1"/>
    <n v="235"/>
    <x v="0"/>
    <s v="USA"/>
    <s v="PG"/>
    <n v="8000000"/>
    <n v="1984"/>
    <n v="641"/>
    <n v="7.2"/>
    <n v="1.85"/>
    <n v="0"/>
  </r>
  <r>
    <s v="Color"/>
    <x v="2274"/>
    <n v="81"/>
    <n v="126"/>
    <n v="80"/>
    <n v="225"/>
    <s v="William Zabka"/>
    <n v="668"/>
    <n v="90800000"/>
    <s v="Action|Drama|Family|Sport"/>
    <s v="Martin Kove"/>
    <s v="The Karate Kid "/>
    <n v="126916"/>
    <n v="2004"/>
    <s v="William Bassett"/>
    <n v="0"/>
    <s v="apartment|bully|fight|karate|master"/>
    <s v="http://www.imdb.com/title/tt0087538/?ref_=fn_tt_tt_1"/>
    <n v="235"/>
    <x v="0"/>
    <s v="USA"/>
    <s v="PG"/>
    <n v="8000000"/>
    <n v="1984"/>
    <n v="641"/>
    <n v="7.2"/>
    <n v="1.85"/>
    <n v="0"/>
  </r>
  <r>
    <s v=" Black and White"/>
    <x v="2275"/>
    <n v="91"/>
    <n v="126"/>
    <n v="393"/>
    <n v="281"/>
    <s v="Walter Brennan"/>
    <n v="862"/>
    <m/>
    <s v="Action|Adventure|Romance|Western"/>
    <s v="Montgomery Clift"/>
    <s v="Red River "/>
    <n v="21316"/>
    <n v="2269"/>
    <s v="Harry Carey Jr."/>
    <n v="0"/>
    <s v="cattle|cattle drive|cowboy|kansas|texas"/>
    <s v="http://www.imdb.com/title/tt0040724/?ref_=fn_tt_tt_1"/>
    <n v="162"/>
    <x v="0"/>
    <s v="USA"/>
    <s v="Approved"/>
    <n v="3000000"/>
    <n v="1948"/>
    <n v="376"/>
    <n v="7.8"/>
    <n v="1.37"/>
    <n v="0"/>
  </r>
  <r>
    <s v="Color"/>
    <x v="1297"/>
    <n v="100"/>
    <n v="126"/>
    <n v="226"/>
    <n v="241"/>
    <s v="Maura Tierney"/>
    <n v="12000"/>
    <n v="34098563"/>
    <s v="Drama|Thriller"/>
    <s v="Anthony Hopkins"/>
    <s v="Instinct "/>
    <n v="27191"/>
    <n v="13406"/>
    <s v="John Ashton"/>
    <n v="1"/>
    <s v="africa|anthropologist|murder|poacher|psychiatrist"/>
    <s v="http://www.imdb.com/title/tt0128278/?ref_=fn_tt_tt_1"/>
    <n v="232"/>
    <x v="0"/>
    <s v="USA"/>
    <s v="R"/>
    <n v="55000000"/>
    <n v="1999"/>
    <n v="509"/>
    <n v="6.5"/>
    <n v="2.35"/>
    <n v="0"/>
  </r>
  <r>
    <s v="Color"/>
    <x v="2151"/>
    <n v="112"/>
    <n v="126"/>
    <n v="18000"/>
    <n v="697"/>
    <s v="Jurnee Smollett-Bell"/>
    <n v="18000"/>
    <n v="30226144"/>
    <s v="Biography|Drama"/>
    <s v="Denzel Washington"/>
    <s v="The Great Debaters "/>
    <n v="47626"/>
    <n v="22745"/>
    <s v="John Heard"/>
    <n v="1"/>
    <s v="college|debate|student|texas|wiley college"/>
    <s v="http://www.imdb.com/title/tt0427309/?ref_=fn_tt_tt_1"/>
    <n v="118"/>
    <x v="0"/>
    <s v="USA"/>
    <s v="PG-13"/>
    <n v="15000000"/>
    <n v="2007"/>
    <n v="2000"/>
    <n v="7.6"/>
    <n v="2.35"/>
    <n v="0"/>
  </r>
  <r>
    <s v="Color"/>
    <x v="1954"/>
    <n v="114"/>
    <n v="126"/>
    <n v="0"/>
    <n v="168"/>
    <s v="Tamara Tunie"/>
    <n v="826"/>
    <n v="43848100"/>
    <s v="Crime|Drama"/>
    <s v="Hal Holbrook"/>
    <s v="Wall Street "/>
    <n v="119150"/>
    <n v="1607"/>
    <s v="James Karen"/>
    <n v="2"/>
    <s v="1980s|argument|critique of capitalism|f word|fired from the job"/>
    <s v="http://www.imdb.com/title/tt0094291/?ref_=fn_tt_tt_1"/>
    <n v="219"/>
    <x v="0"/>
    <s v="USA"/>
    <s v="R"/>
    <n v="15000000"/>
    <n v="1987"/>
    <n v="508"/>
    <n v="7.4"/>
    <n v="1.85"/>
    <n v="0"/>
  </r>
  <r>
    <s v="Color"/>
    <x v="2152"/>
    <n v="121"/>
    <n v="126"/>
    <n v="43"/>
    <n v="177"/>
    <s v="Lois Chiles"/>
    <n v="244"/>
    <n v="62700000"/>
    <s v="Action|Adventure|Sci-Fi|Thriller"/>
    <s v="Desmond Llewelyn"/>
    <s v="Moonraker "/>
    <n v="69534"/>
    <n v="1008"/>
    <s v="Lois Maxwell"/>
    <n v="2"/>
    <s v="astronaut|dog|official james bond series|space shuttle|space shuttle transported on a 747"/>
    <s v="http://www.imdb.com/title/tt0079574/?ref_=fn_tt_tt_1"/>
    <n v="294"/>
    <x v="0"/>
    <s v="UK"/>
    <s v="PG"/>
    <n v="34000000"/>
    <n v="1979"/>
    <n v="202"/>
    <n v="6.3"/>
    <n v="2.35"/>
    <n v="0"/>
  </r>
  <r>
    <s v="Color"/>
    <x v="870"/>
    <n v="125"/>
    <n v="126"/>
    <n v="0"/>
    <n v="9000"/>
    <s v="Will Smith"/>
    <n v="13000"/>
    <n v="30695227"/>
    <s v="Drama|Fantasy|Sport"/>
    <s v="Matt Damon"/>
    <s v="The Legend of Bagger Vance "/>
    <n v="45296"/>
    <n v="34774"/>
    <s v="Charlize Theron"/>
    <n v="3"/>
    <s v="caddy|game|golf|golf course|golfer"/>
    <s v="http://www.imdb.com/title/tt0146984/?ref_=fn_tt_tt_1"/>
    <n v="267"/>
    <x v="0"/>
    <s v="USA"/>
    <s v="PG-13"/>
    <n v="60000000"/>
    <n v="2000"/>
    <n v="10000"/>
    <n v="6.7"/>
    <n v="1.85"/>
    <n v="0"/>
  </r>
  <r>
    <s v="Color"/>
    <x v="1007"/>
    <n v="131"/>
    <n v="126"/>
    <n v="98"/>
    <n v="37"/>
    <s v="Harry Connick Jr."/>
    <n v="18000"/>
    <n v="53680848"/>
    <s v="Drama|Romance"/>
    <s v="Gerard Butler"/>
    <s v="P.S. I Love You "/>
    <n v="167967"/>
    <n v="18726"/>
    <s v="Nellie McKay"/>
    <n v="1"/>
    <s v="birthday|friendship|hairy chest|letter|widow"/>
    <s v="http://www.imdb.com/title/tt0431308/?ref_=fn_tt_tt_1"/>
    <n v="243"/>
    <x v="0"/>
    <s v="USA"/>
    <s v="PG-13"/>
    <n v="30000000"/>
    <n v="2007"/>
    <n v="631"/>
    <n v="7.1"/>
    <n v="1.85"/>
    <n v="20000"/>
  </r>
  <r>
    <s v="Color"/>
    <x v="1697"/>
    <n v="136"/>
    <n v="126"/>
    <n v="37"/>
    <n v="883"/>
    <s v="Gary Oldman"/>
    <n v="12000"/>
    <n v="17804273"/>
    <s v="Drama|Thriller"/>
    <s v="Jeff Bridges"/>
    <s v="The Contender "/>
    <n v="20449"/>
    <n v="25660"/>
    <s v="William Petersen"/>
    <n v="0"/>
    <s v="bridge|governor|political thriller|president|vice president"/>
    <s v="http://www.imdb.com/title/tt0208874/?ref_=fn_tt_tt_1"/>
    <n v="370"/>
    <x v="0"/>
    <s v="USA"/>
    <s v="R"/>
    <n v="20000000"/>
    <n v="2000"/>
    <n v="10000"/>
    <n v="7"/>
    <n v="1.85"/>
    <n v="1000"/>
  </r>
  <r>
    <s v="Color"/>
    <x v="81"/>
    <n v="153"/>
    <n v="126"/>
    <n v="13000"/>
    <n v="390"/>
    <s v="Vincent Schiavelli"/>
    <n v="920"/>
    <n v="162831698"/>
    <s v="Action"/>
    <s v="Michael Gough"/>
    <s v="Batman Returns "/>
    <n v="215255"/>
    <n v="2899"/>
    <s v="Andrew Bryniarski"/>
    <n v="0"/>
    <s v="box office hit|dc comics|gotham|mayor|penguin"/>
    <s v="http://www.imdb.com/title/tt0103776/?ref_=fn_tt_tt_1"/>
    <n v="610"/>
    <x v="0"/>
    <s v="USA"/>
    <s v="PG-13"/>
    <n v="80000000"/>
    <n v="1992"/>
    <n v="811"/>
    <n v="7"/>
    <n v="1.85"/>
    <n v="0"/>
  </r>
  <r>
    <s v="Color"/>
    <x v="1553"/>
    <n v="155"/>
    <n v="126"/>
    <n v="51"/>
    <n v="874"/>
    <s v="Charlize Theron"/>
    <n v="10000"/>
    <n v="18324242"/>
    <s v="Drama"/>
    <s v="Jeremy Renner"/>
    <s v="North Country "/>
    <n v="32815"/>
    <n v="20563"/>
    <s v="Sissy Spacek"/>
    <n v="4"/>
    <s v="based on true story|innocence|lawsuit|mine|sexual harassment"/>
    <s v="http://www.imdb.com/title/tt0395972/?ref_=fn_tt_tt_1"/>
    <n v="214"/>
    <x v="0"/>
    <s v="USA"/>
    <s v="R"/>
    <n v="35000000"/>
    <n v="2005"/>
    <n v="9000"/>
    <n v="7.3"/>
    <n v="2.35"/>
    <n v="0"/>
  </r>
  <r>
    <s v="Color"/>
    <x v="684"/>
    <n v="158"/>
    <n v="126"/>
    <n v="26"/>
    <n v="385"/>
    <s v="Kim Dickens"/>
    <n v="638"/>
    <n v="13005485"/>
    <s v="Drama"/>
    <s v="Frances Fisher"/>
    <s v="House of Sand and Fog "/>
    <n v="56665"/>
    <n v="2282"/>
    <s v="Ron Eldard"/>
    <n v="0"/>
    <s v="auction|home|house|iranian|marriage"/>
    <s v="http://www.imdb.com/title/tt0315983/?ref_=fn_tt_tt_1"/>
    <n v="469"/>
    <x v="0"/>
    <s v="USA"/>
    <s v="R"/>
    <n v="15000000"/>
    <n v="2003"/>
    <n v="624"/>
    <n v="7.6"/>
    <n v="1.85"/>
    <n v="0"/>
  </r>
  <r>
    <s v="Color"/>
    <x v="1614"/>
    <n v="160"/>
    <n v="126"/>
    <n v="44"/>
    <n v="9"/>
    <s v="Khulan Chuluun"/>
    <n v="627"/>
    <n v="5701643"/>
    <s v="Adventure|Biography|Drama|History|War"/>
    <s v="Tadanobu Asano"/>
    <s v="Mongol: The Rise of Genghis Khan "/>
    <n v="37635"/>
    <n v="653"/>
    <s v="Honglei Sun"/>
    <n v="0"/>
    <s v="epic|genghis khan|one word title|slave|starving"/>
    <s v="http://www.imdb.com/title/tt0416044/?ref_=fn_tt_tt_1"/>
    <n v="165"/>
    <x v="39"/>
    <s v="Russia"/>
    <s v="R"/>
    <n v="20000000"/>
    <n v="2007"/>
    <n v="12"/>
    <n v="7.3"/>
    <n v="2.35"/>
    <n v="0"/>
  </r>
  <r>
    <s v="Color"/>
    <x v="1664"/>
    <n v="161"/>
    <n v="126"/>
    <n v="835"/>
    <n v="893"/>
    <s v="Matt Damon"/>
    <n v="49000"/>
    <n v="138339411"/>
    <s v="Drama"/>
    <s v="Robin Williams"/>
    <s v="Good Will Hunting "/>
    <n v="604904"/>
    <n v="63710"/>
    <s v="Minnie Driver"/>
    <n v="2"/>
    <s v="friend|genius|janitor|loss of wife|professor"/>
    <s v="http://www.imdb.com/title/tt0119217/?ref_=fn_tt_tt_1"/>
    <n v="682"/>
    <x v="0"/>
    <s v="USA"/>
    <s v="R"/>
    <n v="10000000"/>
    <n v="1997"/>
    <n v="13000"/>
    <n v="8.3000000000000007"/>
    <n v="1.85"/>
    <n v="31000"/>
  </r>
  <r>
    <s v="Color"/>
    <x v="612"/>
    <n v="173"/>
    <n v="126"/>
    <n v="0"/>
    <n v="10000"/>
    <s v="Bruce Willis"/>
    <n v="14000"/>
    <n v="63540020"/>
    <s v="Action|Adventure|Sci-Fi"/>
    <s v="Milla Jovovich"/>
    <s v="The Fifth Element "/>
    <n v="343274"/>
    <n v="39319"/>
    <s v="Gary Oldman"/>
    <n v="2"/>
    <s v="1910s|alien|artificially created woman|love|taxi driver"/>
    <s v="http://www.imdb.com/title/tt0119116/?ref_=fn_tt_tt_1"/>
    <n v="742"/>
    <x v="0"/>
    <s v="France"/>
    <s v="PG-13"/>
    <n v="93000000"/>
    <n v="1997"/>
    <n v="13000"/>
    <n v="7.7"/>
    <n v="2.35"/>
    <n v="18000"/>
  </r>
  <r>
    <s v="Color"/>
    <x v="1327"/>
    <n v="184"/>
    <n v="126"/>
    <n v="295"/>
    <n v="284"/>
    <s v="Elodie Yung"/>
    <n v="18000"/>
    <n v="31141074"/>
    <s v="Action|Adventure|Fantasy"/>
    <s v="Gerard Butler"/>
    <s v="Gods of Egypt "/>
    <n v="51892"/>
    <n v="19769"/>
    <s v="Bryan Brown"/>
    <n v="4"/>
    <s v="ancient egypt|egypt|egyptian|egyptian god|egyptian goddess"/>
    <s v="http://www.imdb.com/title/tt2404233/?ref_=fn_tt_tt_1"/>
    <n v="273"/>
    <x v="0"/>
    <s v="USA"/>
    <s v="PG-13"/>
    <n v="140000000"/>
    <n v="2016"/>
    <n v="934"/>
    <n v="5.5"/>
    <n v="2.35"/>
    <n v="24000"/>
  </r>
  <r>
    <s v="Color"/>
    <x v="81"/>
    <n v="186"/>
    <n v="126"/>
    <n v="13000"/>
    <n v="488"/>
    <s v="Jack Palance"/>
    <n v="920"/>
    <n v="251188924"/>
    <s v="Action|Adventure"/>
    <s v="Michael Gough"/>
    <s v="Batman "/>
    <n v="269033"/>
    <n v="2725"/>
    <s v="William Hootkins"/>
    <n v="0"/>
    <s v="city|dc comics|gotham|pantyhose|police"/>
    <s v="http://www.imdb.com/title/tt0096895/?ref_=fn_tt_tt_1"/>
    <n v="817"/>
    <x v="0"/>
    <s v="USA"/>
    <s v="PG-13"/>
    <n v="35000000"/>
    <n v="1989"/>
    <n v="549"/>
    <n v="7.6"/>
    <n v="1.85"/>
    <n v="12000"/>
  </r>
  <r>
    <s v="Color"/>
    <x v="528"/>
    <n v="233"/>
    <n v="126"/>
    <n v="218"/>
    <n v="322"/>
    <s v="Angelina Jolie Pitt"/>
    <n v="11000"/>
    <n v="186336103"/>
    <s v="Action|Comedy|Crime|Romance|Thriller"/>
    <s v="Brad Pitt"/>
    <s v="Mr. &amp; Mrs. Smith "/>
    <n v="348861"/>
    <n v="22722"/>
    <s v="Stephanie March"/>
    <n v="2"/>
    <s v="assassin|marriage|secret agent|suburb|target"/>
    <s v="http://www.imdb.com/title/tt0356910/?ref_=fn_tt_tt_1"/>
    <n v="798"/>
    <x v="0"/>
    <s v="USA"/>
    <s v="PG-13"/>
    <n v="120000000"/>
    <n v="2005"/>
    <n v="11000"/>
    <n v="6.5"/>
    <n v="2.35"/>
    <n v="0"/>
  </r>
  <r>
    <s v="Color"/>
    <x v="1679"/>
    <n v="285"/>
    <n v="126"/>
    <n v="729"/>
    <n v="284"/>
    <s v="Patrick Gallagher"/>
    <n v="912"/>
    <n v="71502303"/>
    <s v="Adventure|Comedy|Drama|Romance"/>
    <s v="Virginia Madsen"/>
    <s v="Sideways "/>
    <n v="149966"/>
    <n v="2170"/>
    <s v="M.C. Gainey"/>
    <n v="0"/>
    <s v="actor|california|teacher|wine|writer"/>
    <s v="http://www.imdb.com/title/tt0375063/?ref_=fn_tt_tt_1"/>
    <n v="835"/>
    <x v="0"/>
    <s v="USA"/>
    <s v="R"/>
    <n v="12000000"/>
    <n v="2004"/>
    <n v="306"/>
    <n v="7.5"/>
    <n v="1.85"/>
    <n v="0"/>
  </r>
  <r>
    <s v="Color"/>
    <x v="2276"/>
    <n v="330"/>
    <n v="126"/>
    <n v="0"/>
    <n v="745"/>
    <s v="Alexa Davalos"/>
    <n v="2000"/>
    <n v="25592632"/>
    <s v="Horror"/>
    <s v="Toby Jones"/>
    <s v="The Mist "/>
    <n v="220475"/>
    <n v="5371"/>
    <s v="Jeffrey DeMunn"/>
    <n v="0"/>
    <s v="desperation|fog|giant insect|survival|survival horror"/>
    <s v="http://www.imdb.com/title/tt0884328/?ref_=fn_tt_tt_1"/>
    <n v="1066"/>
    <x v="0"/>
    <s v="USA"/>
    <s v="R"/>
    <n v="18000000"/>
    <n v="2007"/>
    <n v="850"/>
    <n v="7.2"/>
    <n v="1.85"/>
    <n v="20000"/>
  </r>
  <r>
    <s v="Color"/>
    <x v="2051"/>
    <n v="474"/>
    <n v="126"/>
    <n v="230"/>
    <n v="2000"/>
    <s v="Emilia Clarke"/>
    <n v="24000"/>
    <n v="89732035"/>
    <s v="Action|Adventure|Sci-Fi"/>
    <s v="J.K. Simmons"/>
    <s v="Terminator Genisys "/>
    <n v="188457"/>
    <n v="38873"/>
    <s v="Matt Smith"/>
    <n v="2"/>
    <s v="alternate timeline|cyborg|future|robot|time machine"/>
    <s v="http://www.imdb.com/title/tt1340138/?ref_=fn_tt_tt_1"/>
    <n v="867"/>
    <x v="0"/>
    <s v="USA"/>
    <s v="PG-13"/>
    <n v="155000000"/>
    <n v="2015"/>
    <n v="10000"/>
    <n v="6.6"/>
    <n v="2.35"/>
    <n v="82000"/>
  </r>
  <r>
    <s v="Color"/>
    <x v="1086"/>
    <n v="486"/>
    <n v="126"/>
    <n v="4000"/>
    <n v="4000"/>
    <s v="Jeff Bridges"/>
    <n v="21000"/>
    <n v="318298180"/>
    <s v="Action|Adventure|Sci-Fi"/>
    <s v="Robert Downey Jr."/>
    <s v="Iron Man "/>
    <n v="696338"/>
    <n v="39252"/>
    <s v="Jon Favreau"/>
    <n v="3"/>
    <s v="afghanistan|billionaire|inventor|playboy|u.s. air force"/>
    <s v="http://www.imdb.com/title/tt0371746/?ref_=fn_tt_tt_1"/>
    <n v="1055"/>
    <x v="0"/>
    <s v="USA"/>
    <s v="PG-13"/>
    <n v="140000000"/>
    <n v="2008"/>
    <n v="12000"/>
    <n v="7.9"/>
    <n v="2.35"/>
    <n v="10000"/>
  </r>
  <r>
    <s v="Color"/>
    <x v="1989"/>
    <n v="488"/>
    <n v="126"/>
    <n v="584"/>
    <n v="398"/>
    <s v="Ewen Bremner"/>
    <n v="11000"/>
    <n v="4563029"/>
    <s v="Action|Drama|Sci-Fi|Thriller"/>
    <s v="Chris Evans"/>
    <s v="Snowpiercer "/>
    <n v="181472"/>
    <n v="12286"/>
    <s v="Kang-ho Song"/>
    <n v="5"/>
    <s v="closed ecological system|perpetual winter|population control|revolt|train"/>
    <s v="http://www.imdb.com/title/tt1706620/?ref_=fn_tt_tt_1"/>
    <n v="514"/>
    <x v="0"/>
    <s v="South Korea"/>
    <s v="R"/>
    <n v="39200000"/>
    <n v="2013"/>
    <n v="557"/>
    <n v="7"/>
    <n v="1.85"/>
    <n v="58000"/>
  </r>
  <r>
    <s v="Color"/>
    <x v="170"/>
    <n v="574"/>
    <n v="126"/>
    <n v="0"/>
    <n v="105"/>
    <s v="Brian Johnson"/>
    <n v="19000"/>
    <n v="25556065"/>
    <s v="Drama|Romance|Sci-Fi"/>
    <s v="Scarlett Johansson"/>
    <s v="Her "/>
    <n v="355126"/>
    <n v="19359"/>
    <s v="Matt Letscher"/>
    <n v="1"/>
    <s v="divorce|female frontal nudity|future|loneliness|operating system"/>
    <s v="http://www.imdb.com/title/tt1798709/?ref_=fn_tt_tt_1"/>
    <n v="748"/>
    <x v="0"/>
    <s v="USA"/>
    <s v="R"/>
    <n v="23000000"/>
    <n v="2013"/>
    <n v="128"/>
    <n v="8"/>
    <n v="1.85"/>
    <n v="148000"/>
  </r>
  <r>
    <s v="Color"/>
    <x v="1985"/>
    <n v="682"/>
    <n v="126"/>
    <n v="17000"/>
    <n v="1000"/>
    <s v="Christopher Lee"/>
    <n v="17000"/>
    <n v="73820094"/>
    <s v="Adventure|Drama|Family|Mystery"/>
    <s v="Chloë Grace Moretz"/>
    <s v="Hugo "/>
    <n v="245333"/>
    <n v="36017"/>
    <s v="Ray Winstone"/>
    <n v="0"/>
    <s v="automaton|mechanical|railway station|steampunk|train"/>
    <s v="http://www.imdb.com/title/tt0970179/?ref_=fn_tt_tt_1"/>
    <n v="678"/>
    <x v="0"/>
    <s v="USA"/>
    <s v="PG"/>
    <n v="170000000"/>
    <n v="2011"/>
    <n v="16000"/>
    <n v="7.5"/>
    <n v="1.85"/>
    <n v="42000"/>
  </r>
  <r>
    <s v="Color"/>
    <x v="2277"/>
    <n v="2"/>
    <n v="127"/>
    <n v="109"/>
    <n v="324"/>
    <s v="Joseph Cotten"/>
    <n v="16000"/>
    <n v="1000000"/>
    <s v="Action|Adventure|History"/>
    <s v="Christopher Lee"/>
    <s v="Caravans "/>
    <n v="524"/>
    <n v="17250"/>
    <s v="Behrouz Vossoughi"/>
    <n v="0"/>
    <s v="afghanistan|caravan|rebel|russian|tribe"/>
    <s v="http://www.imdb.com/title/tt0077296/?ref_=fn_tt_tt_1"/>
    <n v="8"/>
    <x v="0"/>
    <s v="Iran"/>
    <s v="PG"/>
    <n v="14000000"/>
    <n v="1978"/>
    <n v="469"/>
    <n v="6.5"/>
    <n v="2.35"/>
    <n v="76"/>
  </r>
  <r>
    <s v="Color"/>
    <x v="2278"/>
    <n v="37"/>
    <n v="127"/>
    <n v="16"/>
    <n v="399"/>
    <s v="Constance Marie"/>
    <n v="565"/>
    <n v="35422828"/>
    <s v="Biography|Drama|Music"/>
    <s v="Jon Seda"/>
    <s v="Selena "/>
    <n v="19126"/>
    <n v="1735"/>
    <s v="Jacob Vargas"/>
    <n v="1"/>
    <s v="latin music|marriage|on tour|singer|tejano"/>
    <s v="http://www.imdb.com/title/tt0120094/?ref_=fn_tt_tt_1"/>
    <n v="155"/>
    <x v="0"/>
    <s v="USA"/>
    <s v="PG"/>
    <n v="20000000"/>
    <n v="1997"/>
    <n v="441"/>
    <n v="6.7"/>
    <n v="2.35"/>
    <n v="0"/>
  </r>
  <r>
    <s v="Color"/>
    <x v="1091"/>
    <n v="50"/>
    <n v="127"/>
    <n v="13000"/>
    <n v="148"/>
    <s v="John Vernon"/>
    <n v="204"/>
    <m/>
    <s v="Drama|Thriller"/>
    <s v="Roscoe Lee Browne"/>
    <s v="Topaz "/>
    <n v="12677"/>
    <n v="753"/>
    <s v="Philippe Noiret"/>
    <n v="0"/>
    <s v="1960s|agent|cuba|intelligence|spy"/>
    <s v="http://www.imdb.com/title/tt0065112/?ref_=fn_tt_tt_1"/>
    <n v="89"/>
    <x v="0"/>
    <s v="USA"/>
    <s v="M"/>
    <n v="4000000"/>
    <n v="1969"/>
    <n v="187"/>
    <n v="6.3"/>
    <n v="1.85"/>
    <n v="414"/>
  </r>
  <r>
    <s v="Color"/>
    <x v="2155"/>
    <n v="54"/>
    <n v="127"/>
    <n v="258"/>
    <n v="617"/>
    <s v="Teri Polo"/>
    <n v="11000"/>
    <n v="4426297"/>
    <s v="Adventure|Drama|Romance|War"/>
    <s v="Angelina Jolie Pitt"/>
    <s v="Beyond Borders "/>
    <n v="22570"/>
    <n v="12947"/>
    <s v="Noah Emmerich"/>
    <n v="2"/>
    <s v="africa|american|border|doctor|well"/>
    <s v="http://www.imdb.com/title/tt0294357/?ref_=fn_tt_tt_1"/>
    <n v="156"/>
    <x v="0"/>
    <s v="USA"/>
    <s v="R"/>
    <n v="35000000"/>
    <n v="2003"/>
    <n v="708"/>
    <n v="6.5"/>
    <n v="2.35"/>
    <n v="0"/>
  </r>
  <r>
    <s v="Color"/>
    <x v="2094"/>
    <n v="64"/>
    <n v="127"/>
    <n v="73"/>
    <n v="433"/>
    <s v="William Hurt"/>
    <n v="11000"/>
    <n v="23209440"/>
    <s v="Drama"/>
    <s v="Meryl Streep"/>
    <s v="One True Thing "/>
    <n v="9283"/>
    <n v="12785"/>
    <s v="Tom Everett Scott"/>
    <n v="3"/>
    <s v="cancer|job|love|new york|professor"/>
    <s v="http://www.imdb.com/title/tt0120776/?ref_=fn_tt_tt_1"/>
    <n v="112"/>
    <x v="0"/>
    <s v="USA"/>
    <s v="R"/>
    <n v="30000000"/>
    <n v="1998"/>
    <n v="882"/>
    <n v="7"/>
    <n v="1.85"/>
    <n v="592"/>
  </r>
  <r>
    <s v="Color"/>
    <x v="1013"/>
    <n v="64"/>
    <n v="127"/>
    <n v="249"/>
    <n v="808"/>
    <s v="Morgan Freeman"/>
    <n v="18000"/>
    <n v="67823573"/>
    <s v="Action|Drama|Thriller"/>
    <s v="Kevin Spacey"/>
    <s v="Outbreak "/>
    <n v="91176"/>
    <n v="30383"/>
    <s v="Rene Russo"/>
    <n v="3"/>
    <s v="disease|epidemic|monkey|quarantine|virus"/>
    <s v="http://www.imdb.com/title/tt0114069/?ref_=fn_tt_tt_1"/>
    <n v="130"/>
    <x v="0"/>
    <s v="USA"/>
    <s v="R"/>
    <n v="50000000"/>
    <n v="1995"/>
    <n v="11000"/>
    <n v="6.6"/>
    <n v="1.85"/>
    <n v="0"/>
  </r>
  <r>
    <s v="Color"/>
    <x v="560"/>
    <n v="69"/>
    <n v="127"/>
    <n v="130"/>
    <n v="51"/>
    <s v="Robert J. Wilke"/>
    <n v="617"/>
    <m/>
    <s v="Adventure|Drama|Family|Fantasy|Sci-Fi"/>
    <s v="James Mason"/>
    <s v="20,000 Leagues Under the Sea "/>
    <n v="22123"/>
    <n v="799"/>
    <s v="Paul Lukas"/>
    <n v="0"/>
    <s v="captain|expedition|sea|submarine|whale"/>
    <s v="http://www.imdb.com/title/tt0046672/?ref_=fn_tt_tt_1"/>
    <n v="108"/>
    <x v="0"/>
    <s v="USA"/>
    <s v="Approved"/>
    <n v="5000000"/>
    <n v="1954"/>
    <n v="53"/>
    <n v="7.2"/>
    <n v="1.37"/>
    <n v="0"/>
  </r>
  <r>
    <s v="Color"/>
    <x v="560"/>
    <n v="69"/>
    <n v="127"/>
    <n v="130"/>
    <n v="51"/>
    <s v="Robert J. Wilke"/>
    <n v="618"/>
    <m/>
    <s v="Adventure|Drama|Family|Fantasy|Sci-Fi"/>
    <s v="James Mason"/>
    <s v="20,000 Leagues Under the Sea "/>
    <n v="22124"/>
    <n v="800"/>
    <s v="Paul Lukas"/>
    <n v="0"/>
    <s v="captain|expedition|sea|submarine|whale"/>
    <s v="http://www.imdb.com/title/tt0046672/?ref_=fn_tt_tt_1"/>
    <n v="108"/>
    <x v="0"/>
    <s v="USA"/>
    <s v="Approved"/>
    <n v="5000000"/>
    <n v="1954"/>
    <n v="53"/>
    <n v="7.2"/>
    <n v="1.37"/>
    <n v="0"/>
  </r>
  <r>
    <s v="Color"/>
    <x v="525"/>
    <n v="72"/>
    <n v="127"/>
    <n v="65"/>
    <n v="345"/>
    <s v="Amy Ryan"/>
    <n v="788"/>
    <n v="14946229"/>
    <s v="Biography|Crime|Drama|Thriller"/>
    <s v="Joseph Gilgun"/>
    <s v="The Infiltrator "/>
    <n v="2581"/>
    <n v="2104"/>
    <s v="Olympia Dukakis"/>
    <n v="1"/>
    <s v=""/>
    <s v="http://www.imdb.com/title/tt1355631/?ref_=fn_tt_tt_1"/>
    <n v="29"/>
    <x v="0"/>
    <s v="UK"/>
    <s v="R"/>
    <n v="25000000"/>
    <n v="2016"/>
    <n v="423"/>
    <n v="7.3"/>
    <n v="2.35"/>
    <n v="0"/>
  </r>
  <r>
    <s v="Color"/>
    <x v="2035"/>
    <n v="77"/>
    <n v="127"/>
    <n v="109"/>
    <n v="71"/>
    <s v="Tony Goldwyn"/>
    <n v="2000"/>
    <n v="217631306"/>
    <s v="Drama|Fantasy|Romance|Thriller"/>
    <s v="Demi Moore"/>
    <s v="Ghost "/>
    <n v="154199"/>
    <n v="3100"/>
    <s v="Phil Leeds"/>
    <n v="0"/>
    <s v="death|film blanc|invisibility|love|unrequited love"/>
    <s v="http://www.imdb.com/title/tt0099653/?ref_=fn_tt_tt_1"/>
    <n v="252"/>
    <x v="0"/>
    <s v="USA"/>
    <s v="PG-13"/>
    <n v="22000000"/>
    <n v="1990"/>
    <n v="956"/>
    <n v="7"/>
    <n v="1.85"/>
    <n v="0"/>
  </r>
  <r>
    <s v="Color"/>
    <x v="2272"/>
    <n v="92"/>
    <n v="127"/>
    <n v="102"/>
    <n v="1000"/>
    <s v="Jay Hernandez"/>
    <n v="2000"/>
    <n v="75597042"/>
    <s v="Drama|Family|Sport"/>
    <s v="Dennis Quaid"/>
    <s v="The Rookie "/>
    <n v="26434"/>
    <n v="6657"/>
    <s v="Angus T. Jones"/>
    <n v="0"/>
    <s v="baseball|coach|high school|pitching|texas"/>
    <s v="http://www.imdb.com/title/tt0265662/?ref_=fn_tt_tt_1"/>
    <n v="174"/>
    <x v="0"/>
    <s v="USA"/>
    <s v="G"/>
    <n v="20000000"/>
    <n v="2002"/>
    <n v="1000"/>
    <n v="7"/>
    <n v="2.35"/>
    <n v="0"/>
  </r>
  <r>
    <s v="Color"/>
    <x v="1550"/>
    <n v="95"/>
    <n v="127"/>
    <n v="96"/>
    <n v="577"/>
    <s v="Reeve Carney"/>
    <n v="746"/>
    <n v="14378353"/>
    <s v="Drama|Mystery|Romance|Thriller"/>
    <s v="Rick Yune"/>
    <s v="Snow Falling on Cedars "/>
    <n v="12375"/>
    <n v="2393"/>
    <s v="Daniel von Bargen"/>
    <n v="1"/>
    <s v="fisherman|japanese|love|trial|washington state"/>
    <s v="http://www.imdb.com/title/tt0120834/?ref_=fn_tt_tt_1"/>
    <n v="194"/>
    <x v="0"/>
    <s v="USA"/>
    <s v="PG-13"/>
    <n v="36000000"/>
    <n v="1999"/>
    <n v="602"/>
    <n v="6.8"/>
    <n v="2.35"/>
    <n v="846"/>
  </r>
  <r>
    <s v="Color"/>
    <x v="2242"/>
    <n v="110"/>
    <n v="127"/>
    <n v="11000"/>
    <n v="116"/>
    <s v="Nikola Djuricko"/>
    <n v="306"/>
    <n v="301305"/>
    <s v="Drama|Romance|War"/>
    <s v="Jelena Jovanova"/>
    <s v="In the Land of Blood and Honey "/>
    <n v="31414"/>
    <n v="796"/>
    <s v="Branko Djuric"/>
    <n v="0"/>
    <s v="bosnian war|church|emaciation|soldier|violence"/>
    <s v="http://www.imdb.com/title/tt1714209/?ref_=fn_tt_tt_1"/>
    <n v="180"/>
    <x v="40"/>
    <s v="USA"/>
    <s v="R"/>
    <n v="13000000"/>
    <n v="2011"/>
    <n v="164"/>
    <n v="4.3"/>
    <n v="2.35"/>
    <n v="0"/>
  </r>
  <r>
    <s v="Color"/>
    <x v="2279"/>
    <n v="110"/>
    <n v="127"/>
    <n v="2"/>
    <n v="0"/>
    <s v="Rai Alexandra"/>
    <n v="2"/>
    <m/>
    <s v="Thriller"/>
    <s v="Daston Kalili"/>
    <s v="Insomnia Manica "/>
    <n v="16"/>
    <n v="2"/>
    <s v="Chin-Chien Chang"/>
    <n v="0"/>
    <s v=""/>
    <s v="http://www.imdb.com/title/tt0455556/?ref_=fn_tt_tt_1"/>
    <n v="3"/>
    <x v="0"/>
    <s v="USA"/>
    <s v="Unrated"/>
    <n v="500000"/>
    <n v="2005"/>
    <n v="0"/>
    <n v="5.8"/>
    <n v="1.33"/>
    <n v="0"/>
  </r>
  <r>
    <s v="Color"/>
    <x v="2280"/>
    <n v="112"/>
    <n v="127"/>
    <n v="46"/>
    <n v="244"/>
    <s v="Topol"/>
    <n v="844"/>
    <n v="62300000"/>
    <s v="Action|Adventure|Thriller"/>
    <s v="Julian Glover"/>
    <s v="For Your Eyes Only "/>
    <n v="72085"/>
    <n v="2118"/>
    <s v="Desmond Llewelyn"/>
    <n v="1"/>
    <s v="agent|british|ice skater|ship|spy"/>
    <s v="http://www.imdb.com/title/tt0082398/?ref_=fn_tt_tt_1"/>
    <n v="263"/>
    <x v="0"/>
    <s v="UK"/>
    <s v="PG"/>
    <n v="28000000"/>
    <n v="1981"/>
    <n v="402"/>
    <n v="6.8"/>
    <n v="2.35"/>
    <n v="2000"/>
  </r>
  <r>
    <s v="Color"/>
    <x v="1807"/>
    <n v="120"/>
    <n v="127"/>
    <n v="36"/>
    <n v="399"/>
    <s v="James Brolin"/>
    <n v="562"/>
    <n v="12188642"/>
    <s v="Biography|Drama|History"/>
    <s v="Marco Treviño"/>
    <s v="The 33 "/>
    <n v="21098"/>
    <n v="2230"/>
    <s v="Jacob Vargas"/>
    <n v="7"/>
    <s v="disaster movie|mine|minister|president|trapped in a mine"/>
    <s v="http://www.imdb.com/title/tt2006295/?ref_=fn_tt_tt_1"/>
    <n v="56"/>
    <x v="0"/>
    <s v="Chile"/>
    <s v="PG-13"/>
    <n v="26000000"/>
    <n v="2015"/>
    <n v="499"/>
    <n v="6.9"/>
    <n v="2.35"/>
    <n v="0"/>
  </r>
  <r>
    <s v="Color"/>
    <x v="1895"/>
    <n v="126"/>
    <n v="127"/>
    <n v="79"/>
    <n v="50"/>
    <s v="Antony Starr"/>
    <n v="12000"/>
    <n v="5128124"/>
    <s v="Biography|Drama|Sport"/>
    <s v="Anthony Hopkins"/>
    <s v="The World's Fastest Indian "/>
    <n v="44198"/>
    <n v="12574"/>
    <s v="Craig Hall"/>
    <n v="1"/>
    <s v="mortgage|motorcycle|speed|trailer|utah"/>
    <s v="http://www.imdb.com/title/tt0412080/?ref_=fn_tt_tt_1"/>
    <n v="251"/>
    <x v="0"/>
    <s v="New Zealand"/>
    <s v="PG-13"/>
    <n v="25000000"/>
    <n v="2005"/>
    <n v="506"/>
    <n v="7.9"/>
    <n v="2.35"/>
    <n v="11000"/>
  </r>
  <r>
    <s v="Color"/>
    <x v="797"/>
    <n v="133"/>
    <n v="127"/>
    <n v="446"/>
    <n v="898"/>
    <s v="Clea DuVall"/>
    <n v="11000"/>
    <n v="28871190"/>
    <s v="Biography|Drama"/>
    <s v="Angelina Jolie Pitt"/>
    <s v="Girl, Interrupted "/>
    <n v="125421"/>
    <n v="13433"/>
    <s v="Vanessa Redgrave"/>
    <n v="0"/>
    <s v="1960s|father daughter incest|mental hospital|suicide|suicide attempt"/>
    <s v="http://www.imdb.com/title/tt0172493/?ref_=fn_tt_tt_1"/>
    <n v="385"/>
    <x v="0"/>
    <s v="USA"/>
    <s v="R"/>
    <n v="24000000"/>
    <n v="1999"/>
    <n v="1000"/>
    <n v="7.3"/>
    <n v="1.85"/>
    <n v="0"/>
  </r>
  <r>
    <s v="Color"/>
    <x v="1540"/>
    <n v="141"/>
    <n v="127"/>
    <n v="503"/>
    <n v="91"/>
    <s v="Rene Russo"/>
    <n v="5000"/>
    <n v="129734803"/>
    <s v="Action|Crime|Thriller"/>
    <s v="Jet Li"/>
    <s v="Lethal Weapon 4 "/>
    <n v="127497"/>
    <n v="6171"/>
    <s v="Darlene Love"/>
    <n v="2"/>
    <s v="kung fu|lapd|martial arts|private investigator|triad"/>
    <s v="http://www.imdb.com/title/tt0122151/?ref_=fn_tt_tt_1"/>
    <n v="287"/>
    <x v="0"/>
    <s v="USA"/>
    <s v="R"/>
    <n v="140000000"/>
    <n v="1998"/>
    <n v="808"/>
    <n v="6.6"/>
    <n v="2.35"/>
    <n v="0"/>
  </r>
  <r>
    <s v=" Black and White"/>
    <x v="81"/>
    <n v="148"/>
    <n v="127"/>
    <n v="13000"/>
    <n v="940"/>
    <s v="Bill Murray"/>
    <n v="40000"/>
    <n v="5887457"/>
    <s v="Biography|Comedy|Drama"/>
    <s v="Johnny Depp"/>
    <s v="Ed Wood "/>
    <n v="142416"/>
    <n v="56585"/>
    <s v="Martin Landau"/>
    <n v="1"/>
    <s v="1950s|director|friend|friendship|transvestism"/>
    <s v="http://www.imdb.com/title/tt0109707/?ref_=fn_tt_tt_1"/>
    <n v="420"/>
    <x v="0"/>
    <s v="USA"/>
    <s v="R"/>
    <n v="18000000"/>
    <n v="1994"/>
    <n v="13000"/>
    <n v="7.9"/>
    <n v="1.85"/>
    <n v="0"/>
  </r>
  <r>
    <s v="Color"/>
    <x v="2217"/>
    <n v="149"/>
    <n v="127"/>
    <n v="278"/>
    <n v="912"/>
    <s v="Lisa Edelstein"/>
    <n v="2000"/>
    <n v="182805123"/>
    <s v="Comedy|Fantasy|Romance"/>
    <s v="Judy Greer"/>
    <s v="What Women Want "/>
    <n v="158864"/>
    <n v="5838"/>
    <s v="Loretta Devine"/>
    <n v="1"/>
    <s v="advertising|battle of the sexes|ex husband ex wife relationship|pantyhose|telepathy"/>
    <s v="http://www.imdb.com/title/tt0207201/?ref_=fn_tt_tt_1"/>
    <n v="395"/>
    <x v="0"/>
    <s v="USA"/>
    <s v="PG-13"/>
    <n v="70000000"/>
    <n v="2000"/>
    <n v="955"/>
    <n v="6.4"/>
    <n v="1.37"/>
    <n v="0"/>
  </r>
  <r>
    <s v="Color"/>
    <x v="1872"/>
    <n v="149"/>
    <n v="127"/>
    <n v="14000"/>
    <n v="440"/>
    <s v="Julian Glover"/>
    <n v="11000"/>
    <n v="197171806"/>
    <s v="Action|Adventure|Fantasy"/>
    <s v="Harrison Ford"/>
    <s v="Indiana Jones and the Last Crusade "/>
    <n v="515306"/>
    <n v="12884"/>
    <s v="Alison Doody"/>
    <n v="5"/>
    <s v="castle|diary|holy grail|map|nazi"/>
    <s v="http://www.imdb.com/title/tt0097576/?ref_=fn_tt_tt_1"/>
    <n v="477"/>
    <x v="0"/>
    <s v="USA"/>
    <s v="PG-13"/>
    <n v="48000000"/>
    <n v="1989"/>
    <n v="844"/>
    <n v="8.3000000000000007"/>
    <n v="2.35"/>
    <n v="0"/>
  </r>
  <r>
    <s v="Color"/>
    <x v="2281"/>
    <n v="163"/>
    <n v="127"/>
    <n v="236"/>
    <n v="68"/>
    <s v="Maïwenn"/>
    <n v="580"/>
    <n v="171320"/>
    <s v="Crime|Drama"/>
    <s v="Riccardo Scamarcio"/>
    <s v="Polisse "/>
    <n v="10796"/>
    <n v="1129"/>
    <s v="Karin Viard"/>
    <n v="1"/>
    <s v="abusive parent|child molester|child protection|photographer|police"/>
    <s v="http://www.imdb.com/title/tt1661420/?ref_=fn_tt_tt_1"/>
    <n v="33"/>
    <x v="5"/>
    <s v="France"/>
    <s v="Not Rated"/>
    <m/>
    <n v="2011"/>
    <n v="236"/>
    <n v="7.3"/>
    <n v="1.85"/>
    <n v="0"/>
  </r>
  <r>
    <s v="Color"/>
    <x v="2282"/>
    <n v="169"/>
    <n v="127"/>
    <n v="644"/>
    <n v="6"/>
    <s v="Orla Fitzgerald"/>
    <n v="97"/>
    <n v="1829142"/>
    <s v="Drama|War"/>
    <s v="Padraic Delaney"/>
    <s v="The Wind That Shakes the Barley "/>
    <n v="36846"/>
    <n v="128"/>
    <s v="Martin Lucey"/>
    <n v="1"/>
    <s v="civil war|colonialism|hatred|independence|rural ireland"/>
    <s v="http://www.imdb.com/title/tt0460989/?ref_=fn_tt_tt_1"/>
    <n v="222"/>
    <x v="0"/>
    <s v="Ireland"/>
    <s v="Not Rated"/>
    <m/>
    <n v="2006"/>
    <n v="8"/>
    <n v="7.5"/>
    <n v="1.85"/>
    <n v="0"/>
  </r>
  <r>
    <s v="Color"/>
    <x v="1418"/>
    <n v="175"/>
    <n v="127"/>
    <n v="57"/>
    <n v="3000"/>
    <s v="Angelina Jolie Pitt"/>
    <n v="12000"/>
    <n v="101643008"/>
    <s v="Action|Crime|Thriller"/>
    <s v="Nicolas Cage"/>
    <s v="Gone in Sixty Seconds "/>
    <n v="218341"/>
    <n v="29069"/>
    <s v="Robert Duvall"/>
    <n v="1"/>
    <s v="auto theft|brother|car|theft|thief"/>
    <s v="http://www.imdb.com/title/tt0187078/?ref_=fn_tt_tt_1"/>
    <n v="498"/>
    <x v="0"/>
    <s v="USA"/>
    <s v="PG-13"/>
    <n v="90000000"/>
    <n v="2000"/>
    <n v="11000"/>
    <n v="6.5"/>
    <n v="2.35"/>
    <n v="0"/>
  </r>
  <r>
    <s v="Color"/>
    <x v="1351"/>
    <n v="186"/>
    <n v="127"/>
    <n v="12000"/>
    <n v="897"/>
    <s v="Mo'Nique"/>
    <n v="984"/>
    <n v="10137232"/>
    <s v="Action|Biography|Crime|Drama|Thriller"/>
    <s v="Ian Ziering"/>
    <s v="Domino "/>
    <n v="58015"/>
    <n v="5702"/>
    <s v="Edgar Ramírez"/>
    <n v="0"/>
    <s v="bounty hunter|fbi|female bounty hunter|female nudity|reality show"/>
    <s v="http://www.imdb.com/title/tt0421054/?ref_=fn_tt_tt_1"/>
    <n v="374"/>
    <x v="0"/>
    <s v="France"/>
    <s v="R"/>
    <n v="50000000"/>
    <n v="2005"/>
    <n v="940"/>
    <n v="6"/>
    <n v="2.35"/>
    <n v="0"/>
  </r>
  <r>
    <s v=" Black and White"/>
    <x v="2210"/>
    <n v="209"/>
    <n v="127"/>
    <n v="1000"/>
    <n v="653"/>
    <s v="Kylie Minogue"/>
    <n v="1000"/>
    <n v="57386369"/>
    <s v="Drama|Musical|Romance"/>
    <s v="Jim Broadbent"/>
    <s v="Moulin Rouge! "/>
    <n v="224013"/>
    <n v="2601"/>
    <s v="Richard Roxburgh"/>
    <n v="1"/>
    <s v="death of main character|eiffel tower paris|jealousy|tragedy|two suitors"/>
    <s v="http://www.imdb.com/title/tt0203009/?ref_=fn_tt_tt_1"/>
    <n v="2319"/>
    <x v="0"/>
    <s v="USA"/>
    <s v="PG-13"/>
    <n v="52500000"/>
    <n v="2001"/>
    <n v="691"/>
    <n v="7.6"/>
    <n v="2.35"/>
    <n v="10000"/>
  </r>
  <r>
    <s v="Color"/>
    <x v="2045"/>
    <n v="216"/>
    <n v="127"/>
    <n v="21000"/>
    <n v="360"/>
    <s v="Brad Pitt"/>
    <n v="11000"/>
    <n v="100125340"/>
    <s v="Crime|Drama|Mystery|Thriller"/>
    <s v="Morgan Freeman"/>
    <s v="Se7en "/>
    <n v="1023511"/>
    <n v="22678"/>
    <s v="Reg E. Cathey"/>
    <n v="0"/>
    <s v="detective|police partner|serial killer|serial murder|seven deadly sins"/>
    <s v="http://www.imdb.com/title/tt0114369/?ref_=fn_tt_tt_1"/>
    <n v="1080"/>
    <x v="0"/>
    <s v="USA"/>
    <s v="R"/>
    <n v="33000000"/>
    <n v="1995"/>
    <n v="11000"/>
    <n v="8.6"/>
    <n v="2.35"/>
    <n v="39000"/>
  </r>
  <r>
    <s v="Color"/>
    <x v="2227"/>
    <n v="223"/>
    <n v="127"/>
    <n v="883"/>
    <n v="441"/>
    <s v="Kenny Baker"/>
    <n v="11000"/>
    <n v="290158751"/>
    <s v="Action|Adventure|Fantasy|Sci-Fi"/>
    <s v="Harrison Ford"/>
    <s v="Star Wars: Episode V - The Empire Strikes Back "/>
    <n v="837759"/>
    <n v="12643"/>
    <s v="Anthony Daniels"/>
    <n v="0"/>
    <s v="duel|famous twist|rebel|rescue|snowy landscape"/>
    <s v="http://www.imdb.com/title/tt0080684/?ref_=fn_tt_tt_1"/>
    <n v="900"/>
    <x v="0"/>
    <s v="USA"/>
    <s v="PG"/>
    <n v="18000000"/>
    <n v="1980"/>
    <n v="504"/>
    <n v="8.8000000000000007"/>
    <n v="2.35"/>
    <n v="17000"/>
  </r>
  <r>
    <s v="Color"/>
    <x v="1779"/>
    <n v="228"/>
    <n v="127"/>
    <n v="905"/>
    <n v="271"/>
    <s v="David Kelly"/>
    <n v="15000"/>
    <n v="38345403"/>
    <s v="Adventure|Family|Fantasy|Romance"/>
    <s v="Henry Cavill"/>
    <s v="Stardust "/>
    <n v="212085"/>
    <n v="16034"/>
    <s v="Nathaniel Parker"/>
    <n v="8"/>
    <s v="king|magic|one word title|pirate|village"/>
    <s v="http://www.imdb.com/title/tt0486655/?ref_=fn_tt_tt_1"/>
    <n v="492"/>
    <x v="0"/>
    <s v="UK"/>
    <s v="PG-13"/>
    <n v="70000000"/>
    <n v="2007"/>
    <n v="588"/>
    <n v="7.7"/>
    <n v="2.35"/>
    <n v="15000"/>
  </r>
  <r>
    <s v="Color"/>
    <x v="1817"/>
    <n v="252"/>
    <n v="127"/>
    <n v="162"/>
    <n v="379"/>
    <s v="Harry Lennix"/>
    <n v="18000"/>
    <n v="36965395"/>
    <s v="Crime|Drama|Mystery|Thriller"/>
    <s v="Robin Wright"/>
    <s v="State of Play "/>
    <n v="113295"/>
    <n v="19776"/>
    <s v="Michael Weston"/>
    <n v="3"/>
    <s v="congressman|conspiracy|newspaper|political conspiracy|subway"/>
    <s v="http://www.imdb.com/title/tt0473705/?ref_=fn_tt_tt_1"/>
    <n v="235"/>
    <x v="0"/>
    <s v="USA"/>
    <s v="PG-13"/>
    <m/>
    <n v="2009"/>
    <n v="748"/>
    <n v="7.1"/>
    <n v="2.35"/>
    <n v="0"/>
  </r>
  <r>
    <s v="Color"/>
    <x v="1902"/>
    <n v="302"/>
    <n v="127"/>
    <n v="123"/>
    <n v="904"/>
    <s v="Nolan Gerard Funk"/>
    <n v="14000"/>
    <n v="41997790"/>
    <s v="Action|Sci-Fi|Thriller"/>
    <s v="Vin Diesel"/>
    <s v="Riddick "/>
    <n v="125305"/>
    <n v="17551"/>
    <s v="Bokeem Woodbine"/>
    <n v="0"/>
    <s v="alien|left for dead|mercenary|survival|vomiting"/>
    <s v="http://www.imdb.com/title/tt1411250/?ref_=fn_tt_tt_1"/>
    <n v="343"/>
    <x v="0"/>
    <s v="USA"/>
    <s v="R"/>
    <n v="38000000"/>
    <n v="2013"/>
    <n v="924"/>
    <n v="6.4"/>
    <n v="2.35"/>
    <n v="39000"/>
  </r>
  <r>
    <s v="Color"/>
    <x v="1872"/>
    <n v="308"/>
    <n v="127"/>
    <n v="14000"/>
    <n v="191"/>
    <s v="Ariana Richards"/>
    <n v="967"/>
    <n v="356784000"/>
    <s v="Adventure|Sci-Fi|Thriller"/>
    <s v="Wayne Knight"/>
    <s v="Jurassic Park "/>
    <n v="613473"/>
    <n v="2129"/>
    <s v="Bob Peck"/>
    <n v="0"/>
    <s v="dinosaur|jurassic park|survival|theme park|tyrannosaurus rex"/>
    <s v="http://www.imdb.com/title/tt0107290/?ref_=fn_tt_tt_1"/>
    <n v="895"/>
    <x v="0"/>
    <s v="USA"/>
    <s v="PG-13"/>
    <n v="63000000"/>
    <n v="1993"/>
    <n v="610"/>
    <n v="8.1"/>
    <n v="1.85"/>
    <n v="19000"/>
  </r>
  <r>
    <s v="Color"/>
    <x v="494"/>
    <n v="327"/>
    <n v="127"/>
    <n v="189"/>
    <n v="544"/>
    <s v="Torey Michael Adkins"/>
    <n v="20000"/>
    <n v="85463309"/>
    <s v="Action|Drama|Sci-Fi|Sport"/>
    <s v="Hugh Jackman"/>
    <s v="Real Steel "/>
    <n v="254841"/>
    <n v="22254"/>
    <s v="Olga Fonda"/>
    <n v="1"/>
    <s v="arena|boxing|boxing movie|robot|robot battle"/>
    <s v="http://www.imdb.com/title/tt0433035/?ref_=fn_tt_tt_1"/>
    <n v="426"/>
    <x v="0"/>
    <s v="USA"/>
    <s v="PG-13"/>
    <n v="110000000"/>
    <n v="2011"/>
    <n v="929"/>
    <n v="7.1"/>
    <n v="2.35"/>
    <n v="36000"/>
  </r>
  <r>
    <s v="Color"/>
    <x v="1933"/>
    <n v="384"/>
    <n v="127"/>
    <n v="0"/>
    <n v="13000"/>
    <s v="Mila Kunis"/>
    <n v="17000"/>
    <n v="47375327"/>
    <s v="Action|Adventure|Sci-Fi"/>
    <s v="Channing Tatum"/>
    <s v="Jupiter Ascending "/>
    <n v="139593"/>
    <n v="47334"/>
    <s v="Eddie Redmayne"/>
    <n v="1"/>
    <s v="box office flop|critically bashed|planet earth|space opera|woman in bra and panties"/>
    <s v="http://www.imdb.com/title/tt1617661/?ref_=fn_tt_tt_1"/>
    <n v="720"/>
    <x v="0"/>
    <s v="USA"/>
    <s v="PG-13"/>
    <n v="176000000"/>
    <n v="2015"/>
    <n v="15000"/>
    <n v="5.4"/>
    <n v="2.35"/>
    <n v="44000"/>
  </r>
  <r>
    <s v="Color"/>
    <x v="2015"/>
    <n v="447"/>
    <n v="127"/>
    <n v="0"/>
    <n v="319"/>
    <s v="Emmanuelle Riva"/>
    <n v="678"/>
    <n v="225377"/>
    <s v="Drama|Romance"/>
    <s v="Isabelle Huppert"/>
    <s v="Amour "/>
    <n v="70382"/>
    <n v="1557"/>
    <s v="Jean-Louis Trintignant"/>
    <n v="1"/>
    <s v="aging|daughter|old couple|old love|stroke"/>
    <s v="http://www.imdb.com/title/tt1602620/?ref_=fn_tt_tt_1"/>
    <n v="190"/>
    <x v="5"/>
    <s v="France"/>
    <s v="PG-13"/>
    <n v="8900000"/>
    <n v="2012"/>
    <n v="432"/>
    <n v="7.9"/>
    <n v="1.85"/>
    <n v="33000"/>
  </r>
  <r>
    <s v="Color"/>
    <x v="2283"/>
    <n v="466"/>
    <n v="127"/>
    <n v="140"/>
    <n v="10000"/>
    <s v="Colin Firth"/>
    <n v="19000"/>
    <n v="24104113"/>
    <s v="Drama|Mystery|Thriller"/>
    <s v="Benedict Cumberbatch"/>
    <s v="Tinker Tailor Soldier Spy "/>
    <n v="149066"/>
    <n v="46241"/>
    <s v="Gary Oldman"/>
    <n v="1"/>
    <s v="cold war|hungary|mole|spy|woman on top"/>
    <s v="http://www.imdb.com/title/tt1340800/?ref_=fn_tt_tt_1"/>
    <n v="517"/>
    <x v="0"/>
    <s v="France"/>
    <s v="R"/>
    <n v="20000000"/>
    <n v="2011"/>
    <n v="14000"/>
    <n v="7.1"/>
    <n v="2.35"/>
    <n v="24000"/>
  </r>
  <r>
    <s v="Color"/>
    <x v="2052"/>
    <n v="518"/>
    <n v="127"/>
    <n v="14000"/>
    <n v="981"/>
    <s v="Leonard Nimoy"/>
    <n v="26000"/>
    <n v="257704099"/>
    <s v="Action|Adventure|Sci-Fi"/>
    <s v="Chris Hemsworth"/>
    <s v="Star Trek "/>
    <n v="504419"/>
    <n v="39284"/>
    <s v="Bruce Greenwood"/>
    <n v="0"/>
    <s v="box office hit|future|lifted by the throat|star trek|vulcan"/>
    <s v="http://www.imdb.com/title/tt0796366/?ref_=fn_tt_tt_1"/>
    <n v="1559"/>
    <x v="0"/>
    <s v="USA"/>
    <s v="PG-13"/>
    <n v="150000000"/>
    <n v="2009"/>
    <n v="12000"/>
    <n v="8"/>
    <n v="2.35"/>
    <n v="19000"/>
  </r>
  <r>
    <s v="Color"/>
    <x v="2038"/>
    <n v="552"/>
    <n v="127"/>
    <n v="0"/>
    <n v="341"/>
    <s v="Rafe Spall"/>
    <n v="774"/>
    <n v="124976634"/>
    <s v="Adventure|Drama|Fantasy"/>
    <s v="Suraj Sharma"/>
    <s v="Life of Pi "/>
    <n v="440084"/>
    <n v="2121"/>
    <s v="Tabu"/>
    <n v="0"/>
    <s v="animal|faith|india|journey|tiger"/>
    <s v="http://www.imdb.com/title/tt0454876/?ref_=fn_tt_tt_1"/>
    <n v="755"/>
    <x v="0"/>
    <s v="USA"/>
    <s v="PG"/>
    <n v="120000000"/>
    <n v="2012"/>
    <n v="358"/>
    <n v="8"/>
    <n v="1.85"/>
    <n v="122000"/>
  </r>
  <r>
    <s v="Color"/>
    <x v="2284"/>
    <n v="12"/>
    <n v="128"/>
    <n v="545"/>
    <n v="353"/>
    <s v="Cliff Robertson"/>
    <n v="783"/>
    <n v="24332324"/>
    <s v="Comedy|Drama"/>
    <s v="Ed Begley Jr."/>
    <s v="Renaissance Man "/>
    <n v="13830"/>
    <n v="3126"/>
    <s v="Lillo Brancato"/>
    <n v="1"/>
    <s v="army|basic training|reference to shakespeare's hamlet|teacher|u.s. army"/>
    <s v="http://www.imdb.com/title/tt0110971/?ref_=fn_tt_tt_1"/>
    <n v="61"/>
    <x v="0"/>
    <s v="USA"/>
    <s v="PG-13"/>
    <n v="40000000"/>
    <n v="1994"/>
    <n v="754"/>
    <n v="6.1"/>
    <n v="1.85"/>
    <n v="680"/>
  </r>
  <r>
    <s v="Color"/>
    <x v="2285"/>
    <n v="15"/>
    <n v="128"/>
    <n v="11"/>
    <n v="119"/>
    <s v="Clive Standen"/>
    <n v="3000"/>
    <n v="1207007"/>
    <s v="Comedy|Drama|Romance"/>
    <s v="Katrina Kaif"/>
    <s v="Namastey London "/>
    <n v="13577"/>
    <n v="4004"/>
    <s v="Riteish Deshmukh"/>
    <n v="2"/>
    <s v="india|london england|marriage|stereotype|sugarcane"/>
    <s v="http://www.imdb.com/title/tt0795434/?ref_=fn_tt_tt_1"/>
    <n v="47"/>
    <x v="21"/>
    <s v="India"/>
    <s v="Unrated"/>
    <m/>
    <n v="2007"/>
    <n v="687"/>
    <n v="7.3"/>
    <m/>
    <n v="341"/>
  </r>
  <r>
    <s v="Color"/>
    <x v="2163"/>
    <n v="20"/>
    <n v="128"/>
    <n v="11"/>
    <n v="553"/>
    <s v="Nate Parker"/>
    <n v="665"/>
    <n v="82739"/>
    <s v="Drama"/>
    <s v="Ricky Schroder"/>
    <s v="Blood Done Sign My Name "/>
    <n v="465"/>
    <n v="4579"/>
    <s v="Lee Norris"/>
    <n v="0"/>
    <s v="based on autobiography|based on novel|based on true story|murder|racism"/>
    <s v="http://www.imdb.com/title/tt1210039/?ref_=fn_tt_tt_1"/>
    <n v="3"/>
    <x v="0"/>
    <s v="USA"/>
    <s v="PG-13"/>
    <m/>
    <n v="2010"/>
    <n v="664"/>
    <n v="6.7"/>
    <n v="2.35"/>
    <n v="503"/>
  </r>
  <r>
    <s v="Color"/>
    <x v="2286"/>
    <n v="24"/>
    <n v="128"/>
    <n v="4"/>
    <n v="47"/>
    <s v="Bipasha Basu"/>
    <n v="374"/>
    <n v="563699"/>
    <s v="Action|Crime|Drama|Thriller"/>
    <s v="Abhishek Bachchan"/>
    <s v="Dum Maaro Dum "/>
    <n v="3266"/>
    <n v="787"/>
    <s v="Prateik"/>
    <n v="0"/>
    <s v="airport|drugs|loss of loved one|police|title based on song"/>
    <s v="http://www.imdb.com/title/tt1618430/?ref_=fn_tt_tt_1"/>
    <n v="27"/>
    <x v="21"/>
    <s v="India"/>
    <s v="R"/>
    <m/>
    <n v="2011"/>
    <n v="282"/>
    <n v="6.2"/>
    <m/>
    <n v="421"/>
  </r>
  <r>
    <s v="Color"/>
    <x v="2089"/>
    <n v="35"/>
    <n v="128"/>
    <n v="9"/>
    <n v="193"/>
    <s v="Jeremy Northam"/>
    <n v="767"/>
    <n v="2694071"/>
    <s v="Biography|Drama|Romance|Sport"/>
    <s v="Aidan Quinn"/>
    <s v="Bobby Jones: Stroke of Genius "/>
    <n v="3222"/>
    <n v="1727"/>
    <s v="Paul Freeman"/>
    <n v="3"/>
    <s v="colon in title|competition|five word title|golf|temper"/>
    <s v="http://www.imdb.com/title/tt0375104/?ref_=fn_tt_tt_1"/>
    <n v="64"/>
    <x v="0"/>
    <s v="USA"/>
    <s v="PG"/>
    <m/>
    <n v="2004"/>
    <n v="327"/>
    <n v="6.7"/>
    <n v="2.35"/>
    <n v="352"/>
  </r>
  <r>
    <s v=" Black and White"/>
    <x v="2284"/>
    <n v="41"/>
    <n v="128"/>
    <n v="545"/>
    <n v="251"/>
    <s v="Lori Petty"/>
    <n v="15000"/>
    <n v="107458785"/>
    <s v="Comedy|Drama|Sport"/>
    <s v="Tom Hanks"/>
    <s v="A League of Their Own "/>
    <n v="71754"/>
    <n v="16751"/>
    <s v="Rosie O'Donnell"/>
    <n v="3"/>
    <s v="baseball|friend|oregon|rivalry|softball"/>
    <s v="http://www.imdb.com/title/tt0104694/?ref_=fn_tt_tt_1"/>
    <n v="166"/>
    <x v="0"/>
    <s v="USA"/>
    <s v="PG"/>
    <n v="40000000"/>
    <n v="1992"/>
    <n v="923"/>
    <n v="7.2"/>
    <n v="2.35"/>
    <n v="0"/>
  </r>
  <r>
    <s v="Color"/>
    <x v="1251"/>
    <n v="55"/>
    <n v="128"/>
    <n v="272"/>
    <n v="383"/>
    <s v="Dylan Baker"/>
    <n v="2000"/>
    <n v="83000000"/>
    <s v="Drama|Thriller"/>
    <s v="Demi Moore"/>
    <s v="Disclosure "/>
    <n v="36587"/>
    <n v="3888"/>
    <s v="Roma Maffia"/>
    <n v="0"/>
    <s v="computer|marriage|non statutory female on male rape|promotion|sexual harassment"/>
    <s v="http://www.imdb.com/title/tt0109635/?ref_=fn_tt_tt_1"/>
    <n v="95"/>
    <x v="0"/>
    <s v="USA"/>
    <s v="R"/>
    <n v="55000000"/>
    <n v="1994"/>
    <n v="812"/>
    <n v="6"/>
    <n v="2.35"/>
    <n v="0"/>
  </r>
  <r>
    <s v=" Black and White"/>
    <x v="2083"/>
    <n v="55"/>
    <n v="128"/>
    <n v="34"/>
    <n v="685"/>
    <s v="Nathan Lane"/>
    <n v="978"/>
    <n v="22326247"/>
    <s v="Drama|Romance"/>
    <s v="Mira Sorvino"/>
    <s v="At First Sight "/>
    <n v="11232"/>
    <n v="3821"/>
    <s v="Steven Weber"/>
    <n v="1"/>
    <s v="based on article|blindness|box office flop|massage therapist|regaining sight"/>
    <s v="http://www.imdb.com/title/tt0132512/?ref_=fn_tt_tt_1"/>
    <n v="106"/>
    <x v="0"/>
    <s v="USA"/>
    <s v="PG-13"/>
    <n v="60000000"/>
    <n v="1999"/>
    <n v="886"/>
    <n v="5.9"/>
    <n v="1.85"/>
    <n v="0"/>
  </r>
  <r>
    <s v="Color"/>
    <x v="1091"/>
    <n v="64"/>
    <n v="128"/>
    <n v="13000"/>
    <n v="14"/>
    <s v="Lila Kedrova"/>
    <n v="18"/>
    <m/>
    <s v="Thriller"/>
    <s v="Tamara Toumanova"/>
    <s v="Torn Curtain "/>
    <n v="18656"/>
    <n v="70"/>
    <s v="David Opatoshu"/>
    <n v="1"/>
    <s v="defection|east germany|germany|iron curtain|scientist"/>
    <s v="http://www.imdb.com/title/tt0061107/?ref_=fn_tt_tt_1"/>
    <n v="137"/>
    <x v="0"/>
    <s v="USA"/>
    <s v="Approved"/>
    <n v="6000000"/>
    <n v="1966"/>
    <n v="16"/>
    <n v="6.7"/>
    <n v="1.85"/>
    <n v="933"/>
  </r>
  <r>
    <s v="Color"/>
    <x v="1682"/>
    <n v="96"/>
    <n v="128"/>
    <n v="608"/>
    <n v="1000"/>
    <s v="Josh Charles"/>
    <n v="49000"/>
    <n v="95860116"/>
    <s v="Comedy|Drama"/>
    <s v="Robin Williams"/>
    <s v="Dead Poets Society "/>
    <n v="277451"/>
    <n v="51609"/>
    <s v="Kurtwood Smith"/>
    <n v="0"/>
    <s v="education|english teacher|poet|professor|student"/>
    <s v="http://www.imdb.com/title/tt0097165/?ref_=fn_tt_tt_1"/>
    <n v="491"/>
    <x v="0"/>
    <s v="USA"/>
    <s v="PG"/>
    <n v="16400000"/>
    <n v="1989"/>
    <n v="1000"/>
    <n v="8"/>
    <n v="1.85"/>
    <n v="23000"/>
  </r>
  <r>
    <s v="Color"/>
    <x v="1341"/>
    <n v="117"/>
    <n v="128"/>
    <n v="88"/>
    <n v="954"/>
    <s v="Melissa Benoist"/>
    <n v="989"/>
    <n v="37432299"/>
    <s v="Drama|Romance"/>
    <s v="Tiago Riani"/>
    <s v="The Longest Ride "/>
    <n v="50041"/>
    <n v="3386"/>
    <s v="Hayley Lovitt"/>
    <n v="0"/>
    <s v="1940s|art collector|bull riding|north carolina|student"/>
    <s v="http://www.imdb.com/title/tt2726560/?ref_=fn_tt_tt_1"/>
    <n v="116"/>
    <x v="0"/>
    <s v="USA"/>
    <s v="PG-13"/>
    <n v="34000000"/>
    <n v="2015"/>
    <n v="970"/>
    <n v="7.1"/>
    <n v="2.35"/>
    <n v="23000"/>
  </r>
  <r>
    <s v="Color"/>
    <x v="1985"/>
    <n v="120"/>
    <n v="128"/>
    <n v="17000"/>
    <n v="387"/>
    <s v="Robert Mitchum"/>
    <n v="22000"/>
    <n v="79100000"/>
    <s v="Crime|Thriller"/>
    <s v="Robert De Niro"/>
    <s v="Cape Fear "/>
    <n v="127503"/>
    <n v="24006"/>
    <s v="Joe Don Baker"/>
    <n v="0"/>
    <s v="lawyer|neo noir|prison|rapist|southern gothic"/>
    <s v="http://www.imdb.com/title/tt0101540/?ref_=fn_tt_tt_1"/>
    <n v="261"/>
    <x v="0"/>
    <s v="USA"/>
    <s v="R"/>
    <n v="35000000"/>
    <n v="1991"/>
    <n v="1000"/>
    <n v="7.3"/>
    <n v="2.35"/>
    <n v="0"/>
  </r>
  <r>
    <s v=" Black and White"/>
    <x v="2115"/>
    <n v="127"/>
    <n v="128"/>
    <n v="234"/>
    <n v="581"/>
    <s v="Anthony Hopkins"/>
    <n v="14000"/>
    <n v="7221458"/>
    <s v="Drama|Thriller"/>
    <s v="Kate Winslet"/>
    <s v="All the King's Men "/>
    <n v="20740"/>
    <n v="27614"/>
    <s v="Kevin Dunn"/>
    <n v="0"/>
    <s v="governor|journalist|louisiana|mistress|politician"/>
    <s v="http://www.imdb.com/title/tt0405676/?ref_=fn_tt_tt_1"/>
    <n v="178"/>
    <x v="0"/>
    <s v="Germany"/>
    <s v="PG-13"/>
    <n v="55000000"/>
    <n v="2006"/>
    <n v="12000"/>
    <n v="6.2"/>
    <n v="1.85"/>
    <n v="0"/>
  </r>
  <r>
    <s v="Color"/>
    <x v="2217"/>
    <n v="145"/>
    <n v="128"/>
    <n v="278"/>
    <n v="343"/>
    <s v="Jon Favreau"/>
    <n v="18000"/>
    <n v="124590960"/>
    <s v="Comedy|Drama|Romance"/>
    <s v="Keanu Reeves"/>
    <s v="Something's Gotta Give "/>
    <n v="91092"/>
    <n v="22679"/>
    <s v="Paul Michael Glaser"/>
    <n v="1"/>
    <s v="beach|dating|doctor|heart attack|weekend"/>
    <s v="http://www.imdb.com/title/tt0337741/?ref_=fn_tt_tt_1"/>
    <n v="402"/>
    <x v="0"/>
    <s v="USA"/>
    <s v="PG-13"/>
    <n v="80000000"/>
    <n v="2003"/>
    <n v="4000"/>
    <n v="6.7"/>
    <n v="1.85"/>
    <n v="0"/>
  </r>
  <r>
    <s v="Color"/>
    <x v="2287"/>
    <n v="148"/>
    <n v="128"/>
    <n v="0"/>
    <n v="754"/>
    <s v="Milos Forman"/>
    <n v="955"/>
    <n v="37036404"/>
    <s v="Comedy|Drama|Romance"/>
    <s v="Lisa Edelstein"/>
    <s v="Keeping the Faith "/>
    <n v="44816"/>
    <n v="5404"/>
    <s v="Anne Bancroft"/>
    <n v="3"/>
    <s v="celibacy|jewish|priest|rabbi|synagogue"/>
    <s v="http://www.imdb.com/title/tt0171433/?ref_=fn_tt_tt_1"/>
    <n v="259"/>
    <x v="0"/>
    <s v="USA"/>
    <s v="PG-13"/>
    <n v="30000000"/>
    <n v="2000"/>
    <n v="869"/>
    <n v="6.4"/>
    <n v="1.85"/>
    <n v="0"/>
  </r>
  <r>
    <s v="Color"/>
    <x v="1332"/>
    <n v="148"/>
    <n v="128"/>
    <n v="323"/>
    <n v="489"/>
    <s v="Aldis Hodge"/>
    <n v="13000"/>
    <n v="100012500"/>
    <s v="Action|Adventure|Thriller"/>
    <s v="Bruce Willis"/>
    <s v="Die Hard with a Vengeance "/>
    <n v="299258"/>
    <n v="14274"/>
    <s v="Kevin Chamberlin"/>
    <n v="1"/>
    <s v="bomb|detective|new york city|police|terrorist"/>
    <s v="http://www.imdb.com/title/tt0112864/?ref_=fn_tt_tt_1"/>
    <n v="346"/>
    <x v="0"/>
    <s v="USA"/>
    <s v="R"/>
    <n v="90000000"/>
    <n v="1995"/>
    <n v="559"/>
    <n v="7.6"/>
    <n v="2.35"/>
    <n v="0"/>
  </r>
  <r>
    <s v="Color"/>
    <x v="1872"/>
    <n v="151"/>
    <n v="128"/>
    <n v="14000"/>
    <n v="232"/>
    <s v="Chi McBride"/>
    <n v="15000"/>
    <n v="77032279"/>
    <s v="Comedy|Drama"/>
    <s v="Tom Hanks"/>
    <s v="The Terminal "/>
    <n v="303864"/>
    <n v="16199"/>
    <s v="Barry Shabaka Henley"/>
    <n v="0"/>
    <s v="airport|construction site|fish out of water|flight attendant|man without a country"/>
    <s v="http://www.imdb.com/title/tt0362227/?ref_=fn_tt_tt_1"/>
    <n v="596"/>
    <x v="0"/>
    <s v="USA"/>
    <s v="PG-13"/>
    <n v="60000000"/>
    <n v="2004"/>
    <n v="466"/>
    <n v="7.3"/>
    <n v="1.85"/>
    <n v="16000"/>
  </r>
  <r>
    <s v="Color"/>
    <x v="2288"/>
    <n v="196"/>
    <n v="128"/>
    <n v="62"/>
    <n v="874"/>
    <s v="Gary Cole"/>
    <n v="6000"/>
    <n v="75888270"/>
    <s v="Horror|Mystery"/>
    <s v="Naomi Watts"/>
    <s v="The Ring Two "/>
    <n v="71153"/>
    <n v="10163"/>
    <s v="Sissy Spacek"/>
    <n v="0"/>
    <s v="cartoon on tv|foreign language adaptation|second part|videotape|writer"/>
    <s v="http://www.imdb.com/title/tt0377109/?ref_=fn_tt_tt_1"/>
    <n v="560"/>
    <x v="0"/>
    <s v="USA"/>
    <s v="PG-13"/>
    <m/>
    <n v="2005"/>
    <n v="989"/>
    <n v="5.4"/>
    <n v="1.85"/>
    <n v="0"/>
  </r>
  <r>
    <s v="Color"/>
    <x v="2072"/>
    <n v="197"/>
    <n v="128"/>
    <n v="150"/>
    <n v="244"/>
    <s v="Maria Grazia Cucinotta"/>
    <n v="766"/>
    <n v="126930660"/>
    <s v="Action|Adventure|Thriller"/>
    <s v="Colin Salmon"/>
    <s v="The World Is Not Enough "/>
    <n v="157519"/>
    <n v="2037"/>
    <s v="Desmond Llewelyn"/>
    <n v="2"/>
    <s v="british|oil|scientist|terrorist|tycoon"/>
    <s v="http://www.imdb.com/title/tt0143145/?ref_=fn_tt_tt_1"/>
    <n v="683"/>
    <x v="0"/>
    <s v="UK"/>
    <s v="PG-13"/>
    <n v="135000000"/>
    <n v="1999"/>
    <n v="536"/>
    <n v="6.4"/>
    <n v="2.35"/>
    <n v="2000"/>
  </r>
  <r>
    <s v="Color"/>
    <x v="403"/>
    <n v="201"/>
    <n v="128"/>
    <n v="395"/>
    <n v="161"/>
    <s v="Shaun Toub"/>
    <n v="283"/>
    <n v="15797907"/>
    <s v="Drama"/>
    <s v="Mustafa Haidari"/>
    <s v="The Kite Runner "/>
    <n v="68119"/>
    <n v="904"/>
    <s v="Khalid Abdalla"/>
    <n v="0"/>
    <s v="afghanistan|based on novel|boy|friend|kite"/>
    <s v="http://www.imdb.com/title/tt0419887/?ref_=fn_tt_tt_1"/>
    <n v="230"/>
    <x v="16"/>
    <s v="USA"/>
    <s v="PG-13"/>
    <n v="20000000"/>
    <n v="2007"/>
    <n v="206"/>
    <n v="7.6"/>
    <n v="2.35"/>
    <n v="0"/>
  </r>
  <r>
    <s v="Color"/>
    <x v="2289"/>
    <n v="210"/>
    <n v="128"/>
    <n v="160"/>
    <n v="81"/>
    <s v="Jimmy Shergill"/>
    <n v="8000"/>
    <n v="4018695"/>
    <s v="Adventure|Drama|Thriller"/>
    <s v="Shah Rukh Khan"/>
    <s v="My Name Is Khan "/>
    <n v="69759"/>
    <n v="8532"/>
    <s v="Christopher B. Duncan"/>
    <n v="2"/>
    <s v="airport|asperger's syndrome|autism|muslim|racial profiling"/>
    <s v="http://www.imdb.com/title/tt1188996/?ref_=fn_tt_tt_1"/>
    <n v="235"/>
    <x v="21"/>
    <s v="India"/>
    <s v="PG-13"/>
    <n v="12000000"/>
    <n v="2010"/>
    <n v="327"/>
    <n v="8"/>
    <n v="2.35"/>
    <n v="27000"/>
  </r>
  <r>
    <s v="Color"/>
    <x v="2290"/>
    <n v="212"/>
    <n v="128"/>
    <n v="39"/>
    <n v="0"/>
    <s v="Agame Malembo-Emene"/>
    <n v="15"/>
    <n v="3766595"/>
    <s v="Drama"/>
    <s v="François Bégaudeau"/>
    <s v="The Class "/>
    <n v="29248"/>
    <n v="17"/>
    <s v="Angélica Sancio"/>
    <n v="7"/>
    <s v="high school|inner city|school|student|teacher"/>
    <s v="http://www.imdb.com/title/tt1068646/?ref_=fn_tt_tt_1"/>
    <n v="86"/>
    <x v="5"/>
    <s v="France"/>
    <s v="PG-13"/>
    <m/>
    <n v="2008"/>
    <n v="2"/>
    <n v="7.5"/>
    <n v="2.35"/>
    <n v="0"/>
  </r>
  <r>
    <s v="Color"/>
    <x v="715"/>
    <n v="216"/>
    <n v="128"/>
    <n v="241"/>
    <n v="898"/>
    <s v="Christopher Meloni"/>
    <n v="11000"/>
    <n v="95001343"/>
    <s v="Biography|Drama|Sport"/>
    <s v="Harrison Ford"/>
    <s v="42 "/>
    <n v="66511"/>
    <n v="16911"/>
    <s v="Nicole Beharie"/>
    <n v="0"/>
    <s v="baseball|baseball player|brooklyn dodgers|major league baseball|racism"/>
    <s v="http://www.imdb.com/title/tt0453562/?ref_=fn_tt_tt_1"/>
    <n v="200"/>
    <x v="0"/>
    <s v="USA"/>
    <s v="PG-13"/>
    <n v="40000000"/>
    <n v="2013"/>
    <n v="3000"/>
    <n v="7.5"/>
    <n v="2.35"/>
    <n v="28000"/>
  </r>
  <r>
    <s v="Color"/>
    <x v="2291"/>
    <n v="218"/>
    <n v="128"/>
    <n v="47"/>
    <n v="982"/>
    <s v="Cary-Hiroyuki Tagawa"/>
    <n v="18000"/>
    <n v="38297305"/>
    <s v="Action|Adventure|Drama|Fantasy"/>
    <s v="Keanu Reeves"/>
    <s v="47 Ronin "/>
    <n v="116994"/>
    <n v="20965"/>
    <s v="Jin Akanishi"/>
    <n v="2"/>
    <s v="box office flop|ronin|samurai|shogun|tournament"/>
    <s v="http://www.imdb.com/title/tt1335975/?ref_=fn_tt_tt_1"/>
    <n v="324"/>
    <x v="0"/>
    <s v="USA"/>
    <s v="PG-13"/>
    <n v="175000000"/>
    <n v="2013"/>
    <n v="1000"/>
    <n v="6.3"/>
    <n v="2.35"/>
    <n v="35000"/>
  </r>
  <r>
    <s v="Color"/>
    <x v="1774"/>
    <n v="224"/>
    <n v="128"/>
    <n v="386"/>
    <n v="203"/>
    <s v="Peter Capaldi"/>
    <n v="19000"/>
    <n v="3254172"/>
    <s v="Biography|Drama|Thriller"/>
    <s v="Benedict Cumberbatch"/>
    <s v="The Fifth Estate "/>
    <n v="29282"/>
    <n v="36337"/>
    <s v="Jamie Blackley"/>
    <n v="1"/>
    <s v="computer hacker|internet|news leak|whistleblowing|wikileaks"/>
    <s v="http://www.imdb.com/title/tt1837703/?ref_=fn_tt_tt_1"/>
    <n v="105"/>
    <x v="0"/>
    <s v="USA"/>
    <s v="R"/>
    <n v="28000000"/>
    <n v="2013"/>
    <n v="17000"/>
    <n v="6.2"/>
    <n v="2.35"/>
    <n v="11000"/>
  </r>
  <r>
    <s v="Color"/>
    <x v="2132"/>
    <n v="227"/>
    <n v="128"/>
    <n v="521"/>
    <n v="249"/>
    <s v="George Harris"/>
    <n v="591"/>
    <n v="72515360"/>
    <s v="Crime|Mystery|Thriller"/>
    <s v="Curtiss Cook"/>
    <s v="The Interpreter "/>
    <n v="86152"/>
    <n v="2100"/>
    <s v="Michael Wright"/>
    <n v="1"/>
    <s v="african|assassination|dialect|interpreter|threat"/>
    <s v="http://www.imdb.com/title/tt0373926/?ref_=fn_tt_tt_1"/>
    <n v="411"/>
    <x v="22"/>
    <s v="UK"/>
    <s v="PG-13"/>
    <n v="80000000"/>
    <n v="2005"/>
    <n v="249"/>
    <n v="6.4"/>
    <n v="2.35"/>
    <n v="0"/>
  </r>
  <r>
    <s v="Color"/>
    <x v="2141"/>
    <n v="238"/>
    <n v="128"/>
    <n v="0"/>
    <n v="135"/>
    <s v="Simon McBurney"/>
    <n v="29000"/>
    <n v="39380442"/>
    <s v="Action|Drama|Thriller"/>
    <s v="Leonardo DiCaprio"/>
    <s v="Body of Lies "/>
    <n v="174248"/>
    <n v="29824"/>
    <s v="Michael Gaston"/>
    <n v="1"/>
    <s v="cia|jordan|middle east|spy|terrorist"/>
    <s v="http://www.imdb.com/title/tt0758774/?ref_=fn_tt_tt_1"/>
    <n v="263"/>
    <x v="0"/>
    <s v="USA"/>
    <s v="R"/>
    <n v="70000000"/>
    <n v="2008"/>
    <n v="149"/>
    <n v="7.1"/>
    <n v="2.35"/>
    <n v="0"/>
  </r>
  <r>
    <s v="Color"/>
    <x v="1664"/>
    <n v="324"/>
    <n v="128"/>
    <n v="835"/>
    <n v="755"/>
    <s v="Denis O'Hare"/>
    <n v="11000"/>
    <n v="31838002"/>
    <s v="Biography|Drama|History"/>
    <s v="James Franco"/>
    <s v="Milk "/>
    <n v="136673"/>
    <n v="13189"/>
    <s v="Lucas Grabeel"/>
    <n v="1"/>
    <s v="california|gay|gay activist|gay pickup|gay rights"/>
    <s v="http://www.imdb.com/title/tt1013753/?ref_=fn_tt_tt_1"/>
    <n v="281"/>
    <x v="0"/>
    <s v="USA"/>
    <s v="R"/>
    <n v="20000000"/>
    <n v="2008"/>
    <n v="896"/>
    <n v="7.6"/>
    <n v="1.85"/>
    <n v="10000"/>
  </r>
  <r>
    <s v="Color"/>
    <x v="140"/>
    <n v="343"/>
    <n v="128"/>
    <n v="2000"/>
    <n v="501"/>
    <s v="Olivia Williams"/>
    <n v="854"/>
    <n v="15523168"/>
    <s v="Mystery|Thriller"/>
    <s v="Jim Belushi"/>
    <s v="The Ghost Writer "/>
    <n v="132423"/>
    <n v="2507"/>
    <s v="Timothy Hutton"/>
    <n v="2"/>
    <s v="british prime minister|death|island|memoir|writer"/>
    <s v="http://www.imdb.com/title/tt1139328/?ref_=fn_tt_tt_1"/>
    <n v="349"/>
    <x v="0"/>
    <s v="France"/>
    <s v="PG-13"/>
    <n v="45000000"/>
    <n v="2010"/>
    <n v="766"/>
    <n v="7.2"/>
    <n v="2.35"/>
    <n v="15000"/>
  </r>
  <r>
    <s v="Color"/>
    <x v="1391"/>
    <n v="358"/>
    <n v="128"/>
    <n v="79"/>
    <n v="414"/>
    <s v="Amr Waked"/>
    <n v="13000"/>
    <n v="50815288"/>
    <s v="Drama|Thriller"/>
    <s v="Matt Damon"/>
    <s v="Syriana "/>
    <n v="109188"/>
    <n v="14747"/>
    <s v="Kayvan Novak"/>
    <n v="0"/>
    <s v="cia|hezbollah|lebanon|oil|prince"/>
    <s v="http://www.imdb.com/title/tt0365737/?ref_=fn_tt_tt_1"/>
    <n v="625"/>
    <x v="0"/>
    <s v="USA"/>
    <s v="R"/>
    <n v="50000000"/>
    <n v="2005"/>
    <n v="903"/>
    <n v="7"/>
    <n v="2.35"/>
    <n v="0"/>
  </r>
  <r>
    <s v="Color"/>
    <x v="1391"/>
    <n v="358"/>
    <n v="128"/>
    <n v="79"/>
    <n v="414"/>
    <s v="Amr Waked"/>
    <n v="13000"/>
    <n v="50815288"/>
    <s v="Drama|Thriller"/>
    <s v="Matt Damon"/>
    <s v="Syriana "/>
    <n v="109191"/>
    <n v="14747"/>
    <s v="Kayvan Novak"/>
    <n v="0"/>
    <s v="cia|hezbollah|lebanon|oil|prince"/>
    <s v="http://www.imdb.com/title/tt0365737/?ref_=fn_tt_tt_1"/>
    <n v="625"/>
    <x v="0"/>
    <s v="USA"/>
    <s v="R"/>
    <n v="50000000"/>
    <n v="2005"/>
    <n v="903"/>
    <n v="7"/>
    <n v="2.35"/>
    <n v="0"/>
  </r>
  <r>
    <s v="Color"/>
    <x v="1216"/>
    <n v="364"/>
    <n v="128"/>
    <n v="151"/>
    <n v="852"/>
    <s v="Tom Wilkinson"/>
    <n v="1000"/>
    <n v="52066000"/>
    <s v="Biography|Drama|History"/>
    <s v="David Oyelowo"/>
    <s v="Selma "/>
    <n v="61114"/>
    <n v="3869"/>
    <s v="Oprah Winfrey"/>
    <n v="0"/>
    <s v="civil rights|courage|protest|selma alabama|u.s. politics"/>
    <s v="http://www.imdb.com/title/tt1020072/?ref_=fn_tt_tt_1"/>
    <n v="212"/>
    <x v="0"/>
    <s v="UK"/>
    <s v="PG-13"/>
    <n v="20000000"/>
    <n v="2014"/>
    <n v="1000"/>
    <n v="7.5"/>
    <n v="2.35"/>
    <n v="22000"/>
  </r>
  <r>
    <s v="Color"/>
    <x v="566"/>
    <n v="415"/>
    <n v="128"/>
    <n v="0"/>
    <n v="727"/>
    <s v="Eddie Marsan"/>
    <n v="21000"/>
    <n v="209019489"/>
    <s v="Action|Adventure|Crime|Mystery|Thriller"/>
    <s v="Robert Downey Jr."/>
    <s v="Sherlock Holmes "/>
    <n v="477300"/>
    <n v="23996"/>
    <s v="Robert Maillet"/>
    <n v="3"/>
    <s v="black magic|bridge construction|professor moriarty|scotland yard inspector|sherlock holmes"/>
    <s v="http://www.imdb.com/title/tt0988045/?ref_=fn_tt_tt_1"/>
    <n v="621"/>
    <x v="0"/>
    <s v="USA"/>
    <s v="PG-13"/>
    <n v="90000000"/>
    <n v="2009"/>
    <n v="979"/>
    <n v="7.6"/>
    <n v="1.85"/>
    <n v="20000"/>
  </r>
  <r>
    <s v="Color"/>
    <x v="1561"/>
    <n v="435"/>
    <n v="128"/>
    <n v="0"/>
    <n v="826"/>
    <s v="Abbie Cornish"/>
    <n v="4000"/>
    <n v="36381716"/>
    <s v="Action|Fantasy"/>
    <s v="Jon Hamm"/>
    <s v="Sucker Punch "/>
    <n v="197584"/>
    <n v="7067"/>
    <s v="Scott Glenn"/>
    <n v="4"/>
    <s v="alternate reality|escape|girl gang|prostitution|samurai"/>
    <s v="http://www.imdb.com/title/tt0978764/?ref_=fn_tt_tt_1"/>
    <n v="918"/>
    <x v="0"/>
    <s v="USA"/>
    <s v="PG-13"/>
    <n v="82000000"/>
    <n v="2011"/>
    <n v="2000"/>
    <n v="6.1"/>
    <n v="2.35"/>
    <n v="42000"/>
  </r>
  <r>
    <s v="Color"/>
    <x v="597"/>
    <n v="474"/>
    <n v="128"/>
    <n v="310"/>
    <n v="77"/>
    <s v="Jamey Sheridan"/>
    <n v="745"/>
    <n v="44988180"/>
    <s v="Biography|Crime|Drama|History"/>
    <s v="Billy Crudup"/>
    <s v="Spotlight "/>
    <n v="195333"/>
    <n v="1058"/>
    <s v="Brian d'Arcy James"/>
    <n v="2"/>
    <s v="cover up|investigation|journalist|newspaper|sexual abuse"/>
    <s v="http://www.imdb.com/title/tt1895587/?ref_=fn_tt_tt_1"/>
    <n v="409"/>
    <x v="0"/>
    <s v="USA"/>
    <s v="R"/>
    <n v="20000000"/>
    <n v="2015"/>
    <n v="168"/>
    <n v="8.1"/>
    <n v="1.85"/>
    <n v="80000"/>
  </r>
  <r>
    <s v="Color"/>
    <x v="2076"/>
    <n v="478"/>
    <n v="128"/>
    <n v="22000"/>
    <n v="11000"/>
    <s v="Liam Neeson"/>
    <n v="23000"/>
    <n v="205343774"/>
    <s v="Action|Adventure"/>
    <s v="Christian Bale"/>
    <s v="Batman Begins "/>
    <n v="980946"/>
    <n v="59558"/>
    <s v="Morgan Freeman"/>
    <n v="0"/>
    <s v="armored car|gangster|gotham|mixed martial arts|social decay"/>
    <s v="http://www.imdb.com/title/tt0372784/?ref_=fn_tt_tt_1"/>
    <n v="2685"/>
    <x v="0"/>
    <s v="USA"/>
    <s v="PG-13"/>
    <n v="150000000"/>
    <n v="2005"/>
    <n v="14000"/>
    <n v="8.3000000000000007"/>
    <n v="2.35"/>
    <n v="15000"/>
  </r>
  <r>
    <s v="Color"/>
    <x v="473"/>
    <n v="23"/>
    <n v="129"/>
    <n v="0"/>
    <n v="203"/>
    <s v="Nicholas Turturro"/>
    <n v="18000"/>
    <n v="16153600"/>
    <s v="Drama|Music|Romance"/>
    <s v="Denzel Washington"/>
    <s v="Mo' Better Blues "/>
    <n v="8295"/>
    <n v="19065"/>
    <s v="Charlie Murphy"/>
    <n v="1"/>
    <s v="comeback|friend|jazz|stage|trumpet"/>
    <s v="http://www.imdb.com/title/tt0100168/?ref_=fn_tt_tt_1"/>
    <n v="30"/>
    <x v="0"/>
    <s v="USA"/>
    <s v="R"/>
    <n v="10000000"/>
    <n v="1990"/>
    <n v="269"/>
    <n v="6.5"/>
    <n v="1.85"/>
    <n v="720"/>
  </r>
  <r>
    <s v="Color"/>
    <x v="1999"/>
    <n v="34"/>
    <n v="129"/>
    <n v="589"/>
    <n v="341"/>
    <s v="Alex Kendrick"/>
    <n v="690"/>
    <n v="34522221"/>
    <s v="Drama"/>
    <s v="Ben Davies"/>
    <s v="Courageous "/>
    <n v="15401"/>
    <n v="2300"/>
    <s v="T.C. Stallings"/>
    <n v="7"/>
    <s v="faith|fatherhood|integrity|police|responsibility"/>
    <s v="http://www.imdb.com/title/tt1630036/?ref_=fn_tt_tt_1"/>
    <n v="175"/>
    <x v="0"/>
    <s v="USA"/>
    <s v="PG-13"/>
    <n v="2000000"/>
    <n v="2011"/>
    <n v="589"/>
    <n v="7"/>
    <n v="2.35"/>
    <n v="10000"/>
  </r>
  <r>
    <s v="Color"/>
    <x v="2141"/>
    <n v="37"/>
    <n v="129"/>
    <n v="0"/>
    <n v="982"/>
    <s v="Jason Marsden"/>
    <n v="12000"/>
    <n v="10300000"/>
    <s v="Adventure|Drama"/>
    <s v="Jeff Bridges"/>
    <s v="White Squall "/>
    <n v="17859"/>
    <n v="16237"/>
    <s v="Ethan Embry"/>
    <n v="4"/>
    <s v="acrophobia|jamaica|male bonding|prostitute|tragedy"/>
    <s v="http://www.imdb.com/title/tt0118158/?ref_=fn_tt_tt_1"/>
    <n v="89"/>
    <x v="0"/>
    <s v="USA"/>
    <s v="PG-13"/>
    <n v="38000000"/>
    <n v="1996"/>
    <n v="1000"/>
    <n v="6.6"/>
    <n v="2.35"/>
    <n v="911"/>
  </r>
  <r>
    <s v="Color"/>
    <x v="1712"/>
    <n v="48"/>
    <n v="129"/>
    <n v="81"/>
    <n v="164"/>
    <s v="Mike Starr"/>
    <n v="970"/>
    <n v="121945720"/>
    <s v="Action|Drama|Music|Romance"/>
    <s v="Bill Cobbs"/>
    <s v="The Bodyguard "/>
    <n v="89972"/>
    <n v="2551"/>
    <s v="DeVaughn Nixon"/>
    <n v="0"/>
    <s v="bodyguard|manager|pop singer|secret service agent|singer"/>
    <s v="http://www.imdb.com/title/tt0103855/?ref_=fn_tt_tt_1"/>
    <n v="126"/>
    <x v="0"/>
    <s v="USA"/>
    <s v="R"/>
    <n v="25000000"/>
    <n v="1992"/>
    <n v="854"/>
    <n v="6.1"/>
    <n v="1.85"/>
    <n v="0"/>
  </r>
  <r>
    <s v="Color"/>
    <x v="2292"/>
    <n v="74"/>
    <n v="129"/>
    <n v="24"/>
    <n v="157"/>
    <s v="Xander Berkeley"/>
    <n v="977"/>
    <m/>
    <s v="Biography|Drama"/>
    <s v="Faye Dunaway"/>
    <s v="Mommie Dearest "/>
    <n v="10564"/>
    <n v="2014"/>
    <s v="Diana Scarwid"/>
    <n v="1"/>
    <s v="abusive mother|adopted daughter|borderline personality disorder|perfection|sadistic cruelty"/>
    <s v="http://www.imdb.com/title/tt0082766/?ref_=fn_tt_tt_1"/>
    <n v="161"/>
    <x v="0"/>
    <s v="USA"/>
    <s v="R"/>
    <n v="5000000"/>
    <n v="1981"/>
    <n v="485"/>
    <n v="6.7"/>
    <n v="1.85"/>
    <n v="0"/>
  </r>
  <r>
    <s v="Color"/>
    <x v="2220"/>
    <n v="74"/>
    <n v="129"/>
    <n v="776"/>
    <n v="256"/>
    <s v="Caleb Landry Jones"/>
    <n v="25000"/>
    <n v="186354"/>
    <s v="Drama"/>
    <s v="Jeremy Irvine"/>
    <s v="Stonewall "/>
    <n v="1758"/>
    <n v="26176"/>
    <s v="Matt Craven"/>
    <n v="0"/>
    <s v="box office flop|critically bashed|gay rights|new york city|stonewall riots"/>
    <s v="http://www.imdb.com/title/tt3018070/?ref_=fn_tt_tt_1"/>
    <n v="30"/>
    <x v="0"/>
    <s v="USA"/>
    <s v="R"/>
    <n v="13500000"/>
    <n v="2015"/>
    <n v="463"/>
    <n v="4.5"/>
    <n v="2.35"/>
    <n v="0"/>
  </r>
  <r>
    <s v="Color"/>
    <x v="1172"/>
    <n v="79"/>
    <n v="129"/>
    <n v="0"/>
    <n v="359"/>
    <s v="James Mason"/>
    <n v="844"/>
    <n v="54000000"/>
    <s v="Drama"/>
    <s v="Charlotte Rampling"/>
    <s v="The Verdict "/>
    <n v="26310"/>
    <n v="2330"/>
    <s v="Jack Warden"/>
    <n v="0"/>
    <s v="archdiocese|court|hospital|lawyer|malpractice"/>
    <s v="http://www.imdb.com/title/tt0084855/?ref_=fn_tt_tt_1"/>
    <n v="154"/>
    <x v="0"/>
    <s v="USA"/>
    <s v="R"/>
    <n v="16000000"/>
    <n v="1982"/>
    <n v="617"/>
    <n v="7.8"/>
    <n v="1.85"/>
    <n v="0"/>
  </r>
  <r>
    <s v="Color"/>
    <x v="2293"/>
    <n v="88"/>
    <n v="129"/>
    <n v="440"/>
    <n v="0"/>
    <s v="Jessica Chastain"/>
    <n v="631"/>
    <m/>
    <s v="Drama|Romance"/>
    <s v="Samantha Morton"/>
    <s v="Miss Julie "/>
    <n v="2894"/>
    <n v="631"/>
    <s v="Colin Farrell"/>
    <n v="2"/>
    <s v="kissing someone's boot|midsummer|telling someone to shut up|two word title|valet"/>
    <s v="http://www.imdb.com/title/tt2667960/?ref_=fn_tt_tt_1"/>
    <n v="14"/>
    <x v="0"/>
    <s v="Norway"/>
    <s v="PG-13"/>
    <n v="5500000"/>
    <n v="2014"/>
    <n v="0"/>
    <n v="5.6"/>
    <m/>
    <n v="0"/>
  </r>
  <r>
    <s v="Color"/>
    <x v="1341"/>
    <n v="98"/>
    <n v="129"/>
    <n v="88"/>
    <n v="975"/>
    <s v="Charlize Theron"/>
    <n v="22000"/>
    <n v="48814909"/>
    <s v="Biography|Drama"/>
    <s v="Robert De Niro"/>
    <s v="Men of Honor "/>
    <n v="89424"/>
    <n v="36069"/>
    <s v="Michael Rapaport"/>
    <n v="0"/>
    <s v="african american|amputee|navy|racial discrimination|racism"/>
    <s v="http://www.imdb.com/title/tt0203019/?ref_=fn_tt_tt_1"/>
    <n v="224"/>
    <x v="0"/>
    <s v="USA"/>
    <s v="R"/>
    <n v="32000000"/>
    <n v="2000"/>
    <n v="9000"/>
    <n v="7.2"/>
    <n v="2.35"/>
    <n v="0"/>
  </r>
  <r>
    <s v="Color"/>
    <x v="1168"/>
    <n v="102"/>
    <n v="129"/>
    <n v="51"/>
    <n v="630"/>
    <s v="Michael Cudlitz"/>
    <n v="948"/>
    <n v="8396942"/>
    <s v="Adventure|Comedy|Romance"/>
    <s v="Katrina Bowden"/>
    <s v="Sex Drive "/>
    <n v="72715"/>
    <n v="4324"/>
    <s v="Alice Greczyn"/>
    <n v="1"/>
    <s v="amish|friend|friendship|high school|virgin"/>
    <s v="http://www.imdb.com/title/tt1135985/?ref_=fn_tt_tt_1"/>
    <n v="103"/>
    <x v="0"/>
    <s v="USA"/>
    <s v="R"/>
    <n v="19000000"/>
    <n v="2008"/>
    <n v="822"/>
    <n v="6.5"/>
    <n v="1.85"/>
    <n v="0"/>
  </r>
  <r>
    <s v="Color"/>
    <x v="1553"/>
    <n v="113"/>
    <n v="129"/>
    <n v="51"/>
    <n v="89"/>
    <s v="Valente Rodriguez"/>
    <n v="427"/>
    <n v="44469602"/>
    <s v="Biography|Drama|Sport"/>
    <s v="Morgan Saylor"/>
    <s v="McFarland, USA "/>
    <n v="23480"/>
    <n v="952"/>
    <s v="Diana Maria Riva"/>
    <n v="0"/>
    <s v="coach|high school|place name in title|school|student"/>
    <s v="http://www.imdb.com/title/tt2097298/?ref_=fn_tt_tt_1"/>
    <n v="83"/>
    <x v="0"/>
    <s v="USA"/>
    <s v="PG"/>
    <n v="17000000"/>
    <n v="2015"/>
    <n v="234"/>
    <n v="7.4"/>
    <n v="2.35"/>
    <n v="21000"/>
  </r>
  <r>
    <s v="Color"/>
    <x v="1973"/>
    <n v="119"/>
    <n v="129"/>
    <n v="131"/>
    <n v="417"/>
    <s v="Robert Shaw"/>
    <n v="1000"/>
    <n v="159600000"/>
    <s v="Comedy|Crime|Drama"/>
    <s v="Eileen Brennan"/>
    <s v="The Sting "/>
    <n v="175607"/>
    <n v="2387"/>
    <s v="Ray Walston"/>
    <n v="0"/>
    <s v="con|con man|courier|long con|murder"/>
    <s v="http://www.imdb.com/title/tt0070735/?ref_=fn_tt_tt_1"/>
    <n v="252"/>
    <x v="0"/>
    <s v="USA"/>
    <s v="PG"/>
    <n v="5500000"/>
    <n v="1973"/>
    <n v="559"/>
    <n v="8.3000000000000007"/>
    <n v="1.85"/>
    <n v="0"/>
  </r>
  <r>
    <s v=" Black and White"/>
    <x v="2294"/>
    <n v="127"/>
    <n v="129"/>
    <n v="89"/>
    <n v="161"/>
    <s v="Brock Peters"/>
    <n v="3000"/>
    <m/>
    <s v="Crime|Drama"/>
    <s v="Robert Duvall"/>
    <s v="To Kill a Mockingbird "/>
    <n v="215086"/>
    <n v="3833"/>
    <s v="William Windom"/>
    <n v="0"/>
    <s v="1930s|alabama|lawyer|six year old|trial"/>
    <s v="http://www.imdb.com/title/tt0056592/?ref_=fn_tt_tt_1"/>
    <n v="471"/>
    <x v="0"/>
    <s v="USA"/>
    <s v="Not Rated"/>
    <n v="2000000"/>
    <n v="1962"/>
    <n v="226"/>
    <n v="8.4"/>
    <n v="1.85"/>
    <n v="15000"/>
  </r>
  <r>
    <s v="Color"/>
    <x v="403"/>
    <n v="134"/>
    <n v="129"/>
    <n v="395"/>
    <n v="313"/>
    <s v="Madeline Carroll"/>
    <n v="18000"/>
    <n v="537580"/>
    <s v="Action|Biography|Crime|Drama"/>
    <s v="Gerard Butler"/>
    <s v="Machine Gun Preacher "/>
    <n v="52972"/>
    <n v="19620"/>
    <s v="Kathy Baker"/>
    <n v="1"/>
    <s v="africa|biker|church|orphanage|preacher"/>
    <s v="http://www.imdb.com/title/tt1586752/?ref_=fn_tt_tt_1"/>
    <n v="124"/>
    <x v="0"/>
    <s v="USA"/>
    <s v="R"/>
    <n v="30000000"/>
    <n v="2011"/>
    <n v="1000"/>
    <n v="6.8"/>
    <n v="2.35"/>
    <n v="21000"/>
  </r>
  <r>
    <s v="Color"/>
    <x v="2155"/>
    <n v="137"/>
    <n v="129"/>
    <n v="258"/>
    <n v="163"/>
    <s v="Nick Chinlund"/>
    <n v="2000"/>
    <n v="45356386"/>
    <s v="Action|Adventure|Western"/>
    <s v="Michael Emerson"/>
    <s v="The Legend of Zorro "/>
    <n v="71574"/>
    <n v="2864"/>
    <s v="Adrian Alonso"/>
    <n v="1"/>
    <s v="california|fight|hero|mask|zorro"/>
    <s v="http://www.imdb.com/title/tt0386140/?ref_=fn_tt_tt_1"/>
    <n v="244"/>
    <x v="9"/>
    <s v="USA"/>
    <s v="PG"/>
    <n v="75000000"/>
    <n v="2005"/>
    <n v="277"/>
    <n v="5.9"/>
    <n v="2.35"/>
    <n v="951"/>
  </r>
  <r>
    <s v="Color"/>
    <x v="2045"/>
    <n v="157"/>
    <n v="129"/>
    <n v="21000"/>
    <n v="283"/>
    <s v="Armin Mueller-Stahl"/>
    <n v="495"/>
    <n v="48265581"/>
    <s v="Drama|Mystery|Thriller"/>
    <s v="Deborah Kara Unger"/>
    <s v="The Game "/>
    <n v="261069"/>
    <n v="1397"/>
    <s v="Charles Martinet"/>
    <n v="1"/>
    <s v="birthday|falling through a glass roof|game|hitchcockian|suicide"/>
    <s v="http://www.imdb.com/title/tt0119174/?ref_=fn_tt_tt_1"/>
    <n v="506"/>
    <x v="0"/>
    <s v="USA"/>
    <s v="R"/>
    <n v="50000000"/>
    <n v="1997"/>
    <n v="294"/>
    <n v="7.8"/>
    <n v="2.35"/>
    <n v="25000"/>
  </r>
  <r>
    <s v="Color"/>
    <x v="793"/>
    <n v="161"/>
    <n v="129"/>
    <n v="42"/>
    <n v="49"/>
    <s v="Sabrina Revelle"/>
    <n v="97"/>
    <n v="93952276"/>
    <s v="Comedy|Drama|Romance"/>
    <s v="Carmen Perez"/>
    <s v="He's Just Not That Into You "/>
    <n v="132048"/>
    <n v="318"/>
    <s v="Sachiko Ishida"/>
    <n v="7"/>
    <s v="advertising|bar|dating|lingerie slip|six word title"/>
    <s v="http://www.imdb.com/title/tt1001508/?ref_=fn_tt_tt_1"/>
    <n v="203"/>
    <x v="0"/>
    <s v="USA"/>
    <s v="PG-13"/>
    <n v="40000000"/>
    <n v="2009"/>
    <n v="50"/>
    <n v="6.4"/>
    <n v="2.35"/>
    <n v="12000"/>
  </r>
  <r>
    <s v="Color"/>
    <x v="2092"/>
    <n v="166"/>
    <n v="129"/>
    <n v="468"/>
    <n v="183"/>
    <s v="Mako"/>
    <n v="919"/>
    <n v="37567440"/>
    <s v="Adventure|Fantasy"/>
    <s v="William Smith"/>
    <s v="Conan the Barbarian "/>
    <n v="113065"/>
    <n v="2024"/>
    <s v="Sandahl Bergman"/>
    <n v="0"/>
    <s v="actual animal killed|cult|evil sorcerer|gladiator|warlord"/>
    <s v="http://www.imdb.com/title/tt0082198/?ref_=fn_tt_tt_1"/>
    <n v="337"/>
    <x v="0"/>
    <s v="USA"/>
    <s v="R"/>
    <n v="20000000"/>
    <n v="1982"/>
    <n v="691"/>
    <n v="6.9"/>
    <n v="2.35"/>
    <n v="0"/>
  </r>
  <r>
    <s v="Color"/>
    <x v="2092"/>
    <n v="166"/>
    <n v="129"/>
    <n v="468"/>
    <n v="183"/>
    <s v="Mako"/>
    <n v="919"/>
    <n v="37567440"/>
    <s v="Adventure|Fantasy"/>
    <s v="William Smith"/>
    <s v="Conan the Barbarian "/>
    <n v="113068"/>
    <n v="2024"/>
    <s v="Sandahl Bergman"/>
    <n v="0"/>
    <s v="actual animal killed|cult|evil sorcerer|gladiator|warlord"/>
    <s v="http://www.imdb.com/title/tt0082198/?ref_=fn_tt_tt_1"/>
    <n v="337"/>
    <x v="0"/>
    <s v="USA"/>
    <s v="R"/>
    <n v="20000000"/>
    <n v="1982"/>
    <n v="691"/>
    <n v="6.9"/>
    <n v="2.35"/>
    <n v="0"/>
  </r>
  <r>
    <s v="Color"/>
    <x v="1872"/>
    <n v="177"/>
    <n v="129"/>
    <n v="14000"/>
    <n v="227"/>
    <s v="Richard Schiff"/>
    <n v="610"/>
    <n v="229074524"/>
    <s v="Action|Adventure|Sci-Fi"/>
    <s v="Ariana Richards"/>
    <s v="The Lost World: Jurassic Park "/>
    <n v="278362"/>
    <n v="1635"/>
    <s v="Vanessa Lee Chester"/>
    <n v="0"/>
    <s v="capture|dinosaur|island|jurassic|jurassic park"/>
    <s v="http://www.imdb.com/title/tt0119567/?ref_=fn_tt_tt_1"/>
    <n v="552"/>
    <x v="0"/>
    <s v="USA"/>
    <s v="PG-13"/>
    <n v="73000000"/>
    <n v="1997"/>
    <n v="506"/>
    <n v="6.5"/>
    <n v="1.85"/>
    <n v="0"/>
  </r>
  <r>
    <s v="Color"/>
    <x v="2069"/>
    <n v="192"/>
    <n v="129"/>
    <n v="719"/>
    <n v="423"/>
    <s v="Patrick Muldoon"/>
    <n v="660"/>
    <n v="54700065"/>
    <s v="Action|Sci-Fi|War"/>
    <s v="Jake Busey"/>
    <s v="Starship Troopers "/>
    <n v="221521"/>
    <n v="2031"/>
    <s v="Seth Gilliam"/>
    <n v="0"/>
    <s v="alien|federation|future|military|planet"/>
    <s v="http://www.imdb.com/title/tt0120201/?ref_=fn_tt_tt_1"/>
    <n v="1049"/>
    <x v="0"/>
    <s v="USA"/>
    <s v="R"/>
    <n v="105000000"/>
    <n v="1997"/>
    <n v="475"/>
    <n v="7.2"/>
    <n v="1.85"/>
    <n v="0"/>
  </r>
  <r>
    <s v=" Black and White"/>
    <x v="1104"/>
    <n v="194"/>
    <n v="129"/>
    <n v="0"/>
    <n v="576"/>
    <s v="Tony Chiu Wai Leung"/>
    <n v="878"/>
    <n v="261481"/>
    <s v="Drama|Romance|Sci-Fi"/>
    <s v="Li Gong"/>
    <s v="2046 "/>
    <n v="41496"/>
    <n v="2378"/>
    <s v="Maggie Cheung"/>
    <n v="0"/>
    <s v="number in title|train|woman slaps a man|woman slaps man|written by director"/>
    <s v="http://www.imdb.com/title/tt0212712/?ref_=fn_tt_tt_1"/>
    <n v="210"/>
    <x v="10"/>
    <s v="Hong Kong"/>
    <s v="R"/>
    <n v="12000000"/>
    <n v="2004"/>
    <n v="643"/>
    <n v="7.5"/>
    <n v="2.35"/>
    <n v="0"/>
  </r>
  <r>
    <s v="Color"/>
    <x v="1322"/>
    <n v="196"/>
    <n v="129"/>
    <n v="209"/>
    <n v="886"/>
    <s v="Morgan Freeman"/>
    <n v="11000"/>
    <n v="64685359"/>
    <s v="Action|Adventure|Comedy|Crime|Mystery|Thriller"/>
    <s v="Daniel Radcliffe"/>
    <s v="Now You See Me 2 "/>
    <n v="40862"/>
    <n v="23031"/>
    <s v="Sanaa Lathan"/>
    <n v="6"/>
    <s v="card trick|london england|magician|rain machine|rooftop"/>
    <s v="http://www.imdb.com/title/tt3110958/?ref_=fn_tt_tt_1"/>
    <n v="139"/>
    <x v="0"/>
    <s v="USA"/>
    <s v="PG-13"/>
    <n v="90000000"/>
    <n v="2016"/>
    <n v="11000"/>
    <n v="6.9"/>
    <n v="2.35"/>
    <n v="15000"/>
  </r>
  <r>
    <s v="Color"/>
    <x v="2073"/>
    <n v="209"/>
    <n v="129"/>
    <n v="438"/>
    <n v="502"/>
    <s v="Dorian Missick"/>
    <n v="18000"/>
    <n v="65948711"/>
    <s v="Drama|Mystery|Sci-Fi|Thriller"/>
    <s v="Denzel Washington"/>
    <s v="The Manchurian Candidate "/>
    <n v="86422"/>
    <n v="20056"/>
    <s v="Jose Pablo Cantillo"/>
    <n v="1"/>
    <s v="brainwashed assassin|conspiracy|critically acclaimed|mother son relationship|soldier"/>
    <s v="http://www.imdb.com/title/tt0368008/?ref_=fn_tt_tt_1"/>
    <n v="363"/>
    <x v="0"/>
    <s v="USA"/>
    <s v="R"/>
    <n v="80000000"/>
    <n v="2004"/>
    <n v="1000"/>
    <n v="6.6"/>
    <n v="1.85"/>
    <n v="0"/>
  </r>
  <r>
    <s v="Color"/>
    <x v="2253"/>
    <n v="218"/>
    <n v="129"/>
    <n v="628"/>
    <n v="548"/>
    <s v="Liam Neeson"/>
    <n v="14000"/>
    <n v="59365105"/>
    <s v="Comedy|Drama|Romance"/>
    <s v="Colin Firth"/>
    <s v="Love Actually "/>
    <n v="318634"/>
    <n v="28886"/>
    <s v="Kris Marshall"/>
    <n v="9"/>
    <s v="aging rocker|christmas|love at first sight|minister|prime minister"/>
    <s v="http://www.imdb.com/title/tt0314331/?ref_=fn_tt_tt_1"/>
    <n v="1004"/>
    <x v="0"/>
    <s v="UK"/>
    <s v="R"/>
    <n v="45000000"/>
    <n v="2003"/>
    <n v="14000"/>
    <n v="7.7"/>
    <n v="2.35"/>
    <n v="52000"/>
  </r>
  <r>
    <s v="Color"/>
    <x v="2233"/>
    <n v="226"/>
    <n v="129"/>
    <n v="353"/>
    <n v="151"/>
    <s v="Danny Huston"/>
    <n v="883"/>
    <n v="33565375"/>
    <s v="Drama|Mystery|Romance|Thriller"/>
    <s v="Archie Panjabi"/>
    <s v="The Constant Gardener "/>
    <n v="111351"/>
    <n v="1565"/>
    <s v="Donald Sumpter"/>
    <n v="0"/>
    <s v="death|diplomat|doctor|kenya|murder"/>
    <s v="http://www.imdb.com/title/tt0387131/?ref_=fn_tt_tt_1"/>
    <n v="568"/>
    <x v="0"/>
    <s v="UK"/>
    <s v="R"/>
    <n v="15000000"/>
    <n v="2005"/>
    <n v="430"/>
    <n v="7.5"/>
    <n v="1.85"/>
    <n v="0"/>
  </r>
  <r>
    <s v="Color"/>
    <x v="473"/>
    <n v="230"/>
    <n v="129"/>
    <n v="0"/>
    <n v="277"/>
    <s v="James Ransone"/>
    <n v="18000"/>
    <n v="88504640"/>
    <s v="Crime|Drama|Mystery|Thriller"/>
    <s v="Denzel Washington"/>
    <s v="Inside Man "/>
    <n v="273108"/>
    <n v="19148"/>
    <s v="Peter Gerety"/>
    <n v="2"/>
    <s v="bank|detective|negotiation|police|robber"/>
    <s v="http://www.imdb.com/title/tt0454848/?ref_=fn_tt_tt_1"/>
    <n v="646"/>
    <x v="0"/>
    <s v="USA"/>
    <s v="R"/>
    <n v="45000000"/>
    <n v="2006"/>
    <n v="412"/>
    <n v="7.6"/>
    <n v="2.35"/>
    <n v="0"/>
  </r>
  <r>
    <s v="Color"/>
    <x v="1954"/>
    <n v="242"/>
    <n v="129"/>
    <n v="0"/>
    <n v="625"/>
    <s v="Jay Hernandez"/>
    <n v="12000"/>
    <n v="70236496"/>
    <s v="Drama|History|Thriller"/>
    <s v="Nicolas Cage"/>
    <s v="World Trade Center "/>
    <n v="67395"/>
    <n v="14421"/>
    <s v="Armando Riesco"/>
    <n v="0"/>
    <s v="based on true story|police|rescue|rubble|trapped"/>
    <s v="http://www.imdb.com/title/tt0469641/?ref_=fn_tt_tt_1"/>
    <n v="564"/>
    <x v="0"/>
    <s v="USA"/>
    <s v="PG-13"/>
    <n v="63000000"/>
    <n v="2006"/>
    <n v="1000"/>
    <n v="6"/>
    <n v="1.85"/>
    <n v="0"/>
  </r>
  <r>
    <s v="Color"/>
    <x v="1954"/>
    <n v="242"/>
    <n v="129"/>
    <n v="0"/>
    <n v="655"/>
    <s v="Scott Glenn"/>
    <n v="2000"/>
    <n v="25517500"/>
    <s v="Biography|Drama|History"/>
    <s v="Toby Jones"/>
    <s v="W. "/>
    <n v="40941"/>
    <n v="4264"/>
    <s v="Bruce McGill"/>
    <n v="1"/>
    <s v="bible|cabinet meeting|dog|drinking|family relationships"/>
    <s v="http://www.imdb.com/title/tt1175491/?ref_=fn_tt_tt_1"/>
    <n v="320"/>
    <x v="0"/>
    <s v="USA"/>
    <s v="PG-13"/>
    <n v="25100000"/>
    <n v="2008"/>
    <n v="826"/>
    <n v="6.4"/>
    <n v="2.35"/>
    <n v="0"/>
  </r>
  <r>
    <s v="Color"/>
    <x v="1933"/>
    <n v="245"/>
    <n v="129"/>
    <n v="0"/>
    <n v="233"/>
    <s v="Collin Chou"/>
    <n v="309"/>
    <n v="139259759"/>
    <s v="Action|Sci-Fi"/>
    <s v="Essie Davis"/>
    <s v="The Matrix Revolutions "/>
    <n v="364948"/>
    <n v="1062"/>
    <s v="Nona Gaye"/>
    <n v="0"/>
    <s v="battle|epic|fight|future|machine"/>
    <s v="http://www.imdb.com/title/tt0242653/?ref_=fn_tt_tt_1"/>
    <n v="2121"/>
    <x v="0"/>
    <s v="Australia"/>
    <s v="R"/>
    <n v="150000000"/>
    <n v="2003"/>
    <n v="269"/>
    <n v="6.7"/>
    <n v="2.35"/>
    <n v="0"/>
  </r>
  <r>
    <s v="Color"/>
    <x v="2226"/>
    <n v="248"/>
    <n v="129"/>
    <n v="608"/>
    <n v="386"/>
    <s v="Imelda Staunton"/>
    <n v="1000"/>
    <n v="3205244"/>
    <s v="Comedy|Drama"/>
    <s v="Jim Broadbent"/>
    <s v="Another Year "/>
    <n v="23629"/>
    <n v="2265"/>
    <s v="Phil Davis"/>
    <n v="0"/>
    <s v="autumn|four seasons|friend|looking at one's self in a mirror|unhappiness"/>
    <s v="http://www.imdb.com/title/tt1431181/?ref_=fn_tt_tt_1"/>
    <n v="141"/>
    <x v="0"/>
    <s v="UK"/>
    <s v="PG-13"/>
    <n v="10000000"/>
    <n v="2010"/>
    <n v="579"/>
    <n v="7.3"/>
    <n v="2.35"/>
    <n v="0"/>
  </r>
  <r>
    <s v="Color"/>
    <x v="2272"/>
    <n v="261"/>
    <n v="129"/>
    <n v="102"/>
    <n v="624"/>
    <s v="Quinton Aaron"/>
    <n v="768"/>
    <n v="255950375"/>
    <s v="Biography|Drama|Sport"/>
    <s v="Catherine Dyer"/>
    <s v="The Blind Side "/>
    <n v="223127"/>
    <n v="3389"/>
    <s v="Kim Dickens"/>
    <n v="0"/>
    <s v="american football|based on true story|football star|high school football|left tackle"/>
    <s v="http://www.imdb.com/title/tt0878804/?ref_=fn_tt_tt_1"/>
    <n v="420"/>
    <x v="0"/>
    <s v="USA"/>
    <s v="PG-13"/>
    <n v="29000000"/>
    <n v="2009"/>
    <n v="734"/>
    <n v="7.7"/>
    <n v="1.85"/>
    <n v="38000"/>
  </r>
  <r>
    <s v="Color"/>
    <x v="1810"/>
    <n v="262"/>
    <n v="129"/>
    <n v="195"/>
    <n v="50"/>
    <s v="Soledad Villamil"/>
    <n v="827"/>
    <n v="20167424"/>
    <s v="Drama|Mystery|Thriller"/>
    <s v="Ricardo Darín"/>
    <s v="The Secret in Their Eyes "/>
    <n v="131831"/>
    <n v="1044"/>
    <s v="Guillermo Francella"/>
    <n v="0"/>
    <s v="investigation|justice|murder|suspect|tension"/>
    <s v="http://www.imdb.com/title/tt1305806/?ref_=fn_tt_tt_1"/>
    <n v="231"/>
    <x v="9"/>
    <s v="Argentina"/>
    <s v="R"/>
    <n v="2000000"/>
    <n v="2009"/>
    <n v="88"/>
    <n v="8.1999999999999993"/>
    <n v="2.35"/>
    <n v="33000"/>
  </r>
  <r>
    <s v="Color"/>
    <x v="1976"/>
    <n v="283"/>
    <n v="129"/>
    <n v="335"/>
    <n v="64"/>
    <s v="Thomas Horn"/>
    <n v="15000"/>
    <n v="31836745"/>
    <s v="Adventure|Drama|Mystery"/>
    <s v="Tom Hanks"/>
    <s v="Extremely Loud &amp; Incredibly Close "/>
    <n v="81298"/>
    <n v="15595"/>
    <s v="Stephen Henderson"/>
    <n v="1"/>
    <s v="fear|mourning|mute|quest|revelation"/>
    <s v="http://www.imdb.com/title/tt0477302/?ref_=fn_tt_tt_1"/>
    <n v="341"/>
    <x v="0"/>
    <s v="USA"/>
    <s v="PG-13"/>
    <n v="40000000"/>
    <n v="2011"/>
    <n v="467"/>
    <n v="6.9"/>
    <n v="2.35"/>
    <n v="39000"/>
  </r>
  <r>
    <s v="Color"/>
    <x v="1758"/>
    <n v="315"/>
    <n v="129"/>
    <n v="16000"/>
    <n v="447"/>
    <s v="Jay Mohr"/>
    <n v="13000"/>
    <n v="32741596"/>
    <s v="Drama|Fantasy"/>
    <s v="Matt Damon"/>
    <s v="Hereafter "/>
    <n v="80140"/>
    <n v="14344"/>
    <s v="Cécile De France"/>
    <n v="0"/>
    <s v="death|france|near death experience|tsunami|twin brother"/>
    <s v="http://www.imdb.com/title/tt1212419/?ref_=fn_tt_tt_1"/>
    <n v="323"/>
    <x v="0"/>
    <s v="USA"/>
    <s v="PG-13"/>
    <n v="50000000"/>
    <n v="2010"/>
    <n v="563"/>
    <n v="6.5"/>
    <n v="2.35"/>
    <n v="16000"/>
  </r>
  <r>
    <s v="Color"/>
    <x v="2016"/>
    <n v="324"/>
    <n v="129"/>
    <n v="456"/>
    <n v="0"/>
    <s v="Guro Nagelhus Schia"/>
    <n v="2000"/>
    <n v="12802907"/>
    <s v="Drama|Romance"/>
    <s v="Kelly Macdonald"/>
    <s v="Anna Karenina "/>
    <n v="70886"/>
    <n v="2035"/>
    <s v="Matthew Macfadyen"/>
    <n v="1"/>
    <s v="dance|infidelity|marriage|russia|russian"/>
    <s v="http://www.imdb.com/title/tt1781769/?ref_=fn_tt_tt_1"/>
    <n v="226"/>
    <x v="0"/>
    <s v="UK"/>
    <s v="R"/>
    <m/>
    <n v="2012"/>
    <n v="35"/>
    <n v="6.6"/>
    <n v="2.35"/>
    <n v="36000"/>
  </r>
  <r>
    <s v="Color"/>
    <x v="2295"/>
    <n v="332"/>
    <n v="129"/>
    <n v="0"/>
    <n v="213"/>
    <s v="Randall Park"/>
    <n v="492"/>
    <n v="110008260"/>
    <s v="Comedy|Romance"/>
    <s v="Amy Schumer"/>
    <s v="Trainwreck "/>
    <n v="94241"/>
    <n v="1450"/>
    <s v="Josh Segarra"/>
    <n v="1"/>
    <s v="actress playing herself|actress shares first name with character|fired from a job|male nudity|written by star"/>
    <s v="http://www.imdb.com/title/tt3152624/?ref_=fn_tt_tt_1"/>
    <n v="309"/>
    <x v="0"/>
    <s v="Japan"/>
    <s v="R"/>
    <n v="35000000"/>
    <n v="2015"/>
    <n v="392"/>
    <n v="6.3"/>
    <n v="2.35"/>
    <n v="25000"/>
  </r>
  <r>
    <s v="Color"/>
    <x v="2185"/>
    <n v="335"/>
    <n v="129"/>
    <n v="0"/>
    <n v="385"/>
    <s v="Larry Hankin"/>
    <n v="12000"/>
    <n v="49874933"/>
    <s v="Comedy|Crime|Drama"/>
    <s v="Dwayne Johnson"/>
    <s v="Pain &amp; Gain "/>
    <n v="161168"/>
    <n v="13573"/>
    <s v="Michael Rispoli"/>
    <n v="4"/>
    <s v="american dream|bodybuilder|money|punch into the camera|reference to julia roberts"/>
    <s v="http://www.imdb.com/title/tt1980209/?ref_=fn_tt_tt_1"/>
    <n v="287"/>
    <x v="0"/>
    <s v="USA"/>
    <s v="R"/>
    <n v="26000000"/>
    <n v="2013"/>
    <n v="412"/>
    <n v="6.5"/>
    <n v="2.35"/>
    <n v="43000"/>
  </r>
  <r>
    <s v="Color"/>
    <x v="1616"/>
    <n v="354"/>
    <n v="129"/>
    <n v="235"/>
    <n v="297"/>
    <s v="Jonathan Sadowski"/>
    <n v="13000"/>
    <n v="134520804"/>
    <s v="Action|Adventure|Thriller"/>
    <s v="Bruce Willis"/>
    <s v="Live Free or Die Hard "/>
    <n v="336235"/>
    <n v="13961"/>
    <s v="Cyril Raffaelli"/>
    <n v="1"/>
    <s v="fbi|hacker|independence day|police|terrorist"/>
    <s v="http://www.imdb.com/title/tt0337978/?ref_=fn_tt_tt_1"/>
    <n v="782"/>
    <x v="0"/>
    <s v="USA"/>
    <s v="PG-13"/>
    <n v="110000000"/>
    <n v="2007"/>
    <n v="300"/>
    <n v="7.2"/>
    <n v="2.35"/>
    <n v="0"/>
  </r>
  <r>
    <s v="Color"/>
    <x v="1344"/>
    <n v="362"/>
    <n v="129"/>
    <n v="456"/>
    <n v="716"/>
    <s v="Luke Grimes"/>
    <n v="1000"/>
    <n v="166147885"/>
    <s v="Drama|Romance"/>
    <s v="Jennifer Ehle"/>
    <s v="Fifty Shades of Grey "/>
    <n v="220020"/>
    <n v="4585"/>
    <s v="Callum Rennie"/>
    <n v="0"/>
    <s v="female frontal nudity|female nudity|perversion|sex scene|spanking"/>
    <s v="http://www.imdb.com/title/tt2322441/?ref_=fn_tt_tt_1"/>
    <n v="1360"/>
    <x v="0"/>
    <s v="USA"/>
    <s v="R"/>
    <n v="40000000"/>
    <n v="2015"/>
    <n v="935"/>
    <n v="4.0999999999999996"/>
    <n v="2.35"/>
    <n v="101000"/>
  </r>
  <r>
    <s v="Color"/>
    <x v="566"/>
    <n v="382"/>
    <n v="129"/>
    <n v="0"/>
    <n v="154"/>
    <s v="Eddie Marsan"/>
    <n v="21000"/>
    <n v="186830669"/>
    <s v="Action|Adventure|Crime|Mystery|Thriller"/>
    <s v="Robert Downey Jr."/>
    <s v="Sherlock Holmes: A Game of Shadows "/>
    <n v="338635"/>
    <n v="22403"/>
    <s v="Paul Anderson"/>
    <n v="2"/>
    <s v="factory|gypsy|investigation|sherlock holmes|train"/>
    <s v="http://www.imdb.com/title/tt1515091/?ref_=fn_tt_tt_1"/>
    <n v="412"/>
    <x v="0"/>
    <s v="USA"/>
    <s v="PG-13"/>
    <n v="125000000"/>
    <n v="2011"/>
    <n v="979"/>
    <n v="7.5"/>
    <n v="2.35"/>
    <n v="39000"/>
  </r>
  <r>
    <s v="Color"/>
    <x v="2296"/>
    <n v="6"/>
    <n v="130"/>
    <n v="3"/>
    <n v="2"/>
    <s v="Ching Wan Lau"/>
    <n v="215"/>
    <m/>
    <s v="Drama"/>
    <s v="Wei Tang"/>
    <s v="A Tale of Three Cities "/>
    <n v="117"/>
    <n v="244"/>
    <s v="Hailu Qin"/>
    <n v="1"/>
    <s v=""/>
    <s v="http://www.imdb.com/title/tt3682770/?ref_=fn_tt_tt_1"/>
    <n v="6"/>
    <x v="33"/>
    <s v="China"/>
    <s v="Unrated"/>
    <n v="12000000"/>
    <n v="2015"/>
    <n v="27"/>
    <n v="6.2"/>
    <n v="2.35"/>
    <n v="4"/>
  </r>
  <r>
    <s v="Color"/>
    <x v="580"/>
    <n v="31"/>
    <n v="130"/>
    <n v="0"/>
    <n v="723"/>
    <s v="Virginia Madsen"/>
    <n v="2000"/>
    <n v="13052741"/>
    <s v="Drama|History"/>
    <s v="Alexa PenaVega"/>
    <s v="Ghosts of Mississippi "/>
    <n v="8531"/>
    <n v="3968"/>
    <s v="Craig T. Nelson"/>
    <n v="0"/>
    <s v="activist|assassin|civil rights|trial|widow"/>
    <s v="http://www.imdb.com/title/tt0116410/?ref_=fn_tt_tt_1"/>
    <n v="57"/>
    <x v="0"/>
    <s v="USA"/>
    <s v="PG-13"/>
    <n v="36000000"/>
    <n v="1996"/>
    <n v="912"/>
    <n v="6.7"/>
    <n v="1.85"/>
    <n v="591"/>
  </r>
  <r>
    <s v="Color"/>
    <x v="2297"/>
    <n v="39"/>
    <n v="130"/>
    <n v="6"/>
    <n v="12"/>
    <s v="Sameer Ali Khan"/>
    <n v="85"/>
    <m/>
    <s v="Action|Drama|History|Thriller|War"/>
    <s v="Nimrat Kaur"/>
    <s v="Airlift "/>
    <n v="30977"/>
    <n v="151"/>
    <s v="Purab Kohli"/>
    <n v="1"/>
    <s v="1990s|businessman|evacuation|historical fiction|kuwait"/>
    <s v="http://www.imdb.com/title/tt4387040/?ref_=fn_tt_tt_1"/>
    <n v="178"/>
    <x v="21"/>
    <s v="India"/>
    <s v="Unrated"/>
    <n v="4400000"/>
    <n v="2016"/>
    <n v="26"/>
    <n v="8.5"/>
    <n v="2.35"/>
    <n v="10000"/>
  </r>
  <r>
    <s v=" Black and White"/>
    <x v="1416"/>
    <n v="41"/>
    <n v="130"/>
    <n v="309"/>
    <n v="522"/>
    <s v="Snoop Dogg"/>
    <n v="939"/>
    <n v="28734552"/>
    <s v="Crime|Drama|Romance|Thriller"/>
    <s v="Mo'Nique"/>
    <s v="Baby Boy "/>
    <n v="9566"/>
    <n v="3107"/>
    <s v="Angell Conwell"/>
    <n v="2"/>
    <s v="cartoon on tv|family relationships|physical abuse|single parent|two word title"/>
    <s v="http://www.imdb.com/title/tt0255819/?ref_=fn_tt_tt_1"/>
    <n v="81"/>
    <x v="0"/>
    <s v="USA"/>
    <s v="R"/>
    <n v="16000000"/>
    <n v="2001"/>
    <n v="881"/>
    <n v="6.4"/>
    <n v="1.85"/>
    <n v="1000"/>
  </r>
  <r>
    <s v="Color"/>
    <x v="1387"/>
    <n v="64"/>
    <n v="130"/>
    <n v="0"/>
    <n v="826"/>
    <s v="Sam Waterston"/>
    <n v="1000"/>
    <m/>
    <s v="Action|Sci-Fi|Thriller"/>
    <s v="David Huddleston"/>
    <s v="Capricorn One "/>
    <n v="15988"/>
    <n v="5191"/>
    <s v="Hal Holbrook"/>
    <n v="0"/>
    <s v="astronaut|hoax|journalist|mission|nasa"/>
    <s v="http://www.imdb.com/title/tt0077294/?ref_=fn_tt_tt_1"/>
    <n v="153"/>
    <x v="0"/>
    <s v="USA"/>
    <s v="PG"/>
    <n v="5000000"/>
    <n v="1977"/>
    <n v="849"/>
    <n v="6.8"/>
    <n v="2.35"/>
    <n v="2000"/>
  </r>
  <r>
    <s v="Color"/>
    <x v="1332"/>
    <n v="80"/>
    <n v="130"/>
    <n v="323"/>
    <n v="330"/>
    <s v="Tom Noonan"/>
    <n v="670"/>
    <n v="50016394"/>
    <s v="Action|Adventure|Comedy|Fantasy"/>
    <s v="F. Murray Abraham"/>
    <s v="Last Action Hero "/>
    <n v="106528"/>
    <n v="2407"/>
    <s v="Joan Plowright"/>
    <n v="1"/>
    <s v="action hero|hero|magic|ticket|video store"/>
    <s v="http://www.imdb.com/title/tt0107362/?ref_=fn_tt_tt_1"/>
    <n v="257"/>
    <x v="0"/>
    <s v="USA"/>
    <s v="PG-13"/>
    <n v="70000000"/>
    <n v="1993"/>
    <n v="442"/>
    <n v="6.2"/>
    <n v="2.35"/>
    <n v="0"/>
  </r>
  <r>
    <s v=" Black and White"/>
    <x v="1497"/>
    <n v="86"/>
    <n v="130"/>
    <n v="39"/>
    <n v="534"/>
    <s v="Nicole Beharie"/>
    <n v="2000"/>
    <n v="9589875"/>
    <s v="Biography|Drama|Sport"/>
    <s v="Dennis Quaid"/>
    <s v="The Express "/>
    <n v="16673"/>
    <n v="5162"/>
    <s v="Charles S. Dutton"/>
    <n v="0"/>
    <s v="african american|coach|football movie|nonlinear timeline|syracuse university"/>
    <s v="http://www.imdb.com/title/tt0469903/?ref_=fn_tt_tt_1"/>
    <n v="45"/>
    <x v="0"/>
    <s v="USA"/>
    <s v="PG"/>
    <n v="40000000"/>
    <n v="2008"/>
    <n v="898"/>
    <n v="7.3"/>
    <n v="2.35"/>
    <n v="0"/>
  </r>
  <r>
    <s v="Color"/>
    <x v="2298"/>
    <n v="94"/>
    <n v="130"/>
    <n v="63"/>
    <n v="2"/>
    <s v="Clotilde Mollet"/>
    <n v="24"/>
    <n v="9473382"/>
    <s v="Drama|Music|Mystery|Romance"/>
    <s v="Johannes Silberschneider"/>
    <s v="The Red Violin "/>
    <n v="26832"/>
    <n v="29"/>
    <s v="Carlo Cecchi"/>
    <n v="3"/>
    <s v="auction|montreal|secret|violin|violinist"/>
    <s v="http://www.imdb.com/title/tt0120802/?ref_=fn_tt_tt_1"/>
    <n v="247"/>
    <x v="5"/>
    <s v="Canada"/>
    <s v="R"/>
    <n v="10000000"/>
    <n v="1998"/>
    <n v="3"/>
    <n v="7.7"/>
    <n v="1.85"/>
    <n v="0"/>
  </r>
  <r>
    <s v="Color"/>
    <x v="2284"/>
    <n v="99"/>
    <n v="130"/>
    <n v="545"/>
    <n v="697"/>
    <s v="Jon Lovitz"/>
    <n v="15000"/>
    <n v="114968774"/>
    <s v="Comedy|Drama|Family|Fantasy|Romance"/>
    <s v="Tom Hanks"/>
    <s v="Big "/>
    <n v="153468"/>
    <n v="28018"/>
    <s v="John Heard"/>
    <n v="1"/>
    <s v="friend|job|new york city|toy|wish"/>
    <s v="http://www.imdb.com/title/tt0094737/?ref_=fn_tt_tt_1"/>
    <n v="204"/>
    <x v="0"/>
    <s v="USA"/>
    <s v="PG"/>
    <n v="18000000"/>
    <n v="1988"/>
    <n v="11000"/>
    <n v="7.3"/>
    <n v="1.85"/>
    <n v="0"/>
  </r>
  <r>
    <s v="Color"/>
    <x v="576"/>
    <n v="102"/>
    <n v="130"/>
    <n v="81"/>
    <n v="427"/>
    <s v="William Hurt"/>
    <n v="10000"/>
    <n v="69102910"/>
    <s v="Action|Adventure|Family|Sci-Fi|Thriller"/>
    <s v="Gary Oldman"/>
    <s v="Lost in Space "/>
    <n v="58402"/>
    <n v="12186"/>
    <s v="June Lockhart"/>
    <n v="0"/>
    <s v="based on tv series|remake|robot|scientist|spaceship"/>
    <s v="http://www.imdb.com/title/tt0120738/?ref_=fn_tt_tt_1"/>
    <n v="370"/>
    <x v="0"/>
    <s v="USA"/>
    <s v="PG-13"/>
    <n v="80000000"/>
    <n v="1998"/>
    <n v="882"/>
    <n v="5.0999999999999996"/>
    <n v="2.35"/>
    <n v="0"/>
  </r>
  <r>
    <s v="Color"/>
    <x v="2280"/>
    <n v="105"/>
    <n v="130"/>
    <n v="46"/>
    <n v="162"/>
    <s v="Desmond Llewelyn"/>
    <n v="387"/>
    <n v="51185897"/>
    <s v="Action|Adventure|Thriller"/>
    <s v="Joe Don Baker"/>
    <s v="The Living Daylights "/>
    <n v="69457"/>
    <n v="1233"/>
    <s v="Art Malik"/>
    <n v="1"/>
    <s v="british agent|defection|escape|kgb|soviet general"/>
    <s v="http://www.imdb.com/title/tt0093428/?ref_=fn_tt_tt_1"/>
    <n v="271"/>
    <x v="0"/>
    <s v="UK"/>
    <s v="PG"/>
    <n v="30000000"/>
    <n v="1987"/>
    <n v="244"/>
    <n v="6.7"/>
    <n v="2.35"/>
    <n v="0"/>
  </r>
  <r>
    <s v="Color"/>
    <x v="1843"/>
    <n v="119"/>
    <n v="130"/>
    <n v="99"/>
    <n v="812"/>
    <s v="Daniel Roebuck"/>
    <n v="11000"/>
    <n v="183875760"/>
    <s v="Action|Adventure|Crime|Drama|Mystery|Thriller"/>
    <s v="Harrison Ford"/>
    <s v="The Fugitive "/>
    <n v="213668"/>
    <n v="13357"/>
    <s v="Sela Ward"/>
    <n v="1"/>
    <s v="hospital|on the run|one armed man|surgeon|u.s. marshal"/>
    <s v="http://www.imdb.com/title/tt0106977/?ref_=fn_tt_tt_1"/>
    <n v="270"/>
    <x v="0"/>
    <s v="USA"/>
    <s v="PG-13"/>
    <n v="44000000"/>
    <n v="1993"/>
    <n v="1000"/>
    <n v="7.8"/>
    <n v="1.85"/>
    <n v="0"/>
  </r>
  <r>
    <s v="Color"/>
    <x v="448"/>
    <n v="127"/>
    <n v="130"/>
    <n v="0"/>
    <n v="602"/>
    <s v="Hal Holbrook"/>
    <n v="875"/>
    <m/>
    <s v="Comedy|Fantasy|Horror"/>
    <s v="Ted Danson"/>
    <s v="Creepshow "/>
    <n v="29932"/>
    <n v="2662"/>
    <s v="Adrienne Barbeau"/>
    <n v="0"/>
    <s v="anthology|child abuse|critically acclaimed|death|grindhouse"/>
    <s v="http://www.imdb.com/title/tt0083767/?ref_=fn_tt_tt_1"/>
    <n v="211"/>
    <x v="0"/>
    <s v="USA"/>
    <s v="R"/>
    <n v="8000000"/>
    <n v="1982"/>
    <n v="826"/>
    <n v="6.9"/>
    <n v="1.85"/>
    <n v="0"/>
  </r>
  <r>
    <s v="Color"/>
    <x v="448"/>
    <n v="127"/>
    <n v="130"/>
    <n v="0"/>
    <n v="602"/>
    <s v="Hal Holbrook"/>
    <n v="875"/>
    <m/>
    <s v="Comedy|Fantasy|Horror"/>
    <s v="Ted Danson"/>
    <s v="Creepshow "/>
    <n v="29935"/>
    <n v="2662"/>
    <s v="Adrienne Barbeau"/>
    <n v="0"/>
    <s v="anthology|child abuse|critically acclaimed|death|grindhouse"/>
    <s v="http://www.imdb.com/title/tt0083767/?ref_=fn_tt_tt_1"/>
    <n v="211"/>
    <x v="0"/>
    <s v="USA"/>
    <s v="R"/>
    <n v="8000000"/>
    <n v="1982"/>
    <n v="826"/>
    <n v="6.9"/>
    <n v="1.85"/>
    <n v="0"/>
  </r>
  <r>
    <s v="Color"/>
    <x v="140"/>
    <n v="127"/>
    <n v="130"/>
    <n v="2000"/>
    <n v="25"/>
    <s v="Barney Clark"/>
    <n v="268"/>
    <n v="1987287"/>
    <s v="Crime|Drama"/>
    <s v="Ian McNeice"/>
    <s v="Oliver Twist "/>
    <n v="25474"/>
    <n v="450"/>
    <s v="Tony Noble"/>
    <n v="0"/>
    <s v="boy|character name in title|orphan|pickpocket|workhouse"/>
    <s v="http://www.imdb.com/title/tt0380599/?ref_=fn_tt_tt_1"/>
    <n v="138"/>
    <x v="0"/>
    <s v="UK"/>
    <s v="PG-13"/>
    <n v="50000000"/>
    <n v="2005"/>
    <n v="85"/>
    <n v="6.9"/>
    <n v="2.35"/>
    <n v="0"/>
  </r>
  <r>
    <s v="Color"/>
    <x v="1982"/>
    <n v="129"/>
    <n v="130"/>
    <n v="92"/>
    <n v="177"/>
    <s v="Earl Cameron"/>
    <n v="244"/>
    <n v="63600000"/>
    <s v="Action|Adventure|Thriller"/>
    <s v="Desmond Llewelyn"/>
    <s v="Thunderball "/>
    <n v="82073"/>
    <n v="1164"/>
    <s v="Lois Maxwell"/>
    <n v="1"/>
    <s v="domino|fiery redhead|nassau|official james bond series|underwater battle"/>
    <s v="http://www.imdb.com/title/tt0059800/?ref_=fn_tt_tt_1"/>
    <n v="275"/>
    <x v="0"/>
    <s v="UK"/>
    <s v="Approved"/>
    <n v="9000000"/>
    <n v="1965"/>
    <n v="189"/>
    <n v="7"/>
    <n v="2.35"/>
    <n v="0"/>
  </r>
  <r>
    <s v="Color"/>
    <x v="2155"/>
    <n v="137"/>
    <n v="130"/>
    <n v="258"/>
    <n v="345"/>
    <s v="Joe Don Baker"/>
    <n v="394"/>
    <n v="106635996"/>
    <s v="Action|Adventure|Thriller"/>
    <s v="Izabella Scorupco"/>
    <s v="GoldenEye "/>
    <n v="199025"/>
    <n v="1784"/>
    <s v="Tchéky Karyo"/>
    <n v="2"/>
    <s v="agent|cossack|official james bond series|russia|russian"/>
    <s v="http://www.imdb.com/title/tt0113189/?ref_=fn_tt_tt_1"/>
    <n v="416"/>
    <x v="0"/>
    <s v="UK"/>
    <s v="PG-13"/>
    <n v="58000000"/>
    <n v="1995"/>
    <n v="387"/>
    <n v="7.2"/>
    <n v="2.35"/>
    <n v="0"/>
  </r>
  <r>
    <s v="Color"/>
    <x v="2299"/>
    <n v="141"/>
    <n v="130"/>
    <n v="317"/>
    <n v="256"/>
    <s v="Kate Winslet"/>
    <n v="18000"/>
    <n v="19593740"/>
    <s v="Crime|Drama|Thriller"/>
    <s v="Kevin Spacey"/>
    <s v="The Life of David Gale "/>
    <n v="88270"/>
    <n v="32637"/>
    <s v="Matt Craven"/>
    <n v="0"/>
    <s v="activist|death|death row|murder|texas"/>
    <s v="http://www.imdb.com/title/tt0289992/?ref_=fn_tt_tt_1"/>
    <n v="420"/>
    <x v="0"/>
    <s v="USA"/>
    <s v="R"/>
    <n v="50000000"/>
    <n v="2003"/>
    <n v="14000"/>
    <n v="7.5"/>
    <n v="2.35"/>
    <n v="0"/>
  </r>
  <r>
    <s v=" Black and White"/>
    <x v="1091"/>
    <n v="144"/>
    <n v="130"/>
    <n v="13000"/>
    <n v="333"/>
    <s v="Joan Fontaine"/>
    <n v="1000"/>
    <m/>
    <s v="Drama|Film-Noir|Mystery|Thriller"/>
    <s v="Laurence Olivier"/>
    <s v="Rebecca "/>
    <n v="87424"/>
    <n v="2888"/>
    <s v="George Sanders"/>
    <n v="2"/>
    <s v="death|estate|housekeeper|love|monte carlo"/>
    <s v="http://www.imdb.com/title/tt0032976/?ref_=fn_tt_tt_1"/>
    <n v="276"/>
    <x v="0"/>
    <s v="USA"/>
    <s v="Not Rated"/>
    <n v="1288000"/>
    <n v="1940"/>
    <n v="991"/>
    <n v="8.1999999999999993"/>
    <n v="1.37"/>
    <n v="0"/>
  </r>
  <r>
    <s v="Color"/>
    <x v="1330"/>
    <n v="154"/>
    <n v="130"/>
    <n v="149"/>
    <n v="798"/>
    <s v="Rick Gonzalez"/>
    <n v="1000"/>
    <n v="15709385"/>
    <s v="Crime|Drama|Thriller"/>
    <s v="Jennifer Ehle"/>
    <s v="Pride and Glory "/>
    <n v="53053"/>
    <n v="5101"/>
    <s v="Frank Grillo"/>
    <n v="0"/>
    <s v="brother in law|corruption|drug dealer|drugs|police"/>
    <s v="http://www.imdb.com/title/tt0482572/?ref_=fn_tt_tt_1"/>
    <n v="132"/>
    <x v="0"/>
    <s v="USA"/>
    <s v="R"/>
    <n v="30000000"/>
    <n v="2008"/>
    <n v="807"/>
    <n v="6.7"/>
    <n v="1.85"/>
    <n v="0"/>
  </r>
  <r>
    <s v=" Black and White"/>
    <x v="1758"/>
    <n v="169"/>
    <n v="130"/>
    <n v="16000"/>
    <n v="416"/>
    <s v="Courtney B. Vance"/>
    <n v="16000"/>
    <n v="90454043"/>
    <s v="Action|Adventure|Thriller"/>
    <s v="Clint Eastwood"/>
    <s v="Space Cowboys "/>
    <n v="60165"/>
    <n v="17771"/>
    <s v="William Devane"/>
    <n v="1"/>
    <s v="nasa|old age|satellite|space|space shuttle"/>
    <s v="http://www.imdb.com/title/tt0186566/?ref_=fn_tt_tt_1"/>
    <n v="326"/>
    <x v="0"/>
    <s v="USA"/>
    <s v="PG-13"/>
    <n v="65000000"/>
    <n v="2000"/>
    <n v="495"/>
    <n v="6.4"/>
    <n v="2.35"/>
    <n v="0"/>
  </r>
  <r>
    <s v="Color"/>
    <x v="1180"/>
    <n v="172"/>
    <n v="130"/>
    <n v="545"/>
    <n v="552"/>
    <s v="Joely Richardson"/>
    <n v="722"/>
    <n v="26616590"/>
    <s v="Horror|Sci-Fi|Thriller"/>
    <s v="Sean Pertwee"/>
    <s v="Event Horizon "/>
    <n v="120416"/>
    <n v="2525"/>
    <s v="Kathleen Quinlan"/>
    <n v="0"/>
    <s v="solar system|space|spaceship|starship|year 2047"/>
    <s v="http://www.imdb.com/title/tt0119081/?ref_=fn_tt_tt_1"/>
    <n v="857"/>
    <x v="0"/>
    <s v="UK"/>
    <s v="R"/>
    <n v="60000000"/>
    <n v="1997"/>
    <n v="585"/>
    <n v="6.7"/>
    <n v="2.35"/>
    <n v="10000"/>
  </r>
  <r>
    <s v="Color"/>
    <x v="1181"/>
    <n v="185"/>
    <n v="130"/>
    <n v="0"/>
    <n v="568"/>
    <s v="Amber Valletta"/>
    <n v="11000"/>
    <n v="155370362"/>
    <s v="Drama|Fantasy|Horror|Mystery|Thriller"/>
    <s v="Harrison Ford"/>
    <s v="What Lies Beneath "/>
    <n v="98403"/>
    <n v="12890"/>
    <s v="Miranda Otto"/>
    <n v="0"/>
    <s v="ghost|haunted house|research|secret|vermont"/>
    <s v="http://www.imdb.com/title/tt0161081/?ref_=fn_tt_tt_1"/>
    <n v="683"/>
    <x v="0"/>
    <s v="USA"/>
    <s v="PG-13"/>
    <n v="100000000"/>
    <n v="2000"/>
    <n v="627"/>
    <n v="6.6"/>
    <n v="2.35"/>
    <n v="0"/>
  </r>
  <r>
    <s v="Color"/>
    <x v="1814"/>
    <n v="202"/>
    <n v="130"/>
    <n v="208"/>
    <n v="591"/>
    <s v="Brendan Fraser"/>
    <n v="12000"/>
    <n v="202007640"/>
    <s v="Action|Adventure|Fantasy|Thriller"/>
    <s v="Dwayne Johnson"/>
    <s v="The Mummy Returns "/>
    <n v="248045"/>
    <n v="15972"/>
    <s v="Patricia Velasquez"/>
    <n v="5"/>
    <s v="ancient egypt|bracelet|king|scorpion|son"/>
    <s v="http://www.imdb.com/title/tt0209163/?ref_=fn_tt_tt_1"/>
    <n v="890"/>
    <x v="0"/>
    <s v="USA"/>
    <s v="PG-13"/>
    <n v="98000000"/>
    <n v="2001"/>
    <n v="3000"/>
    <n v="6.3"/>
    <n v="2.35"/>
    <n v="0"/>
  </r>
  <r>
    <s v="Color"/>
    <x v="480"/>
    <n v="206"/>
    <n v="130"/>
    <n v="0"/>
    <n v="769"/>
    <s v="Janeane Garofalo"/>
    <n v="13000"/>
    <n v="30651422"/>
    <s v="Adventure|Comedy|Drama|Fantasy"/>
    <s v="Matt Damon"/>
    <s v="Dogma "/>
    <n v="181737"/>
    <n v="16693"/>
    <s v="George Carlin"/>
    <n v="8"/>
    <s v="abortion|abortion clinic|angel|church|clinic"/>
    <s v="http://www.imdb.com/title/tt0120655/?ref_=fn_tt_tt_1"/>
    <n v="1015"/>
    <x v="0"/>
    <s v="USA"/>
    <s v="R"/>
    <n v="10000000"/>
    <n v="1999"/>
    <n v="1000"/>
    <n v="7.4"/>
    <n v="2.35"/>
    <n v="10000"/>
  </r>
  <r>
    <s v="Color"/>
    <x v="1596"/>
    <n v="212"/>
    <n v="130"/>
    <n v="91"/>
    <n v="1000"/>
    <s v="Kevin Zegers"/>
    <n v="5000"/>
    <n v="31165421"/>
    <s v="Fantasy|Horror|Mystery|Romance"/>
    <s v="Aidan Turner"/>
    <s v="The Mortal Instruments: City of Bones "/>
    <n v="107028"/>
    <n v="10247"/>
    <s v="CCH Pounder"/>
    <n v="3"/>
    <s v="battle|demon|magic|secret|warrior"/>
    <s v="http://www.imdb.com/title/tt1538403/?ref_=fn_tt_tt_1"/>
    <n v="457"/>
    <x v="0"/>
    <s v="USA"/>
    <s v="PG-13"/>
    <n v="60000000"/>
    <n v="2013"/>
    <n v="2000"/>
    <n v="6"/>
    <n v="2.35"/>
    <n v="44000"/>
  </r>
  <r>
    <s v="Color"/>
    <x v="1013"/>
    <n v="231"/>
    <n v="130"/>
    <n v="249"/>
    <n v="461"/>
    <s v="Mary Elizabeth Mastrantonio"/>
    <n v="784"/>
    <n v="182618434"/>
    <s v="Action|Adventure|Drama|Thriller"/>
    <s v="Karen Allen"/>
    <s v="The Perfect Storm "/>
    <n v="133076"/>
    <n v="2684"/>
    <s v="Bob Gunton"/>
    <n v="0"/>
    <s v="death|fish|fishing|sea|storm"/>
    <s v="http://www.imdb.com/title/tt0177971/?ref_=fn_tt_tt_1"/>
    <n v="779"/>
    <x v="0"/>
    <s v="USA"/>
    <s v="PG-13"/>
    <n v="140000000"/>
    <n v="2000"/>
    <n v="638"/>
    <n v="6.4"/>
    <n v="2.35"/>
    <n v="0"/>
  </r>
  <r>
    <s v="Color"/>
    <x v="1774"/>
    <n v="241"/>
    <n v="130"/>
    <n v="386"/>
    <n v="525"/>
    <s v="Jennifer Hudson"/>
    <n v="912"/>
    <n v="103338338"/>
    <s v="Drama|Music|Musical"/>
    <s v="Loretta Devine"/>
    <s v="Dreamgirls "/>
    <n v="55901"/>
    <n v="2856"/>
    <s v="Anika Noni Rose"/>
    <n v="0"/>
    <s v="1960s|fire|pop chart|singer|trio"/>
    <s v="http://www.imdb.com/title/tt0443489/?ref_=fn_tt_tt_1"/>
    <n v="503"/>
    <x v="0"/>
    <s v="USA"/>
    <s v="PG-13"/>
    <n v="70000000"/>
    <n v="2006"/>
    <n v="549"/>
    <n v="6.5"/>
    <n v="2.35"/>
    <n v="0"/>
  </r>
  <r>
    <s v="Color"/>
    <x v="2220"/>
    <n v="288"/>
    <n v="130"/>
    <n v="776"/>
    <n v="358"/>
    <s v="Joely Richardson"/>
    <n v="898"/>
    <n v="4463292"/>
    <s v="Drama|History|Thriller"/>
    <s v="Vanessa Redgrave"/>
    <s v="Anonymous "/>
    <n v="34488"/>
    <n v="2452"/>
    <s v="Rafe Spall"/>
    <n v="3"/>
    <s v="earl of oxford|play|queen|rebellion|shakespeare play"/>
    <s v="http://www.imdb.com/title/tt1521197/?ref_=fn_tt_tt_1"/>
    <n v="136"/>
    <x v="0"/>
    <s v="UK"/>
    <s v="PG-13"/>
    <n v="30000000"/>
    <n v="2011"/>
    <n v="584"/>
    <n v="6.9"/>
    <n v="2.35"/>
    <n v="15000"/>
  </r>
  <r>
    <s v="Color"/>
    <x v="415"/>
    <n v="299"/>
    <n v="130"/>
    <n v="129"/>
    <n v="12000"/>
    <s v="Kristen Stewart"/>
    <n v="21000"/>
    <n v="296623634"/>
    <s v="Adventure|Drama|Fantasy|Romance"/>
    <s v="Robert Pattinson"/>
    <s v="The Twilight Saga: New Moon "/>
    <n v="220758"/>
    <n v="64040"/>
    <s v="Taylor Lautner"/>
    <n v="2"/>
    <s v="forks washington|protecting a woman|title same as book|vampire|werewolf"/>
    <s v="http://www.imdb.com/title/tt1259571/?ref_=fn_tt_tt_1"/>
    <n v="919"/>
    <x v="0"/>
    <s v="USA"/>
    <s v="PG-13"/>
    <n v="50000000"/>
    <n v="2009"/>
    <n v="17000"/>
    <n v="4.5999999999999996"/>
    <n v="2.35"/>
    <n v="13000"/>
  </r>
  <r>
    <s v="Color"/>
    <x v="2076"/>
    <n v="341"/>
    <n v="130"/>
    <n v="22000"/>
    <n v="19000"/>
    <s v="Hugh Jackman"/>
    <n v="23000"/>
    <n v="53082743"/>
    <s v="Drama|Mystery|Sci-Fi|Thriller"/>
    <s v="Christian Bale"/>
    <s v="The Prestige "/>
    <n v="844052"/>
    <n v="63986"/>
    <s v="Scarlett Johansson"/>
    <n v="1"/>
    <s v="illusion|magician|obsession|rivalry|secret"/>
    <s v="http://www.imdb.com/title/tt0482571/?ref_=fn_tt_tt_1"/>
    <n v="1100"/>
    <x v="0"/>
    <s v="USA"/>
    <s v="PG-13"/>
    <n v="40000000"/>
    <n v="2006"/>
    <n v="20000"/>
    <n v="8.5"/>
    <n v="2.35"/>
    <n v="49000"/>
  </r>
  <r>
    <s v="Color"/>
    <x v="849"/>
    <n v="368"/>
    <n v="130"/>
    <n v="337"/>
    <n v="820"/>
    <s v="Tye Sheridan"/>
    <n v="11000"/>
    <n v="21589307"/>
    <s v="Drama"/>
    <s v="Matthew McConaughey"/>
    <s v="Mud "/>
    <n v="135286"/>
    <n v="13960"/>
    <s v="Sam Shepard"/>
    <n v="1"/>
    <s v="14 year old|boat|bounty hunter|boy|river"/>
    <s v="http://www.imdb.com/title/tt1935179/?ref_=fn_tt_tt_1"/>
    <n v="261"/>
    <x v="0"/>
    <s v="USA"/>
    <s v="PG-13"/>
    <n v="10000000"/>
    <n v="2012"/>
    <n v="1000"/>
    <n v="7.4"/>
    <n v="2.35"/>
    <n v="27000"/>
  </r>
  <r>
    <s v="Color"/>
    <x v="1872"/>
    <n v="385"/>
    <n v="130"/>
    <n v="14000"/>
    <n v="366"/>
    <s v="Robert Shaw"/>
    <n v="813"/>
    <n v="260000000"/>
    <s v="Adventure|Drama|Thriller"/>
    <s v="Roy Scheider"/>
    <s v="Jaws "/>
    <n v="412454"/>
    <n v="2047"/>
    <s v="Murray Hamilton"/>
    <n v="0"/>
    <s v="beach|blockbuster|fishing|great white shark|shark"/>
    <s v="http://www.imdb.com/title/tt0073195/?ref_=fn_tt_tt_1"/>
    <n v="962"/>
    <x v="0"/>
    <s v="USA"/>
    <s v="PG"/>
    <n v="8000000"/>
    <n v="1975"/>
    <n v="559"/>
    <n v="8"/>
    <n v="2.35"/>
    <n v="21000"/>
  </r>
  <r>
    <s v="Color"/>
    <x v="2189"/>
    <n v="387"/>
    <n v="130"/>
    <n v="188"/>
    <n v="1000"/>
    <s v="Robert Duvall"/>
    <n v="10000"/>
    <n v="80033643"/>
    <s v="Action|Crime|Mystery|Thriller"/>
    <s v="Tom Cruise"/>
    <s v="Jack Reacher "/>
    <n v="226570"/>
    <n v="16385"/>
    <s v="David Oyelowo"/>
    <n v="2"/>
    <s v="coma|mysterious villain|police chase|shooting range|sniper"/>
    <s v="http://www.imdb.com/title/tt0790724/?ref_=fn_tt_tt_1"/>
    <n v="448"/>
    <x v="0"/>
    <s v="USA"/>
    <s v="PG-13"/>
    <n v="60000000"/>
    <n v="2012"/>
    <n v="3000"/>
    <n v="7"/>
    <n v="2.35"/>
    <n v="38000"/>
  </r>
  <r>
    <s v="Color"/>
    <x v="2189"/>
    <n v="387"/>
    <n v="130"/>
    <n v="188"/>
    <n v="1000"/>
    <s v="Robert Duvall"/>
    <n v="10000"/>
    <n v="80033643"/>
    <s v="Action|Crime|Mystery|Thriller"/>
    <s v="Tom Cruise"/>
    <s v="Jack Reacher "/>
    <n v="226583"/>
    <n v="16385"/>
    <s v="David Oyelowo"/>
    <n v="2"/>
    <s v="coma|mysterious villain|police chase|shooting range|sniper"/>
    <s v="http://www.imdb.com/title/tt0790724/?ref_=fn_tt_tt_1"/>
    <n v="448"/>
    <x v="0"/>
    <s v="USA"/>
    <s v="PG-13"/>
    <n v="60000000"/>
    <n v="2012"/>
    <n v="3000"/>
    <n v="7"/>
    <n v="2.35"/>
    <n v="38000"/>
  </r>
  <r>
    <s v="Color"/>
    <x v="1337"/>
    <n v="426"/>
    <n v="130"/>
    <n v="285"/>
    <n v="767"/>
    <s v="Christian Bale"/>
    <n v="33000"/>
    <n v="70235322"/>
    <s v="Biography|Comedy|Drama|History"/>
    <s v="Ryan Gosling"/>
    <s v="The Big Short "/>
    <n v="182983"/>
    <n v="57308"/>
    <s v="Charlie Talbert"/>
    <n v="4"/>
    <s v="bank|banking|finance|fraud|mortgage"/>
    <s v="http://www.imdb.com/title/tt1596363/?ref_=fn_tt_tt_1"/>
    <n v="374"/>
    <x v="0"/>
    <s v="USA"/>
    <s v="R"/>
    <n v="28000000"/>
    <n v="2015"/>
    <n v="23000"/>
    <n v="7.8"/>
    <n v="2.35"/>
    <n v="99000"/>
  </r>
  <r>
    <s v="Color"/>
    <x v="2300"/>
    <n v="439"/>
    <n v="130"/>
    <n v="3000"/>
    <n v="844"/>
    <s v="Kirsten Dunst"/>
    <n v="10000"/>
    <n v="3029870"/>
    <s v="Drama|Sci-Fi"/>
    <s v="Alexander Skarsgård"/>
    <s v="Melancholia "/>
    <n v="128729"/>
    <n v="15835"/>
    <s v="Charlotte Rampling"/>
    <n v="1"/>
    <s v="art director|breasts|depression|outdoor sex|riding a horse"/>
    <s v="http://www.imdb.com/title/tt1527186/?ref_=fn_tt_tt_1"/>
    <n v="551"/>
    <x v="0"/>
    <s v="Denmark"/>
    <s v="R"/>
    <n v="7400000"/>
    <n v="2011"/>
    <n v="4000"/>
    <n v="7.1"/>
    <n v="2.35"/>
    <n v="50000"/>
  </r>
  <r>
    <s v="Color"/>
    <x v="723"/>
    <n v="443"/>
    <n v="130"/>
    <n v="663"/>
    <n v="604"/>
    <s v="Chris Bauer"/>
    <n v="2000"/>
    <n v="93417865"/>
    <s v="Action|Adventure|Family|Mystery|Sci-Fi"/>
    <s v="Judy Greer"/>
    <s v="Tomorrowland "/>
    <n v="128306"/>
    <n v="5046"/>
    <s v="Thomas Robinson"/>
    <n v="2"/>
    <s v="boy genius|futuristic city|inventor|teenage girl|time travel"/>
    <s v="http://www.imdb.com/title/tt1964418/?ref_=fn_tt_tt_1"/>
    <n v="497"/>
    <x v="0"/>
    <s v="USA"/>
    <s v="PG"/>
    <n v="190000000"/>
    <n v="2015"/>
    <n v="638"/>
    <n v="6.5"/>
    <n v="2.2000000000000002"/>
    <n v="37000"/>
  </r>
  <r>
    <s v="Color"/>
    <x v="335"/>
    <n v="521"/>
    <n v="130"/>
    <n v="198"/>
    <n v="884"/>
    <s v="Judy Greer"/>
    <n v="10000"/>
    <n v="208543795"/>
    <s v="Action|Adventure|Drama|Sci-Fi"/>
    <s v="Gary Oldman"/>
    <s v="Dawn of the Planet of the Apes "/>
    <n v="317542"/>
    <n v="14363"/>
    <s v="Kodi Smit-McPhee"/>
    <n v="0"/>
    <s v="ape|dam|leader|post apocalypse|sequel"/>
    <s v="http://www.imdb.com/title/tt2103281/?ref_=fn_tt_tt_1"/>
    <n v="620"/>
    <x v="0"/>
    <s v="USA"/>
    <s v="PG-13"/>
    <n v="170000000"/>
    <n v="2014"/>
    <n v="2000"/>
    <n v="7.6"/>
    <n v="1.85"/>
    <n v="45000"/>
  </r>
  <r>
    <s v="Color"/>
    <x v="7"/>
    <n v="525"/>
    <n v="130"/>
    <n v="0"/>
    <n v="11000"/>
    <s v="Mila Kunis"/>
    <n v="44000"/>
    <n v="234903076"/>
    <s v="Adventure|Family|Fantasy"/>
    <s v="Tim Holmes"/>
    <s v="Oz the Great and Powerful "/>
    <n v="175409"/>
    <n v="73441"/>
    <s v="James Franco"/>
    <n v="4"/>
    <s v="circus|magic|magician|oz|witch"/>
    <s v="http://www.imdb.com/title/tt1623205/?ref_=fn_tt_tt_1"/>
    <n v="511"/>
    <x v="0"/>
    <s v="USA"/>
    <s v="PG"/>
    <n v="215000000"/>
    <n v="2013"/>
    <n v="15000"/>
    <n v="6.4"/>
    <n v="2.35"/>
    <n v="60000"/>
  </r>
  <r>
    <s v="Color"/>
    <x v="7"/>
    <n v="525"/>
    <n v="130"/>
    <n v="0"/>
    <n v="11000"/>
    <s v="Mila Kunis"/>
    <n v="44000"/>
    <n v="234903076"/>
    <s v="Adventure|Family|Fantasy"/>
    <s v="Tim Holmes"/>
    <s v="Oz the Great and Powerful "/>
    <n v="175413"/>
    <n v="73441"/>
    <s v="James Franco"/>
    <n v="4"/>
    <s v="circus|magic|magician|oz|witch"/>
    <s v="http://www.imdb.com/title/tt1623205/?ref_=fn_tt_tt_1"/>
    <n v="511"/>
    <x v="0"/>
    <s v="USA"/>
    <s v="PG"/>
    <n v="215000000"/>
    <n v="2013"/>
    <n v="15000"/>
    <n v="6.4"/>
    <n v="2.35"/>
    <n v="60000"/>
  </r>
  <r>
    <s v="Color"/>
    <x v="2301"/>
    <n v="656"/>
    <n v="130"/>
    <n v="0"/>
    <n v="650"/>
    <s v="Scoot McNairy"/>
    <n v="1000"/>
    <n v="136019448"/>
    <s v="Biography|Drama|History|Thriller"/>
    <s v="Clea DuVall"/>
    <s v="Argo "/>
    <n v="452465"/>
    <n v="3133"/>
    <s v="Tate Donovan"/>
    <n v="1"/>
    <s v="1970s|cia|f word|u.s. embassy|year 1979"/>
    <s v="http://www.imdb.com/title/tt1024648/?ref_=fn_tt_tt_1"/>
    <n v="695"/>
    <x v="0"/>
    <s v="USA"/>
    <s v="R"/>
    <n v="44500000"/>
    <n v="2012"/>
    <n v="660"/>
    <n v="7.7"/>
    <n v="2.35"/>
    <n v="89000"/>
  </r>
  <r>
    <s v="Color"/>
    <x v="1648"/>
    <n v="75"/>
    <n v="131"/>
    <n v="82"/>
    <n v="85"/>
    <s v="Murray Hamilton"/>
    <n v="813"/>
    <n v="102922376"/>
    <s v="Adventure|Horror|Thriller"/>
    <s v="Roy Scheider"/>
    <s v="Jaws 2 "/>
    <n v="51314"/>
    <n v="1520"/>
    <s v="Joseph Mascolo"/>
    <n v="0"/>
    <s v="great white shark|island|mayor|police chief|shark"/>
    <s v="http://www.imdb.com/title/tt0077766/?ref_=fn_tt_tt_1"/>
    <n v="265"/>
    <x v="0"/>
    <s v="USA"/>
    <s v="PG"/>
    <n v="20000000"/>
    <n v="1978"/>
    <n v="366"/>
    <n v="5.7"/>
    <n v="2.35"/>
    <n v="0"/>
  </r>
  <r>
    <s v="Color"/>
    <x v="1603"/>
    <n v="85"/>
    <n v="131"/>
    <n v="43"/>
    <n v="362"/>
    <s v="John Savage"/>
    <n v="18000"/>
    <n v="52799004"/>
    <s v="Drama|Romance"/>
    <s v="Robin Wright"/>
    <s v="Message in a Bottle "/>
    <n v="28942"/>
    <n v="19815"/>
    <s v="Raphael Sbarge"/>
    <n v="0"/>
    <s v="beach|bottle|jogging|letter|love"/>
    <s v="http://www.imdb.com/title/tt0139462/?ref_=fn_tt_tt_1"/>
    <n v="223"/>
    <x v="0"/>
    <s v="USA"/>
    <s v="PG-13"/>
    <n v="55000000"/>
    <n v="1999"/>
    <n v="652"/>
    <n v="6.1"/>
    <n v="2.35"/>
    <n v="0"/>
  </r>
  <r>
    <s v="Color"/>
    <x v="2075"/>
    <n v="96"/>
    <n v="131"/>
    <n v="108"/>
    <n v="58"/>
    <s v="Irene Papas"/>
    <n v="23000"/>
    <n v="25528495"/>
    <s v="Drama|Music|Romance|War"/>
    <s v="Christian Bale"/>
    <s v="Captain Corelli's Mandolin "/>
    <n v="28099"/>
    <n v="23325"/>
    <s v="Mihalis Giannatos"/>
    <n v="2"/>
    <s v="captain|greek|island|italian|love"/>
    <s v="http://www.imdb.com/title/tt0238112/?ref_=fn_tt_tt_1"/>
    <n v="220"/>
    <x v="0"/>
    <s v="UK"/>
    <s v="R"/>
    <n v="57000000"/>
    <n v="2001"/>
    <n v="243"/>
    <n v="5.9"/>
    <n v="2.35"/>
    <n v="0"/>
  </r>
  <r>
    <s v="Color"/>
    <x v="1025"/>
    <n v="96"/>
    <n v="131"/>
    <n v="368"/>
    <n v="383"/>
    <s v="Kimberly Williams-Paisley"/>
    <n v="11000"/>
    <n v="43532294"/>
    <s v="Drama|Sport"/>
    <s v="Matthew McConaughey"/>
    <s v="We Are Marshall "/>
    <n v="46951"/>
    <n v="12088"/>
    <s v="Brian Geraghty"/>
    <n v="0"/>
    <s v="coach|football|football team|marshall university|university"/>
    <s v="http://www.imdb.com/title/tt0758794/?ref_=fn_tt_tt_1"/>
    <n v="175"/>
    <x v="0"/>
    <s v="USA"/>
    <s v="PG"/>
    <n v="65000000"/>
    <n v="2006"/>
    <n v="529"/>
    <n v="7.1"/>
    <n v="2.35"/>
    <n v="0"/>
  </r>
  <r>
    <s v="Color"/>
    <x v="2280"/>
    <n v="106"/>
    <n v="131"/>
    <n v="46"/>
    <n v="293"/>
    <s v="Kabir Bedi"/>
    <n v="594"/>
    <n v="67900000"/>
    <s v="Action|Adventure|Thriller"/>
    <s v="Louis Jourdan"/>
    <s v="Octopussy "/>
    <n v="74374"/>
    <n v="1898"/>
    <s v="Steven Berkoff"/>
    <n v="0"/>
    <s v="agent|egg|faberge egg|general|russian"/>
    <s v="http://www.imdb.com/title/tt0086034/?ref_=fn_tt_tt_1"/>
    <n v="225"/>
    <x v="0"/>
    <s v="UK"/>
    <s v="PG"/>
    <n v="27500000"/>
    <n v="1983"/>
    <n v="303"/>
    <n v="6.6"/>
    <n v="2.35"/>
    <n v="0"/>
  </r>
  <r>
    <s v="Color"/>
    <x v="2280"/>
    <n v="108"/>
    <n v="131"/>
    <n v="46"/>
    <n v="433"/>
    <s v="Alison Doody"/>
    <n v="1000"/>
    <n v="50300000"/>
    <s v="Action|Adventure|Thriller"/>
    <s v="Patrick Macnee"/>
    <s v="A View to a Kill "/>
    <n v="68565"/>
    <n v="2943"/>
    <s v="Tanya Roberts"/>
    <n v="2"/>
    <s v="computer|earthquake|microchip|official james bond series|silicon valley"/>
    <s v="http://www.imdb.com/title/tt0090264/?ref_=fn_tt_tt_1"/>
    <n v="300"/>
    <x v="0"/>
    <s v="UK"/>
    <s v="PG"/>
    <n v="30000000"/>
    <n v="1985"/>
    <n v="439"/>
    <n v="6.3"/>
    <n v="2.35"/>
    <n v="0"/>
  </r>
  <r>
    <s v="Color"/>
    <x v="1697"/>
    <n v="110"/>
    <n v="131"/>
    <n v="37"/>
    <n v="507"/>
    <s v="Delroy Lindo"/>
    <n v="968"/>
    <n v="18208078"/>
    <s v="Action|Drama|Thriller"/>
    <s v="Clifton Collins Jr."/>
    <s v="The Last Castle "/>
    <n v="57100"/>
    <n v="3012"/>
    <s v="Michael Irby"/>
    <n v="3"/>
    <s v="colonel|general|military|prison|three star general"/>
    <s v="http://www.imdb.com/title/tt0272020/?ref_=fn_tt_tt_1"/>
    <n v="281"/>
    <x v="0"/>
    <s v="USA"/>
    <s v="R"/>
    <n v="60000000"/>
    <n v="2001"/>
    <n v="848"/>
    <n v="6.9"/>
    <n v="2.35"/>
    <n v="0"/>
  </r>
  <r>
    <s v="Color"/>
    <x v="1230"/>
    <n v="117"/>
    <n v="131"/>
    <n v="53"/>
    <n v="548"/>
    <s v="Mackenzie Crook"/>
    <n v="14000"/>
    <n v="3752725"/>
    <s v="Drama|Romance"/>
    <s v="Al Pacino"/>
    <s v="The Merchant of Venice "/>
    <n v="29715"/>
    <n v="16252"/>
    <s v="Kris Marshall"/>
    <n v="3"/>
    <s v="debt|jew|loan|merchant|pound of flesh"/>
    <s v="http://www.imdb.com/title/tt0379889/?ref_=fn_tt_tt_1"/>
    <n v="161"/>
    <x v="0"/>
    <s v="USA"/>
    <s v="R"/>
    <n v="18000000"/>
    <n v="2004"/>
    <n v="871"/>
    <n v="7.1"/>
    <n v="2.35"/>
    <n v="0"/>
  </r>
  <r>
    <s v="Color"/>
    <x v="2302"/>
    <n v="124"/>
    <n v="131"/>
    <n v="911"/>
    <n v="232"/>
    <s v="Sean Buchanan"/>
    <n v="5000"/>
    <n v="85433"/>
    <s v="Crime|Drama|Mystery|Romance"/>
    <s v="Jim Sturgess"/>
    <s v="The Best Offer "/>
    <n v="69676"/>
    <n v="5954"/>
    <s v="Liya Kebede"/>
    <n v="2"/>
    <s v="antique|art|heiress|older man younger woman relationship|plot twist"/>
    <s v="http://www.imdb.com/title/tt1924396/?ref_=fn_tt_tt_1"/>
    <n v="131"/>
    <x v="0"/>
    <s v="Italy"/>
    <s v="R"/>
    <n v="13500000"/>
    <n v="2013"/>
    <n v="234"/>
    <n v="7.8"/>
    <n v="2.35"/>
    <n v="31000"/>
  </r>
  <r>
    <s v="Color"/>
    <x v="2231"/>
    <n v="124"/>
    <n v="131"/>
    <n v="274"/>
    <n v="138"/>
    <s v="Paz Vega"/>
    <n v="11000"/>
    <n v="42044321"/>
    <s v="Comedy|Drama|Romance"/>
    <s v="Adam Sandler"/>
    <s v="Spanglish "/>
    <n v="65668"/>
    <n v="12522"/>
    <s v="Sarah Steele"/>
    <n v="2"/>
    <s v="chef|college|housekeeper|letter|mexico"/>
    <s v="http://www.imdb.com/title/tt0371246/?ref_=fn_tt_tt_1"/>
    <n v="342"/>
    <x v="0"/>
    <s v="USA"/>
    <s v="PG-13"/>
    <n v="80000000"/>
    <n v="2004"/>
    <n v="964"/>
    <n v="6.5"/>
    <n v="1.85"/>
    <n v="0"/>
  </r>
  <r>
    <s v="Color"/>
    <x v="1758"/>
    <n v="131"/>
    <n v="131"/>
    <n v="16000"/>
    <n v="638"/>
    <s v="Morgan Freeman"/>
    <n v="16000"/>
    <n v="101157447"/>
    <s v="Drama|Western"/>
    <s v="Clint Eastwood"/>
    <s v="Unforgiven "/>
    <n v="277505"/>
    <n v="28544"/>
    <s v="Frances Fisher"/>
    <n v="1"/>
    <s v="englishman|leaving flowers on a grave|one last job|reputation|visiting wife's grave"/>
    <s v="http://www.imdb.com/title/tt0105695/?ref_=fn_tt_tt_1"/>
    <n v="495"/>
    <x v="0"/>
    <s v="USA"/>
    <s v="R"/>
    <n v="14400000"/>
    <n v="1992"/>
    <n v="11000"/>
    <n v="8.3000000000000007"/>
    <n v="2.35"/>
    <n v="10000"/>
  </r>
  <r>
    <s v="Color"/>
    <x v="1836"/>
    <n v="138"/>
    <n v="131"/>
    <n v="58"/>
    <n v="720"/>
    <s v="James Frain"/>
    <n v="15000"/>
    <n v="54228104"/>
    <s v="Action|Adventure|Drama|Romance|Thriller"/>
    <s v="Henry Cavill"/>
    <s v="The Count of Monte Cristo "/>
    <n v="104991"/>
    <n v="17152"/>
    <s v="Michael Wincott"/>
    <n v="1"/>
    <s v="count|escape|island|revenge|sailor"/>
    <s v="http://www.imdb.com/title/tt0245844/?ref_=fn_tt_tt_1"/>
    <n v="544"/>
    <x v="0"/>
    <s v="UK"/>
    <s v="PG-13"/>
    <n v="35000000"/>
    <n v="2002"/>
    <n v="1000"/>
    <n v="7.7"/>
    <n v="1.85"/>
    <n v="0"/>
  </r>
  <r>
    <s v="Color"/>
    <x v="585"/>
    <n v="169"/>
    <n v="131"/>
    <n v="0"/>
    <n v="658"/>
    <s v="Albert Finney"/>
    <n v="8000"/>
    <n v="125548685"/>
    <s v="Biography|Drama"/>
    <s v="Julia Roberts"/>
    <s v="Erin Brockovich "/>
    <n v="135246"/>
    <n v="10003"/>
    <s v="Conchata Ferrell"/>
    <n v="0"/>
    <s v="contamination|corporate crime|environmental issue|female protagonist|working single mother"/>
    <s v="http://www.imdb.com/title/tt0195685/?ref_=fn_tt_tt_1"/>
    <n v="498"/>
    <x v="0"/>
    <s v="USA"/>
    <s v="R"/>
    <n v="52000000"/>
    <n v="2000"/>
    <n v="883"/>
    <n v="7.3"/>
    <n v="1.85"/>
    <n v="0"/>
  </r>
  <r>
    <s v="Color"/>
    <x v="2069"/>
    <n v="181"/>
    <n v="131"/>
    <n v="719"/>
    <n v="683"/>
    <s v="Elizabeth Berkley"/>
    <n v="16000"/>
    <n v="20302961"/>
    <s v="Drama"/>
    <s v="Bobbie Phillips"/>
    <s v="Showgirls "/>
    <n v="49874"/>
    <n v="18913"/>
    <s v="Robert Davi"/>
    <n v="0"/>
    <s v="cult film|lap dance|lap dancing|stripper|striptease"/>
    <s v="http://www.imdb.com/title/tt0114436/?ref_=fn_tt_tt_1"/>
    <n v="450"/>
    <x v="0"/>
    <s v="France"/>
    <s v="NC-17"/>
    <n v="45000000"/>
    <n v="1995"/>
    <n v="893"/>
    <n v="4.5999999999999996"/>
    <n v="2.35"/>
    <n v="0"/>
  </r>
  <r>
    <s v="Color"/>
    <x v="1468"/>
    <n v="187"/>
    <n v="131"/>
    <n v="218"/>
    <n v="29"/>
    <s v="Gabriel Thomson"/>
    <n v="5000"/>
    <n v="51396781"/>
    <s v="Drama|History|War"/>
    <s v="Bob Hoskins"/>
    <s v="Enemy at the Gates "/>
    <n v="188887"/>
    <n v="5103"/>
    <s v="Clemens Schick"/>
    <n v="1"/>
    <s v="battle|german|russian|sniper|stalingrad"/>
    <s v="http://www.imdb.com/title/tt0215750/?ref_=fn_tt_tt_1"/>
    <n v="662"/>
    <x v="0"/>
    <s v="USA"/>
    <s v="R"/>
    <n v="68000000"/>
    <n v="2001"/>
    <n v="35"/>
    <n v="7.6"/>
    <n v="2.35"/>
    <n v="0"/>
  </r>
  <r>
    <s v="Color"/>
    <x v="1781"/>
    <n v="187"/>
    <n v="131"/>
    <n v="500"/>
    <n v="555"/>
    <s v="Bob Balaban"/>
    <n v="1000"/>
    <n v="41300105"/>
    <s v="Drama|Mystery"/>
    <s v="Kristin Scott Thomas"/>
    <s v="Gosford Park "/>
    <n v="65201"/>
    <n v="3261"/>
    <s v="Tom Hollander"/>
    <n v="0"/>
    <s v="country house|murder|producer|servant|shooting party"/>
    <s v="http://www.imdb.com/title/tt0280707/?ref_=fn_tt_tt_1"/>
    <n v="651"/>
    <x v="0"/>
    <s v="UK"/>
    <s v="R"/>
    <n v="19800000"/>
    <n v="2001"/>
    <n v="559"/>
    <n v="7.3"/>
    <n v="2.35"/>
    <n v="0"/>
  </r>
  <r>
    <s v="Color"/>
    <x v="1297"/>
    <n v="193"/>
    <n v="131"/>
    <n v="226"/>
    <n v="341"/>
    <s v="Armando Riesco"/>
    <n v="12000"/>
    <n v="173005002"/>
    <s v="Action|Adventure|Comedy|Family|Mystery"/>
    <s v="Nicolas Cage"/>
    <s v="National Treasure "/>
    <n v="255447"/>
    <n v="13679"/>
    <s v="Annie Parisse"/>
    <n v="0"/>
    <s v="declaration of independence|secret society|treasure|treasure hunt|treasure hunter"/>
    <s v="http://www.imdb.com/title/tt0368891/?ref_=fn_tt_tt_1"/>
    <n v="692"/>
    <x v="0"/>
    <s v="USA"/>
    <s v="PG"/>
    <n v="100000000"/>
    <n v="2004"/>
    <n v="625"/>
    <n v="6.9"/>
    <n v="2.35"/>
    <n v="0"/>
  </r>
  <r>
    <s v="Color"/>
    <x v="1490"/>
    <n v="209"/>
    <n v="131"/>
    <n v="73"/>
    <n v="163"/>
    <s v="Stephen Walters"/>
    <n v="879"/>
    <n v="27667947"/>
    <s v="Crime|Drama|Thriller"/>
    <s v="Li Gong"/>
    <s v="Hannibal Rising "/>
    <n v="86374"/>
    <n v="1344"/>
    <s v="Richard Brake"/>
    <n v="0"/>
    <s v="aunt|cannibalism|faked death|medical student|revenge"/>
    <s v="http://www.imdb.com/title/tt0367959/?ref_=fn_tt_tt_1"/>
    <n v="392"/>
    <x v="0"/>
    <s v="UK"/>
    <s v="R"/>
    <n v="50000000"/>
    <n v="2007"/>
    <n v="184"/>
    <n v="6.2"/>
    <n v="2.35"/>
    <n v="3000"/>
  </r>
  <r>
    <s v="Color"/>
    <x v="865"/>
    <n v="232"/>
    <n v="131"/>
    <n v="89"/>
    <n v="372"/>
    <s v="Jacki Weaver"/>
    <n v="2000"/>
    <n v="28644770"/>
    <s v="Comedy|Romance"/>
    <s v="Alison Brie"/>
    <s v="The Five-Year Engagement "/>
    <n v="78974"/>
    <n v="3479"/>
    <s v="David Paymer"/>
    <n v="2"/>
    <s v="kissing while having sex|kitchen|reference to princess diana|wedding band|wedding ring"/>
    <s v="http://www.imdb.com/title/tt1195478/?ref_=fn_tt_tt_1"/>
    <n v="141"/>
    <x v="0"/>
    <s v="USA"/>
    <s v="R"/>
    <n v="30000000"/>
    <n v="2012"/>
    <n v="401"/>
    <n v="6.2"/>
    <n v="1.85"/>
    <n v="11000"/>
  </r>
  <r>
    <s v="Color"/>
    <x v="1332"/>
    <n v="233"/>
    <n v="131"/>
    <n v="323"/>
    <n v="541"/>
    <s v="Bruce Willis"/>
    <n v="25000"/>
    <n v="81350242"/>
    <s v="Action|Thriller"/>
    <s v="Alan Rickman"/>
    <s v="Die Hard "/>
    <n v="592582"/>
    <n v="40585"/>
    <s v="Reginald VelJohnson"/>
    <n v="0"/>
    <s v="christmas|christmas eve|christmas party|held at gunpoint|hostage"/>
    <s v="http://www.imdb.com/title/tt0095016/?ref_=fn_tt_tt_1"/>
    <n v="722"/>
    <x v="0"/>
    <s v="USA"/>
    <s v="R"/>
    <n v="28000000"/>
    <n v="1988"/>
    <n v="13000"/>
    <n v="8.1999999999999993"/>
    <n v="2.35"/>
    <n v="25000"/>
  </r>
  <r>
    <s v="Color"/>
    <x v="2303"/>
    <n v="252"/>
    <n v="131"/>
    <n v="33"/>
    <n v="326"/>
    <s v="Sophie Nélisse"/>
    <n v="876"/>
    <n v="21483154"/>
    <s v="Drama|War"/>
    <s v="Emily Watson"/>
    <s v="The Book Thief "/>
    <n v="98741"/>
    <n v="1985"/>
    <s v="Roger Allam"/>
    <n v="1"/>
    <s v="basement|book|girl|library|track"/>
    <s v="http://www.imdb.com/title/tt0816442/?ref_=fn_tt_tt_1"/>
    <n v="236"/>
    <x v="0"/>
    <s v="USA"/>
    <s v="PG-13"/>
    <n v="19000000"/>
    <n v="2013"/>
    <n v="526"/>
    <n v="7.6"/>
    <n v="2.35"/>
    <n v="53000"/>
  </r>
  <r>
    <s v="Color"/>
    <x v="2304"/>
    <n v="320"/>
    <n v="131"/>
    <n v="385"/>
    <n v="11000"/>
    <s v="Sylvester Stallone"/>
    <n v="26000"/>
    <n v="39292022"/>
    <s v="Action|Adventure|Thriller"/>
    <s v="Jason Statham"/>
    <s v="The Expendables 3 "/>
    <n v="127258"/>
    <n v="52610"/>
    <s v="Harrison Ford"/>
    <n v="15"/>
    <s v="battle|fight|mission|pg 13 sequel to r rated franchise|rescue"/>
    <s v="http://www.imdb.com/title/tt2333784/?ref_=fn_tt_tt_1"/>
    <n v="351"/>
    <x v="0"/>
    <s v="USA"/>
    <s v="PG-13"/>
    <n v="90000000"/>
    <n v="2014"/>
    <n v="13000"/>
    <n v="6.1"/>
    <n v="2.35"/>
    <n v="56000"/>
  </r>
  <r>
    <s v="Color"/>
    <x v="2220"/>
    <n v="339"/>
    <n v="131"/>
    <n v="776"/>
    <n v="256"/>
    <s v="Jake Weber"/>
    <n v="17000"/>
    <n v="73103784"/>
    <s v="Action|Drama|Thriller"/>
    <s v="Channing Tatum"/>
    <s v="White House Down "/>
    <n v="164238"/>
    <n v="18204"/>
    <s v="Matt Craven"/>
    <n v="2"/>
    <s v="black u.s. president|president|secret service|tour|white house"/>
    <s v="http://www.imdb.com/title/tt2334879/?ref_=fn_tt_tt_1"/>
    <n v="434"/>
    <x v="0"/>
    <s v="USA"/>
    <s v="PG-13"/>
    <n v="150000000"/>
    <n v="2013"/>
    <n v="551"/>
    <n v="6.4"/>
    <n v="2.35"/>
    <n v="33000"/>
  </r>
  <r>
    <s v="Color"/>
    <x v="682"/>
    <n v="371"/>
    <n v="131"/>
    <n v="176"/>
    <n v="460"/>
    <s v="Wendi McLendon-Covey"/>
    <n v="722"/>
    <n v="169076745"/>
    <s v="Comedy|Romance"/>
    <s v="Matt Lucas"/>
    <s v="Bridesmaids "/>
    <n v="218711"/>
    <n v="3229"/>
    <s v="Steve Bannos"/>
    <n v="6"/>
    <s v="best friend|failure|food|job|partial female nudity"/>
    <s v="http://www.imdb.com/title/tt1478338/?ref_=fn_tt_tt_1"/>
    <n v="485"/>
    <x v="0"/>
    <s v="USA"/>
    <s v="R"/>
    <n v="32500000"/>
    <n v="2011"/>
    <n v="655"/>
    <n v="6.8"/>
    <n v="2.35"/>
    <n v="27000"/>
  </r>
  <r>
    <s v="Color"/>
    <x v="1480"/>
    <n v="377"/>
    <n v="131"/>
    <n v="532"/>
    <n v="627"/>
    <s v="Alexander Skarsgård"/>
    <n v="14000"/>
    <n v="65173160"/>
    <s v="Action|Adventure|Sci-Fi|Thriller"/>
    <s v="Liam Neeson"/>
    <s v="Battleship "/>
    <n v="202382"/>
    <n v="26679"/>
    <s v="Tadanobu Asano"/>
    <n v="0"/>
    <s v="box office flop|hawaii|naval|oahu hawaii|ship"/>
    <s v="http://www.imdb.com/title/tt1440129/?ref_=fn_tt_tt_1"/>
    <n v="751"/>
    <x v="0"/>
    <s v="USA"/>
    <s v="PG-13"/>
    <n v="209000000"/>
    <n v="2012"/>
    <n v="10000"/>
    <n v="5.9"/>
    <n v="2.35"/>
    <n v="44000"/>
  </r>
  <r>
    <s v="Color"/>
    <x v="2305"/>
    <n v="388"/>
    <n v="131"/>
    <n v="0"/>
    <n v="383"/>
    <s v="Christian Camargo"/>
    <n v="10000"/>
    <n v="15700000"/>
    <s v="Drama|History|Thriller|War"/>
    <s v="Jeremy Renner"/>
    <s v="The Hurt Locker "/>
    <n v="332065"/>
    <n v="11114"/>
    <s v="Brian Geraghty"/>
    <n v="0"/>
    <s v="army|bomb|dangerous job|death|iraq"/>
    <s v="http://www.imdb.com/title/tt0887912/?ref_=fn_tt_tt_1"/>
    <n v="876"/>
    <x v="0"/>
    <s v="USA"/>
    <s v="R"/>
    <n v="15000000"/>
    <n v="2008"/>
    <n v="602"/>
    <n v="7.6"/>
    <n v="1.85"/>
    <n v="16000"/>
  </r>
  <r>
    <s v="Color"/>
    <x v="2189"/>
    <n v="465"/>
    <n v="131"/>
    <n v="188"/>
    <n v="641"/>
    <s v="Jeremy Renner"/>
    <n v="10000"/>
    <n v="195000874"/>
    <s v="Action|Adventure|Thriller"/>
    <s v="Tom Cruise"/>
    <s v="Mission: Impossible - Rogue Nation "/>
    <n v="232187"/>
    <n v="21840"/>
    <s v="Sean Harris"/>
    <n v="0"/>
    <s v="capture|computer hacker|mission|rogue agent|spy"/>
    <s v="http://www.imdb.com/title/tt2381249/?ref_=fn_tt_tt_1"/>
    <n v="440"/>
    <x v="0"/>
    <s v="China"/>
    <s v="PG-13"/>
    <n v="150000000"/>
    <n v="2015"/>
    <n v="10000"/>
    <n v="7.4"/>
    <n v="2.35"/>
    <n v="47000"/>
  </r>
  <r>
    <s v="Color"/>
    <x v="2049"/>
    <n v="575"/>
    <n v="131"/>
    <n v="0"/>
    <n v="919"/>
    <s v="Clifton Collins Jr."/>
    <n v="16000"/>
    <n v="101785482"/>
    <s v="Action|Adventure|Sci-Fi"/>
    <s v="Charlie Hunnam"/>
    <s v="Pacific Rim "/>
    <n v="381148"/>
    <n v="19166"/>
    <s v="Larry Joe Campbell"/>
    <n v="0"/>
    <s v="giant monster|kaiju|pilot|portal|robot"/>
    <s v="http://www.imdb.com/title/tt1663662/?ref_=fn_tt_tt_1"/>
    <n v="1106"/>
    <x v="0"/>
    <s v="USA"/>
    <s v="PG-13"/>
    <n v="190000000"/>
    <n v="2013"/>
    <n v="968"/>
    <n v="7"/>
    <n v="1.85"/>
    <n v="83000"/>
  </r>
  <r>
    <s v="Color"/>
    <x v="2239"/>
    <n v="16"/>
    <n v="132"/>
    <n v="0"/>
    <n v="122"/>
    <s v="Amy Irving"/>
    <n v="405"/>
    <n v="30400000"/>
    <s v="Drama|Musical|Romance"/>
    <s v="Miriam Margolyes"/>
    <s v="Yentl "/>
    <n v="9503"/>
    <n v="914"/>
    <s v="Steven Hill"/>
    <n v="1"/>
    <s v="love|study|talmud|wedding|yeshiva"/>
    <s v="http://www.imdb.com/title/tt0086619/?ref_=fn_tt_tt_1"/>
    <n v="68"/>
    <x v="0"/>
    <s v="UK"/>
    <s v="PG"/>
    <n v="12000000"/>
    <n v="1983"/>
    <n v="194"/>
    <n v="6.6"/>
    <n v="1.85"/>
    <n v="0"/>
  </r>
  <r>
    <s v="Color"/>
    <x v="2105"/>
    <n v="28"/>
    <n v="132"/>
    <n v="44"/>
    <n v="241"/>
    <s v="Richard Roxburgh"/>
    <n v="1000"/>
    <n v="1508689"/>
    <s v="Drama|Romance"/>
    <s v="Tom Wilkinson"/>
    <s v="Oscar and Lucinda "/>
    <n v="5648"/>
    <n v="2004"/>
    <s v="Clive Russell"/>
    <n v="2"/>
    <s v="australia|church|glass|inheritance|wager"/>
    <s v="http://www.imdb.com/title/tt0119843/?ref_=fn_tt_tt_1"/>
    <n v="50"/>
    <x v="0"/>
    <s v="USA"/>
    <s v="R"/>
    <n v="16000000"/>
    <n v="1997"/>
    <n v="653"/>
    <n v="6.7"/>
    <n v="2.35"/>
    <n v="329"/>
  </r>
  <r>
    <s v="Color"/>
    <x v="1895"/>
    <n v="29"/>
    <n v="132"/>
    <n v="79"/>
    <n v="1000"/>
    <s v="Anthony Hopkins"/>
    <n v="14000"/>
    <n v="8600000"/>
    <s v="Action|Adventure|Drama|History|Romance"/>
    <s v="Liam Neeson"/>
    <s v="The Bounty "/>
    <n v="17982"/>
    <n v="28094"/>
    <s v="Laurence Olivier"/>
    <n v="2"/>
    <s v="lieutenant|lifeboat|mutiny|sailing ship|ship"/>
    <s v="http://www.imdb.com/title/tt0086993/?ref_=fn_tt_tt_1"/>
    <n v="95"/>
    <x v="0"/>
    <s v="UK"/>
    <s v="PG"/>
    <n v="25000000"/>
    <n v="1984"/>
    <n v="12000"/>
    <n v="7"/>
    <n v="2.35"/>
    <n v="1000"/>
  </r>
  <r>
    <s v="Color"/>
    <x v="2239"/>
    <n v="30"/>
    <n v="132"/>
    <n v="0"/>
    <n v="252"/>
    <s v="Blythe Danner"/>
    <n v="769"/>
    <n v="74787599"/>
    <s v="Drama|Romance"/>
    <s v="George Carlin"/>
    <s v="The Prince of Tides "/>
    <n v="12549"/>
    <n v="1936"/>
    <s v="Melinda Dillon"/>
    <n v="1"/>
    <s v="new york|psychiatrist|shrimper|south carolina|twins"/>
    <s v="http://www.imdb.com/title/tt0102713/?ref_=fn_tt_tt_1"/>
    <n v="109"/>
    <x v="0"/>
    <s v="USA"/>
    <s v="R"/>
    <n v="30000000"/>
    <n v="1991"/>
    <n v="713"/>
    <n v="6.6"/>
    <n v="1.85"/>
    <n v="883"/>
  </r>
  <r>
    <s v=" Black and White"/>
    <x v="1540"/>
    <n v="61"/>
    <n v="132"/>
    <n v="503"/>
    <n v="282"/>
    <s v="Sylvester Stallone"/>
    <n v="45000"/>
    <n v="30306268"/>
    <s v="Action|Crime|Thriller"/>
    <s v="Muse Watson"/>
    <s v="Assassins "/>
    <n v="62981"/>
    <n v="58528"/>
    <s v="Kelly Rowan"/>
    <n v="0"/>
    <s v="assassin|floppy disk|modem|rival|russian"/>
    <s v="http://www.imdb.com/title/tt0112401/?ref_=fn_tt_tt_1"/>
    <n v="84"/>
    <x v="0"/>
    <s v="France"/>
    <s v="R"/>
    <n v="50000000"/>
    <n v="1995"/>
    <n v="13000"/>
    <n v="6.3"/>
    <n v="1.85"/>
    <n v="0"/>
  </r>
  <r>
    <s v="Color"/>
    <x v="2111"/>
    <n v="69"/>
    <n v="132"/>
    <n v="333"/>
    <n v="284"/>
    <s v="Mathieu Kassovitz"/>
    <n v="380"/>
    <n v="274299"/>
    <s v="Biography|Crime|Drama|War"/>
    <s v="Sebastian Koch"/>
    <s v="Amen. "/>
    <n v="11077"/>
    <n v="1429"/>
    <s v="Ulrich Mühe"/>
    <n v="2"/>
    <s v="jesuit|jew|pope|priest|ss"/>
    <s v="http://www.imdb.com/title/tt0280653/?ref_=fn_tt_tt_1"/>
    <n v="55"/>
    <x v="0"/>
    <s v="France"/>
    <s v="Unrated"/>
    <n v="103000000"/>
    <n v="2002"/>
    <n v="326"/>
    <n v="7.3"/>
    <n v="1.85"/>
    <n v="0"/>
  </r>
  <r>
    <s v="Color"/>
    <x v="2241"/>
    <n v="70"/>
    <n v="132"/>
    <n v="0"/>
    <n v="876"/>
    <s v="Vanessa Redgrave"/>
    <n v="13000"/>
    <n v="2899970"/>
    <s v="Drama"/>
    <s v="Bill Murray"/>
    <s v="Cradle Will Rock "/>
    <n v="8039"/>
    <n v="16878"/>
    <s v="Emily Watson"/>
    <n v="2"/>
    <s v="1930s|depression|play|theatre|union"/>
    <s v="http://www.imdb.com/title/tt0150216/?ref_=fn_tt_tt_1"/>
    <n v="161"/>
    <x v="0"/>
    <s v="USA"/>
    <s v="R"/>
    <n v="32000000"/>
    <n v="1999"/>
    <n v="898"/>
    <n v="6.9"/>
    <n v="2.35"/>
    <n v="625"/>
  </r>
  <r>
    <s v="Color"/>
    <x v="599"/>
    <n v="80"/>
    <n v="132"/>
    <n v="41"/>
    <n v="1000"/>
    <s v="Anne Hathaway"/>
    <n v="16000"/>
    <n v="1309849"/>
    <s v="Drama|Romance"/>
    <s v="Charlie Hunnam"/>
    <s v="Nicholas Nickleby "/>
    <n v="9395"/>
    <n v="29177"/>
    <s v="Jim Broadbent"/>
    <n v="1"/>
    <s v="boy|boys' school|death|friend|orphan"/>
    <s v="http://www.imdb.com/title/tt0309912/?ref_=fn_tt_tt_1"/>
    <n v="103"/>
    <x v="0"/>
    <s v="UK"/>
    <s v="PG"/>
    <n v="10000000"/>
    <n v="2002"/>
    <n v="11000"/>
    <n v="7.2"/>
    <n v="2.35"/>
    <n v="0"/>
  </r>
  <r>
    <s v=" Black and White"/>
    <x v="939"/>
    <n v="81"/>
    <n v="132"/>
    <n v="131"/>
    <n v="242"/>
    <s v="Clayne Crawford"/>
    <n v="11000"/>
    <n v="10166502"/>
    <s v="Action|Drama|War"/>
    <s v="James Franco"/>
    <s v="The Great Raid "/>
    <n v="18209"/>
    <n v="12133"/>
    <s v="Paolo Montalban"/>
    <n v="0"/>
    <s v="american|lieutenant colonel|mission|rescue|soldier"/>
    <s v="http://www.imdb.com/title/tt0326905/?ref_=fn_tt_tt_1"/>
    <n v="183"/>
    <x v="41"/>
    <s v="USA"/>
    <s v="R"/>
    <n v="80000000"/>
    <n v="2005"/>
    <n v="298"/>
    <n v="6.7"/>
    <n v="2.35"/>
    <n v="0"/>
  </r>
  <r>
    <s v="Color"/>
    <x v="1392"/>
    <n v="83"/>
    <n v="132"/>
    <n v="130"/>
    <n v="80"/>
    <s v="Anne Parillaud"/>
    <n v="29000"/>
    <n v="56876365"/>
    <s v="Action|Adventure"/>
    <s v="Leonardo DiCaprio"/>
    <s v="The Man in the Iron Mask "/>
    <n v="125219"/>
    <n v="29265"/>
    <s v="Judith Godrèche"/>
    <n v="1"/>
    <s v="france|musketeer|three musketeers|twin|twin brother"/>
    <s v="http://www.imdb.com/title/tt0120744/?ref_=fn_tt_tt_1"/>
    <n v="244"/>
    <x v="0"/>
    <s v="USA"/>
    <s v="PG-13"/>
    <n v="35000000"/>
    <n v="1998"/>
    <n v="130"/>
    <n v="6.4"/>
    <n v="1.85"/>
    <n v="0"/>
  </r>
  <r>
    <s v="Color"/>
    <x v="2284"/>
    <n v="89"/>
    <n v="132"/>
    <n v="545"/>
    <n v="807"/>
    <s v="Adam Garcia"/>
    <n v="919"/>
    <n v="29781453"/>
    <s v="Biography|Comedy|Drama"/>
    <s v="Rosie Perez"/>
    <s v="Riding in Cars with Boys "/>
    <n v="22447"/>
    <n v="4796"/>
    <s v="Alissa Dean"/>
    <n v="1"/>
    <s v="boy|college|heroin|working class|writer"/>
    <s v="http://www.imdb.com/title/tt0200027/?ref_=fn_tt_tt_1"/>
    <n v="210"/>
    <x v="0"/>
    <s v="USA"/>
    <s v="PG-13"/>
    <n v="48000000"/>
    <n v="2001"/>
    <n v="811"/>
    <n v="6.4"/>
    <n v="1.85"/>
    <n v="0"/>
  </r>
  <r>
    <s v="Color"/>
    <x v="1604"/>
    <n v="93"/>
    <n v="132"/>
    <n v="0"/>
    <n v="957"/>
    <s v="Oliver Platt"/>
    <n v="49000"/>
    <n v="58220776"/>
    <s v="Comedy|Drama|Sci-Fi"/>
    <s v="Robin Williams"/>
    <s v="Bicentennial Man "/>
    <n v="87785"/>
    <n v="55254"/>
    <s v="John Michael Higgins"/>
    <n v="0"/>
    <s v="23rd century|android|artificial intelligence|dual role|robot"/>
    <s v="http://www.imdb.com/title/tt0182789/?ref_=fn_tt_tt_1"/>
    <n v="362"/>
    <x v="0"/>
    <s v="USA"/>
    <s v="PG"/>
    <n v="100000000"/>
    <n v="1999"/>
    <n v="1000"/>
    <n v="6.8"/>
    <n v="1.85"/>
    <n v="0"/>
  </r>
  <r>
    <s v="Color"/>
    <x v="1855"/>
    <n v="129"/>
    <n v="132"/>
    <n v="24"/>
    <n v="506"/>
    <s v="Loretta Devine"/>
    <n v="967"/>
    <n v="40270895"/>
    <s v="Drama"/>
    <s v="Dianne Wiest"/>
    <s v="I Am Sam "/>
    <n v="121937"/>
    <n v="3152"/>
    <s v="Richard Schiff"/>
    <n v="0"/>
    <s v="child custody|custody battle|disability|mentally impaired man|single father"/>
    <s v="http://www.imdb.com/title/tt0277027/?ref_=fn_tt_tt_1"/>
    <n v="431"/>
    <x v="0"/>
    <s v="USA"/>
    <s v="PG-13"/>
    <n v="22000000"/>
    <n v="2001"/>
    <n v="912"/>
    <n v="7.6"/>
    <n v="1.85"/>
    <n v="15000"/>
  </r>
  <r>
    <s v=" Black and White"/>
    <x v="2306"/>
    <n v="149"/>
    <n v="132"/>
    <n v="14"/>
    <n v="3"/>
    <s v="Yuanyuan Gao"/>
    <n v="52"/>
    <n v="119922"/>
    <s v="Drama|History|War"/>
    <s v="Ye Liu"/>
    <s v="City of Life and Death "/>
    <n v="8429"/>
    <n v="91"/>
    <s v="Ryu Kohata"/>
    <n v="0"/>
    <s v="atrocity|battle|chinese|horseback riding|martial arts"/>
    <s v="http://www.imdb.com/title/tt1124052/?ref_=fn_tt_tt_1"/>
    <n v="62"/>
    <x v="13"/>
    <s v="China"/>
    <s v="R"/>
    <n v="12000000"/>
    <n v="2009"/>
    <n v="32"/>
    <n v="7.7"/>
    <n v="2.35"/>
    <n v="0"/>
  </r>
  <r>
    <s v="Color"/>
    <x v="800"/>
    <n v="191"/>
    <n v="132"/>
    <n v="357"/>
    <n v="212"/>
    <s v="Eve"/>
    <n v="14000"/>
    <n v="141204016"/>
    <s v="Action|Adventure|Thriller"/>
    <s v="Vin Diesel"/>
    <s v="xXx "/>
    <n v="142569"/>
    <n v="14790"/>
    <s v="Leila Arcieri"/>
    <n v="0"/>
    <s v="agent|nsa|nsa agent|prague|russian"/>
    <s v="http://www.imdb.com/title/tt0295701/?ref_=fn_tt_tt_1"/>
    <n v="737"/>
    <x v="0"/>
    <s v="USA"/>
    <s v="PG-13"/>
    <n v="70000000"/>
    <n v="2002"/>
    <n v="223"/>
    <n v="5.8"/>
    <n v="2.35"/>
    <n v="10000"/>
  </r>
  <r>
    <s v="Color"/>
    <x v="1159"/>
    <n v="197"/>
    <n v="132"/>
    <n v="847"/>
    <n v="625"/>
    <s v="Lili Taylor"/>
    <n v="3000"/>
    <n v="27154426"/>
    <s v="Crime|Drama|Thriller"/>
    <s v="Don Cheadle"/>
    <s v="Brooklyn's Finest "/>
    <n v="52852"/>
    <n v="6317"/>
    <s v="Armando Riesco"/>
    <n v="1"/>
    <s v="catholic|corrupt cop|new york city|police detective|police officer killed"/>
    <s v="http://www.imdb.com/title/tt1210042/?ref_=fn_tt_tt_1"/>
    <n v="138"/>
    <x v="0"/>
    <s v="USA"/>
    <s v="R"/>
    <n v="17000000"/>
    <n v="2009"/>
    <n v="960"/>
    <n v="6.7"/>
    <n v="2.35"/>
    <n v="4000"/>
  </r>
  <r>
    <s v="Color"/>
    <x v="2049"/>
    <n v="242"/>
    <n v="132"/>
    <n v="0"/>
    <n v="160"/>
    <s v="Rupert Evans"/>
    <n v="366"/>
    <n v="59035104"/>
    <s v="Action|Fantasy|Horror|Sci-Fi"/>
    <s v="James Babson"/>
    <s v="Hellboy "/>
    <n v="244566"/>
    <n v="1112"/>
    <s v="Brian Steele"/>
    <n v="1"/>
    <s v="assassin|demon|hero|nazi|superhero"/>
    <s v="http://www.imdb.com/title/tt0167190/?ref_=fn_tt_tt_1"/>
    <n v="597"/>
    <x v="0"/>
    <s v="USA"/>
    <s v="PG-13"/>
    <n v="66000000"/>
    <n v="2004"/>
    <n v="334"/>
    <n v="6.8"/>
    <n v="1.85"/>
    <n v="0"/>
  </r>
  <r>
    <s v="Color"/>
    <x v="2077"/>
    <n v="249"/>
    <n v="132"/>
    <n v="47"/>
    <n v="240"/>
    <s v="Lili Taylor"/>
    <n v="988"/>
    <n v="81687587"/>
    <s v="Action|Sci-Fi|Thriller"/>
    <s v="Ki Hong Lee"/>
    <s v="The Scorch Trials "/>
    <n v="138246"/>
    <n v="2517"/>
    <s v="Rosa Salazar"/>
    <n v="0"/>
    <s v="desert|disease|escape|resistance|virus"/>
    <s v="http://www.imdb.com/title/tt4046784/?ref_=fn_tt_tt_1"/>
    <n v="360"/>
    <x v="0"/>
    <s v="USA"/>
    <s v="PG-13"/>
    <n v="61000000"/>
    <n v="2015"/>
    <n v="960"/>
    <n v="6.4"/>
    <n v="2.35"/>
    <n v="24000"/>
  </r>
  <r>
    <s v="Color"/>
    <x v="715"/>
    <n v="260"/>
    <n v="132"/>
    <n v="241"/>
    <n v="151"/>
    <s v="Paul Anderson"/>
    <n v="27000"/>
    <n v="1865774"/>
    <s v="Biography|Crime|Drama|History|Thriller"/>
    <s v="Tom Hardy"/>
    <s v="Legend "/>
    <n v="87682"/>
    <n v="27659"/>
    <s v="Tara Fitzgerald"/>
    <n v="2"/>
    <s v="1960s|based on a true story|gangster|identical twins|murder"/>
    <s v="http://www.imdb.com/title/tt3569230/?ref_=fn_tt_tt_1"/>
    <n v="174"/>
    <x v="0"/>
    <s v="UK"/>
    <s v="R"/>
    <n v="30000000"/>
    <n v="2015"/>
    <n v="154"/>
    <n v="7"/>
    <n v="2.35"/>
    <n v="43000"/>
  </r>
  <r>
    <s v="Color"/>
    <x v="2307"/>
    <n v="267"/>
    <n v="132"/>
    <n v="50"/>
    <n v="368"/>
    <s v="Deborah Kara Unger"/>
    <n v="992"/>
    <n v="46982632"/>
    <s v="Adventure|Horror|Mystery"/>
    <s v="Radha Mitchell"/>
    <s v="Silent Hill "/>
    <n v="172792"/>
    <n v="1933"/>
    <s v="Alice Krige"/>
    <n v="0"/>
    <s v="gothic|police|police officer|silent hill|sleepwalking"/>
    <s v="http://www.imdb.com/title/tt0384537/?ref_=fn_tt_tt_1"/>
    <n v="1740"/>
    <x v="0"/>
    <s v="Canada"/>
    <s v="R"/>
    <n v="50000000"/>
    <n v="2006"/>
    <n v="495"/>
    <n v="6.6"/>
    <n v="2.35"/>
    <n v="0"/>
  </r>
  <r>
    <s v="Color"/>
    <x v="1758"/>
    <n v="268"/>
    <n v="132"/>
    <n v="16000"/>
    <n v="567"/>
    <s v="Morgan Freeman"/>
    <n v="16000"/>
    <n v="100422786"/>
    <s v="Drama|Sport"/>
    <s v="Clint Eastwood"/>
    <s v="Million Dollar Baby "/>
    <n v="482064"/>
    <n v="28830"/>
    <s v="Mike Colter"/>
    <n v="1"/>
    <s v="boxing|boxing trainer|death|suicide attempt|women boxing"/>
    <s v="http://www.imdb.com/title/tt0405159/?ref_=fn_tt_tt_1"/>
    <n v="1106"/>
    <x v="0"/>
    <s v="USA"/>
    <s v="PG-13"/>
    <n v="30000000"/>
    <n v="2004"/>
    <n v="11000"/>
    <n v="8.1"/>
    <n v="2.35"/>
    <n v="14000"/>
  </r>
  <r>
    <s v="Color"/>
    <x v="1159"/>
    <n v="292"/>
    <n v="132"/>
    <n v="845"/>
    <n v="683"/>
    <s v="Chloë Grace Moretz"/>
    <n v="18000"/>
    <n v="101530738"/>
    <s v="Action|Crime|Thriller"/>
    <s v="Denzel Washington"/>
    <s v="The Equalizer "/>
    <n v="229574"/>
    <n v="37605"/>
    <s v="James Wilcox"/>
    <n v="0"/>
    <s v="assassin|ex soldier|gangster|hanged man|mysterious past"/>
    <s v="http://www.imdb.com/title/tt0455944/?ref_=fn_tt_tt_1"/>
    <n v="436"/>
    <x v="0"/>
    <s v="USA"/>
    <s v="R"/>
    <n v="55000000"/>
    <n v="2014"/>
    <n v="17000"/>
    <n v="7.2"/>
    <n v="2.35"/>
    <n v="56000"/>
  </r>
  <r>
    <s v="Color"/>
    <x v="1943"/>
    <n v="304"/>
    <n v="132"/>
    <n v="304"/>
    <n v="898"/>
    <s v="David Oyelowo"/>
    <n v="15000"/>
    <n v="116631310"/>
    <s v="Biography|Drama"/>
    <s v="Alex Pettyfer"/>
    <s v="Lee Daniels' The Butler "/>
    <n v="87665"/>
    <n v="20035"/>
    <s v="Vanessa Redgrave"/>
    <n v="0"/>
    <s v="butler|civil rights|hotel|president|white house"/>
    <s v="http://www.imdb.com/title/tt1327773/?ref_=fn_tt_tt_1"/>
    <n v="323"/>
    <x v="0"/>
    <s v="USA"/>
    <s v="PG-13"/>
    <n v="30000000"/>
    <n v="2013"/>
    <n v="1000"/>
    <n v="7.2"/>
    <n v="1.85"/>
    <n v="41000"/>
  </r>
  <r>
    <s v="Color"/>
    <x v="848"/>
    <n v="304"/>
    <n v="132"/>
    <n v="607"/>
    <n v="259"/>
    <s v="Linda Blair"/>
    <n v="1000"/>
    <n v="204565000"/>
    <s v="Horror"/>
    <s v="Ellen Burstyn"/>
    <s v="The Exorcist "/>
    <n v="284252"/>
    <n v="2466"/>
    <s v="Lee J. Cobb"/>
    <n v="0"/>
    <s v="demonic possession|exorcism|exorcist|loss of innocence|priest"/>
    <s v="http://www.imdb.com/title/tt0070047/?ref_=fn_tt_tt_1"/>
    <n v="1058"/>
    <x v="0"/>
    <s v="USA"/>
    <s v="R"/>
    <n v="8000000"/>
    <n v="1973"/>
    <n v="931"/>
    <n v="8"/>
    <n v="1.37"/>
    <n v="18000"/>
  </r>
  <r>
    <s v="Color"/>
    <x v="2308"/>
    <n v="327"/>
    <n v="132"/>
    <n v="76"/>
    <n v="464"/>
    <s v="Dominic Cooper"/>
    <n v="3000"/>
    <n v="43568507"/>
    <s v="Action|Crime|Drama|Thriller"/>
    <s v="Rami Malek"/>
    <s v="Need for Speed "/>
    <n v="136954"/>
    <n v="7081"/>
    <s v="Ramon Rodriguez"/>
    <n v="1"/>
    <s v="cross country|custom car|illegal street racing|police officer crushed|street racing"/>
    <s v="http://www.imdb.com/title/tt2369135/?ref_=fn_tt_tt_1"/>
    <n v="346"/>
    <x v="0"/>
    <s v="USA"/>
    <s v="PG-13"/>
    <n v="66000000"/>
    <n v="2014"/>
    <n v="3000"/>
    <n v="6.5"/>
    <n v="2.35"/>
    <n v="32000"/>
  </r>
  <r>
    <s v="Color"/>
    <x v="257"/>
    <n v="342"/>
    <n v="132"/>
    <n v="681"/>
    <n v="12000"/>
    <s v="Vin Diesel"/>
    <n v="23000"/>
    <n v="209805005"/>
    <s v="Action|Crime|Thriller"/>
    <s v="Paul Walker"/>
    <s v="Fast Five "/>
    <n v="284792"/>
    <n v="55345"/>
    <s v="Dwayne Johnson"/>
    <n v="3"/>
    <s v="drug lord|drugs|federal agent|heist|police"/>
    <s v="http://www.imdb.com/title/tt1596343/?ref_=fn_tt_tt_1"/>
    <n v="366"/>
    <x v="0"/>
    <s v="USA"/>
    <s v="PG-13"/>
    <n v="125000000"/>
    <n v="2011"/>
    <n v="14000"/>
    <n v="7.3"/>
    <n v="2.35"/>
    <n v="54000"/>
  </r>
  <r>
    <s v="Color"/>
    <x v="2309"/>
    <n v="416"/>
    <n v="132"/>
    <n v="274"/>
    <n v="11000"/>
    <s v="Kristen Stewart"/>
    <n v="26000"/>
    <n v="155111815"/>
    <s v="Action|Adventure|Drama|Fantasy"/>
    <s v="Chris Hemsworth"/>
    <s v="Snow White and the Huntsman "/>
    <n v="228554"/>
    <n v="72881"/>
    <s v="Sam Claflin"/>
    <n v="0"/>
    <s v="evil queen|fairy tale|magic|queen|snow white"/>
    <s v="http://www.imdb.com/title/tt1735898/?ref_=fn_tt_tt_1"/>
    <n v="710"/>
    <x v="0"/>
    <s v="USA"/>
    <s v="PG-13"/>
    <n v="170000000"/>
    <n v="2012"/>
    <n v="17000"/>
    <n v="6.1"/>
    <n v="2.35"/>
    <n v="53000"/>
  </r>
  <r>
    <s v="Color"/>
    <x v="1353"/>
    <n v="462"/>
    <n v="132"/>
    <n v="475"/>
    <n v="530"/>
    <s v="Samantha Morton"/>
    <n v="640"/>
    <n v="73058679"/>
    <s v="Action|Adventure|Sci-Fi"/>
    <s v="Daryl Sabara"/>
    <s v="John Carter "/>
    <n v="212204"/>
    <n v="1873"/>
    <s v="Polly Walker"/>
    <n v="1"/>
    <s v="alien|american civil war|male nipple|mars|princess"/>
    <s v="http://www.imdb.com/title/tt0401729/?ref_=fn_tt_tt_1"/>
    <n v="738"/>
    <x v="0"/>
    <s v="USA"/>
    <s v="PG-13"/>
    <n v="263700000"/>
    <n v="2012"/>
    <n v="632"/>
    <n v="6.6"/>
    <n v="2.35"/>
    <n v="24000"/>
  </r>
  <r>
    <s v="Color"/>
    <x v="1779"/>
    <n v="500"/>
    <n v="132"/>
    <n v="905"/>
    <n v="1000"/>
    <s v="Michael Fassbender"/>
    <n v="34000"/>
    <n v="146405371"/>
    <s v="Action|Adventure|Sci-Fi"/>
    <s v="Jennifer Lawrence"/>
    <s v="X-Men: First Class "/>
    <n v="518537"/>
    <n v="50983"/>
    <s v="Oliver Platt"/>
    <n v="3"/>
    <s v="cia|cia agent|mutant|nuclear war|professor"/>
    <s v="http://www.imdb.com/title/tt1270798/?ref_=fn_tt_tt_1"/>
    <n v="698"/>
    <x v="0"/>
    <s v="USA"/>
    <s v="PG-13"/>
    <n v="160000000"/>
    <n v="2011"/>
    <n v="13000"/>
    <n v="7.8"/>
    <n v="2.35"/>
    <n v="54000"/>
  </r>
  <r>
    <s v="Color"/>
    <x v="1148"/>
    <n v="525"/>
    <n v="132"/>
    <n v="160"/>
    <n v="443"/>
    <s v="Eddie Marsan"/>
    <n v="20000"/>
    <n v="70496802"/>
    <s v="Action|Drama|Thriller"/>
    <s v="Natalie Portman"/>
    <s v="V for Vendetta "/>
    <n v="791783"/>
    <n v="22417"/>
    <s v="Rupert Graves"/>
    <n v="1"/>
    <s v="dystopia|freedom|government|revolution|terrorist"/>
    <s v="http://www.imdb.com/title/tt0434409/?ref_=fn_tt_tt_1"/>
    <n v="2042"/>
    <x v="0"/>
    <s v="USA"/>
    <s v="R"/>
    <n v="54000000"/>
    <n v="2005"/>
    <n v="979"/>
    <n v="8.1999999999999993"/>
    <n v="2.35"/>
    <n v="48000"/>
  </r>
  <r>
    <s v="Color"/>
    <x v="2052"/>
    <n v="590"/>
    <n v="132"/>
    <n v="14000"/>
    <n v="928"/>
    <s v="Bruce Greenwood"/>
    <n v="19000"/>
    <n v="228756232"/>
    <s v="Action|Adventure|Sci-Fi"/>
    <s v="Benedict Cumberbatch"/>
    <s v="Star Trek Into Darkness "/>
    <n v="395573"/>
    <n v="21411"/>
    <s v="Noel Clarke"/>
    <n v="0"/>
    <s v="admiral|captain|manhunt|mission|space"/>
    <s v="http://www.imdb.com/title/tt1408101/?ref_=fn_tt_tt_1"/>
    <n v="1171"/>
    <x v="0"/>
    <s v="USA"/>
    <s v="PG-13"/>
    <n v="190000000"/>
    <n v="2013"/>
    <n v="981"/>
    <n v="7.8"/>
    <n v="2.35"/>
    <n v="92000"/>
  </r>
  <r>
    <s v="Color"/>
    <x v="2310"/>
    <n v="12"/>
    <n v="133"/>
    <n v="12"/>
    <n v="106"/>
    <s v="Abhishek Bachchan"/>
    <n v="464"/>
    <n v="199228"/>
    <s v="Comedy|Drama"/>
    <s v="Vidya Balan"/>
    <s v="Paa "/>
    <n v="7295"/>
    <n v="1045"/>
    <s v="Paresh Rawal"/>
    <n v="0"/>
    <s v="adult actor playing minor|politician|progeria|reference to spiderman|school"/>
    <s v="http://www.imdb.com/title/tt1532957/?ref_=fn_tt_tt_1"/>
    <n v="49"/>
    <x v="21"/>
    <s v="India"/>
    <s v="Unrated"/>
    <n v="150000000"/>
    <n v="2009"/>
    <n v="374"/>
    <n v="7.2"/>
    <n v="2.35"/>
    <n v="504"/>
  </r>
  <r>
    <s v="Color"/>
    <x v="2311"/>
    <n v="34"/>
    <n v="133"/>
    <n v="10"/>
    <n v="19"/>
    <s v="Frida Hallgren"/>
    <n v="690"/>
    <n v="9910"/>
    <s v="Comedy|Drama|Music|Romance"/>
    <s v="Michael Nyqvist"/>
    <s v="As It Is in Heaven "/>
    <n v="13543"/>
    <n v="774"/>
    <s v="Nils-Anders Vallgårda"/>
    <n v="15"/>
    <s v="amazing grace the hymn|choir|heart attack|hometown|skidding truck"/>
    <s v="http://www.imdb.com/title/tt0382330/?ref_=fn_tt_tt_1"/>
    <n v="94"/>
    <x v="18"/>
    <s v="Sweden"/>
    <s v="Unrated"/>
    <n v="25000000"/>
    <n v="2004"/>
    <n v="24"/>
    <n v="7.6"/>
    <n v="1.85"/>
    <n v="0"/>
  </r>
  <r>
    <s v=" Black and White"/>
    <x v="1469"/>
    <n v="44"/>
    <n v="133"/>
    <n v="277"/>
    <n v="8000"/>
    <s v="Liam Neeson"/>
    <n v="25000"/>
    <n v="11030963"/>
    <s v="Biography|Drama|Thriller|War"/>
    <s v="Alan Rickman"/>
    <s v="Michael Collins "/>
    <n v="24145"/>
    <n v="48482"/>
    <s v="Julia Roberts"/>
    <n v="2"/>
    <s v="ireland|irish|irish civil war|irish free state|sinn fein"/>
    <s v="http://www.imdb.com/title/tt0117039/?ref_=fn_tt_tt_1"/>
    <n v="93"/>
    <x v="0"/>
    <s v="UK"/>
    <s v="R"/>
    <n v="28000000"/>
    <n v="1996"/>
    <n v="14000"/>
    <n v="7.1"/>
    <n v="1.85"/>
    <n v="0"/>
  </r>
  <r>
    <s v="Color"/>
    <x v="1653"/>
    <n v="46"/>
    <n v="133"/>
    <n v="759"/>
    <n v="67"/>
    <s v="Todd Allen"/>
    <n v="826"/>
    <n v="33200000"/>
    <s v="Action|Crime|Drama|Western"/>
    <s v="Scott Glenn"/>
    <s v="Silverado "/>
    <n v="28247"/>
    <n v="1154"/>
    <s v="Brad Leland"/>
    <n v="4"/>
    <s v="1880s|kiss|small town|table broken in fight|wild west"/>
    <s v="http://www.imdb.com/title/tt0090022/?ref_=fn_tt_tt_1"/>
    <n v="149"/>
    <x v="0"/>
    <s v="USA"/>
    <s v="PG-13"/>
    <n v="26000000"/>
    <n v="1985"/>
    <n v="130"/>
    <n v="7.2"/>
    <n v="2.35"/>
    <n v="0"/>
  </r>
  <r>
    <s v="Color"/>
    <x v="2043"/>
    <n v="57"/>
    <n v="133"/>
    <n v="380"/>
    <n v="918"/>
    <s v="Brad Pitt"/>
    <n v="12000"/>
    <n v="66528842"/>
    <s v="Drama|Romance|War|Western"/>
    <s v="Anthony Hopkins"/>
    <s v="Legends of the Fall "/>
    <n v="112175"/>
    <n v="26388"/>
    <s v="Julia Ormond"/>
    <n v="2"/>
    <s v="epic|heart|killing an animal|passion|usa"/>
    <s v="http://www.imdb.com/title/tt0110322/?ref_=fn_tt_tt_1"/>
    <n v="329"/>
    <x v="0"/>
    <s v="USA"/>
    <s v="R"/>
    <n v="30000000"/>
    <n v="1994"/>
    <n v="11000"/>
    <n v="7.5"/>
    <n v="1.85"/>
    <n v="11000"/>
  </r>
  <r>
    <s v="Color"/>
    <x v="2137"/>
    <n v="60"/>
    <n v="133"/>
    <n v="53"/>
    <n v="263"/>
    <s v="Joe Morton"/>
    <n v="1000"/>
    <n v="68750000"/>
    <s v="Action|Adventure|Thriller"/>
    <s v="Oliver Platt"/>
    <s v="Executive Decision "/>
    <n v="40858"/>
    <n v="2916"/>
    <s v="J.T. Walsh"/>
    <n v="0"/>
    <s v="bomb|hostage|military|plane|terrorist"/>
    <s v="http://www.imdb.com/title/tt0116253/?ref_=fn_tt_tt_1"/>
    <n v="144"/>
    <x v="0"/>
    <s v="USA"/>
    <s v="R"/>
    <n v="55000000"/>
    <n v="1996"/>
    <n v="780"/>
    <n v="6.4"/>
    <n v="2.35"/>
    <n v="0"/>
  </r>
  <r>
    <s v=" Black and White"/>
    <x v="1389"/>
    <n v="64"/>
    <n v="133"/>
    <n v="287"/>
    <n v="28"/>
    <s v="Paul Scofield"/>
    <n v="343"/>
    <m/>
    <s v="Thriller|War"/>
    <s v="Jeanne Moreau"/>
    <s v="The Train "/>
    <n v="10119"/>
    <n v="502"/>
    <s v="Michel Simon"/>
    <n v="0"/>
    <s v="art|french|german|painting|train"/>
    <s v="http://www.imdb.com/title/tt0059825/?ref_=fn_tt_tt_1"/>
    <n v="124"/>
    <x v="0"/>
    <s v="France"/>
    <s v="Unrated"/>
    <n v="6700000"/>
    <n v="1964"/>
    <n v="94"/>
    <n v="7.9"/>
    <n v="1.66"/>
    <n v="0"/>
  </r>
  <r>
    <s v="Color"/>
    <x v="1454"/>
    <n v="75"/>
    <n v="133"/>
    <n v="0"/>
    <n v="637"/>
    <s v="Loretta Devine"/>
    <n v="1000"/>
    <n v="37721949"/>
    <s v="Drama"/>
    <s v="Omari Hardwick"/>
    <s v="For Colored Girls "/>
    <n v="6067"/>
    <n v="6035"/>
    <s v="Kimberly Elise"/>
    <n v="0"/>
    <s v="african american protagonist|female protagonist|multi protagonist|poem|three word title"/>
    <s v="http://www.imdb.com/title/tt1405500/?ref_=fn_tt_tt_1"/>
    <n v="73"/>
    <x v="0"/>
    <s v="USA"/>
    <s v="R"/>
    <m/>
    <n v="2010"/>
    <n v="912"/>
    <n v="6"/>
    <n v="1.85"/>
    <n v="0"/>
  </r>
  <r>
    <s v="Color"/>
    <x v="2132"/>
    <n v="96"/>
    <n v="133"/>
    <n v="521"/>
    <n v="970"/>
    <s v="Kristin Scott Thomas"/>
    <n v="11000"/>
    <n v="31054924"/>
    <s v="Drama|Mystery|Romance"/>
    <s v="Harrison Ford"/>
    <s v="Random Hearts "/>
    <n v="17025"/>
    <n v="16710"/>
    <s v="Bill Cobbs"/>
    <n v="1"/>
    <s v="death|plane crash|police|police sergeant|politician"/>
    <s v="http://www.imdb.com/title/tt0156934/?ref_=fn_tt_tt_1"/>
    <n v="290"/>
    <x v="0"/>
    <s v="USA"/>
    <s v="R"/>
    <n v="64000000"/>
    <n v="1999"/>
    <n v="1000"/>
    <n v="5.0999999999999996"/>
    <n v="1.85"/>
    <n v="295"/>
  </r>
  <r>
    <s v="Color"/>
    <x v="1251"/>
    <n v="100"/>
    <n v="133"/>
    <n v="272"/>
    <n v="628"/>
    <s v="Valeria Golino"/>
    <n v="10000"/>
    <n v="172825435"/>
    <s v="Drama"/>
    <s v="Tom Cruise"/>
    <s v="Rain Man "/>
    <n v="383784"/>
    <n v="12285"/>
    <s v="Beth Grant"/>
    <n v="3"/>
    <s v="buick|convertible|last will and testament|savant|travel"/>
    <s v="http://www.imdb.com/title/tt0095953/?ref_=fn_tt_tt_1"/>
    <n v="331"/>
    <x v="0"/>
    <s v="USA"/>
    <s v="R"/>
    <n v="25000000"/>
    <n v="1988"/>
    <n v="898"/>
    <n v="8"/>
    <n v="1.85"/>
    <n v="12000"/>
  </r>
  <r>
    <s v="Color"/>
    <x v="2280"/>
    <n v="117"/>
    <n v="133"/>
    <n v="46"/>
    <n v="275"/>
    <s v="Talisa Soto"/>
    <n v="683"/>
    <n v="34667015"/>
    <s v="Action|Adventure|Thriller"/>
    <s v="Robert Davi"/>
    <s v="Licence to Kill "/>
    <n v="74009"/>
    <n v="2371"/>
    <s v="Anthony Zerbe"/>
    <n v="0"/>
    <s v="drug cartel|drug lord|james bond 007|personal vendetta|vengeance"/>
    <s v="http://www.imdb.com/title/tt0097742/?ref_=fn_tt_tt_1"/>
    <n v="317"/>
    <x v="0"/>
    <s v="UK"/>
    <s v="PG-13"/>
    <n v="32000000"/>
    <n v="1989"/>
    <n v="349"/>
    <n v="6.6"/>
    <n v="2.35"/>
    <n v="0"/>
  </r>
  <r>
    <s v="Color"/>
    <x v="2174"/>
    <n v="149"/>
    <n v="133"/>
    <n v="869"/>
    <n v="425"/>
    <s v="Michael Berryman"/>
    <n v="888"/>
    <n v="112000000"/>
    <s v="Drama"/>
    <s v="Scatman Crothers"/>
    <s v="One Flew Over the Cuckoo's Nest "/>
    <n v="680041"/>
    <n v="2176"/>
    <s v="Louise Fletcher"/>
    <n v="0"/>
    <s v="1960s|escape|mental institution|nurse|sexuality"/>
    <s v="http://www.imdb.com/title/tt0073486/?ref_=fn_tt_tt_1"/>
    <n v="760"/>
    <x v="0"/>
    <s v="USA"/>
    <s v="R"/>
    <n v="4400000"/>
    <n v="1975"/>
    <n v="721"/>
    <n v="8.6999999999999993"/>
    <n v="1.85"/>
    <n v="32000"/>
  </r>
  <r>
    <s v="Color"/>
    <x v="1966"/>
    <n v="156"/>
    <n v="133"/>
    <n v="278"/>
    <n v="107"/>
    <s v="T.V. Carpio"/>
    <n v="5000"/>
    <n v="24343673"/>
    <s v="Drama|Fantasy|Musical|Romance"/>
    <s v="Jim Sturgess"/>
    <s v="Across the Universe "/>
    <n v="91860"/>
    <n v="5405"/>
    <s v="Robert Clohessy"/>
    <n v="0"/>
    <s v="anti war|liverpool|love|protest|song"/>
    <s v="http://www.imdb.com/title/tt0445922/?ref_=fn_tt_tt_1"/>
    <n v="524"/>
    <x v="0"/>
    <s v="USA"/>
    <s v="PG-13"/>
    <n v="45000000"/>
    <n v="2007"/>
    <n v="117"/>
    <n v="7.4"/>
    <n v="2.35"/>
    <n v="14000"/>
  </r>
  <r>
    <s v="Color"/>
    <x v="1966"/>
    <n v="156"/>
    <n v="133"/>
    <n v="278"/>
    <n v="107"/>
    <s v="T.V. Carpio"/>
    <n v="5000"/>
    <n v="24343673"/>
    <s v="Drama|Fantasy|Musical|Romance"/>
    <s v="Jim Sturgess"/>
    <s v="Across the Universe "/>
    <n v="91863"/>
    <n v="5405"/>
    <s v="Robert Clohessy"/>
    <n v="0"/>
    <s v="anti war|liverpool|love|protest|song"/>
    <s v="http://www.imdb.com/title/tt0445922/?ref_=fn_tt_tt_1"/>
    <n v="524"/>
    <x v="0"/>
    <s v="USA"/>
    <s v="PG-13"/>
    <n v="45000000"/>
    <n v="2007"/>
    <n v="117"/>
    <n v="7.4"/>
    <n v="2.35"/>
    <n v="14000"/>
  </r>
  <r>
    <s v="Color"/>
    <x v="140"/>
    <n v="172"/>
    <n v="133"/>
    <n v="2000"/>
    <n v="541"/>
    <s v="Frank Langella"/>
    <n v="40000"/>
    <n v="18653746"/>
    <s v="Mystery|Thriller"/>
    <s v="Johnny Depp"/>
    <s v="The Ninth Gate "/>
    <n v="137722"/>
    <n v="42344"/>
    <s v="Lena Olin"/>
    <n v="1"/>
    <s v="bare butt|gnosticism|lucifer|rare book|sex"/>
    <s v="http://www.imdb.com/title/tt0142688/?ref_=fn_tt_tt_1"/>
    <n v="638"/>
    <x v="0"/>
    <s v="Spain"/>
    <s v="R"/>
    <n v="38000000"/>
    <n v="1999"/>
    <n v="903"/>
    <n v="6.7"/>
    <n v="2.35"/>
    <n v="0"/>
  </r>
  <r>
    <s v="Color"/>
    <x v="1773"/>
    <n v="186"/>
    <n v="133"/>
    <n v="0"/>
    <n v="46"/>
    <s v="André Dussollier"/>
    <n v="226"/>
    <n v="6167817"/>
    <s v="Drama|Mystery|Romance|War"/>
    <s v="Denis Lavant"/>
    <s v="A Very Long Engagement "/>
    <n v="62607"/>
    <n v="405"/>
    <s v="Albert Dupontel"/>
    <n v="1"/>
    <s v="court martial|death|girl|no man's land|soldier"/>
    <s v="http://www.imdb.com/title/tt0344510/?ref_=fn_tt_tt_1"/>
    <n v="239"/>
    <x v="5"/>
    <s v="France"/>
    <s v="R"/>
    <n v="47000000"/>
    <n v="2004"/>
    <n v="52"/>
    <n v="7.7"/>
    <n v="2.35"/>
    <n v="0"/>
  </r>
  <r>
    <s v="Color"/>
    <x v="2295"/>
    <n v="217"/>
    <n v="133"/>
    <n v="0"/>
    <n v="218"/>
    <s v="Romany Malco"/>
    <n v="7000"/>
    <n v="109243478"/>
    <s v="Comedy|Romance"/>
    <s v="Steve Carell"/>
    <s v="The 40-Year-Old Virgin "/>
    <n v="313797"/>
    <n v="8341"/>
    <s v="Gerry Bednob"/>
    <n v="1"/>
    <s v="40 year old|car accident|cheating on girlfriend|collection|porno movie"/>
    <s v="http://www.imdb.com/title/tt0405422/?ref_=fn_tt_tt_1"/>
    <n v="546"/>
    <x v="0"/>
    <s v="USA"/>
    <s v="R"/>
    <n v="26000000"/>
    <n v="2005"/>
    <n v="966"/>
    <n v="7.1"/>
    <n v="1.85"/>
    <n v="0"/>
  </r>
  <r>
    <s v="Color"/>
    <x v="1616"/>
    <n v="226"/>
    <n v="133"/>
    <n v="235"/>
    <n v="105"/>
    <s v="Kevin Grevioux"/>
    <n v="955"/>
    <n v="51483949"/>
    <s v="Action|Fantasy|Thriller"/>
    <s v="Sophia Myles"/>
    <s v="Underworld "/>
    <n v="208092"/>
    <n v="1777"/>
    <s v="Shane Brolly"/>
    <n v="0"/>
    <s v="blood|death|hybrid|vampire|werewolf"/>
    <s v="http://www.imdb.com/title/tt0320691/?ref_=fn_tt_tt_1"/>
    <n v="806"/>
    <x v="0"/>
    <s v="UK"/>
    <s v="R"/>
    <n v="22000000"/>
    <n v="2003"/>
    <n v="593"/>
    <n v="7"/>
    <n v="2.35"/>
    <n v="0"/>
  </r>
  <r>
    <s v="Color"/>
    <x v="2122"/>
    <n v="239"/>
    <n v="133"/>
    <n v="549"/>
    <n v="343"/>
    <s v="Daniel Stern"/>
    <n v="10000"/>
    <n v="21129348"/>
    <s v="Crime|Drama|Romance|Thriller"/>
    <s v="Olivia Wilde"/>
    <s v="The Next Three Days "/>
    <n v="146364"/>
    <n v="11799"/>
    <s v="Aisha Hinds"/>
    <n v="0"/>
    <s v="argument|evidence|fingerprints|murder|murder weapon"/>
    <s v="http://www.imdb.com/title/tt1458175/?ref_=fn_tt_tt_1"/>
    <n v="237"/>
    <x v="0"/>
    <s v="USA"/>
    <s v="PG-13"/>
    <n v="35000000"/>
    <n v="2010"/>
    <n v="796"/>
    <n v="7.4"/>
    <n v="2.35"/>
    <n v="27000"/>
  </r>
  <r>
    <s v="Color"/>
    <x v="2295"/>
    <n v="251"/>
    <n v="133"/>
    <n v="0"/>
    <n v="529"/>
    <s v="Martin Starr"/>
    <n v="11000"/>
    <n v="148734225"/>
    <s v="Comedy|Romance"/>
    <s v="Harold Ramis"/>
    <s v="Knocked Up "/>
    <n v="298590"/>
    <n v="12874"/>
    <s v="Charlyne Yi"/>
    <n v="2"/>
    <s v="one night stand|pregnancy|slacker|unplanned pregnancy|website"/>
    <s v="http://www.imdb.com/title/tt0478311/?ref_=fn_tt_tt_1"/>
    <n v="559"/>
    <x v="0"/>
    <s v="USA"/>
    <s v="R"/>
    <n v="30000000"/>
    <n v="2007"/>
    <n v="985"/>
    <n v="7"/>
    <n v="1.85"/>
    <n v="0"/>
  </r>
  <r>
    <s v="Color"/>
    <x v="2150"/>
    <n v="261"/>
    <n v="133"/>
    <n v="0"/>
    <n v="301"/>
    <s v="Archie Kao"/>
    <n v="26000"/>
    <n v="7097125"/>
    <s v="Action|Crime|Drama|Mystery|Thriller"/>
    <s v="Chris Hemsworth"/>
    <s v="Blackhat "/>
    <n v="38983"/>
    <n v="28129"/>
    <s v="Brandon Molale"/>
    <n v="1"/>
    <s v="chinese|computer|cybercrime|hacker|one word title"/>
    <s v="http://www.imdb.com/title/tt2717822/?ref_=fn_tt_tt_1"/>
    <n v="207"/>
    <x v="0"/>
    <s v="USA"/>
    <s v="R"/>
    <n v="70000000"/>
    <n v="2015"/>
    <n v="326"/>
    <n v="5.4"/>
    <n v="2.35"/>
    <n v="11000"/>
  </r>
  <r>
    <s v=" Black and White"/>
    <x v="1536"/>
    <n v="264"/>
    <n v="133"/>
    <n v="93"/>
    <n v="746"/>
    <s v="Colin Salmon"/>
    <n v="769"/>
    <n v="160201106"/>
    <s v="Action|Adventure|Thriller"/>
    <s v="Toby Stephens"/>
    <s v="Die Another Day "/>
    <n v="169914"/>
    <n v="2538"/>
    <s v="Rick Yune"/>
    <n v="0"/>
    <s v="catfight|clinic|colonel|diamond|patricide"/>
    <s v="http://www.imdb.com/title/tt0246460/?ref_=fn_tt_tt_1"/>
    <n v="1185"/>
    <x v="0"/>
    <s v="UK"/>
    <s v="PG-13"/>
    <n v="142000000"/>
    <n v="2002"/>
    <n v="766"/>
    <n v="6.1"/>
    <n v="2.35"/>
    <n v="0"/>
  </r>
  <r>
    <s v="Color"/>
    <x v="2123"/>
    <n v="283"/>
    <n v="133"/>
    <n v="219"/>
    <n v="701"/>
    <s v="Mary McDonnell"/>
    <n v="15000"/>
    <n v="727883"/>
    <s v="Drama|Sci-Fi|Thriller"/>
    <s v="Jake Gyllenhaal"/>
    <s v="Donnie Darko "/>
    <n v="580999"/>
    <n v="17040"/>
    <s v="James Duval"/>
    <n v="1"/>
    <s v="1980s|death|insanity|parallel universe|time travel"/>
    <s v="http://www.imdb.com/title/tt0246578/?ref_=fn_tt_tt_1"/>
    <n v="2110"/>
    <x v="0"/>
    <s v="USA"/>
    <s v="R"/>
    <n v="4500000"/>
    <n v="2001"/>
    <n v="933"/>
    <n v="8.1"/>
    <n v="2.35"/>
    <n v="33000"/>
  </r>
  <r>
    <s v="Color"/>
    <x v="2312"/>
    <n v="326"/>
    <n v="133"/>
    <n v="131"/>
    <n v="733"/>
    <s v="Sam Trammell"/>
    <n v="8000"/>
    <n v="124868837"/>
    <s v="Drama|Romance"/>
    <s v="Shailene Woodley"/>
    <s v="The Fault in Our Stars "/>
    <n v="249688"/>
    <n v="10565"/>
    <s v="Nat Wolff"/>
    <n v="0"/>
    <s v="cancer|falling in love|friendship|novel|teenager"/>
    <s v="http://www.imdb.com/title/tt2582846/?ref_=fn_tt_tt_1"/>
    <n v="548"/>
    <x v="0"/>
    <s v="USA"/>
    <s v="PG-13"/>
    <n v="12000000"/>
    <n v="2014"/>
    <n v="1000"/>
    <n v="7.8"/>
    <n v="1.85"/>
    <n v="93000"/>
  </r>
  <r>
    <s v="Color"/>
    <x v="1988"/>
    <n v="419"/>
    <n v="133"/>
    <n v="152"/>
    <n v="11000"/>
    <s v="Robin Wright"/>
    <n v="22000"/>
    <n v="75605492"/>
    <s v="Biography|Drama|Sport"/>
    <s v="Philip Seymour Hoffman"/>
    <s v="Moneyball "/>
    <n v="283563"/>
    <n v="53094"/>
    <s v="Brad Pitt"/>
    <n v="1"/>
    <s v="baseball|meeting|statistics|strategy|voice over"/>
    <s v="http://www.imdb.com/title/tt1210166/?ref_=fn_tt_tt_1"/>
    <n v="312"/>
    <x v="0"/>
    <s v="USA"/>
    <s v="PG-13"/>
    <n v="50000000"/>
    <n v="2011"/>
    <n v="18000"/>
    <n v="7.6"/>
    <n v="1.85"/>
    <n v="27000"/>
  </r>
  <r>
    <s v="Color"/>
    <x v="723"/>
    <n v="432"/>
    <n v="133"/>
    <n v="663"/>
    <n v="690"/>
    <s v="Jeremy Renner"/>
    <n v="10000"/>
    <n v="209364921"/>
    <s v="Action|Adventure|Thriller"/>
    <s v="Tom Cruise"/>
    <s v="Mission: Impossible - Ghost Protocol "/>
    <n v="365104"/>
    <n v="21768"/>
    <s v="Michael Nyqvist"/>
    <n v="3"/>
    <s v="dubai|kremlin|race against time|russian|terrorist"/>
    <s v="http://www.imdb.com/title/tt1229238/?ref_=fn_tt_tt_1"/>
    <n v="512"/>
    <x v="0"/>
    <s v="USA"/>
    <s v="PG-13"/>
    <n v="145000000"/>
    <n v="2011"/>
    <n v="10000"/>
    <n v="7.4"/>
    <n v="2.35"/>
    <n v="35000"/>
  </r>
  <r>
    <s v="Color"/>
    <x v="333"/>
    <n v="437"/>
    <n v="133"/>
    <n v="0"/>
    <n v="531"/>
    <s v="Phylicia Rashad"/>
    <n v="13000"/>
    <n v="109712885"/>
    <s v="Drama|Sport"/>
    <s v="Sylvester Stallone"/>
    <s v="Creed "/>
    <n v="146708"/>
    <n v="15106"/>
    <s v="Graham McTavish"/>
    <n v="1"/>
    <s v="boxing|boxing match|fight|montage|philadelphia"/>
    <s v="http://www.imdb.com/title/tt3076658/?ref_=fn_tt_tt_1"/>
    <n v="362"/>
    <x v="0"/>
    <s v="USA"/>
    <s v="PG-13"/>
    <n v="35000000"/>
    <n v="2015"/>
    <n v="597"/>
    <n v="7.7"/>
    <n v="2.35"/>
    <n v="70000"/>
  </r>
  <r>
    <s v="Color"/>
    <x v="1758"/>
    <n v="490"/>
    <n v="133"/>
    <n v="16000"/>
    <n v="318"/>
    <s v="Leonard Roberts"/>
    <n v="14000"/>
    <n v="350123553"/>
    <s v="Action|Biography|Drama|History|Thriller|War"/>
    <s v="Bradley Cooper"/>
    <s v="American Sniper "/>
    <n v="325264"/>
    <n v="16277"/>
    <s v="Keir O'Donnell"/>
    <n v="0"/>
    <s v="assassin|death of child|iraq|sniper|sniper rifle"/>
    <s v="http://www.imdb.com/title/tt2179136/?ref_=fn_tt_tt_1"/>
    <n v="916"/>
    <x v="0"/>
    <s v="USA"/>
    <s v="R"/>
    <n v="58800000"/>
    <n v="2014"/>
    <n v="962"/>
    <n v="7.3"/>
    <n v="2.35"/>
    <n v="112000"/>
  </r>
  <r>
    <s v="Color"/>
    <x v="2313"/>
    <n v="9"/>
    <n v="134"/>
    <n v="0"/>
    <n v="62"/>
    <s v="Sana Saeed"/>
    <n v="327"/>
    <m/>
    <s v="Drama|Thriller"/>
    <s v="Jimmy Shergill"/>
    <s v="Fugly "/>
    <n v="781"/>
    <n v="496"/>
    <s v="Dimple Kapadia"/>
    <n v="4"/>
    <s v=""/>
    <s v="http://www.imdb.com/title/tt3683702/?ref_=fn_tt_tt_1"/>
    <n v="7"/>
    <x v="21"/>
    <s v="India"/>
    <s v="Unrated"/>
    <m/>
    <n v="2014"/>
    <n v="82"/>
    <n v="4.7"/>
    <m/>
    <n v="62"/>
  </r>
  <r>
    <s v="Color"/>
    <x v="2314"/>
    <n v="16"/>
    <n v="134"/>
    <n v="27"/>
    <n v="87"/>
    <s v="Dan O'Herlihy"/>
    <n v="279"/>
    <m/>
    <s v="Action|Drama|History|War"/>
    <s v="Rod Steiger"/>
    <s v="Waterloo "/>
    <n v="5911"/>
    <n v="705"/>
    <s v="Jack Hawkins"/>
    <n v="2"/>
    <s v="battle|costume drama|final battle|napoleon|napoleon bonaparte"/>
    <s v="http://www.imdb.com/title/tt0066549/?ref_=fn_tt_tt_1"/>
    <n v="76"/>
    <x v="0"/>
    <s v="Italy"/>
    <s v="G"/>
    <n v="25000000"/>
    <n v="1970"/>
    <n v="128"/>
    <n v="7.3"/>
    <n v="2.35"/>
    <n v="690"/>
  </r>
  <r>
    <s v="Color"/>
    <x v="2315"/>
    <n v="25"/>
    <n v="134"/>
    <n v="0"/>
    <n v="4"/>
    <s v="Tetsu Watanabe"/>
    <n v="15"/>
    <n v="48856"/>
    <s v="Drama"/>
    <s v="Tatsuo Matsumura"/>
    <s v="Madadayo "/>
    <n v="3466"/>
    <n v="30"/>
    <s v="Akira Terao"/>
    <n v="0"/>
    <s v="air raid|beer|birthday|japan|professor"/>
    <s v="http://www.imdb.com/title/tt0107474/?ref_=fn_tt_tt_1"/>
    <n v="40"/>
    <x v="1"/>
    <s v="Japan"/>
    <s v="Unrated"/>
    <n v="11900000"/>
    <n v="1993"/>
    <n v="6"/>
    <n v="7.5"/>
    <n v="1.85"/>
    <n v="355"/>
  </r>
  <r>
    <s v="Color"/>
    <x v="2035"/>
    <n v="53"/>
    <n v="134"/>
    <n v="109"/>
    <n v="249"/>
    <s v="Ben Cross"/>
    <n v="919"/>
    <n v="37600435"/>
    <s v="Action|Adventure|Romance|Thriller"/>
    <s v="Julia Ormond"/>
    <s v="First Knight "/>
    <n v="55350"/>
    <n v="1695"/>
    <s v="John Gielgud"/>
    <n v="3"/>
    <s v="battle|king|king arthur|knight|marriage"/>
    <s v="http://www.imdb.com/title/tt0113071/?ref_=fn_tt_tt_1"/>
    <n v="180"/>
    <x v="0"/>
    <s v="USA"/>
    <s v="PG-13"/>
    <n v="55000000"/>
    <n v="1995"/>
    <n v="303"/>
    <n v="5.9"/>
    <n v="1.85"/>
    <n v="0"/>
  </r>
  <r>
    <s v="Color"/>
    <x v="2147"/>
    <n v="58"/>
    <n v="134"/>
    <n v="133"/>
    <n v="258"/>
    <s v="Peter Vaughan"/>
    <n v="12000"/>
    <n v="22954968"/>
    <s v="Drama|Romance"/>
    <s v="Anthony Hopkins"/>
    <s v="The Remains of the Day "/>
    <n v="45703"/>
    <n v="12749"/>
    <s v="Ben Chaplin"/>
    <n v="1"/>
    <s v="butler|housekeeper|manor|servant|service"/>
    <s v="http://www.imdb.com/title/tt0107943/?ref_=fn_tt_tt_1"/>
    <n v="156"/>
    <x v="0"/>
    <s v="UK"/>
    <s v="PG"/>
    <n v="11500000"/>
    <n v="1993"/>
    <n v="310"/>
    <n v="7.9"/>
    <n v="2.35"/>
    <n v="0"/>
  </r>
  <r>
    <s v="Color"/>
    <x v="2316"/>
    <n v="73"/>
    <n v="134"/>
    <n v="45"/>
    <n v="0"/>
    <s v="Péter Fancsikai"/>
    <n v="9"/>
    <n v="195888"/>
    <s v="Drama|Romance|War"/>
    <s v="Marcell Nagy"/>
    <s v="Fateless "/>
    <n v="5603"/>
    <n v="11"/>
    <s v="Bálint Péntek"/>
    <n v="0"/>
    <s v="bus|death|gay slur|hatred|jewish"/>
    <s v="http://www.imdb.com/title/tt0367082/?ref_=fn_tt_tt_1"/>
    <n v="45"/>
    <x v="42"/>
    <s v="Hungary"/>
    <s v="R"/>
    <n v="2500000000"/>
    <n v="2005"/>
    <n v="2"/>
    <n v="7.1"/>
    <n v="2.35"/>
    <n v="607"/>
  </r>
  <r>
    <s v=" Black and White"/>
    <x v="404"/>
    <n v="79"/>
    <n v="134"/>
    <n v="174"/>
    <n v="188"/>
    <s v="Robert Blake"/>
    <n v="255"/>
    <m/>
    <s v="Biography|Crime|Drama|History"/>
    <s v="John Forsythe"/>
    <s v="In Cold Blood "/>
    <n v="19026"/>
    <n v="970"/>
    <s v="Will Geer"/>
    <n v="1"/>
    <s v="homoeroticism|kansas|murder|police|robbery"/>
    <s v="http://www.imdb.com/title/tt0061809/?ref_=fn_tt_tt_1"/>
    <n v="128"/>
    <x v="0"/>
    <s v="USA"/>
    <s v="Approved"/>
    <n v="3500000"/>
    <n v="1967"/>
    <n v="220"/>
    <n v="8"/>
    <n v="2.35"/>
    <n v="0"/>
  </r>
  <r>
    <s v="Color"/>
    <x v="1157"/>
    <n v="84"/>
    <n v="134"/>
    <n v="170"/>
    <n v="472"/>
    <s v="Dana Delany"/>
    <n v="2000"/>
    <n v="56505065"/>
    <s v="Action|Biography|Drama|History|Romance|Western"/>
    <s v="Michael Biehn"/>
    <s v="Tombstone "/>
    <n v="95241"/>
    <n v="4453"/>
    <s v="Powers Boothe"/>
    <n v="0"/>
    <s v="cigar smoking|cowboy|duel|outlaw|tombstone arizona"/>
    <s v="http://www.imdb.com/title/tt0108358/?ref_=fn_tt_tt_1"/>
    <n v="439"/>
    <x v="0"/>
    <s v="USA"/>
    <s v="R"/>
    <n v="25000000"/>
    <n v="1993"/>
    <n v="722"/>
    <n v="7.8"/>
    <n v="2.35"/>
    <n v="11000"/>
  </r>
  <r>
    <s v="Color"/>
    <x v="1985"/>
    <n v="85"/>
    <n v="134"/>
    <n v="17000"/>
    <n v="0"/>
    <s v="Tulku Jamyang Kunga Tenzin"/>
    <n v="2"/>
    <n v="5532301"/>
    <s v="Biography|Drama|History|War"/>
    <s v="Tenzin Thuthob Tsarong"/>
    <s v="Kundun "/>
    <n v="21606"/>
    <n v="4"/>
    <s v="Tencho Gyalpo"/>
    <n v="0"/>
    <s v="chinese|dalai lama|lama|tibet|tibetan"/>
    <s v="http://www.imdb.com/title/tt0119485/?ref_=fn_tt_tt_1"/>
    <n v="117"/>
    <x v="0"/>
    <s v="USA"/>
    <s v="PG-13"/>
    <n v="28000000"/>
    <n v="1997"/>
    <n v="2"/>
    <n v="7"/>
    <n v="2.35"/>
    <n v="0"/>
  </r>
  <r>
    <s v="Color"/>
    <x v="2317"/>
    <n v="94"/>
    <n v="134"/>
    <n v="22"/>
    <n v="488"/>
    <s v="Margot Kidder"/>
    <n v="1000"/>
    <n v="15681020"/>
    <s v="Action|Adventure|Family|Sci-Fi"/>
    <s v="Jim Broadbent"/>
    <s v="Superman IV: The Quest for Peace "/>
    <n v="33570"/>
    <n v="3007"/>
    <s v="William Hootkins"/>
    <n v="6"/>
    <s v="box office flop|dc comics|hair|nuclear disarmament|superman"/>
    <s v="http://www.imdb.com/title/tt0094074/?ref_=fn_tt_tt_1"/>
    <n v="259"/>
    <x v="0"/>
    <s v="UK"/>
    <s v="PG"/>
    <n v="17000000"/>
    <n v="1987"/>
    <n v="593"/>
    <n v="3.6"/>
    <n v="2.35"/>
    <n v="1000"/>
  </r>
  <r>
    <s v="Color"/>
    <x v="2318"/>
    <n v="95"/>
    <n v="134"/>
    <n v="3000"/>
    <n v="77"/>
    <s v="Todd Allen"/>
    <n v="205"/>
    <n v="20733485"/>
    <s v="Drama"/>
    <s v="John Beasley"/>
    <s v="The Apostle "/>
    <n v="11622"/>
    <n v="428"/>
    <s v="June Carter Cash"/>
    <n v="1"/>
    <s v="church|louisiana|minister|preacher|texas"/>
    <s v="http://www.imdb.com/title/tt0118632/?ref_=fn_tt_tt_1"/>
    <n v="157"/>
    <x v="0"/>
    <s v="USA"/>
    <s v="PG-13"/>
    <n v="5000000"/>
    <n v="1997"/>
    <n v="130"/>
    <n v="7.2"/>
    <n v="1.85"/>
    <n v="1000"/>
  </r>
  <r>
    <s v=" Black and White"/>
    <x v="2319"/>
    <n v="100"/>
    <n v="134"/>
    <n v="31"/>
    <n v="366"/>
    <s v="Jackie Gleason"/>
    <n v="654"/>
    <m/>
    <s v="Drama|Sport"/>
    <s v="George C. Scott"/>
    <s v="The Hustler "/>
    <n v="62860"/>
    <n v="2290"/>
    <s v="Murray Hamilton"/>
    <n v="1"/>
    <s v="drink|manager|money|partner|pool hall"/>
    <s v="http://www.imdb.com/title/tt0054997/?ref_=fn_tt_tt_1"/>
    <n v="167"/>
    <x v="0"/>
    <s v="USA"/>
    <s v="Unrated"/>
    <n v="2000000"/>
    <n v="1961"/>
    <n v="491"/>
    <n v="8"/>
    <n v="2.35"/>
    <n v="0"/>
  </r>
  <r>
    <s v="Color"/>
    <x v="1251"/>
    <n v="108"/>
    <n v="134"/>
    <n v="272"/>
    <n v="215"/>
    <s v="James Pickens Jr."/>
    <n v="548"/>
    <n v="36976367"/>
    <s v="Drama|Mystery|Sci-Fi|Thriller"/>
    <s v="Peter Coyote"/>
    <s v="Sphere "/>
    <n v="81611"/>
    <n v="1044"/>
    <s v="Huey Lewis"/>
    <n v="3"/>
    <s v="manifestation|ocean|spacecraft|spaceship|sphere"/>
    <s v="http://www.imdb.com/title/tt0120184/?ref_=fn_tt_tt_1"/>
    <n v="274"/>
    <x v="0"/>
    <s v="USA"/>
    <s v="PG-13"/>
    <n v="75000000"/>
    <n v="1998"/>
    <n v="270"/>
    <n v="6"/>
    <n v="2.35"/>
    <n v="0"/>
  </r>
  <r>
    <s v="Color"/>
    <x v="2320"/>
    <n v="118"/>
    <n v="134"/>
    <n v="0"/>
    <n v="92"/>
    <s v="Benoît Magimel"/>
    <n v="541"/>
    <n v="183662"/>
    <s v="Comedy|Drama"/>
    <s v="François Cluzet"/>
    <s v="Little White Lies "/>
    <n v="18395"/>
    <n v="890"/>
    <s v="Gilles Lellouche"/>
    <n v="6"/>
    <s v="friend|restaurant|secret|unrequited love|vacation"/>
    <s v="http://www.imdb.com/title/tt1440232/?ref_=fn_tt_tt_1"/>
    <n v="48"/>
    <x v="5"/>
    <s v="France"/>
    <s v="Not Rated"/>
    <n v="25000000"/>
    <n v="2010"/>
    <n v="173"/>
    <n v="7.1"/>
    <n v="2.35"/>
    <n v="0"/>
  </r>
  <r>
    <s v="Color"/>
    <x v="576"/>
    <n v="125"/>
    <n v="134"/>
    <n v="81"/>
    <n v="388"/>
    <s v="Tony Curran"/>
    <n v="882"/>
    <n v="19097994"/>
    <s v="Biography|Drama|Sport"/>
    <s v="William Hurt"/>
    <s v="Race "/>
    <n v="11744"/>
    <n v="2410"/>
    <s v="David Kross"/>
    <n v="0"/>
    <s v="1930s|athlete|nazi germany|olympics|track and field"/>
    <s v="http://www.imdb.com/title/tt3499096/?ref_=fn_tt_tt_1"/>
    <n v="49"/>
    <x v="0"/>
    <s v="Canada"/>
    <s v="PG-13"/>
    <m/>
    <n v="2016"/>
    <n v="845"/>
    <n v="7.1"/>
    <n v="2.35"/>
    <n v="0"/>
  </r>
  <r>
    <s v="Color"/>
    <x v="497"/>
    <n v="148"/>
    <n v="134"/>
    <n v="377"/>
    <n v="812"/>
    <s v="Jon Lovitz"/>
    <n v="22000"/>
    <n v="3000000"/>
    <s v="Comedy|Drama"/>
    <s v="Philip Seymour Hoffman"/>
    <s v="Happiness "/>
    <n v="55329"/>
    <n v="36859"/>
    <s v="Dylan Baker"/>
    <n v="9"/>
    <s v="ensemble cast|episodic structure|satire|social satire|suburb"/>
    <s v="http://www.imdb.com/title/tt0147612/?ref_=fn_tt_tt_1"/>
    <n v="499"/>
    <x v="0"/>
    <s v="USA"/>
    <s v="Unrated"/>
    <n v="3000000"/>
    <n v="1998"/>
    <n v="11000"/>
    <n v="7.8"/>
    <n v="1.85"/>
    <n v="0"/>
  </r>
  <r>
    <s v="Color"/>
    <x v="2321"/>
    <n v="168"/>
    <n v="134"/>
    <n v="38"/>
    <n v="2000"/>
    <s v="Will Ferrell"/>
    <n v="11000"/>
    <n v="19377727"/>
    <s v="Comedy|Musical"/>
    <s v="Jon Lovitz"/>
    <s v="The Producers "/>
    <n v="35140"/>
    <n v="24351"/>
    <s v="Matthew Broderick"/>
    <n v="3"/>
    <s v="accountant|money|opening night|scheme|swedish"/>
    <s v="http://www.imdb.com/title/tt0395251/?ref_=fn_tt_tt_1"/>
    <n v="409"/>
    <x v="0"/>
    <s v="USA"/>
    <s v="PG-13"/>
    <n v="45000000"/>
    <n v="2005"/>
    <n v="8000"/>
    <n v="6.4"/>
    <n v="2.35"/>
    <n v="0"/>
  </r>
  <r>
    <s v="Color"/>
    <x v="1568"/>
    <n v="174"/>
    <n v="134"/>
    <n v="6000"/>
    <n v="745"/>
    <s v="Jada Pinkett Smith"/>
    <n v="893"/>
    <n v="2298191"/>
    <s v="Adventure|Animation|Fantasy"/>
    <s v="Minnie Driver"/>
    <s v="Princess Mononoke "/>
    <n v="221552"/>
    <n v="2710"/>
    <s v="Billy Crudup"/>
    <n v="0"/>
    <s v="anime|cult film|forest|princess|studio ghibli"/>
    <s v="http://www.imdb.com/title/tt0119698/?ref_=fn_tt_tt_1"/>
    <n v="570"/>
    <x v="1"/>
    <s v="Japan"/>
    <s v="PG-13"/>
    <n v="2400000000"/>
    <n v="1997"/>
    <n v="851"/>
    <n v="8.4"/>
    <n v="1.85"/>
    <n v="11000"/>
  </r>
  <r>
    <s v="Color"/>
    <x v="2322"/>
    <n v="193"/>
    <n v="134"/>
    <n v="12"/>
    <n v="329"/>
    <s v="Atom Egoyan"/>
    <n v="891"/>
    <n v="7501404"/>
    <s v="Comedy|Drama"/>
    <s v="Mark Addy"/>
    <s v="Barney's Version "/>
    <n v="21086"/>
    <n v="1873"/>
    <s v="Paul Gross"/>
    <n v="2"/>
    <s v="ex wife|guest|marriage|memory|montreal"/>
    <s v="http://www.imdb.com/title/tt1423894/?ref_=fn_tt_tt_1"/>
    <n v="87"/>
    <x v="0"/>
    <s v="Canada"/>
    <s v="R"/>
    <m/>
    <n v="2010"/>
    <n v="460"/>
    <n v="7.3"/>
    <n v="2.35"/>
    <n v="0"/>
  </r>
  <r>
    <s v="Color"/>
    <x v="2323"/>
    <n v="197"/>
    <n v="134"/>
    <n v="37"/>
    <n v="504"/>
    <s v="Ian McDiarmid"/>
    <n v="11000"/>
    <n v="309125409"/>
    <s v="Action|Adventure|Fantasy|Sci-Fi"/>
    <s v="Harrison Ford"/>
    <s v="Star Wars: Episode VI - Return of the Jedi "/>
    <n v="681857"/>
    <n v="13649"/>
    <s v="Kenny Baker"/>
    <n v="0"/>
    <s v="death star|emperor|empire|princess|rebel"/>
    <s v="http://www.imdb.com/title/tt0086190/?ref_=fn_tt_tt_1"/>
    <n v="647"/>
    <x v="0"/>
    <s v="USA"/>
    <s v="PG"/>
    <n v="32500000"/>
    <n v="1983"/>
    <n v="1000"/>
    <n v="8.4"/>
    <n v="2.35"/>
    <n v="14000"/>
  </r>
  <r>
    <s v="Color"/>
    <x v="1902"/>
    <n v="207"/>
    <n v="134"/>
    <n v="123"/>
    <n v="567"/>
    <s v="Alexa Davalos"/>
    <n v="14000"/>
    <n v="57637485"/>
    <s v="Action|Adventure|Sci-Fi|Thriller"/>
    <s v="Vin Diesel"/>
    <s v="The Chronicles of Riddick "/>
    <n v="183909"/>
    <n v="17159"/>
    <s v="Christina Cox"/>
    <n v="0"/>
    <s v="bounty hunter|escape|necromonger|planet|warrior"/>
    <s v="http://www.imdb.com/title/tt0296572/?ref_=fn_tt_tt_1"/>
    <n v="666"/>
    <x v="0"/>
    <s v="USA"/>
    <s v="PG-13"/>
    <n v="105000000"/>
    <n v="2004"/>
    <n v="850"/>
    <n v="6.7"/>
    <n v="2.35"/>
    <n v="0"/>
  </r>
  <r>
    <s v="Color"/>
    <x v="1758"/>
    <n v="249"/>
    <n v="134"/>
    <n v="16000"/>
    <n v="235"/>
    <s v="Steve Schirripa"/>
    <n v="880"/>
    <n v="47034272"/>
    <s v="Biography|Drama|Music|Musical"/>
    <s v="Johnny Cannizzaro"/>
    <s v="Jersey Boys "/>
    <n v="25465"/>
    <n v="2281"/>
    <s v="Scott Vance"/>
    <n v="1"/>
    <s v="band|music group|musical quartet|singer|song"/>
    <s v="http://www.imdb.com/title/tt1742044/?ref_=fn_tt_tt_1"/>
    <n v="190"/>
    <x v="0"/>
    <s v="USA"/>
    <s v="R"/>
    <n v="40000000"/>
    <n v="2014"/>
    <n v="413"/>
    <n v="6.9"/>
    <n v="2.35"/>
    <n v="16000"/>
  </r>
  <r>
    <s v="Color"/>
    <x v="2295"/>
    <n v="285"/>
    <n v="134"/>
    <n v="0"/>
    <n v="120"/>
    <s v="Maude Apatow"/>
    <n v="529"/>
    <n v="67523385"/>
    <s v="Comedy"/>
    <s v="Charlyne Yi"/>
    <s v="This Is 40 "/>
    <n v="104005"/>
    <n v="1050"/>
    <s v="Mackenzie Aladjem"/>
    <n v="2"/>
    <s v="40th birthday|aging|birthday|sex|viagra"/>
    <s v="http://www.imdb.com/title/tt1758830/?ref_=fn_tt_tt_1"/>
    <n v="248"/>
    <x v="0"/>
    <s v="USA"/>
    <s v="R"/>
    <n v="35000000"/>
    <n v="2012"/>
    <n v="130"/>
    <n v="6.2"/>
    <n v="2.35"/>
    <n v="18000"/>
  </r>
  <r>
    <s v="Color"/>
    <x v="1732"/>
    <n v="289"/>
    <n v="134"/>
    <n v="0"/>
    <n v="346"/>
    <s v="Bruce Davison"/>
    <n v="20000"/>
    <n v="214948780"/>
    <s v="Action|Adventure|Fantasy|Sci-Fi|Thriller"/>
    <s v="Hugh Jackman"/>
    <s v="X-Men 2 "/>
    <n v="405973"/>
    <n v="20952"/>
    <s v="Aaron Stanford"/>
    <n v="4"/>
    <s v="mutant|prison|professor|school|x men"/>
    <s v="http://www.imdb.com/title/tt0290334/?ref_=fn_tt_tt_1"/>
    <n v="1055"/>
    <x v="0"/>
    <s v="Canada"/>
    <s v="PG-13"/>
    <n v="110000000"/>
    <n v="2003"/>
    <n v="505"/>
    <n v="7.5"/>
    <n v="2.35"/>
    <n v="0"/>
  </r>
  <r>
    <s v="Color"/>
    <x v="1685"/>
    <n v="300"/>
    <n v="134"/>
    <n v="0"/>
    <n v="336"/>
    <s v="Frances O'Connor"/>
    <n v="1000"/>
    <n v="102310175"/>
    <s v="Horror|Mystery|Thriller"/>
    <s v="Javier Botet"/>
    <s v="The Conjuring 2 "/>
    <n v="64989"/>
    <n v="2676"/>
    <s v="Robin Atkin Downes"/>
    <n v="0"/>
    <s v="based on supposedly true story|house|paranormal investigating|psychic|second part"/>
    <s v="http://www.imdb.com/title/tt3065204/?ref_=fn_tt_tt_1"/>
    <n v="279"/>
    <x v="0"/>
    <s v="USA"/>
    <s v="R"/>
    <n v="40000000"/>
    <n v="2016"/>
    <n v="575"/>
    <n v="7.8"/>
    <n v="2.35"/>
    <n v="40000"/>
  </r>
  <r>
    <s v="Color"/>
    <x v="1758"/>
    <n v="306"/>
    <n v="134"/>
    <n v="16000"/>
    <n v="204"/>
    <s v="Morgan Freeman"/>
    <n v="13000"/>
    <n v="37479778"/>
    <s v="Biography|Drama|History|Sport"/>
    <s v="Matt Damon"/>
    <s v="Invictus "/>
    <n v="124222"/>
    <n v="24458"/>
    <s v="Leleti Khumalo"/>
    <n v="1"/>
    <s v="apartheid|nation|nelson mandela|president|rugby"/>
    <s v="http://www.imdb.com/title/tt1057500/?ref_=fn_tt_tt_1"/>
    <n v="259"/>
    <x v="0"/>
    <s v="USA"/>
    <s v="PG-13"/>
    <n v="60000000"/>
    <n v="2009"/>
    <n v="11000"/>
    <n v="7.4"/>
    <n v="2.35"/>
    <n v="23000"/>
  </r>
  <r>
    <s v="Color"/>
    <x v="2038"/>
    <n v="357"/>
    <n v="134"/>
    <n v="0"/>
    <n v="11000"/>
    <s v="Heath Ledger"/>
    <n v="15000"/>
    <n v="83025853"/>
    <s v="Drama|Romance"/>
    <s v="Jake Gyllenhaal"/>
    <s v="Brokeback Mountain "/>
    <n v="259837"/>
    <n v="39789"/>
    <s v="Anne Hathaway"/>
    <n v="0"/>
    <s v="gay relationship|homosexuality|mountain|ranch|rodeo"/>
    <s v="http://www.imdb.com/title/tt0388795/?ref_=fn_tt_tt_1"/>
    <n v="2254"/>
    <x v="0"/>
    <s v="USA"/>
    <s v="R"/>
    <n v="14000000"/>
    <n v="2005"/>
    <n v="13000"/>
    <n v="7.7"/>
    <n v="1.85"/>
    <n v="13000"/>
  </r>
  <r>
    <s v="Color"/>
    <x v="1939"/>
    <n v="406"/>
    <n v="134"/>
    <n v="452"/>
    <n v="697"/>
    <s v="Logan Lerman"/>
    <n v="11000"/>
    <n v="85707116"/>
    <s v="Action|Drama|War"/>
    <s v="Brad Pitt"/>
    <s v="Fury "/>
    <n v="303185"/>
    <n v="20411"/>
    <s v="Jim Parrack"/>
    <n v="4"/>
    <s v="battle|battlefield|brutality|combat|tank"/>
    <s v="http://www.imdb.com/title/tt2713180/?ref_=fn_tt_tt_1"/>
    <n v="701"/>
    <x v="0"/>
    <s v="USA"/>
    <s v="R"/>
    <n v="68000000"/>
    <n v="2014"/>
    <n v="8000"/>
    <n v="7.6"/>
    <n v="2.35"/>
    <n v="82000"/>
  </r>
  <r>
    <s v="Color"/>
    <x v="1852"/>
    <n v="491"/>
    <n v="134"/>
    <n v="521"/>
    <n v="186"/>
    <s v="Chris Mulkey"/>
    <n v="15000"/>
    <n v="107100855"/>
    <s v="Biography|Drama|Thriller"/>
    <s v="Tom Hanks"/>
    <s v="Captain Phillips "/>
    <n v="323353"/>
    <n v="16281"/>
    <s v="Michael Chernus"/>
    <n v="0"/>
    <s v="hijacking|hostage|leader|ship|somalia"/>
    <s v="http://www.imdb.com/title/tt1535109/?ref_=fn_tt_tt_1"/>
    <n v="527"/>
    <x v="0"/>
    <s v="USA"/>
    <s v="PG-13"/>
    <n v="55000000"/>
    <n v="2013"/>
    <n v="535"/>
    <n v="7.9"/>
    <n v="2.35"/>
    <n v="65000"/>
  </r>
  <r>
    <s v="Color"/>
    <x v="1574"/>
    <n v="597"/>
    <n v="134"/>
    <n v="0"/>
    <n v="500"/>
    <s v="Scoot McNairy"/>
    <n v="2000"/>
    <n v="56667870"/>
    <s v="Biography|Drama|History"/>
    <s v="Quvenzhané Wallis"/>
    <s v="12 Years a Slave "/>
    <n v="439176"/>
    <n v="4251"/>
    <s v="Taran Killam"/>
    <n v="0"/>
    <s v="racism|separation from family|social injustice|torture|whipping"/>
    <s v="http://www.imdb.com/title/tt2024544/?ref_=fn_tt_tt_1"/>
    <n v="695"/>
    <x v="0"/>
    <s v="USA"/>
    <s v="R"/>
    <n v="20000000"/>
    <n v="2013"/>
    <n v="660"/>
    <n v="8.1"/>
    <n v="2.35"/>
    <n v="83000"/>
  </r>
  <r>
    <s v="Color"/>
    <x v="2324"/>
    <n v="15"/>
    <n v="135"/>
    <n v="5"/>
    <n v="5"/>
    <s v="Kieu Chinh"/>
    <n v="51"/>
    <n v="638951"/>
    <s v="Drama"/>
    <s v="Long Nguyen"/>
    <s v="Journey from the Fall "/>
    <n v="775"/>
    <n v="83"/>
    <s v="Cat Ly"/>
    <n v="2"/>
    <s v="1970s|1980s|nonlinear timeline|rescue|vietnam war"/>
    <s v="http://www.imdb.com/title/tt0433398/?ref_=fn_tt_tt_1"/>
    <n v="19"/>
    <x v="43"/>
    <s v="USA"/>
    <s v="R"/>
    <n v="1592000"/>
    <n v="2006"/>
    <n v="24"/>
    <n v="7.4"/>
    <n v="1.85"/>
    <n v="100"/>
  </r>
  <r>
    <s v="Color"/>
    <x v="2325"/>
    <n v="15"/>
    <n v="135"/>
    <n v="0"/>
    <n v="13"/>
    <s v="Sung-kee Ahn"/>
    <n v="28"/>
    <m/>
    <s v="Action|Drama"/>
    <s v="Yu-mi Jeong"/>
    <s v="Silmido "/>
    <n v="3290"/>
    <n v="97"/>
    <s v="Kyung-gu Sol"/>
    <n v="0"/>
    <s v="based on book|based on true story|rape|title spoken by character"/>
    <s v="http://www.imdb.com/title/tt0387596/?ref_=fn_tt_tt_1"/>
    <n v="17"/>
    <x v="31"/>
    <s v="South Korea"/>
    <s v="Unrated"/>
    <n v="8000000"/>
    <n v="2003"/>
    <n v="15"/>
    <n v="7.2"/>
    <n v="2.35"/>
    <n v="387"/>
  </r>
  <r>
    <s v="Color"/>
    <x v="2326"/>
    <n v="16"/>
    <n v="135"/>
    <n v="135"/>
    <n v="0"/>
    <s v="Aziz Muradillayev"/>
    <n v="0"/>
    <m/>
    <s v="Action|Biography|Drama|History"/>
    <s v="Elina Abai Kyzy"/>
    <s v="Queen of the Mountains "/>
    <n v="3144"/>
    <n v="0"/>
    <s v="Mirlan Abdulayev"/>
    <n v="1"/>
    <s v="19th century|central asia|mother son relationship|ruler|russian empire"/>
    <s v="http://www.imdb.com/title/tt2640460/?ref_=fn_tt_tt_1"/>
    <n v="24"/>
    <x v="0"/>
    <s v="Kyrgyzstan"/>
    <s v="PG-13"/>
    <n v="1400000"/>
    <n v="2014"/>
    <n v="0"/>
    <n v="8.6999999999999993"/>
    <n v="2.35"/>
    <n v="0"/>
  </r>
  <r>
    <s v="Color"/>
    <x v="2087"/>
    <n v="28"/>
    <n v="135"/>
    <n v="22"/>
    <n v="45"/>
    <s v="François Cluzet"/>
    <n v="837"/>
    <n v="1877179"/>
    <s v="Adventure|Drama|Romance|War"/>
    <s v="Olivier Martinez"/>
    <s v="The Horseman on the Roof "/>
    <n v="4885"/>
    <n v="1508"/>
    <s v="Isabelle Carré"/>
    <n v="1"/>
    <s v="austrian|breasts|cholera|police|provence"/>
    <s v="http://www.imdb.com/title/tt0113362/?ref_=fn_tt_tt_1"/>
    <n v="25"/>
    <x v="5"/>
    <s v="France"/>
    <s v="R"/>
    <m/>
    <n v="1995"/>
    <n v="541"/>
    <n v="7.1"/>
    <n v="2.35"/>
    <n v="262"/>
  </r>
  <r>
    <s v="Color"/>
    <x v="1594"/>
    <n v="34"/>
    <n v="135"/>
    <n v="596"/>
    <n v="2000"/>
    <s v="Robert Duvall"/>
    <n v="10000"/>
    <n v="10400000"/>
    <s v="Drama|Romance"/>
    <s v="Gary Oldman"/>
    <s v="The Scarlet Letter "/>
    <n v="12037"/>
    <n v="15820"/>
    <s v="Demi Moore"/>
    <n v="1"/>
    <s v="17th century|adultery|letter|pubic hair|swimming"/>
    <s v="http://www.imdb.com/title/tt0114345/?ref_=fn_tt_tt_1"/>
    <n v="90"/>
    <x v="0"/>
    <s v="USA"/>
    <s v="R"/>
    <n v="50000000"/>
    <n v="1995"/>
    <n v="3000"/>
    <n v="5.0999999999999996"/>
    <n v="2.35"/>
    <n v="943"/>
  </r>
  <r>
    <s v="Color"/>
    <x v="1785"/>
    <n v="38"/>
    <n v="135"/>
    <n v="0"/>
    <n v="3"/>
    <s v="Amy Carson"/>
    <n v="5"/>
    <m/>
    <s v="Drama|Musical|Romance"/>
    <s v="Kim-Marie Woodhouse"/>
    <s v="The Magic Flute "/>
    <n v="926"/>
    <n v="24"/>
    <s v="Joseph Kaiser"/>
    <n v="1"/>
    <s v="based on opera|evil|mozart|queen|walking wounded"/>
    <s v="http://www.imdb.com/title/tt0475331/?ref_=fn_tt_tt_1"/>
    <n v="19"/>
    <x v="0"/>
    <s v="France"/>
    <s v="Unrated"/>
    <n v="27000000"/>
    <n v="2006"/>
    <n v="4"/>
    <n v="6.6"/>
    <n v="2.35"/>
    <n v="359"/>
  </r>
  <r>
    <s v="Color"/>
    <x v="2327"/>
    <n v="42"/>
    <n v="135"/>
    <n v="28"/>
    <n v="275"/>
    <s v="Jean Simmons"/>
    <n v="726"/>
    <n v="36000000"/>
    <s v="Drama|History"/>
    <s v="Richard Burton"/>
    <s v="The Robe "/>
    <n v="6359"/>
    <n v="1920"/>
    <s v="Victor Mature"/>
    <n v="1"/>
    <s v="box office hit|crucifixion|nightmare|palestine|robe"/>
    <s v="http://www.imdb.com/title/tt0046247/?ref_=fn_tt_tt_1"/>
    <n v="69"/>
    <x v="0"/>
    <s v="USA"/>
    <s v="Unrated"/>
    <n v="5000000"/>
    <n v="1953"/>
    <n v="422"/>
    <n v="6.8"/>
    <n v="2.2000000000000002"/>
    <n v="0"/>
  </r>
  <r>
    <s v="Color"/>
    <x v="2134"/>
    <n v="48"/>
    <n v="135"/>
    <n v="41"/>
    <n v="808"/>
    <s v="Cheech Marin"/>
    <n v="982"/>
    <n v="53854588"/>
    <s v="Comedy|Drama|Romance|Sport"/>
    <s v="Don Johnson"/>
    <s v="Tin Cup "/>
    <n v="37911"/>
    <n v="3648"/>
    <s v="Rene Russo"/>
    <n v="0"/>
    <s v="driving range|golf|golfer|tournament|winnebago"/>
    <s v="http://www.imdb.com/title/tt0117918/?ref_=fn_tt_tt_1"/>
    <n v="73"/>
    <x v="0"/>
    <s v="USA"/>
    <s v="R"/>
    <n v="45000000"/>
    <n v="1996"/>
    <n v="843"/>
    <n v="6.3"/>
    <n v="2.35"/>
    <n v="1000"/>
  </r>
  <r>
    <s v="Color"/>
    <x v="473"/>
    <n v="57"/>
    <n v="135"/>
    <n v="0"/>
    <n v="851"/>
    <s v="Michael Rapaport"/>
    <n v="1000"/>
    <n v="2185266"/>
    <s v="Comedy|Drama|Music"/>
    <s v="Gillian White"/>
    <s v="Bamboozled "/>
    <n v="8720"/>
    <n v="4266"/>
    <s v="Jada Pinkett Smith"/>
    <n v="0"/>
    <s v="actor|minstrel show|protest|success|writer"/>
    <s v="http://www.imdb.com/title/tt0215545/?ref_=fn_tt_tt_1"/>
    <n v="186"/>
    <x v="0"/>
    <s v="USA"/>
    <s v="R"/>
    <n v="10000000"/>
    <n v="2000"/>
    <n v="975"/>
    <n v="6.5"/>
    <n v="1.85"/>
    <n v="1000"/>
  </r>
  <r>
    <s v="Color"/>
    <x v="2147"/>
    <n v="64"/>
    <n v="135"/>
    <n v="133"/>
    <n v="258"/>
    <s v="Natasha Richardson"/>
    <n v="898"/>
    <n v="1666262"/>
    <s v="Drama|History|Romance|War"/>
    <s v="Vanessa Redgrave"/>
    <s v="The White Countess "/>
    <n v="5321"/>
    <n v="2096"/>
    <s v="Lynn Redgrave"/>
    <n v="0"/>
    <s v="countess|diplomat|japanese|russian|shanghai"/>
    <s v="http://www.imdb.com/title/tt0384686/?ref_=fn_tt_tt_1"/>
    <n v="78"/>
    <x v="0"/>
    <s v="UK"/>
    <s v="PG-13"/>
    <n v="16000000"/>
    <n v="2005"/>
    <n v="708"/>
    <n v="6.7"/>
    <n v="1.66"/>
    <n v="356"/>
  </r>
  <r>
    <s v="Color"/>
    <x v="2258"/>
    <n v="68"/>
    <n v="135"/>
    <n v="407"/>
    <n v="111"/>
    <s v="Clifton James"/>
    <n v="11000"/>
    <n v="13269963"/>
    <s v="Drama|Mystery"/>
    <s v="Matthew McConaughey"/>
    <s v="Lone Star "/>
    <n v="23202"/>
    <n v="11400"/>
    <s v="Miriam Colon"/>
    <n v="2"/>
    <s v="father son relationship|interracial relationship|neo western|sheriff|texas"/>
    <s v="http://www.imdb.com/title/tt0116905/?ref_=fn_tt_tt_1"/>
    <n v="173"/>
    <x v="0"/>
    <s v="USA"/>
    <s v="R"/>
    <n v="5000000"/>
    <n v="1996"/>
    <n v="189"/>
    <n v="7.6"/>
    <n v="2.35"/>
    <n v="0"/>
  </r>
  <r>
    <s v="Color"/>
    <x v="1758"/>
    <n v="69"/>
    <n v="135"/>
    <n v="16000"/>
    <n v="86"/>
    <s v="Meryl Streep"/>
    <n v="16000"/>
    <n v="70960517"/>
    <s v="Drama|Romance"/>
    <s v="Clint Eastwood"/>
    <s v="The Bridges of Madison County "/>
    <n v="54631"/>
    <n v="27237"/>
    <s v="Debra Monk"/>
    <n v="0"/>
    <s v="1960s|bridge|housewife|love|photographer"/>
    <s v="http://www.imdb.com/title/tt0112579/?ref_=fn_tt_tt_1"/>
    <n v="192"/>
    <x v="0"/>
    <s v="USA"/>
    <s v="PG-13"/>
    <n v="35000000"/>
    <n v="1995"/>
    <n v="11000"/>
    <n v="7.5"/>
    <n v="1.85"/>
    <n v="0"/>
  </r>
  <r>
    <s v="Color"/>
    <x v="2299"/>
    <n v="76"/>
    <n v="135"/>
    <n v="317"/>
    <n v="34"/>
    <s v="Jimmy Nail"/>
    <n v="57"/>
    <n v="49994804"/>
    <s v="Biography|Drama|History|Musical"/>
    <s v="Andrea Corr"/>
    <s v="Evita "/>
    <n v="29205"/>
    <n v="164"/>
    <s v="Peter Polycarpou"/>
    <n v="1"/>
    <s v="actress|argentina|military|politics|singer"/>
    <s v="http://www.imdb.com/title/tt0116250/?ref_=fn_tt_tt_1"/>
    <n v="194"/>
    <x v="0"/>
    <s v="USA"/>
    <s v="PG"/>
    <n v="55000000"/>
    <n v="1996"/>
    <n v="40"/>
    <n v="6.3"/>
    <n v="2.35"/>
    <n v="0"/>
  </r>
  <r>
    <s v="Color"/>
    <x v="1540"/>
    <n v="80"/>
    <n v="135"/>
    <n v="503"/>
    <n v="67"/>
    <s v="Alex McArthur"/>
    <n v="8000"/>
    <n v="76081498"/>
    <s v="Action|Crime|Mystery|Romance|Thriller"/>
    <s v="Julia Roberts"/>
    <s v="Conspiracy Theory "/>
    <n v="76099"/>
    <n v="8355"/>
    <s v="Michael Potts"/>
    <n v="1"/>
    <s v="conspiracy|fbi|mk ultra|newsletter|taxi"/>
    <s v="http://www.imdb.com/title/tt0118883/?ref_=fn_tt_tt_1"/>
    <n v="162"/>
    <x v="0"/>
    <s v="USA"/>
    <s v="R"/>
    <n v="75000000"/>
    <n v="1997"/>
    <n v="137"/>
    <n v="6.7"/>
    <n v="2.35"/>
    <n v="0"/>
  </r>
  <r>
    <s v="Color"/>
    <x v="614"/>
    <n v="84"/>
    <n v="135"/>
    <n v="134"/>
    <n v="525"/>
    <s v="Jay Hernandez"/>
    <n v="4000"/>
    <n v="16929123"/>
    <s v="Drama|Romance"/>
    <s v="Kirsten Dunst"/>
    <s v="Crazy/Beautiful "/>
    <n v="21406"/>
    <n v="6214"/>
    <s v="Rolando Molina"/>
    <n v="2"/>
    <s v="congressman|high school|latino|pacific palisades|school"/>
    <s v="http://www.imdb.com/title/tt0250224/?ref_=fn_tt_tt_1"/>
    <n v="169"/>
    <x v="0"/>
    <s v="USA"/>
    <s v="PG-13"/>
    <n v="14000000"/>
    <n v="2001"/>
    <n v="1000"/>
    <n v="6.5"/>
    <n v="1.85"/>
    <n v="0"/>
  </r>
  <r>
    <s v="Color"/>
    <x v="511"/>
    <n v="91"/>
    <n v="135"/>
    <n v="0"/>
    <n v="913"/>
    <s v="Dean Stockwell"/>
    <n v="13000"/>
    <n v="45856732"/>
    <s v="Crime|Drama|Thriller"/>
    <s v="Matt Damon"/>
    <s v="The Rainmaker "/>
    <n v="46221"/>
    <n v="16762"/>
    <s v="Virginia Madsen"/>
    <n v="1"/>
    <s v="courtroom|domestic violence|insurance company|lawyer|underdog"/>
    <s v="http://www.imdb.com/title/tt0119978/?ref_=fn_tt_tt_1"/>
    <n v="141"/>
    <x v="0"/>
    <s v="USA"/>
    <s v="PG-13"/>
    <n v="40000000"/>
    <n v="1997"/>
    <n v="936"/>
    <n v="7.1"/>
    <n v="2.35"/>
    <n v="0"/>
  </r>
  <r>
    <s v="Color"/>
    <x v="2328"/>
    <n v="96"/>
    <n v="135"/>
    <n v="25"/>
    <n v="553"/>
    <s v="Anthony LaPaglia"/>
    <n v="902"/>
    <n v="3041803"/>
    <s v="Drama|Romance"/>
    <s v="Eric Stoltz"/>
    <s v="The House of Mirth "/>
    <n v="6377"/>
    <n v="2735"/>
    <s v="Elizabeth McGovern"/>
    <n v="0"/>
    <s v="high society|love|money|reputation|wealth"/>
    <s v="http://www.imdb.com/title/tt0200720/?ref_=fn_tt_tt_1"/>
    <n v="181"/>
    <x v="0"/>
    <s v="UK"/>
    <s v="PG"/>
    <n v="10000000"/>
    <n v="2000"/>
    <n v="576"/>
    <n v="7.1"/>
    <n v="2.35"/>
    <n v="345"/>
  </r>
  <r>
    <s v="Color"/>
    <x v="1332"/>
    <n v="104"/>
    <n v="135"/>
    <n v="323"/>
    <n v="495"/>
    <s v="Jeffrey Jones"/>
    <n v="826"/>
    <n v="122012643"/>
    <s v="Action|Adventure|Thriller"/>
    <s v="Scott Glenn"/>
    <s v="The Hunt for Red October "/>
    <n v="143696"/>
    <n v="2575"/>
    <s v="Courtney B. Vance"/>
    <n v="1"/>
    <s v="analyst|defection|navy|soviet submarine|submarine"/>
    <s v="http://www.imdb.com/title/tt0099810/?ref_=fn_tt_tt_1"/>
    <n v="241"/>
    <x v="0"/>
    <s v="USA"/>
    <s v="PG"/>
    <n v="30000000"/>
    <n v="1990"/>
    <n v="692"/>
    <n v="7.6"/>
    <n v="2.35"/>
    <n v="0"/>
  </r>
  <r>
    <s v="Color"/>
    <x v="1330"/>
    <n v="129"/>
    <n v="135"/>
    <n v="149"/>
    <n v="250"/>
    <s v="Noah Emmerich"/>
    <n v="639"/>
    <n v="64371181"/>
    <s v="Biography|Drama|History|Sport"/>
    <s v="Eddie Cahill"/>
    <s v="Miracle "/>
    <n v="36636"/>
    <n v="1845"/>
    <s v="Kenneth Mitchell"/>
    <n v="0"/>
    <s v="1980s|hockey|ice hockey|olympics|soviet union"/>
    <s v="http://www.imdb.com/title/tt0349825/?ref_=fn_tt_tt_1"/>
    <n v="289"/>
    <x v="0"/>
    <s v="USA"/>
    <s v="PG"/>
    <n v="28000000"/>
    <n v="2004"/>
    <n v="617"/>
    <n v="7.5"/>
    <n v="2.4"/>
    <n v="0"/>
  </r>
  <r>
    <s v="Color"/>
    <x v="2145"/>
    <n v="134"/>
    <n v="135"/>
    <n v="138"/>
    <n v="184"/>
    <s v="Alun Armstrong"/>
    <n v="324"/>
    <n v="32598931"/>
    <s v="Action|Drama|Thriller"/>
    <s v="Pamela Reed"/>
    <s v="Proof of Life "/>
    <n v="49300"/>
    <n v="1013"/>
    <s v="Michael Kitchen"/>
    <n v="1"/>
    <s v="jungle|pipeline|prisoner|ransom|south america"/>
    <s v="http://www.imdb.com/title/tt0228750/?ref_=fn_tt_tt_1"/>
    <n v="265"/>
    <x v="0"/>
    <s v="USA"/>
    <s v="R"/>
    <n v="65000000"/>
    <n v="2000"/>
    <n v="192"/>
    <n v="6.2"/>
    <n v="2.35"/>
    <n v="892"/>
  </r>
  <r>
    <s v="Color"/>
    <x v="1604"/>
    <n v="146"/>
    <n v="135"/>
    <n v="0"/>
    <n v="715"/>
    <s v="David Fine"/>
    <n v="3000"/>
    <n v="29077547"/>
    <s v="Drama|Musical|Romance"/>
    <s v="Rosario Dawson"/>
    <s v="Rent "/>
    <n v="41685"/>
    <n v="5917"/>
    <s v="Jesse L. Martin"/>
    <n v="1"/>
    <s v="aids|hiv positive|lawyer|new york city|roommate"/>
    <s v="http://www.imdb.com/title/tt0294870/?ref_=fn_tt_tt_1"/>
    <n v="754"/>
    <x v="0"/>
    <s v="USA"/>
    <s v="PG-13"/>
    <n v="40000000"/>
    <n v="2005"/>
    <n v="1000"/>
    <n v="7"/>
    <n v="2.35"/>
    <n v="3000"/>
  </r>
  <r>
    <s v="Color"/>
    <x v="988"/>
    <n v="149"/>
    <n v="135"/>
    <n v="36"/>
    <n v="106"/>
    <s v="Tchéky Karyo"/>
    <n v="894"/>
    <n v="31111260"/>
    <s v="Action|Adventure|Sci-Fi|Thriller"/>
    <s v="Glenn Morshower"/>
    <s v="The Core "/>
    <n v="77029"/>
    <n v="1439"/>
    <s v="Rekha Sharma"/>
    <n v="0"/>
    <s v="core|earth|natural disaster|pacemaker|scientist"/>
    <s v="http://www.imdb.com/title/tt0298814/?ref_=fn_tt_tt_1"/>
    <n v="466"/>
    <x v="0"/>
    <s v="USA"/>
    <s v="PG-13"/>
    <n v="60000000"/>
    <n v="2003"/>
    <n v="345"/>
    <n v="5.4"/>
    <n v="2.35"/>
    <n v="0"/>
  </r>
  <r>
    <s v="Color"/>
    <x v="1870"/>
    <n v="152"/>
    <n v="135"/>
    <n v="419"/>
    <n v="7"/>
    <s v="Woo-sung Jung"/>
    <n v="398"/>
    <n v="128486"/>
    <s v="Action|Adventure|Comedy|Western"/>
    <s v="Kang-ho Song"/>
    <s v="The Good, the Bad, the Weird "/>
    <n v="26156"/>
    <n v="569"/>
    <s v="Dal-su Oh"/>
    <n v="0"/>
    <s v="bounty hunter|manchuria|map|train|treasure"/>
    <s v="http://www.imdb.com/title/tt0901487/?ref_=fn_tt_tt_1"/>
    <n v="74"/>
    <x v="31"/>
    <s v="South Korea"/>
    <s v="R"/>
    <n v="10000000"/>
    <n v="2008"/>
    <n v="149"/>
    <n v="7.3"/>
    <n v="2.35"/>
    <n v="0"/>
  </r>
  <r>
    <s v="Color"/>
    <x v="1872"/>
    <n v="171"/>
    <n v="135"/>
    <n v="14000"/>
    <n v="252"/>
    <s v="Teri Garr"/>
    <n v="559"/>
    <n v="128300000"/>
    <s v="Drama|Sci-Fi"/>
    <s v="Bob Balaban"/>
    <s v="Close Encounters of the Third Kind "/>
    <n v="139288"/>
    <n v="1591"/>
    <s v="Melinda Dillon"/>
    <n v="0"/>
    <s v="alien|close encounter of the third kind|mothership|ufo|vision"/>
    <s v="http://www.imdb.com/title/tt0075860/?ref_=fn_tt_tt_1"/>
    <n v="339"/>
    <x v="0"/>
    <s v="USA"/>
    <s v="PG"/>
    <n v="19400870"/>
    <n v="1977"/>
    <n v="481"/>
    <n v="7.7"/>
    <n v="2.35"/>
    <n v="0"/>
  </r>
  <r>
    <s v="Color"/>
    <x v="2016"/>
    <n v="177"/>
    <n v="135"/>
    <n v="456"/>
    <n v="241"/>
    <s v="Brenda Blethyn"/>
    <n v="422"/>
    <n v="38372662"/>
    <s v="Drama|Romance"/>
    <s v="Talulah Riley"/>
    <s v="Pride &amp; Prejudice "/>
    <n v="193455"/>
    <n v="1083"/>
    <s v="Simon Woods"/>
    <n v="2"/>
    <s v="bachelor|england|gentleman|georgian|love"/>
    <s v="http://www.imdb.com/title/tt0414387/?ref_=fn_tt_tt_1"/>
    <n v="1058"/>
    <x v="0"/>
    <s v="France"/>
    <s v="PG"/>
    <n v="28000000"/>
    <n v="2005"/>
    <n v="286"/>
    <n v="7.8"/>
    <n v="2.35"/>
    <n v="17000"/>
  </r>
  <r>
    <s v="Color"/>
    <x v="2253"/>
    <n v="195"/>
    <n v="135"/>
    <n v="628"/>
    <n v="830"/>
    <s v="Charlie Rowe"/>
    <n v="22000"/>
    <n v="7994115"/>
    <s v="Comedy|Drama|Music"/>
    <s v="Philip Seymour Hoffman"/>
    <s v="Pirate Radio "/>
    <n v="90932"/>
    <n v="24316"/>
    <s v="Tom Sturridge"/>
    <n v="2"/>
    <s v="inspired by radio program|inspired by true events|pirate broadcasting|pirate radio|pirate radio station"/>
    <s v="http://www.imdb.com/title/tt1131729/?ref_=fn_tt_tt_1"/>
    <n v="209"/>
    <x v="0"/>
    <s v="UK"/>
    <s v="R"/>
    <m/>
    <n v="2009"/>
    <n v="882"/>
    <n v="7.4"/>
    <n v="2.35"/>
    <n v="21000"/>
  </r>
  <r>
    <s v="Color"/>
    <x v="1980"/>
    <n v="205"/>
    <n v="135"/>
    <n v="2000"/>
    <n v="535"/>
    <s v="Austin Pendleton"/>
    <n v="1000"/>
    <n v="170708996"/>
    <s v="Biography|Drama"/>
    <s v="Adam Goldberg"/>
    <s v="A Beautiful Mind "/>
    <n v="610568"/>
    <n v="2827"/>
    <s v="Judd Hirsch"/>
    <n v="0"/>
    <s v="conspiracy|cryptography|mathematician|mental illness|nobel prize"/>
    <s v="http://www.imdb.com/title/tt0268978/?ref_=fn_tt_tt_1"/>
    <n v="1171"/>
    <x v="0"/>
    <s v="USA"/>
    <s v="PG-13"/>
    <n v="58000000"/>
    <n v="2001"/>
    <n v="592"/>
    <n v="8.1999999999999993"/>
    <n v="1.85"/>
    <n v="29000"/>
  </r>
  <r>
    <s v="Color"/>
    <x v="2233"/>
    <n v="214"/>
    <n v="135"/>
    <n v="353"/>
    <n v="40"/>
    <s v="Seu Jorge"/>
    <n v="1000"/>
    <n v="7563397"/>
    <s v="Crime|Drama"/>
    <s v="Alice Braga"/>
    <s v="City of God "/>
    <n v="533200"/>
    <n v="1211"/>
    <s v="Alexandre Rodrigues"/>
    <n v="0"/>
    <s v="coming of age|male frontal nudity|male nudity|photographer|slum"/>
    <s v="http://www.imdb.com/title/tt0317248/?ref_=fn_tt_tt_1"/>
    <n v="749"/>
    <x v="27"/>
    <s v="Brazil"/>
    <s v="R"/>
    <n v="3300000"/>
    <n v="2002"/>
    <n v="69"/>
    <n v="8.6999999999999993"/>
    <n v="1.85"/>
    <n v="28000"/>
  </r>
  <r>
    <s v=" Black and White"/>
    <x v="1863"/>
    <n v="231"/>
    <n v="135"/>
    <n v="162"/>
    <n v="228"/>
    <s v="Heath Ledger"/>
    <n v="23000"/>
    <n v="4001121"/>
    <s v="Biography|Drama|Music"/>
    <s v="Christian Bale"/>
    <s v="I'm Not There. "/>
    <n v="48346"/>
    <n v="36398"/>
    <s v="Tyrone Benskin"/>
    <n v="0"/>
    <s v="1960s|actor|horseback riding|reporter|riding the rails"/>
    <s v="http://www.imdb.com/title/tt0368794/?ref_=fn_tt_tt_1"/>
    <n v="230"/>
    <x v="0"/>
    <s v="USA"/>
    <s v="R"/>
    <n v="20000000"/>
    <n v="2007"/>
    <n v="13000"/>
    <n v="7"/>
    <n v="2.35"/>
    <n v="0"/>
  </r>
  <r>
    <s v="Color"/>
    <x v="1758"/>
    <n v="279"/>
    <n v="135"/>
    <n v="16000"/>
    <n v="310"/>
    <s v="Chris Bauer"/>
    <n v="23000"/>
    <n v="33574332"/>
    <s v="Drama|History|War"/>
    <s v="Paul Walker"/>
    <s v="Flags of Our Fathers "/>
    <n v="101221"/>
    <n v="24468"/>
    <s v="Tom McCarthy"/>
    <n v="0"/>
    <s v="imperial japan|japan|japanese army|japanese soldier|world war two"/>
    <s v="http://www.imdb.com/title/tt0418689/?ref_=fn_tt_tt_1"/>
    <n v="415"/>
    <x v="0"/>
    <s v="USA"/>
    <s v="R"/>
    <n v="90000000"/>
    <n v="2006"/>
    <n v="638"/>
    <n v="7.1"/>
    <n v="2.35"/>
    <n v="0"/>
  </r>
  <r>
    <s v="Color"/>
    <x v="1933"/>
    <n v="284"/>
    <n v="135"/>
    <n v="0"/>
    <n v="87"/>
    <s v="Kick Gurry"/>
    <n v="690"/>
    <n v="43929341"/>
    <s v="Action|Family|Sport"/>
    <s v="Scott Porter"/>
    <s v="Speed Racer "/>
    <n v="57873"/>
    <n v="902"/>
    <s v="Nicholas Elia"/>
    <n v="0"/>
    <s v="based on anime|based on cartoon|gadget car|racer|speed"/>
    <s v="http://www.imdb.com/title/tt0811080/?ref_=fn_tt_tt_1"/>
    <n v="414"/>
    <x v="0"/>
    <s v="USA"/>
    <s v="PG"/>
    <n v="120000000"/>
    <n v="2008"/>
    <n v="107"/>
    <n v="6.1"/>
    <n v="2.35"/>
    <n v="0"/>
  </r>
  <r>
    <s v="Color"/>
    <x v="7"/>
    <n v="300"/>
    <n v="135"/>
    <n v="0"/>
    <n v="4000"/>
    <s v="James Franco"/>
    <n v="24000"/>
    <n v="373377893"/>
    <s v="Action|Adventure|Fantasy|Romance"/>
    <s v="J.K. Simmons"/>
    <s v="Spider-Man 2 "/>
    <n v="411164"/>
    <n v="43388"/>
    <s v="Kirsten Dunst"/>
    <n v="1"/>
    <s v="death|doctor|scientist|super villain|tentacle"/>
    <s v="http://www.imdb.com/title/tt0316654/?ref_=fn_tt_tt_1"/>
    <n v="1303"/>
    <x v="0"/>
    <s v="USA"/>
    <s v="PG-13"/>
    <n v="200000000"/>
    <n v="2004"/>
    <n v="11000"/>
    <n v="7.3"/>
    <n v="2.35"/>
    <n v="0"/>
  </r>
  <r>
    <s v="Color"/>
    <x v="1894"/>
    <n v="308"/>
    <n v="135"/>
    <n v="0"/>
    <n v="310"/>
    <s v="AJ Michalka"/>
    <n v="873"/>
    <n v="43982842"/>
    <s v="Drama|Fantasy|Thriller"/>
    <s v="Michael Imperioli"/>
    <s v="The Lovely Bones "/>
    <n v="125109"/>
    <n v="2370"/>
    <s v="Tom McCarthy"/>
    <n v="1"/>
    <s v="1970s|afterlife|heaven|pedophile|rape"/>
    <s v="http://www.imdb.com/title/tt0380510/?ref_=fn_tt_tt_1"/>
    <n v="593"/>
    <x v="0"/>
    <s v="USA"/>
    <s v="PG-13"/>
    <n v="65000000"/>
    <n v="2009"/>
    <n v="560"/>
    <n v="6.7"/>
    <n v="2.35"/>
    <n v="16000"/>
  </r>
  <r>
    <s v="Color"/>
    <x v="1894"/>
    <n v="308"/>
    <n v="135"/>
    <n v="0"/>
    <n v="310"/>
    <s v="AJ Michalka"/>
    <n v="873"/>
    <n v="43982842"/>
    <s v="Drama|Fantasy|Thriller"/>
    <s v="Michael Imperioli"/>
    <s v="The Lovely Bones "/>
    <n v="125114"/>
    <n v="2369"/>
    <s v="Tom McCarthy"/>
    <n v="1"/>
    <s v="1970s|afterlife|heaven|pedophile|rape"/>
    <s v="http://www.imdb.com/title/tt0380510/?ref_=fn_tt_tt_1"/>
    <n v="593"/>
    <x v="0"/>
    <s v="USA"/>
    <s v="PG-13"/>
    <n v="65000000"/>
    <n v="2009"/>
    <n v="559"/>
    <n v="6.7"/>
    <n v="2.35"/>
    <n v="16000"/>
  </r>
  <r>
    <s v="Color"/>
    <x v="445"/>
    <n v="354"/>
    <n v="135"/>
    <n v="255"/>
    <n v="882"/>
    <s v="Peter Mensah"/>
    <n v="3000"/>
    <n v="134518390"/>
    <s v="Action|Adventure|Sci-Fi"/>
    <s v="Ty Burrell"/>
    <s v="The Incredible Hulk "/>
    <n v="326286"/>
    <n v="5811"/>
    <s v="William Hurt"/>
    <n v="0"/>
    <s v="antidote|cure|hulk|marvel cinematic universe|opening action scene"/>
    <s v="http://www.imdb.com/title/tt0800080/?ref_=fn_tt_tt_1"/>
    <n v="643"/>
    <x v="0"/>
    <s v="USA"/>
    <s v="PG-13"/>
    <n v="150000000"/>
    <n v="2008"/>
    <n v="1000"/>
    <n v="6.8"/>
    <n v="2.35"/>
    <n v="0"/>
  </r>
  <r>
    <s v="Color"/>
    <x v="2194"/>
    <n v="436"/>
    <n v="135"/>
    <n v="209"/>
    <n v="602"/>
    <s v="Scott Glenn"/>
    <n v="10000"/>
    <n v="113165635"/>
    <s v="Action|Adventure|Thriller"/>
    <s v="Jeremy Renner"/>
    <s v="The Bourne Legacy "/>
    <n v="229823"/>
    <n v="12175"/>
    <s v="Stacy Keach"/>
    <n v="0"/>
    <s v="assassin|cia|drone|pill|wolf"/>
    <s v="http://www.imdb.com/title/tt1194173/?ref_=fn_tt_tt_1"/>
    <n v="504"/>
    <x v="0"/>
    <s v="USA"/>
    <s v="PG-13"/>
    <n v="125000000"/>
    <n v="2012"/>
    <n v="826"/>
    <n v="6.7"/>
    <n v="2.35"/>
    <n v="31000"/>
  </r>
  <r>
    <s v="Color"/>
    <x v="2329"/>
    <n v="16"/>
    <n v="136"/>
    <n v="0"/>
    <n v="14"/>
    <s v="Bhoomika Chawla"/>
    <n v="75"/>
    <n v="240425"/>
    <s v="Biography|Drama|History"/>
    <s v="Akshaye Khanna"/>
    <s v="Gandhi, My Father "/>
    <n v="1311"/>
    <n v="172"/>
    <s v="Darshan Jariwala"/>
    <n v="0"/>
    <s v="africa|hindu|india|muslim|south africa"/>
    <s v="http://www.imdb.com/title/tt0459293/?ref_=fn_tt_tt_1"/>
    <n v="25"/>
    <x v="21"/>
    <s v="India"/>
    <s v="Unrated"/>
    <m/>
    <n v="2007"/>
    <n v="45"/>
    <n v="7.4"/>
    <n v="2.35"/>
    <n v="133"/>
  </r>
  <r>
    <s v="Color"/>
    <x v="22"/>
    <n v="21"/>
    <n v="136"/>
    <n v="964"/>
    <n v="248"/>
    <s v="Glenn Ford"/>
    <n v="931"/>
    <m/>
    <s v="Comedy|Drama"/>
    <s v="Ann-Margret"/>
    <s v="Pocketful of Miracles "/>
    <n v="4313"/>
    <n v="2167"/>
    <s v="Thomas Mitchell"/>
    <n v="2"/>
    <s v="1930s|apple|dude|luck|new york city"/>
    <s v="http://www.imdb.com/title/tt0055312/?ref_=fn_tt_tt_1"/>
    <n v="40"/>
    <x v="0"/>
    <s v="USA"/>
    <s v="Approved"/>
    <n v="2900000"/>
    <n v="1961"/>
    <n v="416"/>
    <n v="7.3"/>
    <n v="2.35"/>
    <n v="612"/>
  </r>
  <r>
    <s v="Color"/>
    <x v="1758"/>
    <n v="43"/>
    <n v="136"/>
    <n v="16000"/>
    <n v="216"/>
    <s v="Warren Clarke"/>
    <n v="16000"/>
    <n v="46700000"/>
    <s v="Action|Adventure|Thriller"/>
    <s v="Clint Eastwood"/>
    <s v="Firefox "/>
    <n v="19832"/>
    <n v="16805"/>
    <s v="Kenneth Colley"/>
    <n v="1"/>
    <s v="fighter plane|jet fighter|refueling|russia|soviet union"/>
    <s v="http://www.imdb.com/title/tt0083943/?ref_=fn_tt_tt_1"/>
    <n v="98"/>
    <x v="0"/>
    <s v="USA"/>
    <s v="PG"/>
    <n v="21000000"/>
    <n v="1982"/>
    <n v="281"/>
    <n v="5.9"/>
    <n v="2.35"/>
    <n v="0"/>
  </r>
  <r>
    <s v="Color"/>
    <x v="473"/>
    <n v="48"/>
    <n v="136"/>
    <n v="0"/>
    <n v="3000"/>
    <s v="Milla Jovovich"/>
    <n v="18000"/>
    <n v="21554585"/>
    <s v="Drama|Sport"/>
    <s v="Denzel Washington"/>
    <s v="He Got Game "/>
    <n v="36108"/>
    <n v="37315"/>
    <s v="Rosario Dawson"/>
    <n v="0"/>
    <s v="basketball|basketball player|female nudity|porn actor in mainstream movie|prison"/>
    <s v="http://www.imdb.com/title/tt0124718/?ref_=fn_tt_tt_1"/>
    <n v="109"/>
    <x v="0"/>
    <s v="USA"/>
    <s v="R"/>
    <n v="25000000"/>
    <n v="1998"/>
    <n v="14000"/>
    <n v="6.9"/>
    <n v="1.85"/>
    <n v="0"/>
  </r>
  <r>
    <s v="Color"/>
    <x v="1985"/>
    <n v="59"/>
    <n v="136"/>
    <n v="17000"/>
    <n v="213"/>
    <s v="Liza Minnelli"/>
    <n v="22000"/>
    <m/>
    <s v="Drama|Music|Musical|Romance"/>
    <s v="Robert De Niro"/>
    <s v="New York, New York "/>
    <n v="13548"/>
    <n v="23378"/>
    <s v="Mary Kay Place"/>
    <n v="0"/>
    <s v="love|musician|saxophonist|singer|songwriter"/>
    <s v="http://www.imdb.com/title/tt0076451/?ref_=fn_tt_tt_1"/>
    <n v="75"/>
    <x v="0"/>
    <s v="USA"/>
    <s v="PG"/>
    <n v="14000000"/>
    <n v="1977"/>
    <n v="740"/>
    <n v="6.7"/>
    <n v="1.66"/>
    <n v="932"/>
  </r>
  <r>
    <s v="Color"/>
    <x v="2038"/>
    <n v="69"/>
    <n v="136"/>
    <n v="0"/>
    <n v="1000"/>
    <s v="Kate Winslet"/>
    <n v="25000"/>
    <n v="42700000"/>
    <s v="Drama|Romance"/>
    <s v="Alan Rickman"/>
    <s v="Sense and Sensibility "/>
    <n v="78392"/>
    <n v="41059"/>
    <s v="Tom Wilkinson"/>
    <n v="2"/>
    <s v="1810s|female protagonist|horseback riding|inheritance|three word title"/>
    <s v="http://www.imdb.com/title/tt0114388/?ref_=fn_tt_tt_1"/>
    <n v="196"/>
    <x v="0"/>
    <s v="USA"/>
    <s v="PG"/>
    <n v="16500000"/>
    <n v="1995"/>
    <n v="14000"/>
    <n v="7.7"/>
    <n v="1.85"/>
    <n v="0"/>
  </r>
  <r>
    <s v="Color"/>
    <x v="1468"/>
    <n v="76"/>
    <n v="136"/>
    <n v="218"/>
    <n v="400"/>
    <s v="Mako"/>
    <n v="11000"/>
    <n v="37901509"/>
    <s v="Adventure|Biography|Drama|History|War"/>
    <s v="Brad Pitt"/>
    <s v="Seven Years in Tibet "/>
    <n v="96385"/>
    <n v="12226"/>
    <s v="Victor Wong"/>
    <n v="1"/>
    <s v="austria|dalai lama|himalaya|mountain|tibet"/>
    <s v="http://www.imdb.com/title/tt0120102/?ref_=fn_tt_tt_1"/>
    <n v="119"/>
    <x v="0"/>
    <s v="USA"/>
    <s v="PG-13"/>
    <n v="70000000"/>
    <n v="1997"/>
    <n v="691"/>
    <n v="7"/>
    <n v="2.35"/>
    <n v="0"/>
  </r>
  <r>
    <s v="Color"/>
    <x v="2145"/>
    <n v="117"/>
    <n v="136"/>
    <n v="138"/>
    <n v="9000"/>
    <s v="Al Pacino"/>
    <n v="18000"/>
    <n v="60984028"/>
    <s v="Drama|Mystery|Thriller"/>
    <s v="Keanu Reeves"/>
    <s v="The Devil's Advocate "/>
    <n v="259519"/>
    <n v="45271"/>
    <s v="Charlize Theron"/>
    <n v="2"/>
    <s v="deal with the devil|lawyer|money|reality|supernatural power"/>
    <s v="http://www.imdb.com/title/tt0118971/?ref_=fn_tt_tt_1"/>
    <n v="431"/>
    <x v="0"/>
    <s v="USA"/>
    <s v="R"/>
    <n v="57000000"/>
    <n v="1997"/>
    <n v="14000"/>
    <n v="7.5"/>
    <n v="2.35"/>
    <n v="11000"/>
  </r>
  <r>
    <s v="Color"/>
    <x v="2185"/>
    <n v="122"/>
    <n v="136"/>
    <n v="0"/>
    <n v="904"/>
    <s v="Michael Biehn"/>
    <n v="12000"/>
    <n v="134006721"/>
    <s v="Action|Adventure|Thriller"/>
    <s v="Nicolas Cage"/>
    <s v="The Rock "/>
    <n v="259492"/>
    <n v="15999"/>
    <s v="Bokeem Woodbine"/>
    <n v="1"/>
    <s v="alcatraz|fbi|general|hostage|rocket"/>
    <s v="http://www.imdb.com/title/tt0117500/?ref_=fn_tt_tt_1"/>
    <n v="415"/>
    <x v="0"/>
    <s v="USA"/>
    <s v="R"/>
    <n v="75000000"/>
    <n v="1996"/>
    <n v="2000"/>
    <n v="7.4"/>
    <n v="2.35"/>
    <n v="51000"/>
  </r>
  <r>
    <s v="Color"/>
    <x v="2034"/>
    <n v="127"/>
    <n v="136"/>
    <n v="49"/>
    <n v="730"/>
    <s v="Rick Gonzalez"/>
    <n v="17000"/>
    <n v="67253092"/>
    <s v="Drama|Sport"/>
    <s v="Channing Tatum"/>
    <s v="Coach Carter "/>
    <n v="92702"/>
    <n v="20299"/>
    <s v="Robert Ri'chard"/>
    <n v="0"/>
    <s v="basketball|basketball coach|coach|contract|high school"/>
    <s v="http://www.imdb.com/title/tt0393162/?ref_=fn_tt_tt_1"/>
    <n v="209"/>
    <x v="0"/>
    <s v="USA"/>
    <s v="PG-13"/>
    <n v="30000000"/>
    <n v="2005"/>
    <n v="807"/>
    <n v="7.2"/>
    <n v="2.35"/>
    <n v="0"/>
  </r>
  <r>
    <s v="Color"/>
    <x v="1664"/>
    <n v="137"/>
    <n v="136"/>
    <n v="835"/>
    <n v="225"/>
    <s v="Rob Brown"/>
    <n v="670"/>
    <n v="51768623"/>
    <s v="Drama"/>
    <s v="F. Murray Abraham"/>
    <s v="Finding Forrester "/>
    <n v="73006"/>
    <n v="1801"/>
    <s v="Michael Nouri"/>
    <n v="1"/>
    <s v="basketball|mentor|new york|school|writing"/>
    <s v="http://www.imdb.com/title/tt0181536/?ref_=fn_tt_tt_1"/>
    <n v="297"/>
    <x v="0"/>
    <s v="USA"/>
    <s v="PG-13"/>
    <n v="43000000"/>
    <n v="2000"/>
    <n v="370"/>
    <n v="7.3"/>
    <n v="2.35"/>
    <n v="0"/>
  </r>
  <r>
    <s v="Color"/>
    <x v="869"/>
    <n v="140"/>
    <n v="136"/>
    <n v="394"/>
    <n v="1000"/>
    <s v="Viggo Mortensen"/>
    <n v="24000"/>
    <n v="67286731"/>
    <s v="Action|Adventure|Western"/>
    <s v="J.K. Simmons"/>
    <s v="Hidalgo "/>
    <n v="67856"/>
    <n v="36925"/>
    <s v="Peter Mensah"/>
    <n v="1"/>
    <s v="arab|cowboy|horse|race|sheik"/>
    <s v="http://www.imdb.com/title/tt0317648/?ref_=fn_tt_tt_1"/>
    <n v="345"/>
    <x v="0"/>
    <s v="USA"/>
    <s v="PG-13"/>
    <n v="100000000"/>
    <n v="2004"/>
    <n v="10000"/>
    <n v="6.7"/>
    <n v="2.35"/>
    <n v="0"/>
  </r>
  <r>
    <s v="Color"/>
    <x v="2155"/>
    <n v="156"/>
    <n v="136"/>
    <n v="258"/>
    <n v="94"/>
    <s v="Tony Amendola"/>
    <n v="12000"/>
    <n v="93771072"/>
    <s v="Action|Adventure|Comedy|Romance|Thriller|Western"/>
    <s v="Anthony Hopkins"/>
    <s v="The Mask of Zorro "/>
    <n v="135404"/>
    <n v="12396"/>
    <s v="Stuart Wilson"/>
    <n v="0"/>
    <s v="19th century|california|revenge|training|zorro"/>
    <s v="http://www.imdb.com/title/tt0120746/?ref_=fn_tt_tt_1"/>
    <n v="318"/>
    <x v="0"/>
    <s v="USA"/>
    <s v="PG-13"/>
    <n v="65000000"/>
    <n v="1998"/>
    <n v="174"/>
    <n v="6.7"/>
    <n v="2.35"/>
    <n v="0"/>
  </r>
  <r>
    <s v="Color"/>
    <x v="1653"/>
    <n v="175"/>
    <n v="136"/>
    <n v="759"/>
    <n v="354"/>
    <s v="Michael O'Neill"/>
    <n v="11000"/>
    <n v="33685268"/>
    <s v="Drama|Horror|Sci-Fi|Thriller"/>
    <s v="Morgan Freeman"/>
    <s v="Dreamcatcher "/>
    <n v="75573"/>
    <n v="12194"/>
    <s v="Reece Thompson"/>
    <n v="1"/>
    <s v="alien|friend|maine|military|woods"/>
    <s v="http://www.imdb.com/title/tt0285531/?ref_=fn_tt_tt_1"/>
    <n v="662"/>
    <x v="0"/>
    <s v="USA"/>
    <s v="R"/>
    <n v="68000000"/>
    <n v="2003"/>
    <n v="599"/>
    <n v="5.5"/>
    <n v="2.35"/>
    <n v="4000"/>
  </r>
  <r>
    <s v="Color"/>
    <x v="140"/>
    <n v="215"/>
    <n v="136"/>
    <n v="2000"/>
    <n v="449"/>
    <s v="Mia Farrow"/>
    <n v="917"/>
    <m/>
    <s v="Drama|Horror"/>
    <s v="John Cassavetes"/>
    <s v="Rosemary's Baby "/>
    <n v="140527"/>
    <n v="2997"/>
    <s v="Charles Grodin"/>
    <n v="0"/>
    <s v="devil worship|incubus|paranoia|raped by a demon|satanism"/>
    <s v="http://www.imdb.com/title/tt0063522/?ref_=fn_tt_tt_1"/>
    <n v="447"/>
    <x v="0"/>
    <s v="USA"/>
    <s v="R"/>
    <n v="2300000"/>
    <n v="1968"/>
    <n v="563"/>
    <n v="8"/>
    <n v="1.85"/>
    <n v="13000"/>
  </r>
  <r>
    <s v="Color"/>
    <x v="2185"/>
    <n v="257"/>
    <n v="136"/>
    <n v="0"/>
    <n v="3000"/>
    <s v="Steve Buscemi"/>
    <n v="19000"/>
    <n v="35799026"/>
    <s v="Action|Adventure|Romance|Sci-Fi|Thriller"/>
    <s v="Scarlett Johansson"/>
    <s v="The Island "/>
    <n v="263329"/>
    <n v="34839"/>
    <s v="Djimon Hounsou"/>
    <n v="1"/>
    <s v="clone|environment|escape|island|lottery"/>
    <s v="http://www.imdb.com/title/tt0399201/?ref_=fn_tt_tt_1"/>
    <n v="899"/>
    <x v="0"/>
    <s v="USA"/>
    <s v="PG-13"/>
    <n v="126000000"/>
    <n v="2005"/>
    <n v="12000"/>
    <n v="6.9"/>
    <n v="2.35"/>
    <n v="0"/>
  </r>
  <r>
    <s v="Color"/>
    <x v="2185"/>
    <n v="257"/>
    <n v="136"/>
    <n v="0"/>
    <n v="3000"/>
    <s v="Steve Buscemi"/>
    <n v="19000"/>
    <n v="35799026"/>
    <s v="Action|Adventure|Romance|Sci-Fi|Thriller"/>
    <s v="Scarlett Johansson"/>
    <s v="The Island "/>
    <n v="263336"/>
    <n v="34838"/>
    <s v="Djimon Hounsou"/>
    <n v="1"/>
    <s v="clone|environment|escape|island|lottery"/>
    <s v="http://www.imdb.com/title/tt0399201/?ref_=fn_tt_tt_1"/>
    <n v="899"/>
    <x v="0"/>
    <s v="USA"/>
    <s v="PG-13"/>
    <n v="126000000"/>
    <n v="2005"/>
    <n v="12000"/>
    <n v="6.9"/>
    <n v="2.35"/>
    <n v="0"/>
  </r>
  <r>
    <s v="Color"/>
    <x v="1954"/>
    <n v="297"/>
    <n v="136"/>
    <n v="0"/>
    <n v="17"/>
    <s v="Austin Pendleton"/>
    <n v="903"/>
    <n v="52474616"/>
    <s v="Drama"/>
    <s v="Frank Langella"/>
    <s v="Wall Street: Money Never Sleeps "/>
    <n v="84118"/>
    <n v="1579"/>
    <s v="John Buffalo Mailer"/>
    <n v="2"/>
    <s v="corporate greed|crisis|economy|greed|mentor"/>
    <s v="http://www.imdb.com/title/tt1027718/?ref_=fn_tt_tt_1"/>
    <n v="245"/>
    <x v="0"/>
    <s v="USA"/>
    <s v="PG-13"/>
    <n v="70000000"/>
    <n v="2010"/>
    <n v="592"/>
    <n v="6.3"/>
    <n v="2.35"/>
    <n v="13000"/>
  </r>
  <r>
    <s v="Color"/>
    <x v="2050"/>
    <n v="303"/>
    <n v="136"/>
    <n v="3000"/>
    <n v="3000"/>
    <s v="Charlize Theron"/>
    <n v="14000"/>
    <n v="42615685"/>
    <s v="Comedy|Western"/>
    <s v="Liam Neeson"/>
    <s v="A Million Ways to Die in the West "/>
    <n v="136093"/>
    <n v="28927"/>
    <s v="Seth MacFarlane"/>
    <n v="3"/>
    <s v="dancing sheep|fetish|musical scene|racial humor|snake poison"/>
    <s v="http://www.imdb.com/title/tt2557490/?ref_=fn_tt_tt_1"/>
    <n v="416"/>
    <x v="0"/>
    <s v="USA"/>
    <s v="R"/>
    <n v="40000000"/>
    <n v="2014"/>
    <n v="9000"/>
    <n v="6.1"/>
    <n v="2.35"/>
    <n v="24000"/>
  </r>
  <r>
    <s v="Color"/>
    <x v="1933"/>
    <n v="313"/>
    <n v="136"/>
    <n v="0"/>
    <n v="99"/>
    <s v="Marcus Chong"/>
    <n v="18000"/>
    <n v="171383253"/>
    <s v="Action|Sci-Fi"/>
    <s v="Keanu Reeves"/>
    <s v="The Matrix "/>
    <n v="1217752"/>
    <n v="18563"/>
    <s v="Gloria Foster"/>
    <n v="3"/>
    <s v="artificial reality|computer|matrix|questioning reality|simulated reality"/>
    <s v="http://www.imdb.com/title/tt0133093/?ref_=fn_tt_tt_1"/>
    <n v="3646"/>
    <x v="0"/>
    <s v="USA"/>
    <s v="R"/>
    <n v="63000000"/>
    <n v="1999"/>
    <n v="145"/>
    <n v="8.6999999999999993"/>
    <n v="2.35"/>
    <n v="25000"/>
  </r>
  <r>
    <s v="Color"/>
    <x v="2033"/>
    <n v="320"/>
    <n v="136"/>
    <n v="0"/>
    <n v="1000"/>
    <s v="Liam Neeson"/>
    <n v="20000"/>
    <n v="474544677"/>
    <s v="Action|Adventure|Fantasy|Sci-Fi"/>
    <s v="Natalie Portman"/>
    <s v="Star Wars: Episode I - The Phantom Menace "/>
    <n v="534658"/>
    <n v="37723"/>
    <s v="Ian McDiarmid"/>
    <n v="1"/>
    <s v="alien|character says i have a bad feeling about this|hand to hand combat|seven word title|wilhelm scream"/>
    <s v="http://www.imdb.com/title/tt0120915/?ref_=fn_tt_tt_1"/>
    <n v="3597"/>
    <x v="0"/>
    <s v="USA"/>
    <s v="PG"/>
    <n v="115000000"/>
    <n v="1999"/>
    <n v="14000"/>
    <n v="6.5"/>
    <n v="2.35"/>
    <n v="13000"/>
  </r>
  <r>
    <s v="Color"/>
    <x v="1006"/>
    <n v="360"/>
    <n v="136"/>
    <n v="163"/>
    <n v="66"/>
    <s v="Shane Hartline"/>
    <n v="394"/>
    <n v="38509342"/>
    <s v="Comedy|Drama|Musical|Romance"/>
    <s v="James Martin Kelly"/>
    <s v="Rock of Ages "/>
    <n v="61995"/>
    <n v="712"/>
    <s v="Celina Beach"/>
    <n v="7"/>
    <s v="concert|love|music industry|panties|pole dancer"/>
    <s v="http://www.imdb.com/title/tt1336608/?ref_=fn_tt_tt_1"/>
    <n v="356"/>
    <x v="0"/>
    <s v="USA"/>
    <s v="PG-13"/>
    <n v="75000000"/>
    <n v="2012"/>
    <n v="217"/>
    <n v="5.9"/>
    <n v="2.35"/>
    <n v="33000"/>
  </r>
  <r>
    <s v="Color"/>
    <x v="2071"/>
    <n v="448"/>
    <n v="136"/>
    <n v="252"/>
    <n v="1000"/>
    <s v="Sam Claflin"/>
    <n v="40000"/>
    <n v="241063875"/>
    <s v="Action|Adventure|Fantasy"/>
    <s v="Johnny Depp"/>
    <s v="Pirates of the Caribbean: On Stranger Tides "/>
    <n v="370704"/>
    <n v="54083"/>
    <s v="Stephen Graham"/>
    <n v="4"/>
    <s v="blackbeard|captain|pirate|revenge|soldier"/>
    <s v="http://www.imdb.com/title/tt1298650/?ref_=fn_tt_tt_1"/>
    <n v="484"/>
    <x v="0"/>
    <s v="USA"/>
    <s v="PG-13"/>
    <n v="250000000"/>
    <n v="2011"/>
    <n v="11000"/>
    <n v="6.7"/>
    <n v="2.35"/>
    <n v="58000"/>
  </r>
  <r>
    <s v="Color"/>
    <x v="366"/>
    <n v="576"/>
    <n v="136"/>
    <n v="94"/>
    <n v="2000"/>
    <s v="Chris Evans"/>
    <n v="19000"/>
    <n v="259746958"/>
    <s v="Action|Adventure|Sci-Fi"/>
    <s v="Scarlett Johansson"/>
    <s v="Captain America: The Winter Soldier "/>
    <n v="496749"/>
    <n v="36188"/>
    <s v="Hayley Atwell"/>
    <n v="1"/>
    <s v="conspiracy|heroism|megalomaniac|super soldier|world domination"/>
    <s v="http://www.imdb.com/title/tt1843866/?ref_=fn_tt_tt_1"/>
    <n v="742"/>
    <x v="0"/>
    <s v="USA"/>
    <s v="PG-13"/>
    <n v="170000000"/>
    <n v="2014"/>
    <n v="11000"/>
    <n v="7.8"/>
    <n v="2.35"/>
    <n v="55000"/>
  </r>
  <r>
    <s v="Color"/>
    <x v="1785"/>
    <n v="46"/>
    <n v="137"/>
    <n v="0"/>
    <n v="130"/>
    <s v="Derek Jacobi"/>
    <n v="591"/>
    <n v="10161099"/>
    <s v="Action|Biography|Drama|History|Romance|War"/>
    <s v="Brian Blessed"/>
    <s v="Henry V "/>
    <n v="23441"/>
    <n v="1341"/>
    <s v="Danny Webb"/>
    <n v="1"/>
    <s v="battle|battle of agincourt|king|shakespeare play|sword and shield"/>
    <s v="http://www.imdb.com/title/tt0097499/?ref_=fn_tt_tt_1"/>
    <n v="108"/>
    <x v="0"/>
    <s v="UK"/>
    <s v="PG-13"/>
    <n v="9000000"/>
    <n v="1989"/>
    <n v="520"/>
    <n v="7.7"/>
    <n v="1.85"/>
    <n v="0"/>
  </r>
  <r>
    <s v="Color"/>
    <x v="796"/>
    <n v="84"/>
    <n v="137"/>
    <n v="0"/>
    <n v="161"/>
    <s v="David Hyde Pierce"/>
    <n v="12000"/>
    <n v="41895491"/>
    <s v="Comedy|Drama|Fantasy"/>
    <s v="Jeff Bridges"/>
    <s v="The Fisher King "/>
    <n v="63274"/>
    <n v="12947"/>
    <s v="Harry Shearer"/>
    <n v="1"/>
    <s v="friendship|holy grail|massacre|redemption|video store"/>
    <s v="http://www.imdb.com/title/tt0101889/?ref_=fn_tt_tt_1"/>
    <n v="170"/>
    <x v="0"/>
    <s v="USA"/>
    <s v="R"/>
    <n v="24000000"/>
    <n v="1991"/>
    <n v="443"/>
    <n v="7.6"/>
    <n v="1.85"/>
    <n v="12000"/>
  </r>
  <r>
    <s v="Color"/>
    <x v="2272"/>
    <n v="106"/>
    <n v="137"/>
    <n v="102"/>
    <n v="877"/>
    <s v="Marc Blucas"/>
    <n v="2000"/>
    <n v="22406362"/>
    <s v="Drama|History|War|Western"/>
    <s v="Dennis Quaid"/>
    <s v="The Alamo "/>
    <n v="16832"/>
    <n v="5780"/>
    <s v="Jordi Mollà"/>
    <n v="0"/>
    <s v="army|dictator|general|texan|texas"/>
    <s v="http://www.imdb.com/title/tt0318974/?ref_=fn_tt_tt_1"/>
    <n v="267"/>
    <x v="0"/>
    <s v="USA"/>
    <s v="PG-13"/>
    <n v="107000000"/>
    <n v="2004"/>
    <n v="973"/>
    <n v="6"/>
    <n v="2.35"/>
    <n v="701"/>
  </r>
  <r>
    <s v="Color"/>
    <x v="7"/>
    <n v="113"/>
    <n v="137"/>
    <n v="0"/>
    <n v="432"/>
    <s v="Kelly Preston"/>
    <n v="24000"/>
    <n v="35168395"/>
    <s v="Drama|Romance|Sport"/>
    <s v="J.K. Simmons"/>
    <s v="For Love of the Game "/>
    <n v="26034"/>
    <n v="25469"/>
    <s v="Carmine Giovinazzo"/>
    <n v="0"/>
    <s v="baseball|baseball movie|detroit tigers|perfect game|pitcher"/>
    <s v="http://www.imdb.com/title/tt0126916/?ref_=fn_tt_tt_1"/>
    <n v="226"/>
    <x v="0"/>
    <s v="USA"/>
    <s v="PG-13"/>
    <n v="50000000"/>
    <n v="1999"/>
    <n v="743"/>
    <n v="6.5"/>
    <n v="2.35"/>
    <n v="0"/>
  </r>
  <r>
    <s v="Color"/>
    <x v="1343"/>
    <n v="131"/>
    <n v="137"/>
    <n v="70"/>
    <n v="464"/>
    <s v="Sarah Roemer"/>
    <n v="4000"/>
    <n v="39143839"/>
    <s v="Horror|Thriller"/>
    <s v="Sarah Michelle Gellar"/>
    <s v="The Grudge 2 "/>
    <n v="38658"/>
    <n v="5746"/>
    <s v="Matthew Knight"/>
    <n v="0"/>
    <s v="curse|ghost|haunted house|high school|schoolgirl"/>
    <s v="http://www.imdb.com/title/tt0433386/?ref_=fn_tt_tt_1"/>
    <n v="284"/>
    <x v="0"/>
    <s v="USA"/>
    <s v="PG-13"/>
    <n v="20000000"/>
    <n v="2006"/>
    <n v="884"/>
    <n v="5"/>
    <n v="1.85"/>
    <n v="930"/>
  </r>
  <r>
    <s v="Color"/>
    <x v="2124"/>
    <n v="172"/>
    <n v="137"/>
    <n v="79"/>
    <n v="194"/>
    <s v="Fares Fares"/>
    <n v="27000"/>
    <n v="1206135"/>
    <s v="Crime|Drama|Thriller"/>
    <s v="Tom Hardy"/>
    <s v="Child 44 "/>
    <n v="40568"/>
    <n v="27666"/>
    <s v="Michael Nardone"/>
    <n v="3"/>
    <s v="child murderer|murder|sex|soviet union|woman slaps a man"/>
    <s v="http://www.imdb.com/title/tt1014763/?ref_=fn_tt_tt_1"/>
    <n v="185"/>
    <x v="0"/>
    <s v="Czech Republic"/>
    <s v="R"/>
    <n v="50000000"/>
    <n v="2015"/>
    <n v="254"/>
    <n v="6.4"/>
    <n v="2.35"/>
    <n v="18000"/>
  </r>
  <r>
    <s v="Color"/>
    <x v="1686"/>
    <n v="215"/>
    <n v="137"/>
    <n v="207"/>
    <n v="155"/>
    <s v="Ulrich Mühe"/>
    <n v="380"/>
    <n v="11284657"/>
    <s v="Drama|Thriller"/>
    <s v="Sebastian Koch"/>
    <s v="The Lives of Others "/>
    <n v="259379"/>
    <n v="927"/>
    <s v="Martina Gedeck"/>
    <n v="3"/>
    <s v="east germany|police|secret police|stasi|writer"/>
    <s v="http://www.imdb.com/title/tt0405094/?ref_=fn_tt_tt_1"/>
    <n v="407"/>
    <x v="12"/>
    <s v="Germany"/>
    <s v="R"/>
    <n v="2000000"/>
    <n v="2006"/>
    <n v="284"/>
    <n v="8.5"/>
    <n v="2.35"/>
    <n v="39000"/>
  </r>
  <r>
    <s v="Color"/>
    <x v="2330"/>
    <n v="251"/>
    <n v="137"/>
    <n v="143"/>
    <n v="280"/>
    <s v="Noah Emmerich"/>
    <n v="14000"/>
    <n v="5459824"/>
    <s v="Drama|Romance"/>
    <s v="Kate Winslet"/>
    <s v="Little Children "/>
    <n v="92781"/>
    <n v="15337"/>
    <s v="Jane Adams"/>
    <n v="0"/>
    <s v="adulterous wife|bar|dysfunctional marriage|sex offender|suburb"/>
    <s v="http://www.imdb.com/title/tt0404203/?ref_=fn_tt_tt_1"/>
    <n v="320"/>
    <x v="0"/>
    <s v="USA"/>
    <s v="R"/>
    <n v="26000000"/>
    <n v="2006"/>
    <n v="617"/>
    <n v="7.6"/>
    <n v="2.35"/>
    <n v="5000"/>
  </r>
  <r>
    <s v="Color"/>
    <x v="1681"/>
    <n v="252"/>
    <n v="137"/>
    <n v="179"/>
    <n v="4000"/>
    <s v="Viggo Mortensen"/>
    <n v="17000"/>
    <n v="717753"/>
    <s v="Adventure|Drama"/>
    <s v="Kristen Stewart"/>
    <s v="On the Road "/>
    <n v="33107"/>
    <n v="33747"/>
    <s v="Kirsten Dunst"/>
    <n v="4"/>
    <s v="benzedrine|cactus|drugs|poem|year 1949"/>
    <s v="http://www.imdb.com/title/tt0337692/?ref_=fn_tt_tt_1"/>
    <n v="128"/>
    <x v="0"/>
    <s v="France"/>
    <s v="R"/>
    <n v="25000000"/>
    <n v="2012"/>
    <n v="10000"/>
    <n v="6.1"/>
    <n v="2.35"/>
    <n v="27000"/>
  </r>
  <r>
    <s v=" Black and White"/>
    <x v="1419"/>
    <n v="304"/>
    <n v="137"/>
    <n v="16000"/>
    <n v="348"/>
    <s v="Michael Parks"/>
    <n v="890"/>
    <n v="66207920"/>
    <s v="Action|Crime|Drama|Thriller"/>
    <s v="Vivica A. Fox"/>
    <s v="Kill Bill: Vol. 2 "/>
    <n v="512749"/>
    <n v="1959"/>
    <s v="Michael Bowen"/>
    <n v="0"/>
    <s v="assassin|assassination|bride|death|vengeance"/>
    <s v="http://www.imdb.com/title/tt0378194/?ref_=fn_tt_tt_1"/>
    <n v="935"/>
    <x v="0"/>
    <s v="USA"/>
    <s v="R"/>
    <n v="30000000"/>
    <n v="2004"/>
    <n v="387"/>
    <n v="8"/>
    <n v="2.35"/>
    <n v="0"/>
  </r>
  <r>
    <s v="Color"/>
    <x v="2242"/>
    <n v="322"/>
    <n v="137"/>
    <n v="11000"/>
    <n v="465"/>
    <s v="Jack O'Connell"/>
    <n v="769"/>
    <n v="115603980"/>
    <s v="Biography|Drama|Sport|War"/>
    <s v="Finn Wittrock"/>
    <s v="Unbroken "/>
    <n v="103589"/>
    <n v="2938"/>
    <s v="Alex Russell"/>
    <n v="0"/>
    <s v="emaciation|male nudity|plane crash|prisoner of war|torture"/>
    <s v="http://www.imdb.com/title/tt1809398/?ref_=fn_tt_tt_1"/>
    <n v="351"/>
    <x v="0"/>
    <s v="USA"/>
    <s v="PG-13"/>
    <n v="65000000"/>
    <n v="2014"/>
    <n v="698"/>
    <n v="7.2"/>
    <n v="2.35"/>
    <n v="35000"/>
  </r>
  <r>
    <s v="Color"/>
    <x v="1734"/>
    <n v="389"/>
    <n v="137"/>
    <n v="508"/>
    <n v="14000"/>
    <s v="Philip Seymour Hoffman"/>
    <n v="34000"/>
    <n v="281666058"/>
    <s v="Adventure|Sci-Fi"/>
    <s v="Jennifer Lawrence"/>
    <s v="The Hunger Games: Mockingjay - Part 2 "/>
    <n v="166137"/>
    <n v="81385"/>
    <s v="Josh Hutcherson"/>
    <n v="1"/>
    <s v="death of sister|dystopia|execution|rebellion|revolution"/>
    <s v="http://www.imdb.com/title/tt1951266/?ref_=fn_tt_tt_1"/>
    <n v="383"/>
    <x v="0"/>
    <s v="USA"/>
    <s v="PG-13"/>
    <n v="160000000"/>
    <n v="2015"/>
    <n v="22000"/>
    <n v="6.6"/>
    <n v="2.35"/>
    <n v="38000"/>
  </r>
  <r>
    <s v="Color"/>
    <x v="1758"/>
    <n v="392"/>
    <n v="137"/>
    <n v="16000"/>
    <n v="363"/>
    <s v="Naomi Watts"/>
    <n v="29000"/>
    <n v="37304950"/>
    <s v="Biography|Crime|Drama"/>
    <s v="Leonardo DiCaprio"/>
    <s v="J. Edgar "/>
    <n v="102728"/>
    <n v="36258"/>
    <s v="Kaitlyn Dever"/>
    <n v="0"/>
    <s v="agent|fbi|federal bureau of investigation|gay relationship|secret"/>
    <s v="http://www.imdb.com/title/tt1616195/?ref_=fn_tt_tt_1"/>
    <n v="279"/>
    <x v="0"/>
    <s v="USA"/>
    <s v="R"/>
    <n v="35000000"/>
    <n v="2011"/>
    <n v="6000"/>
    <n v="6.6"/>
    <n v="2.35"/>
    <n v="16000"/>
  </r>
  <r>
    <s v="Color"/>
    <x v="2331"/>
    <n v="44"/>
    <n v="138"/>
    <n v="7"/>
    <n v="16"/>
    <s v="Meisa Kuroki"/>
    <n v="84"/>
    <m/>
    <s v="Action|Adventure|Drama|Sci-Fi"/>
    <s v="Takuya Kimura"/>
    <s v="Space Battleship Yamato "/>
    <n v="4899"/>
    <n v="164"/>
    <s v="Hiroyuki Ikeuchi"/>
    <n v="0"/>
    <s v="alien|battleship|message|radiation|yamato"/>
    <s v="http://www.imdb.com/title/tt1477109/?ref_=fn_tt_tt_1"/>
    <n v="49"/>
    <x v="1"/>
    <s v="Japan"/>
    <s v="TV-14"/>
    <n v="12000000"/>
    <n v="2010"/>
    <n v="33"/>
    <n v="6.1"/>
    <n v="2.35"/>
    <n v="0"/>
  </r>
  <r>
    <s v="Color"/>
    <x v="580"/>
    <n v="81"/>
    <n v="138"/>
    <n v="0"/>
    <n v="574"/>
    <s v="Demi Moore"/>
    <n v="10000"/>
    <n v="141340178"/>
    <s v="Drama|Thriller"/>
    <s v="Tom Cruise"/>
    <s v="A Few Good Men "/>
    <n v="181879"/>
    <n v="14619"/>
    <s v="Kevin Pollak"/>
    <n v="0"/>
    <s v="cuba|guantanamo|lance corporal|lawyer|murder"/>
    <s v="http://www.imdb.com/title/tt0104257/?ref_=fn_tt_tt_1"/>
    <n v="319"/>
    <x v="0"/>
    <s v="USA"/>
    <s v="R"/>
    <n v="40000000"/>
    <n v="1992"/>
    <n v="2000"/>
    <n v="7.6"/>
    <n v="2.35"/>
    <n v="0"/>
  </r>
  <r>
    <s v="Color"/>
    <x v="1602"/>
    <n v="91"/>
    <n v="138"/>
    <n v="78"/>
    <n v="968"/>
    <s v="Julie Benz"/>
    <n v="12000"/>
    <n v="10269307"/>
    <s v="Action|Crime|Thriller"/>
    <s v="Norman Reedus"/>
    <s v="The Boondock Saints II: All Saints Day "/>
    <n v="53251"/>
    <n v="17524"/>
    <s v="Clifton Collins Jr."/>
    <n v="0"/>
    <s v="final showdown|ireland|justice|priest|sheep"/>
    <s v="http://www.imdb.com/title/tt1300851/?ref_=fn_tt_tt_1"/>
    <n v="188"/>
    <x v="0"/>
    <s v="USA"/>
    <s v="R"/>
    <n v="8000000"/>
    <n v="2009"/>
    <n v="3000"/>
    <n v="6.3"/>
    <n v="2.35"/>
    <n v="0"/>
  </r>
  <r>
    <s v="Color"/>
    <x v="2332"/>
    <n v="110"/>
    <n v="138"/>
    <n v="105"/>
    <n v="110"/>
    <s v="Sticky Fingaz"/>
    <n v="592"/>
    <m/>
    <s v="Comedy|Music"/>
    <s v="Wesley Jonathan"/>
    <s v="Steppin: The Movie "/>
    <n v="293"/>
    <n v="1350"/>
    <s v="Chrystee Pharris"/>
    <n v="6"/>
    <s v=""/>
    <s v="http://www.imdb.com/title/tt0826751/?ref_=fn_tt_tt_1"/>
    <n v="1"/>
    <x v="0"/>
    <s v="USA"/>
    <s v="PG-13"/>
    <n v="1000000"/>
    <n v="2009"/>
    <n v="207"/>
    <n v="3.4"/>
    <m/>
    <n v="41"/>
  </r>
  <r>
    <s v="Color"/>
    <x v="2305"/>
    <n v="136"/>
    <n v="138"/>
    <n v="0"/>
    <n v="123"/>
    <s v="Christian Camargo"/>
    <n v="14000"/>
    <n v="35168677"/>
    <s v="Drama|History|Thriller|War"/>
    <s v="Liam Neeson"/>
    <s v="K-19: The Widowmaker "/>
    <n v="49311"/>
    <n v="15149"/>
    <s v="Lex Shrapnel"/>
    <n v="1"/>
    <s v="courage|radiation sickness|radioactive contamination|sea|test launch"/>
    <s v="http://www.imdb.com/title/tt0267626/?ref_=fn_tt_tt_1"/>
    <n v="278"/>
    <x v="0"/>
    <s v="UK"/>
    <s v="PG-13"/>
    <n v="100000000"/>
    <n v="2002"/>
    <n v="602"/>
    <n v="6.7"/>
    <n v="2.35"/>
    <n v="0"/>
  </r>
  <r>
    <s v="Color"/>
    <x v="1891"/>
    <n v="155"/>
    <n v="138"/>
    <n v="610"/>
    <n v="805"/>
    <s v="CCH Pounder"/>
    <n v="12000"/>
    <n v="112225777"/>
    <s v="Action|Crime|Sci-Fi|Thriller"/>
    <s v="Nicolas Cage"/>
    <s v="Face/Off "/>
    <n v="283967"/>
    <n v="17087"/>
    <s v="Joan Allen"/>
    <n v="0"/>
    <s v="death of child|face|face transplant|prison|terrorist"/>
    <s v="http://www.imdb.com/title/tt0119094/?ref_=fn_tt_tt_1"/>
    <n v="535"/>
    <x v="0"/>
    <s v="USA"/>
    <s v="R"/>
    <n v="80000000"/>
    <n v="1997"/>
    <n v="1000"/>
    <n v="7.3"/>
    <n v="2.35"/>
    <n v="11000"/>
  </r>
  <r>
    <s v="Color"/>
    <x v="2217"/>
    <n v="157"/>
    <n v="138"/>
    <n v="278"/>
    <n v="213"/>
    <s v="Rufus Sewell"/>
    <n v="14000"/>
    <n v="63224849"/>
    <s v="Comedy|Romance"/>
    <s v="Kate Winslet"/>
    <s v="The Holiday "/>
    <n v="182757"/>
    <n v="17423"/>
    <s v="Sarah Parish"/>
    <n v="3"/>
    <s v="book|composer|house|love|self esteem"/>
    <s v="http://www.imdb.com/title/tt0457939/?ref_=fn_tt_tt_1"/>
    <n v="483"/>
    <x v="0"/>
    <s v="USA"/>
    <s v="PG-13"/>
    <n v="85000000"/>
    <n v="2006"/>
    <n v="3000"/>
    <n v="6.9"/>
    <n v="1.85"/>
    <n v="19000"/>
  </r>
  <r>
    <s v="Color"/>
    <x v="1439"/>
    <n v="177"/>
    <n v="138"/>
    <n v="161"/>
    <n v="210"/>
    <s v="Matt McCoy"/>
    <n v="18000"/>
    <n v="64604977"/>
    <s v="Crime|Drama|Mystery|Thriller"/>
    <s v="Kevin Spacey"/>
    <s v="L.A. Confidential "/>
    <n v="414219"/>
    <n v="19129"/>
    <s v="Paul Guilfoyle"/>
    <n v="2"/>
    <s v="1950s|call girl|corruption|murder|police detective"/>
    <s v="http://www.imdb.com/title/tt0119488/?ref_=fn_tt_tt_1"/>
    <n v="625"/>
    <x v="0"/>
    <s v="USA"/>
    <s v="R"/>
    <n v="35000000"/>
    <n v="1997"/>
    <n v="398"/>
    <n v="8.3000000000000007"/>
    <n v="2.35"/>
    <n v="11000"/>
  </r>
  <r>
    <s v="Color"/>
    <x v="2330"/>
    <n v="179"/>
    <n v="138"/>
    <n v="143"/>
    <n v="783"/>
    <s v="Sissy Spacek"/>
    <n v="1000"/>
    <n v="35918429"/>
    <s v="Crime|Drama"/>
    <s v="Tom Wilkinson"/>
    <s v="In the Bedroom "/>
    <n v="32415"/>
    <n v="3970"/>
    <s v="Karen Allen"/>
    <n v="1"/>
    <s v="doctor|maine|only son|school choir|summer"/>
    <s v="http://www.imdb.com/title/tt0247425/?ref_=fn_tt_tt_1"/>
    <n v="510"/>
    <x v="0"/>
    <s v="USA"/>
    <s v="R"/>
    <n v="1700000"/>
    <n v="2001"/>
    <n v="874"/>
    <n v="7.5"/>
    <n v="2.35"/>
    <n v="951"/>
  </r>
  <r>
    <s v="Color"/>
    <x v="2073"/>
    <n v="185"/>
    <n v="138"/>
    <n v="438"/>
    <n v="173"/>
    <s v="Scott Glenn"/>
    <n v="12000"/>
    <n v="130727000"/>
    <s v="Crime|Drama|Horror|Thriller"/>
    <s v="Anthony Hopkins"/>
    <s v="The Silence of the Lambs "/>
    <n v="887467"/>
    <n v="13184"/>
    <s v="Anthony Heald"/>
    <n v="0"/>
    <s v="case file|fbi agent|psycho thriller|psychopath|serial killer"/>
    <s v="http://www.imdb.com/title/tt0102926/?ref_=fn_tt_tt_1"/>
    <n v="916"/>
    <x v="0"/>
    <s v="USA"/>
    <s v="R"/>
    <n v="19000000"/>
    <n v="1991"/>
    <n v="826"/>
    <n v="8.6"/>
    <n v="1.85"/>
    <n v="40000"/>
  </r>
  <r>
    <s v="Color"/>
    <x v="1758"/>
    <n v="229"/>
    <n v="138"/>
    <n v="16000"/>
    <n v="262"/>
    <s v="Spencer Treat Clark"/>
    <n v="616"/>
    <n v="90135191"/>
    <s v="Crime|Drama|Mystery|Thriller"/>
    <s v="John Doman"/>
    <s v="Mystic River "/>
    <n v="338415"/>
    <n v="1942"/>
    <s v="Tom Guiry"/>
    <n v="0"/>
    <s v="ballistics|detective|friend|gun|sexual abuse"/>
    <s v="http://www.imdb.com/title/tt0327056/?ref_=fn_tt_tt_1"/>
    <n v="935"/>
    <x v="0"/>
    <s v="USA"/>
    <s v="R"/>
    <n v="25000000"/>
    <n v="2003"/>
    <n v="541"/>
    <n v="8"/>
    <n v="2.35"/>
    <n v="12000"/>
  </r>
  <r>
    <s v="Color"/>
    <x v="1682"/>
    <n v="244"/>
    <n v="138"/>
    <n v="608"/>
    <n v="168"/>
    <s v="Lee Ingleby"/>
    <n v="613"/>
    <n v="93926386"/>
    <s v="Action|Adventure|Drama|History|War"/>
    <s v="James D'Arcy"/>
    <s v="Master and Commander: The Far Side of the World "/>
    <n v="168207"/>
    <n v="1205"/>
    <s v="David Threlfall"/>
    <n v="1"/>
    <s v="1800s|napoleonic wars|pursuit|royal navy|ship"/>
    <s v="http://www.imdb.com/title/tt0311113/?ref_=fn_tt_tt_1"/>
    <n v="684"/>
    <x v="0"/>
    <s v="USA"/>
    <s v="PG-13"/>
    <n v="150000000"/>
    <n v="2003"/>
    <n v="172"/>
    <n v="7.4"/>
    <n v="2.35"/>
    <n v="0"/>
  </r>
  <r>
    <s v="Color"/>
    <x v="2038"/>
    <n v="267"/>
    <n v="138"/>
    <n v="0"/>
    <n v="258"/>
    <s v="Regi Davis"/>
    <n v="820"/>
    <n v="132122995"/>
    <s v="Action|Sci-Fi"/>
    <s v="Kevin Rankin"/>
    <s v="Hulk "/>
    <n v="212106"/>
    <n v="1814"/>
    <s v="Celia Weston"/>
    <n v="0"/>
    <s v="1980s|c 130 hercules|monster|panzer|san francisco california"/>
    <s v="http://www.imdb.com/title/tt0286716/?ref_=fn_tt_tt_1"/>
    <n v="1445"/>
    <x v="0"/>
    <s v="USA"/>
    <s v="PG-13"/>
    <n v="137000000"/>
    <n v="2003"/>
    <n v="300"/>
    <n v="5.7"/>
    <n v="1.85"/>
    <n v="0"/>
  </r>
  <r>
    <s v="Color"/>
    <x v="1933"/>
    <n v="275"/>
    <n v="138"/>
    <n v="0"/>
    <n v="30"/>
    <s v="Daniel Bernhardt"/>
    <n v="234"/>
    <n v="281492479"/>
    <s v="Action|Sci-Fi"/>
    <s v="Steve Bastoni"/>
    <s v="The Matrix Reloaded "/>
    <n v="421818"/>
    <n v="534"/>
    <s v="Helmut Bakaitis"/>
    <n v="0"/>
    <s v="car motorcycle chase|one against many|oracle|prophecy|stylized violence"/>
    <s v="http://www.imdb.com/title/tt0234215/?ref_=fn_tt_tt_1"/>
    <n v="2789"/>
    <x v="0"/>
    <s v="USA"/>
    <s v="R"/>
    <n v="150000000"/>
    <n v="2003"/>
    <n v="198"/>
    <n v="7.2"/>
    <n v="2.35"/>
    <n v="0"/>
  </r>
  <r>
    <s v="Color"/>
    <x v="1987"/>
    <n v="329"/>
    <n v="138"/>
    <n v="282"/>
    <n v="687"/>
    <s v="Daniel Radcliffe"/>
    <n v="21000"/>
    <n v="292000866"/>
    <s v="Adventure|Family|Fantasy|Mystery"/>
    <s v="Robert Pattinson"/>
    <s v="Harry Potter and the Order of the Phoenix "/>
    <n v="355137"/>
    <n v="33433"/>
    <s v="Fiona Shaw"/>
    <n v="3"/>
    <s v="battle|magic|school|teacher|wizard"/>
    <s v="http://www.imdb.com/title/tt0373889/?ref_=fn_tt_tt_1"/>
    <n v="1108"/>
    <x v="0"/>
    <s v="UK"/>
    <s v="PG-13"/>
    <n v="150000000"/>
    <n v="2007"/>
    <n v="11000"/>
    <n v="7.5"/>
    <n v="2.35"/>
    <n v="0"/>
  </r>
  <r>
    <s v="Color"/>
    <x v="2141"/>
    <n v="336"/>
    <n v="138"/>
    <n v="0"/>
    <n v="1000"/>
    <s v="Brad Pitt"/>
    <n v="13000"/>
    <n v="16969390"/>
    <s v="Crime|Drama|Thriller"/>
    <s v="Michael Fassbender"/>
    <s v="The Counselor "/>
    <n v="80861"/>
    <n v="27797"/>
    <s v="Goran Visnjic"/>
    <n v="4"/>
    <s v="cunnilingus|drug trafficking|lawyer|no panties|shootout"/>
    <s v="http://www.imdb.com/title/tt2193215/?ref_=fn_tt_tt_1"/>
    <n v="431"/>
    <x v="0"/>
    <s v="USA"/>
    <s v="R"/>
    <n v="25000000"/>
    <n v="2013"/>
    <n v="11000"/>
    <n v="5.3"/>
    <n v="2.35"/>
    <n v="24000"/>
  </r>
  <r>
    <s v="Color"/>
    <x v="280"/>
    <n v="434"/>
    <n v="138"/>
    <n v="0"/>
    <n v="8000"/>
    <s v="Emma Watson"/>
    <n v="12000"/>
    <n v="101160529"/>
    <s v="Action|Adventure|Drama"/>
    <s v="Anthony Hopkins"/>
    <s v="Noah "/>
    <n v="200022"/>
    <n v="32355"/>
    <s v="Logan Lerman"/>
    <n v="2"/>
    <s v="ark|flood|noah's ark|water|wrath of god"/>
    <s v="http://www.imdb.com/title/tt1959490/?ref_=fn_tt_tt_1"/>
    <n v="1240"/>
    <x v="0"/>
    <s v="USA"/>
    <s v="PG-13"/>
    <n v="125000000"/>
    <n v="2014"/>
    <n v="9000"/>
    <n v="5.8"/>
    <n v="1.85"/>
    <n v="71000"/>
  </r>
  <r>
    <s v="Color"/>
    <x v="797"/>
    <n v="440"/>
    <n v="138"/>
    <n v="446"/>
    <n v="929"/>
    <s v="Tao Okamoto"/>
    <n v="20000"/>
    <n v="132550960"/>
    <s v="Action|Adventure|Sci-Fi|Thriller"/>
    <s v="Hugh Jackman"/>
    <s v="The Wolverine "/>
    <n v="328067"/>
    <n v="23755"/>
    <s v="Rila Fukushima"/>
    <n v="1"/>
    <s v="healing power|marvel comics|mecha|regeneration|self healing"/>
    <s v="http://www.imdb.com/title/tt1430132/?ref_=fn_tt_tt_1"/>
    <n v="533"/>
    <x v="0"/>
    <s v="USA"/>
    <s v="PG-13"/>
    <n v="120000000"/>
    <n v="2013"/>
    <n v="992"/>
    <n v="6.7"/>
    <n v="2.35"/>
    <n v="68000"/>
  </r>
  <r>
    <s v="Color"/>
    <x v="1181"/>
    <n v="449"/>
    <n v="138"/>
    <n v="0"/>
    <n v="874"/>
    <s v="Bruce Greenwood"/>
    <n v="18000"/>
    <n v="93749203"/>
    <s v="Drama|Thriller"/>
    <s v="Denzel Washington"/>
    <s v="Flight "/>
    <n v="264047"/>
    <n v="20952"/>
    <s v="Nadine Velazquez"/>
    <n v="0"/>
    <s v="airline|flight|flight attendant|lawyer|pilot"/>
    <s v="http://www.imdb.com/title/tt1907668/?ref_=fn_tt_tt_1"/>
    <n v="491"/>
    <x v="0"/>
    <s v="USA"/>
    <s v="R"/>
    <n v="31000000"/>
    <n v="2012"/>
    <n v="984"/>
    <n v="7.3"/>
    <n v="2.35"/>
    <n v="64000"/>
  </r>
  <r>
    <s v="Color"/>
    <x v="1985"/>
    <n v="490"/>
    <n v="138"/>
    <n v="17000"/>
    <n v="163"/>
    <s v="Joseph Sikora"/>
    <n v="29000"/>
    <n v="127968405"/>
    <s v="Mystery|Thriller"/>
    <s v="Leonardo DiCaprio"/>
    <s v="Shutter Island "/>
    <n v="786092"/>
    <n v="29585"/>
    <s v="Nellie Sciutto"/>
    <n v="0"/>
    <s v="female prisoner|plot twist|self delusion|surprise ending|year 1954"/>
    <s v="http://www.imdb.com/title/tt1130884/?ref_=fn_tt_tt_1"/>
    <n v="964"/>
    <x v="0"/>
    <s v="USA"/>
    <s v="R"/>
    <n v="80000000"/>
    <n v="2010"/>
    <n v="223"/>
    <n v="8.1"/>
    <n v="2.35"/>
    <n v="53000"/>
  </r>
  <r>
    <s v="Color"/>
    <x v="834"/>
    <n v="538"/>
    <n v="138"/>
    <n v="737"/>
    <n v="14000"/>
    <s v="Christian Bale"/>
    <n v="34000"/>
    <n v="150117807"/>
    <s v="Crime|Drama"/>
    <s v="Jennifer Lawrence"/>
    <s v="American Hustle "/>
    <n v="358416"/>
    <n v="83012"/>
    <s v="Bradley Cooper"/>
    <n v="5"/>
    <s v="based on true story|con artist|drunk wife|fbi investigation|scam"/>
    <s v="http://www.imdb.com/title/tt1800241/?ref_=fn_tt_tt_1"/>
    <n v="751"/>
    <x v="0"/>
    <s v="USA"/>
    <s v="R"/>
    <n v="40000000"/>
    <n v="2013"/>
    <n v="23000"/>
    <n v="7.3"/>
    <n v="2.35"/>
    <n v="63000"/>
  </r>
  <r>
    <s v="Color"/>
    <x v="205"/>
    <n v="15"/>
    <n v="139"/>
    <n v="345"/>
    <n v="422"/>
    <s v="Peter Ustinov"/>
    <n v="535"/>
    <m/>
    <s v="Drama|History"/>
    <s v="Gene Tierney"/>
    <s v="The Egyptian "/>
    <n v="2498"/>
    <n v="2112"/>
    <s v="Jean Simmons"/>
    <n v="0"/>
    <s v="afterlife|egypt|pharaoh|princess|pyramid"/>
    <s v="http://www.imdb.com/title/tt0046949/?ref_=fn_tt_tt_1"/>
    <n v="67"/>
    <x v="0"/>
    <s v="USA"/>
    <s v="Approved"/>
    <n v="5000000"/>
    <n v="1954"/>
    <n v="440"/>
    <n v="6.6"/>
    <n v="2.5499999999999998"/>
    <n v="376"/>
  </r>
  <r>
    <s v="Color"/>
    <x v="2147"/>
    <n v="20"/>
    <n v="139"/>
    <n v="133"/>
    <n v="5"/>
    <s v="Todd Boyce"/>
    <n v="423"/>
    <n v="2474000"/>
    <s v="Biography|Drama|History|Romance"/>
    <s v="Seth Gilliam"/>
    <s v="Jefferson in Paris "/>
    <n v="2427"/>
    <n v="446"/>
    <s v="Nigel Whitmey"/>
    <n v="1"/>
    <s v="18th century|ambassador|french revolution|friendship|thomas jefferson"/>
    <s v="http://www.imdb.com/title/tt0113463/?ref_=fn_tt_tt_1"/>
    <n v="27"/>
    <x v="0"/>
    <s v="France"/>
    <s v="PG-13"/>
    <n v="14000000"/>
    <n v="1995"/>
    <n v="15"/>
    <n v="5.7"/>
    <n v="1.85"/>
    <n v="127"/>
  </r>
  <r>
    <s v="Color"/>
    <x v="1898"/>
    <n v="44"/>
    <n v="139"/>
    <n v="105"/>
    <n v="902"/>
    <s v="Jason Flemyng"/>
    <n v="14000"/>
    <n v="31600000"/>
    <s v="Adventure|Biography"/>
    <s v="Liam Neeson"/>
    <s v="Rob Roy "/>
    <n v="34427"/>
    <n v="16125"/>
    <s v="Eric Stoltz"/>
    <n v="1"/>
    <s v="18th century|highlands|scotland|sexual cruelty|sword fight"/>
    <s v="http://www.imdb.com/title/tt0114287/?ref_=fn_tt_tt_1"/>
    <n v="126"/>
    <x v="0"/>
    <s v="USA"/>
    <s v="R"/>
    <n v="28000000"/>
    <n v="1995"/>
    <n v="1000"/>
    <n v="6.9"/>
    <n v="2.35"/>
    <n v="0"/>
  </r>
  <r>
    <s v="Color"/>
    <x v="1470"/>
    <n v="55"/>
    <n v="139"/>
    <n v="3"/>
    <n v="107"/>
    <s v="Simon Yam"/>
    <n v="556"/>
    <m/>
    <s v="Action|Drama|History"/>
    <s v="Bingbing Fan"/>
    <s v="Bodyguards and Assassins "/>
    <n v="6263"/>
    <n v="1059"/>
    <s v="Nicholas Tse"/>
    <n v="0"/>
    <s v="giant|hong kong|hook and chain|knife fight|martial artist"/>
    <s v="http://www.imdb.com/title/tt1403130/?ref_=fn_tt_tt_1"/>
    <n v="33"/>
    <x v="13"/>
    <s v="China"/>
    <s v="Unrated"/>
    <n v="23000000"/>
    <n v="2009"/>
    <n v="155"/>
    <n v="6.9"/>
    <n v="2.35"/>
    <n v="765"/>
  </r>
  <r>
    <s v="Color"/>
    <x v="1985"/>
    <n v="56"/>
    <n v="139"/>
    <n v="17000"/>
    <n v="94"/>
    <s v="Geraldine Chaplin"/>
    <n v="554"/>
    <n v="32000000"/>
    <s v="Drama|Romance"/>
    <s v="Richard E. Grant"/>
    <s v="The Age of Innocence "/>
    <n v="36267"/>
    <n v="1068"/>
    <s v="Stuart Wilson"/>
    <n v="3"/>
    <s v="19th century|countess|lawyer|love|new york"/>
    <s v="http://www.imdb.com/title/tt0106226/?ref_=fn_tt_tt_1"/>
    <n v="150"/>
    <x v="0"/>
    <s v="USA"/>
    <s v="PG"/>
    <n v="30000000"/>
    <n v="1993"/>
    <n v="382"/>
    <n v="7.2"/>
    <n v="2.35"/>
    <n v="0"/>
  </r>
  <r>
    <s v="Color"/>
    <x v="2333"/>
    <n v="79"/>
    <n v="139"/>
    <n v="378"/>
    <n v="303"/>
    <s v="Donald Watkins"/>
    <n v="11000"/>
    <n v="20389967"/>
    <s v="Action|Biography|Drama|History|War"/>
    <s v="Matthew McConaughey"/>
    <s v="Free State of Jones "/>
    <n v="3077"/>
    <n v="12786"/>
    <s v="Jessica Collins"/>
    <n v="1"/>
    <s v="american civil war|civil war|u.s. civil war"/>
    <s v="http://www.imdb.com/title/tt1124037/?ref_=fn_tt_tt_1"/>
    <n v="47"/>
    <x v="0"/>
    <s v="USA"/>
    <s v="R"/>
    <n v="50000000"/>
    <n v="2016"/>
    <n v="552"/>
    <n v="6.7"/>
    <n v="1.85"/>
    <n v="10000"/>
  </r>
  <r>
    <s v="Color"/>
    <x v="1980"/>
    <n v="79"/>
    <n v="139"/>
    <n v="2000"/>
    <n v="808"/>
    <s v="Delroy Lindo"/>
    <n v="960"/>
    <n v="136448821"/>
    <s v="Crime|Thriller"/>
    <s v="Lili Taylor"/>
    <s v="Ransom "/>
    <n v="98989"/>
    <n v="3667"/>
    <s v="Rene Russo"/>
    <n v="1"/>
    <s v="bounty|fbi|millionaire|money|ransom"/>
    <s v="http://www.imdb.com/title/tt0117438/?ref_=fn_tt_tt_1"/>
    <n v="158"/>
    <x v="0"/>
    <s v="USA"/>
    <s v="R"/>
    <n v="80000000"/>
    <n v="1996"/>
    <n v="848"/>
    <n v="6.6"/>
    <n v="1.85"/>
    <n v="1000"/>
  </r>
  <r>
    <s v="Color"/>
    <x v="1777"/>
    <n v="109"/>
    <n v="139"/>
    <n v="488"/>
    <n v="597"/>
    <s v="Kelly Preston"/>
    <n v="10000"/>
    <n v="153620822"/>
    <s v="Comedy|Drama|Romance|Sport"/>
    <s v="Tom Cruise"/>
    <s v="Jerry Maguire "/>
    <n v="189923"/>
    <n v="12182"/>
    <s v="Bonnie Hunt"/>
    <n v="0"/>
    <s v="agent|career|client|fiance|sports agent"/>
    <s v="http://www.imdb.com/title/tt0116695/?ref_=fn_tt_tt_1"/>
    <n v="318"/>
    <x v="0"/>
    <s v="USA"/>
    <s v="R"/>
    <n v="50000000"/>
    <n v="1996"/>
    <n v="743"/>
    <n v="7.3"/>
    <n v="1.85"/>
    <n v="0"/>
  </r>
  <r>
    <s v="Color"/>
    <x v="2140"/>
    <n v="115"/>
    <n v="139"/>
    <n v="179"/>
    <n v="50"/>
    <s v="Giovanna Mezzogiorno"/>
    <n v="267"/>
    <n v="4584886"/>
    <s v="Drama|Romance"/>
    <s v="Marcela Mar"/>
    <s v="Love in the Time of Cholera "/>
    <n v="19114"/>
    <n v="538"/>
    <s v="Unax Ugalde"/>
    <n v="0"/>
    <s v="19th century|colombia|love|marriage|widow"/>
    <s v="http://www.imdb.com/title/tt0484740/?ref_=fn_tt_tt_1"/>
    <n v="115"/>
    <x v="0"/>
    <s v="USA"/>
    <s v="R"/>
    <n v="45000000"/>
    <n v="2007"/>
    <n v="202"/>
    <n v="6.4"/>
    <n v="2.35"/>
    <n v="0"/>
  </r>
  <r>
    <s v="Color"/>
    <x v="2300"/>
    <n v="140"/>
    <n v="139"/>
    <n v="3000"/>
    <n v="236"/>
    <s v="Jeremy Davies"/>
    <n v="3000"/>
    <n v="74205"/>
    <s v="Drama"/>
    <s v="Bryce Dallas Howard"/>
    <s v="Manderlay "/>
    <n v="18646"/>
    <n v="4211"/>
    <s v="Jean-Marc Barr"/>
    <n v="1"/>
    <s v="cotton|female frontal nudity|flogging|gangster|slavery"/>
    <s v="http://www.imdb.com/title/tt0342735/?ref_=fn_tt_tt_1"/>
    <n v="81"/>
    <x v="0"/>
    <s v="Denmark"/>
    <s v="Not Rated"/>
    <n v="14200000"/>
    <n v="2005"/>
    <n v="769"/>
    <n v="7.4"/>
    <n v="2.35"/>
    <n v="1000"/>
  </r>
  <r>
    <s v="Color"/>
    <x v="2334"/>
    <n v="145"/>
    <n v="139"/>
    <n v="55"/>
    <n v="266"/>
    <s v="Glynis Johns"/>
    <n v="382"/>
    <n v="102300000"/>
    <s v="Comedy|Family|Fantasy|Musical"/>
    <s v="Ed Wynn"/>
    <s v="Mary Poppins "/>
    <n v="107408"/>
    <n v="2045"/>
    <s v="Elsa Lanchester"/>
    <n v="2"/>
    <s v="banker|female protagonist|live action and animation|magic|nanny"/>
    <s v="http://www.imdb.com/title/tt0058331/?ref_=fn_tt_tt_1"/>
    <n v="259"/>
    <x v="0"/>
    <s v="USA"/>
    <s v="Approved"/>
    <n v="6000000"/>
    <n v="1964"/>
    <n v="279"/>
    <n v="7.8"/>
    <n v="1.66"/>
    <n v="0"/>
  </r>
  <r>
    <s v="Color"/>
    <x v="2335"/>
    <n v="153"/>
    <n v="139"/>
    <n v="0"/>
    <n v="648"/>
    <s v="Michael Jeter"/>
    <n v="3000"/>
    <n v="58328680"/>
    <s v="Drama|Romance|Western"/>
    <s v="Robert Duvall"/>
    <s v="Open Range "/>
    <n v="54096"/>
    <n v="5458"/>
    <s v="Julian Richings"/>
    <n v="0"/>
    <s v="boss|cattle|cowboy|rancher|violence"/>
    <s v="http://www.imdb.com/title/tt0316356/?ref_=fn_tt_tt_1"/>
    <n v="494"/>
    <x v="0"/>
    <s v="USA"/>
    <s v="R"/>
    <n v="22000000"/>
    <n v="2003"/>
    <n v="693"/>
    <n v="7.5"/>
    <n v="2.35"/>
    <n v="0"/>
  </r>
  <r>
    <s v="Color"/>
    <x v="2231"/>
    <n v="156"/>
    <n v="139"/>
    <n v="274"/>
    <n v="285"/>
    <s v="Yeardley Smith"/>
    <n v="625"/>
    <n v="147637474"/>
    <s v="Comedy|Drama|Romance"/>
    <s v="Lupe Ontiveros"/>
    <s v="As Good as It Gets "/>
    <n v="224671"/>
    <n v="1474"/>
    <s v="Shirley Knight"/>
    <n v="0"/>
    <s v="dog|friendship|neighbor|unlikely friendship|writer"/>
    <s v="http://www.imdb.com/title/tt0119822/?ref_=fn_tt_tt_1"/>
    <n v="470"/>
    <x v="0"/>
    <s v="USA"/>
    <s v="PG-13"/>
    <n v="50000000"/>
    <n v="1997"/>
    <n v="440"/>
    <n v="7.7"/>
    <n v="1.85"/>
    <n v="11000"/>
  </r>
  <r>
    <s v="Color"/>
    <x v="2336"/>
    <n v="165"/>
    <n v="139"/>
    <n v="150"/>
    <n v="400"/>
    <s v="Josh Hopkins"/>
    <n v="521"/>
    <n v="30513940"/>
    <s v="Biography|Drama|Music"/>
    <s v="Tika Sumpter"/>
    <s v="Get on Up "/>
    <n v="15843"/>
    <n v="2060"/>
    <s v="Aunjanue Ellis"/>
    <n v="0"/>
    <s v="1970s|1980s|african american|breaking the fourth wall|mother son relationship"/>
    <s v="http://www.imdb.com/title/tt2473602/?ref_=fn_tt_tt_1"/>
    <n v="104"/>
    <x v="0"/>
    <s v="USA"/>
    <s v="PG-13"/>
    <n v="30000000"/>
    <n v="2014"/>
    <n v="491"/>
    <n v="6.9"/>
    <n v="1.85"/>
    <n v="11000"/>
  </r>
  <r>
    <s v="Color"/>
    <x v="2337"/>
    <n v="203"/>
    <n v="139"/>
    <n v="333"/>
    <n v="1000"/>
    <s v="Matt Damon"/>
    <n v="22000"/>
    <n v="81292135"/>
    <s v="Crime|Drama|Thriller"/>
    <s v="Philip Seymour Hoffman"/>
    <s v="The Talented Mr. Ripley "/>
    <n v="137891"/>
    <n v="36810"/>
    <s v="Jack Davenport"/>
    <n v="1"/>
    <s v="1950s|italy|mistaken identity|nudity|sociopath"/>
    <s v="http://www.imdb.com/title/tt0134119/?ref_=fn_tt_tt_1"/>
    <n v="696"/>
    <x v="0"/>
    <s v="USA"/>
    <s v="R"/>
    <n v="40000000"/>
    <n v="1999"/>
    <n v="13000"/>
    <n v="7.3"/>
    <n v="1.85"/>
    <n v="0"/>
  </r>
  <r>
    <s v="Color"/>
    <x v="2235"/>
    <n v="226"/>
    <n v="139"/>
    <n v="777"/>
    <n v="58"/>
    <s v="Mélissa Désormeaux-Poulin"/>
    <n v="131"/>
    <n v="6857096"/>
    <s v="Drama|Mystery|War"/>
    <s v="Lubna Azabal"/>
    <s v="Incendies "/>
    <n v="80429"/>
    <n v="343"/>
    <s v="Ahmad Massad"/>
    <n v="0"/>
    <s v="brother sister relationship|family relationships|middle east|mother son relationship|twin brother and sister"/>
    <s v="http://www.imdb.com/title/tt1255953/?ref_=fn_tt_tt_1"/>
    <n v="156"/>
    <x v="5"/>
    <s v="Canada"/>
    <s v="R"/>
    <n v="6800000"/>
    <n v="2010"/>
    <n v="66"/>
    <n v="8.1999999999999993"/>
    <n v="1.85"/>
    <n v="37000"/>
  </r>
  <r>
    <s v="Color"/>
    <x v="2221"/>
    <n v="283"/>
    <n v="139"/>
    <n v="0"/>
    <n v="19"/>
    <s v="Dalia Hernández"/>
    <n v="708"/>
    <n v="50859889"/>
    <s v="Action|Adventure|Drama|Thriller"/>
    <s v="Rudy Youngblood"/>
    <s v="Apocalypto "/>
    <n v="236000"/>
    <n v="848"/>
    <s v="Jonathan Brewer"/>
    <n v="0"/>
    <s v="jaguar|mayan|solar eclipse|tribe|village"/>
    <s v="http://www.imdb.com/title/tt0472043/?ref_=fn_tt_tt_1"/>
    <n v="1043"/>
    <x v="44"/>
    <s v="USA"/>
    <s v="R"/>
    <n v="40000000"/>
    <n v="2006"/>
    <n v="78"/>
    <n v="7.8"/>
    <n v="1.85"/>
    <n v="14000"/>
  </r>
  <r>
    <s v="Color"/>
    <x v="2078"/>
    <n v="285"/>
    <n v="139"/>
    <n v="13000"/>
    <n v="461"/>
    <s v="Burt Young"/>
    <n v="13000"/>
    <n v="70269171"/>
    <s v="Drama|Sport"/>
    <s v="Sylvester Stallone"/>
    <s v="Rocky Balboa "/>
    <n v="162130"/>
    <n v="15111"/>
    <s v="Mike Tyson"/>
    <n v="0"/>
    <s v="boxing|fight|heavyweight champion|restaurant|retired boxer"/>
    <s v="http://www.imdb.com/title/tt0479143/?ref_=fn_tt_tt_1"/>
    <n v="962"/>
    <x v="0"/>
    <s v="USA"/>
    <s v="PG"/>
    <n v="24000000"/>
    <n v="2006"/>
    <n v="683"/>
    <n v="7.2"/>
    <n v="1.85"/>
    <n v="0"/>
  </r>
  <r>
    <s v="Color"/>
    <x v="476"/>
    <n v="459"/>
    <n v="139"/>
    <n v="168"/>
    <n v="1000"/>
    <s v="Theo James"/>
    <n v="14000"/>
    <n v="150832203"/>
    <s v="Adventure|Mystery|Sci-Fi"/>
    <s v="Kate Winslet"/>
    <s v="Divergent "/>
    <n v="341058"/>
    <n v="22226"/>
    <s v="Mekhi Phifer"/>
    <n v="2"/>
    <s v="army|brother sister relationship|dystopia|father son relationship|narrated by character"/>
    <s v="http://www.imdb.com/title/tt1840309/?ref_=fn_tt_tt_1"/>
    <n v="713"/>
    <x v="0"/>
    <s v="USA"/>
    <s v="PG-13"/>
    <n v="85000000"/>
    <n v="2014"/>
    <n v="5000"/>
    <n v="6.7"/>
    <n v="2.35"/>
    <n v="49000"/>
  </r>
  <r>
    <s v="Color"/>
    <x v="1016"/>
    <n v="584"/>
    <n v="139"/>
    <n v="0"/>
    <n v="687"/>
    <s v="Tye Sheridan"/>
    <n v="11000"/>
    <n v="13303319"/>
    <s v="Drama|Fantasy"/>
    <s v="Brad Pitt"/>
    <s v="The Tree of Life "/>
    <n v="136367"/>
    <n v="13021"/>
    <s v="Fiona Shaw"/>
    <n v="0"/>
    <s v="1950s|children|ice cube|texas|waco texas"/>
    <s v="http://www.imdb.com/title/tt0478304/?ref_=fn_tt_tt_1"/>
    <n v="975"/>
    <x v="0"/>
    <s v="USA"/>
    <s v="PG-13"/>
    <n v="32000000"/>
    <n v="2011"/>
    <n v="1000"/>
    <n v="6.7"/>
    <n v="1.85"/>
    <n v="39000"/>
  </r>
  <r>
    <s v="Color"/>
    <x v="1982"/>
    <n v="10"/>
    <n v="140"/>
    <n v="92"/>
    <n v="522"/>
    <s v="Ben Gazzara"/>
    <n v="1000"/>
    <m/>
    <s v="Drama|History|War"/>
    <s v="Laurence Olivier"/>
    <s v="Inchon "/>
    <n v="491"/>
    <n v="2704"/>
    <s v="Jacqueline Bisset"/>
    <n v="1"/>
    <s v="1950s|douglas macarthur|general|inchon|invasion"/>
    <s v="http://www.imdb.com/title/tt0084132/?ref_=fn_tt_tt_1"/>
    <n v="16"/>
    <x v="0"/>
    <s v="South Korea"/>
    <s v="PG"/>
    <n v="48000000"/>
    <n v="1981"/>
    <n v="623"/>
    <n v="2.7"/>
    <n v="2.35"/>
    <n v="115"/>
  </r>
  <r>
    <s v="Color"/>
    <x v="2147"/>
    <n v="29"/>
    <n v="140"/>
    <n v="133"/>
    <n v="239"/>
    <s v="Denholm Elliott"/>
    <n v="443"/>
    <n v="3130592"/>
    <s v="Drama|Romance"/>
    <s v="Rupert Graves"/>
    <s v="Maurice "/>
    <n v="10755"/>
    <n v="1269"/>
    <s v="Simon Callow"/>
    <n v="1"/>
    <s v="homosexuality|love|male full frontal nudity|male rear nudity|one word title"/>
    <s v="http://www.imdb.com/title/tt0093512/?ref_=fn_tt_tt_1"/>
    <n v="69"/>
    <x v="0"/>
    <s v="UK"/>
    <s v="R"/>
    <n v="2600000"/>
    <n v="1987"/>
    <n v="249"/>
    <n v="7.8"/>
    <n v="1.66"/>
    <n v="963"/>
  </r>
  <r>
    <s v="Color"/>
    <x v="570"/>
    <n v="32"/>
    <n v="140"/>
    <n v="0"/>
    <n v="210"/>
    <s v="J.T. Walsh"/>
    <n v="436"/>
    <n v="24276500"/>
    <s v="Biography|Crime|Drama"/>
    <s v="Frank Whaley"/>
    <s v="Hoffa "/>
    <n v="17124"/>
    <n v="1394"/>
    <s v="Paul Guilfoyle"/>
    <n v="2"/>
    <s v="labor|labor union|leader|mafia|union"/>
    <s v="http://www.imdb.com/title/tt0104427/?ref_=fn_tt_tt_1"/>
    <n v="68"/>
    <x v="0"/>
    <s v="USA"/>
    <s v="R"/>
    <n v="35000000"/>
    <n v="1992"/>
    <n v="263"/>
    <n v="6.6"/>
    <n v="2.35"/>
    <n v="949"/>
  </r>
  <r>
    <s v="Color"/>
    <x v="1801"/>
    <n v="48"/>
    <n v="140"/>
    <n v="32"/>
    <n v="120"/>
    <s v="Austin O'Brien"/>
    <n v="535"/>
    <n v="32101000"/>
    <s v="Horror|Sci-Fi"/>
    <s v="Jeff Fahey"/>
    <s v="The Lawnmower Man "/>
    <n v="27800"/>
    <n v="1109"/>
    <s v="Troy Evans"/>
    <n v="0"/>
    <s v="intelligence|science runs amok|scientist|supernatural power|virtual reality"/>
    <s v="http://www.imdb.com/title/tt0104692/?ref_=fn_tt_tt_1"/>
    <n v="96"/>
    <x v="0"/>
    <s v="UK"/>
    <s v="R"/>
    <n v="10000000"/>
    <n v="1992"/>
    <n v="211"/>
    <n v="5.4"/>
    <n v="1.85"/>
    <n v="0"/>
  </r>
  <r>
    <s v="Color"/>
    <x v="2147"/>
    <n v="51"/>
    <n v="140"/>
    <n v="133"/>
    <n v="136"/>
    <s v="Vanessa Redgrave"/>
    <n v="12000"/>
    <n v="25967000"/>
    <s v="Drama|Romance"/>
    <s v="Anthony Hopkins"/>
    <s v="Howards End "/>
    <n v="21254"/>
    <n v="13180"/>
    <s v="Samuel West"/>
    <n v="3"/>
    <s v="england|friendship|prejudice|upper class|working class"/>
    <s v="http://www.imdb.com/title/tt0104454/?ref_=fn_tt_tt_1"/>
    <n v="86"/>
    <x v="0"/>
    <s v="UK"/>
    <s v="PG"/>
    <m/>
    <n v="1992"/>
    <n v="898"/>
    <n v="7.5"/>
    <n v="2.35"/>
    <n v="788"/>
  </r>
  <r>
    <s v="Color"/>
    <x v="1201"/>
    <n v="68"/>
    <n v="140"/>
    <n v="473"/>
    <n v="294"/>
    <s v="Michael Cudlitz"/>
    <n v="18000"/>
    <n v="44484065"/>
    <s v="Action|Crime|Drama|Mystery|Thriller"/>
    <s v="Kevin Spacey"/>
    <s v="The Negotiator "/>
    <n v="107227"/>
    <n v="20152"/>
    <s v="Siobhan Fallon Hogan"/>
    <n v="2"/>
    <s v="hostage|innocence|murder|negotiator|police"/>
    <s v="http://www.imdb.com/title/tt0120768/?ref_=fn_tt_tt_1"/>
    <n v="279"/>
    <x v="0"/>
    <s v="Germany"/>
    <s v="R"/>
    <n v="50000000"/>
    <n v="1998"/>
    <n v="822"/>
    <n v="7.3"/>
    <n v="2.35"/>
    <n v="3000"/>
  </r>
  <r>
    <s v="Color"/>
    <x v="1351"/>
    <n v="81"/>
    <n v="140"/>
    <n v="12000"/>
    <n v="619"/>
    <s v="Jake Busey"/>
    <n v="10000"/>
    <n v="111544445"/>
    <s v="Action|Crime|Drama|Mystery|Thriller"/>
    <s v="Will Smith"/>
    <s v="Enemy of the State "/>
    <n v="188116"/>
    <n v="11951"/>
    <s v="Lisa Bonet"/>
    <n v="4"/>
    <s v="congressman|lawyer|nsa|on the run|surveillance"/>
    <s v="http://www.imdb.com/title/tt0120660/?ref_=fn_tt_tt_1"/>
    <n v="415"/>
    <x v="0"/>
    <s v="USA"/>
    <s v="R"/>
    <n v="90000000"/>
    <n v="1998"/>
    <n v="660"/>
    <n v="7.3"/>
    <n v="2.35"/>
    <n v="0"/>
  </r>
  <r>
    <s v="Color"/>
    <x v="1954"/>
    <n v="82"/>
    <n v="140"/>
    <n v="0"/>
    <n v="552"/>
    <s v="Kevin Dillon"/>
    <n v="720"/>
    <n v="35183792"/>
    <s v="Biography|Drama|Music|Musical"/>
    <s v="Michael Wincott"/>
    <s v="The Doors "/>
    <n v="68159"/>
    <n v="3044"/>
    <s v="Kathleen Quinlan"/>
    <n v="1"/>
    <s v="death|paris france|rock band|singer|the doors"/>
    <s v="http://www.imdb.com/title/tt0101761/?ref_=fn_tt_tt_1"/>
    <n v="209"/>
    <x v="0"/>
    <s v="USA"/>
    <s v="R"/>
    <n v="38000000"/>
    <n v="1991"/>
    <n v="576"/>
    <n v="7.2"/>
    <n v="2.35"/>
    <n v="0"/>
  </r>
  <r>
    <s v=" Black and White"/>
    <x v="2338"/>
    <n v="123"/>
    <n v="140"/>
    <n v="23"/>
    <n v="579"/>
    <s v="Tyler Labine"/>
    <n v="11000"/>
    <n v="13082288"/>
    <s v="Action|Adventure|Drama|History|Romance|War"/>
    <s v="James Franco"/>
    <s v="Flyboys "/>
    <n v="35565"/>
    <n v="12634"/>
    <s v="Philip Winchester"/>
    <n v="1"/>
    <s v="american|france|military|pilot|training"/>
    <s v="http://www.imdb.com/title/tt0454824/?ref_=fn_tt_tt_1"/>
    <n v="247"/>
    <x v="0"/>
    <s v="UK"/>
    <s v="PG-13"/>
    <n v="60000000"/>
    <n v="2006"/>
    <n v="779"/>
    <n v="6.6"/>
    <n v="2.35"/>
    <n v="2000"/>
  </r>
  <r>
    <s v="Color"/>
    <x v="1980"/>
    <n v="159"/>
    <n v="140"/>
    <n v="2000"/>
    <n v="552"/>
    <s v="Miko Hughes"/>
    <n v="15000"/>
    <n v="172071312"/>
    <s v="Adventure|Drama|History"/>
    <s v="Tom Hanks"/>
    <s v="Apollo 13 "/>
    <n v="208817"/>
    <n v="17171"/>
    <s v="Kathleen Quinlan"/>
    <n v="0"/>
    <s v="cape kennedy|news footage|reference to christopher columbus|rocket|trapped in space"/>
    <s v="http://www.imdb.com/title/tt0112384/?ref_=fn_tt_tt_1"/>
    <n v="296"/>
    <x v="0"/>
    <s v="USA"/>
    <s v="PG"/>
    <n v="62000000"/>
    <n v="1995"/>
    <n v="968"/>
    <n v="7.6"/>
    <n v="2.35"/>
    <n v="5000"/>
  </r>
  <r>
    <s v=" Black and White"/>
    <x v="2333"/>
    <n v="175"/>
    <n v="140"/>
    <n v="378"/>
    <n v="599"/>
    <s v="Michael Angarano"/>
    <n v="12000"/>
    <n v="120147445"/>
    <s v="Drama|History|Sport"/>
    <s v="Jeff Bridges"/>
    <s v="Seabiscuit "/>
    <n v="57661"/>
    <n v="13808"/>
    <s v="Michael O'Neill"/>
    <n v="0"/>
    <s v="horse|horse racing|jockey|limp|seabiscuit"/>
    <s v="http://www.imdb.com/title/tt0329575/?ref_=fn_tt_tt_1"/>
    <n v="455"/>
    <x v="0"/>
    <s v="USA"/>
    <s v="PG-13"/>
    <n v="87000000"/>
    <n v="2003"/>
    <n v="947"/>
    <n v="7.3"/>
    <n v="2.35"/>
    <n v="0"/>
  </r>
  <r>
    <s v="Color"/>
    <x v="2300"/>
    <n v="177"/>
    <n v="140"/>
    <n v="3000"/>
    <n v="322"/>
    <s v="Udo Kier"/>
    <n v="963"/>
    <n v="4157491"/>
    <s v="Crime|Drama|Musical"/>
    <s v="Catherine Deneuve"/>
    <s v="Dancer in the Dark "/>
    <n v="79330"/>
    <n v="2894"/>
    <s v="Björk"/>
    <n v="0"/>
    <s v="ends with quotation|execution|factory|women's prison|year 1964"/>
    <s v="http://www.imdb.com/title/tt0168629/?ref_=fn_tt_tt_1"/>
    <n v="690"/>
    <x v="0"/>
    <s v="Denmark"/>
    <s v="R"/>
    <n v="12800000"/>
    <n v="2000"/>
    <n v="595"/>
    <n v="8"/>
    <n v="2.35"/>
    <n v="0"/>
  </r>
  <r>
    <s v="Color"/>
    <x v="2339"/>
    <n v="192"/>
    <n v="140"/>
    <n v="36"/>
    <n v="336"/>
    <s v="Marco St. John"/>
    <n v="669"/>
    <n v="33682273"/>
    <s v="Action|Crime|Drama|Thriller"/>
    <s v="Laura Harring"/>
    <s v="The Punisher "/>
    <n v="124242"/>
    <n v="2114"/>
    <s v="Eddie Jemison"/>
    <n v="1"/>
    <s v="death|family reunion|fbi|fbi agent|vigilante"/>
    <s v="http://www.imdb.com/title/tt0330793/?ref_=fn_tt_tt_1"/>
    <n v="622"/>
    <x v="0"/>
    <s v="USA"/>
    <s v="R"/>
    <n v="33000000"/>
    <n v="2004"/>
    <n v="403"/>
    <n v="6.5"/>
    <n v="2.35"/>
    <n v="4000"/>
  </r>
  <r>
    <s v="Color"/>
    <x v="2243"/>
    <n v="213"/>
    <n v="140"/>
    <n v="708"/>
    <n v="745"/>
    <s v="Julia Roberts"/>
    <n v="11000"/>
    <n v="80574010"/>
    <s v="Drama|Romance"/>
    <s v="James Franco"/>
    <s v="Eat Pray Love "/>
    <n v="63493"/>
    <n v="20440"/>
    <s v="Billy Crudup"/>
    <n v="1"/>
    <s v="divorce|emotional balance|female protagonist|indonesia|inner peace"/>
    <s v="http://www.imdb.com/title/tt0879870/?ref_=fn_tt_tt_1"/>
    <n v="302"/>
    <x v="0"/>
    <s v="USA"/>
    <s v="PG-13"/>
    <n v="60000000"/>
    <n v="2010"/>
    <n v="8000"/>
    <n v="5.7"/>
    <n v="1.85"/>
    <n v="26000"/>
  </r>
  <r>
    <s v="Color"/>
    <x v="1330"/>
    <n v="317"/>
    <n v="140"/>
    <n v="149"/>
    <n v="581"/>
    <s v="Frank Grillo"/>
    <n v="27000"/>
    <n v="13651662"/>
    <s v="Drama|Sport"/>
    <s v="Tom Hardy"/>
    <s v="Warrior "/>
    <n v="332276"/>
    <n v="29692"/>
    <s v="Kevin Dunn"/>
    <n v="1"/>
    <s v="alcoholic|mixed martial arts|return home|tournament|underdog"/>
    <s v="http://www.imdb.com/title/tt1291584/?ref_=fn_tt_tt_1"/>
    <n v="514"/>
    <x v="0"/>
    <s v="USA"/>
    <s v="PG-13"/>
    <n v="25000000"/>
    <n v="2011"/>
    <n v="798"/>
    <n v="8.1999999999999993"/>
    <n v="2.35"/>
    <n v="77000"/>
  </r>
  <r>
    <s v="Color"/>
    <x v="2150"/>
    <n v="357"/>
    <n v="140"/>
    <n v="0"/>
    <n v="1000"/>
    <s v="Christian Bale"/>
    <n v="40000"/>
    <n v="97030725"/>
    <s v="Biography|Crime|Drama|History|Romance"/>
    <s v="Johnny Depp"/>
    <s v="Public Enemies "/>
    <n v="230931"/>
    <n v="64599"/>
    <s v="Stephen Graham"/>
    <n v="1"/>
    <s v="1930s|bank|celebrity criminal|fbi|public enemy number one"/>
    <s v="http://www.imdb.com/title/tt1152836/?ref_=fn_tt_tt_1"/>
    <n v="585"/>
    <x v="0"/>
    <s v="USA"/>
    <s v="R"/>
    <n v="100000000"/>
    <n v="2009"/>
    <n v="23000"/>
    <n v="7"/>
    <n v="2.35"/>
    <n v="0"/>
  </r>
  <r>
    <s v="Color"/>
    <x v="2033"/>
    <n v="359"/>
    <n v="140"/>
    <n v="0"/>
    <n v="4000"/>
    <s v="Christopher Lee"/>
    <n v="20000"/>
    <n v="380262555"/>
    <s v="Action|Adventure|Fantasy|Sci-Fi"/>
    <s v="Natalie Portman"/>
    <s v="Star Wars: Episode III - Revenge of the Sith "/>
    <n v="520104"/>
    <n v="44042"/>
    <s v="Hayden Christensen"/>
    <n v="4"/>
    <s v="elongated cry of no|friends become enemies|kicked in the butt|robotic midwife|vision"/>
    <s v="http://www.imdb.com/title/tt0121766/?ref_=fn_tt_tt_1"/>
    <n v="3286"/>
    <x v="0"/>
    <s v="USA"/>
    <s v="PG-13"/>
    <n v="113000000"/>
    <n v="2005"/>
    <n v="16000"/>
    <n v="7.6"/>
    <n v="2.35"/>
    <n v="10000"/>
  </r>
  <r>
    <s v="Color"/>
    <x v="2048"/>
    <n v="417"/>
    <n v="140"/>
    <n v="310"/>
    <n v="619"/>
    <s v="Ben Mendelsohn"/>
    <n v="33000"/>
    <n v="21383298"/>
    <s v="Crime|Drama|Thriller"/>
    <s v="Ryan Gosling"/>
    <s v="The Place Beyond the Pines "/>
    <n v="187170"/>
    <n v="34413"/>
    <s v="Angelo Anthony Pizza"/>
    <n v="3"/>
    <s v="bank|carnival|motorcycle|police|rookie cop"/>
    <s v="http://www.imdb.com/title/tt1817273/?ref_=fn_tt_tt_1"/>
    <n v="376"/>
    <x v="0"/>
    <s v="USA"/>
    <s v="R"/>
    <n v="15000000"/>
    <n v="2012"/>
    <n v="748"/>
    <n v="7.3"/>
    <n v="2.35"/>
    <n v="47000"/>
  </r>
  <r>
    <s v="Color"/>
    <x v="1685"/>
    <n v="424"/>
    <n v="140"/>
    <n v="0"/>
    <n v="14000"/>
    <s v="Paul Walker"/>
    <n v="26000"/>
    <n v="350034110"/>
    <s v="Action|Crime|Thriller"/>
    <s v="Jason Statham"/>
    <s v="Furious 7 "/>
    <n v="278232"/>
    <n v="79150"/>
    <s v="Vin Diesel"/>
    <n v="0"/>
    <s v="car falling off a cliff|hospital|revenge|star died before release|terrorist"/>
    <s v="http://www.imdb.com/title/tt2820852/?ref_=fn_tt_tt_1"/>
    <n v="657"/>
    <x v="0"/>
    <s v="USA"/>
    <s v="PG-13"/>
    <n v="190000000"/>
    <n v="2015"/>
    <n v="23000"/>
    <n v="7.2"/>
    <n v="2.35"/>
    <n v="94000"/>
  </r>
  <r>
    <s v="Color"/>
    <x v="2340"/>
    <n v="1"/>
    <n v="141"/>
    <n v="2"/>
    <n v="32"/>
    <s v="Neeru Bajwa"/>
    <n v="258"/>
    <m/>
    <s v="Romance"/>
    <s v="Bhavkhandan Singh Rakhra"/>
    <s v="Sardaar Ji "/>
    <n v="745"/>
    <n v="434"/>
    <s v="Diljit Dosanjh"/>
    <n v="2"/>
    <s v=""/>
    <s v="http://www.imdb.com/title/tt4080386/?ref_=fn_tt_tt_1"/>
    <n v="8"/>
    <x v="45"/>
    <s v="Canada"/>
    <s v="Unrated"/>
    <n v="3000000"/>
    <n v="2015"/>
    <n v="85"/>
    <n v="6.6"/>
    <m/>
    <n v="50"/>
  </r>
  <r>
    <s v="Color"/>
    <x v="1730"/>
    <n v="1"/>
    <n v="141"/>
    <n v="335"/>
    <n v="635"/>
    <s v="Ayelet Zurer"/>
    <n v="11000"/>
    <m/>
    <s v="Adventure|Drama|History"/>
    <s v="Morgan Freeman"/>
    <s v="Ben-Hur "/>
    <n v="57"/>
    <n v="13379"/>
    <s v="Moises Arias"/>
    <n v="2"/>
    <s v=""/>
    <s v="http://www.imdb.com/title/tt2638144/?ref_=fn_tt_tt_1"/>
    <n v="1"/>
    <x v="0"/>
    <s v="USA"/>
    <s v="PG-13"/>
    <m/>
    <n v="2016"/>
    <n v="745"/>
    <n v="6.1"/>
    <n v="2.35"/>
    <n v="0"/>
  </r>
  <r>
    <s v="Color"/>
    <x v="1730"/>
    <n v="1"/>
    <n v="141"/>
    <n v="335"/>
    <n v="635"/>
    <s v="Ayelet Zurer"/>
    <n v="11000"/>
    <m/>
    <s v="Adventure|Drama|History"/>
    <s v="Morgan Freeman"/>
    <s v="Ben-Hur "/>
    <n v="62"/>
    <n v="13390"/>
    <s v="Moises Arias"/>
    <n v="2"/>
    <s v="chariot race|epic|false accusation|jerusalem|slave"/>
    <s v="http://www.imdb.com/title/tt2638144/?ref_=fn_tt_tt_1"/>
    <n v="1"/>
    <x v="0"/>
    <s v="USA"/>
    <s v="PG-13"/>
    <n v="100000000"/>
    <n v="2016"/>
    <n v="744"/>
    <n v="6.1"/>
    <n v="2.35"/>
    <n v="0"/>
  </r>
  <r>
    <s v="Color"/>
    <x v="1730"/>
    <n v="1"/>
    <n v="141"/>
    <n v="335"/>
    <n v="635"/>
    <s v="Ayelet Zurer"/>
    <n v="11000"/>
    <m/>
    <s v="Adventure|Drama|History"/>
    <s v="Morgan Freeman"/>
    <s v="Ben-Hur "/>
    <n v="67"/>
    <n v="13391"/>
    <s v="Moises Arias"/>
    <n v="2"/>
    <s v="chariot race|epic|false accusation|jerusalem|slave"/>
    <s v="http://www.imdb.com/title/tt2638144/?ref_=fn_tt_tt_1"/>
    <n v="1"/>
    <x v="0"/>
    <s v="USA"/>
    <s v="PG-13"/>
    <n v="100000000"/>
    <n v="2016"/>
    <n v="744"/>
    <n v="6"/>
    <n v="2.35"/>
    <n v="0"/>
  </r>
  <r>
    <s v="Color"/>
    <x v="2341"/>
    <n v="14"/>
    <n v="141"/>
    <n v="54"/>
    <n v="70"/>
    <s v="George Sanders"/>
    <n v="746"/>
    <m/>
    <s v="Drama|History|Romance|War"/>
    <s v="Gina Lollobrigida"/>
    <s v="Solomon and Sheba "/>
    <n v="2017"/>
    <n v="1332"/>
    <s v="Finlay Currie"/>
    <n v="2"/>
    <s v="king|pharaoh|queen|queen of sheba|tribe"/>
    <s v="http://www.imdb.com/title/tt0053290/?ref_=fn_tt_tt_1"/>
    <n v="33"/>
    <x v="0"/>
    <s v="USA"/>
    <s v="Unrated"/>
    <n v="5000000"/>
    <n v="1959"/>
    <n v="333"/>
    <n v="6.2"/>
    <n v="2.2000000000000002"/>
    <n v="270"/>
  </r>
  <r>
    <s v="Color"/>
    <x v="2342"/>
    <n v="23"/>
    <n v="141"/>
    <n v="2"/>
    <n v="61"/>
    <s v="Mithun Chakraborty"/>
    <n v="634"/>
    <n v="352684"/>
    <s v="Action|Comedy"/>
    <s v="Asin"/>
    <s v="Khiladi 786 "/>
    <n v="4633"/>
    <n v="1065"/>
    <s v="Johnny Lever"/>
    <n v="1"/>
    <s v="car crash|impersonating a police officer|long lost brother|marriage bureau|suitor"/>
    <s v="http://www.imdb.com/title/tt2166214/?ref_=fn_tt_tt_1"/>
    <n v="31"/>
    <x v="21"/>
    <s v="India"/>
    <s v="Not Rated"/>
    <m/>
    <n v="2012"/>
    <n v="284"/>
    <n v="4.3"/>
    <m/>
    <n v="365"/>
  </r>
  <r>
    <s v="Color"/>
    <x v="2343"/>
    <n v="25"/>
    <n v="141"/>
    <n v="15"/>
    <n v="576"/>
    <s v="Hans Matheson"/>
    <n v="735"/>
    <m/>
    <s v="Biography|Drama|Fantasy|History"/>
    <s v="Anna Friel"/>
    <s v="Bathory: Countess of Blood "/>
    <n v="3425"/>
    <n v="2528"/>
    <s v="Franco Nero"/>
    <n v="1"/>
    <s v="bathory|countess|female protagonist|legend|virgin blood"/>
    <s v="http://www.imdb.com/title/tt0469640/?ref_=fn_tt_tt_1"/>
    <n v="32"/>
    <x v="0"/>
    <s v="Slovakia"/>
    <s v="R"/>
    <m/>
    <n v="2008"/>
    <n v="627"/>
    <n v="6"/>
    <n v="2.35"/>
    <n v="0"/>
  </r>
  <r>
    <s v="Color"/>
    <x v="1004"/>
    <n v="42"/>
    <n v="141"/>
    <n v="176"/>
    <n v="672"/>
    <s v="Dean Jones"/>
    <n v="11000"/>
    <n v="122012710"/>
    <s v="Action|Crime|Drama|Thriller"/>
    <s v="Harrison Ford"/>
    <s v="Clear and Present Danger "/>
    <n v="69663"/>
    <n v="14178"/>
    <s v="Raymond Cruz"/>
    <n v="1"/>
    <s v="cia|colombia|colombian drug cartel|drugs|president"/>
    <s v="http://www.imdb.com/title/tt0109444/?ref_=fn_tt_tt_1"/>
    <n v="133"/>
    <x v="0"/>
    <s v="USA"/>
    <s v="PG-13"/>
    <n v="62000000"/>
    <n v="1994"/>
    <n v="913"/>
    <n v="6.9"/>
    <n v="2.35"/>
    <n v="0"/>
  </r>
  <r>
    <s v="Color"/>
    <x v="2000"/>
    <n v="43"/>
    <n v="141"/>
    <n v="79"/>
    <n v="956"/>
    <s v="Julia Roberts"/>
    <n v="18000"/>
    <n v="100768056"/>
    <s v="Crime|Drama|Mystery|Thriller"/>
    <s v="Denzel Washington"/>
    <s v="The Pelican Brief "/>
    <n v="59569"/>
    <n v="30063"/>
    <s v="Tony Goldwyn"/>
    <n v="0"/>
    <s v="college professor|fbi|president|professor|supreme court"/>
    <s v="http://www.imdb.com/title/tt0107798/?ref_=fn_tt_tt_1"/>
    <n v="89"/>
    <x v="0"/>
    <s v="USA"/>
    <s v="PG-13"/>
    <n v="45000000"/>
    <n v="1993"/>
    <n v="8000"/>
    <n v="6.5"/>
    <n v="2.35"/>
    <n v="0"/>
  </r>
  <r>
    <s v="Color"/>
    <x v="2258"/>
    <n v="68"/>
    <n v="141"/>
    <n v="407"/>
    <n v="501"/>
    <s v="Edie Falco"/>
    <n v="688"/>
    <n v="3064356"/>
    <s v="Drama|Romance"/>
    <s v="Miguel Ferrer"/>
    <s v="Sunshine State "/>
    <n v="3433"/>
    <n v="2584"/>
    <s v="Timothy Hutton"/>
    <n v="6"/>
    <s v="african american|business|coastline|florida|real estate"/>
    <s v="http://www.imdb.com/title/tt0286179/?ref_=fn_tt_tt_1"/>
    <n v="81"/>
    <x v="0"/>
    <s v="USA"/>
    <s v="PG-13"/>
    <n v="5600000"/>
    <n v="2002"/>
    <n v="659"/>
    <n v="6.9"/>
    <n v="1.85"/>
    <n v="160"/>
  </r>
  <r>
    <s v="Color"/>
    <x v="2344"/>
    <n v="73"/>
    <n v="141"/>
    <n v="11"/>
    <n v="8"/>
    <s v="Juliane Köhler"/>
    <n v="56"/>
    <n v="6173485"/>
    <s v="Biography|Drama"/>
    <s v="Merab Ninidze"/>
    <s v="Nowhere in Africa "/>
    <n v="10672"/>
    <n v="105"/>
    <s v="Matthias Habich"/>
    <n v="0"/>
    <s v="breasts|farm|jew|kenya|tween girl"/>
    <s v="http://www.imdb.com/title/tt0161860/?ref_=fn_tt_tt_1"/>
    <n v="84"/>
    <x v="0"/>
    <s v="Germany"/>
    <s v="R"/>
    <n v="7000000"/>
    <n v="2001"/>
    <n v="36"/>
    <n v="7.7"/>
    <n v="2.35"/>
    <n v="802"/>
  </r>
  <r>
    <s v="Color"/>
    <x v="1865"/>
    <n v="94"/>
    <n v="141"/>
    <n v="0"/>
    <n v="618"/>
    <s v="Tia Carrere"/>
    <n v="2000"/>
    <n v="146282411"/>
    <s v="Action|Comedy|Thriller"/>
    <s v="Jamie Lee Curtis"/>
    <s v="True Lies "/>
    <n v="190439"/>
    <n v="4528"/>
    <s v="Tom Arnold"/>
    <n v="0"/>
    <s v="espionage|secret agent|secret mission|spy|spy film"/>
    <s v="http://www.imdb.com/title/tt0111503/?ref_=fn_tt_tt_1"/>
    <n v="351"/>
    <x v="0"/>
    <s v="USA"/>
    <s v="R"/>
    <n v="115000000"/>
    <n v="1994"/>
    <n v="1000"/>
    <n v="7.2"/>
    <n v="2.35"/>
    <n v="0"/>
  </r>
  <r>
    <s v="Color"/>
    <x v="1916"/>
    <n v="118"/>
    <n v="141"/>
    <n v="300"/>
    <n v="73"/>
    <s v="Roger Lloyd Pack"/>
    <n v="805"/>
    <n v="16123851"/>
    <s v="Drama"/>
    <s v="Romola Garai"/>
    <s v="Vanity Fair "/>
    <n v="17373"/>
    <n v="1618"/>
    <s v="Lillete Dubey"/>
    <n v="2"/>
    <s v="aristocrat|english|painter|painting|singer"/>
    <s v="http://www.imdb.com/title/tt0241025/?ref_=fn_tt_tt_1"/>
    <n v="148"/>
    <x v="0"/>
    <s v="USA"/>
    <s v="PG-13"/>
    <n v="23000000"/>
    <n v="2004"/>
    <n v="539"/>
    <n v="6.2"/>
    <n v="2.35"/>
    <n v="767"/>
  </r>
  <r>
    <s v="Color"/>
    <x v="1777"/>
    <n v="153"/>
    <n v="141"/>
    <n v="488"/>
    <n v="509"/>
    <s v="Ivana Milicevic"/>
    <n v="10000"/>
    <n v="100614858"/>
    <s v="Fantasy|Mystery|Romance|Sci-Fi|Thriller"/>
    <s v="Tom Cruise"/>
    <s v="Vanilla Sky "/>
    <n v="206776"/>
    <n v="11458"/>
    <s v="Noah Taylor"/>
    <n v="1"/>
    <s v="death|dream|love|lynchian|reality"/>
    <s v="http://www.imdb.com/title/tt0259711/?ref_=fn_tt_tt_1"/>
    <n v="1248"/>
    <x v="0"/>
    <s v="USA"/>
    <s v="R"/>
    <n v="68000000"/>
    <n v="2001"/>
    <n v="834"/>
    <n v="6.9"/>
    <n v="1.85"/>
    <n v="0"/>
  </r>
  <r>
    <s v="Color"/>
    <x v="1567"/>
    <n v="180"/>
    <n v="141"/>
    <n v="448"/>
    <n v="334"/>
    <s v="Ashraf Barhom"/>
    <n v="614"/>
    <n v="617840"/>
    <s v="Adventure|Drama|History|Romance"/>
    <s v="Max Minghella"/>
    <s v="Agora "/>
    <n v="52496"/>
    <n v="1829"/>
    <s v="Rupert Evans"/>
    <n v="2"/>
    <s v="christian|love|philosophy|prefect|slave"/>
    <s v="http://www.imdb.com/title/tt1186830/?ref_=fn_tt_tt_1"/>
    <n v="172"/>
    <x v="0"/>
    <s v="Spain"/>
    <s v="R"/>
    <n v="70000000"/>
    <n v="2009"/>
    <n v="451"/>
    <n v="7.2"/>
    <n v="2.35"/>
    <n v="29000"/>
  </r>
  <r>
    <s v="Color"/>
    <x v="1872"/>
    <n v="194"/>
    <n v="141"/>
    <n v="14000"/>
    <n v="3000"/>
    <s v="Tom Hanks"/>
    <n v="29000"/>
    <n v="164435221"/>
    <s v="Biography|Crime|Drama"/>
    <s v="Leonardo DiCaprio"/>
    <s v="Catch Me If You Can "/>
    <n v="525801"/>
    <n v="48153"/>
    <s v="Jennifer Garner"/>
    <n v="0"/>
    <s v="attorney|cat and mouse|fbi|pan am|pilot"/>
    <s v="http://www.imdb.com/title/tt0264464/?ref_=fn_tt_tt_1"/>
    <n v="667"/>
    <x v="0"/>
    <s v="USA"/>
    <s v="PG-13"/>
    <n v="52000000"/>
    <n v="2002"/>
    <n v="15000"/>
    <n v="8"/>
    <n v="1.85"/>
    <n v="15000"/>
  </r>
  <r>
    <s v="Color"/>
    <x v="2119"/>
    <n v="211"/>
    <n v="141"/>
    <n v="56"/>
    <n v="38"/>
    <s v="Fana Mokoena"/>
    <n v="113"/>
    <n v="8324748"/>
    <s v="Biography|Drama|History"/>
    <s v="Terry Pheto"/>
    <s v="Mandela: Long Walk to Freedom "/>
    <n v="21223"/>
    <n v="301"/>
    <s v="Tony Kgoroge"/>
    <n v="1"/>
    <s v="africa|apartheid|nelson mandela|president|resistance"/>
    <s v="http://www.imdb.com/title/tt2304771/?ref_=fn_tt_tt_1"/>
    <n v="108"/>
    <x v="0"/>
    <s v="UK"/>
    <s v="PG-13"/>
    <n v="35000000"/>
    <n v="2013"/>
    <n v="98"/>
    <n v="7.1"/>
    <n v="2.35"/>
    <n v="13000"/>
  </r>
  <r>
    <s v="Color"/>
    <x v="1758"/>
    <n v="251"/>
    <n v="141"/>
    <n v="16000"/>
    <n v="78"/>
    <s v="Kazunari Ninomiya"/>
    <n v="378"/>
    <n v="13753931"/>
    <s v="Drama|History|War"/>
    <s v="Yuki Matsuzaki"/>
    <s v="Letters from Iwo Jima "/>
    <n v="132149"/>
    <n v="751"/>
    <s v="Shidô Nakamura"/>
    <n v="0"/>
    <s v="blood splatter|general|island|japan|world war two"/>
    <s v="http://www.imdb.com/title/tt0498380/?ref_=fn_tt_tt_1"/>
    <n v="316"/>
    <x v="1"/>
    <s v="USA"/>
    <s v="R"/>
    <n v="19000000"/>
    <n v="2006"/>
    <n v="85"/>
    <n v="7.9"/>
    <n v="2.35"/>
    <n v="5000"/>
  </r>
  <r>
    <s v="Color"/>
    <x v="1758"/>
    <n v="264"/>
    <n v="141"/>
    <n v="16000"/>
    <n v="539"/>
    <s v="Michael Kelly"/>
    <n v="11000"/>
    <n v="35707327"/>
    <s v="Crime|Drama|Mystery|Thriller"/>
    <s v="Angelina Jolie Pitt"/>
    <s v="Changeling "/>
    <n v="199056"/>
    <n v="12840"/>
    <s v="Colm Feore"/>
    <n v="0"/>
    <s v="execution by hanging|los angeles police department|miscarriage of justice|missing child|wrongful conviction"/>
    <s v="http://www.imdb.com/title/tt0824747/?ref_=fn_tt_tt_1"/>
    <n v="387"/>
    <x v="0"/>
    <s v="USA"/>
    <s v="R"/>
    <n v="55000000"/>
    <n v="2008"/>
    <n v="963"/>
    <n v="7.8"/>
    <n v="2.35"/>
    <n v="14000"/>
  </r>
  <r>
    <s v="Color"/>
    <x v="1701"/>
    <n v="276"/>
    <n v="141"/>
    <n v="71"/>
    <n v="3000"/>
    <s v="Robert Duvall"/>
    <n v="21000"/>
    <n v="47105085"/>
    <s v="Crime|Drama"/>
    <s v="Robert Downey Jr."/>
    <s v="The Judge "/>
    <n v="136973"/>
    <n v="30183"/>
    <s v="Leighton Meester"/>
    <n v="1"/>
    <s v="courtroom|dysfunctional family|indiana|lawyer|trial"/>
    <s v="http://www.imdb.com/title/tt1872194/?ref_=fn_tt_tt_1"/>
    <n v="275"/>
    <x v="0"/>
    <s v="USA"/>
    <s v="R"/>
    <n v="50000000"/>
    <n v="2014"/>
    <n v="3000"/>
    <n v="7.4"/>
    <n v="2.35"/>
    <n v="47000"/>
  </r>
  <r>
    <s v=" Black and White"/>
    <x v="1954"/>
    <n v="339"/>
    <n v="141"/>
    <n v="0"/>
    <n v="404"/>
    <s v="Shea Whigham"/>
    <n v="749"/>
    <n v="47307550"/>
    <s v="Crime|Drama|Thriller"/>
    <s v="Demián Bichir"/>
    <s v="Savages "/>
    <n v="104301"/>
    <n v="1948"/>
    <s v="Gary Stretch"/>
    <n v="4"/>
    <s v="arms tied overhead|damsel in distress|dea|marijuana|southern california"/>
    <s v="http://www.imdb.com/title/tt1615065/?ref_=fn_tt_tt_1"/>
    <n v="269"/>
    <x v="0"/>
    <s v="USA"/>
    <s v="R"/>
    <n v="45000000"/>
    <n v="2012"/>
    <n v="463"/>
    <n v="6.5"/>
    <n v="2.35"/>
    <n v="28000"/>
  </r>
  <r>
    <s v="Color"/>
    <x v="2193"/>
    <n v="635"/>
    <n v="141"/>
    <n v="0"/>
    <n v="19000"/>
    <s v="Robert Downey Jr."/>
    <n v="26000"/>
    <n v="458991599"/>
    <s v="Action|Adventure|Sci-Fi"/>
    <s v="Chris Hemsworth"/>
    <s v="Avengers: Age of Ultron "/>
    <n v="462669"/>
    <n v="92000"/>
    <s v="Scarlett Johansson"/>
    <n v="4"/>
    <s v="artificial intelligence|based on comic book|captain america|marvel cinematic universe|superhero"/>
    <s v="http://www.imdb.com/title/tt2395427/?ref_=fn_tt_tt_1"/>
    <n v="1117"/>
    <x v="0"/>
    <s v="USA"/>
    <s v="PG-13"/>
    <n v="250000000"/>
    <n v="2015"/>
    <n v="21000"/>
    <n v="7.5"/>
    <n v="2.35"/>
    <n v="118000"/>
  </r>
  <r>
    <s v="Color"/>
    <x v="0"/>
    <n v="9"/>
    <n v="142"/>
    <m/>
    <n v="427"/>
    <s v="Jack O'Connell"/>
    <n v="27000"/>
    <m/>
    <s v="Drama|Romance"/>
    <s v="Tom Hardy"/>
    <s v="Wuthering Heights             "/>
    <n v="6053"/>
    <n v="29196"/>
    <s v="Kevin McNally"/>
    <n v="2"/>
    <s v="abuse|love|moor the landscape|revenge|tv mini series"/>
    <s v="http://www.imdb.com/title/tt1238834/?ref_=fn_tt_tt_1"/>
    <n v="33"/>
    <x v="0"/>
    <s v="UK"/>
    <s v="Unrated"/>
    <m/>
    <m/>
    <n v="698"/>
    <n v="7.7"/>
    <m/>
    <n v="0"/>
  </r>
  <r>
    <s v="Color"/>
    <x v="1872"/>
    <n v="56"/>
    <n v="142"/>
    <n v="14000"/>
    <n v="642"/>
    <s v="John Belushi"/>
    <n v="16000"/>
    <m/>
    <s v="Action|Comedy|War"/>
    <s v="Christopher Lee"/>
    <s v="1941 "/>
    <n v="25193"/>
    <n v="20201"/>
    <s v="Treat Williams"/>
    <n v="5"/>
    <s v="california|captain|cult film|pearl harbor|submarine"/>
    <s v="http://www.imdb.com/title/tt0078723/?ref_=fn_tt_tt_1"/>
    <n v="217"/>
    <x v="0"/>
    <s v="USA"/>
    <s v="PG"/>
    <n v="35000000"/>
    <n v="1979"/>
    <n v="1000"/>
    <n v="5.9"/>
    <n v="2.35"/>
    <n v="2000"/>
  </r>
  <r>
    <s v="Color"/>
    <x v="1872"/>
    <n v="75"/>
    <n v="142"/>
    <n v="14000"/>
    <n v="5000"/>
    <s v="Julia Roberts"/>
    <n v="49000"/>
    <n v="119654900"/>
    <s v="Adventure|Comedy|Family|Fantasy"/>
    <s v="Robin Williams"/>
    <s v="Hook "/>
    <n v="182802"/>
    <n v="64259"/>
    <s v="Bob Hoskins"/>
    <n v="1"/>
    <s v="1990s|caught in a net|children|duel|hero"/>
    <s v="http://www.imdb.com/title/tt0102057/?ref_=fn_tt_tt_1"/>
    <n v="363"/>
    <x v="0"/>
    <s v="USA"/>
    <s v="PG"/>
    <n v="70000000"/>
    <n v="1991"/>
    <n v="8000"/>
    <n v="6.7"/>
    <n v="2.35"/>
    <n v="13000"/>
  </r>
  <r>
    <s v="Color"/>
    <x v="473"/>
    <n v="85"/>
    <n v="142"/>
    <n v="0"/>
    <n v="854"/>
    <s v="Jennifer Esposito"/>
    <n v="978"/>
    <n v="19283782"/>
    <s v="Crime|Drama|Romance|Thriller"/>
    <s v="Mira Sorvino"/>
    <s v="Summer of Sam "/>
    <n v="31227"/>
    <n v="5386"/>
    <s v="Mike Starr"/>
    <n v="0"/>
    <s v="distrust|fear|murder|neighborhood|new york city"/>
    <s v="http://www.imdb.com/title/tt0162677/?ref_=fn_tt_tt_1"/>
    <n v="354"/>
    <x v="0"/>
    <s v="USA"/>
    <s v="R"/>
    <n v="22000000"/>
    <n v="1999"/>
    <n v="911"/>
    <n v="6.6"/>
    <n v="1.85"/>
    <n v="0"/>
  </r>
  <r>
    <s v="Color"/>
    <x v="1159"/>
    <n v="89"/>
    <n v="142"/>
    <n v="845"/>
    <n v="787"/>
    <s v="Tom Skerritt"/>
    <n v="13000"/>
    <n v="43426961"/>
    <s v="Action|Drama|Thriller|War"/>
    <s v="Bruce Willis"/>
    <s v="Tears of the Sun "/>
    <n v="93494"/>
    <n v="16580"/>
    <s v="Cole Hauser"/>
    <n v="1"/>
    <s v="dictator|doctor|jungle|rebel|refugee"/>
    <s v="http://www.imdb.com/title/tt0314353/?ref_=fn_tt_tt_1"/>
    <n v="394"/>
    <x v="0"/>
    <s v="USA"/>
    <s v="R"/>
    <n v="70000000"/>
    <n v="2003"/>
    <n v="1000"/>
    <n v="6.6"/>
    <n v="2.35"/>
    <n v="0"/>
  </r>
  <r>
    <s v="Color"/>
    <x v="2345"/>
    <n v="143"/>
    <n v="142"/>
    <n v="13"/>
    <n v="244"/>
    <s v="George Lazenby"/>
    <n v="803"/>
    <n v="22800000"/>
    <s v="Action|Adventure|Thriller"/>
    <s v="Telly Savalas"/>
    <s v="On Her Majesty's Secret Service "/>
    <n v="59941"/>
    <n v="1769"/>
    <s v="Desmond Llewelyn"/>
    <n v="2"/>
    <s v="bond girl|british|mission|portugal|switzerland"/>
    <s v="http://www.imdb.com/title/tt0064757/?ref_=fn_tt_tt_1"/>
    <n v="452"/>
    <x v="0"/>
    <s v="UK"/>
    <s v="M"/>
    <n v="7000000"/>
    <n v="1969"/>
    <n v="314"/>
    <n v="6.8"/>
    <n v="2.35"/>
    <n v="0"/>
  </r>
  <r>
    <s v="Color"/>
    <x v="710"/>
    <n v="147"/>
    <n v="142"/>
    <n v="0"/>
    <n v="638"/>
    <s v="F. Murray Abraham"/>
    <n v="14000"/>
    <n v="44700000"/>
    <s v="Crime|Drama"/>
    <s v="Al Pacino"/>
    <s v="Scarface "/>
    <n v="537442"/>
    <n v="16464"/>
    <s v="Mary Elizabeth Mastrantonio"/>
    <n v="0"/>
    <s v="assassination attempt|capitalism|cocaine|cuban american|cuban refugee"/>
    <s v="http://www.imdb.com/title/tt0086250/?ref_=fn_tt_tt_1"/>
    <n v="851"/>
    <x v="0"/>
    <s v="USA"/>
    <s v="R"/>
    <n v="25000000"/>
    <n v="1983"/>
    <n v="670"/>
    <n v="8.3000000000000007"/>
    <n v="2.35"/>
    <n v="19000"/>
  </r>
  <r>
    <s v=" Black and White"/>
    <x v="1181"/>
    <n v="149"/>
    <n v="142"/>
    <n v="0"/>
    <n v="194"/>
    <s v="Siobhan Fallon Hogan"/>
    <n v="15000"/>
    <n v="329691196"/>
    <s v="Comedy|Drama"/>
    <s v="Tom Hanks"/>
    <s v="Forrest Gump "/>
    <n v="1251222"/>
    <n v="15700"/>
    <s v="Sam Anderson"/>
    <n v="0"/>
    <s v="amputee|love|vietnam|vietnam war|war hero"/>
    <s v="http://www.imdb.com/title/tt0109830/?ref_=fn_tt_tt_1"/>
    <n v="1398"/>
    <x v="0"/>
    <s v="USA"/>
    <s v="PG-13"/>
    <n v="55000000"/>
    <n v="1994"/>
    <n v="294"/>
    <n v="8.8000000000000007"/>
    <n v="2.35"/>
    <n v="59000"/>
  </r>
  <r>
    <s v="Color"/>
    <x v="1407"/>
    <n v="181"/>
    <n v="142"/>
    <n v="0"/>
    <n v="24"/>
    <s v="Luigi Pistilli"/>
    <n v="16000"/>
    <n v="6100000"/>
    <s v="Western"/>
    <s v="Clint Eastwood"/>
    <s v="The Good, the Bad and the Ugly "/>
    <n v="503509"/>
    <n v="16089"/>
    <s v="Enzo Petito"/>
    <n v="3"/>
    <s v="civil war|hitman|outlaw|shootout|spaghetti western"/>
    <s v="http://www.imdb.com/title/tt0060196/?ref_=fn_tt_tt_1"/>
    <n v="780"/>
    <x v="6"/>
    <s v="Italy"/>
    <s v="Approved"/>
    <n v="1200000"/>
    <n v="1966"/>
    <n v="34"/>
    <n v="8.9"/>
    <n v="2.35"/>
    <n v="20000"/>
  </r>
  <r>
    <s v="Color"/>
    <x v="2220"/>
    <n v="192"/>
    <n v="142"/>
    <n v="776"/>
    <n v="1000"/>
    <s v="Adam Baldwin"/>
    <n v="13000"/>
    <n v="113330342"/>
    <s v="Action|Drama|History|War"/>
    <s v="Heath Ledger"/>
    <s v="The Patriot "/>
    <n v="207613"/>
    <n v="19454"/>
    <s v="Tom Wilkinson"/>
    <n v="1"/>
    <s v="american revolution|british|french|hero|standoff"/>
    <s v="http://www.imdb.com/title/tt0187393/?ref_=fn_tt_tt_1"/>
    <n v="1144"/>
    <x v="0"/>
    <s v="USA"/>
    <s v="R"/>
    <n v="110000000"/>
    <n v="2000"/>
    <n v="2000"/>
    <n v="7.1"/>
    <n v="2.35"/>
    <n v="4000"/>
  </r>
  <r>
    <s v="Color"/>
    <x v="2276"/>
    <n v="199"/>
    <n v="142"/>
    <n v="0"/>
    <n v="461"/>
    <s v="Jeffrey DeMunn"/>
    <n v="11000"/>
    <n v="28341469"/>
    <s v="Crime|Drama"/>
    <s v="Morgan Freeman"/>
    <s v="The Shawshank Redemption "/>
    <n v="1689764"/>
    <n v="13495"/>
    <s v="Bob Gunton"/>
    <n v="0"/>
    <s v="escape from prison|first person narration|prison|prison cell search|wrongful imprisonment"/>
    <s v="http://www.imdb.com/title/tt0111161/?ref_=fn_tt_tt_1"/>
    <n v="4144"/>
    <x v="0"/>
    <s v="USA"/>
    <s v="R"/>
    <n v="25000000"/>
    <n v="1994"/>
    <n v="745"/>
    <n v="9.3000000000000007"/>
    <n v="1.85"/>
    <n v="108000"/>
  </r>
  <r>
    <s v="Color"/>
    <x v="796"/>
    <n v="230"/>
    <n v="142"/>
    <n v="0"/>
    <n v="1000"/>
    <s v="Bob Hoskins"/>
    <n v="22000"/>
    <n v="9929000"/>
    <s v="Drama|Sci-Fi"/>
    <s v="Robert De Niro"/>
    <s v="Brazil "/>
    <n v="152306"/>
    <n v="29475"/>
    <s v="Jim Broadbent"/>
    <n v="0"/>
    <s v="black comedy|bureaucracy|dream|terrorist|wrongful arrest"/>
    <s v="http://www.imdb.com/title/tt0088846/?ref_=fn_tt_tt_1"/>
    <n v="513"/>
    <x v="0"/>
    <s v="UK"/>
    <s v="R"/>
    <n v="15000000"/>
    <n v="1985"/>
    <n v="5000"/>
    <n v="8"/>
    <n v="1.85"/>
    <n v="16000"/>
  </r>
  <r>
    <s v="Color"/>
    <x v="815"/>
    <n v="274"/>
    <n v="142"/>
    <n v="0"/>
    <n v="10000"/>
    <s v="Gary Oldman"/>
    <n v="11000"/>
    <n v="249358727"/>
    <s v="Adventure|Family|Fantasy|Mystery"/>
    <s v="Daniel Radcliffe"/>
    <s v="Harry Potter and the Prisoner of Azkaban "/>
    <n v="382255"/>
    <n v="33284"/>
    <s v="Rupert Grint"/>
    <n v="3"/>
    <s v="magic|muggle|serial killer|traitor|wizard"/>
    <s v="http://www.imdb.com/title/tt0304141/?ref_=fn_tt_tt_1"/>
    <n v="1504"/>
    <x v="0"/>
    <s v="UK"/>
    <s v="PG"/>
    <n v="130000000"/>
    <n v="2004"/>
    <n v="10000"/>
    <n v="7.8"/>
    <n v="2.35"/>
    <n v="11000"/>
  </r>
  <r>
    <s v="Color"/>
    <x v="2033"/>
    <n v="284"/>
    <n v="142"/>
    <n v="0"/>
    <n v="4000"/>
    <s v="Christopher Lee"/>
    <n v="20000"/>
    <n v="310675583"/>
    <s v="Action|Adventure|Fantasy|Sci-Fi"/>
    <s v="Natalie Portman"/>
    <s v="Star Wars: Episode II - Attack of the Clones "/>
    <n v="464310"/>
    <n v="42990"/>
    <s v="Hayden Christensen"/>
    <n v="3"/>
    <s v="martial arts|murdered before giving protagonist information|part computer animation|prequel|prequel to cult film"/>
    <s v="http://www.imdb.com/title/tt0121765/?ref_=fn_tt_tt_1"/>
    <n v="3516"/>
    <x v="0"/>
    <s v="USA"/>
    <s v="PG"/>
    <n v="115000000"/>
    <n v="2002"/>
    <n v="16000"/>
    <n v="6.7"/>
    <n v="1.78"/>
    <n v="0"/>
  </r>
  <r>
    <s v="Color"/>
    <x v="1872"/>
    <n v="459"/>
    <n v="142"/>
    <n v="14000"/>
    <n v="423"/>
    <s v="Mark Rylance"/>
    <n v="15000"/>
    <n v="72306065"/>
    <s v="Drama|History|Thriller"/>
    <s v="Tom Hanks"/>
    <s v="Bridge of Spies "/>
    <n v="178118"/>
    <n v="16944"/>
    <s v="Amy Ryan"/>
    <n v="0"/>
    <s v="cia|cold war|lawyer|negotiation|spy"/>
    <s v="http://www.imdb.com/title/tt3682448/?ref_=fn_tt_tt_1"/>
    <n v="355"/>
    <x v="0"/>
    <s v="USA"/>
    <s v="PG-13"/>
    <n v="40000000"/>
    <n v="2015"/>
    <n v="535"/>
    <n v="7.6"/>
    <n v="2.35"/>
    <n v="55000"/>
  </r>
  <r>
    <s v="Color"/>
    <x v="1116"/>
    <n v="495"/>
    <n v="142"/>
    <n v="464"/>
    <n v="825"/>
    <s v="Andrew Garfield"/>
    <n v="15000"/>
    <n v="202853933"/>
    <s v="Action|Adventure|Fantasy|Sci-Fi"/>
    <s v="Emma Stone"/>
    <s v="The Amazing Spider-Man 2 "/>
    <n v="321227"/>
    <n v="28631"/>
    <s v="B.J. Novak"/>
    <n v="0"/>
    <s v="costumed hero|death of girlfriend|masked vigilante|returning character killed off|teenager"/>
    <s v="http://www.imdb.com/title/tt1872181/?ref_=fn_tt_tt_1"/>
    <n v="1067"/>
    <x v="0"/>
    <s v="USA"/>
    <s v="PG-13"/>
    <n v="200000000"/>
    <n v="2014"/>
    <n v="10000"/>
    <n v="6.7"/>
    <n v="2.35"/>
    <n v="41000"/>
  </r>
  <r>
    <s v="Color"/>
    <x v="2333"/>
    <n v="673"/>
    <n v="142"/>
    <n v="378"/>
    <n v="575"/>
    <s v="Josh Hutcherson"/>
    <n v="34000"/>
    <n v="407999255"/>
    <s v="Adventure|Drama|Sci-Fi|Thriller"/>
    <s v="Jennifer Lawrence"/>
    <s v="The Hunger Games "/>
    <n v="701607"/>
    <n v="49942"/>
    <s v="Anthony Reynolds"/>
    <n v="0"/>
    <s v="fight to the death|game|massacre|self survival|suicide attempt"/>
    <s v="http://www.imdb.com/title/tt1392170/?ref_=fn_tt_tt_1"/>
    <n v="1959"/>
    <x v="0"/>
    <s v="USA"/>
    <s v="PG-13"/>
    <n v="78000000"/>
    <n v="2012"/>
    <n v="14000"/>
    <n v="7.3"/>
    <n v="2.35"/>
    <n v="140000"/>
  </r>
  <r>
    <s v="Color"/>
    <x v="2055"/>
    <n v="22"/>
    <n v="143"/>
    <n v="688"/>
    <n v="42"/>
    <s v="Vernon Dobtcheff"/>
    <n v="638"/>
    <n v="5000000"/>
    <s v="Comedy|Drama|Musical|Romance|War"/>
    <s v="Rock Hudson"/>
    <s v="Darling Lili "/>
    <n v="1547"/>
    <n v="788"/>
    <s v="Jeremy Kemp"/>
    <n v="2"/>
    <s v="crepe suzette|french|mata hari spoof|song|spy"/>
    <s v="http://www.imdb.com/title/tt0065611/?ref_=fn_tt_tt_1"/>
    <n v="50"/>
    <x v="0"/>
    <s v="USA"/>
    <s v="G"/>
    <n v="25000000"/>
    <n v="1970"/>
    <n v="50"/>
    <n v="6.2"/>
    <n v="2.35"/>
    <n v="104"/>
  </r>
  <r>
    <s v="Color"/>
    <x v="401"/>
    <n v="42"/>
    <n v="143"/>
    <n v="65"/>
    <n v="320"/>
    <s v="Olympia Dukakis"/>
    <n v="975"/>
    <n v="82528097"/>
    <s v="Drama|Music"/>
    <s v="Alicia Witt"/>
    <s v="Mr. Holland's Opus "/>
    <n v="30230"/>
    <n v="2223"/>
    <s v="Jean Louisa Kelly"/>
    <n v="1"/>
    <s v="1990s|high school|high school teacher|teacher inspires students|teaching"/>
    <s v="http://www.imdb.com/title/tt0113862/?ref_=fn_tt_tt_1"/>
    <n v="154"/>
    <x v="0"/>
    <s v="USA"/>
    <s v="PG"/>
    <n v="6500000"/>
    <n v="1995"/>
    <n v="345"/>
    <n v="7.3"/>
    <n v="2.35"/>
    <n v="0"/>
  </r>
  <r>
    <s v="Color"/>
    <x v="2346"/>
    <n v="110"/>
    <n v="143"/>
    <n v="8"/>
    <n v="8"/>
    <s v="Alana Kaniewski"/>
    <n v="720"/>
    <m/>
    <s v="Drama|Horror|Thriller"/>
    <s v="Robbie Barnes"/>
    <s v="The Ridges "/>
    <n v="125"/>
    <n v="770"/>
    <s v="Brandon Landers"/>
    <n v="0"/>
    <s v="avatar|college|death|tron|university"/>
    <s v="http://www.imdb.com/title/tt1781935/?ref_=fn_tt_tt_1"/>
    <n v="8"/>
    <x v="0"/>
    <s v="USA"/>
    <s v="Unrated"/>
    <n v="17350"/>
    <n v="2011"/>
    <n v="19"/>
    <n v="3"/>
    <m/>
    <n v="33"/>
  </r>
  <r>
    <s v="Color"/>
    <x v="419"/>
    <n v="117"/>
    <n v="143"/>
    <n v="0"/>
    <n v="210"/>
    <s v="Adrian Lester"/>
    <n v="509"/>
    <n v="38966057"/>
    <s v="Comedy|Drama"/>
    <s v="Maura Tierney"/>
    <s v="Primary Colors "/>
    <n v="23940"/>
    <n v="1409"/>
    <s v="Paul Guilfoyle"/>
    <n v="0"/>
    <s v="campaigning|candidate|election|governor|president"/>
    <s v="http://www.imdb.com/title/tt0119942/?ref_=fn_tt_tt_1"/>
    <n v="157"/>
    <x v="0"/>
    <s v="France"/>
    <s v="R"/>
    <n v="65000000"/>
    <n v="1998"/>
    <n v="317"/>
    <n v="6.7"/>
    <n v="2.35"/>
    <n v="688"/>
  </r>
  <r>
    <s v="Color"/>
    <x v="2110"/>
    <n v="134"/>
    <n v="143"/>
    <n v="338"/>
    <n v="643"/>
    <s v="Nichelle Nichols"/>
    <n v="12000"/>
    <n v="82300000"/>
    <s v="Adventure|Mystery|Sci-Fi"/>
    <s v="Leonard Nimoy"/>
    <s v="Star Trek: The Motion Picture "/>
    <n v="63330"/>
    <n v="16007"/>
    <s v="Walter Koenig"/>
    <n v="2"/>
    <s v="alien|space|space station|spacecraft|warp speed"/>
    <s v="http://www.imdb.com/title/tt0079945/?ref_=fn_tt_tt_1"/>
    <n v="405"/>
    <x v="0"/>
    <s v="USA"/>
    <s v="PG"/>
    <n v="35000000"/>
    <n v="1979"/>
    <n v="664"/>
    <n v="6.4"/>
    <n v="2.35"/>
    <n v="0"/>
  </r>
  <r>
    <s v=" Black and White"/>
    <x v="169"/>
    <n v="153"/>
    <n v="143"/>
    <n v="541"/>
    <n v="530"/>
    <s v="Minnie Driver"/>
    <n v="18000"/>
    <n v="51225796"/>
    <s v="Drama|Musical|Romance|Thriller"/>
    <s v="Gerard Butler"/>
    <s v="The Phantom of the Opera "/>
    <n v="96654"/>
    <n v="20660"/>
    <s v="Miranda Richardson"/>
    <n v="0"/>
    <s v="based on stage musical based on novel|disfigurement|mask|opera|singer"/>
    <s v="http://www.imdb.com/title/tt0293508/?ref_=fn_tt_tt_1"/>
    <n v="2047"/>
    <x v="0"/>
    <s v="UK"/>
    <s v="PG-13"/>
    <n v="70000000"/>
    <n v="2004"/>
    <n v="893"/>
    <n v="7.4"/>
    <n v="2.35"/>
    <n v="0"/>
  </r>
  <r>
    <s v="Color"/>
    <x v="2043"/>
    <n v="166"/>
    <n v="143"/>
    <n v="380"/>
    <n v="452"/>
    <s v="Djimon Hounsou"/>
    <n v="29000"/>
    <n v="57366262"/>
    <s v="Adventure|Drama|Thriller"/>
    <s v="Leonardo DiCaprio"/>
    <s v="Blood Diamond "/>
    <n v="400292"/>
    <n v="33160"/>
    <s v="Stephen Collins"/>
    <n v="0"/>
    <s v="diamond|elephant|fisherman|rebel|sierra leone"/>
    <s v="http://www.imdb.com/title/tt0450259/?ref_=fn_tt_tt_1"/>
    <n v="657"/>
    <x v="0"/>
    <s v="Germany"/>
    <s v="R"/>
    <n v="100000000"/>
    <n v="2006"/>
    <n v="3000"/>
    <n v="8"/>
    <n v="2.35"/>
    <n v="14000"/>
  </r>
  <r>
    <s v="Color"/>
    <x v="1181"/>
    <n v="221"/>
    <n v="143"/>
    <n v="0"/>
    <n v="272"/>
    <s v="Paul Sanchez"/>
    <n v="15000"/>
    <n v="233630478"/>
    <s v="Adventure|Drama|Romance"/>
    <s v="Tom Hanks"/>
    <s v="Cast Away "/>
    <n v="394317"/>
    <n v="15838"/>
    <s v="Nick Searcy"/>
    <n v="1"/>
    <s v="christmas|island|love|survival|talking to inanimate object"/>
    <s v="http://www.imdb.com/title/tt0162222/?ref_=fn_tt_tt_1"/>
    <n v="1051"/>
    <x v="0"/>
    <s v="USA"/>
    <s v="PG-13"/>
    <n v="90000000"/>
    <n v="2000"/>
    <n v="410"/>
    <n v="7.7"/>
    <n v="1.85"/>
    <n v="23000"/>
  </r>
  <r>
    <s v="Color"/>
    <x v="1609"/>
    <n v="271"/>
    <n v="143"/>
    <n v="563"/>
    <n v="1000"/>
    <s v="Orlando Bloom"/>
    <n v="40000"/>
    <n v="305388685"/>
    <s v="Action|Adventure|Fantasy"/>
    <s v="Johnny Depp"/>
    <s v="Pirates of the Caribbean: The Curse of the Black Pearl "/>
    <n v="809474"/>
    <n v="48184"/>
    <s v="Jack Davenport"/>
    <n v="3"/>
    <s v="caribbean|curse|governor|pirate|undead"/>
    <s v="http://www.imdb.com/title/tt0325980/?ref_=fn_tt_tt_1"/>
    <n v="2113"/>
    <x v="0"/>
    <s v="USA"/>
    <s v="PG-13"/>
    <n v="140000000"/>
    <n v="2003"/>
    <n v="5000"/>
    <n v="8.1"/>
    <n v="2.35"/>
    <n v="10000"/>
  </r>
  <r>
    <s v="Color"/>
    <x v="1337"/>
    <n v="272"/>
    <n v="143"/>
    <n v="285"/>
    <n v="7000"/>
    <s v="Will Ferrell"/>
    <n v="11000"/>
    <n v="2175312"/>
    <s v="Comedy"/>
    <s v="Harrison Ford"/>
    <s v="Anchorman 2: The Legend Continues "/>
    <n v="131227"/>
    <n v="28176"/>
    <s v="Steve Carell"/>
    <n v="2"/>
    <s v="fame|father son relationship|interracial kiss|interracial relationship|interracial sex"/>
    <s v="http://www.imdb.com/title/tt1229340/?ref_=fn_tt_tt_1"/>
    <n v="346"/>
    <x v="0"/>
    <s v="USA"/>
    <s v="PG-13"/>
    <n v="50000000"/>
    <n v="2013"/>
    <n v="8000"/>
    <n v="6.3"/>
    <n v="2.35"/>
    <n v="41000"/>
  </r>
  <r>
    <s v="Color"/>
    <x v="2118"/>
    <n v="285"/>
    <n v="143"/>
    <n v="0"/>
    <n v="51"/>
    <s v="Harriet Walter"/>
    <n v="11000"/>
    <n v="34300771"/>
    <s v="Drama"/>
    <s v="Brad Pitt"/>
    <s v="Babel "/>
    <n v="243799"/>
    <n v="11248"/>
    <s v="Dermot Crowley"/>
    <n v="3"/>
    <s v="american|destiny|mexican border|multiple perspectives|muslim"/>
    <s v="http://www.imdb.com/title/tt0449467/?ref_=fn_tt_tt_1"/>
    <n v="908"/>
    <x v="0"/>
    <s v="France"/>
    <s v="R"/>
    <n v="25000000"/>
    <n v="2006"/>
    <n v="119"/>
    <n v="7.5"/>
    <n v="1.85"/>
    <n v="0"/>
  </r>
  <r>
    <s v="Color"/>
    <x v="2210"/>
    <n v="490"/>
    <n v="143"/>
    <n v="1000"/>
    <n v="77"/>
    <s v="Elizabeth Debicki"/>
    <n v="29000"/>
    <n v="144812796"/>
    <s v="Drama|Romance"/>
    <s v="Leonardo DiCaprio"/>
    <s v="The Great Gatsby "/>
    <n v="362912"/>
    <n v="29770"/>
    <s v="Steve Bisley"/>
    <n v="4"/>
    <s v="ingratitude|mansion|party|title appears in writing|tragedy"/>
    <s v="http://www.imdb.com/title/tt1343092/?ref_=fn_tt_tt_1"/>
    <n v="753"/>
    <x v="0"/>
    <s v="Australia"/>
    <s v="PG-13"/>
    <n v="105000000"/>
    <n v="2013"/>
    <n v="509"/>
    <n v="7.3"/>
    <n v="2.35"/>
    <n v="115000"/>
  </r>
  <r>
    <s v="Color"/>
    <x v="2210"/>
    <n v="490"/>
    <n v="143"/>
    <n v="1000"/>
    <n v="76"/>
    <s v="Elizabeth Debicki"/>
    <n v="29000"/>
    <n v="144812796"/>
    <s v="Drama|Romance"/>
    <s v="Leonardo DiCaprio"/>
    <s v="The Great Gatsby "/>
    <n v="362933"/>
    <n v="29769"/>
    <s v="Steve Bisley"/>
    <n v="4"/>
    <s v="ingratitude|mansion|party|title appears in writing|tragedy"/>
    <s v="http://www.imdb.com/title/tt1343092/?ref_=fn_tt_tt_1"/>
    <n v="753"/>
    <x v="0"/>
    <s v="Australia"/>
    <s v="PG-13"/>
    <n v="105000000"/>
    <n v="2013"/>
    <n v="509"/>
    <n v="7.3"/>
    <n v="2.35"/>
    <n v="115000"/>
  </r>
  <r>
    <s v="Color"/>
    <x v="1561"/>
    <n v="733"/>
    <n v="143"/>
    <n v="0"/>
    <n v="748"/>
    <s v="Christopher Meloni"/>
    <n v="15000"/>
    <n v="291021565"/>
    <s v="Action|Adventure|Fantasy|Sci-Fi"/>
    <s v="Henry Cavill"/>
    <s v="Man of Steel "/>
    <n v="548573"/>
    <n v="20495"/>
    <s v="Harry Lennix"/>
    <n v="0"/>
    <s v="based on comic book|british actor playing american character|final battle|origin of hero|reboot"/>
    <s v="http://www.imdb.com/title/tt0770828/?ref_=fn_tt_tt_1"/>
    <n v="2536"/>
    <x v="0"/>
    <s v="USA"/>
    <s v="PG-13"/>
    <n v="225000000"/>
    <n v="2013"/>
    <n v="3000"/>
    <n v="7.2"/>
    <n v="2.35"/>
    <n v="118000"/>
  </r>
  <r>
    <s v="Color"/>
    <x v="1347"/>
    <n v="750"/>
    <n v="143"/>
    <n v="0"/>
    <n v="393"/>
    <s v="Helen McCrory"/>
    <n v="883"/>
    <n v="304360277"/>
    <s v="Action|Adventure|Thriller"/>
    <s v="Albert Finney"/>
    <s v="Skyfall "/>
    <n v="522030"/>
    <n v="2039"/>
    <s v="Rory Kinnear"/>
    <n v="0"/>
    <s v="brawl|childhood home|computer cracker|intelligence agency|terrorist cell"/>
    <s v="http://www.imdb.com/title/tt1074638/?ref_=fn_tt_tt_1"/>
    <n v="1498"/>
    <x v="0"/>
    <s v="UK"/>
    <s v="PG-13"/>
    <n v="200000000"/>
    <n v="2012"/>
    <n v="563"/>
    <n v="7.8"/>
    <n v="2.35"/>
    <n v="80000"/>
  </r>
  <r>
    <s v="Color"/>
    <x v="1347"/>
    <n v="750"/>
    <n v="143"/>
    <n v="0"/>
    <n v="393"/>
    <s v="Helen McCrory"/>
    <n v="883"/>
    <n v="304360277"/>
    <s v="Action|Adventure|Thriller"/>
    <s v="Albert Finney"/>
    <s v="Skyfall "/>
    <n v="522048"/>
    <n v="2039"/>
    <s v="Rory Kinnear"/>
    <n v="0"/>
    <s v="brawl|childhood home|computer cracker|intelligence agency|terrorist cell"/>
    <s v="http://www.imdb.com/title/tt1074638/?ref_=fn_tt_tt_1"/>
    <n v="1498"/>
    <x v="0"/>
    <s v="UK"/>
    <s v="PG-13"/>
    <n v="200000000"/>
    <n v="2012"/>
    <n v="563"/>
    <n v="7.8"/>
    <n v="2.35"/>
    <n v="80000"/>
  </r>
  <r>
    <s v="Color"/>
    <x v="2347"/>
    <n v="10"/>
    <n v="144"/>
    <n v="0"/>
    <n v="119"/>
    <s v="Boman Irani"/>
    <n v="564"/>
    <n v="1165104"/>
    <s v="Comedy"/>
    <s v="Arjun Rampal"/>
    <s v="Housefull "/>
    <n v="8598"/>
    <n v="1121"/>
    <s v="Riteish Deshmukh"/>
    <n v="5"/>
    <s v="bad luck|casino|lie|mix up|stutter"/>
    <s v="http://www.imdb.com/title/tt1573072/?ref_=fn_tt_tt_1"/>
    <n v="43"/>
    <x v="21"/>
    <s v="India"/>
    <s v="Unrated"/>
    <m/>
    <n v="2010"/>
    <n v="154"/>
    <n v="5.3"/>
    <m/>
    <n v="250"/>
  </r>
  <r>
    <s v="Color"/>
    <x v="2348"/>
    <n v="15"/>
    <n v="144"/>
    <n v="124"/>
    <n v="327"/>
    <s v="Sanjay Dutt"/>
    <n v="464"/>
    <m/>
    <s v="Comedy|Drama|Romance"/>
    <s v="Vidya Balan"/>
    <s v="Lage Raho Munna Bhai "/>
    <n v="27569"/>
    <n v="1761"/>
    <s v="Jimmy Shergill"/>
    <n v="0"/>
    <s v="love|professor of history|radio|satyagraha|unscrupulous builder"/>
    <s v="http://www.imdb.com/title/tt0456144/?ref_=fn_tt_tt_1"/>
    <n v="106"/>
    <x v="21"/>
    <s v="India"/>
    <s v="PG-13"/>
    <n v="120000000"/>
    <n v="2006"/>
    <n v="426"/>
    <n v="8.1999999999999993"/>
    <n v="2.35"/>
    <n v="349"/>
  </r>
  <r>
    <s v="Color"/>
    <x v="2341"/>
    <n v="32"/>
    <n v="144"/>
    <n v="54"/>
    <n v="332"/>
    <s v="Lillian Gish"/>
    <n v="469"/>
    <n v="20400000"/>
    <s v="Drama|Romance|Western"/>
    <s v="Joseph Cotten"/>
    <s v="Duel in the Sun "/>
    <n v="6304"/>
    <n v="2037"/>
    <s v="Jennifer Jones"/>
    <n v="0"/>
    <s v="box office hit|half breed|infidelity|shooting|texas"/>
    <s v="http://www.imdb.com/title/tt0038499/?ref_=fn_tt_tt_1"/>
    <n v="87"/>
    <x v="0"/>
    <s v="USA"/>
    <s v="Unrated"/>
    <n v="8000000"/>
    <n v="1946"/>
    <n v="436"/>
    <n v="6.9"/>
    <n v="1.37"/>
    <n v="403"/>
  </r>
  <r>
    <s v="Color"/>
    <x v="2349"/>
    <n v="52"/>
    <n v="144"/>
    <n v="0"/>
    <n v="195"/>
    <s v="Victor Rivers"/>
    <n v="786"/>
    <n v="2483955"/>
    <s v="Drama|Romance"/>
    <s v="Danny Pino"/>
    <s v="The Lost City "/>
    <n v="8369"/>
    <n v="1674"/>
    <s v="Enrique Murciano"/>
    <n v="0"/>
    <s v="1950s|cuba|cuban flag|fidel castro|havana cuba"/>
    <s v="http://www.imdb.com/title/tt0343996/?ref_=fn_tt_tt_1"/>
    <n v="165"/>
    <x v="0"/>
    <s v="USA"/>
    <s v="R"/>
    <n v="9600000"/>
    <n v="2005"/>
    <n v="228"/>
    <n v="6.7"/>
    <n v="1.85"/>
    <n v="957"/>
  </r>
  <r>
    <s v="Color"/>
    <x v="2320"/>
    <n v="91"/>
    <n v="144"/>
    <n v="0"/>
    <n v="745"/>
    <s v="Lili Taylor"/>
    <n v="15000"/>
    <n v="41229"/>
    <s v="Crime|Drama|Thriller"/>
    <s v="Mila Kunis"/>
    <s v="Blood Ties "/>
    <n v="14612"/>
    <n v="18442"/>
    <s v="Billy Crudup"/>
    <n v="6"/>
    <s v="1970s|flashback|love|money|murder"/>
    <s v="http://www.imdb.com/title/tt1747958/?ref_=fn_tt_tt_1"/>
    <n v="41"/>
    <x v="0"/>
    <s v="France"/>
    <s v="R"/>
    <n v="25500000"/>
    <n v="2013"/>
    <n v="960"/>
    <n v="6.5"/>
    <n v="2.35"/>
    <n v="0"/>
  </r>
  <r>
    <s v="Color"/>
    <x v="1803"/>
    <n v="147"/>
    <n v="144"/>
    <n v="541"/>
    <n v="242"/>
    <s v="Warren Oates"/>
    <n v="682"/>
    <m/>
    <s v="Action|Adventure|Western"/>
    <s v="William Holden"/>
    <s v="The Wild Bunch "/>
    <n v="63192"/>
    <n v="2379"/>
    <s v="L.Q. Jones"/>
    <n v="1"/>
    <s v="friendship|honor|righteous rage|soldier|texas"/>
    <s v="http://www.imdb.com/title/tt0065214/?ref_=fn_tt_tt_1"/>
    <n v="287"/>
    <x v="0"/>
    <s v="USA"/>
    <s v="R"/>
    <n v="6244087"/>
    <n v="1969"/>
    <n v="288"/>
    <n v="8"/>
    <n v="2.35"/>
    <n v="0"/>
  </r>
  <r>
    <s v="Color"/>
    <x v="715"/>
    <n v="167"/>
    <n v="144"/>
    <n v="241"/>
    <n v="996"/>
    <s v="Rufus Sewell"/>
    <n v="13000"/>
    <n v="56083966"/>
    <s v="Action|Adventure|Romance"/>
    <s v="Heath Ledger"/>
    <s v="A Knight's Tale "/>
    <n v="137003"/>
    <n v="18761"/>
    <s v="Bérénice Bejo"/>
    <n v="1"/>
    <s v="chaucer|jousting|knight|medieval times|tournament"/>
    <s v="http://www.imdb.com/title/tt0183790/?ref_=fn_tt_tt_1"/>
    <n v="658"/>
    <x v="0"/>
    <s v="USA"/>
    <s v="PG-13"/>
    <n v="65000000"/>
    <n v="2001"/>
    <n v="3000"/>
    <n v="6.9"/>
    <n v="2.35"/>
    <n v="0"/>
  </r>
  <r>
    <s v="Color"/>
    <x v="1980"/>
    <n v="201"/>
    <n v="144"/>
    <n v="2000"/>
    <n v="537"/>
    <s v="Bruce McGill"/>
    <n v="680"/>
    <n v="61644321"/>
    <s v="Biography|Drama|Sport"/>
    <s v="Paddy Considine"/>
    <s v="Cinderella Man "/>
    <n v="148238"/>
    <n v="2523"/>
    <s v="Rosemarie DeWitt"/>
    <n v="0"/>
    <s v="boxer|boxing|dream|great depression|love"/>
    <s v="http://www.imdb.com/title/tt0352248/?ref_=fn_tt_tt_1"/>
    <n v="529"/>
    <x v="0"/>
    <s v="USA"/>
    <s v="PG-13"/>
    <n v="88000000"/>
    <n v="2005"/>
    <n v="655"/>
    <n v="8"/>
    <n v="2.35"/>
    <n v="0"/>
  </r>
  <r>
    <s v="Color"/>
    <x v="2185"/>
    <n v="204"/>
    <n v="144"/>
    <n v="0"/>
    <n v="681"/>
    <s v="James Badge Dale"/>
    <n v="769"/>
    <n v="52822418"/>
    <s v="Action|Drama|Thriller|War"/>
    <s v="Toby Stephens"/>
    <s v="13 Hours "/>
    <n v="47764"/>
    <n v="3580"/>
    <s v="David Costabile"/>
    <n v="0"/>
    <s v="based on true story|cia agent|libya|mercenary|u.s. ambassador"/>
    <s v="http://www.imdb.com/title/tt4172430/?ref_=fn_tt_tt_1"/>
    <n v="219"/>
    <x v="0"/>
    <s v="USA"/>
    <s v="R"/>
    <n v="50000000"/>
    <n v="2016"/>
    <n v="726"/>
    <n v="7.4"/>
    <n v="2.35"/>
    <n v="44000"/>
  </r>
  <r>
    <s v=" Black and White"/>
    <x v="2015"/>
    <n v="292"/>
    <n v="144"/>
    <n v="0"/>
    <n v="16"/>
    <s v="Burghart Klaußner"/>
    <n v="63"/>
    <n v="2222647"/>
    <s v="Drama|Mystery"/>
    <s v="Ulrich Tukur"/>
    <s v="The White Ribbon "/>
    <n v="52958"/>
    <n v="167"/>
    <s v="Leonie Benesch"/>
    <n v="0"/>
    <s v="children|doctor|mysterious event|pastor|small village"/>
    <s v="http://www.imdb.com/title/tt1149362/?ref_=fn_tt_tt_1"/>
    <n v="193"/>
    <x v="12"/>
    <s v="Germany"/>
    <s v="R"/>
    <n v="12000000"/>
    <n v="2009"/>
    <n v="43"/>
    <n v="7.8"/>
    <n v="1.85"/>
    <n v="0"/>
  </r>
  <r>
    <s v="Color"/>
    <x v="1732"/>
    <n v="396"/>
    <n v="144"/>
    <n v="0"/>
    <n v="1000"/>
    <s v="Michael Fassbender"/>
    <n v="34000"/>
    <n v="154985087"/>
    <s v="Action|Adventure|Sci-Fi"/>
    <s v="Jennifer Lawrence"/>
    <s v="X-Men: Apocalypse "/>
    <n v="148379"/>
    <n v="49684"/>
    <s v="Tye Sheridan"/>
    <n v="6"/>
    <s v="mutant|superhero|superhero team|x men|year 1983"/>
    <s v="http://www.imdb.com/title/tt3385516/?ref_=fn_tt_tt_1"/>
    <n v="622"/>
    <x v="0"/>
    <s v="USA"/>
    <s v="PG-13"/>
    <n v="178000000"/>
    <n v="2016"/>
    <n v="13000"/>
    <n v="7.3"/>
    <n v="2.35"/>
    <n v="54000"/>
  </r>
  <r>
    <s v="Color"/>
    <x v="2185"/>
    <n v="396"/>
    <n v="144"/>
    <n v="0"/>
    <n v="581"/>
    <s v="Michael O'Neill"/>
    <n v="662"/>
    <n v="318759914"/>
    <s v="Action|Adventure|Sci-Fi"/>
    <s v="Zack Ward"/>
    <s v="Transformers "/>
    <n v="513158"/>
    <n v="2333"/>
    <s v="Kevin Dunn"/>
    <n v="0"/>
    <s v="alien contact|autobot|decepticon|robot vs. robot|teenage hero"/>
    <s v="http://www.imdb.com/title/tt0418279/?ref_=fn_tt_tt_1"/>
    <n v="1782"/>
    <x v="0"/>
    <s v="USA"/>
    <s v="PG-13"/>
    <n v="150000000"/>
    <n v="2007"/>
    <n v="599"/>
    <n v="7.1"/>
    <n v="2.35"/>
    <n v="8000"/>
  </r>
  <r>
    <s v=" Black and White"/>
    <x v="2155"/>
    <n v="400"/>
    <n v="144"/>
    <n v="258"/>
    <n v="834"/>
    <s v="Tobias Menzies"/>
    <n v="6000"/>
    <n v="167007184"/>
    <s v="Action|Adventure|Thriller"/>
    <s v="Eva Green"/>
    <s v="Casino Royale "/>
    <n v="470483"/>
    <n v="9125"/>
    <s v="Ivana Milicevic"/>
    <n v="1"/>
    <s v="casino|espionage|free running|james bond|terrorist"/>
    <s v="http://www.imdb.com/title/tt0381061/?ref_=fn_tt_tt_1"/>
    <n v="2301"/>
    <x v="0"/>
    <s v="UK"/>
    <s v="PG-13"/>
    <n v="150000000"/>
    <n v="2006"/>
    <n v="1000"/>
    <n v="8"/>
    <n v="2.35"/>
    <n v="0"/>
  </r>
  <r>
    <s v=" Black and White"/>
    <x v="2155"/>
    <n v="400"/>
    <n v="144"/>
    <n v="258"/>
    <n v="834"/>
    <s v="Tobias Menzies"/>
    <n v="6000"/>
    <n v="167007184"/>
    <s v="Action|Adventure|Thriller"/>
    <s v="Eva Green"/>
    <s v="Casino Royale "/>
    <n v="470501"/>
    <n v="9125"/>
    <s v="Ivana Milicevic"/>
    <n v="1"/>
    <s v="casino|espionage|free running|james bond|terrorist"/>
    <s v="http://www.imdb.com/title/tt0381061/?ref_=fn_tt_tt_1"/>
    <n v="2301"/>
    <x v="0"/>
    <s v="UK"/>
    <s v="PG-13"/>
    <n v="150000000"/>
    <n v="2006"/>
    <n v="1000"/>
    <n v="8"/>
    <n v="2.35"/>
    <n v="0"/>
  </r>
  <r>
    <s v="Color"/>
    <x v="1113"/>
    <n v="546"/>
    <n v="144"/>
    <n v="0"/>
    <n v="15"/>
    <s v="Jeffrey W. Jenkins"/>
    <n v="378"/>
    <n v="16377274"/>
    <s v="Drama"/>
    <s v="Mike Howard"/>
    <s v="The Master "/>
    <n v="105144"/>
    <n v="427"/>
    <s v="Bruce Goodchild"/>
    <n v="31"/>
    <s v="drifter|past life regression|psychological testing|right hand man|scientology"/>
    <s v="http://www.imdb.com/title/tt1560747/?ref_=fn_tt_tt_1"/>
    <n v="405"/>
    <x v="0"/>
    <s v="USA"/>
    <s v="R"/>
    <n v="32000000"/>
    <n v="2012"/>
    <n v="18"/>
    <n v="7.1"/>
    <n v="1.85"/>
    <n v="27000"/>
  </r>
  <r>
    <s v="Color"/>
    <x v="1950"/>
    <n v="20"/>
    <n v="145"/>
    <n v="278"/>
    <n v="279"/>
    <s v="Peter Boyle"/>
    <n v="13000"/>
    <m/>
    <s v="Drama"/>
    <s v="Sylvester Stallone"/>
    <s v="F.I.S.T. "/>
    <n v="5561"/>
    <n v="14735"/>
    <s v="Rod Steiger"/>
    <n v="2"/>
    <s v="1930s|driving through a gate|funeral|senator|trade union"/>
    <s v="http://www.imdb.com/title/tt0077531/?ref_=fn_tt_tt_1"/>
    <n v="35"/>
    <x v="0"/>
    <s v="USA"/>
    <s v="PG"/>
    <n v="11000000"/>
    <n v="1978"/>
    <n v="595"/>
    <n v="6.4"/>
    <n v="1.85"/>
    <n v="745"/>
  </r>
  <r>
    <s v="Color"/>
    <x v="2350"/>
    <n v="31"/>
    <n v="145"/>
    <n v="13"/>
    <n v="278"/>
    <s v="Elena Anaya"/>
    <n v="10000"/>
    <m/>
    <s v="Adventure|Drama|History|Romance|Thriller|War"/>
    <s v="Viggo Mortensen"/>
    <s v="Captain Alatriste: The Spanish Musketeer "/>
    <n v="10266"/>
    <n v="11669"/>
    <s v="Eduardo Noriega"/>
    <n v="1"/>
    <s v="desire|fighting|king|spain|trap"/>
    <s v="http://www.imdb.com/title/tt0395119/?ref_=fn_tt_tt_1"/>
    <n v="84"/>
    <x v="9"/>
    <s v="Spain"/>
    <s v="Unrated"/>
    <n v="24000000"/>
    <n v="2006"/>
    <n v="1000"/>
    <n v="6.1"/>
    <n v="1.85"/>
    <n v="0"/>
  </r>
  <r>
    <s v="Color"/>
    <x v="2351"/>
    <n v="43"/>
    <n v="145"/>
    <n v="0"/>
    <n v="280"/>
    <s v="Eduardo Verástegui"/>
    <n v="639"/>
    <n v="5669081"/>
    <s v="Drama|History|War"/>
    <s v="Santiago Cabrera"/>
    <s v="For Greater Glory: The True Story of Cristiada "/>
    <n v="3665"/>
    <n v="1807"/>
    <s v="Catalina Sandino Moreno"/>
    <n v="1"/>
    <s v="catholic|hanging|mexico|rebellion|soldier"/>
    <s v="http://www.imdb.com/title/tt1566501/?ref_=fn_tt_tt_1"/>
    <n v="57"/>
    <x v="9"/>
    <s v="Mexico"/>
    <s v="R"/>
    <n v="10818775"/>
    <n v="2012"/>
    <n v="377"/>
    <n v="6.6"/>
    <n v="2.35"/>
    <n v="0"/>
  </r>
  <r>
    <s v="Color"/>
    <x v="1954"/>
    <n v="72"/>
    <n v="145"/>
    <n v="0"/>
    <n v="560"/>
    <s v="Tom Berenger"/>
    <n v="10000"/>
    <n v="70001698"/>
    <s v="Biography|Drama|War"/>
    <s v="Tom Cruise"/>
    <s v="Born on the Fourth of July "/>
    <n v="76842"/>
    <n v="12098"/>
    <s v="Stephen Baldwin"/>
    <n v="0"/>
    <s v="desert|drunkenness|religious mother|strict mother|vietnam war"/>
    <s v="http://www.imdb.com/title/tt0096969/?ref_=fn_tt_tt_1"/>
    <n v="173"/>
    <x v="0"/>
    <s v="USA"/>
    <s v="R"/>
    <n v="14000000"/>
    <n v="1989"/>
    <n v="854"/>
    <n v="7.2"/>
    <n v="2.35"/>
    <n v="4000"/>
  </r>
  <r>
    <s v="Color"/>
    <x v="2299"/>
    <n v="99"/>
    <n v="145"/>
    <n v="317"/>
    <n v="70"/>
    <s v="Devon Murray"/>
    <n v="876"/>
    <n v="13038660"/>
    <s v="Drama"/>
    <s v="Emily Watson"/>
    <s v="Angela's Ashes "/>
    <n v="16995"/>
    <n v="1282"/>
    <s v="Pauline McLynn"/>
    <n v="1"/>
    <s v="drink|ira|irish|limerick|prejudice"/>
    <s v="http://www.imdb.com/title/tt0145653/?ref_=fn_tt_tt_1"/>
    <n v="163"/>
    <x v="0"/>
    <s v="USA"/>
    <s v="R"/>
    <n v="25000000"/>
    <n v="1999"/>
    <n v="219"/>
    <n v="7.3"/>
    <n v="1.85"/>
    <n v="0"/>
  </r>
  <r>
    <s v="Color"/>
    <x v="2274"/>
    <n v="141"/>
    <n v="145"/>
    <n v="80"/>
    <n v="794"/>
    <s v="Burgess Meredith"/>
    <n v="13000"/>
    <n v="117235247"/>
    <s v="Drama|Sport"/>
    <s v="Sylvester Stallone"/>
    <s v="Rocky "/>
    <n v="375240"/>
    <n v="16094"/>
    <s v="Carl Weathers"/>
    <n v="0"/>
    <s v="boxer|hometown hero|philadelphia pennsylvania|protective male|training"/>
    <s v="http://www.imdb.com/title/tt0075148/?ref_=fn_tt_tt_1"/>
    <n v="542"/>
    <x v="0"/>
    <s v="USA"/>
    <s v="PG"/>
    <n v="960000"/>
    <n v="1976"/>
    <n v="1000"/>
    <n v="8.1"/>
    <n v="1.33"/>
    <n v="0"/>
  </r>
  <r>
    <s v="Color"/>
    <x v="1895"/>
    <n v="162"/>
    <n v="145"/>
    <n v="79"/>
    <n v="183"/>
    <s v="Jon Foster"/>
    <n v="981"/>
    <n v="34566746"/>
    <s v="Drama|History|Thriller"/>
    <s v="Bruce Greenwood"/>
    <s v="Thirteen Days "/>
    <n v="45231"/>
    <n v="1825"/>
    <s v="Bruce Thomas"/>
    <n v="1"/>
    <s v="blockade|crisis|cuba|missile|president"/>
    <s v="http://www.imdb.com/title/tt0146309/?ref_=fn_tt_tt_1"/>
    <n v="315"/>
    <x v="0"/>
    <s v="USA"/>
    <s v="PG-13"/>
    <n v="80000000"/>
    <n v="2000"/>
    <n v="274"/>
    <n v="7.3"/>
    <n v="1.85"/>
    <n v="0"/>
  </r>
  <r>
    <s v="Color"/>
    <x v="1407"/>
    <n v="164"/>
    <n v="145"/>
    <n v="0"/>
    <n v="392"/>
    <s v="Woody Strode"/>
    <n v="973"/>
    <m/>
    <s v="Western"/>
    <s v="Claudia Cardinale"/>
    <s v="Once Upon a Time in the West "/>
    <n v="216005"/>
    <n v="2589"/>
    <s v="Jack Elam"/>
    <n v="1"/>
    <s v="gang|gun|harmonica|killing|woman in bathtub"/>
    <s v="http://www.imdb.com/title/tt0064116/?ref_=fn_tt_tt_1"/>
    <n v="565"/>
    <x v="0"/>
    <s v="Italy"/>
    <s v="PG-13"/>
    <n v="5000000"/>
    <n v="1968"/>
    <n v="423"/>
    <n v="8.6"/>
    <n v="2.35"/>
    <n v="10000"/>
  </r>
  <r>
    <s v="Color"/>
    <x v="2045"/>
    <n v="210"/>
    <n v="145"/>
    <n v="21000"/>
    <n v="243"/>
    <s v="Holt McCallany"/>
    <n v="534"/>
    <n v="55473600"/>
    <s v="Action|Horror|Sci-Fi"/>
    <s v="Charles S. Dutton"/>
    <s v="Alien 3 "/>
    <n v="207686"/>
    <n v="1543"/>
    <s v="Paul McGann"/>
    <n v="0"/>
    <s v="alien|crash|planet|prison|survivor"/>
    <s v="http://www.imdb.com/title/tt0103644/?ref_=fn_tt_tt_1"/>
    <n v="776"/>
    <x v="0"/>
    <s v="USA"/>
    <s v="R"/>
    <n v="50000000"/>
    <n v="1992"/>
    <n v="273"/>
    <n v="6.4"/>
    <n v="2.35"/>
    <n v="0"/>
  </r>
  <r>
    <s v="Color"/>
    <x v="2071"/>
    <n v="229"/>
    <n v="145"/>
    <n v="252"/>
    <n v="210"/>
    <s v="Mako"/>
    <n v="879"/>
    <n v="57010853"/>
    <s v="Drama|Romance"/>
    <s v="Li Gong"/>
    <s v="Memoirs of a Geisha "/>
    <n v="119286"/>
    <n v="2380"/>
    <s v="Karl Yune"/>
    <n v="1"/>
    <s v="coming of age|geisha|japan|jealousy|love"/>
    <s v="http://www.imdb.com/title/tt0397535/?ref_=fn_tt_tt_1"/>
    <n v="548"/>
    <x v="0"/>
    <s v="USA"/>
    <s v="PG-13"/>
    <n v="85000000"/>
    <n v="2005"/>
    <n v="691"/>
    <n v="7.3"/>
    <n v="2.35"/>
    <n v="0"/>
  </r>
  <r>
    <s v="Color"/>
    <x v="2069"/>
    <n v="231"/>
    <n v="145"/>
    <n v="719"/>
    <n v="104"/>
    <s v="Sebastian Koch"/>
    <n v="2000"/>
    <n v="4398392"/>
    <s v="Drama|Thriller|War"/>
    <s v="Michiel Huisman"/>
    <s v="Black Book "/>
    <n v="59507"/>
    <n v="2590"/>
    <s v="Christian Berkel"/>
    <n v="1"/>
    <s v="boat|escape|hiding|nazi|resistance"/>
    <s v="http://www.imdb.com/title/tt0389557/?ref_=fn_tt_tt_1"/>
    <n v="232"/>
    <x v="25"/>
    <s v="Netherlands"/>
    <s v="R"/>
    <n v="21000000"/>
    <n v="2006"/>
    <n v="380"/>
    <n v="7.8"/>
    <n v="2.35"/>
    <n v="0"/>
  </r>
  <r>
    <s v="Color"/>
    <x v="1872"/>
    <n v="252"/>
    <n v="145"/>
    <n v="14000"/>
    <n v="533"/>
    <s v="Frank Grillo"/>
    <n v="10000"/>
    <n v="132014112"/>
    <s v="Action|Mystery|Sci-Fi|Thriller"/>
    <s v="Tom Cruise"/>
    <s v="Minority Report "/>
    <n v="399651"/>
    <n v="12546"/>
    <s v="Jessica Capshaw"/>
    <n v="0"/>
    <s v="future|murder|neo noir|washington d.c.|year 2054"/>
    <s v="http://www.imdb.com/title/tt0181689/?ref_=fn_tt_tt_1"/>
    <n v="1331"/>
    <x v="0"/>
    <s v="USA"/>
    <s v="PG-13"/>
    <n v="102000000"/>
    <n v="2002"/>
    <n v="798"/>
    <n v="7.7"/>
    <n v="2.35"/>
    <n v="0"/>
  </r>
  <r>
    <s v=" Black and White"/>
    <x v="2352"/>
    <n v="260"/>
    <n v="145"/>
    <n v="756"/>
    <n v="18"/>
    <s v="Gustav Fröhlich"/>
    <n v="136"/>
    <n v="26435"/>
    <s v="Drama|Sci-Fi"/>
    <s v="Brigitte Helm"/>
    <s v="Metropolis "/>
    <n v="111841"/>
    <n v="203"/>
    <s v="Rudolf Klein-Rogge"/>
    <n v="1"/>
    <s v="art deco|bible quote|dance|silent film|worker"/>
    <s v="http://www.imdb.com/title/tt0017136/?ref_=fn_tt_tt_1"/>
    <n v="413"/>
    <x v="12"/>
    <s v="Germany"/>
    <s v="Not Rated"/>
    <n v="6000000"/>
    <n v="1927"/>
    <n v="23"/>
    <n v="8.3000000000000007"/>
    <n v="1.33"/>
    <n v="12000"/>
  </r>
  <r>
    <s v="Color"/>
    <x v="404"/>
    <n v="42"/>
    <n v="146"/>
    <n v="174"/>
    <n v="125"/>
    <s v="Jean Simmons"/>
    <n v="556"/>
    <m/>
    <s v="Drama"/>
    <s v="Shirley Jones"/>
    <s v="Elmer Gantry "/>
    <n v="7998"/>
    <n v="1444"/>
    <s v="Edward Andrews"/>
    <n v="1"/>
    <s v="1920s|evangelist|preacher|revival|traveling salesman"/>
    <s v="http://www.imdb.com/title/tt0053793/?ref_=fn_tt_tt_1"/>
    <n v="81"/>
    <x v="0"/>
    <s v="USA"/>
    <s v="Approved"/>
    <n v="3000000"/>
    <n v="1960"/>
    <n v="422"/>
    <n v="7.9"/>
    <n v="1.66"/>
    <n v="808"/>
  </r>
  <r>
    <s v=" Black and White"/>
    <x v="1950"/>
    <n v="65"/>
    <n v="146"/>
    <n v="278"/>
    <n v="494"/>
    <s v="Vincent Pastore"/>
    <n v="18000"/>
    <n v="50668906"/>
    <s v="Biography|Drama|Sport"/>
    <s v="Denzel Washington"/>
    <s v="The Hurricane "/>
    <n v="76016"/>
    <n v="20516"/>
    <s v="Deborah Kara Unger"/>
    <n v="0"/>
    <s v="african american|book|boxer|boxing|murder"/>
    <s v="http://www.imdb.com/title/tt0174856/?ref_=fn_tt_tt_1"/>
    <n v="265"/>
    <x v="0"/>
    <s v="USA"/>
    <s v="R"/>
    <n v="38000000"/>
    <n v="1999"/>
    <n v="584"/>
    <n v="7.6"/>
    <n v="1.85"/>
    <n v="0"/>
  </r>
  <r>
    <s v="Color"/>
    <x v="139"/>
    <n v="136"/>
    <n v="146"/>
    <n v="611"/>
    <n v="28"/>
    <s v="Ni Ni"/>
    <n v="23000"/>
    <n v="9213"/>
    <s v="Drama|History|Romance|War"/>
    <s v="Christian Bale"/>
    <s v="The Flowers of War "/>
    <n v="38690"/>
    <n v="23240"/>
    <s v="Shigeo Kobayashi"/>
    <n v="2"/>
    <s v="abusive stepfather|attempted rape|food shortage|sexual abuse|starving child"/>
    <s v="http://www.imdb.com/title/tt1410063/?ref_=fn_tt_tt_1"/>
    <n v="130"/>
    <x v="13"/>
    <s v="China"/>
    <s v="R"/>
    <n v="94000000"/>
    <n v="2011"/>
    <n v="196"/>
    <n v="7.6"/>
    <n v="2.35"/>
    <n v="13000"/>
  </r>
  <r>
    <s v="Color"/>
    <x v="1351"/>
    <n v="171"/>
    <n v="146"/>
    <n v="12000"/>
    <n v="451"/>
    <s v="Radha Mitchell"/>
    <n v="18000"/>
    <n v="77862546"/>
    <s v="Action|Crime|Drama|Thriller"/>
    <s v="Denzel Washington"/>
    <s v="Man on Fire "/>
    <n v="266310"/>
    <n v="20454"/>
    <s v="Giancarlo Giannini"/>
    <n v="2"/>
    <s v="bodyguard|journalist|kidnapping|mexico|police corruption"/>
    <s v="http://www.imdb.com/title/tt0328107/?ref_=fn_tt_tt_1"/>
    <n v="690"/>
    <x v="0"/>
    <s v="USA"/>
    <s v="R"/>
    <n v="70000000"/>
    <n v="2004"/>
    <n v="992"/>
    <n v="7.7"/>
    <n v="2.35"/>
    <n v="14000"/>
  </r>
  <r>
    <s v="Color"/>
    <x v="1985"/>
    <n v="192"/>
    <n v="146"/>
    <n v="17000"/>
    <n v="635"/>
    <s v="Mike Starr"/>
    <n v="22000"/>
    <n v="46836394"/>
    <s v="Biography|Crime|Drama"/>
    <s v="Robert De Niro"/>
    <s v="Goodfellas "/>
    <n v="728685"/>
    <n v="24783"/>
    <s v="Paul Sorvino"/>
    <n v="3"/>
    <s v="betrayal|gangster|mafia|organized crime|robbery"/>
    <s v="http://www.imdb.com/title/tt0099685/?ref_=fn_tt_tt_1"/>
    <n v="989"/>
    <x v="0"/>
    <s v="USA"/>
    <s v="R"/>
    <n v="25000000"/>
    <n v="1990"/>
    <n v="854"/>
    <n v="8.6999999999999993"/>
    <n v="1.85"/>
    <n v="25000"/>
  </r>
  <r>
    <s v="Color"/>
    <x v="2353"/>
    <n v="221"/>
    <n v="146"/>
    <n v="127"/>
    <n v="722"/>
    <s v="Liza Minnelli"/>
    <n v="962"/>
    <n v="95328937"/>
    <s v="Comedy|Drama|Romance"/>
    <s v="Chris Noth"/>
    <s v="Sex and the City 2 "/>
    <n v="59581"/>
    <n v="4555"/>
    <s v="Kristin Davis"/>
    <n v="4"/>
    <s v="abu dhabi|box office hit|muslim|nanny|united arab emirates"/>
    <s v="http://www.imdb.com/title/tt1261945/?ref_=fn_tt_tt_1"/>
    <n v="293"/>
    <x v="0"/>
    <s v="USA"/>
    <s v="R"/>
    <n v="100000000"/>
    <n v="2010"/>
    <n v="740"/>
    <n v="4.3"/>
    <n v="1.85"/>
    <n v="0"/>
  </r>
  <r>
    <s v="Color"/>
    <x v="1105"/>
    <n v="253"/>
    <n v="146"/>
    <n v="0"/>
    <n v="413"/>
    <s v="Shelley Duvall"/>
    <n v="888"/>
    <m/>
    <s v="Drama|Horror"/>
    <s v="Scatman Crothers"/>
    <s v="The Shining "/>
    <n v="610333"/>
    <n v="2560"/>
    <s v="Joe Turkel"/>
    <n v="0"/>
    <s v="breaking down a door|haunted hotel|identical twins|labyrinth|twin sisters"/>
    <s v="http://www.imdb.com/title/tt0081505/?ref_=fn_tt_tt_1"/>
    <n v="1320"/>
    <x v="0"/>
    <s v="USA"/>
    <s v="R"/>
    <n v="19000000"/>
    <n v="1980"/>
    <n v="629"/>
    <n v="8.4"/>
    <n v="1.37"/>
    <n v="37000"/>
  </r>
  <r>
    <s v="Color"/>
    <x v="1872"/>
    <n v="281"/>
    <n v="146"/>
    <n v="14000"/>
    <n v="681"/>
    <s v="William Hurt"/>
    <n v="3000"/>
    <n v="78616689"/>
    <s v="Adventure|Drama|Sci-Fi"/>
    <s v="Haley Joel Osment"/>
    <s v="A.I. Artificial Intelligence "/>
    <n v="238747"/>
    <n v="6217"/>
    <s v="Kevin Sussman"/>
    <n v="0"/>
    <s v="affection|boy|fairy|future|robot"/>
    <s v="http://www.imdb.com/title/tt0212720/?ref_=fn_tt_tt_1"/>
    <n v="2153"/>
    <x v="0"/>
    <s v="USA"/>
    <s v="PG-13"/>
    <n v="100000000"/>
    <n v="2001"/>
    <n v="882"/>
    <n v="7.1"/>
    <n v="1.85"/>
    <n v="11000"/>
  </r>
  <r>
    <s v="Color"/>
    <x v="1980"/>
    <n v="298"/>
    <n v="146"/>
    <n v="2000"/>
    <n v="294"/>
    <s v="Ayelet Zurer"/>
    <n v="15000"/>
    <n v="133375846"/>
    <s v="Mystery|Thriller"/>
    <s v="Tom Hanks"/>
    <s v="Angels &amp; Demons "/>
    <n v="207839"/>
    <n v="16948"/>
    <s v="Armin Mueller-Stahl"/>
    <n v="2"/>
    <s v="conclave|illuminati|murder|reference to bernini|reference to raphael"/>
    <s v="http://www.imdb.com/title/tt0808151/?ref_=fn_tt_tt_1"/>
    <n v="435"/>
    <x v="0"/>
    <s v="USA"/>
    <s v="PG-13"/>
    <n v="150000000"/>
    <n v="2009"/>
    <n v="745"/>
    <n v="6.7"/>
    <n v="2.35"/>
    <n v="0"/>
  </r>
  <r>
    <s v="Color"/>
    <x v="2336"/>
    <n v="373"/>
    <n v="146"/>
    <n v="150"/>
    <n v="2000"/>
    <s v="Bryce Dallas Howard"/>
    <n v="15000"/>
    <n v="169705587"/>
    <s v="Drama"/>
    <s v="Emma Stone"/>
    <s v="The Help "/>
    <n v="318955"/>
    <n v="23227"/>
    <s v="Mike Vogel"/>
    <n v="2"/>
    <s v="black servant|chocolate pie|jackson mississippi|maid|writing a novel"/>
    <s v="http://www.imdb.com/title/tt1454029/?ref_=fn_tt_tt_1"/>
    <n v="460"/>
    <x v="0"/>
    <s v="USA"/>
    <s v="PG-13"/>
    <n v="25000000"/>
    <n v="2011"/>
    <n v="3000"/>
    <n v="8.1"/>
    <n v="1.85"/>
    <n v="75000"/>
  </r>
  <r>
    <s v=" Black and White"/>
    <x v="1872"/>
    <n v="388"/>
    <n v="146"/>
    <n v="14000"/>
    <n v="979"/>
    <s v="Benedict Cumberbatch"/>
    <n v="25000"/>
    <n v="79883359"/>
    <s v="Drama|War"/>
    <s v="Jeremy Irvine"/>
    <s v="War Horse "/>
    <n v="116159"/>
    <n v="46726"/>
    <s v="Eddie Marsan"/>
    <n v="1"/>
    <s v="barbed wire|british|cavalry|horse|world war one"/>
    <s v="http://www.imdb.com/title/tt1568911/?ref_=fn_tt_tt_1"/>
    <n v="488"/>
    <x v="0"/>
    <s v="USA"/>
    <s v="PG-13"/>
    <n v="66000000"/>
    <n v="2011"/>
    <n v="19000"/>
    <n v="7.2"/>
    <n v="2.35"/>
    <n v="28000"/>
  </r>
  <r>
    <s v="Color"/>
    <x v="1734"/>
    <n v="502"/>
    <n v="146"/>
    <n v="508"/>
    <n v="523"/>
    <s v="Josh Hutcherson"/>
    <n v="34000"/>
    <n v="424645577"/>
    <s v="Adventure|Sci-Fi|Thriller"/>
    <s v="Jennifer Lawrence"/>
    <s v="The Hunger Games: Catching Fire "/>
    <n v="498397"/>
    <n v="49355"/>
    <s v="Sandra Ellis Lafferty"/>
    <n v="1"/>
    <s v="president|snow|television|tour|uprising"/>
    <s v="http://www.imdb.com/title/tt1951264/?ref_=fn_tt_tt_1"/>
    <n v="706"/>
    <x v="0"/>
    <s v="USA"/>
    <s v="PG-13"/>
    <n v="130000000"/>
    <n v="2013"/>
    <n v="14000"/>
    <n v="7.6"/>
    <n v="2.35"/>
    <n v="82000"/>
  </r>
  <r>
    <s v="Color"/>
    <x v="2104"/>
    <n v="17"/>
    <n v="147"/>
    <n v="0"/>
    <n v="400"/>
    <s v="Kevin McNally"/>
    <n v="18000"/>
    <n v="5899797"/>
    <s v="Biography|Drama|History"/>
    <s v="Denzel Washington"/>
    <s v="Cry Freedom "/>
    <n v="9913"/>
    <n v="18855"/>
    <s v="Penelope Wilton"/>
    <n v="0"/>
    <s v="activist|editor|journalist|newspaper|south africa"/>
    <s v="http://www.imdb.com/title/tt0092804/?ref_=fn_tt_tt_1"/>
    <n v="51"/>
    <x v="0"/>
    <s v="UK"/>
    <s v="PG"/>
    <n v="29000000"/>
    <n v="1987"/>
    <n v="427"/>
    <n v="7.5"/>
    <n v="2.35"/>
    <n v="0"/>
  </r>
  <r>
    <s v=" Black and White"/>
    <x v="1251"/>
    <n v="73"/>
    <n v="147"/>
    <n v="272"/>
    <n v="893"/>
    <s v="Brad Pitt"/>
    <n v="22000"/>
    <n v="53300852"/>
    <s v="Crime|Drama|Thriller"/>
    <s v="Robert De Niro"/>
    <s v="Sleepers "/>
    <n v="154487"/>
    <n v="37076"/>
    <s v="Minnie Driver"/>
    <n v="3"/>
    <s v="boy|guard|kicked in the crotch|prank|sexual abuse"/>
    <s v="http://www.imdb.com/title/tt0117665/?ref_=fn_tt_tt_1"/>
    <n v="259"/>
    <x v="0"/>
    <s v="USA"/>
    <s v="R"/>
    <n v="44000000"/>
    <n v="1996"/>
    <n v="11000"/>
    <n v="7.5"/>
    <n v="2.35"/>
    <n v="0"/>
  </r>
  <r>
    <s v="Color"/>
    <x v="2185"/>
    <n v="94"/>
    <n v="147"/>
    <n v="0"/>
    <n v="877"/>
    <s v="Henry Rollins"/>
    <n v="10000"/>
    <n v="138396624"/>
    <s v="Action|Comedy|Crime|Thriller"/>
    <s v="Will Smith"/>
    <s v="Bad Boys II "/>
    <n v="178126"/>
    <n v="12954"/>
    <s v="Jordi Mollà"/>
    <n v="1"/>
    <s v="cuba|dea|drugs|money|undercover"/>
    <s v="http://www.imdb.com/title/tt0172156/?ref_=fn_tt_tt_1"/>
    <n v="511"/>
    <x v="0"/>
    <s v="USA"/>
    <s v="R"/>
    <n v="130000000"/>
    <n v="2003"/>
    <n v="898"/>
    <n v="6.6"/>
    <n v="2.35"/>
    <n v="0"/>
  </r>
  <r>
    <s v="Color"/>
    <x v="2140"/>
    <n v="117"/>
    <n v="147"/>
    <n v="179"/>
    <n v="646"/>
    <s v="Al Pacino"/>
    <n v="40000"/>
    <n v="41954997"/>
    <s v="Biography|Crime|Drama"/>
    <s v="Johnny Depp"/>
    <s v="Donnie Brasco "/>
    <n v="225122"/>
    <n v="56014"/>
    <s v="Anne Heche"/>
    <n v="2"/>
    <s v="fbi|mafia|money|racial slur|singer"/>
    <s v="http://www.imdb.com/title/tt0119008/?ref_=fn_tt_tt_1"/>
    <n v="234"/>
    <x v="0"/>
    <s v="USA"/>
    <s v="R"/>
    <n v="35000000"/>
    <n v="1997"/>
    <n v="14000"/>
    <n v="7.8"/>
    <n v="2.35"/>
    <n v="0"/>
  </r>
  <r>
    <s v="Color"/>
    <x v="168"/>
    <n v="226"/>
    <n v="147"/>
    <n v="670"/>
    <n v="16"/>
    <s v="David Calder"/>
    <n v="177"/>
    <n v="2208939"/>
    <s v="Crime|Drama|Fantasy"/>
    <s v="Michael Smiley"/>
    <s v="Perfume: The Story of a Murderer "/>
    <n v="190490"/>
    <n v="253"/>
    <s v="Simon Chandler"/>
    <n v="0"/>
    <s v="18th century|perfume|scent|sense of smell|smell"/>
    <s v="http://www.imdb.com/title/tt0396171/?ref_=fn_tt_tt_1"/>
    <n v="482"/>
    <x v="0"/>
    <s v="Germany"/>
    <s v="R"/>
    <n v="50000000"/>
    <n v="2006"/>
    <n v="27"/>
    <n v="7.5"/>
    <n v="2.35"/>
    <n v="26000"/>
  </r>
  <r>
    <s v="Color"/>
    <x v="595"/>
    <n v="252"/>
    <n v="147"/>
    <n v="0"/>
    <n v="669"/>
    <s v="Robert Forster"/>
    <n v="6000"/>
    <n v="7219578"/>
    <s v="Drama|Mystery|Thriller"/>
    <s v="Naomi Watts"/>
    <s v="Mulholland Drive "/>
    <n v="235992"/>
    <n v="8484"/>
    <s v="Laura Harring"/>
    <n v="1"/>
    <s v="amnesia|car accident|female protagonist|lesbian sex|loss of memory"/>
    <s v="http://www.imdb.com/title/tt0166924/?ref_=fn_tt_tt_1"/>
    <n v="1768"/>
    <x v="0"/>
    <s v="France"/>
    <s v="R"/>
    <n v="15000000"/>
    <n v="2001"/>
    <n v="889"/>
    <n v="8"/>
    <n v="1.85"/>
    <n v="16000"/>
  </r>
  <r>
    <s v=" Black and White"/>
    <x v="1623"/>
    <n v="374"/>
    <n v="147"/>
    <n v="436"/>
    <n v="175"/>
    <s v="Powers Boothe"/>
    <n v="3000"/>
    <n v="74098862"/>
    <s v="Crime|Thriller"/>
    <s v="Rosario Dawson"/>
    <s v="Sin City "/>
    <n v="656640"/>
    <n v="3924"/>
    <s v="Jason Douglas"/>
    <n v="1"/>
    <s v="anthology|corruption|hearing characters thoughts|neo noir|night"/>
    <s v="http://www.imdb.com/title/tt0401792/?ref_=fn_tt_tt_1"/>
    <n v="1732"/>
    <x v="0"/>
    <s v="USA"/>
    <s v="R"/>
    <n v="40000000"/>
    <n v="2005"/>
    <n v="472"/>
    <n v="8.1"/>
    <n v="1.85"/>
    <n v="13000"/>
  </r>
  <r>
    <s v="Color"/>
    <x v="366"/>
    <n v="516"/>
    <n v="147"/>
    <n v="94"/>
    <n v="11000"/>
    <s v="Scarlett Johansson"/>
    <n v="21000"/>
    <n v="407197282"/>
    <s v="Action|Adventure|Sci-Fi"/>
    <s v="Robert Downey Jr."/>
    <s v="Captain America: Civil War "/>
    <n v="272670"/>
    <n v="64798"/>
    <s v="Chris Evans"/>
    <n v="0"/>
    <s v="based on comic book|knife|marvel cinematic universe|returning character killed off|superhero"/>
    <s v="http://www.imdb.com/title/tt3498820/?ref_=fn_tt_tt_1"/>
    <n v="1022"/>
    <x v="0"/>
    <s v="USA"/>
    <s v="PG-13"/>
    <n v="250000000"/>
    <n v="2016"/>
    <n v="19000"/>
    <n v="8.1999999999999993"/>
    <n v="2.35"/>
    <n v="72000"/>
  </r>
  <r>
    <s v="Color"/>
    <x v="2354"/>
    <n v="44"/>
    <n v="148"/>
    <n v="41"/>
    <n v="739"/>
    <s v="Mark Valley"/>
    <n v="2000"/>
    <m/>
    <s v="Action|Animation|Crime|Sci-Fi|Thriller"/>
    <s v="Michael Emerson"/>
    <s v="Batman: The Dark Knight Returns, Part 2 "/>
    <n v="30434"/>
    <n v="5526"/>
    <s v="Grey Griffin"/>
    <n v="0"/>
    <s v="batman|joker|mutant|tattoo on breast|the joker"/>
    <s v="http://www.imdb.com/title/tt2166834/?ref_=fn_tt_tt_1"/>
    <n v="55"/>
    <x v="0"/>
    <s v="USA"/>
    <s v="PG-13"/>
    <n v="3500000"/>
    <n v="2013"/>
    <n v="774"/>
    <n v="8.4"/>
    <m/>
    <n v="5000"/>
  </r>
  <r>
    <s v="Color"/>
    <x v="2355"/>
    <n v="86"/>
    <n v="148"/>
    <n v="16"/>
    <n v="489"/>
    <s v="Bin Won"/>
    <n v="717"/>
    <n v="1110186"/>
    <s v="Action|Drama|War"/>
    <s v="Min-sik Choi"/>
    <s v="Tae Guk Gi: The Brotherhood of War "/>
    <n v="31943"/>
    <n v="1730"/>
    <s v="Dong-gun Jang"/>
    <n v="2"/>
    <s v="1950s|archeologist|korea|korean war|soldier"/>
    <s v="http://www.imdb.com/title/tt0386064/?ref_=fn_tt_tt_1"/>
    <n v="224"/>
    <x v="31"/>
    <s v="South Korea"/>
    <s v="R"/>
    <n v="12800000"/>
    <n v="2004"/>
    <n v="517"/>
    <n v="8.1"/>
    <n v="2.35"/>
    <n v="0"/>
  </r>
  <r>
    <s v="Color"/>
    <x v="1896"/>
    <n v="91"/>
    <n v="148"/>
    <n v="72"/>
    <n v="99"/>
    <s v="Geoffrey Palmer"/>
    <n v="582"/>
    <n v="39251128"/>
    <s v="Drama|History|Romance"/>
    <s v="Bai Ling"/>
    <s v="Anna and the King "/>
    <n v="31080"/>
    <n v="804"/>
    <s v="Randall Duk Kim"/>
    <n v="2"/>
    <s v="1860s|children|king|schoolteacher|siam"/>
    <s v="http://www.imdb.com/title/tt0166485/?ref_=fn_tt_tt_1"/>
    <n v="217"/>
    <x v="0"/>
    <s v="USA"/>
    <s v="PG-13"/>
    <n v="75000000"/>
    <n v="1999"/>
    <n v="103"/>
    <n v="6.7"/>
    <n v="2.35"/>
    <n v="0"/>
  </r>
  <r>
    <s v="Color"/>
    <x v="2038"/>
    <n v="95"/>
    <n v="148"/>
    <n v="0"/>
    <n v="0"/>
    <s v="Jeffrey Dover"/>
    <n v="3"/>
    <n v="630779"/>
    <s v="Drama|Romance|War|Western"/>
    <s v="Jeremy W. Auman"/>
    <s v="Ride with the Devil "/>
    <n v="11101"/>
    <n v="5"/>
    <s v="Tobey Maguire"/>
    <n v="0"/>
    <s v="bushwhacker|friend|honor|kansas|raid"/>
    <s v="http://www.imdb.com/title/tt0134154/?ref_=fn_tt_tt_1"/>
    <n v="159"/>
    <x v="0"/>
    <s v="USA"/>
    <s v="R"/>
    <n v="35000000"/>
    <n v="1999"/>
    <n v="2"/>
    <n v="6.8"/>
    <n v="2.35"/>
    <n v="633"/>
  </r>
  <r>
    <s v="Color"/>
    <x v="2356"/>
    <n v="104"/>
    <n v="148"/>
    <n v="0"/>
    <n v="263"/>
    <s v="Dwight Yoakam"/>
    <n v="3000"/>
    <n v="24475416"/>
    <s v="Drama"/>
    <s v="Robert Duvall"/>
    <s v="Sling Blade "/>
    <n v="72443"/>
    <n v="3967"/>
    <s v="J.T. Walsh"/>
    <n v="0"/>
    <s v="friend|mental institution|murder|repair shop|small town"/>
    <s v="http://www.imdb.com/title/tt0117666/?ref_=fn_tt_tt_1"/>
    <n v="309"/>
    <x v="0"/>
    <s v="USA"/>
    <s v="R"/>
    <n v="890000"/>
    <n v="1996"/>
    <n v="324"/>
    <n v="8"/>
    <n v="1.85"/>
    <n v="0"/>
  </r>
  <r>
    <s v="Color"/>
    <x v="228"/>
    <n v="125"/>
    <n v="148"/>
    <n v="644"/>
    <n v="326"/>
    <s v="Aretha Franklin"/>
    <n v="1000"/>
    <n v="54200000"/>
    <s v="Action|Comedy|Crime|Music"/>
    <s v="John Belushi"/>
    <s v="The Blues Brothers "/>
    <n v="142448"/>
    <n v="2566"/>
    <s v="Ray Charles"/>
    <n v="1"/>
    <s v="band|catholic|money|parolee|prison"/>
    <s v="http://www.imdb.com/title/tt0080455/?ref_=fn_tt_tt_1"/>
    <n v="319"/>
    <x v="0"/>
    <s v="USA"/>
    <s v="R"/>
    <n v="27000000"/>
    <n v="1980"/>
    <n v="809"/>
    <n v="7.9"/>
    <n v="1.85"/>
    <n v="14000"/>
  </r>
  <r>
    <s v="Color"/>
    <x v="2262"/>
    <n v="274"/>
    <n v="148"/>
    <n v="0"/>
    <n v="826"/>
    <s v="William Hurt"/>
    <n v="17000"/>
    <n v="18352454"/>
    <s v="Adventure|Biography|Drama"/>
    <s v="Kristen Stewart"/>
    <s v="Into the Wild "/>
    <n v="426359"/>
    <n v="18752"/>
    <s v="Hal Holbrook"/>
    <n v="0"/>
    <s v="alaska|based on true story|male nudity|self discovery|wilderness"/>
    <s v="http://www.imdb.com/title/tt0758758/?ref_=fn_tt_tt_1"/>
    <n v="760"/>
    <x v="0"/>
    <s v="USA"/>
    <s v="R"/>
    <n v="15000000"/>
    <n v="2007"/>
    <n v="882"/>
    <n v="8.1999999999999993"/>
    <n v="2.35"/>
    <n v="76000"/>
  </r>
  <r>
    <s v="Color"/>
    <x v="2118"/>
    <n v="288"/>
    <n v="148"/>
    <n v="0"/>
    <n v="7"/>
    <s v="Hanaa Bouchaib"/>
    <n v="30"/>
    <n v="5100937"/>
    <s v="Drama"/>
    <s v="Maricel Álvarez"/>
    <s v="Biutiful "/>
    <n v="68885"/>
    <n v="50"/>
    <s v="Eduard Fernández"/>
    <n v="0"/>
    <s v="children|chinese|illegal immigrant|immigrant|male ponytail"/>
    <s v="http://www.imdb.com/title/tt1164999/?ref_=fn_tt_tt_1"/>
    <n v="127"/>
    <x v="9"/>
    <s v="Mexico"/>
    <s v="R"/>
    <m/>
    <n v="2010"/>
    <n v="9"/>
    <n v="7.5"/>
    <n v="2.35"/>
    <n v="29000"/>
  </r>
  <r>
    <s v="Color"/>
    <x v="1113"/>
    <n v="401"/>
    <n v="148"/>
    <n v="0"/>
    <n v="175"/>
    <s v="Katherine Waterston"/>
    <n v="204"/>
    <n v="8093318"/>
    <s v="Comedy|Crime|Drama|Mystery|Romance"/>
    <s v="Martin Dew"/>
    <s v="Inherent Vice "/>
    <n v="61935"/>
    <n v="707"/>
    <s v="Serena Scott Thomas"/>
    <n v="0"/>
    <s v="1960s|based on novel|ex boyfriend ex girlfriend relationship|southern california|voice over narration"/>
    <s v="http://www.imdb.com/title/tt1791528/?ref_=fn_tt_tt_1"/>
    <n v="242"/>
    <x v="0"/>
    <s v="USA"/>
    <s v="R"/>
    <n v="20000000"/>
    <n v="2014"/>
    <n v="178"/>
    <n v="6.7"/>
    <n v="1.85"/>
    <n v="18000"/>
  </r>
  <r>
    <s v="Color"/>
    <x v="1347"/>
    <n v="602"/>
    <n v="148"/>
    <n v="0"/>
    <n v="161"/>
    <s v="Rory Kinnear"/>
    <n v="11000"/>
    <n v="200074175"/>
    <s v="Action|Adventure|Thriller"/>
    <s v="Christoph Waltz"/>
    <s v="Spectre "/>
    <n v="275868"/>
    <n v="11700"/>
    <s v="Stephanie Sigman"/>
    <n v="1"/>
    <s v="bomb|espionage|sequel|spy|terrorist"/>
    <s v="http://www.imdb.com/title/tt2379713/?ref_=fn_tt_tt_1"/>
    <n v="994"/>
    <x v="0"/>
    <s v="UK"/>
    <s v="PG-13"/>
    <n v="245000000"/>
    <n v="2015"/>
    <n v="393"/>
    <n v="6.8"/>
    <n v="2.35"/>
    <n v="85000"/>
  </r>
  <r>
    <s v="Color"/>
    <x v="2076"/>
    <n v="642"/>
    <n v="148"/>
    <n v="22000"/>
    <n v="23000"/>
    <s v="Tom Hardy"/>
    <n v="29000"/>
    <n v="292568851"/>
    <s v="Action|Adventure|Sci-Fi|Thriller"/>
    <s v="Leonardo DiCaprio"/>
    <s v="Inception "/>
    <n v="1468200"/>
    <n v="81115"/>
    <s v="Joseph Gordon-Levitt"/>
    <n v="0"/>
    <s v="ambiguous ending|corporate espionage|dream|subconscious|thief"/>
    <s v="http://www.imdb.com/title/tt1375666/?ref_=fn_tt_tt_1"/>
    <n v="2803"/>
    <x v="0"/>
    <s v="USA"/>
    <s v="PG-13"/>
    <n v="160000000"/>
    <n v="2010"/>
    <n v="27000"/>
    <n v="8.8000000000000007"/>
    <n v="2.35"/>
    <n v="175000"/>
  </r>
  <r>
    <s v="Color"/>
    <x v="324"/>
    <n v="25"/>
    <n v="149"/>
    <n v="160"/>
    <n v="75"/>
    <s v="Peter Finch"/>
    <n v="157"/>
    <m/>
    <s v="Drama"/>
    <s v="Colleen Dewhurst"/>
    <s v="The Nun's Story "/>
    <n v="7071"/>
    <n v="646"/>
    <s v="Beatrice Straight"/>
    <n v="0"/>
    <s v="belgium|congo|convent|nun|nurse"/>
    <s v="http://www.imdb.com/title/tt0053131/?ref_=fn_tt_tt_1"/>
    <n v="83"/>
    <x v="0"/>
    <s v="USA"/>
    <s v="Not Rated"/>
    <n v="3500000"/>
    <n v="1959"/>
    <n v="139"/>
    <n v="7.6"/>
    <n v="1.78"/>
    <n v="930"/>
  </r>
  <r>
    <s v="Color"/>
    <x v="169"/>
    <n v="71"/>
    <n v="149"/>
    <n v="541"/>
    <n v="1000"/>
    <s v="Matthew McConaughey"/>
    <n v="18000"/>
    <n v="108706165"/>
    <s v="Crime|Drama|Thriller"/>
    <s v="Kevin Spacey"/>
    <s v="A Time to Kill "/>
    <n v="99558"/>
    <n v="31349"/>
    <s v="Oliver Platt"/>
    <n v="3"/>
    <s v="african american|court|law|mississippi|trial"/>
    <s v="http://www.imdb.com/title/tt0117913/?ref_=fn_tt_tt_1"/>
    <n v="236"/>
    <x v="0"/>
    <s v="USA"/>
    <s v="R"/>
    <n v="40000000"/>
    <n v="1996"/>
    <n v="11000"/>
    <n v="7.4"/>
    <n v="2.35"/>
    <n v="0"/>
  </r>
  <r>
    <s v="Color"/>
    <x v="1348"/>
    <n v="75"/>
    <n v="149"/>
    <n v="15000"/>
    <n v="982"/>
    <s v="Charlize Theron"/>
    <n v="15000"/>
    <n v="25809813"/>
    <s v="Comedy|Drama|Music"/>
    <s v="Tom Hanks"/>
    <s v="That Thing You Do! "/>
    <n v="50311"/>
    <n v="28713"/>
    <s v="Ethan Embry"/>
    <n v="6"/>
    <s v="band|drummer|jazz|pennsylvania|song"/>
    <s v="http://www.imdb.com/title/tt0117887/?ref_=fn_tt_tt_1"/>
    <n v="212"/>
    <x v="0"/>
    <s v="USA"/>
    <s v="PG"/>
    <n v="26000000"/>
    <n v="1996"/>
    <n v="9000"/>
    <n v="6.9"/>
    <n v="1.37"/>
    <n v="0"/>
  </r>
  <r>
    <s v="Color"/>
    <x v="1732"/>
    <n v="539"/>
    <n v="149"/>
    <n v="0"/>
    <n v="20000"/>
    <s v="Peter Dinklage"/>
    <n v="34000"/>
    <n v="233914986"/>
    <s v="Action|Adventure|Fantasy|Sci-Fi|Thriller"/>
    <s v="Jennifer Lawrence"/>
    <s v="X-Men: Days of Future Past "/>
    <n v="514125"/>
    <n v="91434"/>
    <s v="Hugh Jackman"/>
    <n v="7"/>
    <s v="dystopia|super strength|supernatural power|time paradox|time travel"/>
    <s v="http://www.imdb.com/title/tt1877832/?ref_=fn_tt_tt_1"/>
    <n v="752"/>
    <x v="0"/>
    <s v="USA"/>
    <s v="PG-13"/>
    <n v="200000000"/>
    <n v="2014"/>
    <n v="22000"/>
    <n v="8"/>
    <n v="2.35"/>
    <n v="82000"/>
  </r>
  <r>
    <s v="Color"/>
    <x v="2045"/>
    <n v="568"/>
    <n v="149"/>
    <n v="21000"/>
    <n v="625"/>
    <s v="Sela Ward"/>
    <n v="835"/>
    <n v="167735396"/>
    <s v="Crime|Drama|Mystery|Thriller"/>
    <s v="Patrick Fugit"/>
    <s v="Gone Girl "/>
    <n v="569841"/>
    <n v="4348"/>
    <s v="Emily Ratajkowski"/>
    <n v="0"/>
    <s v="based on novel|disappearance|missing person|missing wife|murder suspect"/>
    <s v="http://www.imdb.com/title/tt2267998/?ref_=fn_tt_tt_1"/>
    <n v="1127"/>
    <x v="0"/>
    <s v="USA"/>
    <s v="R"/>
    <n v="61000000"/>
    <n v="2014"/>
    <n v="812"/>
    <n v="8.1"/>
    <n v="2.35"/>
    <n v="146000"/>
  </r>
  <r>
    <s v="Color"/>
    <x v="2357"/>
    <n v="14"/>
    <n v="150"/>
    <n v="6"/>
    <n v="20"/>
    <s v="Shazahn Padamsee"/>
    <n v="964"/>
    <m/>
    <s v="Comedy|Drama"/>
    <s v="Ranbir Kapoor"/>
    <s v="Rocket Singh: Salesman of the Year "/>
    <n v="11010"/>
    <n v="1052"/>
    <s v="Gauhar Khan"/>
    <n v="1"/>
    <s v="boss|computer|honesty|sales|salesman"/>
    <s v="http://www.imdb.com/title/tt1434447/?ref_=fn_tt_tt_1"/>
    <n v="35"/>
    <x v="21"/>
    <s v="India"/>
    <s v="Unrated"/>
    <m/>
    <n v="2009"/>
    <n v="22"/>
    <n v="7.5"/>
    <m/>
    <n v="773"/>
  </r>
  <r>
    <s v="Color"/>
    <x v="2358"/>
    <n v="59"/>
    <n v="150"/>
    <n v="3"/>
    <n v="448"/>
    <s v="Gedde Watanabe"/>
    <n v="859"/>
    <n v="6157157"/>
    <s v="Comedy|Drama"/>
    <s v="Fran Drescher"/>
    <s v="UHF "/>
    <n v="21416"/>
    <n v="3942"/>
    <s v="Michael Richards"/>
    <n v="1"/>
    <s v="gambling|imagination|television|television station|tv show"/>
    <s v="http://www.imdb.com/title/tt0098546/?ref_=fn_tt_tt_1"/>
    <n v="198"/>
    <x v="0"/>
    <s v="USA"/>
    <s v="PG-13"/>
    <n v="5000000"/>
    <n v="1989"/>
    <n v="448"/>
    <n v="7"/>
    <n v="1.85"/>
    <n v="0"/>
  </r>
  <r>
    <s v="Color"/>
    <x v="1785"/>
    <n v="85"/>
    <n v="150"/>
    <n v="0"/>
    <n v="401"/>
    <s v="Brian Blessed"/>
    <n v="597"/>
    <n v="4414535"/>
    <s v="Drama"/>
    <s v="Julie Christie"/>
    <s v="Hamlet "/>
    <n v="30618"/>
    <n v="1645"/>
    <s v="Richard Briers"/>
    <n v="0"/>
    <s v="classic literature|denmark|funeral|madness|prince"/>
    <s v="http://www.imdb.com/title/tt0116477/?ref_=fn_tt_tt_1"/>
    <n v="224"/>
    <x v="0"/>
    <s v="UK"/>
    <s v="PG-13"/>
    <n v="18000000"/>
    <n v="1996"/>
    <n v="591"/>
    <n v="7.8"/>
    <n v="2.2000000000000002"/>
    <n v="0"/>
  </r>
  <r>
    <s v="Color"/>
    <x v="1111"/>
    <n v="147"/>
    <n v="150"/>
    <n v="163"/>
    <n v="636"/>
    <s v="Paris Hilton"/>
    <n v="2000"/>
    <n v="140244"/>
    <s v="Horror|Musical|Sci-Fi"/>
    <s v="Alexa PenaVega"/>
    <s v="Repo! The Genetic Opera "/>
    <n v="20419"/>
    <n v="4168"/>
    <s v="Paul Sorvino"/>
    <n v="1"/>
    <s v="future|murder|opera|repossession|surgery"/>
    <s v="http://www.imdb.com/title/tt0963194/?ref_=fn_tt_tt_1"/>
    <n v="259"/>
    <x v="0"/>
    <s v="USA"/>
    <s v="R"/>
    <n v="8500000"/>
    <n v="2008"/>
    <n v="716"/>
    <n v="6.7"/>
    <n v="1.85"/>
    <n v="8000"/>
  </r>
  <r>
    <s v="Color"/>
    <x v="1181"/>
    <n v="159"/>
    <n v="150"/>
    <n v="0"/>
    <n v="135"/>
    <s v="Tom Skerritt"/>
    <n v="11000"/>
    <n v="100853835"/>
    <s v="Drama|Mystery|Sci-Fi|Thriller"/>
    <s v="Matthew McConaughey"/>
    <s v="Contact "/>
    <n v="200556"/>
    <n v="12289"/>
    <s v="Larry King"/>
    <n v="2"/>
    <s v="message from outer space|religion|religion versus science|scientist|universe"/>
    <s v="http://www.imdb.com/title/tt0118884/?ref_=fn_tt_tt_1"/>
    <n v="611"/>
    <x v="0"/>
    <s v="USA"/>
    <s v="PG"/>
    <n v="90000000"/>
    <n v="1997"/>
    <n v="1000"/>
    <n v="7.4"/>
    <n v="2.35"/>
    <n v="15000"/>
  </r>
  <r>
    <s v="Color"/>
    <x v="1891"/>
    <n v="160"/>
    <n v="150"/>
    <n v="610"/>
    <n v="478"/>
    <s v="Tony Chiu Wai Leung"/>
    <n v="755"/>
    <n v="626809"/>
    <s v="Action|Adventure|Drama|History|War"/>
    <s v="Takeshi Kaneshiro"/>
    <s v="Red Cliff "/>
    <n v="36894"/>
    <n v="2172"/>
    <s v="Wei Zhao"/>
    <n v="4"/>
    <s v="alliance|battle|china|chinese|strategy"/>
    <s v="http://www.imdb.com/title/tt0425637/?ref_=fn_tt_tt_1"/>
    <n v="105"/>
    <x v="13"/>
    <s v="China"/>
    <s v="R"/>
    <n v="553632000"/>
    <n v="2008"/>
    <n v="643"/>
    <n v="7.4"/>
    <n v="2.35"/>
    <n v="0"/>
  </r>
  <r>
    <s v=" Black and White"/>
    <x v="140"/>
    <n v="193"/>
    <n v="150"/>
    <n v="2000"/>
    <n v="95"/>
    <s v="Frank Finlay"/>
    <n v="396"/>
    <n v="32519322"/>
    <s v="Biography|Drama|War"/>
    <s v="Emilia Fox"/>
    <s v="The Pianist "/>
    <n v="497946"/>
    <n v="1075"/>
    <s v="Ed Stoppard"/>
    <n v="0"/>
    <s v="ghetto|holocaust|jewish|piano|warsaw ghetto"/>
    <s v="http://www.imdb.com/title/tt0253474/?ref_=fn_tt_tt_1"/>
    <n v="761"/>
    <x v="0"/>
    <s v="France"/>
    <s v="R"/>
    <n v="35000000"/>
    <n v="2002"/>
    <n v="338"/>
    <n v="8.5"/>
    <n v="1.85"/>
    <n v="21000"/>
  </r>
  <r>
    <s v="Color"/>
    <x v="1016"/>
    <n v="222"/>
    <n v="150"/>
    <n v="0"/>
    <n v="855"/>
    <s v="Michael Greyeyes"/>
    <n v="23000"/>
    <n v="12712093"/>
    <s v="Biography|Drama|History|Romance"/>
    <s v="Christian Bale"/>
    <s v="The New World "/>
    <n v="70771"/>
    <n v="27829"/>
    <s v="Wes Studi"/>
    <n v="0"/>
    <s v="captain|fort|love|native american|trade"/>
    <s v="http://www.imdb.com/title/tt0402399/?ref_=fn_tt_tt_1"/>
    <n v="671"/>
    <x v="0"/>
    <s v="USA"/>
    <s v="PG-13"/>
    <n v="30000000"/>
    <n v="2005"/>
    <n v="909"/>
    <n v="6.7"/>
    <n v="2.35"/>
    <n v="0"/>
  </r>
  <r>
    <s v="Color"/>
    <x v="732"/>
    <n v="258"/>
    <n v="150"/>
    <n v="80"/>
    <n v="201"/>
    <s v="Pierfrancesco Favino"/>
    <n v="22000"/>
    <n v="141614023"/>
    <s v="Action|Adventure|Family|Fantasy"/>
    <s v="Peter Dinklage"/>
    <s v="The Chronicles of Narnia: Prince Caspian "/>
    <n v="149922"/>
    <n v="22697"/>
    <s v="Damián Alcázar"/>
    <n v="4"/>
    <s v="brother brother relationship|brother sister relationship|good versus evil|king|narnia"/>
    <s v="http://www.imdb.com/title/tt0499448/?ref_=fn_tt_tt_1"/>
    <n v="438"/>
    <x v="0"/>
    <s v="USA"/>
    <s v="PG"/>
    <n v="225000000"/>
    <n v="2008"/>
    <n v="216"/>
    <n v="6.6"/>
    <n v="2.35"/>
    <n v="0"/>
  </r>
  <r>
    <s v="Color"/>
    <x v="2226"/>
    <n v="262"/>
    <n v="150"/>
    <n v="608"/>
    <n v="43"/>
    <s v="Ruth Sheen"/>
    <n v="149"/>
    <n v="3958500"/>
    <s v="Biography|Drama|History"/>
    <s v="Lesley Manville"/>
    <s v="Mr. Turner "/>
    <n v="17933"/>
    <n v="390"/>
    <s v="Karl Johnson"/>
    <n v="0"/>
    <s v="prism|rented room|scrofula|sketching|sunrise"/>
    <s v="http://www.imdb.com/title/tt2473794/?ref_=fn_tt_tt_1"/>
    <n v="165"/>
    <x v="0"/>
    <s v="UK"/>
    <s v="R"/>
    <n v="8200000"/>
    <n v="2014"/>
    <n v="44"/>
    <n v="6.8"/>
    <n v="2.35"/>
    <n v="0"/>
  </r>
  <r>
    <s v="Color"/>
    <x v="732"/>
    <n v="284"/>
    <n v="150"/>
    <n v="80"/>
    <n v="82"/>
    <s v="Kiran Shah"/>
    <n v="1000"/>
    <n v="291709845"/>
    <s v="Adventure|Family|Fantasy"/>
    <s v="Jim Broadbent"/>
    <s v="The Chronicles of Narnia: The Lion, the Witch and the Wardrobe "/>
    <n v="286506"/>
    <n v="1317"/>
    <s v="Shane Rangi"/>
    <n v="5"/>
    <s v="hide and seek|lion|magic|professor|snow"/>
    <s v="http://www.imdb.com/title/tt0363771/?ref_=fn_tt_tt_1"/>
    <n v="1463"/>
    <x v="0"/>
    <s v="USA"/>
    <s v="PG"/>
    <n v="180000000"/>
    <n v="2005"/>
    <n v="190"/>
    <n v="6.9"/>
    <n v="2.35"/>
    <n v="0"/>
  </r>
  <r>
    <s v="Color"/>
    <x v="2141"/>
    <n v="314"/>
    <n v="150"/>
    <n v="0"/>
    <n v="748"/>
    <s v="María Valverde"/>
    <n v="23000"/>
    <n v="65007045"/>
    <s v="Action|Adventure|Drama"/>
    <s v="Christian Bale"/>
    <s v="Exodus: Gods and Kings "/>
    <n v="128682"/>
    <n v="26490"/>
    <s v="Ben Mendelsohn"/>
    <n v="0"/>
    <s v="egypt|exodus|moses|pharaoh|plague"/>
    <s v="http://www.imdb.com/title/tt1528100/?ref_=fn_tt_tt_1"/>
    <n v="657"/>
    <x v="0"/>
    <s v="UK"/>
    <s v="PG-13"/>
    <n v="140000000"/>
    <n v="2014"/>
    <n v="893"/>
    <n v="6.1"/>
    <n v="2.35"/>
    <n v="51000"/>
  </r>
  <r>
    <s v="Color"/>
    <x v="2141"/>
    <n v="314"/>
    <n v="150"/>
    <n v="0"/>
    <n v="748"/>
    <s v="María Valverde"/>
    <n v="23000"/>
    <n v="65007045"/>
    <s v="Action|Adventure|Drama"/>
    <s v="Christian Bale"/>
    <s v="Exodus: Gods and Kings "/>
    <n v="128694"/>
    <n v="26489"/>
    <s v="Ben Mendelsohn"/>
    <n v="0"/>
    <s v="egypt|exodus|moses|pharaoh|plague"/>
    <s v="http://www.imdb.com/title/tt1528100/?ref_=fn_tt_tt_1"/>
    <n v="657"/>
    <x v="0"/>
    <s v="UK"/>
    <s v="PG-13"/>
    <n v="140000000"/>
    <n v="2014"/>
    <n v="892"/>
    <n v="6.1"/>
    <n v="2.35"/>
    <n v="51000"/>
  </r>
  <r>
    <s v="Color"/>
    <x v="2185"/>
    <n v="366"/>
    <n v="150"/>
    <n v="0"/>
    <n v="464"/>
    <s v="Kevin Dunn"/>
    <n v="894"/>
    <n v="402076689"/>
    <s v="Action|Adventure|Sci-Fi"/>
    <s v="Glenn Morshower"/>
    <s v="Transformers: Revenge of the Fallen "/>
    <n v="323207"/>
    <n v="3218"/>
    <s v="Ramon Rodriguez"/>
    <n v="0"/>
    <s v="autobot|decepticon|machine|sun|symbol"/>
    <s v="http://www.imdb.com/title/tt1055369/?ref_=fn_tt_tt_1"/>
    <n v="1439"/>
    <x v="0"/>
    <s v="USA"/>
    <s v="PG-13"/>
    <n v="200000000"/>
    <n v="2009"/>
    <n v="581"/>
    <n v="6"/>
    <n v="2.35"/>
    <n v="0"/>
  </r>
  <r>
    <s v="Color"/>
    <x v="2301"/>
    <n v="378"/>
    <n v="150"/>
    <n v="0"/>
    <n v="206"/>
    <s v="Jon Hamm"/>
    <n v="10000"/>
    <n v="92173235"/>
    <s v="Crime|Drama|Thriller"/>
    <s v="Jeremy Renner"/>
    <s v="The Town "/>
    <n v="280228"/>
    <n v="14296"/>
    <s v="Owen Burke"/>
    <n v="7"/>
    <s v="bank manager|bank robbery|criminal gang|heist|prison"/>
    <s v="http://www.imdb.com/title/tt0840361/?ref_=fn_tt_tt_1"/>
    <n v="420"/>
    <x v="0"/>
    <s v="USA"/>
    <s v="R"/>
    <n v="37000000"/>
    <n v="2010"/>
    <n v="4000"/>
    <n v="7.6"/>
    <n v="2.35"/>
    <n v="29000"/>
  </r>
  <r>
    <s v="Color"/>
    <x v="1609"/>
    <n v="450"/>
    <n v="150"/>
    <n v="563"/>
    <n v="1000"/>
    <s v="Ruth Wilson"/>
    <n v="40000"/>
    <n v="89289910"/>
    <s v="Action|Adventure|Western"/>
    <s v="Johnny Depp"/>
    <s v="The Lone Ranger "/>
    <n v="181792"/>
    <n v="45757"/>
    <s v="Tom Wilkinson"/>
    <n v="1"/>
    <s v="horse|outlaw|texas|texas ranger|train"/>
    <s v="http://www.imdb.com/title/tt1210819/?ref_=fn_tt_tt_1"/>
    <n v="711"/>
    <x v="0"/>
    <s v="USA"/>
    <s v="PG-13"/>
    <n v="215000000"/>
    <n v="2013"/>
    <n v="2000"/>
    <n v="6.5"/>
    <n v="2.35"/>
    <n v="48000"/>
  </r>
  <r>
    <s v="Color"/>
    <x v="1872"/>
    <n v="538"/>
    <n v="150"/>
    <n v="14000"/>
    <n v="655"/>
    <s v="Hal Holbrook"/>
    <n v="23000"/>
    <n v="182204440"/>
    <s v="Biography|Drama|History|War"/>
    <s v="Joseph Gordon-Levitt"/>
    <s v="Lincoln "/>
    <n v="197412"/>
    <n v="25517"/>
    <s v="Bruce McGill"/>
    <n v="0"/>
    <s v="cultural conflict|politics|president|slavery|u.s. president"/>
    <s v="http://www.imdb.com/title/tt0443272/?ref_=fn_tt_tt_1"/>
    <n v="720"/>
    <x v="0"/>
    <s v="USA"/>
    <s v="PG-13"/>
    <n v="65000000"/>
    <n v="2012"/>
    <n v="826"/>
    <n v="7.4"/>
    <n v="2.35"/>
    <n v="71000"/>
  </r>
  <r>
    <s v=" Black and White"/>
    <x v="2341"/>
    <n v="48"/>
    <n v="151"/>
    <n v="54"/>
    <n v="6"/>
    <s v="Renée Adorée"/>
    <n v="81"/>
    <m/>
    <s v="Drama|Romance|War"/>
    <s v="John Gilbert"/>
    <s v="The Big Parade "/>
    <n v="4849"/>
    <n v="108"/>
    <s v="Claire Adams"/>
    <n v="0"/>
    <s v="chewing gum|climbing a tree|france|translation problems|world war one"/>
    <s v="http://www.imdb.com/title/tt0015624/?ref_=fn_tt_tt_1"/>
    <n v="45"/>
    <x v="3"/>
    <s v="USA"/>
    <s v="Not Rated"/>
    <n v="245000"/>
    <n v="1925"/>
    <n v="12"/>
    <n v="8.3000000000000007"/>
    <n v="1.33"/>
    <n v="226"/>
  </r>
  <r>
    <s v="Color"/>
    <x v="1609"/>
    <n v="313"/>
    <n v="151"/>
    <n v="563"/>
    <n v="1000"/>
    <s v="Orlando Bloom"/>
    <n v="40000"/>
    <n v="423032628"/>
    <s v="Action|Adventure|Fantasy"/>
    <s v="Johnny Depp"/>
    <s v="Pirates of the Caribbean: Dead Man's Chest "/>
    <n v="522040"/>
    <n v="48486"/>
    <s v="Jack Davenport"/>
    <n v="2"/>
    <s v="box office hit|giant squid|heart|liar's dice|monster"/>
    <s v="http://www.imdb.com/title/tt0383574/?ref_=fn_tt_tt_1"/>
    <n v="1832"/>
    <x v="0"/>
    <s v="USA"/>
    <s v="PG-13"/>
    <n v="225000000"/>
    <n v="2006"/>
    <n v="5000"/>
    <n v="7.3"/>
    <n v="2.35"/>
    <n v="5000"/>
  </r>
  <r>
    <s v="Color"/>
    <x v="2045"/>
    <n v="315"/>
    <n v="151"/>
    <n v="21000"/>
    <n v="637"/>
    <s v="Meat Loaf"/>
    <n v="11000"/>
    <n v="37023395"/>
    <s v="Drama"/>
    <s v="Brad Pitt"/>
    <s v="Fight Club "/>
    <n v="1347461"/>
    <n v="13209"/>
    <s v="Eugenie Bondurant"/>
    <n v="2"/>
    <s v="anti establishment|dark humor|fighting|multiple personality disorder|surprise ending"/>
    <s v="http://www.imdb.com/title/tt0137523/?ref_=fn_tt_tt_1"/>
    <n v="2968"/>
    <x v="0"/>
    <s v="USA"/>
    <s v="R"/>
    <n v="63000000"/>
    <n v="1999"/>
    <n v="783"/>
    <n v="8.8000000000000007"/>
    <n v="2.35"/>
    <n v="48000"/>
  </r>
  <r>
    <s v="Color"/>
    <x v="1985"/>
    <n v="352"/>
    <n v="151"/>
    <n v="17000"/>
    <n v="1000"/>
    <s v="Matt Damon"/>
    <n v="29000"/>
    <n v="132373442"/>
    <s v="Crime|Drama|Thriller"/>
    <s v="Leonardo DiCaprio"/>
    <s v="The Departed "/>
    <n v="873649"/>
    <n v="45648"/>
    <s v="Ray Winstone"/>
    <n v="0"/>
    <s v="boston|mole|police|undercover|undercover cop"/>
    <s v="http://www.imdb.com/title/tt0407887/?ref_=fn_tt_tt_1"/>
    <n v="2054"/>
    <x v="0"/>
    <s v="USA"/>
    <s v="R"/>
    <n v="90000000"/>
    <n v="2006"/>
    <n v="13000"/>
    <n v="8.5"/>
    <n v="2.35"/>
    <n v="29000"/>
  </r>
  <r>
    <s v="Color"/>
    <x v="2141"/>
    <n v="568"/>
    <n v="151"/>
    <n v="0"/>
    <n v="372"/>
    <s v="Donald Glover"/>
    <n v="13000"/>
    <n v="228430993"/>
    <s v="Adventure|Drama|Sci-Fi"/>
    <s v="Matt Damon"/>
    <s v="The Martian "/>
    <n v="472488"/>
    <n v="14831"/>
    <s v="Benedict Wong"/>
    <n v="1"/>
    <s v="astronaut|international cooperation|left for dead|nasa|space habitat"/>
    <s v="http://www.imdb.com/title/tt3659388/?ref_=fn_tt_tt_1"/>
    <n v="1023"/>
    <x v="0"/>
    <s v="USA"/>
    <s v="PG-13"/>
    <n v="108000000"/>
    <n v="2015"/>
    <n v="801"/>
    <n v="8.1"/>
    <n v="2.35"/>
    <n v="153000"/>
  </r>
  <r>
    <s v="Color"/>
    <x v="2359"/>
    <n v="44"/>
    <n v="152"/>
    <n v="309"/>
    <n v="132"/>
    <s v="Dorothy Lamour"/>
    <n v="232"/>
    <n v="36000000"/>
    <s v="Drama|Family|Romance"/>
    <s v="Gloria Grahame"/>
    <s v="The Greatest Show on Earth "/>
    <n v="9456"/>
    <n v="825"/>
    <s v="Cornel Wilde"/>
    <n v="0"/>
    <s v="circus|clown|elephant trainer|trapeze|trapeze artist"/>
    <s v="http://www.imdb.com/title/tt0044672/?ref_=fn_tt_tt_1"/>
    <n v="107"/>
    <x v="0"/>
    <s v="USA"/>
    <s v="Not Rated"/>
    <n v="4000000"/>
    <n v="1952"/>
    <n v="178"/>
    <n v="6.7"/>
    <n v="1.37"/>
    <n v="625"/>
  </r>
  <r>
    <s v=" Black and White"/>
    <x v="1556"/>
    <n v="47"/>
    <n v="152"/>
    <n v="194"/>
    <n v="0"/>
    <s v="Pat Buchanan"/>
    <n v="103"/>
    <n v="23807"/>
    <s v="Documentary"/>
    <s v="Noam Chomsky"/>
    <s v="Lake of Fire "/>
    <n v="2143"/>
    <n v="105"/>
    <s v="Bill Baird"/>
    <n v="0"/>
    <s v="abortion|southern accent|title based on the bible|trial|usa"/>
    <s v="http://www.imdb.com/title/tt0841119/?ref_=fn_tt_tt_1"/>
    <n v="29"/>
    <x v="0"/>
    <s v="USA"/>
    <s v="Unrated"/>
    <m/>
    <n v="2006"/>
    <n v="2"/>
    <n v="8.3000000000000007"/>
    <m/>
    <n v="570"/>
  </r>
  <r>
    <s v="Color"/>
    <x v="1803"/>
    <n v="53"/>
    <n v="152"/>
    <n v="541"/>
    <n v="288"/>
    <s v="Slim Pickens"/>
    <n v="773"/>
    <n v="14873"/>
    <s v="Adventure|War|Western"/>
    <s v="James Coburn"/>
    <s v="Major Dundee "/>
    <n v="5294"/>
    <n v="2888"/>
    <s v="Warren Oates"/>
    <n v="2"/>
    <s v="apache|apache indian|confederate|mexico|scout"/>
    <s v="http://www.imdb.com/title/tt0059418/?ref_=fn_tt_tt_1"/>
    <n v="67"/>
    <x v="0"/>
    <s v="USA"/>
    <s v="Approved"/>
    <n v="3800000"/>
    <n v="1965"/>
    <n v="575"/>
    <n v="6.8"/>
    <n v="2.35"/>
    <n v="251"/>
  </r>
  <r>
    <s v=" Black and White"/>
    <x v="1105"/>
    <n v="103"/>
    <n v="152"/>
    <n v="0"/>
    <n v="177"/>
    <s v="Shelley Winters"/>
    <n v="617"/>
    <m/>
    <s v="Crime|Drama|Romance"/>
    <s v="James Mason"/>
    <s v="Lolita "/>
    <n v="67822"/>
    <n v="1403"/>
    <s v="Lois Maxwell"/>
    <n v="0"/>
    <s v="lolita|nymphet|older man young girl relationship|professor|writer"/>
    <s v="http://www.imdb.com/title/tt0056193/?ref_=fn_tt_tt_1"/>
    <n v="207"/>
    <x v="0"/>
    <s v="UK"/>
    <s v="Not Rated"/>
    <n v="2000000"/>
    <n v="1962"/>
    <n v="367"/>
    <n v="7.7"/>
    <n v="1.66"/>
    <n v="0"/>
  </r>
  <r>
    <s v=" Black and White"/>
    <x v="1105"/>
    <n v="103"/>
    <n v="152"/>
    <n v="0"/>
    <n v="177"/>
    <s v="Shelley Winters"/>
    <n v="618"/>
    <m/>
    <s v="Crime|Drama|Romance"/>
    <s v="James Mason"/>
    <s v="Lolita "/>
    <n v="67825"/>
    <n v="1404"/>
    <s v="Lois Maxwell"/>
    <n v="0"/>
    <s v="lolita|nymphet|older man young girl relationship|professor|writer"/>
    <s v="http://www.imdb.com/title/tt0056193/?ref_=fn_tt_tt_1"/>
    <n v="207"/>
    <x v="0"/>
    <s v="UK"/>
    <s v="Not Rated"/>
    <n v="2000000"/>
    <n v="1962"/>
    <n v="367"/>
    <n v="7.7"/>
    <n v="1.66"/>
    <n v="0"/>
  </r>
  <r>
    <s v="Color"/>
    <x v="2360"/>
    <n v="120"/>
    <n v="152"/>
    <n v="34"/>
    <n v="249"/>
    <s v="George Chakiris"/>
    <n v="804"/>
    <n v="43650000"/>
    <s v="Crime|Drama|Musical|Romance|Thriller"/>
    <s v="Rita Moreno"/>
    <s v="West Side Story "/>
    <n v="71919"/>
    <n v="1802"/>
    <s v="Richard Beymer"/>
    <n v="0"/>
    <s v="dance|gang|new york city|puerto rican|tragedy"/>
    <s v="http://www.imdb.com/title/tt0055614/?ref_=fn_tt_tt_1"/>
    <n v="316"/>
    <x v="0"/>
    <s v="USA"/>
    <s v="Unrated"/>
    <n v="6000000"/>
    <n v="1961"/>
    <n v="271"/>
    <n v="7.6"/>
    <n v="2.2000000000000002"/>
    <n v="0"/>
  </r>
  <r>
    <s v="Color"/>
    <x v="2276"/>
    <n v="128"/>
    <n v="152"/>
    <n v="0"/>
    <n v="745"/>
    <s v="Hal Holbrook"/>
    <n v="940"/>
    <n v="27796042"/>
    <s v="Drama|Romance"/>
    <s v="Martin Landau"/>
    <s v="The Majestic "/>
    <n v="45031"/>
    <n v="4310"/>
    <s v="Jeffrey DeMunn"/>
    <n v="1"/>
    <s v="amnesia|california|communist|small town|writer"/>
    <s v="http://www.imdb.com/title/tt0268995/?ref_=fn_tt_tt_1"/>
    <n v="376"/>
    <x v="0"/>
    <s v="USA"/>
    <s v="PG"/>
    <n v="72000000"/>
    <n v="2001"/>
    <n v="826"/>
    <n v="6.9"/>
    <n v="1.85"/>
    <n v="0"/>
  </r>
  <r>
    <s v="Color"/>
    <x v="1777"/>
    <n v="149"/>
    <n v="152"/>
    <n v="488"/>
    <n v="947"/>
    <s v="Zooey Deschanel"/>
    <n v="22000"/>
    <n v="32522352"/>
    <s v="Adventure|Comedy|Drama|Music"/>
    <s v="Philip Seymour Hoffman"/>
    <s v="Almost Famous "/>
    <n v="207287"/>
    <n v="36897"/>
    <s v="Michael Angarano"/>
    <n v="1"/>
    <s v="band|magazine|rolling stone magazine|smoking marijuana|tour"/>
    <s v="http://www.imdb.com/title/tt0181875/?ref_=fn_tt_tt_1"/>
    <n v="822"/>
    <x v="0"/>
    <s v="USA"/>
    <s v="R"/>
    <n v="60000000"/>
    <n v="2000"/>
    <n v="11000"/>
    <n v="7.9"/>
    <n v="1.85"/>
    <n v="15000"/>
  </r>
  <r>
    <s v="Color"/>
    <x v="2141"/>
    <n v="200"/>
    <n v="152"/>
    <n v="0"/>
    <n v="557"/>
    <s v="Sam Shepard"/>
    <n v="2000"/>
    <n v="108638745"/>
    <s v="Drama|History|War"/>
    <s v="Ioan Gruffudd"/>
    <s v="Black Hawk Down "/>
    <n v="292022"/>
    <n v="4270"/>
    <s v="Ewen Bremner"/>
    <n v="0"/>
    <s v="army|helicopter|somali|somalia|warlord"/>
    <s v="http://www.imdb.com/title/tt0265086/?ref_=fn_tt_tt_1"/>
    <n v="1103"/>
    <x v="0"/>
    <s v="USA"/>
    <s v="R"/>
    <n v="92000000"/>
    <n v="2001"/>
    <n v="820"/>
    <n v="7.7"/>
    <n v="2.35"/>
    <n v="10000"/>
  </r>
  <r>
    <s v="Color"/>
    <x v="2076"/>
    <n v="645"/>
    <n v="152"/>
    <n v="22000"/>
    <n v="11000"/>
    <s v="Heath Ledger"/>
    <n v="23000"/>
    <n v="533316061"/>
    <s v="Action|Crime|Drama|Thriller"/>
    <s v="Christian Bale"/>
    <s v="The Dark Knight "/>
    <n v="1676169"/>
    <n v="57802"/>
    <s v="Morgan Freeman"/>
    <n v="0"/>
    <s v="based on comic book|dc comics|psychopath|star died before release|urban setting"/>
    <s v="http://www.imdb.com/title/tt0468569/?ref_=fn_tt_tt_1"/>
    <n v="4667"/>
    <x v="0"/>
    <s v="USA"/>
    <s v="PG-13"/>
    <n v="185000000"/>
    <n v="2008"/>
    <n v="13000"/>
    <n v="9"/>
    <n v="2.35"/>
    <n v="37000"/>
  </r>
  <r>
    <s v="Color"/>
    <x v="2361"/>
    <n v="2"/>
    <n v="153"/>
    <n v="0"/>
    <n v="7"/>
    <s v="Michael Lieber"/>
    <n v="109"/>
    <m/>
    <s v="Biography|Drama|History"/>
    <s v="Mani Bharathi"/>
    <s v="Ramanujan "/>
    <n v="102"/>
    <n v="164"/>
    <s v="Kevin McGowan"/>
    <n v="0"/>
    <s v="ramanujan"/>
    <s v="http://www.imdb.com/title/tt3037162/?ref_=fn_tt_tt_1"/>
    <n v="1"/>
    <x v="0"/>
    <s v="India"/>
    <s v="Unrated"/>
    <m/>
    <n v="2014"/>
    <n v="36"/>
    <n v="7"/>
    <n v="2.35"/>
    <n v="58"/>
  </r>
  <r>
    <s v="Color"/>
    <x v="2362"/>
    <n v="16"/>
    <n v="153"/>
    <n v="5"/>
    <n v="60"/>
    <s v="Mary Goggin"/>
    <n v="532"/>
    <n v="872643"/>
    <s v="Comedy|Family|Romance"/>
    <s v="Saif Ali Khan"/>
    <s v="Ta Ra Rum Pum "/>
    <n v="2909"/>
    <n v="902"/>
    <s v="Vic Aviles"/>
    <n v="3"/>
    <s v="comeback|family relationships|marriage|new york|racer"/>
    <s v="http://www.imdb.com/title/tt0833553/?ref_=fn_tt_tt_1"/>
    <n v="37"/>
    <x v="21"/>
    <s v="USA"/>
    <s v="Unrated"/>
    <n v="6000000"/>
    <n v="2007"/>
    <n v="249"/>
    <n v="5.4"/>
    <m/>
    <n v="108"/>
  </r>
  <r>
    <s v="Color"/>
    <x v="1746"/>
    <n v="56"/>
    <n v="153"/>
    <n v="82"/>
    <n v="139"/>
    <s v="Ron Moody"/>
    <n v="695"/>
    <n v="16800000"/>
    <s v="Drama|Family|Musical"/>
    <s v="Oliver Reed"/>
    <s v="Oliver! "/>
    <n v="25303"/>
    <n v="1593"/>
    <s v="Jack Wild"/>
    <n v="1"/>
    <s v="abuse|child|orphan|orphanage|pickpocket"/>
    <s v="http://www.imdb.com/title/tt0063385/?ref_=fn_tt_tt_1"/>
    <n v="138"/>
    <x v="0"/>
    <s v="UK"/>
    <s v="G"/>
    <n v="10000000"/>
    <n v="1968"/>
    <n v="275"/>
    <n v="7.5"/>
    <n v="2.35"/>
    <n v="0"/>
  </r>
  <r>
    <s v="Color"/>
    <x v="1891"/>
    <n v="152"/>
    <n v="153"/>
    <n v="610"/>
    <n v="617"/>
    <s v="Roger Willie"/>
    <n v="12000"/>
    <n v="40911830"/>
    <s v="Action|Drama|War"/>
    <s v="Nicolas Cage"/>
    <s v="Windtalkers "/>
    <n v="55994"/>
    <n v="15046"/>
    <s v="Noah Emmerich"/>
    <n v="0"/>
    <s v="code|duty|steel helmet|u.s. marine|u.s. soldier"/>
    <s v="http://www.imdb.com/title/tt0245562/?ref_=fn_tt_tt_1"/>
    <n v="454"/>
    <x v="0"/>
    <s v="USA"/>
    <s v="R"/>
    <n v="115000000"/>
    <n v="2002"/>
    <n v="836"/>
    <n v="6"/>
    <n v="2.35"/>
    <n v="0"/>
  </r>
  <r>
    <s v="Color"/>
    <x v="2185"/>
    <n v="167"/>
    <n v="153"/>
    <n v="0"/>
    <n v="537"/>
    <s v="Steve Buscemi"/>
    <n v="13000"/>
    <n v="201573391"/>
    <s v="Action|Adventure|Sci-Fi|Thriller"/>
    <s v="Bruce Willis"/>
    <s v="Armageddon "/>
    <n v="322395"/>
    <n v="26029"/>
    <s v="Will Patton"/>
    <n v="0"/>
    <s v="asteroid|astronaut|bomb|meteorite|outer space"/>
    <s v="http://www.imdb.com/title/tt0120591/?ref_=fn_tt_tt_1"/>
    <n v="1171"/>
    <x v="0"/>
    <s v="USA"/>
    <s v="PG-13"/>
    <n v="140000000"/>
    <n v="1998"/>
    <n v="12000"/>
    <n v="6.6"/>
    <n v="2.35"/>
    <n v="11000"/>
  </r>
  <r>
    <s v="Color"/>
    <x v="1865"/>
    <n v="210"/>
    <n v="153"/>
    <n v="0"/>
    <n v="539"/>
    <s v="Jenette Goldstein"/>
    <n v="780"/>
    <n v="204843350"/>
    <s v="Action|Sci-Fi"/>
    <s v="Joe Morton"/>
    <s v="Terminator 2: Judgment Day "/>
    <n v="744891"/>
    <n v="2829"/>
    <s v="S. Epatha Merkerson"/>
    <n v="0"/>
    <s v="future|liquid metal|multiple cameos|sexy woman|time travel"/>
    <s v="http://www.imdb.com/title/tt0103064/?ref_=fn_tt_tt_1"/>
    <n v="983"/>
    <x v="0"/>
    <s v="USA"/>
    <s v="R"/>
    <n v="102000000"/>
    <n v="1991"/>
    <n v="604"/>
    <n v="8.5"/>
    <n v="2.35"/>
    <n v="13000"/>
  </r>
  <r>
    <s v="Color"/>
    <x v="2295"/>
    <n v="230"/>
    <n v="153"/>
    <n v="0"/>
    <n v="130"/>
    <s v="RZA"/>
    <n v="11000"/>
    <n v="51814190"/>
    <s v="Comedy|Drama"/>
    <s v="Adam Sandler"/>
    <s v="Funny People "/>
    <n v="100837"/>
    <n v="11852"/>
    <s v="Maude Apatow"/>
    <n v="1"/>
    <s v="breasts|comedian|craigslist|infidelity|stand up comedian"/>
    <s v="http://www.imdb.com/title/tt1201167/?ref_=fn_tt_tt_1"/>
    <n v="301"/>
    <x v="0"/>
    <s v="USA"/>
    <s v="R"/>
    <n v="75000000"/>
    <n v="2009"/>
    <n v="561"/>
    <n v="6.4"/>
    <n v="1.85"/>
    <n v="0"/>
  </r>
  <r>
    <s v="Color"/>
    <x v="797"/>
    <n v="291"/>
    <n v="153"/>
    <n v="446"/>
    <n v="154"/>
    <s v="Dallas Roberts"/>
    <n v="523"/>
    <n v="119518352"/>
    <s v="Biography|Drama|Music|Romance"/>
    <s v="Sandra Ellis Lafferty"/>
    <s v="Walk the Line "/>
    <n v="188637"/>
    <n v="1383"/>
    <s v="Tyler Hilton"/>
    <n v="0"/>
    <s v="1960s|accident|concert|guitar|prison"/>
    <s v="http://www.imdb.com/title/tt0358273/?ref_=fn_tt_tt_1"/>
    <n v="815"/>
    <x v="0"/>
    <s v="USA"/>
    <s v="PG-13"/>
    <n v="28000000"/>
    <n v="2005"/>
    <n v="405"/>
    <n v="7.9"/>
    <n v="2.39"/>
    <n v="11000"/>
  </r>
  <r>
    <s v="Color"/>
    <x v="1987"/>
    <n v="375"/>
    <n v="153"/>
    <n v="282"/>
    <n v="10000"/>
    <s v="Daniel Radcliffe"/>
    <n v="25000"/>
    <n v="301956980"/>
    <s v="Adventure|Family|Fantasy|Mystery"/>
    <s v="Alan Rickman"/>
    <s v="Harry Potter and the Half-Blood Prince "/>
    <n v="321795"/>
    <n v="58753"/>
    <s v="Rupert Grint"/>
    <n v="3"/>
    <s v="blood|book|love|potion|professor"/>
    <s v="http://www.imdb.com/title/tt0417741/?ref_=fn_tt_tt_1"/>
    <n v="973"/>
    <x v="0"/>
    <s v="UK"/>
    <s v="PG"/>
    <n v="250000000"/>
    <n v="2009"/>
    <n v="11000"/>
    <n v="7.5"/>
    <n v="2.35"/>
    <n v="10000"/>
  </r>
  <r>
    <s v="Color"/>
    <x v="2235"/>
    <n v="454"/>
    <n v="153"/>
    <n v="777"/>
    <n v="1000"/>
    <s v="Jake Gyllenhaal"/>
    <n v="20000"/>
    <n v="60962878"/>
    <s v="Crime|Drama|Mystery|Thriller"/>
    <s v="Hugh Jackman"/>
    <s v="Prisoners "/>
    <n v="383591"/>
    <n v="37321"/>
    <s v="Dylan Minnette"/>
    <n v="2"/>
    <s v="child abduction|detective|investigation|police|sex offender"/>
    <s v="http://www.imdb.com/title/tt1392214/?ref_=fn_tt_tt_1"/>
    <n v="620"/>
    <x v="0"/>
    <s v="USA"/>
    <s v="R"/>
    <n v="46000000"/>
    <n v="2013"/>
    <n v="15000"/>
    <n v="8.1"/>
    <n v="1.85"/>
    <n v="86000"/>
  </r>
  <r>
    <s v="Color"/>
    <x v="1419"/>
    <n v="486"/>
    <n v="153"/>
    <n v="16000"/>
    <n v="11000"/>
    <s v="Brad Pitt"/>
    <n v="13000"/>
    <n v="120523073"/>
    <s v="Adventure|Drama|War"/>
    <s v="Michael Fassbender"/>
    <s v="Inglourious Basterds "/>
    <n v="885175"/>
    <n v="36741"/>
    <s v="Christoph Waltz"/>
    <n v="1"/>
    <s v="france|german|nazis|revenge|scalping"/>
    <s v="http://www.imdb.com/title/tt0361748/?ref_=fn_tt_tt_1"/>
    <n v="1527"/>
    <x v="0"/>
    <s v="USA"/>
    <s v="R"/>
    <n v="75000000"/>
    <n v="2009"/>
    <n v="11000"/>
    <n v="8.3000000000000007"/>
    <n v="2.35"/>
    <n v="42000"/>
  </r>
  <r>
    <s v="Color"/>
    <x v="1116"/>
    <n v="599"/>
    <n v="153"/>
    <n v="464"/>
    <n v="963"/>
    <s v="Andrew Garfield"/>
    <n v="15000"/>
    <n v="262030663"/>
    <s v="Action|Adventure|Fantasy"/>
    <s v="Emma Stone"/>
    <s v="The Amazing Spider-Man "/>
    <n v="451803"/>
    <n v="28489"/>
    <s v="Chris Zylka"/>
    <n v="0"/>
    <s v="lizard|outcast|spider|spider man|teenager"/>
    <s v="http://www.imdb.com/title/tt0948470/?ref_=fn_tt_tt_1"/>
    <n v="1225"/>
    <x v="0"/>
    <s v="USA"/>
    <s v="PG-13"/>
    <n v="230000000"/>
    <n v="2012"/>
    <n v="10000"/>
    <n v="7"/>
    <n v="2.35"/>
    <n v="56000"/>
  </r>
  <r>
    <s v="Color"/>
    <x v="2248"/>
    <n v="15"/>
    <n v="154"/>
    <n v="189"/>
    <n v="388"/>
    <s v="Ricardo Montalban"/>
    <n v="683"/>
    <m/>
    <s v="Comedy|Drama|Music|Musical|Romance"/>
    <s v="Sammy Davis Jr."/>
    <s v="Sweet Charity "/>
    <n v="3454"/>
    <n v="2172"/>
    <s v="Ben Vereen"/>
    <n v="0"/>
    <s v="charity|dancer|foreign language adaptation|hope|taxi dancer"/>
    <s v="http://www.imdb.com/title/tt0065054/?ref_=fn_tt_tt_1"/>
    <n v="64"/>
    <x v="0"/>
    <s v="USA"/>
    <s v="G"/>
    <n v="20000000"/>
    <n v="1969"/>
    <n v="641"/>
    <n v="7"/>
    <n v="2.35"/>
    <n v="548"/>
  </r>
  <r>
    <s v="Color"/>
    <x v="2363"/>
    <n v="15"/>
    <n v="154"/>
    <n v="117"/>
    <n v="86"/>
    <s v="David Niven"/>
    <n v="715"/>
    <m/>
    <s v="Action|Adventure|Drama|History|War"/>
    <s v="Ava Gardner"/>
    <s v="55 Days at Peking "/>
    <n v="4550"/>
    <n v="1567"/>
    <s v="John Ireland"/>
    <n v="3"/>
    <s v="ambassador|boxer rebellion|china|colonialism|peking china"/>
    <s v="http://www.imdb.com/title/tt0056800/?ref_=fn_tt_tt_1"/>
    <n v="50"/>
    <x v="0"/>
    <s v="USA"/>
    <s v="Unrated"/>
    <n v="9000000"/>
    <n v="1963"/>
    <n v="490"/>
    <n v="6.8"/>
    <n v="2.2000000000000002"/>
    <n v="419"/>
  </r>
  <r>
    <s v="Color"/>
    <x v="2132"/>
    <n v="56"/>
    <n v="154"/>
    <n v="521"/>
    <n v="957"/>
    <s v="Holly Hunter"/>
    <n v="10000"/>
    <n v="158348400"/>
    <s v="Drama|Mystery|Thriller"/>
    <s v="Tom Cruise"/>
    <s v="The Firm "/>
    <n v="88844"/>
    <n v="14244"/>
    <s v="Wilford Brimley"/>
    <n v="0"/>
    <s v="bar|fbi|law|law firm|lawyer"/>
    <s v="http://www.imdb.com/title/tt0106918/?ref_=fn_tt_tt_1"/>
    <n v="142"/>
    <x v="0"/>
    <s v="USA"/>
    <s v="R"/>
    <n v="42000000"/>
    <n v="1993"/>
    <n v="1000"/>
    <n v="6.8"/>
    <n v="1.85"/>
    <n v="0"/>
  </r>
  <r>
    <s v="Color"/>
    <x v="1872"/>
    <n v="70"/>
    <n v="154"/>
    <n v="14000"/>
    <n v="271"/>
    <s v="Rae Dawn Chong"/>
    <n v="852"/>
    <n v="94175854"/>
    <s v="Drama"/>
    <s v="Oprah Winfrey"/>
    <s v="The Color Purple "/>
    <n v="60988"/>
    <n v="2592"/>
    <s v="Dana Ivey"/>
    <n v="0"/>
    <s v="book strap|girl|racial discrimination|racial tension|stereotype"/>
    <s v="http://www.imdb.com/title/tt0088939/?ref_=fn_tt_tt_1"/>
    <n v="199"/>
    <x v="0"/>
    <s v="USA"/>
    <s v="PG-13"/>
    <n v="15000000"/>
    <n v="1985"/>
    <n v="581"/>
    <n v="7.8"/>
    <n v="1.85"/>
    <n v="6000"/>
  </r>
  <r>
    <s v="Color"/>
    <x v="2226"/>
    <n v="103"/>
    <n v="154"/>
    <n v="608"/>
    <n v="149"/>
    <s v="Dexter Fletcher"/>
    <n v="1000"/>
    <n v="6201757"/>
    <s v="Biography|Comedy|Drama|History|Music|Musical"/>
    <s v="Jim Broadbent"/>
    <s v="Topsy-Turvy "/>
    <n v="10037"/>
    <n v="1690"/>
    <s v="Lesley Manville"/>
    <n v="1"/>
    <s v="19th century|exhibition|gilbert and sullivan|gilbert and sullivan's princess ida|japanese"/>
    <s v="http://www.imdb.com/title/tt0151568/?ref_=fn_tt_tt_1"/>
    <n v="202"/>
    <x v="0"/>
    <s v="UK"/>
    <s v="R"/>
    <n v="10000000"/>
    <n v="1999"/>
    <n v="452"/>
    <n v="7.4"/>
    <n v="1.66"/>
    <n v="608"/>
  </r>
  <r>
    <s v="Color"/>
    <x v="1419"/>
    <n v="140"/>
    <n v="154"/>
    <n v="16000"/>
    <n v="889"/>
    <s v="Sid Haig"/>
    <n v="22000"/>
    <n v="39647595"/>
    <s v="Crime|Thriller"/>
    <s v="Robert De Niro"/>
    <s v="Jackie Brown "/>
    <n v="239540"/>
    <n v="25522"/>
    <s v="Robert Forster"/>
    <n v="5"/>
    <s v="arms dealer|atf|bail|money|multiple perspectives"/>
    <s v="http://www.imdb.com/title/tt0119396/?ref_=fn_tt_tt_1"/>
    <n v="462"/>
    <x v="0"/>
    <s v="USA"/>
    <s v="R"/>
    <n v="12000000"/>
    <n v="1997"/>
    <n v="1000"/>
    <n v="7.5"/>
    <n v="1.85"/>
    <n v="0"/>
  </r>
  <r>
    <s v="Color"/>
    <x v="2220"/>
    <n v="185"/>
    <n v="154"/>
    <n v="776"/>
    <n v="933"/>
    <s v="Adam Baldwin"/>
    <n v="10000"/>
    <n v="306124059"/>
    <s v="Action|Adventure|Sci-Fi"/>
    <s v="Will Smith"/>
    <s v="Independence Day "/>
    <n v="430055"/>
    <n v="16785"/>
    <s v="Mary McDonnell"/>
    <n v="0"/>
    <s v="alien|area 51|military|spacecraft|spaceship"/>
    <s v="http://www.imdb.com/title/tt0116629/?ref_=fn_tt_tt_1"/>
    <n v="856"/>
    <x v="0"/>
    <s v="USA"/>
    <s v="PG-13"/>
    <n v="75000000"/>
    <n v="1996"/>
    <n v="2000"/>
    <n v="6.9"/>
    <n v="2.35"/>
    <n v="16000"/>
  </r>
  <r>
    <s v="Color"/>
    <x v="2043"/>
    <n v="190"/>
    <n v="154"/>
    <n v="380"/>
    <n v="445"/>
    <s v="Tony Goldwyn"/>
    <n v="10000"/>
    <n v="111110575"/>
    <s v="Action|Drama|History|War"/>
    <s v="Tom Cruise"/>
    <s v="The Last Samurai "/>
    <n v="317166"/>
    <n v="11945"/>
    <s v="Chad Lindberg"/>
    <n v="1"/>
    <s v="captain|emperor|honor|japan|samurai"/>
    <s v="http://www.imdb.com/title/tt0325710/?ref_=fn_tt_tt_1"/>
    <n v="928"/>
    <x v="0"/>
    <s v="USA"/>
    <s v="R"/>
    <n v="140000000"/>
    <n v="2003"/>
    <n v="956"/>
    <n v="7.7"/>
    <n v="2.35"/>
    <n v="0"/>
  </r>
  <r>
    <s v="Color"/>
    <x v="2337"/>
    <n v="198"/>
    <n v="154"/>
    <n v="333"/>
    <n v="16000"/>
    <s v="Natalie Portman"/>
    <n v="22000"/>
    <n v="95632614"/>
    <s v="Adventure|Drama|History|Romance|War"/>
    <s v="Philip Seymour Hoffman"/>
    <s v="Cold Mountain "/>
    <n v="118483"/>
    <n v="61110"/>
    <s v="Charlie Hunnam"/>
    <n v="3"/>
    <s v="civil war|mountain|soldier|well|wounded soldier"/>
    <s v="http://www.imdb.com/title/tt0159365/?ref_=fn_tt_tt_1"/>
    <n v="674"/>
    <x v="0"/>
    <s v="USA"/>
    <s v="R"/>
    <n v="79000000"/>
    <n v="2003"/>
    <n v="20000"/>
    <n v="7.2"/>
    <n v="2.35"/>
    <n v="0"/>
  </r>
  <r>
    <s v="Color"/>
    <x v="1865"/>
    <n v="250"/>
    <n v="154"/>
    <n v="0"/>
    <n v="604"/>
    <s v="Carrie Henn"/>
    <n v="2000"/>
    <n v="85200000"/>
    <s v="Action|Adventure|Sci-Fi"/>
    <s v="Michael Biehn"/>
    <s v="Aliens "/>
    <n v="488537"/>
    <n v="4228"/>
    <s v="Jenette Goldstein"/>
    <n v="1"/>
    <s v="alien|human versus alien|monster|rescue mission|space marine"/>
    <s v="http://www.imdb.com/title/tt0090605/?ref_=fn_tt_tt_1"/>
    <n v="1076"/>
    <x v="0"/>
    <s v="USA"/>
    <s v="R"/>
    <n v="18500000"/>
    <n v="1986"/>
    <n v="626"/>
    <n v="8.4"/>
    <n v="1.85"/>
    <n v="18000"/>
  </r>
  <r>
    <s v="Color"/>
    <x v="2185"/>
    <n v="428"/>
    <n v="154"/>
    <n v="0"/>
    <n v="581"/>
    <s v="Lester Speight"/>
    <n v="894"/>
    <n v="352358779"/>
    <s v="Action|Adventure|Sci-Fi"/>
    <s v="Glenn Morshower"/>
    <s v="Transformers: Dark of the Moon "/>
    <n v="326180"/>
    <n v="2593"/>
    <s v="Kevin Dunn"/>
    <n v="2"/>
    <s v="autobot|decepticon|job interview|moon|spacecraft"/>
    <s v="http://www.imdb.com/title/tt1399103/?ref_=fn_tt_tt_1"/>
    <n v="899"/>
    <x v="0"/>
    <s v="USA"/>
    <s v="PG-13"/>
    <n v="195000000"/>
    <n v="2011"/>
    <n v="829"/>
    <n v="6.3"/>
    <n v="2.35"/>
    <n v="46000"/>
  </r>
  <r>
    <s v="Color"/>
    <x v="2364"/>
    <n v="3"/>
    <n v="155"/>
    <n v="0"/>
    <n v="61"/>
    <s v="T.R. Silambarasan"/>
    <n v="141"/>
    <m/>
    <s v="Comedy|Romance"/>
    <s v="Hansika Motwani"/>
    <s v="Vaalu "/>
    <n v="563"/>
    <n v="349"/>
    <s v="Brahmanandam"/>
    <n v="2"/>
    <s v=""/>
    <s v="http://www.imdb.com/title/tt3566698/?ref_=fn_tt_tt_1"/>
    <n v="6"/>
    <x v="46"/>
    <s v="India"/>
    <s v="Unrated"/>
    <n v="150000000"/>
    <n v="2015"/>
    <n v="77"/>
    <n v="5.0999999999999996"/>
    <m/>
    <n v="82"/>
  </r>
  <r>
    <s v="Color"/>
    <x v="1836"/>
    <n v="67"/>
    <n v="155"/>
    <n v="58"/>
    <n v="720"/>
    <s v="Morgan Freeman"/>
    <n v="25000"/>
    <n v="165500000"/>
    <s v="Action|Adventure|Drama|Romance"/>
    <s v="Alan Rickman"/>
    <s v="Robin Hood: Prince of Thieves "/>
    <n v="145257"/>
    <n v="38518"/>
    <s v="Michael Wincott"/>
    <n v="0"/>
    <s v="balladeer|crusades|england|king|modern minstrel"/>
    <s v="http://www.imdb.com/title/tt0102798/?ref_=fn_tt_tt_1"/>
    <n v="322"/>
    <x v="0"/>
    <s v="USA"/>
    <s v="PG-13"/>
    <n v="48000000"/>
    <n v="1991"/>
    <n v="11000"/>
    <n v="6.9"/>
    <n v="1.85"/>
    <n v="0"/>
  </r>
  <r>
    <s v="Color"/>
    <x v="1872"/>
    <n v="77"/>
    <n v="155"/>
    <n v="14000"/>
    <n v="11000"/>
    <s v="Morgan Freeman"/>
    <n v="12000"/>
    <n v="44175394"/>
    <s v="Drama|History"/>
    <s v="Anthony Hopkins"/>
    <s v="Amistad "/>
    <n v="56509"/>
    <n v="37570"/>
    <s v="Matthew McConaughey"/>
    <n v="2"/>
    <s v="courtroom|mutiny|ship|slave ship|slave trade"/>
    <s v="http://www.imdb.com/title/tt0118607/?ref_=fn_tt_tt_1"/>
    <n v="227"/>
    <x v="0"/>
    <s v="USA"/>
    <s v="R"/>
    <n v="36000000"/>
    <n v="1997"/>
    <n v="11000"/>
    <n v="7.2"/>
    <n v="1.85"/>
    <n v="0"/>
  </r>
  <r>
    <s v="Color"/>
    <x v="1758"/>
    <n v="91"/>
    <n v="155"/>
    <n v="16000"/>
    <n v="229"/>
    <s v="Bob Gunton"/>
    <n v="18000"/>
    <n v="25078937"/>
    <s v="Crime|Drama|Mystery|Thriller"/>
    <s v="Kevin Spacey"/>
    <s v="Midnight in the Garden of Good and Evil "/>
    <n v="31751"/>
    <n v="19689"/>
    <s v="Leon Rippy"/>
    <n v="2"/>
    <s v="graveyard|murder|murder trial|reporter|trial"/>
    <s v="http://www.imdb.com/title/tt0119668/?ref_=fn_tt_tt_1"/>
    <n v="216"/>
    <x v="0"/>
    <s v="USA"/>
    <s v="R"/>
    <n v="30000000"/>
    <n v="1997"/>
    <n v="461"/>
    <n v="6.6"/>
    <n v="1.85"/>
    <n v="0"/>
  </r>
  <r>
    <s v="Color"/>
    <x v="1113"/>
    <n v="153"/>
    <n v="155"/>
    <n v="0"/>
    <n v="170"/>
    <s v="Nicole Ari Parker"/>
    <n v="3000"/>
    <n v="26384919"/>
    <s v="Drama"/>
    <s v="Don Cheadle"/>
    <s v="Boogie Nights "/>
    <n v="189032"/>
    <n v="3677"/>
    <s v="Nina Hartley"/>
    <n v="15"/>
    <s v="1970s|adult entertainment industry|nightclub|porn industry|san fernando valley california"/>
    <s v="http://www.imdb.com/title/tt0118749/?ref_=fn_tt_tt_1"/>
    <n v="560"/>
    <x v="0"/>
    <s v="USA"/>
    <s v="R"/>
    <n v="15000000"/>
    <n v="1997"/>
    <n v="360"/>
    <n v="7.9"/>
    <n v="2.35"/>
    <n v="0"/>
  </r>
  <r>
    <s v="Color"/>
    <x v="511"/>
    <n v="181"/>
    <n v="155"/>
    <n v="0"/>
    <n v="10000"/>
    <s v="Anthony Hopkins"/>
    <n v="18000"/>
    <n v="82522790"/>
    <s v="Fantasy|Horror|Romance"/>
    <s v="Keanu Reeves"/>
    <s v="Bram Stoker's Dracula "/>
    <n v="143835"/>
    <n v="42220"/>
    <s v="Gary Oldman"/>
    <n v="0"/>
    <s v="dracula|horror movie remake|maze|monster sex|vampire"/>
    <s v="http://www.imdb.com/title/tt0103874/?ref_=fn_tt_tt_1"/>
    <n v="654"/>
    <x v="0"/>
    <s v="USA"/>
    <s v="R"/>
    <n v="40000000"/>
    <n v="1992"/>
    <n v="12000"/>
    <n v="7.5"/>
    <n v="1.85"/>
    <n v="14000"/>
  </r>
  <r>
    <s v=" Black and White"/>
    <x v="2365"/>
    <n v="24"/>
    <n v="156"/>
    <n v="278"/>
    <n v="249"/>
    <s v="Rod Steiger"/>
    <n v="695"/>
    <m/>
    <s v="Biography|Drama|History|War"/>
    <s v="Oliver Reed"/>
    <s v="Lion of the Desert "/>
    <n v="9852"/>
    <n v="1573"/>
    <s v="John Gielgud"/>
    <n v="0"/>
    <s v="arab|general|libya|muslim|mussolini"/>
    <s v="http://www.imdb.com/title/tt0081059/?ref_=fn_tt_tt_1"/>
    <n v="55"/>
    <x v="0"/>
    <s v="Libya"/>
    <s v="PG"/>
    <n v="35000000"/>
    <n v="1980"/>
    <n v="279"/>
    <n v="8.4"/>
    <n v="2.35"/>
    <n v="0"/>
  </r>
  <r>
    <s v="Color"/>
    <x v="2366"/>
    <n v="77"/>
    <n v="156"/>
    <n v="43"/>
    <n v="0"/>
    <s v="Jun Kunimura"/>
    <n v="45"/>
    <n v="770629"/>
    <s v="Fantasy|Horror|Mystery|Thriller"/>
    <s v="Jung-min Hwang"/>
    <s v="The Wailing "/>
    <n v="2379"/>
    <n v="50"/>
    <s v="Woo-hee Chun"/>
    <n v="0"/>
    <s v="policeman|stranger|supernatural|village|vomiting"/>
    <s v="http://www.imdb.com/title/tt5215952/?ref_=fn_tt_tt_1"/>
    <n v="24"/>
    <x v="31"/>
    <s v="South Korea"/>
    <s v="Not Rated"/>
    <m/>
    <n v="2016"/>
    <n v="5"/>
    <n v="7.7"/>
    <n v="2.35"/>
    <n v="0"/>
  </r>
  <r>
    <s v="Color"/>
    <x v="125"/>
    <n v="140"/>
    <n v="156"/>
    <n v="892"/>
    <n v="102"/>
    <s v="Mike Dopud"/>
    <n v="26000"/>
    <n v="4535117"/>
    <s v="Action|Adventure|Fantasy|Thriller"/>
    <s v="Jason Statham"/>
    <s v="In the Name of the King: A Dungeon Siege Tale "/>
    <n v="38398"/>
    <n v="26564"/>
    <s v="Tania Saulnier"/>
    <n v="3"/>
    <s v="farmer|king|krug|rescue|wizard"/>
    <s v="http://www.imdb.com/title/tt0460780/?ref_=fn_tt_tt_1"/>
    <n v="368"/>
    <x v="0"/>
    <s v="Germany"/>
    <s v="PG-13"/>
    <n v="60000000"/>
    <n v="2007"/>
    <n v="368"/>
    <n v="3.8"/>
    <n v="2.35"/>
    <n v="0"/>
  </r>
  <r>
    <s v="Color"/>
    <x v="1954"/>
    <n v="171"/>
    <n v="156"/>
    <n v="0"/>
    <n v="1000"/>
    <s v="Dennis Quaid"/>
    <n v="14000"/>
    <n v="75530832"/>
    <s v="Drama|Sport"/>
    <s v="Al Pacino"/>
    <s v="Any Given Sunday "/>
    <n v="97047"/>
    <n v="20761"/>
    <s v="LL Cool J"/>
    <n v="5"/>
    <s v="breasts|coach|football|in medias res|vomiting"/>
    <s v="http://www.imdb.com/title/tt0146838/?ref_=fn_tt_tt_1"/>
    <n v="452"/>
    <x v="0"/>
    <s v="USA"/>
    <s v="R"/>
    <n v="55000000"/>
    <n v="1999"/>
    <n v="2000"/>
    <n v="6.8"/>
    <n v="2.35"/>
    <n v="0"/>
  </r>
  <r>
    <s v="Color"/>
    <x v="2141"/>
    <n v="343"/>
    <n v="156"/>
    <n v="0"/>
    <n v="738"/>
    <s v="William Hurt"/>
    <n v="891"/>
    <n v="105219735"/>
    <s v="Action|Adventure|Drama|History"/>
    <s v="Mark Addy"/>
    <s v="Robin Hood "/>
    <n v="211765"/>
    <n v="3244"/>
    <s v="Scott Grimes"/>
    <n v="0"/>
    <s v="1190s|archer|england|king of england|robin hood"/>
    <s v="http://www.imdb.com/title/tt0955308/?ref_=fn_tt_tt_1"/>
    <n v="546"/>
    <x v="0"/>
    <s v="USA"/>
    <s v="PG-13"/>
    <n v="200000000"/>
    <n v="2010"/>
    <n v="882"/>
    <n v="6.7"/>
    <n v="2.35"/>
    <n v="17000"/>
  </r>
  <r>
    <s v="Color"/>
    <x v="7"/>
    <n v="392"/>
    <n v="156"/>
    <n v="0"/>
    <n v="4000"/>
    <s v="James Franco"/>
    <n v="24000"/>
    <n v="336530303"/>
    <s v="Action|Adventure|Romance"/>
    <s v="J.K. Simmons"/>
    <s v="Spider-Man 3 "/>
    <n v="383056"/>
    <n v="46055"/>
    <s v="Kirsten Dunst"/>
    <n v="0"/>
    <s v="sandman|spider man|symbiote|venom|villain"/>
    <s v="http://www.imdb.com/title/tt0413300/?ref_=fn_tt_tt_1"/>
    <n v="1902"/>
    <x v="0"/>
    <s v="USA"/>
    <s v="PG-13"/>
    <n v="258000000"/>
    <n v="2007"/>
    <n v="11000"/>
    <n v="6.2"/>
    <n v="2.35"/>
    <n v="0"/>
  </r>
  <r>
    <s v="Color"/>
    <x v="7"/>
    <n v="392"/>
    <n v="156"/>
    <n v="0"/>
    <n v="4000"/>
    <s v="James Franco"/>
    <n v="24000"/>
    <n v="336530303"/>
    <s v="Action|Adventure|Romance"/>
    <s v="J.K. Simmons"/>
    <s v="Spider-Man 3 "/>
    <n v="383071"/>
    <n v="46055"/>
    <s v="Kirsten Dunst"/>
    <n v="0"/>
    <s v="sandman|spider man|symbiote|venom|villain"/>
    <s v="http://www.imdb.com/title/tt0413300/?ref_=fn_tt_tt_1"/>
    <n v="1902"/>
    <x v="0"/>
    <s v="USA"/>
    <s v="PG-13"/>
    <n v="258000000"/>
    <n v="2007"/>
    <n v="11000"/>
    <n v="6.2"/>
    <n v="2.35"/>
    <n v="0"/>
  </r>
  <r>
    <s v="Color"/>
    <x v="2118"/>
    <n v="556"/>
    <n v="156"/>
    <n v="0"/>
    <n v="733"/>
    <s v="Tom Hardy"/>
    <n v="29000"/>
    <n v="183635922"/>
    <s v="Adventure|Drama|Thriller|Western"/>
    <s v="Leonardo DiCaprio"/>
    <s v="The Revenant "/>
    <n v="406020"/>
    <n v="57108"/>
    <s v="Lukas Haas"/>
    <n v="0"/>
    <s v="bear attack|cauterizing a wound|native american|revenge|survival"/>
    <s v="http://www.imdb.com/title/tt1663202/?ref_=fn_tt_tt_1"/>
    <n v="1188"/>
    <x v="0"/>
    <s v="USA"/>
    <s v="R"/>
    <n v="135000000"/>
    <n v="2015"/>
    <n v="27000"/>
    <n v="8.1"/>
    <n v="2.35"/>
    <n v="190000"/>
  </r>
  <r>
    <s v="Color"/>
    <x v="2367"/>
    <n v="33"/>
    <n v="157"/>
    <n v="85"/>
    <n v="199"/>
    <s v="Steven Mackintosh"/>
    <n v="397"/>
    <n v="2197331"/>
    <s v="Comedy|Drama|History|Romance"/>
    <s v="Anupam Kher"/>
    <s v="Rang De Basanti "/>
    <n v="70233"/>
    <n v="1519"/>
    <s v="Madhavan"/>
    <n v="0"/>
    <s v="freedom|friend|india|student|urination"/>
    <s v="http://www.imdb.com/title/tt0405508/?ref_=fn_tt_tt_1"/>
    <n v="321"/>
    <x v="21"/>
    <s v="India"/>
    <s v="Not Rated"/>
    <m/>
    <n v="2006"/>
    <n v="227"/>
    <n v="8.4"/>
    <n v="2.35"/>
    <n v="0"/>
  </r>
  <r>
    <s v="Color"/>
    <x v="2150"/>
    <n v="209"/>
    <n v="157"/>
    <n v="0"/>
    <n v="680"/>
    <s v="Rip Torn"/>
    <n v="14000"/>
    <n v="28965197"/>
    <s v="Biography|Drama|Thriller"/>
    <s v="Al Pacino"/>
    <s v="The Insider "/>
    <n v="133526"/>
    <n v="18216"/>
    <s v="Debi Mazar"/>
    <n v="1"/>
    <s v="cbs|cbs news|research|tobacco|whistleblower"/>
    <s v="http://www.imdb.com/title/tt0140352/?ref_=fn_tt_tt_1"/>
    <n v="521"/>
    <x v="0"/>
    <s v="USA"/>
    <s v="R"/>
    <n v="68000000"/>
    <n v="1999"/>
    <n v="826"/>
    <n v="7.9"/>
    <n v="2.35"/>
    <n v="0"/>
  </r>
  <r>
    <s v="Color"/>
    <x v="2140"/>
    <n v="295"/>
    <n v="157"/>
    <n v="179"/>
    <n v="10000"/>
    <s v="Daniel Radcliffe"/>
    <n v="21000"/>
    <n v="289994397"/>
    <s v="Adventure|Family|Fantasy|Mystery"/>
    <s v="Robert Pattinson"/>
    <s v="Harry Potter and the Goblet of Fire "/>
    <n v="385670"/>
    <n v="53413"/>
    <s v="Rupert Grint"/>
    <n v="1"/>
    <s v="fire|goblet|magic|tournament|wizard"/>
    <s v="http://www.imdb.com/title/tt0330373/?ref_=fn_tt_tt_1"/>
    <n v="1896"/>
    <x v="0"/>
    <s v="UK"/>
    <s v="PG-13"/>
    <n v="150000000"/>
    <n v="2005"/>
    <n v="11000"/>
    <n v="7.6"/>
    <n v="2.35"/>
    <n v="0"/>
  </r>
  <r>
    <s v="Color"/>
    <x v="2305"/>
    <n v="558"/>
    <n v="157"/>
    <n v="0"/>
    <n v="304"/>
    <s v="Harold Perrineau"/>
    <n v="1000"/>
    <n v="95720716"/>
    <s v="Drama|History|Thriller"/>
    <s v="Jennifer Ehle"/>
    <s v="Zero Dark Thirty "/>
    <n v="216032"/>
    <n v="2759"/>
    <s v="Parker Sawyers"/>
    <n v="0"/>
    <s v="al qaeda|cia|interrogation|lie|navy seal"/>
    <s v="http://www.imdb.com/title/tt1790885/?ref_=fn_tt_tt_1"/>
    <n v="640"/>
    <x v="0"/>
    <s v="USA"/>
    <s v="R"/>
    <n v="40000000"/>
    <n v="2012"/>
    <n v="1000"/>
    <n v="7.4"/>
    <n v="1.85"/>
    <n v="39000"/>
  </r>
  <r>
    <s v="Color"/>
    <x v="2368"/>
    <n v="20"/>
    <n v="158"/>
    <n v="32"/>
    <n v="417"/>
    <s v="Lee Marvin"/>
    <n v="16000"/>
    <m/>
    <s v="Comedy|Drama|Musical|Romance|Western"/>
    <s v="Clint Eastwood"/>
    <s v="Paint Your Wagon "/>
    <n v="9352"/>
    <n v="17775"/>
    <s v="Ray Walston"/>
    <n v="3"/>
    <s v="california|farmer|gold|mining|prospector"/>
    <s v="http://www.imdb.com/title/tt0064782/?ref_=fn_tt_tt_1"/>
    <n v="106"/>
    <x v="0"/>
    <s v="USA"/>
    <s v="PG-13"/>
    <n v="20000000"/>
    <n v="1969"/>
    <n v="756"/>
    <n v="6.7"/>
    <n v="2.35"/>
    <n v="0"/>
  </r>
  <r>
    <s v="Color"/>
    <x v="612"/>
    <n v="111"/>
    <n v="158"/>
    <n v="0"/>
    <n v="15"/>
    <s v="David Bailie"/>
    <n v="51"/>
    <n v="14131298"/>
    <s v="Adventure|Biography|Drama|History|War"/>
    <s v="Paul Brooke"/>
    <s v="The Messenger: The Story of Joan of Arc "/>
    <n v="55889"/>
    <n v="144"/>
    <s v="Rab Affleck"/>
    <n v="0"/>
    <s v="cathedral|dauphin|france|trial|wartime rape"/>
    <s v="http://www.imdb.com/title/tt0151137/?ref_=fn_tt_tt_1"/>
    <n v="390"/>
    <x v="0"/>
    <s v="France"/>
    <s v="R"/>
    <n v="390000000"/>
    <n v="1999"/>
    <n v="40"/>
    <n v="6.4"/>
    <n v="2.35"/>
    <n v="0"/>
  </r>
  <r>
    <s v="Color"/>
    <x v="2220"/>
    <n v="367"/>
    <n v="158"/>
    <n v="776"/>
    <n v="310"/>
    <s v="Liam James"/>
    <n v="1000"/>
    <n v="166112167"/>
    <s v="Action|Adventure|Sci-Fi"/>
    <s v="Oliver Platt"/>
    <s v="2012 "/>
    <n v="283418"/>
    <n v="2144"/>
    <s v="Tom McCarthy"/>
    <n v="0"/>
    <s v="ark|catastrophe|geologist|president|writer"/>
    <s v="http://www.imdb.com/title/tt1190080/?ref_=fn_tt_tt_1"/>
    <n v="1055"/>
    <x v="0"/>
    <s v="USA"/>
    <s v="PG-13"/>
    <n v="200000000"/>
    <n v="2009"/>
    <n v="468"/>
    <n v="5.8"/>
    <n v="2.35"/>
    <n v="13000"/>
  </r>
  <r>
    <s v="Color"/>
    <x v="1113"/>
    <n v="398"/>
    <n v="158"/>
    <n v="0"/>
    <n v="104"/>
    <s v="Paul F. Tompkins"/>
    <n v="272"/>
    <n v="40218903"/>
    <s v="Drama"/>
    <s v="Jim Meskimen"/>
    <s v="There Will Be Blood "/>
    <n v="372990"/>
    <n v="533"/>
    <s v="Kevin Breznahan"/>
    <n v="0"/>
    <s v="alcoholic|alcoholism|money|oil|turn of the century"/>
    <s v="http://www.imdb.com/title/tt0469494/?ref_=fn_tt_tt_1"/>
    <n v="1107"/>
    <x v="0"/>
    <s v="USA"/>
    <s v="R"/>
    <n v="25000000"/>
    <n v="2007"/>
    <n v="111"/>
    <n v="8.1"/>
    <n v="2.35"/>
    <n v="16000"/>
  </r>
  <r>
    <s v="Color"/>
    <x v="1334"/>
    <n v="488"/>
    <n v="158"/>
    <n v="0"/>
    <n v="11000"/>
    <s v="Eddie Redmayne"/>
    <n v="20000"/>
    <n v="148775460"/>
    <s v="Drama|Musical|Romance"/>
    <s v="Hugh Jackman"/>
    <s v="Les Misérables "/>
    <n v="243834"/>
    <n v="46204"/>
    <s v="Anne Hathaway"/>
    <n v="1"/>
    <s v="barricade|innkeeper|parole|rebellion|student"/>
    <s v="http://www.imdb.com/title/tt1707386/?ref_=fn_tt_tt_1"/>
    <n v="845"/>
    <x v="0"/>
    <s v="USA"/>
    <s v="PG-13"/>
    <n v="61000000"/>
    <n v="2012"/>
    <n v="13000"/>
    <n v="7.6"/>
    <n v="1.85"/>
    <n v="144000"/>
  </r>
  <r>
    <s v="Color"/>
    <x v="2045"/>
    <n v="517"/>
    <n v="158"/>
    <n v="21000"/>
    <n v="585"/>
    <s v="Goran Visnjic"/>
    <n v="18000"/>
    <n v="102515793"/>
    <s v="Crime|Drama|Mystery|Thriller"/>
    <s v="Robin Wright"/>
    <s v="The Girl with the Dragon Tattoo "/>
    <n v="330152"/>
    <n v="20388"/>
    <s v="Joely Richardson"/>
    <n v="1"/>
    <s v="computer hacker|hacker|investigation|journalist|punk"/>
    <s v="http://www.imdb.com/title/tt1568346/?ref_=fn_tt_tt_1"/>
    <n v="632"/>
    <x v="0"/>
    <s v="USA"/>
    <s v="R"/>
    <n v="90000000"/>
    <n v="2011"/>
    <n v="1000"/>
    <n v="7.8"/>
    <n v="2.35"/>
    <n v="54000"/>
  </r>
  <r>
    <s v="Color"/>
    <x v="2369"/>
    <n v="44"/>
    <n v="159"/>
    <n v="50"/>
    <n v="72"/>
    <s v="Anushka Shetty"/>
    <n v="218"/>
    <n v="6498000"/>
    <s v="Action|Adventure|Drama|Fantasy|War"/>
    <s v="Tamannaah Bhatia"/>
    <s v="Baahubali: The Beginning "/>
    <n v="62756"/>
    <n v="554"/>
    <s v="Prabhas"/>
    <n v="1"/>
    <s v="ancient india|dual role|good versus evil|hindu|kingdom"/>
    <s v="http://www.imdb.com/title/tt2631186/?ref_=fn_tt_tt_1"/>
    <n v="410"/>
    <x v="47"/>
    <s v="India"/>
    <s v="Unrated"/>
    <n v="18026148"/>
    <n v="2015"/>
    <n v="133"/>
    <n v="8.4"/>
    <n v="1.85"/>
    <n v="21000"/>
  </r>
  <r>
    <s v="Color"/>
    <x v="1604"/>
    <n v="258"/>
    <n v="159"/>
    <n v="0"/>
    <n v="645"/>
    <s v="Fiona Shaw"/>
    <n v="11000"/>
    <n v="317557891"/>
    <s v="Adventure|Family|Fantasy"/>
    <s v="Daniel Radcliffe"/>
    <s v="Harry Potter and the Sorcerer's Stone "/>
    <n v="444683"/>
    <n v="13191"/>
    <s v="Verne Troyer"/>
    <n v="4"/>
    <s v="based on novel|birthday|evil wizard|quidditch|wizard"/>
    <s v="http://www.imdb.com/title/tt0241527/?ref_=fn_tt_tt_1"/>
    <n v="1571"/>
    <x v="0"/>
    <s v="UK"/>
    <s v="PG"/>
    <n v="125000000"/>
    <n v="2001"/>
    <n v="687"/>
    <n v="7.5"/>
    <n v="2.35"/>
    <n v="16000"/>
  </r>
  <r>
    <s v="Color"/>
    <x v="1105"/>
    <n v="280"/>
    <n v="159"/>
    <n v="0"/>
    <n v="521"/>
    <s v="Vinessa Shaw"/>
    <n v="10000"/>
    <n v="55637680"/>
    <s v="Drama|Mystery|Thriller"/>
    <s v="Tom Cruise"/>
    <s v="Eyes Wide Shut "/>
    <n v="227071"/>
    <n v="11424"/>
    <s v="Sydney Pollack"/>
    <n v="1"/>
    <s v="doctor|orgy|party|pianist|sexual fantasy"/>
    <s v="http://www.imdb.com/title/tt0120663/?ref_=fn_tt_tt_1"/>
    <n v="1500"/>
    <x v="0"/>
    <s v="UK"/>
    <s v="R"/>
    <n v="65000000"/>
    <n v="1999"/>
    <n v="580"/>
    <n v="7.3"/>
    <n v="1.66"/>
    <n v="10000"/>
  </r>
  <r>
    <s v="Color"/>
    <x v="2370"/>
    <n v="4"/>
    <n v="160"/>
    <n v="5"/>
    <n v="219"/>
    <s v="Anil Kapoor"/>
    <n v="724"/>
    <n v="49000"/>
    <s v="Thriller"/>
    <s v="Emraan Hashmi"/>
    <s v="Chocolate: Deep Dark Secrets "/>
    <n v="1524"/>
    <n v="2024"/>
    <s v="Sunil Shetty"/>
    <n v="5"/>
    <s v="chocolate|christmas|christmas eve|death|suspect"/>
    <s v="http://www.imdb.com/title/tt0454431/?ref_=fn_tt_tt_1"/>
    <n v="30"/>
    <x v="21"/>
    <s v="India"/>
    <s v="Unrated"/>
    <n v="1500000"/>
    <n v="2005"/>
    <n v="668"/>
    <n v="4.8"/>
    <m/>
    <n v="31"/>
  </r>
  <r>
    <s v="Color"/>
    <x v="2371"/>
    <n v="15"/>
    <n v="160"/>
    <n v="168"/>
    <n v="71"/>
    <s v="Remo"/>
    <n v="733"/>
    <n v="95236"/>
    <s v="Drama|Musical"/>
    <s v="Lauren Gottlieb"/>
    <s v="ABCD (Any Body Can Dance) "/>
    <n v="5018"/>
    <n v="1182"/>
    <s v="Prabhudheva"/>
    <n v="3"/>
    <s v=""/>
    <s v="http://www.imdb.com/title/tt2321163/?ref_=fn_tt_tt_1"/>
    <n v="38"/>
    <x v="21"/>
    <s v="India"/>
    <s v="Not Rated"/>
    <m/>
    <n v="2013"/>
    <n v="168"/>
    <n v="6.4"/>
    <m/>
    <n v="1000"/>
  </r>
  <r>
    <s v="Color"/>
    <x v="2372"/>
    <n v="25"/>
    <n v="160"/>
    <n v="0"/>
    <n v="417"/>
    <s v="Madhuri Dixit"/>
    <n v="964"/>
    <n v="3827466"/>
    <s v="Comedy|Drama|Musical|Romance"/>
    <s v="Ranbir Kapoor"/>
    <s v="Yeh Jawaani Hai Deewani "/>
    <n v="25122"/>
    <n v="2350"/>
    <s v="Aditya Roy Kapoor"/>
    <n v="2"/>
    <s v="jealousy|jumping into sea|love|swimming pool|wet clothes"/>
    <s v="http://www.imdb.com/title/tt2178470/?ref_=fn_tt_tt_1"/>
    <n v="102"/>
    <x v="21"/>
    <s v="India"/>
    <s v="Not Rated"/>
    <m/>
    <n v="2013"/>
    <n v="551"/>
    <n v="6.9"/>
    <m/>
    <n v="0"/>
  </r>
  <r>
    <s v="Color"/>
    <x v="560"/>
    <n v="79"/>
    <n v="160"/>
    <n v="130"/>
    <n v="288"/>
    <s v="Richard Anderson"/>
    <n v="469"/>
    <n v="14500000"/>
    <s v="Action|Drama|History|War"/>
    <s v="Joseph Cotten"/>
    <s v="Tora! Tora! Tora! "/>
    <n v="25019"/>
    <n v="1548"/>
    <s v="James Whitmore"/>
    <n v="0"/>
    <s v="attack|hawaii|navy|pearl harbor|u.s. navy"/>
    <s v="http://www.imdb.com/title/tt0066473/?ref_=fn_tt_tt_1"/>
    <n v="159"/>
    <x v="0"/>
    <s v="Japan"/>
    <s v="G"/>
    <n v="25000000"/>
    <n v="1970"/>
    <n v="377"/>
    <n v="7.5"/>
    <n v="2.35"/>
    <n v="0"/>
  </r>
  <r>
    <s v="Color"/>
    <x v="473"/>
    <n v="158"/>
    <n v="160"/>
    <n v="0"/>
    <n v="826"/>
    <s v="Omari Hardwick"/>
    <n v="23000"/>
    <n v="7916887"/>
    <s v="Action|Crime|Drama|Thriller|War"/>
    <s v="Joseph Gordon-Levitt"/>
    <s v="Miracle at St. Anna "/>
    <n v="15697"/>
    <n v="26982"/>
    <s v="Laz Alonso"/>
    <n v="0"/>
    <s v="boy|german soldier|partisan|trapped|village"/>
    <s v="http://www.imdb.com/title/tt1046997/?ref_=fn_tt_tt_1"/>
    <n v="182"/>
    <x v="0"/>
    <s v="USA"/>
    <s v="R"/>
    <n v="45000000"/>
    <n v="2008"/>
    <n v="1000"/>
    <n v="6"/>
    <n v="2.35"/>
    <n v="0"/>
  </r>
  <r>
    <s v="Color"/>
    <x v="2123"/>
    <n v="173"/>
    <n v="160"/>
    <n v="219"/>
    <n v="215"/>
    <s v="Curtis Armstrong"/>
    <n v="1000"/>
    <n v="273420"/>
    <s v="Comedy|Mystery|Sci-Fi|Thriller"/>
    <s v="Janeane Garofalo"/>
    <s v="Southland Tales "/>
    <n v="32671"/>
    <n v="2340"/>
    <s v="Chris Andrew Ciulla"/>
    <n v="6"/>
    <s v="amnesia|boxer|conspiracy|police|porn star"/>
    <s v="http://www.imdb.com/title/tt0405336/?ref_=fn_tt_tt_1"/>
    <n v="238"/>
    <x v="0"/>
    <s v="France"/>
    <s v="R"/>
    <n v="17000000"/>
    <n v="2006"/>
    <n v="876"/>
    <n v="5.5"/>
    <n v="2.35"/>
    <n v="0"/>
  </r>
  <r>
    <s v="Color"/>
    <x v="1274"/>
    <n v="273"/>
    <n v="160"/>
    <n v="181"/>
    <n v="820"/>
    <s v="Jeremy Renner"/>
    <n v="11000"/>
    <n v="3904982"/>
    <s v="Biography|Crime|Drama|History|Western"/>
    <s v="Brad Pitt"/>
    <s v="The Assassination of Jesse James by the Coward Robert Ford "/>
    <n v="136104"/>
    <n v="22516"/>
    <s v="Sam Shepard"/>
    <n v="0"/>
    <s v="long title|outlaw|robbery|train|train robbery"/>
    <s v="http://www.imdb.com/title/tt0443680/?ref_=fn_tt_tt_1"/>
    <n v="415"/>
    <x v="0"/>
    <s v="USA"/>
    <s v="R"/>
    <n v="30000000"/>
    <n v="2007"/>
    <n v="10000"/>
    <n v="7.5"/>
    <n v="2.35"/>
    <n v="0"/>
  </r>
  <r>
    <s v="Color"/>
    <x v="2132"/>
    <n v="66"/>
    <n v="161"/>
    <n v="521"/>
    <n v="184"/>
    <s v="Michael Gough"/>
    <n v="11000"/>
    <n v="87100000"/>
    <s v="Biography|Drama|Romance"/>
    <s v="Meryl Streep"/>
    <s v="Out of Africa "/>
    <n v="52339"/>
    <n v="12518"/>
    <s v="Michael Kitchen"/>
    <n v="0"/>
    <s v="africa|hunter|love|marriage|plantation"/>
    <s v="http://www.imdb.com/title/tt0089755/?ref_=fn_tt_tt_1"/>
    <n v="200"/>
    <x v="0"/>
    <s v="USA"/>
    <s v="PG"/>
    <n v="31000000"/>
    <n v="1985"/>
    <n v="920"/>
    <n v="7.2"/>
    <n v="1.85"/>
    <n v="0"/>
  </r>
  <r>
    <s v="Color"/>
    <x v="2373"/>
    <n v="122"/>
    <n v="161"/>
    <n v="767"/>
    <n v="87"/>
    <s v="Sessue Hayakawa"/>
    <n v="682"/>
    <n v="27200000"/>
    <s v="Adventure|Drama|War"/>
    <s v="William Holden"/>
    <s v="The Bridge on the River Kwai "/>
    <n v="149444"/>
    <n v="1035"/>
    <s v="Jack Hawkins"/>
    <n v="2"/>
    <s v="allies|bridge|construction|jungle|sabotage"/>
    <s v="http://www.imdb.com/title/tt0050212/?ref_=fn_tt_tt_1"/>
    <n v="273"/>
    <x v="0"/>
    <s v="UK"/>
    <s v="PG"/>
    <n v="3000000"/>
    <n v="1957"/>
    <n v="119"/>
    <n v="8.1999999999999993"/>
    <n v="2.35"/>
    <n v="0"/>
  </r>
  <r>
    <s v="Color"/>
    <x v="1422"/>
    <n v="216"/>
    <n v="161"/>
    <n v="929"/>
    <n v="116"/>
    <s v="Emily Alyn Lind"/>
    <n v="488"/>
    <n v="336467"/>
    <s v="Drama|Fantasy"/>
    <s v="Paz de la Huerta"/>
    <s v="Enter the Void "/>
    <n v="45449"/>
    <n v="943"/>
    <s v="Olly Alexander"/>
    <n v="0"/>
    <s v="drug deal|drugs|explicit sex|love|stripper"/>
    <s v="http://www.imdb.com/title/tt1191111/?ref_=fn_tt_tt_1"/>
    <n v="192"/>
    <x v="0"/>
    <s v="France"/>
    <s v="Not Rated"/>
    <n v="13000000"/>
    <n v="2009"/>
    <n v="289"/>
    <n v="7.3"/>
    <n v="2.35"/>
    <n v="23000"/>
  </r>
  <r>
    <s v="Color"/>
    <x v="1105"/>
    <n v="285"/>
    <n v="161"/>
    <n v="0"/>
    <n v="73"/>
    <s v="Gary Lockwood"/>
    <n v="273"/>
    <n v="56715371"/>
    <s v="Adventure|Mystery|Sci-Fi"/>
    <s v="Keir Dullea"/>
    <s v="2001: A Space Odyssey "/>
    <n v="427357"/>
    <n v="727"/>
    <s v="Glenn Beck"/>
    <n v="0"/>
    <s v="ancient astronaut|famous line|message from outer space|monolith|star child"/>
    <s v="http://www.imdb.com/title/tt0062622/?ref_=fn_tt_tt_1"/>
    <n v="1736"/>
    <x v="0"/>
    <s v="UK"/>
    <s v="G"/>
    <n v="12000000"/>
    <n v="1968"/>
    <n v="117"/>
    <n v="8.3000000000000007"/>
    <n v="2.2000000000000002"/>
    <n v="24000"/>
  </r>
  <r>
    <s v="Color"/>
    <x v="2337"/>
    <n v="116"/>
    <n v="162"/>
    <n v="333"/>
    <n v="362"/>
    <s v="Kristin Scott Thomas"/>
    <n v="14000"/>
    <n v="78651430"/>
    <s v="Drama|Romance|War"/>
    <s v="Colin Firth"/>
    <s v="The English Patient "/>
    <n v="142067"/>
    <n v="15912"/>
    <s v="Jürgen Prochnow"/>
    <n v="0"/>
    <s v="church|english|flashback|nurse|patient"/>
    <s v="http://www.imdb.com/title/tt0116209/?ref_=fn_tt_tt_1"/>
    <n v="457"/>
    <x v="0"/>
    <s v="USA"/>
    <s v="R"/>
    <n v="27000000"/>
    <n v="1996"/>
    <n v="1000"/>
    <n v="7.4"/>
    <n v="1.85"/>
    <n v="0"/>
  </r>
  <r>
    <s v="Color"/>
    <x v="2045"/>
    <n v="377"/>
    <n v="162"/>
    <n v="21000"/>
    <n v="495"/>
    <s v="Jake Gyllenhaal"/>
    <n v="21000"/>
    <n v="33048353"/>
    <s v="Crime|Drama|History|Mystery|Thriller"/>
    <s v="Robert Downey Jr."/>
    <s v="Zodiac "/>
    <n v="301279"/>
    <n v="36928"/>
    <s v="Anthony Edwards"/>
    <n v="0"/>
    <s v="cartoonist|reporter|serial killer|zodiac|zodiac killer"/>
    <s v="http://www.imdb.com/title/tt0443706/?ref_=fn_tt_tt_1"/>
    <n v="589"/>
    <x v="0"/>
    <s v="USA"/>
    <s v="R"/>
    <n v="65000000"/>
    <n v="2007"/>
    <n v="15000"/>
    <n v="7.7"/>
    <n v="2.35"/>
    <n v="12000"/>
  </r>
  <r>
    <s v="Color"/>
    <x v="1872"/>
    <n v="298"/>
    <n v="163"/>
    <n v="14000"/>
    <n v="412"/>
    <s v="Moritz Bleibtreu"/>
    <n v="745"/>
    <n v="47379090"/>
    <s v="Drama|History|Thriller"/>
    <s v="Ayelet Zurer"/>
    <s v="Munich "/>
    <n v="176936"/>
    <n v="2529"/>
    <s v="Mathieu Amalric"/>
    <n v="0"/>
    <s v="arab|black september|israel|jew|munich olympics"/>
    <s v="http://www.imdb.com/title/tt0408306/?ref_=fn_tt_tt_1"/>
    <n v="824"/>
    <x v="0"/>
    <s v="France"/>
    <s v="R"/>
    <n v="70000000"/>
    <n v="2005"/>
    <n v="486"/>
    <n v="7.6"/>
    <n v="2.35"/>
    <n v="0"/>
  </r>
  <r>
    <s v="Color"/>
    <x v="2373"/>
    <n v="52"/>
    <n v="164"/>
    <n v="767"/>
    <n v="162"/>
    <s v="Judy Davis"/>
    <n v="358"/>
    <n v="26400000"/>
    <s v="Adventure|Drama|History"/>
    <s v="Richard Wilson"/>
    <s v="A Passage to India "/>
    <n v="12980"/>
    <n v="1334"/>
    <s v="Art Malik"/>
    <n v="0"/>
    <s v="doctor|english|india|magistrate|mosque"/>
    <s v="http://www.imdb.com/title/tt0087892/?ref_=fn_tt_tt_1"/>
    <n v="89"/>
    <x v="0"/>
    <s v="UK"/>
    <s v="PG"/>
    <n v="16000000"/>
    <n v="1984"/>
    <n v="223"/>
    <n v="7.4"/>
    <n v="1.85"/>
    <n v="845"/>
  </r>
  <r>
    <s v="Color"/>
    <x v="1985"/>
    <n v="114"/>
    <n v="164"/>
    <n v="17000"/>
    <n v="159"/>
    <s v="Barbara Hershey"/>
    <n v="883"/>
    <n v="8373585"/>
    <s v="Drama"/>
    <s v="Irvin Kershner"/>
    <s v="The Last Temptation of Christ "/>
    <n v="39680"/>
    <n v="1934"/>
    <s v="Roberts Blossom"/>
    <n v="0"/>
    <s v="carpenter|exorcism|faith|reference to jesus christ|temptation"/>
    <s v="http://www.imdb.com/title/tt0095497/?ref_=fn_tt_tt_1"/>
    <n v="308"/>
    <x v="0"/>
    <s v="USA"/>
    <s v="R"/>
    <n v="7000000"/>
    <n v="1988"/>
    <n v="618"/>
    <n v="7.6"/>
    <n v="1.85"/>
    <n v="0"/>
  </r>
  <r>
    <s v="Color"/>
    <x v="1894"/>
    <n v="422"/>
    <n v="164"/>
    <n v="0"/>
    <n v="773"/>
    <s v="Adam Brown"/>
    <n v="5000"/>
    <n v="255108370"/>
    <s v="Adventure|Fantasy"/>
    <s v="Aidan Turner"/>
    <s v="The Hobbit: The Battle of the Five Armies "/>
    <n v="354228"/>
    <n v="9152"/>
    <s v="James Nesbitt"/>
    <n v="0"/>
    <s v="army|elf|hobbit|middle earth|orc"/>
    <s v="http://www.imdb.com/title/tt2310332/?ref_=fn_tt_tt_1"/>
    <n v="802"/>
    <x v="0"/>
    <s v="New Zealand"/>
    <s v="PG-13"/>
    <n v="250000000"/>
    <n v="2014"/>
    <n v="972"/>
    <n v="7.5"/>
    <n v="2.35"/>
    <n v="65000"/>
  </r>
  <r>
    <s v="Color"/>
    <x v="2076"/>
    <n v="813"/>
    <n v="164"/>
    <n v="22000"/>
    <n v="23000"/>
    <s v="Christian Bale"/>
    <n v="27000"/>
    <n v="448130642"/>
    <s v="Action|Thriller"/>
    <s v="Tom Hardy"/>
    <s v="The Dark Knight Rises "/>
    <n v="1144337"/>
    <n v="106759"/>
    <s v="Joseph Gordon-Levitt"/>
    <n v="0"/>
    <s v="deception|imprisonment|lawlessness|police officer|terrorist plot"/>
    <s v="http://www.imdb.com/title/tt1345836/?ref_=fn_tt_tt_1"/>
    <n v="2701"/>
    <x v="0"/>
    <s v="USA"/>
    <s v="PG-13"/>
    <n v="250000000"/>
    <n v="2012"/>
    <n v="23000"/>
    <n v="8.5"/>
    <n v="2.35"/>
    <n v="164000"/>
  </r>
  <r>
    <s v=" Black and White"/>
    <x v="2150"/>
    <n v="174"/>
    <n v="165"/>
    <n v="0"/>
    <n v="780"/>
    <s v="Jada Pinkett Smith"/>
    <n v="10000"/>
    <n v="58183966"/>
    <s v="Biography|Drama|Sport"/>
    <s v="Will Smith"/>
    <s v="Ali "/>
    <n v="79186"/>
    <n v="14196"/>
    <s v="Joe Morton"/>
    <n v="1"/>
    <s v="african american protagonist|african americans|boxing gym|gym|rumble in the jungle"/>
    <s v="http://www.imdb.com/title/tt0248667/?ref_=fn_tt_tt_1"/>
    <n v="386"/>
    <x v="0"/>
    <s v="USA"/>
    <s v="R"/>
    <n v="107000000"/>
    <n v="2001"/>
    <n v="851"/>
    <n v="6.8"/>
    <n v="2.35"/>
    <n v="0"/>
  </r>
  <r>
    <s v="Color"/>
    <x v="2210"/>
    <n v="245"/>
    <n v="165"/>
    <n v="1000"/>
    <n v="165"/>
    <s v="Bryan Brown"/>
    <n v="309"/>
    <n v="49551662"/>
    <s v="Adventure|Drama|Romance|War"/>
    <s v="Essie Davis"/>
    <s v="Australia "/>
    <n v="102338"/>
    <n v="921"/>
    <s v="Eddie Baroo"/>
    <n v="0"/>
    <s v="australia|cattle|darwin|drover|japanese"/>
    <s v="http://www.imdb.com/title/tt0455824/?ref_=fn_tt_tt_1"/>
    <n v="450"/>
    <x v="0"/>
    <s v="Australia"/>
    <s v="PG-13"/>
    <n v="130000000"/>
    <n v="2008"/>
    <n v="284"/>
    <n v="6.6"/>
    <n v="2.35"/>
    <n v="0"/>
  </r>
  <r>
    <s v="Color"/>
    <x v="2185"/>
    <n v="378"/>
    <n v="165"/>
    <n v="0"/>
    <n v="808"/>
    <s v="Sophia Myles"/>
    <n v="974"/>
    <n v="245428137"/>
    <s v="Action|Adventure|Sci-Fi"/>
    <s v="Bingbing Li"/>
    <s v="Transformers: Age of Extinction "/>
    <n v="242420"/>
    <n v="3988"/>
    <s v="Kelsey Grammer"/>
    <n v="2"/>
    <s v="blockbuster|bumblebee the character|semi truck and trailer|texas|truck"/>
    <s v="http://www.imdb.com/title/tt2109248/?ref_=fn_tt_tt_1"/>
    <n v="918"/>
    <x v="0"/>
    <s v="USA"/>
    <s v="PG-13"/>
    <n v="210000000"/>
    <n v="2014"/>
    <n v="956"/>
    <n v="5.7"/>
    <n v="2.35"/>
    <n v="56000"/>
  </r>
  <r>
    <s v="Color"/>
    <x v="137"/>
    <n v="548"/>
    <n v="165"/>
    <n v="0"/>
    <n v="127"/>
    <s v="Lorelei Linklater"/>
    <n v="230"/>
    <n v="25359200"/>
    <s v="Drama"/>
    <s v="Ellar Coltrane"/>
    <s v="Boyhood "/>
    <n v="266020"/>
    <n v="673"/>
    <s v="Libby Villari"/>
    <n v="0"/>
    <s v="12 year time span|coming of age|domestic abuse|growing up|separated parents"/>
    <s v="http://www.imdb.com/title/tt1065073/?ref_=fn_tt_tt_1"/>
    <n v="836"/>
    <x v="0"/>
    <s v="USA"/>
    <s v="R"/>
    <n v="4000000"/>
    <n v="2014"/>
    <n v="193"/>
    <n v="8"/>
    <n v="1.85"/>
    <n v="92000"/>
  </r>
  <r>
    <s v="Color"/>
    <x v="1419"/>
    <n v="765"/>
    <n v="165"/>
    <n v="16000"/>
    <n v="265"/>
    <s v="Christoph Waltz"/>
    <n v="29000"/>
    <n v="162804648"/>
    <s v="Drama|Western"/>
    <s v="Leonardo DiCaprio"/>
    <s v="Django Unchained "/>
    <n v="955174"/>
    <n v="40978"/>
    <s v="Ato Essandoh"/>
    <n v="1"/>
    <s v="dynamite|historically inaccurate|ku klux klan|n word|slavery"/>
    <s v="http://www.imdb.com/title/tt1853728/?ref_=fn_tt_tt_1"/>
    <n v="1193"/>
    <x v="0"/>
    <s v="USA"/>
    <s v="R"/>
    <n v="100000000"/>
    <n v="2012"/>
    <n v="11000"/>
    <n v="8.5"/>
    <n v="2.35"/>
    <n v="199000"/>
  </r>
  <r>
    <s v="Color"/>
    <x v="2045"/>
    <n v="362"/>
    <n v="166"/>
    <n v="21000"/>
    <n v="919"/>
    <s v="Jason Flemyng"/>
    <n v="11000"/>
    <n v="127490802"/>
    <s v="Drama|Fantasy|Romance"/>
    <s v="Brad Pitt"/>
    <s v="The Curious Case of Benjamin Button "/>
    <n v="459346"/>
    <n v="13333"/>
    <s v="Julia Ormond"/>
    <n v="2"/>
    <s v="deformed baby|diary|lingerie slip|older man younger woman relationship|premature aging"/>
    <s v="http://www.imdb.com/title/tt0421715/?ref_=fn_tt_tt_1"/>
    <n v="822"/>
    <x v="0"/>
    <s v="USA"/>
    <s v="PG-13"/>
    <n v="150000000"/>
    <n v="2008"/>
    <n v="1000"/>
    <n v="7.8"/>
    <n v="2.35"/>
    <n v="23000"/>
  </r>
  <r>
    <s v=" Black and White"/>
    <x v="2374"/>
    <n v="1"/>
    <n v="167"/>
    <n v="10"/>
    <n v="97"/>
    <s v="Manoj Bajpayee"/>
    <n v="353"/>
    <n v="610991"/>
    <s v="Drama|Romance"/>
    <s v="Karisma Kapoor"/>
    <s v="Fiza "/>
    <n v="2715"/>
    <n v="773"/>
    <s v="Jaya Bhaduri"/>
    <n v="3"/>
    <s v="mumbai riots|politician|riot|suicide|tragic event"/>
    <s v="http://www.imdb.com/title/tt0248012/?ref_=fn_tt_tt_1"/>
    <n v="19"/>
    <x v="21"/>
    <s v="India"/>
    <s v="Unrated"/>
    <n v="1000000"/>
    <n v="2000"/>
    <n v="186"/>
    <n v="6.2"/>
    <n v="2.35"/>
    <n v="92"/>
  </r>
  <r>
    <s v="Color"/>
    <x v="1201"/>
    <n v="349"/>
    <n v="167"/>
    <n v="473"/>
    <n v="303"/>
    <s v="Neil Brown Jr."/>
    <n v="559"/>
    <n v="161029270"/>
    <s v="Biography|Crime|Drama|History|Music"/>
    <s v="Aldis Hodge"/>
    <s v="Straight Outta Compton "/>
    <n v="119928"/>
    <n v="2702"/>
    <s v="R. Marcos Taylor"/>
    <n v="0"/>
    <s v="concert|gangsta rap|hip hop|nwa|rap music"/>
    <s v="http://www.imdb.com/title/tt1398426/?ref_=fn_tt_tt_1"/>
    <n v="331"/>
    <x v="0"/>
    <s v="USA"/>
    <s v="R"/>
    <n v="28000000"/>
    <n v="2015"/>
    <n v="427"/>
    <n v="7.9"/>
    <n v="2.35"/>
    <n v="76000"/>
  </r>
  <r>
    <s v="Color"/>
    <x v="2375"/>
    <n v="20"/>
    <n v="168"/>
    <n v="53"/>
    <n v="45"/>
    <s v="Rekha"/>
    <n v="307"/>
    <m/>
    <s v="Action|Adventure|Romance|Sci-Fi"/>
    <s v="Naseeruddin Shah"/>
    <s v="Krrish "/>
    <n v="12411"/>
    <n v="616"/>
    <s v="Sharat Saxena"/>
    <n v="0"/>
    <s v="breaking the fourth wall|breaking the fourth wall by talking to the audience|computer|mask|singapore"/>
    <s v="http://www.imdb.com/title/tt0432637/?ref_=fn_tt_tt_1"/>
    <n v="110"/>
    <x v="21"/>
    <s v="India"/>
    <s v="Not Rated"/>
    <n v="10000000"/>
    <n v="2006"/>
    <n v="200"/>
    <n v="6.3"/>
    <n v="2.35"/>
    <n v="533"/>
  </r>
  <r>
    <s v="Color"/>
    <x v="2376"/>
    <n v="34"/>
    <n v="168"/>
    <n v="0"/>
    <n v="69"/>
    <s v="Ken Howard"/>
    <n v="713"/>
    <m/>
    <s v="Drama|Family|History|Musical"/>
    <s v="Blythe Danner"/>
    <s v="1776 "/>
    <n v="6303"/>
    <n v="1541"/>
    <s v="Howard Caine"/>
    <n v="0"/>
    <s v="continental congress|debate|declaration of independence|massachusetts|pennsylvania"/>
    <s v="http://www.imdb.com/title/tt0068156/?ref_=fn_tt_tt_1"/>
    <n v="129"/>
    <x v="0"/>
    <s v="USA"/>
    <s v="PG"/>
    <n v="4000000"/>
    <n v="1972"/>
    <n v="649"/>
    <n v="7.6"/>
    <n v="2.35"/>
    <n v="0"/>
  </r>
  <r>
    <s v="Color"/>
    <x v="1872"/>
    <n v="219"/>
    <n v="169"/>
    <n v="14000"/>
    <n v="13000"/>
    <s v="Vin Diesel"/>
    <n v="15000"/>
    <n v="216119491"/>
    <s v="Action|Drama|War"/>
    <s v="Tom Hanks"/>
    <s v="Saving Private Ryan "/>
    <n v="881236"/>
    <n v="44998"/>
    <s v="Matt Damon"/>
    <n v="2"/>
    <s v="army|invasion|killed in action|normandy|soldier"/>
    <s v="http://www.imdb.com/title/tt0120815/?ref_=fn_tt_tt_1"/>
    <n v="2277"/>
    <x v="0"/>
    <s v="USA"/>
    <s v="R"/>
    <n v="70000000"/>
    <n v="1998"/>
    <n v="14000"/>
    <n v="8.6"/>
    <n v="1.85"/>
    <n v="22000"/>
  </r>
  <r>
    <s v="Color"/>
    <x v="1609"/>
    <n v="302"/>
    <n v="169"/>
    <n v="563"/>
    <n v="1000"/>
    <s v="Orlando Bloom"/>
    <n v="40000"/>
    <n v="309404152"/>
    <s v="Action|Adventure|Fantasy"/>
    <s v="Johnny Depp"/>
    <s v="Pirates of the Caribbean: At World's End "/>
    <n v="471220"/>
    <n v="48350"/>
    <s v="Jack Davenport"/>
    <n v="0"/>
    <s v="goddess|marriage ceremony|marriage proposal|pirate|singapore"/>
    <s v="http://www.imdb.com/title/tt0449088/?ref_=fn_tt_tt_1"/>
    <n v="1238"/>
    <x v="0"/>
    <s v="USA"/>
    <s v="PG-13"/>
    <n v="300000000"/>
    <n v="2007"/>
    <n v="5000"/>
    <n v="7.1"/>
    <n v="2.35"/>
    <n v="0"/>
  </r>
  <r>
    <s v="Color"/>
    <x v="1732"/>
    <n v="434"/>
    <n v="169"/>
    <n v="0"/>
    <n v="903"/>
    <s v="Marlon Brando"/>
    <n v="18000"/>
    <n v="200069408"/>
    <s v="Action|Adventure|Sci-Fi"/>
    <s v="Kevin Spacey"/>
    <s v="Superman Returns "/>
    <n v="240396"/>
    <n v="29991"/>
    <s v="Frank Langella"/>
    <n v="0"/>
    <s v="crystal|epic|lex luthor|lois lane|return to earth"/>
    <s v="http://www.imdb.com/title/tt0348150/?ref_=fn_tt_tt_1"/>
    <n v="2367"/>
    <x v="0"/>
    <s v="USA"/>
    <s v="PG-13"/>
    <n v="209000000"/>
    <n v="2006"/>
    <n v="10000"/>
    <n v="6.1"/>
    <n v="2.35"/>
    <n v="0"/>
  </r>
  <r>
    <s v="Color"/>
    <x v="2076"/>
    <n v="712"/>
    <n v="169"/>
    <n v="22000"/>
    <n v="6000"/>
    <s v="Anne Hathaway"/>
    <n v="11000"/>
    <n v="187991439"/>
    <s v="Adventure|Drama|Sci-Fi"/>
    <s v="Matthew McConaughey"/>
    <s v="Interstellar "/>
    <n v="928227"/>
    <n v="31488"/>
    <s v="Mackenzie Foy"/>
    <n v="1"/>
    <s v="black hole|father daughter relationship|saving the world|space travel|wormhole"/>
    <s v="http://www.imdb.com/title/tt0816692/?ref_=fn_tt_tt_1"/>
    <n v="2725"/>
    <x v="0"/>
    <s v="USA"/>
    <s v="PG-13"/>
    <n v="165000000"/>
    <n v="2014"/>
    <n v="11000"/>
    <n v="8.6"/>
    <n v="2.35"/>
    <n v="349000"/>
  </r>
  <r>
    <s v="Color"/>
    <x v="1795"/>
    <n v="53"/>
    <n v="170"/>
    <n v="23"/>
    <n v="2"/>
    <s v="Arthur Agee"/>
    <n v="7"/>
    <n v="7830611"/>
    <s v="Documentary|Drama|Sport"/>
    <s v="William Gates"/>
    <s v="Hoop Dreams "/>
    <n v="18980"/>
    <n v="15"/>
    <s v="Isiah Thomas"/>
    <n v="0"/>
    <s v="athlete|basketball|high school|high school student|school"/>
    <s v="http://www.imdb.com/title/tt0110057/?ref_=fn_tt_tt_1"/>
    <n v="74"/>
    <x v="0"/>
    <s v="USA"/>
    <s v="PG-13"/>
    <n v="700000"/>
    <n v="1994"/>
    <n v="6"/>
    <n v="8.3000000000000007"/>
    <n v="1.33"/>
    <n v="0"/>
  </r>
  <r>
    <s v="Color"/>
    <x v="2377"/>
    <n v="61"/>
    <n v="170"/>
    <n v="25"/>
    <n v="55"/>
    <s v="Amber Rose Revah"/>
    <n v="329"/>
    <n v="59696176"/>
    <s v="Biography|Drama|History"/>
    <s v="Roma Downey"/>
    <s v="Son of God "/>
    <n v="15448"/>
    <n v="775"/>
    <s v="Darwin Shaw"/>
    <n v="1"/>
    <s v="bare chested male bondage|crucifixion|loincloth|reference to god|resurrection"/>
    <s v="http://www.imdb.com/title/tt3210686/?ref_=fn_tt_tt_1"/>
    <n v="174"/>
    <x v="0"/>
    <s v="USA"/>
    <s v="PG-13"/>
    <n v="22000000"/>
    <n v="2014"/>
    <n v="134"/>
    <n v="5.6"/>
    <n v="2.35"/>
    <n v="15000"/>
  </r>
  <r>
    <s v="Color"/>
    <x v="2378"/>
    <n v="82"/>
    <n v="170"/>
    <n v="165"/>
    <n v="244"/>
    <s v="Rex Harrison"/>
    <n v="453"/>
    <n v="72000000"/>
    <s v="Drama|Family|Musical|Romance"/>
    <s v="Jeremy Brett"/>
    <s v="My Fair Lady "/>
    <n v="66959"/>
    <n v="1164"/>
    <s v="Theodore Bikel"/>
    <n v="1"/>
    <s v="colonel|flower girl|professor|street|wager"/>
    <s v="http://www.imdb.com/title/tt0058385/?ref_=fn_tt_tt_1"/>
    <n v="258"/>
    <x v="0"/>
    <s v="USA"/>
    <s v="Approved"/>
    <n v="17000000"/>
    <n v="1964"/>
    <n v="272"/>
    <n v="7.9"/>
    <n v="2.2000000000000002"/>
    <n v="0"/>
  </r>
  <r>
    <s v="Color"/>
    <x v="870"/>
    <n v="96"/>
    <n v="170"/>
    <n v="0"/>
    <n v="380"/>
    <s v="Kristin Scott Thomas"/>
    <n v="19000"/>
    <n v="75370763"/>
    <s v="Drama|Romance|Western"/>
    <s v="Scarlett Johansson"/>
    <s v="The Horse Whisperer "/>
    <n v="32353"/>
    <n v="20683"/>
    <s v="Jessalyn Gilsig"/>
    <n v="0"/>
    <s v="grace|groom|horse|montana|western u.s."/>
    <s v="http://www.imdb.com/title/tt0119314/?ref_=fn_tt_tt_1"/>
    <n v="263"/>
    <x v="0"/>
    <s v="USA"/>
    <s v="PG-13"/>
    <n v="60000000"/>
    <n v="1998"/>
    <n v="1000"/>
    <n v="6.5"/>
    <n v="1.85"/>
    <n v="0"/>
  </r>
  <r>
    <s v="Color"/>
    <x v="511"/>
    <n v="110"/>
    <n v="170"/>
    <n v="0"/>
    <n v="889"/>
    <s v="Joe Mantegna"/>
    <n v="14000"/>
    <n v="66676062"/>
    <s v="Crime|Drama"/>
    <s v="Al Pacino"/>
    <s v="The Godfather: Part III "/>
    <n v="267980"/>
    <n v="16949"/>
    <s v="Bridget Fonda"/>
    <n v="1"/>
    <s v="1970s|family relationships|mob hit|opera|repeating history"/>
    <s v="http://www.imdb.com/title/tt0099674/?ref_=fn_tt_tt_1"/>
    <n v="545"/>
    <x v="0"/>
    <s v="USA"/>
    <s v="R"/>
    <n v="54000000"/>
    <n v="1990"/>
    <n v="1000"/>
    <n v="7.6"/>
    <n v="1.85"/>
    <n v="0"/>
  </r>
  <r>
    <s v=" Black and White"/>
    <x v="1985"/>
    <n v="267"/>
    <n v="170"/>
    <n v="17000"/>
    <n v="827"/>
    <s v="Adam Scott"/>
    <n v="29000"/>
    <n v="102608827"/>
    <s v="Biography|Drama"/>
    <s v="Leonardo DiCaprio"/>
    <s v="The Aviator "/>
    <n v="264318"/>
    <n v="34582"/>
    <s v="Frances Conroy"/>
    <n v="0"/>
    <s v="1920s|aviation|fight|spruce goose|test flight"/>
    <s v="http://www.imdb.com/title/tt0338751/?ref_=fn_tt_tt_1"/>
    <n v="799"/>
    <x v="0"/>
    <s v="USA"/>
    <s v="PG-13"/>
    <n v="110000000"/>
    <n v="2004"/>
    <n v="3000"/>
    <n v="7.5"/>
    <n v="2.35"/>
    <n v="0"/>
  </r>
  <r>
    <s v="Color"/>
    <x v="2379"/>
    <n v="54"/>
    <n v="171"/>
    <n v="54"/>
    <n v="346"/>
    <s v="Deborah Kerr"/>
    <n v="440"/>
    <m/>
    <s v="Biography|Drama|History|Romance"/>
    <s v="Peter Ustinov"/>
    <s v="Quo Vadis "/>
    <n v="9808"/>
    <n v="1373"/>
    <s v="Robert Taylor"/>
    <n v="0"/>
    <s v="christian|emperor|general|hostage|nero"/>
    <s v="http://www.imdb.com/title/tt0043949/?ref_=fn_tt_tt_1"/>
    <n v="90"/>
    <x v="0"/>
    <s v="USA"/>
    <s v="Passed"/>
    <n v="7623000"/>
    <n v="1951"/>
    <n v="426"/>
    <n v="7.2"/>
    <n v="1.37"/>
    <n v="1000"/>
  </r>
  <r>
    <s v="Color"/>
    <x v="1865"/>
    <n v="82"/>
    <n v="171"/>
    <n v="0"/>
    <n v="638"/>
    <s v="Todd Graff"/>
    <n v="2000"/>
    <n v="54222000"/>
    <s v="Adventure|Drama|Sci-Fi|Thriller"/>
    <s v="Michael Biehn"/>
    <s v="The Abyss "/>
    <n v="131217"/>
    <n v="4074"/>
    <s v="Mary Elizabeth Mastrantonio"/>
    <n v="0"/>
    <s v="alien|estranged couple|ocean|submarine|underwater"/>
    <s v="http://www.imdb.com/title/tt0096754/?ref_=fn_tt_tt_1"/>
    <n v="380"/>
    <x v="0"/>
    <s v="USA"/>
    <s v="PG-13"/>
    <n v="69500000"/>
    <n v="1989"/>
    <n v="650"/>
    <n v="7.6"/>
    <n v="2.35"/>
    <n v="0"/>
  </r>
  <r>
    <s v="Color"/>
    <x v="2141"/>
    <n v="265"/>
    <n v="171"/>
    <n v="0"/>
    <n v="695"/>
    <s v="Connie Nielsen"/>
    <n v="3000"/>
    <n v="187670866"/>
    <s v="Action|Drama|Romance"/>
    <s v="Djimon Hounsou"/>
    <s v="Gladiator "/>
    <n v="982637"/>
    <n v="6521"/>
    <s v="Oliver Reed"/>
    <n v="0"/>
    <s v="battlefield|blood|combat|gladiator|roman empire"/>
    <s v="http://www.imdb.com/title/tt0172495/?ref_=fn_tt_tt_1"/>
    <n v="2368"/>
    <x v="0"/>
    <s v="USA"/>
    <s v="R"/>
    <n v="103000000"/>
    <n v="2000"/>
    <n v="933"/>
    <n v="8.5"/>
    <n v="2.35"/>
    <n v="21000"/>
  </r>
  <r>
    <s v="Color"/>
    <x v="1894"/>
    <n v="297"/>
    <n v="171"/>
    <n v="0"/>
    <n v="857"/>
    <s v="Orlando Bloom"/>
    <n v="16000"/>
    <n v="313837577"/>
    <s v="Action|Adventure|Drama|Fantasy"/>
    <s v="Christopher Lee"/>
    <s v="The Lord of the Rings: The Fellowship of the Ring "/>
    <n v="1238746"/>
    <n v="22342"/>
    <s v="Billy Boyd"/>
    <n v="2"/>
    <s v="elf|hobbit|middle earth|quest|ring"/>
    <s v="http://www.imdb.com/title/tt0120737/?ref_=fn_tt_tt_1"/>
    <n v="5060"/>
    <x v="0"/>
    <s v="New Zealand"/>
    <s v="PG-13"/>
    <n v="93000000"/>
    <n v="2001"/>
    <n v="5000"/>
    <n v="8.8000000000000007"/>
    <n v="2.35"/>
    <n v="21000"/>
  </r>
  <r>
    <s v="Color"/>
    <x v="2380"/>
    <n v="30"/>
    <n v="172"/>
    <n v="75"/>
    <n v="102"/>
    <s v="Mel Ferrer"/>
    <n v="617"/>
    <m/>
    <s v="Drama|History|War"/>
    <s v="James Mason"/>
    <s v="The Fall of the Roman Empire "/>
    <n v="6156"/>
    <n v="1131"/>
    <s v="Stephen Boyd"/>
    <n v="0"/>
    <s v="2nd century|emperor|european history|loosely based on historical events|roman empire"/>
    <s v="http://www.imdb.com/title/tt0058085/?ref_=fn_tt_tt_1"/>
    <n v="91"/>
    <x v="0"/>
    <s v="USA"/>
    <s v="Approved"/>
    <n v="19000000"/>
    <n v="1964"/>
    <n v="134"/>
    <n v="6.7"/>
    <n v="2.2000000000000002"/>
    <n v="560"/>
  </r>
  <r>
    <s v="Color"/>
    <x v="2073"/>
    <n v="78"/>
    <n v="172"/>
    <n v="438"/>
    <n v="466"/>
    <s v="Kimberly Elise"/>
    <n v="852"/>
    <n v="22843047"/>
    <s v="Drama|History|Horror"/>
    <s v="Oprah Winfrey"/>
    <s v="Beloved "/>
    <n v="6082"/>
    <n v="2397"/>
    <s v="Hill Harper"/>
    <n v="1"/>
    <s v="farm|freedom|ohio|slavery|spirit"/>
    <s v="http://www.imdb.com/title/tt0120603/?ref_=fn_tt_tt_1"/>
    <n v="207"/>
    <x v="0"/>
    <s v="USA"/>
    <s v="R"/>
    <n v="55000000"/>
    <n v="1998"/>
    <n v="637"/>
    <n v="5.9"/>
    <n v="1.85"/>
    <n v="853"/>
  </r>
  <r>
    <s v=" Black and White"/>
    <x v="2381"/>
    <n v="97"/>
    <n v="172"/>
    <n v="355"/>
    <n v="188"/>
    <s v="Teresa Wright"/>
    <n v="749"/>
    <n v="23650000"/>
    <s v="Drama|Romance|War"/>
    <s v="Myrna Loy"/>
    <s v="The Best Years of Our Lives "/>
    <n v="40359"/>
    <n v="1941"/>
    <s v="Dana Andrews"/>
    <n v="5"/>
    <s v="love|pity|readjusting to civilian life|veteran|world war two veteran"/>
    <s v="http://www.imdb.com/title/tt0036868/?ref_=fn_tt_tt_1"/>
    <n v="235"/>
    <x v="0"/>
    <s v="USA"/>
    <s v="Not Rated"/>
    <n v="2100000"/>
    <n v="1946"/>
    <n v="208"/>
    <n v="8.1"/>
    <n v="1.37"/>
    <n v="0"/>
  </r>
  <r>
    <s v="Color"/>
    <x v="2382"/>
    <n v="111"/>
    <n v="172"/>
    <n v="120"/>
    <n v="145"/>
    <s v="Donald Pleasence"/>
    <n v="773"/>
    <m/>
    <s v="Adventure|Drama|History|Thriller|War"/>
    <s v="James Coburn"/>
    <s v="The Great Escape "/>
    <n v="165638"/>
    <n v="1785"/>
    <s v="Gordon Jackson"/>
    <n v="0"/>
    <s v="digging|escape|escape attempt|prisoner|tunnel"/>
    <s v="http://www.imdb.com/title/tt0057115/?ref_=fn_tt_tt_1"/>
    <n v="301"/>
    <x v="0"/>
    <s v="USA"/>
    <s v="Approved"/>
    <n v="4000000"/>
    <n v="1963"/>
    <n v="742"/>
    <n v="8.3000000000000007"/>
    <n v="2.35"/>
    <n v="8000"/>
  </r>
  <r>
    <s v="Color"/>
    <x v="2157"/>
    <n v="112"/>
    <n v="172"/>
    <n v="76"/>
    <n v="78"/>
    <s v="Karl Malden"/>
    <n v="654"/>
    <m/>
    <s v="Biography|Drama|War"/>
    <s v="George C. Scott"/>
    <s v="Patton "/>
    <n v="76398"/>
    <n v="1306"/>
    <s v="Bill Hickman"/>
    <n v="0"/>
    <s v="allies|dead soldier|destiny|general|tank"/>
    <s v="http://www.imdb.com/title/tt0066206/?ref_=fn_tt_tt_1"/>
    <n v="258"/>
    <x v="0"/>
    <s v="USA"/>
    <s v="GP"/>
    <n v="12000000"/>
    <n v="1970"/>
    <n v="416"/>
    <n v="8"/>
    <n v="2.2000000000000002"/>
    <n v="0"/>
  </r>
  <r>
    <s v="Color"/>
    <x v="2383"/>
    <n v="280"/>
    <n v="172"/>
    <n v="667"/>
    <n v="70"/>
    <s v="Sabrina Ferilli"/>
    <n v="211"/>
    <n v="2835886"/>
    <s v="Drama"/>
    <s v="Toni Servillo"/>
    <s v="The Great Beauty "/>
    <n v="55516"/>
    <n v="456"/>
    <s v="Serena Grandi"/>
    <n v="2"/>
    <s v="genitalia|male frontal nudity|male nudity|old age|party"/>
    <s v="http://www.imdb.com/title/tt2358891/?ref_=fn_tt_tt_1"/>
    <n v="124"/>
    <x v="6"/>
    <s v="Italy"/>
    <s v="Not Rated"/>
    <n v="9200000"/>
    <n v="2013"/>
    <n v="98"/>
    <n v="7.7"/>
    <n v="2.35"/>
    <n v="29000"/>
  </r>
  <r>
    <s v="Color"/>
    <x v="1894"/>
    <n v="294"/>
    <n v="172"/>
    <n v="0"/>
    <n v="857"/>
    <s v="Orlando Bloom"/>
    <n v="16000"/>
    <n v="340478898"/>
    <s v="Action|Adventure|Drama|Fantasy"/>
    <s v="Christopher Lee"/>
    <s v="The Lord of the Rings: The Two Towers "/>
    <n v="1100446"/>
    <n v="23052"/>
    <s v="Billy Boyd"/>
    <n v="1"/>
    <s v="epic|evil wizard|middle earth|ring|wizard"/>
    <s v="http://www.imdb.com/title/tt0167261/?ref_=fn_tt_tt_1"/>
    <n v="2417"/>
    <x v="0"/>
    <s v="USA"/>
    <s v="PG-13"/>
    <n v="94000000"/>
    <n v="2002"/>
    <n v="5000"/>
    <n v="8.6999999999999993"/>
    <n v="2.35"/>
    <n v="10000"/>
  </r>
  <r>
    <s v="Color"/>
    <x v="168"/>
    <n v="511"/>
    <n v="172"/>
    <n v="670"/>
    <n v="1000"/>
    <s v="Jim Sturgess"/>
    <n v="15000"/>
    <n v="27098580"/>
    <s v="Drama|Sci-Fi"/>
    <s v="Tom Hanks"/>
    <s v="Cloud Atlas "/>
    <n v="284825"/>
    <n v="22686"/>
    <s v="Jim Broadbent"/>
    <n v="5"/>
    <s v="composer|future|letter|nonlinear timeline|nursing home"/>
    <s v="http://www.imdb.com/title/tt1371111/?ref_=fn_tt_tt_1"/>
    <n v="828"/>
    <x v="0"/>
    <s v="Germany"/>
    <s v="R"/>
    <n v="102000000"/>
    <n v="2012"/>
    <n v="5000"/>
    <n v="7.5"/>
    <n v="2.35"/>
    <n v="124000"/>
  </r>
  <r>
    <s v="Color"/>
    <x v="0"/>
    <n v="10"/>
    <n v="173"/>
    <m/>
    <n v="476"/>
    <s v="Colm Feore"/>
    <n v="723"/>
    <m/>
    <s v="Horror|Sci-Fi|Thriller"/>
    <s v="Craig T. Nelson"/>
    <s v="Creature             "/>
    <n v="2011"/>
    <n v="3149"/>
    <s v="Megalyn Echikunwoke"/>
    <n v="3"/>
    <s v="author cameo|family relationships|island|monster|two part tv movie"/>
    <s v="http://www.imdb.com/title/tt0156205/?ref_=fn_tt_tt_1"/>
    <n v="33"/>
    <x v="0"/>
    <s v="USA"/>
    <s v="Unrated"/>
    <m/>
    <m/>
    <n v="539"/>
    <n v="5"/>
    <n v="1.78"/>
    <n v="518"/>
  </r>
  <r>
    <s v="Color"/>
    <x v="2193"/>
    <n v="703"/>
    <n v="173"/>
    <n v="0"/>
    <n v="19000"/>
    <s v="Robert Downey Jr."/>
    <n v="26000"/>
    <n v="623279547"/>
    <s v="Action|Adventure|Sci-Fi"/>
    <s v="Chris Hemsworth"/>
    <s v="The Avengers "/>
    <n v="995415"/>
    <n v="87697"/>
    <s v="Scarlett Johansson"/>
    <n v="3"/>
    <s v="alien invasion|assassin|battle|iron man|soldier"/>
    <s v="http://www.imdb.com/title/tt0848228/?ref_=fn_tt_tt_1"/>
    <n v="1722"/>
    <x v="0"/>
    <s v="USA"/>
    <s v="PG-13"/>
    <n v="220000000"/>
    <n v="2012"/>
    <n v="21000"/>
    <n v="8.1"/>
    <n v="1.85"/>
    <n v="123000"/>
  </r>
  <r>
    <s v="Color"/>
    <x v="2110"/>
    <n v="119"/>
    <n v="174"/>
    <n v="338"/>
    <n v="195"/>
    <s v="Angela Cartwright"/>
    <n v="354"/>
    <n v="163214286"/>
    <s v="Biography|Drama|Family|Musical|Romance"/>
    <s v="Eleanor Parker"/>
    <s v="The Sound of Music "/>
    <n v="148172"/>
    <n v="1495"/>
    <s v="Nicholas Hammond"/>
    <n v="3"/>
    <s v="austria|children|governess|love|orchestral music score"/>
    <s v="http://www.imdb.com/title/tt0059742/?ref_=fn_tt_tt_1"/>
    <n v="406"/>
    <x v="0"/>
    <s v="USA"/>
    <s v="G"/>
    <n v="8200000"/>
    <n v="1965"/>
    <n v="209"/>
    <n v="8"/>
    <n v="2.35"/>
    <n v="15000"/>
  </r>
  <r>
    <s v="Color"/>
    <x v="1604"/>
    <n v="232"/>
    <n v="174"/>
    <n v="0"/>
    <n v="9000"/>
    <s v="Rupert Grint"/>
    <n v="11000"/>
    <n v="261970615"/>
    <s v="Adventure|Family|Fantasy|Mystery"/>
    <s v="Daniel Radcliffe"/>
    <s v="Harry Potter and the Chamber of Secrets "/>
    <n v="387616"/>
    <n v="35672"/>
    <s v="Emma Watson"/>
    <n v="1"/>
    <s v="bildungsroman|flying broom|invisibility cloak|monster|wizardry"/>
    <s v="http://www.imdb.com/title/tt0295297/?ref_=fn_tt_tt_1"/>
    <n v="858"/>
    <x v="0"/>
    <s v="UK"/>
    <s v="PG"/>
    <n v="100000000"/>
    <n v="2002"/>
    <n v="10000"/>
    <n v="7.4"/>
    <n v="2.35"/>
    <n v="0"/>
  </r>
  <r>
    <s v="Color"/>
    <x v="1980"/>
    <n v="294"/>
    <n v="174"/>
    <n v="2000"/>
    <n v="362"/>
    <s v="Seth Gabel"/>
    <n v="15000"/>
    <n v="217536138"/>
    <s v="Mystery|Thriller"/>
    <s v="Tom Hanks"/>
    <s v="The Da Vinci Code "/>
    <n v="314253"/>
    <n v="16008"/>
    <s v="Jürgen Prochnow"/>
    <n v="2"/>
    <s v="based on supposedly true story|holy grail|mary magdalene|opus dei|secret"/>
    <s v="http://www.imdb.com/title/tt0382625/?ref_=fn_tt_tt_1"/>
    <n v="1966"/>
    <x v="0"/>
    <s v="USA"/>
    <s v="PG-13"/>
    <n v="125000000"/>
    <n v="2006"/>
    <n v="574"/>
    <n v="6.6"/>
    <n v="2.35"/>
    <n v="0"/>
  </r>
  <r>
    <s v=" Black and White"/>
    <x v="2104"/>
    <n v="56"/>
    <n v="175"/>
    <n v="0"/>
    <n v="14"/>
    <s v="Dirk Bogarde"/>
    <n v="385"/>
    <n v="50800000"/>
    <s v="Drama|History|War"/>
    <s v="Ryan O'Neal"/>
    <s v="A Bridge Too Far "/>
    <n v="40277"/>
    <n v="669"/>
    <s v="Wolfgang Preiss"/>
    <n v="14"/>
    <s v="airborne troops|allies|operation market garden|panzer|paratrooper"/>
    <s v="http://www.imdb.com/title/tt0075784/?ref_=fn_tt_tt_1"/>
    <n v="210"/>
    <x v="0"/>
    <s v="USA"/>
    <s v="PG"/>
    <n v="26000000"/>
    <n v="1977"/>
    <n v="232"/>
    <n v="7.4"/>
    <n v="2.35"/>
    <n v="0"/>
  </r>
  <r>
    <s v="Color"/>
    <x v="511"/>
    <n v="208"/>
    <n v="175"/>
    <n v="0"/>
    <n v="3000"/>
    <s v="Marlon Brando"/>
    <n v="14000"/>
    <n v="134821952"/>
    <s v="Crime|Drama"/>
    <s v="Al Pacino"/>
    <s v="The Godfather "/>
    <n v="1155770"/>
    <n v="28122"/>
    <s v="Robert Duvall"/>
    <n v="1"/>
    <s v="crime family|mafia|organized crime|patriarch|rise to power"/>
    <s v="http://www.imdb.com/title/tt0068646/?ref_=fn_tt_tt_1"/>
    <n v="2238"/>
    <x v="0"/>
    <s v="USA"/>
    <s v="R"/>
    <n v="6000000"/>
    <n v="1972"/>
    <n v="10000"/>
    <n v="9.1999999999999993"/>
    <n v="1.85"/>
    <n v="43000"/>
  </r>
  <r>
    <s v="Color"/>
    <x v="2384"/>
    <n v="50"/>
    <n v="176"/>
    <n v="147"/>
    <n v="1000"/>
    <s v="Katrina Kaif"/>
    <n v="8000"/>
    <n v="3047539"/>
    <s v="Drama|Romance"/>
    <s v="Shah Rukh Khan"/>
    <s v="Jab Tak Hai Jaan "/>
    <n v="42296"/>
    <n v="13762"/>
    <s v="Vic Waghorn"/>
    <n v="4"/>
    <s v="accident|army|bomb|indian army|love"/>
    <s v="http://www.imdb.com/title/tt2176013/?ref_=fn_tt_tt_1"/>
    <n v="286"/>
    <x v="21"/>
    <s v="India"/>
    <s v="Not Rated"/>
    <n v="7217600"/>
    <n v="2012"/>
    <n v="3000"/>
    <n v="6.9"/>
    <n v="2.35"/>
    <n v="12000"/>
  </r>
  <r>
    <s v="Color"/>
    <x v="1836"/>
    <n v="91"/>
    <n v="176"/>
    <n v="58"/>
    <n v="60"/>
    <s v="Rick Aviles"/>
    <n v="711"/>
    <n v="88246220"/>
    <s v="Action|Adventure|Sci-Fi|Thriller"/>
    <s v="Jeanne Tripplehorn"/>
    <s v="Waterworld "/>
    <n v="144337"/>
    <n v="1004"/>
    <s v="Zakes Mokae"/>
    <n v="0"/>
    <s v="future|sail|sea|smoker|water"/>
    <s v="http://www.imdb.com/title/tt0114898/?ref_=fn_tt_tt_1"/>
    <n v="309"/>
    <x v="0"/>
    <s v="USA"/>
    <s v="PG-13"/>
    <n v="175000000"/>
    <n v="1995"/>
    <n v="60"/>
    <n v="6.1"/>
    <n v="1.85"/>
    <n v="0"/>
  </r>
  <r>
    <s v="Color"/>
    <x v="2141"/>
    <n v="300"/>
    <n v="176"/>
    <n v="0"/>
    <n v="561"/>
    <s v="Ruby Dee"/>
    <n v="18000"/>
    <n v="130127620"/>
    <s v="Biography|Crime|Drama"/>
    <s v="Denzel Washington"/>
    <s v="American Gangster "/>
    <n v="324671"/>
    <n v="20354"/>
    <s v="RZA"/>
    <n v="0"/>
    <s v="death|heroin|popcorn|smuggling|vietnam"/>
    <s v="http://www.imdb.com/title/tt0765429/?ref_=fn_tt_tt_1"/>
    <n v="458"/>
    <x v="0"/>
    <s v="USA"/>
    <s v="R"/>
    <n v="100000000"/>
    <n v="2007"/>
    <n v="782"/>
    <n v="7.8"/>
    <n v="1.85"/>
    <n v="0"/>
  </r>
  <r>
    <s v="Color"/>
    <x v="2335"/>
    <n v="79"/>
    <n v="177"/>
    <n v="0"/>
    <n v="582"/>
    <s v="Brian Anthony Wilson"/>
    <n v="766"/>
    <n v="17593391"/>
    <s v="Action|Adventure|Drama|Sci-Fi"/>
    <s v="Olivia Williams"/>
    <s v="The Postman "/>
    <n v="56403"/>
    <n v="4346"/>
    <s v="Larenz Tate"/>
    <n v="1"/>
    <s v="drifter|escape|hope|postman|usa"/>
    <s v="http://www.imdb.com/title/tt0119925/?ref_=fn_tt_tt_1"/>
    <n v="376"/>
    <x v="0"/>
    <s v="USA"/>
    <s v="R"/>
    <n v="80000000"/>
    <n v="1997"/>
    <n v="674"/>
    <n v="6"/>
    <n v="2.35"/>
    <n v="0"/>
  </r>
  <r>
    <s v=" Black and White"/>
    <x v="2385"/>
    <n v="121"/>
    <n v="177"/>
    <n v="23"/>
    <n v="0"/>
    <s v="Yuriy Tsurilo"/>
    <n v="4"/>
    <m/>
    <s v="Drama|Sci-Fi"/>
    <s v="Leonid Yarmolnik"/>
    <s v="Hard to Be a God "/>
    <n v="2518"/>
    <n v="8"/>
    <s v="Valentin Golubenko"/>
    <n v="0"/>
    <s v="fictional war|hanging|male full frontal nudity|medieval times|nudity"/>
    <s v="http://www.imdb.com/title/tt2328813/?ref_=fn_tt_tt_1"/>
    <n v="28"/>
    <x v="11"/>
    <s v="Russia"/>
    <s v="Not Rated"/>
    <n v="7000000"/>
    <n v="2013"/>
    <n v="4"/>
    <n v="6.7"/>
    <n v="1.66"/>
    <n v="1000"/>
  </r>
  <r>
    <s v="Color"/>
    <x v="595"/>
    <n v="144"/>
    <n v="177"/>
    <n v="0"/>
    <n v="202"/>
    <s v="Jürgen Prochnow"/>
    <n v="913"/>
    <n v="27400000"/>
    <s v="Action|Adventure|Sci-Fi"/>
    <s v="Virginia Madsen"/>
    <s v="Dune "/>
    <n v="97087"/>
    <n v="2449"/>
    <s v="José Ferrer"/>
    <n v="3"/>
    <s v="desert planet|dune|giant worm|space travel|spice"/>
    <s v="http://www.imdb.com/title/tt0087182/?ref_=fn_tt_tt_1"/>
    <n v="569"/>
    <x v="0"/>
    <s v="USA"/>
    <s v="PG-13"/>
    <n v="40000000"/>
    <n v="1984"/>
    <n v="362"/>
    <n v="6.6"/>
    <n v="2.35"/>
    <n v="11000"/>
  </r>
  <r>
    <s v=" Black and White"/>
    <x v="2386"/>
    <n v="53"/>
    <n v="178"/>
    <n v="19"/>
    <n v="196"/>
    <s v="Richard Beymer"/>
    <n v="726"/>
    <m/>
    <s v="Action|Drama|History|War"/>
    <s v="Richard Burton"/>
    <s v="The Longest Day "/>
    <n v="43270"/>
    <n v="1554"/>
    <s v="Eddie Albert"/>
    <n v="3"/>
    <s v="allies|d day|invasion|normandy|world war two"/>
    <s v="http://www.imdb.com/title/tt0056197/?ref_=fn_tt_tt_1"/>
    <n v="192"/>
    <x v="0"/>
    <s v="USA"/>
    <s v="G"/>
    <n v="10000000"/>
    <n v="1962"/>
    <n v="249"/>
    <n v="7.8"/>
    <n v="2.35"/>
    <n v="0"/>
  </r>
  <r>
    <s v="Color"/>
    <x v="1766"/>
    <n v="98"/>
    <n v="178"/>
    <n v="102"/>
    <n v="551"/>
    <s v="Brad Pitt"/>
    <n v="12000"/>
    <n v="44606335"/>
    <s v="Drama|Fantasy|Romance"/>
    <s v="Anthony Hopkins"/>
    <s v="Meet Joe Black "/>
    <n v="169023"/>
    <n v="23950"/>
    <s v="Jake Weber"/>
    <n v="0"/>
    <s v="birthday|death|death personified|fear of death|wealth"/>
    <s v="http://www.imdb.com/title/tt0119643/?ref_=fn_tt_tt_1"/>
    <n v="703"/>
    <x v="0"/>
    <s v="USA"/>
    <s v="PG-13"/>
    <n v="90000000"/>
    <n v="1998"/>
    <n v="11000"/>
    <n v="7.1"/>
    <n v="1.85"/>
    <n v="10000"/>
  </r>
  <r>
    <s v="Color"/>
    <x v="2221"/>
    <n v="132"/>
    <n v="178"/>
    <n v="0"/>
    <n v="403"/>
    <s v="Patrick McGoohan"/>
    <n v="906"/>
    <n v="75600000"/>
    <s v="Biography|Drama|History|War"/>
    <s v="Mhairi Calvey"/>
    <s v="Braveheart "/>
    <n v="736638"/>
    <n v="1976"/>
    <s v="James Robinson"/>
    <n v="1"/>
    <s v="14th century|legend|revolt|scotland|tyranny"/>
    <s v="http://www.imdb.com/title/tt0112573/?ref_=fn_tt_tt_1"/>
    <n v="1065"/>
    <x v="0"/>
    <s v="USA"/>
    <s v="R"/>
    <n v="72000000"/>
    <n v="1995"/>
    <n v="466"/>
    <n v="8.4"/>
    <n v="2.35"/>
    <n v="17000"/>
  </r>
  <r>
    <s v="Color"/>
    <x v="1985"/>
    <n v="133"/>
    <n v="178"/>
    <n v="17000"/>
    <n v="574"/>
    <s v="Don Rickles"/>
    <n v="22000"/>
    <n v="42438300"/>
    <s v="Biography|Crime|Drama"/>
    <s v="Robert De Niro"/>
    <s v="Casino "/>
    <n v="333542"/>
    <n v="24183"/>
    <s v="Kevin Pollak"/>
    <n v="2"/>
    <s v="car bomb|card cheat|cash|casino|gambling syndicate"/>
    <s v="http://www.imdb.com/title/tt0112641/?ref_=fn_tt_tt_1"/>
    <n v="533"/>
    <x v="0"/>
    <s v="USA"/>
    <s v="R"/>
    <n v="52000000"/>
    <n v="1995"/>
    <n v="721"/>
    <n v="8.1999999999999993"/>
    <n v="2.35"/>
    <n v="11000"/>
  </r>
  <r>
    <s v="Color"/>
    <x v="1425"/>
    <n v="192"/>
    <n v="178"/>
    <n v="101"/>
    <n v="471"/>
    <s v="Bruno Ganz"/>
    <n v="918"/>
    <n v="5501940"/>
    <s v="Biography|Drama|History|War"/>
    <s v="Thomas Kretschmann"/>
    <s v="Downfall "/>
    <n v="248354"/>
    <n v="2334"/>
    <s v="Alexandra Maria Lara"/>
    <n v="0"/>
    <s v="bunker|hitler|nazi|no exit|war ruins"/>
    <s v="http://www.imdb.com/title/tt0363163/?ref_=fn_tt_tt_1"/>
    <n v="564"/>
    <x v="12"/>
    <s v="Germany"/>
    <s v="R"/>
    <n v="13500000"/>
    <n v="2004"/>
    <n v="653"/>
    <n v="8.3000000000000007"/>
    <n v="1.85"/>
    <n v="14000"/>
  </r>
  <r>
    <s v="Color"/>
    <x v="2145"/>
    <n v="209"/>
    <n v="178"/>
    <n v="138"/>
    <n v="748"/>
    <s v="Curtis Armstrong"/>
    <n v="904"/>
    <n v="75305995"/>
    <s v="Biography|Drama|Music"/>
    <s v="Bokeem Woodbine"/>
    <s v="Ray "/>
    <n v="110394"/>
    <n v="5074"/>
    <s v="Harry Lennix"/>
    <n v="0"/>
    <s v="1950s|1960s|racism|rhythm and blues|singer"/>
    <s v="http://www.imdb.com/title/tt0350258/?ref_=fn_tt_tt_1"/>
    <n v="433"/>
    <x v="0"/>
    <s v="USA"/>
    <s v="PG-13"/>
    <n v="40000000"/>
    <n v="2004"/>
    <n v="876"/>
    <n v="7.7"/>
    <n v="1.85"/>
    <n v="0"/>
  </r>
  <r>
    <s v="Color"/>
    <x v="1419"/>
    <n v="215"/>
    <n v="178"/>
    <n v="16000"/>
    <n v="857"/>
    <s v="Eric Stoltz"/>
    <n v="13000"/>
    <n v="107930000"/>
    <s v="Crime|Drama"/>
    <s v="Bruce Willis"/>
    <s v="Pulp Fiction "/>
    <n v="1324680"/>
    <n v="16557"/>
    <s v="Phil LaMarr"/>
    <n v="1"/>
    <s v="black comedy|cunnilingus|neo noir|nonlinear timeline|postmodern"/>
    <s v="http://www.imdb.com/title/tt0110912/?ref_=fn_tt_tt_1"/>
    <n v="2195"/>
    <x v="0"/>
    <s v="USA"/>
    <s v="R"/>
    <n v="8000000"/>
    <n v="1994"/>
    <n v="902"/>
    <n v="8.9"/>
    <n v="2.35"/>
    <n v="45000"/>
  </r>
  <r>
    <s v="Color"/>
    <x v="1865"/>
    <n v="723"/>
    <n v="178"/>
    <n v="0"/>
    <n v="855"/>
    <s v="Joel David Moore"/>
    <n v="1000"/>
    <n v="760505847"/>
    <s v="Action|Adventure|Fantasy|Sci-Fi"/>
    <s v="CCH Pounder"/>
    <s v="Avatar "/>
    <n v="886204"/>
    <n v="4834"/>
    <s v="Wes Studi"/>
    <n v="0"/>
    <s v="avatar|future|marine|native|paraplegic"/>
    <s v="http://www.imdb.com/title/tt0499549/?ref_=fn_tt_tt_1"/>
    <n v="3054"/>
    <x v="0"/>
    <s v="USA"/>
    <s v="PG-13"/>
    <n v="237000000"/>
    <n v="2009"/>
    <n v="936"/>
    <n v="7.9"/>
    <n v="1.78"/>
    <n v="33000"/>
  </r>
  <r>
    <s v="Color"/>
    <x v="2387"/>
    <n v="17"/>
    <n v="180"/>
    <n v="0"/>
    <n v="844"/>
    <s v="Hayley Atwell"/>
    <n v="3000"/>
    <m/>
    <s v="Drama|Romance"/>
    <s v="Rufus Sewell"/>
    <s v="Restless "/>
    <n v="2098"/>
    <n v="6343"/>
    <s v="Charlotte Rampling"/>
    <n v="2"/>
    <s v="espionage|motel|mother son relationship|murder disguised as suicide|shot in the head"/>
    <s v="http://www.imdb.com/title/tt2241676/?ref_=fn_tt_tt_1"/>
    <n v="12"/>
    <x v="0"/>
    <s v="UK"/>
    <s v="Unrated"/>
    <m/>
    <n v="2012"/>
    <n v="2000"/>
    <n v="7.2"/>
    <n v="1.78"/>
    <n v="434"/>
  </r>
  <r>
    <s v="Color"/>
    <x v="2174"/>
    <n v="134"/>
    <n v="180"/>
    <n v="869"/>
    <n v="521"/>
    <s v="F. Murray Abraham"/>
    <n v="692"/>
    <n v="51600000"/>
    <s v="Biography|Drama|History|Music"/>
    <s v="Jeffrey Jones"/>
    <s v="Amadeus "/>
    <n v="270790"/>
    <n v="3076"/>
    <s v="Tom Hulce"/>
    <n v="0"/>
    <s v="1800s|classical composer|composer|first person narration|opera"/>
    <s v="http://www.imdb.com/title/tt0086879/?ref_=fn_tt_tt_1"/>
    <n v="549"/>
    <x v="0"/>
    <s v="USA"/>
    <s v="R"/>
    <n v="18000000"/>
    <n v="1984"/>
    <n v="670"/>
    <n v="8.3000000000000007"/>
    <n v="2.35"/>
    <n v="16000"/>
  </r>
  <r>
    <s v="Color"/>
    <x v="1950"/>
    <n v="66"/>
    <n v="181"/>
    <n v="278"/>
    <n v="51"/>
    <s v="Paul Michael Glaser"/>
    <n v="402"/>
    <n v="50000000"/>
    <s v="Drama|Family|Musical|Romance"/>
    <s v="Topol"/>
    <s v="Fiddler on the Roof "/>
    <n v="29839"/>
    <n v="934"/>
    <s v="Rosalind Harris"/>
    <n v="0"/>
    <s v="immigration|jewish|pogrom|tradition|tradition versus modernity"/>
    <s v="http://www.imdb.com/title/tt0067093/?ref_=fn_tt_tt_1"/>
    <n v="150"/>
    <x v="0"/>
    <s v="USA"/>
    <s v="G"/>
    <n v="9000000"/>
    <n v="1971"/>
    <n v="343"/>
    <n v="8"/>
    <n v="2.35"/>
    <n v="0"/>
  </r>
  <r>
    <s v="Color"/>
    <x v="1894"/>
    <n v="645"/>
    <n v="182"/>
    <n v="0"/>
    <n v="773"/>
    <s v="Adam Brown"/>
    <n v="5000"/>
    <n v="303001229"/>
    <s v="Adventure|Fantasy"/>
    <s v="Aidan Turner"/>
    <s v="The Hobbit: An Unexpected Journey "/>
    <n v="637246"/>
    <n v="9152"/>
    <s v="James Nesbitt"/>
    <n v="0"/>
    <s v="dragon|dwarf|hobbit|orc|wizard"/>
    <s v="http://www.imdb.com/title/tt0903624/?ref_=fn_tt_tt_1"/>
    <n v="1367"/>
    <x v="0"/>
    <s v="USA"/>
    <s v="PG-13"/>
    <n v="180000000"/>
    <n v="2012"/>
    <n v="972"/>
    <n v="7.9"/>
    <n v="2.35"/>
    <n v="166000"/>
  </r>
  <r>
    <s v="Color"/>
    <x v="2388"/>
    <n v="140"/>
    <n v="183"/>
    <n v="517"/>
    <n v="652"/>
    <s v="Meryl Streep"/>
    <n v="22000"/>
    <m/>
    <s v="Drama|War"/>
    <s v="Robert De Niro"/>
    <s v="The Deer Hunter "/>
    <n v="232577"/>
    <n v="34025"/>
    <s v="John Savage"/>
    <n v="2"/>
    <s v="escape|friend|party|pittsburgh steelers|vietnam"/>
    <s v="http://www.imdb.com/title/tt0077416/?ref_=fn_tt_tt_1"/>
    <n v="1026"/>
    <x v="0"/>
    <s v="UK"/>
    <s v="R"/>
    <n v="15000000"/>
    <n v="1978"/>
    <n v="11000"/>
    <n v="8.1999999999999993"/>
    <n v="2.35"/>
    <n v="11000"/>
  </r>
  <r>
    <s v="Color"/>
    <x v="1561"/>
    <n v="673"/>
    <n v="183"/>
    <n v="0"/>
    <n v="2000"/>
    <s v="Lauren Cohan"/>
    <n v="15000"/>
    <n v="330249062"/>
    <s v="Action|Adventure|Sci-Fi"/>
    <s v="Henry Cavill"/>
    <s v="Batman v Superman: Dawn of Justice "/>
    <n v="371639"/>
    <n v="24450"/>
    <s v="Alan D. Purwin"/>
    <n v="0"/>
    <s v="based on comic book|batman|sequel to a reboot|superhero|superman"/>
    <s v="http://www.imdb.com/title/tt2975590/?ref_=fn_tt_tt_1"/>
    <n v="3018"/>
    <x v="0"/>
    <s v="USA"/>
    <s v="PG-13"/>
    <n v="250000000"/>
    <n v="2016"/>
    <n v="4000"/>
    <n v="6.9"/>
    <n v="2.35"/>
    <n v="197000"/>
  </r>
  <r>
    <s v="Color"/>
    <x v="1105"/>
    <n v="124"/>
    <n v="184"/>
    <n v="0"/>
    <n v="111"/>
    <s v="Steven Berkoff"/>
    <n v="385"/>
    <m/>
    <s v="Adventure|Drama|History|War"/>
    <s v="Ryan O'Neal"/>
    <s v="Barry Lyndon "/>
    <n v="101627"/>
    <n v="1104"/>
    <s v="Hardy Krüger"/>
    <n v="0"/>
    <s v="18th century|england|rise and fall|rural setting|wealth"/>
    <s v="http://www.imdb.com/title/tt0072684/?ref_=fn_tt_tt_1"/>
    <n v="369"/>
    <x v="0"/>
    <s v="UK"/>
    <s v="PG"/>
    <n v="11000000"/>
    <n v="1975"/>
    <n v="293"/>
    <n v="8.1"/>
    <n v="1.66"/>
    <n v="0"/>
  </r>
  <r>
    <s v="Color"/>
    <x v="1069"/>
    <n v="160"/>
    <n v="184"/>
    <n v="34"/>
    <n v="155"/>
    <s v="Alexandra Maria Lara"/>
    <n v="486"/>
    <n v="476270"/>
    <s v="Action|Biography|Crime|Drama"/>
    <s v="Moritz Bleibtreu"/>
    <s v="The Baader Meinhof Complex "/>
    <n v="29602"/>
    <n v="1601"/>
    <s v="Martina Gedeck"/>
    <n v="2"/>
    <s v="bonn germany|failed kidnapping|handcuffs|projectile|terrorist"/>
    <s v="http://www.imdb.com/title/tt0765432/?ref_=fn_tt_tt_1"/>
    <n v="110"/>
    <x v="12"/>
    <s v="Germany"/>
    <s v="R"/>
    <n v="20000000"/>
    <n v="2008"/>
    <n v="471"/>
    <n v="7.4"/>
    <n v="1.85"/>
    <n v="0"/>
  </r>
  <r>
    <s v=" Black and White"/>
    <x v="2185"/>
    <n v="191"/>
    <n v="184"/>
    <n v="0"/>
    <n v="691"/>
    <s v="Jaime King"/>
    <n v="3000"/>
    <n v="198539855"/>
    <s v="Action|Drama|History|Romance|War"/>
    <s v="Jennifer Garner"/>
    <s v="Pearl Harbor "/>
    <n v="254111"/>
    <n v="5401"/>
    <s v="Mako"/>
    <n v="0"/>
    <s v="air raid|black smoke|japanese military|japanese navy|sunday"/>
    <s v="http://www.imdb.com/title/tt0213149/?ref_=fn_tt_tt_1"/>
    <n v="1999"/>
    <x v="0"/>
    <s v="USA"/>
    <s v="PG-13"/>
    <n v="140000000"/>
    <n v="2001"/>
    <n v="961"/>
    <n v="6.1"/>
    <n v="2.35"/>
    <n v="0"/>
  </r>
  <r>
    <s v=" Black and White"/>
    <x v="1872"/>
    <n v="174"/>
    <n v="185"/>
    <n v="14000"/>
    <n v="212"/>
    <s v="Embeth Davidtz"/>
    <n v="14000"/>
    <n v="96067179"/>
    <s v="Biography|Drama|History"/>
    <s v="Liam Neeson"/>
    <s v="Schindler's List "/>
    <n v="865020"/>
    <n v="15233"/>
    <s v="Caroline Goodall"/>
    <n v="0"/>
    <s v="german|german soldier|jew|jewish|nazi"/>
    <s v="http://www.imdb.com/title/tt0108052/?ref_=fn_tt_tt_1"/>
    <n v="1273"/>
    <x v="0"/>
    <s v="USA"/>
    <s v="R"/>
    <n v="22000000"/>
    <n v="1993"/>
    <n v="795"/>
    <n v="8.9"/>
    <n v="1.85"/>
    <n v="41000"/>
  </r>
  <r>
    <s v=" Black and White"/>
    <x v="2389"/>
    <n v="73"/>
    <n v="186"/>
    <n v="176"/>
    <n v="760"/>
    <s v="Montgomery Clift"/>
    <n v="877"/>
    <m/>
    <s v="Drama|War"/>
    <s v="Maximilian Schell"/>
    <s v="Judgment at Nuremberg "/>
    <n v="44457"/>
    <n v="3847"/>
    <s v="Spencer Tracy"/>
    <n v="0"/>
    <s v="judge|law|nazi|nuremberg|war crime"/>
    <s v="http://www.imdb.com/title/tt0055031/?ref_=fn_tt_tt_1"/>
    <n v="176"/>
    <x v="0"/>
    <s v="USA"/>
    <s v="Not Rated"/>
    <n v="3000000"/>
    <n v="1961"/>
    <n v="862"/>
    <n v="8.3000000000000007"/>
    <n v="1.75"/>
    <n v="0"/>
  </r>
  <r>
    <s v="Color"/>
    <x v="2009"/>
    <n v="116"/>
    <n v="186"/>
    <n v="50"/>
    <n v="338"/>
    <s v="Kieran Culkin"/>
    <n v="13000"/>
    <n v="46495"/>
    <s v="Drama"/>
    <s v="Matt Damon"/>
    <s v="Margaret "/>
    <n v="12053"/>
    <n v="14638"/>
    <s v="John Gallagher Jr."/>
    <n v="1"/>
    <s v="accident|bus|loss of virginity|new york city|virginity"/>
    <s v="http://www.imdb.com/title/tt0466893/?ref_=fn_tt_tt_1"/>
    <n v="119"/>
    <x v="0"/>
    <s v="USA"/>
    <s v="R"/>
    <n v="14000000"/>
    <n v="2011"/>
    <n v="1000"/>
    <n v="6.5"/>
    <n v="1.85"/>
    <n v="0"/>
  </r>
  <r>
    <s v="Color"/>
    <x v="1894"/>
    <n v="509"/>
    <n v="186"/>
    <n v="0"/>
    <n v="773"/>
    <s v="Adam Brown"/>
    <n v="5000"/>
    <n v="258355354"/>
    <s v="Adventure|Fantasy"/>
    <s v="Aidan Turner"/>
    <s v="The Hobbit: The Desolation of Smaug "/>
    <n v="483540"/>
    <n v="9152"/>
    <s v="James Nesbitt"/>
    <n v="6"/>
    <s v="dwarf|elf|lake town|mountain|sword and sorcery"/>
    <s v="http://www.imdb.com/title/tt1170358/?ref_=fn_tt_tt_1"/>
    <n v="951"/>
    <x v="0"/>
    <s v="USA"/>
    <s v="PG-13"/>
    <n v="225000000"/>
    <n v="2013"/>
    <n v="972"/>
    <n v="7.9"/>
    <n v="2.35"/>
    <n v="83000"/>
  </r>
  <r>
    <s v="Color"/>
    <x v="1419"/>
    <n v="596"/>
    <n v="187"/>
    <n v="16000"/>
    <n v="1000"/>
    <s v="Jennifer Jason Leigh"/>
    <n v="46000"/>
    <n v="54116191"/>
    <s v="Crime|Drama|Mystery|Thriller|Western"/>
    <s v="Craig Stark"/>
    <s v="The Hateful Eight "/>
    <n v="272839"/>
    <n v="49912"/>
    <s v="Zoë Bell"/>
    <n v="1"/>
    <s v="blizzard|blood vomiting|bounty hunter|murder|shot in the crotch"/>
    <s v="http://www.imdb.com/title/tt3460252/?ref_=fn_tt_tt_1"/>
    <n v="1018"/>
    <x v="0"/>
    <s v="USA"/>
    <s v="R"/>
    <n v="44000000"/>
    <n v="2015"/>
    <n v="1000"/>
    <n v="7.9"/>
    <n v="2.76"/>
    <n v="114000"/>
  </r>
  <r>
    <s v="Color"/>
    <x v="1540"/>
    <n v="169"/>
    <n v="188"/>
    <n v="503"/>
    <n v="467"/>
    <s v="Margot Kidder"/>
    <n v="10000"/>
    <n v="134218018"/>
    <s v="Action|Adventure|Drama|Romance|Sci-Fi"/>
    <s v="Marlon Brando"/>
    <s v="Superman "/>
    <n v="126357"/>
    <n v="12940"/>
    <s v="Ned Beatty"/>
    <n v="0"/>
    <s v="1970s|clark kent|planet|superhero|year 1978"/>
    <s v="http://www.imdb.com/title/tt0078346/?ref_=fn_tt_tt_1"/>
    <n v="497"/>
    <x v="0"/>
    <s v="USA"/>
    <s v="PG"/>
    <n v="55000000"/>
    <n v="1978"/>
    <n v="593"/>
    <n v="7.3"/>
    <n v="2.35"/>
    <n v="0"/>
  </r>
  <r>
    <s v="Color"/>
    <x v="1113"/>
    <n v="224"/>
    <n v="188"/>
    <n v="0"/>
    <n v="272"/>
    <s v="Neil Flynn"/>
    <n v="786"/>
    <n v="22450975"/>
    <s v="Drama"/>
    <s v="Patton Oswalt"/>
    <s v="Magnolia "/>
    <n v="241030"/>
    <n v="1906"/>
    <s v="Jim Meskimen"/>
    <n v="1"/>
    <s v="abusive father|coincidence|fictional game show|fictional quiz show|multiple storyline"/>
    <s v="http://www.imdb.com/title/tt0175880/?ref_=fn_tt_tt_1"/>
    <n v="1437"/>
    <x v="0"/>
    <s v="USA"/>
    <s v="R"/>
    <n v="37000000"/>
    <n v="1999"/>
    <n v="625"/>
    <n v="8"/>
    <n v="2.35"/>
    <n v="13000"/>
  </r>
  <r>
    <s v="Color"/>
    <x v="2276"/>
    <n v="186"/>
    <n v="189"/>
    <n v="0"/>
    <n v="693"/>
    <s v="Jeffrey DeMunn"/>
    <n v="15000"/>
    <n v="136801374"/>
    <s v="Crime|Drama|Fantasy|Mystery"/>
    <s v="Tom Hanks"/>
    <s v="The Green Mile "/>
    <n v="782610"/>
    <n v="17716"/>
    <s v="Michael Jeter"/>
    <n v="0"/>
    <s v="1930s|death row inmate|healing|prison guard|southern u.s."/>
    <s v="http://www.imdb.com/title/tt0120689/?ref_=fn_tt_tt_1"/>
    <n v="1377"/>
    <x v="0"/>
    <s v="USA"/>
    <s v="R"/>
    <n v="60000000"/>
    <n v="1999"/>
    <n v="745"/>
    <n v="8.5"/>
    <n v="1.85"/>
    <n v="30000"/>
  </r>
  <r>
    <s v="Color"/>
    <x v="153"/>
    <n v="250"/>
    <n v="189"/>
    <n v="0"/>
    <n v="1000"/>
    <s v="Rosario Dawson"/>
    <n v="16000"/>
    <n v="25031037"/>
    <s v="Action|Horror|Thriller"/>
    <s v="Quentin Tarantino"/>
    <s v="Grindhouse "/>
    <n v="155496"/>
    <n v="22186"/>
    <s v="Zoë Bell"/>
    <n v="0"/>
    <s v="anthropophagus|blood and gore|double feature|real twins playing twins|zombie"/>
    <s v="http://www.imdb.com/title/tt0462322/?ref_=fn_tt_tt_1"/>
    <n v="532"/>
    <x v="0"/>
    <s v="USA"/>
    <s v="R"/>
    <n v="53000000"/>
    <n v="2007"/>
    <n v="3000"/>
    <n v="7.6"/>
    <n v="2.35"/>
    <n v="0"/>
  </r>
  <r>
    <s v="Color"/>
    <x v="585"/>
    <n v="223"/>
    <n v="190"/>
    <n v="0"/>
    <n v="215"/>
    <s v="Jacob Vargas"/>
    <n v="599"/>
    <n v="124107476"/>
    <s v="Crime|Drama|Thriller"/>
    <s v="Michael O'Neill"/>
    <s v="Traffic "/>
    <n v="170684"/>
    <n v="1418"/>
    <s v="James Lew"/>
    <n v="0"/>
    <s v="cocaine|drug smuggling|interlinked stories|judge|mexico"/>
    <s v="http://www.imdb.com/title/tt0181865/?ref_=fn_tt_tt_1"/>
    <n v="867"/>
    <x v="0"/>
    <s v="USA"/>
    <s v="R"/>
    <n v="48000000"/>
    <n v="2000"/>
    <n v="399"/>
    <n v="7.6"/>
    <n v="1.85"/>
    <n v="0"/>
  </r>
  <r>
    <s v="Color"/>
    <x v="2384"/>
    <n v="29"/>
    <n v="192"/>
    <n v="147"/>
    <n v="397"/>
    <s v="Preity Zinta"/>
    <n v="8000"/>
    <n v="2921738"/>
    <s v="Drama|Musical|Romance"/>
    <s v="Shah Rukh Khan"/>
    <s v="Veer-Zaara "/>
    <n v="34449"/>
    <n v="9984"/>
    <s v="Anupam Kher"/>
    <n v="0"/>
    <s v="fair|pakistan|prison|rescue|stranded"/>
    <s v="http://www.imdb.com/title/tt0420332/?ref_=fn_tt_tt_1"/>
    <n v="119"/>
    <x v="21"/>
    <s v="India"/>
    <s v="Unrated"/>
    <n v="7000000"/>
    <n v="2004"/>
    <n v="860"/>
    <n v="7.9"/>
    <n v="2.35"/>
    <n v="2000"/>
  </r>
  <r>
    <s v="Color"/>
    <x v="1894"/>
    <n v="328"/>
    <n v="192"/>
    <n v="0"/>
    <n v="416"/>
    <s v="Billy Boyd"/>
    <n v="5000"/>
    <n v="377019252"/>
    <s v="Action|Adventure|Drama|Fantasy"/>
    <s v="Orlando Bloom"/>
    <s v="The Lord of the Rings: The Return of the King "/>
    <n v="1215718"/>
    <n v="6434"/>
    <s v="Bernard Hill"/>
    <n v="2"/>
    <s v="battle|epic|king|orc|ring"/>
    <s v="http://www.imdb.com/title/tt0167260/?ref_=fn_tt_tt_1"/>
    <n v="3189"/>
    <x v="0"/>
    <s v="USA"/>
    <s v="PG-13"/>
    <n v="94000000"/>
    <n v="2003"/>
    <n v="857"/>
    <n v="8.9"/>
    <n v="2.35"/>
    <n v="16000"/>
  </r>
  <r>
    <s v="Color"/>
    <x v="2289"/>
    <n v="20"/>
    <n v="193"/>
    <n v="160"/>
    <n v="860"/>
    <s v="John Abraham"/>
    <n v="8000"/>
    <n v="3275443"/>
    <s v="Drama"/>
    <s v="Shah Rukh Khan"/>
    <s v="Kabhi Alvida Naa Kehna "/>
    <n v="13998"/>
    <n v="10822"/>
    <s v="Preity Zinta"/>
    <n v="2"/>
    <s v="extramarital affair|fashion magazine editor|marriage|new york|teacher"/>
    <s v="http://www.imdb.com/title/tt0449999/?ref_=fn_tt_tt_1"/>
    <n v="264"/>
    <x v="21"/>
    <s v="India"/>
    <s v="R"/>
    <n v="700000000"/>
    <n v="2006"/>
    <n v="1000"/>
    <n v="6"/>
    <n v="2.35"/>
    <n v="659"/>
  </r>
  <r>
    <s v="Color"/>
    <x v="2260"/>
    <n v="80"/>
    <n v="193"/>
    <n v="133"/>
    <n v="820"/>
    <s v="Scott Glenn"/>
    <n v="2000"/>
    <n v="21500000"/>
    <s v="Adventure|Drama|History"/>
    <s v="Dennis Quaid"/>
    <s v="The Right Stuff "/>
    <n v="45271"/>
    <n v="6341"/>
    <s v="Sam Shepard"/>
    <n v="0"/>
    <s v="astronaut|sound barrier|space program|u.s. air force|u.s. space program"/>
    <s v="http://www.imdb.com/title/tt0086197/?ref_=fn_tt_tt_1"/>
    <n v="170"/>
    <x v="0"/>
    <s v="USA"/>
    <s v="PG"/>
    <n v="27000000"/>
    <n v="1983"/>
    <n v="826"/>
    <n v="7.9"/>
    <n v="1.85"/>
    <n v="0"/>
  </r>
  <r>
    <s v="Color"/>
    <x v="2141"/>
    <n v="239"/>
    <n v="194"/>
    <n v="0"/>
    <n v="195"/>
    <s v="Orlando Bloom"/>
    <n v="14000"/>
    <n v="47396698"/>
    <s v="Action|Adventure|Drama|History|War"/>
    <s v="Liam Neeson"/>
    <s v="Kingdom of Heaven "/>
    <n v="217373"/>
    <n v="19600"/>
    <s v="Philip Glenister"/>
    <n v="1"/>
    <s v="12th century|crusader|jerusalem|knight|medieval times"/>
    <s v="http://www.imdb.com/title/tt0320661/?ref_=fn_tt_tt_1"/>
    <n v="942"/>
    <x v="0"/>
    <s v="USA"/>
    <s v="R"/>
    <n v="130000000"/>
    <n v="2005"/>
    <n v="5000"/>
    <n v="7.2"/>
    <n v="2.35"/>
    <n v="0"/>
  </r>
  <r>
    <s v="Color"/>
    <x v="1865"/>
    <n v="315"/>
    <n v="194"/>
    <n v="0"/>
    <n v="794"/>
    <s v="Kate Winslet"/>
    <n v="29000"/>
    <n v="658672302"/>
    <s v="Drama|Romance"/>
    <s v="Leonardo DiCaprio"/>
    <s v="Titanic "/>
    <n v="793059"/>
    <n v="45223"/>
    <s v="Gloria Stuart"/>
    <n v="0"/>
    <s v="artist|love|ship|titanic|wet"/>
    <s v="http://www.imdb.com/title/tt0120338/?ref_=fn_tt_tt_1"/>
    <n v="2528"/>
    <x v="0"/>
    <s v="USA"/>
    <s v="PG-13"/>
    <n v="200000000"/>
    <n v="1997"/>
    <n v="14000"/>
    <n v="7.7"/>
    <n v="2.35"/>
    <n v="26000"/>
  </r>
  <r>
    <s v="Color"/>
    <x v="1759"/>
    <n v="57"/>
    <n v="195"/>
    <n v="631"/>
    <n v="521"/>
    <s v="Warren Beatty"/>
    <n v="635"/>
    <m/>
    <s v="Biography|Drama|History|Romance"/>
    <s v="Paul Sorvino"/>
    <s v="Reds "/>
    <n v="16255"/>
    <n v="2291"/>
    <s v="M. Emmet Walsh"/>
    <n v="0"/>
    <s v="cold war|cold war era|interview|russia|written and directed by cast member"/>
    <s v="http://www.imdb.com/title/tt0082979/?ref_=fn_tt_tt_1"/>
    <n v="127"/>
    <x v="0"/>
    <s v="USA"/>
    <s v="PG"/>
    <n v="35000000"/>
    <n v="1981"/>
    <n v="631"/>
    <n v="7.5"/>
    <n v="1.85"/>
    <n v="0"/>
  </r>
  <r>
    <s v="Color"/>
    <x v="1683"/>
    <n v="608"/>
    <n v="195"/>
    <n v="1000"/>
    <n v="3000"/>
    <s v="Jon Favreau"/>
    <n v="21000"/>
    <n v="408992272"/>
    <s v="Action|Adventure|Sci-Fi"/>
    <s v="Robert Downey Jr."/>
    <s v="Iron Man 3 "/>
    <n v="557489"/>
    <n v="30426"/>
    <s v="Don Cheadle"/>
    <n v="3"/>
    <s v="armor|explosion|human bomb|missile attack|terrorist"/>
    <s v="http://www.imdb.com/title/tt1300854/?ref_=fn_tt_tt_1"/>
    <n v="1187"/>
    <x v="0"/>
    <s v="USA"/>
    <s v="PG-13"/>
    <n v="200000000"/>
    <n v="2013"/>
    <n v="4000"/>
    <n v="7.2"/>
    <n v="2.35"/>
    <n v="95000"/>
  </r>
  <r>
    <s v="Color"/>
    <x v="1013"/>
    <n v="220"/>
    <n v="196"/>
    <n v="249"/>
    <n v="844"/>
    <s v="Orlando Bloom"/>
    <n v="11000"/>
    <n v="133228348"/>
    <s v="Adventure"/>
    <s v="Brad Pitt"/>
    <s v="Troy "/>
    <n v="381672"/>
    <n v="17944"/>
    <s v="Julian Glover"/>
    <n v="2"/>
    <s v="greek|mythology|prince|trojan|troy"/>
    <s v="http://www.imdb.com/title/tt0332452/?ref_=fn_tt_tt_1"/>
    <n v="1694"/>
    <x v="0"/>
    <s v="USA"/>
    <s v="R"/>
    <n v="175000000"/>
    <n v="2004"/>
    <n v="5000"/>
    <n v="7.2"/>
    <n v="2.35"/>
    <n v="0"/>
  </r>
  <r>
    <s v="Color"/>
    <x v="2389"/>
    <n v="61"/>
    <n v="197"/>
    <n v="176"/>
    <n v="760"/>
    <s v="Sid Caesar"/>
    <n v="924"/>
    <n v="46300000"/>
    <s v="Action|Adventure|Comedy|Crime"/>
    <s v="Jonathan Winters"/>
    <s v="It's a Mad, Mad, Mad, Mad World "/>
    <n v="29323"/>
    <n v="4109"/>
    <s v="Spencer Tracy"/>
    <n v="0"/>
    <s v="california|desert|dying words|money|race"/>
    <s v="http://www.imdb.com/title/tt0057193/?ref_=fn_tt_tt_1"/>
    <n v="344"/>
    <x v="0"/>
    <s v="USA"/>
    <s v="Approved"/>
    <n v="9400000"/>
    <n v="1963"/>
    <n v="898"/>
    <n v="7.6"/>
    <n v="2.76"/>
    <n v="0"/>
  </r>
  <r>
    <s v="Color"/>
    <x v="0"/>
    <n v="110"/>
    <n v="197"/>
    <m/>
    <n v="110"/>
    <s v="Jessica De Gouw"/>
    <n v="578"/>
    <m/>
    <s v="Drama|War"/>
    <s v="Rachel Griffiths"/>
    <s v="Deadline Gallipoli             "/>
    <n v="299"/>
    <n v="1400"/>
    <s v="Luke Ford"/>
    <n v="0"/>
    <s v="gallipoli|tv mini series|world war one"/>
    <s v="http://www.imdb.com/title/tt3458030/?ref_=fn_tt_tt_1"/>
    <n v="1"/>
    <x v="0"/>
    <s v="Australia"/>
    <s v="Unrated"/>
    <n v="15000000"/>
    <m/>
    <n v="476"/>
    <n v="7.4"/>
    <m/>
    <n v="367"/>
  </r>
  <r>
    <s v="Color"/>
    <x v="0"/>
    <n v="2"/>
    <n v="199"/>
    <m/>
    <n v="505"/>
    <s v="Jonathan Crombie"/>
    <n v="662"/>
    <m/>
    <s v="Drama|Family"/>
    <s v="Zack Ward"/>
    <s v="Anne of Green Gables             "/>
    <n v="14251"/>
    <n v="2667"/>
    <s v="Megan Follows"/>
    <n v="0"/>
    <s v="girl|heroine|kindred spirit|orphan|rural setting"/>
    <s v="http://www.imdb.com/title/tt0088727/?ref_=fn_tt_tt_1"/>
    <n v="74"/>
    <x v="0"/>
    <s v="Canada"/>
    <s v="TV-G"/>
    <m/>
    <m/>
    <n v="517"/>
    <n v="8.4"/>
    <n v="1.33"/>
    <n v="0"/>
  </r>
  <r>
    <s v="Color"/>
    <x v="2373"/>
    <n v="89"/>
    <n v="200"/>
    <n v="767"/>
    <n v="382"/>
    <s v="Klaus Kinski"/>
    <n v="597"/>
    <n v="111722000"/>
    <s v="Drama|Romance|War"/>
    <s v="Julie Christie"/>
    <s v="Doctor Zhivago "/>
    <n v="55816"/>
    <n v="1966"/>
    <s v="Geraldine Chaplin"/>
    <n v="2"/>
    <s v="bolshevik|poet|poetry|russia|russian revolution"/>
    <s v="http://www.imdb.com/title/tt0059113/?ref_=fn_tt_tt_1"/>
    <n v="255"/>
    <x v="0"/>
    <s v="USA"/>
    <s v="PG-13"/>
    <n v="11000000"/>
    <n v="1965"/>
    <n v="396"/>
    <n v="8"/>
    <n v="2.35"/>
    <n v="7000"/>
  </r>
  <r>
    <s v="Color"/>
    <x v="1894"/>
    <n v="446"/>
    <n v="201"/>
    <n v="0"/>
    <n v="84"/>
    <s v="Thomas Kretschmann"/>
    <n v="6000"/>
    <n v="218051260"/>
    <s v="Action|Adventure|Drama|Romance"/>
    <s v="Naomi Watts"/>
    <s v="King Kong "/>
    <n v="316018"/>
    <n v="7123"/>
    <s v="Evan Parke"/>
    <n v="0"/>
    <s v="animal name in title|ape abducts a woman|gorilla|island|king kong"/>
    <s v="http://www.imdb.com/title/tt0360717/?ref_=fn_tt_tt_1"/>
    <n v="2618"/>
    <x v="0"/>
    <s v="New Zealand"/>
    <s v="PG-13"/>
    <n v="207000000"/>
    <n v="2005"/>
    <n v="919"/>
    <n v="7.2"/>
    <n v="2.35"/>
    <n v="0"/>
  </r>
  <r>
    <s v="Color"/>
    <x v="1894"/>
    <n v="446"/>
    <n v="201"/>
    <n v="0"/>
    <n v="84"/>
    <s v="Thomas Kretschmann"/>
    <n v="6000"/>
    <n v="218051260"/>
    <s v="Action|Adventure|Drama|Romance"/>
    <s v="Naomi Watts"/>
    <s v="King Kong "/>
    <n v="316020"/>
    <n v="7122"/>
    <s v="Evan Parke"/>
    <n v="0"/>
    <s v="animal name in title|ape abducts a woman|gorilla|island|king kong"/>
    <s v="http://www.imdb.com/title/tt0360717/?ref_=fn_tt_tt_1"/>
    <n v="2618"/>
    <x v="0"/>
    <s v="New Zealand"/>
    <s v="PG-13"/>
    <n v="207000000"/>
    <n v="2005"/>
    <n v="918"/>
    <n v="7.2"/>
    <n v="2.35"/>
    <n v="0"/>
  </r>
  <r>
    <s v="Color"/>
    <x v="1894"/>
    <n v="446"/>
    <n v="201"/>
    <n v="0"/>
    <n v="84"/>
    <s v="Thomas Kretschmann"/>
    <n v="6000"/>
    <n v="218051260"/>
    <s v="Action|Adventure|Drama|Romance"/>
    <s v="Naomi Watts"/>
    <s v="King Kong "/>
    <n v="316027"/>
    <n v="7122"/>
    <s v="Evan Parke"/>
    <n v="0"/>
    <s v="animal name in title|ape abducts a woman|gorilla|island|king kong"/>
    <s v="http://www.imdb.com/title/tt0360717/?ref_=fn_tt_tt_1"/>
    <n v="2618"/>
    <x v="0"/>
    <s v="New Zealand"/>
    <s v="PG-13"/>
    <n v="207000000"/>
    <n v="2005"/>
    <n v="918"/>
    <n v="7.2"/>
    <n v="2.35"/>
    <n v="0"/>
  </r>
  <r>
    <s v="Color"/>
    <x v="473"/>
    <n v="61"/>
    <n v="202"/>
    <n v="0"/>
    <n v="318"/>
    <s v="Delroy Lindo"/>
    <n v="18000"/>
    <n v="48169908"/>
    <s v="Biography|Drama|History|Romance"/>
    <s v="Denzel Washington"/>
    <s v="Malcolm X "/>
    <n v="63923"/>
    <n v="20143"/>
    <s v="Al Freeman Jr."/>
    <n v="0"/>
    <s v="african american|black history|civil rights|ku klux klan|nation of islam"/>
    <s v="http://www.imdb.com/title/tt0104797/?ref_=fn_tt_tt_1"/>
    <n v="156"/>
    <x v="0"/>
    <s v="USA"/>
    <s v="PG-13"/>
    <n v="33000000"/>
    <n v="1992"/>
    <n v="848"/>
    <n v="7.7"/>
    <n v="1.85"/>
    <n v="0"/>
  </r>
  <r>
    <s v=" Black and White"/>
    <x v="2315"/>
    <n v="153"/>
    <n v="202"/>
    <n v="0"/>
    <n v="4"/>
    <s v="Minoru Chiaki"/>
    <n v="304"/>
    <n v="269061"/>
    <s v="Action|Adventure|Drama"/>
    <s v="Takashi Shimura"/>
    <s v="Seven Samurai "/>
    <n v="229012"/>
    <n v="338"/>
    <s v="Kamatari Fujiwara"/>
    <n v="6"/>
    <s v="16th century|battle|japan|practice|samurai"/>
    <s v="http://www.imdb.com/title/tt0047478/?ref_=fn_tt_tt_1"/>
    <n v="596"/>
    <x v="1"/>
    <s v="Japan"/>
    <s v="Unrated"/>
    <n v="2000000"/>
    <n v="1954"/>
    <n v="8"/>
    <n v="8.6999999999999993"/>
    <n v="1.37"/>
    <n v="11000"/>
  </r>
  <r>
    <s v=" Black and White"/>
    <x v="1954"/>
    <n v="125"/>
    <n v="206"/>
    <n v="0"/>
    <n v="4"/>
    <s v="Jay O. Sanders"/>
    <n v="433"/>
    <n v="70405498"/>
    <s v="Drama|History|Thriller"/>
    <s v="Sally Kirkland"/>
    <s v="JFK "/>
    <n v="113472"/>
    <n v="698"/>
    <s v="Cheryl Penland"/>
    <n v="1"/>
    <s v="death|gay slur|homosexuality|investigation|president"/>
    <s v="http://www.imdb.com/title/tt0102138/?ref_=fn_tt_tt_1"/>
    <n v="442"/>
    <x v="0"/>
    <s v="France"/>
    <s v="R"/>
    <n v="40000000"/>
    <n v="1991"/>
    <n v="256"/>
    <n v="8"/>
    <n v="2.35"/>
    <n v="0"/>
  </r>
  <r>
    <s v="Color"/>
    <x v="1954"/>
    <n v="248"/>
    <n v="206"/>
    <n v="0"/>
    <n v="591"/>
    <s v="Angelina Jolie Pitt"/>
    <n v="12000"/>
    <n v="34293771"/>
    <s v="Action|Adventure|Biography|Drama|History|Romance|War"/>
    <s v="Anthony Hopkins"/>
    <s v="Alexander "/>
    <n v="138863"/>
    <n v="24598"/>
    <s v="Brian Blessed"/>
    <n v="3"/>
    <s v="ancient greece|conquest|greek|greek myth|king"/>
    <s v="http://www.imdb.com/title/tt0346491/?ref_=fn_tt_tt_1"/>
    <n v="1390"/>
    <x v="0"/>
    <s v="Germany"/>
    <s v="R"/>
    <n v="155000000"/>
    <n v="2004"/>
    <n v="11000"/>
    <n v="5.5"/>
    <n v="2.35"/>
    <n v="0"/>
  </r>
  <r>
    <s v="Color"/>
    <x v="1653"/>
    <n v="40"/>
    <n v="212"/>
    <n v="759"/>
    <n v="812"/>
    <s v="Catherine O'Hara"/>
    <n v="2000"/>
    <n v="25052000"/>
    <s v="Adventure|Biography|Crime|Drama|Western"/>
    <s v="Dennis Quaid"/>
    <s v="Wyatt Earp "/>
    <n v="35314"/>
    <n v="5708"/>
    <s v="Isabella Rossellini"/>
    <n v="0"/>
    <s v="historically inaccurate|name calling|penis slur|vomiting|wyatt earp"/>
    <s v="http://www.imdb.com/title/tt0111756/?ref_=fn_tt_tt_1"/>
    <n v="145"/>
    <x v="0"/>
    <s v="USA"/>
    <s v="PG-13"/>
    <n v="63000000"/>
    <n v="1994"/>
    <n v="925"/>
    <n v="6.6"/>
    <n v="2.35"/>
    <n v="0"/>
  </r>
  <r>
    <s v=" Black and White"/>
    <x v="1954"/>
    <n v="83"/>
    <n v="212"/>
    <n v="0"/>
    <n v="805"/>
    <s v="Bob Hoskins"/>
    <n v="12000"/>
    <n v="13560960"/>
    <s v="Biography|Drama|History"/>
    <s v="Anthony Hopkins"/>
    <s v="Nixon "/>
    <n v="23996"/>
    <n v="21130"/>
    <s v="Joan Allen"/>
    <n v="0"/>
    <s v="courtship|election|paranoia|president|quaker"/>
    <s v="http://www.imdb.com/title/tt0113987/?ref_=fn_tt_tt_1"/>
    <n v="161"/>
    <x v="0"/>
    <s v="USA"/>
    <s v="R"/>
    <n v="50000000"/>
    <n v="1995"/>
    <n v="5000"/>
    <n v="7.1"/>
    <n v="2.35"/>
    <n v="915"/>
  </r>
  <r>
    <s v="Color"/>
    <x v="2390"/>
    <n v="53"/>
    <n v="215"/>
    <n v="14"/>
    <n v="136"/>
    <s v="Jimi Hendrix"/>
    <n v="262"/>
    <n v="13300000"/>
    <s v="Documentary|History|Music"/>
    <s v="Joe Cocker"/>
    <s v="Woodstock "/>
    <n v="12631"/>
    <n v="778"/>
    <s v="Joan Baez"/>
    <n v="0"/>
    <s v="drugs|hippie|music festival|the who|woodstock"/>
    <s v="http://www.imdb.com/title/tt0066580/?ref_=fn_tt_tt_1"/>
    <n v="63"/>
    <x v="0"/>
    <s v="USA"/>
    <s v="R"/>
    <n v="600000"/>
    <n v="1970"/>
    <n v="227"/>
    <n v="8.1"/>
    <n v="2.2000000000000002"/>
    <n v="0"/>
  </r>
  <r>
    <s v="Color"/>
    <x v="1016"/>
    <n v="156"/>
    <n v="215"/>
    <n v="0"/>
    <n v="463"/>
    <s v="Miranda Otto"/>
    <n v="648"/>
    <n v="36385763"/>
    <s v="Drama|War"/>
    <s v="Nick Stahl"/>
    <s v="The Thin Red Line "/>
    <n v="138941"/>
    <n v="1937"/>
    <s v="Dash Mihok"/>
    <n v="0"/>
    <s v="battle|hill|jungle|multiple perspectives|tropical island"/>
    <s v="http://www.imdb.com/title/tt0120863/?ref_=fn_tt_tt_1"/>
    <n v="1448"/>
    <x v="0"/>
    <s v="USA"/>
    <s v="R"/>
    <n v="52000000"/>
    <n v="1998"/>
    <n v="568"/>
    <n v="7.6"/>
    <n v="2.35"/>
    <n v="0"/>
  </r>
  <r>
    <s v="Color"/>
    <x v="1561"/>
    <n v="451"/>
    <n v="215"/>
    <n v="0"/>
    <n v="413"/>
    <s v="Billy Crudup"/>
    <n v="986"/>
    <n v="107503316"/>
    <s v="Action|Drama|Mystery|Sci-Fi"/>
    <s v="Matt Frewer"/>
    <s v="Watchmen "/>
    <n v="392474"/>
    <n v="2530"/>
    <s v="Stephen McHattie"/>
    <n v="1"/>
    <s v="conspiracy|cynicism|false promise of the american dream|male full frontal nudity|male nudity"/>
    <s v="http://www.imdb.com/title/tt0409459/?ref_=fn_tt_tt_1"/>
    <n v="1229"/>
    <x v="0"/>
    <s v="USA"/>
    <s v="R"/>
    <n v="130000000"/>
    <n v="2009"/>
    <n v="745"/>
    <n v="7.7"/>
    <n v="2.35"/>
    <n v="18000"/>
  </r>
  <r>
    <s v="Color"/>
    <x v="1985"/>
    <n v="233"/>
    <n v="216"/>
    <n v="17000"/>
    <n v="1000"/>
    <s v="Liam Neeson"/>
    <n v="29000"/>
    <n v="77679638"/>
    <s v="Crime|Drama"/>
    <s v="Leonardo DiCaprio"/>
    <s v="Gangs of New York "/>
    <n v="314033"/>
    <n v="47657"/>
    <s v="Jim Broadbent"/>
    <n v="3"/>
    <s v="butcher|civil war|gangster|new york city|revenge"/>
    <s v="http://www.imdb.com/title/tt0217505/?ref_=fn_tt_tt_1"/>
    <n v="1166"/>
    <x v="0"/>
    <s v="USA"/>
    <s v="R"/>
    <n v="100000000"/>
    <n v="2002"/>
    <n v="14000"/>
    <n v="7.5"/>
    <n v="2.35"/>
    <n v="0"/>
  </r>
  <r>
    <s v="Color"/>
    <x v="1816"/>
    <n v="75"/>
    <n v="219"/>
    <n v="973"/>
    <n v="400"/>
    <s v="Joan Chen"/>
    <n v="1000"/>
    <n v="43984230"/>
    <s v="Biography|Drama|History"/>
    <s v="Cary-Hiroyuki Tagawa"/>
    <s v="The Last Emperor "/>
    <n v="70274"/>
    <n v="2451"/>
    <s v="Victor Wong"/>
    <n v="0"/>
    <s v="abdication|china|emperor|forbidden city|republic"/>
    <s v="http://www.imdb.com/title/tt0093389/?ref_=fn_tt_tt_1"/>
    <n v="133"/>
    <x v="0"/>
    <s v="China"/>
    <s v="PG-13"/>
    <n v="23000000"/>
    <n v="1987"/>
    <n v="643"/>
    <n v="7.8"/>
    <n v="2.35"/>
    <n v="0"/>
  </r>
  <r>
    <s v="Color"/>
    <x v="2356"/>
    <n v="85"/>
    <n v="220"/>
    <n v="0"/>
    <n v="820"/>
    <s v="Henry Thomas"/>
    <n v="13000"/>
    <n v="15527125"/>
    <s v="Drama|Romance|Western"/>
    <s v="Matt Damon"/>
    <s v="All the Pretty Horses "/>
    <n v="11388"/>
    <n v="15006"/>
    <s v="Sam Shepard"/>
    <n v="2"/>
    <s v="1940s|cowboy|mexico|railway station|texas"/>
    <s v="http://www.imdb.com/title/tt0149624/?ref_=fn_tt_tt_1"/>
    <n v="183"/>
    <x v="0"/>
    <s v="USA"/>
    <s v="PG-13"/>
    <n v="57000000"/>
    <n v="2000"/>
    <n v="861"/>
    <n v="5.8"/>
    <n v="2.35"/>
    <n v="652"/>
  </r>
  <r>
    <s v="Color"/>
    <x v="511"/>
    <n v="149"/>
    <n v="220"/>
    <n v="0"/>
    <n v="3000"/>
    <s v="Al Pacino"/>
    <n v="22000"/>
    <n v="57300000"/>
    <s v="Crime|Drama"/>
    <s v="Robert De Niro"/>
    <s v="The Godfather: Part II "/>
    <n v="790926"/>
    <n v="39960"/>
    <s v="Robert Duvall"/>
    <n v="1"/>
    <s v="1950s|corrupt politician|lake tahoe nevada|melancholy|revenge"/>
    <s v="http://www.imdb.com/title/tt0071562/?ref_=fn_tt_tt_1"/>
    <n v="650"/>
    <x v="0"/>
    <s v="USA"/>
    <s v="R"/>
    <n v="13000000"/>
    <n v="1974"/>
    <n v="14000"/>
    <n v="9"/>
    <n v="1.85"/>
    <n v="14000"/>
  </r>
  <r>
    <s v="Color"/>
    <x v="2391"/>
    <n v="27"/>
    <n v="225"/>
    <n v="126"/>
    <n v="202"/>
    <s v="Carroll Baker"/>
    <n v="940"/>
    <n v="8000000"/>
    <s v="Biography|Drama|History"/>
    <s v="Martin Landau"/>
    <s v="The Greatest Story Ever Told "/>
    <n v="6484"/>
    <n v="1934"/>
    <s v="José Ferrer"/>
    <n v="6"/>
    <s v="70mm film|biblical epic|faith|jewish|king herod"/>
    <s v="http://www.imdb.com/title/tt0059245/?ref_=fn_tt_tt_1"/>
    <n v="100"/>
    <x v="0"/>
    <s v="USA"/>
    <s v="G"/>
    <n v="20000000"/>
    <n v="1965"/>
    <n v="208"/>
    <n v="6.6"/>
    <n v="2.76"/>
    <n v="1000"/>
  </r>
  <r>
    <s v="Color"/>
    <x v="1617"/>
    <n v="157"/>
    <n v="226"/>
    <n v="149"/>
    <n v="248"/>
    <s v="George Reeves"/>
    <n v="503"/>
    <n v="198655278"/>
    <s v="Drama|History|Romance|War"/>
    <s v="Hattie McDaniel"/>
    <s v="Gone with the Wind "/>
    <n v="215340"/>
    <n v="1862"/>
    <s v="Thomas Mitchell"/>
    <n v="1"/>
    <s v="battle of the sexes|gallantry|honesty|indifference|scandal"/>
    <s v="http://www.imdb.com/title/tt0031381/?ref_=fn_tt_tt_1"/>
    <n v="706"/>
    <x v="0"/>
    <s v="USA"/>
    <s v="G"/>
    <n v="3977000"/>
    <n v="1939"/>
    <n v="384"/>
    <n v="8.1999999999999993"/>
    <n v="1.37"/>
    <n v="16000"/>
  </r>
  <r>
    <s v="Color"/>
    <x v="2373"/>
    <n v="181"/>
    <n v="227"/>
    <n v="767"/>
    <n v="87"/>
    <s v="José Ferrer"/>
    <n v="607"/>
    <n v="6000000"/>
    <s v="Adventure|Biography|Drama|History|War"/>
    <s v="Claude Rains"/>
    <s v="Lawrence of Arabia "/>
    <n v="192775"/>
    <n v="1076"/>
    <s v="Jack Hawkins"/>
    <n v="8"/>
    <s v="arab|british military|desert|ottoman empire|t.e. lawrence"/>
    <s v="http://www.imdb.com/title/tt0056172/?ref_=fn_tt_tt_1"/>
    <n v="559"/>
    <x v="0"/>
    <s v="UK"/>
    <s v="PG"/>
    <n v="15000000"/>
    <n v="1962"/>
    <n v="202"/>
    <n v="8.4"/>
    <n v="2.2000000000000002"/>
    <n v="11000"/>
  </r>
  <r>
    <s v="Color"/>
    <x v="2335"/>
    <n v="92"/>
    <n v="236"/>
    <n v="0"/>
    <n v="232"/>
    <s v="Michael Spears"/>
    <n v="933"/>
    <n v="184208848"/>
    <s v="Adventure|Drama|Western"/>
    <s v="Mary McDonnell"/>
    <s v="Dances with Wolves "/>
    <n v="186485"/>
    <n v="2398"/>
    <s v="Maury Chaykin"/>
    <n v="1"/>
    <s v="friendship|frontier|honor|outpost|soldier"/>
    <s v="http://www.imdb.com/title/tt0099348/?ref_=fn_tt_tt_1"/>
    <n v="382"/>
    <x v="0"/>
    <s v="USA"/>
    <s v="PG-13"/>
    <n v="22000000"/>
    <n v="1990"/>
    <n v="839"/>
    <n v="8"/>
    <n v="2.35"/>
    <n v="0"/>
  </r>
  <r>
    <s v="Color"/>
    <x v="0"/>
    <n v="10"/>
    <n v="240"/>
    <m/>
    <n v="334"/>
    <s v="Blake Ritson"/>
    <n v="805"/>
    <m/>
    <s v="Comedy|Drama|Romance"/>
    <s v="Romola Garai"/>
    <s v="Emma             "/>
    <n v="10388"/>
    <n v="2563"/>
    <s v="Rupert Evans"/>
    <n v="1"/>
    <s v="friendship|love triangle|matchmaker|naivety|opposites attract"/>
    <s v="http://www.imdb.com/title/tt1366312/?ref_=fn_tt_tt_1"/>
    <n v="50"/>
    <x v="0"/>
    <s v="UK"/>
    <s v="Unrated"/>
    <m/>
    <m/>
    <n v="432"/>
    <n v="8.1999999999999993"/>
    <n v="1.78"/>
    <n v="0"/>
  </r>
  <r>
    <s v=" Black and White"/>
    <x v="2104"/>
    <n v="95"/>
    <n v="240"/>
    <n v="0"/>
    <n v="249"/>
    <s v="Amrish Puri"/>
    <n v="545"/>
    <m/>
    <s v="Biography|Drama|History"/>
    <s v="Candice Bergen"/>
    <s v="Gandhi "/>
    <n v="171726"/>
    <n v="1943"/>
    <s v="John Gielgud"/>
    <n v="0"/>
    <s v="british|india|indian|muslim|pakistan"/>
    <s v="http://www.imdb.com/title/tt0083987/?ref_=fn_tt_tt_1"/>
    <n v="256"/>
    <x v="0"/>
    <s v="UK"/>
    <s v="PG"/>
    <n v="22000000"/>
    <n v="1982"/>
    <n v="429"/>
    <n v="8.1"/>
    <n v="2.35"/>
    <n v="12000"/>
  </r>
  <r>
    <s v="Color"/>
    <x v="1985"/>
    <n v="606"/>
    <n v="240"/>
    <n v="17000"/>
    <n v="4000"/>
    <s v="Matthew McConaughey"/>
    <n v="29000"/>
    <n v="116866727"/>
    <s v="Biography|Comedy|Crime|Drama"/>
    <s v="Leonardo DiCaprio"/>
    <s v="The Wolf of Wall Street "/>
    <n v="780588"/>
    <n v="46057"/>
    <s v="Jon Favreau"/>
    <n v="3"/>
    <s v="based on true story|fellatio|female rear nudity|sex in an airplane|stockbroker"/>
    <s v="http://www.imdb.com/title/tt0993846/?ref_=fn_tt_tt_1"/>
    <n v="1138"/>
    <x v="0"/>
    <s v="USA"/>
    <s v="R"/>
    <n v="100000000"/>
    <n v="2013"/>
    <n v="11000"/>
    <n v="8.1999999999999993"/>
    <n v="2.35"/>
    <n v="138000"/>
  </r>
  <r>
    <s v="Color"/>
    <x v="2392"/>
    <n v="72"/>
    <n v="251"/>
    <n v="311"/>
    <n v="595"/>
    <s v="Richard Burton"/>
    <n v="940"/>
    <n v="57750000"/>
    <s v="Biography|Drama|History|Romance"/>
    <s v="Martin Landau"/>
    <s v="Cleopatra "/>
    <n v="21554"/>
    <n v="2957"/>
    <s v="Roddy McDowall"/>
    <n v="2"/>
    <s v="cleopatra|egypt|epic|queen|roman empire"/>
    <s v="http://www.imdb.com/title/tt0056937/?ref_=fn_tt_tt_1"/>
    <n v="192"/>
    <x v="0"/>
    <s v="UK"/>
    <s v="Approved"/>
    <n v="31115000"/>
    <n v="1963"/>
    <n v="726"/>
    <n v="7"/>
    <n v="2.2000000000000002"/>
    <n v="0"/>
  </r>
  <r>
    <s v="Color"/>
    <x v="1407"/>
    <n v="111"/>
    <n v="251"/>
    <n v="0"/>
    <n v="642"/>
    <s v="Burt Young"/>
    <n v="22000"/>
    <n v="5300000"/>
    <s v="Crime|Drama"/>
    <s v="Robert De Niro"/>
    <s v="Once Upon a Time in America "/>
    <n v="221000"/>
    <n v="24719"/>
    <s v="Treat Williams"/>
    <n v="8"/>
    <s v="1920s|ambiguity|childhood friend|new york|speakeasy"/>
    <s v="http://www.imdb.com/title/tt0087843/?ref_=fn_tt_tt_1"/>
    <n v="495"/>
    <x v="0"/>
    <s v="Italy"/>
    <s v="R"/>
    <n v="30000000"/>
    <n v="1984"/>
    <n v="683"/>
    <n v="8.4"/>
    <n v="1.85"/>
    <n v="12000"/>
  </r>
  <r>
    <s v="Color"/>
    <x v="2393"/>
    <n v="34"/>
    <n v="270"/>
    <n v="5"/>
    <n v="292"/>
    <s v="Michael Nyqvist"/>
    <n v="908"/>
    <m/>
    <s v="Action|Adventure|Drama|Romance|War"/>
    <s v="Gustaf Skarsgård"/>
    <s v="Arn: The Knight Templar "/>
    <n v="18041"/>
    <n v="2762"/>
    <s v="Vincent Perez"/>
    <n v="1"/>
    <s v="first part|holy land|knight templar|monastery|sword and shield"/>
    <s v="http://www.imdb.com/title/tt0837106/?ref_=fn_tt_tt_1"/>
    <n v="54"/>
    <x v="18"/>
    <s v="Sweden"/>
    <s v="Unrated"/>
    <n v="25000000"/>
    <n v="2007"/>
    <n v="690"/>
    <n v="6.6"/>
    <n v="2.35"/>
    <n v="0"/>
  </r>
  <r>
    <s v="Color"/>
    <x v="2394"/>
    <n v="22"/>
    <n v="271"/>
    <n v="33"/>
    <n v="251"/>
    <s v="William Morgan Sheppard"/>
    <n v="854"/>
    <n v="10769960"/>
    <s v="Drama|History|War"/>
    <s v="Tom Berenger"/>
    <s v="Gettysburg "/>
    <n v="21940"/>
    <n v="2107"/>
    <s v="James Patrick Stuart"/>
    <n v="0"/>
    <s v="american civil war|battle|blood splatter|civil war|irish american"/>
    <s v="http://www.imdb.com/title/tt0107007/?ref_=fn_tt_tt_1"/>
    <n v="256"/>
    <x v="0"/>
    <s v="USA"/>
    <s v="PG"/>
    <n v="25000000"/>
    <n v="1993"/>
    <n v="702"/>
    <n v="7.7"/>
    <n v="1.85"/>
    <n v="0"/>
  </r>
  <r>
    <s v="Color"/>
    <x v="2394"/>
    <n v="84"/>
    <n v="280"/>
    <n v="33"/>
    <n v="67"/>
    <s v="Bruce Boxleitner"/>
    <n v="789"/>
    <n v="12870569"/>
    <s v="Drama|History|War"/>
    <s v="Billy Campbell"/>
    <s v="Gods and Generals "/>
    <n v="13215"/>
    <n v="1671"/>
    <s v="John Castle"/>
    <n v="0"/>
    <s v="confederacy|hero|prequel|stonewall jackson|war hero"/>
    <s v="http://www.imdb.com/title/tt0279111/?ref_=fn_tt_tt_1"/>
    <n v="497"/>
    <x v="0"/>
    <s v="USA"/>
    <s v="PG-13"/>
    <n v="56000000"/>
    <n v="2003"/>
    <n v="640"/>
    <n v="6.3"/>
    <n v="2.35"/>
    <n v="953"/>
  </r>
  <r>
    <s v="Color"/>
    <x v="0"/>
    <n v="9"/>
    <n v="286"/>
    <m/>
    <n v="527"/>
    <s v="Tom Hollander"/>
    <n v="857"/>
    <m/>
    <s v="Drama|History|Thriller"/>
    <s v="Anna Silk"/>
    <s v="The Company             "/>
    <n v="3828"/>
    <n v="3809"/>
    <s v="Alessandro Nivola"/>
    <n v="3"/>
    <s v="cia|mole|revolution|spy|ussr"/>
    <s v="http://www.imdb.com/title/tt0488352/?ref_=fn_tt_tt_1"/>
    <n v="39"/>
    <x v="0"/>
    <s v="USA"/>
    <s v="Unrated"/>
    <m/>
    <m/>
    <n v="555"/>
    <n v="7.9"/>
    <n v="1.78"/>
    <n v="733"/>
  </r>
  <r>
    <s v="Color"/>
    <x v="511"/>
    <n v="261"/>
    <n v="289"/>
    <n v="0"/>
    <n v="3000"/>
    <s v="Marlon Brando"/>
    <n v="11000"/>
    <n v="78800000"/>
    <s v="Drama|War"/>
    <s v="Harrison Ford"/>
    <s v="Apocalypse Now "/>
    <n v="450676"/>
    <n v="25313"/>
    <s v="Robert Duvall"/>
    <n v="1"/>
    <s v="army|green beret|insanity|jungle|vietnam"/>
    <s v="http://www.imdb.com/title/tt0078788/?ref_=fn_tt_tt_1"/>
    <n v="983"/>
    <x v="0"/>
    <s v="USA"/>
    <s v="R"/>
    <n v="31500000"/>
    <n v="1979"/>
    <n v="10000"/>
    <n v="8.5"/>
    <n v="2.35"/>
    <n v="19000"/>
  </r>
  <r>
    <s v="Color"/>
    <x v="1013"/>
    <n v="96"/>
    <n v="293"/>
    <n v="249"/>
    <n v="18"/>
    <s v="Martin Semmelrogge"/>
    <n v="362"/>
    <n v="11433134"/>
    <s v="Adventure|Drama|Thriller|War"/>
    <s v="Jürgen Prochnow"/>
    <s v="Das Boot "/>
    <n v="168203"/>
    <n v="469"/>
    <s v="Herbert Grönemeyer"/>
    <n v="0"/>
    <s v="duty|submarine|submarine movie|tension|u boat"/>
    <s v="http://www.imdb.com/title/tt0082096/?ref_=fn_tt_tt_1"/>
    <n v="426"/>
    <x v="12"/>
    <s v="West Germany"/>
    <s v="R"/>
    <n v="14000000"/>
    <n v="1981"/>
    <n v="21"/>
    <n v="8.4"/>
    <n v="1.85"/>
    <n v="11000"/>
  </r>
  <r>
    <s v="Color"/>
    <x v="2395"/>
    <n v="31"/>
    <n v="300"/>
    <n v="6"/>
    <n v="6"/>
    <s v="Chatchai Plengpanich"/>
    <n v="7"/>
    <n v="454255"/>
    <s v="Action|Adventure|Drama|History|War"/>
    <s v="Sarunyu Wongkrachang"/>
    <s v="The Legend of Suriyothai "/>
    <n v="1666"/>
    <n v="32"/>
    <s v="Mai Charoenpura"/>
    <n v="3"/>
    <s v="16th century|burmese|invasion|queen|thailand"/>
    <s v="http://www.imdb.com/title/tt0290879/?ref_=fn_tt_tt_1"/>
    <n v="47"/>
    <x v="35"/>
    <s v="Thailand"/>
    <s v="R"/>
    <n v="400000000"/>
    <n v="2001"/>
    <n v="6"/>
    <n v="6.6"/>
    <n v="1.85"/>
    <n v="124"/>
  </r>
  <r>
    <s v="Color"/>
    <x v="2388"/>
    <n v="102"/>
    <n v="325"/>
    <n v="517"/>
    <n v="678"/>
    <s v="Sam Waterston"/>
    <n v="12000"/>
    <n v="1500000"/>
    <s v="Adventure|Drama|Western"/>
    <s v="Jeff Bridges"/>
    <s v="Heaven's Gate "/>
    <n v="9830"/>
    <n v="14255"/>
    <s v="Isabelle Huppert"/>
    <n v="0"/>
    <s v="1890s|hired gun|immigrant|johnson county war|sheriff"/>
    <s v="http://www.imdb.com/title/tt0080855/?ref_=fn_tt_tt_1"/>
    <n v="189"/>
    <x v="0"/>
    <s v="USA"/>
    <s v="R"/>
    <n v="44000000"/>
    <n v="1980"/>
    <n v="849"/>
    <n v="6.8"/>
    <n v="2.35"/>
    <n v="1000"/>
  </r>
  <r>
    <s v="Color"/>
    <x v="2145"/>
    <n v="12"/>
    <n v="330"/>
    <n v="138"/>
    <n v="672"/>
    <s v="Jesse Borrego"/>
    <n v="848"/>
    <n v="4496583"/>
    <s v="Crime|Drama"/>
    <s v="Delroy Lindo"/>
    <s v="Blood In, Blood Out "/>
    <n v="23181"/>
    <n v="3227"/>
    <s v="Raymond Cruz"/>
    <n v="2"/>
    <s v="1970s|1980s|barrio|gang war|mexican"/>
    <s v="http://www.imdb.com/title/tt0106469/?ref_=fn_tt_tt_1"/>
    <n v="129"/>
    <x v="0"/>
    <s v="USA"/>
    <s v="R"/>
    <n v="35000000"/>
    <n v="1993"/>
    <n v="674"/>
    <n v="8"/>
    <n v="1.66"/>
    <n v="6000"/>
  </r>
  <r>
    <s v="Color"/>
    <x v="0"/>
    <n v="108"/>
    <n v="334"/>
    <m/>
    <n v="30"/>
    <s v="Nora von Waldstätten"/>
    <n v="897"/>
    <n v="145118"/>
    <s v="Biography|Crime|Drama|Thriller"/>
    <s v="Edgar Ramírez"/>
    <s v="Carlos             "/>
    <n v="10111"/>
    <n v="1032"/>
    <s v="Katharina Schüttler"/>
    <n v="0"/>
    <s v="opec|pubic hair|revolutionary|terrorism|true crime"/>
    <s v="http://www.imdb.com/title/tt1321865/?ref_=fn_tt_tt_1"/>
    <n v="36"/>
    <x v="0"/>
    <s v="France"/>
    <s v="Not Rated"/>
    <m/>
    <m/>
    <n v="30"/>
    <n v="7.7"/>
    <n v="2.35"/>
    <n v="0"/>
  </r>
  <r>
    <s v="Color"/>
    <x v="0"/>
    <n v="16"/>
    <n v="511"/>
    <m/>
    <n v="51"/>
    <s v="Ingvar Eggert Sigurðsson"/>
    <n v="147"/>
    <m/>
    <s v="Crime|Drama|Thriller"/>
    <s v="Ólafur Darri Ólafsson"/>
    <s v="Trapped             "/>
    <n v="2308"/>
    <n v="307"/>
    <s v="Björn Hlynur Haraldsson"/>
    <n v="0"/>
    <s v="coastal town|iceland|police|snowstorm|winter storm"/>
    <s v="http://www.imdb.com/title/tt3561180/?ref_=fn_tt_tt_1"/>
    <n v="19"/>
    <x v="14"/>
    <s v="Iceland"/>
    <s v="Unrated"/>
    <m/>
    <m/>
    <n v="63"/>
    <n v="8.1999999999999993"/>
    <n v="1.7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805BA-F634-4A15-A9EE-A3CF43FDCB5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ers">
  <location ref="A1:G29" firstHeaderRow="0" firstDataRow="1" firstDataCol="1"/>
  <pivotFields count="2">
    <pivotField axis="axisRow" showAll="0">
      <items count="28">
        <item x="11"/>
        <item x="12"/>
        <item x="0"/>
        <item x="21"/>
        <item x="1"/>
        <item x="15"/>
        <item x="8"/>
        <item x="9"/>
        <item x="2"/>
        <item x="10"/>
        <item x="25"/>
        <item x="22"/>
        <item x="20"/>
        <item x="5"/>
        <item x="17"/>
        <item x="14"/>
        <item x="16"/>
        <item x="24"/>
        <item x="18"/>
        <item x="3"/>
        <item x="6"/>
        <item x="4"/>
        <item x="19"/>
        <item x="7"/>
        <item x="13"/>
        <item x="23"/>
        <item x="26"/>
        <item t="default"/>
      </items>
    </pivotField>
    <pivotField dataField="1"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imdb_score" fld="1" subtotal="count" baseField="0" baseItem="0"/>
    <dataField name="Average of imdb_score" fld="1" subtotal="average" baseField="0" baseItem="0"/>
    <dataField name="Max of imdb_score" fld="1" subtotal="max" baseField="0" baseItem="0"/>
    <dataField name="Min of imdb_score" fld="1" subtotal="min" baseField="0" baseItem="0"/>
    <dataField name="StdDev of imdb_score" fld="1" subtotal="stdDev" baseField="0" baseItem="0"/>
    <dataField name="Var of imdb_score" fld="1" subtotal="var" baseField="0" baseItem="0"/>
  </dataFields>
  <formats count="12"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0" type="button" dataOnly="0" labelOnly="1" outline="0" axis="axisRow" fieldPosition="0"/>
    </format>
    <format dxfId="124">
      <pivotArea dataOnly="0" labelOnly="1" fieldPosition="0">
        <references count="1">
          <reference field="0" count="0"/>
        </references>
      </pivotArea>
    </format>
    <format dxfId="123">
      <pivotArea dataOnly="0" labelOnly="1" grandRow="1" outline="0" fieldPosition="0"/>
    </format>
    <format dxfId="12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0" type="button" dataOnly="0" labelOnly="1" outline="0" axis="axisRow" fieldPosition="0"/>
    </format>
    <format dxfId="118">
      <pivotArea dataOnly="0" labelOnly="1" fieldPosition="0">
        <references count="1">
          <reference field="0" count="0"/>
        </references>
      </pivotArea>
    </format>
    <format dxfId="117">
      <pivotArea dataOnly="0" labelOnly="1" grandRow="1" outline="0" fieldPosition="0"/>
    </format>
    <format dxfId="11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88F08-5ED5-48C5-BCCC-A7DE8A7B320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rectors">
  <location ref="A3:B2400" firstHeaderRow="1" firstDataRow="1" firstDataCol="1"/>
  <pivotFields count="28">
    <pivotField showAll="0"/>
    <pivotField axis="axisRow" showAll="0">
      <items count="2397">
        <item x="0"/>
        <item x="1187"/>
        <item x="405"/>
        <item x="1489"/>
        <item x="318"/>
        <item x="1381"/>
        <item x="2040"/>
        <item x="1286"/>
        <item x="1995"/>
        <item x="958"/>
        <item x="60"/>
        <item x="791"/>
        <item x="1337"/>
        <item x="1302"/>
        <item x="1043"/>
        <item x="1006"/>
        <item x="1075"/>
        <item x="1903"/>
        <item x="1709"/>
        <item x="1719"/>
        <item x="2350"/>
        <item x="957"/>
        <item x="2315"/>
        <item x="2176"/>
        <item x="510"/>
        <item x="1160"/>
        <item x="897"/>
        <item x="1718"/>
        <item x="1834"/>
        <item x="1134"/>
        <item x="2000"/>
        <item x="816"/>
        <item x="214"/>
        <item x="2299"/>
        <item x="1720"/>
        <item x="1955"/>
        <item x="1058"/>
        <item x="2051"/>
        <item x="2160"/>
        <item x="1241"/>
        <item x="1208"/>
        <item x="173"/>
        <item x="1420"/>
        <item x="1567"/>
        <item x="2118"/>
        <item x="772"/>
        <item x="2199"/>
        <item x="2385"/>
        <item x="1106"/>
        <item x="857"/>
        <item x="406"/>
        <item x="1707"/>
        <item x="1910"/>
        <item x="15"/>
        <item x="1999"/>
        <item x="1327"/>
        <item x="1514"/>
        <item x="665"/>
        <item x="2021"/>
        <item x="1057"/>
        <item x="1051"/>
        <item x="1679"/>
        <item x="1339"/>
        <item x="531"/>
        <item x="815"/>
        <item x="1091"/>
        <item x="1145"/>
        <item x="1849"/>
        <item x="1907"/>
        <item x="84"/>
        <item x="1918"/>
        <item x="2067"/>
        <item x="1942"/>
        <item x="828"/>
        <item x="1441"/>
        <item x="18"/>
        <item x="1287"/>
        <item x="1764"/>
        <item x="703"/>
        <item x="456"/>
        <item x="820"/>
        <item x="852"/>
        <item x="1687"/>
        <item x="1757"/>
        <item x="2252"/>
        <item x="2209"/>
        <item x="2117"/>
        <item x="535"/>
        <item x="1505"/>
        <item x="732"/>
        <item x="629"/>
        <item x="1077"/>
        <item x="303"/>
        <item x="944"/>
        <item x="1843"/>
        <item x="1274"/>
        <item x="733"/>
        <item x="1301"/>
        <item x="856"/>
        <item x="1256"/>
        <item x="1052"/>
        <item x="1551"/>
        <item x="13"/>
        <item x="1367"/>
        <item x="1611"/>
        <item x="1353"/>
        <item x="1915"/>
        <item x="1014"/>
        <item x="1368"/>
        <item x="1223"/>
        <item x="1395"/>
        <item x="2108"/>
        <item x="1158"/>
        <item x="1533"/>
        <item x="1005"/>
        <item x="2349"/>
        <item x="1896"/>
        <item x="2038"/>
        <item x="766"/>
        <item x="2242"/>
        <item x="2161"/>
        <item x="1557"/>
        <item x="973"/>
        <item x="2036"/>
        <item x="1699"/>
        <item x="443"/>
        <item x="2011"/>
        <item x="685"/>
        <item x="1254"/>
        <item x="2271"/>
        <item x="1291"/>
        <item x="2380"/>
        <item x="2337"/>
        <item x="146"/>
        <item x="757"/>
        <item x="366"/>
        <item x="301"/>
        <item x="274"/>
        <item x="1159"/>
        <item x="1787"/>
        <item x="1548"/>
        <item x="1998"/>
        <item x="616"/>
        <item x="1820"/>
        <item x="655"/>
        <item x="734"/>
        <item x="249"/>
        <item x="1549"/>
        <item x="1892"/>
        <item x="1826"/>
        <item x="1188"/>
        <item x="348"/>
        <item x="1620"/>
        <item x="2254"/>
        <item x="1284"/>
        <item x="325"/>
        <item x="2342"/>
        <item x="1179"/>
        <item x="2062"/>
        <item x="1216"/>
        <item x="1690"/>
        <item x="2372"/>
        <item x="1424"/>
        <item x="623"/>
        <item x="1940"/>
        <item x="1527"/>
        <item x="2239"/>
        <item x="27"/>
        <item x="433"/>
        <item x="1251"/>
        <item x="1382"/>
        <item x="44"/>
        <item x="1890"/>
        <item x="768"/>
        <item x="2210"/>
        <item x="536"/>
        <item x="1901"/>
        <item x="2301"/>
        <item x="1414"/>
        <item x="1117"/>
        <item x="490"/>
        <item x="711"/>
        <item x="918"/>
        <item x="2214"/>
        <item x="2005"/>
        <item x="157"/>
        <item x="966"/>
        <item x="1213"/>
        <item x="59"/>
        <item x="1988"/>
        <item x="425"/>
        <item x="259"/>
        <item x="1958"/>
        <item x="1816"/>
        <item x="1745"/>
        <item x="312"/>
        <item x="572"/>
        <item x="1518"/>
        <item x="35"/>
        <item x="1774"/>
        <item x="1378"/>
        <item x="4"/>
        <item x="1193"/>
        <item x="1491"/>
        <item x="50"/>
        <item x="2164"/>
        <item x="1011"/>
        <item x="2356"/>
        <item x="486"/>
        <item x="1410"/>
        <item x="1541"/>
        <item x="418"/>
        <item x="258"/>
        <item x="2055"/>
        <item x="207"/>
        <item x="196"/>
        <item x="660"/>
        <item x="1036"/>
        <item x="477"/>
        <item x="1318"/>
        <item x="2248"/>
        <item x="1373"/>
        <item x="1753"/>
        <item x="663"/>
        <item x="1528"/>
        <item x="113"/>
        <item x="904"/>
        <item x="862"/>
        <item x="2196"/>
        <item x="1411"/>
        <item x="2114"/>
        <item x="223"/>
        <item x="1032"/>
        <item x="723"/>
        <item x="395"/>
        <item x="525"/>
        <item x="1578"/>
        <item x="195"/>
        <item x="1457"/>
        <item x="384"/>
        <item x="100"/>
        <item x="1930"/>
        <item x="1904"/>
        <item x="2346"/>
        <item x="191"/>
        <item x="1571"/>
        <item x="1404"/>
        <item x="551"/>
        <item x="253"/>
        <item x="1801"/>
        <item x="111"/>
        <item x="707"/>
        <item x="915"/>
        <item x="2201"/>
        <item x="975"/>
        <item x="855"/>
        <item x="710"/>
        <item x="1194"/>
        <item x="2159"/>
        <item x="715"/>
        <item x="569"/>
        <item x="1618"/>
        <item x="702"/>
        <item x="668"/>
        <item x="2303"/>
        <item x="708"/>
        <item x="459"/>
        <item x="1225"/>
        <item x="306"/>
        <item x="1455"/>
        <item x="1383"/>
        <item x="273"/>
        <item x="1050"/>
        <item x="945"/>
        <item x="967"/>
        <item x="1370"/>
        <item x="151"/>
        <item x="1103"/>
        <item x="2028"/>
        <item x="1354"/>
        <item x="2225"/>
        <item x="1732"/>
        <item x="1402"/>
        <item x="1178"/>
        <item x="1743"/>
        <item x="1443"/>
        <item x="573"/>
        <item x="1716"/>
        <item x="1777"/>
        <item x="1169"/>
        <item x="2094"/>
        <item x="2291"/>
        <item x="2273"/>
        <item x="2166"/>
        <item x="1029"/>
        <item x="2106"/>
        <item x="1738"/>
        <item x="1746"/>
        <item x="2344"/>
        <item x="1463"/>
        <item x="960"/>
        <item x="92"/>
        <item x="1695"/>
        <item x="1195"/>
        <item x="177"/>
        <item x="1361"/>
        <item x="396"/>
        <item x="309"/>
        <item x="300"/>
        <item x="2359"/>
        <item x="756"/>
        <item x="2219"/>
        <item x="217"/>
        <item x="1277"/>
        <item x="1430"/>
        <item x="2146"/>
        <item x="1120"/>
        <item x="2255"/>
        <item x="434"/>
        <item x="1438"/>
        <item x="496"/>
        <item x="1296"/>
        <item x="630"/>
        <item x="1212"/>
        <item x="1962"/>
        <item x="1674"/>
        <item x="1704"/>
        <item x="883"/>
        <item x="2264"/>
        <item x="693"/>
        <item x="2395"/>
        <item x="349"/>
        <item x="1593"/>
        <item x="1642"/>
        <item x="1628"/>
        <item x="881"/>
        <item x="1908"/>
        <item x="1604"/>
        <item x="1067"/>
        <item x="559"/>
        <item x="603"/>
        <item x="101"/>
        <item x="554"/>
        <item x="16"/>
        <item x="737"/>
        <item x="1326"/>
        <item x="515"/>
        <item x="850"/>
        <item x="1476"/>
        <item x="1755"/>
        <item x="1012"/>
        <item x="215"/>
        <item x="144"/>
        <item x="805"/>
        <item x="415"/>
        <item x="1906"/>
        <item x="2133"/>
        <item x="1975"/>
        <item x="919"/>
        <item x="798"/>
        <item x="176"/>
        <item x="1771"/>
        <item x="808"/>
        <item x="94"/>
        <item x="1246"/>
        <item x="2307"/>
        <item x="1845"/>
        <item x="1224"/>
        <item x="260"/>
        <item x="1048"/>
        <item x="1564"/>
        <item x="1064"/>
        <item x="458"/>
        <item x="2189"/>
        <item x="1270"/>
        <item x="2076"/>
        <item x="256"/>
        <item x="730"/>
        <item x="2377"/>
        <item x="2306"/>
        <item x="549"/>
        <item x="517"/>
        <item x="187"/>
        <item x="1263"/>
        <item x="691"/>
        <item x="2"/>
        <item x="860"/>
        <item x="1859"/>
        <item x="1524"/>
        <item x="1647"/>
        <item x="1229"/>
        <item x="556"/>
        <item x="1255"/>
        <item x="1758"/>
        <item x="382"/>
        <item x="1100"/>
        <item x="2080"/>
        <item x="854"/>
        <item x="1267"/>
        <item x="385"/>
        <item x="47"/>
        <item x="641"/>
        <item x="374"/>
        <item x="373"/>
        <item x="1041"/>
        <item x="1992"/>
        <item x="431"/>
        <item x="132"/>
        <item x="2111"/>
        <item x="1262"/>
        <item x="717"/>
        <item x="1374"/>
        <item x="2135"/>
        <item x="1827"/>
        <item x="954"/>
        <item x="182"/>
        <item x="117"/>
        <item x="474"/>
        <item x="740"/>
        <item x="2074"/>
        <item x="1439"/>
        <item x="1997"/>
        <item x="971"/>
        <item x="1656"/>
        <item x="2247"/>
        <item x="1384"/>
        <item x="254"/>
        <item x="1520"/>
        <item x="1873"/>
        <item x="500"/>
        <item x="1155"/>
        <item x="583"/>
        <item x="1314"/>
        <item x="1399"/>
        <item x="924"/>
        <item x="1819"/>
        <item x="2156"/>
        <item x="2001"/>
        <item x="1452"/>
        <item x="1937"/>
        <item x="1905"/>
        <item x="1431"/>
        <item x="126"/>
        <item x="1258"/>
        <item x="1735"/>
        <item x="1736"/>
        <item x="1320"/>
        <item x="1465"/>
        <item x="1268"/>
        <item x="378"/>
        <item x="694"/>
        <item x="1044"/>
        <item x="2124"/>
        <item x="1447"/>
        <item x="1585"/>
        <item x="1666"/>
        <item x="172"/>
        <item x="462"/>
        <item x="1813"/>
        <item x="397"/>
        <item x="454"/>
        <item x="302"/>
        <item x="1278"/>
        <item x="1018"/>
        <item x="1486"/>
        <item x="570"/>
        <item x="233"/>
        <item x="1408"/>
        <item x="974"/>
        <item x="1437"/>
        <item x="861"/>
        <item x="1808"/>
        <item x="1047"/>
        <item x="2207"/>
        <item x="1924"/>
        <item x="1693"/>
        <item x="280"/>
        <item x="2131"/>
        <item x="1111"/>
        <item x="412"/>
        <item x="471"/>
        <item x="2279"/>
        <item x="75"/>
        <item x="821"/>
        <item x="792"/>
        <item x="1544"/>
        <item x="251"/>
        <item x="470"/>
        <item x="1282"/>
        <item x="1517"/>
        <item x="1087"/>
        <item x="1939"/>
        <item x="321"/>
        <item x="2053"/>
        <item x="487"/>
        <item x="2169"/>
        <item x="601"/>
        <item x="1126"/>
        <item x="210"/>
        <item x="1701"/>
        <item x="1141"/>
        <item x="1143"/>
        <item x="164"/>
        <item x="2045"/>
        <item x="1482"/>
        <item x="1521"/>
        <item x="240"/>
        <item x="440"/>
        <item x="996"/>
        <item x="771"/>
        <item x="460"/>
        <item x="2018"/>
        <item x="1893"/>
        <item x="1960"/>
        <item x="810"/>
        <item x="360"/>
        <item x="823"/>
        <item x="2373"/>
        <item x="1203"/>
        <item x="1595"/>
        <item x="595"/>
        <item x="1636"/>
        <item x="1415"/>
        <item x="567"/>
        <item x="2249"/>
        <item x="864"/>
        <item x="1951"/>
        <item x="272"/>
        <item x="834"/>
        <item x="1542"/>
        <item x="1494"/>
        <item x="277"/>
        <item x="203"/>
        <item x="399"/>
        <item x="979"/>
        <item x="1506"/>
        <item x="600"/>
        <item x="1846"/>
        <item x="1493"/>
        <item x="452"/>
        <item x="1481"/>
        <item x="1729"/>
        <item x="1171"/>
        <item x="1902"/>
        <item x="230"/>
        <item x="638"/>
        <item x="175"/>
        <item x="537"/>
        <item x="744"/>
        <item x="1987"/>
        <item x="220"/>
        <item x="678"/>
        <item x="326"/>
        <item x="1822"/>
        <item x="712"/>
        <item x="2351"/>
        <item x="992"/>
        <item x="24"/>
        <item x="1504"/>
        <item x="1953"/>
        <item x="2270"/>
        <item x="36"/>
        <item x="2235"/>
        <item x="776"/>
        <item x="53"/>
        <item x="1853"/>
        <item x="985"/>
        <item x="2100"/>
        <item x="2039"/>
        <item x="2151"/>
        <item x="492"/>
        <item x="2048"/>
        <item x="550"/>
        <item x="1167"/>
        <item x="393"/>
        <item x="832"/>
        <item x="364"/>
        <item x="1825"/>
        <item x="2095"/>
        <item x="1008"/>
        <item x="1835"/>
        <item x="407"/>
        <item x="675"/>
        <item x="181"/>
        <item x="1516"/>
        <item x="1418"/>
        <item x="1164"/>
        <item x="32"/>
        <item x="659"/>
        <item x="1627"/>
        <item x="12"/>
        <item x="524"/>
        <item x="899"/>
        <item x="1498"/>
        <item x="2025"/>
        <item x="1310"/>
        <item x="997"/>
        <item x="2032"/>
        <item x="661"/>
        <item x="1597"/>
        <item x="528"/>
        <item x="276"/>
        <item x="1152"/>
        <item x="599"/>
        <item x="575"/>
        <item x="731"/>
        <item x="2013"/>
        <item x="1119"/>
        <item x="1543"/>
        <item x="358"/>
        <item x="741"/>
        <item x="965"/>
        <item x="1677"/>
        <item x="1336"/>
        <item x="522"/>
        <item x="1440"/>
        <item x="868"/>
        <item x="526"/>
        <item x="833"/>
        <item x="951"/>
        <item x="2120"/>
        <item x="1914"/>
        <item x="1426"/>
        <item x="1054"/>
        <item x="2054"/>
        <item x="2387"/>
        <item x="2287"/>
        <item x="2043"/>
        <item x="98"/>
        <item x="1149"/>
        <item x="1844"/>
        <item x="1358"/>
        <item x="610"/>
        <item x="962"/>
        <item x="1899"/>
        <item x="1657"/>
        <item x="1024"/>
        <item x="1421"/>
        <item x="822"/>
        <item x="840"/>
        <item x="2042"/>
        <item x="461"/>
        <item x="1641"/>
        <item x="64"/>
        <item x="1511"/>
        <item x="1530"/>
        <item x="2216"/>
        <item x="133"/>
        <item x="305"/>
        <item x="1275"/>
        <item x="237"/>
        <item x="97"/>
        <item x="145"/>
        <item x="1811"/>
        <item x="1288"/>
        <item x="199"/>
        <item x="469"/>
        <item x="89"/>
        <item x="1292"/>
        <item x="825"/>
        <item x="1357"/>
        <item x="438"/>
        <item x="2097"/>
        <item x="2127"/>
        <item x="1385"/>
        <item x="839"/>
        <item x="1644"/>
        <item x="2171"/>
        <item x="1862"/>
        <item x="1184"/>
        <item x="1788"/>
        <item x="1283"/>
        <item x="127"/>
        <item x="2107"/>
        <item x="1871"/>
        <item x="666"/>
        <item x="1201"/>
        <item x="2091"/>
        <item x="1401"/>
        <item x="1185"/>
        <item x="2103"/>
        <item x="588"/>
        <item x="1508"/>
        <item x="2058"/>
        <item x="2233"/>
        <item x="2329"/>
        <item x="1963"/>
        <item x="843"/>
        <item x="1209"/>
        <item x="1696"/>
        <item x="2066"/>
        <item x="1828"/>
        <item x="1686"/>
        <item x="1355"/>
        <item x="2086"/>
        <item x="1127"/>
        <item x="511"/>
        <item x="1734"/>
        <item x="609"/>
        <item x="2148"/>
        <item x="2298"/>
        <item x="1610"/>
        <item x="2246"/>
        <item x="99"/>
        <item x="22"/>
        <item x="692"/>
        <item x="2276"/>
        <item x="2173"/>
        <item x="1605"/>
        <item x="1655"/>
        <item x="1623"/>
        <item x="30"/>
        <item x="323"/>
        <item x="2292"/>
        <item x="344"/>
        <item x="1123"/>
        <item x="2157"/>
        <item x="1708"/>
        <item x="995"/>
        <item x="557"/>
        <item x="1920"/>
        <item x="578"/>
        <item x="414"/>
        <item x="324"/>
        <item x="1948"/>
        <item x="2128"/>
        <item x="351"/>
        <item x="2352"/>
        <item x="1934"/>
        <item x="1173"/>
        <item x="391"/>
        <item x="1776"/>
        <item x="1039"/>
        <item x="1629"/>
        <item x="2007"/>
        <item x="1941"/>
        <item x="70"/>
        <item x="1328"/>
        <item x="1497"/>
        <item x="40"/>
        <item x="1802"/>
        <item x="2139"/>
        <item x="1317"/>
        <item x="2198"/>
        <item x="2333"/>
        <item x="1306"/>
        <item x="874"/>
        <item x="976"/>
        <item x="779"/>
        <item x="91"/>
        <item x="1422"/>
        <item x="1020"/>
        <item x="1330"/>
        <item x="235"/>
        <item x="252"/>
        <item x="1667"/>
        <item x="596"/>
        <item x="831"/>
        <item x="923"/>
        <item x="1961"/>
        <item x="448"/>
        <item x="498"/>
        <item x="963"/>
        <item x="2378"/>
        <item x="484"/>
        <item x="1403"/>
        <item x="977"/>
        <item x="2033"/>
        <item x="447"/>
        <item x="1832"/>
        <item x="1157"/>
        <item x="1142"/>
        <item x="1973"/>
        <item x="1513"/>
        <item x="2391"/>
        <item x="1341"/>
        <item x="2236"/>
        <item x="676"/>
        <item x="1860"/>
        <item x="990"/>
        <item x="1748"/>
        <item x="1485"/>
        <item x="987"/>
        <item x="1072"/>
        <item x="704"/>
        <item x="2010"/>
        <item x="2105"/>
        <item x="282"/>
        <item x="1969"/>
        <item x="1356"/>
        <item x="1129"/>
        <item x="2302"/>
        <item x="1027"/>
        <item x="1619"/>
        <item x="2361"/>
        <item x="383"/>
        <item x="513"/>
        <item x="1897"/>
        <item x="1609"/>
        <item x="1177"/>
        <item x="1037"/>
        <item x="998"/>
        <item x="1658"/>
        <item x="87"/>
        <item x="310"/>
        <item x="1867"/>
        <item x="563"/>
        <item x="1321"/>
        <item x="1562"/>
        <item x="2121"/>
        <item x="2278"/>
        <item x="1082"/>
        <item x="1303"/>
        <item x="631"/>
        <item x="2320"/>
        <item x="121"/>
        <item x="2049"/>
        <item x="1460"/>
        <item x="1664"/>
        <item x="978"/>
        <item x="41"/>
        <item x="566"/>
        <item x="746"/>
        <item x="152"/>
        <item x="1375"/>
        <item x="2324"/>
        <item x="543"/>
        <item x="288"/>
        <item x="1796"/>
        <item x="1285"/>
        <item x="120"/>
        <item x="1596"/>
        <item x="775"/>
        <item x="827"/>
        <item x="625"/>
        <item x="1040"/>
        <item x="579"/>
        <item x="2204"/>
        <item x="941"/>
        <item x="1462"/>
        <item x="1319"/>
        <item x="1945"/>
        <item x="1742"/>
        <item x="96"/>
        <item x="1568"/>
        <item x="627"/>
        <item x="926"/>
        <item x="505"/>
        <item x="1316"/>
        <item x="844"/>
        <item x="1114"/>
        <item x="2142"/>
        <item x="1035"/>
        <item x="1790"/>
        <item x="2327"/>
        <item x="927"/>
        <item x="1153"/>
        <item x="1847"/>
        <item x="2197"/>
        <item x="2288"/>
        <item x="143"/>
        <item x="1821"/>
        <item x="1390"/>
        <item x="2366"/>
        <item x="1311"/>
        <item x="2275"/>
        <item x="1131"/>
        <item x="1586"/>
        <item x="523"/>
        <item x="1780"/>
        <item x="359"/>
        <item x="304"/>
        <item x="2082"/>
        <item x="1592"/>
        <item x="77"/>
        <item x="829"/>
        <item x="1435"/>
        <item x="1726"/>
        <item x="489"/>
        <item x="1001"/>
        <item x="1576"/>
        <item x="1694"/>
        <item x="221"/>
        <item x="778"/>
        <item x="296"/>
        <item x="794"/>
        <item x="2227"/>
        <item x="2083"/>
        <item x="114"/>
        <item x="1806"/>
        <item x="1714"/>
        <item x="2027"/>
        <item x="213"/>
        <item x="1096"/>
        <item x="2041"/>
        <item x="499"/>
        <item x="1784"/>
        <item x="1089"/>
        <item x="1830"/>
        <item x="2052"/>
        <item x="667"/>
        <item x="2179"/>
        <item x="645"/>
        <item x="1252"/>
        <item x="437"/>
        <item x="762"/>
        <item x="994"/>
        <item x="695"/>
        <item x="706"/>
        <item x="160"/>
        <item x="679"/>
        <item x="932"/>
        <item x="410"/>
        <item x="1031"/>
        <item x="916"/>
        <item x="607"/>
        <item x="1971"/>
        <item x="1364"/>
        <item x="541"/>
        <item x="1515"/>
        <item x="34"/>
        <item x="20"/>
        <item x="1688"/>
        <item x="1840"/>
        <item x="1865"/>
        <item x="750"/>
        <item x="297"/>
        <item x="334"/>
        <item x="1794"/>
        <item x="2277"/>
        <item x="1247"/>
        <item x="1078"/>
        <item x="2168"/>
        <item x="1983"/>
        <item x="1112"/>
        <item x="328"/>
        <item x="2147"/>
        <item x="547"/>
        <item x="2231"/>
        <item x="1359"/>
        <item x="797"/>
        <item x="729"/>
        <item x="1115"/>
        <item x="1148"/>
        <item x="178"/>
        <item x="664"/>
        <item x="900"/>
        <item x="1737"/>
        <item x="1107"/>
        <item x="1957"/>
        <item x="261"/>
        <item x="1685"/>
        <item x="804"/>
        <item x="316"/>
        <item x="319"/>
        <item x="1163"/>
        <item x="1461"/>
        <item x="512"/>
        <item x="1848"/>
        <item x="2063"/>
        <item x="2065"/>
        <item x="1"/>
        <item x="1242"/>
        <item x="582"/>
        <item x="1202"/>
        <item x="589"/>
        <item x="649"/>
        <item x="386"/>
        <item x="197"/>
        <item x="73"/>
        <item x="2044"/>
        <item x="6"/>
        <item x="871"/>
        <item x="1886"/>
        <item x="86"/>
        <item x="955"/>
        <item x="93"/>
        <item x="380"/>
        <item x="250"/>
        <item x="1479"/>
        <item x="242"/>
        <item x="2358"/>
        <item x="2354"/>
        <item x="31"/>
        <item x="680"/>
        <item x="1936"/>
        <item x="1468"/>
        <item x="9"/>
        <item x="989"/>
        <item x="1495"/>
        <item x="264"/>
        <item x="1648"/>
        <item x="2087"/>
        <item x="1773"/>
        <item x="2163"/>
        <item x="1870"/>
        <item x="836"/>
        <item x="624"/>
        <item x="993"/>
        <item x="118"/>
        <item x="1741"/>
        <item x="1092"/>
        <item x="912"/>
        <item x="849"/>
        <item x="931"/>
        <item x="430"/>
        <item x="714"/>
        <item x="633"/>
        <item x="1059"/>
        <item x="1889"/>
        <item x="2355"/>
        <item x="1994"/>
        <item x="1186"/>
        <item x="1165"/>
        <item x="1833"/>
        <item x="739"/>
        <item x="1304"/>
        <item x="308"/>
        <item x="1222"/>
        <item x="738"/>
        <item x="2238"/>
        <item x="104"/>
        <item x="1280"/>
        <item x="2360"/>
        <item x="1959"/>
        <item x="402"/>
        <item x="826"/>
        <item x="1219"/>
        <item x="635"/>
        <item x="1299"/>
        <item x="2035"/>
        <item x="45"/>
        <item x="726"/>
        <item x="759"/>
        <item x="1660"/>
        <item x="1855"/>
        <item x="845"/>
        <item x="1045"/>
        <item x="933"/>
        <item x="1139"/>
        <item x="519"/>
        <item x="696"/>
        <item x="17"/>
        <item x="1002"/>
        <item x="1725"/>
        <item x="1150"/>
        <item x="1204"/>
        <item x="1885"/>
        <item x="248"/>
        <item x="2136"/>
        <item x="1346"/>
        <item x="283"/>
        <item x="718"/>
        <item x="167"/>
        <item x="2060"/>
        <item x="1649"/>
        <item x="921"/>
        <item x="1663"/>
        <item x="278"/>
        <item x="812"/>
        <item x="381"/>
        <item x="721"/>
        <item x="337"/>
        <item x="1775"/>
        <item x="940"/>
        <item x="1243"/>
        <item x="532"/>
        <item x="1197"/>
        <item x="790"/>
        <item x="869"/>
        <item x="14"/>
        <item x="58"/>
        <item x="558"/>
        <item x="485"/>
        <item x="1396"/>
        <item x="190"/>
        <item x="2016"/>
        <item x="577"/>
        <item x="1492"/>
        <item x="1909"/>
        <item x="1394"/>
        <item x="1874"/>
        <item x="169"/>
        <item x="922"/>
        <item x="1214"/>
        <item x="1747"/>
        <item x="192"/>
        <item x="2090"/>
        <item x="21"/>
        <item x="846"/>
        <item x="851"/>
        <item x="1240"/>
        <item x="811"/>
        <item x="506"/>
        <item x="331"/>
        <item x="604"/>
        <item x="1880"/>
        <item x="1512"/>
        <item x="2017"/>
        <item x="1778"/>
        <item x="1947"/>
        <item x="939"/>
        <item x="1580"/>
        <item x="123"/>
        <item x="138"/>
        <item x="1652"/>
        <item x="189"/>
        <item x="1423"/>
        <item x="1389"/>
        <item x="2274"/>
        <item x="1312"/>
        <item x="2280"/>
        <item x="760"/>
        <item x="2143"/>
        <item x="1094"/>
        <item x="2102"/>
        <item x="478"/>
        <item x="1210"/>
        <item x="1723"/>
        <item x="413"/>
        <item x="2109"/>
        <item x="37"/>
        <item x="375"/>
        <item x="228"/>
        <item x="46"/>
        <item x="2272"/>
        <item x="879"/>
        <item x="287"/>
        <item x="2075"/>
        <item x="1022"/>
        <item x="2113"/>
        <item x="1332"/>
        <item x="1183"/>
        <item x="2092"/>
        <item x="1573"/>
        <item x="534"/>
        <item x="1245"/>
        <item x="1232"/>
        <item x="1733"/>
        <item x="314"/>
        <item x="1996"/>
        <item x="1076"/>
        <item x="29"/>
        <item x="2258"/>
        <item x="1393"/>
        <item x="371"/>
        <item x="1366"/>
        <item x="1416"/>
        <item x="673"/>
        <item x="1444"/>
        <item x="614"/>
        <item x="2382"/>
        <item x="1765"/>
        <item x="422"/>
        <item x="1559"/>
        <item x="352"/>
        <item x="1891"/>
        <item x="1968"/>
        <item x="2019"/>
        <item x="988"/>
        <item x="1563"/>
        <item x="662"/>
        <item x="1086"/>
        <item x="656"/>
        <item x="400"/>
        <item x="1608"/>
        <item x="1238"/>
        <item x="689"/>
        <item x="952"/>
        <item x="1322"/>
        <item x="1257"/>
        <item x="1798"/>
        <item x="1671"/>
        <item x="1297"/>
        <item x="1028"/>
        <item x="1130"/>
        <item x="1249"/>
        <item x="495"/>
        <item x="1570"/>
        <item x="2073"/>
        <item x="2228"/>
        <item x="1003"/>
        <item x="594"/>
        <item x="2339"/>
        <item x="1769"/>
        <item x="1472"/>
        <item x="409"/>
        <item x="735"/>
        <item x="243"/>
        <item x="898"/>
        <item x="1990"/>
        <item x="608"/>
        <item x="1458"/>
        <item x="389"/>
        <item x="2138"/>
        <item x="891"/>
        <item x="1989"/>
        <item x="803"/>
        <item x="216"/>
        <item x="1097"/>
        <item x="2203"/>
        <item x="1099"/>
        <item x="1446"/>
        <item x="2116"/>
        <item x="1483"/>
        <item x="902"/>
        <item x="742"/>
        <item x="33"/>
        <item x="269"/>
        <item x="1634"/>
        <item x="2392"/>
        <item x="697"/>
        <item x="1751"/>
        <item x="847"/>
        <item x="1260"/>
        <item x="2312"/>
        <item x="956"/>
        <item x="367"/>
        <item x="611"/>
        <item x="2368"/>
        <item x="1554"/>
        <item x="2213"/>
        <item x="1182"/>
        <item x="1851"/>
        <item x="2020"/>
        <item x="2193"/>
        <item x="1499"/>
        <item x="1810"/>
        <item x="2295"/>
        <item x="885"/>
        <item x="1412"/>
        <item x="1599"/>
        <item x="1882"/>
        <item x="795"/>
        <item x="338"/>
        <item x="1966"/>
        <item x="2256"/>
        <item x="642"/>
        <item x="79"/>
        <item x="2343"/>
        <item x="2119"/>
        <item x="340"/>
        <item x="1380"/>
        <item x="257"/>
        <item x="894"/>
        <item x="613"/>
        <item x="1362"/>
        <item x="105"/>
        <item x="590"/>
        <item x="949"/>
        <item x="2313"/>
        <item x="1661"/>
        <item x="2289"/>
        <item x="483"/>
        <item x="1854"/>
        <item x="2149"/>
        <item x="1805"/>
        <item x="1104"/>
        <item x="953"/>
        <item x="910"/>
        <item x="1450"/>
        <item x="354"/>
        <item x="1442"/>
        <item x="61"/>
        <item x="657"/>
        <item x="2305"/>
        <item x="229"/>
        <item x="1323"/>
        <item x="1665"/>
        <item x="1713"/>
        <item x="2311"/>
        <item x="236"/>
        <item x="1921"/>
        <item x="1128"/>
        <item x="234"/>
        <item x="1598"/>
        <item x="68"/>
        <item x="2386"/>
        <item x="698"/>
        <item x="793"/>
        <item x="2282"/>
        <item x="1929"/>
        <item x="782"/>
        <item x="893"/>
        <item x="1785"/>
        <item x="1215"/>
        <item x="2009"/>
        <item x="1133"/>
        <item x="1417"/>
        <item x="1823"/>
        <item x="350"/>
        <item x="376"/>
        <item x="1456"/>
        <item x="463"/>
        <item x="2335"/>
        <item x="1315"/>
        <item x="725"/>
        <item x="562"/>
        <item x="1750"/>
        <item x="639"/>
        <item x="1475"/>
        <item x="1817"/>
        <item x="449"/>
        <item x="1836"/>
        <item x="1768"/>
        <item x="480"/>
        <item x="1217"/>
        <item x="266"/>
        <item x="1305"/>
        <item x="2374"/>
        <item x="1449"/>
        <item x="1884"/>
        <item x="913"/>
        <item x="2031"/>
        <item x="1121"/>
        <item x="1503"/>
        <item x="946"/>
        <item x="2341"/>
        <item x="2229"/>
        <item x="159"/>
        <item x="785"/>
        <item x="1042"/>
        <item x="770"/>
        <item x="2096"/>
        <item x="2002"/>
        <item x="1640"/>
        <item x="774"/>
        <item x="618"/>
        <item x="835"/>
        <item x="1630"/>
        <item x="908"/>
        <item x="1509"/>
        <item x="464"/>
        <item x="1021"/>
        <item x="813"/>
        <item x="2316"/>
        <item x="1933"/>
        <item x="2222"/>
        <item x="699"/>
        <item x="700"/>
        <item x="767"/>
        <item x="1205"/>
        <item x="688"/>
        <item x="171"/>
        <item x="777"/>
        <item x="2300"/>
        <item x="1792"/>
        <item x="929"/>
        <item x="2023"/>
        <item x="2093"/>
        <item x="1638"/>
        <item x="2290"/>
        <item x="769"/>
        <item x="1154"/>
        <item x="428"/>
        <item x="751"/>
        <item x="1653"/>
        <item x="1199"/>
        <item x="1943"/>
        <item x="1536"/>
        <item x="867"/>
        <item x="1689"/>
        <item x="1269"/>
        <item x="1616"/>
        <item x="1325"/>
        <item x="2177"/>
        <item x="669"/>
        <item x="2245"/>
        <item x="540"/>
        <item x="1584"/>
        <item x="2125"/>
        <item x="225"/>
        <item x="1754"/>
        <item x="51"/>
        <item x="444"/>
        <item x="245"/>
        <item x="2152"/>
        <item x="1676"/>
        <item x="2223"/>
        <item x="539"/>
        <item x="1956"/>
        <item x="66"/>
        <item x="888"/>
        <item x="1228"/>
        <item x="1829"/>
        <item x="1651"/>
        <item x="2293"/>
        <item x="533"/>
        <item x="2170"/>
        <item x="564"/>
        <item x="1659"/>
        <item x="830"/>
        <item x="1500"/>
        <item x="1569"/>
        <item x="889"/>
        <item x="347"/>
        <item x="150"/>
        <item x="445"/>
        <item x="787"/>
        <item x="25"/>
        <item x="612"/>
        <item x="136"/>
        <item x="2215"/>
        <item x="154"/>
        <item x="202"/>
        <item x="935"/>
        <item x="1809"/>
        <item x="587"/>
        <item x="1603"/>
        <item x="1879"/>
        <item x="1931"/>
        <item x="246"/>
        <item x="267"/>
        <item x="724"/>
        <item x="1234"/>
        <item x="814"/>
        <item x="2296"/>
        <item x="938"/>
        <item x="1715"/>
        <item x="1917"/>
        <item x="2281"/>
        <item x="555"/>
        <item x="291"/>
        <item x="370"/>
        <item x="1161"/>
        <item x="183"/>
        <item x="529"/>
        <item x="2187"/>
        <item x="1633"/>
        <item x="991"/>
        <item x="1207"/>
        <item x="403"/>
        <item x="1102"/>
        <item x="1448"/>
        <item x="1085"/>
        <item x="1116"/>
        <item x="294"/>
        <item x="1298"/>
        <item x="441"/>
        <item x="1066"/>
        <item x="200"/>
        <item x="764"/>
        <item x="290"/>
        <item x="984"/>
        <item x="353"/>
        <item x="1613"/>
        <item x="82"/>
        <item x="1762"/>
        <item x="1053"/>
        <item x="548"/>
        <item x="1308"/>
        <item x="964"/>
        <item x="632"/>
        <item x="2224"/>
        <item x="49"/>
        <item x="247"/>
        <item x="1546"/>
        <item x="1026"/>
        <item x="1313"/>
        <item x="57"/>
        <item x="2153"/>
        <item x="784"/>
        <item x="878"/>
        <item x="2154"/>
        <item x="1140"/>
        <item x="1175"/>
        <item x="1081"/>
        <item x="2268"/>
        <item x="158"/>
        <item x="2085"/>
        <item x="1132"/>
        <item x="1565"/>
        <item x="361"/>
        <item x="819"/>
        <item x="1376"/>
        <item x="2004"/>
        <item x="1766"/>
        <item x="2155"/>
        <item x="1669"/>
        <item x="1876"/>
        <item x="1869"/>
        <item x="2029"/>
        <item x="1985"/>
        <item x="598"/>
        <item x="62"/>
        <item x="1622"/>
        <item x="1662"/>
        <item x="2200"/>
        <item x="390"/>
        <item x="1850"/>
        <item x="713"/>
        <item x="1600"/>
        <item x="69"/>
        <item x="1345"/>
        <item x="591"/>
        <item x="1631"/>
        <item x="1877"/>
        <item x="2129"/>
        <item x="1191"/>
        <item x="226"/>
        <item x="372"/>
        <item x="279"/>
        <item x="335"/>
        <item x="394"/>
        <item x="2208"/>
        <item x="1591"/>
        <item x="475"/>
        <item x="1068"/>
        <item x="90"/>
        <item x="545"/>
        <item x="1888"/>
        <item x="1779"/>
        <item x="336"/>
        <item x="747"/>
        <item x="74"/>
        <item x="295"/>
        <item x="2269"/>
        <item x="1170"/>
        <item x="1406"/>
        <item x="1025"/>
        <item x="1221"/>
        <item x="411"/>
        <item x="2221"/>
        <item x="355"/>
        <item x="581"/>
        <item x="1993"/>
        <item x="1218"/>
        <item x="1174"/>
        <item x="1815"/>
        <item x="2379"/>
        <item x="227"/>
        <item x="2188"/>
        <item x="2072"/>
        <item x="2185"/>
        <item x="981"/>
        <item x="1898"/>
        <item x="1290"/>
        <item x="2388"/>
        <item x="299"/>
        <item x="1453"/>
        <item x="1151"/>
        <item x="1952"/>
        <item x="2167"/>
        <item x="1233"/>
        <item x="205"/>
        <item x="1451"/>
        <item x="488"/>
        <item x="1342"/>
        <item x="670"/>
        <item x="315"/>
        <item x="2015"/>
        <item x="786"/>
        <item x="1925"/>
        <item x="1705"/>
        <item x="1101"/>
        <item x="643"/>
        <item x="52"/>
        <item x="392"/>
        <item x="1166"/>
        <item x="1711"/>
        <item x="2150"/>
        <item x="896"/>
        <item x="1073"/>
        <item x="1413"/>
        <item x="1300"/>
        <item x="754"/>
        <item x="761"/>
        <item x="2081"/>
        <item x="1235"/>
        <item x="2353"/>
        <item x="648"/>
        <item x="493"/>
        <item x="1230"/>
        <item x="546"/>
        <item x="1060"/>
        <item x="1063"/>
        <item x="982"/>
        <item x="1350"/>
        <item x="1728"/>
        <item x="2332"/>
        <item x="365"/>
        <item x="1887"/>
        <item x="2390"/>
        <item x="1281"/>
        <item x="1289"/>
        <item x="1793"/>
        <item x="943"/>
        <item x="1484"/>
        <item x="1507"/>
        <item x="1477"/>
        <item x="903"/>
        <item x="1712"/>
        <item x="193"/>
        <item x="162"/>
        <item x="2191"/>
        <item x="2037"/>
        <item x="1236"/>
        <item x="1295"/>
        <item x="231"/>
        <item x="2172"/>
        <item x="83"/>
        <item x="872"/>
        <item x="368"/>
        <item x="1797"/>
        <item x="436"/>
        <item x="271"/>
        <item x="2006"/>
        <item x="155"/>
        <item x="2226"/>
        <item x="925"/>
        <item x="507"/>
        <item x="1986"/>
        <item x="1162"/>
        <item x="423"/>
        <item x="184"/>
        <item x="2140"/>
        <item x="419"/>
        <item x="2240"/>
        <item x="1124"/>
        <item x="2174"/>
        <item x="2212"/>
        <item x="1916"/>
        <item x="802"/>
        <item x="1046"/>
        <item x="432"/>
        <item x="1034"/>
        <item x="481"/>
        <item x="752"/>
        <item x="1192"/>
        <item x="255"/>
        <item x="1646"/>
        <item x="342"/>
        <item x="799"/>
        <item x="709"/>
        <item x="1231"/>
        <item x="1501"/>
        <item x="2365"/>
        <item x="408"/>
        <item x="26"/>
        <item x="339"/>
        <item x="1093"/>
        <item x="2022"/>
        <item x="2217"/>
        <item x="2257"/>
        <item x="1612"/>
        <item x="1684"/>
        <item x="622"/>
        <item x="2202"/>
        <item x="1581"/>
        <item x="1502"/>
        <item x="72"/>
        <item x="574"/>
        <item x="749"/>
        <item x="476"/>
        <item x="1469"/>
        <item x="1237"/>
        <item x="1265"/>
        <item x="76"/>
        <item x="1944"/>
        <item x="119"/>
        <item x="593"/>
        <item x="838"/>
        <item x="2079"/>
        <item x="646"/>
        <item x="1932"/>
        <item x="1868"/>
        <item x="1972"/>
        <item x="2363"/>
        <item x="865"/>
        <item x="674"/>
        <item x="1935"/>
        <item x="1156"/>
        <item x="1607"/>
        <item x="1760"/>
        <item x="341"/>
        <item x="1864"/>
        <item x="934"/>
        <item x="1739"/>
        <item x="1691"/>
        <item x="743"/>
        <item x="343"/>
        <item x="508"/>
        <item x="1857"/>
        <item x="1553"/>
        <item x="818"/>
        <item x="959"/>
        <item x="503"/>
        <item x="1371"/>
        <item x="387"/>
        <item x="1079"/>
        <item x="1626"/>
        <item x="1588"/>
        <item x="1756"/>
        <item x="502"/>
        <item x="1950"/>
        <item x="686"/>
        <item x="1338"/>
        <item x="877"/>
        <item x="11"/>
        <item x="1838"/>
        <item x="1400"/>
        <item x="1425"/>
        <item x="1244"/>
        <item x="1954"/>
        <item x="1964"/>
        <item x="1673"/>
        <item x="1352"/>
        <item x="1782"/>
        <item x="289"/>
        <item x="853"/>
        <item x="1211"/>
        <item x="1763"/>
        <item x="1579"/>
        <item x="1967"/>
        <item x="1432"/>
        <item x="2383"/>
        <item x="1055"/>
        <item x="1703"/>
        <item x="357"/>
        <item x="2186"/>
        <item x="2026"/>
        <item x="584"/>
        <item x="1807"/>
        <item x="1535"/>
        <item x="1009"/>
        <item x="701"/>
        <item x="317"/>
        <item x="2304"/>
        <item x="1386"/>
        <item x="142"/>
        <item x="1363"/>
        <item x="141"/>
        <item x="163"/>
        <item x="863"/>
        <item x="1938"/>
        <item x="268"/>
        <item x="311"/>
        <item x="134"/>
        <item x="54"/>
        <item x="1812"/>
        <item x="1220"/>
        <item x="466"/>
        <item x="682"/>
        <item x="222"/>
        <item x="128"/>
        <item x="1852"/>
        <item x="1575"/>
        <item x="2122"/>
        <item x="1717"/>
        <item x="1108"/>
        <item x="753"/>
        <item x="1978"/>
        <item x="1545"/>
        <item x="942"/>
        <item x="1113"/>
        <item x="858"/>
        <item x="2069"/>
        <item x="1180"/>
        <item x="1547"/>
        <item x="1095"/>
        <item x="206"/>
        <item x="2234"/>
        <item x="1000"/>
        <item x="2284"/>
        <item x="124"/>
        <item x="63"/>
        <item x="873"/>
        <item x="758"/>
        <item x="736"/>
        <item x="1487"/>
        <item x="1480"/>
        <item x="2068"/>
        <item x="1710"/>
        <item x="346"/>
        <item x="198"/>
        <item x="970"/>
        <item x="292"/>
        <item x="905"/>
        <item x="2059"/>
        <item x="2393"/>
        <item x="2376"/>
        <item x="482"/>
        <item x="131"/>
        <item x="130"/>
        <item x="2061"/>
        <item x="435"/>
        <item x="1387"/>
        <item x="1894"/>
        <item x="2206"/>
        <item x="1927"/>
        <item x="2251"/>
        <item x="320"/>
        <item x="285"/>
        <item x="188"/>
        <item x="420"/>
        <item x="1459"/>
        <item x="2345"/>
        <item x="1272"/>
        <item x="219"/>
        <item x="961"/>
        <item x="491"/>
        <item x="1083"/>
        <item x="1490"/>
        <item x="1682"/>
        <item x="2130"/>
        <item x="565"/>
        <item x="1333"/>
        <item x="2263"/>
        <item x="504"/>
        <item x="909"/>
        <item x="728"/>
        <item x="1842"/>
        <item x="1409"/>
        <item x="1670"/>
        <item x="2260"/>
        <item x="2267"/>
        <item x="108"/>
        <item x="1004"/>
        <item x="1786"/>
        <item x="453"/>
        <item x="281"/>
        <item x="450"/>
        <item x="1445"/>
        <item x="2181"/>
        <item x="2008"/>
        <item x="1062"/>
        <item x="972"/>
        <item x="204"/>
        <item x="1419"/>
        <item x="2310"/>
        <item x="1858"/>
        <item x="884"/>
        <item x="479"/>
        <item x="930"/>
        <item x="2266"/>
        <item x="377"/>
        <item x="2297"/>
        <item x="2348"/>
        <item x="2375"/>
        <item x="2367"/>
        <item x="2250"/>
        <item x="1645"/>
        <item x="2182"/>
        <item x="1532"/>
        <item x="1928"/>
        <item x="1700"/>
        <item x="5"/>
        <item x="1365"/>
        <item x="1392"/>
        <item x="716"/>
        <item x="895"/>
        <item x="866"/>
        <item x="817"/>
        <item x="2165"/>
        <item x="1721"/>
        <item x="2030"/>
        <item x="115"/>
        <item x="2126"/>
        <item x="262"/>
        <item x="906"/>
        <item x="2371"/>
        <item x="2205"/>
        <item x="1248"/>
        <item x="2098"/>
        <item x="2046"/>
        <item x="1056"/>
        <item x="1744"/>
        <item x="1572"/>
        <item x="2104"/>
        <item x="1271"/>
        <item x="116"/>
        <item x="628"/>
        <item x="404"/>
        <item x="2253"/>
        <item x="1540"/>
        <item x="2180"/>
        <item x="1226"/>
        <item x="788"/>
        <item x="560"/>
        <item x="681"/>
        <item x="2322"/>
        <item x="2123"/>
        <item x="917"/>
        <item x="1007"/>
        <item x="429"/>
        <item x="137"/>
        <item x="1331"/>
        <item x="2323"/>
        <item x="509"/>
        <item x="1698"/>
        <item x="10"/>
        <item x="417"/>
        <item x="950"/>
        <item x="1049"/>
        <item x="106"/>
        <item x="634"/>
        <item x="1144"/>
        <item x="1654"/>
        <item x="148"/>
        <item x="1019"/>
        <item x="1791"/>
        <item x="1496"/>
        <item x="2141"/>
        <item x="1531"/>
        <item x="1534"/>
        <item x="1189"/>
        <item x="1727"/>
        <item x="748"/>
        <item x="800"/>
        <item x="619"/>
        <item x="1488"/>
        <item x="327"/>
        <item x="2071"/>
        <item x="1010"/>
        <item x="78"/>
        <item x="362"/>
        <item x="580"/>
        <item x="286"/>
        <item x="1566"/>
        <item x="1522"/>
        <item x="745"/>
        <item x="1781"/>
        <item x="1974"/>
        <item x="270"/>
        <item x="620"/>
        <item x="1467"/>
        <item x="1200"/>
        <item x="1523"/>
        <item x="553"/>
        <item x="2318"/>
        <item x="882"/>
        <item x="2265"/>
        <item x="3"/>
        <item x="1070"/>
        <item x="571"/>
        <item x="1138"/>
        <item x="671"/>
        <item x="1017"/>
        <item x="307"/>
        <item x="2014"/>
        <item x="1088"/>
        <item x="1770"/>
        <item x="1464"/>
        <item x="1839"/>
        <item x="2294"/>
        <item x="870"/>
        <item x="153"/>
        <item x="2319"/>
        <item x="1466"/>
        <item x="1176"/>
        <item x="2334"/>
        <item x="1273"/>
        <item x="2144"/>
        <item x="147"/>
        <item x="2110"/>
        <item x="1181"/>
        <item x="38"/>
        <item x="467"/>
        <item x="1697"/>
        <item x="837"/>
        <item x="1118"/>
        <item x="2070"/>
        <item x="42"/>
        <item x="1372"/>
        <item x="2190"/>
        <item x="1895"/>
        <item x="690"/>
        <item x="806"/>
        <item x="356"/>
        <item x="1433"/>
        <item x="1324"/>
        <item x="2286"/>
        <item x="2211"/>
        <item x="2340"/>
        <item x="2220"/>
        <item x="1594"/>
        <item x="650"/>
        <item x="140"/>
        <item x="1635"/>
        <item x="705"/>
        <item x="1606"/>
        <item x="1980"/>
        <item x="2394"/>
        <item x="2134"/>
        <item x="1080"/>
        <item x="1883"/>
        <item x="8"/>
        <item x="586"/>
        <item x="859"/>
        <item x="2089"/>
        <item x="1329"/>
        <item x="907"/>
        <item x="244"/>
        <item x="398"/>
        <item x="2309"/>
        <item x="1672"/>
        <item x="1789"/>
        <item x="1926"/>
        <item x="2012"/>
        <item x="901"/>
        <item x="2158"/>
        <item x="465"/>
        <item x="1293"/>
        <item x="333"/>
        <item x="1824"/>
        <item x="651"/>
        <item x="2243"/>
        <item x="652"/>
        <item x="1680"/>
        <item x="1866"/>
        <item x="298"/>
        <item x="2369"/>
        <item x="1510"/>
        <item x="2326"/>
        <item x="538"/>
        <item x="2347"/>
        <item x="2024"/>
        <item x="1474"/>
        <item x="1800"/>
        <item x="937"/>
        <item x="654"/>
        <item x="2183"/>
        <item x="23"/>
        <item x="1347"/>
        <item x="263"/>
        <item x="1803"/>
        <item x="7"/>
        <item x="1344"/>
        <item x="677"/>
        <item x="363"/>
        <item x="1473"/>
        <item x="212"/>
        <item x="112"/>
        <item x="568"/>
        <item x="1539"/>
        <item x="1264"/>
        <item x="986"/>
        <item x="1984"/>
        <item x="2259"/>
        <item x="149"/>
        <item x="2047"/>
        <item x="1731"/>
        <item x="472"/>
        <item x="179"/>
        <item x="2101"/>
        <item x="1550"/>
        <item x="1135"/>
        <item x="914"/>
        <item x="658"/>
        <item x="388"/>
        <item x="1405"/>
        <item x="451"/>
        <item x="1772"/>
        <item x="2308"/>
        <item x="636"/>
        <item x="1168"/>
        <item x="284"/>
        <item x="1624"/>
        <item x="1650"/>
        <item x="2262"/>
        <item x="2237"/>
        <item x="1614"/>
        <item x="2314"/>
        <item x="1407"/>
        <item x="520"/>
        <item x="2050"/>
        <item x="1147"/>
        <item x="102"/>
        <item x="1683"/>
        <item x="80"/>
        <item x="886"/>
        <item x="647"/>
        <item x="1560"/>
        <item x="968"/>
        <item x="1261"/>
        <item x="95"/>
        <item x="494"/>
        <item x="1632"/>
        <item x="2099"/>
        <item x="1360"/>
        <item x="1639"/>
        <item x="2357"/>
        <item x="2112"/>
        <item x="1799"/>
        <item x="1767"/>
        <item x="617"/>
        <item x="2362"/>
        <item x="232"/>
        <item x="2317"/>
        <item x="1172"/>
        <item x="887"/>
        <item x="1429"/>
        <item x="161"/>
        <item x="518"/>
        <item x="442"/>
        <item x="842"/>
        <item x="1583"/>
        <item x="1478"/>
        <item x="720"/>
        <item x="755"/>
        <item x="1818"/>
        <item x="170"/>
        <item x="473"/>
        <item x="781"/>
        <item x="1678"/>
        <item x="2389"/>
        <item x="1105"/>
        <item x="561"/>
        <item x="1206"/>
        <item x="640"/>
        <item x="1098"/>
        <item x="1377"/>
        <item x="1724"/>
        <item x="1253"/>
        <item x="129"/>
        <item x="265"/>
        <item x="1625"/>
        <item x="332"/>
        <item x="1976"/>
        <item x="1038"/>
        <item x="1391"/>
        <item x="401"/>
        <item x="421"/>
        <item x="576"/>
        <item x="19"/>
        <item x="592"/>
        <item x="1074"/>
        <item x="174"/>
        <item x="2162"/>
        <item x="1981"/>
        <item x="1814"/>
        <item x="1436"/>
        <item x="672"/>
        <item x="2192"/>
        <item x="637"/>
        <item x="801"/>
        <item x="719"/>
        <item x="329"/>
        <item x="122"/>
        <item x="780"/>
        <item x="424"/>
        <item x="1841"/>
        <item x="65"/>
        <item x="807"/>
        <item x="1795"/>
        <item x="527"/>
        <item x="1574"/>
        <item x="201"/>
        <item x="156"/>
        <item x="1397"/>
        <item x="542"/>
        <item x="1881"/>
        <item x="39"/>
        <item x="687"/>
        <item x="1590"/>
        <item x="605"/>
        <item x="1783"/>
        <item x="1529"/>
        <item x="1722"/>
        <item x="585"/>
        <item x="1872"/>
        <item x="2115"/>
        <item x="1558"/>
        <item x="763"/>
        <item x="85"/>
        <item x="602"/>
        <item x="2137"/>
        <item x="880"/>
        <item x="1146"/>
        <item x="194"/>
        <item x="1537"/>
        <item x="1122"/>
        <item x="1749"/>
        <item x="2321"/>
        <item x="1900"/>
        <item x="2175"/>
        <item x="109"/>
        <item x="2132"/>
        <item x="135"/>
        <item x="1266"/>
        <item x="2078"/>
        <item x="1837"/>
        <item x="275"/>
        <item x="293"/>
        <item x="1398"/>
        <item x="1343"/>
        <item x="2331"/>
        <item x="2088"/>
        <item x="773"/>
        <item x="185"/>
        <item x="1875"/>
        <item x="1525"/>
        <item x="1831"/>
        <item x="2336"/>
        <item x="2178"/>
        <item x="2145"/>
        <item x="2261"/>
        <item x="947"/>
        <item x="1084"/>
        <item x="1470"/>
        <item x="2328"/>
        <item x="1982"/>
        <item x="1016"/>
        <item x="892"/>
        <item x="2232"/>
        <item x="796"/>
        <item x="1340"/>
        <item x="1136"/>
        <item x="1977"/>
        <item x="1621"/>
        <item x="1692"/>
        <item x="1675"/>
        <item x="2034"/>
        <item x="180"/>
        <item x="1582"/>
        <item x="1601"/>
        <item x="1015"/>
        <item x="615"/>
        <item x="1110"/>
        <item x="1090"/>
        <item x="1434"/>
        <item x="81"/>
        <item x="1369"/>
        <item x="1307"/>
        <item x="928"/>
        <item x="369"/>
        <item x="1379"/>
        <item x="241"/>
        <item x="1198"/>
        <item x="1911"/>
        <item x="2241"/>
        <item x="875"/>
        <item x="43"/>
        <item x="1991"/>
        <item x="1190"/>
        <item x="1730"/>
        <item x="1071"/>
        <item x="530"/>
        <item x="1349"/>
        <item x="2330"/>
        <item x="2003"/>
        <item x="1863"/>
        <item x="238"/>
        <item x="514"/>
        <item x="497"/>
        <item x="722"/>
        <item x="1227"/>
        <item x="427"/>
        <item x="1196"/>
        <item x="1538"/>
        <item x="1427"/>
        <item x="1023"/>
        <item x="426"/>
        <item x="1348"/>
        <item x="439"/>
        <item x="1334"/>
        <item x="1250"/>
        <item x="597"/>
        <item x="1109"/>
        <item x="379"/>
        <item x="345"/>
        <item x="890"/>
        <item x="1946"/>
        <item x="1065"/>
        <item x="1279"/>
        <item x="88"/>
        <item x="168"/>
        <item x="1552"/>
        <item x="1276"/>
        <item x="2283"/>
        <item x="56"/>
        <item x="1861"/>
        <item x="1335"/>
        <item x="416"/>
        <item x="621"/>
        <item x="809"/>
        <item x="521"/>
        <item x="2338"/>
        <item x="1471"/>
        <item x="2194"/>
        <item x="1239"/>
        <item x="1970"/>
        <item x="1556"/>
        <item x="2056"/>
        <item x="1137"/>
        <item x="1913"/>
        <item x="1351"/>
        <item x="2084"/>
        <item x="165"/>
        <item x="208"/>
        <item x="28"/>
        <item x="1388"/>
        <item x="552"/>
        <item x="166"/>
        <item x="1602"/>
        <item x="313"/>
        <item x="1428"/>
        <item x="67"/>
        <item x="2184"/>
        <item x="1643"/>
        <item x="1454"/>
        <item x="103"/>
        <item x="1589"/>
        <item x="1069"/>
        <item x="1804"/>
        <item x="125"/>
        <item x="684"/>
        <item x="1668"/>
        <item x="468"/>
        <item x="1922"/>
        <item x="1979"/>
        <item x="1526"/>
        <item x="841"/>
        <item x="501"/>
        <item x="1912"/>
        <item x="1617"/>
        <item x="2057"/>
        <item x="727"/>
        <item x="1519"/>
        <item x="2364"/>
        <item x="936"/>
        <item x="606"/>
        <item x="2064"/>
        <item x="1587"/>
        <item x="653"/>
        <item x="2285"/>
        <item x="2370"/>
        <item x="107"/>
        <item x="1706"/>
        <item x="626"/>
        <item x="48"/>
        <item x="1637"/>
        <item x="920"/>
        <item x="2195"/>
        <item x="516"/>
        <item x="789"/>
        <item x="211"/>
        <item x="1919"/>
        <item x="1681"/>
        <item x="209"/>
        <item x="1759"/>
        <item x="1740"/>
        <item x="969"/>
        <item x="911"/>
        <item x="1555"/>
        <item x="218"/>
        <item x="1702"/>
        <item x="2218"/>
        <item x="455"/>
        <item x="2077"/>
        <item x="330"/>
        <item x="1309"/>
        <item x="765"/>
        <item x="224"/>
        <item x="71"/>
        <item x="876"/>
        <item x="1965"/>
        <item x="1294"/>
        <item x="1577"/>
        <item x="1923"/>
        <item x="983"/>
        <item x="55"/>
        <item x="239"/>
        <item x="980"/>
        <item x="1259"/>
        <item x="848"/>
        <item x="1125"/>
        <item x="1752"/>
        <item x="644"/>
        <item x="948"/>
        <item x="544"/>
        <item x="1061"/>
        <item x="1856"/>
        <item x="2381"/>
        <item x="1761"/>
        <item x="2230"/>
        <item x="1013"/>
        <item x="186"/>
        <item x="2325"/>
        <item x="783"/>
        <item x="2244"/>
        <item x="1030"/>
        <item x="446"/>
        <item x="2384"/>
        <item x="139"/>
        <item x="1033"/>
        <item x="110"/>
        <item x="457"/>
        <item x="1615"/>
        <item x="683"/>
        <item x="1561"/>
        <item x="824"/>
        <item x="1949"/>
        <item x="999"/>
        <item x="322"/>
        <item x="18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2397">
    <i>
      <x v="1088"/>
    </i>
    <i>
      <x v="2013"/>
    </i>
    <i>
      <x v="1624"/>
    </i>
    <i>
      <x v="301"/>
    </i>
    <i>
      <x v="1610"/>
    </i>
    <i>
      <x v="318"/>
    </i>
    <i>
      <x v="1980"/>
    </i>
    <i>
      <x v="1836"/>
    </i>
    <i>
      <x v="1421"/>
    </i>
    <i>
      <x v="428"/>
    </i>
    <i>
      <x v="2063"/>
    </i>
    <i>
      <x v="375"/>
    </i>
    <i>
      <x v="1887"/>
    </i>
    <i>
      <x v="1944"/>
    </i>
    <i>
      <x v="2011"/>
    </i>
    <i>
      <x v="1636"/>
    </i>
    <i>
      <x v="1839"/>
    </i>
    <i>
      <x v="1449"/>
    </i>
    <i>
      <x v="982"/>
    </i>
    <i>
      <x v="307"/>
    </i>
    <i>
      <x v="153"/>
    </i>
    <i>
      <x v="201"/>
    </i>
    <i>
      <x v="2176"/>
    </i>
    <i>
      <x v="2104"/>
    </i>
    <i>
      <x v="1361"/>
    </i>
    <i>
      <x v="1365"/>
    </i>
    <i>
      <x v="1245"/>
    </i>
    <i>
      <x v="1151"/>
    </i>
    <i>
      <x v="727"/>
    </i>
    <i>
      <x v="1766"/>
    </i>
    <i>
      <x v="844"/>
    </i>
    <i>
      <x v="1837"/>
    </i>
    <i>
      <x v="1828"/>
    </i>
    <i>
      <x v="1070"/>
    </i>
    <i>
      <x v="1222"/>
    </i>
    <i>
      <x v="858"/>
    </i>
    <i>
      <x v="883"/>
    </i>
    <i>
      <x v="772"/>
    </i>
    <i>
      <x v="708"/>
    </i>
    <i>
      <x v="75"/>
    </i>
    <i>
      <x v="1619"/>
    </i>
    <i>
      <x v="2204"/>
    </i>
    <i>
      <x v="2373"/>
    </i>
    <i>
      <x v="2229"/>
    </i>
    <i>
      <x v="2073"/>
    </i>
    <i>
      <x v="1582"/>
    </i>
    <i>
      <x v="1574"/>
    </i>
    <i>
      <x v="1009"/>
    </i>
    <i>
      <x v="1010"/>
    </i>
    <i>
      <x v="540"/>
    </i>
    <i>
      <x v="292"/>
    </i>
    <i>
      <x v="22"/>
    </i>
    <i>
      <x v="86"/>
    </i>
    <i>
      <x v="704"/>
    </i>
    <i>
      <x v="2282"/>
    </i>
    <i>
      <x v="2321"/>
    </i>
    <i>
      <x v="1947"/>
    </i>
    <i>
      <x v="2116"/>
    </i>
    <i>
      <x v="1339"/>
    </i>
    <i>
      <x v="1588"/>
    </i>
    <i>
      <x v="1348"/>
    </i>
    <i>
      <x v="1327"/>
    </i>
    <i>
      <x v="759"/>
    </i>
    <i>
      <x v="424"/>
    </i>
    <i>
      <x v="517"/>
    </i>
    <i>
      <x v="145"/>
    </i>
    <i>
      <x v="110"/>
    </i>
    <i>
      <x v="2106"/>
    </i>
    <i>
      <x v="210"/>
    </i>
    <i>
      <x v="706"/>
    </i>
    <i>
      <x v="562"/>
    </i>
    <i>
      <x v="2105"/>
    </i>
    <i>
      <x v="193"/>
    </i>
    <i>
      <x v="924"/>
    </i>
    <i>
      <x v="2257"/>
    </i>
    <i>
      <x v="1937"/>
    </i>
    <i>
      <x v="2114"/>
    </i>
    <i>
      <x v="1410"/>
    </i>
    <i>
      <x v="1178"/>
    </i>
    <i>
      <x v="909"/>
    </i>
    <i>
      <x v="763"/>
    </i>
    <i>
      <x v="677"/>
    </i>
    <i>
      <x v="589"/>
    </i>
    <i>
      <x v="483"/>
    </i>
    <i>
      <x v="436"/>
    </i>
    <i>
      <x v="364"/>
    </i>
    <i>
      <x v="419"/>
    </i>
    <i>
      <x v="123"/>
    </i>
    <i>
      <x v="1225"/>
    </i>
    <i>
      <x v="634"/>
    </i>
    <i>
      <x v="319"/>
    </i>
    <i>
      <x v="1635"/>
    </i>
    <i>
      <x v="2103"/>
    </i>
    <i>
      <x v="1872"/>
    </i>
    <i>
      <x v="2178"/>
    </i>
    <i>
      <x v="1950"/>
    </i>
    <i>
      <x v="1906"/>
    </i>
    <i>
      <x v="2084"/>
    </i>
    <i>
      <x v="2022"/>
    </i>
    <i>
      <x v="1617"/>
    </i>
    <i>
      <x v="1842"/>
    </i>
    <i>
      <x v="1649"/>
    </i>
    <i>
      <x v="1867"/>
    </i>
    <i>
      <x v="1524"/>
    </i>
    <i>
      <x v="1468"/>
    </i>
    <i>
      <x v="1277"/>
    </i>
    <i>
      <x v="1247"/>
    </i>
    <i>
      <x v="1215"/>
    </i>
    <i>
      <x v="1097"/>
    </i>
    <i>
      <x v="865"/>
    </i>
    <i>
      <x v="949"/>
    </i>
    <i>
      <x v="1040"/>
    </i>
    <i>
      <x v="866"/>
    </i>
    <i>
      <x v="847"/>
    </i>
    <i>
      <x v="791"/>
    </i>
    <i>
      <x v="559"/>
    </i>
    <i>
      <x v="356"/>
    </i>
    <i>
      <x v="64"/>
    </i>
    <i>
      <x v="137"/>
    </i>
    <i>
      <x v="44"/>
    </i>
    <i>
      <x v="2315"/>
    </i>
    <i>
      <x v="1522"/>
    </i>
    <i>
      <x v="552"/>
    </i>
    <i>
      <x v="723"/>
    </i>
    <i>
      <x v="941"/>
    </i>
    <i>
      <x v="503"/>
    </i>
    <i>
      <x v="105"/>
    </i>
    <i>
      <x v="2255"/>
    </i>
    <i>
      <x v="1803"/>
    </i>
    <i>
      <x v="2362"/>
    </i>
    <i>
      <x v="2375"/>
    </i>
    <i>
      <x v="2270"/>
    </i>
    <i>
      <x v="2197"/>
    </i>
    <i>
      <x v="1900"/>
    </i>
    <i>
      <x v="2049"/>
    </i>
    <i>
      <x v="1715"/>
    </i>
    <i>
      <x v="1815"/>
    </i>
    <i>
      <x v="1709"/>
    </i>
    <i>
      <x v="1389"/>
    </i>
    <i>
      <x v="1385"/>
    </i>
    <i>
      <x v="1085"/>
    </i>
    <i>
      <x v="1200"/>
    </i>
    <i>
      <x v="931"/>
    </i>
    <i>
      <x v="863"/>
    </i>
    <i>
      <x v="700"/>
    </i>
    <i>
      <x v="568"/>
    </i>
    <i>
      <x v="646"/>
    </i>
    <i>
      <x v="683"/>
    </i>
    <i>
      <x v="317"/>
    </i>
    <i>
      <x v="298"/>
    </i>
    <i>
      <x v="347"/>
    </i>
    <i>
      <x v="379"/>
    </i>
    <i>
      <x v="52"/>
    </i>
    <i>
      <x v="260"/>
    </i>
    <i>
      <x v="99"/>
    </i>
    <i>
      <x v="53"/>
    </i>
    <i>
      <x v="2146"/>
    </i>
    <i>
      <x v="1462"/>
    </i>
    <i>
      <x v="1787"/>
    </i>
    <i>
      <x v="2215"/>
    </i>
    <i>
      <x v="1482"/>
    </i>
    <i>
      <x v="1814"/>
    </i>
    <i>
      <x v="1511"/>
    </i>
    <i>
      <x v="1094"/>
    </i>
    <i>
      <x v="177"/>
    </i>
    <i>
      <x v="520"/>
    </i>
    <i>
      <x v="1873"/>
    </i>
    <i>
      <x v="1301"/>
    </i>
    <i>
      <x v="314"/>
    </i>
    <i>
      <x v="2348"/>
    </i>
    <i>
      <x v="2208"/>
    </i>
    <i>
      <x v="2196"/>
    </i>
    <i>
      <x v="2250"/>
    </i>
    <i>
      <x v="2003"/>
    </i>
    <i>
      <x v="1819"/>
    </i>
    <i>
      <x v="1805"/>
    </i>
    <i>
      <x v="1868"/>
    </i>
    <i>
      <x v="1780"/>
    </i>
    <i>
      <x v="1761"/>
    </i>
    <i>
      <x v="1401"/>
    </i>
    <i>
      <x v="1564"/>
    </i>
    <i>
      <x v="1485"/>
    </i>
    <i>
      <x v="1480"/>
    </i>
    <i>
      <x v="1224"/>
    </i>
    <i>
      <x v="1270"/>
    </i>
    <i>
      <x v="1299"/>
    </i>
    <i>
      <x v="969"/>
    </i>
    <i>
      <x v="889"/>
    </i>
    <i>
      <x v="911"/>
    </i>
    <i>
      <x v="1067"/>
    </i>
    <i>
      <x v="1023"/>
    </i>
    <i>
      <x v="733"/>
    </i>
    <i>
      <x v="594"/>
    </i>
    <i>
      <x v="673"/>
    </i>
    <i>
      <x v="632"/>
    </i>
    <i>
      <x v="622"/>
    </i>
    <i>
      <x v="608"/>
    </i>
    <i>
      <x v="565"/>
    </i>
    <i>
      <x v="789"/>
    </i>
    <i>
      <x v="334"/>
    </i>
    <i>
      <x v="332"/>
    </i>
    <i>
      <x v="172"/>
    </i>
    <i>
      <x v="134"/>
    </i>
    <i>
      <x v="66"/>
    </i>
    <i>
      <x v="264"/>
    </i>
    <i>
      <x v="684"/>
    </i>
    <i>
      <x v="1745"/>
    </i>
    <i>
      <x v="233"/>
    </i>
    <i>
      <x v="2101"/>
    </i>
    <i>
      <x v="611"/>
    </i>
    <i>
      <x v="2144"/>
    </i>
    <i>
      <x v="829"/>
    </i>
    <i>
      <x v="988"/>
    </i>
    <i>
      <x v="2239"/>
    </i>
    <i>
      <x v="2071"/>
    </i>
    <i>
      <x v="1105"/>
    </i>
    <i>
      <x v="896"/>
    </i>
    <i>
      <x/>
    </i>
    <i>
      <x v="1754"/>
    </i>
    <i>
      <x v="2367"/>
    </i>
    <i>
      <x v="2260"/>
    </i>
    <i>
      <x v="2193"/>
    </i>
    <i>
      <x v="2137"/>
    </i>
    <i>
      <x v="2276"/>
    </i>
    <i>
      <x v="2194"/>
    </i>
    <i>
      <x v="2233"/>
    </i>
    <i>
      <x v="2059"/>
    </i>
    <i>
      <x v="2081"/>
    </i>
    <i>
      <x v="1693"/>
    </i>
    <i>
      <x v="1747"/>
    </i>
    <i>
      <x v="1725"/>
    </i>
    <i>
      <x v="1537"/>
    </i>
    <i>
      <x v="1351"/>
    </i>
    <i>
      <x v="1447"/>
    </i>
    <i>
      <x v="1345"/>
    </i>
    <i>
      <x v="1268"/>
    </i>
    <i>
      <x v="1109"/>
    </i>
    <i>
      <x v="1138"/>
    </i>
    <i>
      <x v="1328"/>
    </i>
    <i>
      <x v="1280"/>
    </i>
    <i>
      <x v="1220"/>
    </i>
    <i>
      <x v="1311"/>
    </i>
    <i>
      <x v="1241"/>
    </i>
    <i>
      <x v="1323"/>
    </i>
    <i>
      <x v="1098"/>
    </i>
    <i>
      <x v="806"/>
    </i>
    <i>
      <x v="910"/>
    </i>
    <i>
      <x v="1049"/>
    </i>
    <i>
      <x v="886"/>
    </i>
    <i>
      <x v="920"/>
    </i>
    <i>
      <x v="785"/>
    </i>
    <i>
      <x v="597"/>
    </i>
    <i>
      <x v="577"/>
    </i>
    <i>
      <x v="590"/>
    </i>
    <i>
      <x v="598"/>
    </i>
    <i>
      <x v="689"/>
    </i>
    <i>
      <x v="667"/>
    </i>
    <i>
      <x v="328"/>
    </i>
    <i>
      <x v="46"/>
    </i>
    <i>
      <x v="189"/>
    </i>
    <i>
      <x v="111"/>
    </i>
    <i>
      <x v="2023"/>
    </i>
    <i>
      <x v="476"/>
    </i>
    <i>
      <x v="2160"/>
    </i>
    <i>
      <x v="989"/>
    </i>
    <i>
      <x v="1666"/>
    </i>
    <i>
      <x v="1437"/>
    </i>
    <i>
      <x v="1232"/>
    </i>
    <i>
      <x v="899"/>
    </i>
    <i>
      <x v="1227"/>
    </i>
    <i>
      <x v="569"/>
    </i>
    <i>
      <x v="463"/>
    </i>
    <i>
      <x v="1683"/>
    </i>
    <i>
      <x v="1544"/>
    </i>
    <i>
      <x v="61"/>
    </i>
    <i>
      <x v="696"/>
    </i>
    <i>
      <x v="1977"/>
    </i>
    <i>
      <x v="2210"/>
    </i>
    <i>
      <x v="2383"/>
    </i>
    <i>
      <x v="2068"/>
    </i>
    <i>
      <x v="2087"/>
    </i>
    <i>
      <x v="2118"/>
    </i>
    <i>
      <x v="1972"/>
    </i>
    <i>
      <x v="2092"/>
    </i>
    <i>
      <x v="1926"/>
    </i>
    <i>
      <x v="2038"/>
    </i>
    <i>
      <x v="1645"/>
    </i>
    <i>
      <x v="1729"/>
    </i>
    <i>
      <x v="1854"/>
    </i>
    <i>
      <x v="1622"/>
    </i>
    <i>
      <x v="1632"/>
    </i>
    <i>
      <x v="1724"/>
    </i>
    <i>
      <x v="1457"/>
    </i>
    <i>
      <x v="1590"/>
    </i>
    <i>
      <x v="1481"/>
    </i>
    <i>
      <x v="1120"/>
    </i>
    <i>
      <x v="1324"/>
    </i>
    <i>
      <x v="1054"/>
    </i>
    <i>
      <x v="1042"/>
    </i>
    <i>
      <x v="825"/>
    </i>
    <i>
      <x v="767"/>
    </i>
    <i>
      <x v="653"/>
    </i>
    <i>
      <x v="612"/>
    </i>
    <i>
      <x v="796"/>
    </i>
    <i>
      <x v="539"/>
    </i>
    <i>
      <x v="685"/>
    </i>
    <i>
      <x v="343"/>
    </i>
    <i>
      <x v="333"/>
    </i>
    <i>
      <x v="451"/>
    </i>
    <i>
      <x v="433"/>
    </i>
    <i>
      <x v="220"/>
    </i>
    <i>
      <x v="45"/>
    </i>
    <i>
      <x v="198"/>
    </i>
    <i>
      <x v="203"/>
    </i>
    <i>
      <x v="1979"/>
    </i>
    <i>
      <x v="1550"/>
    </i>
    <i>
      <x v="1078"/>
    </i>
    <i>
      <x v="1124"/>
    </i>
    <i>
      <x v="2025"/>
    </i>
    <i>
      <x v="1608"/>
    </i>
    <i>
      <x v="1962"/>
    </i>
    <i>
      <x v="750"/>
    </i>
    <i>
      <x v="571"/>
    </i>
    <i>
      <x v="299"/>
    </i>
    <i>
      <x v="65"/>
    </i>
    <i>
      <x v="993"/>
    </i>
    <i>
      <x v="2205"/>
    </i>
    <i>
      <x v="1885"/>
    </i>
    <i>
      <x v="627"/>
    </i>
    <i>
      <x v="1955"/>
    </i>
    <i>
      <x v="270"/>
    </i>
    <i>
      <x v="2385"/>
    </i>
    <i>
      <x v="2258"/>
    </i>
    <i>
      <x v="2209"/>
    </i>
    <i>
      <x v="2325"/>
    </i>
    <i>
      <x v="1948"/>
    </i>
    <i>
      <x v="1957"/>
    </i>
    <i>
      <x v="1869"/>
    </i>
    <i>
      <x v="2062"/>
    </i>
    <i>
      <x v="1880"/>
    </i>
    <i>
      <x v="2126"/>
    </i>
    <i>
      <x v="2124"/>
    </i>
    <i>
      <x v="1879"/>
    </i>
    <i>
      <x v="1778"/>
    </i>
    <i>
      <x v="1698"/>
    </i>
    <i>
      <x v="1797"/>
    </i>
    <i>
      <x v="1681"/>
    </i>
    <i>
      <x v="1712"/>
    </i>
    <i>
      <x v="1720"/>
    </i>
    <i>
      <x v="1663"/>
    </i>
    <i>
      <x v="1740"/>
    </i>
    <i>
      <x v="1734"/>
    </i>
    <i>
      <x v="1420"/>
    </i>
    <i>
      <x v="1419"/>
    </i>
    <i>
      <x v="1516"/>
    </i>
    <i>
      <x v="1199"/>
    </i>
    <i>
      <x v="1132"/>
    </i>
    <i>
      <x v="1157"/>
    </i>
    <i>
      <x v="828"/>
    </i>
    <i>
      <x v="1028"/>
    </i>
    <i>
      <x v="1015"/>
    </i>
    <i>
      <x v="908"/>
    </i>
    <i>
      <x v="675"/>
    </i>
    <i>
      <x v="686"/>
    </i>
    <i>
      <x v="610"/>
    </i>
    <i>
      <x v="678"/>
    </i>
    <i>
      <x v="444"/>
    </i>
    <i>
      <x v="440"/>
    </i>
    <i>
      <x v="374"/>
    </i>
    <i>
      <x v="529"/>
    </i>
    <i>
      <x v="519"/>
    </i>
    <i>
      <x v="437"/>
    </i>
    <i>
      <x v="445"/>
    </i>
    <i>
      <x v="31"/>
    </i>
    <i>
      <x v="186"/>
    </i>
    <i>
      <x v="84"/>
    </i>
    <i>
      <x v="257"/>
    </i>
    <i>
      <x v="102"/>
    </i>
    <i>
      <x v="221"/>
    </i>
    <i>
      <x v="132"/>
    </i>
    <i>
      <x v="281"/>
    </i>
    <i>
      <x v="1566"/>
    </i>
    <i>
      <x v="1810"/>
    </i>
    <i>
      <x v="986"/>
    </i>
    <i>
      <x v="2244"/>
    </i>
    <i>
      <x v="1358"/>
    </i>
    <i>
      <x v="117"/>
    </i>
    <i>
      <x v="2206"/>
    </i>
    <i>
      <x v="2202"/>
    </i>
    <i>
      <x v="2230"/>
    </i>
    <i>
      <x v="1932"/>
    </i>
    <i>
      <x v="1877"/>
    </i>
    <i>
      <x v="1352"/>
    </i>
    <i>
      <x v="1265"/>
    </i>
    <i>
      <x v="393"/>
    </i>
    <i>
      <x v="2266"/>
    </i>
    <i>
      <x v="951"/>
    </i>
    <i>
      <x v="2378"/>
    </i>
    <i>
      <x v="2214"/>
    </i>
    <i>
      <x v="2175"/>
    </i>
    <i>
      <x v="2187"/>
    </i>
    <i>
      <x v="2374"/>
    </i>
    <i>
      <x v="2262"/>
    </i>
    <i>
      <x v="2380"/>
    </i>
    <i>
      <x v="2301"/>
    </i>
    <i>
      <x v="2344"/>
    </i>
    <i>
      <x v="1952"/>
    </i>
    <i>
      <x v="2117"/>
    </i>
    <i>
      <x v="2004"/>
    </i>
    <i>
      <x v="1875"/>
    </i>
    <i>
      <x v="1954"/>
    </i>
    <i>
      <x v="1894"/>
    </i>
    <i>
      <x v="1929"/>
    </i>
    <i>
      <x v="1931"/>
    </i>
    <i>
      <x v="2014"/>
    </i>
    <i>
      <x v="1829"/>
    </i>
    <i>
      <x v="1640"/>
    </i>
    <i>
      <x v="1638"/>
    </i>
    <i>
      <x v="1707"/>
    </i>
    <i>
      <x v="1618"/>
    </i>
    <i>
      <x v="1789"/>
    </i>
    <i>
      <x v="1629"/>
    </i>
    <i>
      <x v="1749"/>
    </i>
    <i>
      <x v="1639"/>
    </i>
    <i>
      <x v="1534"/>
    </i>
    <i>
      <x v="1451"/>
    </i>
    <i>
      <x v="1521"/>
    </i>
    <i>
      <x v="1589"/>
    </i>
    <i>
      <x v="1525"/>
    </i>
    <i>
      <x v="1529"/>
    </i>
    <i>
      <x v="1518"/>
    </i>
    <i>
      <x v="1433"/>
    </i>
    <i>
      <x v="1515"/>
    </i>
    <i>
      <x v="1198"/>
    </i>
    <i>
      <x v="1177"/>
    </i>
    <i>
      <x v="1314"/>
    </i>
    <i>
      <x v="1184"/>
    </i>
    <i>
      <x v="1022"/>
    </i>
    <i>
      <x v="932"/>
    </i>
    <i>
      <x v="970"/>
    </i>
    <i>
      <x v="918"/>
    </i>
    <i>
      <x v="804"/>
    </i>
    <i>
      <x v="848"/>
    </i>
    <i>
      <x v="566"/>
    </i>
    <i>
      <x v="729"/>
    </i>
    <i>
      <x v="537"/>
    </i>
    <i>
      <x v="549"/>
    </i>
    <i>
      <x v="625"/>
    </i>
    <i>
      <x v="558"/>
    </i>
    <i>
      <x v="702"/>
    </i>
    <i>
      <x v="339"/>
    </i>
    <i>
      <x v="409"/>
    </i>
    <i>
      <x v="412"/>
    </i>
    <i>
      <x v="448"/>
    </i>
    <i>
      <x v="295"/>
    </i>
    <i>
      <x v="121"/>
    </i>
    <i>
      <x v="179"/>
    </i>
    <i>
      <x v="70"/>
    </i>
    <i>
      <x v="48"/>
    </i>
    <i>
      <x v="71"/>
    </i>
    <i>
      <x v="6"/>
    </i>
    <i>
      <x v="21"/>
    </i>
    <i>
      <x v="28"/>
    </i>
    <i>
      <x v="2228"/>
    </i>
    <i>
      <x v="972"/>
    </i>
    <i>
      <x v="1003"/>
    </i>
    <i>
      <x v="2384"/>
    </i>
    <i>
      <x v="2089"/>
    </i>
    <i>
      <x v="2390"/>
    </i>
    <i>
      <x v="1209"/>
    </i>
    <i>
      <x v="368"/>
    </i>
    <i>
      <x v="1658"/>
    </i>
    <i>
      <x v="1294"/>
    </i>
    <i>
      <x v="2388"/>
    </i>
    <i>
      <x v="2316"/>
    </i>
    <i>
      <x v="1882"/>
    </i>
    <i>
      <x v="2091"/>
    </i>
    <i>
      <x v="1863"/>
    </i>
    <i>
      <x v="1392"/>
    </i>
    <i>
      <x v="1601"/>
    </i>
    <i>
      <x v="297"/>
    </i>
    <i>
      <x v="1431"/>
    </i>
    <i>
      <x v="43"/>
    </i>
    <i>
      <x v="816"/>
    </i>
    <i>
      <x v="1317"/>
    </i>
    <i>
      <x v="2241"/>
    </i>
    <i>
      <x v="1435"/>
    </i>
    <i>
      <x v="805"/>
    </i>
    <i>
      <x v="934"/>
    </i>
    <i>
      <x v="788"/>
    </i>
    <i>
      <x v="1162"/>
    </i>
    <i>
      <x v="818"/>
    </i>
    <i>
      <x v="600"/>
    </i>
    <i>
      <x v="174"/>
    </i>
    <i>
      <x v="821"/>
    </i>
    <i>
      <x v="669"/>
    </i>
    <i>
      <x v="496"/>
    </i>
    <i>
      <x v="1347"/>
    </i>
    <i>
      <x v="1701"/>
    </i>
    <i>
      <x v="1092"/>
    </i>
    <i>
      <x v="744"/>
    </i>
    <i>
      <x v="2311"/>
    </i>
    <i>
      <x v="2294"/>
    </i>
    <i>
      <x v="2274"/>
    </i>
    <i>
      <x v="2226"/>
    </i>
    <i>
      <x v="2298"/>
    </i>
    <i>
      <x v="2395"/>
    </i>
    <i>
      <x v="2200"/>
    </i>
    <i>
      <x v="2366"/>
    </i>
    <i>
      <x v="2269"/>
    </i>
    <i>
      <x v="2323"/>
    </i>
    <i>
      <x v="2067"/>
    </i>
    <i>
      <x v="2031"/>
    </i>
    <i>
      <x v="2100"/>
    </i>
    <i>
      <x v="2077"/>
    </i>
    <i>
      <x v="2032"/>
    </i>
    <i>
      <x v="2035"/>
    </i>
    <i>
      <x v="1941"/>
    </i>
    <i>
      <x v="1998"/>
    </i>
    <i>
      <x v="1704"/>
    </i>
    <i>
      <x v="1824"/>
    </i>
    <i>
      <x v="1641"/>
    </i>
    <i>
      <x v="1784"/>
    </i>
    <i>
      <x v="1626"/>
    </i>
    <i>
      <x v="1856"/>
    </i>
    <i>
      <x v="1841"/>
    </i>
    <i>
      <x v="1790"/>
    </i>
    <i>
      <x v="1760"/>
    </i>
    <i>
      <x v="1772"/>
    </i>
    <i>
      <x v="1373"/>
    </i>
    <i>
      <x v="1543"/>
    </i>
    <i>
      <x v="1384"/>
    </i>
    <i>
      <x v="1370"/>
    </i>
    <i>
      <x v="1414"/>
    </i>
    <i>
      <x v="1478"/>
    </i>
    <i>
      <x v="1335"/>
    </i>
    <i>
      <x v="1231"/>
    </i>
    <i>
      <x v="1129"/>
    </i>
    <i>
      <x v="1286"/>
    </i>
    <i>
      <x v="1179"/>
    </i>
    <i>
      <x v="1087"/>
    </i>
    <i>
      <x v="1242"/>
    </i>
    <i>
      <x v="1079"/>
    </i>
    <i>
      <x v="1142"/>
    </i>
    <i>
      <x v="1194"/>
    </i>
    <i>
      <x v="890"/>
    </i>
    <i>
      <x v="1019"/>
    </i>
    <i>
      <x v="948"/>
    </i>
    <i>
      <x v="901"/>
    </i>
    <i>
      <x v="1020"/>
    </i>
    <i>
      <x v="849"/>
    </i>
    <i>
      <x v="827"/>
    </i>
    <i>
      <x v="649"/>
    </i>
    <i>
      <x v="769"/>
    </i>
    <i>
      <x v="471"/>
    </i>
    <i>
      <x v="310"/>
    </i>
    <i>
      <x v="515"/>
    </i>
    <i>
      <x v="435"/>
    </i>
    <i>
      <x v="253"/>
    </i>
    <i>
      <x v="3"/>
    </i>
    <i>
      <x v="140"/>
    </i>
    <i>
      <x v="17"/>
    </i>
    <i>
      <x v="261"/>
    </i>
    <i>
      <x v="1284"/>
    </i>
    <i>
      <x v="1560"/>
    </i>
    <i>
      <x v="89"/>
    </i>
    <i>
      <x v="940"/>
    </i>
    <i>
      <x v="1670"/>
    </i>
    <i>
      <x v="1902"/>
    </i>
    <i>
      <x v="2119"/>
    </i>
    <i>
      <x v="2293"/>
    </i>
    <i>
      <x v="40"/>
    </i>
    <i>
      <x v="936"/>
    </i>
    <i>
      <x v="1695"/>
    </i>
    <i>
      <x v="2271"/>
    </i>
    <i>
      <x v="1125"/>
    </i>
    <i>
      <x v="522"/>
    </i>
    <i>
      <x v="2040"/>
    </i>
    <i>
      <x v="1688"/>
    </i>
    <i>
      <x v="1722"/>
    </i>
    <i>
      <x v="217"/>
    </i>
    <i>
      <x v="33"/>
    </i>
    <i>
      <x v="373"/>
    </i>
    <i>
      <x v="1916"/>
    </i>
    <i>
      <x v="2377"/>
    </i>
    <i>
      <x v="2331"/>
    </i>
    <i>
      <x v="2306"/>
    </i>
    <i>
      <x v="2322"/>
    </i>
    <i>
      <x v="2347"/>
    </i>
    <i>
      <x v="1968"/>
    </i>
    <i>
      <x v="2069"/>
    </i>
    <i>
      <x v="1982"/>
    </i>
    <i>
      <x v="1953"/>
    </i>
    <i>
      <x v="2122"/>
    </i>
    <i>
      <x v="1951"/>
    </i>
    <i>
      <x v="1669"/>
    </i>
    <i>
      <x v="1762"/>
    </i>
    <i>
      <x v="1465"/>
    </i>
    <i>
      <x v="1363"/>
    </i>
    <i>
      <x v="1541"/>
    </i>
    <i>
      <x v="1402"/>
    </i>
    <i>
      <x v="1342"/>
    </i>
    <i>
      <x v="1599"/>
    </i>
    <i>
      <x v="1427"/>
    </i>
    <i>
      <x v="1344"/>
    </i>
    <i>
      <x v="1474"/>
    </i>
    <i>
      <x v="1281"/>
    </i>
    <i>
      <x v="1118"/>
    </i>
    <i>
      <x v="1171"/>
    </i>
    <i>
      <x v="1196"/>
    </i>
    <i>
      <x v="1274"/>
    </i>
    <i>
      <x v="1204"/>
    </i>
    <i>
      <x v="1170"/>
    </i>
    <i>
      <x v="1123"/>
    </i>
    <i>
      <x v="1252"/>
    </i>
    <i>
      <x v="1210"/>
    </i>
    <i>
      <x v="1226"/>
    </i>
    <i>
      <x v="916"/>
    </i>
    <i>
      <x v="958"/>
    </i>
    <i>
      <x v="898"/>
    </i>
    <i>
      <x v="801"/>
    </i>
    <i>
      <x v="853"/>
    </i>
    <i>
      <x v="1047"/>
    </i>
    <i>
      <x v="981"/>
    </i>
    <i>
      <x v="992"/>
    </i>
    <i>
      <x v="851"/>
    </i>
    <i>
      <x v="820"/>
    </i>
    <i>
      <x v="607"/>
    </i>
    <i>
      <x v="640"/>
    </i>
    <i>
      <x v="720"/>
    </i>
    <i>
      <x v="786"/>
    </i>
    <i>
      <x v="697"/>
    </i>
    <i>
      <x v="587"/>
    </i>
    <i>
      <x v="688"/>
    </i>
    <i>
      <x v="561"/>
    </i>
    <i>
      <x v="651"/>
    </i>
    <i>
      <x v="663"/>
    </i>
    <i>
      <x v="794"/>
    </i>
    <i>
      <x v="500"/>
    </i>
    <i>
      <x v="394"/>
    </i>
    <i>
      <x v="335"/>
    </i>
    <i>
      <x v="510"/>
    </i>
    <i>
      <x v="474"/>
    </i>
    <i>
      <x v="391"/>
    </i>
    <i>
      <x v="399"/>
    </i>
    <i>
      <x v="106"/>
    </i>
    <i>
      <x v="204"/>
    </i>
    <i>
      <x v="82"/>
    </i>
    <i>
      <x v="183"/>
    </i>
    <i>
      <x v="120"/>
    </i>
    <i>
      <x v="59"/>
    </i>
    <i>
      <x v="246"/>
    </i>
    <i>
      <x v="159"/>
    </i>
    <i>
      <x v="67"/>
    </i>
    <i>
      <x v="135"/>
    </i>
    <i>
      <x v="148"/>
    </i>
    <i>
      <x v="798"/>
    </i>
    <i>
      <x v="752"/>
    </i>
    <i>
      <x v="1653"/>
    </i>
    <i>
      <x v="731"/>
    </i>
    <i>
      <x v="2078"/>
    </i>
    <i>
      <x v="1961"/>
    </i>
    <i>
      <x v="1360"/>
    </i>
    <i>
      <x v="1495"/>
    </i>
    <i>
      <x v="1846"/>
    </i>
    <i>
      <x v="1154"/>
    </i>
    <i>
      <x v="819"/>
    </i>
    <i>
      <x v="701"/>
    </i>
    <i>
      <x v="1703"/>
    </i>
    <i>
      <x v="138"/>
    </i>
    <i>
      <x v="676"/>
    </i>
    <i>
      <x v="139"/>
    </i>
    <i>
      <x v="1768"/>
    </i>
    <i>
      <x v="2221"/>
    </i>
    <i>
      <x v="1981"/>
    </i>
    <i>
      <x v="2098"/>
    </i>
    <i>
      <x v="1587"/>
    </i>
    <i>
      <x v="775"/>
    </i>
    <i>
      <x v="1751"/>
    </i>
    <i>
      <x v="1336"/>
    </i>
    <i>
      <x v="12"/>
    </i>
    <i>
      <x v="2026"/>
    </i>
    <i>
      <x v="2139"/>
    </i>
    <i>
      <x v="2170"/>
    </i>
    <i>
      <x v="2188"/>
    </i>
    <i>
      <x v="2145"/>
    </i>
    <i>
      <x v="2037"/>
    </i>
    <i>
      <x v="1986"/>
    </i>
    <i>
      <x v="2080"/>
    </i>
    <i>
      <x v="1876"/>
    </i>
    <i>
      <x v="2057"/>
    </i>
    <i>
      <x v="2017"/>
    </i>
    <i>
      <x v="2000"/>
    </i>
    <i>
      <x v="1743"/>
    </i>
    <i>
      <x v="1679"/>
    </i>
    <i>
      <x v="1612"/>
    </i>
    <i>
      <x v="1682"/>
    </i>
    <i>
      <x v="1857"/>
    </i>
    <i>
      <x v="1404"/>
    </i>
    <i>
      <x v="1395"/>
    </i>
    <i>
      <x v="1505"/>
    </i>
    <i>
      <x v="1467"/>
    </i>
    <i>
      <x v="1500"/>
    </i>
    <i>
      <x v="1445"/>
    </i>
    <i>
      <x v="1255"/>
    </i>
    <i>
      <x v="1244"/>
    </i>
    <i>
      <x v="1110"/>
    </i>
    <i>
      <x v="1127"/>
    </i>
    <i>
      <x v="1235"/>
    </i>
    <i>
      <x v="1240"/>
    </i>
    <i>
      <x v="823"/>
    </i>
    <i>
      <x v="971"/>
    </i>
    <i>
      <x v="907"/>
    </i>
    <i>
      <x v="606"/>
    </i>
    <i>
      <x v="699"/>
    </i>
    <i>
      <x v="682"/>
    </i>
    <i>
      <x v="756"/>
    </i>
    <i>
      <x v="548"/>
    </i>
    <i>
      <x v="535"/>
    </i>
    <i>
      <x v="620"/>
    </i>
    <i>
      <x v="430"/>
    </i>
    <i>
      <x v="413"/>
    </i>
    <i>
      <x v="315"/>
    </i>
    <i>
      <x v="346"/>
    </i>
    <i>
      <x v="425"/>
    </i>
    <i>
      <x v="362"/>
    </i>
    <i>
      <x v="446"/>
    </i>
    <i>
      <x v="389"/>
    </i>
    <i>
      <x v="485"/>
    </i>
    <i>
      <x v="502"/>
    </i>
    <i>
      <x v="283"/>
    </i>
    <i>
      <x v="230"/>
    </i>
    <i>
      <x v="161"/>
    </i>
    <i>
      <x v="49"/>
    </i>
    <i>
      <x v="255"/>
    </i>
    <i>
      <x v="185"/>
    </i>
    <i>
      <x v="229"/>
    </i>
    <i>
      <x v="207"/>
    </i>
    <i>
      <x v="1257"/>
    </i>
    <i>
      <x v="1063"/>
    </i>
    <i>
      <x v="2195"/>
    </i>
    <i>
      <x v="2365"/>
    </i>
    <i>
      <x v="157"/>
    </i>
    <i>
      <x v="104"/>
    </i>
    <i>
      <x v="751"/>
    </i>
    <i>
      <x v="1552"/>
    </i>
    <i>
      <x v="793"/>
    </i>
    <i>
      <x v="353"/>
    </i>
    <i>
      <x v="232"/>
    </i>
    <i>
      <x v="2376"/>
    </i>
    <i>
      <x v="1820"/>
    </i>
    <i>
      <x v="2180"/>
    </i>
    <i>
      <x v="1792"/>
    </i>
    <i>
      <x v="1782"/>
    </i>
    <i>
      <x v="1607"/>
    </i>
    <i>
      <x v="1548"/>
    </i>
    <i>
      <x v="1567"/>
    </i>
    <i>
      <x v="1463"/>
    </i>
    <i>
      <x v="1357"/>
    </i>
    <i>
      <x v="1143"/>
    </i>
    <i>
      <x v="995"/>
    </i>
    <i>
      <x v="1005"/>
    </i>
    <i>
      <x v="748"/>
    </i>
    <i>
      <x v="37"/>
    </i>
    <i>
      <x v="95"/>
    </i>
    <i>
      <x v="1615"/>
    </i>
    <i>
      <x v="1945"/>
    </i>
    <i>
      <x v="2045"/>
    </i>
    <i>
      <x v="1243"/>
    </i>
    <i>
      <x v="1992"/>
    </i>
    <i>
      <x v="1095"/>
    </i>
    <i>
      <x v="1203"/>
    </i>
    <i>
      <x v="930"/>
    </i>
    <i>
      <x v="773"/>
    </i>
    <i>
      <x v="692"/>
    </i>
    <i>
      <x v="1874"/>
    </i>
    <i>
      <x v="294"/>
    </i>
    <i>
      <x v="55"/>
    </i>
    <i>
      <x v="2394"/>
    </i>
    <i>
      <x v="2382"/>
    </i>
    <i>
      <x v="2336"/>
    </i>
    <i>
      <x v="2158"/>
    </i>
    <i>
      <x v="2340"/>
    </i>
    <i>
      <x v="2302"/>
    </i>
    <i>
      <x v="2330"/>
    </i>
    <i>
      <x v="1930"/>
    </i>
    <i>
      <x v="1921"/>
    </i>
    <i>
      <x v="1939"/>
    </i>
    <i>
      <x v="2005"/>
    </i>
    <i>
      <x v="1913"/>
    </i>
    <i>
      <x v="2018"/>
    </i>
    <i>
      <x v="1676"/>
    </i>
    <i>
      <x v="1800"/>
    </i>
    <i>
      <x v="1830"/>
    </i>
    <i>
      <x v="1661"/>
    </i>
    <i>
      <x v="1796"/>
    </i>
    <i>
      <x v="1667"/>
    </i>
    <i>
      <x v="1799"/>
    </i>
    <i>
      <x v="1801"/>
    </i>
    <i>
      <x v="1556"/>
    </i>
    <i>
      <x v="1531"/>
    </i>
    <i>
      <x v="1409"/>
    </i>
    <i>
      <x v="1572"/>
    </i>
    <i>
      <x v="1578"/>
    </i>
    <i>
      <x v="1528"/>
    </i>
    <i>
      <x v="1576"/>
    </i>
    <i>
      <x v="1346"/>
    </i>
    <i>
      <x v="1512"/>
    </i>
    <i>
      <x v="1387"/>
    </i>
    <i>
      <x v="1504"/>
    </i>
    <i>
      <x v="1187"/>
    </i>
    <i>
      <x v="1205"/>
    </i>
    <i>
      <x v="1312"/>
    </i>
    <i>
      <x v="1101"/>
    </i>
    <i>
      <x v="1115"/>
    </i>
    <i>
      <x v="814"/>
    </i>
    <i>
      <x v="854"/>
    </i>
    <i>
      <x v="1016"/>
    </i>
    <i>
      <x v="1018"/>
    </i>
    <i>
      <x v="613"/>
    </i>
    <i>
      <x v="778"/>
    </i>
    <i>
      <x v="799"/>
    </i>
    <i>
      <x v="617"/>
    </i>
    <i>
      <x v="787"/>
    </i>
    <i>
      <x v="768"/>
    </i>
    <i>
      <x v="735"/>
    </i>
    <i>
      <x v="538"/>
    </i>
    <i>
      <x v="293"/>
    </i>
    <i>
      <x v="304"/>
    </i>
    <i>
      <x v="533"/>
    </i>
    <i>
      <x v="414"/>
    </i>
    <i>
      <x v="197"/>
    </i>
    <i>
      <x v="77"/>
    </i>
    <i>
      <x v="93"/>
    </i>
    <i>
      <x v="42"/>
    </i>
    <i>
      <x v="18"/>
    </i>
    <i>
      <x v="155"/>
    </i>
    <i>
      <x v="2286"/>
    </i>
    <i>
      <x v="1128"/>
    </i>
    <i>
      <x v="54"/>
    </i>
    <i>
      <x v="528"/>
    </i>
    <i>
      <x v="1965"/>
    </i>
    <i>
      <x v="491"/>
    </i>
    <i>
      <x v="1817"/>
    </i>
    <i>
      <x v="1376"/>
    </i>
    <i>
      <x v="1276"/>
    </i>
    <i>
      <x v="164"/>
    </i>
    <i>
      <x v="1654"/>
    </i>
    <i>
      <x v="1642"/>
    </i>
    <i>
      <x v="650"/>
    </i>
    <i>
      <x v="762"/>
    </i>
    <i>
      <x v="1076"/>
    </i>
    <i>
      <x v="1851"/>
    </i>
    <i>
      <x v="1763"/>
    </i>
    <i>
      <x v="1150"/>
    </i>
    <i>
      <x v="933"/>
    </i>
    <i>
      <x v="1039"/>
    </i>
    <i>
      <x v="915"/>
    </i>
    <i>
      <x v="408"/>
    </i>
    <i>
      <x v="377"/>
    </i>
    <i>
      <x v="205"/>
    </i>
    <i>
      <x v="423"/>
    </i>
    <i>
      <x v="2279"/>
    </i>
    <i>
      <x v="984"/>
    </i>
    <i>
      <x v="716"/>
    </i>
    <i>
      <x v="235"/>
    </i>
    <i>
      <x v="2227"/>
    </i>
    <i>
      <x v="259"/>
    </i>
    <i>
      <x v="1477"/>
    </i>
    <i>
      <x v="2159"/>
    </i>
    <i>
      <x v="2337"/>
    </i>
    <i>
      <x v="2207"/>
    </i>
    <i>
      <x v="2237"/>
    </i>
    <i>
      <x v="2199"/>
    </i>
    <i>
      <x v="2034"/>
    </i>
    <i>
      <x v="2074"/>
    </i>
    <i>
      <x v="2107"/>
    </i>
    <i>
      <x v="2056"/>
    </i>
    <i>
      <x v="2072"/>
    </i>
    <i>
      <x v="1685"/>
    </i>
    <i>
      <x v="1684"/>
    </i>
    <i>
      <x v="1826"/>
    </i>
    <i>
      <x v="1694"/>
    </i>
    <i>
      <x v="1723"/>
    </i>
    <i>
      <x v="1719"/>
    </i>
    <i>
      <x v="1726"/>
    </i>
    <i>
      <x v="1822"/>
    </i>
    <i>
      <x v="1855"/>
    </i>
    <i>
      <x v="1340"/>
    </i>
    <i>
      <x v="1510"/>
    </i>
    <i>
      <x v="1446"/>
    </i>
    <i>
      <x v="1538"/>
    </i>
    <i>
      <x v="1388"/>
    </i>
    <i>
      <x v="1380"/>
    </i>
    <i>
      <x v="1597"/>
    </i>
    <i>
      <x v="1393"/>
    </i>
    <i>
      <x v="1506"/>
    </i>
    <i>
      <x v="1428"/>
    </i>
    <i>
      <x v="1413"/>
    </i>
    <i>
      <x v="1406"/>
    </i>
    <i>
      <x v="1405"/>
    </i>
    <i>
      <x v="1499"/>
    </i>
    <i>
      <x v="1253"/>
    </i>
    <i>
      <x v="1263"/>
    </i>
    <i>
      <x v="1219"/>
    </i>
    <i>
      <x v="1189"/>
    </i>
    <i>
      <x v="892"/>
    </i>
    <i>
      <x v="1029"/>
    </i>
    <i>
      <x v="921"/>
    </i>
    <i>
      <x v="965"/>
    </i>
    <i>
      <x v="1024"/>
    </i>
    <i>
      <x v="810"/>
    </i>
    <i>
      <x v="964"/>
    </i>
    <i>
      <x v="945"/>
    </i>
    <i>
      <x v="777"/>
    </i>
    <i>
      <x v="605"/>
    </i>
    <i>
      <x v="670"/>
    </i>
    <i>
      <x v="713"/>
    </i>
    <i>
      <x v="665"/>
    </i>
    <i>
      <x v="639"/>
    </i>
    <i>
      <x v="604"/>
    </i>
    <i>
      <x v="707"/>
    </i>
    <i>
      <x v="672"/>
    </i>
    <i>
      <x v="361"/>
    </i>
    <i>
      <x v="284"/>
    </i>
    <i>
      <x v="441"/>
    </i>
    <i>
      <x v="309"/>
    </i>
    <i>
      <x v="277"/>
    </i>
    <i>
      <x v="158"/>
    </i>
    <i>
      <x v="209"/>
    </i>
    <i>
      <x v="47"/>
    </i>
    <i>
      <x v="131"/>
    </i>
    <i>
      <x v="167"/>
    </i>
    <i>
      <x v="115"/>
    </i>
    <i>
      <x v="1616"/>
    </i>
    <i>
      <x v="256"/>
    </i>
    <i>
      <x v="1621"/>
    </i>
    <i>
      <x v="1303"/>
    </i>
    <i>
      <x v="1502"/>
    </i>
    <i>
      <x v="976"/>
    </i>
    <i>
      <x v="543"/>
    </i>
    <i>
      <x v="2212"/>
    </i>
    <i>
      <x v="1967"/>
    </i>
    <i>
      <x v="1770"/>
    </i>
    <i>
      <x v="1454"/>
    </i>
    <i>
      <x v="1059"/>
    </i>
    <i>
      <x v="1883"/>
    </i>
    <i>
      <x v="1680"/>
    </i>
    <i>
      <x v="2243"/>
    </i>
    <i>
      <x v="337"/>
    </i>
    <i>
      <x v="1721"/>
    </i>
    <i>
      <x v="1165"/>
    </i>
    <i>
      <x v="1035"/>
    </i>
    <i>
      <x v="674"/>
    </i>
    <i>
      <x v="499"/>
    </i>
    <i>
      <x v="92"/>
    </i>
    <i>
      <x v="213"/>
    </i>
    <i>
      <x v="943"/>
    </i>
    <i>
      <x v="1533"/>
    </i>
    <i>
      <x v="760"/>
    </i>
    <i>
      <x v="1892"/>
    </i>
    <i>
      <x v="922"/>
    </i>
    <i>
      <x v="960"/>
    </i>
    <i>
      <x v="588"/>
    </i>
    <i>
      <x v="452"/>
    </i>
    <i>
      <x v="1131"/>
    </i>
    <i>
      <x v="288"/>
    </i>
    <i>
      <x v="1848"/>
    </i>
    <i>
      <x v="420"/>
    </i>
    <i>
      <x v="738"/>
    </i>
    <i>
      <x v="1369"/>
    </i>
    <i>
      <x v="808"/>
    </i>
    <i>
      <x v="290"/>
    </i>
    <i>
      <x v="2220"/>
    </i>
    <i>
      <x v="2393"/>
    </i>
    <i>
      <x v="2277"/>
    </i>
    <i>
      <x v="2349"/>
    </i>
    <i>
      <x v="2351"/>
    </i>
    <i>
      <x v="1960"/>
    </i>
    <i>
      <x v="2111"/>
    </i>
    <i>
      <x v="1884"/>
    </i>
    <i>
      <x v="2054"/>
    </i>
    <i>
      <x v="1912"/>
    </i>
    <i>
      <x v="1989"/>
    </i>
    <i>
      <x v="1958"/>
    </i>
    <i>
      <x v="1963"/>
    </i>
    <i>
      <x v="2131"/>
    </i>
    <i>
      <x v="1973"/>
    </i>
    <i>
      <x v="1752"/>
    </i>
    <i>
      <x v="1733"/>
    </i>
    <i>
      <x v="1665"/>
    </i>
    <i>
      <x v="1605"/>
    </i>
    <i>
      <x v="1648"/>
    </i>
    <i>
      <x v="1779"/>
    </i>
    <i>
      <x v="1795"/>
    </i>
    <i>
      <x v="1736"/>
    </i>
    <i>
      <x v="1802"/>
    </i>
    <i>
      <x v="1710"/>
    </i>
    <i>
      <x v="1400"/>
    </i>
    <i>
      <x v="1508"/>
    </i>
    <i>
      <x v="1353"/>
    </i>
    <i>
      <x v="1491"/>
    </i>
    <i>
      <x v="1172"/>
    </i>
    <i>
      <x v="1100"/>
    </i>
    <i>
      <x v="1236"/>
    </i>
    <i>
      <x v="1320"/>
    </i>
    <i>
      <x v="1111"/>
    </i>
    <i>
      <x v="1228"/>
    </i>
    <i>
      <x v="1206"/>
    </i>
    <i>
      <x v="952"/>
    </i>
    <i>
      <x v="815"/>
    </i>
    <i>
      <x v="902"/>
    </i>
    <i>
      <x v="1066"/>
    </i>
    <i>
      <x v="1004"/>
    </i>
    <i>
      <x v="875"/>
    </i>
    <i>
      <x v="812"/>
    </i>
    <i>
      <x v="703"/>
    </i>
    <i>
      <x v="779"/>
    </i>
    <i>
      <x v="621"/>
    </i>
    <i>
      <x v="567"/>
    </i>
    <i>
      <x v="753"/>
    </i>
    <i>
      <x v="660"/>
    </i>
    <i>
      <x v="691"/>
    </i>
    <i>
      <x v="555"/>
    </i>
    <i>
      <x v="774"/>
    </i>
    <i>
      <x v="690"/>
    </i>
    <i>
      <x v="504"/>
    </i>
    <i>
      <x v="312"/>
    </i>
    <i>
      <x v="495"/>
    </i>
    <i>
      <x v="388"/>
    </i>
    <i>
      <x v="365"/>
    </i>
    <i>
      <x v="345"/>
    </i>
    <i>
      <x v="330"/>
    </i>
    <i>
      <x v="149"/>
    </i>
    <i>
      <x v="5"/>
    </i>
    <i>
      <x v="152"/>
    </i>
    <i>
      <x v="234"/>
    </i>
    <i>
      <x v="85"/>
    </i>
    <i>
      <x v="90"/>
    </i>
    <i>
      <x v="2177"/>
    </i>
    <i>
      <x v="169"/>
    </i>
    <i>
      <x v="507"/>
    </i>
    <i>
      <x v="2102"/>
    </i>
    <i>
      <x v="1305"/>
    </i>
    <i>
      <x v="81"/>
    </i>
    <i>
      <x v="2338"/>
    </i>
    <i>
      <x v="1655"/>
    </i>
    <i>
      <x v="1182"/>
    </i>
    <i>
      <x v="166"/>
    </i>
    <i>
      <x v="196"/>
    </i>
    <i>
      <x v="1756"/>
    </i>
    <i>
      <x v="478"/>
    </i>
    <i>
      <x v="199"/>
    </i>
    <i>
      <x v="2303"/>
    </i>
    <i>
      <x v="1557"/>
    </i>
    <i>
      <x v="1191"/>
    </i>
    <i>
      <x v="838"/>
    </i>
    <i>
      <x v="994"/>
    </i>
    <i>
      <x v="877"/>
    </i>
    <i>
      <x v="2324"/>
    </i>
    <i>
      <x v="2198"/>
    </i>
    <i>
      <x v="1773"/>
    </i>
    <i>
      <x v="784"/>
    </i>
    <i>
      <x v="681"/>
    </i>
    <i>
      <x v="1397"/>
    </i>
    <i>
      <x v="1878"/>
    </i>
    <i>
      <x v="1343"/>
    </i>
    <i>
      <x v="1996"/>
    </i>
    <i>
      <x v="1886"/>
    </i>
    <i>
      <x v="1845"/>
    </i>
    <i>
      <x v="1664"/>
    </i>
    <i>
      <x v="1656"/>
    </i>
    <i>
      <x v="551"/>
    </i>
    <i>
      <x v="1595"/>
    </i>
    <i>
      <x v="1156"/>
    </i>
    <i>
      <x v="1532"/>
    </i>
    <i>
      <x v="2222"/>
    </i>
    <i>
      <x v="2360"/>
    </i>
    <i>
      <x v="2253"/>
    </i>
    <i>
      <x v="2339"/>
    </i>
    <i>
      <x v="2172"/>
    </i>
    <i>
      <x v="2370"/>
    </i>
    <i>
      <x v="2050"/>
    </i>
    <i>
      <x v="2044"/>
    </i>
    <i>
      <x v="2053"/>
    </i>
    <i>
      <x v="1922"/>
    </i>
    <i>
      <x v="1927"/>
    </i>
    <i>
      <x v="2058"/>
    </i>
    <i>
      <x v="2099"/>
    </i>
    <i>
      <x v="2082"/>
    </i>
    <i>
      <x v="2065"/>
    </i>
    <i>
      <x v="1864"/>
    </i>
    <i>
      <x v="1603"/>
    </i>
    <i>
      <x v="1678"/>
    </i>
    <i>
      <x v="1611"/>
    </i>
    <i>
      <x v="1767"/>
    </i>
    <i>
      <x v="1866"/>
    </i>
    <i>
      <x v="1788"/>
    </i>
    <i>
      <x v="1777"/>
    </i>
    <i>
      <x v="1675"/>
    </i>
    <i>
      <x v="1568"/>
    </i>
    <i>
      <x v="1372"/>
    </i>
    <i>
      <x v="1577"/>
    </i>
    <i>
      <x v="1443"/>
    </i>
    <i>
      <x v="1399"/>
    </i>
    <i>
      <x v="1444"/>
    </i>
    <i>
      <x v="1562"/>
    </i>
    <i>
      <x v="1394"/>
    </i>
    <i>
      <x v="1166"/>
    </i>
    <i>
      <x v="1130"/>
    </i>
    <i>
      <x v="1173"/>
    </i>
    <i>
      <x v="1183"/>
    </i>
    <i>
      <x v="938"/>
    </i>
    <i>
      <x v="1014"/>
    </i>
    <i>
      <x v="843"/>
    </i>
    <i>
      <x v="857"/>
    </i>
    <i>
      <x v="1050"/>
    </i>
    <i>
      <x v="929"/>
    </i>
    <i>
      <x v="954"/>
    </i>
    <i>
      <x v="1058"/>
    </i>
    <i>
      <x v="880"/>
    </i>
    <i>
      <x v="987"/>
    </i>
    <i>
      <x v="991"/>
    </i>
    <i>
      <x v="679"/>
    </i>
    <i>
      <x v="642"/>
    </i>
    <i>
      <x v="545"/>
    </i>
    <i>
      <x v="741"/>
    </i>
    <i>
      <x v="655"/>
    </i>
    <i>
      <x v="573"/>
    </i>
    <i>
      <x v="542"/>
    </i>
    <i>
      <x v="492"/>
    </i>
    <i>
      <x v="355"/>
    </i>
    <i>
      <x v="382"/>
    </i>
    <i>
      <x v="376"/>
    </i>
    <i>
      <x v="386"/>
    </i>
    <i>
      <x v="512"/>
    </i>
    <i>
      <x v="322"/>
    </i>
    <i>
      <x v="395"/>
    </i>
    <i>
      <x v="407"/>
    </i>
    <i>
      <x v="14"/>
    </i>
    <i>
      <x v="147"/>
    </i>
    <i>
      <x v="94"/>
    </i>
    <i>
      <x v="170"/>
    </i>
    <i>
      <x v="983"/>
    </i>
    <i>
      <x v="1702"/>
    </i>
    <i>
      <x v="977"/>
    </i>
    <i>
      <x v="1806"/>
    </i>
    <i>
      <x v="1315"/>
    </i>
    <i>
      <x v="1133"/>
    </i>
    <i>
      <x v="710"/>
    </i>
    <i>
      <x v="514"/>
    </i>
    <i>
      <x v="171"/>
    </i>
    <i>
      <x v="251"/>
    </i>
    <i>
      <x v="1099"/>
    </i>
    <i>
      <x v="285"/>
    </i>
    <i>
      <x v="126"/>
    </i>
    <i>
      <x v="2129"/>
    </i>
    <i>
      <x v="1175"/>
    </i>
    <i>
      <x v="867"/>
    </i>
    <i>
      <x v="887"/>
    </i>
    <i>
      <x v="1668"/>
    </i>
    <i>
      <x v="2066"/>
    </i>
    <i>
      <x v="1686"/>
    </i>
    <i>
      <x v="1030"/>
    </i>
    <i>
      <x v="623"/>
    </i>
    <i>
      <x v="709"/>
    </i>
    <i>
      <x v="282"/>
    </i>
    <i>
      <x v="1593"/>
    </i>
    <i>
      <x v="712"/>
    </i>
    <i>
      <x v="1082"/>
    </i>
    <i>
      <x v="1620"/>
    </i>
    <i>
      <x v="2173"/>
    </i>
    <i>
      <x v="2285"/>
    </i>
    <i>
      <x v="2166"/>
    </i>
    <i>
      <x v="2387"/>
    </i>
    <i>
      <x v="1897"/>
    </i>
    <i>
      <x v="1891"/>
    </i>
    <i>
      <x v="1943"/>
    </i>
    <i>
      <x v="2133"/>
    </i>
    <i>
      <x v="1901"/>
    </i>
    <i>
      <x v="2052"/>
    </i>
    <i>
      <x v="1853"/>
    </i>
    <i>
      <x v="1860"/>
    </i>
    <i>
      <x v="1606"/>
    </i>
    <i>
      <x v="1691"/>
    </i>
    <i>
      <x v="1861"/>
    </i>
    <i>
      <x v="1807"/>
    </i>
    <i>
      <x v="1843"/>
    </i>
    <i>
      <x v="1769"/>
    </i>
    <i>
      <x v="1426"/>
    </i>
    <i>
      <x v="1349"/>
    </i>
    <i>
      <x v="1403"/>
    </i>
    <i>
      <x v="1540"/>
    </i>
    <i>
      <x v="1334"/>
    </i>
    <i>
      <x v="1306"/>
    </i>
    <i>
      <x v="1114"/>
    </i>
    <i>
      <x v="1185"/>
    </i>
    <i>
      <x v="1146"/>
    </i>
    <i>
      <x v="869"/>
    </i>
    <i>
      <x v="861"/>
    </i>
    <i>
      <x v="903"/>
    </i>
    <i>
      <x v="846"/>
    </i>
    <i>
      <x v="1044"/>
    </i>
    <i>
      <x v="872"/>
    </i>
    <i>
      <x v="1034"/>
    </i>
    <i>
      <x v="878"/>
    </i>
    <i>
      <x v="643"/>
    </i>
    <i>
      <x v="616"/>
    </i>
    <i>
      <x v="553"/>
    </i>
    <i>
      <x v="659"/>
    </i>
    <i>
      <x v="747"/>
    </i>
    <i>
      <x v="732"/>
    </i>
    <i>
      <x v="711"/>
    </i>
    <i>
      <x v="626"/>
    </i>
    <i>
      <x v="693"/>
    </i>
    <i>
      <x v="275"/>
    </i>
    <i>
      <x v="418"/>
    </i>
    <i>
      <x v="427"/>
    </i>
    <i>
      <x v="279"/>
    </i>
    <i>
      <x v="344"/>
    </i>
    <i>
      <x v="505"/>
    </i>
    <i>
      <x v="443"/>
    </i>
    <i>
      <x v="456"/>
    </i>
    <i>
      <x v="214"/>
    </i>
    <i>
      <x v="13"/>
    </i>
    <i>
      <x v="184"/>
    </i>
    <i>
      <x v="73"/>
    </i>
    <i>
      <x v="154"/>
    </i>
    <i>
      <x v="258"/>
    </i>
    <i>
      <x v="182"/>
    </i>
    <i>
      <x v="1881"/>
    </i>
    <i>
      <x v="603"/>
    </i>
    <i>
      <x v="16"/>
    </i>
    <i>
      <x v="1116"/>
    </i>
    <i>
      <x v="1006"/>
    </i>
    <i>
      <x v="770"/>
    </i>
    <i>
      <x v="980"/>
    </i>
    <i>
      <x v="2280"/>
    </i>
    <i>
      <x v="2161"/>
    </i>
    <i>
      <x v="1818"/>
    </i>
    <i>
      <x v="1631"/>
    </i>
    <i>
      <x v="224"/>
    </i>
    <i>
      <x v="1949"/>
    </i>
    <i>
      <x v="181"/>
    </i>
    <i>
      <x v="2317"/>
    </i>
    <i>
      <x v="1153"/>
    </i>
    <i>
      <x v="1069"/>
    </i>
    <i>
      <x v="1459"/>
    </i>
    <i>
      <x v="2265"/>
    </i>
    <i>
      <x v="1969"/>
    </i>
    <i>
      <x v="1472"/>
    </i>
    <i>
      <x v="1168"/>
    </i>
    <i>
      <x v="765"/>
    </i>
    <i>
      <x v="2333"/>
    </i>
    <i>
      <x v="2304"/>
    </i>
    <i>
      <x v="2156"/>
    </i>
    <i>
      <x v="2136"/>
    </i>
    <i>
      <x v="2309"/>
    </i>
    <i>
      <x v="2267"/>
    </i>
    <i>
      <x v="2355"/>
    </i>
    <i>
      <x v="2141"/>
    </i>
    <i>
      <x v="2245"/>
    </i>
    <i>
      <x v="2120"/>
    </i>
    <i>
      <x v="1888"/>
    </i>
    <i>
      <x v="2097"/>
    </i>
    <i>
      <x v="1938"/>
    </i>
    <i>
      <x v="1717"/>
    </i>
    <i>
      <x v="1850"/>
    </i>
    <i>
      <x v="1659"/>
    </i>
    <i>
      <x v="1813"/>
    </i>
    <i>
      <x v="1644"/>
    </i>
    <i>
      <x v="1711"/>
    </i>
    <i>
      <x v="1838"/>
    </i>
    <i>
      <x v="1832"/>
    </i>
    <i>
      <x v="1594"/>
    </i>
    <i>
      <x v="1455"/>
    </i>
    <i>
      <x v="1539"/>
    </i>
    <i>
      <x v="1492"/>
    </i>
    <i>
      <x v="1458"/>
    </i>
    <i>
      <x v="1364"/>
    </i>
    <i>
      <x v="1161"/>
    </i>
    <i>
      <x v="1073"/>
    </i>
    <i>
      <x v="1292"/>
    </i>
    <i>
      <x v="1068"/>
    </i>
    <i>
      <x v="1122"/>
    </i>
    <i>
      <x v="1174"/>
    </i>
    <i>
      <x v="1238"/>
    </i>
    <i>
      <x v="1104"/>
    </i>
    <i>
      <x v="1017"/>
    </i>
    <i>
      <x v="839"/>
    </i>
    <i>
      <x v="1051"/>
    </i>
    <i>
      <x v="860"/>
    </i>
    <i>
      <x v="985"/>
    </i>
    <i>
      <x v="740"/>
    </i>
    <i>
      <x v="746"/>
    </i>
    <i>
      <x v="781"/>
    </i>
    <i>
      <x v="580"/>
    </i>
    <i>
      <x v="595"/>
    </i>
    <i>
      <x v="453"/>
    </i>
    <i>
      <x v="466"/>
    </i>
    <i>
      <x v="291"/>
    </i>
    <i>
      <x v="468"/>
    </i>
    <i>
      <x v="392"/>
    </i>
    <i>
      <x v="302"/>
    </i>
    <i>
      <x v="271"/>
    </i>
    <i>
      <x v="366"/>
    </i>
    <i>
      <x v="526"/>
    </i>
    <i>
      <x v="488"/>
    </i>
    <i>
      <x v="511"/>
    </i>
    <i>
      <x v="459"/>
    </i>
    <i>
      <x v="240"/>
    </i>
    <i>
      <x v="30"/>
    </i>
    <i>
      <x v="188"/>
    </i>
    <i>
      <x v="247"/>
    </i>
    <i>
      <x v="101"/>
    </i>
    <i>
      <x v="141"/>
    </i>
    <i>
      <x v="27"/>
    </i>
    <i>
      <x v="175"/>
    </i>
    <i>
      <x v="2001"/>
    </i>
    <i>
      <x v="554"/>
    </i>
    <i>
      <x v="2061"/>
    </i>
    <i>
      <x v="990"/>
    </i>
    <i>
      <x v="465"/>
    </i>
    <i>
      <x v="1356"/>
    </i>
    <i>
      <x v="1147"/>
    </i>
    <i>
      <x v="2320"/>
    </i>
    <i>
      <x v="2275"/>
    </i>
    <i>
      <x v="2174"/>
    </i>
    <i>
      <x v="1746"/>
    </i>
    <i>
      <x v="1152"/>
    </i>
    <i>
      <x v="262"/>
    </i>
    <i>
      <x v="116"/>
    </i>
    <i>
      <x v="1144"/>
    </i>
    <i>
      <x v="963"/>
    </i>
    <i>
      <x v="1706"/>
    </i>
    <i>
      <x v="63"/>
    </i>
    <i>
      <x v="1785"/>
    </i>
    <i>
      <x v="2235"/>
    </i>
    <i>
      <x v="2281"/>
    </i>
    <i>
      <x v="2312"/>
    </i>
    <i>
      <x v="2219"/>
    </i>
    <i>
      <x v="2284"/>
    </i>
    <i>
      <x v="2148"/>
    </i>
    <i>
      <x v="2264"/>
    </i>
    <i>
      <x v="2143"/>
    </i>
    <i>
      <x v="1893"/>
    </i>
    <i>
      <x v="1997"/>
    </i>
    <i>
      <x v="2029"/>
    </i>
    <i>
      <x v="1959"/>
    </i>
    <i>
      <x v="1995"/>
    </i>
    <i>
      <x v="1971"/>
    </i>
    <i>
      <x v="1928"/>
    </i>
    <i>
      <x v="1840"/>
    </i>
    <i>
      <x v="1775"/>
    </i>
    <i>
      <x v="1690"/>
    </i>
    <i>
      <x v="1847"/>
    </i>
    <i>
      <x v="1689"/>
    </i>
    <i>
      <x v="1737"/>
    </i>
    <i>
      <x v="1628"/>
    </i>
    <i>
      <x v="1834"/>
    </i>
    <i>
      <x v="1573"/>
    </i>
    <i>
      <x v="1390"/>
    </i>
    <i>
      <x v="1338"/>
    </i>
    <i>
      <x v="1430"/>
    </i>
    <i>
      <x v="1337"/>
    </i>
    <i>
      <x v="1547"/>
    </i>
    <i>
      <x v="1513"/>
    </i>
    <i>
      <x v="1523"/>
    </i>
    <i>
      <x v="1416"/>
    </i>
    <i>
      <x v="1084"/>
    </i>
    <i>
      <x v="1331"/>
    </i>
    <i>
      <x v="1180"/>
    </i>
    <i>
      <x v="1106"/>
    </i>
    <i>
      <x v="1309"/>
    </i>
    <i>
      <x v="1186"/>
    </i>
    <i>
      <x v="926"/>
    </i>
    <i>
      <x v="999"/>
    </i>
    <i>
      <x v="891"/>
    </i>
    <i>
      <x v="855"/>
    </i>
    <i>
      <x v="1025"/>
    </i>
    <i>
      <x v="925"/>
    </i>
    <i>
      <x v="928"/>
    </i>
    <i>
      <x v="790"/>
    </i>
    <i>
      <x v="721"/>
    </i>
    <i>
      <x v="541"/>
    </i>
    <i>
      <x v="800"/>
    </i>
    <i>
      <x v="280"/>
    </i>
    <i>
      <x v="489"/>
    </i>
    <i>
      <x v="480"/>
    </i>
    <i>
      <x v="385"/>
    </i>
    <i>
      <x v="401"/>
    </i>
    <i>
      <x v="524"/>
    </i>
    <i>
      <x v="403"/>
    </i>
    <i>
      <x v="325"/>
    </i>
    <i>
      <x v="254"/>
    </i>
    <i>
      <x v="62"/>
    </i>
    <i>
      <x v="238"/>
    </i>
    <i>
      <x v="88"/>
    </i>
    <i>
      <x v="23"/>
    </i>
    <i>
      <x v="38"/>
    </i>
    <i>
      <x v="72"/>
    </i>
    <i>
      <x v="80"/>
    </i>
    <i>
      <x v="1159"/>
    </i>
    <i>
      <x v="1216"/>
    </i>
    <i>
      <x v="1279"/>
    </i>
    <i>
      <x v="320"/>
    </i>
    <i>
      <x v="1974"/>
    </i>
    <i>
      <x v="1798"/>
    </i>
    <i>
      <x v="1586"/>
    </i>
    <i>
      <x v="1692"/>
    </i>
    <i>
      <x v="585"/>
    </i>
    <i>
      <x v="245"/>
    </i>
    <i>
      <x v="1732"/>
    </i>
    <i>
      <x v="1614"/>
    </i>
    <i>
      <x v="1604"/>
    </i>
    <i>
      <x v="1081"/>
    </i>
    <i>
      <x v="1230"/>
    </i>
    <i>
      <x v="885"/>
    </i>
    <i>
      <x v="761"/>
    </i>
    <i>
      <x v="454"/>
    </i>
    <i>
      <x v="98"/>
    </i>
    <i>
      <x v="1359"/>
    </i>
    <i>
      <x v="1108"/>
    </i>
    <i>
      <x v="749"/>
    </i>
    <i>
      <x v="2041"/>
    </i>
    <i>
      <x v="836"/>
    </i>
    <i>
      <x v="321"/>
    </i>
    <i>
      <x v="227"/>
    </i>
    <i>
      <x v="2201"/>
    </i>
    <i>
      <x v="2192"/>
    </i>
    <i>
      <x v="2055"/>
    </i>
    <i>
      <x v="913"/>
    </i>
    <i>
      <x v="2121"/>
    </i>
    <i>
      <x v="2350"/>
    </i>
    <i>
      <x v="817"/>
    </i>
    <i>
      <x v="78"/>
    </i>
    <i>
      <x v="2364"/>
    </i>
    <i>
      <x v="2164"/>
    </i>
    <i>
      <x v="2182"/>
    </i>
    <i>
      <x v="2186"/>
    </i>
    <i>
      <x v="2251"/>
    </i>
    <i>
      <x v="2254"/>
    </i>
    <i>
      <x v="2169"/>
    </i>
    <i>
      <x v="2079"/>
    </i>
    <i>
      <x v="1976"/>
    </i>
    <i>
      <x v="2047"/>
    </i>
    <i>
      <x v="1917"/>
    </i>
    <i>
      <x v="1994"/>
    </i>
    <i>
      <x v="2008"/>
    </i>
    <i>
      <x v="2019"/>
    </i>
    <i>
      <x v="2002"/>
    </i>
    <i>
      <x v="1713"/>
    </i>
    <i>
      <x v="1727"/>
    </i>
    <i>
      <x v="1744"/>
    </i>
    <i>
      <x v="1440"/>
    </i>
    <i>
      <x v="1362"/>
    </i>
    <i>
      <x v="1476"/>
    </i>
    <i>
      <x v="1517"/>
    </i>
    <i>
      <x v="1366"/>
    </i>
    <i>
      <x v="1197"/>
    </i>
    <i>
      <x v="1332"/>
    </i>
    <i>
      <x v="1256"/>
    </i>
    <i>
      <x v="1195"/>
    </i>
    <i>
      <x v="1077"/>
    </i>
    <i>
      <x v="1322"/>
    </i>
    <i>
      <x v="1221"/>
    </i>
    <i>
      <x v="1107"/>
    </i>
    <i>
      <x v="1289"/>
    </i>
    <i>
      <x v="1038"/>
    </i>
    <i>
      <x v="942"/>
    </i>
    <i>
      <x v="862"/>
    </i>
    <i>
      <x v="967"/>
    </i>
    <i>
      <x v="1062"/>
    </i>
    <i>
      <x v="905"/>
    </i>
    <i>
      <x v="628"/>
    </i>
    <i>
      <x v="728"/>
    </i>
    <i>
      <x v="698"/>
    </i>
    <i>
      <x v="754"/>
    </i>
    <i>
      <x v="657"/>
    </i>
    <i>
      <x v="654"/>
    </i>
    <i>
      <x v="631"/>
    </i>
    <i>
      <x v="357"/>
    </i>
    <i>
      <x v="397"/>
    </i>
    <i>
      <x v="311"/>
    </i>
    <i>
      <x v="494"/>
    </i>
    <i>
      <x v="473"/>
    </i>
    <i>
      <x v="530"/>
    </i>
    <i>
      <x v="329"/>
    </i>
    <i>
      <x v="432"/>
    </i>
    <i>
      <x v="58"/>
    </i>
    <i>
      <x v="180"/>
    </i>
    <i>
      <x v="20"/>
    </i>
    <i>
      <x v="200"/>
    </i>
    <i>
      <x v="7"/>
    </i>
    <i>
      <x v="51"/>
    </i>
    <i>
      <x v="113"/>
    </i>
    <i>
      <x v="97"/>
    </i>
    <i>
      <x v="236"/>
    </i>
    <i>
      <x v="79"/>
    </i>
    <i>
      <x v="76"/>
    </i>
    <i>
      <x v="927"/>
    </i>
    <i>
      <x v="2076"/>
    </i>
    <i>
      <x v="1519"/>
    </i>
    <i>
      <x v="354"/>
    </i>
    <i>
      <x v="2130"/>
    </i>
    <i>
      <x v="893"/>
    </i>
    <i>
      <x v="2064"/>
    </i>
    <i>
      <x v="2240"/>
    </i>
    <i>
      <x v="1911"/>
    </i>
    <i>
      <x v="1469"/>
    </i>
    <i>
      <x v="2381"/>
    </i>
    <i>
      <x v="2211"/>
    </i>
    <i>
      <x v="2273"/>
    </i>
    <i>
      <x v="2231"/>
    </i>
    <i>
      <x v="1907"/>
    </i>
    <i>
      <x v="484"/>
    </i>
    <i>
      <x v="387"/>
    </i>
    <i>
      <x v="1415"/>
    </i>
    <i>
      <x v="125"/>
    </i>
    <i>
      <x v="1163"/>
    </i>
    <i>
      <x v="1031"/>
    </i>
    <i>
      <x v="24"/>
    </i>
    <i>
      <x v="165"/>
    </i>
    <i>
      <x v="979"/>
    </i>
    <i>
      <x v="2094"/>
    </i>
    <i>
      <x v="2346"/>
    </i>
    <i>
      <x v="1759"/>
    </i>
    <i>
      <x v="2151"/>
    </i>
    <i>
      <x v="2184"/>
    </i>
    <i>
      <x v="2223"/>
    </i>
    <i>
      <x v="1889"/>
    </i>
    <i>
      <x v="1890"/>
    </i>
    <i>
      <x v="2060"/>
    </i>
    <i>
      <x v="2030"/>
    </i>
    <i>
      <x v="2021"/>
    </i>
    <i>
      <x v="1988"/>
    </i>
    <i>
      <x v="2128"/>
    </i>
    <i>
      <x v="2123"/>
    </i>
    <i>
      <x v="1940"/>
    </i>
    <i>
      <x v="1633"/>
    </i>
    <i>
      <x v="1755"/>
    </i>
    <i>
      <x v="1804"/>
    </i>
    <i>
      <x v="1823"/>
    </i>
    <i>
      <x v="1434"/>
    </i>
    <i>
      <x v="1497"/>
    </i>
    <i>
      <x v="1549"/>
    </i>
    <i>
      <x v="1378"/>
    </i>
    <i>
      <x v="1412"/>
    </i>
    <i>
      <x v="1563"/>
    </i>
    <i>
      <x v="1377"/>
    </i>
    <i>
      <x v="1571"/>
    </i>
    <i>
      <x v="1542"/>
    </i>
    <i>
      <x v="1460"/>
    </i>
    <i>
      <x v="1160"/>
    </i>
    <i>
      <x v="1239"/>
    </i>
    <i>
      <x v="1117"/>
    </i>
    <i>
      <x v="1318"/>
    </i>
    <i>
      <x v="830"/>
    </i>
    <i>
      <x v="803"/>
    </i>
    <i>
      <x v="1013"/>
    </i>
    <i>
      <x v="957"/>
    </i>
    <i>
      <x v="807"/>
    </i>
    <i>
      <x v="956"/>
    </i>
    <i>
      <x v="1011"/>
    </i>
    <i>
      <x v="783"/>
    </i>
    <i>
      <x v="668"/>
    </i>
    <i>
      <x v="714"/>
    </i>
    <i>
      <x v="658"/>
    </i>
    <i>
      <x v="635"/>
    </i>
    <i>
      <x v="439"/>
    </i>
    <i>
      <x v="475"/>
    </i>
    <i>
      <x v="531"/>
    </i>
    <i>
      <x v="493"/>
    </i>
    <i>
      <x v="278"/>
    </i>
    <i>
      <x v="411"/>
    </i>
    <i>
      <x v="303"/>
    </i>
    <i>
      <x v="349"/>
    </i>
    <i>
      <x v="449"/>
    </i>
    <i>
      <x v="29"/>
    </i>
    <i>
      <x v="74"/>
    </i>
    <i>
      <x v="194"/>
    </i>
    <i>
      <x v="144"/>
    </i>
    <i>
      <x v="83"/>
    </i>
    <i>
      <x v="2"/>
    </i>
    <i>
      <x v="96"/>
    </i>
    <i>
      <x v="1757"/>
    </i>
    <i>
      <x v="305"/>
    </i>
    <i>
      <x v="864"/>
    </i>
    <i>
      <x v="15"/>
    </i>
    <i>
      <x v="2218"/>
    </i>
    <i>
      <x v="2006"/>
    </i>
    <i>
      <x v="1333"/>
    </i>
    <i>
      <x v="1086"/>
    </i>
    <i>
      <x v="1291"/>
    </i>
    <i>
      <x v="1032"/>
    </i>
    <i>
      <x v="734"/>
    </i>
    <i>
      <x v="1300"/>
    </i>
    <i>
      <x v="764"/>
    </i>
    <i>
      <x v="1914"/>
    </i>
    <i>
      <x v="2335"/>
    </i>
    <i>
      <x v="2259"/>
    </i>
    <i>
      <x v="2297"/>
    </i>
    <i>
      <x v="2256"/>
    </i>
    <i>
      <x v="2343"/>
    </i>
    <i>
      <x v="1970"/>
    </i>
    <i>
      <x v="1923"/>
    </i>
    <i>
      <x v="1904"/>
    </i>
    <i>
      <x v="1776"/>
    </i>
    <i>
      <x v="1750"/>
    </i>
    <i>
      <x v="1609"/>
    </i>
    <i>
      <x v="1697"/>
    </i>
    <i>
      <x v="1696"/>
    </i>
    <i>
      <x v="1742"/>
    </i>
    <i>
      <x v="1425"/>
    </i>
    <i>
      <x v="1581"/>
    </i>
    <i>
      <x v="1489"/>
    </i>
    <i>
      <x v="1527"/>
    </i>
    <i>
      <x v="1475"/>
    </i>
    <i>
      <x v="1535"/>
    </i>
    <i>
      <x v="1559"/>
    </i>
    <i>
      <x v="1367"/>
    </i>
    <i>
      <x v="1237"/>
    </i>
    <i>
      <x v="1319"/>
    </i>
    <i>
      <x v="1262"/>
    </i>
    <i>
      <x v="1282"/>
    </i>
    <i>
      <x v="1091"/>
    </i>
    <i>
      <x v="996"/>
    </i>
    <i>
      <x v="813"/>
    </i>
    <i>
      <x v="912"/>
    </i>
    <i>
      <x v="914"/>
    </i>
    <i>
      <x v="840"/>
    </i>
    <i>
      <x v="882"/>
    </i>
    <i>
      <x v="560"/>
    </i>
    <i>
      <x v="742"/>
    </i>
    <i>
      <x v="618"/>
    </i>
    <i>
      <x v="593"/>
    </i>
    <i>
      <x v="737"/>
    </i>
    <i>
      <x v="695"/>
    </i>
    <i>
      <x v="694"/>
    </i>
    <i>
      <x v="434"/>
    </i>
    <i>
      <x v="267"/>
    </i>
    <i>
      <x v="300"/>
    </i>
    <i>
      <x v="338"/>
    </i>
    <i>
      <x v="384"/>
    </i>
    <i>
      <x v="287"/>
    </i>
    <i>
      <x v="336"/>
    </i>
    <i>
      <x v="269"/>
    </i>
    <i>
      <x v="286"/>
    </i>
    <i>
      <x v="19"/>
    </i>
    <i>
      <x v="162"/>
    </i>
    <i>
      <x v="176"/>
    </i>
    <i>
      <x v="191"/>
    </i>
    <i>
      <x v="57"/>
    </i>
    <i>
      <x v="129"/>
    </i>
    <i>
      <x v="68"/>
    </i>
    <i>
      <x v="1983"/>
    </i>
    <i>
      <x v="1259"/>
    </i>
    <i>
      <x v="705"/>
    </i>
    <i>
      <x v="381"/>
    </i>
    <i>
      <x v="2149"/>
    </i>
    <i>
      <x v="2155"/>
    </i>
    <i>
      <x v="1408"/>
    </i>
    <i>
      <x v="1181"/>
    </i>
    <i>
      <x v="1075"/>
    </i>
    <i>
      <x v="2216"/>
    </i>
    <i>
      <x v="852"/>
    </i>
    <i>
      <x v="874"/>
    </i>
    <i>
      <x v="2179"/>
    </i>
    <i>
      <x v="2113"/>
    </i>
    <i>
      <x v="1809"/>
    </i>
    <i>
      <x v="1134"/>
    </i>
    <i>
      <x v="2248"/>
    </i>
    <i>
      <x v="2345"/>
    </i>
    <i>
      <x v="2232"/>
    </i>
    <i>
      <x v="1956"/>
    </i>
    <i>
      <x v="1651"/>
    </i>
    <i>
      <x v="1827"/>
    </i>
    <i>
      <x v="1791"/>
    </i>
    <i>
      <x v="1758"/>
    </i>
    <i>
      <x v="1716"/>
    </i>
    <i>
      <x v="1623"/>
    </i>
    <i>
      <x v="1765"/>
    </i>
    <i>
      <x v="1735"/>
    </i>
    <i>
      <x v="1418"/>
    </i>
    <i>
      <x v="1488"/>
    </i>
    <i>
      <x v="1555"/>
    </i>
    <i>
      <x v="1596"/>
    </i>
    <i>
      <x v="1453"/>
    </i>
    <i>
      <x v="1102"/>
    </i>
    <i>
      <x v="1135"/>
    </i>
    <i>
      <x v="1296"/>
    </i>
    <i>
      <x v="1149"/>
    </i>
    <i>
      <x v="1275"/>
    </i>
    <i>
      <x v="1288"/>
    </i>
    <i>
      <x v="1261"/>
    </i>
    <i>
      <x v="895"/>
    </i>
    <i>
      <x v="998"/>
    </i>
    <i>
      <x v="917"/>
    </i>
    <i>
      <x v="871"/>
    </i>
    <i>
      <x v="834"/>
    </i>
    <i>
      <x v="973"/>
    </i>
    <i>
      <x v="906"/>
    </i>
    <i>
      <x v="1060"/>
    </i>
    <i>
      <x v="739"/>
    </i>
    <i>
      <x v="490"/>
    </i>
    <i>
      <x v="396"/>
    </i>
    <i>
      <x v="497"/>
    </i>
    <i>
      <x v="481"/>
    </i>
    <i>
      <x v="458"/>
    </i>
    <i>
      <x v="350"/>
    </i>
    <i>
      <x v="136"/>
    </i>
    <i>
      <x v="146"/>
    </i>
    <i>
      <x v="107"/>
    </i>
    <i>
      <x v="1423"/>
    </i>
    <i>
      <x v="1774"/>
    </i>
    <i>
      <x v="1570"/>
    </i>
    <i>
      <x v="1432"/>
    </i>
    <i>
      <x v="114"/>
    </i>
    <i>
      <x v="2147"/>
    </i>
    <i>
      <x v="2024"/>
    </i>
    <i>
      <x v="1591"/>
    </i>
    <i>
      <x v="544"/>
    </i>
    <i>
      <x v="1862"/>
    </i>
    <i>
      <x v="1090"/>
    </i>
    <i>
      <x v="564"/>
    </i>
    <i>
      <x v="1918"/>
    </i>
    <i>
      <x v="2261"/>
    </i>
    <i>
      <x v="2217"/>
    </i>
    <i>
      <x v="2318"/>
    </i>
    <i>
      <x v="2238"/>
    </i>
    <i>
      <x v="2109"/>
    </i>
    <i>
      <x v="1895"/>
    </i>
    <i>
      <x v="2016"/>
    </i>
    <i>
      <x v="2039"/>
    </i>
    <i>
      <x v="1794"/>
    </i>
    <i>
      <x v="1739"/>
    </i>
    <i>
      <x v="1705"/>
    </i>
    <i>
      <x v="1650"/>
    </i>
    <i>
      <x v="1630"/>
    </i>
    <i>
      <x v="1466"/>
    </i>
    <i>
      <x v="1484"/>
    </i>
    <i>
      <x v="1375"/>
    </i>
    <i>
      <x v="1545"/>
    </i>
    <i>
      <x v="1121"/>
    </i>
    <i>
      <x v="1308"/>
    </i>
    <i>
      <x v="1287"/>
    </i>
    <i>
      <x v="1260"/>
    </i>
    <i>
      <x v="1223"/>
    </i>
    <i>
      <x v="1304"/>
    </i>
    <i>
      <x v="1080"/>
    </i>
    <i>
      <x v="1055"/>
    </i>
    <i>
      <x v="1002"/>
    </i>
    <i>
      <x v="1056"/>
    </i>
    <i>
      <x v="809"/>
    </i>
    <i>
      <x v="645"/>
    </i>
    <i>
      <x v="726"/>
    </i>
    <i>
      <x v="638"/>
    </i>
    <i>
      <x v="629"/>
    </i>
    <i>
      <x v="462"/>
    </i>
    <i>
      <x v="402"/>
    </i>
    <i>
      <x v="404"/>
    </i>
    <i>
      <x v="242"/>
    </i>
    <i>
      <x v="9"/>
    </i>
    <i>
      <x v="231"/>
    </i>
    <i>
      <x v="143"/>
    </i>
    <i>
      <x v="1493"/>
    </i>
    <i>
      <x v="1302"/>
    </i>
    <i>
      <x v="1188"/>
    </i>
    <i>
      <x v="1218"/>
    </i>
    <i>
      <x v="464"/>
    </i>
    <i>
      <x v="1946"/>
    </i>
    <i>
      <x v="1908"/>
    </i>
    <i>
      <x v="1753"/>
    </i>
    <i>
      <x v="2334"/>
    </i>
    <i>
      <x v="2153"/>
    </i>
    <i>
      <x v="1613"/>
    </i>
    <i>
      <x v="1072"/>
    </i>
    <i>
      <x v="596"/>
    </i>
    <i>
      <x v="2027"/>
    </i>
    <i>
      <x v="2093"/>
    </i>
    <i>
      <x v="1575"/>
    </i>
    <i>
      <x v="1551"/>
    </i>
    <i>
      <x v="897"/>
    </i>
    <i>
      <x v="223"/>
    </i>
    <i>
      <x v="2110"/>
    </i>
    <i>
      <x v="1558"/>
    </i>
    <i>
      <x v="1137"/>
    </i>
    <i>
      <x v="1167"/>
    </i>
    <i>
      <x v="2095"/>
    </i>
    <i>
      <x v="119"/>
    </i>
    <i>
      <x v="2352"/>
    </i>
    <i>
      <x v="2296"/>
    </i>
    <i>
      <x v="2363"/>
    </i>
    <i>
      <x v="2046"/>
    </i>
    <i>
      <x v="1935"/>
    </i>
    <i>
      <x v="1811"/>
    </i>
    <i>
      <x v="1865"/>
    </i>
    <i>
      <x v="1662"/>
    </i>
    <i>
      <x v="1671"/>
    </i>
    <i>
      <x v="1730"/>
    </i>
    <i>
      <x v="1386"/>
    </i>
    <i>
      <x v="1350"/>
    </i>
    <i>
      <x v="1456"/>
    </i>
    <i>
      <x v="1479"/>
    </i>
    <i>
      <x v="1546"/>
    </i>
    <i>
      <x v="1486"/>
    </i>
    <i>
      <x v="1471"/>
    </i>
    <i>
      <x v="1212"/>
    </i>
    <i>
      <x v="1176"/>
    </i>
    <i>
      <x v="1158"/>
    </i>
    <i>
      <x v="1310"/>
    </i>
    <i>
      <x v="1330"/>
    </i>
    <i>
      <x v="1272"/>
    </i>
    <i>
      <x v="1103"/>
    </i>
    <i>
      <x v="1251"/>
    </i>
    <i>
      <x v="1248"/>
    </i>
    <i>
      <x v="1254"/>
    </i>
    <i>
      <x v="1214"/>
    </i>
    <i>
      <x v="833"/>
    </i>
    <i>
      <x v="923"/>
    </i>
    <i>
      <x v="881"/>
    </i>
    <i>
      <x v="1037"/>
    </i>
    <i>
      <x v="850"/>
    </i>
    <i>
      <x v="755"/>
    </i>
    <i>
      <x v="736"/>
    </i>
    <i>
      <x v="477"/>
    </i>
    <i>
      <x v="326"/>
    </i>
    <i>
      <x v="378"/>
    </i>
    <i>
      <x v="442"/>
    </i>
    <i>
      <x v="460"/>
    </i>
    <i>
      <x v="241"/>
    </i>
    <i>
      <x v="208"/>
    </i>
    <i>
      <x v="244"/>
    </i>
    <i>
      <x v="212"/>
    </i>
    <i>
      <x v="219"/>
    </i>
    <i>
      <x v="39"/>
    </i>
    <i>
      <x v="633"/>
    </i>
    <i>
      <x v="1461"/>
    </i>
    <i>
      <x v="417"/>
    </i>
    <i>
      <x v="467"/>
    </i>
    <i>
      <x v="1233"/>
    </i>
    <i>
      <x v="518"/>
    </i>
    <i>
      <x v="508"/>
    </i>
    <i>
      <x v="265"/>
    </i>
    <i>
      <x v="959"/>
    </i>
    <i>
      <x v="532"/>
    </i>
    <i>
      <x v="2354"/>
    </i>
    <i>
      <x v="2287"/>
    </i>
    <i>
      <x v="2090"/>
    </i>
    <i>
      <x v="1990"/>
    </i>
    <i>
      <x v="1984"/>
    </i>
    <i>
      <x v="2135"/>
    </i>
    <i>
      <x v="1987"/>
    </i>
    <i>
      <x v="1748"/>
    </i>
    <i>
      <x v="1771"/>
    </i>
    <i>
      <x v="1674"/>
    </i>
    <i>
      <x v="1565"/>
    </i>
    <i>
      <x v="1526"/>
    </i>
    <i>
      <x v="1424"/>
    </i>
    <i>
      <x v="1371"/>
    </i>
    <i>
      <x v="1436"/>
    </i>
    <i>
      <x v="1501"/>
    </i>
    <i>
      <x v="1442"/>
    </i>
    <i>
      <x v="1267"/>
    </i>
    <i>
      <x v="1140"/>
    </i>
    <i>
      <x v="1126"/>
    </i>
    <i>
      <x v="1096"/>
    </i>
    <i>
      <x v="1201"/>
    </i>
    <i>
      <x v="802"/>
    </i>
    <i>
      <x v="1057"/>
    </i>
    <i>
      <x v="1000"/>
    </i>
    <i>
      <x v="831"/>
    </i>
    <i>
      <x v="624"/>
    </i>
    <i>
      <x v="602"/>
    </i>
    <i>
      <x v="527"/>
    </i>
    <i>
      <x v="447"/>
    </i>
    <i>
      <x v="341"/>
    </i>
    <i>
      <x v="351"/>
    </i>
    <i>
      <x v="461"/>
    </i>
    <i>
      <x v="479"/>
    </i>
    <i>
      <x v="211"/>
    </i>
    <i>
      <x v="160"/>
    </i>
    <i>
      <x v="108"/>
    </i>
    <i>
      <x v="187"/>
    </i>
    <i>
      <x v="133"/>
    </i>
    <i>
      <x v="1786"/>
    </i>
    <i>
      <x v="2247"/>
    </i>
    <i>
      <x v="2185"/>
    </i>
    <i>
      <x v="2386"/>
    </i>
    <i>
      <x v="2051"/>
    </i>
    <i>
      <x v="1074"/>
    </i>
    <i>
      <x v="1139"/>
    </i>
    <i>
      <x v="249"/>
    </i>
    <i>
      <x v="173"/>
    </i>
    <i>
      <x v="2028"/>
    </i>
    <i>
      <x v="1083"/>
    </i>
    <i>
      <x v="1045"/>
    </i>
    <i>
      <x v="666"/>
    </i>
    <i>
      <x v="2225"/>
    </i>
    <i>
      <x v="1145"/>
    </i>
    <i>
      <x v="2213"/>
    </i>
    <i>
      <x v="2372"/>
    </i>
    <i>
      <x v="2152"/>
    </i>
    <i>
      <x v="2332"/>
    </i>
    <i>
      <x v="2359"/>
    </i>
    <i>
      <x v="1903"/>
    </i>
    <i>
      <x v="2007"/>
    </i>
    <i>
      <x v="2043"/>
    </i>
    <i>
      <x v="2009"/>
    </i>
    <i>
      <x v="2086"/>
    </i>
    <i>
      <x v="1699"/>
    </i>
    <i>
      <x v="1718"/>
    </i>
    <i>
      <x v="1728"/>
    </i>
    <i>
      <x v="1625"/>
    </i>
    <i>
      <x v="1647"/>
    </i>
    <i>
      <x v="1503"/>
    </i>
    <i>
      <x v="1498"/>
    </i>
    <i>
      <x v="1473"/>
    </i>
    <i>
      <x v="1217"/>
    </i>
    <i>
      <x v="1290"/>
    </i>
    <i>
      <x v="1234"/>
    </i>
    <i>
      <x v="1148"/>
    </i>
    <i>
      <x v="1192"/>
    </i>
    <i>
      <x v="946"/>
    </i>
    <i>
      <x v="859"/>
    </i>
    <i>
      <x v="937"/>
    </i>
    <i>
      <x v="1007"/>
    </i>
    <i>
      <x v="904"/>
    </i>
    <i>
      <x v="563"/>
    </i>
    <i>
      <x v="722"/>
    </i>
    <i>
      <x v="637"/>
    </i>
    <i>
      <x v="757"/>
    </i>
    <i>
      <x v="599"/>
    </i>
    <i>
      <x v="636"/>
    </i>
    <i>
      <x v="715"/>
    </i>
    <i>
      <x v="525"/>
    </i>
    <i>
      <x v="372"/>
    </i>
    <i>
      <x v="289"/>
    </i>
    <i>
      <x v="363"/>
    </i>
    <i>
      <x v="421"/>
    </i>
    <i>
      <x v="405"/>
    </i>
    <i>
      <x v="431"/>
    </i>
    <i>
      <x v="469"/>
    </i>
    <i>
      <x v="8"/>
    </i>
    <i>
      <x v="237"/>
    </i>
    <i>
      <x v="534"/>
    </i>
    <i>
      <x v="2140"/>
    </i>
    <i>
      <x v="792"/>
    </i>
    <i>
      <x v="109"/>
    </i>
    <i>
      <x v="1169"/>
    </i>
    <i>
      <x v="2368"/>
    </i>
    <i>
      <x v="1053"/>
    </i>
    <i>
      <x v="195"/>
    </i>
    <i>
      <x v="225"/>
    </i>
    <i>
      <x v="2224"/>
    </i>
    <i>
      <x v="2278"/>
    </i>
    <i>
      <x v="2353"/>
    </i>
    <i>
      <x v="2313"/>
    </i>
    <i>
      <x v="2283"/>
    </i>
    <i>
      <x v="2249"/>
    </i>
    <i>
      <x v="2263"/>
    </i>
    <i>
      <x v="2236"/>
    </i>
    <i>
      <x v="2327"/>
    </i>
    <i>
      <x v="2015"/>
    </i>
    <i>
      <x v="1898"/>
    </i>
    <i>
      <x v="2134"/>
    </i>
    <i>
      <x v="1905"/>
    </i>
    <i>
      <x v="2083"/>
    </i>
    <i>
      <x v="1844"/>
    </i>
    <i>
      <x v="1783"/>
    </i>
    <i>
      <x v="1652"/>
    </i>
    <i>
      <x v="1637"/>
    </i>
    <i>
      <x v="1368"/>
    </i>
    <i>
      <x v="1536"/>
    </i>
    <i>
      <x v="1382"/>
    </i>
    <i>
      <x v="1374"/>
    </i>
    <i>
      <x v="1470"/>
    </i>
    <i>
      <x v="1093"/>
    </i>
    <i>
      <x v="1295"/>
    </i>
    <i>
      <x v="1190"/>
    </i>
    <i>
      <x v="1112"/>
    </i>
    <i>
      <x v="1298"/>
    </i>
    <i>
      <x v="1258"/>
    </i>
    <i>
      <x v="1229"/>
    </i>
    <i>
      <x v="1043"/>
    </i>
    <i>
      <x v="811"/>
    </i>
    <i>
      <x v="835"/>
    </i>
    <i>
      <x v="900"/>
    </i>
    <i>
      <x v="1065"/>
    </i>
    <i>
      <x v="758"/>
    </i>
    <i>
      <x v="687"/>
    </i>
    <i>
      <x v="680"/>
    </i>
    <i>
      <x v="771"/>
    </i>
    <i>
      <x v="576"/>
    </i>
    <i>
      <x v="662"/>
    </i>
    <i>
      <x v="557"/>
    </i>
    <i>
      <x v="509"/>
    </i>
    <i>
      <x v="390"/>
    </i>
    <i>
      <x v="324"/>
    </i>
    <i>
      <x v="516"/>
    </i>
    <i>
      <x v="127"/>
    </i>
    <i>
      <x v="34"/>
    </i>
    <i>
      <x v="222"/>
    </i>
    <i>
      <x v="130"/>
    </i>
    <i>
      <x v="122"/>
    </i>
    <i>
      <x v="953"/>
    </i>
    <i>
      <x v="1966"/>
    </i>
    <i>
      <x v="1858"/>
    </i>
    <i>
      <x v="550"/>
    </i>
    <i>
      <x v="112"/>
    </i>
    <i>
      <x v="2150"/>
    </i>
    <i>
      <x v="1708"/>
    </i>
    <i>
      <x v="950"/>
    </i>
    <i>
      <x v="614"/>
    </i>
    <i>
      <x v="342"/>
    </i>
    <i>
      <x v="415"/>
    </i>
    <i>
      <x v="2299"/>
    </i>
    <i>
      <x v="1991"/>
    </i>
    <i>
      <x v="2036"/>
    </i>
    <i>
      <x v="1933"/>
    </i>
    <i>
      <x v="1673"/>
    </i>
    <i>
      <x v="1677"/>
    </i>
    <i>
      <x v="1700"/>
    </i>
    <i>
      <x v="1808"/>
    </i>
    <i>
      <x v="1849"/>
    </i>
    <i>
      <x v="1490"/>
    </i>
    <i>
      <x v="1450"/>
    </i>
    <i>
      <x v="1411"/>
    </i>
    <i>
      <x v="1396"/>
    </i>
    <i>
      <x v="1316"/>
    </i>
    <i>
      <x v="1313"/>
    </i>
    <i>
      <x v="1307"/>
    </i>
    <i>
      <x v="894"/>
    </i>
    <i>
      <x v="961"/>
    </i>
    <i>
      <x v="1001"/>
    </i>
    <i>
      <x v="1048"/>
    </i>
    <i>
      <x v="873"/>
    </i>
    <i>
      <x v="884"/>
    </i>
    <i>
      <x v="797"/>
    </i>
    <i>
      <x v="795"/>
    </i>
    <i>
      <x v="656"/>
    </i>
    <i>
      <x v="586"/>
    </i>
    <i>
      <x v="308"/>
    </i>
    <i>
      <x v="383"/>
    </i>
    <i>
      <x v="506"/>
    </i>
    <i>
      <x v="168"/>
    </i>
    <i>
      <x v="36"/>
    </i>
    <i>
      <x v="1452"/>
    </i>
    <i>
      <x v="647"/>
    </i>
    <i>
      <x v="1271"/>
    </i>
    <i>
      <x v="536"/>
    </i>
    <i>
      <x v="1934"/>
    </i>
    <i>
      <x v="206"/>
    </i>
    <i>
      <x v="2361"/>
    </i>
    <i>
      <x v="2319"/>
    </i>
    <i>
      <x v="2307"/>
    </i>
    <i>
      <x v="2162"/>
    </i>
    <i>
      <x v="2167"/>
    </i>
    <i>
      <x v="2308"/>
    </i>
    <i>
      <x v="2358"/>
    </i>
    <i>
      <x v="2389"/>
    </i>
    <i>
      <x v="2112"/>
    </i>
    <i>
      <x v="2132"/>
    </i>
    <i>
      <x v="1978"/>
    </i>
    <i>
      <x v="1919"/>
    </i>
    <i>
      <x v="2070"/>
    </i>
    <i>
      <x v="1714"/>
    </i>
    <i>
      <x v="1852"/>
    </i>
    <i>
      <x v="1464"/>
    </i>
    <i>
      <x v="1483"/>
    </i>
    <i>
      <x v="1487"/>
    </i>
    <i>
      <x v="1164"/>
    </i>
    <i>
      <x v="1297"/>
    </i>
    <i>
      <x v="1119"/>
    </i>
    <i>
      <x v="955"/>
    </i>
    <i>
      <x v="868"/>
    </i>
    <i>
      <x v="718"/>
    </i>
    <i>
      <x v="766"/>
    </i>
    <i>
      <x v="725"/>
    </i>
    <i>
      <x v="581"/>
    </i>
    <i>
      <x v="582"/>
    </i>
    <i>
      <x v="358"/>
    </i>
    <i>
      <x v="273"/>
    </i>
    <i>
      <x v="178"/>
    </i>
    <i>
      <x v="1833"/>
    </i>
    <i>
      <x v="276"/>
    </i>
    <i>
      <x v="2189"/>
    </i>
    <i>
      <x v="2357"/>
    </i>
    <i>
      <x v="2392"/>
    </i>
    <i>
      <x v="1975"/>
    </i>
    <i>
      <x v="1909"/>
    </i>
    <i>
      <x v="1514"/>
    </i>
    <i>
      <x v="1554"/>
    </i>
    <i>
      <x v="1448"/>
    </i>
    <i>
      <x v="1407"/>
    </i>
    <i>
      <x v="1283"/>
    </i>
    <i>
      <x v="1193"/>
    </i>
    <i>
      <x v="1321"/>
    </i>
    <i>
      <x v="1027"/>
    </i>
    <i>
      <x v="644"/>
    </i>
    <i>
      <x v="501"/>
    </i>
    <i>
      <x v="523"/>
    </i>
    <i>
      <x v="370"/>
    </i>
    <i>
      <x v="438"/>
    </i>
    <i>
      <x v="192"/>
    </i>
    <i>
      <x v="228"/>
    </i>
    <i>
      <x v="118"/>
    </i>
    <i>
      <x v="239"/>
    </i>
    <i>
      <x v="190"/>
    </i>
    <i>
      <x v="2125"/>
    </i>
    <i>
      <x v="1835"/>
    </i>
    <i>
      <x v="2300"/>
    </i>
    <i>
      <x v="1985"/>
    </i>
    <i>
      <x v="1634"/>
    </i>
    <i>
      <x v="1859"/>
    </i>
    <i>
      <x v="1627"/>
    </i>
    <i>
      <x v="1417"/>
    </i>
    <i>
      <x v="1208"/>
    </i>
    <i>
      <x v="1326"/>
    </i>
    <i>
      <x v="919"/>
    </i>
    <i>
      <x v="1064"/>
    </i>
    <i>
      <x v="888"/>
    </i>
    <i>
      <x v="822"/>
    </i>
    <i>
      <x v="664"/>
    </i>
    <i>
      <x v="578"/>
    </i>
    <i>
      <x v="591"/>
    </i>
    <i>
      <x v="780"/>
    </i>
    <i>
      <x v="487"/>
    </i>
    <i>
      <x v="340"/>
    </i>
    <i>
      <x v="1155"/>
    </i>
    <i>
      <x v="263"/>
    </i>
    <i>
      <x v="2326"/>
    </i>
    <i>
      <x v="2183"/>
    </i>
    <i>
      <x v="2168"/>
    </i>
    <i>
      <x v="2268"/>
    </i>
    <i>
      <x v="2012"/>
    </i>
    <i>
      <x v="1993"/>
    </i>
    <i>
      <x v="2085"/>
    </i>
    <i>
      <x v="1657"/>
    </i>
    <i>
      <x v="1602"/>
    </i>
    <i>
      <x v="1812"/>
    </i>
    <i>
      <x v="1672"/>
    </i>
    <i>
      <x v="1381"/>
    </i>
    <i>
      <x v="1113"/>
    </i>
    <i>
      <x v="1211"/>
    </i>
    <i>
      <x v="975"/>
    </i>
    <i>
      <x v="841"/>
    </i>
    <i>
      <x v="832"/>
    </i>
    <i>
      <x v="962"/>
    </i>
    <i>
      <x v="782"/>
    </i>
    <i>
      <x v="648"/>
    </i>
    <i>
      <x v="359"/>
    </i>
    <i>
      <x v="472"/>
    </i>
    <i>
      <x v="457"/>
    </i>
    <i>
      <x v="316"/>
    </i>
    <i>
      <x v="272"/>
    </i>
    <i>
      <x v="406"/>
    </i>
    <i>
      <x v="91"/>
    </i>
    <i>
      <x v="202"/>
    </i>
    <i>
      <x v="56"/>
    </i>
    <i>
      <x v="1660"/>
    </i>
    <i>
      <x v="1870"/>
    </i>
    <i>
      <x v="2171"/>
    </i>
    <i>
      <x v="2341"/>
    </i>
    <i>
      <x v="1871"/>
    </i>
    <i>
      <x v="1925"/>
    </i>
    <i>
      <x v="2010"/>
    </i>
    <i>
      <x v="2020"/>
    </i>
    <i>
      <x v="1391"/>
    </i>
    <i>
      <x v="1266"/>
    </i>
    <i>
      <x v="1250"/>
    </i>
    <i>
      <x v="1089"/>
    </i>
    <i>
      <x v="1264"/>
    </i>
    <i>
      <x v="842"/>
    </i>
    <i>
      <x v="1052"/>
    </i>
    <i>
      <x v="579"/>
    </i>
    <i>
      <x v="274"/>
    </i>
    <i>
      <x v="410"/>
    </i>
    <i>
      <x v="455"/>
    </i>
    <i>
      <x v="470"/>
    </i>
    <i>
      <x v="218"/>
    </i>
    <i>
      <x v="2048"/>
    </i>
    <i>
      <x v="2356"/>
    </i>
    <i>
      <x v="2272"/>
    </i>
    <i>
      <x v="1915"/>
    </i>
    <i>
      <x v="2033"/>
    </i>
    <i>
      <x v="1598"/>
    </i>
    <i>
      <x v="1441"/>
    </i>
    <i>
      <x v="1507"/>
    </i>
    <i>
      <x v="1269"/>
    </i>
    <i>
      <x v="1273"/>
    </i>
    <i>
      <x v="870"/>
    </i>
    <i>
      <x v="944"/>
    </i>
    <i>
      <x v="978"/>
    </i>
    <i>
      <x v="997"/>
    </i>
    <i>
      <x v="556"/>
    </i>
    <i>
      <x v="601"/>
    </i>
    <i>
      <x v="380"/>
    </i>
    <i>
      <x v="426"/>
    </i>
    <i>
      <x v="35"/>
    </i>
    <i>
      <x v="252"/>
    </i>
    <i>
      <x v="50"/>
    </i>
    <i>
      <x v="1141"/>
    </i>
    <i>
      <x v="398"/>
    </i>
    <i>
      <x v="2163"/>
    </i>
    <i>
      <x v="2252"/>
    </i>
    <i>
      <x v="1920"/>
    </i>
    <i>
      <x v="1910"/>
    </i>
    <i>
      <x v="1643"/>
    </i>
    <i>
      <x v="1738"/>
    </i>
    <i>
      <x v="1583"/>
    </i>
    <i>
      <x v="1496"/>
    </i>
    <i>
      <x v="1246"/>
    </i>
    <i>
      <x v="1012"/>
    </i>
    <i>
      <x v="1033"/>
    </i>
    <i>
      <x v="856"/>
    </i>
    <i>
      <x v="1041"/>
    </i>
    <i>
      <x v="572"/>
    </i>
    <i>
      <x v="745"/>
    </i>
    <i>
      <x v="331"/>
    </i>
    <i>
      <x v="250"/>
    </i>
    <i>
      <x v="2369"/>
    </i>
    <i>
      <x v="1580"/>
    </i>
    <i>
      <x v="2157"/>
    </i>
    <i>
      <x v="2314"/>
    </i>
    <i>
      <x v="2165"/>
    </i>
    <i>
      <x v="2190"/>
    </i>
    <i>
      <x v="1793"/>
    </i>
    <i>
      <x v="1429"/>
    </i>
    <i>
      <x v="935"/>
    </i>
    <i>
      <x v="1036"/>
    </i>
    <i>
      <x v="939"/>
    </i>
    <i>
      <x v="100"/>
    </i>
    <i>
      <x v="87"/>
    </i>
    <i>
      <x v="1936"/>
    </i>
    <i>
      <x v="1741"/>
    </i>
    <i>
      <x v="1383"/>
    </i>
    <i>
      <x v="1569"/>
    </i>
    <i>
      <x v="1278"/>
    </i>
    <i>
      <x v="845"/>
    </i>
    <i>
      <x v="671"/>
    </i>
    <i>
      <x v="583"/>
    </i>
    <i>
      <x v="609"/>
    </i>
    <i>
      <x v="327"/>
    </i>
    <i>
      <x v="367"/>
    </i>
    <i>
      <x v="450"/>
    </i>
    <i>
      <x v="486"/>
    </i>
    <i>
      <x v="103"/>
    </i>
    <i>
      <x v="25"/>
    </i>
    <i>
      <x v="41"/>
    </i>
    <i>
      <x v="11"/>
    </i>
    <i>
      <x v="156"/>
    </i>
    <i>
      <x v="2288"/>
    </i>
    <i>
      <x v="1520"/>
    </i>
    <i>
      <x v="1585"/>
    </i>
    <i>
      <x v="615"/>
    </i>
    <i>
      <x v="630"/>
    </i>
    <i>
      <x v="306"/>
    </i>
    <i>
      <x v="69"/>
    </i>
    <i>
      <x v="266"/>
    </i>
    <i>
      <x v="2242"/>
    </i>
    <i>
      <x v="1899"/>
    </i>
    <i>
      <x v="2075"/>
    </i>
    <i>
      <x v="1825"/>
    </i>
    <i>
      <x v="1439"/>
    </i>
    <i>
      <x v="1422"/>
    </i>
    <i>
      <x v="1530"/>
    </i>
    <i>
      <x v="1600"/>
    </i>
    <i>
      <x v="1207"/>
    </i>
    <i>
      <x v="1136"/>
    </i>
    <i>
      <x v="1008"/>
    </i>
    <i>
      <x v="570"/>
    </i>
    <i>
      <x v="575"/>
    </i>
    <i>
      <x v="652"/>
    </i>
    <i>
      <x v="348"/>
    </i>
    <i>
      <x v="513"/>
    </i>
    <i>
      <x v="2342"/>
    </i>
    <i>
      <x v="2391"/>
    </i>
    <i>
      <x v="1781"/>
    </i>
    <i>
      <x v="1584"/>
    </i>
    <i>
      <x v="1494"/>
    </i>
    <i>
      <x v="974"/>
    </i>
    <i>
      <x v="826"/>
    </i>
    <i>
      <x v="1061"/>
    </i>
    <i>
      <x v="947"/>
    </i>
    <i>
      <x v="619"/>
    </i>
    <i>
      <x v="641"/>
    </i>
    <i>
      <x v="26"/>
    </i>
    <i>
      <x v="124"/>
    </i>
    <i>
      <x v="2138"/>
    </i>
    <i>
      <x v="2290"/>
    </i>
    <i>
      <x v="2115"/>
    </i>
    <i>
      <x v="2096"/>
    </i>
    <i>
      <x v="1561"/>
    </i>
    <i>
      <x v="717"/>
    </i>
    <i>
      <x v="661"/>
    </i>
    <i>
      <x v="360"/>
    </i>
    <i>
      <x v="422"/>
    </i>
    <i>
      <x v="296"/>
    </i>
    <i>
      <x v="352"/>
    </i>
    <i>
      <x v="2154"/>
    </i>
    <i>
      <x v="2181"/>
    </i>
    <i>
      <x v="1592"/>
    </i>
    <i>
      <x v="1438"/>
    </i>
    <i>
      <x v="966"/>
    </i>
    <i>
      <x v="215"/>
    </i>
    <i>
      <x v="248"/>
    </i>
    <i>
      <x v="10"/>
    </i>
    <i>
      <x v="2305"/>
    </i>
    <i>
      <x v="2291"/>
    </i>
    <i>
      <x v="1354"/>
    </i>
    <i>
      <x v="574"/>
    </i>
    <i>
      <x v="400"/>
    </i>
    <i>
      <x v="2379"/>
    </i>
    <i>
      <x v="1999"/>
    </i>
    <i>
      <x v="2088"/>
    </i>
    <i>
      <x v="1731"/>
    </i>
    <i>
      <x v="1398"/>
    </i>
    <i>
      <x v="1341"/>
    </i>
    <i>
      <x v="1202"/>
    </i>
    <i>
      <x v="876"/>
    </i>
    <i>
      <x v="268"/>
    </i>
    <i>
      <x v="216"/>
    </i>
    <i>
      <x v="1942"/>
    </i>
    <i>
      <x v="1553"/>
    </i>
    <i>
      <x v="1249"/>
    </i>
    <i>
      <x v="1293"/>
    </i>
    <i>
      <x v="824"/>
    </i>
    <i>
      <x v="521"/>
    </i>
    <i>
      <x v="429"/>
    </i>
    <i>
      <x v="151"/>
    </i>
    <i>
      <x v="2329"/>
    </i>
    <i>
      <x v="2295"/>
    </i>
    <i>
      <x v="2203"/>
    </i>
    <i>
      <x v="2371"/>
    </i>
    <i>
      <x v="2108"/>
    </i>
    <i>
      <x v="2042"/>
    </i>
    <i>
      <x v="1579"/>
    </i>
    <i>
      <x v="837"/>
    </i>
    <i>
      <x v="1026"/>
    </i>
    <i>
      <x v="313"/>
    </i>
    <i>
      <x v="2191"/>
    </i>
    <i>
      <x v="2246"/>
    </i>
    <i>
      <x v="1764"/>
    </i>
    <i>
      <x v="1816"/>
    </i>
    <i>
      <x v="1821"/>
    </i>
    <i>
      <x v="1325"/>
    </i>
    <i>
      <x v="879"/>
    </i>
    <i>
      <x v="592"/>
    </i>
    <i>
      <x v="743"/>
    </i>
    <i>
      <x v="226"/>
    </i>
    <i>
      <x v="128"/>
    </i>
    <i>
      <x v="32"/>
    </i>
    <i>
      <x v="150"/>
    </i>
    <i>
      <x v="2289"/>
    </i>
    <i>
      <x v="2127"/>
    </i>
    <i>
      <x v="1646"/>
    </i>
    <i>
      <x v="1379"/>
    </i>
    <i>
      <x v="730"/>
    </i>
    <i>
      <x v="371"/>
    </i>
    <i>
      <x v="163"/>
    </i>
    <i>
      <x v="2310"/>
    </i>
    <i>
      <x v="2234"/>
    </i>
    <i>
      <x v="2292"/>
    </i>
    <i>
      <x v="584"/>
    </i>
    <i>
      <x v="323"/>
    </i>
    <i>
      <x v="369"/>
    </i>
    <i>
      <x v="142"/>
    </i>
    <i>
      <x v="1687"/>
    </i>
    <i>
      <x v="1509"/>
    </i>
    <i>
      <x v="1046"/>
    </i>
    <i>
      <x v="498"/>
    </i>
    <i>
      <x v="243"/>
    </i>
    <i>
      <x v="1021"/>
    </i>
    <i>
      <x v="719"/>
    </i>
    <i>
      <x v="2142"/>
    </i>
    <i>
      <x v="1924"/>
    </i>
    <i>
      <x v="1285"/>
    </i>
    <i>
      <x v="1329"/>
    </i>
    <i>
      <x v="1213"/>
    </i>
    <i>
      <x v="547"/>
    </i>
    <i>
      <x v="546"/>
    </i>
    <i>
      <x v="482"/>
    </i>
    <i>
      <x v="1896"/>
    </i>
    <i>
      <x v="4"/>
    </i>
    <i>
      <x v="416"/>
    </i>
    <i>
      <x v="1071"/>
    </i>
    <i>
      <x v="968"/>
    </i>
    <i>
      <x v="1831"/>
    </i>
    <i>
      <x v="1964"/>
    </i>
    <i>
      <x v="60"/>
    </i>
    <i>
      <x v="776"/>
    </i>
    <i>
      <x v="2328"/>
    </i>
    <i>
      <x v="724"/>
    </i>
    <i>
      <x v="1"/>
    </i>
    <i>
      <x v="1355"/>
    </i>
    <i t="grand">
      <x/>
    </i>
  </rowItems>
  <colItems count="1">
    <i/>
  </colItems>
  <dataFields count="1">
    <dataField name="Average of imdb_score" fld="25" subtotal="average" baseField="1" baseItem="0"/>
  </dataFields>
  <formats count="106"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1" type="button" dataOnly="0" labelOnly="1" outline="0" axis="axisRow" fieldPosition="0"/>
    </format>
    <format dxfId="102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1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00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99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98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97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96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95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94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93">
      <pivotArea dataOnly="0" labelOnly="1" fieldPosition="0">
        <references count="1">
          <reference field="1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92">
      <pivotArea dataOnly="0" labelOnly="1" fieldPosition="0">
        <references count="1">
          <reference field="1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91">
      <pivotArea dataOnly="0" labelOnly="1" fieldPosition="0">
        <references count="1">
          <reference field="1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90">
      <pivotArea dataOnly="0" labelOnly="1" fieldPosition="0">
        <references count="1">
          <reference field="1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89">
      <pivotArea dataOnly="0" labelOnly="1" fieldPosition="0">
        <references count="1">
          <reference field="1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88">
      <pivotArea dataOnly="0" labelOnly="1" fieldPosition="0">
        <references count="1">
          <reference field="1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87">
      <pivotArea dataOnly="0" labelOnly="1" fieldPosition="0">
        <references count="1">
          <reference field="1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86">
      <pivotArea dataOnly="0" labelOnly="1" fieldPosition="0">
        <references count="1">
          <reference field="1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85">
      <pivotArea dataOnly="0" labelOnly="1" fieldPosition="0">
        <references count="1">
          <reference field="1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84">
      <pivotArea dataOnly="0" labelOnly="1" fieldPosition="0">
        <references count="1">
          <reference field="1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83">
      <pivotArea dataOnly="0" labelOnly="1" fieldPosition="0">
        <references count="1">
          <reference field="1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82">
      <pivotArea dataOnly="0" labelOnly="1" fieldPosition="0">
        <references count="1">
          <reference field="1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81">
      <pivotArea dataOnly="0" labelOnly="1" fieldPosition="0">
        <references count="1">
          <reference field="1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80">
      <pivotArea dataOnly="0" labelOnly="1" fieldPosition="0">
        <references count="1">
          <reference field="1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79">
      <pivotArea dataOnly="0" labelOnly="1" fieldPosition="0">
        <references count="1">
          <reference field="1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78">
      <pivotArea dataOnly="0" labelOnly="1" fieldPosition="0">
        <references count="1">
          <reference field="1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77">
      <pivotArea dataOnly="0" labelOnly="1" fieldPosition="0">
        <references count="1">
          <reference field="1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76">
      <pivotArea dataOnly="0" labelOnly="1" fieldPosition="0">
        <references count="1">
          <reference field="1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75">
      <pivotArea dataOnly="0" labelOnly="1" fieldPosition="0">
        <references count="1">
          <reference field="1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74">
      <pivotArea dataOnly="0" labelOnly="1" fieldPosition="0">
        <references count="1">
          <reference field="1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73">
      <pivotArea dataOnly="0" labelOnly="1" fieldPosition="0">
        <references count="1">
          <reference field="1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72">
      <pivotArea dataOnly="0" labelOnly="1" fieldPosition="0">
        <references count="1">
          <reference field="1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71">
      <pivotArea dataOnly="0" labelOnly="1" fieldPosition="0">
        <references count="1">
          <reference field="1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70">
      <pivotArea dataOnly="0" labelOnly="1" fieldPosition="0">
        <references count="1">
          <reference field="1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69">
      <pivotArea dataOnly="0" labelOnly="1" fieldPosition="0">
        <references count="1">
          <reference field="1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68">
      <pivotArea dataOnly="0" labelOnly="1" fieldPosition="0">
        <references count="1">
          <reference field="1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67">
      <pivotArea dataOnly="0" labelOnly="1" fieldPosition="0">
        <references count="1">
          <reference field="1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66">
      <pivotArea dataOnly="0" labelOnly="1" fieldPosition="0">
        <references count="1">
          <reference field="1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65">
      <pivotArea dataOnly="0" labelOnly="1" fieldPosition="0">
        <references count="1">
          <reference field="1" count="50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  <x v="1891"/>
            <x v="1892"/>
            <x v="1893"/>
            <x v="1894"/>
            <x v="1895"/>
            <x v="1896"/>
            <x v="1897"/>
            <x v="1898"/>
            <x v="1899"/>
          </reference>
        </references>
      </pivotArea>
    </format>
    <format dxfId="64">
      <pivotArea dataOnly="0" labelOnly="1" fieldPosition="0">
        <references count="1">
          <reference field="1" count="50">
            <x v="1900"/>
            <x v="1901"/>
            <x v="1902"/>
            <x v="1903"/>
            <x v="1904"/>
            <x v="1905"/>
            <x v="1906"/>
            <x v="1907"/>
            <x v="1908"/>
            <x v="1909"/>
            <x v="1910"/>
            <x v="1911"/>
            <x v="1912"/>
            <x v="1913"/>
            <x v="1914"/>
            <x v="1915"/>
            <x v="1916"/>
            <x v="1917"/>
            <x v="1918"/>
            <x v="1919"/>
            <x v="192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1942"/>
            <x v="1943"/>
            <x v="1944"/>
            <x v="1945"/>
            <x v="1946"/>
            <x v="1947"/>
            <x v="1948"/>
            <x v="1949"/>
          </reference>
        </references>
      </pivotArea>
    </format>
    <format dxfId="63">
      <pivotArea dataOnly="0" labelOnly="1" fieldPosition="0">
        <references count="1">
          <reference field="1" count="50">
            <x v="1950"/>
            <x v="1951"/>
            <x v="1952"/>
            <x v="1953"/>
            <x v="1954"/>
            <x v="1955"/>
            <x v="1956"/>
            <x v="1957"/>
            <x v="1958"/>
            <x v="1959"/>
            <x v="1960"/>
            <x v="1961"/>
            <x v="1962"/>
            <x v="1963"/>
            <x v="1964"/>
            <x v="1965"/>
            <x v="1966"/>
            <x v="1967"/>
            <x v="1968"/>
            <x v="1969"/>
            <x v="1970"/>
            <x v="1971"/>
            <x v="1972"/>
            <x v="1973"/>
            <x v="1974"/>
            <x v="1975"/>
            <x v="1976"/>
            <x v="1977"/>
            <x v="1978"/>
            <x v="1979"/>
            <x v="1980"/>
            <x v="1981"/>
            <x v="1982"/>
            <x v="1983"/>
            <x v="1984"/>
            <x v="1985"/>
            <x v="1986"/>
            <x v="1987"/>
            <x v="1988"/>
            <x v="1989"/>
            <x v="1990"/>
            <x v="1991"/>
            <x v="1992"/>
            <x v="1993"/>
            <x v="1994"/>
            <x v="1995"/>
            <x v="1996"/>
            <x v="1997"/>
            <x v="1998"/>
            <x v="1999"/>
          </reference>
        </references>
      </pivotArea>
    </format>
    <format dxfId="62">
      <pivotArea dataOnly="0" labelOnly="1" fieldPosition="0">
        <references count="1">
          <reference field="1" count="50">
            <x v="2000"/>
            <x v="2001"/>
            <x v="2002"/>
            <x v="2003"/>
            <x v="2004"/>
            <x v="2005"/>
            <x v="2006"/>
            <x v="2007"/>
            <x v="2008"/>
            <x v="2009"/>
            <x v="2010"/>
            <x v="2011"/>
            <x v="2012"/>
            <x v="2013"/>
            <x v="2014"/>
            <x v="2015"/>
            <x v="2016"/>
            <x v="2017"/>
            <x v="2018"/>
            <x v="2019"/>
            <x v="2020"/>
            <x v="2021"/>
            <x v="2022"/>
            <x v="2023"/>
            <x v="2024"/>
            <x v="2025"/>
            <x v="2026"/>
            <x v="2027"/>
            <x v="2028"/>
            <x v="2029"/>
            <x v="2030"/>
            <x v="2031"/>
            <x v="2032"/>
            <x v="2033"/>
            <x v="2034"/>
            <x v="2035"/>
            <x v="2036"/>
            <x v="2037"/>
            <x v="2038"/>
            <x v="2039"/>
            <x v="2040"/>
            <x v="2041"/>
            <x v="2042"/>
            <x v="2043"/>
            <x v="2044"/>
            <x v="2045"/>
            <x v="2046"/>
            <x v="2047"/>
            <x v="2048"/>
            <x v="2049"/>
          </reference>
        </references>
      </pivotArea>
    </format>
    <format dxfId="61">
      <pivotArea dataOnly="0" labelOnly="1" fieldPosition="0">
        <references count="1">
          <reference field="1" count="50">
            <x v="2050"/>
            <x v="2051"/>
            <x v="2052"/>
            <x v="2053"/>
            <x v="2054"/>
            <x v="2055"/>
            <x v="2056"/>
            <x v="2057"/>
            <x v="2058"/>
            <x v="2059"/>
            <x v="2060"/>
            <x v="2061"/>
            <x v="2062"/>
            <x v="2063"/>
            <x v="2064"/>
            <x v="2065"/>
            <x v="2066"/>
            <x v="2067"/>
            <x v="2068"/>
            <x v="2069"/>
            <x v="2070"/>
            <x v="2071"/>
            <x v="2072"/>
            <x v="2073"/>
            <x v="2074"/>
            <x v="2075"/>
            <x v="2076"/>
            <x v="2077"/>
            <x v="2078"/>
            <x v="2079"/>
            <x v="2080"/>
            <x v="2081"/>
            <x v="2082"/>
            <x v="2083"/>
            <x v="2084"/>
            <x v="2085"/>
            <x v="2086"/>
            <x v="2087"/>
            <x v="2088"/>
            <x v="2089"/>
            <x v="2090"/>
            <x v="2091"/>
            <x v="2092"/>
            <x v="2093"/>
            <x v="2094"/>
            <x v="2095"/>
            <x v="2096"/>
            <x v="2097"/>
            <x v="2098"/>
            <x v="2099"/>
          </reference>
        </references>
      </pivotArea>
    </format>
    <format dxfId="60">
      <pivotArea dataOnly="0" labelOnly="1" fieldPosition="0">
        <references count="1">
          <reference field="1" count="50">
            <x v="2100"/>
            <x v="2101"/>
            <x v="2102"/>
            <x v="2103"/>
            <x v="2104"/>
            <x v="2105"/>
            <x v="2106"/>
            <x v="2107"/>
            <x v="2108"/>
            <x v="2109"/>
            <x v="2110"/>
            <x v="2111"/>
            <x v="2112"/>
            <x v="2113"/>
            <x v="2114"/>
            <x v="2115"/>
            <x v="2116"/>
            <x v="2117"/>
            <x v="2118"/>
            <x v="2119"/>
            <x v="2120"/>
            <x v="2121"/>
            <x v="2122"/>
            <x v="2123"/>
            <x v="2124"/>
            <x v="2125"/>
            <x v="2126"/>
            <x v="2127"/>
            <x v="2128"/>
            <x v="2129"/>
            <x v="2130"/>
            <x v="2131"/>
            <x v="2132"/>
            <x v="2133"/>
            <x v="2134"/>
            <x v="2135"/>
            <x v="2136"/>
            <x v="2137"/>
            <x v="2138"/>
            <x v="2139"/>
            <x v="2140"/>
            <x v="2141"/>
            <x v="2142"/>
            <x v="2143"/>
            <x v="2144"/>
            <x v="2145"/>
            <x v="2146"/>
            <x v="2147"/>
            <x v="2148"/>
            <x v="2149"/>
          </reference>
        </references>
      </pivotArea>
    </format>
    <format dxfId="59">
      <pivotArea dataOnly="0" labelOnly="1" fieldPosition="0">
        <references count="1">
          <reference field="1" count="50">
            <x v="2150"/>
            <x v="2151"/>
            <x v="2152"/>
            <x v="2153"/>
            <x v="2154"/>
            <x v="2155"/>
            <x v="2156"/>
            <x v="2157"/>
            <x v="2158"/>
            <x v="2159"/>
            <x v="2160"/>
            <x v="2161"/>
            <x v="2162"/>
            <x v="2163"/>
            <x v="2164"/>
            <x v="2165"/>
            <x v="2166"/>
            <x v="2167"/>
            <x v="2168"/>
            <x v="2169"/>
            <x v="2170"/>
            <x v="2171"/>
            <x v="2172"/>
            <x v="2173"/>
            <x v="2174"/>
            <x v="2175"/>
            <x v="2176"/>
            <x v="2177"/>
            <x v="2178"/>
            <x v="2179"/>
            <x v="2180"/>
            <x v="2181"/>
            <x v="2182"/>
            <x v="2183"/>
            <x v="2184"/>
            <x v="2185"/>
            <x v="2186"/>
            <x v="2187"/>
            <x v="2188"/>
            <x v="2189"/>
            <x v="2190"/>
            <x v="2191"/>
            <x v="2192"/>
            <x v="2193"/>
            <x v="2194"/>
            <x v="2195"/>
            <x v="2196"/>
            <x v="2197"/>
            <x v="2198"/>
            <x v="2199"/>
          </reference>
        </references>
      </pivotArea>
    </format>
    <format dxfId="58">
      <pivotArea dataOnly="0" labelOnly="1" fieldPosition="0">
        <references count="1">
          <reference field="1" count="50">
            <x v="2200"/>
            <x v="2201"/>
            <x v="2202"/>
            <x v="2203"/>
            <x v="2204"/>
            <x v="2205"/>
            <x v="2206"/>
            <x v="2207"/>
            <x v="2208"/>
            <x v="2209"/>
            <x v="2210"/>
            <x v="2211"/>
            <x v="2212"/>
            <x v="2213"/>
            <x v="2214"/>
            <x v="2215"/>
            <x v="2216"/>
            <x v="2217"/>
            <x v="2218"/>
            <x v="2219"/>
            <x v="2220"/>
            <x v="2221"/>
            <x v="2222"/>
            <x v="2223"/>
            <x v="2224"/>
            <x v="2225"/>
            <x v="2226"/>
            <x v="2227"/>
            <x v="2228"/>
            <x v="2229"/>
            <x v="2230"/>
            <x v="2231"/>
            <x v="2232"/>
            <x v="2233"/>
            <x v="2234"/>
            <x v="2235"/>
            <x v="2236"/>
            <x v="2237"/>
            <x v="2238"/>
            <x v="2239"/>
            <x v="2240"/>
            <x v="2241"/>
            <x v="2242"/>
            <x v="2243"/>
            <x v="2244"/>
            <x v="2245"/>
            <x v="2246"/>
            <x v="2247"/>
            <x v="2248"/>
            <x v="2249"/>
          </reference>
        </references>
      </pivotArea>
    </format>
    <format dxfId="57">
      <pivotArea dataOnly="0" labelOnly="1" fieldPosition="0">
        <references count="1">
          <reference field="1" count="50">
            <x v="2250"/>
            <x v="2251"/>
            <x v="2252"/>
            <x v="2253"/>
            <x v="2254"/>
            <x v="2255"/>
            <x v="2256"/>
            <x v="2257"/>
            <x v="2258"/>
            <x v="2259"/>
            <x v="2260"/>
            <x v="2261"/>
            <x v="2262"/>
            <x v="2263"/>
            <x v="2264"/>
            <x v="2265"/>
            <x v="2266"/>
            <x v="2267"/>
            <x v="2268"/>
            <x v="2269"/>
            <x v="2270"/>
            <x v="2271"/>
            <x v="2272"/>
            <x v="2273"/>
            <x v="2274"/>
            <x v="2275"/>
            <x v="2276"/>
            <x v="2277"/>
            <x v="2278"/>
            <x v="2279"/>
            <x v="2280"/>
            <x v="2281"/>
            <x v="2282"/>
            <x v="2283"/>
            <x v="2284"/>
            <x v="2285"/>
            <x v="2286"/>
            <x v="2287"/>
            <x v="2288"/>
            <x v="2289"/>
            <x v="2290"/>
            <x v="2291"/>
            <x v="2292"/>
            <x v="2293"/>
            <x v="2294"/>
            <x v="2295"/>
            <x v="2296"/>
            <x v="2297"/>
            <x v="2298"/>
            <x v="2299"/>
          </reference>
        </references>
      </pivotArea>
    </format>
    <format dxfId="56">
      <pivotArea dataOnly="0" labelOnly="1" fieldPosition="0">
        <references count="1">
          <reference field="1" count="50">
            <x v="2300"/>
            <x v="2301"/>
            <x v="2302"/>
            <x v="2303"/>
            <x v="2304"/>
            <x v="2305"/>
            <x v="2306"/>
            <x v="2307"/>
            <x v="2308"/>
            <x v="2309"/>
            <x v="2310"/>
            <x v="2311"/>
            <x v="2312"/>
            <x v="2313"/>
            <x v="2314"/>
            <x v="2315"/>
            <x v="2316"/>
            <x v="2317"/>
            <x v="2318"/>
            <x v="2319"/>
            <x v="2320"/>
            <x v="2321"/>
            <x v="2322"/>
            <x v="2323"/>
            <x v="2324"/>
            <x v="2325"/>
            <x v="2326"/>
            <x v="2327"/>
            <x v="2328"/>
            <x v="2329"/>
            <x v="2330"/>
            <x v="2331"/>
            <x v="2332"/>
            <x v="2333"/>
            <x v="2334"/>
            <x v="2335"/>
            <x v="2336"/>
            <x v="2337"/>
            <x v="2338"/>
            <x v="2339"/>
            <x v="2340"/>
            <x v="2341"/>
            <x v="2342"/>
            <x v="2343"/>
            <x v="2344"/>
            <x v="2345"/>
            <x v="2346"/>
            <x v="2347"/>
            <x v="2348"/>
            <x v="2349"/>
          </reference>
        </references>
      </pivotArea>
    </format>
    <format dxfId="55">
      <pivotArea dataOnly="0" labelOnly="1" fieldPosition="0">
        <references count="1">
          <reference field="1" count="46">
            <x v="2350"/>
            <x v="2351"/>
            <x v="2352"/>
            <x v="2353"/>
            <x v="2354"/>
            <x v="2355"/>
            <x v="2356"/>
            <x v="2357"/>
            <x v="2358"/>
            <x v="2359"/>
            <x v="2360"/>
            <x v="2361"/>
            <x v="2362"/>
            <x v="2363"/>
            <x v="2364"/>
            <x v="2365"/>
            <x v="2366"/>
            <x v="2367"/>
            <x v="2368"/>
            <x v="2369"/>
            <x v="2370"/>
            <x v="2371"/>
            <x v="2372"/>
            <x v="2373"/>
            <x v="2374"/>
            <x v="2375"/>
            <x v="2376"/>
            <x v="2377"/>
            <x v="2378"/>
            <x v="2379"/>
            <x v="2380"/>
            <x v="2381"/>
            <x v="2382"/>
            <x v="2383"/>
            <x v="2384"/>
            <x v="2385"/>
            <x v="2386"/>
            <x v="2387"/>
            <x v="2388"/>
            <x v="2389"/>
            <x v="2390"/>
            <x v="2391"/>
            <x v="2392"/>
            <x v="2393"/>
            <x v="2394"/>
            <x v="2395"/>
          </reference>
        </references>
      </pivotArea>
    </format>
    <format dxfId="54">
      <pivotArea dataOnly="0" labelOnly="1" grandRow="1" outline="0" fieldPosition="0"/>
    </format>
    <format dxfId="53">
      <pivotArea dataOnly="0" labelOnly="1" outline="0" axis="axisValues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" type="button" dataOnly="0" labelOnly="1" outline="0" axis="axisRow" fieldPosition="0"/>
    </format>
    <format dxfId="49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8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7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46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45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44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43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42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41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40">
      <pivotArea dataOnly="0" labelOnly="1" fieldPosition="0">
        <references count="1">
          <reference field="1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39">
      <pivotArea dataOnly="0" labelOnly="1" fieldPosition="0">
        <references count="1">
          <reference field="1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38">
      <pivotArea dataOnly="0" labelOnly="1" fieldPosition="0">
        <references count="1">
          <reference field="1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37">
      <pivotArea dataOnly="0" labelOnly="1" fieldPosition="0">
        <references count="1">
          <reference field="1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36">
      <pivotArea dataOnly="0" labelOnly="1" fieldPosition="0">
        <references count="1">
          <reference field="1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35">
      <pivotArea dataOnly="0" labelOnly="1" fieldPosition="0">
        <references count="1">
          <reference field="1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34">
      <pivotArea dataOnly="0" labelOnly="1" fieldPosition="0">
        <references count="1">
          <reference field="1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33">
      <pivotArea dataOnly="0" labelOnly="1" fieldPosition="0">
        <references count="1">
          <reference field="1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32">
      <pivotArea dataOnly="0" labelOnly="1" fieldPosition="0">
        <references count="1">
          <reference field="1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31">
      <pivotArea dataOnly="0" labelOnly="1" fieldPosition="0">
        <references count="1">
          <reference field="1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30">
      <pivotArea dataOnly="0" labelOnly="1" fieldPosition="0">
        <references count="1">
          <reference field="1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29">
      <pivotArea dataOnly="0" labelOnly="1" fieldPosition="0">
        <references count="1">
          <reference field="1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28">
      <pivotArea dataOnly="0" labelOnly="1" fieldPosition="0">
        <references count="1">
          <reference field="1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27">
      <pivotArea dataOnly="0" labelOnly="1" fieldPosition="0">
        <references count="1">
          <reference field="1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26">
      <pivotArea dataOnly="0" labelOnly="1" fieldPosition="0">
        <references count="1">
          <reference field="1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25">
      <pivotArea dataOnly="0" labelOnly="1" fieldPosition="0">
        <references count="1">
          <reference field="1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24">
      <pivotArea dataOnly="0" labelOnly="1" fieldPosition="0">
        <references count="1">
          <reference field="1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23">
      <pivotArea dataOnly="0" labelOnly="1" fieldPosition="0">
        <references count="1">
          <reference field="1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22">
      <pivotArea dataOnly="0" labelOnly="1" fieldPosition="0">
        <references count="1">
          <reference field="1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21">
      <pivotArea dataOnly="0" labelOnly="1" fieldPosition="0">
        <references count="1">
          <reference field="1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20">
      <pivotArea dataOnly="0" labelOnly="1" fieldPosition="0">
        <references count="1">
          <reference field="1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19">
      <pivotArea dataOnly="0" labelOnly="1" fieldPosition="0">
        <references count="1">
          <reference field="1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18">
      <pivotArea dataOnly="0" labelOnly="1" fieldPosition="0">
        <references count="1">
          <reference field="1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17">
      <pivotArea dataOnly="0" labelOnly="1" fieldPosition="0">
        <references count="1">
          <reference field="1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16">
      <pivotArea dataOnly="0" labelOnly="1" fieldPosition="0">
        <references count="1">
          <reference field="1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15">
      <pivotArea dataOnly="0" labelOnly="1" fieldPosition="0">
        <references count="1">
          <reference field="1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14">
      <pivotArea dataOnly="0" labelOnly="1" fieldPosition="0">
        <references count="1">
          <reference field="1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13">
      <pivotArea dataOnly="0" labelOnly="1" fieldPosition="0">
        <references count="1">
          <reference field="1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12">
      <pivotArea dataOnly="0" labelOnly="1" fieldPosition="0">
        <references count="1">
          <reference field="1" count="50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  <x v="1891"/>
            <x v="1892"/>
            <x v="1893"/>
            <x v="1894"/>
            <x v="1895"/>
            <x v="1896"/>
            <x v="1897"/>
            <x v="1898"/>
            <x v="1899"/>
          </reference>
        </references>
      </pivotArea>
    </format>
    <format dxfId="11">
      <pivotArea dataOnly="0" labelOnly="1" fieldPosition="0">
        <references count="1">
          <reference field="1" count="50">
            <x v="1900"/>
            <x v="1901"/>
            <x v="1902"/>
            <x v="1903"/>
            <x v="1904"/>
            <x v="1905"/>
            <x v="1906"/>
            <x v="1907"/>
            <x v="1908"/>
            <x v="1909"/>
            <x v="1910"/>
            <x v="1911"/>
            <x v="1912"/>
            <x v="1913"/>
            <x v="1914"/>
            <x v="1915"/>
            <x v="1916"/>
            <x v="1917"/>
            <x v="1918"/>
            <x v="1919"/>
            <x v="192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1942"/>
            <x v="1943"/>
            <x v="1944"/>
            <x v="1945"/>
            <x v="1946"/>
            <x v="1947"/>
            <x v="1948"/>
            <x v="1949"/>
          </reference>
        </references>
      </pivotArea>
    </format>
    <format dxfId="10">
      <pivotArea dataOnly="0" labelOnly="1" fieldPosition="0">
        <references count="1">
          <reference field="1" count="50">
            <x v="1950"/>
            <x v="1951"/>
            <x v="1952"/>
            <x v="1953"/>
            <x v="1954"/>
            <x v="1955"/>
            <x v="1956"/>
            <x v="1957"/>
            <x v="1958"/>
            <x v="1959"/>
            <x v="1960"/>
            <x v="1961"/>
            <x v="1962"/>
            <x v="1963"/>
            <x v="1964"/>
            <x v="1965"/>
            <x v="1966"/>
            <x v="1967"/>
            <x v="1968"/>
            <x v="1969"/>
            <x v="1970"/>
            <x v="1971"/>
            <x v="1972"/>
            <x v="1973"/>
            <x v="1974"/>
            <x v="1975"/>
            <x v="1976"/>
            <x v="1977"/>
            <x v="1978"/>
            <x v="1979"/>
            <x v="1980"/>
            <x v="1981"/>
            <x v="1982"/>
            <x v="1983"/>
            <x v="1984"/>
            <x v="1985"/>
            <x v="1986"/>
            <x v="1987"/>
            <x v="1988"/>
            <x v="1989"/>
            <x v="1990"/>
            <x v="1991"/>
            <x v="1992"/>
            <x v="1993"/>
            <x v="1994"/>
            <x v="1995"/>
            <x v="1996"/>
            <x v="1997"/>
            <x v="1998"/>
            <x v="1999"/>
          </reference>
        </references>
      </pivotArea>
    </format>
    <format dxfId="9">
      <pivotArea dataOnly="0" labelOnly="1" fieldPosition="0">
        <references count="1">
          <reference field="1" count="50">
            <x v="2000"/>
            <x v="2001"/>
            <x v="2002"/>
            <x v="2003"/>
            <x v="2004"/>
            <x v="2005"/>
            <x v="2006"/>
            <x v="2007"/>
            <x v="2008"/>
            <x v="2009"/>
            <x v="2010"/>
            <x v="2011"/>
            <x v="2012"/>
            <x v="2013"/>
            <x v="2014"/>
            <x v="2015"/>
            <x v="2016"/>
            <x v="2017"/>
            <x v="2018"/>
            <x v="2019"/>
            <x v="2020"/>
            <x v="2021"/>
            <x v="2022"/>
            <x v="2023"/>
            <x v="2024"/>
            <x v="2025"/>
            <x v="2026"/>
            <x v="2027"/>
            <x v="2028"/>
            <x v="2029"/>
            <x v="2030"/>
            <x v="2031"/>
            <x v="2032"/>
            <x v="2033"/>
            <x v="2034"/>
            <x v="2035"/>
            <x v="2036"/>
            <x v="2037"/>
            <x v="2038"/>
            <x v="2039"/>
            <x v="2040"/>
            <x v="2041"/>
            <x v="2042"/>
            <x v="2043"/>
            <x v="2044"/>
            <x v="2045"/>
            <x v="2046"/>
            <x v="2047"/>
            <x v="2048"/>
            <x v="2049"/>
          </reference>
        </references>
      </pivotArea>
    </format>
    <format dxfId="8">
      <pivotArea dataOnly="0" labelOnly="1" fieldPosition="0">
        <references count="1">
          <reference field="1" count="50">
            <x v="2050"/>
            <x v="2051"/>
            <x v="2052"/>
            <x v="2053"/>
            <x v="2054"/>
            <x v="2055"/>
            <x v="2056"/>
            <x v="2057"/>
            <x v="2058"/>
            <x v="2059"/>
            <x v="2060"/>
            <x v="2061"/>
            <x v="2062"/>
            <x v="2063"/>
            <x v="2064"/>
            <x v="2065"/>
            <x v="2066"/>
            <x v="2067"/>
            <x v="2068"/>
            <x v="2069"/>
            <x v="2070"/>
            <x v="2071"/>
            <x v="2072"/>
            <x v="2073"/>
            <x v="2074"/>
            <x v="2075"/>
            <x v="2076"/>
            <x v="2077"/>
            <x v="2078"/>
            <x v="2079"/>
            <x v="2080"/>
            <x v="2081"/>
            <x v="2082"/>
            <x v="2083"/>
            <x v="2084"/>
            <x v="2085"/>
            <x v="2086"/>
            <x v="2087"/>
            <x v="2088"/>
            <x v="2089"/>
            <x v="2090"/>
            <x v="2091"/>
            <x v="2092"/>
            <x v="2093"/>
            <x v="2094"/>
            <x v="2095"/>
            <x v="2096"/>
            <x v="2097"/>
            <x v="2098"/>
            <x v="2099"/>
          </reference>
        </references>
      </pivotArea>
    </format>
    <format dxfId="7">
      <pivotArea dataOnly="0" labelOnly="1" fieldPosition="0">
        <references count="1">
          <reference field="1" count="50">
            <x v="2100"/>
            <x v="2101"/>
            <x v="2102"/>
            <x v="2103"/>
            <x v="2104"/>
            <x v="2105"/>
            <x v="2106"/>
            <x v="2107"/>
            <x v="2108"/>
            <x v="2109"/>
            <x v="2110"/>
            <x v="2111"/>
            <x v="2112"/>
            <x v="2113"/>
            <x v="2114"/>
            <x v="2115"/>
            <x v="2116"/>
            <x v="2117"/>
            <x v="2118"/>
            <x v="2119"/>
            <x v="2120"/>
            <x v="2121"/>
            <x v="2122"/>
            <x v="2123"/>
            <x v="2124"/>
            <x v="2125"/>
            <x v="2126"/>
            <x v="2127"/>
            <x v="2128"/>
            <x v="2129"/>
            <x v="2130"/>
            <x v="2131"/>
            <x v="2132"/>
            <x v="2133"/>
            <x v="2134"/>
            <x v="2135"/>
            <x v="2136"/>
            <x v="2137"/>
            <x v="2138"/>
            <x v="2139"/>
            <x v="2140"/>
            <x v="2141"/>
            <x v="2142"/>
            <x v="2143"/>
            <x v="2144"/>
            <x v="2145"/>
            <x v="2146"/>
            <x v="2147"/>
            <x v="2148"/>
            <x v="2149"/>
          </reference>
        </references>
      </pivotArea>
    </format>
    <format dxfId="6">
      <pivotArea dataOnly="0" labelOnly="1" fieldPosition="0">
        <references count="1">
          <reference field="1" count="50">
            <x v="2150"/>
            <x v="2151"/>
            <x v="2152"/>
            <x v="2153"/>
            <x v="2154"/>
            <x v="2155"/>
            <x v="2156"/>
            <x v="2157"/>
            <x v="2158"/>
            <x v="2159"/>
            <x v="2160"/>
            <x v="2161"/>
            <x v="2162"/>
            <x v="2163"/>
            <x v="2164"/>
            <x v="2165"/>
            <x v="2166"/>
            <x v="2167"/>
            <x v="2168"/>
            <x v="2169"/>
            <x v="2170"/>
            <x v="2171"/>
            <x v="2172"/>
            <x v="2173"/>
            <x v="2174"/>
            <x v="2175"/>
            <x v="2176"/>
            <x v="2177"/>
            <x v="2178"/>
            <x v="2179"/>
            <x v="2180"/>
            <x v="2181"/>
            <x v="2182"/>
            <x v="2183"/>
            <x v="2184"/>
            <x v="2185"/>
            <x v="2186"/>
            <x v="2187"/>
            <x v="2188"/>
            <x v="2189"/>
            <x v="2190"/>
            <x v="2191"/>
            <x v="2192"/>
            <x v="2193"/>
            <x v="2194"/>
            <x v="2195"/>
            <x v="2196"/>
            <x v="2197"/>
            <x v="2198"/>
            <x v="2199"/>
          </reference>
        </references>
      </pivotArea>
    </format>
    <format dxfId="5">
      <pivotArea dataOnly="0" labelOnly="1" fieldPosition="0">
        <references count="1">
          <reference field="1" count="50">
            <x v="2200"/>
            <x v="2201"/>
            <x v="2202"/>
            <x v="2203"/>
            <x v="2204"/>
            <x v="2205"/>
            <x v="2206"/>
            <x v="2207"/>
            <x v="2208"/>
            <x v="2209"/>
            <x v="2210"/>
            <x v="2211"/>
            <x v="2212"/>
            <x v="2213"/>
            <x v="2214"/>
            <x v="2215"/>
            <x v="2216"/>
            <x v="2217"/>
            <x v="2218"/>
            <x v="2219"/>
            <x v="2220"/>
            <x v="2221"/>
            <x v="2222"/>
            <x v="2223"/>
            <x v="2224"/>
            <x v="2225"/>
            <x v="2226"/>
            <x v="2227"/>
            <x v="2228"/>
            <x v="2229"/>
            <x v="2230"/>
            <x v="2231"/>
            <x v="2232"/>
            <x v="2233"/>
            <x v="2234"/>
            <x v="2235"/>
            <x v="2236"/>
            <x v="2237"/>
            <x v="2238"/>
            <x v="2239"/>
            <x v="2240"/>
            <x v="2241"/>
            <x v="2242"/>
            <x v="2243"/>
            <x v="2244"/>
            <x v="2245"/>
            <x v="2246"/>
            <x v="2247"/>
            <x v="2248"/>
            <x v="2249"/>
          </reference>
        </references>
      </pivotArea>
    </format>
    <format dxfId="4">
      <pivotArea dataOnly="0" labelOnly="1" fieldPosition="0">
        <references count="1">
          <reference field="1" count="50">
            <x v="2250"/>
            <x v="2251"/>
            <x v="2252"/>
            <x v="2253"/>
            <x v="2254"/>
            <x v="2255"/>
            <x v="2256"/>
            <x v="2257"/>
            <x v="2258"/>
            <x v="2259"/>
            <x v="2260"/>
            <x v="2261"/>
            <x v="2262"/>
            <x v="2263"/>
            <x v="2264"/>
            <x v="2265"/>
            <x v="2266"/>
            <x v="2267"/>
            <x v="2268"/>
            <x v="2269"/>
            <x v="2270"/>
            <x v="2271"/>
            <x v="2272"/>
            <x v="2273"/>
            <x v="2274"/>
            <x v="2275"/>
            <x v="2276"/>
            <x v="2277"/>
            <x v="2278"/>
            <x v="2279"/>
            <x v="2280"/>
            <x v="2281"/>
            <x v="2282"/>
            <x v="2283"/>
            <x v="2284"/>
            <x v="2285"/>
            <x v="2286"/>
            <x v="2287"/>
            <x v="2288"/>
            <x v="2289"/>
            <x v="2290"/>
            <x v="2291"/>
            <x v="2292"/>
            <x v="2293"/>
            <x v="2294"/>
            <x v="2295"/>
            <x v="2296"/>
            <x v="2297"/>
            <x v="2298"/>
            <x v="2299"/>
          </reference>
        </references>
      </pivotArea>
    </format>
    <format dxfId="3">
      <pivotArea dataOnly="0" labelOnly="1" fieldPosition="0">
        <references count="1">
          <reference field="1" count="50">
            <x v="2300"/>
            <x v="2301"/>
            <x v="2302"/>
            <x v="2303"/>
            <x v="2304"/>
            <x v="2305"/>
            <x v="2306"/>
            <x v="2307"/>
            <x v="2308"/>
            <x v="2309"/>
            <x v="2310"/>
            <x v="2311"/>
            <x v="2312"/>
            <x v="2313"/>
            <x v="2314"/>
            <x v="2315"/>
            <x v="2316"/>
            <x v="2317"/>
            <x v="2318"/>
            <x v="2319"/>
            <x v="2320"/>
            <x v="2321"/>
            <x v="2322"/>
            <x v="2323"/>
            <x v="2324"/>
            <x v="2325"/>
            <x v="2326"/>
            <x v="2327"/>
            <x v="2328"/>
            <x v="2329"/>
            <x v="2330"/>
            <x v="2331"/>
            <x v="2332"/>
            <x v="2333"/>
            <x v="2334"/>
            <x v="2335"/>
            <x v="2336"/>
            <x v="2337"/>
            <x v="2338"/>
            <x v="2339"/>
            <x v="2340"/>
            <x v="2341"/>
            <x v="2342"/>
            <x v="2343"/>
            <x v="2344"/>
            <x v="2345"/>
            <x v="2346"/>
            <x v="2347"/>
            <x v="2348"/>
            <x v="2349"/>
          </reference>
        </references>
      </pivotArea>
    </format>
    <format dxfId="2">
      <pivotArea dataOnly="0" labelOnly="1" fieldPosition="0">
        <references count="1">
          <reference field="1" count="46">
            <x v="2350"/>
            <x v="2351"/>
            <x v="2352"/>
            <x v="2353"/>
            <x v="2354"/>
            <x v="2355"/>
            <x v="2356"/>
            <x v="2357"/>
            <x v="2358"/>
            <x v="2359"/>
            <x v="2360"/>
            <x v="2361"/>
            <x v="2362"/>
            <x v="2363"/>
            <x v="2364"/>
            <x v="2365"/>
            <x v="2366"/>
            <x v="2367"/>
            <x v="2368"/>
            <x v="2369"/>
            <x v="2370"/>
            <x v="2371"/>
            <x v="2372"/>
            <x v="2373"/>
            <x v="2374"/>
            <x v="2375"/>
            <x v="2376"/>
            <x v="2377"/>
            <x v="2378"/>
            <x v="2379"/>
            <x v="2380"/>
            <x v="2381"/>
            <x v="2382"/>
            <x v="2383"/>
            <x v="2384"/>
            <x v="2385"/>
            <x v="2386"/>
            <x v="2387"/>
            <x v="2388"/>
            <x v="2389"/>
            <x v="2390"/>
            <x v="2391"/>
            <x v="2392"/>
            <x v="2393"/>
            <x v="2394"/>
            <x v="2395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4D6C5C-840F-40A0-8E88-63EE5098A32D}" autoFormatId="16" applyNumberFormats="0" applyBorderFormats="0" applyFontFormats="0" applyPatternFormats="0" applyAlignmentFormats="0" applyWidthHeightFormats="0">
  <queryTableRefresh nextId="30">
    <queryTableFields count="28">
      <queryTableField id="1" name="color" tableColumnId="1"/>
      <queryTableField id="2" name="director_name" tableColumnId="2"/>
      <queryTableField id="3" name="num_critic_for_reviews" tableColumnId="3"/>
      <queryTableField id="4" name="duration" tableColumnId="4"/>
      <queryTableField id="5" name="director_facebook_likes" tableColumnId="5"/>
      <queryTableField id="6" name="actor_3_facebook_likes" tableColumnId="6"/>
      <queryTableField id="7" name="actor_2_name" tableColumnId="7"/>
      <queryTableField id="8" name="actor_1_facebook_likes" tableColumnId="8"/>
      <queryTableField id="9" name="gross" tableColumnId="9"/>
      <queryTableField id="10" name="genres" tableColumnId="10"/>
      <queryTableField id="11" name="actor_1_name" tableColumnId="11"/>
      <queryTableField id="12" name="movie_title" tableColumnId="12"/>
      <queryTableField id="13" name="num_voted_users" tableColumnId="13"/>
      <queryTableField id="14" name="cast_total_facebook_likes" tableColumnId="14"/>
      <queryTableField id="15" name="actor_3_name" tableColumnId="15"/>
      <queryTableField id="16" name="facenumber_in_poster" tableColumnId="16"/>
      <queryTableField id="17" name="plot_keywords" tableColumnId="17"/>
      <queryTableField id="18" name="movie_imdb_link" tableColumnId="18"/>
      <queryTableField id="19" name="num_user_for_reviews" tableColumnId="19"/>
      <queryTableField id="20" name="language" tableColumnId="20"/>
      <queryTableField id="21" name="country" tableColumnId="21"/>
      <queryTableField id="22" name="content_rating" tableColumnId="22"/>
      <queryTableField id="23" name="budget" tableColumnId="23"/>
      <queryTableField id="24" name="title_year" tableColumnId="24"/>
      <queryTableField id="25" name="actor_2_facebook_likes" tableColumnId="25"/>
      <queryTableField id="26" name="imdb_score" tableColumnId="26"/>
      <queryTableField id="27" name="aspect_ratio" tableColumnId="27"/>
      <queryTableField id="28" name="movie_facebook_likes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86F262F-B895-4321-B9AF-64E914B105BC}" autoFormatId="16" applyNumberFormats="0" applyBorderFormats="0" applyFontFormats="0" applyPatternFormats="0" applyAlignmentFormats="0" applyWidthHeightFormats="0">
  <queryTableRefresh nextId="3">
    <queryTableFields count="2">
      <queryTableField id="1" name="genres" tableColumnId="1"/>
      <queryTableField id="2" name="imdb_scor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5AF17E-64A2-44F3-A128-5BEE2A1EA2A5}" name="IMDB_Movies" displayName="IMDB_Movies" ref="A1:AB4994" tableType="queryTable" totalsRowShown="0" headerRowDxfId="164" dataDxfId="163">
  <autoFilter ref="A1:AB4994" xr:uid="{615AF17E-64A2-44F3-A128-5BEE2A1EA2A5}"/>
  <sortState xmlns:xlrd2="http://schemas.microsoft.com/office/spreadsheetml/2017/richdata2" ref="A2:AB4994">
    <sortCondition ref="D1:D4994"/>
  </sortState>
  <tableColumns count="28">
    <tableColumn id="1" xr3:uid="{338E9A30-47D1-4CB8-B445-DE5B932F0B33}" uniqueName="1" name="color" queryTableFieldId="1" dataDxfId="162"/>
    <tableColumn id="2" xr3:uid="{777628BC-53B7-427F-A763-F0A661FF8D60}" uniqueName="2" name="director_name" queryTableFieldId="2" dataDxfId="161"/>
    <tableColumn id="3" xr3:uid="{27068BDF-7FBA-4CA3-9676-BA94A97CAF57}" uniqueName="3" name="num_critic_for_reviews" queryTableFieldId="3" dataDxfId="160"/>
    <tableColumn id="4" xr3:uid="{FD20A4A1-2E4D-42EF-A457-C2EFF35FAA27}" uniqueName="4" name="duration" queryTableFieldId="4" dataDxfId="159"/>
    <tableColumn id="5" xr3:uid="{6929C62B-8577-489C-BD48-3638635F09E3}" uniqueName="5" name="director_facebook_likes" queryTableFieldId="5" dataDxfId="158"/>
    <tableColumn id="6" xr3:uid="{0693A71A-22ED-4860-B240-94B442CC86F8}" uniqueName="6" name="actor_3_facebook_likes" queryTableFieldId="6" dataDxfId="157"/>
    <tableColumn id="7" xr3:uid="{A3035B4C-1730-4759-A3A9-FF5F1225FFB4}" uniqueName="7" name="actor_2_name" queryTableFieldId="7" dataDxfId="156"/>
    <tableColumn id="8" xr3:uid="{CBBF75D4-5F2C-4A70-A3B6-3B33BA8A5293}" uniqueName="8" name="actor_1_facebook_likes" queryTableFieldId="8" dataDxfId="155"/>
    <tableColumn id="9" xr3:uid="{79DE1644-4D04-4261-85FC-88A9AA87D25D}" uniqueName="9" name="gross" queryTableFieldId="9" dataDxfId="154"/>
    <tableColumn id="10" xr3:uid="{1E13D01C-33BB-4254-9EAD-8021D6483108}" uniqueName="10" name="genres" queryTableFieldId="10" dataDxfId="153"/>
    <tableColumn id="11" xr3:uid="{164D56AE-C127-4054-BF5C-70054B0F92E5}" uniqueName="11" name="actor_1_name" queryTableFieldId="11" dataDxfId="152"/>
    <tableColumn id="12" xr3:uid="{216B8F32-3A2B-4F5E-A73B-C3C89602F074}" uniqueName="12" name="movie_title" queryTableFieldId="12" dataDxfId="151"/>
    <tableColumn id="13" xr3:uid="{7863AC38-FCC2-4B82-88A0-6EA18D3E8DD7}" uniqueName="13" name="num_voted_users" queryTableFieldId="13" dataDxfId="150"/>
    <tableColumn id="14" xr3:uid="{B4952DEE-39BE-4472-8A21-DCF52E3DD010}" uniqueName="14" name="cast_total_facebook_likes" queryTableFieldId="14" dataDxfId="149"/>
    <tableColumn id="15" xr3:uid="{CD8DBB58-C577-4F2D-897F-F317968152A6}" uniqueName="15" name="actor_3_name" queryTableFieldId="15" dataDxfId="148"/>
    <tableColumn id="16" xr3:uid="{F11657C4-2D12-4E09-98F9-A6EBC6DA8CA6}" uniqueName="16" name="facenumber_in_poster" queryTableFieldId="16" dataDxfId="147"/>
    <tableColumn id="17" xr3:uid="{09F5F675-8124-4E26-809C-1BA8EBF1E803}" uniqueName="17" name="plot_keywords" queryTableFieldId="17" dataDxfId="146"/>
    <tableColumn id="18" xr3:uid="{1D2BF2A4-3337-49B7-B2C5-5DDDF0B1FC4A}" uniqueName="18" name="movie_imdb_link" queryTableFieldId="18" dataDxfId="145"/>
    <tableColumn id="19" xr3:uid="{F3293C32-21F3-41D7-AFDC-3B71277B1708}" uniqueName="19" name="num_user_for_reviews" queryTableFieldId="19" dataDxfId="144"/>
    <tableColumn id="20" xr3:uid="{971C25BA-E298-4CDF-8502-6857B479FCF2}" uniqueName="20" name="language" queryTableFieldId="20" dataDxfId="143"/>
    <tableColumn id="21" xr3:uid="{F8E551E1-E8C3-407F-8DB6-04EC771B61AD}" uniqueName="21" name="country" queryTableFieldId="21" dataDxfId="142"/>
    <tableColumn id="22" xr3:uid="{65E90884-F064-4737-9511-EC9F398D2DDF}" uniqueName="22" name="content_rating" queryTableFieldId="22" dataDxfId="141"/>
    <tableColumn id="23" xr3:uid="{DFBEE430-7A10-47B2-81C0-AFC6004DD1D5}" uniqueName="23" name="budget" queryTableFieldId="23" dataDxfId="140"/>
    <tableColumn id="24" xr3:uid="{89F69EDD-F4B0-4106-8648-65FC0054076E}" uniqueName="24" name="title_year" queryTableFieldId="24" dataDxfId="139"/>
    <tableColumn id="25" xr3:uid="{3708B1A0-BF03-40AF-8764-C622855E252E}" uniqueName="25" name="actor_2_facebook_likes" queryTableFieldId="25" dataDxfId="138"/>
    <tableColumn id="26" xr3:uid="{6174A4CF-B3CC-4ABA-A754-5619C190F05E}" uniqueName="26" name="imdb_score" queryTableFieldId="26" dataDxfId="137"/>
    <tableColumn id="27" xr3:uid="{ACB469DA-A490-49B2-898E-82AD5834F7A1}" uniqueName="27" name="aspect_ratio" queryTableFieldId="27" dataDxfId="136"/>
    <tableColumn id="28" xr3:uid="{4001717C-C159-4E4A-A84F-77C940ED9769}" uniqueName="28" name="movie_facebook_likes" queryTableFieldId="28" dataDxfId="13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E0619D-2CE5-45ED-B72D-23AEF4178C54}" name="Table3" displayName="Table3" ref="A1:B4994" totalsRowShown="0" headerRowDxfId="134" headerRowBorderDxfId="133" tableBorderDxfId="132" totalsRowBorderDxfId="131">
  <autoFilter ref="A1:B4994" xr:uid="{68E0619D-2CE5-45ED-B72D-23AEF4178C54}"/>
  <tableColumns count="2">
    <tableColumn id="1" xr3:uid="{2443EDD8-B6B6-4AD5-AA2A-8F7E403859BD}" name="genres" dataDxfId="130"/>
    <tableColumn id="2" xr3:uid="{4F1B6CD0-82E8-4D2F-AE80-BF1E7629ED2E}" name="imdb_score" dataDxfId="1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3D798D-779D-4EE4-A65B-C805F924449F}" name="Table3_1" displayName="Table3_1" ref="A1:B14372" tableType="queryTable" totalsRowShown="0">
  <autoFilter ref="A1:B14372" xr:uid="{EB3D798D-779D-4EE4-A65B-C805F924449F}"/>
  <tableColumns count="2">
    <tableColumn id="1" xr3:uid="{8CBFBFC3-D3ED-4181-B962-136E43394F4F}" uniqueName="1" name="genres" queryTableFieldId="1" dataDxfId="128"/>
    <tableColumn id="2" xr3:uid="{577A610F-4A41-4AA6-9C4D-78D047900A49}" uniqueName="2" name="imdb_score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5F81DDD-93FE-4C34-81F0-FC3B46A7397F}" name="Table11" displayName="Table11" ref="A1:E49" totalsRowShown="0" headerRowDxfId="115" dataDxfId="113" headerRowBorderDxfId="114" tableBorderDxfId="112" totalsRowBorderDxfId="111">
  <autoFilter ref="A1:E49" xr:uid="{B5F81DDD-93FE-4C34-81F0-FC3B46A7397F}"/>
  <sortState xmlns:xlrd2="http://schemas.microsoft.com/office/spreadsheetml/2017/richdata2" ref="A2:E49">
    <sortCondition descending="1" ref="C1:C49"/>
  </sortState>
  <tableColumns count="5">
    <tableColumn id="1" xr3:uid="{423F1C0F-5D50-4C83-BFF0-CF6D61D4F343}" name="language" dataDxfId="110"/>
    <tableColumn id="2" xr3:uid="{CDC5178C-1DF2-44DD-B42D-F1271CED0DEC}" name="Language_Count" dataDxfId="109">
      <calculatedColumnFormula>COUNTIF(Cleaned_IMDB_Movies!T2:T4994, A2)</calculatedColumnFormula>
    </tableColumn>
    <tableColumn id="3" xr3:uid="{70595C09-EED7-418F-98D9-4A9432DF6057}" name="Avg_IMDB_per_lang" dataDxfId="108">
      <calculatedColumnFormula>AVERAGEIFS(Cleaned_IMDB_Movies!Z2:Z4994, Cleaned_IMDB_Movies!T2:T4994,Table11[[#This Row],[language]])</calculatedColumnFormula>
    </tableColumn>
    <tableColumn id="4" xr3:uid="{52A1577E-CA21-4A23-BAE9-BEF7D16E8D13}" name="Median_IMDB_per_Lang" dataDxfId="107">
      <calculatedColumnFormula array="1">MEDIAN(IF(Cleaned_IMDB_Movies!T2:T4994=A2, Cleaned_IMDB_Movies!Z2:Z4994))</calculatedColumnFormula>
    </tableColumn>
    <tableColumn id="8" xr3:uid="{44A42798-D5C9-4B03-8BCB-EE973E251CAD}" name="Standard Deviation" dataDxfId="106">
      <calculatedColumnFormula array="1">_xlfn.STDEV.P(_xlfn._xlws.FILTER(Cleaned_IMDB_Movies!Z2:Z4994,[1]Cleaned_IMDB_Movies!T2:T4994 = Table11[[#This Row],[language]]))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5505A-8DBC-43A2-84D6-AB3A098C2001}">
  <dimension ref="A1:AC5039"/>
  <sheetViews>
    <sheetView zoomScale="79" zoomScaleNormal="150" workbookViewId="0">
      <pane ySplit="1" topLeftCell="A7" activePane="bottomLeft" state="frozen"/>
      <selection pane="bottomLeft" activeCell="E13" sqref="E13"/>
    </sheetView>
  </sheetViews>
  <sheetFormatPr defaultRowHeight="14.4"/>
  <cols>
    <col min="1" max="1" width="14.6640625" style="1" bestFit="1" customWidth="1"/>
    <col min="2" max="2" width="29.6640625" style="1" bestFit="1" customWidth="1"/>
    <col min="3" max="3" width="25" style="1" customWidth="1"/>
    <col min="4" max="4" width="16.109375" style="1" customWidth="1"/>
    <col min="5" max="5" width="23.6640625" style="1" bestFit="1" customWidth="1"/>
    <col min="6" max="6" width="23.33203125" style="1" bestFit="1" customWidth="1"/>
    <col min="7" max="7" width="24.88671875" style="1" bestFit="1" customWidth="1"/>
    <col min="8" max="8" width="23.33203125" style="1" bestFit="1" customWidth="1"/>
    <col min="9" max="9" width="10" style="1" bestFit="1" customWidth="1"/>
    <col min="10" max="10" width="62.6640625" style="1" bestFit="1" customWidth="1"/>
    <col min="11" max="11" width="24.88671875" style="1" bestFit="1" customWidth="1"/>
    <col min="12" max="12" width="71.77734375" style="1" bestFit="1" customWidth="1"/>
    <col min="13" max="13" width="20.77734375" style="1" customWidth="1"/>
    <col min="14" max="14" width="25.33203125" style="1" bestFit="1" customWidth="1"/>
    <col min="15" max="15" width="28.88671875" style="1" bestFit="1" customWidth="1"/>
    <col min="16" max="16" width="25.33203125" style="1" customWidth="1"/>
    <col min="17" max="17" width="80.88671875" style="1" bestFit="1" customWidth="1"/>
    <col min="18" max="18" width="47.88671875" style="1" bestFit="1" customWidth="1"/>
    <col min="19" max="19" width="25.77734375" style="1" customWidth="1"/>
    <col min="20" max="20" width="10.88671875" style="1" bestFit="1" customWidth="1"/>
    <col min="21" max="21" width="18.44140625" style="1" bestFit="1" customWidth="1"/>
    <col min="22" max="22" width="22.33203125" style="1" customWidth="1"/>
    <col min="23" max="23" width="12" style="1" bestFit="1" customWidth="1"/>
    <col min="24" max="24" width="13.77734375" style="1" customWidth="1"/>
    <col min="25" max="25" width="23.33203125" style="1" bestFit="1" customWidth="1"/>
    <col min="26" max="26" width="13" style="1" bestFit="1" customWidth="1"/>
    <col min="27" max="27" width="13.5546875" style="1" bestFit="1" customWidth="1"/>
    <col min="28" max="28" width="22.21875" style="1" bestFit="1" customWidth="1"/>
    <col min="29" max="29" width="22.21875" style="1" customWidth="1"/>
    <col min="30" max="16384" width="8.88671875" style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1" t="s">
        <v>28</v>
      </c>
      <c r="B2" s="1" t="s">
        <v>65</v>
      </c>
      <c r="C2" s="1">
        <v>12</v>
      </c>
      <c r="D2" s="1">
        <v>7</v>
      </c>
      <c r="F2" s="1">
        <v>3</v>
      </c>
      <c r="G2" s="1" t="s">
        <v>9725</v>
      </c>
      <c r="H2" s="1">
        <v>45</v>
      </c>
      <c r="J2" s="1" t="s">
        <v>2952</v>
      </c>
      <c r="K2" s="1" t="s">
        <v>9726</v>
      </c>
      <c r="L2" s="1" t="s">
        <v>9727</v>
      </c>
      <c r="M2" s="1">
        <v>7968</v>
      </c>
      <c r="N2" s="1">
        <v>55</v>
      </c>
      <c r="O2" s="1" t="s">
        <v>9728</v>
      </c>
      <c r="P2" s="1">
        <v>0</v>
      </c>
      <c r="Q2" s="1" t="s">
        <v>9729</v>
      </c>
      <c r="R2" s="1" t="s">
        <v>9730</v>
      </c>
      <c r="S2" s="1">
        <v>12</v>
      </c>
      <c r="T2" s="1" t="s">
        <v>37</v>
      </c>
      <c r="U2" s="1" t="s">
        <v>56</v>
      </c>
      <c r="V2" s="1" t="s">
        <v>2735</v>
      </c>
      <c r="Y2" s="1">
        <v>7</v>
      </c>
      <c r="Z2" s="1">
        <v>8.3000000000000007</v>
      </c>
      <c r="AB2" s="1">
        <v>834</v>
      </c>
    </row>
    <row r="3" spans="1:28">
      <c r="A3" s="1" t="s">
        <v>28</v>
      </c>
      <c r="B3" s="1" t="s">
        <v>11482</v>
      </c>
      <c r="C3" s="1">
        <v>110</v>
      </c>
      <c r="D3" s="1">
        <v>7</v>
      </c>
      <c r="E3" s="1">
        <v>23</v>
      </c>
      <c r="F3" s="1">
        <v>51</v>
      </c>
      <c r="G3" s="1" t="s">
        <v>11483</v>
      </c>
      <c r="H3" s="1">
        <v>344</v>
      </c>
      <c r="J3" s="1" t="s">
        <v>11484</v>
      </c>
      <c r="K3" s="1" t="s">
        <v>11485</v>
      </c>
      <c r="L3" s="1" t="s">
        <v>11486</v>
      </c>
      <c r="M3" s="1">
        <v>118</v>
      </c>
      <c r="N3" s="1">
        <v>726</v>
      </c>
      <c r="O3" s="1" t="s">
        <v>11487</v>
      </c>
      <c r="P3" s="1">
        <v>0</v>
      </c>
      <c r="Q3" s="1" t="s">
        <v>11488</v>
      </c>
      <c r="R3" s="1" t="s">
        <v>11489</v>
      </c>
      <c r="S3" s="1">
        <v>156</v>
      </c>
      <c r="T3" s="1" t="s">
        <v>37</v>
      </c>
      <c r="U3" s="1" t="s">
        <v>38</v>
      </c>
      <c r="V3" s="1" t="s">
        <v>5599</v>
      </c>
      <c r="W3" s="1">
        <v>13000</v>
      </c>
      <c r="X3" s="1">
        <v>2007</v>
      </c>
      <c r="Y3" s="1">
        <v>281</v>
      </c>
      <c r="Z3" s="1">
        <v>5.2</v>
      </c>
      <c r="AA3" s="1">
        <v>1.85</v>
      </c>
      <c r="AB3" s="1">
        <v>30</v>
      </c>
    </row>
    <row r="4" spans="1:28">
      <c r="A4" s="1" t="s">
        <v>28</v>
      </c>
      <c r="B4" s="1" t="s">
        <v>65</v>
      </c>
      <c r="C4" s="1">
        <v>38</v>
      </c>
      <c r="D4" s="1">
        <v>11</v>
      </c>
      <c r="F4" s="1">
        <v>0</v>
      </c>
      <c r="G4" s="1" t="s">
        <v>19289</v>
      </c>
      <c r="H4" s="1">
        <v>11</v>
      </c>
      <c r="J4" s="1" t="s">
        <v>18024</v>
      </c>
      <c r="K4" s="1" t="s">
        <v>19290</v>
      </c>
      <c r="L4" s="1" t="s">
        <v>19291</v>
      </c>
      <c r="M4" s="1">
        <v>32923</v>
      </c>
      <c r="N4" s="1">
        <v>11</v>
      </c>
      <c r="O4" s="1" t="s">
        <v>19292</v>
      </c>
      <c r="P4" s="1">
        <v>0</v>
      </c>
      <c r="Q4" s="1" t="s">
        <v>19293</v>
      </c>
      <c r="R4" s="1" t="s">
        <v>19294</v>
      </c>
      <c r="S4" s="1">
        <v>75</v>
      </c>
      <c r="T4" s="1" t="s">
        <v>37</v>
      </c>
      <c r="U4" s="1" t="s">
        <v>38</v>
      </c>
      <c r="V4" s="1" t="s">
        <v>2621</v>
      </c>
      <c r="Y4" s="1">
        <v>0</v>
      </c>
      <c r="Z4" s="1">
        <v>7.8</v>
      </c>
      <c r="AA4" s="1">
        <v>1.33</v>
      </c>
      <c r="AB4" s="1">
        <v>1000</v>
      </c>
    </row>
    <row r="5" spans="1:28">
      <c r="A5" s="1" t="s">
        <v>28</v>
      </c>
      <c r="B5" s="1" t="s">
        <v>22204</v>
      </c>
      <c r="C5" s="1">
        <v>1</v>
      </c>
      <c r="D5" s="1">
        <v>14</v>
      </c>
      <c r="E5" s="1">
        <v>0</v>
      </c>
      <c r="F5" s="1">
        <v>37</v>
      </c>
      <c r="G5" s="1" t="s">
        <v>22205</v>
      </c>
      <c r="H5" s="1">
        <v>134</v>
      </c>
      <c r="J5" s="1" t="s">
        <v>22206</v>
      </c>
      <c r="K5" s="1" t="s">
        <v>22207</v>
      </c>
      <c r="L5" s="1" t="s">
        <v>22208</v>
      </c>
      <c r="M5" s="1">
        <v>292</v>
      </c>
      <c r="N5" s="1">
        <v>315</v>
      </c>
      <c r="O5" s="1" t="s">
        <v>22209</v>
      </c>
      <c r="P5" s="1">
        <v>1</v>
      </c>
      <c r="Q5" s="1" t="s">
        <v>22210</v>
      </c>
      <c r="R5" s="1" t="s">
        <v>22211</v>
      </c>
      <c r="S5" s="1">
        <v>3</v>
      </c>
      <c r="T5" s="1" t="s">
        <v>37</v>
      </c>
      <c r="U5" s="1" t="s">
        <v>38</v>
      </c>
      <c r="V5" s="1" t="s">
        <v>5599</v>
      </c>
      <c r="X5" s="1">
        <v>2012</v>
      </c>
      <c r="Y5" s="1">
        <v>93</v>
      </c>
      <c r="Z5" s="1">
        <v>6.2</v>
      </c>
      <c r="AB5" s="1">
        <v>14</v>
      </c>
    </row>
    <row r="6" spans="1:28">
      <c r="A6" s="1" t="s">
        <v>28</v>
      </c>
      <c r="B6" s="1" t="s">
        <v>21034</v>
      </c>
      <c r="C6" s="1">
        <v>56</v>
      </c>
      <c r="D6" s="1">
        <v>20</v>
      </c>
      <c r="E6" s="1">
        <v>21</v>
      </c>
      <c r="F6" s="1">
        <v>0</v>
      </c>
      <c r="G6" s="1" t="s">
        <v>21035</v>
      </c>
      <c r="H6" s="1">
        <v>0</v>
      </c>
      <c r="J6" s="1" t="s">
        <v>66</v>
      </c>
      <c r="K6" s="1" t="s">
        <v>21036</v>
      </c>
      <c r="L6" s="1" t="s">
        <v>21037</v>
      </c>
      <c r="M6" s="1">
        <v>4120</v>
      </c>
      <c r="N6" s="1">
        <v>0</v>
      </c>
      <c r="O6" s="1" t="s">
        <v>21038</v>
      </c>
      <c r="P6" s="1">
        <v>0</v>
      </c>
      <c r="Q6" s="1" t="s">
        <v>21039</v>
      </c>
      <c r="R6" s="1" t="s">
        <v>21040</v>
      </c>
      <c r="S6" s="1">
        <v>70</v>
      </c>
      <c r="T6" s="1" t="s">
        <v>37</v>
      </c>
      <c r="U6" s="1" t="s">
        <v>38</v>
      </c>
      <c r="V6" s="1" t="s">
        <v>4816</v>
      </c>
      <c r="W6" s="1">
        <v>1500000</v>
      </c>
      <c r="X6" s="1">
        <v>2005</v>
      </c>
      <c r="Y6" s="1">
        <v>0</v>
      </c>
      <c r="Z6" s="1">
        <v>6.8</v>
      </c>
      <c r="AA6" s="1">
        <v>1.85</v>
      </c>
      <c r="AB6" s="1">
        <v>0</v>
      </c>
    </row>
    <row r="7" spans="1:28">
      <c r="A7" s="1" t="s">
        <v>28</v>
      </c>
      <c r="B7" s="1" t="s">
        <v>65</v>
      </c>
      <c r="C7" s="1">
        <v>8</v>
      </c>
      <c r="D7" s="1">
        <v>22</v>
      </c>
      <c r="F7" s="1">
        <v>402</v>
      </c>
      <c r="G7" s="1" t="s">
        <v>4129</v>
      </c>
      <c r="H7" s="1">
        <v>732</v>
      </c>
      <c r="J7" s="1" t="s">
        <v>1673</v>
      </c>
      <c r="K7" s="1" t="s">
        <v>4130</v>
      </c>
      <c r="L7" s="1" t="s">
        <v>4131</v>
      </c>
      <c r="M7" s="1">
        <v>26404</v>
      </c>
      <c r="N7" s="1">
        <v>2064</v>
      </c>
      <c r="O7" s="1" t="s">
        <v>4132</v>
      </c>
      <c r="P7" s="1">
        <v>3</v>
      </c>
      <c r="Q7" s="1" t="s">
        <v>4133</v>
      </c>
      <c r="R7" s="1" t="s">
        <v>4134</v>
      </c>
      <c r="S7" s="1">
        <v>41</v>
      </c>
      <c r="T7" s="1" t="s">
        <v>37</v>
      </c>
      <c r="U7" s="1" t="s">
        <v>38</v>
      </c>
      <c r="V7" s="1" t="s">
        <v>1564</v>
      </c>
      <c r="Y7" s="1">
        <v>607</v>
      </c>
      <c r="Z7" s="1">
        <v>7.3</v>
      </c>
      <c r="AA7" s="1">
        <v>1.78</v>
      </c>
      <c r="AB7" s="1">
        <v>0</v>
      </c>
    </row>
    <row r="8" spans="1:28">
      <c r="A8" s="1" t="s">
        <v>28</v>
      </c>
      <c r="B8" s="1" t="s">
        <v>65</v>
      </c>
      <c r="C8" s="1">
        <v>8</v>
      </c>
      <c r="D8" s="1">
        <v>22</v>
      </c>
      <c r="F8" s="1">
        <v>344</v>
      </c>
      <c r="G8" s="1" t="s">
        <v>1191</v>
      </c>
      <c r="H8" s="1">
        <v>459</v>
      </c>
      <c r="J8" s="1" t="s">
        <v>1666</v>
      </c>
      <c r="K8" s="1" t="s">
        <v>477</v>
      </c>
      <c r="L8" s="1" t="s">
        <v>20269</v>
      </c>
      <c r="M8" s="1">
        <v>4181</v>
      </c>
      <c r="N8" s="1">
        <v>1359</v>
      </c>
      <c r="O8" s="1" t="s">
        <v>8209</v>
      </c>
      <c r="P8" s="1">
        <v>3</v>
      </c>
      <c r="Q8" s="1" t="s">
        <v>20270</v>
      </c>
      <c r="R8" s="1" t="s">
        <v>20271</v>
      </c>
      <c r="S8" s="1">
        <v>62</v>
      </c>
      <c r="T8" s="1" t="s">
        <v>37</v>
      </c>
      <c r="U8" s="1" t="s">
        <v>38</v>
      </c>
      <c r="V8" s="1" t="s">
        <v>1122</v>
      </c>
      <c r="Y8" s="1">
        <v>396</v>
      </c>
      <c r="Z8" s="1">
        <v>8.1</v>
      </c>
      <c r="AA8" s="1">
        <v>1.33</v>
      </c>
      <c r="AB8" s="1">
        <v>558</v>
      </c>
    </row>
    <row r="9" spans="1:28">
      <c r="A9" s="1" t="s">
        <v>28</v>
      </c>
      <c r="B9" s="1" t="s">
        <v>65</v>
      </c>
      <c r="C9" s="1">
        <v>11</v>
      </c>
      <c r="D9" s="1">
        <v>22</v>
      </c>
      <c r="F9" s="1">
        <v>6</v>
      </c>
      <c r="G9" s="1" t="s">
        <v>22877</v>
      </c>
      <c r="H9" s="1">
        <v>59</v>
      </c>
      <c r="J9" s="1" t="s">
        <v>20180</v>
      </c>
      <c r="K9" s="1" t="s">
        <v>22878</v>
      </c>
      <c r="L9" s="1" t="s">
        <v>22879</v>
      </c>
      <c r="M9" s="1">
        <v>7458</v>
      </c>
      <c r="N9" s="1">
        <v>81</v>
      </c>
      <c r="O9" s="1" t="s">
        <v>22880</v>
      </c>
      <c r="P9" s="1">
        <v>0</v>
      </c>
      <c r="Q9" s="1" t="s">
        <v>22881</v>
      </c>
      <c r="R9" s="1" t="s">
        <v>22882</v>
      </c>
      <c r="S9" s="1">
        <v>82</v>
      </c>
      <c r="T9" s="1" t="s">
        <v>37</v>
      </c>
      <c r="U9" s="1" t="s">
        <v>38</v>
      </c>
      <c r="V9" s="1" t="s">
        <v>1564</v>
      </c>
      <c r="Y9" s="1">
        <v>11</v>
      </c>
      <c r="Z9" s="1">
        <v>8.1999999999999993</v>
      </c>
      <c r="AA9" s="1">
        <v>1.33</v>
      </c>
      <c r="AB9" s="1">
        <v>526</v>
      </c>
    </row>
    <row r="10" spans="1:28">
      <c r="A10" s="1" t="s">
        <v>28</v>
      </c>
      <c r="B10" s="1" t="s">
        <v>65</v>
      </c>
      <c r="C10" s="1">
        <v>20</v>
      </c>
      <c r="D10" s="1">
        <v>22</v>
      </c>
      <c r="F10" s="1">
        <v>271</v>
      </c>
      <c r="G10" s="1" t="s">
        <v>4442</v>
      </c>
      <c r="H10" s="1">
        <v>870</v>
      </c>
      <c r="J10" s="1" t="s">
        <v>511</v>
      </c>
      <c r="K10" s="1" t="s">
        <v>4443</v>
      </c>
      <c r="L10" s="1" t="s">
        <v>4444</v>
      </c>
      <c r="M10" s="1">
        <v>24420</v>
      </c>
      <c r="N10" s="1">
        <v>2433</v>
      </c>
      <c r="O10" s="1" t="s">
        <v>4445</v>
      </c>
      <c r="P10" s="1">
        <v>1</v>
      </c>
      <c r="Q10" s="1" t="s">
        <v>4446</v>
      </c>
      <c r="R10" s="1" t="s">
        <v>4447</v>
      </c>
      <c r="S10" s="1">
        <v>94</v>
      </c>
      <c r="T10" s="1" t="s">
        <v>37</v>
      </c>
      <c r="U10" s="1" t="s">
        <v>38</v>
      </c>
      <c r="V10" s="1" t="s">
        <v>2735</v>
      </c>
      <c r="W10" s="1">
        <v>3000000</v>
      </c>
      <c r="Y10" s="1">
        <v>558</v>
      </c>
      <c r="Z10" s="1">
        <v>6.6</v>
      </c>
      <c r="AA10" s="1">
        <v>1.33</v>
      </c>
      <c r="AB10" s="1">
        <v>990</v>
      </c>
    </row>
    <row r="11" spans="1:28">
      <c r="A11" s="1" t="s">
        <v>28</v>
      </c>
      <c r="B11" s="1" t="s">
        <v>65</v>
      </c>
      <c r="C11" s="1">
        <v>26</v>
      </c>
      <c r="D11" s="1">
        <v>22</v>
      </c>
      <c r="F11" s="1">
        <v>676</v>
      </c>
      <c r="G11" s="1" t="s">
        <v>4530</v>
      </c>
      <c r="H11" s="1">
        <v>883</v>
      </c>
      <c r="J11" s="1" t="s">
        <v>1673</v>
      </c>
      <c r="K11" s="1" t="s">
        <v>4531</v>
      </c>
      <c r="L11" s="1" t="s">
        <v>4532</v>
      </c>
      <c r="M11" s="1">
        <v>26992</v>
      </c>
      <c r="N11" s="1">
        <v>4115</v>
      </c>
      <c r="O11" s="1" t="s">
        <v>4533</v>
      </c>
      <c r="P11" s="1">
        <v>1</v>
      </c>
      <c r="Q11" s="1" t="s">
        <v>4534</v>
      </c>
      <c r="R11" s="1" t="s">
        <v>4535</v>
      </c>
      <c r="S11" s="1">
        <v>54</v>
      </c>
      <c r="T11" s="1" t="s">
        <v>37</v>
      </c>
      <c r="U11" s="1" t="s">
        <v>38</v>
      </c>
      <c r="V11" s="1" t="s">
        <v>5599</v>
      </c>
      <c r="Y11" s="1">
        <v>701</v>
      </c>
      <c r="Z11" s="1">
        <v>6.7</v>
      </c>
      <c r="AA11" s="1">
        <v>1.78</v>
      </c>
      <c r="AB11" s="1">
        <v>0</v>
      </c>
    </row>
    <row r="12" spans="1:28">
      <c r="A12" s="1" t="s">
        <v>28</v>
      </c>
      <c r="B12" s="1" t="s">
        <v>65</v>
      </c>
      <c r="C12" s="1">
        <v>79</v>
      </c>
      <c r="D12" s="1">
        <v>22</v>
      </c>
      <c r="F12" s="1">
        <v>424</v>
      </c>
      <c r="G12" s="1" t="s">
        <v>9238</v>
      </c>
      <c r="H12" s="1">
        <v>813</v>
      </c>
      <c r="J12" s="1" t="s">
        <v>1666</v>
      </c>
      <c r="K12" s="1" t="s">
        <v>9239</v>
      </c>
      <c r="L12" s="1" t="s">
        <v>9240</v>
      </c>
      <c r="M12" s="1">
        <v>133415</v>
      </c>
      <c r="N12" s="1">
        <v>1784</v>
      </c>
      <c r="O12" s="1" t="s">
        <v>9241</v>
      </c>
      <c r="P12" s="1">
        <v>5</v>
      </c>
      <c r="Q12" s="1" t="s">
        <v>9242</v>
      </c>
      <c r="R12" s="1" t="s">
        <v>9243</v>
      </c>
      <c r="S12" s="1">
        <v>151</v>
      </c>
      <c r="T12" s="1" t="s">
        <v>37</v>
      </c>
      <c r="U12" s="1" t="s">
        <v>38</v>
      </c>
      <c r="V12" s="1" t="s">
        <v>2621</v>
      </c>
      <c r="Y12" s="1">
        <v>547</v>
      </c>
      <c r="Z12" s="1">
        <v>8.8000000000000007</v>
      </c>
      <c r="AA12" s="1">
        <v>1.33</v>
      </c>
      <c r="AB12" s="1">
        <v>0</v>
      </c>
    </row>
    <row r="13" spans="1:28">
      <c r="A13" s="1" t="s">
        <v>28</v>
      </c>
      <c r="B13" s="1" t="s">
        <v>65</v>
      </c>
      <c r="C13" s="1">
        <v>5</v>
      </c>
      <c r="D13" s="1">
        <v>23</v>
      </c>
      <c r="F13" s="1">
        <v>218</v>
      </c>
      <c r="G13" s="1" t="s">
        <v>18683</v>
      </c>
      <c r="H13" s="1">
        <v>254</v>
      </c>
      <c r="J13" s="1" t="s">
        <v>2703</v>
      </c>
      <c r="K13" s="1" t="s">
        <v>18684</v>
      </c>
      <c r="L13" s="1" t="s">
        <v>18685</v>
      </c>
      <c r="M13" s="1">
        <v>7673</v>
      </c>
      <c r="N13" s="1">
        <v>915</v>
      </c>
      <c r="O13" s="1" t="s">
        <v>18686</v>
      </c>
      <c r="P13" s="1">
        <v>1</v>
      </c>
      <c r="Q13" s="1" t="s">
        <v>18687</v>
      </c>
      <c r="R13" s="1" t="s">
        <v>18688</v>
      </c>
      <c r="S13" s="1">
        <v>47</v>
      </c>
      <c r="T13" s="1" t="s">
        <v>37</v>
      </c>
      <c r="U13" s="1" t="s">
        <v>38</v>
      </c>
      <c r="V13" s="1" t="s">
        <v>2735</v>
      </c>
      <c r="Y13" s="1">
        <v>248</v>
      </c>
      <c r="Z13" s="1">
        <v>6.1</v>
      </c>
      <c r="AA13" s="1">
        <v>1.33</v>
      </c>
      <c r="AB13" s="1">
        <v>325</v>
      </c>
    </row>
    <row r="14" spans="1:28">
      <c r="A14" s="1" t="s">
        <v>28</v>
      </c>
      <c r="B14" s="1" t="s">
        <v>65</v>
      </c>
      <c r="C14" s="1">
        <v>47</v>
      </c>
      <c r="D14" s="1">
        <v>23</v>
      </c>
      <c r="F14" s="1">
        <v>265</v>
      </c>
      <c r="G14" s="1" t="s">
        <v>15810</v>
      </c>
      <c r="H14" s="1">
        <v>668</v>
      </c>
      <c r="J14" s="1" t="s">
        <v>15811</v>
      </c>
      <c r="K14" s="1" t="s">
        <v>3842</v>
      </c>
      <c r="L14" s="1" t="s">
        <v>15812</v>
      </c>
      <c r="M14" s="1">
        <v>28190</v>
      </c>
      <c r="N14" s="1">
        <v>1484</v>
      </c>
      <c r="O14" s="1" t="s">
        <v>8429</v>
      </c>
      <c r="P14" s="1">
        <v>0</v>
      </c>
      <c r="Q14" s="1" t="s">
        <v>15813</v>
      </c>
      <c r="R14" s="1" t="s">
        <v>15814</v>
      </c>
      <c r="S14" s="1">
        <v>73</v>
      </c>
      <c r="T14" s="1" t="s">
        <v>37</v>
      </c>
      <c r="U14" s="1" t="s">
        <v>38</v>
      </c>
      <c r="V14" s="1" t="s">
        <v>1564</v>
      </c>
      <c r="Y14" s="1">
        <v>296</v>
      </c>
      <c r="Z14" s="1">
        <v>7.9</v>
      </c>
      <c r="AA14" s="1">
        <v>2.35</v>
      </c>
      <c r="AB14" s="1">
        <v>2000</v>
      </c>
    </row>
    <row r="15" spans="1:28">
      <c r="A15" s="1" t="s">
        <v>28</v>
      </c>
      <c r="B15" s="1" t="s">
        <v>65</v>
      </c>
      <c r="C15" s="1">
        <v>3</v>
      </c>
      <c r="D15" s="1">
        <v>24</v>
      </c>
      <c r="F15" s="1">
        <v>44</v>
      </c>
      <c r="G15" s="1" t="s">
        <v>14732</v>
      </c>
      <c r="H15" s="1">
        <v>381</v>
      </c>
      <c r="J15" s="1" t="s">
        <v>1666</v>
      </c>
      <c r="K15" s="1" t="s">
        <v>14733</v>
      </c>
      <c r="L15" s="1" t="s">
        <v>14734</v>
      </c>
      <c r="M15" s="1">
        <v>2651</v>
      </c>
      <c r="N15" s="1">
        <v>592</v>
      </c>
      <c r="O15" s="1" t="s">
        <v>14735</v>
      </c>
      <c r="P15" s="1">
        <v>3</v>
      </c>
      <c r="Q15" s="1" t="s">
        <v>14736</v>
      </c>
      <c r="R15" s="1" t="s">
        <v>14737</v>
      </c>
      <c r="S15" s="1">
        <v>18</v>
      </c>
      <c r="T15" s="1" t="s">
        <v>37</v>
      </c>
      <c r="U15" s="1" t="s">
        <v>56</v>
      </c>
      <c r="V15" s="1" t="s">
        <v>5599</v>
      </c>
      <c r="Y15" s="1">
        <v>102</v>
      </c>
      <c r="Z15" s="1">
        <v>7.9</v>
      </c>
      <c r="AB15" s="1">
        <v>0</v>
      </c>
    </row>
    <row r="16" spans="1:28">
      <c r="A16" s="1" t="s">
        <v>28</v>
      </c>
      <c r="B16" s="1" t="s">
        <v>65</v>
      </c>
      <c r="C16" s="1">
        <v>6</v>
      </c>
      <c r="D16" s="1">
        <v>24</v>
      </c>
      <c r="G16" s="1" t="s">
        <v>65</v>
      </c>
      <c r="H16" s="1">
        <v>0</v>
      </c>
      <c r="J16" s="1" t="s">
        <v>1845</v>
      </c>
      <c r="K16" s="1" t="s">
        <v>11014</v>
      </c>
      <c r="L16" s="1" t="s">
        <v>11015</v>
      </c>
      <c r="M16" s="1">
        <v>12417</v>
      </c>
      <c r="N16" s="1">
        <v>0</v>
      </c>
      <c r="O16" s="1" t="s">
        <v>65</v>
      </c>
      <c r="P16" s="1">
        <v>0</v>
      </c>
      <c r="Q16" s="1" t="s">
        <v>11016</v>
      </c>
      <c r="R16" s="1" t="s">
        <v>11017</v>
      </c>
      <c r="S16" s="1">
        <v>51</v>
      </c>
      <c r="T16" s="1" t="s">
        <v>672</v>
      </c>
      <c r="U16" s="1" t="s">
        <v>673</v>
      </c>
      <c r="V16" s="1" t="s">
        <v>5599</v>
      </c>
      <c r="Z16" s="1">
        <v>7</v>
      </c>
      <c r="AB16" s="1">
        <v>124</v>
      </c>
    </row>
    <row r="17" spans="1:28">
      <c r="A17" s="1" t="s">
        <v>28</v>
      </c>
      <c r="B17" s="1" t="s">
        <v>65</v>
      </c>
      <c r="C17" s="1">
        <v>15</v>
      </c>
      <c r="D17" s="1">
        <v>25</v>
      </c>
      <c r="F17" s="1">
        <v>220</v>
      </c>
      <c r="G17" s="1" t="s">
        <v>17326</v>
      </c>
      <c r="H17" s="1">
        <v>229</v>
      </c>
      <c r="J17" s="1" t="s">
        <v>1673</v>
      </c>
      <c r="K17" s="1" t="s">
        <v>17327</v>
      </c>
      <c r="L17" s="1" t="s">
        <v>17328</v>
      </c>
      <c r="M17" s="1">
        <v>55987</v>
      </c>
      <c r="N17" s="1">
        <v>1239</v>
      </c>
      <c r="O17" s="1" t="s">
        <v>17329</v>
      </c>
      <c r="P17" s="1">
        <v>0</v>
      </c>
      <c r="Q17" s="1" t="s">
        <v>17330</v>
      </c>
      <c r="R17" s="1" t="s">
        <v>17331</v>
      </c>
      <c r="S17" s="1">
        <v>42</v>
      </c>
      <c r="T17" s="1" t="s">
        <v>37</v>
      </c>
      <c r="U17" s="1" t="s">
        <v>56</v>
      </c>
      <c r="V17" s="1" t="s">
        <v>1122</v>
      </c>
      <c r="Y17" s="1">
        <v>223</v>
      </c>
      <c r="Z17" s="1">
        <v>8.4</v>
      </c>
      <c r="AA17" s="1">
        <v>1.78</v>
      </c>
      <c r="AB17" s="1">
        <v>0</v>
      </c>
    </row>
    <row r="18" spans="1:28">
      <c r="A18" s="1" t="s">
        <v>743</v>
      </c>
      <c r="B18" s="1" t="s">
        <v>65</v>
      </c>
      <c r="C18" s="1">
        <v>31</v>
      </c>
      <c r="D18" s="1">
        <v>25</v>
      </c>
      <c r="F18" s="1">
        <v>474</v>
      </c>
      <c r="G18" s="1" t="s">
        <v>2729</v>
      </c>
      <c r="H18" s="1">
        <v>1000</v>
      </c>
      <c r="J18" s="1" t="s">
        <v>511</v>
      </c>
      <c r="K18" s="1" t="s">
        <v>2730</v>
      </c>
      <c r="L18" s="1" t="s">
        <v>2731</v>
      </c>
      <c r="M18" s="1">
        <v>11427</v>
      </c>
      <c r="N18" s="1">
        <v>2614</v>
      </c>
      <c r="O18" s="1" t="s">
        <v>2732</v>
      </c>
      <c r="P18" s="1">
        <v>1</v>
      </c>
      <c r="Q18" s="1" t="s">
        <v>2733</v>
      </c>
      <c r="R18" s="1" t="s">
        <v>2734</v>
      </c>
      <c r="S18" s="1">
        <v>71</v>
      </c>
      <c r="T18" s="1" t="s">
        <v>37</v>
      </c>
      <c r="U18" s="1" t="s">
        <v>38</v>
      </c>
      <c r="V18" s="1" t="s">
        <v>2735</v>
      </c>
      <c r="Y18" s="1">
        <v>960</v>
      </c>
      <c r="Z18" s="1">
        <v>7.6</v>
      </c>
      <c r="AA18" s="1">
        <v>1.33</v>
      </c>
      <c r="AB18" s="1">
        <v>0</v>
      </c>
    </row>
    <row r="19" spans="1:28">
      <c r="A19" s="1" t="s">
        <v>28</v>
      </c>
      <c r="B19" s="1" t="s">
        <v>1911</v>
      </c>
      <c r="C19" s="1">
        <v>43</v>
      </c>
      <c r="D19" s="1">
        <v>25</v>
      </c>
      <c r="E19" s="1">
        <v>36</v>
      </c>
      <c r="F19" s="1">
        <v>27</v>
      </c>
      <c r="G19" s="1" t="s">
        <v>1911</v>
      </c>
      <c r="H19" s="1">
        <v>39</v>
      </c>
      <c r="J19" s="1" t="s">
        <v>2952</v>
      </c>
      <c r="K19" s="1" t="s">
        <v>23579</v>
      </c>
      <c r="L19" s="1" t="s">
        <v>23580</v>
      </c>
      <c r="M19" s="1">
        <v>21826</v>
      </c>
      <c r="N19" s="1">
        <v>139</v>
      </c>
      <c r="O19" s="1" t="s">
        <v>23581</v>
      </c>
      <c r="P19" s="1">
        <v>0</v>
      </c>
      <c r="Q19" s="1" t="s">
        <v>23582</v>
      </c>
      <c r="R19" s="1" t="s">
        <v>23583</v>
      </c>
      <c r="S19" s="1">
        <v>126</v>
      </c>
      <c r="T19" s="1" t="s">
        <v>37</v>
      </c>
      <c r="U19" s="1" t="s">
        <v>38</v>
      </c>
      <c r="V19" s="1" t="s">
        <v>2735</v>
      </c>
      <c r="W19" s="1">
        <v>150000</v>
      </c>
      <c r="X19" s="1">
        <v>1965</v>
      </c>
      <c r="Y19" s="1">
        <v>36</v>
      </c>
      <c r="Z19" s="1">
        <v>8.4</v>
      </c>
      <c r="AA19" s="1">
        <v>1.33</v>
      </c>
      <c r="AB19" s="1">
        <v>0</v>
      </c>
    </row>
    <row r="20" spans="1:28">
      <c r="A20" s="1" t="s">
        <v>28</v>
      </c>
      <c r="B20" s="1" t="s">
        <v>65</v>
      </c>
      <c r="C20" s="1">
        <v>55</v>
      </c>
      <c r="D20" s="1">
        <v>25</v>
      </c>
      <c r="F20" s="1">
        <v>395</v>
      </c>
      <c r="G20" s="1" t="s">
        <v>18835</v>
      </c>
      <c r="H20" s="1">
        <v>443</v>
      </c>
      <c r="J20" s="1" t="s">
        <v>11827</v>
      </c>
      <c r="K20" s="1" t="s">
        <v>2550</v>
      </c>
      <c r="L20" s="1" t="s">
        <v>18836</v>
      </c>
      <c r="M20" s="1">
        <v>36265</v>
      </c>
      <c r="N20" s="1">
        <v>2195</v>
      </c>
      <c r="O20" s="1" t="s">
        <v>18837</v>
      </c>
      <c r="P20" s="1">
        <v>5</v>
      </c>
      <c r="Q20" s="1" t="s">
        <v>18838</v>
      </c>
      <c r="R20" s="1" t="s">
        <v>18839</v>
      </c>
      <c r="S20" s="1">
        <v>147</v>
      </c>
      <c r="T20" s="1" t="s">
        <v>37</v>
      </c>
      <c r="U20" s="1" t="s">
        <v>38</v>
      </c>
      <c r="V20" s="1" t="s">
        <v>1564</v>
      </c>
      <c r="Y20" s="1">
        <v>421</v>
      </c>
      <c r="Z20" s="1">
        <v>8.4</v>
      </c>
      <c r="AA20" s="1">
        <v>1.33</v>
      </c>
      <c r="AB20" s="1">
        <v>0</v>
      </c>
    </row>
    <row r="21" spans="1:28">
      <c r="A21" s="1" t="s">
        <v>28</v>
      </c>
      <c r="B21" s="1" t="s">
        <v>65</v>
      </c>
      <c r="C21" s="1">
        <v>19</v>
      </c>
      <c r="D21" s="1">
        <v>27</v>
      </c>
      <c r="F21" s="1">
        <v>201</v>
      </c>
      <c r="G21" s="1" t="s">
        <v>21251</v>
      </c>
      <c r="H21" s="1">
        <v>934</v>
      </c>
      <c r="J21" s="1" t="s">
        <v>3395</v>
      </c>
      <c r="K21" s="1" t="s">
        <v>5192</v>
      </c>
      <c r="L21" s="1" t="s">
        <v>21252</v>
      </c>
      <c r="M21" s="1">
        <v>3282</v>
      </c>
      <c r="N21" s="1">
        <v>1961</v>
      </c>
      <c r="O21" s="1" t="s">
        <v>11987</v>
      </c>
      <c r="P21" s="1">
        <v>0</v>
      </c>
      <c r="Q21" s="1" t="s">
        <v>21253</v>
      </c>
      <c r="R21" s="1" t="s">
        <v>21254</v>
      </c>
      <c r="S21" s="1">
        <v>17</v>
      </c>
      <c r="T21" s="1" t="s">
        <v>37</v>
      </c>
      <c r="U21" s="1" t="s">
        <v>38</v>
      </c>
      <c r="V21" s="1" t="s">
        <v>2621</v>
      </c>
      <c r="Y21" s="1">
        <v>691</v>
      </c>
      <c r="Z21" s="1">
        <v>7.3</v>
      </c>
      <c r="AB21" s="1">
        <v>632</v>
      </c>
    </row>
    <row r="22" spans="1:28">
      <c r="A22" s="1" t="s">
        <v>28</v>
      </c>
      <c r="B22" s="1" t="s">
        <v>65</v>
      </c>
      <c r="C22" s="1">
        <v>52</v>
      </c>
      <c r="D22" s="1">
        <v>28</v>
      </c>
      <c r="F22" s="1">
        <v>576</v>
      </c>
      <c r="G22" s="1" t="s">
        <v>7329</v>
      </c>
      <c r="H22" s="1">
        <v>680</v>
      </c>
      <c r="J22" s="1" t="s">
        <v>2519</v>
      </c>
      <c r="K22" s="1" t="s">
        <v>1829</v>
      </c>
      <c r="L22" s="1" t="s">
        <v>8413</v>
      </c>
      <c r="M22" s="1">
        <v>135643</v>
      </c>
      <c r="N22" s="1">
        <v>2867</v>
      </c>
      <c r="O22" s="1" t="s">
        <v>3042</v>
      </c>
      <c r="P22" s="1">
        <v>2</v>
      </c>
      <c r="Q22" s="1" t="s">
        <v>8414</v>
      </c>
      <c r="R22" s="1" t="s">
        <v>8415</v>
      </c>
      <c r="S22" s="1">
        <v>145</v>
      </c>
      <c r="T22" s="1" t="s">
        <v>37</v>
      </c>
      <c r="U22" s="1" t="s">
        <v>38</v>
      </c>
      <c r="V22" s="1" t="s">
        <v>2621</v>
      </c>
      <c r="Y22" s="1">
        <v>638</v>
      </c>
      <c r="Z22" s="1">
        <v>8.5</v>
      </c>
      <c r="AA22" s="1">
        <v>1.78</v>
      </c>
      <c r="AB22" s="1">
        <v>0</v>
      </c>
    </row>
    <row r="23" spans="1:28">
      <c r="A23" s="1" t="s">
        <v>28</v>
      </c>
      <c r="B23" s="1" t="s">
        <v>65</v>
      </c>
      <c r="C23" s="1">
        <v>1</v>
      </c>
      <c r="D23" s="1">
        <v>30</v>
      </c>
      <c r="F23" s="1">
        <v>140</v>
      </c>
      <c r="G23" s="1" t="s">
        <v>15687</v>
      </c>
      <c r="H23" s="1">
        <v>177</v>
      </c>
      <c r="J23" s="1" t="s">
        <v>210</v>
      </c>
      <c r="K23" s="1" t="s">
        <v>15688</v>
      </c>
      <c r="L23" s="1" t="s">
        <v>15689</v>
      </c>
      <c r="M23" s="1">
        <v>5478</v>
      </c>
      <c r="N23" s="1">
        <v>639</v>
      </c>
      <c r="O23" s="1" t="s">
        <v>15690</v>
      </c>
      <c r="P23" s="1">
        <v>0</v>
      </c>
      <c r="Q23" s="1" t="s">
        <v>15691</v>
      </c>
      <c r="R23" s="1" t="s">
        <v>15692</v>
      </c>
      <c r="S23" s="1">
        <v>54</v>
      </c>
      <c r="T23" s="1" t="s">
        <v>37</v>
      </c>
      <c r="U23" s="1" t="s">
        <v>38</v>
      </c>
      <c r="V23" s="1" t="s">
        <v>1122</v>
      </c>
      <c r="Y23" s="1">
        <v>170</v>
      </c>
      <c r="Z23" s="1">
        <v>3.5</v>
      </c>
      <c r="AA23" s="1">
        <v>1.78</v>
      </c>
      <c r="AB23" s="1">
        <v>748</v>
      </c>
    </row>
    <row r="24" spans="1:28">
      <c r="A24" s="1" t="s">
        <v>28</v>
      </c>
      <c r="B24" s="1" t="s">
        <v>65</v>
      </c>
      <c r="C24" s="1">
        <v>3</v>
      </c>
      <c r="D24" s="1">
        <v>30</v>
      </c>
      <c r="F24" s="1">
        <v>12</v>
      </c>
      <c r="G24" s="1" t="s">
        <v>6588</v>
      </c>
      <c r="H24" s="1">
        <v>51</v>
      </c>
      <c r="J24" s="1" t="s">
        <v>2952</v>
      </c>
      <c r="K24" s="1" t="s">
        <v>6589</v>
      </c>
      <c r="L24" s="1" t="s">
        <v>6590</v>
      </c>
      <c r="M24" s="1">
        <v>8495</v>
      </c>
      <c r="N24" s="1">
        <v>108</v>
      </c>
      <c r="O24" s="1" t="s">
        <v>6591</v>
      </c>
      <c r="P24" s="1">
        <v>0</v>
      </c>
      <c r="Q24" s="1" t="s">
        <v>6592</v>
      </c>
      <c r="R24" s="1" t="s">
        <v>6593</v>
      </c>
      <c r="S24" s="1">
        <v>43</v>
      </c>
      <c r="T24" s="1" t="s">
        <v>37</v>
      </c>
      <c r="U24" s="1" t="s">
        <v>264</v>
      </c>
      <c r="V24" s="1" t="s">
        <v>6594</v>
      </c>
      <c r="Y24" s="1">
        <v>21</v>
      </c>
      <c r="Z24" s="1">
        <v>7.4</v>
      </c>
      <c r="AA24" s="1">
        <v>1.33</v>
      </c>
      <c r="AB24" s="1">
        <v>301</v>
      </c>
    </row>
    <row r="25" spans="1:28">
      <c r="A25" s="1" t="s">
        <v>28</v>
      </c>
      <c r="B25" s="1" t="s">
        <v>65</v>
      </c>
      <c r="C25" s="1">
        <v>3</v>
      </c>
      <c r="D25" s="1">
        <v>30</v>
      </c>
      <c r="F25" s="1">
        <v>295</v>
      </c>
      <c r="G25" s="1" t="s">
        <v>10787</v>
      </c>
      <c r="H25" s="1">
        <v>607</v>
      </c>
      <c r="J25" s="1" t="s">
        <v>1666</v>
      </c>
      <c r="K25" s="1" t="s">
        <v>10788</v>
      </c>
      <c r="L25" s="1" t="s">
        <v>10789</v>
      </c>
      <c r="M25" s="1">
        <v>1922</v>
      </c>
      <c r="N25" s="1">
        <v>1530</v>
      </c>
      <c r="O25" s="1" t="s">
        <v>10790</v>
      </c>
      <c r="P25" s="1">
        <v>2</v>
      </c>
      <c r="Q25" s="1" t="s">
        <v>10791</v>
      </c>
      <c r="R25" s="1" t="s">
        <v>10792</v>
      </c>
      <c r="S25" s="1">
        <v>20</v>
      </c>
      <c r="T25" s="1" t="s">
        <v>37</v>
      </c>
      <c r="U25" s="1" t="s">
        <v>38</v>
      </c>
      <c r="V25" s="1" t="s">
        <v>5599</v>
      </c>
      <c r="Y25" s="1">
        <v>378</v>
      </c>
      <c r="Z25" s="1">
        <v>3.5</v>
      </c>
      <c r="AA25" s="1">
        <v>1.85</v>
      </c>
      <c r="AB25" s="1">
        <v>211</v>
      </c>
    </row>
    <row r="26" spans="1:28">
      <c r="A26" s="1" t="s">
        <v>28</v>
      </c>
      <c r="B26" s="1" t="s">
        <v>65</v>
      </c>
      <c r="C26" s="1">
        <v>4</v>
      </c>
      <c r="D26" s="1">
        <v>30</v>
      </c>
      <c r="F26" s="1">
        <v>359</v>
      </c>
      <c r="G26" s="1" t="s">
        <v>3594</v>
      </c>
      <c r="H26" s="1">
        <v>995</v>
      </c>
      <c r="J26" s="1" t="s">
        <v>1666</v>
      </c>
      <c r="K26" s="1" t="s">
        <v>3291</v>
      </c>
      <c r="L26" s="1" t="s">
        <v>3595</v>
      </c>
      <c r="M26" s="1">
        <v>15114</v>
      </c>
      <c r="N26" s="1">
        <v>2465</v>
      </c>
      <c r="O26" s="1" t="s">
        <v>3596</v>
      </c>
      <c r="P26" s="1">
        <v>1</v>
      </c>
      <c r="Q26" s="1" t="s">
        <v>3597</v>
      </c>
      <c r="R26" s="1" t="s">
        <v>3598</v>
      </c>
      <c r="S26" s="1">
        <v>87</v>
      </c>
      <c r="T26" s="1" t="s">
        <v>37</v>
      </c>
      <c r="U26" s="1" t="s">
        <v>38</v>
      </c>
      <c r="V26" s="1" t="s">
        <v>1564</v>
      </c>
      <c r="Y26" s="1">
        <v>363</v>
      </c>
      <c r="Z26" s="1">
        <v>7.4</v>
      </c>
      <c r="AA26" s="1">
        <v>1.78</v>
      </c>
      <c r="AB26" s="1">
        <v>0</v>
      </c>
    </row>
    <row r="27" spans="1:28">
      <c r="A27" s="1" t="s">
        <v>743</v>
      </c>
      <c r="B27" s="1" t="s">
        <v>65</v>
      </c>
      <c r="C27" s="1">
        <v>4</v>
      </c>
      <c r="D27" s="1">
        <v>30</v>
      </c>
      <c r="F27" s="1">
        <v>253</v>
      </c>
      <c r="G27" s="1" t="s">
        <v>6175</v>
      </c>
      <c r="H27" s="1">
        <v>870</v>
      </c>
      <c r="J27" s="1" t="s">
        <v>6176</v>
      </c>
      <c r="K27" s="1" t="s">
        <v>3301</v>
      </c>
      <c r="L27" s="1" t="s">
        <v>6177</v>
      </c>
      <c r="M27" s="1">
        <v>1558</v>
      </c>
      <c r="N27" s="1">
        <v>1610</v>
      </c>
      <c r="O27" s="1" t="s">
        <v>6178</v>
      </c>
      <c r="P27" s="1">
        <v>1</v>
      </c>
      <c r="Q27" s="1" t="s">
        <v>6179</v>
      </c>
      <c r="R27" s="1" t="s">
        <v>6180</v>
      </c>
      <c r="S27" s="1">
        <v>18</v>
      </c>
      <c r="T27" s="1" t="s">
        <v>37</v>
      </c>
      <c r="U27" s="1" t="s">
        <v>38</v>
      </c>
      <c r="V27" s="1" t="s">
        <v>2735</v>
      </c>
      <c r="Y27" s="1">
        <v>284</v>
      </c>
      <c r="Z27" s="1">
        <v>7.5</v>
      </c>
      <c r="AA27" s="1">
        <v>1.33</v>
      </c>
      <c r="AB27" s="1">
        <v>455</v>
      </c>
    </row>
    <row r="28" spans="1:28">
      <c r="A28" s="1" t="s">
        <v>28</v>
      </c>
      <c r="B28" s="1" t="s">
        <v>65</v>
      </c>
      <c r="C28" s="1">
        <v>7</v>
      </c>
      <c r="D28" s="1">
        <v>30</v>
      </c>
      <c r="F28" s="1">
        <v>265</v>
      </c>
      <c r="G28" s="1" t="s">
        <v>9851</v>
      </c>
      <c r="H28" s="1">
        <v>971</v>
      </c>
      <c r="J28" s="1" t="s">
        <v>9852</v>
      </c>
      <c r="K28" s="1" t="s">
        <v>2307</v>
      </c>
      <c r="L28" s="1" t="s">
        <v>9853</v>
      </c>
      <c r="M28" s="1">
        <v>23664</v>
      </c>
      <c r="N28" s="1">
        <v>2346</v>
      </c>
      <c r="O28" s="1" t="s">
        <v>8429</v>
      </c>
      <c r="P28" s="1">
        <v>0</v>
      </c>
      <c r="Q28" s="1" t="s">
        <v>9854</v>
      </c>
      <c r="R28" s="1" t="s">
        <v>9855</v>
      </c>
      <c r="S28" s="1">
        <v>60</v>
      </c>
      <c r="T28" s="1" t="s">
        <v>37</v>
      </c>
      <c r="U28" s="1" t="s">
        <v>38</v>
      </c>
      <c r="V28" s="1" t="s">
        <v>9856</v>
      </c>
      <c r="Y28" s="1">
        <v>918</v>
      </c>
      <c r="Z28" s="1">
        <v>7.2</v>
      </c>
      <c r="AA28" s="1">
        <v>1.33</v>
      </c>
      <c r="AB28" s="1">
        <v>581</v>
      </c>
    </row>
    <row r="29" spans="1:28">
      <c r="A29" s="1" t="s">
        <v>743</v>
      </c>
      <c r="B29" s="1" t="s">
        <v>65</v>
      </c>
      <c r="C29" s="1">
        <v>15</v>
      </c>
      <c r="D29" s="1">
        <v>30</v>
      </c>
      <c r="F29" s="1">
        <v>94</v>
      </c>
      <c r="G29" s="1" t="s">
        <v>9134</v>
      </c>
      <c r="H29" s="1">
        <v>491</v>
      </c>
      <c r="J29" s="1" t="s">
        <v>3043</v>
      </c>
      <c r="K29" s="1" t="s">
        <v>9135</v>
      </c>
      <c r="L29" s="1" t="s">
        <v>9136</v>
      </c>
      <c r="M29" s="1">
        <v>3446</v>
      </c>
      <c r="N29" s="1">
        <v>812</v>
      </c>
      <c r="O29" s="1" t="s">
        <v>9137</v>
      </c>
      <c r="P29" s="1">
        <v>4</v>
      </c>
      <c r="Q29" s="1" t="s">
        <v>9138</v>
      </c>
      <c r="R29" s="1" t="s">
        <v>9139</v>
      </c>
      <c r="S29" s="1">
        <v>31</v>
      </c>
      <c r="T29" s="1" t="s">
        <v>37</v>
      </c>
      <c r="U29" s="1" t="s">
        <v>38</v>
      </c>
      <c r="V29" s="1" t="s">
        <v>5599</v>
      </c>
      <c r="Y29" s="1">
        <v>154</v>
      </c>
      <c r="Z29" s="1">
        <v>8.6999999999999993</v>
      </c>
      <c r="AA29" s="1">
        <v>1.33</v>
      </c>
      <c r="AB29" s="1">
        <v>459</v>
      </c>
    </row>
    <row r="30" spans="1:28">
      <c r="A30" s="1" t="s">
        <v>28</v>
      </c>
      <c r="B30" s="1" t="s">
        <v>65</v>
      </c>
      <c r="C30" s="1">
        <v>19</v>
      </c>
      <c r="D30" s="1">
        <v>30</v>
      </c>
      <c r="F30" s="1">
        <v>424</v>
      </c>
      <c r="G30" s="1" t="s">
        <v>5343</v>
      </c>
      <c r="H30" s="1">
        <v>685</v>
      </c>
      <c r="J30" s="1" t="s">
        <v>2519</v>
      </c>
      <c r="K30" s="1" t="s">
        <v>6693</v>
      </c>
      <c r="L30" s="1" t="s">
        <v>20501</v>
      </c>
      <c r="M30" s="1">
        <v>7646</v>
      </c>
      <c r="N30" s="1">
        <v>1884</v>
      </c>
      <c r="O30" s="1" t="s">
        <v>11705</v>
      </c>
      <c r="P30" s="1">
        <v>5</v>
      </c>
      <c r="Q30" s="1" t="s">
        <v>20502</v>
      </c>
      <c r="R30" s="1" t="s">
        <v>20503</v>
      </c>
      <c r="S30" s="1">
        <v>56</v>
      </c>
      <c r="T30" s="1" t="s">
        <v>37</v>
      </c>
      <c r="U30" s="1" t="s">
        <v>38</v>
      </c>
      <c r="V30" s="1" t="s">
        <v>5599</v>
      </c>
      <c r="Y30" s="1">
        <v>511</v>
      </c>
      <c r="Z30" s="1">
        <v>7.3</v>
      </c>
      <c r="AA30" s="1">
        <v>1.33</v>
      </c>
      <c r="AB30" s="1">
        <v>1000</v>
      </c>
    </row>
    <row r="31" spans="1:28">
      <c r="A31" s="1" t="s">
        <v>28</v>
      </c>
      <c r="B31" s="1" t="s">
        <v>65</v>
      </c>
      <c r="C31" s="1">
        <v>46</v>
      </c>
      <c r="D31" s="1">
        <v>30</v>
      </c>
      <c r="F31" s="1">
        <v>479</v>
      </c>
      <c r="G31" s="1" t="s">
        <v>1972</v>
      </c>
      <c r="H31" s="1">
        <v>962</v>
      </c>
      <c r="J31" s="1" t="s">
        <v>1673</v>
      </c>
      <c r="K31" s="1" t="s">
        <v>1970</v>
      </c>
      <c r="L31" s="1" t="s">
        <v>4495</v>
      </c>
      <c r="M31" s="1">
        <v>80025</v>
      </c>
      <c r="N31" s="1">
        <v>2558</v>
      </c>
      <c r="O31" s="1" t="s">
        <v>4496</v>
      </c>
      <c r="P31" s="1">
        <v>0</v>
      </c>
      <c r="Q31" s="1" t="s">
        <v>4497</v>
      </c>
      <c r="R31" s="1" t="s">
        <v>4498</v>
      </c>
      <c r="S31" s="1">
        <v>238</v>
      </c>
      <c r="T31" s="1" t="s">
        <v>37</v>
      </c>
      <c r="U31" s="1" t="s">
        <v>38</v>
      </c>
      <c r="V31" s="1" t="s">
        <v>2621</v>
      </c>
      <c r="Y31" s="1">
        <v>722</v>
      </c>
      <c r="Z31" s="1">
        <v>7</v>
      </c>
      <c r="AA31" s="1">
        <v>1.33</v>
      </c>
      <c r="AB31" s="1">
        <v>0</v>
      </c>
    </row>
    <row r="32" spans="1:28">
      <c r="A32" s="1" t="s">
        <v>28</v>
      </c>
      <c r="B32" s="1" t="s">
        <v>65</v>
      </c>
      <c r="C32" s="1">
        <v>110</v>
      </c>
      <c r="D32" s="1">
        <v>30</v>
      </c>
      <c r="F32" s="1">
        <v>215</v>
      </c>
      <c r="G32" s="1" t="s">
        <v>11088</v>
      </c>
      <c r="H32" s="1">
        <v>909</v>
      </c>
      <c r="J32" s="1" t="s">
        <v>1666</v>
      </c>
      <c r="K32" s="1" t="s">
        <v>10089</v>
      </c>
      <c r="L32" s="1" t="s">
        <v>11089</v>
      </c>
      <c r="M32" s="1">
        <v>114</v>
      </c>
      <c r="N32" s="1">
        <v>1557</v>
      </c>
      <c r="O32" s="1" t="s">
        <v>11090</v>
      </c>
      <c r="P32" s="1">
        <v>2</v>
      </c>
      <c r="Q32" s="1" t="s">
        <v>11091</v>
      </c>
      <c r="R32" s="1" t="s">
        <v>11092</v>
      </c>
      <c r="S32" s="1">
        <v>6</v>
      </c>
      <c r="T32" s="1" t="s">
        <v>37</v>
      </c>
      <c r="U32" s="1" t="s">
        <v>38</v>
      </c>
      <c r="V32" s="1" t="s">
        <v>5599</v>
      </c>
      <c r="Y32" s="1">
        <v>417</v>
      </c>
      <c r="Z32" s="1">
        <v>6.7</v>
      </c>
      <c r="AA32" s="1">
        <v>1.33</v>
      </c>
      <c r="AB32" s="1">
        <v>4</v>
      </c>
    </row>
    <row r="33" spans="1:28">
      <c r="A33" s="1" t="s">
        <v>28</v>
      </c>
      <c r="B33" s="1" t="s">
        <v>65</v>
      </c>
      <c r="C33" s="1">
        <v>110</v>
      </c>
      <c r="D33" s="1">
        <v>30</v>
      </c>
      <c r="F33" s="1">
        <v>9</v>
      </c>
      <c r="G33" s="1" t="s">
        <v>11469</v>
      </c>
      <c r="H33" s="1">
        <v>310</v>
      </c>
      <c r="J33" s="1" t="s">
        <v>7130</v>
      </c>
      <c r="K33" s="1" t="s">
        <v>11470</v>
      </c>
      <c r="L33" s="1" t="s">
        <v>11471</v>
      </c>
      <c r="M33" s="1">
        <v>18</v>
      </c>
      <c r="N33" s="1">
        <v>344</v>
      </c>
      <c r="O33" s="1" t="s">
        <v>11472</v>
      </c>
      <c r="P33" s="1">
        <v>4</v>
      </c>
      <c r="Q33" s="1" t="s">
        <v>65</v>
      </c>
      <c r="R33" s="1" t="s">
        <v>11473</v>
      </c>
      <c r="S33" s="1">
        <v>156</v>
      </c>
      <c r="T33" s="1" t="s">
        <v>37</v>
      </c>
      <c r="U33" s="1" t="s">
        <v>56</v>
      </c>
      <c r="V33" s="1" t="s">
        <v>5599</v>
      </c>
      <c r="Y33" s="1">
        <v>11</v>
      </c>
      <c r="Z33" s="1">
        <v>7.2</v>
      </c>
      <c r="AB33" s="1">
        <v>0</v>
      </c>
    </row>
    <row r="34" spans="1:28">
      <c r="A34" s="1" t="s">
        <v>28</v>
      </c>
      <c r="B34" s="1" t="s">
        <v>65</v>
      </c>
      <c r="C34" s="1">
        <v>110</v>
      </c>
      <c r="D34" s="1">
        <v>30</v>
      </c>
      <c r="F34" s="1">
        <v>223</v>
      </c>
      <c r="G34" s="1" t="s">
        <v>22003</v>
      </c>
      <c r="H34" s="1">
        <v>775</v>
      </c>
      <c r="J34" s="1" t="s">
        <v>1666</v>
      </c>
      <c r="K34" s="1" t="s">
        <v>3647</v>
      </c>
      <c r="L34" s="1" t="s">
        <v>22004</v>
      </c>
      <c r="M34" s="1">
        <v>954</v>
      </c>
      <c r="N34" s="1">
        <v>1713</v>
      </c>
      <c r="O34" s="1" t="s">
        <v>22005</v>
      </c>
      <c r="P34" s="1">
        <v>8</v>
      </c>
      <c r="Q34" s="1" t="s">
        <v>22006</v>
      </c>
      <c r="R34" s="1" t="s">
        <v>22007</v>
      </c>
      <c r="S34" s="1">
        <v>14</v>
      </c>
      <c r="T34" s="1" t="s">
        <v>37</v>
      </c>
      <c r="U34" s="1" t="s">
        <v>38</v>
      </c>
      <c r="V34" s="1" t="s">
        <v>5599</v>
      </c>
      <c r="Y34" s="1">
        <v>275</v>
      </c>
      <c r="Z34" s="1">
        <v>5.9</v>
      </c>
      <c r="AB34" s="1">
        <v>57</v>
      </c>
    </row>
    <row r="35" spans="1:28">
      <c r="A35" s="1" t="s">
        <v>28</v>
      </c>
      <c r="B35" s="1" t="s">
        <v>17857</v>
      </c>
      <c r="C35" s="1">
        <v>1</v>
      </c>
      <c r="D35" s="1">
        <v>34</v>
      </c>
      <c r="E35" s="1">
        <v>19</v>
      </c>
      <c r="F35" s="1">
        <v>362</v>
      </c>
      <c r="G35" s="1" t="s">
        <v>2620</v>
      </c>
      <c r="H35" s="1">
        <v>882</v>
      </c>
      <c r="I35" s="1">
        <v>333658</v>
      </c>
      <c r="J35" s="1" t="s">
        <v>19869</v>
      </c>
      <c r="K35" s="1" t="s">
        <v>184</v>
      </c>
      <c r="L35" s="1" t="s">
        <v>19870</v>
      </c>
      <c r="M35" s="1">
        <v>97</v>
      </c>
      <c r="N35" s="1">
        <v>1967</v>
      </c>
      <c r="O35" s="1" t="s">
        <v>19871</v>
      </c>
      <c r="P35" s="1">
        <v>0</v>
      </c>
      <c r="Q35" s="1" t="s">
        <v>19872</v>
      </c>
      <c r="R35" s="1" t="s">
        <v>19873</v>
      </c>
      <c r="S35" s="1">
        <v>2</v>
      </c>
      <c r="T35" s="1" t="s">
        <v>37</v>
      </c>
      <c r="U35" s="1" t="s">
        <v>38</v>
      </c>
      <c r="V35" s="1" t="s">
        <v>5599</v>
      </c>
      <c r="W35" s="1">
        <v>34000</v>
      </c>
      <c r="X35" s="1">
        <v>1990</v>
      </c>
      <c r="Y35" s="1">
        <v>577</v>
      </c>
      <c r="Z35" s="1">
        <v>7.1</v>
      </c>
      <c r="AB35" s="1">
        <v>16</v>
      </c>
    </row>
    <row r="36" spans="1:28">
      <c r="A36" s="1" t="s">
        <v>28</v>
      </c>
      <c r="B36" s="1" t="s">
        <v>23262</v>
      </c>
      <c r="C36" s="1">
        <v>110</v>
      </c>
      <c r="D36" s="1">
        <v>35</v>
      </c>
      <c r="E36" s="1">
        <v>2</v>
      </c>
      <c r="F36" s="1">
        <v>152</v>
      </c>
      <c r="G36" s="1" t="s">
        <v>23263</v>
      </c>
      <c r="H36" s="1">
        <v>338</v>
      </c>
      <c r="J36" s="1" t="s">
        <v>23264</v>
      </c>
      <c r="K36" s="1" t="s">
        <v>23265</v>
      </c>
      <c r="L36" s="1" t="s">
        <v>23266</v>
      </c>
      <c r="M36" s="1">
        <v>31</v>
      </c>
      <c r="N36" s="1">
        <v>968</v>
      </c>
      <c r="O36" s="1" t="s">
        <v>23267</v>
      </c>
      <c r="P36" s="1">
        <v>5</v>
      </c>
      <c r="Q36" s="1" t="s">
        <v>23268</v>
      </c>
      <c r="R36" s="1" t="s">
        <v>23269</v>
      </c>
      <c r="S36" s="1">
        <v>156</v>
      </c>
      <c r="T36" s="1" t="s">
        <v>37</v>
      </c>
      <c r="U36" s="1" t="s">
        <v>38</v>
      </c>
      <c r="V36" s="1" t="s">
        <v>5599</v>
      </c>
      <c r="X36" s="1">
        <v>2007</v>
      </c>
      <c r="Y36" s="1">
        <v>219</v>
      </c>
      <c r="Z36" s="1">
        <v>6.9</v>
      </c>
      <c r="AB36" s="1">
        <v>0</v>
      </c>
    </row>
    <row r="37" spans="1:28">
      <c r="A37" s="1" t="s">
        <v>28</v>
      </c>
      <c r="B37" s="1" t="s">
        <v>75</v>
      </c>
      <c r="C37" s="1">
        <v>252</v>
      </c>
      <c r="D37" s="1">
        <v>37</v>
      </c>
      <c r="E37" s="1">
        <v>0</v>
      </c>
      <c r="F37" s="1">
        <v>199</v>
      </c>
      <c r="G37" s="1" t="s">
        <v>18933</v>
      </c>
      <c r="H37" s="1">
        <v>634</v>
      </c>
      <c r="I37" s="1">
        <v>5923044</v>
      </c>
      <c r="J37" s="1" t="s">
        <v>8052</v>
      </c>
      <c r="K37" s="1" t="s">
        <v>14811</v>
      </c>
      <c r="L37" s="1" t="s">
        <v>18934</v>
      </c>
      <c r="M37" s="1">
        <v>113451</v>
      </c>
      <c r="N37" s="1">
        <v>1347</v>
      </c>
      <c r="O37" s="1" t="s">
        <v>18935</v>
      </c>
      <c r="P37" s="1">
        <v>0</v>
      </c>
      <c r="Q37" s="1" t="s">
        <v>18936</v>
      </c>
      <c r="R37" s="1" t="s">
        <v>18937</v>
      </c>
      <c r="S37" s="1">
        <v>537</v>
      </c>
      <c r="T37" s="1" t="s">
        <v>37</v>
      </c>
      <c r="U37" s="1" t="s">
        <v>38</v>
      </c>
      <c r="V37" s="1" t="s">
        <v>7320</v>
      </c>
      <c r="W37" s="1">
        <v>3600000</v>
      </c>
      <c r="X37" s="1">
        <v>1987</v>
      </c>
      <c r="Y37" s="1">
        <v>328</v>
      </c>
      <c r="Z37" s="1">
        <v>7.8</v>
      </c>
      <c r="AA37" s="1">
        <v>1.85</v>
      </c>
      <c r="AB37" s="1">
        <v>0</v>
      </c>
    </row>
    <row r="38" spans="1:28">
      <c r="A38" s="1" t="s">
        <v>28</v>
      </c>
      <c r="B38" s="1" t="s">
        <v>65</v>
      </c>
      <c r="C38" s="1">
        <v>68</v>
      </c>
      <c r="D38" s="1">
        <v>40</v>
      </c>
      <c r="F38" s="1">
        <v>476</v>
      </c>
      <c r="G38" s="1" t="s">
        <v>1327</v>
      </c>
      <c r="H38" s="1">
        <v>1000</v>
      </c>
      <c r="J38" s="1" t="s">
        <v>11275</v>
      </c>
      <c r="K38" s="1" t="s">
        <v>15093</v>
      </c>
      <c r="L38" s="1" t="s">
        <v>15094</v>
      </c>
      <c r="M38" s="1">
        <v>111506</v>
      </c>
      <c r="N38" s="1">
        <v>2198</v>
      </c>
      <c r="O38" s="1" t="s">
        <v>15095</v>
      </c>
      <c r="P38" s="1">
        <v>2</v>
      </c>
      <c r="Q38" s="1" t="s">
        <v>15096</v>
      </c>
      <c r="R38" s="1" t="s">
        <v>15097</v>
      </c>
      <c r="S38" s="1">
        <v>173</v>
      </c>
      <c r="T38" s="1" t="s">
        <v>37</v>
      </c>
      <c r="U38" s="1" t="s">
        <v>38</v>
      </c>
      <c r="V38" s="1" t="s">
        <v>1122</v>
      </c>
      <c r="Y38" s="1">
        <v>722</v>
      </c>
      <c r="Z38" s="1">
        <v>7.9</v>
      </c>
      <c r="AA38" s="1">
        <v>1.78</v>
      </c>
      <c r="AB38" s="1">
        <v>0</v>
      </c>
    </row>
    <row r="39" spans="1:28">
      <c r="A39" s="1" t="s">
        <v>28</v>
      </c>
      <c r="B39" s="1" t="s">
        <v>65</v>
      </c>
      <c r="C39" s="1">
        <v>1</v>
      </c>
      <c r="D39" s="1">
        <v>41</v>
      </c>
      <c r="F39" s="1">
        <v>2</v>
      </c>
      <c r="G39" s="1" t="s">
        <v>13602</v>
      </c>
      <c r="H39" s="1">
        <v>70</v>
      </c>
      <c r="J39" s="1" t="s">
        <v>460</v>
      </c>
      <c r="K39" s="1" t="s">
        <v>13603</v>
      </c>
      <c r="L39" s="1" t="s">
        <v>13604</v>
      </c>
      <c r="M39" s="1">
        <v>271</v>
      </c>
      <c r="N39" s="1">
        <v>74</v>
      </c>
      <c r="O39" s="1" t="s">
        <v>13605</v>
      </c>
      <c r="P39" s="1">
        <v>4</v>
      </c>
      <c r="Q39" s="1" t="s">
        <v>65</v>
      </c>
      <c r="R39" s="1" t="s">
        <v>13606</v>
      </c>
      <c r="S39" s="1">
        <v>2</v>
      </c>
      <c r="T39" s="1" t="s">
        <v>13588</v>
      </c>
      <c r="U39" s="1" t="s">
        <v>13589</v>
      </c>
      <c r="V39" s="1" t="s">
        <v>5599</v>
      </c>
      <c r="Y39" s="1">
        <v>2</v>
      </c>
      <c r="Z39" s="1">
        <v>7.4</v>
      </c>
      <c r="AB39" s="1">
        <v>64</v>
      </c>
    </row>
    <row r="40" spans="1:28">
      <c r="A40" s="1" t="s">
        <v>28</v>
      </c>
      <c r="B40" s="1" t="s">
        <v>17841</v>
      </c>
      <c r="C40" s="1">
        <v>7</v>
      </c>
      <c r="D40" s="1">
        <v>41</v>
      </c>
      <c r="E40" s="1">
        <v>0</v>
      </c>
      <c r="F40" s="1">
        <v>0</v>
      </c>
      <c r="G40" s="1" t="s">
        <v>17842</v>
      </c>
      <c r="H40" s="1">
        <v>55</v>
      </c>
      <c r="I40" s="1">
        <v>4074023</v>
      </c>
      <c r="J40" s="1" t="s">
        <v>66</v>
      </c>
      <c r="K40" s="1" t="s">
        <v>17843</v>
      </c>
      <c r="L40" s="1" t="s">
        <v>17844</v>
      </c>
      <c r="M40" s="1">
        <v>296</v>
      </c>
      <c r="N40" s="1">
        <v>55</v>
      </c>
      <c r="O40" s="1" t="s">
        <v>17845</v>
      </c>
      <c r="P40" s="1">
        <v>0</v>
      </c>
      <c r="Q40" s="1" t="s">
        <v>17846</v>
      </c>
      <c r="R40" s="1" t="s">
        <v>17847</v>
      </c>
      <c r="S40" s="1">
        <v>4</v>
      </c>
      <c r="T40" s="1" t="s">
        <v>37</v>
      </c>
      <c r="U40" s="1" t="s">
        <v>56</v>
      </c>
      <c r="V40" s="1" t="s">
        <v>5599</v>
      </c>
      <c r="W40" s="1">
        <v>5000000</v>
      </c>
      <c r="X40" s="1">
        <v>2010</v>
      </c>
      <c r="Y40" s="1">
        <v>0</v>
      </c>
      <c r="Z40" s="1">
        <v>6.9</v>
      </c>
      <c r="AA40" s="1">
        <v>1.78</v>
      </c>
      <c r="AB40" s="1">
        <v>89</v>
      </c>
    </row>
    <row r="41" spans="1:28">
      <c r="A41" s="1" t="s">
        <v>28</v>
      </c>
      <c r="B41" s="1" t="s">
        <v>65</v>
      </c>
      <c r="C41" s="1">
        <v>7</v>
      </c>
      <c r="D41" s="1">
        <v>42</v>
      </c>
      <c r="F41" s="1">
        <v>535</v>
      </c>
      <c r="G41" s="1" t="s">
        <v>1341</v>
      </c>
      <c r="H41" s="1">
        <v>766</v>
      </c>
      <c r="J41" s="1" t="s">
        <v>9066</v>
      </c>
      <c r="K41" s="1" t="s">
        <v>959</v>
      </c>
      <c r="L41" s="1" t="s">
        <v>9067</v>
      </c>
      <c r="M41" s="1">
        <v>38177</v>
      </c>
      <c r="N41" s="1">
        <v>2707</v>
      </c>
      <c r="O41" s="1" t="s">
        <v>9068</v>
      </c>
      <c r="P41" s="1">
        <v>2</v>
      </c>
      <c r="Q41" s="1" t="s">
        <v>9069</v>
      </c>
      <c r="R41" s="1" t="s">
        <v>9070</v>
      </c>
      <c r="S41" s="1">
        <v>131</v>
      </c>
      <c r="T41" s="1" t="s">
        <v>37</v>
      </c>
      <c r="U41" s="1" t="s">
        <v>38</v>
      </c>
      <c r="V41" s="1" t="s">
        <v>1122</v>
      </c>
      <c r="Y41" s="1">
        <v>638</v>
      </c>
      <c r="Z41" s="1">
        <v>7.9</v>
      </c>
      <c r="AA41" s="1">
        <v>1.78</v>
      </c>
      <c r="AB41" s="1">
        <v>11000</v>
      </c>
    </row>
    <row r="42" spans="1:28">
      <c r="A42" s="1" t="s">
        <v>28</v>
      </c>
      <c r="B42" s="1" t="s">
        <v>17082</v>
      </c>
      <c r="C42" s="1">
        <v>9</v>
      </c>
      <c r="D42" s="1">
        <v>42</v>
      </c>
      <c r="E42" s="1">
        <v>0</v>
      </c>
      <c r="G42" s="1" t="s">
        <v>17083</v>
      </c>
      <c r="H42" s="1">
        <v>844</v>
      </c>
      <c r="I42" s="1">
        <v>7518876</v>
      </c>
      <c r="J42" s="1" t="s">
        <v>17084</v>
      </c>
      <c r="K42" s="1" t="s">
        <v>3504</v>
      </c>
      <c r="L42" s="1" t="s">
        <v>17085</v>
      </c>
      <c r="M42" s="1">
        <v>172</v>
      </c>
      <c r="N42" s="1">
        <v>844</v>
      </c>
      <c r="O42" s="1" t="s">
        <v>65</v>
      </c>
      <c r="P42" s="1">
        <v>0</v>
      </c>
      <c r="Q42" s="1" t="s">
        <v>17086</v>
      </c>
      <c r="R42" s="1" t="s">
        <v>17087</v>
      </c>
      <c r="S42" s="1">
        <v>5</v>
      </c>
      <c r="T42" s="1" t="s">
        <v>37</v>
      </c>
      <c r="U42" s="1" t="s">
        <v>56</v>
      </c>
      <c r="V42" s="1" t="s">
        <v>5599</v>
      </c>
      <c r="W42" s="1">
        <v>6000000</v>
      </c>
      <c r="X42" s="1">
        <v>2008</v>
      </c>
      <c r="Y42" s="1">
        <v>0</v>
      </c>
      <c r="Z42" s="1">
        <v>6.5</v>
      </c>
      <c r="AA42" s="1">
        <v>1.78</v>
      </c>
      <c r="AB42" s="1">
        <v>28</v>
      </c>
    </row>
    <row r="43" spans="1:28">
      <c r="A43" s="1" t="s">
        <v>28</v>
      </c>
      <c r="B43" s="1" t="s">
        <v>65</v>
      </c>
      <c r="C43" s="1">
        <v>13</v>
      </c>
      <c r="D43" s="1">
        <v>42</v>
      </c>
      <c r="F43" s="1">
        <v>442</v>
      </c>
      <c r="G43" s="1" t="s">
        <v>8762</v>
      </c>
      <c r="H43" s="1">
        <v>757</v>
      </c>
      <c r="J43" s="1" t="s">
        <v>8763</v>
      </c>
      <c r="K43" s="1" t="s">
        <v>8764</v>
      </c>
      <c r="L43" s="1" t="s">
        <v>8765</v>
      </c>
      <c r="M43" s="1">
        <v>20839</v>
      </c>
      <c r="N43" s="1">
        <v>3309</v>
      </c>
      <c r="O43" s="1" t="s">
        <v>2398</v>
      </c>
      <c r="P43" s="1">
        <v>0</v>
      </c>
      <c r="Q43" s="1" t="s">
        <v>8766</v>
      </c>
      <c r="R43" s="1" t="s">
        <v>8767</v>
      </c>
      <c r="S43" s="1">
        <v>56</v>
      </c>
      <c r="T43" s="1" t="s">
        <v>37</v>
      </c>
      <c r="U43" s="1" t="s">
        <v>38</v>
      </c>
      <c r="V43" s="1" t="s">
        <v>1122</v>
      </c>
      <c r="Y43" s="1">
        <v>641</v>
      </c>
      <c r="Z43" s="1">
        <v>7.6</v>
      </c>
      <c r="AA43" s="1">
        <v>1.78</v>
      </c>
      <c r="AB43" s="1">
        <v>12000</v>
      </c>
    </row>
    <row r="44" spans="1:28">
      <c r="A44" s="1" t="s">
        <v>28</v>
      </c>
      <c r="B44" s="1" t="s">
        <v>65</v>
      </c>
      <c r="C44" s="1">
        <v>22</v>
      </c>
      <c r="D44" s="1">
        <v>42</v>
      </c>
      <c r="F44" s="1">
        <v>496</v>
      </c>
      <c r="G44" s="1" t="s">
        <v>2355</v>
      </c>
      <c r="H44" s="1">
        <v>912</v>
      </c>
      <c r="J44" s="1" t="s">
        <v>6185</v>
      </c>
      <c r="K44" s="1" t="s">
        <v>18868</v>
      </c>
      <c r="L44" s="1" t="s">
        <v>18869</v>
      </c>
      <c r="M44" s="1">
        <v>27418</v>
      </c>
      <c r="N44" s="1">
        <v>4337</v>
      </c>
      <c r="O44" s="1" t="s">
        <v>13366</v>
      </c>
      <c r="P44" s="1">
        <v>2</v>
      </c>
      <c r="Q44" s="1" t="s">
        <v>18870</v>
      </c>
      <c r="R44" s="1" t="s">
        <v>18871</v>
      </c>
      <c r="S44" s="1">
        <v>92</v>
      </c>
      <c r="T44" s="1" t="s">
        <v>37</v>
      </c>
      <c r="U44" s="1" t="s">
        <v>38</v>
      </c>
      <c r="V44" s="1" t="s">
        <v>1122</v>
      </c>
      <c r="Y44" s="1">
        <v>906</v>
      </c>
      <c r="Z44" s="1">
        <v>7.8</v>
      </c>
      <c r="AA44" s="1">
        <v>1.78</v>
      </c>
      <c r="AB44" s="1">
        <v>14000</v>
      </c>
    </row>
    <row r="45" spans="1:28">
      <c r="A45" s="1" t="s">
        <v>28</v>
      </c>
      <c r="B45" s="1" t="s">
        <v>65</v>
      </c>
      <c r="C45" s="1">
        <v>26</v>
      </c>
      <c r="D45" s="1">
        <v>42</v>
      </c>
      <c r="F45" s="1">
        <v>376</v>
      </c>
      <c r="G45" s="1" t="s">
        <v>4426</v>
      </c>
      <c r="H45" s="1">
        <v>1000</v>
      </c>
      <c r="J45" s="1" t="s">
        <v>2134</v>
      </c>
      <c r="K45" s="1" t="s">
        <v>3363</v>
      </c>
      <c r="L45" s="1" t="s">
        <v>11291</v>
      </c>
      <c r="M45" s="1">
        <v>15612</v>
      </c>
      <c r="N45" s="1">
        <v>2240</v>
      </c>
      <c r="O45" s="1" t="s">
        <v>11292</v>
      </c>
      <c r="P45" s="1">
        <v>1</v>
      </c>
      <c r="Q45" s="1" t="s">
        <v>65</v>
      </c>
      <c r="R45" s="1" t="s">
        <v>11293</v>
      </c>
      <c r="S45" s="1">
        <v>29</v>
      </c>
      <c r="T45" s="1" t="s">
        <v>37</v>
      </c>
      <c r="U45" s="1" t="s">
        <v>38</v>
      </c>
      <c r="V45" s="1" t="s">
        <v>1122</v>
      </c>
      <c r="Y45" s="1">
        <v>440</v>
      </c>
      <c r="Z45" s="1">
        <v>7.5</v>
      </c>
      <c r="AA45" s="1">
        <v>1.78</v>
      </c>
      <c r="AB45" s="1">
        <v>0</v>
      </c>
    </row>
    <row r="46" spans="1:28">
      <c r="A46" s="1" t="s">
        <v>28</v>
      </c>
      <c r="B46" s="1" t="s">
        <v>65</v>
      </c>
      <c r="C46" s="1">
        <v>5</v>
      </c>
      <c r="D46" s="1">
        <v>43</v>
      </c>
      <c r="F46" s="1">
        <v>452</v>
      </c>
      <c r="G46" s="1" t="s">
        <v>7248</v>
      </c>
      <c r="H46" s="1">
        <v>778</v>
      </c>
      <c r="J46" s="1" t="s">
        <v>1744</v>
      </c>
      <c r="K46" s="1" t="s">
        <v>7249</v>
      </c>
      <c r="L46" s="1" t="s">
        <v>7250</v>
      </c>
      <c r="M46" s="1">
        <v>2185</v>
      </c>
      <c r="N46" s="1">
        <v>2255</v>
      </c>
      <c r="O46" s="1" t="s">
        <v>1769</v>
      </c>
      <c r="P46" s="1">
        <v>2</v>
      </c>
      <c r="Q46" s="1" t="s">
        <v>65</v>
      </c>
      <c r="R46" s="1" t="s">
        <v>7251</v>
      </c>
      <c r="S46" s="1">
        <v>30</v>
      </c>
      <c r="T46" s="1" t="s">
        <v>37</v>
      </c>
      <c r="U46" s="1" t="s">
        <v>38</v>
      </c>
      <c r="V46" s="1" t="s">
        <v>1122</v>
      </c>
      <c r="Y46" s="1">
        <v>618</v>
      </c>
      <c r="Z46" s="1">
        <v>5.8</v>
      </c>
      <c r="AA46" s="1">
        <v>1.78</v>
      </c>
      <c r="AB46" s="1">
        <v>0</v>
      </c>
    </row>
    <row r="47" spans="1:28">
      <c r="A47" s="1" t="s">
        <v>28</v>
      </c>
      <c r="B47" s="1" t="s">
        <v>65</v>
      </c>
      <c r="C47" s="1">
        <v>5</v>
      </c>
      <c r="D47" s="1">
        <v>43</v>
      </c>
      <c r="F47" s="1">
        <v>298</v>
      </c>
      <c r="G47" s="1" t="s">
        <v>18219</v>
      </c>
      <c r="H47" s="1">
        <v>562</v>
      </c>
      <c r="J47" s="1" t="s">
        <v>1927</v>
      </c>
      <c r="K47" s="1" t="s">
        <v>925</v>
      </c>
      <c r="L47" s="1" t="s">
        <v>18220</v>
      </c>
      <c r="M47" s="1">
        <v>6762</v>
      </c>
      <c r="N47" s="1">
        <v>1587</v>
      </c>
      <c r="O47" s="1" t="s">
        <v>6582</v>
      </c>
      <c r="P47" s="1">
        <v>0</v>
      </c>
      <c r="Q47" s="1" t="s">
        <v>65</v>
      </c>
      <c r="R47" s="1" t="s">
        <v>18221</v>
      </c>
      <c r="S47" s="1">
        <v>27</v>
      </c>
      <c r="T47" s="1" t="s">
        <v>37</v>
      </c>
      <c r="U47" s="1" t="s">
        <v>38</v>
      </c>
      <c r="V47" s="1" t="s">
        <v>5599</v>
      </c>
      <c r="Y47" s="1">
        <v>560</v>
      </c>
      <c r="Z47" s="1">
        <v>7.7</v>
      </c>
      <c r="AA47" s="1">
        <v>1.78</v>
      </c>
      <c r="AB47" s="1">
        <v>2000</v>
      </c>
    </row>
    <row r="48" spans="1:28">
      <c r="A48" s="1" t="s">
        <v>28</v>
      </c>
      <c r="B48" s="1" t="s">
        <v>65</v>
      </c>
      <c r="C48" s="1">
        <v>12</v>
      </c>
      <c r="D48" s="1">
        <v>43</v>
      </c>
      <c r="F48" s="1">
        <v>218</v>
      </c>
      <c r="G48" s="1" t="s">
        <v>3037</v>
      </c>
      <c r="H48" s="1">
        <v>1000</v>
      </c>
      <c r="J48" s="1" t="s">
        <v>891</v>
      </c>
      <c r="K48" s="1" t="s">
        <v>2793</v>
      </c>
      <c r="L48" s="1" t="s">
        <v>3038</v>
      </c>
      <c r="M48" s="1">
        <v>36919</v>
      </c>
      <c r="N48" s="1">
        <v>1990</v>
      </c>
      <c r="O48" s="1" t="s">
        <v>3039</v>
      </c>
      <c r="P48" s="1">
        <v>1</v>
      </c>
      <c r="Q48" s="1" t="s">
        <v>3040</v>
      </c>
      <c r="R48" s="1" t="s">
        <v>3041</v>
      </c>
      <c r="S48" s="1">
        <v>94</v>
      </c>
      <c r="T48" s="1" t="s">
        <v>37</v>
      </c>
      <c r="U48" s="1" t="s">
        <v>38</v>
      </c>
      <c r="V48" s="1" t="s">
        <v>1122</v>
      </c>
      <c r="Y48" s="1">
        <v>560</v>
      </c>
      <c r="Z48" s="1">
        <v>7.5</v>
      </c>
      <c r="AA48" s="1">
        <v>1.78</v>
      </c>
      <c r="AB48" s="1">
        <v>10000</v>
      </c>
    </row>
    <row r="49" spans="1:28">
      <c r="A49" s="1" t="s">
        <v>28</v>
      </c>
      <c r="B49" s="1" t="s">
        <v>65</v>
      </c>
      <c r="C49" s="1">
        <v>23</v>
      </c>
      <c r="D49" s="1">
        <v>43</v>
      </c>
      <c r="F49" s="1">
        <v>576</v>
      </c>
      <c r="G49" s="1" t="s">
        <v>22968</v>
      </c>
      <c r="H49" s="1">
        <v>2000</v>
      </c>
      <c r="J49" s="1" t="s">
        <v>567</v>
      </c>
      <c r="K49" s="1" t="s">
        <v>4040</v>
      </c>
      <c r="L49" s="1" t="s">
        <v>22969</v>
      </c>
      <c r="M49" s="1">
        <v>72017</v>
      </c>
      <c r="N49" s="1">
        <v>5052</v>
      </c>
      <c r="O49" s="1" t="s">
        <v>8908</v>
      </c>
      <c r="P49" s="1">
        <v>6</v>
      </c>
      <c r="Q49" s="1" t="s">
        <v>22970</v>
      </c>
      <c r="R49" s="1" t="s">
        <v>22971</v>
      </c>
      <c r="S49" s="1">
        <v>323</v>
      </c>
      <c r="T49" s="1" t="s">
        <v>37</v>
      </c>
      <c r="U49" s="1" t="s">
        <v>38</v>
      </c>
      <c r="V49" s="1" t="s">
        <v>1122</v>
      </c>
      <c r="Y49" s="1">
        <v>821</v>
      </c>
      <c r="Z49" s="1">
        <v>6.7</v>
      </c>
      <c r="AA49" s="1">
        <v>1.78</v>
      </c>
      <c r="AB49" s="1">
        <v>17000</v>
      </c>
    </row>
    <row r="50" spans="1:28">
      <c r="A50" s="1" t="s">
        <v>28</v>
      </c>
      <c r="B50" s="1" t="s">
        <v>65</v>
      </c>
      <c r="C50" s="1">
        <v>28</v>
      </c>
      <c r="D50" s="1">
        <v>43</v>
      </c>
      <c r="F50" s="1">
        <v>600</v>
      </c>
      <c r="G50" s="1" t="s">
        <v>1210</v>
      </c>
      <c r="H50" s="1">
        <v>3000</v>
      </c>
      <c r="J50" s="1" t="s">
        <v>3151</v>
      </c>
      <c r="K50" s="1" t="s">
        <v>5431</v>
      </c>
      <c r="L50" s="1" t="s">
        <v>5432</v>
      </c>
      <c r="M50" s="1">
        <v>33535</v>
      </c>
      <c r="N50" s="1">
        <v>5381</v>
      </c>
      <c r="O50" s="1" t="s">
        <v>5433</v>
      </c>
      <c r="P50" s="1">
        <v>3</v>
      </c>
      <c r="Q50" s="1" t="s">
        <v>5434</v>
      </c>
      <c r="R50" s="1" t="s">
        <v>5435</v>
      </c>
      <c r="S50" s="1">
        <v>149</v>
      </c>
      <c r="T50" s="1" t="s">
        <v>37</v>
      </c>
      <c r="U50" s="1" t="s">
        <v>38</v>
      </c>
      <c r="V50" s="1" t="s">
        <v>2621</v>
      </c>
      <c r="Y50" s="1">
        <v>845</v>
      </c>
      <c r="Z50" s="1">
        <v>7</v>
      </c>
      <c r="AA50" s="1">
        <v>1.78</v>
      </c>
      <c r="AB50" s="1">
        <v>0</v>
      </c>
    </row>
    <row r="51" spans="1:28">
      <c r="A51" s="1" t="s">
        <v>28</v>
      </c>
      <c r="B51" s="1" t="s">
        <v>65</v>
      </c>
      <c r="C51" s="1">
        <v>43</v>
      </c>
      <c r="D51" s="1">
        <v>43</v>
      </c>
      <c r="F51" s="1">
        <v>319</v>
      </c>
      <c r="G51" s="1" t="s">
        <v>24118</v>
      </c>
      <c r="H51" s="1">
        <v>841</v>
      </c>
      <c r="J51" s="1" t="s">
        <v>2134</v>
      </c>
      <c r="K51" s="1" t="s">
        <v>24119</v>
      </c>
      <c r="L51" s="1" t="s">
        <v>24120</v>
      </c>
      <c r="M51" s="1">
        <v>73839</v>
      </c>
      <c r="N51" s="1">
        <v>1753</v>
      </c>
      <c r="O51" s="1" t="s">
        <v>24121</v>
      </c>
      <c r="P51" s="1">
        <v>1</v>
      </c>
      <c r="Q51" s="1" t="s">
        <v>24122</v>
      </c>
      <c r="R51" s="1" t="s">
        <v>24123</v>
      </c>
      <c r="S51" s="1">
        <v>359</v>
      </c>
      <c r="T51" s="1" t="s">
        <v>37</v>
      </c>
      <c r="U51" s="1" t="s">
        <v>38</v>
      </c>
      <c r="V51" s="1" t="s">
        <v>1122</v>
      </c>
      <c r="Y51" s="1">
        <v>593</v>
      </c>
      <c r="Z51" s="1">
        <v>7.5</v>
      </c>
      <c r="AA51" s="1">
        <v>1.78</v>
      </c>
      <c r="AB51" s="1">
        <v>32000</v>
      </c>
    </row>
    <row r="52" spans="1:28">
      <c r="A52" s="1" t="s">
        <v>28</v>
      </c>
      <c r="B52" s="1" t="s">
        <v>65</v>
      </c>
      <c r="C52" s="1">
        <v>110</v>
      </c>
      <c r="D52" s="1">
        <v>43</v>
      </c>
      <c r="F52" s="1">
        <v>211</v>
      </c>
      <c r="G52" s="1" t="s">
        <v>11599</v>
      </c>
      <c r="H52" s="1">
        <v>341</v>
      </c>
      <c r="J52" s="1" t="s">
        <v>11600</v>
      </c>
      <c r="K52" s="1" t="s">
        <v>11601</v>
      </c>
      <c r="L52" s="1" t="s">
        <v>11602</v>
      </c>
      <c r="M52" s="1">
        <v>29</v>
      </c>
      <c r="N52" s="1">
        <v>1462</v>
      </c>
      <c r="O52" s="1" t="s">
        <v>11603</v>
      </c>
      <c r="P52" s="1">
        <v>1</v>
      </c>
      <c r="Q52" s="1" t="s">
        <v>11604</v>
      </c>
      <c r="R52" s="1" t="s">
        <v>11605</v>
      </c>
      <c r="S52" s="1">
        <v>156</v>
      </c>
      <c r="T52" s="1" t="s">
        <v>37</v>
      </c>
      <c r="U52" s="1" t="s">
        <v>24155</v>
      </c>
      <c r="V52" s="1" t="s">
        <v>1122</v>
      </c>
      <c r="Y52" s="1">
        <v>230</v>
      </c>
      <c r="Z52" s="1">
        <v>6.6</v>
      </c>
      <c r="AA52" s="1">
        <v>1.33</v>
      </c>
      <c r="AB52" s="1">
        <v>0</v>
      </c>
    </row>
    <row r="53" spans="1:28">
      <c r="A53" s="1" t="s">
        <v>28</v>
      </c>
      <c r="B53" s="1" t="s">
        <v>65</v>
      </c>
      <c r="C53" s="1">
        <v>7</v>
      </c>
      <c r="D53" s="1">
        <v>44</v>
      </c>
      <c r="F53" s="1">
        <v>246</v>
      </c>
      <c r="G53" s="1" t="s">
        <v>19465</v>
      </c>
      <c r="H53" s="1">
        <v>786</v>
      </c>
      <c r="J53" s="1" t="s">
        <v>19466</v>
      </c>
      <c r="K53" s="1" t="s">
        <v>12907</v>
      </c>
      <c r="L53" s="1" t="s">
        <v>19467</v>
      </c>
      <c r="M53" s="1">
        <v>2948</v>
      </c>
      <c r="N53" s="1">
        <v>1551</v>
      </c>
      <c r="O53" s="1" t="s">
        <v>9815</v>
      </c>
      <c r="P53" s="1">
        <v>0</v>
      </c>
      <c r="Q53" s="1" t="s">
        <v>19468</v>
      </c>
      <c r="R53" s="1" t="s">
        <v>19469</v>
      </c>
      <c r="S53" s="1">
        <v>28</v>
      </c>
      <c r="T53" s="1" t="s">
        <v>37</v>
      </c>
      <c r="U53" s="1" t="s">
        <v>38</v>
      </c>
      <c r="V53" s="1" t="s">
        <v>5599</v>
      </c>
      <c r="Y53" s="1">
        <v>341</v>
      </c>
      <c r="Z53" s="1">
        <v>7.9</v>
      </c>
      <c r="AA53" s="1">
        <v>1.78</v>
      </c>
      <c r="AB53" s="1">
        <v>3000</v>
      </c>
    </row>
    <row r="54" spans="1:28">
      <c r="A54" s="1" t="s">
        <v>28</v>
      </c>
      <c r="B54" s="1" t="s">
        <v>65</v>
      </c>
      <c r="C54" s="1">
        <v>20</v>
      </c>
      <c r="D54" s="1">
        <v>44</v>
      </c>
      <c r="F54" s="1">
        <v>650</v>
      </c>
      <c r="G54" s="1" t="s">
        <v>11787</v>
      </c>
      <c r="H54" s="1">
        <v>828</v>
      </c>
      <c r="J54" s="1" t="s">
        <v>1411</v>
      </c>
      <c r="K54" s="1" t="s">
        <v>4796</v>
      </c>
      <c r="L54" s="1" t="s">
        <v>11788</v>
      </c>
      <c r="M54" s="1">
        <v>65785</v>
      </c>
      <c r="N54" s="1">
        <v>2546</v>
      </c>
      <c r="O54" s="1" t="s">
        <v>4169</v>
      </c>
      <c r="P54" s="1">
        <v>8</v>
      </c>
      <c r="Q54" s="1" t="s">
        <v>11789</v>
      </c>
      <c r="R54" s="1" t="s">
        <v>11790</v>
      </c>
      <c r="S54" s="1">
        <v>281</v>
      </c>
      <c r="T54" s="1" t="s">
        <v>37</v>
      </c>
      <c r="U54" s="1" t="s">
        <v>38</v>
      </c>
      <c r="V54" s="1" t="s">
        <v>1564</v>
      </c>
      <c r="Y54" s="1">
        <v>787</v>
      </c>
      <c r="Z54" s="1">
        <v>7.5</v>
      </c>
      <c r="AA54" s="1">
        <v>1.78</v>
      </c>
      <c r="AB54" s="1">
        <v>0</v>
      </c>
    </row>
    <row r="55" spans="1:28">
      <c r="A55" s="1" t="s">
        <v>28</v>
      </c>
      <c r="B55" s="1" t="s">
        <v>65</v>
      </c>
      <c r="C55" s="1">
        <v>38</v>
      </c>
      <c r="D55" s="1">
        <v>44</v>
      </c>
      <c r="F55" s="1">
        <v>816</v>
      </c>
      <c r="G55" s="1" t="s">
        <v>15337</v>
      </c>
      <c r="H55" s="1">
        <v>1000</v>
      </c>
      <c r="J55" s="1" t="s">
        <v>12471</v>
      </c>
      <c r="K55" s="1" t="s">
        <v>13136</v>
      </c>
      <c r="L55" s="1" t="s">
        <v>18033</v>
      </c>
      <c r="M55" s="1">
        <v>67315</v>
      </c>
      <c r="N55" s="1">
        <v>4092</v>
      </c>
      <c r="O55" s="1" t="s">
        <v>18034</v>
      </c>
      <c r="P55" s="1">
        <v>2</v>
      </c>
      <c r="Q55" s="1" t="s">
        <v>18035</v>
      </c>
      <c r="R55" s="1" t="s">
        <v>18036</v>
      </c>
      <c r="S55" s="1">
        <v>127</v>
      </c>
      <c r="T55" s="1" t="s">
        <v>37</v>
      </c>
      <c r="U55" s="1" t="s">
        <v>38</v>
      </c>
      <c r="V55" s="1" t="s">
        <v>1564</v>
      </c>
      <c r="Y55" s="1">
        <v>922</v>
      </c>
      <c r="Z55" s="1">
        <v>8.4</v>
      </c>
      <c r="AA55" s="1">
        <v>1.78</v>
      </c>
      <c r="AB55" s="1">
        <v>0</v>
      </c>
    </row>
    <row r="56" spans="1:28">
      <c r="A56" s="1" t="s">
        <v>28</v>
      </c>
      <c r="B56" s="1" t="s">
        <v>65</v>
      </c>
      <c r="C56" s="1">
        <v>47</v>
      </c>
      <c r="D56" s="1">
        <v>44</v>
      </c>
      <c r="F56" s="1">
        <v>724</v>
      </c>
      <c r="G56" s="1" t="s">
        <v>17142</v>
      </c>
      <c r="H56" s="1">
        <v>937</v>
      </c>
      <c r="J56" s="1" t="s">
        <v>3068</v>
      </c>
      <c r="K56" s="1" t="s">
        <v>8988</v>
      </c>
      <c r="L56" s="1" t="s">
        <v>17143</v>
      </c>
      <c r="M56" s="1">
        <v>55524</v>
      </c>
      <c r="N56" s="1">
        <v>3318</v>
      </c>
      <c r="O56" s="1" t="s">
        <v>5736</v>
      </c>
      <c r="P56" s="1">
        <v>1</v>
      </c>
      <c r="Q56" s="1" t="s">
        <v>17144</v>
      </c>
      <c r="R56" s="1" t="s">
        <v>17145</v>
      </c>
      <c r="S56" s="1">
        <v>315</v>
      </c>
      <c r="T56" s="1" t="s">
        <v>37</v>
      </c>
      <c r="U56" s="1" t="s">
        <v>38</v>
      </c>
      <c r="V56" s="1" t="s">
        <v>1122</v>
      </c>
      <c r="Y56" s="1">
        <v>828</v>
      </c>
      <c r="Z56" s="1">
        <v>8.4</v>
      </c>
      <c r="AA56" s="1">
        <v>1.78</v>
      </c>
      <c r="AB56" s="1">
        <v>0</v>
      </c>
    </row>
    <row r="57" spans="1:28">
      <c r="A57" s="1" t="s">
        <v>28</v>
      </c>
      <c r="B57" s="1" t="s">
        <v>65</v>
      </c>
      <c r="C57" s="1">
        <v>51</v>
      </c>
      <c r="D57" s="1">
        <v>44</v>
      </c>
      <c r="F57" s="1">
        <v>690</v>
      </c>
      <c r="G57" s="1" t="s">
        <v>6547</v>
      </c>
      <c r="H57" s="1">
        <v>971</v>
      </c>
      <c r="J57" s="1" t="s">
        <v>3780</v>
      </c>
      <c r="K57" s="1" t="s">
        <v>8212</v>
      </c>
      <c r="L57" s="1" t="s">
        <v>8213</v>
      </c>
      <c r="M57" s="1">
        <v>42746</v>
      </c>
      <c r="N57" s="1">
        <v>3418</v>
      </c>
      <c r="O57" s="1" t="s">
        <v>1404</v>
      </c>
      <c r="P57" s="1">
        <v>1</v>
      </c>
      <c r="Q57" s="1" t="s">
        <v>8214</v>
      </c>
      <c r="R57" s="1" t="s">
        <v>8215</v>
      </c>
      <c r="S57" s="1">
        <v>257</v>
      </c>
      <c r="T57" s="1" t="s">
        <v>37</v>
      </c>
      <c r="U57" s="1" t="s">
        <v>38</v>
      </c>
      <c r="V57" s="1" t="s">
        <v>1122</v>
      </c>
      <c r="Y57" s="1">
        <v>741</v>
      </c>
      <c r="Z57" s="1">
        <v>8.6999999999999993</v>
      </c>
      <c r="AA57" s="1">
        <v>1.78</v>
      </c>
      <c r="AB57" s="1">
        <v>0</v>
      </c>
    </row>
    <row r="58" spans="1:28">
      <c r="A58" s="1" t="s">
        <v>28</v>
      </c>
      <c r="B58" s="1" t="s">
        <v>65</v>
      </c>
      <c r="C58" s="1">
        <v>77</v>
      </c>
      <c r="D58" s="1">
        <v>44</v>
      </c>
      <c r="F58" s="1">
        <v>72</v>
      </c>
      <c r="G58" s="1" t="s">
        <v>4641</v>
      </c>
      <c r="H58" s="1">
        <v>847</v>
      </c>
      <c r="J58" s="1" t="s">
        <v>567</v>
      </c>
      <c r="K58" s="1" t="s">
        <v>4642</v>
      </c>
      <c r="L58" s="1" t="s">
        <v>4643</v>
      </c>
      <c r="M58" s="1">
        <v>63982</v>
      </c>
      <c r="N58" s="1">
        <v>1359</v>
      </c>
      <c r="O58" s="1" t="s">
        <v>4644</v>
      </c>
      <c r="P58" s="1">
        <v>4</v>
      </c>
      <c r="Q58" s="1" t="s">
        <v>4645</v>
      </c>
      <c r="R58" s="1" t="s">
        <v>4646</v>
      </c>
      <c r="S58" s="1">
        <v>181</v>
      </c>
      <c r="T58" s="1" t="s">
        <v>37</v>
      </c>
      <c r="U58" s="1" t="s">
        <v>38</v>
      </c>
      <c r="V58" s="1" t="s">
        <v>1122</v>
      </c>
      <c r="W58" s="1">
        <v>1400000</v>
      </c>
      <c r="Y58" s="1">
        <v>440</v>
      </c>
      <c r="Z58" s="1">
        <v>8.4</v>
      </c>
      <c r="AA58" s="1">
        <v>1.33</v>
      </c>
      <c r="AB58" s="1">
        <v>0</v>
      </c>
    </row>
    <row r="59" spans="1:28">
      <c r="A59" s="1" t="s">
        <v>28</v>
      </c>
      <c r="B59" s="1" t="s">
        <v>65</v>
      </c>
      <c r="C59" s="1">
        <v>96</v>
      </c>
      <c r="D59" s="1">
        <v>44</v>
      </c>
      <c r="F59" s="1">
        <v>970</v>
      </c>
      <c r="G59" s="1" t="s">
        <v>4585</v>
      </c>
      <c r="H59" s="1">
        <v>4000</v>
      </c>
      <c r="J59" s="1" t="s">
        <v>3130</v>
      </c>
      <c r="K59" s="1" t="s">
        <v>2469</v>
      </c>
      <c r="L59" s="1" t="s">
        <v>16531</v>
      </c>
      <c r="M59" s="1">
        <v>101902</v>
      </c>
      <c r="N59" s="1">
        <v>7970</v>
      </c>
      <c r="O59" s="1" t="s">
        <v>16457</v>
      </c>
      <c r="P59" s="1">
        <v>0</v>
      </c>
      <c r="Q59" s="1" t="s">
        <v>16532</v>
      </c>
      <c r="R59" s="1" t="s">
        <v>16533</v>
      </c>
      <c r="S59" s="1">
        <v>665</v>
      </c>
      <c r="T59" s="1" t="s">
        <v>37</v>
      </c>
      <c r="U59" s="1" t="s">
        <v>38</v>
      </c>
      <c r="V59" s="1" t="s">
        <v>1122</v>
      </c>
      <c r="W59" s="1">
        <v>2300000</v>
      </c>
      <c r="Y59" s="1">
        <v>3000</v>
      </c>
      <c r="Z59" s="1">
        <v>8.1999999999999993</v>
      </c>
      <c r="AA59" s="1">
        <v>1.33</v>
      </c>
      <c r="AB59" s="1">
        <v>6000</v>
      </c>
    </row>
    <row r="60" spans="1:28">
      <c r="A60" s="1" t="s">
        <v>28</v>
      </c>
      <c r="B60" s="1" t="s">
        <v>65</v>
      </c>
      <c r="C60" s="1">
        <v>103</v>
      </c>
      <c r="D60" s="1">
        <v>44</v>
      </c>
      <c r="F60" s="1">
        <v>148</v>
      </c>
      <c r="G60" s="1" t="s">
        <v>2339</v>
      </c>
      <c r="H60" s="1">
        <v>544</v>
      </c>
      <c r="J60" s="1" t="s">
        <v>2340</v>
      </c>
      <c r="K60" s="1" t="s">
        <v>2341</v>
      </c>
      <c r="L60" s="1" t="s">
        <v>2342</v>
      </c>
      <c r="M60" s="1">
        <v>159910</v>
      </c>
      <c r="N60" s="1">
        <v>996</v>
      </c>
      <c r="O60" s="1" t="s">
        <v>2343</v>
      </c>
      <c r="P60" s="1">
        <v>1</v>
      </c>
      <c r="Q60" s="1" t="s">
        <v>2344</v>
      </c>
      <c r="R60" s="1" t="s">
        <v>2345</v>
      </c>
      <c r="S60" s="1">
        <v>270</v>
      </c>
      <c r="T60" s="1" t="s">
        <v>37</v>
      </c>
      <c r="U60" s="1" t="s">
        <v>38</v>
      </c>
      <c r="V60" s="1" t="s">
        <v>1122</v>
      </c>
      <c r="Y60" s="1">
        <v>183</v>
      </c>
      <c r="Z60" s="1">
        <v>8.6</v>
      </c>
      <c r="AA60" s="1">
        <v>1.78</v>
      </c>
      <c r="AB60" s="1">
        <v>59000</v>
      </c>
    </row>
    <row r="61" spans="1:28">
      <c r="A61" s="1" t="s">
        <v>28</v>
      </c>
      <c r="B61" s="1" t="s">
        <v>65</v>
      </c>
      <c r="C61" s="1">
        <v>1</v>
      </c>
      <c r="D61" s="1">
        <v>45</v>
      </c>
      <c r="F61" s="1">
        <v>119</v>
      </c>
      <c r="G61" s="1" t="s">
        <v>18990</v>
      </c>
      <c r="H61" s="1">
        <v>773</v>
      </c>
      <c r="J61" s="1" t="s">
        <v>4061</v>
      </c>
      <c r="K61" s="1" t="s">
        <v>172</v>
      </c>
      <c r="L61" s="1" t="s">
        <v>18991</v>
      </c>
      <c r="M61" s="1">
        <v>653</v>
      </c>
      <c r="N61" s="1">
        <v>1393</v>
      </c>
      <c r="O61" s="1" t="s">
        <v>18992</v>
      </c>
      <c r="P61" s="1">
        <v>3</v>
      </c>
      <c r="Q61" s="1" t="s">
        <v>18993</v>
      </c>
      <c r="R61" s="1" t="s">
        <v>18994</v>
      </c>
      <c r="S61" s="1">
        <v>4</v>
      </c>
      <c r="T61" s="1" t="s">
        <v>37</v>
      </c>
      <c r="U61" s="1" t="s">
        <v>56</v>
      </c>
      <c r="V61" s="1" t="s">
        <v>5599</v>
      </c>
      <c r="Y61" s="1">
        <v>133</v>
      </c>
      <c r="Z61" s="1">
        <v>7.3</v>
      </c>
      <c r="AB61" s="1">
        <v>405</v>
      </c>
    </row>
    <row r="62" spans="1:28">
      <c r="A62" s="1" t="s">
        <v>28</v>
      </c>
      <c r="B62" s="1" t="s">
        <v>65</v>
      </c>
      <c r="C62" s="1">
        <v>2</v>
      </c>
      <c r="D62" s="1">
        <v>45</v>
      </c>
      <c r="F62" s="1">
        <v>132</v>
      </c>
      <c r="G62" s="1" t="s">
        <v>5136</v>
      </c>
      <c r="H62" s="1">
        <v>416</v>
      </c>
      <c r="J62" s="1" t="s">
        <v>1927</v>
      </c>
      <c r="K62" s="1" t="s">
        <v>2003</v>
      </c>
      <c r="L62" s="1" t="s">
        <v>5137</v>
      </c>
      <c r="M62" s="1">
        <v>1824</v>
      </c>
      <c r="N62" s="1">
        <v>1816</v>
      </c>
      <c r="O62" s="1" t="s">
        <v>5138</v>
      </c>
      <c r="P62" s="1">
        <v>2</v>
      </c>
      <c r="Q62" s="1" t="s">
        <v>65</v>
      </c>
      <c r="R62" s="1" t="s">
        <v>5139</v>
      </c>
      <c r="S62" s="1">
        <v>9</v>
      </c>
      <c r="T62" s="1" t="s">
        <v>37</v>
      </c>
      <c r="U62" s="1" t="s">
        <v>56</v>
      </c>
      <c r="V62" s="1" t="s">
        <v>5599</v>
      </c>
      <c r="Y62" s="1">
        <v>171</v>
      </c>
      <c r="Z62" s="1">
        <v>7.9</v>
      </c>
      <c r="AB62" s="1">
        <v>0</v>
      </c>
    </row>
    <row r="63" spans="1:28">
      <c r="A63" s="1" t="s">
        <v>28</v>
      </c>
      <c r="B63" s="1" t="s">
        <v>16743</v>
      </c>
      <c r="C63" s="1">
        <v>2</v>
      </c>
      <c r="D63" s="1">
        <v>45</v>
      </c>
      <c r="E63" s="1">
        <v>24</v>
      </c>
      <c r="F63" s="1">
        <v>29</v>
      </c>
      <c r="G63" s="1" t="s">
        <v>16744</v>
      </c>
      <c r="H63" s="1">
        <v>122</v>
      </c>
      <c r="J63" s="1" t="s">
        <v>16745</v>
      </c>
      <c r="K63" s="1" t="s">
        <v>16746</v>
      </c>
      <c r="L63" s="1" t="s">
        <v>16747</v>
      </c>
      <c r="M63" s="1">
        <v>192</v>
      </c>
      <c r="N63" s="1">
        <v>236</v>
      </c>
      <c r="O63" s="1" t="s">
        <v>16748</v>
      </c>
      <c r="P63" s="1">
        <v>0</v>
      </c>
      <c r="Q63" s="1" t="s">
        <v>16749</v>
      </c>
      <c r="R63" s="1" t="s">
        <v>16750</v>
      </c>
      <c r="S63" s="1">
        <v>6</v>
      </c>
      <c r="T63" s="1" t="s">
        <v>24155</v>
      </c>
      <c r="U63" s="1" t="s">
        <v>38</v>
      </c>
      <c r="V63" s="1" t="s">
        <v>5599</v>
      </c>
      <c r="W63" s="1">
        <v>7000000</v>
      </c>
      <c r="X63" s="1">
        <v>2014</v>
      </c>
      <c r="Y63" s="1">
        <v>35</v>
      </c>
      <c r="Z63" s="1">
        <v>6</v>
      </c>
      <c r="AB63" s="1">
        <v>41</v>
      </c>
    </row>
    <row r="64" spans="1:28">
      <c r="A64" s="1" t="s">
        <v>28</v>
      </c>
      <c r="B64" s="1" t="s">
        <v>65</v>
      </c>
      <c r="C64" s="1">
        <v>12</v>
      </c>
      <c r="D64" s="1">
        <v>45</v>
      </c>
      <c r="F64" s="1">
        <v>0</v>
      </c>
      <c r="G64" s="1" t="s">
        <v>3067</v>
      </c>
      <c r="H64" s="1">
        <v>374</v>
      </c>
      <c r="J64" s="1" t="s">
        <v>3068</v>
      </c>
      <c r="K64" s="1" t="s">
        <v>3069</v>
      </c>
      <c r="L64" s="1" t="s">
        <v>3070</v>
      </c>
      <c r="M64" s="1">
        <v>29450</v>
      </c>
      <c r="N64" s="1">
        <v>504</v>
      </c>
      <c r="O64" s="1" t="s">
        <v>3071</v>
      </c>
      <c r="P64" s="1">
        <v>1</v>
      </c>
      <c r="Q64" s="1" t="s">
        <v>3072</v>
      </c>
      <c r="R64" s="1" t="s">
        <v>3073</v>
      </c>
      <c r="S64" s="1">
        <v>67</v>
      </c>
      <c r="T64" s="1" t="s">
        <v>37</v>
      </c>
      <c r="U64" s="1" t="s">
        <v>38</v>
      </c>
      <c r="V64" s="1" t="s">
        <v>5599</v>
      </c>
      <c r="Y64" s="1">
        <v>130</v>
      </c>
      <c r="Z64" s="1">
        <v>8.3000000000000007</v>
      </c>
      <c r="AB64" s="1">
        <v>0</v>
      </c>
    </row>
    <row r="65" spans="1:28">
      <c r="A65" s="1" t="s">
        <v>28</v>
      </c>
      <c r="B65" s="1" t="s">
        <v>65</v>
      </c>
      <c r="C65" s="1">
        <v>20</v>
      </c>
      <c r="D65" s="1">
        <v>45</v>
      </c>
      <c r="F65" s="1">
        <v>15</v>
      </c>
      <c r="G65" s="1" t="s">
        <v>12593</v>
      </c>
      <c r="H65" s="1">
        <v>422</v>
      </c>
      <c r="J65" s="1" t="s">
        <v>9179</v>
      </c>
      <c r="K65" s="1" t="s">
        <v>12594</v>
      </c>
      <c r="L65" s="1" t="s">
        <v>12595</v>
      </c>
      <c r="M65" s="1">
        <v>19164</v>
      </c>
      <c r="N65" s="1">
        <v>537</v>
      </c>
      <c r="O65" s="1" t="s">
        <v>12596</v>
      </c>
      <c r="P65" s="1">
        <v>0</v>
      </c>
      <c r="Q65" s="1" t="s">
        <v>12597</v>
      </c>
      <c r="R65" s="1" t="s">
        <v>12598</v>
      </c>
      <c r="S65" s="1">
        <v>79</v>
      </c>
      <c r="T65" s="1" t="s">
        <v>37</v>
      </c>
      <c r="U65" s="1" t="s">
        <v>12599</v>
      </c>
      <c r="V65" s="1" t="s">
        <v>2621</v>
      </c>
      <c r="W65" s="1">
        <v>34000000</v>
      </c>
      <c r="Y65" s="1">
        <v>57</v>
      </c>
      <c r="Z65" s="1">
        <v>8.1</v>
      </c>
      <c r="AA65" s="1">
        <v>1.78</v>
      </c>
      <c r="AB65" s="1">
        <v>16000</v>
      </c>
    </row>
    <row r="66" spans="1:28">
      <c r="A66" s="1" t="s">
        <v>28</v>
      </c>
      <c r="B66" s="1" t="s">
        <v>65</v>
      </c>
      <c r="C66" s="1">
        <v>20</v>
      </c>
      <c r="D66" s="1">
        <v>45</v>
      </c>
      <c r="F66" s="1">
        <v>260</v>
      </c>
      <c r="G66" s="1" t="s">
        <v>12661</v>
      </c>
      <c r="H66" s="1">
        <v>460</v>
      </c>
      <c r="J66" s="1" t="s">
        <v>2340</v>
      </c>
      <c r="K66" s="1" t="s">
        <v>12662</v>
      </c>
      <c r="L66" s="1" t="s">
        <v>12663</v>
      </c>
      <c r="M66" s="1">
        <v>18058</v>
      </c>
      <c r="N66" s="1">
        <v>2380</v>
      </c>
      <c r="O66" s="1" t="s">
        <v>12664</v>
      </c>
      <c r="P66" s="1">
        <v>0</v>
      </c>
      <c r="Q66" s="1" t="s">
        <v>12665</v>
      </c>
      <c r="R66" s="1" t="s">
        <v>12666</v>
      </c>
      <c r="S66" s="1">
        <v>68</v>
      </c>
      <c r="T66" s="1" t="s">
        <v>37</v>
      </c>
      <c r="U66" s="1" t="s">
        <v>38</v>
      </c>
      <c r="V66" s="1" t="s">
        <v>1122</v>
      </c>
      <c r="Y66" s="1">
        <v>292</v>
      </c>
      <c r="Z66" s="1">
        <v>7.3</v>
      </c>
      <c r="AA66" s="1">
        <v>1.78</v>
      </c>
      <c r="AB66" s="1">
        <v>0</v>
      </c>
    </row>
    <row r="67" spans="1:28">
      <c r="A67" s="1" t="s">
        <v>28</v>
      </c>
      <c r="B67" s="1" t="s">
        <v>65</v>
      </c>
      <c r="C67" s="1">
        <v>39</v>
      </c>
      <c r="D67" s="1">
        <v>45</v>
      </c>
      <c r="F67" s="1">
        <v>160</v>
      </c>
      <c r="G67" s="1" t="s">
        <v>3326</v>
      </c>
      <c r="H67" s="1">
        <v>898</v>
      </c>
      <c r="J67" s="1" t="s">
        <v>3327</v>
      </c>
      <c r="K67" s="1" t="s">
        <v>3328</v>
      </c>
      <c r="L67" s="1" t="s">
        <v>3329</v>
      </c>
      <c r="M67" s="1">
        <v>49049</v>
      </c>
      <c r="N67" s="1">
        <v>1430</v>
      </c>
      <c r="O67" s="1" t="s">
        <v>3330</v>
      </c>
      <c r="P67" s="1">
        <v>0</v>
      </c>
      <c r="Q67" s="1" t="s">
        <v>3331</v>
      </c>
      <c r="R67" s="1" t="s">
        <v>3332</v>
      </c>
      <c r="S67" s="1">
        <v>110</v>
      </c>
      <c r="T67" s="1" t="s">
        <v>37</v>
      </c>
      <c r="U67" s="1" t="s">
        <v>38</v>
      </c>
      <c r="V67" s="1" t="s">
        <v>1122</v>
      </c>
      <c r="Y67" s="1">
        <v>372</v>
      </c>
      <c r="Z67" s="1">
        <v>7.5</v>
      </c>
      <c r="AA67" s="1">
        <v>1.78</v>
      </c>
      <c r="AB67" s="1">
        <v>14000</v>
      </c>
    </row>
    <row r="68" spans="1:28">
      <c r="A68" s="1" t="s">
        <v>28</v>
      </c>
      <c r="B68" s="1" t="s">
        <v>15755</v>
      </c>
      <c r="C68" s="1">
        <v>80</v>
      </c>
      <c r="D68" s="1">
        <v>45</v>
      </c>
      <c r="E68" s="1">
        <v>28</v>
      </c>
      <c r="F68" s="1">
        <v>104</v>
      </c>
      <c r="G68" s="1" t="s">
        <v>15756</v>
      </c>
      <c r="H68" s="1">
        <v>573</v>
      </c>
      <c r="I68" s="1">
        <v>145109</v>
      </c>
      <c r="J68" s="1" t="s">
        <v>2166</v>
      </c>
      <c r="K68" s="1" t="s">
        <v>15757</v>
      </c>
      <c r="L68" s="1" t="s">
        <v>15758</v>
      </c>
      <c r="M68" s="1">
        <v>14247</v>
      </c>
      <c r="N68" s="1">
        <v>1098</v>
      </c>
      <c r="O68" s="1" t="s">
        <v>3095</v>
      </c>
      <c r="P68" s="1">
        <v>1</v>
      </c>
      <c r="Q68" s="1" t="s">
        <v>15759</v>
      </c>
      <c r="R68" s="1" t="s">
        <v>15760</v>
      </c>
      <c r="S68" s="1">
        <v>44</v>
      </c>
      <c r="T68" s="1" t="s">
        <v>15761</v>
      </c>
      <c r="U68" s="1" t="s">
        <v>7697</v>
      </c>
      <c r="V68" s="1" t="s">
        <v>4816</v>
      </c>
      <c r="W68" s="1">
        <v>45000000</v>
      </c>
      <c r="X68" s="1">
        <v>2008</v>
      </c>
      <c r="Y68" s="1">
        <v>197</v>
      </c>
      <c r="Z68" s="1">
        <v>7.3</v>
      </c>
      <c r="AA68" s="1">
        <v>2.35</v>
      </c>
      <c r="AB68" s="1">
        <v>0</v>
      </c>
    </row>
    <row r="69" spans="1:28">
      <c r="A69" s="1" t="s">
        <v>28</v>
      </c>
      <c r="B69" s="1" t="s">
        <v>16510</v>
      </c>
      <c r="C69" s="1">
        <v>14</v>
      </c>
      <c r="D69" s="1">
        <v>46</v>
      </c>
      <c r="E69" s="1">
        <v>0</v>
      </c>
      <c r="F69" s="1">
        <v>69</v>
      </c>
      <c r="G69" s="1" t="s">
        <v>2658</v>
      </c>
      <c r="H69" s="1">
        <v>13000</v>
      </c>
      <c r="I69" s="1">
        <v>18642318</v>
      </c>
      <c r="J69" s="1" t="s">
        <v>16511</v>
      </c>
      <c r="K69" s="1" t="s">
        <v>543</v>
      </c>
      <c r="L69" s="1" t="s">
        <v>16512</v>
      </c>
      <c r="M69" s="1">
        <v>1723</v>
      </c>
      <c r="N69" s="1">
        <v>13448</v>
      </c>
      <c r="O69" s="1" t="s">
        <v>16513</v>
      </c>
      <c r="P69" s="1">
        <v>0</v>
      </c>
      <c r="Q69" s="1" t="s">
        <v>16514</v>
      </c>
      <c r="R69" s="1" t="s">
        <v>16515</v>
      </c>
      <c r="S69" s="1">
        <v>13</v>
      </c>
      <c r="T69" s="1" t="s">
        <v>37</v>
      </c>
      <c r="U69" s="1" t="s">
        <v>38</v>
      </c>
      <c r="V69" s="1" t="s">
        <v>5599</v>
      </c>
      <c r="X69" s="1">
        <v>2000</v>
      </c>
      <c r="Y69" s="1">
        <v>366</v>
      </c>
      <c r="Z69" s="1">
        <v>7.5</v>
      </c>
      <c r="AA69" s="1">
        <v>1.44</v>
      </c>
      <c r="AB69" s="1">
        <v>407</v>
      </c>
    </row>
    <row r="70" spans="1:28">
      <c r="A70" s="1" t="s">
        <v>743</v>
      </c>
      <c r="B70" s="1" t="s">
        <v>23856</v>
      </c>
      <c r="C70" s="1">
        <v>60</v>
      </c>
      <c r="D70" s="1">
        <v>47</v>
      </c>
      <c r="E70" s="1">
        <v>2</v>
      </c>
      <c r="F70" s="1">
        <v>5</v>
      </c>
      <c r="G70" s="1" t="s">
        <v>23857</v>
      </c>
      <c r="H70" s="1">
        <v>19</v>
      </c>
      <c r="J70" s="1" t="s">
        <v>2650</v>
      </c>
      <c r="K70" s="1" t="s">
        <v>23858</v>
      </c>
      <c r="L70" s="1" t="s">
        <v>23859</v>
      </c>
      <c r="M70" s="1">
        <v>6261</v>
      </c>
      <c r="N70" s="1">
        <v>43</v>
      </c>
      <c r="O70" s="1" t="s">
        <v>23860</v>
      </c>
      <c r="P70" s="1">
        <v>0</v>
      </c>
      <c r="Q70" s="1" t="s">
        <v>23861</v>
      </c>
      <c r="R70" s="1" t="s">
        <v>23862</v>
      </c>
      <c r="S70" s="1">
        <v>99</v>
      </c>
      <c r="T70" s="1" t="s">
        <v>37</v>
      </c>
      <c r="U70" s="1" t="s">
        <v>38</v>
      </c>
      <c r="V70" s="1" t="s">
        <v>5599</v>
      </c>
      <c r="W70" s="1">
        <v>50000</v>
      </c>
      <c r="X70" s="1">
        <v>2005</v>
      </c>
      <c r="Y70" s="1">
        <v>9</v>
      </c>
      <c r="Z70" s="1">
        <v>7.3</v>
      </c>
      <c r="AA70" s="1">
        <v>1.33</v>
      </c>
      <c r="AB70" s="1">
        <v>0</v>
      </c>
    </row>
    <row r="71" spans="1:28">
      <c r="A71" s="1" t="s">
        <v>28</v>
      </c>
      <c r="B71" s="1" t="s">
        <v>65</v>
      </c>
      <c r="C71" s="1">
        <v>6</v>
      </c>
      <c r="D71" s="1">
        <v>50</v>
      </c>
      <c r="F71" s="1">
        <v>543</v>
      </c>
      <c r="G71" s="1" t="s">
        <v>8685</v>
      </c>
      <c r="H71" s="1">
        <v>787</v>
      </c>
      <c r="J71" s="1" t="s">
        <v>460</v>
      </c>
      <c r="K71" s="1" t="s">
        <v>2041</v>
      </c>
      <c r="L71" s="1" t="s">
        <v>10289</v>
      </c>
      <c r="M71" s="1">
        <v>1781</v>
      </c>
      <c r="N71" s="1">
        <v>3276</v>
      </c>
      <c r="O71" s="1" t="s">
        <v>8322</v>
      </c>
      <c r="P71" s="1">
        <v>0</v>
      </c>
      <c r="Q71" s="1" t="s">
        <v>10290</v>
      </c>
      <c r="R71" s="1" t="s">
        <v>10291</v>
      </c>
      <c r="S71" s="1">
        <v>23</v>
      </c>
      <c r="T71" s="1" t="s">
        <v>37</v>
      </c>
      <c r="U71" s="1" t="s">
        <v>38</v>
      </c>
      <c r="V71" s="1" t="s">
        <v>5599</v>
      </c>
      <c r="Y71" s="1">
        <v>748</v>
      </c>
      <c r="Z71" s="1">
        <v>6.8</v>
      </c>
      <c r="AB71" s="1">
        <v>532</v>
      </c>
    </row>
    <row r="72" spans="1:28">
      <c r="A72" s="1" t="s">
        <v>28</v>
      </c>
      <c r="B72" s="1" t="s">
        <v>65</v>
      </c>
      <c r="C72" s="1">
        <v>23</v>
      </c>
      <c r="D72" s="1">
        <v>52</v>
      </c>
      <c r="F72" s="1">
        <v>114</v>
      </c>
      <c r="G72" s="1" t="s">
        <v>5964</v>
      </c>
      <c r="H72" s="1">
        <v>164</v>
      </c>
      <c r="J72" s="1" t="s">
        <v>5965</v>
      </c>
      <c r="K72" s="1" t="s">
        <v>5966</v>
      </c>
      <c r="L72" s="1" t="s">
        <v>5967</v>
      </c>
      <c r="M72" s="1">
        <v>15762</v>
      </c>
      <c r="N72" s="1">
        <v>654</v>
      </c>
      <c r="O72" s="1" t="s">
        <v>5968</v>
      </c>
      <c r="P72" s="1">
        <v>9</v>
      </c>
      <c r="Q72" s="1" t="s">
        <v>5969</v>
      </c>
      <c r="R72" s="1" t="s">
        <v>5970</v>
      </c>
      <c r="S72" s="1">
        <v>47</v>
      </c>
      <c r="T72" s="1" t="s">
        <v>1460</v>
      </c>
      <c r="U72" s="1" t="s">
        <v>1461</v>
      </c>
      <c r="V72" s="1" t="s">
        <v>2621</v>
      </c>
      <c r="Y72" s="1">
        <v>116</v>
      </c>
      <c r="Z72" s="1">
        <v>8.3000000000000007</v>
      </c>
      <c r="AA72" s="1">
        <v>1.78</v>
      </c>
      <c r="AB72" s="1">
        <v>17000</v>
      </c>
    </row>
    <row r="73" spans="1:28">
      <c r="A73" s="1" t="s">
        <v>28</v>
      </c>
      <c r="B73" s="1" t="s">
        <v>22787</v>
      </c>
      <c r="C73" s="1">
        <v>110</v>
      </c>
      <c r="D73" s="1">
        <v>52</v>
      </c>
      <c r="E73" s="1">
        <v>0</v>
      </c>
      <c r="F73" s="1">
        <v>0</v>
      </c>
      <c r="G73" s="1" t="s">
        <v>22788</v>
      </c>
      <c r="H73" s="1">
        <v>8</v>
      </c>
      <c r="J73" s="1" t="s">
        <v>66</v>
      </c>
      <c r="K73" s="1" t="s">
        <v>22789</v>
      </c>
      <c r="L73" s="1" t="s">
        <v>22790</v>
      </c>
      <c r="M73" s="1">
        <v>78</v>
      </c>
      <c r="N73" s="1">
        <v>10</v>
      </c>
      <c r="O73" s="1" t="s">
        <v>22791</v>
      </c>
      <c r="P73" s="1">
        <v>0</v>
      </c>
      <c r="Q73" s="1" t="s">
        <v>22792</v>
      </c>
      <c r="R73" s="1" t="s">
        <v>22793</v>
      </c>
      <c r="S73" s="1">
        <v>10</v>
      </c>
      <c r="T73" s="1" t="s">
        <v>37</v>
      </c>
      <c r="U73" s="1" t="s">
        <v>38</v>
      </c>
      <c r="V73" s="1" t="s">
        <v>273</v>
      </c>
      <c r="W73" s="1">
        <v>450000</v>
      </c>
      <c r="X73" s="1">
        <v>2014</v>
      </c>
      <c r="Y73" s="1">
        <v>2</v>
      </c>
      <c r="Z73" s="1">
        <v>8.1999999999999993</v>
      </c>
      <c r="AB73" s="1">
        <v>460</v>
      </c>
    </row>
    <row r="74" spans="1:28">
      <c r="A74" s="1" t="s">
        <v>28</v>
      </c>
      <c r="B74" s="1" t="s">
        <v>65</v>
      </c>
      <c r="C74" s="1">
        <v>54</v>
      </c>
      <c r="D74" s="1">
        <v>53</v>
      </c>
      <c r="F74" s="1">
        <v>1000</v>
      </c>
      <c r="G74" s="1" t="s">
        <v>2851</v>
      </c>
      <c r="H74" s="1">
        <v>4000</v>
      </c>
      <c r="J74" s="1" t="s">
        <v>2117</v>
      </c>
      <c r="K74" s="1" t="s">
        <v>80</v>
      </c>
      <c r="L74" s="1" t="s">
        <v>16490</v>
      </c>
      <c r="M74" s="1">
        <v>170055</v>
      </c>
      <c r="N74" s="1">
        <v>19949</v>
      </c>
      <c r="O74" s="1" t="s">
        <v>426</v>
      </c>
      <c r="P74" s="1">
        <v>0</v>
      </c>
      <c r="Q74" s="1" t="s">
        <v>16491</v>
      </c>
      <c r="R74" s="1" t="s">
        <v>16492</v>
      </c>
      <c r="S74" s="1">
        <v>173</v>
      </c>
      <c r="T74" s="1" t="s">
        <v>37</v>
      </c>
      <c r="U74" s="1" t="s">
        <v>38</v>
      </c>
      <c r="V74" s="1" t="s">
        <v>2621</v>
      </c>
      <c r="Y74" s="1">
        <v>1000</v>
      </c>
      <c r="Z74" s="1">
        <v>9</v>
      </c>
      <c r="AA74" s="1">
        <v>1.78</v>
      </c>
      <c r="AB74" s="1">
        <v>61000</v>
      </c>
    </row>
    <row r="75" spans="1:28">
      <c r="A75" s="1" t="s">
        <v>28</v>
      </c>
      <c r="B75" s="1" t="s">
        <v>21744</v>
      </c>
      <c r="C75" s="1">
        <v>84</v>
      </c>
      <c r="D75" s="1">
        <v>53</v>
      </c>
      <c r="E75" s="1">
        <v>141</v>
      </c>
      <c r="F75" s="1">
        <v>23</v>
      </c>
      <c r="G75" s="1" t="s">
        <v>19884</v>
      </c>
      <c r="H75" s="1">
        <v>141</v>
      </c>
      <c r="I75" s="1">
        <v>274661</v>
      </c>
      <c r="J75" s="1" t="s">
        <v>17939</v>
      </c>
      <c r="K75" s="1" t="s">
        <v>21744</v>
      </c>
      <c r="L75" s="1" t="s">
        <v>21745</v>
      </c>
      <c r="M75" s="1">
        <v>10564</v>
      </c>
      <c r="N75" s="1">
        <v>313</v>
      </c>
      <c r="O75" s="1" t="s">
        <v>21746</v>
      </c>
      <c r="P75" s="1">
        <v>0</v>
      </c>
      <c r="Q75" s="1" t="s">
        <v>21747</v>
      </c>
      <c r="R75" s="1" t="s">
        <v>21748</v>
      </c>
      <c r="S75" s="1">
        <v>40</v>
      </c>
      <c r="T75" s="1" t="s">
        <v>37</v>
      </c>
      <c r="U75" s="1" t="s">
        <v>38</v>
      </c>
      <c r="V75" s="1" t="s">
        <v>581</v>
      </c>
      <c r="W75" s="1">
        <v>1000000</v>
      </c>
      <c r="X75" s="1">
        <v>2007</v>
      </c>
      <c r="Y75" s="1">
        <v>125</v>
      </c>
      <c r="Z75" s="1">
        <v>7.7</v>
      </c>
      <c r="AA75" s="1">
        <v>1.85</v>
      </c>
      <c r="AB75" s="1">
        <v>0</v>
      </c>
    </row>
    <row r="76" spans="1:28">
      <c r="A76" s="1" t="s">
        <v>28</v>
      </c>
      <c r="B76" s="1" t="s">
        <v>65</v>
      </c>
      <c r="C76" s="1">
        <v>10</v>
      </c>
      <c r="D76" s="1">
        <v>55</v>
      </c>
      <c r="F76" s="1">
        <v>5</v>
      </c>
      <c r="G76" s="1" t="s">
        <v>16946</v>
      </c>
      <c r="H76" s="1">
        <v>18</v>
      </c>
      <c r="J76" s="1" t="s">
        <v>2117</v>
      </c>
      <c r="K76" s="1" t="s">
        <v>16947</v>
      </c>
      <c r="L76" s="1" t="s">
        <v>16948</v>
      </c>
      <c r="M76" s="1">
        <v>9638</v>
      </c>
      <c r="N76" s="1">
        <v>39</v>
      </c>
      <c r="O76" s="1" t="s">
        <v>16949</v>
      </c>
      <c r="P76" s="1">
        <v>5</v>
      </c>
      <c r="Q76" s="1" t="s">
        <v>65</v>
      </c>
      <c r="R76" s="1" t="s">
        <v>16950</v>
      </c>
      <c r="S76" s="1">
        <v>25</v>
      </c>
      <c r="T76" s="1" t="s">
        <v>9781</v>
      </c>
      <c r="U76" s="1" t="s">
        <v>7076</v>
      </c>
      <c r="V76" s="1" t="s">
        <v>2621</v>
      </c>
      <c r="Y76" s="1">
        <v>9</v>
      </c>
      <c r="Z76" s="1">
        <v>8.6999999999999993</v>
      </c>
      <c r="AA76" s="1">
        <v>1.85</v>
      </c>
      <c r="AB76" s="1">
        <v>0</v>
      </c>
    </row>
    <row r="77" spans="1:28">
      <c r="A77" s="1" t="s">
        <v>28</v>
      </c>
      <c r="B77" s="1" t="s">
        <v>65</v>
      </c>
      <c r="C77" s="1">
        <v>53</v>
      </c>
      <c r="D77" s="1">
        <v>55</v>
      </c>
      <c r="F77" s="1">
        <v>2</v>
      </c>
      <c r="G77" s="1" t="s">
        <v>13582</v>
      </c>
      <c r="H77" s="1">
        <v>20</v>
      </c>
      <c r="I77" s="1">
        <v>447093</v>
      </c>
      <c r="J77" s="1" t="s">
        <v>3395</v>
      </c>
      <c r="K77" s="1" t="s">
        <v>13583</v>
      </c>
      <c r="L77" s="1" t="s">
        <v>13584</v>
      </c>
      <c r="M77" s="1">
        <v>12590</v>
      </c>
      <c r="N77" s="1">
        <v>25</v>
      </c>
      <c r="O77" s="1" t="s">
        <v>13585</v>
      </c>
      <c r="P77" s="1">
        <v>0</v>
      </c>
      <c r="Q77" s="1" t="s">
        <v>13586</v>
      </c>
      <c r="R77" s="1" t="s">
        <v>13587</v>
      </c>
      <c r="S77" s="1">
        <v>37</v>
      </c>
      <c r="T77" s="1" t="s">
        <v>13588</v>
      </c>
      <c r="U77" s="1" t="s">
        <v>13589</v>
      </c>
      <c r="V77" s="1" t="s">
        <v>2621</v>
      </c>
      <c r="Y77" s="1">
        <v>3</v>
      </c>
      <c r="Z77" s="1">
        <v>9.1</v>
      </c>
      <c r="AA77" s="1">
        <v>1.33</v>
      </c>
      <c r="AB77" s="1">
        <v>0</v>
      </c>
    </row>
    <row r="78" spans="1:28">
      <c r="A78" s="1" t="s">
        <v>28</v>
      </c>
      <c r="B78" s="1" t="s">
        <v>65</v>
      </c>
      <c r="C78" s="1">
        <v>53</v>
      </c>
      <c r="D78" s="1">
        <v>55</v>
      </c>
      <c r="F78" s="1">
        <v>2</v>
      </c>
      <c r="G78" s="1" t="s">
        <v>13582</v>
      </c>
      <c r="H78" s="1">
        <v>20</v>
      </c>
      <c r="I78" s="1">
        <v>447093</v>
      </c>
      <c r="J78" s="1" t="s">
        <v>3395</v>
      </c>
      <c r="K78" s="1" t="s">
        <v>13583</v>
      </c>
      <c r="L78" s="1" t="s">
        <v>13584</v>
      </c>
      <c r="M78" s="1">
        <v>12591</v>
      </c>
      <c r="N78" s="1">
        <v>25</v>
      </c>
      <c r="O78" s="1" t="s">
        <v>13585</v>
      </c>
      <c r="P78" s="1">
        <v>0</v>
      </c>
      <c r="Q78" s="1" t="s">
        <v>13586</v>
      </c>
      <c r="R78" s="1" t="s">
        <v>13587</v>
      </c>
      <c r="S78" s="1">
        <v>37</v>
      </c>
      <c r="T78" s="1" t="s">
        <v>13588</v>
      </c>
      <c r="U78" s="1" t="s">
        <v>13589</v>
      </c>
      <c r="V78" s="1" t="s">
        <v>2621</v>
      </c>
      <c r="Y78" s="1">
        <v>3</v>
      </c>
      <c r="Z78" s="1">
        <v>9.1</v>
      </c>
      <c r="AA78" s="1">
        <v>1.33</v>
      </c>
      <c r="AB78" s="1">
        <v>0</v>
      </c>
    </row>
    <row r="79" spans="1:28">
      <c r="A79" s="1" t="s">
        <v>28</v>
      </c>
      <c r="B79" s="1" t="s">
        <v>65</v>
      </c>
      <c r="C79" s="1">
        <v>68</v>
      </c>
      <c r="D79" s="1">
        <v>55</v>
      </c>
      <c r="F79" s="1">
        <v>898</v>
      </c>
      <c r="G79" s="1" t="s">
        <v>14144</v>
      </c>
      <c r="H79" s="1">
        <v>1000</v>
      </c>
      <c r="J79" s="1" t="s">
        <v>14145</v>
      </c>
      <c r="K79" s="1" t="s">
        <v>1111</v>
      </c>
      <c r="L79" s="1" t="s">
        <v>14146</v>
      </c>
      <c r="M79" s="1">
        <v>173172</v>
      </c>
      <c r="N79" s="1">
        <v>6091</v>
      </c>
      <c r="O79" s="1" t="s">
        <v>14147</v>
      </c>
      <c r="P79" s="1">
        <v>2</v>
      </c>
      <c r="Q79" s="1" t="s">
        <v>14148</v>
      </c>
      <c r="R79" s="1" t="s">
        <v>14149</v>
      </c>
      <c r="S79" s="1">
        <v>302</v>
      </c>
      <c r="T79" s="1" t="s">
        <v>37</v>
      </c>
      <c r="U79" s="1" t="s">
        <v>38</v>
      </c>
      <c r="V79" s="1" t="s">
        <v>2621</v>
      </c>
      <c r="Y79" s="1">
        <v>939</v>
      </c>
      <c r="Z79" s="1">
        <v>8.6</v>
      </c>
      <c r="AA79" s="1">
        <v>1.78</v>
      </c>
      <c r="AB79" s="1">
        <v>31000</v>
      </c>
    </row>
    <row r="80" spans="1:28">
      <c r="A80" s="1" t="s">
        <v>28</v>
      </c>
      <c r="B80" s="1" t="s">
        <v>65</v>
      </c>
      <c r="C80" s="1">
        <v>11</v>
      </c>
      <c r="D80" s="1">
        <v>58</v>
      </c>
      <c r="F80" s="1">
        <v>250</v>
      </c>
      <c r="G80" s="1" t="s">
        <v>23209</v>
      </c>
      <c r="H80" s="1">
        <v>887</v>
      </c>
      <c r="J80" s="1" t="s">
        <v>1927</v>
      </c>
      <c r="K80" s="1" t="s">
        <v>2283</v>
      </c>
      <c r="L80" s="1" t="s">
        <v>23210</v>
      </c>
      <c r="M80" s="1">
        <v>12848</v>
      </c>
      <c r="N80" s="1">
        <v>2572</v>
      </c>
      <c r="O80" s="1" t="s">
        <v>23211</v>
      </c>
      <c r="P80" s="1">
        <v>1</v>
      </c>
      <c r="Q80" s="1" t="s">
        <v>23212</v>
      </c>
      <c r="R80" s="1" t="s">
        <v>23213</v>
      </c>
      <c r="S80" s="1">
        <v>59</v>
      </c>
      <c r="T80" s="1" t="s">
        <v>37</v>
      </c>
      <c r="U80" s="1" t="s">
        <v>56</v>
      </c>
      <c r="V80" s="1" t="s">
        <v>2621</v>
      </c>
      <c r="Y80" s="1">
        <v>340</v>
      </c>
      <c r="Z80" s="1">
        <v>8.5</v>
      </c>
      <c r="AA80" s="1">
        <v>1.78</v>
      </c>
      <c r="AB80" s="1">
        <v>10000</v>
      </c>
    </row>
    <row r="81" spans="1:28">
      <c r="A81" s="1" t="s">
        <v>28</v>
      </c>
      <c r="B81" s="1" t="s">
        <v>23439</v>
      </c>
      <c r="C81" s="1">
        <v>16</v>
      </c>
      <c r="D81" s="1">
        <v>59</v>
      </c>
      <c r="E81" s="1">
        <v>121</v>
      </c>
      <c r="F81" s="1">
        <v>0</v>
      </c>
      <c r="G81" s="1" t="s">
        <v>23440</v>
      </c>
      <c r="H81" s="1">
        <v>27</v>
      </c>
      <c r="J81" s="1" t="s">
        <v>66</v>
      </c>
      <c r="K81" s="1" t="s">
        <v>23441</v>
      </c>
      <c r="L81" s="1" t="s">
        <v>23442</v>
      </c>
      <c r="M81" s="1">
        <v>352</v>
      </c>
      <c r="N81" s="1">
        <v>27</v>
      </c>
      <c r="O81" s="1" t="s">
        <v>23443</v>
      </c>
      <c r="P81" s="1">
        <v>0</v>
      </c>
      <c r="Q81" s="1" t="s">
        <v>65</v>
      </c>
      <c r="R81" s="1" t="s">
        <v>23444</v>
      </c>
      <c r="S81" s="1">
        <v>4</v>
      </c>
      <c r="T81" s="1" t="s">
        <v>1460</v>
      </c>
      <c r="U81" s="1" t="s">
        <v>1461</v>
      </c>
      <c r="V81" s="1" t="s">
        <v>5599</v>
      </c>
      <c r="W81" s="1">
        <v>150000</v>
      </c>
      <c r="X81" s="1">
        <v>2004</v>
      </c>
      <c r="Y81" s="1">
        <v>0</v>
      </c>
      <c r="Z81" s="1">
        <v>7.4</v>
      </c>
      <c r="AA81" s="1">
        <v>1.37</v>
      </c>
      <c r="AB81" s="1">
        <v>44</v>
      </c>
    </row>
    <row r="82" spans="1:28">
      <c r="A82" s="1" t="s">
        <v>28</v>
      </c>
      <c r="B82" s="1" t="s">
        <v>65</v>
      </c>
      <c r="C82" s="1">
        <v>1</v>
      </c>
      <c r="D82" s="1">
        <v>60</v>
      </c>
      <c r="F82" s="1">
        <v>213</v>
      </c>
      <c r="G82" s="1" t="s">
        <v>20112</v>
      </c>
      <c r="H82" s="1">
        <v>480</v>
      </c>
      <c r="J82" s="1" t="s">
        <v>3068</v>
      </c>
      <c r="K82" s="1" t="s">
        <v>19554</v>
      </c>
      <c r="L82" s="1" t="s">
        <v>20113</v>
      </c>
      <c r="M82" s="1">
        <v>2258</v>
      </c>
      <c r="N82" s="1">
        <v>1736</v>
      </c>
      <c r="O82" s="1" t="s">
        <v>20114</v>
      </c>
      <c r="P82" s="1">
        <v>1</v>
      </c>
      <c r="Q82" s="1" t="s">
        <v>20115</v>
      </c>
      <c r="R82" s="1" t="s">
        <v>20116</v>
      </c>
      <c r="S82" s="1">
        <v>24</v>
      </c>
      <c r="T82" s="1" t="s">
        <v>37</v>
      </c>
      <c r="U82" s="1" t="s">
        <v>38</v>
      </c>
      <c r="V82" s="1" t="s">
        <v>5599</v>
      </c>
      <c r="Y82" s="1">
        <v>360</v>
      </c>
      <c r="Z82" s="1">
        <v>7.4</v>
      </c>
      <c r="AA82" s="1">
        <v>1.33</v>
      </c>
      <c r="AB82" s="1">
        <v>763</v>
      </c>
    </row>
    <row r="83" spans="1:28">
      <c r="A83" s="1" t="s">
        <v>28</v>
      </c>
      <c r="B83" s="1" t="s">
        <v>65</v>
      </c>
      <c r="C83" s="1">
        <v>1</v>
      </c>
      <c r="D83" s="1">
        <v>60</v>
      </c>
      <c r="F83" s="1">
        <v>143</v>
      </c>
      <c r="G83" s="1" t="s">
        <v>5232</v>
      </c>
      <c r="H83" s="1">
        <v>11000</v>
      </c>
      <c r="J83" s="1" t="s">
        <v>1411</v>
      </c>
      <c r="K83" s="1" t="s">
        <v>253</v>
      </c>
      <c r="L83" s="1" t="s">
        <v>20304</v>
      </c>
      <c r="M83" s="1">
        <v>415</v>
      </c>
      <c r="N83" s="1">
        <v>11618</v>
      </c>
      <c r="O83" s="1" t="s">
        <v>20305</v>
      </c>
      <c r="P83" s="1">
        <v>5</v>
      </c>
      <c r="Q83" s="1" t="s">
        <v>20306</v>
      </c>
      <c r="R83" s="1" t="s">
        <v>20307</v>
      </c>
      <c r="S83" s="1">
        <v>26</v>
      </c>
      <c r="T83" s="1" t="s">
        <v>37</v>
      </c>
      <c r="U83" s="1" t="s">
        <v>38</v>
      </c>
      <c r="V83" s="1" t="s">
        <v>5599</v>
      </c>
      <c r="Y83" s="1">
        <v>289</v>
      </c>
      <c r="Z83" s="1">
        <v>7.3</v>
      </c>
      <c r="AA83" s="1">
        <v>1.33</v>
      </c>
      <c r="AB83" s="1">
        <v>43</v>
      </c>
    </row>
    <row r="84" spans="1:28">
      <c r="A84" s="1" t="s">
        <v>28</v>
      </c>
      <c r="B84" s="1" t="s">
        <v>65</v>
      </c>
      <c r="C84" s="1">
        <v>3</v>
      </c>
      <c r="D84" s="1">
        <v>60</v>
      </c>
      <c r="F84" s="1">
        <v>628</v>
      </c>
      <c r="G84" s="1" t="s">
        <v>4894</v>
      </c>
      <c r="H84" s="1">
        <v>897</v>
      </c>
      <c r="J84" s="1" t="s">
        <v>210</v>
      </c>
      <c r="K84" s="1" t="s">
        <v>7420</v>
      </c>
      <c r="L84" s="1" t="s">
        <v>7421</v>
      </c>
      <c r="M84" s="1">
        <v>1641</v>
      </c>
      <c r="N84" s="1">
        <v>3438</v>
      </c>
      <c r="O84" s="1" t="s">
        <v>7422</v>
      </c>
      <c r="P84" s="1">
        <v>4</v>
      </c>
      <c r="Q84" s="1" t="s">
        <v>7423</v>
      </c>
      <c r="R84" s="1" t="s">
        <v>7424</v>
      </c>
      <c r="S84" s="1">
        <v>11</v>
      </c>
      <c r="T84" s="1" t="s">
        <v>37</v>
      </c>
      <c r="U84" s="1" t="s">
        <v>38</v>
      </c>
      <c r="V84" s="1" t="s">
        <v>5599</v>
      </c>
      <c r="Y84" s="1">
        <v>637</v>
      </c>
      <c r="Z84" s="1">
        <v>7</v>
      </c>
      <c r="AB84" s="1">
        <v>265</v>
      </c>
    </row>
    <row r="85" spans="1:28">
      <c r="A85" s="1" t="s">
        <v>28</v>
      </c>
      <c r="B85" s="1" t="s">
        <v>65</v>
      </c>
      <c r="C85" s="1">
        <v>3</v>
      </c>
      <c r="D85" s="1">
        <v>60</v>
      </c>
      <c r="F85" s="1">
        <v>762</v>
      </c>
      <c r="G85" s="1" t="s">
        <v>12413</v>
      </c>
      <c r="H85" s="1">
        <v>1000</v>
      </c>
      <c r="J85" s="1" t="s">
        <v>3339</v>
      </c>
      <c r="K85" s="1" t="s">
        <v>5019</v>
      </c>
      <c r="L85" s="1" t="s">
        <v>12414</v>
      </c>
      <c r="M85" s="1">
        <v>7210</v>
      </c>
      <c r="N85" s="1">
        <v>4561</v>
      </c>
      <c r="O85" s="1" t="s">
        <v>6758</v>
      </c>
      <c r="P85" s="1">
        <v>0</v>
      </c>
      <c r="Q85" s="1" t="s">
        <v>65</v>
      </c>
      <c r="R85" s="1" t="s">
        <v>12415</v>
      </c>
      <c r="S85" s="1">
        <v>57</v>
      </c>
      <c r="T85" s="1" t="s">
        <v>37</v>
      </c>
      <c r="U85" s="1" t="s">
        <v>38</v>
      </c>
      <c r="V85" s="1" t="s">
        <v>5599</v>
      </c>
      <c r="Y85" s="1">
        <v>921</v>
      </c>
      <c r="Z85" s="1">
        <v>6.6</v>
      </c>
      <c r="AA85" s="1">
        <v>1.78</v>
      </c>
      <c r="AB85" s="1">
        <v>0</v>
      </c>
    </row>
    <row r="86" spans="1:28">
      <c r="A86" s="1" t="s">
        <v>28</v>
      </c>
      <c r="B86" s="1" t="s">
        <v>65</v>
      </c>
      <c r="C86" s="1">
        <v>4</v>
      </c>
      <c r="D86" s="1">
        <v>60</v>
      </c>
      <c r="F86" s="1">
        <v>398</v>
      </c>
      <c r="G86" s="1" t="s">
        <v>5359</v>
      </c>
      <c r="H86" s="1">
        <v>629</v>
      </c>
      <c r="J86" s="1" t="s">
        <v>1916</v>
      </c>
      <c r="K86" s="1" t="s">
        <v>5360</v>
      </c>
      <c r="L86" s="1" t="s">
        <v>5361</v>
      </c>
      <c r="M86" s="1">
        <v>7945</v>
      </c>
      <c r="N86" s="1">
        <v>2758</v>
      </c>
      <c r="O86" s="1" t="s">
        <v>5362</v>
      </c>
      <c r="P86" s="1">
        <v>2</v>
      </c>
      <c r="Q86" s="1" t="s">
        <v>65</v>
      </c>
      <c r="R86" s="1" t="s">
        <v>5363</v>
      </c>
      <c r="S86" s="1">
        <v>22</v>
      </c>
      <c r="T86" s="1" t="s">
        <v>37</v>
      </c>
      <c r="U86" s="1" t="s">
        <v>38</v>
      </c>
      <c r="V86" s="1" t="s">
        <v>5599</v>
      </c>
      <c r="Y86" s="1">
        <v>512</v>
      </c>
      <c r="Z86" s="1">
        <v>7.5</v>
      </c>
      <c r="AA86" s="1">
        <v>1.78</v>
      </c>
      <c r="AB86" s="1">
        <v>915</v>
      </c>
    </row>
    <row r="87" spans="1:28">
      <c r="A87" s="1" t="s">
        <v>28</v>
      </c>
      <c r="B87" s="1" t="s">
        <v>65</v>
      </c>
      <c r="C87" s="1">
        <v>4</v>
      </c>
      <c r="D87" s="1">
        <v>60</v>
      </c>
      <c r="F87" s="1">
        <v>23</v>
      </c>
      <c r="G87" s="1" t="s">
        <v>19479</v>
      </c>
      <c r="H87" s="1">
        <v>40</v>
      </c>
      <c r="J87" s="1" t="s">
        <v>3395</v>
      </c>
      <c r="K87" s="1" t="s">
        <v>19480</v>
      </c>
      <c r="L87" s="1" t="s">
        <v>19481</v>
      </c>
      <c r="M87" s="1">
        <v>437</v>
      </c>
      <c r="N87" s="1">
        <v>158</v>
      </c>
      <c r="O87" s="1" t="s">
        <v>19482</v>
      </c>
      <c r="P87" s="1">
        <v>0</v>
      </c>
      <c r="Q87" s="1" t="s">
        <v>19483</v>
      </c>
      <c r="R87" s="1" t="s">
        <v>19484</v>
      </c>
      <c r="S87" s="1">
        <v>20</v>
      </c>
      <c r="T87" s="1" t="s">
        <v>37</v>
      </c>
      <c r="U87" s="1" t="s">
        <v>56</v>
      </c>
      <c r="V87" s="1" t="s">
        <v>5599</v>
      </c>
      <c r="Y87" s="1">
        <v>37</v>
      </c>
      <c r="Z87" s="1">
        <v>7.6</v>
      </c>
      <c r="AA87" s="1">
        <v>1.33</v>
      </c>
      <c r="AB87" s="1">
        <v>450</v>
      </c>
    </row>
    <row r="88" spans="1:28">
      <c r="A88" s="1" t="s">
        <v>28</v>
      </c>
      <c r="B88" s="1" t="s">
        <v>65</v>
      </c>
      <c r="C88" s="1">
        <v>5</v>
      </c>
      <c r="D88" s="1">
        <v>60</v>
      </c>
      <c r="G88" s="1" t="s">
        <v>65</v>
      </c>
      <c r="H88" s="1">
        <v>98</v>
      </c>
      <c r="J88" s="1" t="s">
        <v>10585</v>
      </c>
      <c r="K88" s="1" t="s">
        <v>10586</v>
      </c>
      <c r="L88" s="1" t="s">
        <v>10587</v>
      </c>
      <c r="M88" s="1">
        <v>4398</v>
      </c>
      <c r="N88" s="1">
        <v>98</v>
      </c>
      <c r="O88" s="1" t="s">
        <v>65</v>
      </c>
      <c r="P88" s="1">
        <v>0</v>
      </c>
      <c r="Q88" s="1" t="s">
        <v>10588</v>
      </c>
      <c r="R88" s="1" t="s">
        <v>10589</v>
      </c>
      <c r="S88" s="1">
        <v>33</v>
      </c>
      <c r="T88" s="1" t="s">
        <v>37</v>
      </c>
      <c r="U88" s="1" t="s">
        <v>38</v>
      </c>
      <c r="V88" s="1" t="s">
        <v>5599</v>
      </c>
      <c r="W88" s="1">
        <v>3000000</v>
      </c>
      <c r="Z88" s="1">
        <v>2.9</v>
      </c>
      <c r="AB88" s="1">
        <v>141</v>
      </c>
    </row>
    <row r="89" spans="1:28">
      <c r="A89" s="1" t="s">
        <v>743</v>
      </c>
      <c r="B89" s="1" t="s">
        <v>24013</v>
      </c>
      <c r="C89" s="1">
        <v>6</v>
      </c>
      <c r="D89" s="1">
        <v>60</v>
      </c>
      <c r="E89" s="1">
        <v>0</v>
      </c>
      <c r="F89" s="1">
        <v>4</v>
      </c>
      <c r="G89" s="1" t="s">
        <v>24014</v>
      </c>
      <c r="H89" s="1">
        <v>147</v>
      </c>
      <c r="J89" s="1" t="s">
        <v>3395</v>
      </c>
      <c r="K89" s="1" t="s">
        <v>24015</v>
      </c>
      <c r="L89" s="1" t="s">
        <v>24016</v>
      </c>
      <c r="M89" s="1">
        <v>70</v>
      </c>
      <c r="N89" s="1">
        <v>170</v>
      </c>
      <c r="O89" s="1" t="s">
        <v>24017</v>
      </c>
      <c r="P89" s="1">
        <v>0</v>
      </c>
      <c r="Q89" s="1" t="s">
        <v>65</v>
      </c>
      <c r="R89" s="1" t="s">
        <v>24018</v>
      </c>
      <c r="S89" s="1">
        <v>1</v>
      </c>
      <c r="T89" s="1" t="s">
        <v>24019</v>
      </c>
      <c r="U89" s="1" t="s">
        <v>24020</v>
      </c>
      <c r="V89" s="1" t="s">
        <v>5599</v>
      </c>
      <c r="W89" s="1">
        <v>15000</v>
      </c>
      <c r="X89" s="1">
        <v>2014</v>
      </c>
      <c r="Y89" s="1">
        <v>19</v>
      </c>
      <c r="Z89" s="1">
        <v>7.4</v>
      </c>
      <c r="AB89" s="1">
        <v>45</v>
      </c>
    </row>
    <row r="90" spans="1:28">
      <c r="A90" s="1" t="s">
        <v>28</v>
      </c>
      <c r="B90" s="1" t="s">
        <v>65</v>
      </c>
      <c r="C90" s="1">
        <v>8</v>
      </c>
      <c r="D90" s="1">
        <v>60</v>
      </c>
      <c r="F90" s="1">
        <v>551</v>
      </c>
      <c r="G90" s="1" t="s">
        <v>6995</v>
      </c>
      <c r="H90" s="1">
        <v>1000</v>
      </c>
      <c r="J90" s="1" t="s">
        <v>1927</v>
      </c>
      <c r="K90" s="1" t="s">
        <v>2715</v>
      </c>
      <c r="L90" s="1" t="s">
        <v>18387</v>
      </c>
      <c r="M90" s="1">
        <v>3673</v>
      </c>
      <c r="N90" s="1">
        <v>3026</v>
      </c>
      <c r="O90" s="1" t="s">
        <v>4751</v>
      </c>
      <c r="P90" s="1">
        <v>0</v>
      </c>
      <c r="Q90" s="1" t="s">
        <v>18388</v>
      </c>
      <c r="R90" s="1" t="s">
        <v>18389</v>
      </c>
      <c r="S90" s="1">
        <v>23</v>
      </c>
      <c r="T90" s="1" t="s">
        <v>37</v>
      </c>
      <c r="U90" s="1" t="s">
        <v>38</v>
      </c>
      <c r="V90" s="1" t="s">
        <v>5599</v>
      </c>
      <c r="Y90" s="1">
        <v>557</v>
      </c>
      <c r="Z90" s="1">
        <v>8.1</v>
      </c>
      <c r="AA90" s="1">
        <v>1.78</v>
      </c>
      <c r="AB90" s="1">
        <v>0</v>
      </c>
    </row>
    <row r="91" spans="1:28">
      <c r="A91" s="1" t="s">
        <v>28</v>
      </c>
      <c r="B91" s="1" t="s">
        <v>65</v>
      </c>
      <c r="C91" s="1">
        <v>8</v>
      </c>
      <c r="D91" s="1">
        <v>60</v>
      </c>
      <c r="F91" s="1">
        <v>109</v>
      </c>
      <c r="G91" s="1" t="s">
        <v>21170</v>
      </c>
      <c r="H91" s="1">
        <v>210</v>
      </c>
      <c r="J91" s="1" t="s">
        <v>1841</v>
      </c>
      <c r="K91" s="1" t="s">
        <v>3235</v>
      </c>
      <c r="L91" s="1" t="s">
        <v>21171</v>
      </c>
      <c r="M91" s="1">
        <v>6381</v>
      </c>
      <c r="N91" s="1">
        <v>611</v>
      </c>
      <c r="O91" s="1" t="s">
        <v>21172</v>
      </c>
      <c r="P91" s="1">
        <v>0</v>
      </c>
      <c r="Q91" s="1" t="s">
        <v>21173</v>
      </c>
      <c r="R91" s="1" t="s">
        <v>21174</v>
      </c>
      <c r="S91" s="1">
        <v>79</v>
      </c>
      <c r="T91" s="1" t="s">
        <v>37</v>
      </c>
      <c r="U91" s="1" t="s">
        <v>38</v>
      </c>
      <c r="V91" s="1" t="s">
        <v>5599</v>
      </c>
      <c r="W91" s="1">
        <v>5000000</v>
      </c>
      <c r="Y91" s="1">
        <v>121</v>
      </c>
      <c r="Z91" s="1">
        <v>7.7</v>
      </c>
      <c r="AA91" s="1">
        <v>1.33</v>
      </c>
      <c r="AB91" s="1">
        <v>963</v>
      </c>
    </row>
    <row r="92" spans="1:28">
      <c r="A92" s="1" t="s">
        <v>28</v>
      </c>
      <c r="B92" s="1" t="s">
        <v>65</v>
      </c>
      <c r="C92" s="1">
        <v>9</v>
      </c>
      <c r="D92" s="1">
        <v>60</v>
      </c>
      <c r="F92" s="1">
        <v>468</v>
      </c>
      <c r="G92" s="1" t="s">
        <v>2310</v>
      </c>
      <c r="H92" s="1">
        <v>971</v>
      </c>
      <c r="J92" s="1" t="s">
        <v>8046</v>
      </c>
      <c r="K92" s="1" t="s">
        <v>8212</v>
      </c>
      <c r="L92" s="1" t="s">
        <v>8393</v>
      </c>
      <c r="M92" s="1">
        <v>3322</v>
      </c>
      <c r="N92" s="1">
        <v>3295</v>
      </c>
      <c r="O92" s="1" t="s">
        <v>425</v>
      </c>
      <c r="P92" s="1">
        <v>4</v>
      </c>
      <c r="Q92" s="1" t="s">
        <v>8394</v>
      </c>
      <c r="R92" s="1" t="s">
        <v>8395</v>
      </c>
      <c r="S92" s="1">
        <v>30</v>
      </c>
      <c r="T92" s="1" t="s">
        <v>37</v>
      </c>
      <c r="U92" s="1" t="s">
        <v>38</v>
      </c>
      <c r="V92" s="1" t="s">
        <v>1564</v>
      </c>
      <c r="Y92" s="1">
        <v>805</v>
      </c>
      <c r="Z92" s="1">
        <v>7.5</v>
      </c>
      <c r="AA92" s="1">
        <v>1.78</v>
      </c>
      <c r="AB92" s="1">
        <v>0</v>
      </c>
    </row>
    <row r="93" spans="1:28">
      <c r="A93" s="1" t="s">
        <v>28</v>
      </c>
      <c r="B93" s="1" t="s">
        <v>65</v>
      </c>
      <c r="C93" s="1">
        <v>9</v>
      </c>
      <c r="D93" s="1">
        <v>60</v>
      </c>
      <c r="F93" s="1">
        <v>460</v>
      </c>
      <c r="G93" s="1" t="s">
        <v>4334</v>
      </c>
      <c r="H93" s="1">
        <v>666</v>
      </c>
      <c r="J93" s="1" t="s">
        <v>460</v>
      </c>
      <c r="K93" s="1" t="s">
        <v>16036</v>
      </c>
      <c r="L93" s="1" t="s">
        <v>16037</v>
      </c>
      <c r="M93" s="1">
        <v>5817</v>
      </c>
      <c r="N93" s="1">
        <v>4043</v>
      </c>
      <c r="O93" s="1" t="s">
        <v>16038</v>
      </c>
      <c r="P93" s="1">
        <v>2</v>
      </c>
      <c r="Q93" s="1" t="s">
        <v>16039</v>
      </c>
      <c r="R93" s="1" t="s">
        <v>16040</v>
      </c>
      <c r="S93" s="1">
        <v>25</v>
      </c>
      <c r="T93" s="1" t="s">
        <v>37</v>
      </c>
      <c r="U93" s="1" t="s">
        <v>38</v>
      </c>
      <c r="V93" s="1" t="s">
        <v>1122</v>
      </c>
      <c r="Y93" s="1">
        <v>579</v>
      </c>
      <c r="Z93" s="1">
        <v>7.1</v>
      </c>
      <c r="AA93" s="1">
        <v>1.78</v>
      </c>
      <c r="AB93" s="1">
        <v>0</v>
      </c>
    </row>
    <row r="94" spans="1:28">
      <c r="A94" s="1" t="s">
        <v>28</v>
      </c>
      <c r="B94" s="1" t="s">
        <v>65</v>
      </c>
      <c r="C94" s="1">
        <v>9</v>
      </c>
      <c r="D94" s="1">
        <v>60</v>
      </c>
      <c r="F94" s="1">
        <v>904</v>
      </c>
      <c r="G94" s="1" t="s">
        <v>4435</v>
      </c>
      <c r="H94" s="1">
        <v>1000</v>
      </c>
      <c r="J94" s="1" t="s">
        <v>5310</v>
      </c>
      <c r="K94" s="1" t="s">
        <v>2053</v>
      </c>
      <c r="L94" s="1" t="s">
        <v>17997</v>
      </c>
      <c r="M94" s="1">
        <v>3852</v>
      </c>
      <c r="N94" s="1">
        <v>5203</v>
      </c>
      <c r="O94" s="1" t="s">
        <v>2995</v>
      </c>
      <c r="P94" s="1">
        <v>1</v>
      </c>
      <c r="Q94" s="1" t="s">
        <v>17998</v>
      </c>
      <c r="R94" s="1" t="s">
        <v>17999</v>
      </c>
      <c r="S94" s="1">
        <v>47</v>
      </c>
      <c r="T94" s="1" t="s">
        <v>37</v>
      </c>
      <c r="U94" s="1" t="s">
        <v>38</v>
      </c>
      <c r="V94" s="1" t="s">
        <v>2621</v>
      </c>
      <c r="Y94" s="1">
        <v>1000</v>
      </c>
      <c r="Z94" s="1">
        <v>7.5</v>
      </c>
      <c r="AA94" s="1">
        <v>1.78</v>
      </c>
      <c r="AB94" s="1">
        <v>634</v>
      </c>
    </row>
    <row r="95" spans="1:28">
      <c r="A95" s="1" t="s">
        <v>28</v>
      </c>
      <c r="B95" s="1" t="s">
        <v>65</v>
      </c>
      <c r="C95" s="1">
        <v>11</v>
      </c>
      <c r="D95" s="1">
        <v>60</v>
      </c>
      <c r="F95" s="1">
        <v>652</v>
      </c>
      <c r="G95" s="1" t="s">
        <v>4541</v>
      </c>
      <c r="H95" s="1">
        <v>10000</v>
      </c>
      <c r="J95" s="1" t="s">
        <v>1048</v>
      </c>
      <c r="K95" s="1" t="s">
        <v>13369</v>
      </c>
      <c r="L95" s="1" t="s">
        <v>16613</v>
      </c>
      <c r="M95" s="1">
        <v>25329</v>
      </c>
      <c r="N95" s="1">
        <v>12051</v>
      </c>
      <c r="O95" s="1" t="s">
        <v>8255</v>
      </c>
      <c r="P95" s="1">
        <v>1</v>
      </c>
      <c r="Q95" s="1" t="s">
        <v>16614</v>
      </c>
      <c r="R95" s="1" t="s">
        <v>16615</v>
      </c>
      <c r="S95" s="1">
        <v>160</v>
      </c>
      <c r="T95" s="1" t="s">
        <v>37</v>
      </c>
      <c r="U95" s="1" t="s">
        <v>38</v>
      </c>
      <c r="V95" s="1" t="s">
        <v>1122</v>
      </c>
      <c r="Y95" s="1">
        <v>794</v>
      </c>
      <c r="Z95" s="1">
        <v>7.4</v>
      </c>
      <c r="AA95" s="1">
        <v>1.33</v>
      </c>
      <c r="AB95" s="1">
        <v>0</v>
      </c>
    </row>
    <row r="96" spans="1:28">
      <c r="A96" s="1" t="s">
        <v>28</v>
      </c>
      <c r="B96" s="1" t="s">
        <v>65</v>
      </c>
      <c r="C96" s="1">
        <v>14</v>
      </c>
      <c r="D96" s="1">
        <v>60</v>
      </c>
      <c r="F96" s="1">
        <v>575</v>
      </c>
      <c r="G96" s="1" t="s">
        <v>172</v>
      </c>
      <c r="H96" s="1">
        <v>1000</v>
      </c>
      <c r="J96" s="1" t="s">
        <v>3068</v>
      </c>
      <c r="K96" s="1" t="s">
        <v>682</v>
      </c>
      <c r="L96" s="1" t="s">
        <v>3784</v>
      </c>
      <c r="M96" s="1">
        <v>8739</v>
      </c>
      <c r="N96" s="1">
        <v>3537</v>
      </c>
      <c r="O96" s="1" t="s">
        <v>3785</v>
      </c>
      <c r="P96" s="1">
        <v>0</v>
      </c>
      <c r="Q96" s="1" t="s">
        <v>3786</v>
      </c>
      <c r="R96" s="1" t="s">
        <v>3787</v>
      </c>
      <c r="S96" s="1">
        <v>28</v>
      </c>
      <c r="T96" s="1" t="s">
        <v>37</v>
      </c>
      <c r="U96" s="1" t="s">
        <v>56</v>
      </c>
      <c r="V96" s="1" t="s">
        <v>5599</v>
      </c>
      <c r="Y96" s="1">
        <v>773</v>
      </c>
      <c r="Z96" s="1">
        <v>8.1</v>
      </c>
      <c r="AB96" s="1">
        <v>0</v>
      </c>
    </row>
    <row r="97" spans="1:28">
      <c r="A97" s="1" t="s">
        <v>28</v>
      </c>
      <c r="B97" s="1" t="s">
        <v>65</v>
      </c>
      <c r="C97" s="1">
        <v>17</v>
      </c>
      <c r="D97" s="1">
        <v>60</v>
      </c>
      <c r="F97" s="1">
        <v>84</v>
      </c>
      <c r="G97" s="1" t="s">
        <v>13381</v>
      </c>
      <c r="H97" s="1">
        <v>155</v>
      </c>
      <c r="J97" s="1" t="s">
        <v>66</v>
      </c>
      <c r="K97" s="1" t="s">
        <v>13382</v>
      </c>
      <c r="L97" s="1" t="s">
        <v>13383</v>
      </c>
      <c r="M97" s="1">
        <v>5563</v>
      </c>
      <c r="N97" s="1">
        <v>552</v>
      </c>
      <c r="O97" s="1" t="s">
        <v>13384</v>
      </c>
      <c r="P97" s="1">
        <v>0</v>
      </c>
      <c r="Q97" s="1" t="s">
        <v>13385</v>
      </c>
      <c r="R97" s="1" t="s">
        <v>13386</v>
      </c>
      <c r="S97" s="1">
        <v>57</v>
      </c>
      <c r="T97" s="1" t="s">
        <v>37</v>
      </c>
      <c r="U97" s="1" t="s">
        <v>38</v>
      </c>
      <c r="V97" s="1" t="s">
        <v>5599</v>
      </c>
      <c r="Y97" s="1">
        <v>130</v>
      </c>
      <c r="Z97" s="1">
        <v>6.6</v>
      </c>
      <c r="AB97" s="1">
        <v>373</v>
      </c>
    </row>
    <row r="98" spans="1:28">
      <c r="A98" s="1" t="s">
        <v>28</v>
      </c>
      <c r="B98" s="1" t="s">
        <v>65</v>
      </c>
      <c r="C98" s="1">
        <v>18</v>
      </c>
      <c r="D98" s="1">
        <v>60</v>
      </c>
      <c r="F98" s="1">
        <v>186</v>
      </c>
      <c r="G98" s="1" t="s">
        <v>13052</v>
      </c>
      <c r="H98" s="1">
        <v>443</v>
      </c>
      <c r="J98" s="1" t="s">
        <v>13053</v>
      </c>
      <c r="K98" s="1" t="s">
        <v>2550</v>
      </c>
      <c r="L98" s="1" t="s">
        <v>13054</v>
      </c>
      <c r="M98" s="1">
        <v>7122</v>
      </c>
      <c r="N98" s="1">
        <v>981</v>
      </c>
      <c r="O98" s="1" t="s">
        <v>13055</v>
      </c>
      <c r="P98" s="1">
        <v>1</v>
      </c>
      <c r="Q98" s="1" t="s">
        <v>13056</v>
      </c>
      <c r="R98" s="1" t="s">
        <v>13057</v>
      </c>
      <c r="S98" s="1">
        <v>77</v>
      </c>
      <c r="T98" s="1" t="s">
        <v>37</v>
      </c>
      <c r="U98" s="1" t="s">
        <v>264</v>
      </c>
      <c r="V98" s="1" t="s">
        <v>1122</v>
      </c>
      <c r="Y98" s="1">
        <v>319</v>
      </c>
      <c r="Z98" s="1">
        <v>7.5</v>
      </c>
      <c r="AB98" s="1">
        <v>576</v>
      </c>
    </row>
    <row r="99" spans="1:28">
      <c r="A99" s="1" t="s">
        <v>28</v>
      </c>
      <c r="B99" s="1" t="s">
        <v>65</v>
      </c>
      <c r="C99" s="1">
        <v>18</v>
      </c>
      <c r="D99" s="1">
        <v>60</v>
      </c>
      <c r="F99" s="1">
        <v>648</v>
      </c>
      <c r="G99" s="1" t="s">
        <v>2856</v>
      </c>
      <c r="H99" s="1">
        <v>3000</v>
      </c>
      <c r="J99" s="1" t="s">
        <v>16118</v>
      </c>
      <c r="K99" s="1" t="s">
        <v>726</v>
      </c>
      <c r="L99" s="1" t="s">
        <v>16119</v>
      </c>
      <c r="M99" s="1">
        <v>22848</v>
      </c>
      <c r="N99" s="1">
        <v>6034</v>
      </c>
      <c r="O99" s="1" t="s">
        <v>728</v>
      </c>
      <c r="P99" s="1">
        <v>0</v>
      </c>
      <c r="Q99" s="1" t="s">
        <v>16120</v>
      </c>
      <c r="R99" s="1" t="s">
        <v>16121</v>
      </c>
      <c r="S99" s="1">
        <v>85</v>
      </c>
      <c r="T99" s="1" t="s">
        <v>37</v>
      </c>
      <c r="U99" s="1" t="s">
        <v>24155</v>
      </c>
      <c r="V99" s="1" t="s">
        <v>2621</v>
      </c>
      <c r="Y99" s="1">
        <v>788</v>
      </c>
      <c r="Z99" s="1">
        <v>8.3000000000000007</v>
      </c>
      <c r="AA99" s="1">
        <v>1.78</v>
      </c>
      <c r="AB99" s="1">
        <v>18000</v>
      </c>
    </row>
    <row r="100" spans="1:28">
      <c r="A100" s="1" t="s">
        <v>28</v>
      </c>
      <c r="B100" s="1" t="s">
        <v>65</v>
      </c>
      <c r="C100" s="1">
        <v>20</v>
      </c>
      <c r="D100" s="1">
        <v>60</v>
      </c>
      <c r="F100" s="1">
        <v>543</v>
      </c>
      <c r="G100" s="1" t="s">
        <v>6911</v>
      </c>
      <c r="H100" s="1">
        <v>780</v>
      </c>
      <c r="J100" s="1" t="s">
        <v>2248</v>
      </c>
      <c r="K100" s="1" t="s">
        <v>1041</v>
      </c>
      <c r="L100" s="1" t="s">
        <v>20387</v>
      </c>
      <c r="M100" s="1">
        <v>39559</v>
      </c>
      <c r="N100" s="1">
        <v>4280</v>
      </c>
      <c r="O100" s="1" t="s">
        <v>9626</v>
      </c>
      <c r="P100" s="1">
        <v>2</v>
      </c>
      <c r="Q100" s="1" t="s">
        <v>20388</v>
      </c>
      <c r="R100" s="1" t="s">
        <v>20389</v>
      </c>
      <c r="S100" s="1">
        <v>136</v>
      </c>
      <c r="T100" s="1" t="s">
        <v>37</v>
      </c>
      <c r="U100" s="1" t="s">
        <v>38</v>
      </c>
      <c r="V100" s="1" t="s">
        <v>1122</v>
      </c>
      <c r="Y100" s="1">
        <v>747</v>
      </c>
      <c r="Z100" s="1">
        <v>7.9</v>
      </c>
      <c r="AA100" s="1">
        <v>1.78</v>
      </c>
      <c r="AB100" s="1">
        <v>3000</v>
      </c>
    </row>
    <row r="101" spans="1:28">
      <c r="A101" s="1" t="s">
        <v>28</v>
      </c>
      <c r="B101" s="1" t="s">
        <v>65</v>
      </c>
      <c r="C101" s="1">
        <v>21</v>
      </c>
      <c r="D101" s="1">
        <v>60</v>
      </c>
      <c r="F101" s="1">
        <v>184</v>
      </c>
      <c r="G101" s="1" t="s">
        <v>1115</v>
      </c>
      <c r="H101" s="1">
        <v>982</v>
      </c>
      <c r="J101" s="1" t="s">
        <v>1116</v>
      </c>
      <c r="K101" s="1" t="s">
        <v>1117</v>
      </c>
      <c r="L101" s="1" t="s">
        <v>1118</v>
      </c>
      <c r="M101" s="1">
        <v>16769</v>
      </c>
      <c r="N101" s="1">
        <v>1687</v>
      </c>
      <c r="O101" s="1" t="s">
        <v>1119</v>
      </c>
      <c r="P101" s="1">
        <v>2</v>
      </c>
      <c r="Q101" s="1" t="s">
        <v>1120</v>
      </c>
      <c r="R101" s="1" t="s">
        <v>1121</v>
      </c>
      <c r="S101" s="1">
        <v>74</v>
      </c>
      <c r="T101" s="1" t="s">
        <v>37</v>
      </c>
      <c r="U101" s="1" t="s">
        <v>38</v>
      </c>
      <c r="V101" s="1" t="s">
        <v>1122</v>
      </c>
      <c r="W101" s="1">
        <v>1500000</v>
      </c>
      <c r="Y101" s="1">
        <v>321</v>
      </c>
      <c r="Z101" s="1">
        <v>7.5</v>
      </c>
      <c r="AA101" s="1">
        <v>1.33</v>
      </c>
      <c r="AB101" s="1">
        <v>0</v>
      </c>
    </row>
    <row r="102" spans="1:28">
      <c r="A102" s="1" t="s">
        <v>28</v>
      </c>
      <c r="B102" s="1" t="s">
        <v>65</v>
      </c>
      <c r="C102" s="1">
        <v>22</v>
      </c>
      <c r="D102" s="1">
        <v>60</v>
      </c>
      <c r="F102" s="1">
        <v>501</v>
      </c>
      <c r="G102" s="1" t="s">
        <v>990</v>
      </c>
      <c r="H102" s="1">
        <v>23000</v>
      </c>
      <c r="J102" s="1" t="s">
        <v>2644</v>
      </c>
      <c r="K102" s="1" t="s">
        <v>62</v>
      </c>
      <c r="L102" s="1" t="s">
        <v>6973</v>
      </c>
      <c r="M102" s="1">
        <v>38383</v>
      </c>
      <c r="N102" s="1">
        <v>25160</v>
      </c>
      <c r="O102" s="1" t="s">
        <v>6974</v>
      </c>
      <c r="P102" s="1">
        <v>4</v>
      </c>
      <c r="Q102" s="1" t="s">
        <v>6975</v>
      </c>
      <c r="R102" s="1" t="s">
        <v>6976</v>
      </c>
      <c r="S102" s="1">
        <v>86</v>
      </c>
      <c r="T102" s="1" t="s">
        <v>37</v>
      </c>
      <c r="U102" s="1" t="s">
        <v>38</v>
      </c>
      <c r="V102" s="1" t="s">
        <v>1564</v>
      </c>
      <c r="Y102" s="1">
        <v>967</v>
      </c>
      <c r="Z102" s="1">
        <v>7.8</v>
      </c>
      <c r="AA102" s="1">
        <v>1.33</v>
      </c>
      <c r="AB102" s="1">
        <v>0</v>
      </c>
    </row>
    <row r="103" spans="1:28">
      <c r="A103" s="1" t="s">
        <v>28</v>
      </c>
      <c r="B103" s="1" t="s">
        <v>65</v>
      </c>
      <c r="C103" s="1">
        <v>27</v>
      </c>
      <c r="D103" s="1">
        <v>60</v>
      </c>
      <c r="F103" s="1">
        <v>346</v>
      </c>
      <c r="G103" s="1" t="s">
        <v>4207</v>
      </c>
      <c r="H103" s="1">
        <v>787</v>
      </c>
      <c r="J103" s="1" t="s">
        <v>460</v>
      </c>
      <c r="K103" s="1" t="s">
        <v>11787</v>
      </c>
      <c r="L103" s="1" t="s">
        <v>16604</v>
      </c>
      <c r="M103" s="1">
        <v>42402</v>
      </c>
      <c r="N103" s="1">
        <v>2352</v>
      </c>
      <c r="O103" s="1" t="s">
        <v>1284</v>
      </c>
      <c r="P103" s="1">
        <v>1</v>
      </c>
      <c r="Q103" s="1" t="s">
        <v>16605</v>
      </c>
      <c r="R103" s="1" t="s">
        <v>16606</v>
      </c>
      <c r="S103" s="1">
        <v>83</v>
      </c>
      <c r="T103" s="1" t="s">
        <v>37</v>
      </c>
      <c r="U103" s="1" t="s">
        <v>38</v>
      </c>
      <c r="V103" s="1" t="s">
        <v>5599</v>
      </c>
      <c r="Y103" s="1">
        <v>485</v>
      </c>
      <c r="Z103" s="1">
        <v>7.7</v>
      </c>
      <c r="AA103" s="1">
        <v>1.78</v>
      </c>
      <c r="AB103" s="1">
        <v>0</v>
      </c>
    </row>
    <row r="104" spans="1:28">
      <c r="A104" s="1" t="s">
        <v>28</v>
      </c>
      <c r="B104" s="1" t="s">
        <v>65</v>
      </c>
      <c r="C104" s="1">
        <v>29</v>
      </c>
      <c r="D104" s="1">
        <v>60</v>
      </c>
      <c r="F104" s="1">
        <v>432</v>
      </c>
      <c r="G104" s="1" t="s">
        <v>1557</v>
      </c>
      <c r="H104" s="1">
        <v>669</v>
      </c>
      <c r="J104" s="1" t="s">
        <v>1558</v>
      </c>
      <c r="K104" s="1" t="s">
        <v>1559</v>
      </c>
      <c r="L104" s="1" t="s">
        <v>1560</v>
      </c>
      <c r="M104" s="1">
        <v>25402</v>
      </c>
      <c r="N104" s="1">
        <v>1655</v>
      </c>
      <c r="O104" s="1" t="s">
        <v>1561</v>
      </c>
      <c r="P104" s="1">
        <v>4</v>
      </c>
      <c r="Q104" s="1" t="s">
        <v>1562</v>
      </c>
      <c r="R104" s="1" t="s">
        <v>1563</v>
      </c>
      <c r="S104" s="1">
        <v>97</v>
      </c>
      <c r="T104" s="1" t="s">
        <v>37</v>
      </c>
      <c r="U104" s="1" t="s">
        <v>38</v>
      </c>
      <c r="V104" s="1" t="s">
        <v>1564</v>
      </c>
      <c r="Y104" s="1">
        <v>554</v>
      </c>
      <c r="Z104" s="1">
        <v>7.6</v>
      </c>
      <c r="AA104" s="1">
        <v>1.33</v>
      </c>
      <c r="AB104" s="1">
        <v>0</v>
      </c>
    </row>
    <row r="105" spans="1:28">
      <c r="A105" s="1" t="s">
        <v>28</v>
      </c>
      <c r="B105" s="1" t="s">
        <v>65</v>
      </c>
      <c r="C105" s="1">
        <v>51</v>
      </c>
      <c r="D105" s="1">
        <v>60</v>
      </c>
      <c r="F105" s="1">
        <v>256</v>
      </c>
      <c r="G105" s="1" t="s">
        <v>3503</v>
      </c>
      <c r="H105" s="1">
        <v>2000</v>
      </c>
      <c r="J105" s="1" t="s">
        <v>2134</v>
      </c>
      <c r="K105" s="1" t="s">
        <v>131</v>
      </c>
      <c r="L105" s="1" t="s">
        <v>7683</v>
      </c>
      <c r="M105" s="1">
        <v>70568</v>
      </c>
      <c r="N105" s="1">
        <v>3823</v>
      </c>
      <c r="O105" s="1" t="s">
        <v>7684</v>
      </c>
      <c r="P105" s="1">
        <v>1</v>
      </c>
      <c r="Q105" s="1" t="s">
        <v>7685</v>
      </c>
      <c r="R105" s="1" t="s">
        <v>7686</v>
      </c>
      <c r="S105" s="1">
        <v>105</v>
      </c>
      <c r="T105" s="1" t="s">
        <v>37</v>
      </c>
      <c r="U105" s="1" t="s">
        <v>56</v>
      </c>
      <c r="V105" s="1" t="s">
        <v>2621</v>
      </c>
      <c r="Y105" s="1">
        <v>729</v>
      </c>
      <c r="Z105" s="1">
        <v>8.6</v>
      </c>
      <c r="AA105" s="1">
        <v>1.78</v>
      </c>
      <c r="AB105" s="1">
        <v>20000</v>
      </c>
    </row>
    <row r="106" spans="1:28">
      <c r="A106" s="1" t="s">
        <v>28</v>
      </c>
      <c r="B106" s="1" t="s">
        <v>65</v>
      </c>
      <c r="C106" s="1">
        <v>75</v>
      </c>
      <c r="D106" s="1">
        <v>60</v>
      </c>
      <c r="F106" s="1">
        <v>833</v>
      </c>
      <c r="G106" s="1" t="s">
        <v>6084</v>
      </c>
      <c r="H106" s="1">
        <v>1000</v>
      </c>
      <c r="J106" s="1" t="s">
        <v>22847</v>
      </c>
      <c r="K106" s="1" t="s">
        <v>15452</v>
      </c>
      <c r="L106" s="1" t="s">
        <v>22848</v>
      </c>
      <c r="M106" s="1">
        <v>202115</v>
      </c>
      <c r="N106" s="1">
        <v>4908</v>
      </c>
      <c r="O106" s="1" t="s">
        <v>2201</v>
      </c>
      <c r="P106" s="1">
        <v>4</v>
      </c>
      <c r="Q106" s="1" t="s">
        <v>22849</v>
      </c>
      <c r="R106" s="1" t="s">
        <v>22850</v>
      </c>
      <c r="S106" s="1">
        <v>379</v>
      </c>
      <c r="T106" s="1" t="s">
        <v>37</v>
      </c>
      <c r="U106" s="1" t="s">
        <v>38</v>
      </c>
      <c r="V106" s="1" t="s">
        <v>1122</v>
      </c>
      <c r="Y106" s="1">
        <v>923</v>
      </c>
      <c r="Z106" s="1">
        <v>7.7</v>
      </c>
      <c r="AA106" s="1">
        <v>1.78</v>
      </c>
      <c r="AB106" s="1">
        <v>0</v>
      </c>
    </row>
    <row r="107" spans="1:28">
      <c r="A107" s="1" t="s">
        <v>28</v>
      </c>
      <c r="B107" s="1" t="s">
        <v>23620</v>
      </c>
      <c r="C107" s="1">
        <v>110</v>
      </c>
      <c r="D107" s="1">
        <v>62</v>
      </c>
      <c r="E107" s="1">
        <v>58</v>
      </c>
      <c r="G107" s="1" t="s">
        <v>65</v>
      </c>
      <c r="J107" s="1" t="s">
        <v>23621</v>
      </c>
      <c r="K107" s="1" t="s">
        <v>65</v>
      </c>
      <c r="L107" s="1" t="s">
        <v>23622</v>
      </c>
      <c r="M107" s="1">
        <v>18</v>
      </c>
      <c r="N107" s="1">
        <v>0</v>
      </c>
      <c r="O107" s="1" t="s">
        <v>65</v>
      </c>
      <c r="P107" s="1">
        <v>1</v>
      </c>
      <c r="Q107" s="1" t="s">
        <v>23623</v>
      </c>
      <c r="R107" s="1" t="s">
        <v>23624</v>
      </c>
      <c r="S107" s="1">
        <v>156</v>
      </c>
      <c r="T107" s="1" t="s">
        <v>15933</v>
      </c>
      <c r="U107" s="1" t="s">
        <v>23625</v>
      </c>
      <c r="V107" s="1" t="s">
        <v>5599</v>
      </c>
      <c r="W107" s="1">
        <v>125000</v>
      </c>
      <c r="X107" s="1">
        <v>2013</v>
      </c>
      <c r="Z107" s="1">
        <v>8.1999999999999993</v>
      </c>
      <c r="AB107" s="1">
        <v>54</v>
      </c>
    </row>
    <row r="108" spans="1:28">
      <c r="A108" s="1" t="s">
        <v>28</v>
      </c>
      <c r="B108" s="1" t="s">
        <v>8441</v>
      </c>
      <c r="C108" s="1">
        <v>162</v>
      </c>
      <c r="D108" s="1">
        <v>63</v>
      </c>
      <c r="E108" s="1">
        <v>15</v>
      </c>
      <c r="F108" s="1">
        <v>69</v>
      </c>
      <c r="G108" s="1" t="s">
        <v>8442</v>
      </c>
      <c r="H108" s="1">
        <v>759</v>
      </c>
      <c r="I108" s="1">
        <v>26687172</v>
      </c>
      <c r="J108" s="1" t="s">
        <v>1276</v>
      </c>
      <c r="K108" s="1" t="s">
        <v>639</v>
      </c>
      <c r="L108" s="1" t="s">
        <v>8443</v>
      </c>
      <c r="M108" s="1">
        <v>15600</v>
      </c>
      <c r="N108" s="1">
        <v>1002</v>
      </c>
      <c r="O108" s="1" t="s">
        <v>8444</v>
      </c>
      <c r="P108" s="1">
        <v>0</v>
      </c>
      <c r="Q108" s="1" t="s">
        <v>8445</v>
      </c>
      <c r="R108" s="1" t="s">
        <v>8446</v>
      </c>
      <c r="S108" s="1">
        <v>55</v>
      </c>
      <c r="T108" s="1" t="s">
        <v>37</v>
      </c>
      <c r="U108" s="1" t="s">
        <v>38</v>
      </c>
      <c r="V108" s="1" t="s">
        <v>273</v>
      </c>
      <c r="W108" s="1">
        <v>30000000</v>
      </c>
      <c r="X108" s="1">
        <v>2011</v>
      </c>
      <c r="Y108" s="1">
        <v>73</v>
      </c>
      <c r="Z108" s="1">
        <v>7.3</v>
      </c>
      <c r="AA108" s="1">
        <v>1.85</v>
      </c>
      <c r="AB108" s="1">
        <v>0</v>
      </c>
    </row>
    <row r="109" spans="1:28">
      <c r="A109" s="1" t="s">
        <v>28</v>
      </c>
      <c r="B109" s="1" t="s">
        <v>65</v>
      </c>
      <c r="C109" s="1">
        <v>30</v>
      </c>
      <c r="D109" s="1">
        <v>64</v>
      </c>
      <c r="F109" s="1">
        <v>184</v>
      </c>
      <c r="G109" s="1" t="s">
        <v>3575</v>
      </c>
      <c r="H109" s="1">
        <v>1000</v>
      </c>
      <c r="J109" s="1" t="s">
        <v>5485</v>
      </c>
      <c r="K109" s="1" t="s">
        <v>1698</v>
      </c>
      <c r="L109" s="1" t="s">
        <v>5486</v>
      </c>
      <c r="M109" s="1">
        <v>50391</v>
      </c>
      <c r="N109" s="1">
        <v>1863</v>
      </c>
      <c r="O109" s="1" t="s">
        <v>5325</v>
      </c>
      <c r="P109" s="1">
        <v>8</v>
      </c>
      <c r="Q109" s="1" t="s">
        <v>5487</v>
      </c>
      <c r="R109" s="1" t="s">
        <v>5488</v>
      </c>
      <c r="S109" s="1">
        <v>148</v>
      </c>
      <c r="T109" s="1" t="s">
        <v>37</v>
      </c>
      <c r="U109" s="1" t="s">
        <v>38</v>
      </c>
      <c r="V109" s="1" t="s">
        <v>2621</v>
      </c>
      <c r="Y109" s="1">
        <v>531</v>
      </c>
      <c r="Z109" s="1">
        <v>8.5</v>
      </c>
      <c r="AA109" s="1">
        <v>1.78</v>
      </c>
      <c r="AB109" s="1">
        <v>31000</v>
      </c>
    </row>
    <row r="110" spans="1:28">
      <c r="A110" s="1" t="s">
        <v>28</v>
      </c>
      <c r="B110" s="1" t="s">
        <v>23953</v>
      </c>
      <c r="C110" s="1">
        <v>8</v>
      </c>
      <c r="D110" s="1">
        <v>65</v>
      </c>
      <c r="E110" s="1">
        <v>0</v>
      </c>
      <c r="G110" s="1" t="s">
        <v>23954</v>
      </c>
      <c r="H110" s="1">
        <v>0</v>
      </c>
      <c r="I110" s="1">
        <v>8231</v>
      </c>
      <c r="J110" s="1" t="s">
        <v>5310</v>
      </c>
      <c r="K110" s="1" t="s">
        <v>23955</v>
      </c>
      <c r="L110" s="1" t="s">
        <v>23956</v>
      </c>
      <c r="M110" s="1">
        <v>803</v>
      </c>
      <c r="N110" s="1">
        <v>0</v>
      </c>
      <c r="O110" s="1" t="s">
        <v>65</v>
      </c>
      <c r="P110" s="1">
        <v>1</v>
      </c>
      <c r="Q110" s="1" t="s">
        <v>23957</v>
      </c>
      <c r="R110" s="1" t="s">
        <v>23958</v>
      </c>
      <c r="S110" s="1">
        <v>16</v>
      </c>
      <c r="T110" s="1" t="s">
        <v>37</v>
      </c>
      <c r="U110" s="1" t="s">
        <v>38</v>
      </c>
      <c r="V110" s="1" t="s">
        <v>4816</v>
      </c>
      <c r="W110" s="1">
        <v>27000</v>
      </c>
      <c r="X110" s="1">
        <v>1971</v>
      </c>
      <c r="Y110" s="1">
        <v>0</v>
      </c>
      <c r="Z110" s="1">
        <v>6.7</v>
      </c>
      <c r="AA110" s="1">
        <v>1.37</v>
      </c>
      <c r="AB110" s="1">
        <v>85</v>
      </c>
    </row>
    <row r="111" spans="1:28">
      <c r="A111" s="1" t="s">
        <v>28</v>
      </c>
      <c r="B111" s="1" t="s">
        <v>13349</v>
      </c>
      <c r="C111" s="1">
        <v>110</v>
      </c>
      <c r="D111" s="1">
        <v>65</v>
      </c>
      <c r="E111" s="1">
        <v>0</v>
      </c>
      <c r="F111" s="1">
        <v>176</v>
      </c>
      <c r="G111" s="1" t="s">
        <v>7989</v>
      </c>
      <c r="H111" s="1">
        <v>770</v>
      </c>
      <c r="J111" s="1" t="s">
        <v>1666</v>
      </c>
      <c r="K111" s="1" t="s">
        <v>954</v>
      </c>
      <c r="L111" s="1" t="s">
        <v>13350</v>
      </c>
      <c r="M111" s="1">
        <v>10</v>
      </c>
      <c r="N111" s="1">
        <v>1125</v>
      </c>
      <c r="O111" s="1" t="s">
        <v>13351</v>
      </c>
      <c r="P111" s="1">
        <v>2</v>
      </c>
      <c r="Q111" s="1" t="s">
        <v>65</v>
      </c>
      <c r="R111" s="1" t="s">
        <v>13352</v>
      </c>
      <c r="S111" s="1">
        <v>156</v>
      </c>
      <c r="T111" s="1" t="s">
        <v>37</v>
      </c>
      <c r="U111" s="1" t="s">
        <v>264</v>
      </c>
      <c r="V111" s="1" t="s">
        <v>5599</v>
      </c>
      <c r="Y111" s="1">
        <v>179</v>
      </c>
      <c r="Z111" s="1">
        <v>9.5</v>
      </c>
      <c r="AA111" s="1">
        <v>1.33</v>
      </c>
      <c r="AB111" s="1">
        <v>0</v>
      </c>
    </row>
    <row r="112" spans="1:28">
      <c r="A112" s="1" t="s">
        <v>743</v>
      </c>
      <c r="B112" s="1" t="s">
        <v>19151</v>
      </c>
      <c r="C112" s="1">
        <v>124</v>
      </c>
      <c r="D112" s="1">
        <v>65</v>
      </c>
      <c r="E112" s="1">
        <v>964</v>
      </c>
      <c r="F112" s="1">
        <v>21</v>
      </c>
      <c r="G112" s="1" t="s">
        <v>22987</v>
      </c>
      <c r="H112" s="1">
        <v>380</v>
      </c>
      <c r="J112" s="1" t="s">
        <v>1673</v>
      </c>
      <c r="K112" s="1" t="s">
        <v>20175</v>
      </c>
      <c r="L112" s="1" t="s">
        <v>22988</v>
      </c>
      <c r="M112" s="1">
        <v>64888</v>
      </c>
      <c r="N112" s="1">
        <v>540</v>
      </c>
      <c r="O112" s="1" t="s">
        <v>22989</v>
      </c>
      <c r="P112" s="1">
        <v>1</v>
      </c>
      <c r="Q112" s="1" t="s">
        <v>22990</v>
      </c>
      <c r="R112" s="1" t="s">
        <v>22991</v>
      </c>
      <c r="S112" s="1">
        <v>235</v>
      </c>
      <c r="T112" s="1" t="s">
        <v>37</v>
      </c>
      <c r="U112" s="1" t="s">
        <v>38</v>
      </c>
      <c r="V112" s="1" t="s">
        <v>5599</v>
      </c>
      <c r="W112" s="1">
        <v>325000</v>
      </c>
      <c r="X112" s="1">
        <v>1934</v>
      </c>
      <c r="Y112" s="1">
        <v>114</v>
      </c>
      <c r="Z112" s="1">
        <v>8.1999999999999993</v>
      </c>
      <c r="AA112" s="1">
        <v>1.37</v>
      </c>
      <c r="AB112" s="1">
        <v>0</v>
      </c>
    </row>
    <row r="113" spans="1:28">
      <c r="A113" s="1" t="s">
        <v>28</v>
      </c>
      <c r="B113" s="1" t="s">
        <v>23275</v>
      </c>
      <c r="C113" s="1">
        <v>1</v>
      </c>
      <c r="D113" s="1">
        <v>66</v>
      </c>
      <c r="E113" s="1">
        <v>0</v>
      </c>
      <c r="F113" s="1">
        <v>0</v>
      </c>
      <c r="G113" s="1" t="s">
        <v>23276</v>
      </c>
      <c r="H113" s="1">
        <v>0</v>
      </c>
      <c r="J113" s="1" t="s">
        <v>66</v>
      </c>
      <c r="K113" s="1" t="s">
        <v>23277</v>
      </c>
      <c r="L113" s="1" t="s">
        <v>23278</v>
      </c>
      <c r="M113" s="1">
        <v>6</v>
      </c>
      <c r="N113" s="1">
        <v>0</v>
      </c>
      <c r="O113" s="1" t="s">
        <v>23279</v>
      </c>
      <c r="P113" s="1">
        <v>2</v>
      </c>
      <c r="Q113" s="1" t="s">
        <v>65</v>
      </c>
      <c r="R113" s="1" t="s">
        <v>23280</v>
      </c>
      <c r="S113" s="1">
        <v>1</v>
      </c>
      <c r="T113" s="1" t="s">
        <v>37</v>
      </c>
      <c r="U113" s="1" t="s">
        <v>38</v>
      </c>
      <c r="V113" s="1" t="s">
        <v>91</v>
      </c>
      <c r="W113" s="1">
        <v>250000</v>
      </c>
      <c r="X113" s="1">
        <v>2013</v>
      </c>
      <c r="Y113" s="1">
        <v>0</v>
      </c>
      <c r="Z113" s="1">
        <v>7.8</v>
      </c>
      <c r="AB113" s="1">
        <v>53</v>
      </c>
    </row>
    <row r="114" spans="1:28">
      <c r="A114" s="1" t="s">
        <v>743</v>
      </c>
      <c r="B114" s="1" t="s">
        <v>23591</v>
      </c>
      <c r="C114" s="1">
        <v>16</v>
      </c>
      <c r="D114" s="1">
        <v>66</v>
      </c>
      <c r="E114" s="1">
        <v>4</v>
      </c>
      <c r="F114" s="1">
        <v>232</v>
      </c>
      <c r="G114" s="1" t="s">
        <v>23592</v>
      </c>
      <c r="H114" s="1">
        <v>502</v>
      </c>
      <c r="J114" s="1" t="s">
        <v>66</v>
      </c>
      <c r="K114" s="1" t="s">
        <v>23593</v>
      </c>
      <c r="L114" s="1" t="s">
        <v>23594</v>
      </c>
      <c r="M114" s="1">
        <v>502</v>
      </c>
      <c r="N114" s="1">
        <v>1796</v>
      </c>
      <c r="O114" s="1" t="s">
        <v>23595</v>
      </c>
      <c r="P114" s="1">
        <v>0</v>
      </c>
      <c r="Q114" s="1" t="s">
        <v>23596</v>
      </c>
      <c r="R114" s="1" t="s">
        <v>23597</v>
      </c>
      <c r="S114" s="1">
        <v>9</v>
      </c>
      <c r="T114" s="1" t="s">
        <v>37</v>
      </c>
      <c r="U114" s="1" t="s">
        <v>38</v>
      </c>
      <c r="V114" s="1" t="s">
        <v>5599</v>
      </c>
      <c r="W114" s="1">
        <v>150000</v>
      </c>
      <c r="X114" s="1">
        <v>2013</v>
      </c>
      <c r="Y114" s="1">
        <v>366</v>
      </c>
      <c r="Z114" s="1">
        <v>5.3</v>
      </c>
      <c r="AB114" s="1">
        <v>207</v>
      </c>
    </row>
    <row r="115" spans="1:28">
      <c r="A115" s="1" t="s">
        <v>743</v>
      </c>
      <c r="B115" s="1" t="s">
        <v>23368</v>
      </c>
      <c r="C115" s="1">
        <v>35</v>
      </c>
      <c r="D115" s="1">
        <v>66</v>
      </c>
      <c r="E115" s="1">
        <v>16</v>
      </c>
      <c r="F115" s="1">
        <v>28</v>
      </c>
      <c r="G115" s="1" t="s">
        <v>23369</v>
      </c>
      <c r="H115" s="1">
        <v>418</v>
      </c>
      <c r="J115" s="1" t="s">
        <v>23370</v>
      </c>
      <c r="K115" s="1" t="s">
        <v>23371</v>
      </c>
      <c r="L115" s="1" t="s">
        <v>23372</v>
      </c>
      <c r="M115" s="1">
        <v>4152</v>
      </c>
      <c r="N115" s="1">
        <v>583</v>
      </c>
      <c r="O115" s="1" t="s">
        <v>23373</v>
      </c>
      <c r="P115" s="1">
        <v>1</v>
      </c>
      <c r="Q115" s="1" t="s">
        <v>23374</v>
      </c>
      <c r="R115" s="1" t="s">
        <v>23375</v>
      </c>
      <c r="S115" s="1">
        <v>59</v>
      </c>
      <c r="T115" s="1" t="s">
        <v>37</v>
      </c>
      <c r="U115" s="1" t="s">
        <v>38</v>
      </c>
      <c r="V115" s="1" t="s">
        <v>6022</v>
      </c>
      <c r="W115" s="1">
        <v>200000</v>
      </c>
      <c r="X115" s="1">
        <v>1933</v>
      </c>
      <c r="Y115" s="1">
        <v>85</v>
      </c>
      <c r="Z115" s="1">
        <v>6.5</v>
      </c>
      <c r="AA115" s="1">
        <v>1.37</v>
      </c>
      <c r="AB115" s="1">
        <v>328</v>
      </c>
    </row>
    <row r="116" spans="1:28">
      <c r="A116" s="1" t="s">
        <v>28</v>
      </c>
      <c r="B116" s="1" t="s">
        <v>19756</v>
      </c>
      <c r="C116" s="1">
        <v>173</v>
      </c>
      <c r="D116" s="1">
        <v>66</v>
      </c>
      <c r="E116" s="1">
        <v>76</v>
      </c>
      <c r="F116" s="1">
        <v>36</v>
      </c>
      <c r="G116" s="1" t="s">
        <v>19756</v>
      </c>
      <c r="H116" s="1">
        <v>123</v>
      </c>
      <c r="I116" s="1">
        <v>38108</v>
      </c>
      <c r="J116" s="1" t="s">
        <v>4263</v>
      </c>
      <c r="K116" s="1" t="s">
        <v>19757</v>
      </c>
      <c r="L116" s="1" t="s">
        <v>19758</v>
      </c>
      <c r="M116" s="1">
        <v>40878</v>
      </c>
      <c r="N116" s="1">
        <v>239</v>
      </c>
      <c r="O116" s="1" t="s">
        <v>19759</v>
      </c>
      <c r="P116" s="1">
        <v>0</v>
      </c>
      <c r="Q116" s="1" t="s">
        <v>19760</v>
      </c>
      <c r="R116" s="1" t="s">
        <v>19761</v>
      </c>
      <c r="S116" s="1">
        <v>124</v>
      </c>
      <c r="T116" s="1" t="s">
        <v>2764</v>
      </c>
      <c r="U116" s="1" t="s">
        <v>3557</v>
      </c>
      <c r="V116" s="1" t="s">
        <v>581</v>
      </c>
      <c r="W116" s="1">
        <v>2600000</v>
      </c>
      <c r="X116" s="1">
        <v>2007</v>
      </c>
      <c r="Y116" s="1">
        <v>76</v>
      </c>
      <c r="Z116" s="1">
        <v>7.2</v>
      </c>
      <c r="AA116" s="1">
        <v>1.85</v>
      </c>
      <c r="AB116" s="1">
        <v>0</v>
      </c>
    </row>
    <row r="117" spans="1:28">
      <c r="A117" s="1" t="s">
        <v>28</v>
      </c>
      <c r="B117" s="1" t="s">
        <v>18042</v>
      </c>
      <c r="C117" s="1">
        <v>3</v>
      </c>
      <c r="D117" s="1">
        <v>67</v>
      </c>
      <c r="E117" s="1">
        <v>0</v>
      </c>
      <c r="F117" s="1">
        <v>388</v>
      </c>
      <c r="G117" s="1" t="s">
        <v>18043</v>
      </c>
      <c r="H117" s="1">
        <v>979</v>
      </c>
      <c r="J117" s="1" t="s">
        <v>2894</v>
      </c>
      <c r="K117" s="1" t="s">
        <v>1649</v>
      </c>
      <c r="L117" s="1" t="s">
        <v>18044</v>
      </c>
      <c r="M117" s="1">
        <v>83</v>
      </c>
      <c r="N117" s="1">
        <v>2509</v>
      </c>
      <c r="O117" s="1" t="s">
        <v>17421</v>
      </c>
      <c r="P117" s="1">
        <v>2</v>
      </c>
      <c r="Q117" s="1" t="s">
        <v>18045</v>
      </c>
      <c r="R117" s="1" t="s">
        <v>18046</v>
      </c>
      <c r="S117" s="1">
        <v>1</v>
      </c>
      <c r="T117" s="1" t="s">
        <v>37</v>
      </c>
      <c r="U117" s="1" t="s">
        <v>38</v>
      </c>
      <c r="V117" s="1" t="s">
        <v>91</v>
      </c>
      <c r="W117" s="1">
        <v>10000000</v>
      </c>
      <c r="X117" s="1">
        <v>2014</v>
      </c>
      <c r="Y117" s="1">
        <v>732</v>
      </c>
      <c r="Z117" s="1">
        <v>6.7</v>
      </c>
      <c r="AB117" s="1">
        <v>165</v>
      </c>
    </row>
    <row r="118" spans="1:28">
      <c r="A118" s="1" t="s">
        <v>28</v>
      </c>
      <c r="B118" s="1" t="s">
        <v>22352</v>
      </c>
      <c r="C118" s="1">
        <v>5</v>
      </c>
      <c r="D118" s="1">
        <v>67</v>
      </c>
      <c r="E118" s="1">
        <v>4</v>
      </c>
      <c r="F118" s="1">
        <v>2000</v>
      </c>
      <c r="G118" s="1" t="s">
        <v>22353</v>
      </c>
      <c r="H118" s="1">
        <v>260000</v>
      </c>
      <c r="J118" s="1" t="s">
        <v>4061</v>
      </c>
      <c r="K118" s="1" t="s">
        <v>20894</v>
      </c>
      <c r="L118" s="1" t="s">
        <v>22354</v>
      </c>
      <c r="M118" s="1">
        <v>344</v>
      </c>
      <c r="N118" s="1">
        <v>283939</v>
      </c>
      <c r="O118" s="1" t="s">
        <v>2993</v>
      </c>
      <c r="P118" s="1">
        <v>5</v>
      </c>
      <c r="Q118" s="1" t="s">
        <v>22355</v>
      </c>
      <c r="R118" s="1" t="s">
        <v>22356</v>
      </c>
      <c r="S118" s="1">
        <v>5</v>
      </c>
      <c r="T118" s="1" t="s">
        <v>37</v>
      </c>
      <c r="U118" s="1" t="s">
        <v>38</v>
      </c>
      <c r="V118" s="1" t="s">
        <v>5599</v>
      </c>
      <c r="W118" s="1">
        <v>625000</v>
      </c>
      <c r="X118" s="1">
        <v>2013</v>
      </c>
      <c r="Y118" s="1">
        <v>21000</v>
      </c>
      <c r="Z118" s="1">
        <v>3.9</v>
      </c>
      <c r="AB118" s="1">
        <v>0</v>
      </c>
    </row>
    <row r="119" spans="1:28">
      <c r="A119" s="1" t="s">
        <v>743</v>
      </c>
      <c r="B119" s="1" t="s">
        <v>23724</v>
      </c>
      <c r="C119" s="1">
        <v>1</v>
      </c>
      <c r="D119" s="1">
        <v>68</v>
      </c>
      <c r="E119" s="1">
        <v>2</v>
      </c>
      <c r="F119" s="1">
        <v>75</v>
      </c>
      <c r="G119" s="1" t="s">
        <v>12242</v>
      </c>
      <c r="H119" s="1">
        <v>142</v>
      </c>
      <c r="J119" s="1" t="s">
        <v>1927</v>
      </c>
      <c r="K119" s="1" t="s">
        <v>23725</v>
      </c>
      <c r="L119" s="1" t="s">
        <v>23726</v>
      </c>
      <c r="M119" s="1">
        <v>67</v>
      </c>
      <c r="N119" s="1">
        <v>354</v>
      </c>
      <c r="O119" s="1" t="s">
        <v>23727</v>
      </c>
      <c r="P119" s="1">
        <v>3</v>
      </c>
      <c r="Q119" s="1" t="s">
        <v>23728</v>
      </c>
      <c r="R119" s="1" t="s">
        <v>23729</v>
      </c>
      <c r="S119" s="1">
        <v>9</v>
      </c>
      <c r="T119" s="1" t="s">
        <v>37</v>
      </c>
      <c r="U119" s="1" t="s">
        <v>38</v>
      </c>
      <c r="V119" s="1" t="s">
        <v>6022</v>
      </c>
      <c r="X119" s="1">
        <v>1948</v>
      </c>
      <c r="Y119" s="1">
        <v>86</v>
      </c>
      <c r="Z119" s="1">
        <v>7.1</v>
      </c>
      <c r="AA119" s="1">
        <v>1.37</v>
      </c>
      <c r="AB119" s="1">
        <v>10</v>
      </c>
    </row>
    <row r="120" spans="1:28">
      <c r="A120" s="1" t="s">
        <v>28</v>
      </c>
      <c r="B120" s="1" t="s">
        <v>11071</v>
      </c>
      <c r="C120" s="1">
        <v>45</v>
      </c>
      <c r="D120" s="1">
        <v>68</v>
      </c>
      <c r="E120" s="1">
        <v>0</v>
      </c>
      <c r="F120" s="1">
        <v>253</v>
      </c>
      <c r="G120" s="1" t="s">
        <v>8298</v>
      </c>
      <c r="H120" s="1">
        <v>304</v>
      </c>
      <c r="I120" s="1">
        <v>18081626</v>
      </c>
      <c r="J120" s="1" t="s">
        <v>11072</v>
      </c>
      <c r="K120" s="1" t="s">
        <v>10774</v>
      </c>
      <c r="L120" s="1" t="s">
        <v>11073</v>
      </c>
      <c r="M120" s="1">
        <v>4180</v>
      </c>
      <c r="N120" s="1">
        <v>861</v>
      </c>
      <c r="O120" s="1" t="s">
        <v>1772</v>
      </c>
      <c r="P120" s="1">
        <v>0</v>
      </c>
      <c r="Q120" s="1" t="s">
        <v>11074</v>
      </c>
      <c r="R120" s="1" t="s">
        <v>11075</v>
      </c>
      <c r="S120" s="1">
        <v>32</v>
      </c>
      <c r="T120" s="1" t="s">
        <v>37</v>
      </c>
      <c r="U120" s="1" t="s">
        <v>38</v>
      </c>
      <c r="V120" s="1" t="s">
        <v>273</v>
      </c>
      <c r="W120" s="1">
        <v>20000000</v>
      </c>
      <c r="X120" s="1">
        <v>2005</v>
      </c>
      <c r="Y120" s="1">
        <v>286</v>
      </c>
      <c r="Z120" s="1">
        <v>6.4</v>
      </c>
      <c r="AA120" s="1">
        <v>1.85</v>
      </c>
      <c r="AB120" s="1">
        <v>264</v>
      </c>
    </row>
    <row r="121" spans="1:28">
      <c r="A121" s="1" t="s">
        <v>28</v>
      </c>
      <c r="B121" s="1" t="s">
        <v>1957</v>
      </c>
      <c r="C121" s="1">
        <v>129</v>
      </c>
      <c r="D121" s="1">
        <v>68</v>
      </c>
      <c r="E121" s="1">
        <v>116</v>
      </c>
      <c r="F121" s="1">
        <v>481</v>
      </c>
      <c r="G121" s="1" t="s">
        <v>2696</v>
      </c>
      <c r="H121" s="1">
        <v>8000</v>
      </c>
      <c r="I121" s="1">
        <v>53868030</v>
      </c>
      <c r="J121" s="1" t="s">
        <v>1005</v>
      </c>
      <c r="K121" s="1" t="s">
        <v>1245</v>
      </c>
      <c r="L121" s="1" t="s">
        <v>11751</v>
      </c>
      <c r="M121" s="1">
        <v>183425</v>
      </c>
      <c r="N121" s="1">
        <v>10557</v>
      </c>
      <c r="O121" s="1" t="s">
        <v>3838</v>
      </c>
      <c r="P121" s="1">
        <v>2</v>
      </c>
      <c r="Q121" s="1" t="s">
        <v>11752</v>
      </c>
      <c r="R121" s="1" t="s">
        <v>11753</v>
      </c>
      <c r="S121" s="1">
        <v>425</v>
      </c>
      <c r="T121" s="1" t="s">
        <v>37</v>
      </c>
      <c r="U121" s="1" t="s">
        <v>38</v>
      </c>
      <c r="V121" s="1" t="s">
        <v>39</v>
      </c>
      <c r="W121" s="1">
        <v>17000000</v>
      </c>
      <c r="X121" s="1">
        <v>1997</v>
      </c>
      <c r="Y121" s="1">
        <v>503</v>
      </c>
      <c r="Z121" s="1">
        <v>7</v>
      </c>
      <c r="AA121" s="1">
        <v>2.35</v>
      </c>
      <c r="AB121" s="1">
        <v>0</v>
      </c>
    </row>
    <row r="122" spans="1:28">
      <c r="A122" s="1" t="s">
        <v>28</v>
      </c>
      <c r="B122" s="1" t="s">
        <v>3140</v>
      </c>
      <c r="C122" s="1">
        <v>24</v>
      </c>
      <c r="D122" s="1">
        <v>69</v>
      </c>
      <c r="E122" s="1">
        <v>383</v>
      </c>
      <c r="F122" s="1">
        <v>191</v>
      </c>
      <c r="G122" s="1" t="s">
        <v>13974</v>
      </c>
      <c r="H122" s="1">
        <v>912</v>
      </c>
      <c r="I122" s="1">
        <v>48092846</v>
      </c>
      <c r="J122" s="1" t="s">
        <v>2817</v>
      </c>
      <c r="K122" s="1" t="s">
        <v>10246</v>
      </c>
      <c r="L122" s="1" t="s">
        <v>13975</v>
      </c>
      <c r="M122" s="1">
        <v>61753</v>
      </c>
      <c r="N122" s="1">
        <v>1833</v>
      </c>
      <c r="O122" s="1" t="s">
        <v>13976</v>
      </c>
      <c r="P122" s="1">
        <v>0</v>
      </c>
      <c r="Q122" s="1" t="s">
        <v>13977</v>
      </c>
      <c r="R122" s="1" t="s">
        <v>13978</v>
      </c>
      <c r="S122" s="1">
        <v>133</v>
      </c>
      <c r="T122" s="1" t="s">
        <v>37</v>
      </c>
      <c r="U122" s="1" t="s">
        <v>38</v>
      </c>
      <c r="V122" s="1" t="s">
        <v>273</v>
      </c>
      <c r="W122" s="1">
        <v>12500000</v>
      </c>
      <c r="X122" s="1">
        <v>1988</v>
      </c>
      <c r="Y122" s="1">
        <v>320</v>
      </c>
      <c r="Z122" s="1">
        <v>7.3</v>
      </c>
      <c r="AA122" s="1">
        <v>1.33</v>
      </c>
      <c r="AB122" s="1">
        <v>5000</v>
      </c>
    </row>
    <row r="123" spans="1:28">
      <c r="A123" s="1" t="s">
        <v>743</v>
      </c>
      <c r="B123" s="1" t="s">
        <v>23795</v>
      </c>
      <c r="C123" s="1">
        <v>95</v>
      </c>
      <c r="D123" s="1">
        <v>70</v>
      </c>
      <c r="E123" s="1">
        <v>2</v>
      </c>
      <c r="F123" s="1">
        <v>6</v>
      </c>
      <c r="G123" s="1" t="s">
        <v>23796</v>
      </c>
      <c r="H123" s="1">
        <v>24</v>
      </c>
      <c r="J123" s="1" t="s">
        <v>10208</v>
      </c>
      <c r="K123" s="1" t="s">
        <v>23797</v>
      </c>
      <c r="L123" s="1" t="s">
        <v>23798</v>
      </c>
      <c r="M123" s="1">
        <v>4752</v>
      </c>
      <c r="N123" s="1">
        <v>52</v>
      </c>
      <c r="O123" s="1" t="s">
        <v>23799</v>
      </c>
      <c r="P123" s="1">
        <v>1</v>
      </c>
      <c r="Q123" s="1" t="s">
        <v>23800</v>
      </c>
      <c r="R123" s="1" t="s">
        <v>23801</v>
      </c>
      <c r="S123" s="1">
        <v>152</v>
      </c>
      <c r="T123" s="1" t="s">
        <v>37</v>
      </c>
      <c r="U123" s="1" t="s">
        <v>38</v>
      </c>
      <c r="V123" s="1" t="s">
        <v>6022</v>
      </c>
      <c r="W123" s="1">
        <v>62000</v>
      </c>
      <c r="X123" s="1">
        <v>1962</v>
      </c>
      <c r="Y123" s="1">
        <v>16</v>
      </c>
      <c r="Z123" s="1">
        <v>4.0999999999999996</v>
      </c>
      <c r="AA123" s="1">
        <v>1.66</v>
      </c>
      <c r="AB123" s="1">
        <v>1000</v>
      </c>
    </row>
    <row r="124" spans="1:28">
      <c r="A124" s="1" t="s">
        <v>28</v>
      </c>
      <c r="B124" s="1" t="s">
        <v>2736</v>
      </c>
      <c r="C124" s="1">
        <v>116</v>
      </c>
      <c r="D124" s="1">
        <v>70</v>
      </c>
      <c r="E124" s="1">
        <v>11</v>
      </c>
      <c r="F124" s="1">
        <v>8</v>
      </c>
      <c r="G124" s="1" t="s">
        <v>22071</v>
      </c>
      <c r="H124" s="1">
        <v>16</v>
      </c>
      <c r="I124" s="1">
        <v>102797150</v>
      </c>
      <c r="J124" s="1" t="s">
        <v>22072</v>
      </c>
      <c r="K124" s="1" t="s">
        <v>22073</v>
      </c>
      <c r="L124" s="1" t="s">
        <v>22074</v>
      </c>
      <c r="M124" s="1">
        <v>94225</v>
      </c>
      <c r="N124" s="1">
        <v>63</v>
      </c>
      <c r="O124" s="1" t="s">
        <v>22075</v>
      </c>
      <c r="P124" s="1">
        <v>0</v>
      </c>
      <c r="Q124" s="1" t="s">
        <v>22076</v>
      </c>
      <c r="R124" s="1" t="s">
        <v>22077</v>
      </c>
      <c r="S124" s="1">
        <v>136</v>
      </c>
      <c r="T124" s="1" t="s">
        <v>37</v>
      </c>
      <c r="U124" s="1" t="s">
        <v>38</v>
      </c>
      <c r="V124" s="1" t="s">
        <v>6022</v>
      </c>
      <c r="X124" s="1">
        <v>1942</v>
      </c>
      <c r="Y124" s="1">
        <v>12</v>
      </c>
      <c r="Z124" s="1">
        <v>7.4</v>
      </c>
      <c r="AA124" s="1">
        <v>1.33</v>
      </c>
      <c r="AB124" s="1">
        <v>0</v>
      </c>
    </row>
    <row r="125" spans="1:28">
      <c r="A125" s="1" t="s">
        <v>28</v>
      </c>
      <c r="B125" s="1" t="s">
        <v>22341</v>
      </c>
      <c r="C125" s="1">
        <v>1</v>
      </c>
      <c r="D125" s="1">
        <v>71</v>
      </c>
      <c r="E125" s="1">
        <v>0</v>
      </c>
      <c r="F125" s="1">
        <v>21</v>
      </c>
      <c r="G125" s="1" t="s">
        <v>22342</v>
      </c>
      <c r="H125" s="1">
        <v>1000</v>
      </c>
      <c r="J125" s="1" t="s">
        <v>66</v>
      </c>
      <c r="K125" s="1" t="s">
        <v>1228</v>
      </c>
      <c r="L125" s="1" t="s">
        <v>22343</v>
      </c>
      <c r="M125" s="1">
        <v>5</v>
      </c>
      <c r="N125" s="1">
        <v>1359</v>
      </c>
      <c r="O125" s="1" t="s">
        <v>19007</v>
      </c>
      <c r="P125" s="1">
        <v>1</v>
      </c>
      <c r="Q125" s="1" t="s">
        <v>22344</v>
      </c>
      <c r="R125" s="1" t="s">
        <v>22345</v>
      </c>
      <c r="S125" s="1">
        <v>1</v>
      </c>
      <c r="T125" s="1" t="s">
        <v>37</v>
      </c>
      <c r="U125" s="1" t="s">
        <v>38</v>
      </c>
      <c r="V125" s="1" t="s">
        <v>5599</v>
      </c>
      <c r="W125" s="1">
        <v>650000</v>
      </c>
      <c r="X125" s="1">
        <v>2014</v>
      </c>
      <c r="Y125" s="1">
        <v>338</v>
      </c>
      <c r="Z125" s="1">
        <v>7.4</v>
      </c>
      <c r="AB125" s="1">
        <v>5</v>
      </c>
    </row>
    <row r="126" spans="1:28">
      <c r="A126" s="1" t="s">
        <v>28</v>
      </c>
      <c r="B126" s="1" t="s">
        <v>23584</v>
      </c>
      <c r="C126" s="1">
        <v>5</v>
      </c>
      <c r="D126" s="1">
        <v>72</v>
      </c>
      <c r="E126" s="1">
        <v>0</v>
      </c>
      <c r="F126" s="1">
        <v>0</v>
      </c>
      <c r="G126" s="1" t="s">
        <v>23585</v>
      </c>
      <c r="H126" s="1">
        <v>0</v>
      </c>
      <c r="I126" s="1">
        <v>4914</v>
      </c>
      <c r="J126" s="1" t="s">
        <v>23586</v>
      </c>
      <c r="K126" s="1" t="s">
        <v>23587</v>
      </c>
      <c r="L126" s="1" t="s">
        <v>23588</v>
      </c>
      <c r="M126" s="1">
        <v>123</v>
      </c>
      <c r="N126" s="1">
        <v>0</v>
      </c>
      <c r="O126" s="1" t="s">
        <v>23589</v>
      </c>
      <c r="P126" s="1">
        <v>0</v>
      </c>
      <c r="Q126" s="1" t="s">
        <v>65</v>
      </c>
      <c r="R126" s="1" t="s">
        <v>23590</v>
      </c>
      <c r="S126" s="1">
        <v>2</v>
      </c>
      <c r="T126" s="1" t="s">
        <v>37</v>
      </c>
      <c r="U126" s="1" t="s">
        <v>38</v>
      </c>
      <c r="V126" s="1" t="s">
        <v>5599</v>
      </c>
      <c r="W126" s="1">
        <v>150000</v>
      </c>
      <c r="X126" s="1">
        <v>2015</v>
      </c>
      <c r="Y126" s="1">
        <v>0</v>
      </c>
      <c r="Z126" s="1">
        <v>7</v>
      </c>
      <c r="AB126" s="1">
        <v>215</v>
      </c>
    </row>
    <row r="127" spans="1:28">
      <c r="A127" s="1" t="s">
        <v>28</v>
      </c>
      <c r="B127" s="1" t="s">
        <v>13713</v>
      </c>
      <c r="C127" s="1">
        <v>59</v>
      </c>
      <c r="D127" s="1">
        <v>72</v>
      </c>
      <c r="E127" s="1">
        <v>5</v>
      </c>
      <c r="F127" s="1">
        <v>435</v>
      </c>
      <c r="G127" s="1" t="s">
        <v>7018</v>
      </c>
      <c r="H127" s="1">
        <v>659</v>
      </c>
      <c r="I127" s="1">
        <v>28501605</v>
      </c>
      <c r="J127" s="1" t="s">
        <v>7392</v>
      </c>
      <c r="K127" s="1" t="s">
        <v>13714</v>
      </c>
      <c r="L127" s="1" t="s">
        <v>13715</v>
      </c>
      <c r="M127" s="1">
        <v>31371</v>
      </c>
      <c r="N127" s="1">
        <v>2646</v>
      </c>
      <c r="O127" s="1" t="s">
        <v>13716</v>
      </c>
      <c r="P127" s="1">
        <v>0</v>
      </c>
      <c r="Q127" s="1" t="s">
        <v>13717</v>
      </c>
      <c r="R127" s="1" t="s">
        <v>13718</v>
      </c>
      <c r="S127" s="1">
        <v>166</v>
      </c>
      <c r="T127" s="1" t="s">
        <v>37</v>
      </c>
      <c r="U127" s="1" t="s">
        <v>38</v>
      </c>
      <c r="V127" s="1" t="s">
        <v>581</v>
      </c>
      <c r="W127" s="1">
        <v>13000000</v>
      </c>
      <c r="X127" s="1">
        <v>1990</v>
      </c>
      <c r="Y127" s="1">
        <v>628</v>
      </c>
      <c r="Z127" s="1">
        <v>5.7</v>
      </c>
      <c r="AA127" s="1">
        <v>1.85</v>
      </c>
      <c r="AB127" s="1">
        <v>0</v>
      </c>
    </row>
    <row r="128" spans="1:28">
      <c r="A128" s="1" t="s">
        <v>28</v>
      </c>
      <c r="B128" s="1" t="s">
        <v>10746</v>
      </c>
      <c r="C128" s="1">
        <v>80</v>
      </c>
      <c r="D128" s="1">
        <v>72</v>
      </c>
      <c r="E128" s="1">
        <v>2</v>
      </c>
      <c r="F128" s="1">
        <v>434</v>
      </c>
      <c r="G128" s="1" t="s">
        <v>4969</v>
      </c>
      <c r="H128" s="1">
        <v>1000</v>
      </c>
      <c r="I128" s="1">
        <v>48423368</v>
      </c>
      <c r="J128" s="1" t="s">
        <v>624</v>
      </c>
      <c r="K128" s="1" t="s">
        <v>2663</v>
      </c>
      <c r="L128" s="1" t="s">
        <v>10747</v>
      </c>
      <c r="M128" s="1">
        <v>13324</v>
      </c>
      <c r="N128" s="1">
        <v>3402</v>
      </c>
      <c r="O128" s="1" t="s">
        <v>1637</v>
      </c>
      <c r="P128" s="1">
        <v>1</v>
      </c>
      <c r="Q128" s="1" t="s">
        <v>10748</v>
      </c>
      <c r="R128" s="1" t="s">
        <v>10749</v>
      </c>
      <c r="S128" s="1">
        <v>79</v>
      </c>
      <c r="T128" s="1" t="s">
        <v>37</v>
      </c>
      <c r="U128" s="1" t="s">
        <v>38</v>
      </c>
      <c r="V128" s="1" t="s">
        <v>273</v>
      </c>
      <c r="W128" s="1">
        <v>20000000</v>
      </c>
      <c r="X128" s="1">
        <v>2002</v>
      </c>
      <c r="Y128" s="1">
        <v>677</v>
      </c>
      <c r="Z128" s="1">
        <v>5.8</v>
      </c>
      <c r="AA128" s="1">
        <v>1.66</v>
      </c>
      <c r="AB128" s="1">
        <v>302</v>
      </c>
    </row>
    <row r="129" spans="1:28">
      <c r="A129" s="1" t="s">
        <v>28</v>
      </c>
      <c r="B129" s="1" t="s">
        <v>10754</v>
      </c>
      <c r="C129" s="1">
        <v>85</v>
      </c>
      <c r="D129" s="1">
        <v>72</v>
      </c>
      <c r="E129" s="1">
        <v>0</v>
      </c>
      <c r="F129" s="1">
        <v>384</v>
      </c>
      <c r="G129" s="1" t="s">
        <v>10755</v>
      </c>
      <c r="H129" s="1">
        <v>3000</v>
      </c>
      <c r="I129" s="1">
        <v>47887943</v>
      </c>
      <c r="J129" s="1" t="s">
        <v>10756</v>
      </c>
      <c r="K129" s="1" t="s">
        <v>2181</v>
      </c>
      <c r="L129" s="1" t="s">
        <v>10757</v>
      </c>
      <c r="M129" s="1">
        <v>11634</v>
      </c>
      <c r="N129" s="1">
        <v>4480</v>
      </c>
      <c r="O129" s="1" t="s">
        <v>10758</v>
      </c>
      <c r="P129" s="1">
        <v>0</v>
      </c>
      <c r="Q129" s="1" t="s">
        <v>10759</v>
      </c>
      <c r="R129" s="1" t="s">
        <v>10760</v>
      </c>
      <c r="S129" s="1">
        <v>58</v>
      </c>
      <c r="T129" s="1" t="s">
        <v>37</v>
      </c>
      <c r="U129" s="1" t="s">
        <v>38</v>
      </c>
      <c r="V129" s="1" t="s">
        <v>273</v>
      </c>
      <c r="W129" s="1">
        <v>20000000</v>
      </c>
      <c r="X129" s="1">
        <v>2003</v>
      </c>
      <c r="Y129" s="1">
        <v>455</v>
      </c>
      <c r="Z129" s="1">
        <v>5.4</v>
      </c>
      <c r="AA129" s="1">
        <v>1.85</v>
      </c>
      <c r="AB129" s="1">
        <v>227</v>
      </c>
    </row>
    <row r="130" spans="1:28">
      <c r="A130" s="1" t="s">
        <v>28</v>
      </c>
      <c r="B130" s="1" t="s">
        <v>12228</v>
      </c>
      <c r="C130" s="1">
        <v>44</v>
      </c>
      <c r="D130" s="1">
        <v>73</v>
      </c>
      <c r="E130" s="1">
        <v>11</v>
      </c>
      <c r="F130" s="1">
        <v>142</v>
      </c>
      <c r="G130" s="1" t="s">
        <v>12229</v>
      </c>
      <c r="H130" s="1">
        <v>1000</v>
      </c>
      <c r="I130" s="1">
        <v>11634458</v>
      </c>
      <c r="J130" s="1" t="s">
        <v>12230</v>
      </c>
      <c r="K130" s="1" t="s">
        <v>1751</v>
      </c>
      <c r="L130" s="1" t="s">
        <v>12231</v>
      </c>
      <c r="M130" s="1">
        <v>2045</v>
      </c>
      <c r="N130" s="1">
        <v>2020</v>
      </c>
      <c r="O130" s="1" t="s">
        <v>12232</v>
      </c>
      <c r="P130" s="1">
        <v>0</v>
      </c>
      <c r="Q130" s="1" t="s">
        <v>12233</v>
      </c>
      <c r="R130" s="1" t="s">
        <v>12234</v>
      </c>
      <c r="S130" s="1">
        <v>37</v>
      </c>
      <c r="T130" s="1" t="s">
        <v>37</v>
      </c>
      <c r="U130" s="1" t="s">
        <v>38</v>
      </c>
      <c r="V130" s="1" t="s">
        <v>273</v>
      </c>
      <c r="W130" s="1">
        <v>17000000</v>
      </c>
      <c r="X130" s="1">
        <v>1999</v>
      </c>
      <c r="Y130" s="1">
        <v>436</v>
      </c>
      <c r="Z130" s="1">
        <v>5.8</v>
      </c>
      <c r="AA130" s="1">
        <v>1.85</v>
      </c>
      <c r="AB130" s="1">
        <v>339</v>
      </c>
    </row>
    <row r="131" spans="1:28">
      <c r="A131" s="1" t="s">
        <v>743</v>
      </c>
      <c r="B131" s="1" t="s">
        <v>21428</v>
      </c>
      <c r="C131" s="1">
        <v>58</v>
      </c>
      <c r="D131" s="1">
        <v>73</v>
      </c>
      <c r="E131" s="1">
        <v>126</v>
      </c>
      <c r="F131" s="1">
        <v>3</v>
      </c>
      <c r="G131" s="1" t="s">
        <v>21429</v>
      </c>
      <c r="H131" s="1">
        <v>14</v>
      </c>
      <c r="I131" s="1">
        <v>39659</v>
      </c>
      <c r="J131" s="1" t="s">
        <v>21430</v>
      </c>
      <c r="K131" s="1" t="s">
        <v>21431</v>
      </c>
      <c r="L131" s="1" t="s">
        <v>21432</v>
      </c>
      <c r="M131" s="1">
        <v>1555</v>
      </c>
      <c r="N131" s="1">
        <v>21</v>
      </c>
      <c r="O131" s="1" t="s">
        <v>21433</v>
      </c>
      <c r="P131" s="1">
        <v>1</v>
      </c>
      <c r="Q131" s="1" t="s">
        <v>21434</v>
      </c>
      <c r="R131" s="1" t="s">
        <v>21435</v>
      </c>
      <c r="S131" s="1">
        <v>32</v>
      </c>
      <c r="T131" s="1" t="s">
        <v>37</v>
      </c>
      <c r="U131" s="1" t="s">
        <v>264</v>
      </c>
      <c r="V131" s="1" t="s">
        <v>5599</v>
      </c>
      <c r="W131" s="1">
        <v>1600000</v>
      </c>
      <c r="X131" s="1">
        <v>2002</v>
      </c>
      <c r="Y131" s="1">
        <v>4</v>
      </c>
      <c r="Z131" s="1">
        <v>7</v>
      </c>
      <c r="AA131" s="1">
        <v>1.85</v>
      </c>
      <c r="AB131" s="1">
        <v>131</v>
      </c>
    </row>
    <row r="132" spans="1:28">
      <c r="A132" s="1" t="s">
        <v>28</v>
      </c>
      <c r="B132" s="1" t="s">
        <v>2378</v>
      </c>
      <c r="C132" s="1">
        <v>186</v>
      </c>
      <c r="D132" s="1">
        <v>73</v>
      </c>
      <c r="E132" s="1">
        <v>28</v>
      </c>
      <c r="F132" s="1">
        <v>847</v>
      </c>
      <c r="G132" s="1" t="s">
        <v>1380</v>
      </c>
      <c r="H132" s="1">
        <v>2000</v>
      </c>
      <c r="I132" s="1">
        <v>422783777</v>
      </c>
      <c r="J132" s="1" t="s">
        <v>2904</v>
      </c>
      <c r="K132" s="1" t="s">
        <v>898</v>
      </c>
      <c r="L132" s="1" t="s">
        <v>2905</v>
      </c>
      <c r="M132" s="1">
        <v>644348</v>
      </c>
      <c r="N132" s="1">
        <v>6458</v>
      </c>
      <c r="O132" s="1" t="s">
        <v>2906</v>
      </c>
      <c r="P132" s="1">
        <v>0</v>
      </c>
      <c r="Q132" s="1" t="s">
        <v>2907</v>
      </c>
      <c r="R132" s="1" t="s">
        <v>2908</v>
      </c>
      <c r="S132" s="1">
        <v>656</v>
      </c>
      <c r="T132" s="1" t="s">
        <v>37</v>
      </c>
      <c r="U132" s="1" t="s">
        <v>38</v>
      </c>
      <c r="V132" s="1" t="s">
        <v>273</v>
      </c>
      <c r="W132" s="1">
        <v>45000000</v>
      </c>
      <c r="X132" s="1">
        <v>1994</v>
      </c>
      <c r="Y132" s="1">
        <v>886</v>
      </c>
      <c r="Z132" s="1">
        <v>8.5</v>
      </c>
      <c r="AA132" s="1">
        <v>1.66</v>
      </c>
      <c r="AB132" s="1">
        <v>17000</v>
      </c>
    </row>
    <row r="133" spans="1:28">
      <c r="A133" s="1" t="s">
        <v>28</v>
      </c>
      <c r="B133" s="1" t="s">
        <v>15107</v>
      </c>
      <c r="C133" s="1">
        <v>33</v>
      </c>
      <c r="D133" s="1">
        <v>74</v>
      </c>
      <c r="E133" s="1">
        <v>0</v>
      </c>
      <c r="F133" s="1">
        <v>719</v>
      </c>
      <c r="G133" s="1" t="s">
        <v>257</v>
      </c>
      <c r="H133" s="1">
        <v>886</v>
      </c>
      <c r="I133" s="1">
        <v>6491350</v>
      </c>
      <c r="J133" s="1" t="s">
        <v>7996</v>
      </c>
      <c r="K133" s="1" t="s">
        <v>1380</v>
      </c>
      <c r="L133" s="1" t="s">
        <v>15108</v>
      </c>
      <c r="M133" s="1">
        <v>1231</v>
      </c>
      <c r="N133" s="1">
        <v>5139</v>
      </c>
      <c r="O133" s="1" t="s">
        <v>3010</v>
      </c>
      <c r="P133" s="1">
        <v>0</v>
      </c>
      <c r="Q133" s="1" t="s">
        <v>15109</v>
      </c>
      <c r="R133" s="1" t="s">
        <v>15110</v>
      </c>
      <c r="S133" s="1">
        <v>26</v>
      </c>
      <c r="T133" s="1" t="s">
        <v>37</v>
      </c>
      <c r="U133" s="1" t="s">
        <v>38</v>
      </c>
      <c r="V133" s="1" t="s">
        <v>91</v>
      </c>
      <c r="W133" s="1">
        <v>10000000</v>
      </c>
      <c r="X133" s="1">
        <v>2004</v>
      </c>
      <c r="Y133" s="1">
        <v>808</v>
      </c>
      <c r="Z133" s="1">
        <v>5.8</v>
      </c>
      <c r="AA133" s="1">
        <v>1.85</v>
      </c>
      <c r="AB133" s="1">
        <v>49</v>
      </c>
    </row>
    <row r="134" spans="1:28">
      <c r="A134" s="1" t="s">
        <v>28</v>
      </c>
      <c r="B134" s="1" t="s">
        <v>159</v>
      </c>
      <c r="C134" s="1">
        <v>87</v>
      </c>
      <c r="D134" s="1">
        <v>74</v>
      </c>
      <c r="E134" s="1">
        <v>188</v>
      </c>
      <c r="F134" s="1">
        <v>865</v>
      </c>
      <c r="G134" s="1" t="s">
        <v>789</v>
      </c>
      <c r="H134" s="1">
        <v>11000</v>
      </c>
      <c r="I134" s="1">
        <v>7262288</v>
      </c>
      <c r="J134" s="1" t="s">
        <v>5953</v>
      </c>
      <c r="K134" s="1" t="s">
        <v>1940</v>
      </c>
      <c r="L134" s="1" t="s">
        <v>5954</v>
      </c>
      <c r="M134" s="1">
        <v>17307</v>
      </c>
      <c r="N134" s="1">
        <v>13917</v>
      </c>
      <c r="O134" s="1" t="s">
        <v>5955</v>
      </c>
      <c r="P134" s="1">
        <v>2</v>
      </c>
      <c r="Q134" s="1" t="s">
        <v>5956</v>
      </c>
      <c r="R134" s="1" t="s">
        <v>5957</v>
      </c>
      <c r="S134" s="1">
        <v>186</v>
      </c>
      <c r="T134" s="1" t="s">
        <v>37</v>
      </c>
      <c r="U134" s="1" t="s">
        <v>38</v>
      </c>
      <c r="V134" s="1" t="s">
        <v>39</v>
      </c>
      <c r="W134" s="1">
        <v>40000000</v>
      </c>
      <c r="X134" s="1">
        <v>2002</v>
      </c>
      <c r="Y134" s="1">
        <v>1000</v>
      </c>
      <c r="Z134" s="1">
        <v>6.5</v>
      </c>
      <c r="AA134" s="1">
        <v>1.85</v>
      </c>
      <c r="AB134" s="1">
        <v>892</v>
      </c>
    </row>
    <row r="135" spans="1:28">
      <c r="A135" s="1" t="s">
        <v>28</v>
      </c>
      <c r="B135" s="1" t="s">
        <v>2736</v>
      </c>
      <c r="C135" s="1">
        <v>129</v>
      </c>
      <c r="D135" s="1">
        <v>74</v>
      </c>
      <c r="E135" s="1">
        <v>11</v>
      </c>
      <c r="F135" s="1">
        <v>62</v>
      </c>
      <c r="G135" s="1" t="s">
        <v>2737</v>
      </c>
      <c r="H135" s="1">
        <v>340</v>
      </c>
      <c r="I135" s="1">
        <v>60507228</v>
      </c>
      <c r="J135" s="1" t="s">
        <v>2738</v>
      </c>
      <c r="K135" s="1" t="s">
        <v>2739</v>
      </c>
      <c r="L135" s="1" t="s">
        <v>2740</v>
      </c>
      <c r="M135" s="1">
        <v>27543</v>
      </c>
      <c r="N135" s="1">
        <v>814</v>
      </c>
      <c r="O135" s="1" t="s">
        <v>2741</v>
      </c>
      <c r="P135" s="1">
        <v>0</v>
      </c>
      <c r="Q135" s="1" t="s">
        <v>2742</v>
      </c>
      <c r="R135" s="1" t="s">
        <v>2743</v>
      </c>
      <c r="S135" s="1">
        <v>186</v>
      </c>
      <c r="T135" s="1" t="s">
        <v>37</v>
      </c>
      <c r="U135" s="1" t="s">
        <v>38</v>
      </c>
      <c r="V135" s="1" t="s">
        <v>273</v>
      </c>
      <c r="W135" s="1">
        <v>80000000</v>
      </c>
      <c r="X135" s="1">
        <v>1999</v>
      </c>
      <c r="Y135" s="1">
        <v>243</v>
      </c>
      <c r="Z135" s="1">
        <v>7.3</v>
      </c>
      <c r="AA135" s="1">
        <v>1.78</v>
      </c>
      <c r="AB135" s="1">
        <v>607</v>
      </c>
    </row>
    <row r="136" spans="1:28">
      <c r="A136" s="1" t="s">
        <v>28</v>
      </c>
      <c r="B136" s="1" t="s">
        <v>4583</v>
      </c>
      <c r="C136" s="1">
        <v>153</v>
      </c>
      <c r="D136" s="1">
        <v>74</v>
      </c>
      <c r="E136" s="1">
        <v>58</v>
      </c>
      <c r="F136" s="1">
        <v>729</v>
      </c>
      <c r="G136" s="1" t="s">
        <v>4584</v>
      </c>
      <c r="H136" s="1">
        <v>3000</v>
      </c>
      <c r="I136" s="1">
        <v>104354205</v>
      </c>
      <c r="J136" s="1" t="s">
        <v>1673</v>
      </c>
      <c r="K136" s="1" t="s">
        <v>4585</v>
      </c>
      <c r="L136" s="1" t="s">
        <v>4586</v>
      </c>
      <c r="M136" s="1">
        <v>162331</v>
      </c>
      <c r="N136" s="1">
        <v>5713</v>
      </c>
      <c r="O136" s="1" t="s">
        <v>411</v>
      </c>
      <c r="P136" s="1">
        <v>3</v>
      </c>
      <c r="Q136" s="1" t="s">
        <v>4587</v>
      </c>
      <c r="R136" s="1" t="s">
        <v>4588</v>
      </c>
      <c r="S136" s="1">
        <v>332</v>
      </c>
      <c r="T136" s="1" t="s">
        <v>37</v>
      </c>
      <c r="U136" s="1" t="s">
        <v>38</v>
      </c>
      <c r="V136" s="1" t="s">
        <v>581</v>
      </c>
      <c r="W136" s="1">
        <v>55000000</v>
      </c>
      <c r="X136" s="1">
        <v>2003</v>
      </c>
      <c r="Y136" s="1">
        <v>864</v>
      </c>
      <c r="Z136" s="1">
        <v>6.3</v>
      </c>
      <c r="AA136" s="1">
        <v>2.35</v>
      </c>
      <c r="AB136" s="1">
        <v>0</v>
      </c>
    </row>
    <row r="137" spans="1:28">
      <c r="A137" s="1" t="s">
        <v>28</v>
      </c>
      <c r="B137" s="1" t="s">
        <v>302</v>
      </c>
      <c r="C137" s="1">
        <v>166</v>
      </c>
      <c r="D137" s="1">
        <v>74</v>
      </c>
      <c r="E137" s="1">
        <v>487</v>
      </c>
      <c r="F137" s="1">
        <v>802</v>
      </c>
      <c r="G137" s="1" t="s">
        <v>317</v>
      </c>
      <c r="H137" s="1">
        <v>15000</v>
      </c>
      <c r="I137" s="1">
        <v>191796233</v>
      </c>
      <c r="J137" s="1" t="s">
        <v>267</v>
      </c>
      <c r="K137" s="1" t="s">
        <v>318</v>
      </c>
      <c r="L137" s="1" t="s">
        <v>8082</v>
      </c>
      <c r="M137" s="1">
        <v>623757</v>
      </c>
      <c r="N137" s="1">
        <v>19046</v>
      </c>
      <c r="O137" s="1" t="s">
        <v>2152</v>
      </c>
      <c r="P137" s="1">
        <v>1</v>
      </c>
      <c r="Q137" s="1" t="s">
        <v>8083</v>
      </c>
      <c r="R137" s="1" t="s">
        <v>8084</v>
      </c>
      <c r="S137" s="1">
        <v>391</v>
      </c>
      <c r="T137" s="1" t="s">
        <v>37</v>
      </c>
      <c r="U137" s="1" t="s">
        <v>38</v>
      </c>
      <c r="V137" s="1" t="s">
        <v>273</v>
      </c>
      <c r="W137" s="1">
        <v>30000000</v>
      </c>
      <c r="X137" s="1">
        <v>1995</v>
      </c>
      <c r="Y137" s="1">
        <v>1000</v>
      </c>
      <c r="Z137" s="1">
        <v>8.3000000000000007</v>
      </c>
      <c r="AA137" s="1">
        <v>1.85</v>
      </c>
      <c r="AB137" s="1">
        <v>0</v>
      </c>
    </row>
    <row r="138" spans="1:28">
      <c r="A138" s="1" t="s">
        <v>28</v>
      </c>
      <c r="B138" s="1" t="s">
        <v>23915</v>
      </c>
      <c r="C138" s="1">
        <v>7</v>
      </c>
      <c r="D138" s="1">
        <v>75</v>
      </c>
      <c r="E138" s="1">
        <v>14</v>
      </c>
      <c r="F138" s="1">
        <v>130</v>
      </c>
      <c r="G138" s="1" t="s">
        <v>23916</v>
      </c>
      <c r="H138" s="1">
        <v>252</v>
      </c>
      <c r="J138" s="1" t="s">
        <v>5530</v>
      </c>
      <c r="K138" s="1" t="s">
        <v>23917</v>
      </c>
      <c r="L138" s="1" t="s">
        <v>23918</v>
      </c>
      <c r="M138" s="1">
        <v>106</v>
      </c>
      <c r="N138" s="1">
        <v>638</v>
      </c>
      <c r="O138" s="1" t="s">
        <v>23919</v>
      </c>
      <c r="P138" s="1">
        <v>0</v>
      </c>
      <c r="Q138" s="1" t="s">
        <v>65</v>
      </c>
      <c r="R138" s="1" t="s">
        <v>23920</v>
      </c>
      <c r="S138" s="1">
        <v>5</v>
      </c>
      <c r="T138" s="1" t="s">
        <v>37</v>
      </c>
      <c r="U138" s="1" t="s">
        <v>38</v>
      </c>
      <c r="V138" s="1" t="s">
        <v>5599</v>
      </c>
      <c r="W138" s="1">
        <v>50000</v>
      </c>
      <c r="X138" s="1">
        <v>2012</v>
      </c>
      <c r="Y138" s="1">
        <v>132</v>
      </c>
      <c r="Z138" s="1">
        <v>3.7</v>
      </c>
      <c r="AA138" s="1">
        <v>2.35</v>
      </c>
      <c r="AB138" s="1">
        <v>225</v>
      </c>
    </row>
    <row r="139" spans="1:28">
      <c r="A139" s="1" t="s">
        <v>28</v>
      </c>
      <c r="B139" s="1" t="s">
        <v>23802</v>
      </c>
      <c r="C139" s="1">
        <v>13</v>
      </c>
      <c r="D139" s="1">
        <v>75</v>
      </c>
      <c r="E139" s="1">
        <v>0</v>
      </c>
      <c r="F139" s="1">
        <v>46</v>
      </c>
      <c r="G139" s="1" t="s">
        <v>23803</v>
      </c>
      <c r="H139" s="1">
        <v>267</v>
      </c>
      <c r="J139" s="1" t="s">
        <v>3395</v>
      </c>
      <c r="K139" s="1" t="s">
        <v>23804</v>
      </c>
      <c r="L139" s="1" t="s">
        <v>23805</v>
      </c>
      <c r="M139" s="1">
        <v>683</v>
      </c>
      <c r="N139" s="1">
        <v>488</v>
      </c>
      <c r="O139" s="1" t="s">
        <v>23806</v>
      </c>
      <c r="P139" s="1">
        <v>2</v>
      </c>
      <c r="Q139" s="1" t="s">
        <v>23807</v>
      </c>
      <c r="R139" s="1" t="s">
        <v>23808</v>
      </c>
      <c r="S139" s="1">
        <v>8</v>
      </c>
      <c r="T139" s="1" t="s">
        <v>37</v>
      </c>
      <c r="U139" s="1" t="s">
        <v>38</v>
      </c>
      <c r="V139" s="1" t="s">
        <v>5599</v>
      </c>
      <c r="W139" s="1">
        <v>100000</v>
      </c>
      <c r="X139" s="1">
        <v>2014</v>
      </c>
      <c r="Y139" s="1">
        <v>87</v>
      </c>
      <c r="Z139" s="1">
        <v>6.8</v>
      </c>
      <c r="AA139" s="1">
        <v>1.78</v>
      </c>
      <c r="AB139" s="1">
        <v>182</v>
      </c>
    </row>
    <row r="140" spans="1:28">
      <c r="A140" s="1" t="s">
        <v>28</v>
      </c>
      <c r="B140" s="1" t="s">
        <v>1768</v>
      </c>
      <c r="C140" s="1">
        <v>18</v>
      </c>
      <c r="D140" s="1">
        <v>75</v>
      </c>
      <c r="E140" s="1">
        <v>10</v>
      </c>
      <c r="F140" s="1">
        <v>826</v>
      </c>
      <c r="G140" s="1" t="s">
        <v>1978</v>
      </c>
      <c r="H140" s="1">
        <v>3000</v>
      </c>
      <c r="I140" s="1">
        <v>3562749</v>
      </c>
      <c r="J140" s="1" t="s">
        <v>7996</v>
      </c>
      <c r="K140" s="1" t="s">
        <v>7997</v>
      </c>
      <c r="L140" s="1" t="s">
        <v>7998</v>
      </c>
      <c r="M140" s="1">
        <v>5600</v>
      </c>
      <c r="N140" s="1">
        <v>7394</v>
      </c>
      <c r="O140" s="1" t="s">
        <v>2488</v>
      </c>
      <c r="P140" s="1">
        <v>0</v>
      </c>
      <c r="Q140" s="1" t="s">
        <v>7999</v>
      </c>
      <c r="R140" s="1" t="s">
        <v>8000</v>
      </c>
      <c r="S140" s="1">
        <v>49</v>
      </c>
      <c r="T140" s="1" t="s">
        <v>37</v>
      </c>
      <c r="U140" s="1" t="s">
        <v>38</v>
      </c>
      <c r="V140" s="1" t="s">
        <v>273</v>
      </c>
      <c r="W140" s="1">
        <v>32000000</v>
      </c>
      <c r="X140" s="1">
        <v>1997</v>
      </c>
      <c r="Y140" s="1">
        <v>2000</v>
      </c>
      <c r="Z140" s="1">
        <v>6.9</v>
      </c>
      <c r="AA140" s="1">
        <v>1.33</v>
      </c>
      <c r="AB140" s="1">
        <v>643</v>
      </c>
    </row>
    <row r="141" spans="1:28">
      <c r="A141" s="1" t="s">
        <v>28</v>
      </c>
      <c r="B141" s="1" t="s">
        <v>23171</v>
      </c>
      <c r="C141" s="1">
        <v>19</v>
      </c>
      <c r="D141" s="1">
        <v>75</v>
      </c>
      <c r="E141" s="1">
        <v>45</v>
      </c>
      <c r="F141" s="1">
        <v>0</v>
      </c>
      <c r="G141" s="1" t="s">
        <v>23172</v>
      </c>
      <c r="H141" s="1">
        <v>5</v>
      </c>
      <c r="I141" s="1">
        <v>203134</v>
      </c>
      <c r="J141" s="1" t="s">
        <v>23173</v>
      </c>
      <c r="K141" s="1" t="s">
        <v>23174</v>
      </c>
      <c r="L141" s="1" t="s">
        <v>23175</v>
      </c>
      <c r="M141" s="1">
        <v>1428</v>
      </c>
      <c r="N141" s="1">
        <v>7</v>
      </c>
      <c r="O141" s="1" t="s">
        <v>23176</v>
      </c>
      <c r="P141" s="1">
        <v>0</v>
      </c>
      <c r="Q141" s="1" t="s">
        <v>23177</v>
      </c>
      <c r="R141" s="1" t="s">
        <v>23178</v>
      </c>
      <c r="S141" s="1">
        <v>21</v>
      </c>
      <c r="T141" s="1" t="s">
        <v>37</v>
      </c>
      <c r="U141" s="1" t="s">
        <v>38</v>
      </c>
      <c r="V141" s="1" t="s">
        <v>581</v>
      </c>
      <c r="W141" s="1">
        <v>250000</v>
      </c>
      <c r="X141" s="1">
        <v>1997</v>
      </c>
      <c r="Y141" s="1">
        <v>2</v>
      </c>
      <c r="Z141" s="1">
        <v>7</v>
      </c>
      <c r="AA141" s="1">
        <v>1.85</v>
      </c>
      <c r="AB141" s="1">
        <v>178</v>
      </c>
    </row>
    <row r="142" spans="1:28">
      <c r="A142" s="1" t="s">
        <v>28</v>
      </c>
      <c r="B142" s="1" t="s">
        <v>21034</v>
      </c>
      <c r="C142" s="1">
        <v>21</v>
      </c>
      <c r="D142" s="1">
        <v>75</v>
      </c>
      <c r="E142" s="1">
        <v>21</v>
      </c>
      <c r="F142" s="1">
        <v>0</v>
      </c>
      <c r="G142" s="1" t="s">
        <v>22216</v>
      </c>
      <c r="H142" s="1">
        <v>25</v>
      </c>
      <c r="J142" s="1" t="s">
        <v>20294</v>
      </c>
      <c r="K142" s="1" t="s">
        <v>22217</v>
      </c>
      <c r="L142" s="1" t="s">
        <v>22218</v>
      </c>
      <c r="M142" s="1">
        <v>1477</v>
      </c>
      <c r="N142" s="1">
        <v>25</v>
      </c>
      <c r="O142" s="1" t="s">
        <v>22219</v>
      </c>
      <c r="P142" s="1">
        <v>0</v>
      </c>
      <c r="Q142" s="1" t="s">
        <v>22220</v>
      </c>
      <c r="R142" s="1" t="s">
        <v>22221</v>
      </c>
      <c r="S142" s="1">
        <v>24</v>
      </c>
      <c r="T142" s="1" t="s">
        <v>37</v>
      </c>
      <c r="U142" s="1" t="s">
        <v>38</v>
      </c>
      <c r="V142" s="1" t="s">
        <v>5599</v>
      </c>
      <c r="W142" s="1">
        <v>750000</v>
      </c>
      <c r="X142" s="1">
        <v>2006</v>
      </c>
      <c r="Y142" s="1">
        <v>0</v>
      </c>
      <c r="Z142" s="1">
        <v>7.7</v>
      </c>
      <c r="AA142" s="1">
        <v>1.78</v>
      </c>
      <c r="AB142" s="1">
        <v>274</v>
      </c>
    </row>
    <row r="143" spans="1:28">
      <c r="A143" s="1" t="s">
        <v>28</v>
      </c>
      <c r="B143" s="1" t="s">
        <v>19809</v>
      </c>
      <c r="C143" s="1">
        <v>26</v>
      </c>
      <c r="D143" s="1">
        <v>75</v>
      </c>
      <c r="E143" s="1">
        <v>15</v>
      </c>
      <c r="F143" s="1">
        <v>36</v>
      </c>
      <c r="G143" s="1" t="s">
        <v>19810</v>
      </c>
      <c r="H143" s="1">
        <v>1000</v>
      </c>
      <c r="I143" s="1">
        <v>32230907</v>
      </c>
      <c r="J143" s="1" t="s">
        <v>17517</v>
      </c>
      <c r="K143" s="1" t="s">
        <v>19811</v>
      </c>
      <c r="L143" s="1" t="s">
        <v>19812</v>
      </c>
      <c r="M143" s="1">
        <v>6062</v>
      </c>
      <c r="N143" s="1">
        <v>1385</v>
      </c>
      <c r="O143" s="1" t="s">
        <v>19813</v>
      </c>
      <c r="P143" s="1">
        <v>0</v>
      </c>
      <c r="Q143" s="1" t="s">
        <v>19814</v>
      </c>
      <c r="R143" s="1" t="s">
        <v>19815</v>
      </c>
      <c r="S143" s="1">
        <v>30</v>
      </c>
      <c r="T143" s="1" t="s">
        <v>37</v>
      </c>
      <c r="U143" s="1" t="s">
        <v>38</v>
      </c>
      <c r="V143" s="1" t="s">
        <v>581</v>
      </c>
      <c r="W143" s="1">
        <v>2500000</v>
      </c>
      <c r="X143" s="1">
        <v>2013</v>
      </c>
      <c r="Y143" s="1">
        <v>309</v>
      </c>
      <c r="Z143" s="1">
        <v>6.7</v>
      </c>
      <c r="AA143" s="1">
        <v>1.85</v>
      </c>
      <c r="AB143" s="1">
        <v>0</v>
      </c>
    </row>
    <row r="144" spans="1:28">
      <c r="A144" s="1" t="s">
        <v>28</v>
      </c>
      <c r="B144" s="1" t="s">
        <v>23198</v>
      </c>
      <c r="C144" s="1">
        <v>27</v>
      </c>
      <c r="D144" s="1">
        <v>75</v>
      </c>
      <c r="E144" s="1">
        <v>269</v>
      </c>
      <c r="F144" s="1">
        <v>7</v>
      </c>
      <c r="G144" s="1" t="s">
        <v>23199</v>
      </c>
      <c r="H144" s="1">
        <v>100</v>
      </c>
      <c r="I144" s="1">
        <v>47111</v>
      </c>
      <c r="J144" s="1" t="s">
        <v>2519</v>
      </c>
      <c r="K144" s="1" t="s">
        <v>23200</v>
      </c>
      <c r="L144" s="1" t="s">
        <v>23201</v>
      </c>
      <c r="M144" s="1">
        <v>1227</v>
      </c>
      <c r="N144" s="1">
        <v>127</v>
      </c>
      <c r="O144" s="1" t="s">
        <v>23202</v>
      </c>
      <c r="P144" s="1">
        <v>1</v>
      </c>
      <c r="Q144" s="1" t="s">
        <v>23203</v>
      </c>
      <c r="R144" s="1" t="s">
        <v>23204</v>
      </c>
      <c r="S144" s="1">
        <v>11</v>
      </c>
      <c r="T144" s="1" t="s">
        <v>7227</v>
      </c>
      <c r="U144" s="1" t="s">
        <v>38</v>
      </c>
      <c r="V144" s="1" t="s">
        <v>5599</v>
      </c>
      <c r="X144" s="1">
        <v>2005</v>
      </c>
      <c r="Y144" s="1">
        <v>8</v>
      </c>
      <c r="Z144" s="1">
        <v>6.8</v>
      </c>
      <c r="AA144" s="1">
        <v>1.85</v>
      </c>
      <c r="AB144" s="1">
        <v>62</v>
      </c>
    </row>
    <row r="145" spans="1:28">
      <c r="A145" s="1" t="s">
        <v>28</v>
      </c>
      <c r="B145" s="1" t="s">
        <v>2170</v>
      </c>
      <c r="C145" s="1">
        <v>90</v>
      </c>
      <c r="D145" s="1">
        <v>75</v>
      </c>
      <c r="E145" s="1">
        <v>221</v>
      </c>
      <c r="F145" s="1">
        <v>553</v>
      </c>
      <c r="G145" s="1" t="s">
        <v>1943</v>
      </c>
      <c r="H145" s="1">
        <v>11000</v>
      </c>
      <c r="I145" s="1">
        <v>57651794</v>
      </c>
      <c r="J145" s="1" t="s">
        <v>3884</v>
      </c>
      <c r="K145" s="1" t="s">
        <v>1948</v>
      </c>
      <c r="L145" s="1" t="s">
        <v>7375</v>
      </c>
      <c r="M145" s="1">
        <v>40651</v>
      </c>
      <c r="N145" s="1">
        <v>13125</v>
      </c>
      <c r="O145" s="1" t="s">
        <v>2926</v>
      </c>
      <c r="P145" s="1">
        <v>2</v>
      </c>
      <c r="Q145" s="1" t="s">
        <v>7376</v>
      </c>
      <c r="R145" s="1" t="s">
        <v>7377</v>
      </c>
      <c r="S145" s="1">
        <v>209</v>
      </c>
      <c r="T145" s="1" t="s">
        <v>37</v>
      </c>
      <c r="U145" s="1" t="s">
        <v>38</v>
      </c>
      <c r="V145" s="1" t="s">
        <v>39</v>
      </c>
      <c r="W145" s="1">
        <v>33000000</v>
      </c>
      <c r="X145" s="1">
        <v>2006</v>
      </c>
      <c r="Y145" s="1">
        <v>970</v>
      </c>
      <c r="Z145" s="1">
        <v>5.6</v>
      </c>
      <c r="AA145" s="1">
        <v>1.85</v>
      </c>
      <c r="AB145" s="1">
        <v>0</v>
      </c>
    </row>
    <row r="146" spans="1:28">
      <c r="A146" s="1" t="s">
        <v>28</v>
      </c>
      <c r="B146" s="1" t="s">
        <v>5629</v>
      </c>
      <c r="C146" s="1">
        <v>93</v>
      </c>
      <c r="D146" s="1">
        <v>75</v>
      </c>
      <c r="E146" s="1">
        <v>0</v>
      </c>
      <c r="F146" s="1">
        <v>677</v>
      </c>
      <c r="G146" s="1" t="s">
        <v>3286</v>
      </c>
      <c r="H146" s="1">
        <v>4000</v>
      </c>
      <c r="I146" s="1">
        <v>15519841</v>
      </c>
      <c r="J146" s="1" t="s">
        <v>267</v>
      </c>
      <c r="K146" s="1" t="s">
        <v>2469</v>
      </c>
      <c r="L146" s="1" t="s">
        <v>5630</v>
      </c>
      <c r="M146" s="1">
        <v>8693</v>
      </c>
      <c r="N146" s="1">
        <v>6863</v>
      </c>
      <c r="O146" s="1" t="s">
        <v>4969</v>
      </c>
      <c r="P146" s="1">
        <v>3</v>
      </c>
      <c r="Q146" s="1" t="s">
        <v>5631</v>
      </c>
      <c r="R146" s="1" t="s">
        <v>5632</v>
      </c>
      <c r="S146" s="1">
        <v>71</v>
      </c>
      <c r="T146" s="1" t="s">
        <v>37</v>
      </c>
      <c r="U146" s="1" t="s">
        <v>38</v>
      </c>
      <c r="V146" s="1" t="s">
        <v>91</v>
      </c>
      <c r="W146" s="1">
        <v>47000000</v>
      </c>
      <c r="X146" s="1">
        <v>2006</v>
      </c>
      <c r="Y146" s="1">
        <v>769</v>
      </c>
      <c r="Z146" s="1">
        <v>4.5</v>
      </c>
      <c r="AA146" s="1">
        <v>1.85</v>
      </c>
      <c r="AB146" s="1">
        <v>261</v>
      </c>
    </row>
    <row r="147" spans="1:28">
      <c r="A147" s="1" t="s">
        <v>28</v>
      </c>
      <c r="B147" s="1" t="s">
        <v>10969</v>
      </c>
      <c r="C147" s="1">
        <v>112</v>
      </c>
      <c r="D147" s="1">
        <v>75</v>
      </c>
      <c r="E147" s="1">
        <v>19</v>
      </c>
      <c r="F147" s="1">
        <v>806</v>
      </c>
      <c r="G147" s="1" t="s">
        <v>8291</v>
      </c>
      <c r="H147" s="1">
        <v>1000</v>
      </c>
      <c r="I147" s="1">
        <v>23078294</v>
      </c>
      <c r="J147" s="1" t="s">
        <v>5530</v>
      </c>
      <c r="K147" s="1" t="s">
        <v>2851</v>
      </c>
      <c r="L147" s="1" t="s">
        <v>10970</v>
      </c>
      <c r="M147" s="1">
        <v>25870</v>
      </c>
      <c r="N147" s="1">
        <v>3590</v>
      </c>
      <c r="O147" s="1" t="s">
        <v>8974</v>
      </c>
      <c r="P147" s="1">
        <v>0</v>
      </c>
      <c r="Q147" s="1" t="s">
        <v>10971</v>
      </c>
      <c r="R147" s="1" t="s">
        <v>10972</v>
      </c>
      <c r="S147" s="1">
        <v>281</v>
      </c>
      <c r="T147" s="1" t="s">
        <v>37</v>
      </c>
      <c r="U147" s="1" t="s">
        <v>38</v>
      </c>
      <c r="V147" s="1" t="s">
        <v>39</v>
      </c>
      <c r="W147" s="1">
        <v>9000000</v>
      </c>
      <c r="X147" s="1">
        <v>2006</v>
      </c>
      <c r="Y147" s="1">
        <v>934</v>
      </c>
      <c r="Z147" s="1">
        <v>5.0999999999999996</v>
      </c>
      <c r="AA147" s="1">
        <v>2.35</v>
      </c>
      <c r="AB147" s="1">
        <v>0</v>
      </c>
    </row>
    <row r="148" spans="1:28">
      <c r="A148" s="1" t="s">
        <v>28</v>
      </c>
      <c r="B148" s="1" t="s">
        <v>16168</v>
      </c>
      <c r="C148" s="1">
        <v>118</v>
      </c>
      <c r="D148" s="1">
        <v>75</v>
      </c>
      <c r="E148" s="1">
        <v>45</v>
      </c>
      <c r="F148" s="1">
        <v>4</v>
      </c>
      <c r="G148" s="1" t="s">
        <v>16169</v>
      </c>
      <c r="H148" s="1">
        <v>61</v>
      </c>
      <c r="I148" s="1">
        <v>686383</v>
      </c>
      <c r="J148" s="1" t="s">
        <v>624</v>
      </c>
      <c r="K148" s="1" t="s">
        <v>16170</v>
      </c>
      <c r="L148" s="1" t="s">
        <v>16171</v>
      </c>
      <c r="M148" s="1">
        <v>22811</v>
      </c>
      <c r="N148" s="1">
        <v>75</v>
      </c>
      <c r="O148" s="1" t="s">
        <v>16172</v>
      </c>
      <c r="P148" s="1">
        <v>0</v>
      </c>
      <c r="Q148" s="1" t="s">
        <v>16173</v>
      </c>
      <c r="R148" s="1" t="s">
        <v>16174</v>
      </c>
      <c r="S148" s="1">
        <v>71</v>
      </c>
      <c r="T148" s="1" t="s">
        <v>37</v>
      </c>
      <c r="U148" s="1" t="s">
        <v>1461</v>
      </c>
      <c r="V148" s="1" t="s">
        <v>4816</v>
      </c>
      <c r="W148" s="1">
        <v>6500000</v>
      </c>
      <c r="X148" s="1">
        <v>2009</v>
      </c>
      <c r="Y148" s="1">
        <v>5</v>
      </c>
      <c r="Z148" s="1">
        <v>7.7</v>
      </c>
      <c r="AA148" s="1">
        <v>1.85</v>
      </c>
      <c r="AB148" s="1">
        <v>11000</v>
      </c>
    </row>
    <row r="149" spans="1:28">
      <c r="A149" s="1" t="s">
        <v>28</v>
      </c>
      <c r="B149" s="1" t="s">
        <v>12959</v>
      </c>
      <c r="C149" s="1">
        <v>124</v>
      </c>
      <c r="D149" s="1">
        <v>75</v>
      </c>
      <c r="E149" s="1">
        <v>73</v>
      </c>
      <c r="F149" s="1">
        <v>581</v>
      </c>
      <c r="G149" s="1" t="s">
        <v>14848</v>
      </c>
      <c r="H149" s="1">
        <v>1000</v>
      </c>
      <c r="J149" s="1" t="s">
        <v>50</v>
      </c>
      <c r="K149" s="1" t="s">
        <v>5069</v>
      </c>
      <c r="L149" s="1" t="s">
        <v>14849</v>
      </c>
      <c r="M149" s="1">
        <v>111649</v>
      </c>
      <c r="N149" s="1">
        <v>3192</v>
      </c>
      <c r="O149" s="1" t="s">
        <v>12671</v>
      </c>
      <c r="P149" s="1">
        <v>0</v>
      </c>
      <c r="Q149" s="1" t="s">
        <v>14850</v>
      </c>
      <c r="R149" s="1" t="s">
        <v>14851</v>
      </c>
      <c r="S149" s="1">
        <v>437</v>
      </c>
      <c r="T149" s="1" t="s">
        <v>37</v>
      </c>
      <c r="U149" s="1" t="s">
        <v>38</v>
      </c>
      <c r="V149" s="1" t="s">
        <v>581</v>
      </c>
      <c r="W149" s="1">
        <v>10000000</v>
      </c>
      <c r="X149" s="1">
        <v>1985</v>
      </c>
      <c r="Y149" s="1">
        <v>745</v>
      </c>
      <c r="Z149" s="1">
        <v>6.7</v>
      </c>
      <c r="AA149" s="1">
        <v>1.85</v>
      </c>
      <c r="AB149" s="1">
        <v>0</v>
      </c>
    </row>
    <row r="150" spans="1:28">
      <c r="A150" s="1" t="s">
        <v>28</v>
      </c>
      <c r="B150" s="1" t="s">
        <v>21462</v>
      </c>
      <c r="C150" s="1">
        <v>9</v>
      </c>
      <c r="D150" s="1">
        <v>76</v>
      </c>
      <c r="E150" s="1">
        <v>0</v>
      </c>
      <c r="F150" s="1">
        <v>0</v>
      </c>
      <c r="G150" s="1" t="s">
        <v>21463</v>
      </c>
      <c r="H150" s="1">
        <v>12</v>
      </c>
      <c r="J150" s="1" t="s">
        <v>6389</v>
      </c>
      <c r="K150" s="1" t="s">
        <v>21464</v>
      </c>
      <c r="L150" s="1" t="s">
        <v>21465</v>
      </c>
      <c r="M150" s="1">
        <v>332</v>
      </c>
      <c r="N150" s="1">
        <v>12</v>
      </c>
      <c r="O150" s="1" t="s">
        <v>21462</v>
      </c>
      <c r="P150" s="1">
        <v>0</v>
      </c>
      <c r="Q150" s="1" t="s">
        <v>65</v>
      </c>
      <c r="R150" s="1" t="s">
        <v>21466</v>
      </c>
      <c r="S150" s="1">
        <v>10</v>
      </c>
      <c r="T150" s="1" t="s">
        <v>37</v>
      </c>
      <c r="U150" s="1" t="s">
        <v>7076</v>
      </c>
      <c r="V150" s="1" t="s">
        <v>581</v>
      </c>
      <c r="W150" s="1">
        <v>1100000</v>
      </c>
      <c r="X150" s="1">
        <v>2013</v>
      </c>
      <c r="Y150" s="1">
        <v>0</v>
      </c>
      <c r="Z150" s="1">
        <v>2.6</v>
      </c>
      <c r="AA150" s="1">
        <v>2.35</v>
      </c>
      <c r="AB150" s="1">
        <v>200</v>
      </c>
    </row>
    <row r="151" spans="1:28">
      <c r="A151" s="1" t="s">
        <v>28</v>
      </c>
      <c r="B151" s="1" t="s">
        <v>24124</v>
      </c>
      <c r="C151" s="1">
        <v>13</v>
      </c>
      <c r="D151" s="1">
        <v>76</v>
      </c>
      <c r="E151" s="1">
        <v>0</v>
      </c>
      <c r="F151" s="1">
        <v>0</v>
      </c>
      <c r="G151" s="1" t="s">
        <v>24125</v>
      </c>
      <c r="H151" s="1">
        <v>0</v>
      </c>
      <c r="J151" s="1" t="s">
        <v>4370</v>
      </c>
      <c r="K151" s="1" t="s">
        <v>24126</v>
      </c>
      <c r="L151" s="1" t="s">
        <v>24127</v>
      </c>
      <c r="M151" s="1">
        <v>38</v>
      </c>
      <c r="N151" s="1">
        <v>0</v>
      </c>
      <c r="O151" s="1" t="s">
        <v>24128</v>
      </c>
      <c r="P151" s="1">
        <v>0</v>
      </c>
      <c r="Q151" s="1" t="s">
        <v>65</v>
      </c>
      <c r="R151" s="1" t="s">
        <v>24129</v>
      </c>
      <c r="S151" s="1">
        <v>3</v>
      </c>
      <c r="T151" s="1" t="s">
        <v>37</v>
      </c>
      <c r="U151" s="1" t="s">
        <v>38</v>
      </c>
      <c r="V151" s="1" t="s">
        <v>5599</v>
      </c>
      <c r="W151" s="1">
        <v>1400</v>
      </c>
      <c r="X151" s="1">
        <v>2013</v>
      </c>
      <c r="Y151" s="1">
        <v>0</v>
      </c>
      <c r="Z151" s="1">
        <v>6.3</v>
      </c>
      <c r="AB151" s="1">
        <v>16</v>
      </c>
    </row>
    <row r="152" spans="1:28">
      <c r="A152" s="1" t="s">
        <v>28</v>
      </c>
      <c r="B152" s="1" t="s">
        <v>21361</v>
      </c>
      <c r="C152" s="1">
        <v>14</v>
      </c>
      <c r="D152" s="1">
        <v>76</v>
      </c>
      <c r="E152" s="1">
        <v>0</v>
      </c>
      <c r="F152" s="1">
        <v>227</v>
      </c>
      <c r="G152" s="1" t="s">
        <v>10790</v>
      </c>
      <c r="H152" s="1">
        <v>387</v>
      </c>
      <c r="J152" s="1" t="s">
        <v>1666</v>
      </c>
      <c r="K152" s="1" t="s">
        <v>21362</v>
      </c>
      <c r="L152" s="1" t="s">
        <v>21363</v>
      </c>
      <c r="M152" s="1">
        <v>9560</v>
      </c>
      <c r="N152" s="1">
        <v>1190</v>
      </c>
      <c r="O152" s="1" t="s">
        <v>2974</v>
      </c>
      <c r="P152" s="1">
        <v>6</v>
      </c>
      <c r="Q152" s="1" t="s">
        <v>21364</v>
      </c>
      <c r="R152" s="1" t="s">
        <v>21365</v>
      </c>
      <c r="S152" s="1">
        <v>35</v>
      </c>
      <c r="T152" s="1" t="s">
        <v>37</v>
      </c>
      <c r="U152" s="1" t="s">
        <v>38</v>
      </c>
      <c r="V152" s="1" t="s">
        <v>581</v>
      </c>
      <c r="X152" s="1">
        <v>2008</v>
      </c>
      <c r="Y152" s="1">
        <v>295</v>
      </c>
      <c r="Z152" s="1">
        <v>3.8</v>
      </c>
      <c r="AA152" s="1">
        <v>1.85</v>
      </c>
      <c r="AB152" s="1">
        <v>636</v>
      </c>
    </row>
    <row r="153" spans="1:28">
      <c r="A153" s="1" t="s">
        <v>28</v>
      </c>
      <c r="B153" s="1" t="s">
        <v>21881</v>
      </c>
      <c r="C153" s="1">
        <v>14</v>
      </c>
      <c r="D153" s="1">
        <v>76</v>
      </c>
      <c r="E153" s="1">
        <v>57</v>
      </c>
      <c r="F153" s="1">
        <v>228</v>
      </c>
      <c r="G153" s="1" t="s">
        <v>18512</v>
      </c>
      <c r="H153" s="1">
        <v>442</v>
      </c>
      <c r="J153" s="1" t="s">
        <v>210</v>
      </c>
      <c r="K153" s="1" t="s">
        <v>21882</v>
      </c>
      <c r="L153" s="1" t="s">
        <v>21883</v>
      </c>
      <c r="M153" s="1">
        <v>9190</v>
      </c>
      <c r="N153" s="1">
        <v>1635</v>
      </c>
      <c r="O153" s="1" t="s">
        <v>21884</v>
      </c>
      <c r="P153" s="1">
        <v>0</v>
      </c>
      <c r="Q153" s="1" t="s">
        <v>21885</v>
      </c>
      <c r="R153" s="1" t="s">
        <v>21886</v>
      </c>
      <c r="S153" s="1">
        <v>75</v>
      </c>
      <c r="T153" s="1" t="s">
        <v>37</v>
      </c>
      <c r="U153" s="1" t="s">
        <v>38</v>
      </c>
      <c r="V153" s="1" t="s">
        <v>4816</v>
      </c>
      <c r="W153" s="1">
        <v>1000000</v>
      </c>
      <c r="X153" s="1">
        <v>2006</v>
      </c>
      <c r="Y153" s="1">
        <v>403</v>
      </c>
      <c r="Z153" s="1">
        <v>6.7</v>
      </c>
      <c r="AA153" s="1">
        <v>1.85</v>
      </c>
      <c r="AB153" s="1">
        <v>501</v>
      </c>
    </row>
    <row r="154" spans="1:28">
      <c r="A154" s="1" t="s">
        <v>28</v>
      </c>
      <c r="B154" s="1" t="s">
        <v>15786</v>
      </c>
      <c r="C154" s="1">
        <v>19</v>
      </c>
      <c r="D154" s="1">
        <v>76</v>
      </c>
      <c r="E154" s="1">
        <v>4</v>
      </c>
      <c r="F154" s="1">
        <v>151</v>
      </c>
      <c r="G154" s="1" t="s">
        <v>15787</v>
      </c>
      <c r="H154" s="1">
        <v>722</v>
      </c>
      <c r="J154" s="1" t="s">
        <v>15788</v>
      </c>
      <c r="K154" s="1" t="s">
        <v>3150</v>
      </c>
      <c r="L154" s="1" t="s">
        <v>15789</v>
      </c>
      <c r="M154" s="1">
        <v>4990</v>
      </c>
      <c r="N154" s="1">
        <v>1254</v>
      </c>
      <c r="O154" s="1" t="s">
        <v>9350</v>
      </c>
      <c r="P154" s="1">
        <v>0</v>
      </c>
      <c r="Q154" s="1" t="s">
        <v>15790</v>
      </c>
      <c r="R154" s="1" t="s">
        <v>15791</v>
      </c>
      <c r="S154" s="1">
        <v>64</v>
      </c>
      <c r="T154" s="1" t="s">
        <v>37</v>
      </c>
      <c r="U154" s="1" t="s">
        <v>56</v>
      </c>
      <c r="V154" s="1" t="s">
        <v>581</v>
      </c>
      <c r="X154" s="1">
        <v>2010</v>
      </c>
      <c r="Y154" s="1">
        <v>212</v>
      </c>
      <c r="Z154" s="1">
        <v>5.7</v>
      </c>
      <c r="AA154" s="1">
        <v>1.85</v>
      </c>
      <c r="AB154" s="1">
        <v>0</v>
      </c>
    </row>
    <row r="155" spans="1:28">
      <c r="A155" s="1" t="s">
        <v>28</v>
      </c>
      <c r="B155" s="1" t="s">
        <v>17252</v>
      </c>
      <c r="C155" s="1">
        <v>19</v>
      </c>
      <c r="D155" s="1">
        <v>76</v>
      </c>
      <c r="E155" s="1">
        <v>17</v>
      </c>
      <c r="F155" s="1">
        <v>259</v>
      </c>
      <c r="G155" s="1" t="s">
        <v>14611</v>
      </c>
      <c r="H155" s="1">
        <v>636</v>
      </c>
      <c r="J155" s="1" t="s">
        <v>919</v>
      </c>
      <c r="K155" s="1" t="s">
        <v>17253</v>
      </c>
      <c r="L155" s="1" t="s">
        <v>17254</v>
      </c>
      <c r="M155" s="1">
        <v>2989</v>
      </c>
      <c r="N155" s="1">
        <v>2152</v>
      </c>
      <c r="O155" s="1" t="s">
        <v>6806</v>
      </c>
      <c r="P155" s="1">
        <v>1</v>
      </c>
      <c r="Q155" s="1" t="s">
        <v>17255</v>
      </c>
      <c r="R155" s="1" t="s">
        <v>17256</v>
      </c>
      <c r="S155" s="1">
        <v>38</v>
      </c>
      <c r="T155" s="1" t="s">
        <v>37</v>
      </c>
      <c r="U155" s="1" t="s">
        <v>38</v>
      </c>
      <c r="V155" s="1" t="s">
        <v>581</v>
      </c>
      <c r="W155" s="1">
        <v>8600000</v>
      </c>
      <c r="X155" s="1">
        <v>1994</v>
      </c>
      <c r="Y155" s="1">
        <v>472</v>
      </c>
      <c r="Z155" s="1">
        <v>5.8</v>
      </c>
      <c r="AA155" s="1">
        <v>2.35</v>
      </c>
      <c r="AB155" s="1">
        <v>176</v>
      </c>
    </row>
    <row r="156" spans="1:28">
      <c r="A156" s="1" t="s">
        <v>28</v>
      </c>
      <c r="B156" s="1" t="s">
        <v>23166</v>
      </c>
      <c r="C156" s="1">
        <v>21</v>
      </c>
      <c r="D156" s="1">
        <v>76</v>
      </c>
      <c r="E156" s="1">
        <v>0</v>
      </c>
      <c r="F156" s="1">
        <v>62</v>
      </c>
      <c r="G156" s="1" t="s">
        <v>3785</v>
      </c>
      <c r="H156" s="1">
        <v>991</v>
      </c>
      <c r="I156" s="1">
        <v>212285</v>
      </c>
      <c r="J156" s="1" t="s">
        <v>1673</v>
      </c>
      <c r="K156" s="1" t="s">
        <v>3359</v>
      </c>
      <c r="L156" s="1" t="s">
        <v>23167</v>
      </c>
      <c r="M156" s="1">
        <v>1727</v>
      </c>
      <c r="N156" s="1">
        <v>1661</v>
      </c>
      <c r="O156" s="1" t="s">
        <v>23168</v>
      </c>
      <c r="P156" s="1">
        <v>1</v>
      </c>
      <c r="Q156" s="1" t="s">
        <v>23169</v>
      </c>
      <c r="R156" s="1" t="s">
        <v>23170</v>
      </c>
      <c r="S156" s="1">
        <v>21</v>
      </c>
      <c r="T156" s="1" t="s">
        <v>37</v>
      </c>
      <c r="U156" s="1" t="s">
        <v>366</v>
      </c>
      <c r="V156" s="1" t="s">
        <v>581</v>
      </c>
      <c r="W156" s="1">
        <v>250000</v>
      </c>
      <c r="X156" s="1">
        <v>1996</v>
      </c>
      <c r="Y156" s="1">
        <v>575</v>
      </c>
      <c r="Z156" s="1">
        <v>6.4</v>
      </c>
      <c r="AB156" s="1">
        <v>46</v>
      </c>
    </row>
    <row r="157" spans="1:28">
      <c r="A157" s="1" t="s">
        <v>28</v>
      </c>
      <c r="B157" s="1" t="s">
        <v>13028</v>
      </c>
      <c r="C157" s="1">
        <v>24</v>
      </c>
      <c r="D157" s="1">
        <v>76</v>
      </c>
      <c r="E157" s="1">
        <v>9</v>
      </c>
      <c r="F157" s="1">
        <v>47</v>
      </c>
      <c r="G157" s="1" t="s">
        <v>13029</v>
      </c>
      <c r="H157" s="1">
        <v>595</v>
      </c>
      <c r="I157" s="1">
        <v>11144518</v>
      </c>
      <c r="J157" s="1" t="s">
        <v>9339</v>
      </c>
      <c r="K157" s="1" t="s">
        <v>2023</v>
      </c>
      <c r="L157" s="1" t="s">
        <v>13030</v>
      </c>
      <c r="M157" s="1">
        <v>2724</v>
      </c>
      <c r="N157" s="1">
        <v>1139</v>
      </c>
      <c r="O157" s="1" t="s">
        <v>13031</v>
      </c>
      <c r="P157" s="1">
        <v>0</v>
      </c>
      <c r="Q157" s="1" t="s">
        <v>13032</v>
      </c>
      <c r="R157" s="1" t="s">
        <v>13033</v>
      </c>
      <c r="S157" s="1">
        <v>53</v>
      </c>
      <c r="T157" s="1" t="s">
        <v>37</v>
      </c>
      <c r="U157" s="1" t="s">
        <v>264</v>
      </c>
      <c r="V157" s="1" t="s">
        <v>273</v>
      </c>
      <c r="W157" s="1">
        <v>15000000</v>
      </c>
      <c r="X157" s="1">
        <v>1998</v>
      </c>
      <c r="Y157" s="1">
        <v>417</v>
      </c>
      <c r="Z157" s="1">
        <v>2.8</v>
      </c>
      <c r="AA157" s="1">
        <v>1.85</v>
      </c>
      <c r="AB157" s="1">
        <v>436</v>
      </c>
    </row>
    <row r="158" spans="1:28">
      <c r="A158" s="1" t="s">
        <v>28</v>
      </c>
      <c r="B158" s="1" t="s">
        <v>15666</v>
      </c>
      <c r="C158" s="1">
        <v>32</v>
      </c>
      <c r="D158" s="1">
        <v>76</v>
      </c>
      <c r="E158" s="1">
        <v>17</v>
      </c>
      <c r="F158" s="1">
        <v>571</v>
      </c>
      <c r="G158" s="1" t="s">
        <v>3338</v>
      </c>
      <c r="H158" s="1">
        <v>591</v>
      </c>
      <c r="I158" s="1">
        <v>6126237</v>
      </c>
      <c r="J158" s="1" t="s">
        <v>1673</v>
      </c>
      <c r="K158" s="1" t="s">
        <v>4680</v>
      </c>
      <c r="L158" s="1" t="s">
        <v>15667</v>
      </c>
      <c r="M158" s="1">
        <v>3419</v>
      </c>
      <c r="N158" s="1">
        <v>2851</v>
      </c>
      <c r="O158" s="1" t="s">
        <v>8377</v>
      </c>
      <c r="P158" s="1">
        <v>3</v>
      </c>
      <c r="Q158" s="1" t="s">
        <v>15668</v>
      </c>
      <c r="R158" s="1" t="s">
        <v>15669</v>
      </c>
      <c r="S158" s="1">
        <v>41</v>
      </c>
      <c r="T158" s="1" t="s">
        <v>37</v>
      </c>
      <c r="U158" s="1" t="s">
        <v>38</v>
      </c>
      <c r="V158" s="1" t="s">
        <v>91</v>
      </c>
      <c r="X158" s="1">
        <v>2003</v>
      </c>
      <c r="Y158" s="1">
        <v>579</v>
      </c>
      <c r="Z158" s="1">
        <v>4.8</v>
      </c>
      <c r="AA158" s="1">
        <v>1.85</v>
      </c>
      <c r="AB158" s="1">
        <v>419</v>
      </c>
    </row>
    <row r="159" spans="1:28">
      <c r="A159" s="1" t="s">
        <v>28</v>
      </c>
      <c r="B159" s="1" t="s">
        <v>15021</v>
      </c>
      <c r="C159" s="1">
        <v>33</v>
      </c>
      <c r="D159" s="1">
        <v>76</v>
      </c>
      <c r="E159" s="1">
        <v>14</v>
      </c>
      <c r="F159" s="1">
        <v>636</v>
      </c>
      <c r="G159" s="1" t="s">
        <v>1513</v>
      </c>
      <c r="H159" s="1">
        <v>1000</v>
      </c>
      <c r="I159" s="1">
        <v>13684949</v>
      </c>
      <c r="J159" s="1" t="s">
        <v>467</v>
      </c>
      <c r="K159" s="1" t="s">
        <v>2611</v>
      </c>
      <c r="L159" s="1" t="s">
        <v>15022</v>
      </c>
      <c r="M159" s="1">
        <v>4564</v>
      </c>
      <c r="N159" s="1">
        <v>3752</v>
      </c>
      <c r="O159" s="1" t="s">
        <v>7645</v>
      </c>
      <c r="P159" s="1">
        <v>0</v>
      </c>
      <c r="Q159" s="1" t="s">
        <v>15023</v>
      </c>
      <c r="R159" s="1" t="s">
        <v>15024</v>
      </c>
      <c r="S159" s="1">
        <v>43</v>
      </c>
      <c r="T159" s="1" t="s">
        <v>37</v>
      </c>
      <c r="U159" s="1" t="s">
        <v>38</v>
      </c>
      <c r="V159" s="1" t="s">
        <v>91</v>
      </c>
      <c r="W159" s="1">
        <v>3000000</v>
      </c>
      <c r="X159" s="1">
        <v>2002</v>
      </c>
      <c r="Y159" s="1">
        <v>811</v>
      </c>
      <c r="Z159" s="1">
        <v>5.9</v>
      </c>
      <c r="AA159" s="1">
        <v>1.85</v>
      </c>
      <c r="AB159" s="1">
        <v>227</v>
      </c>
    </row>
    <row r="160" spans="1:28">
      <c r="A160" s="1" t="s">
        <v>28</v>
      </c>
      <c r="B160" s="1" t="s">
        <v>20316</v>
      </c>
      <c r="C160" s="1">
        <v>88</v>
      </c>
      <c r="D160" s="1">
        <v>76</v>
      </c>
      <c r="E160" s="1">
        <v>129</v>
      </c>
      <c r="F160" s="1">
        <v>26</v>
      </c>
      <c r="G160" s="1" t="s">
        <v>23029</v>
      </c>
      <c r="H160" s="1">
        <v>52</v>
      </c>
      <c r="I160" s="1">
        <v>255352</v>
      </c>
      <c r="J160" s="1" t="s">
        <v>3395</v>
      </c>
      <c r="K160" s="1" t="s">
        <v>23030</v>
      </c>
      <c r="L160" s="1" t="s">
        <v>23031</v>
      </c>
      <c r="M160" s="1">
        <v>4423</v>
      </c>
      <c r="N160" s="1">
        <v>132</v>
      </c>
      <c r="O160" s="1" t="s">
        <v>23032</v>
      </c>
      <c r="P160" s="1">
        <v>2</v>
      </c>
      <c r="Q160" s="1" t="s">
        <v>23033</v>
      </c>
      <c r="R160" s="1" t="s">
        <v>23034</v>
      </c>
      <c r="S160" s="1">
        <v>57</v>
      </c>
      <c r="T160" s="1" t="s">
        <v>37</v>
      </c>
      <c r="U160" s="1" t="s">
        <v>38</v>
      </c>
      <c r="V160" s="1" t="s">
        <v>5599</v>
      </c>
      <c r="W160" s="1">
        <v>300000</v>
      </c>
      <c r="X160" s="1">
        <v>2006</v>
      </c>
      <c r="Y160" s="1">
        <v>44</v>
      </c>
      <c r="Z160" s="1">
        <v>6.7</v>
      </c>
      <c r="AA160" s="1">
        <v>1.66</v>
      </c>
      <c r="AB160" s="1">
        <v>594</v>
      </c>
    </row>
    <row r="161" spans="1:28">
      <c r="A161" s="1" t="s">
        <v>28</v>
      </c>
      <c r="B161" s="1" t="s">
        <v>122</v>
      </c>
      <c r="C161" s="1">
        <v>92</v>
      </c>
      <c r="D161" s="1">
        <v>76</v>
      </c>
      <c r="E161" s="1">
        <v>412</v>
      </c>
      <c r="F161" s="1">
        <v>3</v>
      </c>
      <c r="G161" s="1" t="s">
        <v>21118</v>
      </c>
      <c r="H161" s="1">
        <v>412</v>
      </c>
      <c r="I161" s="1">
        <v>231186</v>
      </c>
      <c r="J161" s="1" t="s">
        <v>5606</v>
      </c>
      <c r="K161" s="1" t="s">
        <v>122</v>
      </c>
      <c r="L161" s="1" t="s">
        <v>21119</v>
      </c>
      <c r="M161" s="1">
        <v>2082</v>
      </c>
      <c r="N161" s="1">
        <v>421</v>
      </c>
      <c r="O161" s="1" t="s">
        <v>21120</v>
      </c>
      <c r="P161" s="1">
        <v>0</v>
      </c>
      <c r="Q161" s="1" t="s">
        <v>21121</v>
      </c>
      <c r="R161" s="1" t="s">
        <v>21122</v>
      </c>
      <c r="S161" s="1">
        <v>16</v>
      </c>
      <c r="T161" s="1" t="s">
        <v>1460</v>
      </c>
      <c r="U161" s="1" t="s">
        <v>1461</v>
      </c>
      <c r="V161" s="1" t="s">
        <v>581</v>
      </c>
      <c r="X161" s="1">
        <v>2014</v>
      </c>
      <c r="Y161" s="1">
        <v>4</v>
      </c>
      <c r="Z161" s="1">
        <v>6.3</v>
      </c>
      <c r="AA161" s="1">
        <v>1.33</v>
      </c>
      <c r="AB161" s="1">
        <v>389</v>
      </c>
    </row>
    <row r="162" spans="1:28">
      <c r="A162" s="1" t="s">
        <v>28</v>
      </c>
      <c r="B162" s="1" t="s">
        <v>7541</v>
      </c>
      <c r="C162" s="1">
        <v>93</v>
      </c>
      <c r="D162" s="1">
        <v>76</v>
      </c>
      <c r="E162" s="1">
        <v>2</v>
      </c>
      <c r="F162" s="1">
        <v>72</v>
      </c>
      <c r="G162" s="1" t="s">
        <v>2011</v>
      </c>
      <c r="H162" s="1">
        <v>1000</v>
      </c>
      <c r="I162" s="1">
        <v>19447478</v>
      </c>
      <c r="J162" s="1" t="s">
        <v>7542</v>
      </c>
      <c r="K162" s="1" t="s">
        <v>389</v>
      </c>
      <c r="L162" s="1" t="s">
        <v>7543</v>
      </c>
      <c r="M162" s="1">
        <v>15788</v>
      </c>
      <c r="N162" s="1">
        <v>1908</v>
      </c>
      <c r="O162" s="1" t="s">
        <v>7544</v>
      </c>
      <c r="P162" s="1">
        <v>0</v>
      </c>
      <c r="Q162" s="1" t="s">
        <v>7545</v>
      </c>
      <c r="R162" s="1" t="s">
        <v>7546</v>
      </c>
      <c r="S162" s="1">
        <v>80</v>
      </c>
      <c r="T162" s="1" t="s">
        <v>37</v>
      </c>
      <c r="U162" s="1" t="s">
        <v>56</v>
      </c>
      <c r="V162" s="1" t="s">
        <v>273</v>
      </c>
      <c r="W162" s="1">
        <v>35000000</v>
      </c>
      <c r="X162" s="1">
        <v>2005</v>
      </c>
      <c r="Y162" s="1">
        <v>766</v>
      </c>
      <c r="Z162" s="1">
        <v>5.6</v>
      </c>
      <c r="AA162" s="1">
        <v>1.85</v>
      </c>
      <c r="AB162" s="1">
        <v>538</v>
      </c>
    </row>
    <row r="163" spans="1:28">
      <c r="A163" s="1" t="s">
        <v>28</v>
      </c>
      <c r="B163" s="1" t="s">
        <v>1578</v>
      </c>
      <c r="C163" s="1">
        <v>104</v>
      </c>
      <c r="D163" s="1">
        <v>76</v>
      </c>
      <c r="E163" s="1">
        <v>6</v>
      </c>
      <c r="F163" s="1">
        <v>421</v>
      </c>
      <c r="G163" s="1" t="s">
        <v>1579</v>
      </c>
      <c r="H163" s="1">
        <v>12000</v>
      </c>
      <c r="I163" s="1">
        <v>50026353</v>
      </c>
      <c r="J163" s="1" t="s">
        <v>1580</v>
      </c>
      <c r="K163" s="1" t="s">
        <v>268</v>
      </c>
      <c r="L163" s="1" t="s">
        <v>1581</v>
      </c>
      <c r="M163" s="1">
        <v>13581</v>
      </c>
      <c r="N163" s="1">
        <v>13607</v>
      </c>
      <c r="O163" s="1" t="s">
        <v>1582</v>
      </c>
      <c r="P163" s="1">
        <v>0</v>
      </c>
      <c r="Q163" s="1" t="s">
        <v>1583</v>
      </c>
      <c r="R163" s="1" t="s">
        <v>1584</v>
      </c>
      <c r="S163" s="1">
        <v>88</v>
      </c>
      <c r="T163" s="1" t="s">
        <v>37</v>
      </c>
      <c r="U163" s="1" t="s">
        <v>38</v>
      </c>
      <c r="V163" s="1" t="s">
        <v>91</v>
      </c>
      <c r="W163" s="1">
        <v>110000000</v>
      </c>
      <c r="X163" s="1">
        <v>2004</v>
      </c>
      <c r="Y163" s="1">
        <v>513</v>
      </c>
      <c r="Z163" s="1">
        <v>5.4</v>
      </c>
      <c r="AA163" s="1">
        <v>1.78</v>
      </c>
      <c r="AB163" s="1">
        <v>304</v>
      </c>
    </row>
    <row r="164" spans="1:28">
      <c r="A164" s="1" t="s">
        <v>28</v>
      </c>
      <c r="B164" s="1" t="s">
        <v>23652</v>
      </c>
      <c r="C164" s="1">
        <v>1</v>
      </c>
      <c r="D164" s="1">
        <v>77</v>
      </c>
      <c r="E164" s="1">
        <v>7</v>
      </c>
      <c r="F164" s="1">
        <v>69</v>
      </c>
      <c r="G164" s="1" t="s">
        <v>21681</v>
      </c>
      <c r="H164" s="1">
        <v>206</v>
      </c>
      <c r="J164" s="1" t="s">
        <v>1666</v>
      </c>
      <c r="K164" s="1" t="s">
        <v>23653</v>
      </c>
      <c r="L164" s="1" t="s">
        <v>23654</v>
      </c>
      <c r="M164" s="1">
        <v>98</v>
      </c>
      <c r="N164" s="1">
        <v>516</v>
      </c>
      <c r="O164" s="1" t="s">
        <v>23655</v>
      </c>
      <c r="P164" s="1">
        <v>0</v>
      </c>
      <c r="Q164" s="1" t="s">
        <v>23656</v>
      </c>
      <c r="R164" s="1" t="s">
        <v>23657</v>
      </c>
      <c r="S164" s="1">
        <v>5</v>
      </c>
      <c r="T164" s="1" t="s">
        <v>37</v>
      </c>
      <c r="U164" s="1" t="s">
        <v>38</v>
      </c>
      <c r="V164" s="1" t="s">
        <v>5599</v>
      </c>
      <c r="W164" s="1">
        <v>103000</v>
      </c>
      <c r="X164" s="1">
        <v>2003</v>
      </c>
      <c r="Y164" s="1">
        <v>81</v>
      </c>
      <c r="Z164" s="1">
        <v>5.7</v>
      </c>
      <c r="AB164" s="1">
        <v>0</v>
      </c>
    </row>
    <row r="165" spans="1:28">
      <c r="A165" s="1" t="s">
        <v>28</v>
      </c>
      <c r="B165" s="1" t="s">
        <v>23743</v>
      </c>
      <c r="C165" s="1">
        <v>5</v>
      </c>
      <c r="D165" s="1">
        <v>77</v>
      </c>
      <c r="E165" s="1">
        <v>0</v>
      </c>
      <c r="F165" s="1">
        <v>0</v>
      </c>
      <c r="G165" s="1" t="s">
        <v>23744</v>
      </c>
      <c r="H165" s="1">
        <v>45</v>
      </c>
      <c r="J165" s="1" t="s">
        <v>21587</v>
      </c>
      <c r="K165" s="1" t="s">
        <v>23745</v>
      </c>
      <c r="L165" s="1" t="s">
        <v>23746</v>
      </c>
      <c r="M165" s="1">
        <v>80</v>
      </c>
      <c r="N165" s="1">
        <v>45</v>
      </c>
      <c r="O165" s="1" t="s">
        <v>23747</v>
      </c>
      <c r="P165" s="1">
        <v>0</v>
      </c>
      <c r="Q165" s="1" t="s">
        <v>23748</v>
      </c>
      <c r="R165" s="1" t="s">
        <v>23749</v>
      </c>
      <c r="S165" s="1">
        <v>1</v>
      </c>
      <c r="T165" s="1" t="s">
        <v>37</v>
      </c>
      <c r="U165" s="1" t="s">
        <v>38</v>
      </c>
      <c r="V165" s="1" t="s">
        <v>5599</v>
      </c>
      <c r="W165" s="1">
        <v>100000</v>
      </c>
      <c r="X165" s="1">
        <v>2014</v>
      </c>
      <c r="Y165" s="1">
        <v>0</v>
      </c>
      <c r="Z165" s="1">
        <v>7.6</v>
      </c>
      <c r="AA165" s="1">
        <v>1.78</v>
      </c>
      <c r="AB165" s="1">
        <v>82</v>
      </c>
    </row>
    <row r="166" spans="1:28">
      <c r="A166" s="1" t="s">
        <v>28</v>
      </c>
      <c r="B166" s="1" t="s">
        <v>17625</v>
      </c>
      <c r="C166" s="1">
        <v>28</v>
      </c>
      <c r="D166" s="1">
        <v>77</v>
      </c>
      <c r="E166" s="1">
        <v>0</v>
      </c>
      <c r="F166" s="1">
        <v>73</v>
      </c>
      <c r="G166" s="1" t="s">
        <v>17626</v>
      </c>
      <c r="H166" s="1">
        <v>2000</v>
      </c>
      <c r="I166" s="1">
        <v>19421271</v>
      </c>
      <c r="J166" s="1" t="s">
        <v>2952</v>
      </c>
      <c r="K166" s="1" t="s">
        <v>1978</v>
      </c>
      <c r="L166" s="1" t="s">
        <v>17627</v>
      </c>
      <c r="M166" s="1">
        <v>2448</v>
      </c>
      <c r="N166" s="1">
        <v>2908</v>
      </c>
      <c r="O166" s="1" t="s">
        <v>17628</v>
      </c>
      <c r="P166" s="1">
        <v>1</v>
      </c>
      <c r="Q166" s="1" t="s">
        <v>17629</v>
      </c>
      <c r="R166" s="1" t="s">
        <v>17630</v>
      </c>
      <c r="S166" s="1">
        <v>18</v>
      </c>
      <c r="T166" s="1" t="s">
        <v>37</v>
      </c>
      <c r="U166" s="1" t="s">
        <v>38</v>
      </c>
      <c r="V166" s="1" t="s">
        <v>273</v>
      </c>
      <c r="W166" s="1">
        <v>5000000</v>
      </c>
      <c r="X166" s="1">
        <v>1999</v>
      </c>
      <c r="Y166" s="1">
        <v>804</v>
      </c>
      <c r="Z166" s="1">
        <v>5</v>
      </c>
      <c r="AA166" s="1">
        <v>1.33</v>
      </c>
      <c r="AB166" s="1">
        <v>122</v>
      </c>
    </row>
    <row r="167" spans="1:28">
      <c r="A167" s="1" t="s">
        <v>28</v>
      </c>
      <c r="B167" s="1" t="s">
        <v>11281</v>
      </c>
      <c r="C167" s="1">
        <v>31</v>
      </c>
      <c r="D167" s="1">
        <v>77</v>
      </c>
      <c r="E167" s="1">
        <v>3</v>
      </c>
      <c r="F167" s="1">
        <v>593</v>
      </c>
      <c r="G167" s="1" t="s">
        <v>4871</v>
      </c>
      <c r="H167" s="1">
        <v>787</v>
      </c>
      <c r="I167" s="1">
        <v>7382993</v>
      </c>
      <c r="J167" s="1" t="s">
        <v>267</v>
      </c>
      <c r="K167" s="1" t="s">
        <v>6583</v>
      </c>
      <c r="L167" s="1" t="s">
        <v>11282</v>
      </c>
      <c r="M167" s="1">
        <v>3851</v>
      </c>
      <c r="N167" s="1">
        <v>2185</v>
      </c>
      <c r="O167" s="1" t="s">
        <v>4990</v>
      </c>
      <c r="P167" s="1">
        <v>0</v>
      </c>
      <c r="Q167" s="1" t="s">
        <v>11283</v>
      </c>
      <c r="R167" s="1" t="s">
        <v>11284</v>
      </c>
      <c r="S167" s="1">
        <v>114</v>
      </c>
      <c r="T167" s="1" t="s">
        <v>37</v>
      </c>
      <c r="U167" s="1" t="s">
        <v>38</v>
      </c>
      <c r="V167" s="1" t="s">
        <v>273</v>
      </c>
      <c r="W167" s="1">
        <v>20000000</v>
      </c>
      <c r="X167" s="1">
        <v>2006</v>
      </c>
      <c r="Y167" s="1">
        <v>690</v>
      </c>
      <c r="Z167" s="1">
        <v>2.8</v>
      </c>
      <c r="AA167" s="1">
        <v>1.85</v>
      </c>
      <c r="AB167" s="1">
        <v>346</v>
      </c>
    </row>
    <row r="168" spans="1:28">
      <c r="A168" s="1" t="s">
        <v>28</v>
      </c>
      <c r="B168" s="1" t="s">
        <v>20089</v>
      </c>
      <c r="C168" s="1">
        <v>33</v>
      </c>
      <c r="D168" s="1">
        <v>77</v>
      </c>
      <c r="E168" s="1">
        <v>0</v>
      </c>
      <c r="F168" s="1">
        <v>260</v>
      </c>
      <c r="G168" s="1" t="s">
        <v>13169</v>
      </c>
      <c r="H168" s="1">
        <v>846</v>
      </c>
      <c r="J168" s="1" t="s">
        <v>4318</v>
      </c>
      <c r="K168" s="1" t="s">
        <v>20090</v>
      </c>
      <c r="L168" s="1" t="s">
        <v>20091</v>
      </c>
      <c r="M168" s="1">
        <v>1355</v>
      </c>
      <c r="N168" s="1">
        <v>2044</v>
      </c>
      <c r="O168" s="1" t="s">
        <v>20092</v>
      </c>
      <c r="P168" s="1">
        <v>0</v>
      </c>
      <c r="Q168" s="1" t="s">
        <v>20093</v>
      </c>
      <c r="R168" s="1" t="s">
        <v>20094</v>
      </c>
      <c r="S168" s="1">
        <v>21</v>
      </c>
      <c r="T168" s="1" t="s">
        <v>37</v>
      </c>
      <c r="U168" s="1" t="s">
        <v>56</v>
      </c>
      <c r="V168" s="1" t="s">
        <v>5599</v>
      </c>
      <c r="X168" s="1">
        <v>2015</v>
      </c>
      <c r="Y168" s="1">
        <v>366</v>
      </c>
      <c r="Z168" s="1">
        <v>4.8</v>
      </c>
      <c r="AB168" s="1">
        <v>275</v>
      </c>
    </row>
    <row r="169" spans="1:28">
      <c r="A169" s="1" t="s">
        <v>28</v>
      </c>
      <c r="B169" s="1" t="s">
        <v>7484</v>
      </c>
      <c r="C169" s="1">
        <v>41</v>
      </c>
      <c r="D169" s="1">
        <v>77</v>
      </c>
      <c r="E169" s="1">
        <v>37</v>
      </c>
      <c r="F169" s="1">
        <v>795</v>
      </c>
      <c r="G169" s="1" t="s">
        <v>8867</v>
      </c>
      <c r="H169" s="1">
        <v>3000</v>
      </c>
      <c r="I169" s="1">
        <v>9694105</v>
      </c>
      <c r="J169" s="1" t="s">
        <v>2703</v>
      </c>
      <c r="K169" s="1" t="s">
        <v>496</v>
      </c>
      <c r="L169" s="1" t="s">
        <v>10462</v>
      </c>
      <c r="M169" s="1">
        <v>8176</v>
      </c>
      <c r="N169" s="1">
        <v>5568</v>
      </c>
      <c r="O169" s="1" t="s">
        <v>718</v>
      </c>
      <c r="P169" s="1">
        <v>0</v>
      </c>
      <c r="Q169" s="1" t="s">
        <v>10463</v>
      </c>
      <c r="R169" s="1" t="s">
        <v>10464</v>
      </c>
      <c r="S169" s="1">
        <v>77</v>
      </c>
      <c r="T169" s="1" t="s">
        <v>37</v>
      </c>
      <c r="U169" s="1" t="s">
        <v>38</v>
      </c>
      <c r="V169" s="1" t="s">
        <v>91</v>
      </c>
      <c r="W169" s="1">
        <v>22000000</v>
      </c>
      <c r="X169" s="1">
        <v>1999</v>
      </c>
      <c r="Y169" s="1">
        <v>968</v>
      </c>
      <c r="Z169" s="1">
        <v>3.8</v>
      </c>
      <c r="AA169" s="1">
        <v>2.35</v>
      </c>
      <c r="AB169" s="1">
        <v>272</v>
      </c>
    </row>
    <row r="170" spans="1:28">
      <c r="A170" s="1" t="s">
        <v>28</v>
      </c>
      <c r="B170" s="1" t="s">
        <v>942</v>
      </c>
      <c r="C170" s="1">
        <v>71</v>
      </c>
      <c r="D170" s="1">
        <v>77</v>
      </c>
      <c r="E170" s="1">
        <v>50</v>
      </c>
      <c r="F170" s="1">
        <v>537</v>
      </c>
      <c r="G170" s="1" t="s">
        <v>86</v>
      </c>
      <c r="H170" s="1">
        <v>886</v>
      </c>
      <c r="I170" s="1">
        <v>64736114</v>
      </c>
      <c r="J170" s="1" t="s">
        <v>267</v>
      </c>
      <c r="K170" s="1" t="s">
        <v>1380</v>
      </c>
      <c r="L170" s="1" t="s">
        <v>1381</v>
      </c>
      <c r="M170" s="1">
        <v>36471</v>
      </c>
      <c r="N170" s="1">
        <v>2682</v>
      </c>
      <c r="O170" s="1" t="s">
        <v>1382</v>
      </c>
      <c r="P170" s="1">
        <v>0</v>
      </c>
      <c r="Q170" s="1" t="s">
        <v>1383</v>
      </c>
      <c r="R170" s="1" t="s">
        <v>1384</v>
      </c>
      <c r="S170" s="1">
        <v>69</v>
      </c>
      <c r="T170" s="1" t="s">
        <v>37</v>
      </c>
      <c r="U170" s="1" t="s">
        <v>38</v>
      </c>
      <c r="V170" s="1" t="s">
        <v>91</v>
      </c>
      <c r="W170" s="1">
        <v>120000000</v>
      </c>
      <c r="X170" s="1">
        <v>2002</v>
      </c>
      <c r="Y170" s="1">
        <v>799</v>
      </c>
      <c r="Z170" s="1">
        <v>5.4</v>
      </c>
      <c r="AA170" s="1">
        <v>1.85</v>
      </c>
      <c r="AB170" s="1">
        <v>459</v>
      </c>
    </row>
    <row r="171" spans="1:28">
      <c r="A171" s="1" t="s">
        <v>28</v>
      </c>
      <c r="B171" s="1" t="s">
        <v>10772</v>
      </c>
      <c r="C171" s="1">
        <v>89</v>
      </c>
      <c r="D171" s="1">
        <v>77</v>
      </c>
      <c r="E171" s="1">
        <v>25</v>
      </c>
      <c r="F171" s="1">
        <v>16</v>
      </c>
      <c r="G171" s="1" t="s">
        <v>1772</v>
      </c>
      <c r="H171" s="1">
        <v>304</v>
      </c>
      <c r="I171" s="1">
        <v>45542421</v>
      </c>
      <c r="J171" s="1" t="s">
        <v>10773</v>
      </c>
      <c r="K171" s="1" t="s">
        <v>10774</v>
      </c>
      <c r="L171" s="1" t="s">
        <v>10775</v>
      </c>
      <c r="M171" s="1">
        <v>13319</v>
      </c>
      <c r="N171" s="1">
        <v>575</v>
      </c>
      <c r="O171" s="1" t="s">
        <v>10776</v>
      </c>
      <c r="P171" s="1">
        <v>0</v>
      </c>
      <c r="Q171" s="1" t="s">
        <v>10777</v>
      </c>
      <c r="R171" s="1" t="s">
        <v>10778</v>
      </c>
      <c r="S171" s="1">
        <v>53</v>
      </c>
      <c r="T171" s="1" t="s">
        <v>37</v>
      </c>
      <c r="U171" s="1" t="s">
        <v>38</v>
      </c>
      <c r="V171" s="1" t="s">
        <v>273</v>
      </c>
      <c r="W171" s="1">
        <v>30000000</v>
      </c>
      <c r="X171" s="1">
        <v>2000</v>
      </c>
      <c r="Y171" s="1">
        <v>253</v>
      </c>
      <c r="Z171" s="1">
        <v>6.3</v>
      </c>
      <c r="AA171" s="1">
        <v>1.78</v>
      </c>
      <c r="AB171" s="1">
        <v>347</v>
      </c>
    </row>
    <row r="172" spans="1:28">
      <c r="A172" s="1" t="s">
        <v>28</v>
      </c>
      <c r="B172" s="1" t="s">
        <v>24080</v>
      </c>
      <c r="C172" s="1">
        <v>143</v>
      </c>
      <c r="D172" s="1">
        <v>77</v>
      </c>
      <c r="E172" s="1">
        <v>291</v>
      </c>
      <c r="F172" s="1">
        <v>8</v>
      </c>
      <c r="G172" s="1" t="s">
        <v>24081</v>
      </c>
      <c r="H172" s="1">
        <v>291</v>
      </c>
      <c r="I172" s="1">
        <v>424760</v>
      </c>
      <c r="J172" s="1" t="s">
        <v>2669</v>
      </c>
      <c r="K172" s="1" t="s">
        <v>24080</v>
      </c>
      <c r="L172" s="1" t="s">
        <v>24082</v>
      </c>
      <c r="M172" s="1">
        <v>72639</v>
      </c>
      <c r="N172" s="1">
        <v>368</v>
      </c>
      <c r="O172" s="1" t="s">
        <v>24083</v>
      </c>
      <c r="P172" s="1">
        <v>0</v>
      </c>
      <c r="Q172" s="1" t="s">
        <v>24084</v>
      </c>
      <c r="R172" s="1" t="s">
        <v>24085</v>
      </c>
      <c r="S172" s="1">
        <v>371</v>
      </c>
      <c r="T172" s="1" t="s">
        <v>37</v>
      </c>
      <c r="U172" s="1" t="s">
        <v>38</v>
      </c>
      <c r="V172" s="1" t="s">
        <v>39</v>
      </c>
      <c r="W172" s="1">
        <v>7000</v>
      </c>
      <c r="X172" s="1">
        <v>2004</v>
      </c>
      <c r="Y172" s="1">
        <v>45</v>
      </c>
      <c r="Z172" s="1">
        <v>7</v>
      </c>
      <c r="AA172" s="1">
        <v>1.85</v>
      </c>
      <c r="AB172" s="1">
        <v>19000</v>
      </c>
    </row>
    <row r="173" spans="1:28">
      <c r="A173" s="1" t="s">
        <v>28</v>
      </c>
      <c r="B173" s="1" t="s">
        <v>251</v>
      </c>
      <c r="C173" s="1">
        <v>267</v>
      </c>
      <c r="D173" s="1">
        <v>77</v>
      </c>
      <c r="E173" s="1">
        <v>13000</v>
      </c>
      <c r="F173" s="1">
        <v>973</v>
      </c>
      <c r="G173" s="1" t="s">
        <v>197</v>
      </c>
      <c r="H173" s="1">
        <v>40000</v>
      </c>
      <c r="I173" s="1">
        <v>53337608</v>
      </c>
      <c r="J173" s="1" t="s">
        <v>8315</v>
      </c>
      <c r="K173" s="1" t="s">
        <v>43</v>
      </c>
      <c r="L173" s="1" t="s">
        <v>8316</v>
      </c>
      <c r="M173" s="1">
        <v>188785</v>
      </c>
      <c r="N173" s="1">
        <v>60683</v>
      </c>
      <c r="O173" s="1" t="s">
        <v>7528</v>
      </c>
      <c r="P173" s="1">
        <v>1</v>
      </c>
      <c r="Q173" s="1" t="s">
        <v>8317</v>
      </c>
      <c r="R173" s="1" t="s">
        <v>8318</v>
      </c>
      <c r="S173" s="1">
        <v>467</v>
      </c>
      <c r="T173" s="1" t="s">
        <v>37</v>
      </c>
      <c r="U173" s="1" t="s">
        <v>38</v>
      </c>
      <c r="V173" s="1" t="s">
        <v>91</v>
      </c>
      <c r="W173" s="1">
        <v>40000000</v>
      </c>
      <c r="X173" s="1">
        <v>2005</v>
      </c>
      <c r="Y173" s="1">
        <v>16000</v>
      </c>
      <c r="Z173" s="1">
        <v>7.4</v>
      </c>
      <c r="AA173" s="1">
        <v>1.85</v>
      </c>
      <c r="AB173" s="1">
        <v>0</v>
      </c>
    </row>
    <row r="174" spans="1:28">
      <c r="A174" s="1" t="s">
        <v>28</v>
      </c>
      <c r="B174" s="1" t="s">
        <v>22086</v>
      </c>
      <c r="C174" s="1">
        <v>2</v>
      </c>
      <c r="D174" s="1">
        <v>78</v>
      </c>
      <c r="E174" s="1">
        <v>0</v>
      </c>
      <c r="F174" s="1">
        <v>0</v>
      </c>
      <c r="G174" s="1" t="s">
        <v>22087</v>
      </c>
      <c r="H174" s="1">
        <v>0</v>
      </c>
      <c r="J174" s="1" t="s">
        <v>3395</v>
      </c>
      <c r="K174" s="1" t="s">
        <v>22088</v>
      </c>
      <c r="L174" s="1" t="s">
        <v>22089</v>
      </c>
      <c r="M174" s="1">
        <v>19</v>
      </c>
      <c r="N174" s="1">
        <v>0</v>
      </c>
      <c r="O174" s="1" t="s">
        <v>22090</v>
      </c>
      <c r="P174" s="1">
        <v>1</v>
      </c>
      <c r="Q174" s="1" t="s">
        <v>22091</v>
      </c>
      <c r="R174" s="1" t="s">
        <v>22092</v>
      </c>
      <c r="S174" s="1">
        <v>2</v>
      </c>
      <c r="T174" s="1" t="s">
        <v>1460</v>
      </c>
      <c r="U174" s="1" t="s">
        <v>1461</v>
      </c>
      <c r="V174" s="1" t="s">
        <v>5599</v>
      </c>
      <c r="W174" s="1">
        <v>900000</v>
      </c>
      <c r="X174" s="1">
        <v>2011</v>
      </c>
      <c r="Y174" s="1">
        <v>0</v>
      </c>
      <c r="Z174" s="1">
        <v>6.7</v>
      </c>
      <c r="AA174" s="1">
        <v>1.78</v>
      </c>
      <c r="AB174" s="1">
        <v>24</v>
      </c>
    </row>
    <row r="175" spans="1:28">
      <c r="A175" s="1" t="s">
        <v>28</v>
      </c>
      <c r="B175" s="1" t="s">
        <v>23926</v>
      </c>
      <c r="C175" s="1">
        <v>3</v>
      </c>
      <c r="D175" s="1">
        <v>78</v>
      </c>
      <c r="E175" s="1">
        <v>6</v>
      </c>
      <c r="F175" s="1">
        <v>17</v>
      </c>
      <c r="G175" s="1" t="s">
        <v>23927</v>
      </c>
      <c r="H175" s="1">
        <v>32</v>
      </c>
      <c r="I175" s="1">
        <v>243768</v>
      </c>
      <c r="J175" s="1" t="s">
        <v>14994</v>
      </c>
      <c r="K175" s="1" t="s">
        <v>23928</v>
      </c>
      <c r="L175" s="1" t="s">
        <v>23929</v>
      </c>
      <c r="M175" s="1">
        <v>143</v>
      </c>
      <c r="N175" s="1">
        <v>72</v>
      </c>
      <c r="O175" s="1" t="s">
        <v>23930</v>
      </c>
      <c r="P175" s="1">
        <v>0</v>
      </c>
      <c r="Q175" s="1" t="s">
        <v>65</v>
      </c>
      <c r="R175" s="1" t="s">
        <v>23931</v>
      </c>
      <c r="S175" s="1">
        <v>9</v>
      </c>
      <c r="T175" s="1" t="s">
        <v>37</v>
      </c>
      <c r="U175" s="1" t="s">
        <v>38</v>
      </c>
      <c r="V175" s="1" t="s">
        <v>581</v>
      </c>
      <c r="W175" s="1">
        <v>30000</v>
      </c>
      <c r="X175" s="1">
        <v>2007</v>
      </c>
      <c r="Y175" s="1">
        <v>17</v>
      </c>
      <c r="Z175" s="1">
        <v>4.0999999999999996</v>
      </c>
      <c r="AA175" s="1">
        <v>2.35</v>
      </c>
      <c r="AB175" s="1">
        <v>13</v>
      </c>
    </row>
    <row r="176" spans="1:28">
      <c r="A176" s="1" t="s">
        <v>28</v>
      </c>
      <c r="B176" s="1" t="s">
        <v>15137</v>
      </c>
      <c r="C176" s="1">
        <v>19</v>
      </c>
      <c r="D176" s="1">
        <v>78</v>
      </c>
      <c r="E176" s="1">
        <v>13</v>
      </c>
      <c r="F176" s="1">
        <v>378</v>
      </c>
      <c r="G176" s="1" t="s">
        <v>1895</v>
      </c>
      <c r="H176" s="1">
        <v>753</v>
      </c>
      <c r="J176" s="1" t="s">
        <v>5468</v>
      </c>
      <c r="K176" s="1" t="s">
        <v>4868</v>
      </c>
      <c r="L176" s="1" t="s">
        <v>15138</v>
      </c>
      <c r="M176" s="1">
        <v>1040</v>
      </c>
      <c r="N176" s="1">
        <v>2791</v>
      </c>
      <c r="O176" s="1" t="s">
        <v>11210</v>
      </c>
      <c r="P176" s="1">
        <v>0</v>
      </c>
      <c r="Q176" s="1" t="s">
        <v>15139</v>
      </c>
      <c r="R176" s="1" t="s">
        <v>15140</v>
      </c>
      <c r="S176" s="1">
        <v>31</v>
      </c>
      <c r="T176" s="1" t="s">
        <v>37</v>
      </c>
      <c r="U176" s="1" t="s">
        <v>38</v>
      </c>
      <c r="V176" s="1" t="s">
        <v>91</v>
      </c>
      <c r="W176" s="1">
        <v>10000000</v>
      </c>
      <c r="X176" s="1">
        <v>1981</v>
      </c>
      <c r="Y176" s="1">
        <v>695</v>
      </c>
      <c r="Z176" s="1">
        <v>4.2</v>
      </c>
      <c r="AA176" s="1">
        <v>2.35</v>
      </c>
      <c r="AB176" s="1">
        <v>425</v>
      </c>
    </row>
    <row r="177" spans="1:28">
      <c r="A177" s="1" t="s">
        <v>28</v>
      </c>
      <c r="B177" s="1" t="s">
        <v>8160</v>
      </c>
      <c r="C177" s="1">
        <v>41</v>
      </c>
      <c r="D177" s="1">
        <v>78</v>
      </c>
      <c r="E177" s="1">
        <v>0</v>
      </c>
      <c r="F177" s="1">
        <v>786</v>
      </c>
      <c r="G177" s="1" t="s">
        <v>8161</v>
      </c>
      <c r="H177" s="1">
        <v>971</v>
      </c>
      <c r="I177" s="1">
        <v>76501438</v>
      </c>
      <c r="J177" s="1" t="s">
        <v>1977</v>
      </c>
      <c r="K177" s="1" t="s">
        <v>2307</v>
      </c>
      <c r="L177" s="1" t="s">
        <v>8162</v>
      </c>
      <c r="M177" s="1">
        <v>8146</v>
      </c>
      <c r="N177" s="1">
        <v>4527</v>
      </c>
      <c r="O177" s="1" t="s">
        <v>6158</v>
      </c>
      <c r="P177" s="1">
        <v>0</v>
      </c>
      <c r="Q177" s="1" t="s">
        <v>8163</v>
      </c>
      <c r="R177" s="1" t="s">
        <v>8164</v>
      </c>
      <c r="S177" s="1">
        <v>49</v>
      </c>
      <c r="T177" s="1" t="s">
        <v>37</v>
      </c>
      <c r="U177" s="1" t="s">
        <v>763</v>
      </c>
      <c r="V177" s="1" t="s">
        <v>273</v>
      </c>
      <c r="W177" s="1">
        <v>30000000</v>
      </c>
      <c r="X177" s="1">
        <v>2000</v>
      </c>
      <c r="Y177" s="1">
        <v>844</v>
      </c>
      <c r="Z177" s="1">
        <v>6.1</v>
      </c>
      <c r="AA177" s="1">
        <v>1.85</v>
      </c>
      <c r="AB177" s="1">
        <v>181</v>
      </c>
    </row>
    <row r="178" spans="1:28">
      <c r="A178" s="1" t="s">
        <v>28</v>
      </c>
      <c r="B178" s="1" t="s">
        <v>24025</v>
      </c>
      <c r="C178" s="1">
        <v>42</v>
      </c>
      <c r="D178" s="1">
        <v>78</v>
      </c>
      <c r="E178" s="1">
        <v>91</v>
      </c>
      <c r="F178" s="1">
        <v>86</v>
      </c>
      <c r="G178" s="1" t="s">
        <v>24025</v>
      </c>
      <c r="H178" s="1">
        <v>407</v>
      </c>
      <c r="J178" s="1" t="s">
        <v>2940</v>
      </c>
      <c r="K178" s="1" t="s">
        <v>23787</v>
      </c>
      <c r="L178" s="1" t="s">
        <v>24026</v>
      </c>
      <c r="M178" s="1">
        <v>1771</v>
      </c>
      <c r="N178" s="1">
        <v>674</v>
      </c>
      <c r="O178" s="1" t="s">
        <v>24027</v>
      </c>
      <c r="P178" s="1">
        <v>0</v>
      </c>
      <c r="Q178" s="1" t="s">
        <v>24028</v>
      </c>
      <c r="R178" s="1" t="s">
        <v>24029</v>
      </c>
      <c r="S178" s="1">
        <v>35</v>
      </c>
      <c r="T178" s="1" t="s">
        <v>37</v>
      </c>
      <c r="U178" s="1" t="s">
        <v>38</v>
      </c>
      <c r="V178" s="1" t="s">
        <v>5599</v>
      </c>
      <c r="W178" s="1">
        <v>20000</v>
      </c>
      <c r="X178" s="1">
        <v>2011</v>
      </c>
      <c r="Y178" s="1">
        <v>91</v>
      </c>
      <c r="Z178" s="1">
        <v>4</v>
      </c>
      <c r="AA178" s="1">
        <v>2.35</v>
      </c>
      <c r="AB178" s="1">
        <v>835</v>
      </c>
    </row>
    <row r="179" spans="1:28">
      <c r="A179" s="1" t="s">
        <v>28</v>
      </c>
      <c r="B179" s="1" t="s">
        <v>22546</v>
      </c>
      <c r="C179" s="1">
        <v>43</v>
      </c>
      <c r="D179" s="1">
        <v>78</v>
      </c>
      <c r="E179" s="1">
        <v>7</v>
      </c>
      <c r="F179" s="1">
        <v>142</v>
      </c>
      <c r="G179" s="1" t="s">
        <v>6625</v>
      </c>
      <c r="H179" s="1">
        <v>308</v>
      </c>
      <c r="I179" s="1">
        <v>191309</v>
      </c>
      <c r="J179" s="1" t="s">
        <v>1916</v>
      </c>
      <c r="K179" s="1" t="s">
        <v>23179</v>
      </c>
      <c r="L179" s="1" t="s">
        <v>23180</v>
      </c>
      <c r="M179" s="1">
        <v>2787</v>
      </c>
      <c r="N179" s="1">
        <v>1008</v>
      </c>
      <c r="O179" s="1" t="s">
        <v>7970</v>
      </c>
      <c r="P179" s="1">
        <v>1</v>
      </c>
      <c r="Q179" s="1" t="s">
        <v>23181</v>
      </c>
      <c r="R179" s="1" t="s">
        <v>23182</v>
      </c>
      <c r="S179" s="1">
        <v>64</v>
      </c>
      <c r="T179" s="1" t="s">
        <v>37</v>
      </c>
      <c r="U179" s="1" t="s">
        <v>38</v>
      </c>
      <c r="V179" s="1" t="s">
        <v>581</v>
      </c>
      <c r="W179" s="1">
        <v>150000</v>
      </c>
      <c r="X179" s="1">
        <v>2004</v>
      </c>
      <c r="Y179" s="1">
        <v>249</v>
      </c>
      <c r="Z179" s="1">
        <v>5.5</v>
      </c>
      <c r="AA179" s="1">
        <v>1.85</v>
      </c>
      <c r="AB179" s="1">
        <v>98</v>
      </c>
    </row>
    <row r="180" spans="1:28">
      <c r="A180" s="1" t="s">
        <v>28</v>
      </c>
      <c r="B180" s="1" t="s">
        <v>510</v>
      </c>
      <c r="C180" s="1">
        <v>61</v>
      </c>
      <c r="D180" s="1">
        <v>78</v>
      </c>
      <c r="E180" s="1">
        <v>293</v>
      </c>
      <c r="F180" s="1">
        <v>567</v>
      </c>
      <c r="G180" s="1" t="s">
        <v>1815</v>
      </c>
      <c r="H180" s="1">
        <v>759</v>
      </c>
      <c r="I180" s="1">
        <v>72217000</v>
      </c>
      <c r="J180" s="1" t="s">
        <v>1666</v>
      </c>
      <c r="K180" s="1" t="s">
        <v>8945</v>
      </c>
      <c r="L180" s="1" t="s">
        <v>14020</v>
      </c>
      <c r="M180" s="1">
        <v>216486</v>
      </c>
      <c r="N180" s="1">
        <v>2462</v>
      </c>
      <c r="O180" s="1" t="s">
        <v>11939</v>
      </c>
      <c r="P180" s="1">
        <v>1</v>
      </c>
      <c r="Q180" s="1" t="s">
        <v>14021</v>
      </c>
      <c r="R180" s="1" t="s">
        <v>14022</v>
      </c>
      <c r="S180" s="1">
        <v>242</v>
      </c>
      <c r="T180" s="1" t="s">
        <v>37</v>
      </c>
      <c r="U180" s="1" t="s">
        <v>38</v>
      </c>
      <c r="V180" s="1" t="s">
        <v>39</v>
      </c>
      <c r="W180" s="1">
        <v>12000000</v>
      </c>
      <c r="X180" s="1">
        <v>1994</v>
      </c>
      <c r="Y180" s="1">
        <v>595</v>
      </c>
      <c r="Z180" s="1">
        <v>6.9</v>
      </c>
      <c r="AA180" s="1">
        <v>1.85</v>
      </c>
      <c r="AB180" s="1">
        <v>0</v>
      </c>
    </row>
    <row r="181" spans="1:28">
      <c r="A181" s="1" t="s">
        <v>743</v>
      </c>
      <c r="B181" s="1" t="s">
        <v>21827</v>
      </c>
      <c r="C181" s="1">
        <v>71</v>
      </c>
      <c r="D181" s="1">
        <v>78</v>
      </c>
      <c r="E181" s="1">
        <v>0</v>
      </c>
      <c r="F181" s="1">
        <v>61</v>
      </c>
      <c r="G181" s="1" t="s">
        <v>20656</v>
      </c>
      <c r="H181" s="1">
        <v>262</v>
      </c>
      <c r="I181" s="1">
        <v>10018</v>
      </c>
      <c r="J181" s="1" t="s">
        <v>2117</v>
      </c>
      <c r="K181" s="1" t="s">
        <v>21828</v>
      </c>
      <c r="L181" s="1" t="s">
        <v>21829</v>
      </c>
      <c r="M181" s="1">
        <v>3228</v>
      </c>
      <c r="N181" s="1">
        <v>509</v>
      </c>
      <c r="O181" s="1" t="s">
        <v>21830</v>
      </c>
      <c r="P181" s="1">
        <v>0</v>
      </c>
      <c r="Q181" s="1" t="s">
        <v>21831</v>
      </c>
      <c r="R181" s="1" t="s">
        <v>21832</v>
      </c>
      <c r="S181" s="1">
        <v>31</v>
      </c>
      <c r="T181" s="1" t="s">
        <v>37</v>
      </c>
      <c r="U181" s="1" t="s">
        <v>38</v>
      </c>
      <c r="V181" s="1" t="s">
        <v>4816</v>
      </c>
      <c r="W181" s="1">
        <v>1000000</v>
      </c>
      <c r="X181" s="1">
        <v>2006</v>
      </c>
      <c r="Y181" s="1">
        <v>163</v>
      </c>
      <c r="Z181" s="1">
        <v>6.1</v>
      </c>
      <c r="AA181" s="1">
        <v>1.85</v>
      </c>
      <c r="AB181" s="1">
        <v>244</v>
      </c>
    </row>
    <row r="182" spans="1:28">
      <c r="A182" s="1" t="s">
        <v>28</v>
      </c>
      <c r="B182" s="1" t="s">
        <v>5140</v>
      </c>
      <c r="C182" s="1">
        <v>87</v>
      </c>
      <c r="D182" s="1">
        <v>78</v>
      </c>
      <c r="E182" s="1">
        <v>5</v>
      </c>
      <c r="F182" s="1">
        <v>1000</v>
      </c>
      <c r="G182" s="1" t="s">
        <v>1978</v>
      </c>
      <c r="H182" s="1">
        <v>8000</v>
      </c>
      <c r="I182" s="1">
        <v>58336565</v>
      </c>
      <c r="J182" s="1" t="s">
        <v>467</v>
      </c>
      <c r="K182" s="1" t="s">
        <v>1245</v>
      </c>
      <c r="L182" s="1" t="s">
        <v>5141</v>
      </c>
      <c r="M182" s="1">
        <v>12845</v>
      </c>
      <c r="N182" s="1">
        <v>11124</v>
      </c>
      <c r="O182" s="1" t="s">
        <v>1998</v>
      </c>
      <c r="P182" s="1">
        <v>0</v>
      </c>
      <c r="Q182" s="1" t="s">
        <v>5142</v>
      </c>
      <c r="R182" s="1" t="s">
        <v>5143</v>
      </c>
      <c r="S182" s="1">
        <v>118</v>
      </c>
      <c r="T182" s="1" t="s">
        <v>37</v>
      </c>
      <c r="U182" s="1" t="s">
        <v>38</v>
      </c>
      <c r="V182" s="1" t="s">
        <v>273</v>
      </c>
      <c r="W182" s="1">
        <v>50000000</v>
      </c>
      <c r="X182" s="1">
        <v>2006</v>
      </c>
      <c r="Y182" s="1">
        <v>2000</v>
      </c>
      <c r="Z182" s="1">
        <v>6.6</v>
      </c>
      <c r="AA182" s="1">
        <v>1.85</v>
      </c>
      <c r="AB182" s="1">
        <v>624</v>
      </c>
    </row>
    <row r="183" spans="1:28">
      <c r="A183" s="1" t="s">
        <v>28</v>
      </c>
      <c r="B183" s="1" t="s">
        <v>2553</v>
      </c>
      <c r="C183" s="1">
        <v>91</v>
      </c>
      <c r="D183" s="1">
        <v>78</v>
      </c>
      <c r="E183" s="1">
        <v>56</v>
      </c>
      <c r="F183" s="1">
        <v>184</v>
      </c>
      <c r="G183" s="1" t="s">
        <v>1284</v>
      </c>
      <c r="H183" s="1">
        <v>376</v>
      </c>
      <c r="I183" s="1">
        <v>2882062</v>
      </c>
      <c r="J183" s="1" t="s">
        <v>1411</v>
      </c>
      <c r="K183" s="1" t="s">
        <v>9778</v>
      </c>
      <c r="L183" s="1" t="s">
        <v>23542</v>
      </c>
      <c r="M183" s="1">
        <v>5178</v>
      </c>
      <c r="N183" s="1">
        <v>1144</v>
      </c>
      <c r="O183" s="1" t="s">
        <v>3379</v>
      </c>
      <c r="P183" s="1">
        <v>2</v>
      </c>
      <c r="Q183" s="1" t="s">
        <v>23543</v>
      </c>
      <c r="R183" s="1" t="s">
        <v>23544</v>
      </c>
      <c r="S183" s="1">
        <v>101</v>
      </c>
      <c r="T183" s="1" t="s">
        <v>37</v>
      </c>
      <c r="U183" s="1" t="s">
        <v>38</v>
      </c>
      <c r="V183" s="1" t="s">
        <v>39</v>
      </c>
      <c r="W183" s="1">
        <v>150000</v>
      </c>
      <c r="X183" s="1">
        <v>2000</v>
      </c>
      <c r="Y183" s="1">
        <v>346</v>
      </c>
      <c r="Z183" s="1">
        <v>6.3</v>
      </c>
      <c r="AA183" s="1">
        <v>1.85</v>
      </c>
      <c r="AB183" s="1">
        <v>132</v>
      </c>
    </row>
    <row r="184" spans="1:28">
      <c r="A184" s="1" t="s">
        <v>28</v>
      </c>
      <c r="B184" s="1" t="s">
        <v>23514</v>
      </c>
      <c r="C184" s="1">
        <v>110</v>
      </c>
      <c r="D184" s="1">
        <v>78</v>
      </c>
      <c r="E184" s="1">
        <v>0</v>
      </c>
      <c r="F184" s="1">
        <v>0</v>
      </c>
      <c r="G184" s="1" t="s">
        <v>23515</v>
      </c>
      <c r="H184" s="1">
        <v>0</v>
      </c>
      <c r="J184" s="1" t="s">
        <v>66</v>
      </c>
      <c r="K184" s="1" t="s">
        <v>23516</v>
      </c>
      <c r="L184" s="1" t="s">
        <v>23517</v>
      </c>
      <c r="M184" s="1">
        <v>27</v>
      </c>
      <c r="N184" s="1">
        <v>0</v>
      </c>
      <c r="O184" s="1" t="s">
        <v>23518</v>
      </c>
      <c r="P184" s="1">
        <v>0</v>
      </c>
      <c r="Q184" s="1" t="s">
        <v>65</v>
      </c>
      <c r="R184" s="1" t="s">
        <v>23519</v>
      </c>
      <c r="S184" s="1">
        <v>1</v>
      </c>
      <c r="T184" s="1" t="s">
        <v>37</v>
      </c>
      <c r="U184" s="1" t="s">
        <v>38</v>
      </c>
      <c r="V184" s="1" t="s">
        <v>5599</v>
      </c>
      <c r="W184" s="1">
        <v>180000</v>
      </c>
      <c r="X184" s="1">
        <v>2014</v>
      </c>
      <c r="Y184" s="1">
        <v>0</v>
      </c>
      <c r="Z184" s="1">
        <v>8.6999999999999993</v>
      </c>
      <c r="AB184" s="1">
        <v>88</v>
      </c>
    </row>
    <row r="185" spans="1:28">
      <c r="A185" s="1" t="s">
        <v>28</v>
      </c>
      <c r="B185" s="1" t="s">
        <v>1768</v>
      </c>
      <c r="C185" s="1">
        <v>141</v>
      </c>
      <c r="D185" s="1">
        <v>78</v>
      </c>
      <c r="E185" s="1">
        <v>10</v>
      </c>
      <c r="F185" s="1">
        <v>253</v>
      </c>
      <c r="G185" s="1" t="s">
        <v>1769</v>
      </c>
      <c r="H185" s="1">
        <v>558</v>
      </c>
      <c r="I185" s="1">
        <v>89296573</v>
      </c>
      <c r="J185" s="1" t="s">
        <v>267</v>
      </c>
      <c r="K185" s="1" t="s">
        <v>1770</v>
      </c>
      <c r="L185" s="1" t="s">
        <v>1771</v>
      </c>
      <c r="M185" s="1">
        <v>128285</v>
      </c>
      <c r="N185" s="1">
        <v>2039</v>
      </c>
      <c r="O185" s="1" t="s">
        <v>1772</v>
      </c>
      <c r="P185" s="1">
        <v>1</v>
      </c>
      <c r="Q185" s="1" t="s">
        <v>1773</v>
      </c>
      <c r="R185" s="1" t="s">
        <v>1774</v>
      </c>
      <c r="S185" s="1">
        <v>297</v>
      </c>
      <c r="T185" s="1" t="s">
        <v>37</v>
      </c>
      <c r="U185" s="1" t="s">
        <v>38</v>
      </c>
      <c r="V185" s="1" t="s">
        <v>273</v>
      </c>
      <c r="W185" s="1">
        <v>100000000</v>
      </c>
      <c r="X185" s="1">
        <v>2000</v>
      </c>
      <c r="Y185" s="1">
        <v>452</v>
      </c>
      <c r="Z185" s="1">
        <v>7.3</v>
      </c>
      <c r="AA185" s="1">
        <v>1.66</v>
      </c>
      <c r="AB185" s="1">
        <v>0</v>
      </c>
    </row>
    <row r="186" spans="1:28">
      <c r="A186" s="1" t="s">
        <v>28</v>
      </c>
      <c r="B186" s="1" t="s">
        <v>14702</v>
      </c>
      <c r="C186" s="1">
        <v>252</v>
      </c>
      <c r="D186" s="1">
        <v>78</v>
      </c>
      <c r="E186" s="1">
        <v>57</v>
      </c>
      <c r="F186" s="1">
        <v>7</v>
      </c>
      <c r="G186" s="1" t="s">
        <v>17354</v>
      </c>
      <c r="H186" s="1">
        <v>120</v>
      </c>
      <c r="J186" s="1" t="s">
        <v>6389</v>
      </c>
      <c r="K186" s="1" t="s">
        <v>20074</v>
      </c>
      <c r="L186" s="1" t="s">
        <v>20075</v>
      </c>
      <c r="M186" s="1">
        <v>131462</v>
      </c>
      <c r="N186" s="1">
        <v>145</v>
      </c>
      <c r="O186" s="1" t="s">
        <v>20076</v>
      </c>
      <c r="P186" s="1">
        <v>0</v>
      </c>
      <c r="Q186" s="1" t="s">
        <v>20077</v>
      </c>
      <c r="R186" s="1" t="s">
        <v>20078</v>
      </c>
      <c r="S186" s="1">
        <v>374</v>
      </c>
      <c r="T186" s="1" t="s">
        <v>2764</v>
      </c>
      <c r="U186" s="1" t="s">
        <v>3557</v>
      </c>
      <c r="V186" s="1" t="s">
        <v>581</v>
      </c>
      <c r="W186" s="1">
        <v>1500000</v>
      </c>
      <c r="X186" s="1">
        <v>2007</v>
      </c>
      <c r="Y186" s="1">
        <v>9</v>
      </c>
      <c r="Z186" s="1">
        <v>7.5</v>
      </c>
      <c r="AA186" s="1">
        <v>1.85</v>
      </c>
      <c r="AB186" s="1">
        <v>15000</v>
      </c>
    </row>
    <row r="187" spans="1:28">
      <c r="A187" s="1" t="s">
        <v>28</v>
      </c>
      <c r="B187" s="1" t="s">
        <v>18147</v>
      </c>
      <c r="C187" s="1">
        <v>7</v>
      </c>
      <c r="D187" s="1">
        <v>79</v>
      </c>
      <c r="E187" s="1">
        <v>0</v>
      </c>
      <c r="F187" s="1">
        <v>20</v>
      </c>
      <c r="G187" s="1" t="s">
        <v>18148</v>
      </c>
      <c r="H187" s="1">
        <v>226</v>
      </c>
      <c r="J187" s="1" t="s">
        <v>3395</v>
      </c>
      <c r="K187" s="1" t="s">
        <v>4804</v>
      </c>
      <c r="L187" s="1" t="s">
        <v>18149</v>
      </c>
      <c r="M187" s="1">
        <v>262</v>
      </c>
      <c r="N187" s="1">
        <v>286</v>
      </c>
      <c r="O187" s="1" t="s">
        <v>18150</v>
      </c>
      <c r="P187" s="1">
        <v>0</v>
      </c>
      <c r="Q187" s="1" t="s">
        <v>18151</v>
      </c>
      <c r="R187" s="1" t="s">
        <v>18152</v>
      </c>
      <c r="S187" s="1">
        <v>6</v>
      </c>
      <c r="T187" s="1" t="s">
        <v>1460</v>
      </c>
      <c r="U187" s="1" t="s">
        <v>1461</v>
      </c>
      <c r="V187" s="1" t="s">
        <v>5599</v>
      </c>
      <c r="X187" s="1">
        <v>2005</v>
      </c>
      <c r="Y187" s="1">
        <v>40</v>
      </c>
      <c r="Z187" s="1">
        <v>5.4</v>
      </c>
      <c r="AB187" s="1">
        <v>11</v>
      </c>
    </row>
    <row r="188" spans="1:28">
      <c r="A188" s="1" t="s">
        <v>28</v>
      </c>
      <c r="B188" s="1" t="s">
        <v>16546</v>
      </c>
      <c r="C188" s="1">
        <v>8</v>
      </c>
      <c r="D188" s="1">
        <v>79</v>
      </c>
      <c r="E188" s="1">
        <v>0</v>
      </c>
      <c r="F188" s="1">
        <v>23</v>
      </c>
      <c r="G188" s="1" t="s">
        <v>16547</v>
      </c>
      <c r="H188" s="1">
        <v>246</v>
      </c>
      <c r="J188" s="1" t="s">
        <v>6389</v>
      </c>
      <c r="K188" s="1" t="s">
        <v>16548</v>
      </c>
      <c r="L188" s="1" t="s">
        <v>16549</v>
      </c>
      <c r="M188" s="1">
        <v>440</v>
      </c>
      <c r="N188" s="1">
        <v>345</v>
      </c>
      <c r="O188" s="1" t="s">
        <v>16550</v>
      </c>
      <c r="P188" s="1">
        <v>0</v>
      </c>
      <c r="Q188" s="1" t="s">
        <v>16551</v>
      </c>
      <c r="R188" s="1" t="s">
        <v>16552</v>
      </c>
      <c r="S188" s="1">
        <v>21</v>
      </c>
      <c r="T188" s="1" t="s">
        <v>37</v>
      </c>
      <c r="U188" s="1" t="s">
        <v>38</v>
      </c>
      <c r="V188" s="1" t="s">
        <v>91</v>
      </c>
      <c r="W188" s="1">
        <v>350000</v>
      </c>
      <c r="X188" s="1">
        <v>1978</v>
      </c>
      <c r="Y188" s="1">
        <v>29</v>
      </c>
      <c r="Z188" s="1">
        <v>4.0999999999999996</v>
      </c>
      <c r="AB188" s="1">
        <v>44</v>
      </c>
    </row>
    <row r="189" spans="1:28">
      <c r="A189" s="1" t="s">
        <v>28</v>
      </c>
      <c r="B189" s="1" t="s">
        <v>15679</v>
      </c>
      <c r="C189" s="1">
        <v>15</v>
      </c>
      <c r="D189" s="1">
        <v>79</v>
      </c>
      <c r="E189" s="1">
        <v>157</v>
      </c>
      <c r="F189" s="1">
        <v>219</v>
      </c>
      <c r="G189" s="1" t="s">
        <v>6814</v>
      </c>
      <c r="H189" s="1">
        <v>4000</v>
      </c>
      <c r="I189" s="1">
        <v>4350774</v>
      </c>
      <c r="J189" s="1" t="s">
        <v>1666</v>
      </c>
      <c r="K189" s="1" t="s">
        <v>246</v>
      </c>
      <c r="L189" s="1" t="s">
        <v>15680</v>
      </c>
      <c r="M189" s="1">
        <v>10476</v>
      </c>
      <c r="N189" s="1">
        <v>4908</v>
      </c>
      <c r="O189" s="1" t="s">
        <v>15681</v>
      </c>
      <c r="P189" s="1">
        <v>3</v>
      </c>
      <c r="Q189" s="1" t="s">
        <v>15682</v>
      </c>
      <c r="R189" s="1" t="s">
        <v>15683</v>
      </c>
      <c r="S189" s="1">
        <v>52</v>
      </c>
      <c r="T189" s="1" t="s">
        <v>37</v>
      </c>
      <c r="U189" s="1" t="s">
        <v>38</v>
      </c>
      <c r="V189" s="1" t="s">
        <v>39</v>
      </c>
      <c r="W189" s="1">
        <v>8000000</v>
      </c>
      <c r="X189" s="1">
        <v>1994</v>
      </c>
      <c r="Y189" s="1">
        <v>248</v>
      </c>
      <c r="Z189" s="1">
        <v>6.5</v>
      </c>
      <c r="AA189" s="1">
        <v>1.85</v>
      </c>
      <c r="AB189" s="1">
        <v>0</v>
      </c>
    </row>
    <row r="190" spans="1:28">
      <c r="A190" s="1" t="s">
        <v>28</v>
      </c>
      <c r="B190" s="1" t="s">
        <v>23967</v>
      </c>
      <c r="C190" s="1">
        <v>28</v>
      </c>
      <c r="D190" s="1">
        <v>79</v>
      </c>
      <c r="E190" s="1">
        <v>3</v>
      </c>
      <c r="F190" s="1">
        <v>42</v>
      </c>
      <c r="G190" s="1" t="s">
        <v>23968</v>
      </c>
      <c r="H190" s="1">
        <v>93</v>
      </c>
      <c r="J190" s="1" t="s">
        <v>7130</v>
      </c>
      <c r="K190" s="1" t="s">
        <v>17417</v>
      </c>
      <c r="L190" s="1" t="s">
        <v>23969</v>
      </c>
      <c r="M190" s="1">
        <v>493</v>
      </c>
      <c r="N190" s="1">
        <v>243</v>
      </c>
      <c r="O190" s="1" t="s">
        <v>23970</v>
      </c>
      <c r="P190" s="1">
        <v>0</v>
      </c>
      <c r="Q190" s="1" t="s">
        <v>23971</v>
      </c>
      <c r="R190" s="1" t="s">
        <v>23972</v>
      </c>
      <c r="S190" s="1">
        <v>21</v>
      </c>
      <c r="T190" s="1" t="s">
        <v>37</v>
      </c>
      <c r="U190" s="1" t="s">
        <v>38</v>
      </c>
      <c r="V190" s="1" t="s">
        <v>5599</v>
      </c>
      <c r="W190" s="1">
        <v>24000</v>
      </c>
      <c r="X190" s="1">
        <v>2002</v>
      </c>
      <c r="Y190" s="1">
        <v>46</v>
      </c>
      <c r="Z190" s="1">
        <v>7</v>
      </c>
      <c r="AA190" s="1">
        <v>1.78</v>
      </c>
      <c r="AB190" s="1">
        <v>61</v>
      </c>
    </row>
    <row r="191" spans="1:28">
      <c r="A191" s="1" t="s">
        <v>28</v>
      </c>
      <c r="B191" s="1" t="s">
        <v>21732</v>
      </c>
      <c r="C191" s="1">
        <v>29</v>
      </c>
      <c r="D191" s="1">
        <v>79</v>
      </c>
      <c r="E191" s="1">
        <v>2</v>
      </c>
      <c r="F191" s="1">
        <v>551</v>
      </c>
      <c r="G191" s="1" t="s">
        <v>2620</v>
      </c>
      <c r="H191" s="1">
        <v>855</v>
      </c>
      <c r="I191" s="1">
        <v>279282</v>
      </c>
      <c r="J191" s="1" t="s">
        <v>1411</v>
      </c>
      <c r="K191" s="1" t="s">
        <v>14900</v>
      </c>
      <c r="L191" s="1" t="s">
        <v>21733</v>
      </c>
      <c r="M191" s="1">
        <v>3806</v>
      </c>
      <c r="N191" s="1">
        <v>2489</v>
      </c>
      <c r="O191" s="1" t="s">
        <v>3640</v>
      </c>
      <c r="P191" s="1">
        <v>2</v>
      </c>
      <c r="Q191" s="1" t="s">
        <v>21734</v>
      </c>
      <c r="R191" s="1" t="s">
        <v>21735</v>
      </c>
      <c r="S191" s="1">
        <v>49</v>
      </c>
      <c r="T191" s="1" t="s">
        <v>37</v>
      </c>
      <c r="U191" s="1" t="s">
        <v>38</v>
      </c>
      <c r="V191" s="1" t="s">
        <v>39</v>
      </c>
      <c r="W191" s="1">
        <v>1000000</v>
      </c>
      <c r="X191" s="1">
        <v>2003</v>
      </c>
      <c r="Y191" s="1">
        <v>577</v>
      </c>
      <c r="Z191" s="1">
        <v>6.1</v>
      </c>
      <c r="AA191" s="1">
        <v>1.85</v>
      </c>
      <c r="AB191" s="1">
        <v>150</v>
      </c>
    </row>
    <row r="192" spans="1:28">
      <c r="A192" s="1" t="s">
        <v>743</v>
      </c>
      <c r="B192" s="1" t="s">
        <v>17772</v>
      </c>
      <c r="C192" s="1">
        <v>42</v>
      </c>
      <c r="D192" s="1">
        <v>79</v>
      </c>
      <c r="E192" s="1">
        <v>57</v>
      </c>
      <c r="F192" s="1">
        <v>99</v>
      </c>
      <c r="G192" s="1" t="s">
        <v>17773</v>
      </c>
      <c r="H192" s="1">
        <v>998</v>
      </c>
      <c r="J192" s="1" t="s">
        <v>5591</v>
      </c>
      <c r="K192" s="1" t="s">
        <v>17774</v>
      </c>
      <c r="L192" s="1" t="s">
        <v>17775</v>
      </c>
      <c r="M192" s="1">
        <v>3519</v>
      </c>
      <c r="N192" s="1">
        <v>1284</v>
      </c>
      <c r="O192" s="1" t="s">
        <v>17776</v>
      </c>
      <c r="P192" s="1">
        <v>1</v>
      </c>
      <c r="Q192" s="1" t="s">
        <v>17777</v>
      </c>
      <c r="R192" s="1" t="s">
        <v>17778</v>
      </c>
      <c r="S192" s="1">
        <v>46</v>
      </c>
      <c r="T192" s="1" t="s">
        <v>37</v>
      </c>
      <c r="U192" s="1" t="s">
        <v>38</v>
      </c>
      <c r="V192" s="1" t="s">
        <v>5599</v>
      </c>
      <c r="W192" s="1">
        <v>800000</v>
      </c>
      <c r="X192" s="1">
        <v>1932</v>
      </c>
      <c r="Y192" s="1">
        <v>164</v>
      </c>
      <c r="Z192" s="1">
        <v>6.6</v>
      </c>
      <c r="AA192" s="1">
        <v>1.37</v>
      </c>
      <c r="AB192" s="1">
        <v>213</v>
      </c>
    </row>
    <row r="193" spans="1:28">
      <c r="A193" s="1" t="s">
        <v>28</v>
      </c>
      <c r="B193" s="1" t="s">
        <v>12959</v>
      </c>
      <c r="C193" s="1">
        <v>45</v>
      </c>
      <c r="D193" s="1">
        <v>79</v>
      </c>
      <c r="E193" s="1">
        <v>73</v>
      </c>
      <c r="F193" s="1">
        <v>112</v>
      </c>
      <c r="G193" s="1" t="s">
        <v>1724</v>
      </c>
      <c r="H193" s="1">
        <v>1000</v>
      </c>
      <c r="I193" s="1">
        <v>2275557</v>
      </c>
      <c r="J193" s="1" t="s">
        <v>418</v>
      </c>
      <c r="K193" s="1" t="s">
        <v>583</v>
      </c>
      <c r="L193" s="1" t="s">
        <v>16137</v>
      </c>
      <c r="M193" s="1">
        <v>12561</v>
      </c>
      <c r="N193" s="1">
        <v>2404</v>
      </c>
      <c r="O193" s="1" t="s">
        <v>16138</v>
      </c>
      <c r="P193" s="1">
        <v>2</v>
      </c>
      <c r="Q193" s="1" t="s">
        <v>16139</v>
      </c>
      <c r="R193" s="1" t="s">
        <v>16140</v>
      </c>
      <c r="S193" s="1">
        <v>102</v>
      </c>
      <c r="T193" s="1" t="s">
        <v>37</v>
      </c>
      <c r="U193" s="1" t="s">
        <v>38</v>
      </c>
      <c r="V193" s="1" t="s">
        <v>581</v>
      </c>
      <c r="W193" s="1">
        <v>8000000</v>
      </c>
      <c r="X193" s="1">
        <v>1991</v>
      </c>
      <c r="Y193" s="1">
        <v>1000</v>
      </c>
      <c r="Z193" s="1">
        <v>6</v>
      </c>
      <c r="AA193" s="1">
        <v>1.85</v>
      </c>
      <c r="AB193" s="1">
        <v>0</v>
      </c>
    </row>
    <row r="194" spans="1:28">
      <c r="A194" s="1" t="s">
        <v>28</v>
      </c>
      <c r="B194" s="1" t="s">
        <v>23921</v>
      </c>
      <c r="C194" s="1">
        <v>61</v>
      </c>
      <c r="D194" s="1">
        <v>79</v>
      </c>
      <c r="E194" s="1">
        <v>2</v>
      </c>
      <c r="F194" s="1">
        <v>20</v>
      </c>
      <c r="G194" s="1" t="s">
        <v>8359</v>
      </c>
      <c r="H194" s="1">
        <v>962</v>
      </c>
      <c r="I194" s="1">
        <v>24705</v>
      </c>
      <c r="J194" s="1" t="s">
        <v>3395</v>
      </c>
      <c r="K194" s="1" t="s">
        <v>2371</v>
      </c>
      <c r="L194" s="1" t="s">
        <v>23922</v>
      </c>
      <c r="M194" s="1">
        <v>1516</v>
      </c>
      <c r="N194" s="1">
        <v>1054</v>
      </c>
      <c r="O194" s="1" t="s">
        <v>23923</v>
      </c>
      <c r="P194" s="1">
        <v>0</v>
      </c>
      <c r="Q194" s="1" t="s">
        <v>23924</v>
      </c>
      <c r="R194" s="1" t="s">
        <v>23925</v>
      </c>
      <c r="S194" s="1">
        <v>10</v>
      </c>
      <c r="T194" s="1" t="s">
        <v>37</v>
      </c>
      <c r="U194" s="1" t="s">
        <v>38</v>
      </c>
      <c r="V194" s="1" t="s">
        <v>5599</v>
      </c>
      <c r="X194" s="1">
        <v>2009</v>
      </c>
      <c r="Y194" s="1">
        <v>72</v>
      </c>
      <c r="Z194" s="1">
        <v>6.3</v>
      </c>
      <c r="AB194" s="1">
        <v>377</v>
      </c>
    </row>
    <row r="195" spans="1:28">
      <c r="A195" s="1" t="s">
        <v>28</v>
      </c>
      <c r="B195" s="1" t="s">
        <v>20152</v>
      </c>
      <c r="C195" s="1">
        <v>235</v>
      </c>
      <c r="D195" s="1">
        <v>79</v>
      </c>
      <c r="E195" s="1">
        <v>9</v>
      </c>
      <c r="F195" s="1">
        <v>7</v>
      </c>
      <c r="G195" s="1" t="s">
        <v>22481</v>
      </c>
      <c r="H195" s="1">
        <v>48</v>
      </c>
      <c r="I195" s="1">
        <v>30500882</v>
      </c>
      <c r="J195" s="1" t="s">
        <v>22482</v>
      </c>
      <c r="K195" s="1" t="s">
        <v>22483</v>
      </c>
      <c r="L195" s="1" t="s">
        <v>22484</v>
      </c>
      <c r="M195" s="1">
        <v>42256</v>
      </c>
      <c r="N195" s="1">
        <v>67</v>
      </c>
      <c r="O195" s="1" t="s">
        <v>22485</v>
      </c>
      <c r="P195" s="1">
        <v>1</v>
      </c>
      <c r="Q195" s="1" t="s">
        <v>22486</v>
      </c>
      <c r="R195" s="1" t="s">
        <v>22487</v>
      </c>
      <c r="S195" s="1">
        <v>916</v>
      </c>
      <c r="T195" s="1" t="s">
        <v>37</v>
      </c>
      <c r="U195" s="1" t="s">
        <v>38</v>
      </c>
      <c r="V195" s="1" t="s">
        <v>581</v>
      </c>
      <c r="W195" s="1">
        <v>500000</v>
      </c>
      <c r="X195" s="1">
        <v>2003</v>
      </c>
      <c r="Y195" s="1">
        <v>10</v>
      </c>
      <c r="Z195" s="1">
        <v>5.7</v>
      </c>
      <c r="AA195" s="1">
        <v>1.85</v>
      </c>
      <c r="AB195" s="1">
        <v>0</v>
      </c>
    </row>
    <row r="196" spans="1:28">
      <c r="A196" s="1" t="s">
        <v>28</v>
      </c>
      <c r="B196" s="1" t="s">
        <v>8425</v>
      </c>
      <c r="C196" s="1">
        <v>263</v>
      </c>
      <c r="D196" s="1">
        <v>79</v>
      </c>
      <c r="E196" s="1">
        <v>30</v>
      </c>
      <c r="F196" s="1">
        <v>265</v>
      </c>
      <c r="G196" s="1" t="s">
        <v>8426</v>
      </c>
      <c r="H196" s="1">
        <v>940</v>
      </c>
      <c r="I196" s="1">
        <v>31743332</v>
      </c>
      <c r="J196" s="1" t="s">
        <v>8427</v>
      </c>
      <c r="K196" s="1" t="s">
        <v>3246</v>
      </c>
      <c r="L196" s="1" t="s">
        <v>8428</v>
      </c>
      <c r="M196" s="1">
        <v>111117</v>
      </c>
      <c r="N196" s="1">
        <v>1594</v>
      </c>
      <c r="O196" s="1" t="s">
        <v>8429</v>
      </c>
      <c r="P196" s="1">
        <v>0</v>
      </c>
      <c r="Q196" s="1" t="s">
        <v>8430</v>
      </c>
      <c r="R196" s="1" t="s">
        <v>8431</v>
      </c>
      <c r="S196" s="1">
        <v>245</v>
      </c>
      <c r="T196" s="1" t="s">
        <v>37</v>
      </c>
      <c r="U196" s="1" t="s">
        <v>38</v>
      </c>
      <c r="V196" s="1" t="s">
        <v>39</v>
      </c>
      <c r="W196" s="1">
        <v>30000000</v>
      </c>
      <c r="X196" s="1">
        <v>2009</v>
      </c>
      <c r="Y196" s="1">
        <v>271</v>
      </c>
      <c r="Z196" s="1">
        <v>7.1</v>
      </c>
      <c r="AA196" s="1">
        <v>1.85</v>
      </c>
      <c r="AB196" s="1">
        <v>13000</v>
      </c>
    </row>
    <row r="197" spans="1:28">
      <c r="A197" s="1" t="s">
        <v>28</v>
      </c>
      <c r="B197" s="1" t="s">
        <v>22443</v>
      </c>
      <c r="C197" s="1">
        <v>3</v>
      </c>
      <c r="D197" s="1">
        <v>80</v>
      </c>
      <c r="E197" s="1">
        <v>6</v>
      </c>
      <c r="G197" s="1" t="s">
        <v>65</v>
      </c>
      <c r="I197" s="1">
        <v>2245</v>
      </c>
      <c r="J197" s="1" t="s">
        <v>66</v>
      </c>
      <c r="K197" s="1" t="s">
        <v>65</v>
      </c>
      <c r="L197" s="1" t="s">
        <v>22444</v>
      </c>
      <c r="M197" s="1">
        <v>57</v>
      </c>
      <c r="N197" s="1">
        <v>0</v>
      </c>
      <c r="O197" s="1" t="s">
        <v>65</v>
      </c>
      <c r="P197" s="1">
        <v>0</v>
      </c>
      <c r="Q197" s="1" t="s">
        <v>22445</v>
      </c>
      <c r="R197" s="1" t="s">
        <v>22446</v>
      </c>
      <c r="S197" s="1">
        <v>2</v>
      </c>
      <c r="T197" s="1" t="s">
        <v>37</v>
      </c>
      <c r="U197" s="1" t="s">
        <v>38</v>
      </c>
      <c r="V197" s="1" t="s">
        <v>5599</v>
      </c>
      <c r="W197" s="1">
        <v>560000</v>
      </c>
      <c r="X197" s="1">
        <v>2011</v>
      </c>
      <c r="Z197" s="1">
        <v>7.2</v>
      </c>
      <c r="AB197" s="1">
        <v>88</v>
      </c>
    </row>
    <row r="198" spans="1:28">
      <c r="A198" s="1" t="s">
        <v>28</v>
      </c>
      <c r="B198" s="1" t="s">
        <v>10023</v>
      </c>
      <c r="C198" s="1">
        <v>4</v>
      </c>
      <c r="D198" s="1">
        <v>80</v>
      </c>
      <c r="E198" s="1">
        <v>0</v>
      </c>
      <c r="F198" s="1">
        <v>0</v>
      </c>
      <c r="G198" s="1" t="s">
        <v>10024</v>
      </c>
      <c r="H198" s="1">
        <v>44</v>
      </c>
      <c r="J198" s="1" t="s">
        <v>3240</v>
      </c>
      <c r="K198" s="1" t="s">
        <v>10025</v>
      </c>
      <c r="L198" s="1" t="s">
        <v>10026</v>
      </c>
      <c r="M198" s="1">
        <v>753</v>
      </c>
      <c r="N198" s="1">
        <v>53</v>
      </c>
      <c r="O198" s="1" t="s">
        <v>10023</v>
      </c>
      <c r="P198" s="1">
        <v>0</v>
      </c>
      <c r="Q198" s="1" t="s">
        <v>10027</v>
      </c>
      <c r="R198" s="1" t="s">
        <v>10028</v>
      </c>
      <c r="S198" s="1">
        <v>24</v>
      </c>
      <c r="T198" s="1" t="s">
        <v>37</v>
      </c>
      <c r="U198" s="1" t="s">
        <v>1461</v>
      </c>
      <c r="V198" s="1" t="s">
        <v>273</v>
      </c>
      <c r="W198" s="1">
        <v>25000000</v>
      </c>
      <c r="X198" s="1">
        <v>2009</v>
      </c>
      <c r="Y198" s="1">
        <v>9</v>
      </c>
      <c r="Z198" s="1">
        <v>2.9</v>
      </c>
      <c r="AB198" s="1">
        <v>90</v>
      </c>
    </row>
    <row r="199" spans="1:28">
      <c r="A199" s="1" t="s">
        <v>28</v>
      </c>
      <c r="B199" s="1" t="s">
        <v>16020</v>
      </c>
      <c r="C199" s="1">
        <v>6</v>
      </c>
      <c r="D199" s="1">
        <v>80</v>
      </c>
      <c r="E199" s="1">
        <v>2</v>
      </c>
      <c r="F199" s="1">
        <v>102</v>
      </c>
      <c r="G199" s="1" t="s">
        <v>16021</v>
      </c>
      <c r="H199" s="1">
        <v>861</v>
      </c>
      <c r="J199" s="1" t="s">
        <v>949</v>
      </c>
      <c r="K199" s="1" t="s">
        <v>16022</v>
      </c>
      <c r="L199" s="1" t="s">
        <v>16023</v>
      </c>
      <c r="M199" s="1">
        <v>59</v>
      </c>
      <c r="N199" s="1">
        <v>1279</v>
      </c>
      <c r="O199" s="1" t="s">
        <v>16024</v>
      </c>
      <c r="P199" s="1">
        <v>0</v>
      </c>
      <c r="Q199" s="1" t="s">
        <v>65</v>
      </c>
      <c r="R199" s="1" t="s">
        <v>16025</v>
      </c>
      <c r="S199" s="1">
        <v>6</v>
      </c>
      <c r="T199" s="1" t="s">
        <v>37</v>
      </c>
      <c r="U199" s="1" t="s">
        <v>38</v>
      </c>
      <c r="V199" s="1" t="s">
        <v>581</v>
      </c>
      <c r="X199" s="1">
        <v>2016</v>
      </c>
      <c r="Y199" s="1">
        <v>163</v>
      </c>
      <c r="Z199" s="1">
        <v>7.8</v>
      </c>
      <c r="AB199" s="1">
        <v>240</v>
      </c>
    </row>
    <row r="200" spans="1:28">
      <c r="A200" s="1" t="s">
        <v>28</v>
      </c>
      <c r="B200" s="1" t="s">
        <v>10162</v>
      </c>
      <c r="C200" s="1">
        <v>10</v>
      </c>
      <c r="D200" s="1">
        <v>80</v>
      </c>
      <c r="E200" s="1">
        <v>18</v>
      </c>
      <c r="F200" s="1">
        <v>73</v>
      </c>
      <c r="G200" s="1" t="s">
        <v>10163</v>
      </c>
      <c r="H200" s="1">
        <v>742</v>
      </c>
      <c r="I200" s="1">
        <v>669276</v>
      </c>
      <c r="J200" s="1" t="s">
        <v>10164</v>
      </c>
      <c r="K200" s="1" t="s">
        <v>10165</v>
      </c>
      <c r="L200" s="1" t="s">
        <v>10166</v>
      </c>
      <c r="M200" s="1">
        <v>2541</v>
      </c>
      <c r="N200" s="1">
        <v>1088</v>
      </c>
      <c r="O200" s="1" t="s">
        <v>10167</v>
      </c>
      <c r="P200" s="1">
        <v>0</v>
      </c>
      <c r="Q200" s="1" t="s">
        <v>10168</v>
      </c>
      <c r="R200" s="1" t="s">
        <v>10169</v>
      </c>
      <c r="S200" s="1">
        <v>47</v>
      </c>
      <c r="T200" s="1" t="s">
        <v>37</v>
      </c>
      <c r="U200" s="1" t="s">
        <v>56</v>
      </c>
      <c r="V200" s="1" t="s">
        <v>273</v>
      </c>
      <c r="W200" s="1">
        <v>28000000</v>
      </c>
      <c r="X200" s="1">
        <v>1993</v>
      </c>
      <c r="Y200" s="1">
        <v>83</v>
      </c>
      <c r="Z200" s="1">
        <v>7.2</v>
      </c>
      <c r="AA200" s="1">
        <v>2.35</v>
      </c>
      <c r="AB200" s="1">
        <v>408</v>
      </c>
    </row>
    <row r="201" spans="1:28">
      <c r="A201" s="1" t="s">
        <v>28</v>
      </c>
      <c r="B201" s="1" t="s">
        <v>16736</v>
      </c>
      <c r="C201" s="1">
        <v>10</v>
      </c>
      <c r="D201" s="1">
        <v>80</v>
      </c>
      <c r="E201" s="1">
        <v>0</v>
      </c>
      <c r="F201" s="1">
        <v>26</v>
      </c>
      <c r="G201" s="1" t="s">
        <v>16737</v>
      </c>
      <c r="H201" s="1">
        <v>99</v>
      </c>
      <c r="J201" s="1" t="s">
        <v>2817</v>
      </c>
      <c r="K201" s="1" t="s">
        <v>16738</v>
      </c>
      <c r="L201" s="1" t="s">
        <v>16739</v>
      </c>
      <c r="M201" s="1">
        <v>1159</v>
      </c>
      <c r="N201" s="1">
        <v>218</v>
      </c>
      <c r="O201" s="1" t="s">
        <v>16740</v>
      </c>
      <c r="P201" s="1">
        <v>1</v>
      </c>
      <c r="Q201" s="1" t="s">
        <v>16741</v>
      </c>
      <c r="R201" s="1" t="s">
        <v>16742</v>
      </c>
      <c r="S201" s="1">
        <v>9</v>
      </c>
      <c r="T201" s="1" t="s">
        <v>5627</v>
      </c>
      <c r="U201" s="1" t="s">
        <v>7156</v>
      </c>
      <c r="V201" s="1" t="s">
        <v>91</v>
      </c>
      <c r="W201" s="1">
        <v>7000000</v>
      </c>
      <c r="X201" s="1">
        <v>2012</v>
      </c>
      <c r="Y201" s="1">
        <v>62</v>
      </c>
      <c r="Z201" s="1">
        <v>5.3</v>
      </c>
      <c r="AB201" s="1">
        <v>453</v>
      </c>
    </row>
    <row r="202" spans="1:28">
      <c r="A202" s="1" t="s">
        <v>28</v>
      </c>
      <c r="B202" s="1" t="s">
        <v>19517</v>
      </c>
      <c r="C202" s="1">
        <v>14</v>
      </c>
      <c r="D202" s="1">
        <v>80</v>
      </c>
      <c r="E202" s="1">
        <v>0</v>
      </c>
      <c r="F202" s="1">
        <v>19</v>
      </c>
      <c r="G202" s="1" t="s">
        <v>19518</v>
      </c>
      <c r="H202" s="1">
        <v>231</v>
      </c>
      <c r="J202" s="1" t="s">
        <v>1666</v>
      </c>
      <c r="K202" s="1" t="s">
        <v>19519</v>
      </c>
      <c r="L202" s="1" t="s">
        <v>19520</v>
      </c>
      <c r="M202" s="1">
        <v>1257</v>
      </c>
      <c r="N202" s="1">
        <v>313</v>
      </c>
      <c r="O202" s="1" t="s">
        <v>19521</v>
      </c>
      <c r="P202" s="1">
        <v>1</v>
      </c>
      <c r="Q202" s="1" t="s">
        <v>19522</v>
      </c>
      <c r="R202" s="1" t="s">
        <v>19523</v>
      </c>
      <c r="S202" s="1">
        <v>24</v>
      </c>
      <c r="T202" s="1" t="s">
        <v>37</v>
      </c>
      <c r="U202" s="1" t="s">
        <v>38</v>
      </c>
      <c r="V202" s="1" t="s">
        <v>581</v>
      </c>
      <c r="W202" s="1">
        <v>3000000</v>
      </c>
      <c r="X202" s="1">
        <v>2005</v>
      </c>
      <c r="Y202" s="1">
        <v>27</v>
      </c>
      <c r="Z202" s="1">
        <v>3.3</v>
      </c>
      <c r="AA202" s="1">
        <v>1.78</v>
      </c>
      <c r="AB202" s="1">
        <v>48</v>
      </c>
    </row>
    <row r="203" spans="1:28">
      <c r="A203" s="1" t="s">
        <v>28</v>
      </c>
      <c r="B203" s="1" t="s">
        <v>23750</v>
      </c>
      <c r="C203" s="1">
        <v>16</v>
      </c>
      <c r="D203" s="1">
        <v>80</v>
      </c>
      <c r="E203" s="1">
        <v>3</v>
      </c>
      <c r="F203" s="1">
        <v>0</v>
      </c>
      <c r="G203" s="1" t="s">
        <v>23751</v>
      </c>
      <c r="H203" s="1">
        <v>103</v>
      </c>
      <c r="J203" s="1" t="s">
        <v>66</v>
      </c>
      <c r="K203" s="1" t="s">
        <v>17243</v>
      </c>
      <c r="L203" s="1" t="s">
        <v>23752</v>
      </c>
      <c r="M203" s="1">
        <v>496</v>
      </c>
      <c r="N203" s="1">
        <v>103</v>
      </c>
      <c r="O203" s="1" t="s">
        <v>23753</v>
      </c>
      <c r="P203" s="1">
        <v>3</v>
      </c>
      <c r="Q203" s="1" t="s">
        <v>23754</v>
      </c>
      <c r="R203" s="1" t="s">
        <v>23755</v>
      </c>
      <c r="S203" s="1">
        <v>13</v>
      </c>
      <c r="T203" s="1" t="s">
        <v>37</v>
      </c>
      <c r="U203" s="1" t="s">
        <v>38</v>
      </c>
      <c r="V203" s="1" t="s">
        <v>5599</v>
      </c>
      <c r="W203" s="1">
        <v>70000</v>
      </c>
      <c r="X203" s="1">
        <v>2004</v>
      </c>
      <c r="Y203" s="1">
        <v>0</v>
      </c>
      <c r="Z203" s="1">
        <v>8.3000000000000007</v>
      </c>
      <c r="AB203" s="1">
        <v>110</v>
      </c>
    </row>
    <row r="204" spans="1:28">
      <c r="A204" s="1" t="s">
        <v>28</v>
      </c>
      <c r="B204" s="1" t="s">
        <v>19563</v>
      </c>
      <c r="C204" s="1">
        <v>16</v>
      </c>
      <c r="D204" s="1">
        <v>80</v>
      </c>
      <c r="E204" s="1">
        <v>8</v>
      </c>
      <c r="F204" s="1">
        <v>183</v>
      </c>
      <c r="G204" s="1" t="s">
        <v>21230</v>
      </c>
      <c r="H204" s="1">
        <v>2000</v>
      </c>
      <c r="I204" s="1">
        <v>2833383</v>
      </c>
      <c r="J204" s="1" t="s">
        <v>6185</v>
      </c>
      <c r="K204" s="1" t="s">
        <v>5717</v>
      </c>
      <c r="L204" s="1" t="s">
        <v>21231</v>
      </c>
      <c r="M204" s="1">
        <v>910</v>
      </c>
      <c r="N204" s="1">
        <v>2459</v>
      </c>
      <c r="O204" s="1" t="s">
        <v>21232</v>
      </c>
      <c r="P204" s="1">
        <v>1</v>
      </c>
      <c r="Q204" s="1" t="s">
        <v>65</v>
      </c>
      <c r="R204" s="1" t="s">
        <v>21233</v>
      </c>
      <c r="S204" s="1">
        <v>11</v>
      </c>
      <c r="T204" s="1" t="s">
        <v>37</v>
      </c>
      <c r="U204" s="1" t="s">
        <v>38</v>
      </c>
      <c r="V204" s="1" t="s">
        <v>581</v>
      </c>
      <c r="W204" s="1">
        <v>427000</v>
      </c>
      <c r="X204" s="1">
        <v>2012</v>
      </c>
      <c r="Y204" s="1">
        <v>245</v>
      </c>
      <c r="Z204" s="1">
        <v>5.7</v>
      </c>
      <c r="AA204" s="1">
        <v>2.35</v>
      </c>
      <c r="AB204" s="1">
        <v>0</v>
      </c>
    </row>
    <row r="205" spans="1:28">
      <c r="A205" s="1" t="s">
        <v>28</v>
      </c>
      <c r="B205" s="1" t="s">
        <v>23773</v>
      </c>
      <c r="C205" s="1">
        <v>18</v>
      </c>
      <c r="D205" s="1">
        <v>80</v>
      </c>
      <c r="E205" s="1">
        <v>7</v>
      </c>
      <c r="F205" s="1">
        <v>3</v>
      </c>
      <c r="G205" s="1" t="s">
        <v>23774</v>
      </c>
      <c r="H205" s="1">
        <v>118</v>
      </c>
      <c r="J205" s="1" t="s">
        <v>2799</v>
      </c>
      <c r="K205" s="1" t="s">
        <v>23775</v>
      </c>
      <c r="L205" s="1" t="s">
        <v>23776</v>
      </c>
      <c r="M205" s="1">
        <v>48</v>
      </c>
      <c r="N205" s="1">
        <v>138</v>
      </c>
      <c r="O205" s="1" t="s">
        <v>23777</v>
      </c>
      <c r="P205" s="1">
        <v>0</v>
      </c>
      <c r="Q205" s="1" t="s">
        <v>65</v>
      </c>
      <c r="R205" s="1" t="s">
        <v>23778</v>
      </c>
      <c r="S205" s="1">
        <v>18</v>
      </c>
      <c r="T205" s="1" t="s">
        <v>37</v>
      </c>
      <c r="U205" s="1" t="s">
        <v>38</v>
      </c>
      <c r="V205" s="1" t="s">
        <v>5599</v>
      </c>
      <c r="W205" s="1">
        <v>75000</v>
      </c>
      <c r="X205" s="1">
        <v>2015</v>
      </c>
      <c r="Y205" s="1">
        <v>15</v>
      </c>
      <c r="Z205" s="1">
        <v>4.5</v>
      </c>
      <c r="AB205" s="1">
        <v>34</v>
      </c>
    </row>
    <row r="206" spans="1:28">
      <c r="A206" s="1" t="s">
        <v>28</v>
      </c>
      <c r="B206" s="1" t="s">
        <v>23598</v>
      </c>
      <c r="C206" s="1">
        <v>18</v>
      </c>
      <c r="D206" s="1">
        <v>80</v>
      </c>
      <c r="E206" s="1">
        <v>0</v>
      </c>
      <c r="F206" s="1">
        <v>0</v>
      </c>
      <c r="G206" s="1" t="s">
        <v>23599</v>
      </c>
      <c r="H206" s="1">
        <v>0</v>
      </c>
      <c r="I206" s="1">
        <v>5858</v>
      </c>
      <c r="J206" s="1" t="s">
        <v>66</v>
      </c>
      <c r="K206" s="1" t="s">
        <v>23600</v>
      </c>
      <c r="L206" s="1" t="s">
        <v>23601</v>
      </c>
      <c r="M206" s="1">
        <v>260</v>
      </c>
      <c r="N206" s="1">
        <v>0</v>
      </c>
      <c r="O206" s="1" t="s">
        <v>23602</v>
      </c>
      <c r="P206" s="1">
        <v>0</v>
      </c>
      <c r="Q206" s="1" t="s">
        <v>65</v>
      </c>
      <c r="R206" s="1" t="s">
        <v>23603</v>
      </c>
      <c r="S206" s="1">
        <v>2</v>
      </c>
      <c r="T206" s="1" t="s">
        <v>37</v>
      </c>
      <c r="U206" s="1" t="s">
        <v>38</v>
      </c>
      <c r="V206" s="1" t="s">
        <v>5599</v>
      </c>
      <c r="W206" s="1">
        <v>150000</v>
      </c>
      <c r="X206" s="1">
        <v>2014</v>
      </c>
      <c r="Y206" s="1">
        <v>0</v>
      </c>
      <c r="Z206" s="1">
        <v>7.1</v>
      </c>
      <c r="AB206" s="1">
        <v>116</v>
      </c>
    </row>
    <row r="207" spans="1:28">
      <c r="A207" s="1" t="s">
        <v>28</v>
      </c>
      <c r="B207" s="1" t="s">
        <v>6754</v>
      </c>
      <c r="C207" s="1">
        <v>19</v>
      </c>
      <c r="D207" s="1">
        <v>80</v>
      </c>
      <c r="E207" s="1">
        <v>799</v>
      </c>
      <c r="F207" s="1">
        <v>854</v>
      </c>
      <c r="G207" s="1" t="s">
        <v>18023</v>
      </c>
      <c r="H207" s="1">
        <v>3000</v>
      </c>
      <c r="J207" s="1" t="s">
        <v>18024</v>
      </c>
      <c r="K207" s="1" t="s">
        <v>4585</v>
      </c>
      <c r="L207" s="1" t="s">
        <v>18025</v>
      </c>
      <c r="M207" s="1">
        <v>4322</v>
      </c>
      <c r="N207" s="1">
        <v>10727</v>
      </c>
      <c r="O207" s="1" t="s">
        <v>3489</v>
      </c>
      <c r="P207" s="1">
        <v>0</v>
      </c>
      <c r="Q207" s="1" t="s">
        <v>18026</v>
      </c>
      <c r="R207" s="1" t="s">
        <v>18027</v>
      </c>
      <c r="S207" s="1">
        <v>47</v>
      </c>
      <c r="T207" s="1" t="s">
        <v>37</v>
      </c>
      <c r="U207" s="1" t="s">
        <v>38</v>
      </c>
      <c r="V207" s="1" t="s">
        <v>581</v>
      </c>
      <c r="X207" s="1">
        <v>2006</v>
      </c>
      <c r="Y207" s="1">
        <v>2000</v>
      </c>
      <c r="Z207" s="1">
        <v>4.2</v>
      </c>
      <c r="AA207" s="1">
        <v>1.85</v>
      </c>
      <c r="AB207" s="1">
        <v>419</v>
      </c>
    </row>
    <row r="208" spans="1:28">
      <c r="A208" s="1" t="s">
        <v>28</v>
      </c>
      <c r="B208" s="1" t="s">
        <v>19605</v>
      </c>
      <c r="C208" s="1">
        <v>28</v>
      </c>
      <c r="D208" s="1">
        <v>80</v>
      </c>
      <c r="E208" s="1">
        <v>81</v>
      </c>
      <c r="F208" s="1">
        <v>214</v>
      </c>
      <c r="G208" s="1" t="s">
        <v>2758</v>
      </c>
      <c r="H208" s="1">
        <v>640</v>
      </c>
      <c r="J208" s="1" t="s">
        <v>4542</v>
      </c>
      <c r="K208" s="1" t="s">
        <v>19606</v>
      </c>
      <c r="L208" s="1" t="s">
        <v>19607</v>
      </c>
      <c r="M208" s="1">
        <v>2425</v>
      </c>
      <c r="N208" s="1">
        <v>1517</v>
      </c>
      <c r="O208" s="1" t="s">
        <v>19608</v>
      </c>
      <c r="P208" s="1">
        <v>1</v>
      </c>
      <c r="Q208" s="1" t="s">
        <v>19609</v>
      </c>
      <c r="R208" s="1" t="s">
        <v>19610</v>
      </c>
      <c r="S208" s="1">
        <v>31</v>
      </c>
      <c r="T208" s="1" t="s">
        <v>37</v>
      </c>
      <c r="U208" s="1" t="s">
        <v>38</v>
      </c>
      <c r="V208" s="1" t="s">
        <v>5599</v>
      </c>
      <c r="W208" s="1">
        <v>3000000</v>
      </c>
      <c r="X208" s="1">
        <v>2015</v>
      </c>
      <c r="Y208" s="1">
        <v>277</v>
      </c>
      <c r="Z208" s="1">
        <v>4.9000000000000004</v>
      </c>
      <c r="AB208" s="1">
        <v>968</v>
      </c>
    </row>
    <row r="209" spans="1:28">
      <c r="A209" s="1" t="s">
        <v>28</v>
      </c>
      <c r="B209" s="1" t="s">
        <v>19894</v>
      </c>
      <c r="C209" s="1">
        <v>28</v>
      </c>
      <c r="D209" s="1">
        <v>80</v>
      </c>
      <c r="E209" s="1">
        <v>0</v>
      </c>
      <c r="F209" s="1">
        <v>5</v>
      </c>
      <c r="G209" s="1" t="s">
        <v>19895</v>
      </c>
      <c r="H209" s="1">
        <v>191</v>
      </c>
      <c r="I209" s="1">
        <v>99851</v>
      </c>
      <c r="J209" s="1" t="s">
        <v>66</v>
      </c>
      <c r="K209" s="1" t="s">
        <v>19896</v>
      </c>
      <c r="L209" s="1" t="s">
        <v>19897</v>
      </c>
      <c r="M209" s="1">
        <v>1138</v>
      </c>
      <c r="N209" s="1">
        <v>210</v>
      </c>
      <c r="O209" s="1" t="s">
        <v>19898</v>
      </c>
      <c r="P209" s="1">
        <v>0</v>
      </c>
      <c r="Q209" s="1" t="s">
        <v>19899</v>
      </c>
      <c r="R209" s="1" t="s">
        <v>19900</v>
      </c>
      <c r="S209" s="1">
        <v>30</v>
      </c>
      <c r="T209" s="1" t="s">
        <v>37</v>
      </c>
      <c r="U209" s="1" t="s">
        <v>38</v>
      </c>
      <c r="V209" s="1" t="s">
        <v>581</v>
      </c>
      <c r="W209" s="1">
        <v>2500000</v>
      </c>
      <c r="X209" s="1">
        <v>2010</v>
      </c>
      <c r="Y209" s="1">
        <v>12</v>
      </c>
      <c r="Z209" s="1">
        <v>7.1</v>
      </c>
      <c r="AA209" s="1">
        <v>1.78</v>
      </c>
      <c r="AB209" s="1">
        <v>0</v>
      </c>
    </row>
    <row r="210" spans="1:28">
      <c r="A210" s="1" t="s">
        <v>28</v>
      </c>
      <c r="B210" s="1" t="s">
        <v>9913</v>
      </c>
      <c r="C210" s="1">
        <v>28</v>
      </c>
      <c r="D210" s="1">
        <v>80</v>
      </c>
      <c r="E210" s="1">
        <v>121</v>
      </c>
      <c r="F210" s="1">
        <v>587</v>
      </c>
      <c r="G210" s="1" t="s">
        <v>2381</v>
      </c>
      <c r="H210" s="1">
        <v>836</v>
      </c>
      <c r="I210" s="1">
        <v>1646664</v>
      </c>
      <c r="J210" s="1" t="s">
        <v>6405</v>
      </c>
      <c r="K210" s="1" t="s">
        <v>11402</v>
      </c>
      <c r="L210" s="1" t="s">
        <v>11403</v>
      </c>
      <c r="M210" s="1">
        <v>4518</v>
      </c>
      <c r="N210" s="1">
        <v>2467</v>
      </c>
      <c r="O210" s="1" t="s">
        <v>9276</v>
      </c>
      <c r="P210" s="1">
        <v>2</v>
      </c>
      <c r="Q210" s="1" t="s">
        <v>11404</v>
      </c>
      <c r="R210" s="1" t="s">
        <v>11405</v>
      </c>
      <c r="S210" s="1">
        <v>66</v>
      </c>
      <c r="T210" s="1" t="s">
        <v>37</v>
      </c>
      <c r="U210" s="1" t="s">
        <v>38</v>
      </c>
      <c r="V210" s="1" t="s">
        <v>581</v>
      </c>
      <c r="W210" s="1">
        <v>20000000</v>
      </c>
      <c r="X210" s="1">
        <v>2003</v>
      </c>
      <c r="Y210" s="1">
        <v>624</v>
      </c>
      <c r="Z210" s="1">
        <v>2.8</v>
      </c>
      <c r="AA210" s="1">
        <v>1.85</v>
      </c>
      <c r="AB210" s="1">
        <v>241</v>
      </c>
    </row>
    <row r="211" spans="1:28">
      <c r="A211" s="1" t="s">
        <v>28</v>
      </c>
      <c r="B211" s="1" t="s">
        <v>19541</v>
      </c>
      <c r="C211" s="1">
        <v>29</v>
      </c>
      <c r="D211" s="1">
        <v>80</v>
      </c>
      <c r="E211" s="1">
        <v>19</v>
      </c>
      <c r="F211" s="1">
        <v>73</v>
      </c>
      <c r="G211" s="1" t="s">
        <v>19542</v>
      </c>
      <c r="H211" s="1">
        <v>319</v>
      </c>
      <c r="J211" s="1" t="s">
        <v>1666</v>
      </c>
      <c r="K211" s="1" t="s">
        <v>19543</v>
      </c>
      <c r="L211" s="1" t="s">
        <v>19544</v>
      </c>
      <c r="M211" s="1">
        <v>2978</v>
      </c>
      <c r="N211" s="1">
        <v>845</v>
      </c>
      <c r="O211" s="1" t="s">
        <v>19545</v>
      </c>
      <c r="P211" s="1">
        <v>0</v>
      </c>
      <c r="Q211" s="1" t="s">
        <v>19546</v>
      </c>
      <c r="R211" s="1" t="s">
        <v>19547</v>
      </c>
      <c r="S211" s="1">
        <v>13</v>
      </c>
      <c r="T211" s="1" t="s">
        <v>37</v>
      </c>
      <c r="U211" s="1" t="s">
        <v>38</v>
      </c>
      <c r="V211" s="1" t="s">
        <v>581</v>
      </c>
      <c r="W211" s="1">
        <v>3000000</v>
      </c>
      <c r="X211" s="1">
        <v>2013</v>
      </c>
      <c r="Y211" s="1">
        <v>302</v>
      </c>
      <c r="Z211" s="1">
        <v>2.6</v>
      </c>
      <c r="AA211" s="1">
        <v>1.85</v>
      </c>
      <c r="AB211" s="1">
        <v>2000</v>
      </c>
    </row>
    <row r="212" spans="1:28">
      <c r="A212" s="1" t="s">
        <v>28</v>
      </c>
      <c r="B212" s="1" t="s">
        <v>414</v>
      </c>
      <c r="C212" s="1">
        <v>32</v>
      </c>
      <c r="D212" s="1">
        <v>80</v>
      </c>
      <c r="E212" s="1">
        <v>522</v>
      </c>
      <c r="F212" s="1">
        <v>423</v>
      </c>
      <c r="G212" s="1" t="s">
        <v>414</v>
      </c>
      <c r="H212" s="1">
        <v>813</v>
      </c>
      <c r="I212" s="1">
        <v>194568</v>
      </c>
      <c r="J212" s="1" t="s">
        <v>1673</v>
      </c>
      <c r="K212" s="1" t="s">
        <v>20965</v>
      </c>
      <c r="L212" s="1" t="s">
        <v>20966</v>
      </c>
      <c r="M212" s="1">
        <v>2963</v>
      </c>
      <c r="N212" s="1">
        <v>2179</v>
      </c>
      <c r="O212" s="1" t="s">
        <v>2108</v>
      </c>
      <c r="P212" s="1">
        <v>0</v>
      </c>
      <c r="Q212" s="1" t="s">
        <v>20967</v>
      </c>
      <c r="R212" s="1" t="s">
        <v>20968</v>
      </c>
      <c r="S212" s="1">
        <v>28</v>
      </c>
      <c r="T212" s="1" t="s">
        <v>37</v>
      </c>
      <c r="U212" s="1" t="s">
        <v>38</v>
      </c>
      <c r="V212" s="1" t="s">
        <v>581</v>
      </c>
      <c r="W212" s="1">
        <v>1500000</v>
      </c>
      <c r="X212" s="1">
        <v>2006</v>
      </c>
      <c r="Y212" s="1">
        <v>522</v>
      </c>
      <c r="Z212" s="1">
        <v>6.2</v>
      </c>
      <c r="AA212" s="1">
        <v>1.85</v>
      </c>
      <c r="AB212" s="1">
        <v>0</v>
      </c>
    </row>
    <row r="213" spans="1:28">
      <c r="A213" s="1" t="s">
        <v>28</v>
      </c>
      <c r="B213" s="1" t="s">
        <v>24086</v>
      </c>
      <c r="C213" s="1">
        <v>35</v>
      </c>
      <c r="D213" s="1">
        <v>80</v>
      </c>
      <c r="E213" s="1">
        <v>0</v>
      </c>
      <c r="F213" s="1">
        <v>0</v>
      </c>
      <c r="G213" s="1" t="s">
        <v>24087</v>
      </c>
      <c r="H213" s="1">
        <v>0</v>
      </c>
      <c r="I213" s="1">
        <v>70071</v>
      </c>
      <c r="J213" s="1" t="s">
        <v>10399</v>
      </c>
      <c r="K213" s="1" t="s">
        <v>24088</v>
      </c>
      <c r="L213" s="1" t="s">
        <v>24089</v>
      </c>
      <c r="M213" s="1">
        <v>589</v>
      </c>
      <c r="N213" s="1">
        <v>0</v>
      </c>
      <c r="O213" s="1" t="s">
        <v>24090</v>
      </c>
      <c r="P213" s="1">
        <v>0</v>
      </c>
      <c r="Q213" s="1" t="s">
        <v>24091</v>
      </c>
      <c r="R213" s="1" t="s">
        <v>24092</v>
      </c>
      <c r="S213" s="1">
        <v>35</v>
      </c>
      <c r="T213" s="1" t="s">
        <v>37</v>
      </c>
      <c r="U213" s="1" t="s">
        <v>24093</v>
      </c>
      <c r="V213" s="1" t="s">
        <v>4816</v>
      </c>
      <c r="W213" s="1">
        <v>7000</v>
      </c>
      <c r="X213" s="1">
        <v>2005</v>
      </c>
      <c r="Y213" s="1">
        <v>0</v>
      </c>
      <c r="Z213" s="1">
        <v>6.3</v>
      </c>
      <c r="AB213" s="1">
        <v>74</v>
      </c>
    </row>
    <row r="214" spans="1:28">
      <c r="A214" s="1" t="s">
        <v>28</v>
      </c>
      <c r="B214" s="1" t="s">
        <v>20539</v>
      </c>
      <c r="C214" s="1">
        <v>38</v>
      </c>
      <c r="D214" s="1">
        <v>80</v>
      </c>
      <c r="E214" s="1">
        <v>2</v>
      </c>
      <c r="F214" s="1">
        <v>51</v>
      </c>
      <c r="G214" s="1" t="s">
        <v>20540</v>
      </c>
      <c r="H214" s="1">
        <v>16000</v>
      </c>
      <c r="J214" s="1" t="s">
        <v>5089</v>
      </c>
      <c r="K214" s="1" t="s">
        <v>197</v>
      </c>
      <c r="L214" s="1" t="s">
        <v>20541</v>
      </c>
      <c r="M214" s="1">
        <v>952</v>
      </c>
      <c r="N214" s="1">
        <v>16110</v>
      </c>
      <c r="O214" s="1" t="s">
        <v>20542</v>
      </c>
      <c r="P214" s="1">
        <v>0</v>
      </c>
      <c r="Q214" s="1" t="s">
        <v>20543</v>
      </c>
      <c r="R214" s="1" t="s">
        <v>20544</v>
      </c>
      <c r="S214" s="1">
        <v>36</v>
      </c>
      <c r="T214" s="1" t="s">
        <v>8717</v>
      </c>
      <c r="U214" s="1" t="s">
        <v>9125</v>
      </c>
      <c r="V214" s="1" t="s">
        <v>16035</v>
      </c>
      <c r="X214" s="1">
        <v>1967</v>
      </c>
      <c r="Y214" s="1">
        <v>57</v>
      </c>
      <c r="Z214" s="1">
        <v>6</v>
      </c>
      <c r="AA214" s="1">
        <v>1.66</v>
      </c>
      <c r="AB214" s="1">
        <v>200</v>
      </c>
    </row>
    <row r="215" spans="1:28">
      <c r="A215" s="1" t="s">
        <v>28</v>
      </c>
      <c r="B215" s="1" t="s">
        <v>12308</v>
      </c>
      <c r="C215" s="1">
        <v>41</v>
      </c>
      <c r="D215" s="1">
        <v>80</v>
      </c>
      <c r="E215" s="1">
        <v>0</v>
      </c>
      <c r="F215" s="1">
        <v>168</v>
      </c>
      <c r="G215" s="1" t="s">
        <v>469</v>
      </c>
      <c r="H215" s="1">
        <v>677</v>
      </c>
      <c r="J215" s="1" t="s">
        <v>624</v>
      </c>
      <c r="K215" s="1" t="s">
        <v>4969</v>
      </c>
      <c r="L215" s="1" t="s">
        <v>12309</v>
      </c>
      <c r="M215" s="1">
        <v>10706</v>
      </c>
      <c r="N215" s="1">
        <v>1364</v>
      </c>
      <c r="O215" s="1" t="s">
        <v>12310</v>
      </c>
      <c r="P215" s="1">
        <v>0</v>
      </c>
      <c r="Q215" s="1" t="s">
        <v>12311</v>
      </c>
      <c r="R215" s="1" t="s">
        <v>12312</v>
      </c>
      <c r="S215" s="1">
        <v>39</v>
      </c>
      <c r="T215" s="1" t="s">
        <v>1460</v>
      </c>
      <c r="U215" s="1" t="s">
        <v>1461</v>
      </c>
      <c r="V215" s="1" t="s">
        <v>91</v>
      </c>
      <c r="W215" s="1">
        <v>11000000</v>
      </c>
      <c r="X215" s="1">
        <v>2008</v>
      </c>
      <c r="Y215" s="1">
        <v>262</v>
      </c>
      <c r="Z215" s="1">
        <v>6.6</v>
      </c>
      <c r="AB215" s="1">
        <v>0</v>
      </c>
    </row>
    <row r="216" spans="1:28">
      <c r="A216" s="1" t="s">
        <v>28</v>
      </c>
      <c r="B216" s="1" t="s">
        <v>8666</v>
      </c>
      <c r="C216" s="1">
        <v>41</v>
      </c>
      <c r="D216" s="1">
        <v>80</v>
      </c>
      <c r="E216" s="1">
        <v>9</v>
      </c>
      <c r="F216" s="1">
        <v>826</v>
      </c>
      <c r="G216" s="1" t="s">
        <v>707</v>
      </c>
      <c r="H216" s="1">
        <v>17000</v>
      </c>
      <c r="I216" s="1">
        <v>3101301</v>
      </c>
      <c r="J216" s="1" t="s">
        <v>8667</v>
      </c>
      <c r="K216" s="1" t="s">
        <v>440</v>
      </c>
      <c r="L216" s="1" t="s">
        <v>8668</v>
      </c>
      <c r="M216" s="1">
        <v>3926</v>
      </c>
      <c r="N216" s="1">
        <v>21519</v>
      </c>
      <c r="O216" s="1" t="s">
        <v>7414</v>
      </c>
      <c r="P216" s="1">
        <v>1</v>
      </c>
      <c r="Q216" s="1" t="s">
        <v>8669</v>
      </c>
      <c r="R216" s="1" t="s">
        <v>8670</v>
      </c>
      <c r="S216" s="1">
        <v>38</v>
      </c>
      <c r="T216" s="1" t="s">
        <v>37</v>
      </c>
      <c r="U216" s="1" t="s">
        <v>38</v>
      </c>
      <c r="V216" s="1" t="s">
        <v>39</v>
      </c>
      <c r="X216" s="1">
        <v>2005</v>
      </c>
      <c r="Y216" s="1">
        <v>2000</v>
      </c>
      <c r="Z216" s="1">
        <v>4</v>
      </c>
      <c r="AA216" s="1">
        <v>1.85</v>
      </c>
      <c r="AB216" s="1">
        <v>353</v>
      </c>
    </row>
    <row r="217" spans="1:28">
      <c r="A217" s="1" t="s">
        <v>28</v>
      </c>
      <c r="B217" s="1" t="s">
        <v>9558</v>
      </c>
      <c r="C217" s="1">
        <v>45</v>
      </c>
      <c r="D217" s="1">
        <v>80</v>
      </c>
      <c r="E217" s="1">
        <v>0</v>
      </c>
      <c r="F217" s="1">
        <v>362</v>
      </c>
      <c r="G217" s="1" t="s">
        <v>2155</v>
      </c>
      <c r="H217" s="1">
        <v>971</v>
      </c>
      <c r="I217" s="1">
        <v>39399750</v>
      </c>
      <c r="J217" s="1" t="s">
        <v>825</v>
      </c>
      <c r="K217" s="1" t="s">
        <v>2307</v>
      </c>
      <c r="L217" s="1" t="s">
        <v>9559</v>
      </c>
      <c r="M217" s="1">
        <v>5674</v>
      </c>
      <c r="N217" s="1">
        <v>3017</v>
      </c>
      <c r="O217" s="1" t="s">
        <v>9560</v>
      </c>
      <c r="P217" s="1">
        <v>0</v>
      </c>
      <c r="Q217" s="1" t="s">
        <v>9561</v>
      </c>
      <c r="R217" s="1" t="s">
        <v>9562</v>
      </c>
      <c r="S217" s="1">
        <v>35</v>
      </c>
      <c r="T217" s="1" t="s">
        <v>37</v>
      </c>
      <c r="U217" s="1" t="s">
        <v>38</v>
      </c>
      <c r="V217" s="1" t="s">
        <v>91</v>
      </c>
      <c r="W217" s="1">
        <v>25000000</v>
      </c>
      <c r="X217" s="1">
        <v>2003</v>
      </c>
      <c r="Y217" s="1">
        <v>503</v>
      </c>
      <c r="Z217" s="1">
        <v>5.6</v>
      </c>
      <c r="AA217" s="1">
        <v>2.35</v>
      </c>
      <c r="AB217" s="1">
        <v>329</v>
      </c>
    </row>
    <row r="218" spans="1:28">
      <c r="A218" s="1" t="s">
        <v>28</v>
      </c>
      <c r="B218" s="1" t="s">
        <v>12402</v>
      </c>
      <c r="C218" s="1">
        <v>56</v>
      </c>
      <c r="D218" s="1">
        <v>80</v>
      </c>
      <c r="E218" s="1">
        <v>11</v>
      </c>
      <c r="F218" s="1">
        <v>499</v>
      </c>
      <c r="G218" s="1" t="s">
        <v>7208</v>
      </c>
      <c r="H218" s="1">
        <v>911</v>
      </c>
      <c r="I218" s="1">
        <v>40363530</v>
      </c>
      <c r="J218" s="1" t="s">
        <v>3043</v>
      </c>
      <c r="K218" s="1" t="s">
        <v>5151</v>
      </c>
      <c r="L218" s="1" t="s">
        <v>12403</v>
      </c>
      <c r="M218" s="1">
        <v>18254</v>
      </c>
      <c r="N218" s="1">
        <v>3058</v>
      </c>
      <c r="O218" s="1" t="s">
        <v>6857</v>
      </c>
      <c r="P218" s="1">
        <v>2</v>
      </c>
      <c r="Q218" s="1" t="s">
        <v>12404</v>
      </c>
      <c r="R218" s="1" t="s">
        <v>12405</v>
      </c>
      <c r="S218" s="1">
        <v>307</v>
      </c>
      <c r="T218" s="1" t="s">
        <v>37</v>
      </c>
      <c r="U218" s="1" t="s">
        <v>38</v>
      </c>
      <c r="V218" s="1" t="s">
        <v>91</v>
      </c>
      <c r="W218" s="1">
        <v>16000000</v>
      </c>
      <c r="X218" s="1">
        <v>2002</v>
      </c>
      <c r="Y218" s="1">
        <v>521</v>
      </c>
      <c r="Z218" s="1">
        <v>3.3</v>
      </c>
      <c r="AA218" s="1">
        <v>1.85</v>
      </c>
      <c r="AB218" s="1">
        <v>1000</v>
      </c>
    </row>
    <row r="219" spans="1:28">
      <c r="A219" s="1" t="s">
        <v>28</v>
      </c>
      <c r="B219" s="1" t="s">
        <v>4394</v>
      </c>
      <c r="C219" s="1">
        <v>58</v>
      </c>
      <c r="D219" s="1">
        <v>80</v>
      </c>
      <c r="E219" s="1">
        <v>892</v>
      </c>
      <c r="F219" s="1">
        <v>492</v>
      </c>
      <c r="G219" s="1" t="s">
        <v>9412</v>
      </c>
      <c r="H219" s="1">
        <v>986</v>
      </c>
      <c r="J219" s="1" t="s">
        <v>330</v>
      </c>
      <c r="K219" s="1" t="s">
        <v>1049</v>
      </c>
      <c r="L219" s="1" t="s">
        <v>23973</v>
      </c>
      <c r="M219" s="1">
        <v>15091</v>
      </c>
      <c r="N219" s="1">
        <v>3197</v>
      </c>
      <c r="O219" s="1" t="s">
        <v>9972</v>
      </c>
      <c r="P219" s="1">
        <v>0</v>
      </c>
      <c r="Q219" s="1" t="s">
        <v>23974</v>
      </c>
      <c r="R219" s="1" t="s">
        <v>23975</v>
      </c>
      <c r="S219" s="1">
        <v>129</v>
      </c>
      <c r="T219" s="1" t="s">
        <v>37</v>
      </c>
      <c r="U219" s="1" t="s">
        <v>264</v>
      </c>
      <c r="V219" s="1" t="s">
        <v>581</v>
      </c>
      <c r="X219" s="1">
        <v>2009</v>
      </c>
      <c r="Y219" s="1">
        <v>918</v>
      </c>
      <c r="Z219" s="1">
        <v>6.3</v>
      </c>
      <c r="AA219" s="1">
        <v>2.35</v>
      </c>
      <c r="AB219" s="1">
        <v>0</v>
      </c>
    </row>
    <row r="220" spans="1:28">
      <c r="A220" s="1" t="s">
        <v>28</v>
      </c>
      <c r="B220" s="1" t="s">
        <v>23719</v>
      </c>
      <c r="C220" s="1">
        <v>61</v>
      </c>
      <c r="D220" s="1">
        <v>80</v>
      </c>
      <c r="E220" s="1">
        <v>3</v>
      </c>
      <c r="F220" s="1">
        <v>140</v>
      </c>
      <c r="G220" s="1" t="s">
        <v>23720</v>
      </c>
      <c r="H220" s="1">
        <v>798</v>
      </c>
      <c r="J220" s="1" t="s">
        <v>10399</v>
      </c>
      <c r="K220" s="1" t="s">
        <v>15324</v>
      </c>
      <c r="L220" s="1" t="s">
        <v>23721</v>
      </c>
      <c r="M220" s="1">
        <v>5747</v>
      </c>
      <c r="N220" s="1">
        <v>1401</v>
      </c>
      <c r="O220" s="1" t="s">
        <v>357</v>
      </c>
      <c r="P220" s="1">
        <v>1</v>
      </c>
      <c r="Q220" s="1" t="s">
        <v>23722</v>
      </c>
      <c r="R220" s="1" t="s">
        <v>23723</v>
      </c>
      <c r="S220" s="1">
        <v>44</v>
      </c>
      <c r="T220" s="1" t="s">
        <v>37</v>
      </c>
      <c r="U220" s="1" t="s">
        <v>56</v>
      </c>
      <c r="V220" s="1" t="s">
        <v>581</v>
      </c>
      <c r="W220" s="1">
        <v>1800000</v>
      </c>
      <c r="X220" s="1">
        <v>2007</v>
      </c>
      <c r="Y220" s="1">
        <v>279</v>
      </c>
      <c r="Z220" s="1">
        <v>5.6</v>
      </c>
      <c r="AA220" s="1">
        <v>1.85</v>
      </c>
      <c r="AB220" s="1">
        <v>246</v>
      </c>
    </row>
    <row r="221" spans="1:28">
      <c r="A221" s="1" t="s">
        <v>743</v>
      </c>
      <c r="B221" s="1" t="s">
        <v>23345</v>
      </c>
      <c r="C221" s="1">
        <v>67</v>
      </c>
      <c r="D221" s="1">
        <v>80</v>
      </c>
      <c r="E221" s="1">
        <v>7</v>
      </c>
      <c r="F221" s="1">
        <v>21</v>
      </c>
      <c r="G221" s="1" t="s">
        <v>23346</v>
      </c>
      <c r="H221" s="1">
        <v>57</v>
      </c>
      <c r="I221" s="1">
        <v>5000000</v>
      </c>
      <c r="J221" s="1" t="s">
        <v>23347</v>
      </c>
      <c r="K221" s="1" t="s">
        <v>23348</v>
      </c>
      <c r="L221" s="1" t="s">
        <v>23349</v>
      </c>
      <c r="M221" s="1">
        <v>4812</v>
      </c>
      <c r="N221" s="1">
        <v>205</v>
      </c>
      <c r="O221" s="1" t="s">
        <v>23350</v>
      </c>
      <c r="P221" s="1">
        <v>0</v>
      </c>
      <c r="Q221" s="1" t="s">
        <v>23351</v>
      </c>
      <c r="R221" s="1" t="s">
        <v>23352</v>
      </c>
      <c r="S221" s="1">
        <v>88</v>
      </c>
      <c r="T221" s="1" t="s">
        <v>37</v>
      </c>
      <c r="U221" s="1" t="s">
        <v>38</v>
      </c>
      <c r="V221" s="1" t="s">
        <v>6022</v>
      </c>
      <c r="W221" s="1">
        <v>210000</v>
      </c>
      <c r="X221" s="1">
        <v>1953</v>
      </c>
      <c r="Y221" s="1">
        <v>40</v>
      </c>
      <c r="Z221" s="1">
        <v>6.7</v>
      </c>
      <c r="AA221" s="1">
        <v>1.37</v>
      </c>
      <c r="AB221" s="1">
        <v>465</v>
      </c>
    </row>
    <row r="222" spans="1:28">
      <c r="A222" s="1" t="s">
        <v>28</v>
      </c>
      <c r="B222" s="1" t="s">
        <v>22887</v>
      </c>
      <c r="C222" s="1">
        <v>80</v>
      </c>
      <c r="D222" s="1">
        <v>80</v>
      </c>
      <c r="E222" s="1">
        <v>3</v>
      </c>
      <c r="F222" s="1">
        <v>39</v>
      </c>
      <c r="G222" s="1" t="s">
        <v>22888</v>
      </c>
      <c r="H222" s="1">
        <v>108</v>
      </c>
      <c r="J222" s="1" t="s">
        <v>5530</v>
      </c>
      <c r="K222" s="1" t="s">
        <v>22889</v>
      </c>
      <c r="L222" s="1" t="s">
        <v>22890</v>
      </c>
      <c r="M222" s="1">
        <v>4788</v>
      </c>
      <c r="N222" s="1">
        <v>272</v>
      </c>
      <c r="O222" s="1" t="s">
        <v>22891</v>
      </c>
      <c r="P222" s="1">
        <v>0</v>
      </c>
      <c r="Q222" s="1" t="s">
        <v>22892</v>
      </c>
      <c r="R222" s="1" t="s">
        <v>22893</v>
      </c>
      <c r="S222" s="1">
        <v>52</v>
      </c>
      <c r="T222" s="1" t="s">
        <v>37</v>
      </c>
      <c r="U222" s="1" t="s">
        <v>264</v>
      </c>
      <c r="V222" s="1" t="s">
        <v>581</v>
      </c>
      <c r="W222" s="1">
        <v>500000</v>
      </c>
      <c r="X222" s="1">
        <v>2005</v>
      </c>
      <c r="Y222" s="1">
        <v>64</v>
      </c>
      <c r="Z222" s="1">
        <v>6.1</v>
      </c>
      <c r="AA222" s="1">
        <v>1.85</v>
      </c>
      <c r="AB222" s="1">
        <v>166</v>
      </c>
    </row>
    <row r="223" spans="1:28">
      <c r="A223" s="1" t="s">
        <v>28</v>
      </c>
      <c r="B223" s="1" t="s">
        <v>14000</v>
      </c>
      <c r="C223" s="1">
        <v>99</v>
      </c>
      <c r="D223" s="1">
        <v>80</v>
      </c>
      <c r="E223" s="1">
        <v>2</v>
      </c>
      <c r="F223" s="1">
        <v>186</v>
      </c>
      <c r="G223" s="1" t="s">
        <v>3166</v>
      </c>
      <c r="H223" s="1">
        <v>6000</v>
      </c>
      <c r="I223" s="1">
        <v>71442</v>
      </c>
      <c r="J223" s="1" t="s">
        <v>14001</v>
      </c>
      <c r="K223" s="1" t="s">
        <v>658</v>
      </c>
      <c r="L223" s="1" t="s">
        <v>14002</v>
      </c>
      <c r="M223" s="1">
        <v>12029</v>
      </c>
      <c r="N223" s="1">
        <v>6829</v>
      </c>
      <c r="O223" s="1" t="s">
        <v>14003</v>
      </c>
      <c r="P223" s="1">
        <v>0</v>
      </c>
      <c r="Q223" s="1" t="s">
        <v>14004</v>
      </c>
      <c r="R223" s="1" t="s">
        <v>14005</v>
      </c>
      <c r="S223" s="1">
        <v>32</v>
      </c>
      <c r="T223" s="1" t="s">
        <v>1460</v>
      </c>
      <c r="U223" s="1" t="s">
        <v>1461</v>
      </c>
      <c r="V223" s="1" t="s">
        <v>91</v>
      </c>
      <c r="W223" s="1">
        <v>9600000</v>
      </c>
      <c r="X223" s="1">
        <v>2012</v>
      </c>
      <c r="Y223" s="1">
        <v>637</v>
      </c>
      <c r="Z223" s="1">
        <v>7.9</v>
      </c>
      <c r="AA223" s="1">
        <v>1.85</v>
      </c>
      <c r="AB223" s="1">
        <v>0</v>
      </c>
    </row>
    <row r="224" spans="1:28">
      <c r="A224" s="1" t="s">
        <v>28</v>
      </c>
      <c r="B224" s="1" t="s">
        <v>5097</v>
      </c>
      <c r="C224" s="1">
        <v>116</v>
      </c>
      <c r="D224" s="1">
        <v>80</v>
      </c>
      <c r="E224" s="1">
        <v>12</v>
      </c>
      <c r="F224" s="1">
        <v>58</v>
      </c>
      <c r="G224" s="1" t="s">
        <v>5098</v>
      </c>
      <c r="H224" s="1">
        <v>13000</v>
      </c>
      <c r="I224" s="1">
        <v>75367693</v>
      </c>
      <c r="J224" s="1" t="s">
        <v>788</v>
      </c>
      <c r="K224" s="1" t="s">
        <v>543</v>
      </c>
      <c r="L224" s="1" t="s">
        <v>5099</v>
      </c>
      <c r="M224" s="1">
        <v>58961</v>
      </c>
      <c r="N224" s="1">
        <v>13430</v>
      </c>
      <c r="O224" s="1" t="s">
        <v>5100</v>
      </c>
      <c r="P224" s="1">
        <v>0</v>
      </c>
      <c r="Q224" s="1" t="s">
        <v>5101</v>
      </c>
      <c r="R224" s="1" t="s">
        <v>5102</v>
      </c>
      <c r="S224" s="1">
        <v>232</v>
      </c>
      <c r="T224" s="1" t="s">
        <v>37</v>
      </c>
      <c r="U224" s="1" t="s">
        <v>38</v>
      </c>
      <c r="V224" s="1" t="s">
        <v>91</v>
      </c>
      <c r="W224" s="1">
        <v>35000000</v>
      </c>
      <c r="X224" s="1">
        <v>2004</v>
      </c>
      <c r="Y224" s="1">
        <v>258</v>
      </c>
      <c r="Z224" s="1">
        <v>5</v>
      </c>
      <c r="AA224" s="1">
        <v>1.85</v>
      </c>
      <c r="AB224" s="1">
        <v>795</v>
      </c>
    </row>
    <row r="225" spans="1:28">
      <c r="A225" s="1" t="s">
        <v>28</v>
      </c>
      <c r="B225" s="1" t="s">
        <v>6482</v>
      </c>
      <c r="C225" s="1">
        <v>131</v>
      </c>
      <c r="D225" s="1">
        <v>80</v>
      </c>
      <c r="E225" s="1">
        <v>54</v>
      </c>
      <c r="F225" s="1">
        <v>543</v>
      </c>
      <c r="G225" s="1" t="s">
        <v>2105</v>
      </c>
      <c r="H225" s="1">
        <v>1000</v>
      </c>
      <c r="I225" s="1">
        <v>2360184</v>
      </c>
      <c r="J225" s="1" t="s">
        <v>2519</v>
      </c>
      <c r="K225" s="1" t="s">
        <v>426</v>
      </c>
      <c r="L225" s="1" t="s">
        <v>23019</v>
      </c>
      <c r="M225" s="1">
        <v>18035</v>
      </c>
      <c r="N225" s="1">
        <v>3010</v>
      </c>
      <c r="O225" s="1" t="s">
        <v>8322</v>
      </c>
      <c r="P225" s="1">
        <v>3</v>
      </c>
      <c r="Q225" s="1" t="s">
        <v>23020</v>
      </c>
      <c r="R225" s="1" t="s">
        <v>23021</v>
      </c>
      <c r="S225" s="1">
        <v>177</v>
      </c>
      <c r="T225" s="1" t="s">
        <v>37</v>
      </c>
      <c r="U225" s="1" t="s">
        <v>38</v>
      </c>
      <c r="V225" s="1" t="s">
        <v>39</v>
      </c>
      <c r="W225" s="1">
        <v>300000</v>
      </c>
      <c r="X225" s="1">
        <v>2003</v>
      </c>
      <c r="Y225" s="1">
        <v>806</v>
      </c>
      <c r="Z225" s="1">
        <v>7.1</v>
      </c>
      <c r="AA225" s="1">
        <v>1.85</v>
      </c>
      <c r="AB225" s="1">
        <v>0</v>
      </c>
    </row>
    <row r="226" spans="1:28">
      <c r="A226" s="1" t="s">
        <v>28</v>
      </c>
      <c r="B226" s="1" t="s">
        <v>12088</v>
      </c>
      <c r="C226" s="1">
        <v>142</v>
      </c>
      <c r="D226" s="1">
        <v>80</v>
      </c>
      <c r="E226" s="1">
        <v>19</v>
      </c>
      <c r="F226" s="1">
        <v>854</v>
      </c>
      <c r="G226" s="1" t="s">
        <v>1649</v>
      </c>
      <c r="H226" s="1">
        <v>11000</v>
      </c>
      <c r="I226" s="1">
        <v>51053787</v>
      </c>
      <c r="J226" s="1" t="s">
        <v>12089</v>
      </c>
      <c r="K226" s="1" t="s">
        <v>253</v>
      </c>
      <c r="L226" s="1" t="s">
        <v>12090</v>
      </c>
      <c r="M226" s="1">
        <v>45900</v>
      </c>
      <c r="N226" s="1">
        <v>14385</v>
      </c>
      <c r="O226" s="1" t="s">
        <v>3489</v>
      </c>
      <c r="P226" s="1">
        <v>1</v>
      </c>
      <c r="Q226" s="1" t="s">
        <v>12091</v>
      </c>
      <c r="R226" s="1" t="s">
        <v>12092</v>
      </c>
      <c r="S226" s="1">
        <v>247</v>
      </c>
      <c r="T226" s="1" t="s">
        <v>37</v>
      </c>
      <c r="U226" s="1" t="s">
        <v>38</v>
      </c>
      <c r="V226" s="1" t="s">
        <v>91</v>
      </c>
      <c r="W226" s="1">
        <v>17500000</v>
      </c>
      <c r="X226" s="1">
        <v>2005</v>
      </c>
      <c r="Y226" s="1">
        <v>979</v>
      </c>
      <c r="Z226" s="1">
        <v>6.5</v>
      </c>
      <c r="AA226" s="1">
        <v>1.85</v>
      </c>
      <c r="AB226" s="1">
        <v>0</v>
      </c>
    </row>
    <row r="227" spans="1:28">
      <c r="A227" s="1" t="s">
        <v>28</v>
      </c>
      <c r="B227" s="1" t="s">
        <v>2689</v>
      </c>
      <c r="C227" s="1">
        <v>143</v>
      </c>
      <c r="D227" s="1">
        <v>80</v>
      </c>
      <c r="E227" s="1">
        <v>40</v>
      </c>
      <c r="F227" s="1">
        <v>375</v>
      </c>
      <c r="G227" s="1" t="s">
        <v>2690</v>
      </c>
      <c r="H227" s="1">
        <v>3000</v>
      </c>
      <c r="I227" s="1">
        <v>100169068</v>
      </c>
      <c r="J227" s="1" t="s">
        <v>467</v>
      </c>
      <c r="K227" s="1" t="s">
        <v>719</v>
      </c>
      <c r="L227" s="1" t="s">
        <v>2691</v>
      </c>
      <c r="M227" s="1">
        <v>16385</v>
      </c>
      <c r="N227" s="1">
        <v>4394</v>
      </c>
      <c r="O227" s="1" t="s">
        <v>2692</v>
      </c>
      <c r="P227" s="1">
        <v>0</v>
      </c>
      <c r="Q227" s="1" t="s">
        <v>2693</v>
      </c>
      <c r="R227" s="1" t="s">
        <v>2694</v>
      </c>
      <c r="S227" s="1">
        <v>100</v>
      </c>
      <c r="T227" s="1" t="s">
        <v>37</v>
      </c>
      <c r="U227" s="1" t="s">
        <v>38</v>
      </c>
      <c r="V227" s="1" t="s">
        <v>91</v>
      </c>
      <c r="W227" s="1">
        <v>80000000</v>
      </c>
      <c r="X227" s="1">
        <v>2010</v>
      </c>
      <c r="Y227" s="1">
        <v>642</v>
      </c>
      <c r="Z227" s="1">
        <v>4.5999999999999996</v>
      </c>
      <c r="AA227" s="1">
        <v>1.85</v>
      </c>
      <c r="AB227" s="1">
        <v>0</v>
      </c>
    </row>
    <row r="228" spans="1:28">
      <c r="A228" s="1" t="s">
        <v>28</v>
      </c>
      <c r="B228" s="1" t="s">
        <v>23085</v>
      </c>
      <c r="C228" s="1">
        <v>164</v>
      </c>
      <c r="D228" s="1">
        <v>80</v>
      </c>
      <c r="E228" s="1">
        <v>43</v>
      </c>
      <c r="F228" s="1">
        <v>668</v>
      </c>
      <c r="G228" s="1" t="s">
        <v>4632</v>
      </c>
      <c r="H228" s="1">
        <v>13000</v>
      </c>
      <c r="J228" s="1" t="s">
        <v>23086</v>
      </c>
      <c r="K228" s="1" t="s">
        <v>1776</v>
      </c>
      <c r="L228" s="1" t="s">
        <v>23087</v>
      </c>
      <c r="M228" s="1">
        <v>19875</v>
      </c>
      <c r="N228" s="1">
        <v>14950</v>
      </c>
      <c r="O228" s="1" t="s">
        <v>6007</v>
      </c>
      <c r="P228" s="1">
        <v>0</v>
      </c>
      <c r="Q228" s="1" t="s">
        <v>23088</v>
      </c>
      <c r="R228" s="1" t="s">
        <v>23089</v>
      </c>
      <c r="S228" s="1">
        <v>147</v>
      </c>
      <c r="T228" s="1" t="s">
        <v>37</v>
      </c>
      <c r="U228" s="1" t="s">
        <v>38</v>
      </c>
      <c r="V228" s="1" t="s">
        <v>581</v>
      </c>
      <c r="W228" s="1">
        <v>300000</v>
      </c>
      <c r="X228" s="1">
        <v>1975</v>
      </c>
      <c r="Y228" s="1">
        <v>926</v>
      </c>
      <c r="Z228" s="1">
        <v>6.2</v>
      </c>
      <c r="AA228" s="1">
        <v>1.85</v>
      </c>
      <c r="AB228" s="1">
        <v>0</v>
      </c>
    </row>
    <row r="229" spans="1:28">
      <c r="A229" s="1" t="s">
        <v>28</v>
      </c>
      <c r="B229" s="1" t="s">
        <v>20178</v>
      </c>
      <c r="C229" s="1">
        <v>167</v>
      </c>
      <c r="D229" s="1">
        <v>80</v>
      </c>
      <c r="E229" s="1">
        <v>162</v>
      </c>
      <c r="F229" s="1">
        <v>0</v>
      </c>
      <c r="G229" s="1" t="s">
        <v>20179</v>
      </c>
      <c r="H229" s="1">
        <v>23</v>
      </c>
      <c r="I229" s="1">
        <v>7002255</v>
      </c>
      <c r="J229" s="1" t="s">
        <v>20180</v>
      </c>
      <c r="K229" s="1" t="s">
        <v>20181</v>
      </c>
      <c r="L229" s="1" t="s">
        <v>20182</v>
      </c>
      <c r="M229" s="1">
        <v>42462</v>
      </c>
      <c r="N229" s="1">
        <v>29</v>
      </c>
      <c r="O229" s="1" t="s">
        <v>20183</v>
      </c>
      <c r="P229" s="1">
        <v>0</v>
      </c>
      <c r="Q229" s="1" t="s">
        <v>20184</v>
      </c>
      <c r="R229" s="1" t="s">
        <v>20185</v>
      </c>
      <c r="S229" s="1">
        <v>312</v>
      </c>
      <c r="T229" s="1" t="s">
        <v>1460</v>
      </c>
      <c r="U229" s="1" t="s">
        <v>1461</v>
      </c>
      <c r="V229" s="1" t="s">
        <v>39</v>
      </c>
      <c r="W229" s="1">
        <v>9500000</v>
      </c>
      <c r="X229" s="1">
        <v>2003</v>
      </c>
      <c r="Y229" s="1">
        <v>6</v>
      </c>
      <c r="Z229" s="1">
        <v>7.8</v>
      </c>
      <c r="AA229" s="1">
        <v>1.66</v>
      </c>
      <c r="AB229" s="1">
        <v>0</v>
      </c>
    </row>
    <row r="230" spans="1:28">
      <c r="A230" s="1" t="s">
        <v>28</v>
      </c>
      <c r="B230" s="1" t="s">
        <v>19033</v>
      </c>
      <c r="C230" s="1">
        <v>169</v>
      </c>
      <c r="D230" s="1">
        <v>80</v>
      </c>
      <c r="E230" s="1">
        <v>10</v>
      </c>
      <c r="F230" s="1">
        <v>34</v>
      </c>
      <c r="G230" s="1" t="s">
        <v>19034</v>
      </c>
      <c r="H230" s="1">
        <v>11000</v>
      </c>
      <c r="I230" s="1">
        <v>77413017</v>
      </c>
      <c r="J230" s="1" t="s">
        <v>66</v>
      </c>
      <c r="K230" s="1" t="s">
        <v>462</v>
      </c>
      <c r="L230" s="1" t="s">
        <v>19035</v>
      </c>
      <c r="M230" s="1">
        <v>45984</v>
      </c>
      <c r="N230" s="1">
        <v>11218</v>
      </c>
      <c r="O230" s="1" t="s">
        <v>15309</v>
      </c>
      <c r="P230" s="1">
        <v>0</v>
      </c>
      <c r="Q230" s="1" t="s">
        <v>19036</v>
      </c>
      <c r="R230" s="1" t="s">
        <v>19037</v>
      </c>
      <c r="S230" s="1">
        <v>331</v>
      </c>
      <c r="T230" s="1" t="s">
        <v>1460</v>
      </c>
      <c r="U230" s="1" t="s">
        <v>1461</v>
      </c>
      <c r="V230" s="1" t="s">
        <v>273</v>
      </c>
      <c r="W230" s="1">
        <v>8000000</v>
      </c>
      <c r="X230" s="1">
        <v>2005</v>
      </c>
      <c r="Y230" s="1">
        <v>108</v>
      </c>
      <c r="Z230" s="1">
        <v>7.6</v>
      </c>
      <c r="AA230" s="1">
        <v>1.85</v>
      </c>
      <c r="AB230" s="1">
        <v>0</v>
      </c>
    </row>
    <row r="231" spans="1:28">
      <c r="A231" s="1" t="s">
        <v>28</v>
      </c>
      <c r="B231" s="1" t="s">
        <v>20316</v>
      </c>
      <c r="C231" s="1">
        <v>189</v>
      </c>
      <c r="D231" s="1">
        <v>80</v>
      </c>
      <c r="E231" s="1">
        <v>129</v>
      </c>
      <c r="F231" s="1">
        <v>26</v>
      </c>
      <c r="G231" s="1" t="s">
        <v>23029</v>
      </c>
      <c r="H231" s="1">
        <v>375</v>
      </c>
      <c r="I231" s="1">
        <v>856942</v>
      </c>
      <c r="J231" s="1" t="s">
        <v>3395</v>
      </c>
      <c r="K231" s="1" t="s">
        <v>19570</v>
      </c>
      <c r="L231" s="1" t="s">
        <v>23035</v>
      </c>
      <c r="M231" s="1">
        <v>12241</v>
      </c>
      <c r="N231" s="1">
        <v>460</v>
      </c>
      <c r="O231" s="1" t="s">
        <v>23032</v>
      </c>
      <c r="P231" s="1">
        <v>1</v>
      </c>
      <c r="Q231" s="1" t="s">
        <v>23036</v>
      </c>
      <c r="R231" s="1" t="s">
        <v>23037</v>
      </c>
      <c r="S231" s="1">
        <v>112</v>
      </c>
      <c r="T231" s="1" t="s">
        <v>37</v>
      </c>
      <c r="U231" s="1" t="s">
        <v>38</v>
      </c>
      <c r="V231" s="1" t="s">
        <v>581</v>
      </c>
      <c r="W231" s="1">
        <v>200000</v>
      </c>
      <c r="X231" s="1">
        <v>2008</v>
      </c>
      <c r="Y231" s="1">
        <v>44</v>
      </c>
      <c r="Z231" s="1">
        <v>7.1</v>
      </c>
      <c r="AA231" s="1">
        <v>1.85</v>
      </c>
      <c r="AB231" s="1">
        <v>0</v>
      </c>
    </row>
    <row r="232" spans="1:28">
      <c r="A232" s="1" t="s">
        <v>28</v>
      </c>
      <c r="B232" s="1" t="s">
        <v>9148</v>
      </c>
      <c r="C232" s="1">
        <v>211</v>
      </c>
      <c r="D232" s="1">
        <v>80</v>
      </c>
      <c r="E232" s="1">
        <v>0</v>
      </c>
      <c r="F232" s="1">
        <v>3</v>
      </c>
      <c r="G232" s="1" t="s">
        <v>20195</v>
      </c>
      <c r="H232" s="1">
        <v>50</v>
      </c>
      <c r="I232" s="1">
        <v>5792822</v>
      </c>
      <c r="J232" s="1" t="s">
        <v>210</v>
      </c>
      <c r="K232" s="1" t="s">
        <v>10455</v>
      </c>
      <c r="L232" s="1" t="s">
        <v>20196</v>
      </c>
      <c r="M232" s="1">
        <v>168398</v>
      </c>
      <c r="N232" s="1">
        <v>65</v>
      </c>
      <c r="O232" s="1" t="s">
        <v>20197</v>
      </c>
      <c r="P232" s="1">
        <v>0</v>
      </c>
      <c r="Q232" s="1" t="s">
        <v>20198</v>
      </c>
      <c r="R232" s="1" t="s">
        <v>20199</v>
      </c>
      <c r="S232" s="1">
        <v>492</v>
      </c>
      <c r="T232" s="1" t="s">
        <v>37</v>
      </c>
      <c r="U232" s="1" t="s">
        <v>38</v>
      </c>
      <c r="V232" s="1" t="s">
        <v>581</v>
      </c>
      <c r="W232" s="1">
        <v>2700000</v>
      </c>
      <c r="X232" s="1">
        <v>2004</v>
      </c>
      <c r="Y232" s="1">
        <v>8</v>
      </c>
      <c r="Z232" s="1">
        <v>8</v>
      </c>
      <c r="AA232" s="1">
        <v>1.85</v>
      </c>
      <c r="AB232" s="1">
        <v>13000</v>
      </c>
    </row>
    <row r="233" spans="1:28">
      <c r="A233" s="1" t="s">
        <v>28</v>
      </c>
      <c r="B233" s="1" t="s">
        <v>14091</v>
      </c>
      <c r="C233" s="1">
        <v>273</v>
      </c>
      <c r="D233" s="1">
        <v>80</v>
      </c>
      <c r="E233" s="1">
        <v>66</v>
      </c>
      <c r="F233" s="1">
        <v>816</v>
      </c>
      <c r="G233" s="1" t="s">
        <v>2995</v>
      </c>
      <c r="H233" s="1">
        <v>2000</v>
      </c>
      <c r="I233" s="1">
        <v>33583175</v>
      </c>
      <c r="J233" s="1" t="s">
        <v>3016</v>
      </c>
      <c r="K233" s="1" t="s">
        <v>4258</v>
      </c>
      <c r="L233" s="1" t="s">
        <v>14856</v>
      </c>
      <c r="M233" s="1">
        <v>104089</v>
      </c>
      <c r="N233" s="1">
        <v>5628</v>
      </c>
      <c r="O233" s="1" t="s">
        <v>11294</v>
      </c>
      <c r="P233" s="1">
        <v>0</v>
      </c>
      <c r="Q233" s="1" t="s">
        <v>14857</v>
      </c>
      <c r="R233" s="1" t="s">
        <v>14858</v>
      </c>
      <c r="S233" s="1">
        <v>319</v>
      </c>
      <c r="T233" s="1" t="s">
        <v>37</v>
      </c>
      <c r="U233" s="1" t="s">
        <v>38</v>
      </c>
      <c r="V233" s="1" t="s">
        <v>39</v>
      </c>
      <c r="W233" s="1">
        <v>10000000</v>
      </c>
      <c r="X233" s="1">
        <v>2010</v>
      </c>
      <c r="Y233" s="1">
        <v>904</v>
      </c>
      <c r="Z233" s="1">
        <v>6.3</v>
      </c>
      <c r="AA233" s="1">
        <v>2.35</v>
      </c>
      <c r="AB233" s="1">
        <v>16000</v>
      </c>
    </row>
    <row r="234" spans="1:28">
      <c r="A234" s="1" t="s">
        <v>743</v>
      </c>
      <c r="B234" s="1" t="s">
        <v>1931</v>
      </c>
      <c r="C234" s="1">
        <v>283</v>
      </c>
      <c r="D234" s="1">
        <v>80</v>
      </c>
      <c r="E234" s="1">
        <v>611</v>
      </c>
      <c r="F234" s="1">
        <v>576</v>
      </c>
      <c r="G234" s="1" t="s">
        <v>6152</v>
      </c>
      <c r="H234" s="1">
        <v>5000</v>
      </c>
      <c r="I234" s="1">
        <v>84961</v>
      </c>
      <c r="J234" s="1" t="s">
        <v>1309</v>
      </c>
      <c r="K234" s="1" t="s">
        <v>498</v>
      </c>
      <c r="L234" s="1" t="s">
        <v>6153</v>
      </c>
      <c r="M234" s="1">
        <v>149414</v>
      </c>
      <c r="N234" s="1">
        <v>6229</v>
      </c>
      <c r="O234" s="1" t="s">
        <v>6154</v>
      </c>
      <c r="P234" s="1">
        <v>4</v>
      </c>
      <c r="Q234" s="1" t="s">
        <v>6155</v>
      </c>
      <c r="R234" s="1" t="s">
        <v>6156</v>
      </c>
      <c r="S234" s="1">
        <v>841</v>
      </c>
      <c r="T234" s="1" t="s">
        <v>1938</v>
      </c>
      <c r="U234" s="1" t="s">
        <v>888</v>
      </c>
      <c r="V234" s="1" t="s">
        <v>39</v>
      </c>
      <c r="W234" s="1">
        <v>31000000</v>
      </c>
      <c r="X234" s="1">
        <v>2002</v>
      </c>
      <c r="Y234" s="1">
        <v>643</v>
      </c>
      <c r="Z234" s="1">
        <v>7.9</v>
      </c>
      <c r="AA234" s="1">
        <v>2.35</v>
      </c>
      <c r="AB234" s="1">
        <v>0</v>
      </c>
    </row>
    <row r="235" spans="1:28">
      <c r="A235" s="1" t="s">
        <v>28</v>
      </c>
      <c r="B235" s="1" t="s">
        <v>3803</v>
      </c>
      <c r="C235" s="1">
        <v>376</v>
      </c>
      <c r="D235" s="1">
        <v>80</v>
      </c>
      <c r="E235" s="1">
        <v>2000</v>
      </c>
      <c r="F235" s="1">
        <v>132</v>
      </c>
      <c r="G235" s="1" t="s">
        <v>51</v>
      </c>
      <c r="H235" s="1">
        <v>14000</v>
      </c>
      <c r="J235" s="1" t="s">
        <v>2519</v>
      </c>
      <c r="K235" s="1" t="s">
        <v>209</v>
      </c>
      <c r="L235" s="1" t="s">
        <v>9975</v>
      </c>
      <c r="M235" s="1">
        <v>96480</v>
      </c>
      <c r="N235" s="1">
        <v>25143</v>
      </c>
      <c r="O235" s="1" t="s">
        <v>9976</v>
      </c>
      <c r="P235" s="1">
        <v>3</v>
      </c>
      <c r="Q235" s="1" t="s">
        <v>9977</v>
      </c>
      <c r="R235" s="1" t="s">
        <v>9978</v>
      </c>
      <c r="S235" s="1">
        <v>181</v>
      </c>
      <c r="T235" s="1" t="s">
        <v>37</v>
      </c>
      <c r="U235" s="1" t="s">
        <v>1461</v>
      </c>
      <c r="V235" s="1" t="s">
        <v>581</v>
      </c>
      <c r="W235" s="1">
        <v>25000000</v>
      </c>
      <c r="X235" s="1">
        <v>2011</v>
      </c>
      <c r="Y235" s="1">
        <v>11000</v>
      </c>
      <c r="Z235" s="1">
        <v>7.2</v>
      </c>
      <c r="AA235" s="1">
        <v>2.35</v>
      </c>
      <c r="AB235" s="1">
        <v>21000</v>
      </c>
    </row>
    <row r="236" spans="1:28">
      <c r="A236" s="1" t="s">
        <v>28</v>
      </c>
      <c r="B236" s="1" t="s">
        <v>23730</v>
      </c>
      <c r="C236" s="1">
        <v>5</v>
      </c>
      <c r="D236" s="1">
        <v>81</v>
      </c>
      <c r="E236" s="1">
        <v>0</v>
      </c>
      <c r="F236" s="1">
        <v>10</v>
      </c>
      <c r="G236" s="1" t="s">
        <v>23731</v>
      </c>
      <c r="H236" s="1">
        <v>416</v>
      </c>
      <c r="J236" s="1" t="s">
        <v>1386</v>
      </c>
      <c r="K236" s="1" t="s">
        <v>23732</v>
      </c>
      <c r="L236" s="1" t="s">
        <v>23733</v>
      </c>
      <c r="M236" s="1">
        <v>101</v>
      </c>
      <c r="N236" s="1">
        <v>459</v>
      </c>
      <c r="O236" s="1" t="s">
        <v>23734</v>
      </c>
      <c r="P236" s="1">
        <v>2</v>
      </c>
      <c r="Q236" s="1" t="s">
        <v>23735</v>
      </c>
      <c r="R236" s="1" t="s">
        <v>23736</v>
      </c>
      <c r="S236" s="1">
        <v>1</v>
      </c>
      <c r="T236" s="1" t="s">
        <v>37</v>
      </c>
      <c r="U236" s="1" t="s">
        <v>38</v>
      </c>
      <c r="V236" s="1" t="s">
        <v>5599</v>
      </c>
      <c r="W236" s="1">
        <v>100000</v>
      </c>
      <c r="X236" s="1">
        <v>2013</v>
      </c>
      <c r="Y236" s="1">
        <v>18</v>
      </c>
      <c r="Z236" s="1">
        <v>3.6</v>
      </c>
      <c r="AA236" s="1">
        <v>1.78</v>
      </c>
      <c r="AB236" s="1">
        <v>17</v>
      </c>
    </row>
    <row r="237" spans="1:28">
      <c r="A237" s="1" t="s">
        <v>28</v>
      </c>
      <c r="B237" s="1" t="s">
        <v>23873</v>
      </c>
      <c r="C237" s="1">
        <v>7</v>
      </c>
      <c r="D237" s="1">
        <v>81</v>
      </c>
      <c r="E237" s="1">
        <v>3</v>
      </c>
      <c r="F237" s="1">
        <v>18</v>
      </c>
      <c r="G237" s="1" t="s">
        <v>23874</v>
      </c>
      <c r="H237" s="1">
        <v>26</v>
      </c>
      <c r="J237" s="1" t="s">
        <v>22852</v>
      </c>
      <c r="K237" s="1" t="s">
        <v>23875</v>
      </c>
      <c r="L237" s="1" t="s">
        <v>23876</v>
      </c>
      <c r="M237" s="1">
        <v>66</v>
      </c>
      <c r="N237" s="1">
        <v>70</v>
      </c>
      <c r="O237" s="1" t="s">
        <v>23877</v>
      </c>
      <c r="P237" s="1">
        <v>7</v>
      </c>
      <c r="Q237" s="1" t="s">
        <v>23878</v>
      </c>
      <c r="R237" s="1" t="s">
        <v>23879</v>
      </c>
      <c r="S237" s="1">
        <v>2</v>
      </c>
      <c r="T237" s="1" t="s">
        <v>37</v>
      </c>
      <c r="U237" s="1" t="s">
        <v>38</v>
      </c>
      <c r="V237" s="1" t="s">
        <v>5599</v>
      </c>
      <c r="W237" s="1">
        <v>50000</v>
      </c>
      <c r="X237" s="1">
        <v>2014</v>
      </c>
      <c r="Y237" s="1">
        <v>20</v>
      </c>
      <c r="Z237" s="1">
        <v>7.4</v>
      </c>
      <c r="AB237" s="1">
        <v>83</v>
      </c>
    </row>
    <row r="238" spans="1:28">
      <c r="A238" s="1" t="s">
        <v>743</v>
      </c>
      <c r="B238" s="1" t="s">
        <v>23231</v>
      </c>
      <c r="C238" s="1">
        <v>8</v>
      </c>
      <c r="D238" s="1">
        <v>81</v>
      </c>
      <c r="E238" s="1">
        <v>0</v>
      </c>
      <c r="F238" s="1">
        <v>5</v>
      </c>
      <c r="G238" s="1" t="s">
        <v>23232</v>
      </c>
      <c r="H238" s="1">
        <v>119</v>
      </c>
      <c r="I238" s="1">
        <v>18195</v>
      </c>
      <c r="J238" s="1" t="s">
        <v>12315</v>
      </c>
      <c r="K238" s="1" t="s">
        <v>20190</v>
      </c>
      <c r="L238" s="1" t="s">
        <v>23233</v>
      </c>
      <c r="M238" s="1">
        <v>336</v>
      </c>
      <c r="N238" s="1">
        <v>154</v>
      </c>
      <c r="O238" s="1" t="s">
        <v>23234</v>
      </c>
      <c r="P238" s="1">
        <v>0</v>
      </c>
      <c r="Q238" s="1" t="s">
        <v>23235</v>
      </c>
      <c r="R238" s="1" t="s">
        <v>23236</v>
      </c>
      <c r="S238" s="1">
        <v>7</v>
      </c>
      <c r="T238" s="1" t="s">
        <v>37</v>
      </c>
      <c r="U238" s="1" t="s">
        <v>38</v>
      </c>
      <c r="V238" s="1" t="s">
        <v>5599</v>
      </c>
      <c r="W238" s="1">
        <v>250000</v>
      </c>
      <c r="X238" s="1">
        <v>1997</v>
      </c>
      <c r="Y238" s="1">
        <v>24</v>
      </c>
      <c r="Z238" s="1">
        <v>6.3</v>
      </c>
      <c r="AA238" s="1">
        <v>1.85</v>
      </c>
      <c r="AB238" s="1">
        <v>67</v>
      </c>
    </row>
    <row r="239" spans="1:28">
      <c r="A239" s="1" t="s">
        <v>28</v>
      </c>
      <c r="B239" s="1" t="s">
        <v>15980</v>
      </c>
      <c r="C239" s="1">
        <v>14</v>
      </c>
      <c r="D239" s="1">
        <v>81</v>
      </c>
      <c r="E239" s="1">
        <v>548</v>
      </c>
      <c r="F239" s="1">
        <v>104</v>
      </c>
      <c r="G239" s="1" t="s">
        <v>18750</v>
      </c>
      <c r="H239" s="1">
        <v>166</v>
      </c>
      <c r="J239" s="1" t="s">
        <v>6389</v>
      </c>
      <c r="K239" s="1" t="s">
        <v>18751</v>
      </c>
      <c r="L239" s="1" t="s">
        <v>18752</v>
      </c>
      <c r="M239" s="1">
        <v>1561</v>
      </c>
      <c r="N239" s="1">
        <v>609</v>
      </c>
      <c r="O239" s="1" t="s">
        <v>18753</v>
      </c>
      <c r="P239" s="1">
        <v>0</v>
      </c>
      <c r="Q239" s="1" t="s">
        <v>18754</v>
      </c>
      <c r="R239" s="1" t="s">
        <v>18755</v>
      </c>
      <c r="S239" s="1">
        <v>21</v>
      </c>
      <c r="T239" s="1" t="s">
        <v>37</v>
      </c>
      <c r="U239" s="1" t="s">
        <v>38</v>
      </c>
      <c r="V239" s="1" t="s">
        <v>581</v>
      </c>
      <c r="W239" s="1">
        <v>4000000</v>
      </c>
      <c r="X239" s="1">
        <v>2012</v>
      </c>
      <c r="Y239" s="1">
        <v>134</v>
      </c>
      <c r="Z239" s="1">
        <v>4.2</v>
      </c>
      <c r="AB239" s="1">
        <v>531</v>
      </c>
    </row>
    <row r="240" spans="1:28">
      <c r="A240" s="1" t="s">
        <v>28</v>
      </c>
      <c r="B240" s="1" t="s">
        <v>22806</v>
      </c>
      <c r="C240" s="1">
        <v>15</v>
      </c>
      <c r="D240" s="1">
        <v>81</v>
      </c>
      <c r="E240" s="1">
        <v>15</v>
      </c>
      <c r="F240" s="1">
        <v>93</v>
      </c>
      <c r="G240" s="1" t="s">
        <v>22807</v>
      </c>
      <c r="H240" s="1">
        <v>847</v>
      </c>
      <c r="J240" s="1" t="s">
        <v>6118</v>
      </c>
      <c r="K240" s="1" t="s">
        <v>22808</v>
      </c>
      <c r="L240" s="1" t="s">
        <v>22809</v>
      </c>
      <c r="M240" s="1">
        <v>268</v>
      </c>
      <c r="N240" s="1">
        <v>1151</v>
      </c>
      <c r="O240" s="1" t="s">
        <v>22205</v>
      </c>
      <c r="P240" s="1">
        <v>0</v>
      </c>
      <c r="Q240" s="1" t="s">
        <v>22810</v>
      </c>
      <c r="R240" s="1" t="s">
        <v>22811</v>
      </c>
      <c r="S240" s="1">
        <v>6</v>
      </c>
      <c r="T240" s="1" t="s">
        <v>37</v>
      </c>
      <c r="U240" s="1" t="s">
        <v>38</v>
      </c>
      <c r="V240" s="1" t="s">
        <v>5599</v>
      </c>
      <c r="X240" s="1">
        <v>2013</v>
      </c>
      <c r="Y240" s="1">
        <v>94</v>
      </c>
      <c r="Z240" s="1">
        <v>4.0999999999999996</v>
      </c>
      <c r="AA240" s="1">
        <v>1.78</v>
      </c>
      <c r="AB240" s="1">
        <v>61</v>
      </c>
    </row>
    <row r="241" spans="1:28">
      <c r="A241" s="1" t="s">
        <v>28</v>
      </c>
      <c r="B241" s="1" t="s">
        <v>20095</v>
      </c>
      <c r="C241" s="1">
        <v>19</v>
      </c>
      <c r="D241" s="1">
        <v>81</v>
      </c>
      <c r="E241" s="1">
        <v>7</v>
      </c>
      <c r="F241" s="1">
        <v>106</v>
      </c>
      <c r="G241" s="1" t="s">
        <v>20096</v>
      </c>
      <c r="H241" s="1">
        <v>412</v>
      </c>
      <c r="J241" s="1" t="s">
        <v>6024</v>
      </c>
      <c r="K241" s="1" t="s">
        <v>5063</v>
      </c>
      <c r="L241" s="1" t="s">
        <v>20097</v>
      </c>
      <c r="M241" s="1">
        <v>1274</v>
      </c>
      <c r="N241" s="1">
        <v>1020</v>
      </c>
      <c r="O241" s="1" t="s">
        <v>20098</v>
      </c>
      <c r="P241" s="1">
        <v>1</v>
      </c>
      <c r="Q241" s="1" t="s">
        <v>65</v>
      </c>
      <c r="R241" s="1" t="s">
        <v>20099</v>
      </c>
      <c r="S241" s="1">
        <v>17</v>
      </c>
      <c r="T241" s="1" t="s">
        <v>37</v>
      </c>
      <c r="U241" s="1" t="s">
        <v>38</v>
      </c>
      <c r="V241" s="1" t="s">
        <v>5599</v>
      </c>
      <c r="W241" s="1">
        <v>2100000</v>
      </c>
      <c r="X241" s="1">
        <v>2015</v>
      </c>
      <c r="Y241" s="1">
        <v>308</v>
      </c>
      <c r="Z241" s="1">
        <v>5.5</v>
      </c>
      <c r="AA241" s="1">
        <v>2.35</v>
      </c>
      <c r="AB241" s="1">
        <v>380</v>
      </c>
    </row>
    <row r="242" spans="1:28">
      <c r="A242" s="1" t="s">
        <v>28</v>
      </c>
      <c r="B242" s="1" t="s">
        <v>18987</v>
      </c>
      <c r="C242" s="1">
        <v>21</v>
      </c>
      <c r="D242" s="1">
        <v>81</v>
      </c>
      <c r="E242" s="1">
        <v>467</v>
      </c>
      <c r="F242" s="1">
        <v>287</v>
      </c>
      <c r="G242" s="1" t="s">
        <v>3866</v>
      </c>
      <c r="H242" s="1">
        <v>467</v>
      </c>
      <c r="I242" s="1">
        <v>5228617</v>
      </c>
      <c r="J242" s="1" t="s">
        <v>1666</v>
      </c>
      <c r="K242" s="1" t="s">
        <v>18987</v>
      </c>
      <c r="L242" s="1" t="s">
        <v>23681</v>
      </c>
      <c r="M242" s="1">
        <v>2770</v>
      </c>
      <c r="N242" s="1">
        <v>1431</v>
      </c>
      <c r="O242" s="1" t="s">
        <v>17616</v>
      </c>
      <c r="P242" s="1">
        <v>1</v>
      </c>
      <c r="Q242" s="1" t="s">
        <v>23682</v>
      </c>
      <c r="R242" s="1" t="s">
        <v>23683</v>
      </c>
      <c r="S242" s="1">
        <v>32</v>
      </c>
      <c r="T242" s="1" t="s">
        <v>37</v>
      </c>
      <c r="U242" s="1" t="s">
        <v>38</v>
      </c>
      <c r="V242" s="1" t="s">
        <v>581</v>
      </c>
      <c r="W242" s="1">
        <v>100000</v>
      </c>
      <c r="X242" s="1">
        <v>1987</v>
      </c>
      <c r="Y242" s="1">
        <v>322</v>
      </c>
      <c r="Z242" s="1">
        <v>7</v>
      </c>
      <c r="AA242" s="1">
        <v>1.85</v>
      </c>
      <c r="AB242" s="1">
        <v>471</v>
      </c>
    </row>
    <row r="243" spans="1:28">
      <c r="A243" s="1" t="s">
        <v>28</v>
      </c>
      <c r="B243" s="1" t="s">
        <v>11811</v>
      </c>
      <c r="C243" s="1">
        <v>27</v>
      </c>
      <c r="D243" s="1">
        <v>81</v>
      </c>
      <c r="E243" s="1">
        <v>8</v>
      </c>
      <c r="F243" s="1">
        <v>341</v>
      </c>
      <c r="G243" s="1" t="s">
        <v>11812</v>
      </c>
      <c r="H243" s="1">
        <v>844</v>
      </c>
      <c r="I243" s="1">
        <v>26906039</v>
      </c>
      <c r="J243" s="1" t="s">
        <v>2128</v>
      </c>
      <c r="K243" s="1" t="s">
        <v>11813</v>
      </c>
      <c r="L243" s="1" t="s">
        <v>11814</v>
      </c>
      <c r="M243" s="1">
        <v>29621</v>
      </c>
      <c r="N243" s="1">
        <v>2653</v>
      </c>
      <c r="O243" s="1" t="s">
        <v>11815</v>
      </c>
      <c r="P243" s="1">
        <v>2</v>
      </c>
      <c r="Q243" s="1" t="s">
        <v>11816</v>
      </c>
      <c r="R243" s="1" t="s">
        <v>11817</v>
      </c>
      <c r="S243" s="1">
        <v>76</v>
      </c>
      <c r="T243" s="1" t="s">
        <v>37</v>
      </c>
      <c r="U243" s="1" t="s">
        <v>38</v>
      </c>
      <c r="V243" s="1" t="s">
        <v>39</v>
      </c>
      <c r="W243" s="1">
        <v>18000000</v>
      </c>
      <c r="X243" s="1">
        <v>1996</v>
      </c>
      <c r="Y243" s="1">
        <v>456</v>
      </c>
      <c r="Z243" s="1">
        <v>5.3</v>
      </c>
      <c r="AA243" s="1">
        <v>1.85</v>
      </c>
      <c r="AB243" s="1">
        <v>588</v>
      </c>
    </row>
    <row r="244" spans="1:28">
      <c r="A244" s="1" t="s">
        <v>28</v>
      </c>
      <c r="B244" s="1" t="s">
        <v>14250</v>
      </c>
      <c r="C244" s="1">
        <v>29</v>
      </c>
      <c r="D244" s="1">
        <v>81</v>
      </c>
      <c r="E244" s="1">
        <v>25</v>
      </c>
      <c r="F244" s="1">
        <v>654</v>
      </c>
      <c r="G244" s="1" t="s">
        <v>2624</v>
      </c>
      <c r="H244" s="1">
        <v>931</v>
      </c>
      <c r="I244" s="1">
        <v>6982680</v>
      </c>
      <c r="J244" s="1" t="s">
        <v>1005</v>
      </c>
      <c r="K244" s="1" t="s">
        <v>616</v>
      </c>
      <c r="L244" s="1" t="s">
        <v>14251</v>
      </c>
      <c r="M244" s="1">
        <v>6965</v>
      </c>
      <c r="N244" s="1">
        <v>3848</v>
      </c>
      <c r="O244" s="1" t="s">
        <v>14252</v>
      </c>
      <c r="P244" s="1">
        <v>0</v>
      </c>
      <c r="Q244" s="1" t="s">
        <v>14253</v>
      </c>
      <c r="R244" s="1" t="s">
        <v>14254</v>
      </c>
      <c r="S244" s="1">
        <v>69</v>
      </c>
      <c r="T244" s="1" t="s">
        <v>37</v>
      </c>
      <c r="U244" s="1" t="s">
        <v>38</v>
      </c>
      <c r="V244" s="1" t="s">
        <v>39</v>
      </c>
      <c r="W244" s="1">
        <v>10000000</v>
      </c>
      <c r="X244" s="1">
        <v>2000</v>
      </c>
      <c r="Y244" s="1">
        <v>744</v>
      </c>
      <c r="Z244" s="1">
        <v>5.7</v>
      </c>
      <c r="AA244" s="1">
        <v>1.85</v>
      </c>
      <c r="AB244" s="1">
        <v>262</v>
      </c>
    </row>
    <row r="245" spans="1:28">
      <c r="A245" s="1" t="s">
        <v>28</v>
      </c>
      <c r="B245" s="1" t="s">
        <v>18938</v>
      </c>
      <c r="C245" s="1">
        <v>31</v>
      </c>
      <c r="D245" s="1">
        <v>81</v>
      </c>
      <c r="E245" s="1">
        <v>0</v>
      </c>
      <c r="F245" s="1">
        <v>542</v>
      </c>
      <c r="G245" s="1" t="s">
        <v>9667</v>
      </c>
      <c r="H245" s="1">
        <v>560</v>
      </c>
      <c r="I245" s="1">
        <v>3293258</v>
      </c>
      <c r="J245" s="1" t="s">
        <v>18939</v>
      </c>
      <c r="K245" s="1" t="s">
        <v>2243</v>
      </c>
      <c r="L245" s="1" t="s">
        <v>18940</v>
      </c>
      <c r="M245" s="1">
        <v>11399</v>
      </c>
      <c r="N245" s="1">
        <v>2238</v>
      </c>
      <c r="O245" s="1" t="s">
        <v>6929</v>
      </c>
      <c r="P245" s="1">
        <v>0</v>
      </c>
      <c r="Q245" s="1" t="s">
        <v>18941</v>
      </c>
      <c r="R245" s="1" t="s">
        <v>18942</v>
      </c>
      <c r="S245" s="1">
        <v>131</v>
      </c>
      <c r="T245" s="1" t="s">
        <v>37</v>
      </c>
      <c r="U245" s="1" t="s">
        <v>38</v>
      </c>
      <c r="V245" s="1" t="s">
        <v>39</v>
      </c>
      <c r="W245" s="1">
        <v>3000000</v>
      </c>
      <c r="X245" s="1">
        <v>2001</v>
      </c>
      <c r="Y245" s="1">
        <v>555</v>
      </c>
      <c r="Z245" s="1">
        <v>5.2</v>
      </c>
      <c r="AA245" s="1">
        <v>1.85</v>
      </c>
      <c r="AB245" s="1">
        <v>0</v>
      </c>
    </row>
    <row r="246" spans="1:28">
      <c r="A246" s="1" t="s">
        <v>28</v>
      </c>
      <c r="B246" s="1" t="s">
        <v>9820</v>
      </c>
      <c r="C246" s="1">
        <v>43</v>
      </c>
      <c r="D246" s="1">
        <v>81</v>
      </c>
      <c r="E246" s="1">
        <v>54</v>
      </c>
      <c r="F246" s="1">
        <v>636</v>
      </c>
      <c r="G246" s="1" t="s">
        <v>10605</v>
      </c>
      <c r="H246" s="1">
        <v>8000</v>
      </c>
      <c r="I246" s="1">
        <v>30628981</v>
      </c>
      <c r="J246" s="1" t="s">
        <v>1673</v>
      </c>
      <c r="K246" s="1" t="s">
        <v>1245</v>
      </c>
      <c r="L246" s="1" t="s">
        <v>13399</v>
      </c>
      <c r="M246" s="1">
        <v>15047</v>
      </c>
      <c r="N246" s="1">
        <v>10792</v>
      </c>
      <c r="O246" s="1" t="s">
        <v>1330</v>
      </c>
      <c r="P246" s="1">
        <v>1</v>
      </c>
      <c r="Q246" s="1" t="s">
        <v>13400</v>
      </c>
      <c r="R246" s="1" t="s">
        <v>13401</v>
      </c>
      <c r="S246" s="1">
        <v>160</v>
      </c>
      <c r="T246" s="1" t="s">
        <v>37</v>
      </c>
      <c r="U246" s="1" t="s">
        <v>38</v>
      </c>
      <c r="V246" s="1" t="s">
        <v>39</v>
      </c>
      <c r="W246" s="1">
        <v>14000000</v>
      </c>
      <c r="X246" s="1">
        <v>1999</v>
      </c>
      <c r="Y246" s="1">
        <v>670</v>
      </c>
      <c r="Z246" s="1">
        <v>5</v>
      </c>
      <c r="AA246" s="1">
        <v>1.85</v>
      </c>
      <c r="AB246" s="1">
        <v>2000</v>
      </c>
    </row>
    <row r="247" spans="1:28">
      <c r="A247" s="1" t="s">
        <v>28</v>
      </c>
      <c r="B247" s="1" t="s">
        <v>21839</v>
      </c>
      <c r="C247" s="1">
        <v>56</v>
      </c>
      <c r="D247" s="1">
        <v>81</v>
      </c>
      <c r="E247" s="1">
        <v>0</v>
      </c>
      <c r="F247" s="1">
        <v>394</v>
      </c>
      <c r="G247" s="1" t="s">
        <v>21840</v>
      </c>
      <c r="H247" s="1">
        <v>975</v>
      </c>
      <c r="I247" s="1">
        <v>6387</v>
      </c>
      <c r="J247" s="1" t="s">
        <v>2248</v>
      </c>
      <c r="K247" s="1" t="s">
        <v>2515</v>
      </c>
      <c r="L247" s="1" t="s">
        <v>21841</v>
      </c>
      <c r="M247" s="1">
        <v>4862</v>
      </c>
      <c r="N247" s="1">
        <v>2694</v>
      </c>
      <c r="O247" s="1" t="s">
        <v>21842</v>
      </c>
      <c r="P247" s="1">
        <v>0</v>
      </c>
      <c r="Q247" s="1" t="s">
        <v>21843</v>
      </c>
      <c r="R247" s="1" t="s">
        <v>21844</v>
      </c>
      <c r="S247" s="1">
        <v>37</v>
      </c>
      <c r="T247" s="1" t="s">
        <v>37</v>
      </c>
      <c r="U247" s="1" t="s">
        <v>38</v>
      </c>
      <c r="V247" s="1" t="s">
        <v>581</v>
      </c>
      <c r="W247" s="1">
        <v>1000000</v>
      </c>
      <c r="X247" s="1">
        <v>2006</v>
      </c>
      <c r="Y247" s="1">
        <v>645</v>
      </c>
      <c r="Z247" s="1">
        <v>6.9</v>
      </c>
      <c r="AA247" s="1">
        <v>1.85</v>
      </c>
      <c r="AB247" s="1">
        <v>0</v>
      </c>
    </row>
    <row r="248" spans="1:28">
      <c r="A248" s="1" t="s">
        <v>28</v>
      </c>
      <c r="B248" s="1" t="s">
        <v>4889</v>
      </c>
      <c r="C248" s="1">
        <v>56</v>
      </c>
      <c r="D248" s="1">
        <v>81</v>
      </c>
      <c r="E248" s="1">
        <v>0</v>
      </c>
      <c r="F248" s="1">
        <v>6</v>
      </c>
      <c r="G248" s="1" t="s">
        <v>24094</v>
      </c>
      <c r="H248" s="1">
        <v>121</v>
      </c>
      <c r="I248" s="1">
        <v>2040920</v>
      </c>
      <c r="J248" s="1" t="s">
        <v>5792</v>
      </c>
      <c r="K248" s="1" t="s">
        <v>24095</v>
      </c>
      <c r="L248" s="1" t="s">
        <v>24096</v>
      </c>
      <c r="M248" s="1">
        <v>52055</v>
      </c>
      <c r="N248" s="1">
        <v>147</v>
      </c>
      <c r="O248" s="1" t="s">
        <v>24097</v>
      </c>
      <c r="P248" s="1">
        <v>0</v>
      </c>
      <c r="Q248" s="1" t="s">
        <v>24098</v>
      </c>
      <c r="R248" s="1" t="s">
        <v>24099</v>
      </c>
      <c r="S248" s="1">
        <v>130</v>
      </c>
      <c r="T248" s="1" t="s">
        <v>2764</v>
      </c>
      <c r="U248" s="1" t="s">
        <v>38</v>
      </c>
      <c r="V248" s="1" t="s">
        <v>581</v>
      </c>
      <c r="W248" s="1">
        <v>7000</v>
      </c>
      <c r="X248" s="1">
        <v>1992</v>
      </c>
      <c r="Y248" s="1">
        <v>20</v>
      </c>
      <c r="Z248" s="1">
        <v>6.9</v>
      </c>
      <c r="AA248" s="1">
        <v>1.37</v>
      </c>
      <c r="AB248" s="1">
        <v>0</v>
      </c>
    </row>
    <row r="249" spans="1:28">
      <c r="A249" s="1" t="s">
        <v>28</v>
      </c>
      <c r="B249" s="1" t="s">
        <v>2785</v>
      </c>
      <c r="C249" s="1">
        <v>63</v>
      </c>
      <c r="D249" s="1">
        <v>81</v>
      </c>
      <c r="E249" s="1">
        <v>92</v>
      </c>
      <c r="F249" s="1">
        <v>8</v>
      </c>
      <c r="G249" s="1" t="s">
        <v>2786</v>
      </c>
      <c r="H249" s="1">
        <v>23</v>
      </c>
      <c r="J249" s="1" t="s">
        <v>2787</v>
      </c>
      <c r="K249" s="1" t="s">
        <v>2788</v>
      </c>
      <c r="L249" s="1" t="s">
        <v>2789</v>
      </c>
      <c r="M249" s="1">
        <v>979</v>
      </c>
      <c r="N249" s="1">
        <v>54</v>
      </c>
      <c r="O249" s="1" t="s">
        <v>2790</v>
      </c>
      <c r="P249" s="1">
        <v>0</v>
      </c>
      <c r="Q249" s="1" t="s">
        <v>2791</v>
      </c>
      <c r="R249" s="1" t="s">
        <v>2792</v>
      </c>
      <c r="S249" s="1">
        <v>3</v>
      </c>
      <c r="T249" s="1" t="s">
        <v>1460</v>
      </c>
      <c r="U249" s="1" t="s">
        <v>1461</v>
      </c>
      <c r="V249" s="1" t="s">
        <v>5599</v>
      </c>
      <c r="X249" s="1">
        <v>2015</v>
      </c>
      <c r="Y249" s="1">
        <v>21</v>
      </c>
      <c r="Z249" s="1">
        <v>6.4</v>
      </c>
      <c r="AA249" s="1">
        <v>2.35</v>
      </c>
      <c r="AB249" s="1">
        <v>257</v>
      </c>
    </row>
    <row r="250" spans="1:28">
      <c r="A250" s="1" t="s">
        <v>28</v>
      </c>
      <c r="B250" s="1" t="s">
        <v>14044</v>
      </c>
      <c r="C250" s="1">
        <v>63</v>
      </c>
      <c r="D250" s="1">
        <v>81</v>
      </c>
      <c r="E250" s="1">
        <v>406</v>
      </c>
      <c r="F250" s="1">
        <v>616</v>
      </c>
      <c r="G250" s="1" t="s">
        <v>1371</v>
      </c>
      <c r="H250" s="1">
        <v>13000</v>
      </c>
      <c r="I250" s="1">
        <v>63071133</v>
      </c>
      <c r="J250" s="1" t="s">
        <v>14045</v>
      </c>
      <c r="K250" s="1" t="s">
        <v>973</v>
      </c>
      <c r="L250" s="1" t="s">
        <v>14046</v>
      </c>
      <c r="M250" s="1">
        <v>42892</v>
      </c>
      <c r="N250" s="1">
        <v>17035</v>
      </c>
      <c r="O250" s="1" t="s">
        <v>6687</v>
      </c>
      <c r="P250" s="1">
        <v>0</v>
      </c>
      <c r="Q250" s="1" t="s">
        <v>14047</v>
      </c>
      <c r="R250" s="1" t="s">
        <v>14048</v>
      </c>
      <c r="S250" s="1">
        <v>154</v>
      </c>
      <c r="T250" s="1" t="s">
        <v>37</v>
      </c>
      <c r="U250" s="1" t="s">
        <v>38</v>
      </c>
      <c r="V250" s="1" t="s">
        <v>39</v>
      </c>
      <c r="W250" s="1">
        <v>12000000</v>
      </c>
      <c r="X250" s="1">
        <v>1996</v>
      </c>
      <c r="Y250" s="1">
        <v>2000</v>
      </c>
      <c r="Z250" s="1">
        <v>6.8</v>
      </c>
      <c r="AA250" s="1">
        <v>1.85</v>
      </c>
      <c r="AB250" s="1">
        <v>0</v>
      </c>
    </row>
    <row r="251" spans="1:28">
      <c r="A251" s="1" t="s">
        <v>28</v>
      </c>
      <c r="B251" s="1" t="s">
        <v>4968</v>
      </c>
      <c r="C251" s="1">
        <v>63</v>
      </c>
      <c r="D251" s="1">
        <v>81</v>
      </c>
      <c r="E251" s="1">
        <v>176</v>
      </c>
      <c r="F251" s="1">
        <v>39</v>
      </c>
      <c r="G251" s="1" t="s">
        <v>14979</v>
      </c>
      <c r="H251" s="1">
        <v>176</v>
      </c>
      <c r="I251" s="1">
        <v>16033556</v>
      </c>
      <c r="J251" s="1" t="s">
        <v>2128</v>
      </c>
      <c r="K251" s="1" t="s">
        <v>4968</v>
      </c>
      <c r="L251" s="1" t="s">
        <v>14980</v>
      </c>
      <c r="M251" s="1">
        <v>37901</v>
      </c>
      <c r="N251" s="1">
        <v>361</v>
      </c>
      <c r="O251" s="1" t="s">
        <v>14981</v>
      </c>
      <c r="P251" s="1">
        <v>1</v>
      </c>
      <c r="Q251" s="1" t="s">
        <v>14982</v>
      </c>
      <c r="R251" s="1" t="s">
        <v>14983</v>
      </c>
      <c r="S251" s="1">
        <v>518</v>
      </c>
      <c r="T251" s="1" t="s">
        <v>37</v>
      </c>
      <c r="U251" s="1" t="s">
        <v>38</v>
      </c>
      <c r="V251" s="1" t="s">
        <v>39</v>
      </c>
      <c r="W251" s="1">
        <v>10000000</v>
      </c>
      <c r="X251" s="1">
        <v>2002</v>
      </c>
      <c r="Y251" s="1">
        <v>67</v>
      </c>
      <c r="Z251" s="1">
        <v>6.2</v>
      </c>
      <c r="AA251" s="1">
        <v>2.35</v>
      </c>
      <c r="AB251" s="1">
        <v>0</v>
      </c>
    </row>
    <row r="252" spans="1:28">
      <c r="A252" s="1" t="s">
        <v>28</v>
      </c>
      <c r="B252" s="1" t="s">
        <v>15444</v>
      </c>
      <c r="C252" s="1">
        <v>66</v>
      </c>
      <c r="D252" s="1">
        <v>81</v>
      </c>
      <c r="E252" s="1">
        <v>4</v>
      </c>
      <c r="F252" s="1">
        <v>5</v>
      </c>
      <c r="G252" s="1" t="s">
        <v>15445</v>
      </c>
      <c r="H252" s="1">
        <v>63</v>
      </c>
      <c r="I252" s="1">
        <v>11835</v>
      </c>
      <c r="J252" s="1" t="s">
        <v>1411</v>
      </c>
      <c r="K252" s="1" t="s">
        <v>8629</v>
      </c>
      <c r="L252" s="1" t="s">
        <v>15446</v>
      </c>
      <c r="M252" s="1">
        <v>1920</v>
      </c>
      <c r="N252" s="1">
        <v>81</v>
      </c>
      <c r="O252" s="1" t="s">
        <v>15447</v>
      </c>
      <c r="P252" s="1">
        <v>0</v>
      </c>
      <c r="Q252" s="1" t="s">
        <v>15448</v>
      </c>
      <c r="R252" s="1" t="s">
        <v>15449</v>
      </c>
      <c r="S252" s="1">
        <v>7</v>
      </c>
      <c r="T252" s="1" t="s">
        <v>8635</v>
      </c>
      <c r="U252" s="1" t="s">
        <v>8636</v>
      </c>
      <c r="V252" s="1" t="s">
        <v>5599</v>
      </c>
      <c r="W252" s="1">
        <v>10000000</v>
      </c>
      <c r="X252" s="1">
        <v>2013</v>
      </c>
      <c r="Y252" s="1">
        <v>10</v>
      </c>
      <c r="Z252" s="1">
        <v>6.9</v>
      </c>
      <c r="AA252" s="1">
        <v>2.35</v>
      </c>
      <c r="AB252" s="1">
        <v>1000</v>
      </c>
    </row>
    <row r="253" spans="1:28">
      <c r="A253" s="1" t="s">
        <v>743</v>
      </c>
      <c r="B253" s="1" t="s">
        <v>22361</v>
      </c>
      <c r="C253" s="1">
        <v>66</v>
      </c>
      <c r="D253" s="1">
        <v>81</v>
      </c>
      <c r="E253" s="1">
        <v>10</v>
      </c>
      <c r="F253" s="1">
        <v>23</v>
      </c>
      <c r="G253" s="1" t="s">
        <v>22362</v>
      </c>
      <c r="H253" s="1">
        <v>610</v>
      </c>
      <c r="I253" s="1">
        <v>3000000</v>
      </c>
      <c r="J253" s="1" t="s">
        <v>11236</v>
      </c>
      <c r="K253" s="1" t="s">
        <v>22363</v>
      </c>
      <c r="L253" s="1" t="s">
        <v>22364</v>
      </c>
      <c r="M253" s="1">
        <v>13269</v>
      </c>
      <c r="N253" s="1">
        <v>824</v>
      </c>
      <c r="O253" s="1" t="s">
        <v>22365</v>
      </c>
      <c r="P253" s="1">
        <v>2</v>
      </c>
      <c r="Q253" s="1" t="s">
        <v>22366</v>
      </c>
      <c r="R253" s="1" t="s">
        <v>22367</v>
      </c>
      <c r="S253" s="1">
        <v>98</v>
      </c>
      <c r="T253" s="1" t="s">
        <v>37</v>
      </c>
      <c r="U253" s="1" t="s">
        <v>38</v>
      </c>
      <c r="V253" s="1" t="s">
        <v>6022</v>
      </c>
      <c r="W253" s="1">
        <v>609000</v>
      </c>
      <c r="X253" s="1">
        <v>1935</v>
      </c>
      <c r="Y253" s="1">
        <v>172</v>
      </c>
      <c r="Z253" s="1">
        <v>7.8</v>
      </c>
      <c r="AA253" s="1">
        <v>1.37</v>
      </c>
      <c r="AB253" s="1">
        <v>1000</v>
      </c>
    </row>
    <row r="254" spans="1:28">
      <c r="A254" s="1" t="s">
        <v>28</v>
      </c>
      <c r="B254" s="1" t="s">
        <v>1449</v>
      </c>
      <c r="C254" s="1">
        <v>85</v>
      </c>
      <c r="D254" s="1">
        <v>81</v>
      </c>
      <c r="E254" s="1">
        <v>16</v>
      </c>
      <c r="F254" s="1">
        <v>387</v>
      </c>
      <c r="G254" s="1" t="s">
        <v>7208</v>
      </c>
      <c r="H254" s="1">
        <v>541</v>
      </c>
      <c r="I254" s="1">
        <v>30105968</v>
      </c>
      <c r="J254" s="1" t="s">
        <v>617</v>
      </c>
      <c r="K254" s="1" t="s">
        <v>5147</v>
      </c>
      <c r="L254" s="1" t="s">
        <v>7209</v>
      </c>
      <c r="M254" s="1">
        <v>8860</v>
      </c>
      <c r="N254" s="1">
        <v>2268</v>
      </c>
      <c r="O254" s="1" t="s">
        <v>7210</v>
      </c>
      <c r="P254" s="1">
        <v>0</v>
      </c>
      <c r="Q254" s="1" t="s">
        <v>7211</v>
      </c>
      <c r="R254" s="1" t="s">
        <v>7212</v>
      </c>
      <c r="S254" s="1">
        <v>45</v>
      </c>
      <c r="T254" s="1" t="s">
        <v>37</v>
      </c>
      <c r="U254" s="1" t="s">
        <v>38</v>
      </c>
      <c r="V254" s="1" t="s">
        <v>273</v>
      </c>
      <c r="W254" s="1">
        <v>37000000</v>
      </c>
      <c r="X254" s="1">
        <v>2008</v>
      </c>
      <c r="Y254" s="1">
        <v>521</v>
      </c>
      <c r="Z254" s="1">
        <v>4.5</v>
      </c>
      <c r="AA254" s="1">
        <v>2.35</v>
      </c>
      <c r="AB254" s="1">
        <v>279</v>
      </c>
    </row>
    <row r="255" spans="1:28">
      <c r="A255" s="1" t="s">
        <v>28</v>
      </c>
      <c r="B255" s="1" t="s">
        <v>2874</v>
      </c>
      <c r="C255" s="1">
        <v>100</v>
      </c>
      <c r="D255" s="1">
        <v>81</v>
      </c>
      <c r="E255" s="1">
        <v>63</v>
      </c>
      <c r="G255" s="1" t="s">
        <v>8970</v>
      </c>
      <c r="H255" s="1">
        <v>63</v>
      </c>
      <c r="I255" s="1">
        <v>10762178</v>
      </c>
      <c r="J255" s="1" t="s">
        <v>66</v>
      </c>
      <c r="K255" s="1" t="s">
        <v>2874</v>
      </c>
      <c r="L255" s="1" t="s">
        <v>8971</v>
      </c>
      <c r="M255" s="1">
        <v>10369</v>
      </c>
      <c r="N255" s="1">
        <v>66</v>
      </c>
      <c r="O255" s="1" t="s">
        <v>65</v>
      </c>
      <c r="P255" s="1">
        <v>0</v>
      </c>
      <c r="Q255" s="1" t="s">
        <v>8972</v>
      </c>
      <c r="R255" s="1" t="s">
        <v>8973</v>
      </c>
      <c r="S255" s="1">
        <v>153</v>
      </c>
      <c r="T255" s="1" t="s">
        <v>37</v>
      </c>
      <c r="U255" s="1" t="s">
        <v>1461</v>
      </c>
      <c r="V255" s="1" t="s">
        <v>273</v>
      </c>
      <c r="W255" s="1">
        <v>160000000</v>
      </c>
      <c r="X255" s="1">
        <v>2001</v>
      </c>
      <c r="Y255" s="1">
        <v>3</v>
      </c>
      <c r="Z255" s="1">
        <v>8</v>
      </c>
      <c r="AA255" s="1">
        <v>1.85</v>
      </c>
      <c r="AB255" s="1">
        <v>1000</v>
      </c>
    </row>
    <row r="256" spans="1:28">
      <c r="A256" s="1" t="s">
        <v>28</v>
      </c>
      <c r="B256" s="1" t="s">
        <v>20481</v>
      </c>
      <c r="C256" s="1">
        <v>110</v>
      </c>
      <c r="D256" s="1">
        <v>81</v>
      </c>
      <c r="E256" s="1">
        <v>0</v>
      </c>
      <c r="F256" s="1">
        <v>8</v>
      </c>
      <c r="G256" s="1" t="s">
        <v>20482</v>
      </c>
      <c r="H256" s="1">
        <v>674</v>
      </c>
      <c r="J256" s="1" t="s">
        <v>66</v>
      </c>
      <c r="K256" s="1" t="s">
        <v>20483</v>
      </c>
      <c r="L256" s="1" t="s">
        <v>20484</v>
      </c>
      <c r="M256" s="1">
        <v>7</v>
      </c>
      <c r="N256" s="1">
        <v>712</v>
      </c>
      <c r="O256" s="1" t="s">
        <v>20485</v>
      </c>
      <c r="P256" s="1">
        <v>0</v>
      </c>
      <c r="Q256" s="1" t="s">
        <v>65</v>
      </c>
      <c r="R256" s="1" t="s">
        <v>20486</v>
      </c>
      <c r="S256" s="1">
        <v>156</v>
      </c>
      <c r="T256" s="1" t="s">
        <v>37</v>
      </c>
      <c r="U256" s="1" t="s">
        <v>56</v>
      </c>
      <c r="V256" s="1" t="s">
        <v>5599</v>
      </c>
      <c r="W256" s="1">
        <v>2000000</v>
      </c>
      <c r="X256" s="1">
        <v>2015</v>
      </c>
      <c r="Y256" s="1">
        <v>27</v>
      </c>
      <c r="Z256" s="1">
        <v>7.4</v>
      </c>
      <c r="AB256" s="1">
        <v>0</v>
      </c>
    </row>
    <row r="257" spans="1:28">
      <c r="A257" s="1" t="s">
        <v>28</v>
      </c>
      <c r="B257" s="1" t="s">
        <v>8936</v>
      </c>
      <c r="C257" s="1">
        <v>119</v>
      </c>
      <c r="D257" s="1">
        <v>81</v>
      </c>
      <c r="E257" s="1">
        <v>44</v>
      </c>
      <c r="F257" s="1">
        <v>3000</v>
      </c>
      <c r="G257" s="1" t="s">
        <v>514</v>
      </c>
      <c r="H257" s="1">
        <v>35000</v>
      </c>
      <c r="I257" s="1">
        <v>66950483</v>
      </c>
      <c r="J257" s="1" t="s">
        <v>3043</v>
      </c>
      <c r="K257" s="1" t="s">
        <v>2161</v>
      </c>
      <c r="L257" s="1" t="s">
        <v>8937</v>
      </c>
      <c r="M257" s="1">
        <v>29738</v>
      </c>
      <c r="N257" s="1">
        <v>47677</v>
      </c>
      <c r="O257" s="1" t="s">
        <v>746</v>
      </c>
      <c r="P257" s="1">
        <v>6</v>
      </c>
      <c r="Q257" s="1" t="s">
        <v>8938</v>
      </c>
      <c r="R257" s="1" t="s">
        <v>8939</v>
      </c>
      <c r="S257" s="1">
        <v>85</v>
      </c>
      <c r="T257" s="1" t="s">
        <v>37</v>
      </c>
      <c r="U257" s="1" t="s">
        <v>38</v>
      </c>
      <c r="V257" s="1" t="s">
        <v>91</v>
      </c>
      <c r="W257" s="1">
        <v>28000000</v>
      </c>
      <c r="X257" s="1">
        <v>2014</v>
      </c>
      <c r="Y257" s="1">
        <v>7000</v>
      </c>
      <c r="Z257" s="1">
        <v>6.2</v>
      </c>
      <c r="AA257" s="1">
        <v>2.39</v>
      </c>
      <c r="AB257" s="1">
        <v>12000</v>
      </c>
    </row>
    <row r="258" spans="1:28">
      <c r="A258" s="1" t="s">
        <v>28</v>
      </c>
      <c r="B258" s="1" t="s">
        <v>17172</v>
      </c>
      <c r="C258" s="1">
        <v>125</v>
      </c>
      <c r="D258" s="1">
        <v>81</v>
      </c>
      <c r="E258" s="1">
        <v>5</v>
      </c>
      <c r="F258" s="1">
        <v>710</v>
      </c>
      <c r="G258" s="1" t="s">
        <v>1041</v>
      </c>
      <c r="H258" s="1">
        <v>49000</v>
      </c>
      <c r="I258" s="1">
        <v>7825820</v>
      </c>
      <c r="J258" s="1" t="s">
        <v>2207</v>
      </c>
      <c r="K258" s="1" t="s">
        <v>807</v>
      </c>
      <c r="L258" s="1" t="s">
        <v>18518</v>
      </c>
      <c r="M258" s="1">
        <v>13086</v>
      </c>
      <c r="N258" s="1">
        <v>50831</v>
      </c>
      <c r="O258" s="1" t="s">
        <v>3273</v>
      </c>
      <c r="P258" s="1">
        <v>0</v>
      </c>
      <c r="Q258" s="1" t="s">
        <v>18519</v>
      </c>
      <c r="R258" s="1" t="s">
        <v>18520</v>
      </c>
      <c r="S258" s="1">
        <v>156</v>
      </c>
      <c r="T258" s="1" t="s">
        <v>37</v>
      </c>
      <c r="U258" s="1" t="s">
        <v>38</v>
      </c>
      <c r="V258" s="1" t="s">
        <v>581</v>
      </c>
      <c r="W258" s="1">
        <v>4000000</v>
      </c>
      <c r="X258" s="1">
        <v>2006</v>
      </c>
      <c r="Y258" s="1">
        <v>780</v>
      </c>
      <c r="Z258" s="1">
        <v>5.9</v>
      </c>
      <c r="AA258" s="1">
        <v>1.85</v>
      </c>
      <c r="AB258" s="1">
        <v>576</v>
      </c>
    </row>
    <row r="259" spans="1:28">
      <c r="A259" s="1" t="s">
        <v>28</v>
      </c>
      <c r="B259" s="1" t="s">
        <v>17521</v>
      </c>
      <c r="C259" s="1">
        <v>159</v>
      </c>
      <c r="D259" s="1">
        <v>81</v>
      </c>
      <c r="E259" s="1">
        <v>26</v>
      </c>
      <c r="F259" s="1">
        <v>300</v>
      </c>
      <c r="G259" s="1" t="s">
        <v>17522</v>
      </c>
      <c r="H259" s="1">
        <v>2000</v>
      </c>
      <c r="I259" s="1">
        <v>56536016</v>
      </c>
      <c r="J259" s="1" t="s">
        <v>6389</v>
      </c>
      <c r="K259" s="1" t="s">
        <v>4040</v>
      </c>
      <c r="L259" s="1" t="s">
        <v>17523</v>
      </c>
      <c r="M259" s="1">
        <v>13523</v>
      </c>
      <c r="N259" s="1">
        <v>3344</v>
      </c>
      <c r="O259" s="1" t="s">
        <v>16827</v>
      </c>
      <c r="P259" s="1">
        <v>0</v>
      </c>
      <c r="Q259" s="1" t="s">
        <v>17524</v>
      </c>
      <c r="R259" s="1" t="s">
        <v>17525</v>
      </c>
      <c r="S259" s="1">
        <v>95</v>
      </c>
      <c r="T259" s="1" t="s">
        <v>37</v>
      </c>
      <c r="U259" s="1" t="s">
        <v>38</v>
      </c>
      <c r="V259" s="1" t="s">
        <v>39</v>
      </c>
      <c r="W259" s="1">
        <v>4900000</v>
      </c>
      <c r="X259" s="1">
        <v>2016</v>
      </c>
      <c r="Y259" s="1">
        <v>509</v>
      </c>
      <c r="Z259" s="1">
        <v>6.9</v>
      </c>
      <c r="AA259" s="1">
        <v>2.35</v>
      </c>
      <c r="AB259" s="1">
        <v>0</v>
      </c>
    </row>
    <row r="260" spans="1:28">
      <c r="A260" s="1" t="s">
        <v>28</v>
      </c>
      <c r="B260" s="1" t="s">
        <v>23662</v>
      </c>
      <c r="C260" s="1">
        <v>159</v>
      </c>
      <c r="D260" s="1">
        <v>81</v>
      </c>
      <c r="E260" s="1">
        <v>3</v>
      </c>
      <c r="F260" s="1">
        <v>7</v>
      </c>
      <c r="G260" s="1" t="s">
        <v>23663</v>
      </c>
      <c r="H260" s="1">
        <v>220</v>
      </c>
      <c r="I260" s="1">
        <v>22757819</v>
      </c>
      <c r="J260" s="1" t="s">
        <v>5530</v>
      </c>
      <c r="K260" s="1" t="s">
        <v>23664</v>
      </c>
      <c r="L260" s="1" t="s">
        <v>23665</v>
      </c>
      <c r="M260" s="1">
        <v>13521</v>
      </c>
      <c r="N260" s="1">
        <v>276</v>
      </c>
      <c r="O260" s="1" t="s">
        <v>23666</v>
      </c>
      <c r="P260" s="1">
        <v>0</v>
      </c>
      <c r="Q260" s="1" t="s">
        <v>23667</v>
      </c>
      <c r="R260" s="1" t="s">
        <v>23668</v>
      </c>
      <c r="S260" s="1">
        <v>150</v>
      </c>
      <c r="T260" s="1" t="s">
        <v>37</v>
      </c>
      <c r="U260" s="1" t="s">
        <v>38</v>
      </c>
      <c r="V260" s="1" t="s">
        <v>581</v>
      </c>
      <c r="W260" s="1">
        <v>100000</v>
      </c>
      <c r="X260" s="1">
        <v>2015</v>
      </c>
      <c r="Y260" s="1">
        <v>40</v>
      </c>
      <c r="Z260" s="1">
        <v>4.2</v>
      </c>
      <c r="AA260" s="1">
        <v>1.85</v>
      </c>
      <c r="AB260" s="1">
        <v>0</v>
      </c>
    </row>
    <row r="261" spans="1:28">
      <c r="A261" s="1" t="s">
        <v>28</v>
      </c>
      <c r="B261" s="1" t="s">
        <v>1768</v>
      </c>
      <c r="C261" s="1">
        <v>161</v>
      </c>
      <c r="D261" s="1">
        <v>81</v>
      </c>
      <c r="E261" s="1">
        <v>10</v>
      </c>
      <c r="F261" s="1">
        <v>397</v>
      </c>
      <c r="G261" s="1" t="s">
        <v>411</v>
      </c>
      <c r="H261" s="1">
        <v>925</v>
      </c>
      <c r="I261" s="1">
        <v>135381507</v>
      </c>
      <c r="J261" s="1" t="s">
        <v>617</v>
      </c>
      <c r="K261" s="1" t="s">
        <v>1794</v>
      </c>
      <c r="L261" s="1" t="s">
        <v>3934</v>
      </c>
      <c r="M261" s="1">
        <v>63912</v>
      </c>
      <c r="N261" s="1">
        <v>2252</v>
      </c>
      <c r="O261" s="1" t="s">
        <v>1191</v>
      </c>
      <c r="P261" s="1">
        <v>0</v>
      </c>
      <c r="Q261" s="1" t="s">
        <v>3935</v>
      </c>
      <c r="R261" s="1" t="s">
        <v>3936</v>
      </c>
      <c r="S261" s="1">
        <v>251</v>
      </c>
      <c r="T261" s="1" t="s">
        <v>37</v>
      </c>
      <c r="U261" s="1" t="s">
        <v>38</v>
      </c>
      <c r="V261" s="1" t="s">
        <v>273</v>
      </c>
      <c r="W261" s="1">
        <v>150000000</v>
      </c>
      <c r="X261" s="1">
        <v>2005</v>
      </c>
      <c r="Y261" s="1">
        <v>729</v>
      </c>
      <c r="Z261" s="1">
        <v>5.8</v>
      </c>
      <c r="AA261" s="1">
        <v>1.85</v>
      </c>
      <c r="AB261" s="1">
        <v>912</v>
      </c>
    </row>
    <row r="262" spans="1:28">
      <c r="A262" s="1" t="s">
        <v>28</v>
      </c>
      <c r="B262" s="1" t="s">
        <v>10544</v>
      </c>
      <c r="C262" s="1">
        <v>163</v>
      </c>
      <c r="D262" s="1">
        <v>81</v>
      </c>
      <c r="E262" s="1">
        <v>406</v>
      </c>
      <c r="F262" s="1">
        <v>406</v>
      </c>
      <c r="G262" s="1" t="s">
        <v>718</v>
      </c>
      <c r="H262" s="1">
        <v>893</v>
      </c>
      <c r="I262" s="1">
        <v>52008288</v>
      </c>
      <c r="J262" s="1" t="s">
        <v>10545</v>
      </c>
      <c r="K262" s="1" t="s">
        <v>3476</v>
      </c>
      <c r="L262" s="1" t="s">
        <v>10546</v>
      </c>
      <c r="M262" s="1">
        <v>162037</v>
      </c>
      <c r="N262" s="1">
        <v>3003</v>
      </c>
      <c r="O262" s="1" t="s">
        <v>10544</v>
      </c>
      <c r="P262" s="1">
        <v>1</v>
      </c>
      <c r="Q262" s="1" t="s">
        <v>10547</v>
      </c>
      <c r="R262" s="1" t="s">
        <v>10548</v>
      </c>
      <c r="S262" s="1">
        <v>928</v>
      </c>
      <c r="T262" s="1" t="s">
        <v>37</v>
      </c>
      <c r="U262" s="1" t="s">
        <v>38</v>
      </c>
      <c r="V262" s="1" t="s">
        <v>581</v>
      </c>
      <c r="W262" s="1">
        <v>21000000</v>
      </c>
      <c r="X262" s="1">
        <v>1999</v>
      </c>
      <c r="Y262" s="1">
        <v>795</v>
      </c>
      <c r="Z262" s="1">
        <v>7.8</v>
      </c>
      <c r="AA262" s="1">
        <v>1.85</v>
      </c>
      <c r="AB262" s="1">
        <v>0</v>
      </c>
    </row>
    <row r="263" spans="1:28">
      <c r="A263" s="1" t="s">
        <v>28</v>
      </c>
      <c r="B263" s="1" t="s">
        <v>4679</v>
      </c>
      <c r="C263" s="1">
        <v>178</v>
      </c>
      <c r="D263" s="1">
        <v>81</v>
      </c>
      <c r="E263" s="1">
        <v>39</v>
      </c>
      <c r="F263" s="1">
        <v>364</v>
      </c>
      <c r="G263" s="1" t="s">
        <v>5654</v>
      </c>
      <c r="H263" s="1">
        <v>13000</v>
      </c>
      <c r="I263" s="1">
        <v>10539414</v>
      </c>
      <c r="J263" s="1" t="s">
        <v>5655</v>
      </c>
      <c r="K263" s="1" t="s">
        <v>454</v>
      </c>
      <c r="L263" s="1" t="s">
        <v>5656</v>
      </c>
      <c r="M263" s="1">
        <v>45729</v>
      </c>
      <c r="N263" s="1">
        <v>14619</v>
      </c>
      <c r="O263" s="1" t="s">
        <v>5657</v>
      </c>
      <c r="P263" s="1">
        <v>1</v>
      </c>
      <c r="Q263" s="1" t="s">
        <v>5658</v>
      </c>
      <c r="R263" s="1" t="s">
        <v>5659</v>
      </c>
      <c r="S263" s="1">
        <v>176</v>
      </c>
      <c r="T263" s="1" t="s">
        <v>37</v>
      </c>
      <c r="U263" s="1" t="s">
        <v>38</v>
      </c>
      <c r="V263" s="1" t="s">
        <v>39</v>
      </c>
      <c r="W263" s="1">
        <v>47000000</v>
      </c>
      <c r="X263" s="1">
        <v>2010</v>
      </c>
      <c r="Y263" s="1">
        <v>541</v>
      </c>
      <c r="Z263" s="1">
        <v>4.7</v>
      </c>
      <c r="AA263" s="1">
        <v>2.35</v>
      </c>
      <c r="AB263" s="1">
        <v>0</v>
      </c>
    </row>
    <row r="264" spans="1:28">
      <c r="A264" s="1" t="s">
        <v>743</v>
      </c>
      <c r="B264" s="1" t="s">
        <v>1839</v>
      </c>
      <c r="C264" s="1">
        <v>181</v>
      </c>
      <c r="D264" s="1">
        <v>81</v>
      </c>
      <c r="E264" s="1">
        <v>670</v>
      </c>
      <c r="F264" s="1">
        <v>34</v>
      </c>
      <c r="G264" s="1" t="s">
        <v>20733</v>
      </c>
      <c r="H264" s="1">
        <v>486</v>
      </c>
      <c r="I264" s="1">
        <v>7267324</v>
      </c>
      <c r="J264" s="1" t="s">
        <v>1927</v>
      </c>
      <c r="K264" s="1" t="s">
        <v>3080</v>
      </c>
      <c r="L264" s="1" t="s">
        <v>20734</v>
      </c>
      <c r="M264" s="1">
        <v>161471</v>
      </c>
      <c r="N264" s="1">
        <v>623</v>
      </c>
      <c r="O264" s="1" t="s">
        <v>20735</v>
      </c>
      <c r="P264" s="1">
        <v>1</v>
      </c>
      <c r="Q264" s="1" t="s">
        <v>20736</v>
      </c>
      <c r="R264" s="1" t="s">
        <v>20737</v>
      </c>
      <c r="S264" s="1">
        <v>709</v>
      </c>
      <c r="T264" s="1" t="s">
        <v>8717</v>
      </c>
      <c r="U264" s="1" t="s">
        <v>763</v>
      </c>
      <c r="V264" s="1" t="s">
        <v>581</v>
      </c>
      <c r="W264" s="1">
        <v>3500000</v>
      </c>
      <c r="X264" s="1">
        <v>1998</v>
      </c>
      <c r="Y264" s="1">
        <v>37</v>
      </c>
      <c r="Z264" s="1">
        <v>7.8</v>
      </c>
      <c r="AA264" s="1">
        <v>1.85</v>
      </c>
      <c r="AB264" s="1">
        <v>0</v>
      </c>
    </row>
    <row r="265" spans="1:28">
      <c r="A265" s="1" t="s">
        <v>28</v>
      </c>
      <c r="B265" s="1" t="s">
        <v>1320</v>
      </c>
      <c r="C265" s="1">
        <v>216</v>
      </c>
      <c r="D265" s="1">
        <v>81</v>
      </c>
      <c r="E265" s="1">
        <v>541</v>
      </c>
      <c r="F265" s="1">
        <v>328</v>
      </c>
      <c r="G265" s="1" t="s">
        <v>14517</v>
      </c>
      <c r="H265" s="1">
        <v>991</v>
      </c>
      <c r="I265" s="1">
        <v>46563158</v>
      </c>
      <c r="J265" s="1" t="s">
        <v>1524</v>
      </c>
      <c r="K265" s="1" t="s">
        <v>3359</v>
      </c>
      <c r="L265" s="1" t="s">
        <v>14518</v>
      </c>
      <c r="M265" s="1">
        <v>207934</v>
      </c>
      <c r="N265" s="1">
        <v>2562</v>
      </c>
      <c r="O265" s="1" t="s">
        <v>7573</v>
      </c>
      <c r="P265" s="1">
        <v>0</v>
      </c>
      <c r="Q265" s="1" t="s">
        <v>14519</v>
      </c>
      <c r="R265" s="1" t="s">
        <v>14520</v>
      </c>
      <c r="S265" s="1">
        <v>629</v>
      </c>
      <c r="T265" s="1" t="s">
        <v>37</v>
      </c>
      <c r="U265" s="1" t="s">
        <v>38</v>
      </c>
      <c r="V265" s="1" t="s">
        <v>581</v>
      </c>
      <c r="W265" s="1">
        <v>13000000</v>
      </c>
      <c r="X265" s="1">
        <v>2002</v>
      </c>
      <c r="Y265" s="1">
        <v>465</v>
      </c>
      <c r="Z265" s="1">
        <v>7.1</v>
      </c>
      <c r="AA265" s="1">
        <v>2.35</v>
      </c>
      <c r="AB265" s="1">
        <v>0</v>
      </c>
    </row>
    <row r="266" spans="1:28">
      <c r="A266" s="1" t="s">
        <v>28</v>
      </c>
      <c r="B266" s="1" t="s">
        <v>1792</v>
      </c>
      <c r="C266" s="1">
        <v>241</v>
      </c>
      <c r="D266" s="1">
        <v>81</v>
      </c>
      <c r="E266" s="1">
        <v>0</v>
      </c>
      <c r="F266" s="1">
        <v>836</v>
      </c>
      <c r="G266" s="1" t="s">
        <v>2369</v>
      </c>
      <c r="H266" s="1">
        <v>12000</v>
      </c>
      <c r="I266" s="1">
        <v>22245861</v>
      </c>
      <c r="J266" s="1" t="s">
        <v>2519</v>
      </c>
      <c r="K266" s="1" t="s">
        <v>701</v>
      </c>
      <c r="L266" s="1" t="s">
        <v>11681</v>
      </c>
      <c r="M266" s="1">
        <v>143251</v>
      </c>
      <c r="N266" s="1">
        <v>25489</v>
      </c>
      <c r="O266" s="1" t="s">
        <v>1462</v>
      </c>
      <c r="P266" s="1">
        <v>0</v>
      </c>
      <c r="Q266" s="1" t="s">
        <v>11682</v>
      </c>
      <c r="R266" s="1" t="s">
        <v>11683</v>
      </c>
      <c r="S266" s="1">
        <v>710</v>
      </c>
      <c r="T266" s="1" t="s">
        <v>37</v>
      </c>
      <c r="U266" s="1" t="s">
        <v>38</v>
      </c>
      <c r="V266" s="1" t="s">
        <v>581</v>
      </c>
      <c r="W266" s="1">
        <v>19000000</v>
      </c>
      <c r="X266" s="1">
        <v>2002</v>
      </c>
      <c r="Y266" s="1">
        <v>11000</v>
      </c>
      <c r="Z266" s="1">
        <v>7.7</v>
      </c>
      <c r="AA266" s="1">
        <v>1.85</v>
      </c>
      <c r="AB266" s="1">
        <v>0</v>
      </c>
    </row>
    <row r="267" spans="1:28">
      <c r="A267" s="1" t="s">
        <v>28</v>
      </c>
      <c r="B267" s="1" t="s">
        <v>3708</v>
      </c>
      <c r="C267" s="1">
        <v>288</v>
      </c>
      <c r="D267" s="1">
        <v>81</v>
      </c>
      <c r="E267" s="1">
        <v>119</v>
      </c>
      <c r="F267" s="1">
        <v>412</v>
      </c>
      <c r="G267" s="1" t="s">
        <v>1980</v>
      </c>
      <c r="H267" s="1">
        <v>468</v>
      </c>
      <c r="I267" s="1">
        <v>59992760</v>
      </c>
      <c r="J267" s="1" t="s">
        <v>1666</v>
      </c>
      <c r="K267" s="1" t="s">
        <v>6123</v>
      </c>
      <c r="L267" s="1" t="s">
        <v>6124</v>
      </c>
      <c r="M267" s="1">
        <v>119622</v>
      </c>
      <c r="N267" s="1">
        <v>2134</v>
      </c>
      <c r="O267" s="1" t="s">
        <v>6125</v>
      </c>
      <c r="P267" s="1">
        <v>1</v>
      </c>
      <c r="Q267" s="1" t="s">
        <v>6126</v>
      </c>
      <c r="R267" s="1" t="s">
        <v>6127</v>
      </c>
      <c r="S267" s="1">
        <v>396</v>
      </c>
      <c r="T267" s="1" t="s">
        <v>37</v>
      </c>
      <c r="U267" s="1" t="s">
        <v>38</v>
      </c>
      <c r="V267" s="1" t="s">
        <v>581</v>
      </c>
      <c r="W267" s="1">
        <v>42000000</v>
      </c>
      <c r="X267" s="1">
        <v>2009</v>
      </c>
      <c r="Y267" s="1">
        <v>442</v>
      </c>
      <c r="Z267" s="1">
        <v>5.8</v>
      </c>
      <c r="AA267" s="1">
        <v>1.85</v>
      </c>
      <c r="AB267" s="1">
        <v>0</v>
      </c>
    </row>
    <row r="268" spans="1:28">
      <c r="A268" s="1" t="s">
        <v>743</v>
      </c>
      <c r="B268" s="1" t="s">
        <v>22368</v>
      </c>
      <c r="C268" s="1">
        <v>360</v>
      </c>
      <c r="D268" s="1">
        <v>81</v>
      </c>
      <c r="E268" s="1">
        <v>19</v>
      </c>
      <c r="F268" s="1">
        <v>39</v>
      </c>
      <c r="G268" s="1" t="s">
        <v>22369</v>
      </c>
      <c r="H268" s="1">
        <v>170</v>
      </c>
      <c r="I268" s="1">
        <v>140530114</v>
      </c>
      <c r="J268" s="1" t="s">
        <v>6389</v>
      </c>
      <c r="K268" s="1" t="s">
        <v>22370</v>
      </c>
      <c r="L268" s="1" t="s">
        <v>22371</v>
      </c>
      <c r="M268" s="1">
        <v>186786</v>
      </c>
      <c r="N268" s="1">
        <v>399</v>
      </c>
      <c r="O268" s="1" t="s">
        <v>22372</v>
      </c>
      <c r="P268" s="1">
        <v>0</v>
      </c>
      <c r="Q268" s="1" t="s">
        <v>22373</v>
      </c>
      <c r="R268" s="1" t="s">
        <v>22374</v>
      </c>
      <c r="S268" s="1">
        <v>3400</v>
      </c>
      <c r="T268" s="1" t="s">
        <v>37</v>
      </c>
      <c r="U268" s="1" t="s">
        <v>38</v>
      </c>
      <c r="V268" s="1" t="s">
        <v>581</v>
      </c>
      <c r="W268" s="1">
        <v>60000</v>
      </c>
      <c r="X268" s="1">
        <v>1999</v>
      </c>
      <c r="Y268" s="1">
        <v>170</v>
      </c>
      <c r="Z268" s="1">
        <v>6.4</v>
      </c>
      <c r="AA268" s="1">
        <v>1.33</v>
      </c>
      <c r="AB268" s="1">
        <v>0</v>
      </c>
    </row>
    <row r="269" spans="1:28">
      <c r="A269" s="1" t="s">
        <v>28</v>
      </c>
      <c r="B269" s="1" t="s">
        <v>22758</v>
      </c>
      <c r="C269" s="1">
        <v>1</v>
      </c>
      <c r="D269" s="1">
        <v>82</v>
      </c>
      <c r="E269" s="1">
        <v>5</v>
      </c>
      <c r="F269" s="1">
        <v>237</v>
      </c>
      <c r="G269" s="1" t="s">
        <v>22759</v>
      </c>
      <c r="H269" s="1">
        <v>472</v>
      </c>
      <c r="J269" s="1" t="s">
        <v>1321</v>
      </c>
      <c r="K269" s="1" t="s">
        <v>22760</v>
      </c>
      <c r="L269" s="1" t="s">
        <v>22761</v>
      </c>
      <c r="M269" s="1">
        <v>53</v>
      </c>
      <c r="N269" s="1">
        <v>1752</v>
      </c>
      <c r="O269" s="1" t="s">
        <v>13642</v>
      </c>
      <c r="P269" s="1">
        <v>6</v>
      </c>
      <c r="Q269" s="1" t="s">
        <v>22762</v>
      </c>
      <c r="R269" s="1" t="s">
        <v>22763</v>
      </c>
      <c r="S269" s="1">
        <v>5</v>
      </c>
      <c r="T269" s="1" t="s">
        <v>37</v>
      </c>
      <c r="U269" s="1" t="s">
        <v>38</v>
      </c>
      <c r="V269" s="1" t="s">
        <v>581</v>
      </c>
      <c r="W269" s="1">
        <v>500000</v>
      </c>
      <c r="X269" s="1">
        <v>2015</v>
      </c>
      <c r="Y269" s="1">
        <v>251</v>
      </c>
      <c r="Z269" s="1">
        <v>4.3</v>
      </c>
      <c r="AB269" s="1">
        <v>62</v>
      </c>
    </row>
    <row r="270" spans="1:28">
      <c r="A270" s="1" t="s">
        <v>28</v>
      </c>
      <c r="B270" s="1" t="s">
        <v>23700</v>
      </c>
      <c r="C270" s="1">
        <v>2</v>
      </c>
      <c r="D270" s="1">
        <v>82</v>
      </c>
      <c r="E270" s="1">
        <v>7</v>
      </c>
      <c r="F270" s="1">
        <v>50</v>
      </c>
      <c r="G270" s="1" t="s">
        <v>23701</v>
      </c>
      <c r="H270" s="1">
        <v>143</v>
      </c>
      <c r="J270" s="1" t="s">
        <v>18072</v>
      </c>
      <c r="K270" s="1" t="s">
        <v>23702</v>
      </c>
      <c r="L270" s="1" t="s">
        <v>23703</v>
      </c>
      <c r="M270" s="1">
        <v>73</v>
      </c>
      <c r="N270" s="1">
        <v>417</v>
      </c>
      <c r="O270" s="1" t="s">
        <v>23704</v>
      </c>
      <c r="P270" s="1">
        <v>0</v>
      </c>
      <c r="Q270" s="1" t="s">
        <v>65</v>
      </c>
      <c r="R270" s="1" t="s">
        <v>23705</v>
      </c>
      <c r="S270" s="1">
        <v>4</v>
      </c>
      <c r="T270" s="1" t="s">
        <v>37</v>
      </c>
      <c r="U270" s="1" t="s">
        <v>38</v>
      </c>
      <c r="V270" s="1" t="s">
        <v>91</v>
      </c>
      <c r="W270" s="1">
        <v>20000</v>
      </c>
      <c r="X270" s="1">
        <v>2014</v>
      </c>
      <c r="Y270" s="1">
        <v>134</v>
      </c>
      <c r="Z270" s="1">
        <v>3.2</v>
      </c>
      <c r="AA270" s="1">
        <v>1.85</v>
      </c>
      <c r="AB270" s="1">
        <v>178</v>
      </c>
    </row>
    <row r="271" spans="1:28">
      <c r="A271" s="1" t="s">
        <v>28</v>
      </c>
      <c r="B271" s="1" t="s">
        <v>21057</v>
      </c>
      <c r="C271" s="1">
        <v>4</v>
      </c>
      <c r="D271" s="1">
        <v>82</v>
      </c>
      <c r="E271" s="1">
        <v>65</v>
      </c>
      <c r="F271" s="1">
        <v>146</v>
      </c>
      <c r="G271" s="1" t="s">
        <v>21058</v>
      </c>
      <c r="H271" s="1">
        <v>341</v>
      </c>
      <c r="J271" s="1" t="s">
        <v>12315</v>
      </c>
      <c r="K271" s="1" t="s">
        <v>21059</v>
      </c>
      <c r="L271" s="1" t="s">
        <v>21060</v>
      </c>
      <c r="M271" s="1">
        <v>459</v>
      </c>
      <c r="N271" s="1">
        <v>967</v>
      </c>
      <c r="O271" s="1" t="s">
        <v>21061</v>
      </c>
      <c r="P271" s="1">
        <v>0</v>
      </c>
      <c r="Q271" s="1" t="s">
        <v>65</v>
      </c>
      <c r="R271" s="1" t="s">
        <v>21062</v>
      </c>
      <c r="S271" s="1">
        <v>10</v>
      </c>
      <c r="T271" s="1" t="s">
        <v>37</v>
      </c>
      <c r="U271" s="1" t="s">
        <v>264</v>
      </c>
      <c r="V271" s="1" t="s">
        <v>5599</v>
      </c>
      <c r="W271" s="1">
        <v>1500000</v>
      </c>
      <c r="X271" s="1">
        <v>2014</v>
      </c>
      <c r="Y271" s="1">
        <v>265</v>
      </c>
      <c r="Z271" s="1">
        <v>2.8</v>
      </c>
      <c r="AB271" s="1">
        <v>236</v>
      </c>
    </row>
    <row r="272" spans="1:28">
      <c r="A272" s="1" t="s">
        <v>28</v>
      </c>
      <c r="B272" s="1" t="s">
        <v>19573</v>
      </c>
      <c r="C272" s="1">
        <v>6</v>
      </c>
      <c r="D272" s="1">
        <v>82</v>
      </c>
      <c r="E272" s="1">
        <v>9</v>
      </c>
      <c r="F272" s="1">
        <v>648</v>
      </c>
      <c r="G272" s="1" t="s">
        <v>19574</v>
      </c>
      <c r="H272" s="1">
        <v>904</v>
      </c>
      <c r="J272" s="1" t="s">
        <v>10399</v>
      </c>
      <c r="K272" s="1" t="s">
        <v>2995</v>
      </c>
      <c r="L272" s="1" t="s">
        <v>19575</v>
      </c>
      <c r="M272" s="1">
        <v>520</v>
      </c>
      <c r="N272" s="1">
        <v>4092</v>
      </c>
      <c r="O272" s="1" t="s">
        <v>19576</v>
      </c>
      <c r="P272" s="1">
        <v>4</v>
      </c>
      <c r="Q272" s="1" t="s">
        <v>19577</v>
      </c>
      <c r="R272" s="1" t="s">
        <v>19578</v>
      </c>
      <c r="S272" s="1">
        <v>8</v>
      </c>
      <c r="T272" s="1" t="s">
        <v>37</v>
      </c>
      <c r="U272" s="1" t="s">
        <v>38</v>
      </c>
      <c r="V272" s="1" t="s">
        <v>581</v>
      </c>
      <c r="W272" s="1">
        <v>3000000</v>
      </c>
      <c r="X272" s="1">
        <v>2015</v>
      </c>
      <c r="Y272" s="1">
        <v>779</v>
      </c>
      <c r="Z272" s="1">
        <v>3.9</v>
      </c>
      <c r="AB272" s="1">
        <v>398</v>
      </c>
    </row>
    <row r="273" spans="1:28">
      <c r="A273" s="1" t="s">
        <v>28</v>
      </c>
      <c r="B273" s="1" t="s">
        <v>22730</v>
      </c>
      <c r="C273" s="1">
        <v>10</v>
      </c>
      <c r="D273" s="1">
        <v>82</v>
      </c>
      <c r="E273" s="1">
        <v>0</v>
      </c>
      <c r="F273" s="1">
        <v>0</v>
      </c>
      <c r="G273" s="1" t="s">
        <v>22731</v>
      </c>
      <c r="H273" s="1">
        <v>0</v>
      </c>
      <c r="I273" s="1">
        <v>21199</v>
      </c>
      <c r="J273" s="1" t="s">
        <v>22732</v>
      </c>
      <c r="K273" s="1" t="s">
        <v>22733</v>
      </c>
      <c r="L273" s="1" t="s">
        <v>22734</v>
      </c>
      <c r="M273" s="1">
        <v>40</v>
      </c>
      <c r="N273" s="1">
        <v>0</v>
      </c>
      <c r="O273" s="1" t="s">
        <v>22735</v>
      </c>
      <c r="P273" s="1">
        <v>1</v>
      </c>
      <c r="Q273" s="1" t="s">
        <v>22736</v>
      </c>
      <c r="R273" s="1" t="s">
        <v>22737</v>
      </c>
      <c r="S273" s="1">
        <v>10</v>
      </c>
      <c r="T273" s="1" t="s">
        <v>37</v>
      </c>
      <c r="U273" s="1" t="s">
        <v>38</v>
      </c>
      <c r="V273" s="1" t="s">
        <v>5599</v>
      </c>
      <c r="W273" s="1">
        <v>500000</v>
      </c>
      <c r="X273" s="1">
        <v>2014</v>
      </c>
      <c r="Y273" s="1">
        <v>0</v>
      </c>
      <c r="Z273" s="1">
        <v>6.8</v>
      </c>
      <c r="AB273" s="1">
        <v>44</v>
      </c>
    </row>
    <row r="274" spans="1:28">
      <c r="A274" s="1" t="s">
        <v>28</v>
      </c>
      <c r="B274" s="1" t="s">
        <v>18521</v>
      </c>
      <c r="C274" s="1">
        <v>10</v>
      </c>
      <c r="D274" s="1">
        <v>82</v>
      </c>
      <c r="E274" s="1">
        <v>7</v>
      </c>
      <c r="F274" s="1">
        <v>27</v>
      </c>
      <c r="G274" s="1" t="s">
        <v>18522</v>
      </c>
      <c r="H274" s="1">
        <v>584</v>
      </c>
      <c r="I274" s="1">
        <v>7557877</v>
      </c>
      <c r="J274" s="1" t="s">
        <v>1005</v>
      </c>
      <c r="K274" s="1" t="s">
        <v>3541</v>
      </c>
      <c r="L274" s="1" t="s">
        <v>18523</v>
      </c>
      <c r="M274" s="1">
        <v>2129</v>
      </c>
      <c r="N274" s="1">
        <v>1002</v>
      </c>
      <c r="O274" s="1" t="s">
        <v>18524</v>
      </c>
      <c r="P274" s="1">
        <v>0</v>
      </c>
      <c r="Q274" s="1" t="s">
        <v>18525</v>
      </c>
      <c r="R274" s="1" t="s">
        <v>18526</v>
      </c>
      <c r="S274" s="1">
        <v>37</v>
      </c>
      <c r="T274" s="1" t="s">
        <v>37</v>
      </c>
      <c r="U274" s="1" t="s">
        <v>38</v>
      </c>
      <c r="V274" s="1" t="s">
        <v>581</v>
      </c>
      <c r="X274" s="1">
        <v>1995</v>
      </c>
      <c r="Y274" s="1">
        <v>246</v>
      </c>
      <c r="Z274" s="1">
        <v>4.5999999999999996</v>
      </c>
      <c r="AA274" s="1">
        <v>1.85</v>
      </c>
      <c r="AB274" s="1">
        <v>138</v>
      </c>
    </row>
    <row r="275" spans="1:28">
      <c r="A275" s="1" t="s">
        <v>28</v>
      </c>
      <c r="B275" s="1" t="s">
        <v>18128</v>
      </c>
      <c r="C275" s="1">
        <v>13</v>
      </c>
      <c r="D275" s="1">
        <v>82</v>
      </c>
      <c r="E275" s="1">
        <v>0</v>
      </c>
      <c r="F275" s="1">
        <v>316</v>
      </c>
      <c r="G275" s="1" t="s">
        <v>2201</v>
      </c>
      <c r="H275" s="1">
        <v>927</v>
      </c>
      <c r="J275" s="1" t="s">
        <v>1005</v>
      </c>
      <c r="K275" s="1" t="s">
        <v>9018</v>
      </c>
      <c r="L275" s="1" t="s">
        <v>18129</v>
      </c>
      <c r="M275" s="1">
        <v>4247</v>
      </c>
      <c r="N275" s="1">
        <v>2469</v>
      </c>
      <c r="O275" s="1" t="s">
        <v>7017</v>
      </c>
      <c r="P275" s="1">
        <v>2</v>
      </c>
      <c r="Q275" s="1" t="s">
        <v>18130</v>
      </c>
      <c r="R275" s="1" t="s">
        <v>18131</v>
      </c>
      <c r="S275" s="1">
        <v>11</v>
      </c>
      <c r="T275" s="1" t="s">
        <v>37</v>
      </c>
      <c r="U275" s="1" t="s">
        <v>38</v>
      </c>
      <c r="V275" s="1" t="s">
        <v>5599</v>
      </c>
      <c r="W275" s="1">
        <v>5000000</v>
      </c>
      <c r="X275" s="1">
        <v>2014</v>
      </c>
      <c r="Y275" s="1">
        <v>833</v>
      </c>
      <c r="Z275" s="1">
        <v>5.4</v>
      </c>
      <c r="AB275" s="1">
        <v>0</v>
      </c>
    </row>
    <row r="276" spans="1:28">
      <c r="A276" s="1" t="s">
        <v>28</v>
      </c>
      <c r="B276" s="1" t="s">
        <v>24068</v>
      </c>
      <c r="C276" s="1">
        <v>13</v>
      </c>
      <c r="D276" s="1">
        <v>82</v>
      </c>
      <c r="E276" s="1">
        <v>120</v>
      </c>
      <c r="F276" s="1">
        <v>84</v>
      </c>
      <c r="G276" s="1" t="s">
        <v>24069</v>
      </c>
      <c r="H276" s="1">
        <v>785</v>
      </c>
      <c r="J276" s="1" t="s">
        <v>12821</v>
      </c>
      <c r="K276" s="1" t="s">
        <v>24070</v>
      </c>
      <c r="L276" s="1" t="s">
        <v>24071</v>
      </c>
      <c r="M276" s="1">
        <v>133</v>
      </c>
      <c r="N276" s="1">
        <v>1111</v>
      </c>
      <c r="O276" s="1" t="s">
        <v>24072</v>
      </c>
      <c r="P276" s="1">
        <v>0</v>
      </c>
      <c r="Q276" s="1" t="s">
        <v>24073</v>
      </c>
      <c r="R276" s="1" t="s">
        <v>24074</v>
      </c>
      <c r="S276" s="1">
        <v>8</v>
      </c>
      <c r="T276" s="1" t="s">
        <v>37</v>
      </c>
      <c r="U276" s="1" t="s">
        <v>38</v>
      </c>
      <c r="V276" s="1" t="s">
        <v>5599</v>
      </c>
      <c r="W276" s="1">
        <v>200000</v>
      </c>
      <c r="X276" s="1">
        <v>2012</v>
      </c>
      <c r="Y276" s="1">
        <v>98</v>
      </c>
      <c r="Z276" s="1">
        <v>5.4</v>
      </c>
      <c r="AA276" s="1">
        <v>1.78</v>
      </c>
      <c r="AB276" s="1">
        <v>424</v>
      </c>
    </row>
    <row r="277" spans="1:28">
      <c r="A277" s="1" t="s">
        <v>28</v>
      </c>
      <c r="B277" s="1" t="s">
        <v>19541</v>
      </c>
      <c r="C277" s="1">
        <v>16</v>
      </c>
      <c r="D277" s="1">
        <v>82</v>
      </c>
      <c r="E277" s="1">
        <v>19</v>
      </c>
      <c r="F277" s="1">
        <v>134</v>
      </c>
      <c r="G277" s="1" t="s">
        <v>9444</v>
      </c>
      <c r="H277" s="1">
        <v>700</v>
      </c>
      <c r="J277" s="1" t="s">
        <v>1666</v>
      </c>
      <c r="K277" s="1" t="s">
        <v>4530</v>
      </c>
      <c r="L277" s="1" t="s">
        <v>21199</v>
      </c>
      <c r="M277" s="1">
        <v>5579</v>
      </c>
      <c r="N277" s="1">
        <v>1499</v>
      </c>
      <c r="O277" s="1" t="s">
        <v>21200</v>
      </c>
      <c r="P277" s="1">
        <v>3</v>
      </c>
      <c r="Q277" s="1" t="s">
        <v>21201</v>
      </c>
      <c r="R277" s="1" t="s">
        <v>21202</v>
      </c>
      <c r="S277" s="1">
        <v>42</v>
      </c>
      <c r="T277" s="1" t="s">
        <v>37</v>
      </c>
      <c r="U277" s="1" t="s">
        <v>38</v>
      </c>
      <c r="V277" s="1" t="s">
        <v>581</v>
      </c>
      <c r="W277" s="1">
        <v>1300000</v>
      </c>
      <c r="X277" s="1">
        <v>2010</v>
      </c>
      <c r="Y277" s="1">
        <v>460</v>
      </c>
      <c r="Z277" s="1">
        <v>2.7</v>
      </c>
      <c r="AA277" s="1">
        <v>1.85</v>
      </c>
      <c r="AB277" s="1">
        <v>0</v>
      </c>
    </row>
    <row r="278" spans="1:28">
      <c r="A278" s="1" t="s">
        <v>28</v>
      </c>
      <c r="B278" s="1" t="s">
        <v>18500</v>
      </c>
      <c r="C278" s="1">
        <v>22</v>
      </c>
      <c r="D278" s="1">
        <v>82</v>
      </c>
      <c r="E278" s="1">
        <v>69</v>
      </c>
      <c r="F278" s="1">
        <v>585</v>
      </c>
      <c r="G278" s="1" t="s">
        <v>5251</v>
      </c>
      <c r="H278" s="1">
        <v>939</v>
      </c>
      <c r="I278" s="1">
        <v>9821335</v>
      </c>
      <c r="J278" s="1" t="s">
        <v>1666</v>
      </c>
      <c r="K278" s="1" t="s">
        <v>5436</v>
      </c>
      <c r="L278" s="1" t="s">
        <v>18505</v>
      </c>
      <c r="M278" s="1">
        <v>1415</v>
      </c>
      <c r="N278" s="1">
        <v>3354</v>
      </c>
      <c r="O278" s="1" t="s">
        <v>5213</v>
      </c>
      <c r="P278" s="1">
        <v>1</v>
      </c>
      <c r="Q278" s="1" t="s">
        <v>18506</v>
      </c>
      <c r="R278" s="1" t="s">
        <v>18507</v>
      </c>
      <c r="S278" s="1">
        <v>10</v>
      </c>
      <c r="T278" s="1" t="s">
        <v>37</v>
      </c>
      <c r="U278" s="1" t="s">
        <v>38</v>
      </c>
      <c r="V278" s="1" t="s">
        <v>581</v>
      </c>
      <c r="W278" s="1">
        <v>6000000</v>
      </c>
      <c r="X278" s="1">
        <v>2000</v>
      </c>
      <c r="Y278" s="1">
        <v>706</v>
      </c>
      <c r="Z278" s="1">
        <v>4</v>
      </c>
      <c r="AA278" s="1">
        <v>1.85</v>
      </c>
      <c r="AB278" s="1">
        <v>118</v>
      </c>
    </row>
    <row r="279" spans="1:28">
      <c r="A279" s="1" t="s">
        <v>28</v>
      </c>
      <c r="B279" s="1" t="s">
        <v>7551</v>
      </c>
      <c r="C279" s="1">
        <v>29</v>
      </c>
      <c r="D279" s="1">
        <v>82</v>
      </c>
      <c r="E279" s="1">
        <v>82</v>
      </c>
      <c r="F279" s="1">
        <v>490</v>
      </c>
      <c r="G279" s="1" t="s">
        <v>649</v>
      </c>
      <c r="H279" s="1">
        <v>2000</v>
      </c>
      <c r="I279" s="1">
        <v>12996</v>
      </c>
      <c r="J279" s="1" t="s">
        <v>967</v>
      </c>
      <c r="K279" s="1" t="s">
        <v>230</v>
      </c>
      <c r="L279" s="1" t="s">
        <v>21817</v>
      </c>
      <c r="M279" s="1">
        <v>1938</v>
      </c>
      <c r="N279" s="1">
        <v>3905</v>
      </c>
      <c r="O279" s="1" t="s">
        <v>1883</v>
      </c>
      <c r="P279" s="1">
        <v>0</v>
      </c>
      <c r="Q279" s="1" t="s">
        <v>21818</v>
      </c>
      <c r="R279" s="1" t="s">
        <v>21819</v>
      </c>
      <c r="S279" s="1">
        <v>54</v>
      </c>
      <c r="T279" s="1" t="s">
        <v>37</v>
      </c>
      <c r="U279" s="1" t="s">
        <v>38</v>
      </c>
      <c r="V279" s="1" t="s">
        <v>581</v>
      </c>
      <c r="W279" s="1">
        <v>1000000</v>
      </c>
      <c r="X279" s="1">
        <v>2000</v>
      </c>
      <c r="Y279" s="1">
        <v>571</v>
      </c>
      <c r="Z279" s="1">
        <v>6</v>
      </c>
      <c r="AA279" s="1">
        <v>1.85</v>
      </c>
      <c r="AB279" s="1">
        <v>210</v>
      </c>
    </row>
    <row r="280" spans="1:28">
      <c r="A280" s="1" t="s">
        <v>28</v>
      </c>
      <c r="B280" s="1" t="s">
        <v>17782</v>
      </c>
      <c r="C280" s="1">
        <v>29</v>
      </c>
      <c r="D280" s="1">
        <v>82</v>
      </c>
      <c r="E280" s="1">
        <v>99</v>
      </c>
      <c r="F280" s="1">
        <v>44</v>
      </c>
      <c r="G280" s="1" t="s">
        <v>17783</v>
      </c>
      <c r="H280" s="1">
        <v>93</v>
      </c>
      <c r="I280" s="1">
        <v>9628751</v>
      </c>
      <c r="J280" s="1" t="s">
        <v>3141</v>
      </c>
      <c r="K280" s="1" t="s">
        <v>17784</v>
      </c>
      <c r="L280" s="1" t="s">
        <v>17785</v>
      </c>
      <c r="M280" s="1">
        <v>5164</v>
      </c>
      <c r="N280" s="1">
        <v>315</v>
      </c>
      <c r="O280" s="1" t="s">
        <v>17786</v>
      </c>
      <c r="P280" s="1">
        <v>0</v>
      </c>
      <c r="Q280" s="1" t="s">
        <v>17787</v>
      </c>
      <c r="R280" s="1" t="s">
        <v>17788</v>
      </c>
      <c r="S280" s="1">
        <v>65</v>
      </c>
      <c r="T280" s="1" t="s">
        <v>37</v>
      </c>
      <c r="U280" s="1" t="s">
        <v>38</v>
      </c>
      <c r="V280" s="1" t="s">
        <v>91</v>
      </c>
      <c r="W280" s="1">
        <v>5000000</v>
      </c>
      <c r="X280" s="1">
        <v>2000</v>
      </c>
      <c r="Y280" s="1">
        <v>45</v>
      </c>
      <c r="Z280" s="1">
        <v>5.9</v>
      </c>
      <c r="AA280" s="1">
        <v>1.85</v>
      </c>
      <c r="AB280" s="1">
        <v>207</v>
      </c>
    </row>
    <row r="281" spans="1:28">
      <c r="A281" s="1" t="s">
        <v>28</v>
      </c>
      <c r="B281" s="1" t="s">
        <v>6754</v>
      </c>
      <c r="C281" s="1">
        <v>32</v>
      </c>
      <c r="D281" s="1">
        <v>82</v>
      </c>
      <c r="E281" s="1">
        <v>799</v>
      </c>
      <c r="F281" s="1">
        <v>294</v>
      </c>
      <c r="G281" s="1" t="s">
        <v>12372</v>
      </c>
      <c r="H281" s="1">
        <v>721</v>
      </c>
      <c r="I281" s="1">
        <v>9975684</v>
      </c>
      <c r="J281" s="1" t="s">
        <v>1666</v>
      </c>
      <c r="K281" s="1" t="s">
        <v>320</v>
      </c>
      <c r="L281" s="1" t="s">
        <v>13772</v>
      </c>
      <c r="M281" s="1">
        <v>20033</v>
      </c>
      <c r="N281" s="1">
        <v>1805</v>
      </c>
      <c r="O281" s="1" t="s">
        <v>1882</v>
      </c>
      <c r="P281" s="1">
        <v>0</v>
      </c>
      <c r="Q281" s="1" t="s">
        <v>13773</v>
      </c>
      <c r="R281" s="1" t="s">
        <v>13774</v>
      </c>
      <c r="S281" s="1">
        <v>117</v>
      </c>
      <c r="T281" s="1" t="s">
        <v>37</v>
      </c>
      <c r="U281" s="1" t="s">
        <v>264</v>
      </c>
      <c r="V281" s="1" t="s">
        <v>39</v>
      </c>
      <c r="W281" s="1">
        <v>13000000</v>
      </c>
      <c r="X281" s="1">
        <v>1998</v>
      </c>
      <c r="Y281" s="1">
        <v>359</v>
      </c>
      <c r="Z281" s="1">
        <v>6.4</v>
      </c>
      <c r="AA281" s="1">
        <v>1.85</v>
      </c>
      <c r="AB281" s="1">
        <v>679</v>
      </c>
    </row>
    <row r="282" spans="1:28">
      <c r="A282" s="1" t="s">
        <v>28</v>
      </c>
      <c r="B282" s="1" t="s">
        <v>12976</v>
      </c>
      <c r="C282" s="1">
        <v>38</v>
      </c>
      <c r="D282" s="1">
        <v>82</v>
      </c>
      <c r="E282" s="1">
        <v>12</v>
      </c>
      <c r="F282" s="1">
        <v>8</v>
      </c>
      <c r="G282" s="1" t="s">
        <v>12976</v>
      </c>
      <c r="H282" s="1">
        <v>23</v>
      </c>
      <c r="I282" s="1">
        <v>25571351</v>
      </c>
      <c r="J282" s="1" t="s">
        <v>8827</v>
      </c>
      <c r="K282" s="1" t="s">
        <v>12980</v>
      </c>
      <c r="L282" s="1" t="s">
        <v>13406</v>
      </c>
      <c r="M282" s="1">
        <v>3135</v>
      </c>
      <c r="N282" s="1">
        <v>49</v>
      </c>
      <c r="O282" s="1" t="s">
        <v>13407</v>
      </c>
      <c r="P282" s="1">
        <v>0</v>
      </c>
      <c r="Q282" s="1" t="s">
        <v>13408</v>
      </c>
      <c r="R282" s="1" t="s">
        <v>13409</v>
      </c>
      <c r="S282" s="1">
        <v>78</v>
      </c>
      <c r="T282" s="1" t="s">
        <v>37</v>
      </c>
      <c r="U282" s="1" t="s">
        <v>38</v>
      </c>
      <c r="V282" s="1" t="s">
        <v>273</v>
      </c>
      <c r="W282" s="1">
        <v>14000000</v>
      </c>
      <c r="X282" s="1">
        <v>2002</v>
      </c>
      <c r="Y282" s="1">
        <v>12</v>
      </c>
      <c r="Z282" s="1">
        <v>6.6</v>
      </c>
      <c r="AA282" s="1">
        <v>1.85</v>
      </c>
      <c r="AB282" s="1">
        <v>184</v>
      </c>
    </row>
    <row r="283" spans="1:28">
      <c r="A283" s="1" t="s">
        <v>28</v>
      </c>
      <c r="B283" s="1" t="s">
        <v>14069</v>
      </c>
      <c r="C283" s="1">
        <v>40</v>
      </c>
      <c r="D283" s="1">
        <v>82</v>
      </c>
      <c r="E283" s="1">
        <v>33</v>
      </c>
      <c r="F283" s="1">
        <v>475</v>
      </c>
      <c r="G283" s="1" t="s">
        <v>12251</v>
      </c>
      <c r="H283" s="1">
        <v>744</v>
      </c>
      <c r="I283" s="1">
        <v>17278980</v>
      </c>
      <c r="J283" s="1" t="s">
        <v>1005</v>
      </c>
      <c r="K283" s="1" t="s">
        <v>2624</v>
      </c>
      <c r="L283" s="1" t="s">
        <v>16055</v>
      </c>
      <c r="M283" s="1">
        <v>48225</v>
      </c>
      <c r="N283" s="1">
        <v>2400</v>
      </c>
      <c r="O283" s="1" t="s">
        <v>3952</v>
      </c>
      <c r="P283" s="1">
        <v>0</v>
      </c>
      <c r="Q283" s="1" t="s">
        <v>16056</v>
      </c>
      <c r="R283" s="1" t="s">
        <v>16057</v>
      </c>
      <c r="S283" s="1">
        <v>164</v>
      </c>
      <c r="T283" s="1" t="s">
        <v>37</v>
      </c>
      <c r="U283" s="1" t="s">
        <v>38</v>
      </c>
      <c r="V283" s="1" t="s">
        <v>581</v>
      </c>
      <c r="W283" s="1">
        <v>8000000</v>
      </c>
      <c r="X283" s="1">
        <v>1998</v>
      </c>
      <c r="Y283" s="1">
        <v>503</v>
      </c>
      <c r="Z283" s="1">
        <v>6.7</v>
      </c>
      <c r="AA283" s="1">
        <v>1.85</v>
      </c>
      <c r="AB283" s="1">
        <v>0</v>
      </c>
    </row>
    <row r="284" spans="1:28">
      <c r="A284" s="1" t="s">
        <v>28</v>
      </c>
      <c r="B284" s="1" t="s">
        <v>3989</v>
      </c>
      <c r="C284" s="1">
        <v>40</v>
      </c>
      <c r="D284" s="1">
        <v>82</v>
      </c>
      <c r="E284" s="1">
        <v>11000</v>
      </c>
      <c r="F284" s="1">
        <v>167</v>
      </c>
      <c r="G284" s="1" t="s">
        <v>20487</v>
      </c>
      <c r="H284" s="1">
        <v>11000</v>
      </c>
      <c r="J284" s="1" t="s">
        <v>1666</v>
      </c>
      <c r="K284" s="1" t="s">
        <v>3989</v>
      </c>
      <c r="L284" s="1" t="s">
        <v>20488</v>
      </c>
      <c r="M284" s="1">
        <v>27646</v>
      </c>
      <c r="N284" s="1">
        <v>11700</v>
      </c>
      <c r="O284" s="1" t="s">
        <v>18228</v>
      </c>
      <c r="P284" s="1">
        <v>3</v>
      </c>
      <c r="Q284" s="1" t="s">
        <v>20489</v>
      </c>
      <c r="R284" s="1" t="s">
        <v>20490</v>
      </c>
      <c r="S284" s="1">
        <v>105</v>
      </c>
      <c r="T284" s="1" t="s">
        <v>37</v>
      </c>
      <c r="U284" s="1" t="s">
        <v>38</v>
      </c>
      <c r="V284" s="1" t="s">
        <v>14087</v>
      </c>
      <c r="W284" s="1">
        <v>2000000</v>
      </c>
      <c r="X284" s="1">
        <v>1971</v>
      </c>
      <c r="Y284" s="1">
        <v>430</v>
      </c>
      <c r="Z284" s="1">
        <v>7.1</v>
      </c>
      <c r="AA284" s="1">
        <v>1.37</v>
      </c>
      <c r="AB284" s="1">
        <v>0</v>
      </c>
    </row>
    <row r="285" spans="1:28">
      <c r="A285" s="1" t="s">
        <v>28</v>
      </c>
      <c r="B285" s="1" t="s">
        <v>14837</v>
      </c>
      <c r="C285" s="1">
        <v>44</v>
      </c>
      <c r="D285" s="1">
        <v>82</v>
      </c>
      <c r="E285" s="1">
        <v>6</v>
      </c>
      <c r="F285" s="1">
        <v>345</v>
      </c>
      <c r="G285" s="1" t="s">
        <v>14838</v>
      </c>
      <c r="H285" s="1">
        <v>759</v>
      </c>
      <c r="I285" s="1">
        <v>36696761</v>
      </c>
      <c r="J285" s="1" t="s">
        <v>8281</v>
      </c>
      <c r="K285" s="1" t="s">
        <v>858</v>
      </c>
      <c r="L285" s="1" t="s">
        <v>14839</v>
      </c>
      <c r="M285" s="1">
        <v>6808</v>
      </c>
      <c r="N285" s="1">
        <v>2197</v>
      </c>
      <c r="O285" s="1" t="s">
        <v>14840</v>
      </c>
      <c r="P285" s="1">
        <v>0</v>
      </c>
      <c r="Q285" s="1" t="s">
        <v>14841</v>
      </c>
      <c r="R285" s="1" t="s">
        <v>14842</v>
      </c>
      <c r="S285" s="1">
        <v>38</v>
      </c>
      <c r="T285" s="1" t="s">
        <v>37</v>
      </c>
      <c r="U285" s="1" t="s">
        <v>38</v>
      </c>
      <c r="V285" s="1" t="s">
        <v>273</v>
      </c>
      <c r="W285" s="1">
        <v>23000000</v>
      </c>
      <c r="X285" s="1">
        <v>2001</v>
      </c>
      <c r="Y285" s="1">
        <v>563</v>
      </c>
      <c r="Z285" s="1">
        <v>6.5</v>
      </c>
      <c r="AA285" s="1">
        <v>1.85</v>
      </c>
      <c r="AB285" s="1">
        <v>227</v>
      </c>
    </row>
    <row r="286" spans="1:28">
      <c r="A286" s="1" t="s">
        <v>28</v>
      </c>
      <c r="B286" s="1" t="s">
        <v>19345</v>
      </c>
      <c r="C286" s="1">
        <v>48</v>
      </c>
      <c r="D286" s="1">
        <v>82</v>
      </c>
      <c r="E286" s="1">
        <v>0</v>
      </c>
      <c r="F286" s="1">
        <v>51</v>
      </c>
      <c r="G286" s="1" t="s">
        <v>7456</v>
      </c>
      <c r="H286" s="1">
        <v>472</v>
      </c>
      <c r="I286" s="1">
        <v>4142507</v>
      </c>
      <c r="J286" s="1" t="s">
        <v>1673</v>
      </c>
      <c r="K286" s="1" t="s">
        <v>19346</v>
      </c>
      <c r="L286" s="1" t="s">
        <v>19347</v>
      </c>
      <c r="M286" s="1">
        <v>3665</v>
      </c>
      <c r="N286" s="1">
        <v>858</v>
      </c>
      <c r="O286" s="1" t="s">
        <v>19348</v>
      </c>
      <c r="P286" s="1">
        <v>1</v>
      </c>
      <c r="Q286" s="1" t="s">
        <v>19349</v>
      </c>
      <c r="R286" s="1" t="s">
        <v>19350</v>
      </c>
      <c r="S286" s="1">
        <v>81</v>
      </c>
      <c r="T286" s="1" t="s">
        <v>37</v>
      </c>
      <c r="U286" s="1" t="s">
        <v>38</v>
      </c>
      <c r="V286" s="1" t="s">
        <v>581</v>
      </c>
      <c r="W286" s="1">
        <v>3000000</v>
      </c>
      <c r="X286" s="1">
        <v>2000</v>
      </c>
      <c r="Y286" s="1">
        <v>324</v>
      </c>
      <c r="Z286" s="1">
        <v>4.4000000000000004</v>
      </c>
      <c r="AA286" s="1">
        <v>1.85</v>
      </c>
      <c r="AB286" s="1">
        <v>131</v>
      </c>
    </row>
    <row r="287" spans="1:28">
      <c r="A287" s="1" t="s">
        <v>28</v>
      </c>
      <c r="B287" s="1" t="s">
        <v>12175</v>
      </c>
      <c r="C287" s="1">
        <v>63</v>
      </c>
      <c r="D287" s="1">
        <v>82</v>
      </c>
      <c r="E287" s="1">
        <v>12</v>
      </c>
      <c r="F287" s="1">
        <v>281</v>
      </c>
      <c r="G287" s="1" t="s">
        <v>12176</v>
      </c>
      <c r="H287" s="1">
        <v>8000</v>
      </c>
      <c r="I287" s="1">
        <v>30324946</v>
      </c>
      <c r="J287" s="1" t="s">
        <v>6531</v>
      </c>
      <c r="K287" s="1" t="s">
        <v>1245</v>
      </c>
      <c r="L287" s="1" t="s">
        <v>12177</v>
      </c>
      <c r="M287" s="1">
        <v>48458</v>
      </c>
      <c r="N287" s="1">
        <v>9271</v>
      </c>
      <c r="O287" s="1" t="s">
        <v>10237</v>
      </c>
      <c r="P287" s="1">
        <v>2</v>
      </c>
      <c r="Q287" s="1" t="s">
        <v>12178</v>
      </c>
      <c r="R287" s="1" t="s">
        <v>12179</v>
      </c>
      <c r="S287" s="1">
        <v>239</v>
      </c>
      <c r="T287" s="1" t="s">
        <v>37</v>
      </c>
      <c r="U287" s="1" t="s">
        <v>38</v>
      </c>
      <c r="V287" s="1" t="s">
        <v>39</v>
      </c>
      <c r="W287" s="1">
        <v>17000000</v>
      </c>
      <c r="X287" s="1">
        <v>1998</v>
      </c>
      <c r="Y287" s="1">
        <v>357</v>
      </c>
      <c r="Z287" s="1">
        <v>6.2</v>
      </c>
      <c r="AA287" s="1">
        <v>1.85</v>
      </c>
      <c r="AB287" s="1">
        <v>0</v>
      </c>
    </row>
    <row r="288" spans="1:28">
      <c r="A288" s="1" t="s">
        <v>28</v>
      </c>
      <c r="B288" s="1" t="s">
        <v>22579</v>
      </c>
      <c r="C288" s="1">
        <v>65</v>
      </c>
      <c r="D288" s="1">
        <v>82</v>
      </c>
      <c r="E288" s="1">
        <v>217</v>
      </c>
      <c r="F288" s="1">
        <v>442</v>
      </c>
      <c r="G288" s="1" t="s">
        <v>21792</v>
      </c>
      <c r="H288" s="1">
        <v>10000</v>
      </c>
      <c r="I288" s="1">
        <v>30084</v>
      </c>
      <c r="J288" s="1" t="s">
        <v>2519</v>
      </c>
      <c r="K288" s="1" t="s">
        <v>2448</v>
      </c>
      <c r="L288" s="1" t="s">
        <v>23792</v>
      </c>
      <c r="M288" s="1">
        <v>5507</v>
      </c>
      <c r="N288" s="1">
        <v>11642</v>
      </c>
      <c r="O288" s="1" t="s">
        <v>11466</v>
      </c>
      <c r="P288" s="1">
        <v>3</v>
      </c>
      <c r="Q288" s="1" t="s">
        <v>23793</v>
      </c>
      <c r="R288" s="1" t="s">
        <v>23794</v>
      </c>
      <c r="S288" s="1">
        <v>23</v>
      </c>
      <c r="T288" s="1" t="s">
        <v>37</v>
      </c>
      <c r="U288" s="1" t="s">
        <v>38</v>
      </c>
      <c r="V288" s="1" t="s">
        <v>581</v>
      </c>
      <c r="W288" s="1">
        <v>70000</v>
      </c>
      <c r="X288" s="1">
        <v>2014</v>
      </c>
      <c r="Y288" s="1">
        <v>969</v>
      </c>
      <c r="Z288" s="1">
        <v>5.6</v>
      </c>
      <c r="AA288" s="1">
        <v>1.85</v>
      </c>
      <c r="AB288" s="1">
        <v>812</v>
      </c>
    </row>
    <row r="289" spans="1:28">
      <c r="A289" s="1" t="s">
        <v>28</v>
      </c>
      <c r="B289" s="1" t="s">
        <v>23786</v>
      </c>
      <c r="C289" s="1">
        <v>66</v>
      </c>
      <c r="D289" s="1">
        <v>82</v>
      </c>
      <c r="E289" s="1">
        <v>32</v>
      </c>
      <c r="F289" s="1">
        <v>128</v>
      </c>
      <c r="G289" s="1" t="s">
        <v>23787</v>
      </c>
      <c r="H289" s="1">
        <v>968</v>
      </c>
      <c r="I289" s="1">
        <v>40557</v>
      </c>
      <c r="J289" s="1" t="s">
        <v>1666</v>
      </c>
      <c r="K289" s="1" t="s">
        <v>375</v>
      </c>
      <c r="L289" s="1" t="s">
        <v>23788</v>
      </c>
      <c r="M289" s="1">
        <v>1389</v>
      </c>
      <c r="N289" s="1">
        <v>2046</v>
      </c>
      <c r="O289" s="1" t="s">
        <v>23789</v>
      </c>
      <c r="P289" s="1">
        <v>0</v>
      </c>
      <c r="Q289" s="1" t="s">
        <v>23790</v>
      </c>
      <c r="R289" s="1" t="s">
        <v>23791</v>
      </c>
      <c r="S289" s="1">
        <v>22</v>
      </c>
      <c r="T289" s="1" t="s">
        <v>37</v>
      </c>
      <c r="U289" s="1" t="s">
        <v>38</v>
      </c>
      <c r="V289" s="1" t="s">
        <v>581</v>
      </c>
      <c r="W289" s="1">
        <v>60000</v>
      </c>
      <c r="X289" s="1">
        <v>2011</v>
      </c>
      <c r="Y289" s="1">
        <v>407</v>
      </c>
      <c r="Z289" s="1">
        <v>5.6</v>
      </c>
      <c r="AA289" s="1">
        <v>2.35</v>
      </c>
      <c r="AB289" s="1">
        <v>0</v>
      </c>
    </row>
    <row r="290" spans="1:28">
      <c r="A290" s="1" t="s">
        <v>28</v>
      </c>
      <c r="B290" s="1" t="s">
        <v>5859</v>
      </c>
      <c r="C290" s="1">
        <v>66</v>
      </c>
      <c r="D290" s="1">
        <v>82</v>
      </c>
      <c r="E290" s="1">
        <v>8</v>
      </c>
      <c r="F290" s="1">
        <v>179</v>
      </c>
      <c r="G290" s="1" t="s">
        <v>4969</v>
      </c>
      <c r="H290" s="1">
        <v>770</v>
      </c>
      <c r="I290" s="1">
        <v>80920948</v>
      </c>
      <c r="J290" s="1" t="s">
        <v>474</v>
      </c>
      <c r="K290" s="1" t="s">
        <v>954</v>
      </c>
      <c r="L290" s="1" t="s">
        <v>9421</v>
      </c>
      <c r="M290" s="1">
        <v>23943</v>
      </c>
      <c r="N290" s="1">
        <v>2251</v>
      </c>
      <c r="O290" s="1" t="s">
        <v>7989</v>
      </c>
      <c r="P290" s="1">
        <v>0</v>
      </c>
      <c r="Q290" s="1" t="s">
        <v>9422</v>
      </c>
      <c r="R290" s="1" t="s">
        <v>9423</v>
      </c>
      <c r="S290" s="1">
        <v>118</v>
      </c>
      <c r="T290" s="1" t="s">
        <v>37</v>
      </c>
      <c r="U290" s="1" t="s">
        <v>38</v>
      </c>
      <c r="V290" s="1" t="s">
        <v>273</v>
      </c>
      <c r="W290" s="1">
        <v>30000000</v>
      </c>
      <c r="X290" s="1">
        <v>2001</v>
      </c>
      <c r="Y290" s="1">
        <v>677</v>
      </c>
      <c r="Z290" s="1">
        <v>6</v>
      </c>
      <c r="AA290" s="1">
        <v>1.85</v>
      </c>
      <c r="AB290" s="1">
        <v>425</v>
      </c>
    </row>
    <row r="291" spans="1:28">
      <c r="A291" s="1" t="s">
        <v>28</v>
      </c>
      <c r="B291" s="1" t="s">
        <v>17709</v>
      </c>
      <c r="C291" s="1">
        <v>74</v>
      </c>
      <c r="D291" s="1">
        <v>82</v>
      </c>
      <c r="E291" s="1">
        <v>7</v>
      </c>
      <c r="F291" s="1">
        <v>664</v>
      </c>
      <c r="G291" s="1" t="s">
        <v>17710</v>
      </c>
      <c r="H291" s="1">
        <v>1000</v>
      </c>
      <c r="I291" s="1">
        <v>13350177</v>
      </c>
      <c r="J291" s="1" t="s">
        <v>4370</v>
      </c>
      <c r="K291" s="1" t="s">
        <v>12111</v>
      </c>
      <c r="L291" s="1" t="s">
        <v>17711</v>
      </c>
      <c r="M291" s="1">
        <v>7904</v>
      </c>
      <c r="N291" s="1">
        <v>4856</v>
      </c>
      <c r="O291" s="1" t="s">
        <v>3921</v>
      </c>
      <c r="P291" s="1">
        <v>5</v>
      </c>
      <c r="Q291" s="1" t="s">
        <v>17712</v>
      </c>
      <c r="R291" s="1" t="s">
        <v>17713</v>
      </c>
      <c r="S291" s="1">
        <v>113</v>
      </c>
      <c r="T291" s="1" t="s">
        <v>37</v>
      </c>
      <c r="U291" s="1" t="s">
        <v>38</v>
      </c>
      <c r="V291" s="1" t="s">
        <v>39</v>
      </c>
      <c r="W291" s="1">
        <v>5000000</v>
      </c>
      <c r="X291" s="1">
        <v>2008</v>
      </c>
      <c r="Y291" s="1">
        <v>984</v>
      </c>
      <c r="Z291" s="1">
        <v>3.8</v>
      </c>
      <c r="AA291" s="1">
        <v>1.85</v>
      </c>
      <c r="AB291" s="1">
        <v>562</v>
      </c>
    </row>
    <row r="292" spans="1:28">
      <c r="A292" s="1" t="s">
        <v>28</v>
      </c>
      <c r="B292" s="1" t="s">
        <v>14255</v>
      </c>
      <c r="C292" s="1">
        <v>79</v>
      </c>
      <c r="D292" s="1">
        <v>82</v>
      </c>
      <c r="E292" s="1">
        <v>216</v>
      </c>
      <c r="F292" s="1">
        <v>885</v>
      </c>
      <c r="G292" s="1" t="s">
        <v>15337</v>
      </c>
      <c r="H292" s="1">
        <v>1000</v>
      </c>
      <c r="I292" s="1">
        <v>131617</v>
      </c>
      <c r="J292" s="1" t="s">
        <v>4061</v>
      </c>
      <c r="K292" s="1" t="s">
        <v>304</v>
      </c>
      <c r="L292" s="1" t="s">
        <v>15338</v>
      </c>
      <c r="M292" s="1">
        <v>9971</v>
      </c>
      <c r="N292" s="1">
        <v>5761</v>
      </c>
      <c r="O292" s="1" t="s">
        <v>6775</v>
      </c>
      <c r="P292" s="1">
        <v>1</v>
      </c>
      <c r="Q292" s="1" t="s">
        <v>15339</v>
      </c>
      <c r="R292" s="1" t="s">
        <v>15340</v>
      </c>
      <c r="S292" s="1">
        <v>119</v>
      </c>
      <c r="T292" s="1" t="s">
        <v>37</v>
      </c>
      <c r="U292" s="1" t="s">
        <v>38</v>
      </c>
      <c r="V292" s="1" t="s">
        <v>581</v>
      </c>
      <c r="W292" s="1">
        <v>10000000</v>
      </c>
      <c r="X292" s="1">
        <v>2005</v>
      </c>
      <c r="Y292" s="1">
        <v>922</v>
      </c>
      <c r="Z292" s="1">
        <v>6.3</v>
      </c>
      <c r="AA292" s="1">
        <v>1.85</v>
      </c>
      <c r="AB292" s="1">
        <v>661</v>
      </c>
    </row>
    <row r="293" spans="1:28">
      <c r="A293" s="1" t="s">
        <v>28</v>
      </c>
      <c r="B293" s="1" t="s">
        <v>1507</v>
      </c>
      <c r="C293" s="1">
        <v>91</v>
      </c>
      <c r="D293" s="1">
        <v>82</v>
      </c>
      <c r="E293" s="1">
        <v>62</v>
      </c>
      <c r="F293" s="1">
        <v>615</v>
      </c>
      <c r="G293" s="1" t="s">
        <v>270</v>
      </c>
      <c r="H293" s="1">
        <v>975</v>
      </c>
      <c r="I293" s="1">
        <v>43575716</v>
      </c>
      <c r="J293" s="1" t="s">
        <v>2494</v>
      </c>
      <c r="K293" s="1" t="s">
        <v>618</v>
      </c>
      <c r="L293" s="1" t="s">
        <v>2495</v>
      </c>
      <c r="M293" s="1">
        <v>10233</v>
      </c>
      <c r="N293" s="1">
        <v>3326</v>
      </c>
      <c r="O293" s="1" t="s">
        <v>2496</v>
      </c>
      <c r="P293" s="1">
        <v>0</v>
      </c>
      <c r="Q293" s="1" t="s">
        <v>2497</v>
      </c>
      <c r="R293" s="1" t="s">
        <v>2498</v>
      </c>
      <c r="S293" s="1">
        <v>63</v>
      </c>
      <c r="T293" s="1" t="s">
        <v>37</v>
      </c>
      <c r="U293" s="1" t="s">
        <v>38</v>
      </c>
      <c r="V293" s="1" t="s">
        <v>91</v>
      </c>
      <c r="W293" s="1">
        <v>85000000</v>
      </c>
      <c r="X293" s="1">
        <v>2010</v>
      </c>
      <c r="Y293" s="1">
        <v>760</v>
      </c>
      <c r="Z293" s="1">
        <v>4.3</v>
      </c>
      <c r="AA293" s="1">
        <v>1.85</v>
      </c>
      <c r="AB293" s="1">
        <v>0</v>
      </c>
    </row>
    <row r="294" spans="1:28">
      <c r="A294" s="1" t="s">
        <v>28</v>
      </c>
      <c r="B294" s="1" t="s">
        <v>1634</v>
      </c>
      <c r="C294" s="1">
        <v>109</v>
      </c>
      <c r="D294" s="1">
        <v>82</v>
      </c>
      <c r="E294" s="1">
        <v>34</v>
      </c>
      <c r="F294" s="1">
        <v>434</v>
      </c>
      <c r="G294" s="1" t="s">
        <v>1635</v>
      </c>
      <c r="H294" s="1">
        <v>760</v>
      </c>
      <c r="I294" s="1">
        <v>100446895</v>
      </c>
      <c r="J294" s="1" t="s">
        <v>783</v>
      </c>
      <c r="K294" s="1" t="s">
        <v>270</v>
      </c>
      <c r="L294" s="1" t="s">
        <v>1636</v>
      </c>
      <c r="M294" s="1">
        <v>36033</v>
      </c>
      <c r="N294" s="1">
        <v>2762</v>
      </c>
      <c r="O294" s="1" t="s">
        <v>1637</v>
      </c>
      <c r="P294" s="1">
        <v>1</v>
      </c>
      <c r="Q294" s="1" t="s">
        <v>1638</v>
      </c>
      <c r="R294" s="1" t="s">
        <v>1639</v>
      </c>
      <c r="S294" s="1">
        <v>456</v>
      </c>
      <c r="T294" s="1" t="s">
        <v>37</v>
      </c>
      <c r="U294" s="1" t="s">
        <v>38</v>
      </c>
      <c r="V294" s="1" t="s">
        <v>91</v>
      </c>
      <c r="W294" s="1">
        <v>109000000</v>
      </c>
      <c r="X294" s="1">
        <v>2003</v>
      </c>
      <c r="Y294" s="1">
        <v>743</v>
      </c>
      <c r="Z294" s="1">
        <v>3.8</v>
      </c>
      <c r="AA294" s="1">
        <v>1.85</v>
      </c>
      <c r="AB294" s="1">
        <v>946</v>
      </c>
    </row>
    <row r="295" spans="1:28">
      <c r="A295" s="1" t="s">
        <v>28</v>
      </c>
      <c r="B295" s="1" t="s">
        <v>7551</v>
      </c>
      <c r="C295" s="1">
        <v>121</v>
      </c>
      <c r="D295" s="1">
        <v>82</v>
      </c>
      <c r="E295" s="1">
        <v>82</v>
      </c>
      <c r="F295" s="1">
        <v>418</v>
      </c>
      <c r="G295" s="1" t="s">
        <v>4177</v>
      </c>
      <c r="H295" s="1">
        <v>1000</v>
      </c>
      <c r="I295" s="1">
        <v>25871834</v>
      </c>
      <c r="J295" s="1" t="s">
        <v>7552</v>
      </c>
      <c r="K295" s="1" t="s">
        <v>7553</v>
      </c>
      <c r="L295" s="1" t="s">
        <v>7554</v>
      </c>
      <c r="M295" s="1">
        <v>52052</v>
      </c>
      <c r="N295" s="1">
        <v>3266</v>
      </c>
      <c r="O295" s="1" t="s">
        <v>7555</v>
      </c>
      <c r="P295" s="1">
        <v>6</v>
      </c>
      <c r="Q295" s="1" t="s">
        <v>7556</v>
      </c>
      <c r="R295" s="1" t="s">
        <v>7557</v>
      </c>
      <c r="S295" s="1">
        <v>173</v>
      </c>
      <c r="T295" s="1" t="s">
        <v>37</v>
      </c>
      <c r="U295" s="1" t="s">
        <v>38</v>
      </c>
      <c r="V295" s="1" t="s">
        <v>39</v>
      </c>
      <c r="W295" s="1">
        <v>35000000</v>
      </c>
      <c r="X295" s="1">
        <v>2008</v>
      </c>
      <c r="Y295" s="1">
        <v>642</v>
      </c>
      <c r="Z295" s="1">
        <v>4.5</v>
      </c>
      <c r="AA295" s="1">
        <v>1.85</v>
      </c>
      <c r="AB295" s="1">
        <v>0</v>
      </c>
    </row>
    <row r="296" spans="1:28">
      <c r="A296" s="1" t="s">
        <v>28</v>
      </c>
      <c r="B296" s="1" t="s">
        <v>8368</v>
      </c>
      <c r="C296" s="1">
        <v>122</v>
      </c>
      <c r="D296" s="1">
        <v>82</v>
      </c>
      <c r="E296" s="1">
        <v>82</v>
      </c>
      <c r="F296" s="1">
        <v>354</v>
      </c>
      <c r="G296" s="1" t="s">
        <v>10838</v>
      </c>
      <c r="H296" s="1">
        <v>759</v>
      </c>
      <c r="I296" s="1">
        <v>36658108</v>
      </c>
      <c r="J296" s="1" t="s">
        <v>1666</v>
      </c>
      <c r="K296" s="1" t="s">
        <v>858</v>
      </c>
      <c r="L296" s="1" t="s">
        <v>10839</v>
      </c>
      <c r="M296" s="1">
        <v>39095</v>
      </c>
      <c r="N296" s="1">
        <v>2898</v>
      </c>
      <c r="O296" s="1" t="s">
        <v>10840</v>
      </c>
      <c r="P296" s="1">
        <v>7</v>
      </c>
      <c r="Q296" s="1" t="s">
        <v>10841</v>
      </c>
      <c r="R296" s="1" t="s">
        <v>10842</v>
      </c>
      <c r="S296" s="1">
        <v>187</v>
      </c>
      <c r="T296" s="1" t="s">
        <v>37</v>
      </c>
      <c r="U296" s="1" t="s">
        <v>38</v>
      </c>
      <c r="V296" s="1" t="s">
        <v>39</v>
      </c>
      <c r="W296" s="1">
        <v>20000000</v>
      </c>
      <c r="X296" s="1">
        <v>2010</v>
      </c>
      <c r="Y296" s="1">
        <v>401</v>
      </c>
      <c r="Z296" s="1">
        <v>3.5</v>
      </c>
      <c r="AA296" s="1">
        <v>1.85</v>
      </c>
      <c r="AB296" s="1">
        <v>16000</v>
      </c>
    </row>
    <row r="297" spans="1:28">
      <c r="A297" s="1" t="s">
        <v>28</v>
      </c>
      <c r="B297" s="1" t="s">
        <v>1671</v>
      </c>
      <c r="C297" s="1">
        <v>122</v>
      </c>
      <c r="D297" s="1">
        <v>82</v>
      </c>
      <c r="E297" s="1">
        <v>23</v>
      </c>
      <c r="F297" s="1">
        <v>6</v>
      </c>
      <c r="G297" s="1" t="s">
        <v>8892</v>
      </c>
      <c r="H297" s="1">
        <v>11</v>
      </c>
      <c r="I297" s="1">
        <v>49968653</v>
      </c>
      <c r="J297" s="1" t="s">
        <v>1673</v>
      </c>
      <c r="K297" s="1" t="s">
        <v>8893</v>
      </c>
      <c r="L297" s="1" t="s">
        <v>8894</v>
      </c>
      <c r="M297" s="1">
        <v>85423</v>
      </c>
      <c r="N297" s="1">
        <v>37</v>
      </c>
      <c r="O297" s="1" t="s">
        <v>8895</v>
      </c>
      <c r="P297" s="1">
        <v>0</v>
      </c>
      <c r="Q297" s="1" t="s">
        <v>8896</v>
      </c>
      <c r="R297" s="1" t="s">
        <v>8897</v>
      </c>
      <c r="S297" s="1">
        <v>374</v>
      </c>
      <c r="T297" s="1" t="s">
        <v>37</v>
      </c>
      <c r="U297" s="1" t="s">
        <v>38</v>
      </c>
      <c r="V297" s="1" t="s">
        <v>39</v>
      </c>
      <c r="W297" s="1">
        <v>28000000</v>
      </c>
      <c r="X297" s="1">
        <v>2001</v>
      </c>
      <c r="Y297" s="1">
        <v>9</v>
      </c>
      <c r="Z297" s="1">
        <v>6.9</v>
      </c>
      <c r="AA297" s="1">
        <v>1.85</v>
      </c>
      <c r="AB297" s="1">
        <v>12000</v>
      </c>
    </row>
    <row r="298" spans="1:28">
      <c r="A298" s="1" t="s">
        <v>28</v>
      </c>
      <c r="B298" s="1" t="s">
        <v>1225</v>
      </c>
      <c r="C298" s="1">
        <v>145</v>
      </c>
      <c r="D298" s="1">
        <v>82</v>
      </c>
      <c r="E298" s="1">
        <v>0</v>
      </c>
      <c r="F298" s="1">
        <v>388</v>
      </c>
      <c r="G298" s="1" t="s">
        <v>1226</v>
      </c>
      <c r="H298" s="1">
        <v>1000</v>
      </c>
      <c r="I298" s="1">
        <v>137748063</v>
      </c>
      <c r="J298" s="1" t="s">
        <v>1227</v>
      </c>
      <c r="K298" s="1" t="s">
        <v>1228</v>
      </c>
      <c r="L298" s="1" t="s">
        <v>1229</v>
      </c>
      <c r="M298" s="1">
        <v>38438</v>
      </c>
      <c r="N298" s="1">
        <v>2945</v>
      </c>
      <c r="O298" s="1" t="s">
        <v>1230</v>
      </c>
      <c r="P298" s="1">
        <v>1</v>
      </c>
      <c r="Q298" s="1" t="s">
        <v>1231</v>
      </c>
      <c r="R298" s="1" t="s">
        <v>1232</v>
      </c>
      <c r="S298" s="1">
        <v>241</v>
      </c>
      <c r="T298" s="1" t="s">
        <v>37</v>
      </c>
      <c r="U298" s="1" t="s">
        <v>38</v>
      </c>
      <c r="V298" s="1" t="s">
        <v>91</v>
      </c>
      <c r="W298" s="1">
        <v>127500000</v>
      </c>
      <c r="X298" s="1">
        <v>2000</v>
      </c>
      <c r="Y298" s="1">
        <v>558</v>
      </c>
      <c r="Z298" s="1">
        <v>6.5</v>
      </c>
      <c r="AA298" s="1">
        <v>1.85</v>
      </c>
      <c r="AB298" s="1">
        <v>0</v>
      </c>
    </row>
    <row r="299" spans="1:28">
      <c r="A299" s="1" t="s">
        <v>28</v>
      </c>
      <c r="B299" s="1" t="s">
        <v>15101</v>
      </c>
      <c r="C299" s="1">
        <v>147</v>
      </c>
      <c r="D299" s="1">
        <v>82</v>
      </c>
      <c r="E299" s="1">
        <v>87</v>
      </c>
      <c r="F299" s="1">
        <v>444</v>
      </c>
      <c r="G299" s="1" t="s">
        <v>15102</v>
      </c>
      <c r="H299" s="1">
        <v>1000</v>
      </c>
      <c r="I299" s="1">
        <v>6842058</v>
      </c>
      <c r="J299" s="1" t="s">
        <v>4890</v>
      </c>
      <c r="K299" s="1" t="s">
        <v>3129</v>
      </c>
      <c r="L299" s="1" t="s">
        <v>15103</v>
      </c>
      <c r="M299" s="1">
        <v>36029</v>
      </c>
      <c r="N299" s="1">
        <v>3818</v>
      </c>
      <c r="O299" s="1" t="s">
        <v>15104</v>
      </c>
      <c r="P299" s="1">
        <v>0</v>
      </c>
      <c r="Q299" s="1" t="s">
        <v>15105</v>
      </c>
      <c r="R299" s="1" t="s">
        <v>15106</v>
      </c>
      <c r="S299" s="1">
        <v>99</v>
      </c>
      <c r="T299" s="1" t="s">
        <v>37</v>
      </c>
      <c r="U299" s="1" t="s">
        <v>38</v>
      </c>
      <c r="V299" s="1" t="s">
        <v>581</v>
      </c>
      <c r="W299" s="1">
        <v>10000000</v>
      </c>
      <c r="X299" s="1">
        <v>2012</v>
      </c>
      <c r="Y299" s="1">
        <v>581</v>
      </c>
      <c r="Z299" s="1">
        <v>6.1</v>
      </c>
      <c r="AA299" s="1">
        <v>2.35</v>
      </c>
      <c r="AB299" s="1">
        <v>14000</v>
      </c>
    </row>
    <row r="300" spans="1:28">
      <c r="A300" s="1" t="s">
        <v>28</v>
      </c>
      <c r="B300" s="1" t="s">
        <v>7050</v>
      </c>
      <c r="C300" s="1">
        <v>152</v>
      </c>
      <c r="D300" s="1">
        <v>82</v>
      </c>
      <c r="E300" s="1">
        <v>49</v>
      </c>
      <c r="F300" s="1">
        <v>429</v>
      </c>
      <c r="G300" s="1" t="s">
        <v>3163</v>
      </c>
      <c r="H300" s="1">
        <v>1000</v>
      </c>
      <c r="I300" s="1">
        <v>31768374</v>
      </c>
      <c r="J300" s="1" t="s">
        <v>8522</v>
      </c>
      <c r="K300" s="1" t="s">
        <v>426</v>
      </c>
      <c r="L300" s="1" t="s">
        <v>9107</v>
      </c>
      <c r="M300" s="1">
        <v>42761</v>
      </c>
      <c r="N300" s="1">
        <v>3313</v>
      </c>
      <c r="O300" s="1" t="s">
        <v>9108</v>
      </c>
      <c r="P300" s="1">
        <v>0</v>
      </c>
      <c r="Q300" s="1" t="s">
        <v>9109</v>
      </c>
      <c r="R300" s="1" t="s">
        <v>9110</v>
      </c>
      <c r="S300" s="1">
        <v>366</v>
      </c>
      <c r="T300" s="1" t="s">
        <v>37</v>
      </c>
      <c r="U300" s="1" t="s">
        <v>38</v>
      </c>
      <c r="V300" s="1" t="s">
        <v>581</v>
      </c>
      <c r="W300" s="1">
        <v>27000000</v>
      </c>
      <c r="X300" s="1">
        <v>1999</v>
      </c>
      <c r="Y300" s="1">
        <v>888</v>
      </c>
      <c r="Z300" s="1">
        <v>5.6</v>
      </c>
      <c r="AA300" s="1">
        <v>2.35</v>
      </c>
      <c r="AB300" s="1">
        <v>2000</v>
      </c>
    </row>
    <row r="301" spans="1:28">
      <c r="A301" s="1" t="s">
        <v>28</v>
      </c>
      <c r="B301" s="1" t="s">
        <v>302</v>
      </c>
      <c r="C301" s="1">
        <v>191</v>
      </c>
      <c r="D301" s="1">
        <v>82</v>
      </c>
      <c r="E301" s="1">
        <v>487</v>
      </c>
      <c r="F301" s="1">
        <v>967</v>
      </c>
      <c r="G301" s="1" t="s">
        <v>317</v>
      </c>
      <c r="H301" s="1">
        <v>15000</v>
      </c>
      <c r="I301" s="1">
        <v>245823397</v>
      </c>
      <c r="J301" s="1" t="s">
        <v>267</v>
      </c>
      <c r="K301" s="1" t="s">
        <v>318</v>
      </c>
      <c r="L301" s="1" t="s">
        <v>2072</v>
      </c>
      <c r="M301" s="1">
        <v>385871</v>
      </c>
      <c r="N301" s="1">
        <v>21275</v>
      </c>
      <c r="O301" s="1" t="s">
        <v>990</v>
      </c>
      <c r="P301" s="1">
        <v>2</v>
      </c>
      <c r="Q301" s="1" t="s">
        <v>2073</v>
      </c>
      <c r="R301" s="1" t="s">
        <v>2074</v>
      </c>
      <c r="S301" s="1">
        <v>515</v>
      </c>
      <c r="T301" s="1" t="s">
        <v>37</v>
      </c>
      <c r="U301" s="1" t="s">
        <v>38</v>
      </c>
      <c r="V301" s="1" t="s">
        <v>273</v>
      </c>
      <c r="W301" s="1">
        <v>90000000</v>
      </c>
      <c r="X301" s="1">
        <v>1999</v>
      </c>
      <c r="Y301" s="1">
        <v>1000</v>
      </c>
      <c r="Z301" s="1">
        <v>7.9</v>
      </c>
      <c r="AA301" s="1">
        <v>1.85</v>
      </c>
      <c r="AB301" s="1">
        <v>0</v>
      </c>
    </row>
    <row r="302" spans="1:28">
      <c r="A302" s="1" t="s">
        <v>743</v>
      </c>
      <c r="B302" s="1" t="s">
        <v>22870</v>
      </c>
      <c r="C302" s="1">
        <v>203</v>
      </c>
      <c r="D302" s="1">
        <v>82</v>
      </c>
      <c r="E302" s="1">
        <v>385</v>
      </c>
      <c r="F302" s="1">
        <v>22</v>
      </c>
      <c r="G302" s="1" t="s">
        <v>22871</v>
      </c>
      <c r="H302" s="1">
        <v>48</v>
      </c>
      <c r="I302" s="1">
        <v>126387</v>
      </c>
      <c r="J302" s="1" t="s">
        <v>6389</v>
      </c>
      <c r="K302" s="1" t="s">
        <v>22872</v>
      </c>
      <c r="L302" s="1" t="s">
        <v>22873</v>
      </c>
      <c r="M302" s="1">
        <v>14985</v>
      </c>
      <c r="N302" s="1">
        <v>123</v>
      </c>
      <c r="O302" s="1" t="s">
        <v>22874</v>
      </c>
      <c r="P302" s="1">
        <v>0</v>
      </c>
      <c r="Q302" s="1" t="s">
        <v>22875</v>
      </c>
      <c r="R302" s="1" t="s">
        <v>22876</v>
      </c>
      <c r="S302" s="1">
        <v>253</v>
      </c>
      <c r="T302" s="1" t="s">
        <v>9781</v>
      </c>
      <c r="U302" s="1" t="s">
        <v>7076</v>
      </c>
      <c r="V302" s="1" t="s">
        <v>7320</v>
      </c>
      <c r="W302" s="1">
        <v>400000</v>
      </c>
      <c r="X302" s="1">
        <v>1981</v>
      </c>
      <c r="Y302" s="1">
        <v>22</v>
      </c>
      <c r="Z302" s="1">
        <v>6.9</v>
      </c>
      <c r="AA302" s="1">
        <v>2.35</v>
      </c>
      <c r="AB302" s="1">
        <v>2000</v>
      </c>
    </row>
    <row r="303" spans="1:28">
      <c r="A303" s="1" t="s">
        <v>28</v>
      </c>
      <c r="B303" s="1" t="s">
        <v>5847</v>
      </c>
      <c r="C303" s="1">
        <v>221</v>
      </c>
      <c r="D303" s="1">
        <v>82</v>
      </c>
      <c r="E303" s="1">
        <v>160</v>
      </c>
      <c r="F303" s="1">
        <v>748</v>
      </c>
      <c r="G303" s="1" t="s">
        <v>6388</v>
      </c>
      <c r="H303" s="1">
        <v>164000</v>
      </c>
      <c r="I303" s="1">
        <v>66466372</v>
      </c>
      <c r="J303" s="1" t="s">
        <v>6389</v>
      </c>
      <c r="K303" s="1" t="s">
        <v>6390</v>
      </c>
      <c r="L303" s="1" t="s">
        <v>6391</v>
      </c>
      <c r="M303" s="1">
        <v>75345</v>
      </c>
      <c r="N303" s="1">
        <v>303717</v>
      </c>
      <c r="O303" s="1" t="s">
        <v>6392</v>
      </c>
      <c r="P303" s="1">
        <v>0</v>
      </c>
      <c r="Q303" s="1" t="s">
        <v>6393</v>
      </c>
      <c r="R303" s="1" t="s">
        <v>6394</v>
      </c>
      <c r="S303" s="1">
        <v>290</v>
      </c>
      <c r="T303" s="1" t="s">
        <v>37</v>
      </c>
      <c r="U303" s="1" t="s">
        <v>38</v>
      </c>
      <c r="V303" s="1" t="s">
        <v>581</v>
      </c>
      <c r="W303" s="1">
        <v>40000000</v>
      </c>
      <c r="X303" s="1">
        <v>2009</v>
      </c>
      <c r="Y303" s="1">
        <v>137000</v>
      </c>
      <c r="Z303" s="1">
        <v>5.2</v>
      </c>
      <c r="AA303" s="1">
        <v>2.35</v>
      </c>
      <c r="AB303" s="1">
        <v>0</v>
      </c>
    </row>
    <row r="304" spans="1:28">
      <c r="A304" s="1" t="s">
        <v>28</v>
      </c>
      <c r="B304" s="1" t="s">
        <v>22613</v>
      </c>
      <c r="C304" s="1">
        <v>230</v>
      </c>
      <c r="D304" s="1">
        <v>82</v>
      </c>
      <c r="E304" s="1">
        <v>248</v>
      </c>
      <c r="F304" s="1">
        <v>196</v>
      </c>
      <c r="G304" s="1" t="s">
        <v>9949</v>
      </c>
      <c r="H304" s="1">
        <v>353</v>
      </c>
      <c r="I304" s="1">
        <v>98017</v>
      </c>
      <c r="J304" s="1" t="s">
        <v>878</v>
      </c>
      <c r="K304" s="1" t="s">
        <v>4622</v>
      </c>
      <c r="L304" s="1" t="s">
        <v>22614</v>
      </c>
      <c r="M304" s="1">
        <v>26185</v>
      </c>
      <c r="N304" s="1">
        <v>1498</v>
      </c>
      <c r="O304" s="1" t="s">
        <v>22615</v>
      </c>
      <c r="P304" s="1">
        <v>0</v>
      </c>
      <c r="Q304" s="1" t="s">
        <v>22616</v>
      </c>
      <c r="R304" s="1" t="s">
        <v>22617</v>
      </c>
      <c r="S304" s="1">
        <v>170</v>
      </c>
      <c r="T304" s="1" t="s">
        <v>37</v>
      </c>
      <c r="U304" s="1" t="s">
        <v>1461</v>
      </c>
      <c r="V304" s="1" t="s">
        <v>581</v>
      </c>
      <c r="W304" s="1">
        <v>500000</v>
      </c>
      <c r="X304" s="1">
        <v>2010</v>
      </c>
      <c r="Y304" s="1">
        <v>248</v>
      </c>
      <c r="Z304" s="1">
        <v>5.8</v>
      </c>
      <c r="AA304" s="1">
        <v>1.85</v>
      </c>
      <c r="AB304" s="1">
        <v>46000</v>
      </c>
    </row>
    <row r="305" spans="1:28">
      <c r="A305" s="1" t="s">
        <v>28</v>
      </c>
      <c r="B305" s="1" t="s">
        <v>17670</v>
      </c>
      <c r="C305" s="1">
        <v>242</v>
      </c>
      <c r="D305" s="1">
        <v>82</v>
      </c>
      <c r="E305" s="1">
        <v>345</v>
      </c>
      <c r="F305" s="1">
        <v>269</v>
      </c>
      <c r="G305" s="1" t="s">
        <v>12801</v>
      </c>
      <c r="H305" s="1">
        <v>2000</v>
      </c>
      <c r="J305" s="1" t="s">
        <v>5591</v>
      </c>
      <c r="K305" s="1" t="s">
        <v>20708</v>
      </c>
      <c r="L305" s="1" t="s">
        <v>21467</v>
      </c>
      <c r="M305" s="1">
        <v>387508</v>
      </c>
      <c r="N305" s="1">
        <v>3442</v>
      </c>
      <c r="O305" s="1" t="s">
        <v>21468</v>
      </c>
      <c r="P305" s="1">
        <v>4</v>
      </c>
      <c r="Q305" s="1" t="s">
        <v>21469</v>
      </c>
      <c r="R305" s="1" t="s">
        <v>21470</v>
      </c>
      <c r="S305" s="1">
        <v>1123</v>
      </c>
      <c r="T305" s="1" t="s">
        <v>37</v>
      </c>
      <c r="U305" s="1" t="s">
        <v>38</v>
      </c>
      <c r="V305" s="1" t="s">
        <v>91</v>
      </c>
      <c r="W305" s="1">
        <v>950000</v>
      </c>
      <c r="X305" s="1">
        <v>1942</v>
      </c>
      <c r="Y305" s="1">
        <v>607</v>
      </c>
      <c r="Z305" s="1">
        <v>8.6</v>
      </c>
      <c r="AA305" s="1">
        <v>1.37</v>
      </c>
      <c r="AB305" s="1">
        <v>23000</v>
      </c>
    </row>
    <row r="306" spans="1:28">
      <c r="A306" s="1" t="s">
        <v>743</v>
      </c>
      <c r="B306" s="1" t="s">
        <v>19733</v>
      </c>
      <c r="C306" s="1">
        <v>269</v>
      </c>
      <c r="D306" s="1">
        <v>82</v>
      </c>
      <c r="E306" s="1">
        <v>84</v>
      </c>
      <c r="F306" s="1">
        <v>46</v>
      </c>
      <c r="G306" s="1" t="s">
        <v>19734</v>
      </c>
      <c r="H306" s="1">
        <v>88</v>
      </c>
      <c r="I306" s="1">
        <v>3826455</v>
      </c>
      <c r="J306" s="1" t="s">
        <v>3395</v>
      </c>
      <c r="K306" s="1" t="s">
        <v>19735</v>
      </c>
      <c r="L306" s="1" t="s">
        <v>19736</v>
      </c>
      <c r="M306" s="1">
        <v>34643</v>
      </c>
      <c r="N306" s="1">
        <v>205</v>
      </c>
      <c r="O306" s="1" t="s">
        <v>19737</v>
      </c>
      <c r="P306" s="1">
        <v>1</v>
      </c>
      <c r="Q306" s="1" t="s">
        <v>19738</v>
      </c>
      <c r="R306" s="1" t="s">
        <v>19739</v>
      </c>
      <c r="S306" s="1">
        <v>123</v>
      </c>
      <c r="T306" s="1" t="s">
        <v>13588</v>
      </c>
      <c r="U306" s="1" t="s">
        <v>13589</v>
      </c>
      <c r="V306" s="1" t="s">
        <v>39</v>
      </c>
      <c r="X306" s="1">
        <v>2013</v>
      </c>
      <c r="Y306" s="1">
        <v>64</v>
      </c>
      <c r="Z306" s="1">
        <v>7.4</v>
      </c>
      <c r="AA306" s="1">
        <v>1.33</v>
      </c>
      <c r="AB306" s="1">
        <v>17000</v>
      </c>
    </row>
    <row r="307" spans="1:28">
      <c r="A307" s="1" t="s">
        <v>28</v>
      </c>
      <c r="B307" s="1" t="s">
        <v>3708</v>
      </c>
      <c r="C307" s="1">
        <v>343</v>
      </c>
      <c r="D307" s="1">
        <v>82</v>
      </c>
      <c r="E307" s="1">
        <v>119</v>
      </c>
      <c r="F307" s="1">
        <v>6</v>
      </c>
      <c r="G307" s="1" t="s">
        <v>11712</v>
      </c>
      <c r="H307" s="1">
        <v>332</v>
      </c>
      <c r="I307" s="1">
        <v>128505958</v>
      </c>
      <c r="J307" s="1" t="s">
        <v>1666</v>
      </c>
      <c r="K307" s="1" t="s">
        <v>11713</v>
      </c>
      <c r="L307" s="1" t="s">
        <v>11714</v>
      </c>
      <c r="M307" s="1">
        <v>297014</v>
      </c>
      <c r="N307" s="1">
        <v>505</v>
      </c>
      <c r="O307" s="1" t="s">
        <v>11715</v>
      </c>
      <c r="P307" s="1">
        <v>1</v>
      </c>
      <c r="Q307" s="1" t="s">
        <v>11716</v>
      </c>
      <c r="R307" s="1" t="s">
        <v>11717</v>
      </c>
      <c r="S307" s="1">
        <v>1198</v>
      </c>
      <c r="T307" s="1" t="s">
        <v>37</v>
      </c>
      <c r="U307" s="1" t="s">
        <v>38</v>
      </c>
      <c r="V307" s="1" t="s">
        <v>581</v>
      </c>
      <c r="W307" s="1">
        <v>18000000</v>
      </c>
      <c r="X307" s="1">
        <v>2006</v>
      </c>
      <c r="Y307" s="1">
        <v>165</v>
      </c>
      <c r="Z307" s="1">
        <v>7.3</v>
      </c>
      <c r="AA307" s="1">
        <v>1.85</v>
      </c>
      <c r="AB307" s="1">
        <v>0</v>
      </c>
    </row>
    <row r="308" spans="1:28">
      <c r="A308" s="1" t="s">
        <v>28</v>
      </c>
      <c r="B308" s="1" t="s">
        <v>22451</v>
      </c>
      <c r="C308" s="1">
        <v>2</v>
      </c>
      <c r="D308" s="1">
        <v>83</v>
      </c>
      <c r="E308" s="1">
        <v>0</v>
      </c>
      <c r="F308" s="1">
        <v>0</v>
      </c>
      <c r="G308" s="1" t="s">
        <v>22452</v>
      </c>
      <c r="H308" s="1">
        <v>0</v>
      </c>
      <c r="J308" s="1" t="s">
        <v>1666</v>
      </c>
      <c r="K308" s="1" t="s">
        <v>22453</v>
      </c>
      <c r="L308" s="1" t="s">
        <v>22454</v>
      </c>
      <c r="M308" s="1">
        <v>86</v>
      </c>
      <c r="N308" s="1">
        <v>0</v>
      </c>
      <c r="O308" s="1" t="s">
        <v>22455</v>
      </c>
      <c r="P308" s="1">
        <v>6</v>
      </c>
      <c r="Q308" s="1" t="s">
        <v>65</v>
      </c>
      <c r="R308" s="1" t="s">
        <v>22456</v>
      </c>
      <c r="S308" s="1">
        <v>2</v>
      </c>
      <c r="T308" s="1" t="s">
        <v>22457</v>
      </c>
      <c r="U308" s="1" t="s">
        <v>22458</v>
      </c>
      <c r="V308" s="1" t="s">
        <v>5599</v>
      </c>
      <c r="W308" s="1">
        <v>500000</v>
      </c>
      <c r="X308" s="1">
        <v>2015</v>
      </c>
      <c r="Y308" s="1">
        <v>0</v>
      </c>
      <c r="Z308" s="1">
        <v>6.4</v>
      </c>
      <c r="AA308" s="1">
        <v>2.35</v>
      </c>
      <c r="AB308" s="1">
        <v>18</v>
      </c>
    </row>
    <row r="309" spans="1:28">
      <c r="A309" s="1" t="s">
        <v>28</v>
      </c>
      <c r="B309" s="1" t="s">
        <v>23906</v>
      </c>
      <c r="C309" s="1">
        <v>2</v>
      </c>
      <c r="D309" s="1">
        <v>83</v>
      </c>
      <c r="E309" s="1">
        <v>138</v>
      </c>
      <c r="F309" s="1">
        <v>76</v>
      </c>
      <c r="G309" s="1" t="s">
        <v>23907</v>
      </c>
      <c r="H309" s="1">
        <v>307</v>
      </c>
      <c r="J309" s="1" t="s">
        <v>6389</v>
      </c>
      <c r="K309" s="1" t="s">
        <v>23709</v>
      </c>
      <c r="L309" s="1" t="s">
        <v>23908</v>
      </c>
      <c r="M309" s="1">
        <v>192</v>
      </c>
      <c r="N309" s="1">
        <v>619</v>
      </c>
      <c r="O309" s="1" t="s">
        <v>23909</v>
      </c>
      <c r="P309" s="1">
        <v>0</v>
      </c>
      <c r="Q309" s="1" t="s">
        <v>23910</v>
      </c>
      <c r="R309" s="1" t="s">
        <v>23911</v>
      </c>
      <c r="S309" s="1">
        <v>6</v>
      </c>
      <c r="T309" s="1" t="s">
        <v>37</v>
      </c>
      <c r="U309" s="1" t="s">
        <v>38</v>
      </c>
      <c r="V309" s="1" t="s">
        <v>5599</v>
      </c>
      <c r="W309" s="1">
        <v>40000</v>
      </c>
      <c r="X309" s="1">
        <v>2011</v>
      </c>
      <c r="Y309" s="1">
        <v>114</v>
      </c>
      <c r="Z309" s="1">
        <v>3.2</v>
      </c>
      <c r="AA309" s="1">
        <v>2.35</v>
      </c>
      <c r="AB309" s="1">
        <v>239</v>
      </c>
    </row>
    <row r="310" spans="1:28">
      <c r="A310" s="1" t="s">
        <v>28</v>
      </c>
      <c r="B310" s="1" t="s">
        <v>23301</v>
      </c>
      <c r="C310" s="1">
        <v>2</v>
      </c>
      <c r="D310" s="1">
        <v>83</v>
      </c>
      <c r="E310" s="1">
        <v>12</v>
      </c>
      <c r="F310" s="1">
        <v>29</v>
      </c>
      <c r="G310" s="1" t="s">
        <v>23302</v>
      </c>
      <c r="H310" s="1">
        <v>1000</v>
      </c>
      <c r="J310" s="1" t="s">
        <v>1666</v>
      </c>
      <c r="K310" s="1" t="s">
        <v>14049</v>
      </c>
      <c r="L310" s="1" t="s">
        <v>23303</v>
      </c>
      <c r="M310" s="1">
        <v>110</v>
      </c>
      <c r="N310" s="1">
        <v>1244</v>
      </c>
      <c r="O310" s="1" t="s">
        <v>23304</v>
      </c>
      <c r="P310" s="1">
        <v>0</v>
      </c>
      <c r="Q310" s="1" t="s">
        <v>23305</v>
      </c>
      <c r="R310" s="1" t="s">
        <v>23306</v>
      </c>
      <c r="S310" s="1">
        <v>1</v>
      </c>
      <c r="T310" s="1" t="s">
        <v>37</v>
      </c>
      <c r="U310" s="1" t="s">
        <v>38</v>
      </c>
      <c r="V310" s="1" t="s">
        <v>5599</v>
      </c>
      <c r="W310" s="1">
        <v>240000</v>
      </c>
      <c r="X310" s="1">
        <v>2006</v>
      </c>
      <c r="Y310" s="1">
        <v>185</v>
      </c>
      <c r="Z310" s="1">
        <v>6.5</v>
      </c>
      <c r="AB310" s="1">
        <v>72</v>
      </c>
    </row>
    <row r="311" spans="1:28">
      <c r="A311" s="1" t="s">
        <v>28</v>
      </c>
      <c r="B311" s="1" t="s">
        <v>21924</v>
      </c>
      <c r="C311" s="1">
        <v>7</v>
      </c>
      <c r="D311" s="1">
        <v>83</v>
      </c>
      <c r="E311" s="1">
        <v>142</v>
      </c>
      <c r="F311" s="1">
        <v>317</v>
      </c>
      <c r="G311" s="1" t="s">
        <v>15595</v>
      </c>
      <c r="H311" s="1">
        <v>458</v>
      </c>
      <c r="J311" s="1" t="s">
        <v>6389</v>
      </c>
      <c r="K311" s="1" t="s">
        <v>21925</v>
      </c>
      <c r="L311" s="1" t="s">
        <v>21926</v>
      </c>
      <c r="M311" s="1">
        <v>634</v>
      </c>
      <c r="N311" s="1">
        <v>1549</v>
      </c>
      <c r="O311" s="1" t="s">
        <v>21927</v>
      </c>
      <c r="P311" s="1">
        <v>1</v>
      </c>
      <c r="Q311" s="1" t="s">
        <v>21928</v>
      </c>
      <c r="R311" s="1" t="s">
        <v>21929</v>
      </c>
      <c r="S311" s="1">
        <v>14</v>
      </c>
      <c r="T311" s="1" t="s">
        <v>37</v>
      </c>
      <c r="U311" s="1" t="s">
        <v>38</v>
      </c>
      <c r="V311" s="1" t="s">
        <v>39</v>
      </c>
      <c r="W311" s="1">
        <v>1000000</v>
      </c>
      <c r="X311" s="1">
        <v>2012</v>
      </c>
      <c r="Y311" s="1">
        <v>383</v>
      </c>
      <c r="Z311" s="1">
        <v>2.2000000000000002</v>
      </c>
      <c r="AA311" s="1">
        <v>1.78</v>
      </c>
      <c r="AB311" s="1">
        <v>150</v>
      </c>
    </row>
    <row r="312" spans="1:28">
      <c r="A312" s="1" t="s">
        <v>743</v>
      </c>
      <c r="B312" s="1" t="s">
        <v>18231</v>
      </c>
      <c r="C312" s="1">
        <v>7</v>
      </c>
      <c r="D312" s="1">
        <v>83</v>
      </c>
      <c r="E312" s="1">
        <v>9</v>
      </c>
      <c r="F312" s="1">
        <v>51</v>
      </c>
      <c r="G312" s="1" t="s">
        <v>21305</v>
      </c>
      <c r="H312" s="1">
        <v>94</v>
      </c>
      <c r="J312" s="1" t="s">
        <v>5837</v>
      </c>
      <c r="K312" s="1" t="s">
        <v>21306</v>
      </c>
      <c r="L312" s="1" t="s">
        <v>21307</v>
      </c>
      <c r="M312" s="1">
        <v>1047</v>
      </c>
      <c r="N312" s="1">
        <v>293</v>
      </c>
      <c r="O312" s="1" t="s">
        <v>21308</v>
      </c>
      <c r="P312" s="1">
        <v>1</v>
      </c>
      <c r="Q312" s="1" t="s">
        <v>21309</v>
      </c>
      <c r="R312" s="1" t="s">
        <v>21310</v>
      </c>
      <c r="S312" s="1">
        <v>25</v>
      </c>
      <c r="T312" s="1" t="s">
        <v>37</v>
      </c>
      <c r="U312" s="1" t="s">
        <v>38</v>
      </c>
      <c r="V312" s="1" t="s">
        <v>6022</v>
      </c>
      <c r="X312" s="1">
        <v>1940</v>
      </c>
      <c r="Y312" s="1">
        <v>62</v>
      </c>
      <c r="Z312" s="1">
        <v>6.5</v>
      </c>
      <c r="AA312" s="1">
        <v>1.37</v>
      </c>
      <c r="AB312" s="1">
        <v>548</v>
      </c>
    </row>
    <row r="313" spans="1:28">
      <c r="A313" s="1" t="s">
        <v>28</v>
      </c>
      <c r="B313" s="1" t="s">
        <v>22017</v>
      </c>
      <c r="C313" s="1">
        <v>9</v>
      </c>
      <c r="D313" s="1">
        <v>83</v>
      </c>
      <c r="E313" s="1">
        <v>0</v>
      </c>
      <c r="F313" s="1">
        <v>17</v>
      </c>
      <c r="G313" s="1" t="s">
        <v>22018</v>
      </c>
      <c r="H313" s="1">
        <v>56</v>
      </c>
      <c r="J313" s="1" t="s">
        <v>22019</v>
      </c>
      <c r="K313" s="1" t="s">
        <v>22020</v>
      </c>
      <c r="L313" s="1" t="s">
        <v>22021</v>
      </c>
      <c r="M313" s="1">
        <v>265</v>
      </c>
      <c r="N313" s="1">
        <v>104</v>
      </c>
      <c r="O313" s="1" t="s">
        <v>22022</v>
      </c>
      <c r="P313" s="1">
        <v>0</v>
      </c>
      <c r="Q313" s="1" t="s">
        <v>22023</v>
      </c>
      <c r="R313" s="1" t="s">
        <v>22024</v>
      </c>
      <c r="S313" s="1">
        <v>3</v>
      </c>
      <c r="T313" s="1" t="s">
        <v>37</v>
      </c>
      <c r="U313" s="1" t="s">
        <v>38</v>
      </c>
      <c r="V313" s="1" t="s">
        <v>5599</v>
      </c>
      <c r="W313" s="1">
        <v>913000</v>
      </c>
      <c r="X313" s="1">
        <v>2014</v>
      </c>
      <c r="Y313" s="1">
        <v>28</v>
      </c>
      <c r="Z313" s="1">
        <v>7.1</v>
      </c>
      <c r="AB313" s="1">
        <v>489</v>
      </c>
    </row>
    <row r="314" spans="1:28">
      <c r="A314" s="1" t="s">
        <v>743</v>
      </c>
      <c r="B314" s="1" t="s">
        <v>24048</v>
      </c>
      <c r="C314" s="1">
        <v>12</v>
      </c>
      <c r="D314" s="1">
        <v>83</v>
      </c>
      <c r="E314" s="1">
        <v>18</v>
      </c>
      <c r="F314" s="1">
        <v>0</v>
      </c>
      <c r="G314" s="1" t="s">
        <v>24049</v>
      </c>
      <c r="H314" s="1">
        <v>10</v>
      </c>
      <c r="J314" s="1" t="s">
        <v>6389</v>
      </c>
      <c r="K314" s="1" t="s">
        <v>24050</v>
      </c>
      <c r="L314" s="1" t="s">
        <v>24051</v>
      </c>
      <c r="M314" s="1">
        <v>57</v>
      </c>
      <c r="N314" s="1">
        <v>15</v>
      </c>
      <c r="O314" s="1" t="s">
        <v>24052</v>
      </c>
      <c r="P314" s="1">
        <v>0</v>
      </c>
      <c r="Q314" s="1" t="s">
        <v>65</v>
      </c>
      <c r="R314" s="1" t="s">
        <v>24053</v>
      </c>
      <c r="S314" s="1">
        <v>1</v>
      </c>
      <c r="T314" s="1" t="s">
        <v>37</v>
      </c>
      <c r="U314" s="1" t="s">
        <v>7973</v>
      </c>
      <c r="V314" s="1" t="s">
        <v>5599</v>
      </c>
      <c r="W314" s="1">
        <v>10000</v>
      </c>
      <c r="X314" s="1">
        <v>2007</v>
      </c>
      <c r="Y314" s="1">
        <v>5</v>
      </c>
      <c r="Z314" s="1">
        <v>6.7</v>
      </c>
      <c r="AA314" s="1">
        <v>1.33</v>
      </c>
      <c r="AB314" s="1">
        <v>105</v>
      </c>
    </row>
    <row r="315" spans="1:28">
      <c r="A315" s="1" t="s">
        <v>28</v>
      </c>
      <c r="B315" s="1" t="s">
        <v>15346</v>
      </c>
      <c r="C315" s="1">
        <v>17</v>
      </c>
      <c r="D315" s="1">
        <v>83</v>
      </c>
      <c r="E315" s="1">
        <v>3</v>
      </c>
      <c r="F315" s="1">
        <v>421</v>
      </c>
      <c r="G315" s="1" t="s">
        <v>10315</v>
      </c>
      <c r="H315" s="1">
        <v>16000</v>
      </c>
      <c r="I315" s="1">
        <v>126247</v>
      </c>
      <c r="J315" s="1" t="s">
        <v>1005</v>
      </c>
      <c r="K315" s="1" t="s">
        <v>197</v>
      </c>
      <c r="L315" s="1" t="s">
        <v>15347</v>
      </c>
      <c r="M315" s="1">
        <v>24958</v>
      </c>
      <c r="N315" s="1">
        <v>17469</v>
      </c>
      <c r="O315" s="1" t="s">
        <v>1582</v>
      </c>
      <c r="P315" s="1">
        <v>0</v>
      </c>
      <c r="Q315" s="1" t="s">
        <v>15348</v>
      </c>
      <c r="R315" s="1" t="s">
        <v>15349</v>
      </c>
      <c r="S315" s="1">
        <v>103</v>
      </c>
      <c r="T315" s="1" t="s">
        <v>37</v>
      </c>
      <c r="U315" s="1" t="s">
        <v>38</v>
      </c>
      <c r="V315" s="1" t="s">
        <v>91</v>
      </c>
      <c r="W315" s="1">
        <v>6200000</v>
      </c>
      <c r="X315" s="1">
        <v>1994</v>
      </c>
      <c r="Y315" s="1">
        <v>542</v>
      </c>
      <c r="Z315" s="1">
        <v>3.3</v>
      </c>
      <c r="AA315" s="1">
        <v>1.85</v>
      </c>
      <c r="AB315" s="1">
        <v>321</v>
      </c>
    </row>
    <row r="316" spans="1:28">
      <c r="A316" s="1" t="s">
        <v>28</v>
      </c>
      <c r="B316" s="1" t="s">
        <v>20475</v>
      </c>
      <c r="C316" s="1">
        <v>25</v>
      </c>
      <c r="D316" s="1">
        <v>83</v>
      </c>
      <c r="E316" s="1">
        <v>0</v>
      </c>
      <c r="F316" s="1">
        <v>107</v>
      </c>
      <c r="G316" s="1" t="s">
        <v>20476</v>
      </c>
      <c r="H316" s="1">
        <v>413</v>
      </c>
      <c r="J316" s="1" t="s">
        <v>2340</v>
      </c>
      <c r="K316" s="1" t="s">
        <v>20477</v>
      </c>
      <c r="L316" s="1" t="s">
        <v>20478</v>
      </c>
      <c r="M316" s="1">
        <v>9280</v>
      </c>
      <c r="N316" s="1">
        <v>1149</v>
      </c>
      <c r="O316" s="1" t="s">
        <v>10769</v>
      </c>
      <c r="P316" s="1">
        <v>0</v>
      </c>
      <c r="Q316" s="1" t="s">
        <v>20479</v>
      </c>
      <c r="R316" s="1" t="s">
        <v>20480</v>
      </c>
      <c r="S316" s="1">
        <v>64</v>
      </c>
      <c r="T316" s="1" t="s">
        <v>37</v>
      </c>
      <c r="U316" s="1" t="s">
        <v>38</v>
      </c>
      <c r="V316" s="1" t="s">
        <v>581</v>
      </c>
      <c r="W316" s="1">
        <v>2000000</v>
      </c>
      <c r="X316" s="1">
        <v>2010</v>
      </c>
      <c r="Y316" s="1">
        <v>167</v>
      </c>
      <c r="Z316" s="1">
        <v>5.5</v>
      </c>
      <c r="AA316" s="1">
        <v>2.35</v>
      </c>
      <c r="AB316" s="1">
        <v>0</v>
      </c>
    </row>
    <row r="317" spans="1:28">
      <c r="A317" s="1" t="s">
        <v>28</v>
      </c>
      <c r="B317" s="1" t="s">
        <v>22168</v>
      </c>
      <c r="C317" s="1">
        <v>25</v>
      </c>
      <c r="D317" s="1">
        <v>83</v>
      </c>
      <c r="E317" s="1">
        <v>0</v>
      </c>
      <c r="F317" s="1">
        <v>0</v>
      </c>
      <c r="G317" s="1" t="s">
        <v>22169</v>
      </c>
      <c r="H317" s="1">
        <v>24</v>
      </c>
      <c r="J317" s="1" t="s">
        <v>3395</v>
      </c>
      <c r="K317" s="1" t="s">
        <v>22170</v>
      </c>
      <c r="L317" s="1" t="s">
        <v>22171</v>
      </c>
      <c r="M317" s="1">
        <v>772</v>
      </c>
      <c r="N317" s="1">
        <v>29</v>
      </c>
      <c r="O317" s="1" t="s">
        <v>22172</v>
      </c>
      <c r="P317" s="1">
        <v>0</v>
      </c>
      <c r="Q317" s="1" t="s">
        <v>22173</v>
      </c>
      <c r="R317" s="1" t="s">
        <v>22174</v>
      </c>
      <c r="S317" s="1">
        <v>11</v>
      </c>
      <c r="T317" s="1" t="s">
        <v>2764</v>
      </c>
      <c r="U317" s="1" t="s">
        <v>18925</v>
      </c>
      <c r="V317" s="1" t="s">
        <v>5599</v>
      </c>
      <c r="W317" s="1">
        <v>800000</v>
      </c>
      <c r="X317" s="1">
        <v>2004</v>
      </c>
      <c r="Y317" s="1">
        <v>5</v>
      </c>
      <c r="Z317" s="1">
        <v>7.2</v>
      </c>
      <c r="AB317" s="1">
        <v>83</v>
      </c>
    </row>
    <row r="318" spans="1:28">
      <c r="A318" s="1" t="s">
        <v>28</v>
      </c>
      <c r="B318" s="1" t="s">
        <v>23880</v>
      </c>
      <c r="C318" s="1">
        <v>34</v>
      </c>
      <c r="D318" s="1">
        <v>83</v>
      </c>
      <c r="E318" s="1">
        <v>3</v>
      </c>
      <c r="F318" s="1">
        <v>69</v>
      </c>
      <c r="G318" s="1" t="s">
        <v>23881</v>
      </c>
      <c r="H318" s="1">
        <v>695</v>
      </c>
      <c r="J318" s="1" t="s">
        <v>3395</v>
      </c>
      <c r="K318" s="1" t="s">
        <v>23882</v>
      </c>
      <c r="L318" s="1" t="s">
        <v>23883</v>
      </c>
      <c r="M318" s="1">
        <v>733</v>
      </c>
      <c r="N318" s="1">
        <v>1438</v>
      </c>
      <c r="O318" s="1" t="s">
        <v>23884</v>
      </c>
      <c r="P318" s="1">
        <v>0</v>
      </c>
      <c r="Q318" s="1" t="s">
        <v>23885</v>
      </c>
      <c r="R318" s="1" t="s">
        <v>23886</v>
      </c>
      <c r="S318" s="1">
        <v>7</v>
      </c>
      <c r="T318" s="1" t="s">
        <v>37</v>
      </c>
      <c r="U318" s="1" t="s">
        <v>38</v>
      </c>
      <c r="V318" s="1" t="s">
        <v>581</v>
      </c>
      <c r="W318" s="1">
        <v>42000</v>
      </c>
      <c r="X318" s="1">
        <v>2013</v>
      </c>
      <c r="Y318" s="1">
        <v>571</v>
      </c>
      <c r="Z318" s="1">
        <v>6.6</v>
      </c>
      <c r="AA318" s="1">
        <v>1.78</v>
      </c>
      <c r="AB318" s="1">
        <v>234</v>
      </c>
    </row>
    <row r="319" spans="1:28">
      <c r="A319" s="1" t="s">
        <v>28</v>
      </c>
      <c r="B319" s="1" t="s">
        <v>11499</v>
      </c>
      <c r="C319" s="1">
        <v>39</v>
      </c>
      <c r="D319" s="1">
        <v>83</v>
      </c>
      <c r="E319" s="1">
        <v>0</v>
      </c>
      <c r="F319" s="1">
        <v>700</v>
      </c>
      <c r="G319" s="1" t="s">
        <v>8611</v>
      </c>
      <c r="H319" s="1">
        <v>12000</v>
      </c>
      <c r="J319" s="1" t="s">
        <v>467</v>
      </c>
      <c r="K319" s="1" t="s">
        <v>1024</v>
      </c>
      <c r="L319" s="1" t="s">
        <v>11500</v>
      </c>
      <c r="M319" s="1">
        <v>5203</v>
      </c>
      <c r="N319" s="1">
        <v>15680</v>
      </c>
      <c r="O319" s="1" t="s">
        <v>4530</v>
      </c>
      <c r="P319" s="1">
        <v>0</v>
      </c>
      <c r="Q319" s="1" t="s">
        <v>11501</v>
      </c>
      <c r="R319" s="1" t="s">
        <v>11502</v>
      </c>
      <c r="S319" s="1">
        <v>11</v>
      </c>
      <c r="T319" s="1" t="s">
        <v>37</v>
      </c>
      <c r="U319" s="1" t="s">
        <v>8130</v>
      </c>
      <c r="V319" s="1" t="s">
        <v>273</v>
      </c>
      <c r="W319" s="1">
        <v>20000000</v>
      </c>
      <c r="X319" s="1">
        <v>2012</v>
      </c>
      <c r="Y319" s="1">
        <v>857</v>
      </c>
      <c r="Z319" s="1">
        <v>5.8</v>
      </c>
      <c r="AA319" s="1">
        <v>1.78</v>
      </c>
      <c r="AB319" s="1">
        <v>1000</v>
      </c>
    </row>
    <row r="320" spans="1:28">
      <c r="A320" s="1" t="s">
        <v>28</v>
      </c>
      <c r="B320" s="1" t="s">
        <v>2459</v>
      </c>
      <c r="C320" s="1">
        <v>43</v>
      </c>
      <c r="D320" s="1">
        <v>83</v>
      </c>
      <c r="E320" s="1">
        <v>88</v>
      </c>
      <c r="F320" s="1">
        <v>348</v>
      </c>
      <c r="G320" s="1" t="s">
        <v>3972</v>
      </c>
      <c r="H320" s="1">
        <v>3000</v>
      </c>
      <c r="I320" s="1">
        <v>51109400</v>
      </c>
      <c r="J320" s="1" t="s">
        <v>1005</v>
      </c>
      <c r="K320" s="1" t="s">
        <v>7997</v>
      </c>
      <c r="L320" s="1" t="s">
        <v>8270</v>
      </c>
      <c r="M320" s="1">
        <v>76850</v>
      </c>
      <c r="N320" s="1">
        <v>4767</v>
      </c>
      <c r="O320" s="1" t="s">
        <v>8271</v>
      </c>
      <c r="P320" s="1">
        <v>5</v>
      </c>
      <c r="Q320" s="1" t="s">
        <v>8272</v>
      </c>
      <c r="R320" s="1" t="s">
        <v>8273</v>
      </c>
      <c r="S320" s="1">
        <v>85</v>
      </c>
      <c r="T320" s="1" t="s">
        <v>37</v>
      </c>
      <c r="U320" s="1" t="s">
        <v>38</v>
      </c>
      <c r="V320" s="1" t="s">
        <v>39</v>
      </c>
      <c r="W320" s="1">
        <v>30000000</v>
      </c>
      <c r="X320" s="1">
        <v>1994</v>
      </c>
      <c r="Y320" s="1">
        <v>459</v>
      </c>
      <c r="Z320" s="1">
        <v>6.4</v>
      </c>
      <c r="AA320" s="1">
        <v>1.85</v>
      </c>
      <c r="AB320" s="1">
        <v>1000</v>
      </c>
    </row>
    <row r="321" spans="1:28">
      <c r="A321" s="1" t="s">
        <v>28</v>
      </c>
      <c r="B321" s="1" t="s">
        <v>5688</v>
      </c>
      <c r="C321" s="1">
        <v>45</v>
      </c>
      <c r="D321" s="1">
        <v>83</v>
      </c>
      <c r="E321" s="1">
        <v>119</v>
      </c>
      <c r="F321" s="1">
        <v>633</v>
      </c>
      <c r="G321" s="1" t="s">
        <v>11294</v>
      </c>
      <c r="H321" s="1">
        <v>885</v>
      </c>
      <c r="I321" s="1">
        <v>7001720</v>
      </c>
      <c r="J321" s="1" t="s">
        <v>2772</v>
      </c>
      <c r="K321" s="1" t="s">
        <v>11295</v>
      </c>
      <c r="L321" s="1" t="s">
        <v>11296</v>
      </c>
      <c r="M321" s="1">
        <v>8560</v>
      </c>
      <c r="N321" s="1">
        <v>2907</v>
      </c>
      <c r="O321" s="1" t="s">
        <v>11297</v>
      </c>
      <c r="P321" s="1">
        <v>2</v>
      </c>
      <c r="Q321" s="1" t="s">
        <v>11298</v>
      </c>
      <c r="R321" s="1" t="s">
        <v>11299</v>
      </c>
      <c r="S321" s="1">
        <v>205</v>
      </c>
      <c r="T321" s="1" t="s">
        <v>37</v>
      </c>
      <c r="U321" s="1" t="s">
        <v>38</v>
      </c>
      <c r="V321" s="1" t="s">
        <v>39</v>
      </c>
      <c r="W321" s="1">
        <v>12000000</v>
      </c>
      <c r="X321" s="1">
        <v>2008</v>
      </c>
      <c r="Y321" s="1">
        <v>816</v>
      </c>
      <c r="Z321" s="1">
        <v>4.3</v>
      </c>
      <c r="AA321" s="1">
        <v>2.35</v>
      </c>
      <c r="AB321" s="1">
        <v>797</v>
      </c>
    </row>
    <row r="322" spans="1:28">
      <c r="A322" s="1" t="s">
        <v>28</v>
      </c>
      <c r="B322" s="1" t="s">
        <v>8826</v>
      </c>
      <c r="C322" s="1">
        <v>45</v>
      </c>
      <c r="D322" s="1">
        <v>83</v>
      </c>
      <c r="E322" s="1">
        <v>5</v>
      </c>
      <c r="F322" s="1">
        <v>368</v>
      </c>
      <c r="G322" s="1" t="s">
        <v>2155</v>
      </c>
      <c r="H322" s="1">
        <v>971</v>
      </c>
      <c r="I322" s="1">
        <v>100491683</v>
      </c>
      <c r="J322" s="1" t="s">
        <v>8827</v>
      </c>
      <c r="K322" s="1" t="s">
        <v>2307</v>
      </c>
      <c r="L322" s="1" t="s">
        <v>8828</v>
      </c>
      <c r="M322" s="1">
        <v>14005</v>
      </c>
      <c r="N322" s="1">
        <v>3438</v>
      </c>
      <c r="O322" s="1" t="s">
        <v>8200</v>
      </c>
      <c r="P322" s="1">
        <v>0</v>
      </c>
      <c r="Q322" s="1" t="s">
        <v>8829</v>
      </c>
      <c r="R322" s="1" t="s">
        <v>8830</v>
      </c>
      <c r="S322" s="1">
        <v>67</v>
      </c>
      <c r="T322" s="1" t="s">
        <v>37</v>
      </c>
      <c r="U322" s="1" t="s">
        <v>38</v>
      </c>
      <c r="V322" s="1" t="s">
        <v>273</v>
      </c>
      <c r="W322" s="1">
        <v>24000000</v>
      </c>
      <c r="X322" s="1">
        <v>1998</v>
      </c>
      <c r="Y322" s="1">
        <v>503</v>
      </c>
      <c r="Z322" s="1">
        <v>5.9</v>
      </c>
      <c r="AA322" s="1">
        <v>1.85</v>
      </c>
      <c r="AB322" s="1">
        <v>418</v>
      </c>
    </row>
    <row r="323" spans="1:28">
      <c r="A323" s="1" t="s">
        <v>28</v>
      </c>
      <c r="B323" s="1" t="s">
        <v>22982</v>
      </c>
      <c r="C323" s="1">
        <v>51</v>
      </c>
      <c r="D323" s="1">
        <v>83</v>
      </c>
      <c r="E323" s="1">
        <v>3</v>
      </c>
      <c r="F323" s="1">
        <v>258</v>
      </c>
      <c r="G323" s="1" t="s">
        <v>3375</v>
      </c>
      <c r="H323" s="1">
        <v>812</v>
      </c>
      <c r="I323" s="1">
        <v>246574</v>
      </c>
      <c r="J323" s="1" t="s">
        <v>22983</v>
      </c>
      <c r="K323" s="1" t="s">
        <v>3852</v>
      </c>
      <c r="L323" s="1" t="s">
        <v>22984</v>
      </c>
      <c r="M323" s="1">
        <v>1272</v>
      </c>
      <c r="N323" s="1">
        <v>1370</v>
      </c>
      <c r="O323" s="1" t="s">
        <v>12545</v>
      </c>
      <c r="P323" s="1">
        <v>0</v>
      </c>
      <c r="Q323" s="1" t="s">
        <v>22985</v>
      </c>
      <c r="R323" s="1" t="s">
        <v>22986</v>
      </c>
      <c r="S323" s="1">
        <v>15</v>
      </c>
      <c r="T323" s="1" t="s">
        <v>37</v>
      </c>
      <c r="U323" s="1" t="s">
        <v>38</v>
      </c>
      <c r="V323" s="1" t="s">
        <v>5599</v>
      </c>
      <c r="X323" s="1">
        <v>2009</v>
      </c>
      <c r="Y323" s="1">
        <v>277</v>
      </c>
      <c r="Z323" s="1">
        <v>6.9</v>
      </c>
      <c r="AA323" s="1">
        <v>1.85</v>
      </c>
      <c r="AB323" s="1">
        <v>675</v>
      </c>
    </row>
    <row r="324" spans="1:28">
      <c r="A324" s="1" t="s">
        <v>28</v>
      </c>
      <c r="B324" s="1" t="s">
        <v>21166</v>
      </c>
      <c r="C324" s="1">
        <v>56</v>
      </c>
      <c r="D324" s="1">
        <v>83</v>
      </c>
      <c r="E324" s="1">
        <v>5</v>
      </c>
      <c r="F324" s="1">
        <v>98</v>
      </c>
      <c r="G324" s="1" t="s">
        <v>15756</v>
      </c>
      <c r="H324" s="1">
        <v>413</v>
      </c>
      <c r="I324" s="1">
        <v>1521</v>
      </c>
      <c r="J324" s="1" t="s">
        <v>7565</v>
      </c>
      <c r="K324" s="1" t="s">
        <v>1051</v>
      </c>
      <c r="L324" s="1" t="s">
        <v>21167</v>
      </c>
      <c r="M324" s="1">
        <v>1231</v>
      </c>
      <c r="N324" s="1">
        <v>843</v>
      </c>
      <c r="O324" s="1" t="s">
        <v>21011</v>
      </c>
      <c r="P324" s="1">
        <v>0</v>
      </c>
      <c r="Q324" s="1" t="s">
        <v>21168</v>
      </c>
      <c r="R324" s="1" t="s">
        <v>21169</v>
      </c>
      <c r="S324" s="1">
        <v>10</v>
      </c>
      <c r="T324" s="1" t="s">
        <v>37</v>
      </c>
      <c r="U324" s="1" t="s">
        <v>264</v>
      </c>
      <c r="V324" s="1" t="s">
        <v>4816</v>
      </c>
      <c r="W324" s="1">
        <v>1500000</v>
      </c>
      <c r="X324" s="1">
        <v>2012</v>
      </c>
      <c r="Y324" s="1">
        <v>197</v>
      </c>
      <c r="Z324" s="1">
        <v>5.7</v>
      </c>
      <c r="AB324" s="1">
        <v>932</v>
      </c>
    </row>
    <row r="325" spans="1:28">
      <c r="A325" s="1" t="s">
        <v>28</v>
      </c>
      <c r="B325" s="1" t="s">
        <v>19513</v>
      </c>
      <c r="C325" s="1">
        <v>58</v>
      </c>
      <c r="D325" s="1">
        <v>83</v>
      </c>
      <c r="E325" s="1">
        <v>8</v>
      </c>
      <c r="F325" s="1">
        <v>617</v>
      </c>
      <c r="G325" s="1" t="s">
        <v>9754</v>
      </c>
      <c r="H325" s="1">
        <v>798</v>
      </c>
      <c r="J325" s="1" t="s">
        <v>5530</v>
      </c>
      <c r="K325" s="1" t="s">
        <v>1690</v>
      </c>
      <c r="L325" s="1" t="s">
        <v>19514</v>
      </c>
      <c r="M325" s="1">
        <v>7358</v>
      </c>
      <c r="N325" s="1">
        <v>4756</v>
      </c>
      <c r="O325" s="1" t="s">
        <v>6846</v>
      </c>
      <c r="P325" s="1">
        <v>1</v>
      </c>
      <c r="Q325" s="1" t="s">
        <v>19515</v>
      </c>
      <c r="R325" s="1" t="s">
        <v>19516</v>
      </c>
      <c r="S325" s="1">
        <v>39</v>
      </c>
      <c r="T325" s="1" t="s">
        <v>37</v>
      </c>
      <c r="U325" s="1" t="s">
        <v>38</v>
      </c>
      <c r="V325" s="1" t="s">
        <v>581</v>
      </c>
      <c r="W325" s="1">
        <v>3000000</v>
      </c>
      <c r="X325" s="1">
        <v>2015</v>
      </c>
      <c r="Y325" s="1">
        <v>634</v>
      </c>
      <c r="Z325" s="1">
        <v>5.3</v>
      </c>
      <c r="AB325" s="1">
        <v>0</v>
      </c>
    </row>
    <row r="326" spans="1:28">
      <c r="A326" s="1" t="s">
        <v>28</v>
      </c>
      <c r="B326" s="1" t="s">
        <v>5097</v>
      </c>
      <c r="C326" s="1">
        <v>63</v>
      </c>
      <c r="D326" s="1">
        <v>83</v>
      </c>
      <c r="E326" s="1">
        <v>12</v>
      </c>
      <c r="F326" s="1">
        <v>690</v>
      </c>
      <c r="G326" s="1" t="s">
        <v>900</v>
      </c>
      <c r="H326" s="1">
        <v>2000</v>
      </c>
      <c r="I326" s="1">
        <v>11631245</v>
      </c>
      <c r="J326" s="1" t="s">
        <v>7663</v>
      </c>
      <c r="K326" s="1" t="s">
        <v>4357</v>
      </c>
      <c r="L326" s="1" t="s">
        <v>7664</v>
      </c>
      <c r="M326" s="1">
        <v>15015</v>
      </c>
      <c r="N326" s="1">
        <v>5022</v>
      </c>
      <c r="O326" s="1" t="s">
        <v>6242</v>
      </c>
      <c r="P326" s="1">
        <v>5</v>
      </c>
      <c r="Q326" s="1" t="s">
        <v>7665</v>
      </c>
      <c r="R326" s="1" t="s">
        <v>7666</v>
      </c>
      <c r="S326" s="1">
        <v>113</v>
      </c>
      <c r="T326" s="1" t="s">
        <v>37</v>
      </c>
      <c r="U326" s="1" t="s">
        <v>38</v>
      </c>
      <c r="V326" s="1" t="s">
        <v>91</v>
      </c>
      <c r="W326" s="1">
        <v>35000000</v>
      </c>
      <c r="X326" s="1">
        <v>2006</v>
      </c>
      <c r="Y326" s="1">
        <v>826</v>
      </c>
      <c r="Z326" s="1">
        <v>4.2</v>
      </c>
      <c r="AA326" s="1">
        <v>1.85</v>
      </c>
      <c r="AB326" s="1">
        <v>494</v>
      </c>
    </row>
    <row r="327" spans="1:28">
      <c r="A327" s="1" t="s">
        <v>28</v>
      </c>
      <c r="B327" s="1" t="s">
        <v>2642</v>
      </c>
      <c r="C327" s="1">
        <v>72</v>
      </c>
      <c r="D327" s="1">
        <v>83</v>
      </c>
      <c r="E327" s="1">
        <v>10</v>
      </c>
      <c r="F327" s="1">
        <v>69</v>
      </c>
      <c r="G327" s="1" t="s">
        <v>11256</v>
      </c>
      <c r="H327" s="1">
        <v>688</v>
      </c>
      <c r="I327" s="1">
        <v>8326035</v>
      </c>
      <c r="J327" s="1" t="s">
        <v>1744</v>
      </c>
      <c r="K327" s="1" t="s">
        <v>1277</v>
      </c>
      <c r="L327" s="1" t="s">
        <v>11257</v>
      </c>
      <c r="M327" s="1">
        <v>21933</v>
      </c>
      <c r="N327" s="1">
        <v>1019</v>
      </c>
      <c r="O327" s="1" t="s">
        <v>11258</v>
      </c>
      <c r="P327" s="1">
        <v>2</v>
      </c>
      <c r="Q327" s="1" t="s">
        <v>11259</v>
      </c>
      <c r="R327" s="1" t="s">
        <v>11260</v>
      </c>
      <c r="S327" s="1">
        <v>76</v>
      </c>
      <c r="T327" s="1" t="s">
        <v>37</v>
      </c>
      <c r="U327" s="1" t="s">
        <v>763</v>
      </c>
      <c r="V327" s="1" t="s">
        <v>39</v>
      </c>
      <c r="W327" s="1">
        <v>33000000</v>
      </c>
      <c r="X327" s="1">
        <v>2005</v>
      </c>
      <c r="Y327" s="1">
        <v>99</v>
      </c>
      <c r="Z327" s="1">
        <v>5.5</v>
      </c>
      <c r="AA327" s="1">
        <v>1.85</v>
      </c>
      <c r="AB327" s="1">
        <v>676</v>
      </c>
    </row>
    <row r="328" spans="1:28">
      <c r="A328" s="1" t="s">
        <v>28</v>
      </c>
      <c r="B328" s="1" t="s">
        <v>23824</v>
      </c>
      <c r="C328" s="1">
        <v>73</v>
      </c>
      <c r="D328" s="1">
        <v>83</v>
      </c>
      <c r="E328" s="1">
        <v>8</v>
      </c>
      <c r="F328" s="1">
        <v>8</v>
      </c>
      <c r="G328" s="1" t="s">
        <v>23825</v>
      </c>
      <c r="H328" s="1">
        <v>111</v>
      </c>
      <c r="J328" s="1" t="s">
        <v>2117</v>
      </c>
      <c r="K328" s="1" t="s">
        <v>23826</v>
      </c>
      <c r="L328" s="1" t="s">
        <v>23827</v>
      </c>
      <c r="M328" s="1">
        <v>3885</v>
      </c>
      <c r="N328" s="1">
        <v>147</v>
      </c>
      <c r="O328" s="1" t="s">
        <v>23824</v>
      </c>
      <c r="P328" s="1">
        <v>0</v>
      </c>
      <c r="Q328" s="1" t="s">
        <v>23828</v>
      </c>
      <c r="R328" s="1" t="s">
        <v>23829</v>
      </c>
      <c r="S328" s="1">
        <v>40</v>
      </c>
      <c r="T328" s="1" t="s">
        <v>37</v>
      </c>
      <c r="U328" s="1" t="s">
        <v>264</v>
      </c>
      <c r="V328" s="1" t="s">
        <v>4816</v>
      </c>
      <c r="X328" s="1">
        <v>2013</v>
      </c>
      <c r="Y328" s="1">
        <v>19</v>
      </c>
      <c r="Z328" s="1">
        <v>6.7</v>
      </c>
      <c r="AB328" s="1">
        <v>1000</v>
      </c>
    </row>
    <row r="329" spans="1:28">
      <c r="A329" s="1" t="s">
        <v>28</v>
      </c>
      <c r="B329" s="1" t="s">
        <v>6795</v>
      </c>
      <c r="C329" s="1">
        <v>75</v>
      </c>
      <c r="D329" s="1">
        <v>83</v>
      </c>
      <c r="E329" s="1">
        <v>7</v>
      </c>
      <c r="F329" s="1">
        <v>485</v>
      </c>
      <c r="G329" s="1" t="s">
        <v>3697</v>
      </c>
      <c r="H329" s="1">
        <v>2000</v>
      </c>
      <c r="I329" s="1">
        <v>10431220</v>
      </c>
      <c r="J329" s="1" t="s">
        <v>643</v>
      </c>
      <c r="K329" s="1" t="s">
        <v>6419</v>
      </c>
      <c r="L329" s="1" t="s">
        <v>6796</v>
      </c>
      <c r="M329" s="1">
        <v>24216</v>
      </c>
      <c r="N329" s="1">
        <v>4024</v>
      </c>
      <c r="O329" s="1" t="s">
        <v>4207</v>
      </c>
      <c r="P329" s="1">
        <v>0</v>
      </c>
      <c r="Q329" s="1" t="s">
        <v>6797</v>
      </c>
      <c r="R329" s="1" t="s">
        <v>6798</v>
      </c>
      <c r="S329" s="1">
        <v>162</v>
      </c>
      <c r="T329" s="1" t="s">
        <v>37</v>
      </c>
      <c r="U329" s="1" t="s">
        <v>38</v>
      </c>
      <c r="V329" s="1" t="s">
        <v>581</v>
      </c>
      <c r="W329" s="1">
        <v>24000000</v>
      </c>
      <c r="X329" s="1">
        <v>1999</v>
      </c>
      <c r="Y329" s="1">
        <v>577</v>
      </c>
      <c r="Z329" s="1">
        <v>4.0999999999999996</v>
      </c>
      <c r="AA329" s="1">
        <v>1.85</v>
      </c>
      <c r="AB329" s="1">
        <v>401</v>
      </c>
    </row>
    <row r="330" spans="1:28">
      <c r="A330" s="1" t="s">
        <v>28</v>
      </c>
      <c r="B330" s="1" t="s">
        <v>5231</v>
      </c>
      <c r="C330" s="1">
        <v>82</v>
      </c>
      <c r="D330" s="1">
        <v>83</v>
      </c>
      <c r="E330" s="1">
        <v>644</v>
      </c>
      <c r="F330" s="1">
        <v>11</v>
      </c>
      <c r="G330" s="1" t="s">
        <v>22383</v>
      </c>
      <c r="H330" s="1">
        <v>119</v>
      </c>
      <c r="J330" s="1" t="s">
        <v>1666</v>
      </c>
      <c r="K330" s="1" t="s">
        <v>5688</v>
      </c>
      <c r="L330" s="1" t="s">
        <v>22384</v>
      </c>
      <c r="M330" s="1">
        <v>13915</v>
      </c>
      <c r="N330" s="1">
        <v>190</v>
      </c>
      <c r="O330" s="1" t="s">
        <v>22385</v>
      </c>
      <c r="P330" s="1">
        <v>0</v>
      </c>
      <c r="Q330" s="1" t="s">
        <v>22386</v>
      </c>
      <c r="R330" s="1" t="s">
        <v>22387</v>
      </c>
      <c r="S330" s="1">
        <v>109</v>
      </c>
      <c r="T330" s="1" t="s">
        <v>37</v>
      </c>
      <c r="U330" s="1" t="s">
        <v>38</v>
      </c>
      <c r="V330" s="1" t="s">
        <v>581</v>
      </c>
      <c r="W330" s="1">
        <v>650000</v>
      </c>
      <c r="X330" s="1">
        <v>1977</v>
      </c>
      <c r="Y330" s="1">
        <v>29</v>
      </c>
      <c r="Z330" s="1">
        <v>6.5</v>
      </c>
      <c r="AA330" s="1">
        <v>1.85</v>
      </c>
      <c r="AB330" s="1">
        <v>0</v>
      </c>
    </row>
    <row r="331" spans="1:28">
      <c r="A331" s="1" t="s">
        <v>28</v>
      </c>
      <c r="B331" s="1" t="s">
        <v>16624</v>
      </c>
      <c r="C331" s="1">
        <v>95</v>
      </c>
      <c r="D331" s="1">
        <v>83</v>
      </c>
      <c r="E331" s="1">
        <v>224</v>
      </c>
      <c r="F331" s="1">
        <v>37</v>
      </c>
      <c r="G331" s="1" t="s">
        <v>21950</v>
      </c>
      <c r="H331" s="1">
        <v>224</v>
      </c>
      <c r="J331" s="1" t="s">
        <v>5530</v>
      </c>
      <c r="K331" s="1" t="s">
        <v>16624</v>
      </c>
      <c r="L331" s="1" t="s">
        <v>21951</v>
      </c>
      <c r="M331" s="1">
        <v>6531</v>
      </c>
      <c r="N331" s="1">
        <v>344</v>
      </c>
      <c r="O331" s="1" t="s">
        <v>21952</v>
      </c>
      <c r="P331" s="1">
        <v>1</v>
      </c>
      <c r="Q331" s="1" t="s">
        <v>21953</v>
      </c>
      <c r="R331" s="1" t="s">
        <v>21954</v>
      </c>
      <c r="S331" s="1">
        <v>47</v>
      </c>
      <c r="T331" s="1" t="s">
        <v>37</v>
      </c>
      <c r="U331" s="1" t="s">
        <v>38</v>
      </c>
      <c r="V331" s="1" t="s">
        <v>581</v>
      </c>
      <c r="X331" s="1">
        <v>2012</v>
      </c>
      <c r="Y331" s="1">
        <v>59</v>
      </c>
      <c r="Z331" s="1">
        <v>4.7</v>
      </c>
      <c r="AA331" s="1">
        <v>1.85</v>
      </c>
      <c r="AB331" s="1">
        <v>0</v>
      </c>
    </row>
    <row r="332" spans="1:28">
      <c r="A332" s="1" t="s">
        <v>28</v>
      </c>
      <c r="B332" s="1" t="s">
        <v>7871</v>
      </c>
      <c r="C332" s="1">
        <v>98</v>
      </c>
      <c r="D332" s="1">
        <v>83</v>
      </c>
      <c r="E332" s="1">
        <v>136</v>
      </c>
      <c r="F332" s="1">
        <v>975</v>
      </c>
      <c r="G332" s="1" t="s">
        <v>475</v>
      </c>
      <c r="H332" s="1">
        <v>3000</v>
      </c>
      <c r="J332" s="1" t="s">
        <v>1666</v>
      </c>
      <c r="K332" s="1" t="s">
        <v>137</v>
      </c>
      <c r="L332" s="1" t="s">
        <v>19538</v>
      </c>
      <c r="M332" s="1">
        <v>16987</v>
      </c>
      <c r="N332" s="1">
        <v>7191</v>
      </c>
      <c r="O332" s="1" t="s">
        <v>618</v>
      </c>
      <c r="P332" s="1">
        <v>2</v>
      </c>
      <c r="Q332" s="1" t="s">
        <v>19539</v>
      </c>
      <c r="R332" s="1" t="s">
        <v>19540</v>
      </c>
      <c r="S332" s="1">
        <v>85</v>
      </c>
      <c r="T332" s="1" t="s">
        <v>37</v>
      </c>
      <c r="U332" s="1" t="s">
        <v>38</v>
      </c>
      <c r="V332" s="1" t="s">
        <v>581</v>
      </c>
      <c r="X332" s="1">
        <v>2014</v>
      </c>
      <c r="Y332" s="1">
        <v>1000</v>
      </c>
      <c r="Z332" s="1">
        <v>5.5</v>
      </c>
      <c r="AA332" s="1">
        <v>1.85</v>
      </c>
      <c r="AB332" s="1">
        <v>0</v>
      </c>
    </row>
    <row r="333" spans="1:28">
      <c r="A333" s="1" t="s">
        <v>28</v>
      </c>
      <c r="B333" s="1" t="s">
        <v>10387</v>
      </c>
      <c r="C333" s="1">
        <v>98</v>
      </c>
      <c r="D333" s="1">
        <v>83</v>
      </c>
      <c r="E333" s="1">
        <v>2</v>
      </c>
      <c r="F333" s="1">
        <v>137</v>
      </c>
      <c r="G333" s="1" t="s">
        <v>9563</v>
      </c>
      <c r="H333" s="1">
        <v>591</v>
      </c>
      <c r="I333" s="1">
        <v>22264487</v>
      </c>
      <c r="J333" s="1" t="s">
        <v>1666</v>
      </c>
      <c r="K333" s="1" t="s">
        <v>4680</v>
      </c>
      <c r="L333" s="1" t="s">
        <v>10388</v>
      </c>
      <c r="M333" s="1">
        <v>41239</v>
      </c>
      <c r="N333" s="1">
        <v>1729</v>
      </c>
      <c r="O333" s="1" t="s">
        <v>10389</v>
      </c>
      <c r="P333" s="1">
        <v>0</v>
      </c>
      <c r="Q333" s="1" t="s">
        <v>10390</v>
      </c>
      <c r="R333" s="1" t="s">
        <v>10391</v>
      </c>
      <c r="S333" s="1">
        <v>166</v>
      </c>
      <c r="T333" s="1" t="s">
        <v>37</v>
      </c>
      <c r="U333" s="1" t="s">
        <v>38</v>
      </c>
      <c r="V333" s="1" t="s">
        <v>581</v>
      </c>
      <c r="W333" s="1">
        <v>22000000</v>
      </c>
      <c r="X333" s="1">
        <v>2005</v>
      </c>
      <c r="Y333" s="1">
        <v>489</v>
      </c>
      <c r="Z333" s="1">
        <v>4.5999999999999996</v>
      </c>
      <c r="AA333" s="1">
        <v>1.85</v>
      </c>
      <c r="AB333" s="1">
        <v>887</v>
      </c>
    </row>
    <row r="334" spans="1:28">
      <c r="A334" s="1" t="s">
        <v>28</v>
      </c>
      <c r="B334" s="1" t="s">
        <v>22532</v>
      </c>
      <c r="C334" s="1">
        <v>105</v>
      </c>
      <c r="D334" s="1">
        <v>83</v>
      </c>
      <c r="E334" s="1">
        <v>6</v>
      </c>
      <c r="F334" s="1">
        <v>0</v>
      </c>
      <c r="G334" s="1" t="s">
        <v>22533</v>
      </c>
      <c r="H334" s="1">
        <v>30</v>
      </c>
      <c r="I334" s="1">
        <v>1127331</v>
      </c>
      <c r="J334" s="1" t="s">
        <v>3395</v>
      </c>
      <c r="K334" s="1" t="s">
        <v>22534</v>
      </c>
      <c r="L334" s="1" t="s">
        <v>22535</v>
      </c>
      <c r="M334" s="1">
        <v>7559</v>
      </c>
      <c r="N334" s="1">
        <v>30</v>
      </c>
      <c r="O334" s="1" t="s">
        <v>22536</v>
      </c>
      <c r="P334" s="1">
        <v>1</v>
      </c>
      <c r="Q334" s="1" t="s">
        <v>22537</v>
      </c>
      <c r="R334" s="1" t="s">
        <v>22538</v>
      </c>
      <c r="S334" s="1">
        <v>77</v>
      </c>
      <c r="T334" s="1" t="s">
        <v>11103</v>
      </c>
      <c r="U334" s="1" t="s">
        <v>22539</v>
      </c>
      <c r="V334" s="1" t="s">
        <v>39</v>
      </c>
      <c r="W334" s="1">
        <v>46000</v>
      </c>
      <c r="X334" s="1">
        <v>2003</v>
      </c>
      <c r="Y334" s="1">
        <v>0</v>
      </c>
      <c r="Z334" s="1">
        <v>7.4</v>
      </c>
      <c r="AA334" s="1">
        <v>1.85</v>
      </c>
      <c r="AB334" s="1">
        <v>0</v>
      </c>
    </row>
    <row r="335" spans="1:28">
      <c r="A335" s="1" t="s">
        <v>28</v>
      </c>
      <c r="B335" s="1" t="s">
        <v>13655</v>
      </c>
      <c r="C335" s="1">
        <v>106</v>
      </c>
      <c r="D335" s="1">
        <v>83</v>
      </c>
      <c r="E335" s="1">
        <v>8</v>
      </c>
      <c r="F335" s="1">
        <v>612</v>
      </c>
      <c r="G335" s="1" t="s">
        <v>5192</v>
      </c>
      <c r="H335" s="1">
        <v>3000</v>
      </c>
      <c r="I335" s="1">
        <v>46729374</v>
      </c>
      <c r="J335" s="1" t="s">
        <v>10426</v>
      </c>
      <c r="K335" s="1" t="s">
        <v>746</v>
      </c>
      <c r="L335" s="1" t="s">
        <v>13656</v>
      </c>
      <c r="M335" s="1">
        <v>116625</v>
      </c>
      <c r="N335" s="1">
        <v>6454</v>
      </c>
      <c r="O335" s="1" t="s">
        <v>13077</v>
      </c>
      <c r="P335" s="1">
        <v>2</v>
      </c>
      <c r="Q335" s="1" t="s">
        <v>13657</v>
      </c>
      <c r="R335" s="1" t="s">
        <v>13658</v>
      </c>
      <c r="S335" s="1">
        <v>469</v>
      </c>
      <c r="T335" s="1" t="s">
        <v>37</v>
      </c>
      <c r="U335" s="1" t="s">
        <v>38</v>
      </c>
      <c r="V335" s="1" t="s">
        <v>39</v>
      </c>
      <c r="W335" s="1">
        <v>13000000</v>
      </c>
      <c r="X335" s="1">
        <v>2000</v>
      </c>
      <c r="Y335" s="1">
        <v>934</v>
      </c>
      <c r="Z335" s="1">
        <v>5.5</v>
      </c>
      <c r="AA335" s="1">
        <v>1.37</v>
      </c>
      <c r="AB335" s="1">
        <v>0</v>
      </c>
    </row>
    <row r="336" spans="1:28">
      <c r="A336" s="1" t="s">
        <v>28</v>
      </c>
      <c r="B336" s="1" t="s">
        <v>2695</v>
      </c>
      <c r="C336" s="1">
        <v>106</v>
      </c>
      <c r="D336" s="1">
        <v>83</v>
      </c>
      <c r="E336" s="1">
        <v>21</v>
      </c>
      <c r="F336" s="1">
        <v>495</v>
      </c>
      <c r="G336" s="1" t="s">
        <v>2696</v>
      </c>
      <c r="H336" s="1">
        <v>13000</v>
      </c>
      <c r="I336" s="1">
        <v>73215310</v>
      </c>
      <c r="J336" s="1" t="s">
        <v>2697</v>
      </c>
      <c r="K336" s="1" t="s">
        <v>1153</v>
      </c>
      <c r="L336" s="1" t="s">
        <v>2698</v>
      </c>
      <c r="M336" s="1">
        <v>44143</v>
      </c>
      <c r="N336" s="1">
        <v>14261</v>
      </c>
      <c r="O336" s="1" t="s">
        <v>2699</v>
      </c>
      <c r="P336" s="1">
        <v>0</v>
      </c>
      <c r="Q336" s="1" t="s">
        <v>2700</v>
      </c>
      <c r="R336" s="1" t="s">
        <v>2701</v>
      </c>
      <c r="S336" s="1">
        <v>216</v>
      </c>
      <c r="T336" s="1" t="s">
        <v>37</v>
      </c>
      <c r="U336" s="1" t="s">
        <v>38</v>
      </c>
      <c r="V336" s="1" t="s">
        <v>273</v>
      </c>
      <c r="W336" s="1">
        <v>80000000</v>
      </c>
      <c r="X336" s="1">
        <v>2002</v>
      </c>
      <c r="Y336" s="1">
        <v>503</v>
      </c>
      <c r="Z336" s="1">
        <v>7</v>
      </c>
      <c r="AA336" s="1">
        <v>2.35</v>
      </c>
      <c r="AB336" s="1">
        <v>4000</v>
      </c>
    </row>
    <row r="337" spans="1:28">
      <c r="A337" s="1" t="s">
        <v>28</v>
      </c>
      <c r="B337" s="1" t="s">
        <v>2378</v>
      </c>
      <c r="C337" s="1">
        <v>107</v>
      </c>
      <c r="D337" s="1">
        <v>83</v>
      </c>
      <c r="E337" s="1">
        <v>28</v>
      </c>
      <c r="F337" s="1">
        <v>624</v>
      </c>
      <c r="G337" s="1" t="s">
        <v>2379</v>
      </c>
      <c r="H337" s="1">
        <v>4000</v>
      </c>
      <c r="I337" s="1">
        <v>84303558</v>
      </c>
      <c r="J337" s="1" t="s">
        <v>467</v>
      </c>
      <c r="K337" s="1" t="s">
        <v>246</v>
      </c>
      <c r="L337" s="1" t="s">
        <v>2380</v>
      </c>
      <c r="M337" s="1">
        <v>65270</v>
      </c>
      <c r="N337" s="1">
        <v>6081</v>
      </c>
      <c r="O337" s="1" t="s">
        <v>2381</v>
      </c>
      <c r="P337" s="1">
        <v>1</v>
      </c>
      <c r="Q337" s="1" t="s">
        <v>2382</v>
      </c>
      <c r="R337" s="1" t="s">
        <v>2383</v>
      </c>
      <c r="S337" s="1">
        <v>100</v>
      </c>
      <c r="T337" s="1" t="s">
        <v>37</v>
      </c>
      <c r="U337" s="1" t="s">
        <v>38</v>
      </c>
      <c r="V337" s="1" t="s">
        <v>91</v>
      </c>
      <c r="W337" s="1">
        <v>85000000</v>
      </c>
      <c r="X337" s="1">
        <v>2006</v>
      </c>
      <c r="Y337" s="1">
        <v>650</v>
      </c>
      <c r="Z337" s="1">
        <v>6.2</v>
      </c>
      <c r="AA337" s="1">
        <v>1.85</v>
      </c>
      <c r="AB337" s="1">
        <v>863</v>
      </c>
    </row>
    <row r="338" spans="1:28">
      <c r="A338" s="1" t="s">
        <v>28</v>
      </c>
      <c r="B338" s="1" t="s">
        <v>18601</v>
      </c>
      <c r="C338" s="1">
        <v>122</v>
      </c>
      <c r="D338" s="1">
        <v>83</v>
      </c>
      <c r="E338" s="1">
        <v>19</v>
      </c>
      <c r="F338" s="1">
        <v>322</v>
      </c>
      <c r="G338" s="1" t="s">
        <v>7199</v>
      </c>
      <c r="H338" s="1">
        <v>947</v>
      </c>
      <c r="I338" s="1">
        <v>1429260</v>
      </c>
      <c r="J338" s="1" t="s">
        <v>210</v>
      </c>
      <c r="K338" s="1" t="s">
        <v>2289</v>
      </c>
      <c r="L338" s="1" t="s">
        <v>18602</v>
      </c>
      <c r="M338" s="1">
        <v>45293</v>
      </c>
      <c r="N338" s="1">
        <v>2353</v>
      </c>
      <c r="O338" s="1" t="s">
        <v>5332</v>
      </c>
      <c r="P338" s="1">
        <v>1</v>
      </c>
      <c r="Q338" s="1" t="s">
        <v>18603</v>
      </c>
      <c r="R338" s="1" t="s">
        <v>18604</v>
      </c>
      <c r="S338" s="1">
        <v>71</v>
      </c>
      <c r="T338" s="1" t="s">
        <v>37</v>
      </c>
      <c r="U338" s="1" t="s">
        <v>38</v>
      </c>
      <c r="V338" s="1" t="s">
        <v>39</v>
      </c>
      <c r="X338" s="1">
        <v>2011</v>
      </c>
      <c r="Y338" s="1">
        <v>685</v>
      </c>
      <c r="Z338" s="1">
        <v>6.6</v>
      </c>
      <c r="AA338" s="1">
        <v>2.35</v>
      </c>
      <c r="AB338" s="1">
        <v>0</v>
      </c>
    </row>
    <row r="339" spans="1:28">
      <c r="A339" s="1" t="s">
        <v>28</v>
      </c>
      <c r="B339" s="1" t="s">
        <v>3866</v>
      </c>
      <c r="C339" s="1">
        <v>127</v>
      </c>
      <c r="D339" s="1">
        <v>83</v>
      </c>
      <c r="E339" s="1">
        <v>322</v>
      </c>
      <c r="F339" s="1">
        <v>179</v>
      </c>
      <c r="G339" s="1" t="s">
        <v>2939</v>
      </c>
      <c r="H339" s="1">
        <v>1000</v>
      </c>
      <c r="I339" s="1">
        <v>71277420</v>
      </c>
      <c r="J339" s="1" t="s">
        <v>1666</v>
      </c>
      <c r="K339" s="1" t="s">
        <v>3736</v>
      </c>
      <c r="L339" s="1" t="s">
        <v>5741</v>
      </c>
      <c r="M339" s="1">
        <v>119590</v>
      </c>
      <c r="N339" s="1">
        <v>1645</v>
      </c>
      <c r="O339" s="1" t="s">
        <v>1148</v>
      </c>
      <c r="P339" s="1">
        <v>7</v>
      </c>
      <c r="Q339" s="1" t="s">
        <v>5742</v>
      </c>
      <c r="R339" s="1" t="s">
        <v>5743</v>
      </c>
      <c r="S339" s="1">
        <v>548</v>
      </c>
      <c r="T339" s="1" t="s">
        <v>37</v>
      </c>
      <c r="U339" s="1" t="s">
        <v>38</v>
      </c>
      <c r="V339" s="1" t="s">
        <v>581</v>
      </c>
      <c r="W339" s="1">
        <v>45000000</v>
      </c>
      <c r="X339" s="1">
        <v>2001</v>
      </c>
      <c r="Y339" s="1">
        <v>422</v>
      </c>
      <c r="Z339" s="1">
        <v>5.2</v>
      </c>
      <c r="AA339" s="1">
        <v>1.85</v>
      </c>
      <c r="AB339" s="1">
        <v>0</v>
      </c>
    </row>
    <row r="340" spans="1:28">
      <c r="A340" s="1" t="s">
        <v>28</v>
      </c>
      <c r="B340" s="1" t="s">
        <v>797</v>
      </c>
      <c r="C340" s="1">
        <v>131</v>
      </c>
      <c r="D340" s="1">
        <v>83</v>
      </c>
      <c r="E340" s="1">
        <v>35</v>
      </c>
      <c r="F340" s="1">
        <v>754</v>
      </c>
      <c r="G340" s="1" t="s">
        <v>3989</v>
      </c>
      <c r="H340" s="1">
        <v>13000</v>
      </c>
      <c r="I340" s="1">
        <v>90646554</v>
      </c>
      <c r="J340" s="1" t="s">
        <v>467</v>
      </c>
      <c r="K340" s="1" t="s">
        <v>1776</v>
      </c>
      <c r="L340" s="1" t="s">
        <v>3990</v>
      </c>
      <c r="M340" s="1">
        <v>124641</v>
      </c>
      <c r="N340" s="1">
        <v>25788</v>
      </c>
      <c r="O340" s="1" t="s">
        <v>3991</v>
      </c>
      <c r="P340" s="1">
        <v>0</v>
      </c>
      <c r="Q340" s="1" t="s">
        <v>3992</v>
      </c>
      <c r="R340" s="1" t="s">
        <v>3993</v>
      </c>
      <c r="S340" s="1">
        <v>289</v>
      </c>
      <c r="T340" s="1" t="s">
        <v>37</v>
      </c>
      <c r="U340" s="1" t="s">
        <v>38</v>
      </c>
      <c r="V340" s="1" t="s">
        <v>91</v>
      </c>
      <c r="W340" s="1">
        <v>105000000</v>
      </c>
      <c r="X340" s="1">
        <v>1998</v>
      </c>
      <c r="Y340" s="1">
        <v>11000</v>
      </c>
      <c r="Z340" s="1">
        <v>6.6</v>
      </c>
      <c r="AA340" s="1">
        <v>1.85</v>
      </c>
      <c r="AB340" s="1">
        <v>0</v>
      </c>
    </row>
    <row r="341" spans="1:28">
      <c r="A341" s="1" t="s">
        <v>28</v>
      </c>
      <c r="B341" s="1" t="s">
        <v>12320</v>
      </c>
      <c r="C341" s="1">
        <v>145</v>
      </c>
      <c r="D341" s="1">
        <v>83</v>
      </c>
      <c r="E341" s="1">
        <v>57</v>
      </c>
      <c r="F341" s="1">
        <v>62</v>
      </c>
      <c r="G341" s="1" t="s">
        <v>12321</v>
      </c>
      <c r="H341" s="1">
        <v>465</v>
      </c>
      <c r="I341" s="1">
        <v>4930798</v>
      </c>
      <c r="J341" s="1" t="s">
        <v>5530</v>
      </c>
      <c r="K341" s="1" t="s">
        <v>12322</v>
      </c>
      <c r="L341" s="1" t="s">
        <v>12323</v>
      </c>
      <c r="M341" s="1">
        <v>16268</v>
      </c>
      <c r="N341" s="1">
        <v>730</v>
      </c>
      <c r="O341" s="1" t="s">
        <v>12324</v>
      </c>
      <c r="P341" s="1">
        <v>1</v>
      </c>
      <c r="Q341" s="1" t="s">
        <v>12325</v>
      </c>
      <c r="R341" s="1" t="s">
        <v>12326</v>
      </c>
      <c r="S341" s="1">
        <v>108</v>
      </c>
      <c r="T341" s="1" t="s">
        <v>37</v>
      </c>
      <c r="U341" s="1" t="s">
        <v>38</v>
      </c>
      <c r="V341" s="1" t="s">
        <v>39</v>
      </c>
      <c r="W341" s="1">
        <v>17000000</v>
      </c>
      <c r="X341" s="1">
        <v>2012</v>
      </c>
      <c r="Y341" s="1">
        <v>152</v>
      </c>
      <c r="Z341" s="1">
        <v>4.0999999999999996</v>
      </c>
      <c r="AA341" s="1">
        <v>2.35</v>
      </c>
      <c r="AB341" s="1">
        <v>0</v>
      </c>
    </row>
    <row r="342" spans="1:28">
      <c r="A342" s="1" t="s">
        <v>28</v>
      </c>
      <c r="B342" s="1" t="s">
        <v>21082</v>
      </c>
      <c r="C342" s="1">
        <v>145</v>
      </c>
      <c r="D342" s="1">
        <v>83</v>
      </c>
      <c r="E342" s="1">
        <v>0</v>
      </c>
      <c r="F342" s="1">
        <v>31</v>
      </c>
      <c r="G342" s="1" t="s">
        <v>21083</v>
      </c>
      <c r="H342" s="1">
        <v>82</v>
      </c>
      <c r="I342" s="1">
        <v>184925485</v>
      </c>
      <c r="J342" s="1" t="s">
        <v>6016</v>
      </c>
      <c r="K342" s="1" t="s">
        <v>21084</v>
      </c>
      <c r="L342" s="1" t="s">
        <v>21085</v>
      </c>
      <c r="M342" s="1">
        <v>133348</v>
      </c>
      <c r="N342" s="1">
        <v>229</v>
      </c>
      <c r="O342" s="1" t="s">
        <v>21086</v>
      </c>
      <c r="P342" s="1">
        <v>1</v>
      </c>
      <c r="Q342" s="1" t="s">
        <v>21087</v>
      </c>
      <c r="R342" s="1" t="s">
        <v>21088</v>
      </c>
      <c r="S342" s="1">
        <v>204</v>
      </c>
      <c r="T342" s="1" t="s">
        <v>37</v>
      </c>
      <c r="U342" s="1" t="s">
        <v>38</v>
      </c>
      <c r="V342" s="1" t="s">
        <v>6022</v>
      </c>
      <c r="W342" s="1">
        <v>2000000</v>
      </c>
      <c r="X342" s="1">
        <v>1937</v>
      </c>
      <c r="Y342" s="1">
        <v>47</v>
      </c>
      <c r="Z342" s="1">
        <v>7.7</v>
      </c>
      <c r="AA342" s="1">
        <v>1.37</v>
      </c>
      <c r="AB342" s="1">
        <v>0</v>
      </c>
    </row>
    <row r="343" spans="1:28">
      <c r="A343" s="1" t="s">
        <v>28</v>
      </c>
      <c r="B343" s="1" t="s">
        <v>17588</v>
      </c>
      <c r="C343" s="1">
        <v>152</v>
      </c>
      <c r="D343" s="1">
        <v>83</v>
      </c>
      <c r="E343" s="1">
        <v>26</v>
      </c>
      <c r="F343" s="1">
        <v>801</v>
      </c>
      <c r="G343" s="1" t="s">
        <v>10677</v>
      </c>
      <c r="H343" s="1">
        <v>10000</v>
      </c>
      <c r="I343" s="1">
        <v>25799043</v>
      </c>
      <c r="J343" s="1" t="s">
        <v>4318</v>
      </c>
      <c r="K343" s="1" t="s">
        <v>296</v>
      </c>
      <c r="L343" s="1" t="s">
        <v>17589</v>
      </c>
      <c r="M343" s="1">
        <v>28513</v>
      </c>
      <c r="N343" s="1">
        <v>11771</v>
      </c>
      <c r="O343" s="1" t="s">
        <v>1661</v>
      </c>
      <c r="P343" s="1">
        <v>0</v>
      </c>
      <c r="Q343" s="1" t="s">
        <v>17590</v>
      </c>
      <c r="R343" s="1" t="s">
        <v>17591</v>
      </c>
      <c r="S343" s="1">
        <v>126</v>
      </c>
      <c r="T343" s="1" t="s">
        <v>37</v>
      </c>
      <c r="U343" s="1" t="s">
        <v>38</v>
      </c>
      <c r="V343" s="1" t="s">
        <v>39</v>
      </c>
      <c r="W343" s="1">
        <v>3300000</v>
      </c>
      <c r="X343" s="1">
        <v>2015</v>
      </c>
      <c r="Y343" s="1">
        <v>830</v>
      </c>
      <c r="Z343" s="1">
        <v>5.2</v>
      </c>
      <c r="AA343" s="1">
        <v>2.35</v>
      </c>
      <c r="AB343" s="1">
        <v>0</v>
      </c>
    </row>
    <row r="344" spans="1:28">
      <c r="A344" s="1" t="s">
        <v>28</v>
      </c>
      <c r="B344" s="1" t="s">
        <v>1171</v>
      </c>
      <c r="C344" s="1">
        <v>166</v>
      </c>
      <c r="D344" s="1">
        <v>83</v>
      </c>
      <c r="E344" s="1">
        <v>12</v>
      </c>
      <c r="F344" s="1">
        <v>925</v>
      </c>
      <c r="G344" s="1" t="s">
        <v>514</v>
      </c>
      <c r="H344" s="1">
        <v>13000</v>
      </c>
      <c r="I344" s="1">
        <v>155019340</v>
      </c>
      <c r="J344" s="1" t="s">
        <v>467</v>
      </c>
      <c r="K344" s="1" t="s">
        <v>973</v>
      </c>
      <c r="L344" s="1" t="s">
        <v>2544</v>
      </c>
      <c r="M344" s="1">
        <v>127345</v>
      </c>
      <c r="N344" s="1">
        <v>22813</v>
      </c>
      <c r="O344" s="1" t="s">
        <v>1794</v>
      </c>
      <c r="P344" s="1">
        <v>1</v>
      </c>
      <c r="Q344" s="1" t="s">
        <v>2545</v>
      </c>
      <c r="R344" s="1" t="s">
        <v>2546</v>
      </c>
      <c r="S344" s="1">
        <v>250</v>
      </c>
      <c r="T344" s="1" t="s">
        <v>37</v>
      </c>
      <c r="U344" s="1" t="s">
        <v>38</v>
      </c>
      <c r="V344" s="1" t="s">
        <v>91</v>
      </c>
      <c r="W344" s="1">
        <v>80000000</v>
      </c>
      <c r="X344" s="1">
        <v>2006</v>
      </c>
      <c r="Y344" s="1">
        <v>7000</v>
      </c>
      <c r="Z344" s="1">
        <v>6.8</v>
      </c>
      <c r="AA344" s="1">
        <v>1.85</v>
      </c>
      <c r="AB344" s="1">
        <v>0</v>
      </c>
    </row>
    <row r="345" spans="1:28">
      <c r="A345" s="1" t="s">
        <v>28</v>
      </c>
      <c r="B345" s="1" t="s">
        <v>15159</v>
      </c>
      <c r="C345" s="1">
        <v>182</v>
      </c>
      <c r="D345" s="1">
        <v>83</v>
      </c>
      <c r="E345" s="1">
        <v>157</v>
      </c>
      <c r="F345" s="1">
        <v>581</v>
      </c>
      <c r="G345" s="1" t="s">
        <v>15160</v>
      </c>
      <c r="H345" s="1">
        <v>2000</v>
      </c>
      <c r="I345" s="1">
        <v>4244155</v>
      </c>
      <c r="J345" s="1" t="s">
        <v>2519</v>
      </c>
      <c r="K345" s="1" t="s">
        <v>230</v>
      </c>
      <c r="L345" s="1" t="s">
        <v>15161</v>
      </c>
      <c r="M345" s="1">
        <v>56005</v>
      </c>
      <c r="N345" s="1">
        <v>3374</v>
      </c>
      <c r="O345" s="1" t="s">
        <v>12671</v>
      </c>
      <c r="P345" s="1">
        <v>5</v>
      </c>
      <c r="Q345" s="1" t="s">
        <v>15162</v>
      </c>
      <c r="R345" s="1" t="s">
        <v>15163</v>
      </c>
      <c r="S345" s="1">
        <v>112</v>
      </c>
      <c r="T345" s="1" t="s">
        <v>37</v>
      </c>
      <c r="U345" s="1" t="s">
        <v>38</v>
      </c>
      <c r="V345" s="1" t="s">
        <v>581</v>
      </c>
      <c r="W345" s="1">
        <v>10000000</v>
      </c>
      <c r="X345" s="1">
        <v>2011</v>
      </c>
      <c r="Y345" s="1">
        <v>616</v>
      </c>
      <c r="Z345" s="1">
        <v>6.5</v>
      </c>
      <c r="AA345" s="1">
        <v>1.85</v>
      </c>
      <c r="AB345" s="1">
        <v>0</v>
      </c>
    </row>
    <row r="346" spans="1:28">
      <c r="A346" s="1" t="s">
        <v>28</v>
      </c>
      <c r="B346" s="1" t="s">
        <v>872</v>
      </c>
      <c r="C346" s="1">
        <v>196</v>
      </c>
      <c r="D346" s="1">
        <v>83</v>
      </c>
      <c r="E346" s="1">
        <v>473</v>
      </c>
      <c r="F346" s="1">
        <v>597</v>
      </c>
      <c r="G346" s="1" t="s">
        <v>678</v>
      </c>
      <c r="H346" s="1">
        <v>20000</v>
      </c>
      <c r="I346" s="1">
        <v>39511038</v>
      </c>
      <c r="J346" s="1" t="s">
        <v>6389</v>
      </c>
      <c r="K346" s="1" t="s">
        <v>4351</v>
      </c>
      <c r="L346" s="1" t="s">
        <v>12394</v>
      </c>
      <c r="M346" s="1">
        <v>56269</v>
      </c>
      <c r="N346" s="1">
        <v>26402</v>
      </c>
      <c r="O346" s="1" t="s">
        <v>9149</v>
      </c>
      <c r="P346" s="1">
        <v>0</v>
      </c>
      <c r="Q346" s="1" t="s">
        <v>12395</v>
      </c>
      <c r="R346" s="1" t="s">
        <v>12396</v>
      </c>
      <c r="S346" s="1">
        <v>366</v>
      </c>
      <c r="T346" s="1" t="s">
        <v>37</v>
      </c>
      <c r="U346" s="1" t="s">
        <v>38</v>
      </c>
      <c r="V346" s="1" t="s">
        <v>581</v>
      </c>
      <c r="W346" s="1">
        <v>16000000</v>
      </c>
      <c r="X346" s="1">
        <v>2006</v>
      </c>
      <c r="Y346" s="1">
        <v>4000</v>
      </c>
      <c r="Z346" s="1">
        <v>5.9</v>
      </c>
      <c r="AA346" s="1">
        <v>1.85</v>
      </c>
      <c r="AB346" s="1">
        <v>0</v>
      </c>
    </row>
    <row r="347" spans="1:28">
      <c r="A347" s="1" t="s">
        <v>28</v>
      </c>
      <c r="B347" s="1" t="s">
        <v>4198</v>
      </c>
      <c r="C347" s="1">
        <v>220</v>
      </c>
      <c r="D347" s="1">
        <v>83</v>
      </c>
      <c r="E347" s="1">
        <v>181</v>
      </c>
      <c r="F347" s="1">
        <v>459</v>
      </c>
      <c r="G347" s="1" t="s">
        <v>8927</v>
      </c>
      <c r="H347" s="1">
        <v>731</v>
      </c>
      <c r="I347" s="1">
        <v>37053924</v>
      </c>
      <c r="J347" s="1" t="s">
        <v>1744</v>
      </c>
      <c r="K347" s="1" t="s">
        <v>4130</v>
      </c>
      <c r="L347" s="1" t="s">
        <v>8928</v>
      </c>
      <c r="M347" s="1">
        <v>77935</v>
      </c>
      <c r="N347" s="1">
        <v>1987</v>
      </c>
      <c r="O347" s="1" t="s">
        <v>3972</v>
      </c>
      <c r="P347" s="1">
        <v>3</v>
      </c>
      <c r="Q347" s="1" t="s">
        <v>8929</v>
      </c>
      <c r="R347" s="1" t="s">
        <v>8930</v>
      </c>
      <c r="S347" s="1">
        <v>122</v>
      </c>
      <c r="T347" s="1" t="s">
        <v>37</v>
      </c>
      <c r="U347" s="1" t="s">
        <v>763</v>
      </c>
      <c r="V347" s="1" t="s">
        <v>581</v>
      </c>
      <c r="W347" s="1">
        <v>28000000</v>
      </c>
      <c r="X347" s="1">
        <v>2011</v>
      </c>
      <c r="Y347" s="1">
        <v>579</v>
      </c>
      <c r="Z347" s="1">
        <v>6.1</v>
      </c>
      <c r="AA347" s="1">
        <v>2.35</v>
      </c>
      <c r="AB347" s="1">
        <v>0</v>
      </c>
    </row>
    <row r="348" spans="1:28">
      <c r="A348" s="1" t="s">
        <v>28</v>
      </c>
      <c r="B348" s="1" t="s">
        <v>10969</v>
      </c>
      <c r="C348" s="1">
        <v>225</v>
      </c>
      <c r="D348" s="1">
        <v>83</v>
      </c>
      <c r="E348" s="1">
        <v>19</v>
      </c>
      <c r="F348" s="1">
        <v>128</v>
      </c>
      <c r="G348" s="1" t="s">
        <v>21556</v>
      </c>
      <c r="H348" s="1">
        <v>403</v>
      </c>
      <c r="I348" s="1">
        <v>53245055</v>
      </c>
      <c r="J348" s="1" t="s">
        <v>6389</v>
      </c>
      <c r="K348" s="1" t="s">
        <v>21557</v>
      </c>
      <c r="L348" s="1" t="s">
        <v>21558</v>
      </c>
      <c r="M348" s="1">
        <v>30570</v>
      </c>
      <c r="N348" s="1">
        <v>988</v>
      </c>
      <c r="O348" s="1" t="s">
        <v>10216</v>
      </c>
      <c r="P348" s="1">
        <v>0</v>
      </c>
      <c r="Q348" s="1" t="s">
        <v>21559</v>
      </c>
      <c r="R348" s="1" t="s">
        <v>21560</v>
      </c>
      <c r="S348" s="1">
        <v>290</v>
      </c>
      <c r="T348" s="1" t="s">
        <v>37</v>
      </c>
      <c r="U348" s="1" t="s">
        <v>38</v>
      </c>
      <c r="V348" s="1" t="s">
        <v>581</v>
      </c>
      <c r="W348" s="1">
        <v>1000000</v>
      </c>
      <c r="X348" s="1">
        <v>2012</v>
      </c>
      <c r="Y348" s="1">
        <v>169</v>
      </c>
      <c r="Z348" s="1">
        <v>4.2</v>
      </c>
      <c r="AA348" s="1">
        <v>1.85</v>
      </c>
      <c r="AB348" s="1">
        <v>12000</v>
      </c>
    </row>
    <row r="349" spans="1:28">
      <c r="A349" s="1" t="s">
        <v>28</v>
      </c>
      <c r="B349" s="1" t="s">
        <v>21503</v>
      </c>
      <c r="C349" s="1">
        <v>270</v>
      </c>
      <c r="D349" s="1">
        <v>83</v>
      </c>
      <c r="E349" s="1">
        <v>6</v>
      </c>
      <c r="F349" s="1">
        <v>142</v>
      </c>
      <c r="G349" s="1" t="s">
        <v>21504</v>
      </c>
      <c r="H349" s="1">
        <v>707</v>
      </c>
      <c r="I349" s="1">
        <v>31537320</v>
      </c>
      <c r="J349" s="1" t="s">
        <v>3016</v>
      </c>
      <c r="K349" s="1" t="s">
        <v>17531</v>
      </c>
      <c r="L349" s="1" t="s">
        <v>21505</v>
      </c>
      <c r="M349" s="1">
        <v>44329</v>
      </c>
      <c r="N349" s="1">
        <v>1565</v>
      </c>
      <c r="O349" s="1" t="s">
        <v>21506</v>
      </c>
      <c r="P349" s="1">
        <v>0</v>
      </c>
      <c r="Q349" s="1" t="s">
        <v>21507</v>
      </c>
      <c r="R349" s="1" t="s">
        <v>21508</v>
      </c>
      <c r="S349" s="1">
        <v>309</v>
      </c>
      <c r="T349" s="1" t="s">
        <v>37</v>
      </c>
      <c r="U349" s="1" t="s">
        <v>38</v>
      </c>
      <c r="V349" s="1" t="s">
        <v>581</v>
      </c>
      <c r="W349" s="1">
        <v>1000000</v>
      </c>
      <c r="X349" s="1">
        <v>2014</v>
      </c>
      <c r="Y349" s="1">
        <v>305</v>
      </c>
      <c r="Z349" s="1">
        <v>5.7</v>
      </c>
      <c r="AA349" s="1">
        <v>1.85</v>
      </c>
      <c r="AB349" s="1">
        <v>13000</v>
      </c>
    </row>
    <row r="350" spans="1:28">
      <c r="A350" s="1" t="s">
        <v>28</v>
      </c>
      <c r="B350" s="1" t="s">
        <v>21924</v>
      </c>
      <c r="C350" s="1">
        <v>1</v>
      </c>
      <c r="D350" s="1">
        <v>84</v>
      </c>
      <c r="E350" s="1">
        <v>142</v>
      </c>
      <c r="F350" s="1">
        <v>402</v>
      </c>
      <c r="G350" s="1" t="s">
        <v>4818</v>
      </c>
      <c r="H350" s="1">
        <v>10000</v>
      </c>
      <c r="J350" s="1" t="s">
        <v>14994</v>
      </c>
      <c r="K350" s="1" t="s">
        <v>10865</v>
      </c>
      <c r="L350" s="1" t="s">
        <v>21946</v>
      </c>
      <c r="M350" s="1">
        <v>93</v>
      </c>
      <c r="N350" s="1">
        <v>11466</v>
      </c>
      <c r="O350" s="1" t="s">
        <v>21947</v>
      </c>
      <c r="P350" s="1">
        <v>3</v>
      </c>
      <c r="Q350" s="1" t="s">
        <v>21948</v>
      </c>
      <c r="R350" s="1" t="s">
        <v>21949</v>
      </c>
      <c r="S350" s="1">
        <v>6</v>
      </c>
      <c r="T350" s="1" t="s">
        <v>37</v>
      </c>
      <c r="U350" s="1" t="s">
        <v>38</v>
      </c>
      <c r="V350" s="1" t="s">
        <v>39</v>
      </c>
      <c r="W350" s="1">
        <v>1000000</v>
      </c>
      <c r="X350" s="1">
        <v>2014</v>
      </c>
      <c r="Y350" s="1">
        <v>854</v>
      </c>
      <c r="Z350" s="1">
        <v>3.8</v>
      </c>
      <c r="AA350" s="1">
        <v>1.78</v>
      </c>
      <c r="AB350" s="1">
        <v>54</v>
      </c>
    </row>
    <row r="351" spans="1:28">
      <c r="A351" s="1" t="s">
        <v>28</v>
      </c>
      <c r="B351" s="1" t="s">
        <v>22738</v>
      </c>
      <c r="C351" s="1">
        <v>1</v>
      </c>
      <c r="D351" s="1">
        <v>84</v>
      </c>
      <c r="E351" s="1">
        <v>0</v>
      </c>
      <c r="F351" s="1">
        <v>53</v>
      </c>
      <c r="G351" s="1" t="s">
        <v>22739</v>
      </c>
      <c r="H351" s="1">
        <v>385</v>
      </c>
      <c r="J351" s="1" t="s">
        <v>18072</v>
      </c>
      <c r="K351" s="1" t="s">
        <v>22740</v>
      </c>
      <c r="L351" s="1" t="s">
        <v>22741</v>
      </c>
      <c r="M351" s="1">
        <v>15</v>
      </c>
      <c r="N351" s="1">
        <v>683</v>
      </c>
      <c r="O351" s="1" t="s">
        <v>22742</v>
      </c>
      <c r="P351" s="1">
        <v>2</v>
      </c>
      <c r="Q351" s="1" t="s">
        <v>65</v>
      </c>
      <c r="R351" s="1" t="s">
        <v>22743</v>
      </c>
      <c r="S351" s="1">
        <v>1</v>
      </c>
      <c r="T351" s="1" t="s">
        <v>37</v>
      </c>
      <c r="U351" s="1" t="s">
        <v>38</v>
      </c>
      <c r="V351" s="1" t="s">
        <v>5599</v>
      </c>
      <c r="W351" s="1">
        <v>500000</v>
      </c>
      <c r="X351" s="1">
        <v>2016</v>
      </c>
      <c r="Y351" s="1">
        <v>169</v>
      </c>
      <c r="Z351" s="1">
        <v>5.2</v>
      </c>
      <c r="AA351" s="1">
        <v>1.78</v>
      </c>
      <c r="AB351" s="1">
        <v>9</v>
      </c>
    </row>
    <row r="352" spans="1:28">
      <c r="A352" s="1" t="s">
        <v>28</v>
      </c>
      <c r="B352" s="1" t="s">
        <v>18756</v>
      </c>
      <c r="C352" s="1">
        <v>3</v>
      </c>
      <c r="D352" s="1">
        <v>84</v>
      </c>
      <c r="E352" s="1">
        <v>4</v>
      </c>
      <c r="F352" s="1">
        <v>271</v>
      </c>
      <c r="G352" s="1" t="s">
        <v>9484</v>
      </c>
      <c r="H352" s="1">
        <v>637</v>
      </c>
      <c r="J352" s="1" t="s">
        <v>1673</v>
      </c>
      <c r="K352" s="1" t="s">
        <v>14530</v>
      </c>
      <c r="L352" s="1" t="s">
        <v>18757</v>
      </c>
      <c r="M352" s="1">
        <v>1929</v>
      </c>
      <c r="N352" s="1">
        <v>1932</v>
      </c>
      <c r="O352" s="1" t="s">
        <v>18758</v>
      </c>
      <c r="P352" s="1">
        <v>2</v>
      </c>
      <c r="Q352" s="1" t="s">
        <v>65</v>
      </c>
      <c r="R352" s="1" t="s">
        <v>18759</v>
      </c>
      <c r="S352" s="1">
        <v>4</v>
      </c>
      <c r="T352" s="1" t="s">
        <v>37</v>
      </c>
      <c r="U352" s="1" t="s">
        <v>38</v>
      </c>
      <c r="V352" s="1" t="s">
        <v>2735</v>
      </c>
      <c r="W352" s="1">
        <v>4000000</v>
      </c>
      <c r="X352" s="1">
        <v>2012</v>
      </c>
      <c r="Y352" s="1">
        <v>346</v>
      </c>
      <c r="Z352" s="1">
        <v>6.3</v>
      </c>
      <c r="AA352" s="1">
        <v>1.78</v>
      </c>
      <c r="AB352" s="1">
        <v>170</v>
      </c>
    </row>
    <row r="353" spans="1:28">
      <c r="A353" s="1" t="s">
        <v>28</v>
      </c>
      <c r="B353" s="1" t="s">
        <v>15466</v>
      </c>
      <c r="C353" s="1">
        <v>4</v>
      </c>
      <c r="D353" s="1">
        <v>84</v>
      </c>
      <c r="E353" s="1">
        <v>5</v>
      </c>
      <c r="F353" s="1">
        <v>482</v>
      </c>
      <c r="G353" s="1" t="s">
        <v>15467</v>
      </c>
      <c r="H353" s="1">
        <v>670</v>
      </c>
      <c r="J353" s="1" t="s">
        <v>1666</v>
      </c>
      <c r="K353" s="1" t="s">
        <v>10605</v>
      </c>
      <c r="L353" s="1" t="s">
        <v>15468</v>
      </c>
      <c r="M353" s="1">
        <v>553</v>
      </c>
      <c r="N353" s="1">
        <v>2739</v>
      </c>
      <c r="O353" s="1" t="s">
        <v>5577</v>
      </c>
      <c r="P353" s="1">
        <v>5</v>
      </c>
      <c r="Q353" s="1" t="s">
        <v>65</v>
      </c>
      <c r="R353" s="1" t="s">
        <v>15469</v>
      </c>
      <c r="S353" s="1">
        <v>3</v>
      </c>
      <c r="T353" s="1" t="s">
        <v>37</v>
      </c>
      <c r="U353" s="1" t="s">
        <v>38</v>
      </c>
      <c r="V353" s="1" t="s">
        <v>39</v>
      </c>
      <c r="W353" s="1">
        <v>10000000</v>
      </c>
      <c r="X353" s="1">
        <v>2010</v>
      </c>
      <c r="Y353" s="1">
        <v>608</v>
      </c>
      <c r="Z353" s="1">
        <v>5.2</v>
      </c>
      <c r="AB353" s="1">
        <v>119</v>
      </c>
    </row>
    <row r="354" spans="1:28">
      <c r="A354" s="1" t="s">
        <v>743</v>
      </c>
      <c r="B354" s="1" t="s">
        <v>22899</v>
      </c>
      <c r="C354" s="1">
        <v>8</v>
      </c>
      <c r="D354" s="1">
        <v>84</v>
      </c>
      <c r="E354" s="1">
        <v>0</v>
      </c>
      <c r="F354" s="1">
        <v>36</v>
      </c>
      <c r="G354" s="1" t="s">
        <v>2868</v>
      </c>
      <c r="H354" s="1">
        <v>169</v>
      </c>
      <c r="I354" s="1">
        <v>25918</v>
      </c>
      <c r="J354" s="1" t="s">
        <v>6118</v>
      </c>
      <c r="K354" s="1" t="s">
        <v>22900</v>
      </c>
      <c r="L354" s="1" t="s">
        <v>22901</v>
      </c>
      <c r="M354" s="1">
        <v>191</v>
      </c>
      <c r="N354" s="1">
        <v>312</v>
      </c>
      <c r="O354" s="1" t="s">
        <v>22902</v>
      </c>
      <c r="P354" s="1">
        <v>0</v>
      </c>
      <c r="Q354" s="1" t="s">
        <v>65</v>
      </c>
      <c r="R354" s="1" t="s">
        <v>22903</v>
      </c>
      <c r="S354" s="1">
        <v>10</v>
      </c>
      <c r="T354" s="1" t="s">
        <v>37</v>
      </c>
      <c r="U354" s="1" t="s">
        <v>38</v>
      </c>
      <c r="V354" s="1" t="s">
        <v>581</v>
      </c>
      <c r="X354" s="1">
        <v>2002</v>
      </c>
      <c r="Y354" s="1">
        <v>80</v>
      </c>
      <c r="Z354" s="1">
        <v>5.8</v>
      </c>
      <c r="AA354" s="1">
        <v>1.78</v>
      </c>
      <c r="AB354" s="1">
        <v>7</v>
      </c>
    </row>
    <row r="355" spans="1:28">
      <c r="A355" s="1" t="s">
        <v>28</v>
      </c>
      <c r="B355" s="1" t="s">
        <v>21395</v>
      </c>
      <c r="C355" s="1">
        <v>9</v>
      </c>
      <c r="D355" s="1">
        <v>84</v>
      </c>
      <c r="E355" s="1">
        <v>2</v>
      </c>
      <c r="F355" s="1">
        <v>475</v>
      </c>
      <c r="G355" s="1" t="s">
        <v>21396</v>
      </c>
      <c r="H355" s="1">
        <v>10000</v>
      </c>
      <c r="J355" s="1" t="s">
        <v>6389</v>
      </c>
      <c r="K355" s="1" t="s">
        <v>10865</v>
      </c>
      <c r="L355" s="1" t="s">
        <v>21397</v>
      </c>
      <c r="M355" s="1">
        <v>742</v>
      </c>
      <c r="N355" s="1">
        <v>11257</v>
      </c>
      <c r="O355" s="1" t="s">
        <v>1832</v>
      </c>
      <c r="P355" s="1">
        <v>0</v>
      </c>
      <c r="Q355" s="1" t="s">
        <v>21080</v>
      </c>
      <c r="R355" s="1" t="s">
        <v>21398</v>
      </c>
      <c r="S355" s="1">
        <v>7</v>
      </c>
      <c r="T355" s="1" t="s">
        <v>37</v>
      </c>
      <c r="U355" s="1" t="s">
        <v>38</v>
      </c>
      <c r="V355" s="1" t="s">
        <v>581</v>
      </c>
      <c r="W355" s="1">
        <v>1200000</v>
      </c>
      <c r="X355" s="1">
        <v>2015</v>
      </c>
      <c r="Y355" s="1">
        <v>500</v>
      </c>
      <c r="Z355" s="1">
        <v>4.5999999999999996</v>
      </c>
      <c r="AB355" s="1">
        <v>479</v>
      </c>
    </row>
    <row r="356" spans="1:28">
      <c r="A356" s="1" t="s">
        <v>28</v>
      </c>
      <c r="B356" s="1" t="s">
        <v>20810</v>
      </c>
      <c r="C356" s="1">
        <v>16</v>
      </c>
      <c r="D356" s="1">
        <v>84</v>
      </c>
      <c r="E356" s="1">
        <v>11</v>
      </c>
      <c r="F356" s="1">
        <v>249</v>
      </c>
      <c r="G356" s="1" t="s">
        <v>19325</v>
      </c>
      <c r="H356" s="1">
        <v>489</v>
      </c>
      <c r="I356" s="1">
        <v>6026908</v>
      </c>
      <c r="J356" s="1" t="s">
        <v>2519</v>
      </c>
      <c r="K356" s="1" t="s">
        <v>9563</v>
      </c>
      <c r="L356" s="1" t="s">
        <v>20811</v>
      </c>
      <c r="M356" s="1">
        <v>536</v>
      </c>
      <c r="N356" s="1">
        <v>2196</v>
      </c>
      <c r="O356" s="1" t="s">
        <v>20812</v>
      </c>
      <c r="P356" s="1">
        <v>0</v>
      </c>
      <c r="Q356" s="1" t="s">
        <v>20813</v>
      </c>
      <c r="R356" s="1" t="s">
        <v>20814</v>
      </c>
      <c r="S356" s="1">
        <v>13</v>
      </c>
      <c r="T356" s="1" t="s">
        <v>37</v>
      </c>
      <c r="U356" s="1" t="s">
        <v>38</v>
      </c>
      <c r="V356" s="1" t="s">
        <v>581</v>
      </c>
      <c r="W356" s="1">
        <v>2000000</v>
      </c>
      <c r="X356" s="1">
        <v>1999</v>
      </c>
      <c r="Y356" s="1">
        <v>469</v>
      </c>
      <c r="Z356" s="1">
        <v>4.3</v>
      </c>
      <c r="AB356" s="1">
        <v>43</v>
      </c>
    </row>
    <row r="357" spans="1:28">
      <c r="A357" s="1" t="s">
        <v>28</v>
      </c>
      <c r="B357" s="1" t="s">
        <v>13680</v>
      </c>
      <c r="C357" s="1">
        <v>19</v>
      </c>
      <c r="D357" s="1">
        <v>84</v>
      </c>
      <c r="E357" s="1">
        <v>0</v>
      </c>
      <c r="F357" s="1">
        <v>182</v>
      </c>
      <c r="G357" s="1" t="s">
        <v>7315</v>
      </c>
      <c r="H357" s="1">
        <v>11000</v>
      </c>
      <c r="I357" s="1">
        <v>27979400</v>
      </c>
      <c r="J357" s="1" t="s">
        <v>1744</v>
      </c>
      <c r="K357" s="1" t="s">
        <v>1948</v>
      </c>
      <c r="L357" s="1" t="s">
        <v>13681</v>
      </c>
      <c r="M357" s="1">
        <v>37611</v>
      </c>
      <c r="N357" s="1">
        <v>12322</v>
      </c>
      <c r="O357" s="1" t="s">
        <v>7014</v>
      </c>
      <c r="P357" s="1">
        <v>2</v>
      </c>
      <c r="Q357" s="1" t="s">
        <v>13682</v>
      </c>
      <c r="R357" s="1" t="s">
        <v>13683</v>
      </c>
      <c r="S357" s="1">
        <v>72</v>
      </c>
      <c r="T357" s="1" t="s">
        <v>37</v>
      </c>
      <c r="U357" s="1" t="s">
        <v>38</v>
      </c>
      <c r="V357" s="1" t="s">
        <v>39</v>
      </c>
      <c r="W357" s="1">
        <v>8200000</v>
      </c>
      <c r="X357" s="1">
        <v>1993</v>
      </c>
      <c r="Y357" s="1">
        <v>852</v>
      </c>
      <c r="Z357" s="1">
        <v>6.1</v>
      </c>
      <c r="AA357" s="1">
        <v>1.85</v>
      </c>
      <c r="AB357" s="1">
        <v>0</v>
      </c>
    </row>
    <row r="358" spans="1:28">
      <c r="A358" s="1" t="s">
        <v>28</v>
      </c>
      <c r="B358" s="1" t="s">
        <v>21376</v>
      </c>
      <c r="C358" s="1">
        <v>22</v>
      </c>
      <c r="D358" s="1">
        <v>84</v>
      </c>
      <c r="E358" s="1">
        <v>0</v>
      </c>
      <c r="F358" s="1">
        <v>63</v>
      </c>
      <c r="G358" s="1" t="s">
        <v>21377</v>
      </c>
      <c r="H358" s="1">
        <v>380</v>
      </c>
      <c r="J358" s="1" t="s">
        <v>21378</v>
      </c>
      <c r="K358" s="1" t="s">
        <v>21379</v>
      </c>
      <c r="L358" s="1" t="s">
        <v>21380</v>
      </c>
      <c r="M358" s="1">
        <v>1321</v>
      </c>
      <c r="N358" s="1">
        <v>630</v>
      </c>
      <c r="O358" s="1" t="s">
        <v>21381</v>
      </c>
      <c r="P358" s="1">
        <v>0</v>
      </c>
      <c r="Q358" s="1" t="s">
        <v>21382</v>
      </c>
      <c r="R358" s="1" t="s">
        <v>21383</v>
      </c>
      <c r="S358" s="1">
        <v>51</v>
      </c>
      <c r="T358" s="1" t="s">
        <v>37</v>
      </c>
      <c r="U358" s="1" t="s">
        <v>264</v>
      </c>
      <c r="V358" s="1" t="s">
        <v>581</v>
      </c>
      <c r="W358" s="1">
        <v>1200000</v>
      </c>
      <c r="X358" s="1">
        <v>2012</v>
      </c>
      <c r="Y358" s="1">
        <v>91</v>
      </c>
      <c r="Z358" s="1">
        <v>3.8</v>
      </c>
      <c r="AB358" s="1">
        <v>238</v>
      </c>
    </row>
    <row r="359" spans="1:28">
      <c r="A359" s="1" t="s">
        <v>28</v>
      </c>
      <c r="B359" s="1" t="s">
        <v>13764</v>
      </c>
      <c r="C359" s="1">
        <v>23</v>
      </c>
      <c r="D359" s="1">
        <v>84</v>
      </c>
      <c r="E359" s="1">
        <v>18</v>
      </c>
      <c r="F359" s="1">
        <v>744</v>
      </c>
      <c r="G359" s="1" t="s">
        <v>798</v>
      </c>
      <c r="H359" s="1">
        <v>1000</v>
      </c>
      <c r="I359" s="1">
        <v>8026971</v>
      </c>
      <c r="J359" s="1" t="s">
        <v>1673</v>
      </c>
      <c r="K359" s="1" t="s">
        <v>2111</v>
      </c>
      <c r="L359" s="1" t="s">
        <v>13765</v>
      </c>
      <c r="M359" s="1">
        <v>1520</v>
      </c>
      <c r="N359" s="1">
        <v>3352</v>
      </c>
      <c r="O359" s="1" t="s">
        <v>2624</v>
      </c>
      <c r="P359" s="1">
        <v>0</v>
      </c>
      <c r="Q359" s="1" t="s">
        <v>13766</v>
      </c>
      <c r="R359" s="1" t="s">
        <v>13767</v>
      </c>
      <c r="S359" s="1">
        <v>20</v>
      </c>
      <c r="T359" s="1" t="s">
        <v>37</v>
      </c>
      <c r="U359" s="1" t="s">
        <v>38</v>
      </c>
      <c r="V359" s="1" t="s">
        <v>581</v>
      </c>
      <c r="W359" s="1">
        <v>13000000</v>
      </c>
      <c r="X359" s="1">
        <v>1998</v>
      </c>
      <c r="Y359" s="1">
        <v>851</v>
      </c>
      <c r="Z359" s="1">
        <v>3.8</v>
      </c>
      <c r="AB359" s="1">
        <v>204</v>
      </c>
    </row>
    <row r="360" spans="1:28">
      <c r="A360" s="1" t="s">
        <v>28</v>
      </c>
      <c r="B360" s="1" t="s">
        <v>22945</v>
      </c>
      <c r="C360" s="1">
        <v>23</v>
      </c>
      <c r="D360" s="1">
        <v>84</v>
      </c>
      <c r="E360" s="1">
        <v>0</v>
      </c>
      <c r="G360" s="1" t="s">
        <v>65</v>
      </c>
      <c r="H360" s="1">
        <v>3</v>
      </c>
      <c r="I360" s="1">
        <v>34151</v>
      </c>
      <c r="J360" s="1" t="s">
        <v>20310</v>
      </c>
      <c r="K360" s="1" t="s">
        <v>22946</v>
      </c>
      <c r="L360" s="1" t="s">
        <v>22947</v>
      </c>
      <c r="M360" s="1">
        <v>186</v>
      </c>
      <c r="N360" s="1">
        <v>3</v>
      </c>
      <c r="O360" s="1" t="s">
        <v>65</v>
      </c>
      <c r="P360" s="1">
        <v>0</v>
      </c>
      <c r="Q360" s="1" t="s">
        <v>65</v>
      </c>
      <c r="R360" s="1" t="s">
        <v>22948</v>
      </c>
      <c r="S360" s="1">
        <v>3</v>
      </c>
      <c r="T360" s="1" t="s">
        <v>11676</v>
      </c>
      <c r="U360" s="1" t="s">
        <v>20285</v>
      </c>
      <c r="V360" s="1" t="s">
        <v>5599</v>
      </c>
      <c r="W360" s="1">
        <v>450000</v>
      </c>
      <c r="X360" s="1">
        <v>2015</v>
      </c>
      <c r="Z360" s="1">
        <v>7.2</v>
      </c>
      <c r="AA360" s="1">
        <v>1.78</v>
      </c>
      <c r="AB360" s="1">
        <v>111</v>
      </c>
    </row>
    <row r="361" spans="1:28">
      <c r="A361" s="1" t="s">
        <v>28</v>
      </c>
      <c r="B361" s="1" t="s">
        <v>22318</v>
      </c>
      <c r="C361" s="1">
        <v>25</v>
      </c>
      <c r="D361" s="1">
        <v>84</v>
      </c>
      <c r="E361" s="1">
        <v>21</v>
      </c>
      <c r="F361" s="1">
        <v>48</v>
      </c>
      <c r="G361" s="1" t="s">
        <v>22319</v>
      </c>
      <c r="H361" s="1">
        <v>465</v>
      </c>
      <c r="I361" s="1">
        <v>2301777</v>
      </c>
      <c r="J361" s="1" t="s">
        <v>1666</v>
      </c>
      <c r="K361" s="1" t="s">
        <v>4897</v>
      </c>
      <c r="L361" s="1" t="s">
        <v>22320</v>
      </c>
      <c r="M361" s="1">
        <v>819</v>
      </c>
      <c r="N361" s="1">
        <v>714</v>
      </c>
      <c r="O361" s="1" t="s">
        <v>22321</v>
      </c>
      <c r="P361" s="1">
        <v>2</v>
      </c>
      <c r="Q361" s="1" t="s">
        <v>22322</v>
      </c>
      <c r="R361" s="1" t="s">
        <v>22323</v>
      </c>
      <c r="S361" s="1">
        <v>36</v>
      </c>
      <c r="T361" s="1" t="s">
        <v>37</v>
      </c>
      <c r="U361" s="1" t="s">
        <v>38</v>
      </c>
      <c r="V361" s="1" t="s">
        <v>581</v>
      </c>
      <c r="W361" s="1">
        <v>650000</v>
      </c>
      <c r="X361" s="1">
        <v>1997</v>
      </c>
      <c r="Y361" s="1">
        <v>170</v>
      </c>
      <c r="Z361" s="1">
        <v>6.5</v>
      </c>
      <c r="AB361" s="1">
        <v>161</v>
      </c>
    </row>
    <row r="362" spans="1:28">
      <c r="A362" s="1" t="s">
        <v>28</v>
      </c>
      <c r="B362" s="1" t="s">
        <v>404</v>
      </c>
      <c r="C362" s="1">
        <v>35</v>
      </c>
      <c r="D362" s="1">
        <v>84</v>
      </c>
      <c r="E362" s="1">
        <v>681</v>
      </c>
      <c r="F362" s="1">
        <v>143</v>
      </c>
      <c r="G362" s="1" t="s">
        <v>22608</v>
      </c>
      <c r="H362" s="1">
        <v>239</v>
      </c>
      <c r="I362" s="1">
        <v>52850</v>
      </c>
      <c r="J362" s="1" t="s">
        <v>1666</v>
      </c>
      <c r="K362" s="1" t="s">
        <v>4060</v>
      </c>
      <c r="L362" s="1" t="s">
        <v>22609</v>
      </c>
      <c r="M362" s="1">
        <v>1656</v>
      </c>
      <c r="N362" s="1">
        <v>734</v>
      </c>
      <c r="O362" s="1" t="s">
        <v>22610</v>
      </c>
      <c r="P362" s="1">
        <v>0</v>
      </c>
      <c r="Q362" s="1" t="s">
        <v>22611</v>
      </c>
      <c r="R362" s="1" t="s">
        <v>22612</v>
      </c>
      <c r="S362" s="1">
        <v>12</v>
      </c>
      <c r="T362" s="1" t="s">
        <v>37</v>
      </c>
      <c r="U362" s="1" t="s">
        <v>38</v>
      </c>
      <c r="V362" s="1" t="s">
        <v>4816</v>
      </c>
      <c r="W362" s="1">
        <v>500000</v>
      </c>
      <c r="X362" s="1">
        <v>2007</v>
      </c>
      <c r="Y362" s="1">
        <v>172</v>
      </c>
      <c r="Z362" s="1">
        <v>6.2</v>
      </c>
      <c r="AA362" s="1">
        <v>1.85</v>
      </c>
      <c r="AB362" s="1">
        <v>155</v>
      </c>
    </row>
    <row r="363" spans="1:28">
      <c r="A363" s="1" t="s">
        <v>28</v>
      </c>
      <c r="B363" s="1" t="s">
        <v>13794</v>
      </c>
      <c r="C363" s="1">
        <v>47</v>
      </c>
      <c r="D363" s="1">
        <v>84</v>
      </c>
      <c r="E363" s="1">
        <v>2</v>
      </c>
      <c r="F363" s="1">
        <v>690</v>
      </c>
      <c r="G363" s="1" t="s">
        <v>11294</v>
      </c>
      <c r="H363" s="1">
        <v>15000</v>
      </c>
      <c r="I363" s="1">
        <v>5002310</v>
      </c>
      <c r="J363" s="1" t="s">
        <v>13795</v>
      </c>
      <c r="K363" s="1" t="s">
        <v>369</v>
      </c>
      <c r="L363" s="1" t="s">
        <v>13796</v>
      </c>
      <c r="M363" s="1">
        <v>25541</v>
      </c>
      <c r="N363" s="1">
        <v>18864</v>
      </c>
      <c r="O363" s="1" t="s">
        <v>7675</v>
      </c>
      <c r="P363" s="1">
        <v>0</v>
      </c>
      <c r="Q363" s="1" t="s">
        <v>13797</v>
      </c>
      <c r="R363" s="1" t="s">
        <v>13798</v>
      </c>
      <c r="S363" s="1">
        <v>181</v>
      </c>
      <c r="T363" s="1" t="s">
        <v>37</v>
      </c>
      <c r="U363" s="1" t="s">
        <v>38</v>
      </c>
      <c r="V363" s="1" t="s">
        <v>39</v>
      </c>
      <c r="W363" s="1">
        <v>13000000</v>
      </c>
      <c r="X363" s="1">
        <v>2001</v>
      </c>
      <c r="Y363" s="1">
        <v>816</v>
      </c>
      <c r="Z363" s="1">
        <v>5.6</v>
      </c>
      <c r="AA363" s="1">
        <v>2.35</v>
      </c>
      <c r="AB363" s="1">
        <v>0</v>
      </c>
    </row>
    <row r="364" spans="1:28">
      <c r="A364" s="1" t="s">
        <v>28</v>
      </c>
      <c r="B364" s="1" t="s">
        <v>19273</v>
      </c>
      <c r="C364" s="1">
        <v>49</v>
      </c>
      <c r="D364" s="1">
        <v>84</v>
      </c>
      <c r="E364" s="1">
        <v>23</v>
      </c>
      <c r="F364" s="1">
        <v>706</v>
      </c>
      <c r="G364" s="1" t="s">
        <v>9018</v>
      </c>
      <c r="H364" s="1">
        <v>1000</v>
      </c>
      <c r="I364" s="1">
        <v>10017041</v>
      </c>
      <c r="J364" s="1" t="s">
        <v>1744</v>
      </c>
      <c r="K364" s="1" t="s">
        <v>5936</v>
      </c>
      <c r="L364" s="1" t="s">
        <v>19274</v>
      </c>
      <c r="M364" s="1">
        <v>8265</v>
      </c>
      <c r="N364" s="1">
        <v>4815</v>
      </c>
      <c r="O364" s="1" t="s">
        <v>5251</v>
      </c>
      <c r="P364" s="1">
        <v>3</v>
      </c>
      <c r="Q364" s="1" t="s">
        <v>19275</v>
      </c>
      <c r="R364" s="1" t="s">
        <v>19276</v>
      </c>
      <c r="S364" s="1">
        <v>20</v>
      </c>
      <c r="T364" s="1" t="s">
        <v>37</v>
      </c>
      <c r="U364" s="1" t="s">
        <v>38</v>
      </c>
      <c r="V364" s="1" t="s">
        <v>581</v>
      </c>
      <c r="W364" s="1">
        <v>3000000</v>
      </c>
      <c r="X364" s="1">
        <v>2009</v>
      </c>
      <c r="Y364" s="1">
        <v>927</v>
      </c>
      <c r="Z364" s="1">
        <v>5.9</v>
      </c>
      <c r="AA364" s="1">
        <v>1.85</v>
      </c>
      <c r="AB364" s="1">
        <v>545</v>
      </c>
    </row>
    <row r="365" spans="1:28">
      <c r="A365" s="1" t="s">
        <v>28</v>
      </c>
      <c r="B365" s="1" t="s">
        <v>11210</v>
      </c>
      <c r="C365" s="1">
        <v>50</v>
      </c>
      <c r="D365" s="1">
        <v>84</v>
      </c>
      <c r="E365" s="1">
        <v>378</v>
      </c>
      <c r="F365" s="1">
        <v>611</v>
      </c>
      <c r="G365" s="1" t="s">
        <v>411</v>
      </c>
      <c r="H365" s="1">
        <v>925</v>
      </c>
      <c r="I365" s="1">
        <v>2892582</v>
      </c>
      <c r="J365" s="1" t="s">
        <v>1666</v>
      </c>
      <c r="K365" s="1" t="s">
        <v>1794</v>
      </c>
      <c r="L365" s="1" t="s">
        <v>18563</v>
      </c>
      <c r="M365" s="1">
        <v>22697</v>
      </c>
      <c r="N365" s="1">
        <v>3559</v>
      </c>
      <c r="O365" s="1" t="s">
        <v>2462</v>
      </c>
      <c r="P365" s="1">
        <v>0</v>
      </c>
      <c r="Q365" s="1" t="s">
        <v>18564</v>
      </c>
      <c r="R365" s="1" t="s">
        <v>18565</v>
      </c>
      <c r="S365" s="1">
        <v>202</v>
      </c>
      <c r="T365" s="1" t="s">
        <v>37</v>
      </c>
      <c r="U365" s="1" t="s">
        <v>38</v>
      </c>
      <c r="V365" s="1" t="s">
        <v>581</v>
      </c>
      <c r="W365" s="1">
        <v>4000000</v>
      </c>
      <c r="X365" s="1">
        <v>1996</v>
      </c>
      <c r="Y365" s="1">
        <v>729</v>
      </c>
      <c r="Z365" s="1">
        <v>7.6</v>
      </c>
      <c r="AA365" s="1">
        <v>1.85</v>
      </c>
      <c r="AB365" s="1">
        <v>0</v>
      </c>
    </row>
    <row r="366" spans="1:28">
      <c r="A366" s="1" t="s">
        <v>28</v>
      </c>
      <c r="B366" s="1" t="s">
        <v>17424</v>
      </c>
      <c r="C366" s="1">
        <v>54</v>
      </c>
      <c r="D366" s="1">
        <v>84</v>
      </c>
      <c r="E366" s="1">
        <v>56</v>
      </c>
      <c r="F366" s="1">
        <v>13</v>
      </c>
      <c r="G366" s="1" t="s">
        <v>21651</v>
      </c>
      <c r="H366" s="1">
        <v>21000</v>
      </c>
      <c r="I366" s="1">
        <v>1950218</v>
      </c>
      <c r="J366" s="1" t="s">
        <v>2519</v>
      </c>
      <c r="K366" s="1" t="s">
        <v>93</v>
      </c>
      <c r="L366" s="1" t="s">
        <v>21652</v>
      </c>
      <c r="M366" s="1">
        <v>5933</v>
      </c>
      <c r="N366" s="1">
        <v>21124</v>
      </c>
      <c r="O366" s="1" t="s">
        <v>21653</v>
      </c>
      <c r="P366" s="1">
        <v>3</v>
      </c>
      <c r="Q366" s="1" t="s">
        <v>21654</v>
      </c>
      <c r="R366" s="1" t="s">
        <v>21655</v>
      </c>
      <c r="S366" s="1">
        <v>102</v>
      </c>
      <c r="T366" s="1" t="s">
        <v>37</v>
      </c>
      <c r="U366" s="1" t="s">
        <v>38</v>
      </c>
      <c r="V366" s="1" t="s">
        <v>581</v>
      </c>
      <c r="W366" s="1">
        <v>1000000</v>
      </c>
      <c r="X366" s="1">
        <v>1997</v>
      </c>
      <c r="Y366" s="1">
        <v>104</v>
      </c>
      <c r="Z366" s="1">
        <v>5.6</v>
      </c>
      <c r="AA366" s="1">
        <v>1.85</v>
      </c>
      <c r="AB366" s="1">
        <v>387</v>
      </c>
    </row>
    <row r="367" spans="1:28">
      <c r="A367" s="1" t="s">
        <v>28</v>
      </c>
      <c r="B367" s="1" t="s">
        <v>6088</v>
      </c>
      <c r="C367" s="1">
        <v>58</v>
      </c>
      <c r="D367" s="1">
        <v>84</v>
      </c>
      <c r="E367" s="1">
        <v>71</v>
      </c>
      <c r="F367" s="1">
        <v>553</v>
      </c>
      <c r="G367" s="1" t="s">
        <v>3869</v>
      </c>
      <c r="H367" s="1">
        <v>8000</v>
      </c>
      <c r="I367" s="1">
        <v>13592872</v>
      </c>
      <c r="J367" s="1" t="s">
        <v>1666</v>
      </c>
      <c r="K367" s="1" t="s">
        <v>1245</v>
      </c>
      <c r="L367" s="1" t="s">
        <v>14578</v>
      </c>
      <c r="M367" s="1">
        <v>10777</v>
      </c>
      <c r="N367" s="1">
        <v>10982</v>
      </c>
      <c r="O367" s="1" t="s">
        <v>2926</v>
      </c>
      <c r="P367" s="1">
        <v>1</v>
      </c>
      <c r="Q367" s="1" t="s">
        <v>14579</v>
      </c>
      <c r="R367" s="1" t="s">
        <v>14580</v>
      </c>
      <c r="S367" s="1">
        <v>79</v>
      </c>
      <c r="T367" s="1" t="s">
        <v>37</v>
      </c>
      <c r="U367" s="1" t="s">
        <v>38</v>
      </c>
      <c r="V367" s="1" t="s">
        <v>581</v>
      </c>
      <c r="W367" s="1">
        <v>11000000</v>
      </c>
      <c r="X367" s="1">
        <v>2000</v>
      </c>
      <c r="Y367" s="1">
        <v>723</v>
      </c>
      <c r="Z367" s="1">
        <v>5.0999999999999996</v>
      </c>
      <c r="AA367" s="1">
        <v>1.85</v>
      </c>
      <c r="AB367" s="1">
        <v>671</v>
      </c>
    </row>
    <row r="368" spans="1:28">
      <c r="A368" s="1" t="s">
        <v>28</v>
      </c>
      <c r="B368" s="1" t="s">
        <v>13719</v>
      </c>
      <c r="C368" s="1">
        <v>58</v>
      </c>
      <c r="D368" s="1">
        <v>84</v>
      </c>
      <c r="E368" s="1">
        <v>12</v>
      </c>
      <c r="F368" s="1">
        <v>334</v>
      </c>
      <c r="G368" s="1" t="s">
        <v>13720</v>
      </c>
      <c r="H368" s="1">
        <v>1000</v>
      </c>
      <c r="I368" s="1">
        <v>52543632</v>
      </c>
      <c r="J368" s="1" t="s">
        <v>1524</v>
      </c>
      <c r="K368" s="1" t="s">
        <v>2702</v>
      </c>
      <c r="L368" s="1" t="s">
        <v>13721</v>
      </c>
      <c r="M368" s="1">
        <v>12676</v>
      </c>
      <c r="N368" s="1">
        <v>2297</v>
      </c>
      <c r="O368" s="1" t="s">
        <v>13722</v>
      </c>
      <c r="P368" s="1">
        <v>2</v>
      </c>
      <c r="Q368" s="1" t="s">
        <v>13723</v>
      </c>
      <c r="R368" s="1" t="s">
        <v>13724</v>
      </c>
      <c r="S368" s="1">
        <v>84</v>
      </c>
      <c r="T368" s="1" t="s">
        <v>37</v>
      </c>
      <c r="U368" s="1" t="s">
        <v>38</v>
      </c>
      <c r="V368" s="1" t="s">
        <v>39</v>
      </c>
      <c r="W368" s="1">
        <v>13200000</v>
      </c>
      <c r="X368" s="1">
        <v>2014</v>
      </c>
      <c r="Y368" s="1">
        <v>345</v>
      </c>
      <c r="Z368" s="1">
        <v>5.6</v>
      </c>
      <c r="AA368" s="1">
        <v>2.35</v>
      </c>
      <c r="AB368" s="1">
        <v>0</v>
      </c>
    </row>
    <row r="369" spans="1:28">
      <c r="A369" s="1" t="s">
        <v>28</v>
      </c>
      <c r="B369" s="1" t="s">
        <v>6813</v>
      </c>
      <c r="C369" s="1">
        <v>61</v>
      </c>
      <c r="D369" s="1">
        <v>84</v>
      </c>
      <c r="E369" s="1">
        <v>8</v>
      </c>
      <c r="F369" s="1">
        <v>219</v>
      </c>
      <c r="G369" s="1" t="s">
        <v>6814</v>
      </c>
      <c r="H369" s="1">
        <v>545</v>
      </c>
      <c r="I369" s="1">
        <v>4777007</v>
      </c>
      <c r="J369" s="1" t="s">
        <v>6815</v>
      </c>
      <c r="K369" s="1" t="s">
        <v>6809</v>
      </c>
      <c r="L369" s="1" t="s">
        <v>6816</v>
      </c>
      <c r="M369" s="1">
        <v>15130</v>
      </c>
      <c r="N369" s="1">
        <v>1149</v>
      </c>
      <c r="O369" s="1" t="s">
        <v>6817</v>
      </c>
      <c r="P369" s="1">
        <v>3</v>
      </c>
      <c r="Q369" s="1" t="s">
        <v>6818</v>
      </c>
      <c r="R369" s="1" t="s">
        <v>6819</v>
      </c>
      <c r="S369" s="1">
        <v>98</v>
      </c>
      <c r="T369" s="1" t="s">
        <v>37</v>
      </c>
      <c r="U369" s="1" t="s">
        <v>1461</v>
      </c>
      <c r="V369" s="1" t="s">
        <v>39</v>
      </c>
      <c r="W369" s="1">
        <v>40000000</v>
      </c>
      <c r="X369" s="1">
        <v>2001</v>
      </c>
      <c r="Y369" s="1">
        <v>248</v>
      </c>
      <c r="Z369" s="1">
        <v>5.8</v>
      </c>
      <c r="AA369" s="1">
        <v>2.35</v>
      </c>
      <c r="AB369" s="1">
        <v>565</v>
      </c>
    </row>
    <row r="370" spans="1:28">
      <c r="A370" s="1" t="s">
        <v>28</v>
      </c>
      <c r="B370" s="1" t="s">
        <v>17172</v>
      </c>
      <c r="C370" s="1">
        <v>61</v>
      </c>
      <c r="D370" s="1">
        <v>84</v>
      </c>
      <c r="E370" s="1">
        <v>5</v>
      </c>
      <c r="F370" s="1">
        <v>152</v>
      </c>
      <c r="G370" s="1" t="s">
        <v>16186</v>
      </c>
      <c r="H370" s="1">
        <v>944</v>
      </c>
      <c r="I370" s="1">
        <v>1028337</v>
      </c>
      <c r="J370" s="1" t="s">
        <v>4061</v>
      </c>
      <c r="K370" s="1" t="s">
        <v>4121</v>
      </c>
      <c r="L370" s="1" t="s">
        <v>17173</v>
      </c>
      <c r="M370" s="1">
        <v>3413</v>
      </c>
      <c r="N370" s="1">
        <v>1407</v>
      </c>
      <c r="O370" s="1" t="s">
        <v>17174</v>
      </c>
      <c r="P370" s="1">
        <v>2</v>
      </c>
      <c r="Q370" s="1" t="s">
        <v>17175</v>
      </c>
      <c r="R370" s="1" t="s">
        <v>17176</v>
      </c>
      <c r="S370" s="1">
        <v>78</v>
      </c>
      <c r="T370" s="1" t="s">
        <v>37</v>
      </c>
      <c r="U370" s="1" t="s">
        <v>38</v>
      </c>
      <c r="V370" s="1" t="s">
        <v>581</v>
      </c>
      <c r="X370" s="1">
        <v>2001</v>
      </c>
      <c r="Y370" s="1">
        <v>257</v>
      </c>
      <c r="Z370" s="1">
        <v>6.4</v>
      </c>
      <c r="AA370" s="1">
        <v>1.85</v>
      </c>
      <c r="AB370" s="1">
        <v>29</v>
      </c>
    </row>
    <row r="371" spans="1:28">
      <c r="A371" s="1" t="s">
        <v>28</v>
      </c>
      <c r="B371" s="1" t="s">
        <v>13510</v>
      </c>
      <c r="C371" s="1">
        <v>64</v>
      </c>
      <c r="D371" s="1">
        <v>84</v>
      </c>
      <c r="E371" s="1">
        <v>12</v>
      </c>
      <c r="F371" s="1">
        <v>102</v>
      </c>
      <c r="G371" s="1" t="s">
        <v>13511</v>
      </c>
      <c r="H371" s="1">
        <v>159</v>
      </c>
      <c r="I371" s="1">
        <v>3100650</v>
      </c>
      <c r="J371" s="1" t="s">
        <v>6118</v>
      </c>
      <c r="K371" s="1" t="s">
        <v>13512</v>
      </c>
      <c r="L371" s="1" t="s">
        <v>13513</v>
      </c>
      <c r="M371" s="1">
        <v>7277</v>
      </c>
      <c r="N371" s="1">
        <v>417</v>
      </c>
      <c r="O371" s="1" t="s">
        <v>13514</v>
      </c>
      <c r="P371" s="1">
        <v>4</v>
      </c>
      <c r="Q371" s="1" t="s">
        <v>13515</v>
      </c>
      <c r="R371" s="1" t="s">
        <v>13516</v>
      </c>
      <c r="S371" s="1">
        <v>181</v>
      </c>
      <c r="T371" s="1" t="s">
        <v>37</v>
      </c>
      <c r="U371" s="1" t="s">
        <v>38</v>
      </c>
      <c r="V371" s="1" t="s">
        <v>39</v>
      </c>
      <c r="W371" s="1">
        <v>14000000</v>
      </c>
      <c r="X371" s="1">
        <v>2001</v>
      </c>
      <c r="Y371" s="1">
        <v>102</v>
      </c>
      <c r="Z371" s="1">
        <v>3.9</v>
      </c>
      <c r="AA371" s="1">
        <v>1.85</v>
      </c>
      <c r="AB371" s="1">
        <v>231</v>
      </c>
    </row>
    <row r="372" spans="1:28">
      <c r="A372" s="1" t="s">
        <v>28</v>
      </c>
      <c r="B372" s="1" t="s">
        <v>11857</v>
      </c>
      <c r="C372" s="1">
        <v>67</v>
      </c>
      <c r="D372" s="1">
        <v>84</v>
      </c>
      <c r="E372" s="1">
        <v>64</v>
      </c>
      <c r="F372" s="1">
        <v>748</v>
      </c>
      <c r="G372" s="1" t="s">
        <v>15720</v>
      </c>
      <c r="H372" s="1">
        <v>2000</v>
      </c>
      <c r="I372" s="1">
        <v>11860839</v>
      </c>
      <c r="J372" s="1" t="s">
        <v>4054</v>
      </c>
      <c r="K372" s="1" t="s">
        <v>3487</v>
      </c>
      <c r="L372" s="1" t="s">
        <v>15721</v>
      </c>
      <c r="M372" s="1">
        <v>5156</v>
      </c>
      <c r="N372" s="1">
        <v>4617</v>
      </c>
      <c r="O372" s="1" t="s">
        <v>15722</v>
      </c>
      <c r="P372" s="1">
        <v>0</v>
      </c>
      <c r="Q372" s="1" t="s">
        <v>15723</v>
      </c>
      <c r="R372" s="1" t="s">
        <v>15724</v>
      </c>
      <c r="S372" s="1">
        <v>21</v>
      </c>
      <c r="T372" s="1" t="s">
        <v>37</v>
      </c>
      <c r="U372" s="1" t="s">
        <v>38</v>
      </c>
      <c r="V372" s="1" t="s">
        <v>91</v>
      </c>
      <c r="W372" s="1">
        <v>9000000</v>
      </c>
      <c r="X372" s="1">
        <v>2011</v>
      </c>
      <c r="Y372" s="1">
        <v>892</v>
      </c>
      <c r="Z372" s="1">
        <v>5.4</v>
      </c>
      <c r="AA372" s="1">
        <v>1.85</v>
      </c>
      <c r="AB372" s="1">
        <v>0</v>
      </c>
    </row>
    <row r="373" spans="1:28">
      <c r="A373" s="1" t="s">
        <v>28</v>
      </c>
      <c r="B373" s="1" t="s">
        <v>7413</v>
      </c>
      <c r="C373" s="1">
        <v>75</v>
      </c>
      <c r="D373" s="1">
        <v>84</v>
      </c>
      <c r="E373" s="1">
        <v>42</v>
      </c>
      <c r="F373" s="1">
        <v>182</v>
      </c>
      <c r="G373" s="1" t="s">
        <v>10345</v>
      </c>
      <c r="H373" s="1">
        <v>436</v>
      </c>
      <c r="I373" s="1">
        <v>55762229</v>
      </c>
      <c r="J373" s="1" t="s">
        <v>5468</v>
      </c>
      <c r="K373" s="1" t="s">
        <v>4384</v>
      </c>
      <c r="L373" s="1" t="s">
        <v>10346</v>
      </c>
      <c r="M373" s="1">
        <v>47383</v>
      </c>
      <c r="N373" s="1">
        <v>1203</v>
      </c>
      <c r="O373" s="1" t="s">
        <v>10347</v>
      </c>
      <c r="P373" s="1">
        <v>1</v>
      </c>
      <c r="Q373" s="1" t="s">
        <v>10348</v>
      </c>
      <c r="R373" s="1" t="s">
        <v>10349</v>
      </c>
      <c r="S373" s="1">
        <v>132</v>
      </c>
      <c r="T373" s="1" t="s">
        <v>37</v>
      </c>
      <c r="U373" s="1" t="s">
        <v>38</v>
      </c>
      <c r="V373" s="1" t="s">
        <v>39</v>
      </c>
      <c r="W373" s="1">
        <v>22000000</v>
      </c>
      <c r="X373" s="1">
        <v>2001</v>
      </c>
      <c r="Y373" s="1">
        <v>241</v>
      </c>
      <c r="Z373" s="1">
        <v>4.8</v>
      </c>
      <c r="AA373" s="1">
        <v>1.85</v>
      </c>
      <c r="AB373" s="1">
        <v>1000</v>
      </c>
    </row>
    <row r="374" spans="1:28">
      <c r="A374" s="1" t="s">
        <v>28</v>
      </c>
      <c r="B374" s="1" t="s">
        <v>11107</v>
      </c>
      <c r="C374" s="1">
        <v>77</v>
      </c>
      <c r="D374" s="1">
        <v>84</v>
      </c>
      <c r="E374" s="1">
        <v>2</v>
      </c>
      <c r="F374" s="1">
        <v>472</v>
      </c>
      <c r="G374" s="1" t="s">
        <v>11108</v>
      </c>
      <c r="H374" s="1">
        <v>787</v>
      </c>
      <c r="I374" s="1">
        <v>15712072</v>
      </c>
      <c r="J374" s="1" t="s">
        <v>460</v>
      </c>
      <c r="K374" s="1" t="s">
        <v>2041</v>
      </c>
      <c r="L374" s="1" t="s">
        <v>11109</v>
      </c>
      <c r="M374" s="1">
        <v>13210</v>
      </c>
      <c r="N374" s="1">
        <v>2915</v>
      </c>
      <c r="O374" s="1" t="s">
        <v>11110</v>
      </c>
      <c r="P374" s="1">
        <v>0</v>
      </c>
      <c r="Q374" s="1" t="s">
        <v>11111</v>
      </c>
      <c r="R374" s="1" t="s">
        <v>11112</v>
      </c>
      <c r="S374" s="1">
        <v>138</v>
      </c>
      <c r="T374" s="1" t="s">
        <v>37</v>
      </c>
      <c r="U374" s="1" t="s">
        <v>38</v>
      </c>
      <c r="V374" s="1" t="s">
        <v>39</v>
      </c>
      <c r="W374" s="1">
        <v>20000000</v>
      </c>
      <c r="X374" s="1">
        <v>2004</v>
      </c>
      <c r="Y374" s="1">
        <v>555</v>
      </c>
      <c r="Z374" s="1">
        <v>5.8</v>
      </c>
      <c r="AA374" s="1">
        <v>2.35</v>
      </c>
      <c r="AB374" s="1">
        <v>269</v>
      </c>
    </row>
    <row r="375" spans="1:28">
      <c r="A375" s="1" t="s">
        <v>28</v>
      </c>
      <c r="B375" s="1" t="s">
        <v>6696</v>
      </c>
      <c r="C375" s="1">
        <v>86</v>
      </c>
      <c r="D375" s="1">
        <v>84</v>
      </c>
      <c r="E375" s="1">
        <v>33</v>
      </c>
      <c r="F375" s="1">
        <v>1000</v>
      </c>
      <c r="G375" s="1" t="s">
        <v>3700</v>
      </c>
      <c r="H375" s="1">
        <v>1000</v>
      </c>
      <c r="I375" s="1">
        <v>21176322</v>
      </c>
      <c r="J375" s="1" t="s">
        <v>1744</v>
      </c>
      <c r="K375" s="1" t="s">
        <v>6697</v>
      </c>
      <c r="L375" s="1" t="s">
        <v>6698</v>
      </c>
      <c r="M375" s="1">
        <v>23747</v>
      </c>
      <c r="N375" s="1">
        <v>5039</v>
      </c>
      <c r="O375" s="1" t="s">
        <v>3075</v>
      </c>
      <c r="P375" s="1">
        <v>0</v>
      </c>
      <c r="Q375" s="1" t="s">
        <v>6699</v>
      </c>
      <c r="R375" s="1" t="s">
        <v>6700</v>
      </c>
      <c r="S375" s="1">
        <v>207</v>
      </c>
      <c r="T375" s="1" t="s">
        <v>37</v>
      </c>
      <c r="U375" s="1" t="s">
        <v>38</v>
      </c>
      <c r="V375" s="1" t="s">
        <v>39</v>
      </c>
      <c r="W375" s="1">
        <v>40000000</v>
      </c>
      <c r="X375" s="1">
        <v>2004</v>
      </c>
      <c r="Y375" s="1">
        <v>1000</v>
      </c>
      <c r="Z375" s="1">
        <v>4</v>
      </c>
      <c r="AA375" s="1">
        <v>2.35</v>
      </c>
      <c r="AB375" s="1">
        <v>0</v>
      </c>
    </row>
    <row r="376" spans="1:28">
      <c r="A376" s="1" t="s">
        <v>28</v>
      </c>
      <c r="B376" s="1" t="s">
        <v>15005</v>
      </c>
      <c r="C376" s="1">
        <v>89</v>
      </c>
      <c r="D376" s="1">
        <v>84</v>
      </c>
      <c r="E376" s="1">
        <v>134</v>
      </c>
      <c r="F376" s="1">
        <v>307</v>
      </c>
      <c r="G376" s="1" t="s">
        <v>5029</v>
      </c>
      <c r="H376" s="1">
        <v>655</v>
      </c>
      <c r="I376" s="1">
        <v>20339754</v>
      </c>
      <c r="J376" s="1" t="s">
        <v>1005</v>
      </c>
      <c r="K376" s="1" t="s">
        <v>7897</v>
      </c>
      <c r="L376" s="1" t="s">
        <v>15006</v>
      </c>
      <c r="M376" s="1">
        <v>23928</v>
      </c>
      <c r="N376" s="1">
        <v>2737</v>
      </c>
      <c r="O376" s="1" t="s">
        <v>15007</v>
      </c>
      <c r="P376" s="1">
        <v>2</v>
      </c>
      <c r="Q376" s="1" t="s">
        <v>15008</v>
      </c>
      <c r="R376" s="1" t="s">
        <v>15009</v>
      </c>
      <c r="S376" s="1">
        <v>73</v>
      </c>
      <c r="T376" s="1" t="s">
        <v>37</v>
      </c>
      <c r="U376" s="1" t="s">
        <v>38</v>
      </c>
      <c r="V376" s="1" t="s">
        <v>581</v>
      </c>
      <c r="W376" s="1">
        <v>10000000</v>
      </c>
      <c r="X376" s="1">
        <v>2007</v>
      </c>
      <c r="Y376" s="1">
        <v>651</v>
      </c>
      <c r="Z376" s="1">
        <v>5.9</v>
      </c>
      <c r="AA376" s="1">
        <v>1.85</v>
      </c>
      <c r="AB376" s="1">
        <v>441</v>
      </c>
    </row>
    <row r="377" spans="1:28">
      <c r="A377" s="1" t="s">
        <v>28</v>
      </c>
      <c r="B377" s="1" t="s">
        <v>4560</v>
      </c>
      <c r="C377" s="1">
        <v>92</v>
      </c>
      <c r="D377" s="1">
        <v>84</v>
      </c>
      <c r="E377" s="1">
        <v>12</v>
      </c>
      <c r="F377" s="1">
        <v>752</v>
      </c>
      <c r="G377" s="1" t="s">
        <v>1978</v>
      </c>
      <c r="H377" s="1">
        <v>23000</v>
      </c>
      <c r="I377" s="1">
        <v>141600000</v>
      </c>
      <c r="J377" s="1" t="s">
        <v>4561</v>
      </c>
      <c r="K377" s="1" t="s">
        <v>58</v>
      </c>
      <c r="L377" s="1" t="s">
        <v>4562</v>
      </c>
      <c r="M377" s="1">
        <v>119675</v>
      </c>
      <c r="N377" s="1">
        <v>26754</v>
      </c>
      <c r="O377" s="1" t="s">
        <v>4563</v>
      </c>
      <c r="P377" s="1">
        <v>1</v>
      </c>
      <c r="Q377" s="1" t="s">
        <v>4564</v>
      </c>
      <c r="R377" s="1" t="s">
        <v>4565</v>
      </c>
      <c r="S377" s="1">
        <v>216</v>
      </c>
      <c r="T377" s="1" t="s">
        <v>37</v>
      </c>
      <c r="U377" s="1" t="s">
        <v>38</v>
      </c>
      <c r="V377" s="1" t="s">
        <v>273</v>
      </c>
      <c r="W377" s="1">
        <v>55000000</v>
      </c>
      <c r="X377" s="1">
        <v>1995</v>
      </c>
      <c r="Y377" s="1">
        <v>2000</v>
      </c>
      <c r="Z377" s="1">
        <v>6.6</v>
      </c>
      <c r="AA377" s="1">
        <v>1.78</v>
      </c>
      <c r="AB377" s="1">
        <v>0</v>
      </c>
    </row>
    <row r="378" spans="1:28">
      <c r="A378" s="1" t="s">
        <v>28</v>
      </c>
      <c r="B378" s="1" t="s">
        <v>15159</v>
      </c>
      <c r="C378" s="1">
        <v>93</v>
      </c>
      <c r="D378" s="1">
        <v>84</v>
      </c>
      <c r="E378" s="1">
        <v>157</v>
      </c>
      <c r="F378" s="1">
        <v>98</v>
      </c>
      <c r="G378" s="1" t="s">
        <v>22776</v>
      </c>
      <c r="H378" s="1">
        <v>962</v>
      </c>
      <c r="I378" s="1">
        <v>140016</v>
      </c>
      <c r="J378" s="1" t="s">
        <v>15451</v>
      </c>
      <c r="K378" s="1" t="s">
        <v>9465</v>
      </c>
      <c r="L378" s="1" t="s">
        <v>23428</v>
      </c>
      <c r="M378" s="1">
        <v>3507</v>
      </c>
      <c r="N378" s="1">
        <v>2016</v>
      </c>
      <c r="O378" s="1" t="s">
        <v>23429</v>
      </c>
      <c r="P378" s="1">
        <v>0</v>
      </c>
      <c r="Q378" s="1" t="s">
        <v>23430</v>
      </c>
      <c r="R378" s="1" t="s">
        <v>23431</v>
      </c>
      <c r="S378" s="1">
        <v>40</v>
      </c>
      <c r="T378" s="1" t="s">
        <v>37</v>
      </c>
      <c r="U378" s="1" t="s">
        <v>38</v>
      </c>
      <c r="V378" s="1" t="s">
        <v>581</v>
      </c>
      <c r="X378" s="1">
        <v>2008</v>
      </c>
      <c r="Y378" s="1">
        <v>873</v>
      </c>
      <c r="Z378" s="1">
        <v>6</v>
      </c>
      <c r="AA378" s="1">
        <v>1.85</v>
      </c>
      <c r="AB378" s="1">
        <v>443</v>
      </c>
    </row>
    <row r="379" spans="1:28">
      <c r="A379" s="1" t="s">
        <v>28</v>
      </c>
      <c r="B379" s="1" t="s">
        <v>4889</v>
      </c>
      <c r="C379" s="1">
        <v>93</v>
      </c>
      <c r="D379" s="1">
        <v>84</v>
      </c>
      <c r="E379" s="1">
        <v>0</v>
      </c>
      <c r="F379" s="1">
        <v>2000</v>
      </c>
      <c r="G379" s="1" t="s">
        <v>489</v>
      </c>
      <c r="H379" s="1">
        <v>13000</v>
      </c>
      <c r="I379" s="1">
        <v>111760631</v>
      </c>
      <c r="J379" s="1" t="s">
        <v>3022</v>
      </c>
      <c r="K379" s="1" t="s">
        <v>1776</v>
      </c>
      <c r="L379" s="1" t="s">
        <v>6252</v>
      </c>
      <c r="M379" s="1">
        <v>40227</v>
      </c>
      <c r="N379" s="1">
        <v>22935</v>
      </c>
      <c r="O379" s="1" t="s">
        <v>5888</v>
      </c>
      <c r="P379" s="1">
        <v>3</v>
      </c>
      <c r="Q379" s="1" t="s">
        <v>6253</v>
      </c>
      <c r="R379" s="1" t="s">
        <v>6254</v>
      </c>
      <c r="S379" s="1">
        <v>188</v>
      </c>
      <c r="T379" s="1" t="s">
        <v>37</v>
      </c>
      <c r="U379" s="1" t="s">
        <v>38</v>
      </c>
      <c r="V379" s="1" t="s">
        <v>91</v>
      </c>
      <c r="W379" s="1">
        <v>38000000</v>
      </c>
      <c r="X379" s="1">
        <v>2003</v>
      </c>
      <c r="Y379" s="1">
        <v>4000</v>
      </c>
      <c r="Z379" s="1">
        <v>4.0999999999999996</v>
      </c>
      <c r="AA379" s="1">
        <v>1.85</v>
      </c>
      <c r="AB379" s="1">
        <v>681</v>
      </c>
    </row>
    <row r="380" spans="1:28">
      <c r="A380" s="1" t="s">
        <v>28</v>
      </c>
      <c r="B380" s="1" t="s">
        <v>12937</v>
      </c>
      <c r="C380" s="1">
        <v>96</v>
      </c>
      <c r="D380" s="1">
        <v>84</v>
      </c>
      <c r="E380" s="1">
        <v>119</v>
      </c>
      <c r="F380" s="1">
        <v>918</v>
      </c>
      <c r="G380" s="1" t="s">
        <v>2628</v>
      </c>
      <c r="H380" s="1">
        <v>989</v>
      </c>
      <c r="I380" s="1">
        <v>17411331</v>
      </c>
      <c r="J380" s="1" t="s">
        <v>4263</v>
      </c>
      <c r="K380" s="1" t="s">
        <v>348</v>
      </c>
      <c r="L380" s="1" t="s">
        <v>12938</v>
      </c>
      <c r="M380" s="1">
        <v>17328</v>
      </c>
      <c r="N380" s="1">
        <v>4660</v>
      </c>
      <c r="O380" s="1" t="s">
        <v>9412</v>
      </c>
      <c r="P380" s="1">
        <v>3</v>
      </c>
      <c r="Q380" s="1" t="s">
        <v>12939</v>
      </c>
      <c r="R380" s="1" t="s">
        <v>12940</v>
      </c>
      <c r="S380" s="1">
        <v>237</v>
      </c>
      <c r="T380" s="1" t="s">
        <v>37</v>
      </c>
      <c r="U380" s="1" t="s">
        <v>366</v>
      </c>
      <c r="V380" s="1" t="s">
        <v>581</v>
      </c>
      <c r="W380" s="1">
        <v>15000000</v>
      </c>
      <c r="X380" s="1">
        <v>1998</v>
      </c>
      <c r="Y380" s="1">
        <v>982</v>
      </c>
      <c r="Z380" s="1">
        <v>5.5</v>
      </c>
      <c r="AA380" s="1">
        <v>1.85</v>
      </c>
      <c r="AB380" s="1">
        <v>673</v>
      </c>
    </row>
    <row r="381" spans="1:28">
      <c r="A381" s="1" t="s">
        <v>28</v>
      </c>
      <c r="B381" s="1" t="s">
        <v>6237</v>
      </c>
      <c r="C381" s="1">
        <v>100</v>
      </c>
      <c r="D381" s="1">
        <v>84</v>
      </c>
      <c r="E381" s="1">
        <v>0</v>
      </c>
      <c r="F381" s="1">
        <v>158</v>
      </c>
      <c r="G381" s="1" t="s">
        <v>18933</v>
      </c>
      <c r="H381" s="1">
        <v>634</v>
      </c>
      <c r="I381" s="1">
        <v>173066</v>
      </c>
      <c r="J381" s="1" t="s">
        <v>2772</v>
      </c>
      <c r="K381" s="1" t="s">
        <v>14811</v>
      </c>
      <c r="L381" s="1" t="s">
        <v>20988</v>
      </c>
      <c r="M381" s="1">
        <v>21379</v>
      </c>
      <c r="N381" s="1">
        <v>1238</v>
      </c>
      <c r="O381" s="1" t="s">
        <v>20989</v>
      </c>
      <c r="P381" s="1">
        <v>1</v>
      </c>
      <c r="Q381" s="1" t="s">
        <v>20990</v>
      </c>
      <c r="R381" s="1" t="s">
        <v>20991</v>
      </c>
      <c r="S381" s="1">
        <v>88</v>
      </c>
      <c r="T381" s="1" t="s">
        <v>37</v>
      </c>
      <c r="U381" s="1" t="s">
        <v>38</v>
      </c>
      <c r="V381" s="1" t="s">
        <v>581</v>
      </c>
      <c r="W381" s="1">
        <v>1500000</v>
      </c>
      <c r="X381" s="1">
        <v>2007</v>
      </c>
      <c r="Y381" s="1">
        <v>328</v>
      </c>
      <c r="Z381" s="1">
        <v>6.3</v>
      </c>
      <c r="AA381" s="1">
        <v>1.85</v>
      </c>
      <c r="AB381" s="1">
        <v>0</v>
      </c>
    </row>
    <row r="382" spans="1:28">
      <c r="A382" s="1" t="s">
        <v>28</v>
      </c>
      <c r="B382" s="1" t="s">
        <v>942</v>
      </c>
      <c r="C382" s="1">
        <v>101</v>
      </c>
      <c r="D382" s="1">
        <v>84</v>
      </c>
      <c r="E382" s="1">
        <v>50</v>
      </c>
      <c r="F382" s="1">
        <v>692</v>
      </c>
      <c r="G382" s="1" t="s">
        <v>1380</v>
      </c>
      <c r="H382" s="1">
        <v>979</v>
      </c>
      <c r="I382" s="1">
        <v>140015224</v>
      </c>
      <c r="J382" s="1" t="s">
        <v>783</v>
      </c>
      <c r="K382" s="1" t="s">
        <v>1649</v>
      </c>
      <c r="L382" s="1" t="s">
        <v>1650</v>
      </c>
      <c r="M382" s="1">
        <v>94172</v>
      </c>
      <c r="N382" s="1">
        <v>3382</v>
      </c>
      <c r="O382" s="1" t="s">
        <v>1651</v>
      </c>
      <c r="P382" s="1">
        <v>0</v>
      </c>
      <c r="Q382" s="1" t="s">
        <v>1652</v>
      </c>
      <c r="R382" s="1" t="s">
        <v>1653</v>
      </c>
      <c r="S382" s="1">
        <v>179</v>
      </c>
      <c r="T382" s="1" t="s">
        <v>37</v>
      </c>
      <c r="U382" s="1" t="s">
        <v>763</v>
      </c>
      <c r="V382" s="1" t="s">
        <v>91</v>
      </c>
      <c r="W382" s="1">
        <v>133000000</v>
      </c>
      <c r="X382" s="1">
        <v>1999</v>
      </c>
      <c r="Y382" s="1">
        <v>886</v>
      </c>
      <c r="Z382" s="1">
        <v>5.9</v>
      </c>
      <c r="AA382" s="1">
        <v>1.85</v>
      </c>
      <c r="AB382" s="1">
        <v>0</v>
      </c>
    </row>
    <row r="383" spans="1:28">
      <c r="A383" s="1" t="s">
        <v>28</v>
      </c>
      <c r="B383" s="1" t="s">
        <v>24100</v>
      </c>
      <c r="C383" s="1">
        <v>110</v>
      </c>
      <c r="D383" s="1">
        <v>84</v>
      </c>
      <c r="E383" s="1">
        <v>2</v>
      </c>
      <c r="F383" s="1">
        <v>2</v>
      </c>
      <c r="G383" s="1" t="s">
        <v>24101</v>
      </c>
      <c r="H383" s="1">
        <v>45</v>
      </c>
      <c r="J383" s="1" t="s">
        <v>1927</v>
      </c>
      <c r="K383" s="1" t="s">
        <v>24102</v>
      </c>
      <c r="L383" s="1" t="s">
        <v>24103</v>
      </c>
      <c r="M383" s="1">
        <v>36</v>
      </c>
      <c r="N383" s="1">
        <v>93</v>
      </c>
      <c r="O383" s="1" t="s">
        <v>24104</v>
      </c>
      <c r="P383" s="1">
        <v>0</v>
      </c>
      <c r="Q383" s="1" t="s">
        <v>24105</v>
      </c>
      <c r="R383" s="1" t="s">
        <v>24106</v>
      </c>
      <c r="S383" s="1">
        <v>1</v>
      </c>
      <c r="T383" s="1" t="s">
        <v>37</v>
      </c>
      <c r="U383" s="1" t="s">
        <v>38</v>
      </c>
      <c r="V383" s="1" t="s">
        <v>39</v>
      </c>
      <c r="W383" s="1">
        <v>3250</v>
      </c>
      <c r="X383" s="1">
        <v>2005</v>
      </c>
      <c r="Y383" s="1">
        <v>44</v>
      </c>
      <c r="Z383" s="1">
        <v>7.8</v>
      </c>
      <c r="AB383" s="1">
        <v>4</v>
      </c>
    </row>
    <row r="384" spans="1:28">
      <c r="A384" s="1" t="s">
        <v>28</v>
      </c>
      <c r="B384" s="1" t="s">
        <v>24061</v>
      </c>
      <c r="C384" s="1">
        <v>110</v>
      </c>
      <c r="D384" s="1">
        <v>84</v>
      </c>
      <c r="E384" s="1">
        <v>5</v>
      </c>
      <c r="F384" s="1">
        <v>12</v>
      </c>
      <c r="G384" s="1" t="s">
        <v>24062</v>
      </c>
      <c r="H384" s="1">
        <v>21</v>
      </c>
      <c r="J384" s="1" t="s">
        <v>3395</v>
      </c>
      <c r="K384" s="1" t="s">
        <v>24063</v>
      </c>
      <c r="L384" s="1" t="s">
        <v>24064</v>
      </c>
      <c r="M384" s="1">
        <v>156</v>
      </c>
      <c r="N384" s="1">
        <v>62</v>
      </c>
      <c r="O384" s="1" t="s">
        <v>24065</v>
      </c>
      <c r="P384" s="1">
        <v>2</v>
      </c>
      <c r="Q384" s="1" t="s">
        <v>24066</v>
      </c>
      <c r="R384" s="1" t="s">
        <v>24067</v>
      </c>
      <c r="S384" s="1">
        <v>3</v>
      </c>
      <c r="T384" s="1" t="s">
        <v>37</v>
      </c>
      <c r="U384" s="1" t="s">
        <v>38</v>
      </c>
      <c r="V384" s="1" t="s">
        <v>5599</v>
      </c>
      <c r="X384" s="1">
        <v>2004</v>
      </c>
      <c r="Y384" s="1">
        <v>20</v>
      </c>
      <c r="Z384" s="1">
        <v>6.1</v>
      </c>
      <c r="AB384" s="1">
        <v>22</v>
      </c>
    </row>
    <row r="385" spans="1:28">
      <c r="A385" s="1" t="s">
        <v>28</v>
      </c>
      <c r="B385" s="1" t="s">
        <v>14044</v>
      </c>
      <c r="C385" s="1">
        <v>121</v>
      </c>
      <c r="D385" s="1">
        <v>84</v>
      </c>
      <c r="E385" s="1">
        <v>406</v>
      </c>
      <c r="F385" s="1">
        <v>233</v>
      </c>
      <c r="G385" s="1" t="s">
        <v>3970</v>
      </c>
      <c r="H385" s="1">
        <v>586</v>
      </c>
      <c r="I385" s="1">
        <v>438653</v>
      </c>
      <c r="J385" s="1" t="s">
        <v>1867</v>
      </c>
      <c r="K385" s="1" t="s">
        <v>19941</v>
      </c>
      <c r="L385" s="1" t="s">
        <v>19942</v>
      </c>
      <c r="M385" s="1">
        <v>108052</v>
      </c>
      <c r="N385" s="1">
        <v>1490</v>
      </c>
      <c r="O385" s="1" t="s">
        <v>1008</v>
      </c>
      <c r="P385" s="1">
        <v>0</v>
      </c>
      <c r="Q385" s="1" t="s">
        <v>19943</v>
      </c>
      <c r="R385" s="1" t="s">
        <v>19944</v>
      </c>
      <c r="S385" s="1">
        <v>434</v>
      </c>
      <c r="T385" s="1" t="s">
        <v>37</v>
      </c>
      <c r="U385" s="1" t="s">
        <v>38</v>
      </c>
      <c r="V385" s="1" t="s">
        <v>581</v>
      </c>
      <c r="X385" s="1">
        <v>2006</v>
      </c>
      <c r="Y385" s="1">
        <v>497</v>
      </c>
      <c r="Z385" s="1">
        <v>6.6</v>
      </c>
      <c r="AA385" s="1">
        <v>1.85</v>
      </c>
      <c r="AB385" s="1">
        <v>79000</v>
      </c>
    </row>
    <row r="386" spans="1:28">
      <c r="A386" s="1" t="s">
        <v>28</v>
      </c>
      <c r="B386" s="1" t="s">
        <v>12989</v>
      </c>
      <c r="C386" s="1">
        <v>129</v>
      </c>
      <c r="D386" s="1">
        <v>84</v>
      </c>
      <c r="E386" s="1">
        <v>36</v>
      </c>
      <c r="F386" s="1">
        <v>899</v>
      </c>
      <c r="G386" s="1" t="s">
        <v>11635</v>
      </c>
      <c r="H386" s="1">
        <v>1000</v>
      </c>
      <c r="J386" s="1" t="s">
        <v>5530</v>
      </c>
      <c r="K386" s="1" t="s">
        <v>2801</v>
      </c>
      <c r="L386" s="1" t="s">
        <v>15474</v>
      </c>
      <c r="M386" s="1">
        <v>7286</v>
      </c>
      <c r="N386" s="1">
        <v>4686</v>
      </c>
      <c r="O386" s="1" t="s">
        <v>3917</v>
      </c>
      <c r="P386" s="1">
        <v>0</v>
      </c>
      <c r="Q386" s="1" t="s">
        <v>15475</v>
      </c>
      <c r="R386" s="1" t="s">
        <v>15476</v>
      </c>
      <c r="S386" s="1">
        <v>75</v>
      </c>
      <c r="T386" s="1" t="s">
        <v>37</v>
      </c>
      <c r="U386" s="1" t="s">
        <v>38</v>
      </c>
      <c r="V386" s="1" t="s">
        <v>581</v>
      </c>
      <c r="W386" s="1">
        <v>10000000</v>
      </c>
      <c r="X386" s="1">
        <v>2013</v>
      </c>
      <c r="Y386" s="1">
        <v>948</v>
      </c>
      <c r="Z386" s="1">
        <v>4.5999999999999996</v>
      </c>
      <c r="AA386" s="1">
        <v>2.35</v>
      </c>
      <c r="AB386" s="1">
        <v>0</v>
      </c>
    </row>
    <row r="387" spans="1:28">
      <c r="A387" s="1" t="s">
        <v>28</v>
      </c>
      <c r="B387" s="1" t="s">
        <v>3155</v>
      </c>
      <c r="C387" s="1">
        <v>130</v>
      </c>
      <c r="D387" s="1">
        <v>84</v>
      </c>
      <c r="E387" s="1">
        <v>10</v>
      </c>
      <c r="F387" s="1">
        <v>394</v>
      </c>
      <c r="G387" s="1" t="s">
        <v>3156</v>
      </c>
      <c r="H387" s="1">
        <v>3000</v>
      </c>
      <c r="I387" s="1">
        <v>90820</v>
      </c>
      <c r="J387" s="1" t="s">
        <v>3157</v>
      </c>
      <c r="K387" s="1" t="s">
        <v>137</v>
      </c>
      <c r="L387" s="1" t="s">
        <v>3158</v>
      </c>
      <c r="M387" s="1">
        <v>35510</v>
      </c>
      <c r="N387" s="1">
        <v>4368</v>
      </c>
      <c r="O387" s="1" t="s">
        <v>3159</v>
      </c>
      <c r="P387" s="1">
        <v>0</v>
      </c>
      <c r="Q387" s="1" t="s">
        <v>3160</v>
      </c>
      <c r="R387" s="1" t="s">
        <v>3161</v>
      </c>
      <c r="S387" s="1">
        <v>119</v>
      </c>
      <c r="T387" s="1" t="s">
        <v>37</v>
      </c>
      <c r="U387" s="1" t="s">
        <v>38</v>
      </c>
      <c r="V387" s="1" t="s">
        <v>39</v>
      </c>
      <c r="X387" s="1">
        <v>2009</v>
      </c>
      <c r="Y387" s="1">
        <v>552</v>
      </c>
      <c r="Z387" s="1">
        <v>6</v>
      </c>
      <c r="AA387" s="1">
        <v>2.35</v>
      </c>
      <c r="AB387" s="1">
        <v>0</v>
      </c>
    </row>
    <row r="388" spans="1:28">
      <c r="A388" s="1" t="s">
        <v>28</v>
      </c>
      <c r="B388" s="1" t="s">
        <v>15806</v>
      </c>
      <c r="C388" s="1">
        <v>133</v>
      </c>
      <c r="D388" s="1">
        <v>84</v>
      </c>
      <c r="E388" s="1">
        <v>8</v>
      </c>
      <c r="F388" s="1">
        <v>896</v>
      </c>
      <c r="G388" s="1" t="s">
        <v>6143</v>
      </c>
      <c r="H388" s="1">
        <v>4000</v>
      </c>
      <c r="I388" s="1">
        <v>14373825</v>
      </c>
      <c r="J388" s="1" t="s">
        <v>2207</v>
      </c>
      <c r="K388" s="1" t="s">
        <v>1430</v>
      </c>
      <c r="L388" s="1" t="s">
        <v>15807</v>
      </c>
      <c r="M388" s="1">
        <v>63216</v>
      </c>
      <c r="N388" s="1">
        <v>6954</v>
      </c>
      <c r="O388" s="1" t="s">
        <v>4222</v>
      </c>
      <c r="P388" s="1">
        <v>0</v>
      </c>
      <c r="Q388" s="1" t="s">
        <v>15808</v>
      </c>
      <c r="R388" s="1" t="s">
        <v>15809</v>
      </c>
      <c r="S388" s="1">
        <v>196</v>
      </c>
      <c r="T388" s="1" t="s">
        <v>37</v>
      </c>
      <c r="U388" s="1" t="s">
        <v>38</v>
      </c>
      <c r="V388" s="1" t="s">
        <v>581</v>
      </c>
      <c r="W388" s="1">
        <v>8600000</v>
      </c>
      <c r="X388" s="1">
        <v>2007</v>
      </c>
      <c r="Y388" s="1">
        <v>922</v>
      </c>
      <c r="Z388" s="1">
        <v>6.5</v>
      </c>
      <c r="AA388" s="1">
        <v>2.35</v>
      </c>
      <c r="AB388" s="1">
        <v>0</v>
      </c>
    </row>
    <row r="389" spans="1:28">
      <c r="A389" s="1" t="s">
        <v>28</v>
      </c>
      <c r="B389" s="1" t="s">
        <v>17100</v>
      </c>
      <c r="C389" s="1">
        <v>133</v>
      </c>
      <c r="D389" s="1">
        <v>84</v>
      </c>
      <c r="E389" s="1">
        <v>4</v>
      </c>
      <c r="F389" s="1">
        <v>546</v>
      </c>
      <c r="G389" s="1" t="s">
        <v>2105</v>
      </c>
      <c r="H389" s="1">
        <v>8000</v>
      </c>
      <c r="I389" s="1">
        <v>5895238</v>
      </c>
      <c r="J389" s="1" t="s">
        <v>4471</v>
      </c>
      <c r="K389" s="1" t="s">
        <v>1245</v>
      </c>
      <c r="L389" s="1" t="s">
        <v>17101</v>
      </c>
      <c r="M389" s="1">
        <v>17169</v>
      </c>
      <c r="N389" s="1">
        <v>10123</v>
      </c>
      <c r="O389" s="1" t="s">
        <v>17102</v>
      </c>
      <c r="P389" s="1">
        <v>1</v>
      </c>
      <c r="Q389" s="1" t="s">
        <v>17103</v>
      </c>
      <c r="R389" s="1" t="s">
        <v>17104</v>
      </c>
      <c r="S389" s="1">
        <v>70</v>
      </c>
      <c r="T389" s="1" t="s">
        <v>2764</v>
      </c>
      <c r="U389" s="1" t="s">
        <v>38</v>
      </c>
      <c r="V389" s="1" t="s">
        <v>581</v>
      </c>
      <c r="W389" s="1">
        <v>6000000</v>
      </c>
      <c r="X389" s="1">
        <v>2012</v>
      </c>
      <c r="Y389" s="1">
        <v>806</v>
      </c>
      <c r="Z389" s="1">
        <v>5.5</v>
      </c>
      <c r="AA389" s="1">
        <v>2.35</v>
      </c>
      <c r="AB389" s="1">
        <v>9000</v>
      </c>
    </row>
    <row r="390" spans="1:28">
      <c r="A390" s="1" t="s">
        <v>743</v>
      </c>
      <c r="B390" s="1" t="s">
        <v>1200</v>
      </c>
      <c r="C390" s="1">
        <v>138</v>
      </c>
      <c r="D390" s="1">
        <v>84</v>
      </c>
      <c r="E390" s="1">
        <v>0</v>
      </c>
      <c r="F390" s="1">
        <v>194</v>
      </c>
      <c r="G390" s="1" t="s">
        <v>23756</v>
      </c>
      <c r="H390" s="1">
        <v>1000</v>
      </c>
      <c r="I390" s="1">
        <v>3216970</v>
      </c>
      <c r="J390" s="1" t="s">
        <v>1916</v>
      </c>
      <c r="K390" s="1" t="s">
        <v>1812</v>
      </c>
      <c r="L390" s="1" t="s">
        <v>23757</v>
      </c>
      <c r="M390" s="1">
        <v>142619</v>
      </c>
      <c r="N390" s="1">
        <v>2065</v>
      </c>
      <c r="O390" s="1" t="s">
        <v>23758</v>
      </c>
      <c r="P390" s="1">
        <v>0</v>
      </c>
      <c r="Q390" s="1" t="s">
        <v>23759</v>
      </c>
      <c r="R390" s="1" t="s">
        <v>23760</v>
      </c>
      <c r="S390" s="1">
        <v>586</v>
      </c>
      <c r="T390" s="1" t="s">
        <v>37</v>
      </c>
      <c r="U390" s="1" t="s">
        <v>38</v>
      </c>
      <c r="V390" s="1" t="s">
        <v>581</v>
      </c>
      <c r="W390" s="1">
        <v>60000</v>
      </c>
      <c r="X390" s="1">
        <v>1998</v>
      </c>
      <c r="Y390" s="1">
        <v>512</v>
      </c>
      <c r="Z390" s="1">
        <v>7.5</v>
      </c>
      <c r="AA390" s="1">
        <v>1.66</v>
      </c>
      <c r="AB390" s="1">
        <v>24000</v>
      </c>
    </row>
    <row r="391" spans="1:28">
      <c r="A391" s="1" t="s">
        <v>28</v>
      </c>
      <c r="B391" s="1" t="s">
        <v>4951</v>
      </c>
      <c r="C391" s="1">
        <v>141</v>
      </c>
      <c r="D391" s="1">
        <v>84</v>
      </c>
      <c r="E391" s="1">
        <v>180</v>
      </c>
      <c r="F391" s="1">
        <v>58</v>
      </c>
      <c r="G391" s="1" t="s">
        <v>1616</v>
      </c>
      <c r="H391" s="1">
        <v>510</v>
      </c>
      <c r="I391" s="1">
        <v>1197786</v>
      </c>
      <c r="J391" s="1" t="s">
        <v>330</v>
      </c>
      <c r="K391" s="1" t="s">
        <v>5884</v>
      </c>
      <c r="L391" s="1" t="s">
        <v>13199</v>
      </c>
      <c r="M391" s="1">
        <v>55928</v>
      </c>
      <c r="N391" s="1">
        <v>962</v>
      </c>
      <c r="O391" s="1" t="s">
        <v>13200</v>
      </c>
      <c r="P391" s="1">
        <v>2</v>
      </c>
      <c r="Q391" s="1" t="s">
        <v>13201</v>
      </c>
      <c r="R391" s="1" t="s">
        <v>13202</v>
      </c>
      <c r="S391" s="1">
        <v>157</v>
      </c>
      <c r="T391" s="1" t="s">
        <v>1460</v>
      </c>
      <c r="U391" s="1" t="s">
        <v>1461</v>
      </c>
      <c r="V391" s="1" t="s">
        <v>581</v>
      </c>
      <c r="W391" s="1">
        <v>12000000</v>
      </c>
      <c r="X391" s="1">
        <v>2004</v>
      </c>
      <c r="Y391" s="1">
        <v>297</v>
      </c>
      <c r="Z391" s="1">
        <v>7.2</v>
      </c>
      <c r="AA391" s="1">
        <v>2.35</v>
      </c>
      <c r="AB391" s="1">
        <v>0</v>
      </c>
    </row>
    <row r="392" spans="1:28">
      <c r="A392" s="1" t="s">
        <v>28</v>
      </c>
      <c r="B392" s="1" t="s">
        <v>5688</v>
      </c>
      <c r="C392" s="1">
        <v>151</v>
      </c>
      <c r="D392" s="1">
        <v>84</v>
      </c>
      <c r="E392" s="1">
        <v>119</v>
      </c>
      <c r="F392" s="1">
        <v>750</v>
      </c>
      <c r="G392" s="1" t="s">
        <v>5689</v>
      </c>
      <c r="H392" s="1">
        <v>807</v>
      </c>
      <c r="I392" s="1">
        <v>110000082</v>
      </c>
      <c r="J392" s="1" t="s">
        <v>1666</v>
      </c>
      <c r="K392" s="1" t="s">
        <v>5690</v>
      </c>
      <c r="L392" s="1" t="s">
        <v>5691</v>
      </c>
      <c r="M392" s="1">
        <v>111526</v>
      </c>
      <c r="N392" s="1">
        <v>3629</v>
      </c>
      <c r="O392" s="1" t="s">
        <v>5692</v>
      </c>
      <c r="P392" s="1">
        <v>7</v>
      </c>
      <c r="Q392" s="1" t="s">
        <v>5693</v>
      </c>
      <c r="R392" s="1" t="s">
        <v>5694</v>
      </c>
      <c r="S392" s="1">
        <v>347</v>
      </c>
      <c r="T392" s="1" t="s">
        <v>37</v>
      </c>
      <c r="U392" s="1" t="s">
        <v>38</v>
      </c>
      <c r="V392" s="1" t="s">
        <v>39</v>
      </c>
      <c r="W392" s="1">
        <v>48000000</v>
      </c>
      <c r="X392" s="1">
        <v>2003</v>
      </c>
      <c r="Y392" s="1">
        <v>780</v>
      </c>
      <c r="Z392" s="1">
        <v>5.5</v>
      </c>
      <c r="AA392" s="1">
        <v>1.85</v>
      </c>
      <c r="AB392" s="1">
        <v>0</v>
      </c>
    </row>
    <row r="393" spans="1:28">
      <c r="A393" s="1" t="s">
        <v>28</v>
      </c>
      <c r="B393" s="1" t="s">
        <v>21633</v>
      </c>
      <c r="C393" s="1">
        <v>155</v>
      </c>
      <c r="D393" s="1">
        <v>84</v>
      </c>
      <c r="E393" s="1">
        <v>9</v>
      </c>
      <c r="F393" s="1">
        <v>313</v>
      </c>
      <c r="G393" s="1" t="s">
        <v>21634</v>
      </c>
      <c r="H393" s="1">
        <v>612</v>
      </c>
      <c r="I393" s="1">
        <v>3122616</v>
      </c>
      <c r="J393" s="1" t="s">
        <v>2519</v>
      </c>
      <c r="K393" s="1" t="s">
        <v>2255</v>
      </c>
      <c r="L393" s="1" t="s">
        <v>21635</v>
      </c>
      <c r="M393" s="1">
        <v>16594</v>
      </c>
      <c r="N393" s="1">
        <v>1587</v>
      </c>
      <c r="O393" s="1" t="s">
        <v>21636</v>
      </c>
      <c r="P393" s="1">
        <v>1</v>
      </c>
      <c r="Q393" s="1" t="s">
        <v>21637</v>
      </c>
      <c r="R393" s="1" t="s">
        <v>21638</v>
      </c>
      <c r="S393" s="1">
        <v>73</v>
      </c>
      <c r="T393" s="1" t="s">
        <v>37</v>
      </c>
      <c r="U393" s="1" t="s">
        <v>38</v>
      </c>
      <c r="V393" s="1" t="s">
        <v>581</v>
      </c>
      <c r="X393" s="1">
        <v>2014</v>
      </c>
      <c r="Y393" s="1">
        <v>457</v>
      </c>
      <c r="Z393" s="1">
        <v>6.8</v>
      </c>
      <c r="AA393" s="1">
        <v>2.35</v>
      </c>
      <c r="AB393" s="1">
        <v>0</v>
      </c>
    </row>
    <row r="394" spans="1:28">
      <c r="A394" s="1" t="s">
        <v>28</v>
      </c>
      <c r="B394" s="1" t="s">
        <v>5409</v>
      </c>
      <c r="C394" s="1">
        <v>174</v>
      </c>
      <c r="D394" s="1">
        <v>84</v>
      </c>
      <c r="E394" s="1">
        <v>260</v>
      </c>
      <c r="F394" s="1">
        <v>692</v>
      </c>
      <c r="G394" s="1" t="s">
        <v>5410</v>
      </c>
      <c r="H394" s="1">
        <v>6000</v>
      </c>
      <c r="I394" s="1">
        <v>21283440</v>
      </c>
      <c r="J394" s="1" t="s">
        <v>1916</v>
      </c>
      <c r="K394" s="1" t="s">
        <v>204</v>
      </c>
      <c r="L394" s="1" t="s">
        <v>5411</v>
      </c>
      <c r="M394" s="1">
        <v>46239</v>
      </c>
      <c r="N394" s="1">
        <v>8018</v>
      </c>
      <c r="O394" s="1" t="s">
        <v>3401</v>
      </c>
      <c r="P394" s="1">
        <v>0</v>
      </c>
      <c r="Q394" s="1" t="s">
        <v>5412</v>
      </c>
      <c r="R394" s="1" t="s">
        <v>5413</v>
      </c>
      <c r="S394" s="1">
        <v>137</v>
      </c>
      <c r="T394" s="1" t="s">
        <v>37</v>
      </c>
      <c r="U394" s="1" t="s">
        <v>38</v>
      </c>
      <c r="V394" s="1" t="s">
        <v>39</v>
      </c>
      <c r="W394" s="1">
        <v>55000000</v>
      </c>
      <c r="X394" s="1">
        <v>2011</v>
      </c>
      <c r="Y394" s="1">
        <v>694</v>
      </c>
      <c r="Z394" s="1">
        <v>6</v>
      </c>
      <c r="AA394" s="1">
        <v>2.35</v>
      </c>
      <c r="AB394" s="1">
        <v>0</v>
      </c>
    </row>
    <row r="395" spans="1:28">
      <c r="A395" s="1" t="s">
        <v>28</v>
      </c>
      <c r="B395" s="1" t="s">
        <v>18743</v>
      </c>
      <c r="C395" s="1">
        <v>182</v>
      </c>
      <c r="D395" s="1">
        <v>84</v>
      </c>
      <c r="E395" s="1">
        <v>18</v>
      </c>
      <c r="F395" s="1">
        <v>35</v>
      </c>
      <c r="G395" s="1" t="s">
        <v>18744</v>
      </c>
      <c r="H395" s="1">
        <v>399</v>
      </c>
      <c r="J395" s="1" t="s">
        <v>5530</v>
      </c>
      <c r="K395" s="1" t="s">
        <v>18745</v>
      </c>
      <c r="L395" s="1" t="s">
        <v>18746</v>
      </c>
      <c r="M395" s="1">
        <v>27781</v>
      </c>
      <c r="N395" s="1">
        <v>644</v>
      </c>
      <c r="O395" s="1" t="s">
        <v>18747</v>
      </c>
      <c r="P395" s="1">
        <v>1</v>
      </c>
      <c r="Q395" s="1" t="s">
        <v>18748</v>
      </c>
      <c r="R395" s="1" t="s">
        <v>18749</v>
      </c>
      <c r="S395" s="1">
        <v>104</v>
      </c>
      <c r="T395" s="1" t="s">
        <v>37</v>
      </c>
      <c r="U395" s="1" t="s">
        <v>366</v>
      </c>
      <c r="V395" s="1" t="s">
        <v>581</v>
      </c>
      <c r="X395" s="1">
        <v>2009</v>
      </c>
      <c r="Y395" s="1">
        <v>129</v>
      </c>
      <c r="Z395" s="1">
        <v>6.7</v>
      </c>
      <c r="AA395" s="1">
        <v>2.35</v>
      </c>
      <c r="AB395" s="1">
        <v>0</v>
      </c>
    </row>
    <row r="396" spans="1:28">
      <c r="A396" s="1" t="s">
        <v>28</v>
      </c>
      <c r="B396" s="1" t="s">
        <v>4738</v>
      </c>
      <c r="C396" s="1">
        <v>187</v>
      </c>
      <c r="D396" s="1">
        <v>84</v>
      </c>
      <c r="E396" s="1">
        <v>91</v>
      </c>
      <c r="F396" s="1">
        <v>206</v>
      </c>
      <c r="G396" s="1" t="s">
        <v>4756</v>
      </c>
      <c r="H396" s="1">
        <v>579</v>
      </c>
      <c r="I396" s="1">
        <v>106793915</v>
      </c>
      <c r="J396" s="1" t="s">
        <v>859</v>
      </c>
      <c r="K396" s="1" t="s">
        <v>2416</v>
      </c>
      <c r="L396" s="1" t="s">
        <v>6079</v>
      </c>
      <c r="M396" s="1">
        <v>140499</v>
      </c>
      <c r="N396" s="1">
        <v>1817</v>
      </c>
      <c r="O396" s="1" t="s">
        <v>6080</v>
      </c>
      <c r="P396" s="1">
        <v>0</v>
      </c>
      <c r="Q396" s="1" t="s">
        <v>6081</v>
      </c>
      <c r="R396" s="1" t="s">
        <v>6082</v>
      </c>
      <c r="S396" s="1">
        <v>358</v>
      </c>
      <c r="T396" s="1" t="s">
        <v>37</v>
      </c>
      <c r="U396" s="1" t="s">
        <v>56</v>
      </c>
      <c r="V396" s="1" t="s">
        <v>273</v>
      </c>
      <c r="W396" s="1">
        <v>45000000</v>
      </c>
      <c r="X396" s="1">
        <v>2000</v>
      </c>
      <c r="Y396" s="1">
        <v>530</v>
      </c>
      <c r="Z396" s="1">
        <v>7</v>
      </c>
      <c r="AA396" s="1">
        <v>1.85</v>
      </c>
      <c r="AB396" s="1">
        <v>0</v>
      </c>
    </row>
    <row r="397" spans="1:28">
      <c r="A397" s="1" t="s">
        <v>28</v>
      </c>
      <c r="B397" s="1" t="s">
        <v>14989</v>
      </c>
      <c r="C397" s="1">
        <v>191</v>
      </c>
      <c r="D397" s="1">
        <v>84</v>
      </c>
      <c r="E397" s="1">
        <v>36</v>
      </c>
      <c r="F397" s="1">
        <v>648</v>
      </c>
      <c r="G397" s="1" t="s">
        <v>14990</v>
      </c>
      <c r="H397" s="1">
        <v>2000</v>
      </c>
      <c r="I397" s="1">
        <v>15417771</v>
      </c>
      <c r="J397" s="1" t="s">
        <v>5530</v>
      </c>
      <c r="K397" s="1" t="s">
        <v>4357</v>
      </c>
      <c r="L397" s="1" t="s">
        <v>14991</v>
      </c>
      <c r="M397" s="1">
        <v>87494</v>
      </c>
      <c r="N397" s="1">
        <v>3416</v>
      </c>
      <c r="O397" s="1" t="s">
        <v>7938</v>
      </c>
      <c r="P397" s="1">
        <v>1</v>
      </c>
      <c r="Q397" s="1" t="s">
        <v>14992</v>
      </c>
      <c r="R397" s="1" t="s">
        <v>14993</v>
      </c>
      <c r="S397" s="1">
        <v>540</v>
      </c>
      <c r="T397" s="1" t="s">
        <v>37</v>
      </c>
      <c r="U397" s="1" t="s">
        <v>38</v>
      </c>
      <c r="V397" s="1" t="s">
        <v>581</v>
      </c>
      <c r="W397" s="1">
        <v>12600000</v>
      </c>
      <c r="X397" s="1">
        <v>2003</v>
      </c>
      <c r="Y397" s="1">
        <v>683</v>
      </c>
      <c r="Z397" s="1">
        <v>6.1</v>
      </c>
      <c r="AA397" s="1">
        <v>1.85</v>
      </c>
      <c r="AB397" s="1">
        <v>0</v>
      </c>
    </row>
    <row r="398" spans="1:28">
      <c r="A398" s="1" t="s">
        <v>28</v>
      </c>
      <c r="B398" s="1" t="s">
        <v>19264</v>
      </c>
      <c r="C398" s="1">
        <v>246</v>
      </c>
      <c r="D398" s="1">
        <v>84</v>
      </c>
      <c r="E398" s="1">
        <v>85</v>
      </c>
      <c r="F398" s="1">
        <v>748</v>
      </c>
      <c r="G398" s="1" t="s">
        <v>569</v>
      </c>
      <c r="H398" s="1">
        <v>13000</v>
      </c>
      <c r="I398" s="1">
        <v>229094</v>
      </c>
      <c r="J398" s="1" t="s">
        <v>14994</v>
      </c>
      <c r="K398" s="1" t="s">
        <v>454</v>
      </c>
      <c r="L398" s="1" t="s">
        <v>19265</v>
      </c>
      <c r="M398" s="1">
        <v>27650</v>
      </c>
      <c r="N398" s="1">
        <v>14696</v>
      </c>
      <c r="O398" s="1" t="s">
        <v>1021</v>
      </c>
      <c r="P398" s="1">
        <v>2</v>
      </c>
      <c r="Q398" s="1" t="s">
        <v>19266</v>
      </c>
      <c r="R398" s="1" t="s">
        <v>19267</v>
      </c>
      <c r="S398" s="1">
        <v>88</v>
      </c>
      <c r="T398" s="1" t="s">
        <v>37</v>
      </c>
      <c r="U398" s="1" t="s">
        <v>56</v>
      </c>
      <c r="V398" s="1" t="s">
        <v>581</v>
      </c>
      <c r="X398" s="1">
        <v>2015</v>
      </c>
      <c r="Y398" s="1">
        <v>884</v>
      </c>
      <c r="Z398" s="1">
        <v>6.9</v>
      </c>
      <c r="AA398" s="1">
        <v>1.66</v>
      </c>
      <c r="AB398" s="1">
        <v>0</v>
      </c>
    </row>
    <row r="399" spans="1:28">
      <c r="A399" s="1" t="s">
        <v>28</v>
      </c>
      <c r="B399" s="1" t="s">
        <v>22764</v>
      </c>
      <c r="C399" s="1">
        <v>365</v>
      </c>
      <c r="D399" s="1">
        <v>84</v>
      </c>
      <c r="E399" s="1">
        <v>3</v>
      </c>
      <c r="F399" s="1">
        <v>446</v>
      </c>
      <c r="G399" s="1" t="s">
        <v>5029</v>
      </c>
      <c r="H399" s="1">
        <v>10000</v>
      </c>
      <c r="I399" s="1">
        <v>379122</v>
      </c>
      <c r="J399" s="1" t="s">
        <v>1411</v>
      </c>
      <c r="K399" s="1" t="s">
        <v>296</v>
      </c>
      <c r="L399" s="1" t="s">
        <v>22765</v>
      </c>
      <c r="M399" s="1">
        <v>10143</v>
      </c>
      <c r="N399" s="1">
        <v>12496</v>
      </c>
      <c r="O399" s="1" t="s">
        <v>11372</v>
      </c>
      <c r="P399" s="1">
        <v>0</v>
      </c>
      <c r="Q399" s="1" t="s">
        <v>22766</v>
      </c>
      <c r="R399" s="1" t="s">
        <v>22767</v>
      </c>
      <c r="S399" s="1">
        <v>54</v>
      </c>
      <c r="T399" s="1" t="s">
        <v>37</v>
      </c>
      <c r="U399" s="1" t="s">
        <v>56</v>
      </c>
      <c r="V399" s="1" t="s">
        <v>581</v>
      </c>
      <c r="W399" s="1">
        <v>450000</v>
      </c>
      <c r="X399" s="1">
        <v>2005</v>
      </c>
      <c r="Y399" s="1">
        <v>651</v>
      </c>
      <c r="Z399" s="1">
        <v>7.1</v>
      </c>
      <c r="AA399" s="1">
        <v>2.39</v>
      </c>
      <c r="AB399" s="1">
        <v>0</v>
      </c>
    </row>
    <row r="400" spans="1:28">
      <c r="A400" s="1" t="s">
        <v>28</v>
      </c>
      <c r="B400" s="1" t="s">
        <v>18000</v>
      </c>
      <c r="C400" s="1">
        <v>409</v>
      </c>
      <c r="D400" s="1">
        <v>84</v>
      </c>
      <c r="E400" s="1">
        <v>110</v>
      </c>
      <c r="F400" s="1">
        <v>21</v>
      </c>
      <c r="G400" s="1" t="s">
        <v>22820</v>
      </c>
      <c r="H400" s="1">
        <v>189</v>
      </c>
      <c r="I400" s="1">
        <v>107917283</v>
      </c>
      <c r="J400" s="1" t="s">
        <v>6389</v>
      </c>
      <c r="K400" s="1" t="s">
        <v>19165</v>
      </c>
      <c r="L400" s="1" t="s">
        <v>22821</v>
      </c>
      <c r="M400" s="1">
        <v>184824</v>
      </c>
      <c r="N400" s="1">
        <v>330</v>
      </c>
      <c r="O400" s="1" t="s">
        <v>22822</v>
      </c>
      <c r="P400" s="1">
        <v>0</v>
      </c>
      <c r="Q400" s="1" t="s">
        <v>22823</v>
      </c>
      <c r="R400" s="1" t="s">
        <v>22824</v>
      </c>
      <c r="S400" s="1">
        <v>1189</v>
      </c>
      <c r="T400" s="1" t="s">
        <v>37</v>
      </c>
      <c r="U400" s="1" t="s">
        <v>38</v>
      </c>
      <c r="V400" s="1" t="s">
        <v>581</v>
      </c>
      <c r="W400" s="1">
        <v>15000</v>
      </c>
      <c r="X400" s="1">
        <v>2007</v>
      </c>
      <c r="Y400" s="1">
        <v>109</v>
      </c>
      <c r="Z400" s="1">
        <v>6.3</v>
      </c>
      <c r="AA400" s="1">
        <v>1.85</v>
      </c>
      <c r="AB400" s="1">
        <v>12000</v>
      </c>
    </row>
    <row r="401" spans="1:28">
      <c r="A401" s="1" t="s">
        <v>28</v>
      </c>
      <c r="B401" s="1" t="s">
        <v>14859</v>
      </c>
      <c r="C401" s="1">
        <v>4</v>
      </c>
      <c r="D401" s="1">
        <v>85</v>
      </c>
      <c r="E401" s="1">
        <v>7</v>
      </c>
      <c r="F401" s="1">
        <v>240</v>
      </c>
      <c r="G401" s="1" t="s">
        <v>7142</v>
      </c>
      <c r="H401" s="1">
        <v>706</v>
      </c>
      <c r="J401" s="1" t="s">
        <v>3076</v>
      </c>
      <c r="K401" s="1" t="s">
        <v>5251</v>
      </c>
      <c r="L401" s="1" t="s">
        <v>15391</v>
      </c>
      <c r="M401" s="1">
        <v>1097</v>
      </c>
      <c r="N401" s="1">
        <v>1936</v>
      </c>
      <c r="O401" s="1" t="s">
        <v>15392</v>
      </c>
      <c r="P401" s="1">
        <v>2</v>
      </c>
      <c r="Q401" s="1" t="s">
        <v>15393</v>
      </c>
      <c r="R401" s="1" t="s">
        <v>15394</v>
      </c>
      <c r="S401" s="1">
        <v>10</v>
      </c>
      <c r="T401" s="1" t="s">
        <v>37</v>
      </c>
      <c r="U401" s="1" t="s">
        <v>38</v>
      </c>
      <c r="V401" s="1" t="s">
        <v>581</v>
      </c>
      <c r="X401" s="1">
        <v>2009</v>
      </c>
      <c r="Y401" s="1">
        <v>405</v>
      </c>
      <c r="Z401" s="1">
        <v>5.2</v>
      </c>
      <c r="AA401" s="1">
        <v>1.85</v>
      </c>
      <c r="AB401" s="1">
        <v>402</v>
      </c>
    </row>
    <row r="402" spans="1:28">
      <c r="A402" s="1" t="s">
        <v>28</v>
      </c>
      <c r="B402" s="1" t="s">
        <v>8733</v>
      </c>
      <c r="C402" s="1">
        <v>5</v>
      </c>
      <c r="D402" s="1">
        <v>85</v>
      </c>
      <c r="E402" s="1">
        <v>0</v>
      </c>
      <c r="F402" s="1">
        <v>21</v>
      </c>
      <c r="G402" s="1" t="s">
        <v>7150</v>
      </c>
      <c r="H402" s="1">
        <v>114</v>
      </c>
      <c r="J402" s="1" t="s">
        <v>8734</v>
      </c>
      <c r="K402" s="1" t="s">
        <v>8735</v>
      </c>
      <c r="L402" s="1" t="s">
        <v>8736</v>
      </c>
      <c r="M402" s="1">
        <v>393</v>
      </c>
      <c r="N402" s="1">
        <v>229</v>
      </c>
      <c r="O402" s="1" t="s">
        <v>8737</v>
      </c>
      <c r="P402" s="1">
        <v>1</v>
      </c>
      <c r="Q402" s="1" t="s">
        <v>8738</v>
      </c>
      <c r="R402" s="1" t="s">
        <v>8739</v>
      </c>
      <c r="S402" s="1">
        <v>7</v>
      </c>
      <c r="T402" s="1" t="s">
        <v>5627</v>
      </c>
      <c r="U402" s="1" t="s">
        <v>7156</v>
      </c>
      <c r="V402" s="1" t="s">
        <v>5599</v>
      </c>
      <c r="W402" s="1">
        <v>30000000</v>
      </c>
      <c r="X402" s="1">
        <v>2015</v>
      </c>
      <c r="Y402" s="1">
        <v>35</v>
      </c>
      <c r="Z402" s="1">
        <v>4.0999999999999996</v>
      </c>
      <c r="AB402" s="1">
        <v>161</v>
      </c>
    </row>
    <row r="403" spans="1:28">
      <c r="A403" s="1" t="s">
        <v>28</v>
      </c>
      <c r="B403" s="1" t="s">
        <v>18326</v>
      </c>
      <c r="C403" s="1">
        <v>5</v>
      </c>
      <c r="D403" s="1">
        <v>85</v>
      </c>
      <c r="E403" s="1">
        <v>358</v>
      </c>
      <c r="F403" s="1">
        <v>212</v>
      </c>
      <c r="G403" s="1" t="s">
        <v>18327</v>
      </c>
      <c r="H403" s="1">
        <v>19000</v>
      </c>
      <c r="J403" s="1" t="s">
        <v>1666</v>
      </c>
      <c r="K403" s="1" t="s">
        <v>18328</v>
      </c>
      <c r="L403" s="1" t="s">
        <v>18329</v>
      </c>
      <c r="M403" s="1">
        <v>917</v>
      </c>
      <c r="N403" s="1">
        <v>20397</v>
      </c>
      <c r="O403" s="1" t="s">
        <v>18330</v>
      </c>
      <c r="P403" s="1">
        <v>3</v>
      </c>
      <c r="Q403" s="1" t="s">
        <v>18331</v>
      </c>
      <c r="R403" s="1" t="s">
        <v>18332</v>
      </c>
      <c r="S403" s="1">
        <v>4</v>
      </c>
      <c r="T403" s="1" t="s">
        <v>37</v>
      </c>
      <c r="U403" s="1" t="s">
        <v>38</v>
      </c>
      <c r="V403" s="1" t="s">
        <v>91</v>
      </c>
      <c r="W403" s="1">
        <v>4400000</v>
      </c>
      <c r="X403" s="1">
        <v>2015</v>
      </c>
      <c r="Y403" s="1">
        <v>570</v>
      </c>
      <c r="Z403" s="1">
        <v>5.9</v>
      </c>
      <c r="AA403" s="1">
        <v>1.78</v>
      </c>
      <c r="AB403" s="1">
        <v>224</v>
      </c>
    </row>
    <row r="404" spans="1:28">
      <c r="A404" s="1" t="s">
        <v>28</v>
      </c>
      <c r="B404" s="1" t="s">
        <v>15435</v>
      </c>
      <c r="C404" s="1">
        <v>8</v>
      </c>
      <c r="D404" s="1">
        <v>85</v>
      </c>
      <c r="E404" s="1">
        <v>0</v>
      </c>
      <c r="F404" s="1">
        <v>196</v>
      </c>
      <c r="G404" s="1" t="s">
        <v>1728</v>
      </c>
      <c r="H404" s="1">
        <v>1000</v>
      </c>
      <c r="J404" s="1" t="s">
        <v>15436</v>
      </c>
      <c r="K404" s="1" t="s">
        <v>7553</v>
      </c>
      <c r="L404" s="1" t="s">
        <v>15437</v>
      </c>
      <c r="M404" s="1">
        <v>162</v>
      </c>
      <c r="N404" s="1">
        <v>2259</v>
      </c>
      <c r="O404" s="1" t="s">
        <v>15438</v>
      </c>
      <c r="P404" s="1">
        <v>0</v>
      </c>
      <c r="Q404" s="1" t="s">
        <v>65</v>
      </c>
      <c r="R404" s="1" t="s">
        <v>15439</v>
      </c>
      <c r="S404" s="1">
        <v>2</v>
      </c>
      <c r="T404" s="1" t="s">
        <v>37</v>
      </c>
      <c r="U404" s="1" t="s">
        <v>5680</v>
      </c>
      <c r="V404" s="1" t="s">
        <v>5599</v>
      </c>
      <c r="W404" s="1">
        <v>10000000</v>
      </c>
      <c r="X404" s="1">
        <v>2014</v>
      </c>
      <c r="Y404" s="1">
        <v>618</v>
      </c>
      <c r="Z404" s="1">
        <v>4.8</v>
      </c>
      <c r="AB404" s="1">
        <v>186</v>
      </c>
    </row>
    <row r="405" spans="1:28">
      <c r="A405" s="1" t="s">
        <v>28</v>
      </c>
      <c r="B405" s="1" t="s">
        <v>19532</v>
      </c>
      <c r="C405" s="1">
        <v>9</v>
      </c>
      <c r="D405" s="1">
        <v>85</v>
      </c>
      <c r="E405" s="1">
        <v>74</v>
      </c>
      <c r="F405" s="1">
        <v>47</v>
      </c>
      <c r="G405" s="1" t="s">
        <v>19533</v>
      </c>
      <c r="H405" s="1">
        <v>652</v>
      </c>
      <c r="J405" s="1" t="s">
        <v>919</v>
      </c>
      <c r="K405" s="1" t="s">
        <v>8255</v>
      </c>
      <c r="L405" s="1" t="s">
        <v>19534</v>
      </c>
      <c r="M405" s="1">
        <v>1370</v>
      </c>
      <c r="N405" s="1">
        <v>844</v>
      </c>
      <c r="O405" s="1" t="s">
        <v>19535</v>
      </c>
      <c r="P405" s="1">
        <v>3</v>
      </c>
      <c r="Q405" s="1" t="s">
        <v>19536</v>
      </c>
      <c r="R405" s="1" t="s">
        <v>19537</v>
      </c>
      <c r="S405" s="1">
        <v>9</v>
      </c>
      <c r="T405" s="1" t="s">
        <v>37</v>
      </c>
      <c r="U405" s="1" t="s">
        <v>16824</v>
      </c>
      <c r="V405" s="1" t="s">
        <v>5599</v>
      </c>
      <c r="W405" s="1">
        <v>3000000</v>
      </c>
      <c r="X405" s="1">
        <v>2013</v>
      </c>
      <c r="Y405" s="1">
        <v>124</v>
      </c>
      <c r="Z405" s="1">
        <v>5.5</v>
      </c>
      <c r="AA405" s="1">
        <v>2.35</v>
      </c>
      <c r="AB405" s="1">
        <v>433</v>
      </c>
    </row>
    <row r="406" spans="1:28">
      <c r="A406" s="1" t="s">
        <v>28</v>
      </c>
      <c r="B406" s="1" t="s">
        <v>23376</v>
      </c>
      <c r="C406" s="1">
        <v>15</v>
      </c>
      <c r="D406" s="1">
        <v>85</v>
      </c>
      <c r="E406" s="1">
        <v>0</v>
      </c>
      <c r="F406" s="1">
        <v>0</v>
      </c>
      <c r="G406" s="1" t="s">
        <v>23377</v>
      </c>
      <c r="H406" s="1">
        <v>66</v>
      </c>
      <c r="I406" s="1">
        <v>381225</v>
      </c>
      <c r="J406" s="1" t="s">
        <v>66</v>
      </c>
      <c r="K406" s="1" t="s">
        <v>23378</v>
      </c>
      <c r="L406" s="1" t="s">
        <v>23379</v>
      </c>
      <c r="M406" s="1">
        <v>131</v>
      </c>
      <c r="N406" s="1">
        <v>66</v>
      </c>
      <c r="O406" s="1" t="s">
        <v>23380</v>
      </c>
      <c r="P406" s="1">
        <v>0</v>
      </c>
      <c r="Q406" s="1" t="s">
        <v>65</v>
      </c>
      <c r="R406" s="1" t="s">
        <v>23381</v>
      </c>
      <c r="S406" s="1">
        <v>13</v>
      </c>
      <c r="T406" s="1" t="s">
        <v>37</v>
      </c>
      <c r="U406" s="1" t="s">
        <v>38</v>
      </c>
      <c r="V406" s="1" t="s">
        <v>5599</v>
      </c>
      <c r="W406" s="1">
        <v>200000</v>
      </c>
      <c r="X406" s="1">
        <v>2004</v>
      </c>
      <c r="Y406" s="1">
        <v>0</v>
      </c>
      <c r="Z406" s="1">
        <v>7.2</v>
      </c>
      <c r="AA406" s="1">
        <v>1.78</v>
      </c>
      <c r="AB406" s="1">
        <v>30</v>
      </c>
    </row>
    <row r="407" spans="1:28">
      <c r="A407" s="1" t="s">
        <v>28</v>
      </c>
      <c r="B407" s="1" t="s">
        <v>10029</v>
      </c>
      <c r="C407" s="1">
        <v>16</v>
      </c>
      <c r="D407" s="1">
        <v>85</v>
      </c>
      <c r="E407" s="1">
        <v>0</v>
      </c>
      <c r="F407" s="1">
        <v>7</v>
      </c>
      <c r="G407" s="1" t="s">
        <v>10030</v>
      </c>
      <c r="H407" s="1">
        <v>21</v>
      </c>
      <c r="J407" s="1" t="s">
        <v>467</v>
      </c>
      <c r="K407" s="1" t="s">
        <v>8737</v>
      </c>
      <c r="L407" s="1" t="s">
        <v>10031</v>
      </c>
      <c r="M407" s="1">
        <v>891</v>
      </c>
      <c r="N407" s="1">
        <v>48</v>
      </c>
      <c r="O407" s="1" t="s">
        <v>10032</v>
      </c>
      <c r="P407" s="1">
        <v>0</v>
      </c>
      <c r="Q407" s="1" t="s">
        <v>10033</v>
      </c>
      <c r="R407" s="1" t="s">
        <v>10034</v>
      </c>
      <c r="S407" s="1">
        <v>8</v>
      </c>
      <c r="T407" s="1" t="s">
        <v>5627</v>
      </c>
      <c r="U407" s="1" t="s">
        <v>7156</v>
      </c>
      <c r="V407" s="1" t="s">
        <v>273</v>
      </c>
      <c r="W407" s="1">
        <v>25000000</v>
      </c>
      <c r="X407" s="1">
        <v>2010</v>
      </c>
      <c r="Y407" s="1">
        <v>15</v>
      </c>
      <c r="Z407" s="1">
        <v>5.2</v>
      </c>
      <c r="AB407" s="1">
        <v>200</v>
      </c>
    </row>
    <row r="408" spans="1:28">
      <c r="A408" s="1" t="s">
        <v>28</v>
      </c>
      <c r="B408" s="1" t="s">
        <v>21339</v>
      </c>
      <c r="C408" s="1">
        <v>17</v>
      </c>
      <c r="D408" s="1">
        <v>85</v>
      </c>
      <c r="E408" s="1">
        <v>0</v>
      </c>
      <c r="F408" s="1">
        <v>924</v>
      </c>
      <c r="G408" s="1" t="s">
        <v>616</v>
      </c>
      <c r="H408" s="1">
        <v>49000</v>
      </c>
      <c r="I408" s="1">
        <v>7826</v>
      </c>
      <c r="J408" s="1" t="s">
        <v>17517</v>
      </c>
      <c r="K408" s="1" t="s">
        <v>807</v>
      </c>
      <c r="L408" s="1" t="s">
        <v>21340</v>
      </c>
      <c r="M408" s="1">
        <v>132</v>
      </c>
      <c r="N408" s="1">
        <v>54484</v>
      </c>
      <c r="O408" s="1" t="s">
        <v>2947</v>
      </c>
      <c r="P408" s="1">
        <v>10</v>
      </c>
      <c r="Q408" s="1" t="s">
        <v>21341</v>
      </c>
      <c r="R408" s="1" t="s">
        <v>21342</v>
      </c>
      <c r="S408" s="1">
        <v>2</v>
      </c>
      <c r="T408" s="1" t="s">
        <v>37</v>
      </c>
      <c r="U408" s="1" t="s">
        <v>38</v>
      </c>
      <c r="V408" s="1" t="s">
        <v>5599</v>
      </c>
      <c r="W408" s="1">
        <v>1200000</v>
      </c>
      <c r="X408" s="1">
        <v>2007</v>
      </c>
      <c r="Y408" s="1">
        <v>931</v>
      </c>
      <c r="Z408" s="1">
        <v>6.2</v>
      </c>
      <c r="AB408" s="1">
        <v>87</v>
      </c>
    </row>
    <row r="409" spans="1:28">
      <c r="A409" s="1" t="s">
        <v>28</v>
      </c>
      <c r="B409" s="1" t="s">
        <v>14859</v>
      </c>
      <c r="C409" s="1">
        <v>26</v>
      </c>
      <c r="D409" s="1">
        <v>85</v>
      </c>
      <c r="E409" s="1">
        <v>7</v>
      </c>
      <c r="F409" s="1">
        <v>615</v>
      </c>
      <c r="G409" s="1" t="s">
        <v>5251</v>
      </c>
      <c r="H409" s="1">
        <v>723</v>
      </c>
      <c r="I409" s="1">
        <v>32983713</v>
      </c>
      <c r="J409" s="1" t="s">
        <v>2519</v>
      </c>
      <c r="K409" s="1" t="s">
        <v>3869</v>
      </c>
      <c r="L409" s="1" t="s">
        <v>14860</v>
      </c>
      <c r="M409" s="1">
        <v>19284</v>
      </c>
      <c r="N409" s="1">
        <v>3712</v>
      </c>
      <c r="O409" s="1" t="s">
        <v>2496</v>
      </c>
      <c r="P409" s="1">
        <v>0</v>
      </c>
      <c r="Q409" s="1" t="s">
        <v>14861</v>
      </c>
      <c r="R409" s="1" t="s">
        <v>14862</v>
      </c>
      <c r="S409" s="1">
        <v>66</v>
      </c>
      <c r="T409" s="1" t="s">
        <v>37</v>
      </c>
      <c r="U409" s="1" t="s">
        <v>38</v>
      </c>
      <c r="V409" s="1" t="s">
        <v>581</v>
      </c>
      <c r="W409" s="1">
        <v>20000000</v>
      </c>
      <c r="X409" s="1">
        <v>2002</v>
      </c>
      <c r="Y409" s="1">
        <v>706</v>
      </c>
      <c r="Z409" s="1">
        <v>5.8</v>
      </c>
      <c r="AA409" s="1">
        <v>1.85</v>
      </c>
      <c r="AB409" s="1">
        <v>981</v>
      </c>
    </row>
    <row r="410" spans="1:28">
      <c r="A410" s="1" t="s">
        <v>28</v>
      </c>
      <c r="B410" s="1" t="s">
        <v>17238</v>
      </c>
      <c r="C410" s="1">
        <v>26</v>
      </c>
      <c r="D410" s="1">
        <v>85</v>
      </c>
      <c r="E410" s="1">
        <v>0</v>
      </c>
      <c r="F410" s="1">
        <v>499</v>
      </c>
      <c r="G410" s="1" t="s">
        <v>1315</v>
      </c>
      <c r="H410" s="1">
        <v>11000</v>
      </c>
      <c r="I410" s="1">
        <v>36497</v>
      </c>
      <c r="J410" s="1" t="s">
        <v>1666</v>
      </c>
      <c r="K410" s="1" t="s">
        <v>656</v>
      </c>
      <c r="L410" s="1" t="s">
        <v>17239</v>
      </c>
      <c r="M410" s="1">
        <v>7367</v>
      </c>
      <c r="N410" s="1">
        <v>14599</v>
      </c>
      <c r="O410" s="1" t="s">
        <v>13806</v>
      </c>
      <c r="P410" s="1">
        <v>0</v>
      </c>
      <c r="Q410" s="1" t="s">
        <v>17240</v>
      </c>
      <c r="R410" s="1" t="s">
        <v>17241</v>
      </c>
      <c r="S410" s="1">
        <v>37</v>
      </c>
      <c r="T410" s="1" t="s">
        <v>37</v>
      </c>
      <c r="U410" s="1" t="s">
        <v>38</v>
      </c>
      <c r="V410" s="1" t="s">
        <v>581</v>
      </c>
      <c r="W410" s="1">
        <v>6000000</v>
      </c>
      <c r="X410" s="1">
        <v>2008</v>
      </c>
      <c r="Y410" s="1">
        <v>826</v>
      </c>
      <c r="Z410" s="1">
        <v>4.7</v>
      </c>
      <c r="AA410" s="1">
        <v>1.85</v>
      </c>
      <c r="AB410" s="1">
        <v>850</v>
      </c>
    </row>
    <row r="411" spans="1:28">
      <c r="A411" s="1" t="s">
        <v>28</v>
      </c>
      <c r="B411" s="1" t="s">
        <v>15414</v>
      </c>
      <c r="C411" s="1">
        <v>27</v>
      </c>
      <c r="D411" s="1">
        <v>85</v>
      </c>
      <c r="E411" s="1">
        <v>0</v>
      </c>
      <c r="F411" s="1">
        <v>742</v>
      </c>
      <c r="G411" s="1" t="s">
        <v>900</v>
      </c>
      <c r="H411" s="1">
        <v>11000</v>
      </c>
      <c r="I411" s="1">
        <v>70527</v>
      </c>
      <c r="J411" s="1" t="s">
        <v>2519</v>
      </c>
      <c r="K411" s="1" t="s">
        <v>1940</v>
      </c>
      <c r="L411" s="1" t="s">
        <v>15415</v>
      </c>
      <c r="M411" s="1">
        <v>7690</v>
      </c>
      <c r="N411" s="1">
        <v>14656</v>
      </c>
      <c r="O411" s="1" t="s">
        <v>1635</v>
      </c>
      <c r="P411" s="1">
        <v>6</v>
      </c>
      <c r="Q411" s="1" t="s">
        <v>15416</v>
      </c>
      <c r="R411" s="1" t="s">
        <v>15417</v>
      </c>
      <c r="S411" s="1">
        <v>68</v>
      </c>
      <c r="T411" s="1" t="s">
        <v>37</v>
      </c>
      <c r="U411" s="1" t="s">
        <v>38</v>
      </c>
      <c r="V411" s="1" t="s">
        <v>581</v>
      </c>
      <c r="W411" s="1">
        <v>6500000</v>
      </c>
      <c r="X411" s="1">
        <v>2004</v>
      </c>
      <c r="Y411" s="1">
        <v>826</v>
      </c>
      <c r="Z411" s="1">
        <v>6.7</v>
      </c>
      <c r="AA411" s="1">
        <v>1.85</v>
      </c>
      <c r="AB411" s="1">
        <v>376</v>
      </c>
    </row>
    <row r="412" spans="1:28">
      <c r="A412" s="1" t="s">
        <v>28</v>
      </c>
      <c r="B412" s="1" t="s">
        <v>12976</v>
      </c>
      <c r="C412" s="1">
        <v>37</v>
      </c>
      <c r="D412" s="1">
        <v>85</v>
      </c>
      <c r="E412" s="1">
        <v>12</v>
      </c>
      <c r="F412" s="1">
        <v>23</v>
      </c>
      <c r="G412" s="1" t="s">
        <v>12977</v>
      </c>
      <c r="H412" s="1">
        <v>354</v>
      </c>
      <c r="I412" s="1">
        <v>12701880</v>
      </c>
      <c r="J412" s="1" t="s">
        <v>467</v>
      </c>
      <c r="K412" s="1" t="s">
        <v>12978</v>
      </c>
      <c r="L412" s="1" t="s">
        <v>12979</v>
      </c>
      <c r="M412" s="1">
        <v>2037</v>
      </c>
      <c r="N412" s="1">
        <v>568</v>
      </c>
      <c r="O412" s="1" t="s">
        <v>12980</v>
      </c>
      <c r="P412" s="1">
        <v>0</v>
      </c>
      <c r="Q412" s="1" t="s">
        <v>12981</v>
      </c>
      <c r="R412" s="1" t="s">
        <v>12982</v>
      </c>
      <c r="S412" s="1">
        <v>22</v>
      </c>
      <c r="T412" s="1" t="s">
        <v>37</v>
      </c>
      <c r="U412" s="1" t="s">
        <v>38</v>
      </c>
      <c r="V412" s="1" t="s">
        <v>273</v>
      </c>
      <c r="W412" s="1">
        <v>15000000</v>
      </c>
      <c r="X412" s="1">
        <v>2008</v>
      </c>
      <c r="Y412" s="1">
        <v>173</v>
      </c>
      <c r="Z412" s="1">
        <v>5.7</v>
      </c>
      <c r="AA412" s="1">
        <v>1.85</v>
      </c>
      <c r="AB412" s="1">
        <v>175</v>
      </c>
    </row>
    <row r="413" spans="1:28">
      <c r="A413" s="1" t="s">
        <v>28</v>
      </c>
      <c r="B413" s="1" t="s">
        <v>9553</v>
      </c>
      <c r="C413" s="1">
        <v>38</v>
      </c>
      <c r="D413" s="1">
        <v>85</v>
      </c>
      <c r="E413" s="1">
        <v>0</v>
      </c>
      <c r="F413" s="1">
        <v>503</v>
      </c>
      <c r="G413" s="1" t="s">
        <v>9554</v>
      </c>
      <c r="H413" s="1">
        <v>1000</v>
      </c>
      <c r="I413" s="1">
        <v>39880476</v>
      </c>
      <c r="J413" s="1" t="s">
        <v>267</v>
      </c>
      <c r="K413" s="1" t="s">
        <v>1228</v>
      </c>
      <c r="L413" s="1" t="s">
        <v>9555</v>
      </c>
      <c r="M413" s="1">
        <v>12218</v>
      </c>
      <c r="N413" s="1">
        <v>2908</v>
      </c>
      <c r="O413" s="1" t="s">
        <v>2155</v>
      </c>
      <c r="P413" s="1">
        <v>0</v>
      </c>
      <c r="Q413" s="1" t="s">
        <v>9556</v>
      </c>
      <c r="R413" s="1" t="s">
        <v>9557</v>
      </c>
      <c r="S413" s="1">
        <v>33</v>
      </c>
      <c r="T413" s="1" t="s">
        <v>37</v>
      </c>
      <c r="U413" s="1" t="s">
        <v>38</v>
      </c>
      <c r="V413" s="1" t="s">
        <v>91</v>
      </c>
      <c r="W413" s="1">
        <v>25000000</v>
      </c>
      <c r="X413" s="1">
        <v>2002</v>
      </c>
      <c r="Y413" s="1">
        <v>535</v>
      </c>
      <c r="Z413" s="1">
        <v>5.2</v>
      </c>
      <c r="AA413" s="1">
        <v>2.35</v>
      </c>
      <c r="AB413" s="1">
        <v>187</v>
      </c>
    </row>
    <row r="414" spans="1:28">
      <c r="A414" s="1" t="s">
        <v>28</v>
      </c>
      <c r="B414" s="1" t="s">
        <v>13273</v>
      </c>
      <c r="C414" s="1">
        <v>39</v>
      </c>
      <c r="D414" s="1">
        <v>85</v>
      </c>
      <c r="E414" s="1">
        <v>0</v>
      </c>
      <c r="F414" s="1">
        <v>912</v>
      </c>
      <c r="G414" s="1" t="s">
        <v>268</v>
      </c>
      <c r="H414" s="1">
        <v>14000</v>
      </c>
      <c r="J414" s="1" t="s">
        <v>2817</v>
      </c>
      <c r="K414" s="1" t="s">
        <v>224</v>
      </c>
      <c r="L414" s="1" t="s">
        <v>13274</v>
      </c>
      <c r="M414" s="1">
        <v>4006</v>
      </c>
      <c r="N414" s="1">
        <v>29488</v>
      </c>
      <c r="O414" s="1" t="s">
        <v>3063</v>
      </c>
      <c r="P414" s="1">
        <v>0</v>
      </c>
      <c r="Q414" s="1" t="s">
        <v>13275</v>
      </c>
      <c r="R414" s="1" t="s">
        <v>13276</v>
      </c>
      <c r="S414" s="1">
        <v>12</v>
      </c>
      <c r="T414" s="1" t="s">
        <v>37</v>
      </c>
      <c r="U414" s="1" t="s">
        <v>8130</v>
      </c>
      <c r="V414" s="1" t="s">
        <v>4816</v>
      </c>
      <c r="W414" s="1">
        <v>20000000</v>
      </c>
      <c r="X414" s="1">
        <v>2013</v>
      </c>
      <c r="Y414" s="1">
        <v>12000</v>
      </c>
      <c r="Z414" s="1">
        <v>5.8</v>
      </c>
      <c r="AB414" s="1">
        <v>0</v>
      </c>
    </row>
    <row r="415" spans="1:28">
      <c r="A415" s="1" t="s">
        <v>28</v>
      </c>
      <c r="B415" s="1" t="s">
        <v>15651</v>
      </c>
      <c r="C415" s="1">
        <v>39</v>
      </c>
      <c r="D415" s="1">
        <v>85</v>
      </c>
      <c r="E415" s="1">
        <v>2</v>
      </c>
      <c r="F415" s="1">
        <v>127</v>
      </c>
      <c r="G415" s="1" t="s">
        <v>3439</v>
      </c>
      <c r="H415" s="1">
        <v>911</v>
      </c>
      <c r="I415" s="1">
        <v>11827301</v>
      </c>
      <c r="J415" s="1" t="s">
        <v>1673</v>
      </c>
      <c r="K415" s="1" t="s">
        <v>5151</v>
      </c>
      <c r="L415" s="1" t="s">
        <v>15652</v>
      </c>
      <c r="M415" s="1">
        <v>4247</v>
      </c>
      <c r="N415" s="1">
        <v>1345</v>
      </c>
      <c r="O415" s="1" t="s">
        <v>15653</v>
      </c>
      <c r="P415" s="1">
        <v>1</v>
      </c>
      <c r="Q415" s="1" t="s">
        <v>15654</v>
      </c>
      <c r="R415" s="1" t="s">
        <v>15655</v>
      </c>
      <c r="S415" s="1">
        <v>26</v>
      </c>
      <c r="T415" s="1" t="s">
        <v>37</v>
      </c>
      <c r="U415" s="1" t="s">
        <v>38</v>
      </c>
      <c r="V415" s="1" t="s">
        <v>39</v>
      </c>
      <c r="X415" s="1">
        <v>2004</v>
      </c>
      <c r="Y415" s="1">
        <v>150</v>
      </c>
      <c r="Z415" s="1">
        <v>5.5</v>
      </c>
      <c r="AA415" s="1">
        <v>2.35</v>
      </c>
      <c r="AB415" s="1">
        <v>266</v>
      </c>
    </row>
    <row r="416" spans="1:28">
      <c r="A416" s="1" t="s">
        <v>28</v>
      </c>
      <c r="B416" s="1" t="s">
        <v>23932</v>
      </c>
      <c r="C416" s="1">
        <v>43</v>
      </c>
      <c r="D416" s="1">
        <v>85</v>
      </c>
      <c r="E416" s="1">
        <v>26</v>
      </c>
      <c r="F416" s="1">
        <v>3</v>
      </c>
      <c r="G416" s="1" t="s">
        <v>23933</v>
      </c>
      <c r="H416" s="1">
        <v>26</v>
      </c>
      <c r="J416" s="1" t="s">
        <v>2519</v>
      </c>
      <c r="K416" s="1" t="s">
        <v>23932</v>
      </c>
      <c r="L416" s="1" t="s">
        <v>23959</v>
      </c>
      <c r="M416" s="1">
        <v>1894</v>
      </c>
      <c r="N416" s="1">
        <v>40</v>
      </c>
      <c r="O416" s="1" t="s">
        <v>23935</v>
      </c>
      <c r="P416" s="1">
        <v>1</v>
      </c>
      <c r="Q416" s="1" t="s">
        <v>23960</v>
      </c>
      <c r="R416" s="1" t="s">
        <v>23961</v>
      </c>
      <c r="S416" s="1">
        <v>61</v>
      </c>
      <c r="T416" s="1" t="s">
        <v>37</v>
      </c>
      <c r="U416" s="1" t="s">
        <v>38</v>
      </c>
      <c r="V416" s="1" t="s">
        <v>5599</v>
      </c>
      <c r="X416" s="1">
        <v>2002</v>
      </c>
      <c r="Y416" s="1">
        <v>6</v>
      </c>
      <c r="Z416" s="1">
        <v>6.4</v>
      </c>
      <c r="AA416" s="1">
        <v>1.37</v>
      </c>
      <c r="AB416" s="1">
        <v>108</v>
      </c>
    </row>
    <row r="417" spans="1:28">
      <c r="A417" s="1" t="s">
        <v>28</v>
      </c>
      <c r="B417" s="1" t="s">
        <v>5688</v>
      </c>
      <c r="C417" s="1">
        <v>43</v>
      </c>
      <c r="D417" s="1">
        <v>85</v>
      </c>
      <c r="E417" s="1">
        <v>119</v>
      </c>
      <c r="F417" s="1">
        <v>144</v>
      </c>
      <c r="G417" s="1" t="s">
        <v>8271</v>
      </c>
      <c r="H417" s="1">
        <v>3000</v>
      </c>
      <c r="I417" s="1">
        <v>86930411</v>
      </c>
      <c r="J417" s="1" t="s">
        <v>1005</v>
      </c>
      <c r="K417" s="1" t="s">
        <v>7997</v>
      </c>
      <c r="L417" s="1" t="s">
        <v>10196</v>
      </c>
      <c r="M417" s="1">
        <v>83269</v>
      </c>
      <c r="N417" s="1">
        <v>3847</v>
      </c>
      <c r="O417" s="1" t="s">
        <v>10197</v>
      </c>
      <c r="P417" s="1">
        <v>6</v>
      </c>
      <c r="Q417" s="1" t="s">
        <v>10198</v>
      </c>
      <c r="R417" s="1" t="s">
        <v>10199</v>
      </c>
      <c r="S417" s="1">
        <v>87</v>
      </c>
      <c r="T417" s="1" t="s">
        <v>37</v>
      </c>
      <c r="U417" s="1" t="s">
        <v>38</v>
      </c>
      <c r="V417" s="1" t="s">
        <v>39</v>
      </c>
      <c r="W417" s="1">
        <v>23000000</v>
      </c>
      <c r="X417" s="1">
        <v>1991</v>
      </c>
      <c r="Y417" s="1">
        <v>348</v>
      </c>
      <c r="Z417" s="1">
        <v>6.8</v>
      </c>
      <c r="AA417" s="1">
        <v>1.85</v>
      </c>
      <c r="AB417" s="1">
        <v>0</v>
      </c>
    </row>
    <row r="418" spans="1:28">
      <c r="A418" s="1" t="s">
        <v>28</v>
      </c>
      <c r="B418" s="1" t="s">
        <v>20376</v>
      </c>
      <c r="C418" s="1">
        <v>45</v>
      </c>
      <c r="D418" s="1">
        <v>85</v>
      </c>
      <c r="E418" s="1">
        <v>0</v>
      </c>
      <c r="F418" s="1">
        <v>966</v>
      </c>
      <c r="G418" s="1" t="s">
        <v>268</v>
      </c>
      <c r="H418" s="1">
        <v>22000</v>
      </c>
      <c r="I418" s="1">
        <v>100669</v>
      </c>
      <c r="J418" s="1" t="s">
        <v>2519</v>
      </c>
      <c r="K418" s="1" t="s">
        <v>145</v>
      </c>
      <c r="L418" s="1" t="s">
        <v>20377</v>
      </c>
      <c r="M418" s="1">
        <v>2522</v>
      </c>
      <c r="N418" s="1">
        <v>36885</v>
      </c>
      <c r="O418" s="1" t="s">
        <v>3883</v>
      </c>
      <c r="P418" s="1">
        <v>1</v>
      </c>
      <c r="Q418" s="1" t="s">
        <v>20378</v>
      </c>
      <c r="R418" s="1" t="s">
        <v>20379</v>
      </c>
      <c r="S418" s="1">
        <v>11</v>
      </c>
      <c r="T418" s="1" t="s">
        <v>37</v>
      </c>
      <c r="U418" s="1" t="s">
        <v>38</v>
      </c>
      <c r="V418" s="1" t="s">
        <v>581</v>
      </c>
      <c r="W418" s="1">
        <v>3800000</v>
      </c>
      <c r="X418" s="1">
        <v>2009</v>
      </c>
      <c r="Y418" s="1">
        <v>12000</v>
      </c>
      <c r="Z418" s="1">
        <v>5.8</v>
      </c>
      <c r="AA418" s="1">
        <v>2.35</v>
      </c>
      <c r="AB418" s="1">
        <v>407</v>
      </c>
    </row>
    <row r="419" spans="1:28">
      <c r="A419" s="1" t="s">
        <v>28</v>
      </c>
      <c r="B419" s="1" t="s">
        <v>15145</v>
      </c>
      <c r="C419" s="1">
        <v>46</v>
      </c>
      <c r="D419" s="1">
        <v>85</v>
      </c>
      <c r="E419" s="1">
        <v>49</v>
      </c>
      <c r="F419" s="1">
        <v>401</v>
      </c>
      <c r="G419" s="1" t="s">
        <v>7142</v>
      </c>
      <c r="H419" s="1">
        <v>719</v>
      </c>
      <c r="I419" s="1">
        <v>4356743</v>
      </c>
      <c r="J419" s="1" t="s">
        <v>2703</v>
      </c>
      <c r="K419" s="1" t="s">
        <v>3010</v>
      </c>
      <c r="L419" s="1" t="s">
        <v>15146</v>
      </c>
      <c r="M419" s="1">
        <v>3662</v>
      </c>
      <c r="N419" s="1">
        <v>2446</v>
      </c>
      <c r="O419" s="1" t="s">
        <v>10838</v>
      </c>
      <c r="P419" s="1">
        <v>2</v>
      </c>
      <c r="Q419" s="1" t="s">
        <v>15147</v>
      </c>
      <c r="R419" s="1" t="s">
        <v>15148</v>
      </c>
      <c r="S419" s="1">
        <v>79</v>
      </c>
      <c r="T419" s="1" t="s">
        <v>37</v>
      </c>
      <c r="U419" s="1" t="s">
        <v>38</v>
      </c>
      <c r="V419" s="1" t="s">
        <v>91</v>
      </c>
      <c r="W419" s="1">
        <v>16000000</v>
      </c>
      <c r="X419" s="1">
        <v>2001</v>
      </c>
      <c r="Y419" s="1">
        <v>405</v>
      </c>
      <c r="Z419" s="1">
        <v>4.0999999999999996</v>
      </c>
      <c r="AA419" s="1">
        <v>1.85</v>
      </c>
      <c r="AB419" s="1">
        <v>0</v>
      </c>
    </row>
    <row r="420" spans="1:28">
      <c r="A420" s="1" t="s">
        <v>28</v>
      </c>
      <c r="B420" s="1" t="s">
        <v>11606</v>
      </c>
      <c r="C420" s="1">
        <v>47</v>
      </c>
      <c r="D420" s="1">
        <v>85</v>
      </c>
      <c r="E420" s="1">
        <v>2</v>
      </c>
      <c r="F420" s="1">
        <v>402</v>
      </c>
      <c r="G420" s="1" t="s">
        <v>4147</v>
      </c>
      <c r="H420" s="1">
        <v>1000</v>
      </c>
      <c r="I420" s="1">
        <v>15911333</v>
      </c>
      <c r="J420" s="1" t="s">
        <v>2441</v>
      </c>
      <c r="K420" s="1" t="s">
        <v>8989</v>
      </c>
      <c r="L420" s="1" t="s">
        <v>11607</v>
      </c>
      <c r="M420" s="1">
        <v>2855</v>
      </c>
      <c r="N420" s="1">
        <v>2429</v>
      </c>
      <c r="O420" s="1" t="s">
        <v>1362</v>
      </c>
      <c r="P420" s="1">
        <v>1</v>
      </c>
      <c r="Q420" s="1" t="s">
        <v>11608</v>
      </c>
      <c r="R420" s="1" t="s">
        <v>11609</v>
      </c>
      <c r="S420" s="1">
        <v>119</v>
      </c>
      <c r="T420" s="1" t="s">
        <v>37</v>
      </c>
      <c r="U420" s="1" t="s">
        <v>56</v>
      </c>
      <c r="V420" s="1" t="s">
        <v>273</v>
      </c>
      <c r="W420" s="1">
        <v>19000000</v>
      </c>
      <c r="X420" s="1">
        <v>2000</v>
      </c>
      <c r="Y420" s="1">
        <v>539</v>
      </c>
      <c r="Z420" s="1">
        <v>3.6</v>
      </c>
      <c r="AA420" s="1">
        <v>1.85</v>
      </c>
      <c r="AB420" s="1">
        <v>663</v>
      </c>
    </row>
    <row r="421" spans="1:28">
      <c r="A421" s="1" t="s">
        <v>28</v>
      </c>
      <c r="B421" s="1" t="s">
        <v>15159</v>
      </c>
      <c r="C421" s="1">
        <v>51</v>
      </c>
      <c r="D421" s="1">
        <v>85</v>
      </c>
      <c r="E421" s="1">
        <v>157</v>
      </c>
      <c r="F421" s="1">
        <v>10</v>
      </c>
      <c r="G421" s="1" t="s">
        <v>16624</v>
      </c>
      <c r="H421" s="1">
        <v>830</v>
      </c>
      <c r="I421" s="1">
        <v>192467</v>
      </c>
      <c r="J421" s="1" t="s">
        <v>1411</v>
      </c>
      <c r="K421" s="1" t="s">
        <v>10677</v>
      </c>
      <c r="L421" s="1" t="s">
        <v>24009</v>
      </c>
      <c r="M421" s="1">
        <v>4067</v>
      </c>
      <c r="N421" s="1">
        <v>1064</v>
      </c>
      <c r="O421" s="1" t="s">
        <v>24010</v>
      </c>
      <c r="P421" s="1">
        <v>0</v>
      </c>
      <c r="Q421" s="1" t="s">
        <v>24011</v>
      </c>
      <c r="R421" s="1" t="s">
        <v>24012</v>
      </c>
      <c r="S421" s="1">
        <v>71</v>
      </c>
      <c r="T421" s="1" t="s">
        <v>37</v>
      </c>
      <c r="U421" s="1" t="s">
        <v>38</v>
      </c>
      <c r="V421" s="1" t="s">
        <v>581</v>
      </c>
      <c r="W421" s="1">
        <v>15000</v>
      </c>
      <c r="X421" s="1">
        <v>2005</v>
      </c>
      <c r="Y421" s="1">
        <v>224</v>
      </c>
      <c r="Z421" s="1">
        <v>6.6</v>
      </c>
      <c r="AB421" s="1">
        <v>297</v>
      </c>
    </row>
    <row r="422" spans="1:28">
      <c r="A422" s="1" t="s">
        <v>28</v>
      </c>
      <c r="B422" s="1" t="s">
        <v>18633</v>
      </c>
      <c r="C422" s="1">
        <v>51</v>
      </c>
      <c r="D422" s="1">
        <v>85</v>
      </c>
      <c r="E422" s="1">
        <v>0</v>
      </c>
      <c r="F422" s="1">
        <v>209</v>
      </c>
      <c r="G422" s="1" t="s">
        <v>18634</v>
      </c>
      <c r="H422" s="1">
        <v>945</v>
      </c>
      <c r="I422" s="1">
        <v>265107</v>
      </c>
      <c r="J422" s="1" t="s">
        <v>18635</v>
      </c>
      <c r="K422" s="1" t="s">
        <v>7306</v>
      </c>
      <c r="L422" s="1" t="s">
        <v>18636</v>
      </c>
      <c r="M422" s="1">
        <v>4617</v>
      </c>
      <c r="N422" s="1">
        <v>2282</v>
      </c>
      <c r="O422" s="1" t="s">
        <v>18637</v>
      </c>
      <c r="P422" s="1">
        <v>1</v>
      </c>
      <c r="Q422" s="1" t="s">
        <v>18638</v>
      </c>
      <c r="R422" s="1" t="s">
        <v>18639</v>
      </c>
      <c r="S422" s="1">
        <v>93</v>
      </c>
      <c r="T422" s="1" t="s">
        <v>37</v>
      </c>
      <c r="U422" s="1" t="s">
        <v>366</v>
      </c>
      <c r="V422" s="1" t="s">
        <v>5599</v>
      </c>
      <c r="W422" s="1">
        <v>1500000</v>
      </c>
      <c r="X422" s="1">
        <v>2000</v>
      </c>
      <c r="Y422" s="1">
        <v>774</v>
      </c>
      <c r="Z422" s="1">
        <v>6.3</v>
      </c>
      <c r="AA422" s="1">
        <v>1.85</v>
      </c>
      <c r="AB422" s="1">
        <v>614</v>
      </c>
    </row>
    <row r="423" spans="1:28">
      <c r="A423" s="1" t="s">
        <v>28</v>
      </c>
      <c r="B423" s="1" t="s">
        <v>9820</v>
      </c>
      <c r="C423" s="1">
        <v>52</v>
      </c>
      <c r="D423" s="1">
        <v>85</v>
      </c>
      <c r="E423" s="1">
        <v>54</v>
      </c>
      <c r="F423" s="1">
        <v>455</v>
      </c>
      <c r="G423" s="1" t="s">
        <v>3166</v>
      </c>
      <c r="H423" s="1">
        <v>985</v>
      </c>
      <c r="I423" s="1">
        <v>13973532</v>
      </c>
      <c r="J423" s="1" t="s">
        <v>1005</v>
      </c>
      <c r="K423" s="1" t="s">
        <v>9039</v>
      </c>
      <c r="L423" s="1" t="s">
        <v>9821</v>
      </c>
      <c r="M423" s="1">
        <v>11211</v>
      </c>
      <c r="N423" s="1">
        <v>3065</v>
      </c>
      <c r="O423" s="1" t="s">
        <v>4514</v>
      </c>
      <c r="P423" s="1">
        <v>1</v>
      </c>
      <c r="Q423" s="1" t="s">
        <v>9822</v>
      </c>
      <c r="R423" s="1" t="s">
        <v>9823</v>
      </c>
      <c r="S423" s="1">
        <v>92</v>
      </c>
      <c r="T423" s="1" t="s">
        <v>37</v>
      </c>
      <c r="U423" s="1" t="s">
        <v>38</v>
      </c>
      <c r="V423" s="1" t="s">
        <v>39</v>
      </c>
      <c r="W423" s="1">
        <v>25000000</v>
      </c>
      <c r="X423" s="1">
        <v>2002</v>
      </c>
      <c r="Y423" s="1">
        <v>637</v>
      </c>
      <c r="Z423" s="1">
        <v>5.0999999999999996</v>
      </c>
      <c r="AA423" s="1">
        <v>1.85</v>
      </c>
      <c r="AB423" s="1">
        <v>215</v>
      </c>
    </row>
    <row r="424" spans="1:28">
      <c r="A424" s="1" t="s">
        <v>28</v>
      </c>
      <c r="B424" s="1" t="s">
        <v>7809</v>
      </c>
      <c r="C424" s="1">
        <v>60</v>
      </c>
      <c r="D424" s="1">
        <v>85</v>
      </c>
      <c r="E424" s="1">
        <v>0</v>
      </c>
      <c r="F424" s="1">
        <v>11</v>
      </c>
      <c r="G424" s="1" t="s">
        <v>7810</v>
      </c>
      <c r="H424" s="1">
        <v>324</v>
      </c>
      <c r="I424" s="1">
        <v>4091</v>
      </c>
      <c r="J424" s="1" t="s">
        <v>267</v>
      </c>
      <c r="K424" s="1" t="s">
        <v>7811</v>
      </c>
      <c r="L424" s="1" t="s">
        <v>7812</v>
      </c>
      <c r="M424" s="1">
        <v>4265</v>
      </c>
      <c r="N424" s="1">
        <v>369</v>
      </c>
      <c r="O424" s="1" t="s">
        <v>7813</v>
      </c>
      <c r="P424" s="1">
        <v>0</v>
      </c>
      <c r="Q424" s="1" t="s">
        <v>65</v>
      </c>
      <c r="R424" s="1" t="s">
        <v>7814</v>
      </c>
      <c r="S424" s="1">
        <v>16</v>
      </c>
      <c r="T424" s="1" t="s">
        <v>37</v>
      </c>
      <c r="U424" s="1" t="s">
        <v>580</v>
      </c>
      <c r="V424" s="1" t="s">
        <v>5599</v>
      </c>
      <c r="W424" s="1">
        <v>34000000</v>
      </c>
      <c r="X424" s="1">
        <v>2013</v>
      </c>
      <c r="Y424" s="1">
        <v>15</v>
      </c>
      <c r="Z424" s="1">
        <v>6.3</v>
      </c>
      <c r="AA424" s="1">
        <v>2.35</v>
      </c>
      <c r="AB424" s="1">
        <v>0</v>
      </c>
    </row>
    <row r="425" spans="1:28">
      <c r="A425" s="1" t="s">
        <v>28</v>
      </c>
      <c r="B425" s="1" t="s">
        <v>12983</v>
      </c>
      <c r="C425" s="1">
        <v>68</v>
      </c>
      <c r="D425" s="1">
        <v>85</v>
      </c>
      <c r="E425" s="1">
        <v>0</v>
      </c>
      <c r="F425" s="1">
        <v>44</v>
      </c>
      <c r="G425" s="1" t="s">
        <v>12984</v>
      </c>
      <c r="H425" s="1">
        <v>468</v>
      </c>
      <c r="I425" s="1">
        <v>10353690</v>
      </c>
      <c r="J425" s="1" t="s">
        <v>4054</v>
      </c>
      <c r="K425" s="1" t="s">
        <v>6123</v>
      </c>
      <c r="L425" s="1" t="s">
        <v>12985</v>
      </c>
      <c r="M425" s="1">
        <v>2673</v>
      </c>
      <c r="N425" s="1">
        <v>646</v>
      </c>
      <c r="O425" s="1" t="s">
        <v>12986</v>
      </c>
      <c r="P425" s="1">
        <v>0</v>
      </c>
      <c r="Q425" s="1" t="s">
        <v>12987</v>
      </c>
      <c r="R425" s="1" t="s">
        <v>12988</v>
      </c>
      <c r="S425" s="1">
        <v>31</v>
      </c>
      <c r="T425" s="1" t="s">
        <v>37</v>
      </c>
      <c r="U425" s="1" t="s">
        <v>38</v>
      </c>
      <c r="V425" s="1" t="s">
        <v>273</v>
      </c>
      <c r="X425" s="1">
        <v>2007</v>
      </c>
      <c r="Y425" s="1">
        <v>67</v>
      </c>
      <c r="Z425" s="1">
        <v>8.4</v>
      </c>
      <c r="AA425" s="1">
        <v>1.78</v>
      </c>
      <c r="AB425" s="1">
        <v>116</v>
      </c>
    </row>
    <row r="426" spans="1:28">
      <c r="A426" s="1" t="s">
        <v>28</v>
      </c>
      <c r="B426" s="1" t="s">
        <v>17248</v>
      </c>
      <c r="C426" s="1">
        <v>68</v>
      </c>
      <c r="D426" s="1">
        <v>85</v>
      </c>
      <c r="E426" s="1">
        <v>9</v>
      </c>
      <c r="F426" s="1">
        <v>407</v>
      </c>
      <c r="G426" s="1" t="s">
        <v>16574</v>
      </c>
      <c r="H426" s="1">
        <v>861</v>
      </c>
      <c r="J426" s="1" t="s">
        <v>9179</v>
      </c>
      <c r="K426" s="1" t="s">
        <v>5922</v>
      </c>
      <c r="L426" s="1" t="s">
        <v>17249</v>
      </c>
      <c r="M426" s="1">
        <v>38273</v>
      </c>
      <c r="N426" s="1">
        <v>2200</v>
      </c>
      <c r="O426" s="1" t="s">
        <v>10006</v>
      </c>
      <c r="P426" s="1">
        <v>1</v>
      </c>
      <c r="Q426" s="1" t="s">
        <v>17250</v>
      </c>
      <c r="R426" s="1" t="s">
        <v>17251</v>
      </c>
      <c r="S426" s="1">
        <v>133</v>
      </c>
      <c r="T426" s="1" t="s">
        <v>37</v>
      </c>
      <c r="U426" s="1" t="s">
        <v>38</v>
      </c>
      <c r="V426" s="1" t="s">
        <v>581</v>
      </c>
      <c r="W426" s="1">
        <v>6000000</v>
      </c>
      <c r="X426" s="1">
        <v>2003</v>
      </c>
      <c r="Y426" s="1">
        <v>618</v>
      </c>
      <c r="Z426" s="1">
        <v>7.2</v>
      </c>
      <c r="AA426" s="1">
        <v>1.85</v>
      </c>
      <c r="AB426" s="1">
        <v>0</v>
      </c>
    </row>
    <row r="427" spans="1:28">
      <c r="A427" s="1" t="s">
        <v>28</v>
      </c>
      <c r="B427" s="1" t="s">
        <v>18013</v>
      </c>
      <c r="C427" s="1">
        <v>68</v>
      </c>
      <c r="D427" s="1">
        <v>85</v>
      </c>
      <c r="E427" s="1">
        <v>46</v>
      </c>
      <c r="F427" s="1">
        <v>141</v>
      </c>
      <c r="G427" s="1" t="s">
        <v>22112</v>
      </c>
      <c r="H427" s="1">
        <v>418</v>
      </c>
      <c r="J427" s="1" t="s">
        <v>2117</v>
      </c>
      <c r="K427" s="1" t="s">
        <v>20439</v>
      </c>
      <c r="L427" s="1" t="s">
        <v>22113</v>
      </c>
      <c r="M427" s="1">
        <v>7308</v>
      </c>
      <c r="N427" s="1">
        <v>926</v>
      </c>
      <c r="O427" s="1" t="s">
        <v>18017</v>
      </c>
      <c r="P427" s="1">
        <v>0</v>
      </c>
      <c r="Q427" s="1" t="s">
        <v>22114</v>
      </c>
      <c r="R427" s="1" t="s">
        <v>22115</v>
      </c>
      <c r="S427" s="1">
        <v>72</v>
      </c>
      <c r="T427" s="1" t="s">
        <v>37</v>
      </c>
      <c r="U427" s="1" t="s">
        <v>56</v>
      </c>
      <c r="V427" s="1" t="s">
        <v>581</v>
      </c>
      <c r="W427" s="1">
        <v>500000</v>
      </c>
      <c r="X427" s="1">
        <v>2006</v>
      </c>
      <c r="Y427" s="1">
        <v>146</v>
      </c>
      <c r="Z427" s="1">
        <v>7</v>
      </c>
      <c r="AA427" s="1">
        <v>2.35</v>
      </c>
      <c r="AB427" s="1">
        <v>933</v>
      </c>
    </row>
    <row r="428" spans="1:28">
      <c r="A428" s="1" t="s">
        <v>28</v>
      </c>
      <c r="B428" s="1" t="s">
        <v>3267</v>
      </c>
      <c r="C428" s="1">
        <v>73</v>
      </c>
      <c r="D428" s="1">
        <v>85</v>
      </c>
      <c r="E428" s="1">
        <v>84</v>
      </c>
      <c r="F428" s="1">
        <v>595</v>
      </c>
      <c r="G428" s="1" t="s">
        <v>3220</v>
      </c>
      <c r="H428" s="1">
        <v>1000</v>
      </c>
      <c r="I428" s="1">
        <v>144156464</v>
      </c>
      <c r="J428" s="1" t="s">
        <v>511</v>
      </c>
      <c r="K428" s="1" t="s">
        <v>426</v>
      </c>
      <c r="L428" s="1" t="s">
        <v>3268</v>
      </c>
      <c r="M428" s="1">
        <v>74343</v>
      </c>
      <c r="N428" s="1">
        <v>4166</v>
      </c>
      <c r="O428" s="1" t="s">
        <v>3269</v>
      </c>
      <c r="P428" s="1">
        <v>0</v>
      </c>
      <c r="Q428" s="1" t="s">
        <v>3270</v>
      </c>
      <c r="R428" s="1" t="s">
        <v>3271</v>
      </c>
      <c r="S428" s="1">
        <v>98</v>
      </c>
      <c r="T428" s="1" t="s">
        <v>37</v>
      </c>
      <c r="U428" s="1" t="s">
        <v>38</v>
      </c>
      <c r="V428" s="1" t="s">
        <v>39</v>
      </c>
      <c r="W428" s="1">
        <v>71500000</v>
      </c>
      <c r="X428" s="1">
        <v>1998</v>
      </c>
      <c r="Y428" s="1">
        <v>1000</v>
      </c>
      <c r="Z428" s="1">
        <v>5.3</v>
      </c>
      <c r="AA428" s="1">
        <v>1.85</v>
      </c>
      <c r="AB428" s="1">
        <v>694</v>
      </c>
    </row>
    <row r="429" spans="1:28">
      <c r="A429" s="1" t="s">
        <v>28</v>
      </c>
      <c r="B429" s="1" t="s">
        <v>8447</v>
      </c>
      <c r="C429" s="1">
        <v>85</v>
      </c>
      <c r="D429" s="1">
        <v>85</v>
      </c>
      <c r="E429" s="1">
        <v>14</v>
      </c>
      <c r="F429" s="1">
        <v>244</v>
      </c>
      <c r="G429" s="1" t="s">
        <v>6114</v>
      </c>
      <c r="H429" s="1">
        <v>577</v>
      </c>
      <c r="I429" s="1">
        <v>26096584</v>
      </c>
      <c r="J429" s="1" t="s">
        <v>1666</v>
      </c>
      <c r="K429" s="1" t="s">
        <v>2620</v>
      </c>
      <c r="L429" s="1" t="s">
        <v>8448</v>
      </c>
      <c r="M429" s="1">
        <v>30651</v>
      </c>
      <c r="N429" s="1">
        <v>1653</v>
      </c>
      <c r="O429" s="1" t="s">
        <v>8449</v>
      </c>
      <c r="P429" s="1">
        <v>0</v>
      </c>
      <c r="Q429" s="1" t="s">
        <v>8450</v>
      </c>
      <c r="R429" s="1" t="s">
        <v>8451</v>
      </c>
      <c r="S429" s="1">
        <v>267</v>
      </c>
      <c r="T429" s="1" t="s">
        <v>37</v>
      </c>
      <c r="U429" s="1" t="s">
        <v>38</v>
      </c>
      <c r="V429" s="1" t="s">
        <v>39</v>
      </c>
      <c r="W429" s="1">
        <v>19000000</v>
      </c>
      <c r="X429" s="1">
        <v>2003</v>
      </c>
      <c r="Y429" s="1">
        <v>291</v>
      </c>
      <c r="Z429" s="1">
        <v>3.4</v>
      </c>
      <c r="AA429" s="1">
        <v>1.37</v>
      </c>
      <c r="AB429" s="1">
        <v>1000</v>
      </c>
    </row>
    <row r="430" spans="1:28">
      <c r="A430" s="1" t="s">
        <v>28</v>
      </c>
      <c r="B430" s="1" t="s">
        <v>9511</v>
      </c>
      <c r="C430" s="1">
        <v>86</v>
      </c>
      <c r="D430" s="1">
        <v>85</v>
      </c>
      <c r="E430" s="1">
        <v>21</v>
      </c>
      <c r="F430" s="1">
        <v>782</v>
      </c>
      <c r="G430" s="1" t="s">
        <v>14900</v>
      </c>
      <c r="H430" s="1">
        <v>931</v>
      </c>
      <c r="I430" s="1">
        <v>28563926</v>
      </c>
      <c r="J430" s="1" t="s">
        <v>4061</v>
      </c>
      <c r="K430" s="1" t="s">
        <v>4620</v>
      </c>
      <c r="L430" s="1" t="s">
        <v>14901</v>
      </c>
      <c r="M430" s="1">
        <v>16300</v>
      </c>
      <c r="N430" s="1">
        <v>3819</v>
      </c>
      <c r="O430" s="1" t="s">
        <v>9411</v>
      </c>
      <c r="P430" s="1">
        <v>0</v>
      </c>
      <c r="Q430" s="1" t="s">
        <v>14902</v>
      </c>
      <c r="R430" s="1" t="s">
        <v>14903</v>
      </c>
      <c r="S430" s="1">
        <v>217</v>
      </c>
      <c r="T430" s="1" t="s">
        <v>37</v>
      </c>
      <c r="U430" s="1" t="s">
        <v>38</v>
      </c>
      <c r="V430" s="1" t="s">
        <v>39</v>
      </c>
      <c r="W430" s="1">
        <v>8500000</v>
      </c>
      <c r="X430" s="1">
        <v>2002</v>
      </c>
      <c r="Y430" s="1">
        <v>855</v>
      </c>
      <c r="Z430" s="1">
        <v>5</v>
      </c>
      <c r="AA430" s="1">
        <v>2.35</v>
      </c>
      <c r="AB430" s="1">
        <v>720</v>
      </c>
    </row>
    <row r="431" spans="1:28">
      <c r="A431" s="1" t="s">
        <v>28</v>
      </c>
      <c r="B431" s="1" t="s">
        <v>18872</v>
      </c>
      <c r="C431" s="1">
        <v>95</v>
      </c>
      <c r="D431" s="1">
        <v>85</v>
      </c>
      <c r="E431" s="1">
        <v>10</v>
      </c>
      <c r="F431" s="1">
        <v>178</v>
      </c>
      <c r="G431" s="1" t="s">
        <v>4684</v>
      </c>
      <c r="H431" s="1">
        <v>3000</v>
      </c>
      <c r="I431" s="1">
        <v>14000000</v>
      </c>
      <c r="J431" s="1" t="s">
        <v>8052</v>
      </c>
      <c r="K431" s="1" t="s">
        <v>7997</v>
      </c>
      <c r="L431" s="1" t="s">
        <v>18873</v>
      </c>
      <c r="M431" s="1">
        <v>15956</v>
      </c>
      <c r="N431" s="1">
        <v>3617</v>
      </c>
      <c r="O431" s="1" t="s">
        <v>18427</v>
      </c>
      <c r="P431" s="1">
        <v>0</v>
      </c>
      <c r="Q431" s="1" t="s">
        <v>18874</v>
      </c>
      <c r="R431" s="1" t="s">
        <v>18875</v>
      </c>
      <c r="S431" s="1">
        <v>118</v>
      </c>
      <c r="T431" s="1" t="s">
        <v>37</v>
      </c>
      <c r="U431" s="1" t="s">
        <v>38</v>
      </c>
      <c r="V431" s="1" t="s">
        <v>581</v>
      </c>
      <c r="W431" s="1">
        <v>3500000</v>
      </c>
      <c r="X431" s="1">
        <v>1987</v>
      </c>
      <c r="Y431" s="1">
        <v>273</v>
      </c>
      <c r="Z431" s="1">
        <v>6</v>
      </c>
      <c r="AA431" s="1">
        <v>1.85</v>
      </c>
      <c r="AB431" s="1">
        <v>1000</v>
      </c>
    </row>
    <row r="432" spans="1:28">
      <c r="A432" s="1" t="s">
        <v>28</v>
      </c>
      <c r="B432" s="1" t="s">
        <v>5481</v>
      </c>
      <c r="C432" s="1">
        <v>98</v>
      </c>
      <c r="D432" s="1">
        <v>85</v>
      </c>
      <c r="E432" s="1">
        <v>70</v>
      </c>
      <c r="F432" s="1">
        <v>848</v>
      </c>
      <c r="G432" s="1" t="s">
        <v>498</v>
      </c>
      <c r="H432" s="1">
        <v>26000</v>
      </c>
      <c r="I432" s="1">
        <v>43905746</v>
      </c>
      <c r="J432" s="1" t="s">
        <v>2799</v>
      </c>
      <c r="K432" s="1" t="s">
        <v>331</v>
      </c>
      <c r="L432" s="1" t="s">
        <v>5482</v>
      </c>
      <c r="M432" s="1">
        <v>77684</v>
      </c>
      <c r="N432" s="1">
        <v>32831</v>
      </c>
      <c r="O432" s="1" t="s">
        <v>466</v>
      </c>
      <c r="P432" s="1">
        <v>1</v>
      </c>
      <c r="Q432" s="1" t="s">
        <v>5483</v>
      </c>
      <c r="R432" s="1" t="s">
        <v>5484</v>
      </c>
      <c r="S432" s="1">
        <v>294</v>
      </c>
      <c r="T432" s="1" t="s">
        <v>37</v>
      </c>
      <c r="U432" s="1" t="s">
        <v>38</v>
      </c>
      <c r="V432" s="1" t="s">
        <v>39</v>
      </c>
      <c r="W432" s="1">
        <v>49000000</v>
      </c>
      <c r="X432" s="1">
        <v>2001</v>
      </c>
      <c r="Y432" s="1">
        <v>5000</v>
      </c>
      <c r="Z432" s="1">
        <v>5.9</v>
      </c>
      <c r="AA432" s="1">
        <v>2.35</v>
      </c>
      <c r="AB432" s="1">
        <v>0</v>
      </c>
    </row>
    <row r="433" spans="1:28">
      <c r="A433" s="1" t="s">
        <v>28</v>
      </c>
      <c r="B433" s="1" t="s">
        <v>4311</v>
      </c>
      <c r="C433" s="1">
        <v>98</v>
      </c>
      <c r="D433" s="1">
        <v>85</v>
      </c>
      <c r="E433" s="1">
        <v>0</v>
      </c>
      <c r="F433" s="1">
        <v>82</v>
      </c>
      <c r="G433" s="1" t="s">
        <v>4312</v>
      </c>
      <c r="H433" s="1">
        <v>11000</v>
      </c>
      <c r="I433" s="1">
        <v>26288320</v>
      </c>
      <c r="J433" s="1" t="s">
        <v>4313</v>
      </c>
      <c r="K433" s="1" t="s">
        <v>336</v>
      </c>
      <c r="L433" s="1" t="s">
        <v>4314</v>
      </c>
      <c r="M433" s="1">
        <v>36144</v>
      </c>
      <c r="N433" s="1">
        <v>11301</v>
      </c>
      <c r="O433" s="1" t="s">
        <v>4315</v>
      </c>
      <c r="P433" s="1">
        <v>0</v>
      </c>
      <c r="Q433" s="1" t="s">
        <v>4316</v>
      </c>
      <c r="R433" s="1" t="s">
        <v>4317</v>
      </c>
      <c r="S433" s="1">
        <v>91</v>
      </c>
      <c r="T433" s="1" t="s">
        <v>37</v>
      </c>
      <c r="U433" s="1" t="s">
        <v>38</v>
      </c>
      <c r="V433" s="1" t="s">
        <v>91</v>
      </c>
      <c r="W433" s="1">
        <v>60000000</v>
      </c>
      <c r="X433" s="1">
        <v>2003</v>
      </c>
      <c r="Y433" s="1">
        <v>102</v>
      </c>
      <c r="Z433" s="1">
        <v>6.7</v>
      </c>
      <c r="AA433" s="1">
        <v>1.66</v>
      </c>
      <c r="AB433" s="1">
        <v>880</v>
      </c>
    </row>
    <row r="434" spans="1:28">
      <c r="A434" s="1" t="s">
        <v>28</v>
      </c>
      <c r="B434" s="1" t="s">
        <v>10742</v>
      </c>
      <c r="C434" s="1">
        <v>99</v>
      </c>
      <c r="D434" s="1">
        <v>85</v>
      </c>
      <c r="E434" s="1">
        <v>64</v>
      </c>
      <c r="F434" s="1">
        <v>729</v>
      </c>
      <c r="G434" s="1" t="s">
        <v>2605</v>
      </c>
      <c r="H434" s="1">
        <v>3000</v>
      </c>
      <c r="I434" s="1">
        <v>48546578</v>
      </c>
      <c r="J434" s="1" t="s">
        <v>1673</v>
      </c>
      <c r="K434" s="1" t="s">
        <v>4585</v>
      </c>
      <c r="L434" s="1" t="s">
        <v>10743</v>
      </c>
      <c r="M434" s="1">
        <v>50415</v>
      </c>
      <c r="N434" s="1">
        <v>6539</v>
      </c>
      <c r="O434" s="1" t="s">
        <v>411</v>
      </c>
      <c r="P434" s="1">
        <v>0</v>
      </c>
      <c r="Q434" s="1" t="s">
        <v>10744</v>
      </c>
      <c r="R434" s="1" t="s">
        <v>10745</v>
      </c>
      <c r="S434" s="1">
        <v>613</v>
      </c>
      <c r="T434" s="1" t="s">
        <v>37</v>
      </c>
      <c r="U434" s="1" t="s">
        <v>38</v>
      </c>
      <c r="V434" s="1" t="s">
        <v>39</v>
      </c>
      <c r="W434" s="1">
        <v>20000000</v>
      </c>
      <c r="X434" s="1">
        <v>2006</v>
      </c>
      <c r="Y434" s="1">
        <v>869</v>
      </c>
      <c r="Z434" s="1">
        <v>2.7</v>
      </c>
      <c r="AA434" s="1">
        <v>1.85</v>
      </c>
      <c r="AB434" s="1">
        <v>806</v>
      </c>
    </row>
    <row r="435" spans="1:28">
      <c r="A435" s="1" t="s">
        <v>28</v>
      </c>
      <c r="B435" s="1" t="s">
        <v>21294</v>
      </c>
      <c r="C435" s="1">
        <v>99</v>
      </c>
      <c r="D435" s="1">
        <v>85</v>
      </c>
      <c r="E435" s="1">
        <v>91</v>
      </c>
      <c r="F435" s="1">
        <v>849</v>
      </c>
      <c r="G435" s="1" t="s">
        <v>5990</v>
      </c>
      <c r="H435" s="1">
        <v>1000</v>
      </c>
      <c r="I435" s="1">
        <v>2199853</v>
      </c>
      <c r="J435" s="1" t="s">
        <v>2519</v>
      </c>
      <c r="K435" s="1" t="s">
        <v>3736</v>
      </c>
      <c r="L435" s="1" t="s">
        <v>21295</v>
      </c>
      <c r="M435" s="1">
        <v>19986</v>
      </c>
      <c r="N435" s="1">
        <v>4289</v>
      </c>
      <c r="O435" s="1" t="s">
        <v>8557</v>
      </c>
      <c r="P435" s="1">
        <v>1</v>
      </c>
      <c r="Q435" s="1" t="s">
        <v>21296</v>
      </c>
      <c r="R435" s="1" t="s">
        <v>21297</v>
      </c>
      <c r="S435" s="1">
        <v>186</v>
      </c>
      <c r="T435" s="1" t="s">
        <v>37</v>
      </c>
      <c r="U435" s="1" t="s">
        <v>38</v>
      </c>
      <c r="V435" s="1" t="s">
        <v>581</v>
      </c>
      <c r="W435" s="1">
        <v>1200000</v>
      </c>
      <c r="X435" s="1">
        <v>1999</v>
      </c>
      <c r="Y435" s="1">
        <v>1000</v>
      </c>
      <c r="Z435" s="1">
        <v>6.6</v>
      </c>
      <c r="AA435" s="1">
        <v>1.85</v>
      </c>
      <c r="AB435" s="1">
        <v>0</v>
      </c>
    </row>
    <row r="436" spans="1:28">
      <c r="A436" s="1" t="s">
        <v>28</v>
      </c>
      <c r="B436" s="1" t="s">
        <v>8247</v>
      </c>
      <c r="C436" s="1">
        <v>121</v>
      </c>
      <c r="D436" s="1">
        <v>85</v>
      </c>
      <c r="E436" s="1">
        <v>7</v>
      </c>
      <c r="F436" s="1">
        <v>691</v>
      </c>
      <c r="G436" s="1" t="s">
        <v>496</v>
      </c>
      <c r="H436" s="1">
        <v>14000</v>
      </c>
      <c r="I436" s="1">
        <v>64238770</v>
      </c>
      <c r="J436" s="1" t="s">
        <v>467</v>
      </c>
      <c r="K436" s="1" t="s">
        <v>224</v>
      </c>
      <c r="L436" s="1" t="s">
        <v>8248</v>
      </c>
      <c r="M436" s="1">
        <v>19547</v>
      </c>
      <c r="N436" s="1">
        <v>18795</v>
      </c>
      <c r="O436" s="1" t="s">
        <v>3401</v>
      </c>
      <c r="P436" s="1">
        <v>0</v>
      </c>
      <c r="Q436" s="1" t="s">
        <v>8249</v>
      </c>
      <c r="R436" s="1" t="s">
        <v>8250</v>
      </c>
      <c r="S436" s="1">
        <v>64</v>
      </c>
      <c r="T436" s="1" t="s">
        <v>37</v>
      </c>
      <c r="U436" s="1" t="s">
        <v>264</v>
      </c>
      <c r="V436" s="1" t="s">
        <v>91</v>
      </c>
      <c r="W436" s="1">
        <v>42000000</v>
      </c>
      <c r="X436" s="1">
        <v>2014</v>
      </c>
      <c r="Y436" s="1">
        <v>3000</v>
      </c>
      <c r="Z436" s="1">
        <v>5.8</v>
      </c>
      <c r="AA436" s="1">
        <v>1.85</v>
      </c>
      <c r="AB436" s="1">
        <v>0</v>
      </c>
    </row>
    <row r="437" spans="1:28">
      <c r="A437" s="1" t="s">
        <v>28</v>
      </c>
      <c r="B437" s="1" t="s">
        <v>931</v>
      </c>
      <c r="C437" s="1">
        <v>135</v>
      </c>
      <c r="D437" s="1">
        <v>85</v>
      </c>
      <c r="E437" s="1">
        <v>42</v>
      </c>
      <c r="F437" s="1">
        <v>586</v>
      </c>
      <c r="G437" s="1" t="s">
        <v>209</v>
      </c>
      <c r="H437" s="1">
        <v>20000</v>
      </c>
      <c r="I437" s="1">
        <v>64459316</v>
      </c>
      <c r="J437" s="1" t="s">
        <v>467</v>
      </c>
      <c r="K437" s="1" t="s">
        <v>259</v>
      </c>
      <c r="L437" s="1" t="s">
        <v>932</v>
      </c>
      <c r="M437" s="1">
        <v>85086</v>
      </c>
      <c r="N437" s="1">
        <v>35161</v>
      </c>
      <c r="O437" s="1" t="s">
        <v>933</v>
      </c>
      <c r="P437" s="1">
        <v>0</v>
      </c>
      <c r="Q437" s="1" t="s">
        <v>934</v>
      </c>
      <c r="R437" s="1" t="s">
        <v>935</v>
      </c>
      <c r="S437" s="1">
        <v>122</v>
      </c>
      <c r="T437" s="1" t="s">
        <v>37</v>
      </c>
      <c r="U437" s="1" t="s">
        <v>56</v>
      </c>
      <c r="V437" s="1" t="s">
        <v>91</v>
      </c>
      <c r="W437" s="1">
        <v>149000000</v>
      </c>
      <c r="X437" s="1">
        <v>2006</v>
      </c>
      <c r="Y437" s="1">
        <v>14000</v>
      </c>
      <c r="Z437" s="1">
        <v>6.7</v>
      </c>
      <c r="AA437" s="1">
        <v>1.85</v>
      </c>
      <c r="AB437" s="1">
        <v>0</v>
      </c>
    </row>
    <row r="438" spans="1:28">
      <c r="A438" s="1" t="s">
        <v>28</v>
      </c>
      <c r="B438" s="1" t="s">
        <v>16900</v>
      </c>
      <c r="C438" s="1">
        <v>136</v>
      </c>
      <c r="D438" s="1">
        <v>85</v>
      </c>
      <c r="E438" s="1">
        <v>129</v>
      </c>
      <c r="F438" s="1">
        <v>100</v>
      </c>
      <c r="G438" s="1" t="s">
        <v>20190</v>
      </c>
      <c r="H438" s="1">
        <v>120</v>
      </c>
      <c r="I438" s="1">
        <v>405614</v>
      </c>
      <c r="J438" s="1" t="s">
        <v>2194</v>
      </c>
      <c r="K438" s="1" t="s">
        <v>22698</v>
      </c>
      <c r="L438" s="1" t="s">
        <v>23616</v>
      </c>
      <c r="M438" s="1">
        <v>15775</v>
      </c>
      <c r="N438" s="1">
        <v>511</v>
      </c>
      <c r="O438" s="1" t="s">
        <v>23617</v>
      </c>
      <c r="P438" s="1">
        <v>0</v>
      </c>
      <c r="Q438" s="1" t="s">
        <v>23618</v>
      </c>
      <c r="R438" s="1" t="s">
        <v>23619</v>
      </c>
      <c r="S438" s="1">
        <v>69</v>
      </c>
      <c r="T438" s="1" t="s">
        <v>37</v>
      </c>
      <c r="U438" s="1" t="s">
        <v>38</v>
      </c>
      <c r="V438" s="1" t="s">
        <v>581</v>
      </c>
      <c r="X438" s="1">
        <v>2011</v>
      </c>
      <c r="Y438" s="1">
        <v>119</v>
      </c>
      <c r="Z438" s="1">
        <v>6.7</v>
      </c>
      <c r="AA438" s="1">
        <v>1.85</v>
      </c>
      <c r="AB438" s="1">
        <v>0</v>
      </c>
    </row>
    <row r="439" spans="1:28">
      <c r="A439" s="1" t="s">
        <v>28</v>
      </c>
      <c r="B439" s="1" t="s">
        <v>1946</v>
      </c>
      <c r="C439" s="1">
        <v>140</v>
      </c>
      <c r="D439" s="1">
        <v>85</v>
      </c>
      <c r="E439" s="1">
        <v>0</v>
      </c>
      <c r="F439" s="1">
        <v>490</v>
      </c>
      <c r="G439" s="1" t="s">
        <v>4637</v>
      </c>
      <c r="H439" s="1">
        <v>21000</v>
      </c>
      <c r="I439" s="1">
        <v>66365290</v>
      </c>
      <c r="J439" s="1" t="s">
        <v>1666</v>
      </c>
      <c r="K439" s="1" t="s">
        <v>93</v>
      </c>
      <c r="L439" s="1" t="s">
        <v>4638</v>
      </c>
      <c r="M439" s="1">
        <v>56874</v>
      </c>
      <c r="N439" s="1">
        <v>22458</v>
      </c>
      <c r="O439" s="1" t="s">
        <v>1883</v>
      </c>
      <c r="P439" s="1">
        <v>2</v>
      </c>
      <c r="Q439" s="1" t="s">
        <v>4639</v>
      </c>
      <c r="R439" s="1" t="s">
        <v>4640</v>
      </c>
      <c r="S439" s="1">
        <v>358</v>
      </c>
      <c r="T439" s="1" t="s">
        <v>37</v>
      </c>
      <c r="U439" s="1" t="s">
        <v>38</v>
      </c>
      <c r="V439" s="1" t="s">
        <v>39</v>
      </c>
      <c r="W439" s="1">
        <v>55000000</v>
      </c>
      <c r="X439" s="1">
        <v>1999</v>
      </c>
      <c r="Y439" s="1">
        <v>860</v>
      </c>
      <c r="Z439" s="1">
        <v>6.4</v>
      </c>
      <c r="AA439" s="1">
        <v>1.37</v>
      </c>
      <c r="AB439" s="1">
        <v>0</v>
      </c>
    </row>
    <row r="440" spans="1:28">
      <c r="A440" s="1" t="s">
        <v>743</v>
      </c>
      <c r="B440" s="1" t="s">
        <v>17234</v>
      </c>
      <c r="C440" s="1">
        <v>153</v>
      </c>
      <c r="D440" s="1">
        <v>85</v>
      </c>
      <c r="E440" s="1">
        <v>160</v>
      </c>
      <c r="F440" s="1">
        <v>433</v>
      </c>
      <c r="G440" s="1" t="s">
        <v>18851</v>
      </c>
      <c r="H440" s="1">
        <v>998</v>
      </c>
      <c r="J440" s="1" t="s">
        <v>22270</v>
      </c>
      <c r="K440" s="1" t="s">
        <v>17774</v>
      </c>
      <c r="L440" s="1" t="s">
        <v>22271</v>
      </c>
      <c r="M440" s="1">
        <v>80193</v>
      </c>
      <c r="N440" s="1">
        <v>2496</v>
      </c>
      <c r="O440" s="1" t="s">
        <v>22272</v>
      </c>
      <c r="P440" s="1">
        <v>0</v>
      </c>
      <c r="Q440" s="1" t="s">
        <v>22273</v>
      </c>
      <c r="R440" s="1" t="s">
        <v>22274</v>
      </c>
      <c r="S440" s="1">
        <v>333</v>
      </c>
      <c r="T440" s="1" t="s">
        <v>37</v>
      </c>
      <c r="U440" s="1" t="s">
        <v>38</v>
      </c>
      <c r="V440" s="1" t="s">
        <v>91</v>
      </c>
      <c r="W440" s="1">
        <v>750000</v>
      </c>
      <c r="X440" s="1">
        <v>1952</v>
      </c>
      <c r="Y440" s="1">
        <v>575</v>
      </c>
      <c r="Z440" s="1">
        <v>8.1</v>
      </c>
      <c r="AA440" s="1">
        <v>1.37</v>
      </c>
      <c r="AB440" s="1">
        <v>3000</v>
      </c>
    </row>
    <row r="441" spans="1:28">
      <c r="A441" s="1" t="s">
        <v>28</v>
      </c>
      <c r="B441" s="1" t="s">
        <v>1939</v>
      </c>
      <c r="C441" s="1">
        <v>154</v>
      </c>
      <c r="D441" s="1">
        <v>85</v>
      </c>
      <c r="E441" s="1">
        <v>9</v>
      </c>
      <c r="F441" s="1">
        <v>970</v>
      </c>
      <c r="G441" s="1" t="s">
        <v>1940</v>
      </c>
      <c r="H441" s="1">
        <v>12000</v>
      </c>
      <c r="I441" s="1">
        <v>58867694</v>
      </c>
      <c r="J441" s="1" t="s">
        <v>1941</v>
      </c>
      <c r="K441" s="1" t="s">
        <v>297</v>
      </c>
      <c r="L441" s="1" t="s">
        <v>1942</v>
      </c>
      <c r="M441" s="1">
        <v>54077</v>
      </c>
      <c r="N441" s="1">
        <v>25590</v>
      </c>
      <c r="O441" s="1" t="s">
        <v>1943</v>
      </c>
      <c r="P441" s="1">
        <v>0</v>
      </c>
      <c r="Q441" s="1" t="s">
        <v>1944</v>
      </c>
      <c r="R441" s="1" t="s">
        <v>1945</v>
      </c>
      <c r="S441" s="1">
        <v>112</v>
      </c>
      <c r="T441" s="1" t="s">
        <v>37</v>
      </c>
      <c r="U441" s="1" t="s">
        <v>38</v>
      </c>
      <c r="V441" s="1" t="s">
        <v>91</v>
      </c>
      <c r="W441" s="1">
        <v>100000000</v>
      </c>
      <c r="X441" s="1">
        <v>2007</v>
      </c>
      <c r="Y441" s="1">
        <v>11000</v>
      </c>
      <c r="Z441" s="1">
        <v>6.8</v>
      </c>
      <c r="AA441" s="1">
        <v>1.85</v>
      </c>
      <c r="AB441" s="1">
        <v>0</v>
      </c>
    </row>
    <row r="442" spans="1:28">
      <c r="A442" s="1" t="s">
        <v>28</v>
      </c>
      <c r="B442" s="1" t="s">
        <v>635</v>
      </c>
      <c r="C442" s="1">
        <v>180</v>
      </c>
      <c r="D442" s="1">
        <v>85</v>
      </c>
      <c r="E442" s="1">
        <v>255</v>
      </c>
      <c r="F442" s="1">
        <v>443</v>
      </c>
      <c r="G442" s="1" t="s">
        <v>2547</v>
      </c>
      <c r="H442" s="1">
        <v>1000</v>
      </c>
      <c r="I442" s="1">
        <v>145771527</v>
      </c>
      <c r="J442" s="1" t="s">
        <v>2548</v>
      </c>
      <c r="K442" s="1" t="s">
        <v>1724</v>
      </c>
      <c r="L442" s="1" t="s">
        <v>2549</v>
      </c>
      <c r="M442" s="1">
        <v>117212</v>
      </c>
      <c r="N442" s="1">
        <v>3112</v>
      </c>
      <c r="O442" s="1" t="s">
        <v>2550</v>
      </c>
      <c r="P442" s="1">
        <v>0</v>
      </c>
      <c r="Q442" s="1" t="s">
        <v>2551</v>
      </c>
      <c r="R442" s="1" t="s">
        <v>2552</v>
      </c>
      <c r="S442" s="1">
        <v>367</v>
      </c>
      <c r="T442" s="1" t="s">
        <v>37</v>
      </c>
      <c r="U442" s="1" t="s">
        <v>38</v>
      </c>
      <c r="V442" s="1" t="s">
        <v>91</v>
      </c>
      <c r="W442" s="1">
        <v>80000000</v>
      </c>
      <c r="X442" s="1">
        <v>2002</v>
      </c>
      <c r="Y442" s="1">
        <v>533</v>
      </c>
      <c r="Z442" s="1">
        <v>7.2</v>
      </c>
      <c r="AA442" s="1">
        <v>1.66</v>
      </c>
      <c r="AB442" s="1">
        <v>0</v>
      </c>
    </row>
    <row r="443" spans="1:28">
      <c r="A443" s="1" t="s">
        <v>28</v>
      </c>
      <c r="B443" s="1" t="s">
        <v>472</v>
      </c>
      <c r="C443" s="1">
        <v>184</v>
      </c>
      <c r="D443" s="1">
        <v>85</v>
      </c>
      <c r="E443" s="1">
        <v>11</v>
      </c>
      <c r="F443" s="1">
        <v>116</v>
      </c>
      <c r="G443" s="1" t="s">
        <v>1545</v>
      </c>
      <c r="H443" s="1">
        <v>480</v>
      </c>
      <c r="I443" s="1">
        <v>42776259</v>
      </c>
      <c r="J443" s="1" t="s">
        <v>783</v>
      </c>
      <c r="K443" s="1" t="s">
        <v>1546</v>
      </c>
      <c r="L443" s="1" t="s">
        <v>1547</v>
      </c>
      <c r="M443" s="1">
        <v>53160</v>
      </c>
      <c r="N443" s="1">
        <v>1173</v>
      </c>
      <c r="O443" s="1" t="s">
        <v>1548</v>
      </c>
      <c r="P443" s="1">
        <v>1</v>
      </c>
      <c r="Q443" s="1" t="s">
        <v>1549</v>
      </c>
      <c r="R443" s="1" t="s">
        <v>1550</v>
      </c>
      <c r="S443" s="1">
        <v>121</v>
      </c>
      <c r="T443" s="1" t="s">
        <v>37</v>
      </c>
      <c r="U443" s="1" t="s">
        <v>38</v>
      </c>
      <c r="V443" s="1" t="s">
        <v>91</v>
      </c>
      <c r="W443" s="1">
        <v>112000000</v>
      </c>
      <c r="X443" s="1">
        <v>2010</v>
      </c>
      <c r="Y443" s="1">
        <v>392</v>
      </c>
      <c r="Z443" s="1">
        <v>4.9000000000000004</v>
      </c>
      <c r="AA443" s="1">
        <v>2.35</v>
      </c>
      <c r="AB443" s="1">
        <v>0</v>
      </c>
    </row>
    <row r="444" spans="1:28">
      <c r="A444" s="1" t="s">
        <v>28</v>
      </c>
      <c r="B444" s="1" t="s">
        <v>13466</v>
      </c>
      <c r="C444" s="1">
        <v>205</v>
      </c>
      <c r="D444" s="1">
        <v>85</v>
      </c>
      <c r="E444" s="1">
        <v>52</v>
      </c>
      <c r="F444" s="1">
        <v>489</v>
      </c>
      <c r="G444" s="1" t="s">
        <v>13467</v>
      </c>
      <c r="H444" s="1">
        <v>1000</v>
      </c>
      <c r="I444" s="1">
        <v>12610731</v>
      </c>
      <c r="J444" s="1" t="s">
        <v>2200</v>
      </c>
      <c r="K444" s="1" t="s">
        <v>1111</v>
      </c>
      <c r="L444" s="1" t="s">
        <v>13468</v>
      </c>
      <c r="M444" s="1">
        <v>38985</v>
      </c>
      <c r="N444" s="1">
        <v>3050</v>
      </c>
      <c r="O444" s="1" t="s">
        <v>13469</v>
      </c>
      <c r="P444" s="1">
        <v>1</v>
      </c>
      <c r="Q444" s="1" t="s">
        <v>13470</v>
      </c>
      <c r="R444" s="1" t="s">
        <v>13471</v>
      </c>
      <c r="S444" s="1">
        <v>673</v>
      </c>
      <c r="T444" s="1" t="s">
        <v>37</v>
      </c>
      <c r="U444" s="1" t="s">
        <v>38</v>
      </c>
      <c r="V444" s="1" t="s">
        <v>581</v>
      </c>
      <c r="W444" s="1">
        <v>11000000</v>
      </c>
      <c r="X444" s="1">
        <v>2001</v>
      </c>
      <c r="Y444" s="1">
        <v>935</v>
      </c>
      <c r="Z444" s="1">
        <v>4.4000000000000004</v>
      </c>
      <c r="AA444" s="1">
        <v>1.85</v>
      </c>
      <c r="AB444" s="1">
        <v>0</v>
      </c>
    </row>
    <row r="445" spans="1:28">
      <c r="A445" s="1" t="s">
        <v>28</v>
      </c>
      <c r="B445" s="1" t="s">
        <v>8279</v>
      </c>
      <c r="C445" s="1">
        <v>209</v>
      </c>
      <c r="D445" s="1">
        <v>85</v>
      </c>
      <c r="E445" s="1">
        <v>9</v>
      </c>
      <c r="F445" s="1">
        <v>100</v>
      </c>
      <c r="G445" s="1" t="s">
        <v>8280</v>
      </c>
      <c r="H445" s="1">
        <v>567</v>
      </c>
      <c r="I445" s="1">
        <v>56068547</v>
      </c>
      <c r="J445" s="1" t="s">
        <v>8281</v>
      </c>
      <c r="K445" s="1" t="s">
        <v>8282</v>
      </c>
      <c r="L445" s="1" t="s">
        <v>8283</v>
      </c>
      <c r="M445" s="1">
        <v>98160</v>
      </c>
      <c r="N445" s="1">
        <v>1145</v>
      </c>
      <c r="O445" s="1" t="s">
        <v>8284</v>
      </c>
      <c r="P445" s="1">
        <v>0</v>
      </c>
      <c r="Q445" s="1" t="s">
        <v>8285</v>
      </c>
      <c r="R445" s="1" t="s">
        <v>8286</v>
      </c>
      <c r="S445" s="1">
        <v>307</v>
      </c>
      <c r="T445" s="1" t="s">
        <v>37</v>
      </c>
      <c r="U445" s="1" t="s">
        <v>56</v>
      </c>
      <c r="V445" s="1" t="s">
        <v>273</v>
      </c>
      <c r="W445" s="1">
        <v>30000000</v>
      </c>
      <c r="X445" s="1">
        <v>2005</v>
      </c>
      <c r="Y445" s="1">
        <v>269</v>
      </c>
      <c r="Z445" s="1">
        <v>7.5</v>
      </c>
      <c r="AA445" s="1">
        <v>1.85</v>
      </c>
      <c r="AB445" s="1">
        <v>0</v>
      </c>
    </row>
    <row r="446" spans="1:28">
      <c r="A446" s="1" t="s">
        <v>28</v>
      </c>
      <c r="B446" s="1" t="s">
        <v>14702</v>
      </c>
      <c r="C446" s="1">
        <v>222</v>
      </c>
      <c r="D446" s="1">
        <v>85</v>
      </c>
      <c r="E446" s="1">
        <v>57</v>
      </c>
      <c r="F446" s="1">
        <v>6</v>
      </c>
      <c r="G446" s="1" t="s">
        <v>17354</v>
      </c>
      <c r="H446" s="1">
        <v>37</v>
      </c>
      <c r="I446" s="1">
        <v>27024</v>
      </c>
      <c r="J446" s="1" t="s">
        <v>6389</v>
      </c>
      <c r="K446" s="1" t="s">
        <v>17355</v>
      </c>
      <c r="L446" s="1" t="s">
        <v>17356</v>
      </c>
      <c r="M446" s="1">
        <v>55597</v>
      </c>
      <c r="N446" s="1">
        <v>73</v>
      </c>
      <c r="O446" s="1" t="s">
        <v>17357</v>
      </c>
      <c r="P446" s="1">
        <v>0</v>
      </c>
      <c r="Q446" s="1" t="s">
        <v>17358</v>
      </c>
      <c r="R446" s="1" t="s">
        <v>17359</v>
      </c>
      <c r="S446" s="1">
        <v>148</v>
      </c>
      <c r="T446" s="1" t="s">
        <v>2764</v>
      </c>
      <c r="U446" s="1" t="s">
        <v>3557</v>
      </c>
      <c r="V446" s="1" t="s">
        <v>581</v>
      </c>
      <c r="W446" s="1">
        <v>5600000</v>
      </c>
      <c r="X446" s="1">
        <v>2009</v>
      </c>
      <c r="Y446" s="1">
        <v>9</v>
      </c>
      <c r="Z446" s="1">
        <v>6.6</v>
      </c>
      <c r="AA446" s="1">
        <v>1.85</v>
      </c>
      <c r="AB446" s="1">
        <v>4000</v>
      </c>
    </row>
    <row r="447" spans="1:28">
      <c r="A447" s="1" t="s">
        <v>28</v>
      </c>
      <c r="B447" s="1" t="s">
        <v>6294</v>
      </c>
      <c r="C447" s="1">
        <v>224</v>
      </c>
      <c r="D447" s="1">
        <v>85</v>
      </c>
      <c r="E447" s="1">
        <v>0</v>
      </c>
      <c r="F447" s="1">
        <v>178</v>
      </c>
      <c r="G447" s="1" t="s">
        <v>9250</v>
      </c>
      <c r="H447" s="1">
        <v>332</v>
      </c>
      <c r="I447" s="1">
        <v>57859105</v>
      </c>
      <c r="J447" s="1" t="s">
        <v>848</v>
      </c>
      <c r="K447" s="1" t="s">
        <v>9251</v>
      </c>
      <c r="L447" s="1" t="s">
        <v>9252</v>
      </c>
      <c r="M447" s="1">
        <v>94108</v>
      </c>
      <c r="N447" s="1">
        <v>1090</v>
      </c>
      <c r="O447" s="1" t="s">
        <v>9253</v>
      </c>
      <c r="P447" s="1">
        <v>0</v>
      </c>
      <c r="Q447" s="1" t="s">
        <v>9254</v>
      </c>
      <c r="R447" s="1" t="s">
        <v>9255</v>
      </c>
      <c r="S447" s="1">
        <v>673</v>
      </c>
      <c r="T447" s="1" t="s">
        <v>37</v>
      </c>
      <c r="U447" s="1" t="s">
        <v>38</v>
      </c>
      <c r="V447" s="1" t="s">
        <v>39</v>
      </c>
      <c r="W447" s="1">
        <v>26000000</v>
      </c>
      <c r="X447" s="1">
        <v>2005</v>
      </c>
      <c r="Y447" s="1">
        <v>285</v>
      </c>
      <c r="Z447" s="1">
        <v>6.5</v>
      </c>
      <c r="AA447" s="1">
        <v>2.35</v>
      </c>
      <c r="AB447" s="1">
        <v>0</v>
      </c>
    </row>
    <row r="448" spans="1:28">
      <c r="A448" s="1" t="s">
        <v>28</v>
      </c>
      <c r="B448" s="1" t="s">
        <v>16175</v>
      </c>
      <c r="C448" s="1">
        <v>232</v>
      </c>
      <c r="D448" s="1">
        <v>85</v>
      </c>
      <c r="E448" s="1">
        <v>109</v>
      </c>
      <c r="F448" s="1">
        <v>18</v>
      </c>
      <c r="G448" s="1" t="s">
        <v>23545</v>
      </c>
      <c r="H448" s="1">
        <v>200</v>
      </c>
      <c r="I448" s="1">
        <v>9437933</v>
      </c>
      <c r="J448" s="1" t="s">
        <v>7823</v>
      </c>
      <c r="K448" s="1" t="s">
        <v>23546</v>
      </c>
      <c r="L448" s="1" t="s">
        <v>23547</v>
      </c>
      <c r="M448" s="1">
        <v>90827</v>
      </c>
      <c r="N448" s="1">
        <v>332</v>
      </c>
      <c r="O448" s="1" t="s">
        <v>23548</v>
      </c>
      <c r="P448" s="1">
        <v>0</v>
      </c>
      <c r="Q448" s="1" t="s">
        <v>23549</v>
      </c>
      <c r="R448" s="1" t="s">
        <v>23550</v>
      </c>
      <c r="S448" s="1">
        <v>329</v>
      </c>
      <c r="T448" s="1" t="s">
        <v>37</v>
      </c>
      <c r="U448" s="1" t="s">
        <v>7973</v>
      </c>
      <c r="V448" s="1" t="s">
        <v>581</v>
      </c>
      <c r="W448" s="1">
        <v>180000</v>
      </c>
      <c r="X448" s="1">
        <v>2007</v>
      </c>
      <c r="Y448" s="1">
        <v>96</v>
      </c>
      <c r="Z448" s="1">
        <v>7.9</v>
      </c>
      <c r="AA448" s="1">
        <v>1.85</v>
      </c>
      <c r="AB448" s="1">
        <v>26000</v>
      </c>
    </row>
    <row r="449" spans="1:28">
      <c r="A449" s="1" t="s">
        <v>743</v>
      </c>
      <c r="B449" s="1" t="s">
        <v>11080</v>
      </c>
      <c r="C449" s="1">
        <v>246</v>
      </c>
      <c r="D449" s="1">
        <v>85</v>
      </c>
      <c r="E449" s="1">
        <v>0</v>
      </c>
      <c r="F449" s="1">
        <v>51</v>
      </c>
      <c r="G449" s="1" t="s">
        <v>15286</v>
      </c>
      <c r="H449" s="1">
        <v>478</v>
      </c>
      <c r="I449" s="1">
        <v>488872</v>
      </c>
      <c r="J449" s="1" t="s">
        <v>3214</v>
      </c>
      <c r="K449" s="1" t="s">
        <v>6938</v>
      </c>
      <c r="L449" s="1" t="s">
        <v>15287</v>
      </c>
      <c r="M449" s="1">
        <v>56923</v>
      </c>
      <c r="N449" s="1">
        <v>700</v>
      </c>
      <c r="O449" s="1" t="s">
        <v>7224</v>
      </c>
      <c r="P449" s="1">
        <v>2</v>
      </c>
      <c r="Q449" s="1" t="s">
        <v>15288</v>
      </c>
      <c r="R449" s="1" t="s">
        <v>15289</v>
      </c>
      <c r="S449" s="1">
        <v>243</v>
      </c>
      <c r="T449" s="1" t="s">
        <v>7227</v>
      </c>
      <c r="U449" s="1" t="s">
        <v>3845</v>
      </c>
      <c r="V449" s="1" t="s">
        <v>91</v>
      </c>
      <c r="W449" s="1">
        <v>10000000</v>
      </c>
      <c r="X449" s="1">
        <v>2001</v>
      </c>
      <c r="Y449" s="1">
        <v>83</v>
      </c>
      <c r="Z449" s="1">
        <v>7.3</v>
      </c>
      <c r="AA449" s="1">
        <v>1.85</v>
      </c>
      <c r="AB449" s="1">
        <v>0</v>
      </c>
    </row>
    <row r="450" spans="1:28">
      <c r="A450" s="1" t="s">
        <v>28</v>
      </c>
      <c r="B450" s="1" t="s">
        <v>1957</v>
      </c>
      <c r="C450" s="1">
        <v>255</v>
      </c>
      <c r="D450" s="1">
        <v>85</v>
      </c>
      <c r="E450" s="1">
        <v>116</v>
      </c>
      <c r="F450" s="1">
        <v>329</v>
      </c>
      <c r="G450" s="1" t="s">
        <v>1958</v>
      </c>
      <c r="H450" s="1">
        <v>8000</v>
      </c>
      <c r="I450" s="1">
        <v>86897182</v>
      </c>
      <c r="J450" s="1" t="s">
        <v>1666</v>
      </c>
      <c r="K450" s="1" t="s">
        <v>1245</v>
      </c>
      <c r="L450" s="1" t="s">
        <v>1959</v>
      </c>
      <c r="M450" s="1">
        <v>106790</v>
      </c>
      <c r="N450" s="1">
        <v>9271</v>
      </c>
      <c r="O450" s="1" t="s">
        <v>1960</v>
      </c>
      <c r="P450" s="1">
        <v>0</v>
      </c>
      <c r="Q450" s="1" t="s">
        <v>1961</v>
      </c>
      <c r="R450" s="1" t="s">
        <v>1962</v>
      </c>
      <c r="S450" s="1">
        <v>177</v>
      </c>
      <c r="T450" s="1" t="s">
        <v>37</v>
      </c>
      <c r="U450" s="1" t="s">
        <v>38</v>
      </c>
      <c r="V450" s="1" t="s">
        <v>581</v>
      </c>
      <c r="W450" s="1">
        <v>95000000</v>
      </c>
      <c r="X450" s="1">
        <v>2012</v>
      </c>
      <c r="Y450" s="1">
        <v>331</v>
      </c>
      <c r="Z450" s="1">
        <v>6.2</v>
      </c>
      <c r="AA450" s="1">
        <v>1.85</v>
      </c>
      <c r="AB450" s="1">
        <v>18000</v>
      </c>
    </row>
    <row r="451" spans="1:28">
      <c r="A451" s="1" t="s">
        <v>28</v>
      </c>
      <c r="B451" s="1" t="s">
        <v>7086</v>
      </c>
      <c r="C451" s="1">
        <v>327</v>
      </c>
      <c r="D451" s="1">
        <v>85</v>
      </c>
      <c r="E451" s="1">
        <v>0</v>
      </c>
      <c r="F451" s="1">
        <v>88</v>
      </c>
      <c r="G451" s="1" t="s">
        <v>11207</v>
      </c>
      <c r="H451" s="1">
        <v>282</v>
      </c>
      <c r="I451" s="1">
        <v>16097842</v>
      </c>
      <c r="J451" s="1" t="s">
        <v>6312</v>
      </c>
      <c r="K451" s="1" t="s">
        <v>22061</v>
      </c>
      <c r="L451" s="1" t="s">
        <v>22062</v>
      </c>
      <c r="M451" s="1">
        <v>53919</v>
      </c>
      <c r="N451" s="1">
        <v>687</v>
      </c>
      <c r="O451" s="1" t="s">
        <v>22063</v>
      </c>
      <c r="P451" s="1">
        <v>0</v>
      </c>
      <c r="Q451" s="1" t="s">
        <v>22064</v>
      </c>
      <c r="R451" s="1" t="s">
        <v>22065</v>
      </c>
      <c r="S451" s="1">
        <v>168</v>
      </c>
      <c r="T451" s="1" t="s">
        <v>37</v>
      </c>
      <c r="U451" s="1" t="s">
        <v>38</v>
      </c>
      <c r="V451" s="1" t="s">
        <v>581</v>
      </c>
      <c r="W451" s="1">
        <v>900000</v>
      </c>
      <c r="X451" s="1">
        <v>2013</v>
      </c>
      <c r="Y451" s="1">
        <v>270</v>
      </c>
      <c r="Z451" s="1">
        <v>7.5</v>
      </c>
      <c r="AA451" s="1">
        <v>1.85</v>
      </c>
      <c r="AB451" s="1">
        <v>17000</v>
      </c>
    </row>
    <row r="452" spans="1:28">
      <c r="A452" s="1" t="s">
        <v>28</v>
      </c>
      <c r="B452" s="1" t="s">
        <v>14782</v>
      </c>
      <c r="C452" s="1">
        <v>361</v>
      </c>
      <c r="D452" s="1">
        <v>85</v>
      </c>
      <c r="E452" s="1">
        <v>65</v>
      </c>
      <c r="F452" s="1">
        <v>535</v>
      </c>
      <c r="G452" s="1" t="s">
        <v>19187</v>
      </c>
      <c r="H452" s="1">
        <v>942</v>
      </c>
      <c r="I452" s="1">
        <v>64423650</v>
      </c>
      <c r="J452" s="1" t="s">
        <v>4318</v>
      </c>
      <c r="K452" s="1" t="s">
        <v>8477</v>
      </c>
      <c r="L452" s="1" t="s">
        <v>19188</v>
      </c>
      <c r="M452" s="1">
        <v>139329</v>
      </c>
      <c r="N452" s="1">
        <v>3708</v>
      </c>
      <c r="O452" s="1" t="s">
        <v>4589</v>
      </c>
      <c r="P452" s="1">
        <v>0</v>
      </c>
      <c r="Q452" s="1" t="s">
        <v>19189</v>
      </c>
      <c r="R452" s="1" t="s">
        <v>19190</v>
      </c>
      <c r="S452" s="1">
        <v>578</v>
      </c>
      <c r="T452" s="1" t="s">
        <v>37</v>
      </c>
      <c r="U452" s="1" t="s">
        <v>38</v>
      </c>
      <c r="V452" s="1" t="s">
        <v>581</v>
      </c>
      <c r="W452" s="1">
        <v>3000000</v>
      </c>
      <c r="X452" s="1">
        <v>2013</v>
      </c>
      <c r="Y452" s="1">
        <v>810</v>
      </c>
      <c r="Z452" s="1">
        <v>5.7</v>
      </c>
      <c r="AA452" s="1">
        <v>2.35</v>
      </c>
      <c r="AB452" s="1">
        <v>31000</v>
      </c>
    </row>
    <row r="453" spans="1:28">
      <c r="A453" s="1" t="s">
        <v>28</v>
      </c>
      <c r="B453" s="1" t="s">
        <v>566</v>
      </c>
      <c r="C453" s="1">
        <v>459</v>
      </c>
      <c r="D453" s="1">
        <v>85</v>
      </c>
      <c r="E453" s="1">
        <v>198</v>
      </c>
      <c r="F453" s="1">
        <v>387</v>
      </c>
      <c r="G453" s="1" t="s">
        <v>9424</v>
      </c>
      <c r="H453" s="1">
        <v>2000</v>
      </c>
      <c r="I453" s="1">
        <v>80034302</v>
      </c>
      <c r="J453" s="1" t="s">
        <v>3432</v>
      </c>
      <c r="K453" s="1" t="s">
        <v>707</v>
      </c>
      <c r="L453" s="1" t="s">
        <v>9425</v>
      </c>
      <c r="M453" s="1">
        <v>296787</v>
      </c>
      <c r="N453" s="1">
        <v>3958</v>
      </c>
      <c r="O453" s="1" t="s">
        <v>9426</v>
      </c>
      <c r="P453" s="1">
        <v>0</v>
      </c>
      <c r="Q453" s="1" t="s">
        <v>9427</v>
      </c>
      <c r="R453" s="1" t="s">
        <v>9428</v>
      </c>
      <c r="S453" s="1">
        <v>2192</v>
      </c>
      <c r="T453" s="1" t="s">
        <v>37</v>
      </c>
      <c r="U453" s="1" t="s">
        <v>38</v>
      </c>
      <c r="V453" s="1" t="s">
        <v>39</v>
      </c>
      <c r="W453" s="1">
        <v>25000000</v>
      </c>
      <c r="X453" s="1">
        <v>2008</v>
      </c>
      <c r="Y453" s="1">
        <v>1000</v>
      </c>
      <c r="Z453" s="1">
        <v>7</v>
      </c>
      <c r="AA453" s="1">
        <v>1.85</v>
      </c>
      <c r="AB453" s="1">
        <v>0</v>
      </c>
    </row>
    <row r="454" spans="1:28">
      <c r="A454" s="1" t="s">
        <v>28</v>
      </c>
      <c r="B454" s="1" t="s">
        <v>22774</v>
      </c>
      <c r="C454" s="1">
        <v>3</v>
      </c>
      <c r="D454" s="1">
        <v>86</v>
      </c>
      <c r="E454" s="1">
        <v>0</v>
      </c>
      <c r="F454" s="1">
        <v>304</v>
      </c>
      <c r="G454" s="1" t="s">
        <v>22775</v>
      </c>
      <c r="H454" s="1">
        <v>873</v>
      </c>
      <c r="J454" s="1" t="s">
        <v>1673</v>
      </c>
      <c r="K454" s="1" t="s">
        <v>22776</v>
      </c>
      <c r="L454" s="1" t="s">
        <v>22777</v>
      </c>
      <c r="M454" s="1">
        <v>64</v>
      </c>
      <c r="N454" s="1">
        <v>2830</v>
      </c>
      <c r="O454" s="1" t="s">
        <v>22778</v>
      </c>
      <c r="P454" s="1">
        <v>1</v>
      </c>
      <c r="Q454" s="1" t="s">
        <v>22779</v>
      </c>
      <c r="R454" s="1" t="s">
        <v>22780</v>
      </c>
      <c r="S454" s="1">
        <v>3</v>
      </c>
      <c r="T454" s="1" t="s">
        <v>37</v>
      </c>
      <c r="U454" s="1" t="s">
        <v>38</v>
      </c>
      <c r="V454" s="1" t="s">
        <v>5599</v>
      </c>
      <c r="W454" s="1">
        <v>450000</v>
      </c>
      <c r="X454" s="1">
        <v>2013</v>
      </c>
      <c r="Y454" s="1">
        <v>469</v>
      </c>
      <c r="Z454" s="1">
        <v>6.8</v>
      </c>
      <c r="AB454" s="1">
        <v>31</v>
      </c>
    </row>
    <row r="455" spans="1:28">
      <c r="A455" s="1" t="s">
        <v>28</v>
      </c>
      <c r="B455" s="1" t="s">
        <v>22473</v>
      </c>
      <c r="C455" s="1">
        <v>5</v>
      </c>
      <c r="D455" s="1">
        <v>86</v>
      </c>
      <c r="E455" s="1">
        <v>24</v>
      </c>
      <c r="F455" s="1">
        <v>142</v>
      </c>
      <c r="G455" s="1" t="s">
        <v>22474</v>
      </c>
      <c r="H455" s="1">
        <v>407</v>
      </c>
      <c r="I455" s="1">
        <v>39552600</v>
      </c>
      <c r="J455" s="1" t="s">
        <v>22475</v>
      </c>
      <c r="K455" s="1" t="s">
        <v>22476</v>
      </c>
      <c r="L455" s="1" t="s">
        <v>22477</v>
      </c>
      <c r="M455" s="1">
        <v>3411</v>
      </c>
      <c r="N455" s="1">
        <v>1090</v>
      </c>
      <c r="O455" s="1" t="s">
        <v>22478</v>
      </c>
      <c r="P455" s="1">
        <v>0</v>
      </c>
      <c r="Q455" s="1" t="s">
        <v>22479</v>
      </c>
      <c r="R455" s="1" t="s">
        <v>22480</v>
      </c>
      <c r="S455" s="1">
        <v>36</v>
      </c>
      <c r="T455" s="1" t="s">
        <v>37</v>
      </c>
      <c r="U455" s="1" t="s">
        <v>38</v>
      </c>
      <c r="V455" s="1" t="s">
        <v>273</v>
      </c>
      <c r="W455" s="1">
        <v>500000</v>
      </c>
      <c r="X455" s="1">
        <v>1974</v>
      </c>
      <c r="Y455" s="1">
        <v>189</v>
      </c>
      <c r="Z455" s="1">
        <v>6.1</v>
      </c>
      <c r="AA455" s="1">
        <v>1.85</v>
      </c>
      <c r="AB455" s="1">
        <v>816</v>
      </c>
    </row>
    <row r="456" spans="1:28">
      <c r="A456" s="1" t="s">
        <v>28</v>
      </c>
      <c r="B456" s="1" t="s">
        <v>23761</v>
      </c>
      <c r="C456" s="1">
        <v>5</v>
      </c>
      <c r="D456" s="1">
        <v>86</v>
      </c>
      <c r="E456" s="1">
        <v>12</v>
      </c>
      <c r="F456" s="1">
        <v>117</v>
      </c>
      <c r="G456" s="1" t="s">
        <v>23762</v>
      </c>
      <c r="H456" s="1">
        <v>238</v>
      </c>
      <c r="I456" s="1">
        <v>33598</v>
      </c>
      <c r="J456" s="1" t="s">
        <v>1673</v>
      </c>
      <c r="K456" s="1" t="s">
        <v>14490</v>
      </c>
      <c r="L456" s="1" t="s">
        <v>23763</v>
      </c>
      <c r="M456" s="1">
        <v>405</v>
      </c>
      <c r="N456" s="1">
        <v>623</v>
      </c>
      <c r="O456" s="1" t="s">
        <v>23764</v>
      </c>
      <c r="P456" s="1">
        <v>1</v>
      </c>
      <c r="Q456" s="1" t="s">
        <v>23765</v>
      </c>
      <c r="R456" s="1" t="s">
        <v>23766</v>
      </c>
      <c r="S456" s="1">
        <v>15</v>
      </c>
      <c r="T456" s="1" t="s">
        <v>37</v>
      </c>
      <c r="U456" s="1" t="s">
        <v>38</v>
      </c>
      <c r="V456" s="1" t="s">
        <v>581</v>
      </c>
      <c r="X456" s="1">
        <v>1997</v>
      </c>
      <c r="Y456" s="1">
        <v>166</v>
      </c>
      <c r="Z456" s="1">
        <v>5.4</v>
      </c>
      <c r="AB456" s="1">
        <v>97</v>
      </c>
    </row>
    <row r="457" spans="1:28">
      <c r="A457" s="1" t="s">
        <v>28</v>
      </c>
      <c r="B457" s="1" t="s">
        <v>23467</v>
      </c>
      <c r="C457" s="1">
        <v>6</v>
      </c>
      <c r="D457" s="1">
        <v>86</v>
      </c>
      <c r="E457" s="1">
        <v>20</v>
      </c>
      <c r="F457" s="1">
        <v>32</v>
      </c>
      <c r="G457" s="1" t="s">
        <v>23468</v>
      </c>
      <c r="H457" s="1">
        <v>563</v>
      </c>
      <c r="J457" s="1" t="s">
        <v>7130</v>
      </c>
      <c r="K457" s="1" t="s">
        <v>2869</v>
      </c>
      <c r="L457" s="1" t="s">
        <v>23469</v>
      </c>
      <c r="M457" s="1">
        <v>1338</v>
      </c>
      <c r="N457" s="1">
        <v>828</v>
      </c>
      <c r="O457" s="1" t="s">
        <v>23470</v>
      </c>
      <c r="P457" s="1">
        <v>1</v>
      </c>
      <c r="Q457" s="1" t="s">
        <v>23471</v>
      </c>
      <c r="R457" s="1" t="s">
        <v>23472</v>
      </c>
      <c r="S457" s="1">
        <v>32</v>
      </c>
      <c r="T457" s="1" t="s">
        <v>37</v>
      </c>
      <c r="U457" s="1" t="s">
        <v>38</v>
      </c>
      <c r="V457" s="1" t="s">
        <v>5599</v>
      </c>
      <c r="W457" s="1">
        <v>200000</v>
      </c>
      <c r="X457" s="1">
        <v>2004</v>
      </c>
      <c r="Y457" s="1">
        <v>194</v>
      </c>
      <c r="Z457" s="1">
        <v>7.2</v>
      </c>
      <c r="AA457" s="1">
        <v>1.33</v>
      </c>
      <c r="AB457" s="1">
        <v>90</v>
      </c>
    </row>
    <row r="458" spans="1:28">
      <c r="A458" s="1" t="s">
        <v>28</v>
      </c>
      <c r="B458" s="1" t="s">
        <v>23405</v>
      </c>
      <c r="C458" s="1">
        <v>7</v>
      </c>
      <c r="D458" s="1">
        <v>86</v>
      </c>
      <c r="E458" s="1">
        <v>0</v>
      </c>
      <c r="F458" s="1">
        <v>15</v>
      </c>
      <c r="G458" s="1" t="s">
        <v>23406</v>
      </c>
      <c r="H458" s="1">
        <v>178</v>
      </c>
      <c r="I458" s="1">
        <v>215185</v>
      </c>
      <c r="J458" s="1" t="s">
        <v>22377</v>
      </c>
      <c r="K458" s="1" t="s">
        <v>23407</v>
      </c>
      <c r="L458" s="1" t="s">
        <v>23408</v>
      </c>
      <c r="M458" s="1">
        <v>48</v>
      </c>
      <c r="N458" s="1">
        <v>279</v>
      </c>
      <c r="O458" s="1" t="s">
        <v>23409</v>
      </c>
      <c r="P458" s="1">
        <v>3</v>
      </c>
      <c r="Q458" s="1" t="s">
        <v>23410</v>
      </c>
      <c r="R458" s="1" t="s">
        <v>23411</v>
      </c>
      <c r="S458" s="1">
        <v>2</v>
      </c>
      <c r="T458" s="1" t="s">
        <v>37</v>
      </c>
      <c r="U458" s="1" t="s">
        <v>38</v>
      </c>
      <c r="V458" s="1" t="s">
        <v>39</v>
      </c>
      <c r="W458" s="1">
        <v>200000</v>
      </c>
      <c r="X458" s="1">
        <v>2008</v>
      </c>
      <c r="Y458" s="1">
        <v>58</v>
      </c>
      <c r="Z458" s="1">
        <v>7.5</v>
      </c>
      <c r="AB458" s="1">
        <v>26</v>
      </c>
    </row>
    <row r="459" spans="1:28">
      <c r="A459" s="1" t="s">
        <v>28</v>
      </c>
      <c r="B459" s="1" t="s">
        <v>18352</v>
      </c>
      <c r="C459" s="1">
        <v>16</v>
      </c>
      <c r="D459" s="1">
        <v>86</v>
      </c>
      <c r="E459" s="1">
        <v>63</v>
      </c>
      <c r="F459" s="1">
        <v>175</v>
      </c>
      <c r="G459" s="1" t="s">
        <v>22116</v>
      </c>
      <c r="H459" s="1">
        <v>489</v>
      </c>
      <c r="J459" s="1" t="s">
        <v>22117</v>
      </c>
      <c r="K459" s="1" t="s">
        <v>9563</v>
      </c>
      <c r="L459" s="1" t="s">
        <v>22118</v>
      </c>
      <c r="M459" s="1">
        <v>2706</v>
      </c>
      <c r="N459" s="1">
        <v>1278</v>
      </c>
      <c r="O459" s="1" t="s">
        <v>22119</v>
      </c>
      <c r="P459" s="1">
        <v>2</v>
      </c>
      <c r="Q459" s="1" t="s">
        <v>22120</v>
      </c>
      <c r="R459" s="1" t="s">
        <v>22121</v>
      </c>
      <c r="S459" s="1">
        <v>23</v>
      </c>
      <c r="T459" s="1" t="s">
        <v>37</v>
      </c>
      <c r="U459" s="1" t="s">
        <v>38</v>
      </c>
      <c r="V459" s="1" t="s">
        <v>5599</v>
      </c>
      <c r="W459" s="1">
        <v>990000</v>
      </c>
      <c r="X459" s="1">
        <v>2015</v>
      </c>
      <c r="Y459" s="1">
        <v>207</v>
      </c>
      <c r="Z459" s="1">
        <v>4.9000000000000004</v>
      </c>
      <c r="AB459" s="1">
        <v>549</v>
      </c>
    </row>
    <row r="460" spans="1:28">
      <c r="A460" s="1" t="s">
        <v>743</v>
      </c>
      <c r="B460" s="1" t="s">
        <v>17967</v>
      </c>
      <c r="C460" s="1">
        <v>17</v>
      </c>
      <c r="D460" s="1">
        <v>86</v>
      </c>
      <c r="E460" s="1">
        <v>204</v>
      </c>
      <c r="F460" s="1">
        <v>474</v>
      </c>
      <c r="G460" s="1" t="s">
        <v>8118</v>
      </c>
      <c r="H460" s="1">
        <v>659</v>
      </c>
      <c r="I460" s="1">
        <v>334041</v>
      </c>
      <c r="J460" s="1" t="s">
        <v>4810</v>
      </c>
      <c r="K460" s="1" t="s">
        <v>17336</v>
      </c>
      <c r="L460" s="1" t="s">
        <v>22565</v>
      </c>
      <c r="M460" s="1">
        <v>1038</v>
      </c>
      <c r="N460" s="1">
        <v>2322</v>
      </c>
      <c r="O460" s="1" t="s">
        <v>11219</v>
      </c>
      <c r="P460" s="1">
        <v>3</v>
      </c>
      <c r="Q460" s="1" t="s">
        <v>22566</v>
      </c>
      <c r="R460" s="1" t="s">
        <v>22567</v>
      </c>
      <c r="S460" s="1">
        <v>21</v>
      </c>
      <c r="T460" s="1" t="s">
        <v>37</v>
      </c>
      <c r="U460" s="1" t="s">
        <v>38</v>
      </c>
      <c r="V460" s="1" t="s">
        <v>581</v>
      </c>
      <c r="W460" s="1">
        <v>500000</v>
      </c>
      <c r="X460" s="1">
        <v>1997</v>
      </c>
      <c r="Y460" s="1">
        <v>529</v>
      </c>
      <c r="Z460" s="1">
        <v>6.5</v>
      </c>
      <c r="AA460" s="1">
        <v>1.85</v>
      </c>
      <c r="AB460" s="1">
        <v>51</v>
      </c>
    </row>
    <row r="461" spans="1:28">
      <c r="A461" s="1" t="s">
        <v>28</v>
      </c>
      <c r="B461" s="1" t="s">
        <v>4394</v>
      </c>
      <c r="C461" s="1">
        <v>17</v>
      </c>
      <c r="D461" s="1">
        <v>86</v>
      </c>
      <c r="E461" s="1">
        <v>892</v>
      </c>
      <c r="F461" s="1">
        <v>50</v>
      </c>
      <c r="G461" s="1" t="s">
        <v>19011</v>
      </c>
      <c r="H461" s="1">
        <v>603</v>
      </c>
      <c r="J461" s="1" t="s">
        <v>1922</v>
      </c>
      <c r="K461" s="1" t="s">
        <v>7635</v>
      </c>
      <c r="L461" s="1" t="s">
        <v>19012</v>
      </c>
      <c r="M461" s="1">
        <v>1285</v>
      </c>
      <c r="N461" s="1">
        <v>854</v>
      </c>
      <c r="O461" s="1" t="s">
        <v>19013</v>
      </c>
      <c r="P461" s="1">
        <v>1</v>
      </c>
      <c r="Q461" s="1" t="s">
        <v>19014</v>
      </c>
      <c r="R461" s="1" t="s">
        <v>19015</v>
      </c>
      <c r="S461" s="1">
        <v>10</v>
      </c>
      <c r="T461" s="1" t="s">
        <v>37</v>
      </c>
      <c r="U461" s="1" t="s">
        <v>264</v>
      </c>
      <c r="V461" s="1" t="s">
        <v>581</v>
      </c>
      <c r="W461" s="1">
        <v>3500000</v>
      </c>
      <c r="X461" s="1">
        <v>2014</v>
      </c>
      <c r="Y461" s="1">
        <v>145</v>
      </c>
      <c r="Z461" s="1">
        <v>3.3</v>
      </c>
      <c r="AA461" s="1">
        <v>1.78</v>
      </c>
      <c r="AB461" s="1">
        <v>721</v>
      </c>
    </row>
    <row r="462" spans="1:28">
      <c r="A462" s="1" t="s">
        <v>28</v>
      </c>
      <c r="B462" s="1" t="s">
        <v>16084</v>
      </c>
      <c r="C462" s="1">
        <v>18</v>
      </c>
      <c r="D462" s="1">
        <v>86</v>
      </c>
      <c r="E462" s="1">
        <v>132</v>
      </c>
      <c r="F462" s="1">
        <v>584</v>
      </c>
      <c r="G462" s="1" t="s">
        <v>2253</v>
      </c>
      <c r="H462" s="1">
        <v>778</v>
      </c>
      <c r="I462" s="1">
        <v>1277257</v>
      </c>
      <c r="J462" s="1" t="s">
        <v>1411</v>
      </c>
      <c r="K462" s="1" t="s">
        <v>4353</v>
      </c>
      <c r="L462" s="1" t="s">
        <v>21656</v>
      </c>
      <c r="M462" s="1">
        <v>2629</v>
      </c>
      <c r="N462" s="1">
        <v>2400</v>
      </c>
      <c r="O462" s="1" t="s">
        <v>3541</v>
      </c>
      <c r="P462" s="1">
        <v>2</v>
      </c>
      <c r="Q462" s="1" t="s">
        <v>21657</v>
      </c>
      <c r="R462" s="1" t="s">
        <v>21658</v>
      </c>
      <c r="S462" s="1">
        <v>32</v>
      </c>
      <c r="T462" s="1" t="s">
        <v>37</v>
      </c>
      <c r="U462" s="1" t="s">
        <v>56</v>
      </c>
      <c r="V462" s="1" t="s">
        <v>581</v>
      </c>
      <c r="W462" s="1">
        <v>1000000</v>
      </c>
      <c r="X462" s="1">
        <v>1996</v>
      </c>
      <c r="Y462" s="1">
        <v>695</v>
      </c>
      <c r="Z462" s="1">
        <v>6.8</v>
      </c>
      <c r="AA462" s="1">
        <v>1.85</v>
      </c>
      <c r="AB462" s="1">
        <v>227</v>
      </c>
    </row>
    <row r="463" spans="1:28">
      <c r="A463" s="1" t="s">
        <v>28</v>
      </c>
      <c r="B463" s="1" t="s">
        <v>19743</v>
      </c>
      <c r="C463" s="1">
        <v>20</v>
      </c>
      <c r="D463" s="1">
        <v>86</v>
      </c>
      <c r="E463" s="1">
        <v>3</v>
      </c>
      <c r="F463" s="1">
        <v>327</v>
      </c>
      <c r="G463" s="1" t="s">
        <v>19744</v>
      </c>
      <c r="H463" s="1">
        <v>833</v>
      </c>
      <c r="I463" s="1">
        <v>475000</v>
      </c>
      <c r="J463" s="1" t="s">
        <v>3899</v>
      </c>
      <c r="K463" s="1" t="s">
        <v>620</v>
      </c>
      <c r="L463" s="1" t="s">
        <v>19745</v>
      </c>
      <c r="M463" s="1">
        <v>6930</v>
      </c>
      <c r="N463" s="1">
        <v>2753</v>
      </c>
      <c r="O463" s="1" t="s">
        <v>4731</v>
      </c>
      <c r="P463" s="1">
        <v>2</v>
      </c>
      <c r="Q463" s="1" t="s">
        <v>19746</v>
      </c>
      <c r="R463" s="1" t="s">
        <v>19747</v>
      </c>
      <c r="S463" s="1">
        <v>53</v>
      </c>
      <c r="T463" s="1" t="s">
        <v>37</v>
      </c>
      <c r="U463" s="1" t="s">
        <v>38</v>
      </c>
      <c r="V463" s="1" t="s">
        <v>581</v>
      </c>
      <c r="W463" s="1">
        <v>2800000</v>
      </c>
      <c r="X463" s="1">
        <v>2006</v>
      </c>
      <c r="Y463" s="1">
        <v>549</v>
      </c>
      <c r="Z463" s="1">
        <v>6</v>
      </c>
      <c r="AB463" s="1">
        <v>323</v>
      </c>
    </row>
    <row r="464" spans="1:28">
      <c r="A464" s="1" t="s">
        <v>28</v>
      </c>
      <c r="B464" s="1" t="s">
        <v>23326</v>
      </c>
      <c r="C464" s="1">
        <v>22</v>
      </c>
      <c r="D464" s="1">
        <v>86</v>
      </c>
      <c r="E464" s="1">
        <v>15</v>
      </c>
      <c r="F464" s="1">
        <v>0</v>
      </c>
      <c r="G464" s="1" t="s">
        <v>23327</v>
      </c>
      <c r="H464" s="1">
        <v>2</v>
      </c>
      <c r="I464" s="1">
        <v>111300</v>
      </c>
      <c r="J464" s="1" t="s">
        <v>66</v>
      </c>
      <c r="K464" s="1" t="s">
        <v>23328</v>
      </c>
      <c r="L464" s="1" t="s">
        <v>23329</v>
      </c>
      <c r="M464" s="1">
        <v>575</v>
      </c>
      <c r="N464" s="1">
        <v>2</v>
      </c>
      <c r="O464" s="1" t="s">
        <v>23330</v>
      </c>
      <c r="P464" s="1">
        <v>0</v>
      </c>
      <c r="Q464" s="1" t="s">
        <v>23331</v>
      </c>
      <c r="R464" s="1" t="s">
        <v>23332</v>
      </c>
      <c r="S464" s="1">
        <v>6</v>
      </c>
      <c r="T464" s="1" t="s">
        <v>37</v>
      </c>
      <c r="U464" s="1" t="s">
        <v>38</v>
      </c>
      <c r="V464" s="1" t="s">
        <v>4816</v>
      </c>
      <c r="W464" s="1">
        <v>225000</v>
      </c>
      <c r="X464" s="1">
        <v>2012</v>
      </c>
      <c r="Y464" s="1">
        <v>0</v>
      </c>
      <c r="Z464" s="1">
        <v>7.5</v>
      </c>
      <c r="AA464" s="1">
        <v>2.35</v>
      </c>
      <c r="AB464" s="1">
        <v>801</v>
      </c>
    </row>
    <row r="465" spans="1:28">
      <c r="A465" s="1" t="s">
        <v>28</v>
      </c>
      <c r="B465" s="1" t="s">
        <v>13108</v>
      </c>
      <c r="C465" s="1">
        <v>24</v>
      </c>
      <c r="D465" s="1">
        <v>86</v>
      </c>
      <c r="E465" s="1">
        <v>11</v>
      </c>
      <c r="F465" s="1">
        <v>18</v>
      </c>
      <c r="G465" s="1" t="s">
        <v>15749</v>
      </c>
      <c r="H465" s="1">
        <v>185</v>
      </c>
      <c r="I465" s="1">
        <v>13751</v>
      </c>
      <c r="J465" s="1" t="s">
        <v>7130</v>
      </c>
      <c r="K465" s="1" t="s">
        <v>15750</v>
      </c>
      <c r="L465" s="1" t="s">
        <v>15751</v>
      </c>
      <c r="M465" s="1">
        <v>813</v>
      </c>
      <c r="N465" s="1">
        <v>299</v>
      </c>
      <c r="O465" s="1" t="s">
        <v>15752</v>
      </c>
      <c r="P465" s="1">
        <v>0</v>
      </c>
      <c r="Q465" s="1" t="s">
        <v>15753</v>
      </c>
      <c r="R465" s="1" t="s">
        <v>15754</v>
      </c>
      <c r="S465" s="1">
        <v>6</v>
      </c>
      <c r="T465" s="1" t="s">
        <v>37</v>
      </c>
      <c r="U465" s="1" t="s">
        <v>366</v>
      </c>
      <c r="V465" s="1" t="s">
        <v>91</v>
      </c>
      <c r="W465" s="1">
        <v>11400000</v>
      </c>
      <c r="X465" s="1">
        <v>2006</v>
      </c>
      <c r="Y465" s="1">
        <v>62</v>
      </c>
      <c r="Z465" s="1">
        <v>6.6</v>
      </c>
      <c r="AA465" s="1">
        <v>1.85</v>
      </c>
      <c r="AB465" s="1">
        <v>135</v>
      </c>
    </row>
    <row r="466" spans="1:28">
      <c r="A466" s="1" t="s">
        <v>28</v>
      </c>
      <c r="B466" s="1" t="s">
        <v>23214</v>
      </c>
      <c r="C466" s="1">
        <v>26</v>
      </c>
      <c r="D466" s="1">
        <v>86</v>
      </c>
      <c r="E466" s="1">
        <v>5</v>
      </c>
      <c r="F466" s="1">
        <v>41</v>
      </c>
      <c r="G466" s="1" t="s">
        <v>23215</v>
      </c>
      <c r="H466" s="1">
        <v>68</v>
      </c>
      <c r="J466" s="1" t="s">
        <v>3395</v>
      </c>
      <c r="K466" s="1" t="s">
        <v>22152</v>
      </c>
      <c r="L466" s="1" t="s">
        <v>23216</v>
      </c>
      <c r="M466" s="1">
        <v>603</v>
      </c>
      <c r="N466" s="1">
        <v>216</v>
      </c>
      <c r="O466" s="1" t="s">
        <v>23217</v>
      </c>
      <c r="P466" s="1">
        <v>3</v>
      </c>
      <c r="Q466" s="1" t="s">
        <v>23218</v>
      </c>
      <c r="R466" s="1" t="s">
        <v>23219</v>
      </c>
      <c r="S466" s="1">
        <v>15</v>
      </c>
      <c r="T466" s="1" t="s">
        <v>37</v>
      </c>
      <c r="U466" s="1" t="s">
        <v>38</v>
      </c>
      <c r="V466" s="1" t="s">
        <v>581</v>
      </c>
      <c r="X466" s="1">
        <v>2004</v>
      </c>
      <c r="Y466" s="1">
        <v>64</v>
      </c>
      <c r="Z466" s="1">
        <v>6.9</v>
      </c>
      <c r="AB466" s="1">
        <v>122</v>
      </c>
    </row>
    <row r="467" spans="1:28">
      <c r="A467" s="1" t="s">
        <v>28</v>
      </c>
      <c r="B467" s="1" t="s">
        <v>15364</v>
      </c>
      <c r="C467" s="1">
        <v>29</v>
      </c>
      <c r="D467" s="1">
        <v>86</v>
      </c>
      <c r="E467" s="1">
        <v>71</v>
      </c>
      <c r="F467" s="1">
        <v>385</v>
      </c>
      <c r="G467" s="1" t="s">
        <v>15365</v>
      </c>
      <c r="H467" s="1">
        <v>795</v>
      </c>
      <c r="I467" s="1">
        <v>15447</v>
      </c>
      <c r="J467" s="1" t="s">
        <v>1666</v>
      </c>
      <c r="K467" s="1" t="s">
        <v>718</v>
      </c>
      <c r="L467" s="1" t="s">
        <v>15366</v>
      </c>
      <c r="M467" s="1">
        <v>2971</v>
      </c>
      <c r="N467" s="1">
        <v>2655</v>
      </c>
      <c r="O467" s="1" t="s">
        <v>9245</v>
      </c>
      <c r="P467" s="1">
        <v>0</v>
      </c>
      <c r="Q467" s="1" t="s">
        <v>15367</v>
      </c>
      <c r="R467" s="1" t="s">
        <v>15368</v>
      </c>
      <c r="S467" s="1">
        <v>85</v>
      </c>
      <c r="T467" s="1" t="s">
        <v>37</v>
      </c>
      <c r="U467" s="1" t="s">
        <v>38</v>
      </c>
      <c r="V467" s="1" t="s">
        <v>581</v>
      </c>
      <c r="W467" s="1">
        <v>10000000</v>
      </c>
      <c r="X467" s="1">
        <v>1997</v>
      </c>
      <c r="Y467" s="1">
        <v>474</v>
      </c>
      <c r="Z467" s="1">
        <v>3.5</v>
      </c>
      <c r="AA467" s="1">
        <v>1.85</v>
      </c>
      <c r="AB467" s="1">
        <v>89</v>
      </c>
    </row>
    <row r="468" spans="1:28">
      <c r="A468" s="1" t="s">
        <v>28</v>
      </c>
      <c r="B468" s="1" t="s">
        <v>14172</v>
      </c>
      <c r="C468" s="1">
        <v>33</v>
      </c>
      <c r="D468" s="1">
        <v>86</v>
      </c>
      <c r="E468" s="1">
        <v>17</v>
      </c>
      <c r="F468" s="1">
        <v>581</v>
      </c>
      <c r="G468" s="1" t="s">
        <v>2188</v>
      </c>
      <c r="H468" s="1">
        <v>873</v>
      </c>
      <c r="I468" s="1">
        <v>17321573</v>
      </c>
      <c r="J468" s="1" t="s">
        <v>1666</v>
      </c>
      <c r="K468" s="1" t="s">
        <v>1994</v>
      </c>
      <c r="L468" s="1" t="s">
        <v>14173</v>
      </c>
      <c r="M468" s="1">
        <v>3119</v>
      </c>
      <c r="N468" s="1">
        <v>3646</v>
      </c>
      <c r="O468" s="1" t="s">
        <v>492</v>
      </c>
      <c r="P468" s="1">
        <v>5</v>
      </c>
      <c r="Q468" s="1" t="s">
        <v>14174</v>
      </c>
      <c r="R468" s="1" t="s">
        <v>14175</v>
      </c>
      <c r="S468" s="1">
        <v>18</v>
      </c>
      <c r="T468" s="1" t="s">
        <v>37</v>
      </c>
      <c r="U468" s="1" t="s">
        <v>38</v>
      </c>
      <c r="V468" s="1" t="s">
        <v>39</v>
      </c>
      <c r="X468" s="1">
        <v>2004</v>
      </c>
      <c r="Y468" s="1">
        <v>691</v>
      </c>
      <c r="Z468" s="1">
        <v>4.5</v>
      </c>
      <c r="AA468" s="1">
        <v>1.85</v>
      </c>
      <c r="AB468" s="1">
        <v>151</v>
      </c>
    </row>
    <row r="469" spans="1:28">
      <c r="A469" s="1" t="s">
        <v>28</v>
      </c>
      <c r="B469" s="1" t="s">
        <v>9291</v>
      </c>
      <c r="C469" s="1">
        <v>33</v>
      </c>
      <c r="D469" s="1">
        <v>86</v>
      </c>
      <c r="E469" s="1">
        <v>8</v>
      </c>
      <c r="F469" s="1">
        <v>428</v>
      </c>
      <c r="G469" s="1" t="s">
        <v>3209</v>
      </c>
      <c r="H469" s="1">
        <v>759</v>
      </c>
      <c r="I469" s="1">
        <v>185577</v>
      </c>
      <c r="J469" s="1" t="s">
        <v>1666</v>
      </c>
      <c r="K469" s="1" t="s">
        <v>639</v>
      </c>
      <c r="L469" s="1" t="s">
        <v>18640</v>
      </c>
      <c r="M469" s="1">
        <v>2133</v>
      </c>
      <c r="N469" s="1">
        <v>2805</v>
      </c>
      <c r="O469" s="1" t="s">
        <v>8978</v>
      </c>
      <c r="P469" s="1">
        <v>1</v>
      </c>
      <c r="Q469" s="1" t="s">
        <v>18641</v>
      </c>
      <c r="R469" s="1" t="s">
        <v>18642</v>
      </c>
      <c r="S469" s="1">
        <v>31</v>
      </c>
      <c r="T469" s="1" t="s">
        <v>37</v>
      </c>
      <c r="U469" s="1" t="s">
        <v>56</v>
      </c>
      <c r="V469" s="1" t="s">
        <v>581</v>
      </c>
      <c r="W469" s="1">
        <v>4000000</v>
      </c>
      <c r="X469" s="1">
        <v>1999</v>
      </c>
      <c r="Y469" s="1">
        <v>638</v>
      </c>
      <c r="Z469" s="1">
        <v>6.3</v>
      </c>
      <c r="AA469" s="1">
        <v>1.85</v>
      </c>
      <c r="AB469" s="1">
        <v>182</v>
      </c>
    </row>
    <row r="470" spans="1:28">
      <c r="A470" s="1" t="s">
        <v>28</v>
      </c>
      <c r="B470" s="1" t="s">
        <v>6680</v>
      </c>
      <c r="C470" s="1">
        <v>34</v>
      </c>
      <c r="D470" s="1">
        <v>86</v>
      </c>
      <c r="E470" s="1">
        <v>7</v>
      </c>
      <c r="F470" s="1">
        <v>795</v>
      </c>
      <c r="G470" s="1" t="s">
        <v>6681</v>
      </c>
      <c r="H470" s="1">
        <v>10000</v>
      </c>
      <c r="I470" s="1">
        <v>22717758</v>
      </c>
      <c r="J470" s="1" t="s">
        <v>6682</v>
      </c>
      <c r="K470" s="1" t="s">
        <v>436</v>
      </c>
      <c r="L470" s="1" t="s">
        <v>6683</v>
      </c>
      <c r="M470" s="1">
        <v>11156</v>
      </c>
      <c r="N470" s="1">
        <v>14275</v>
      </c>
      <c r="O470" s="1" t="s">
        <v>718</v>
      </c>
      <c r="P470" s="1">
        <v>0</v>
      </c>
      <c r="Q470" s="1" t="s">
        <v>6684</v>
      </c>
      <c r="R470" s="1" t="s">
        <v>6685</v>
      </c>
      <c r="S470" s="1">
        <v>67</v>
      </c>
      <c r="T470" s="1" t="s">
        <v>37</v>
      </c>
      <c r="U470" s="1" t="s">
        <v>38</v>
      </c>
      <c r="V470" s="1" t="s">
        <v>273</v>
      </c>
      <c r="W470" s="1">
        <v>40000000</v>
      </c>
      <c r="X470" s="1">
        <v>1998</v>
      </c>
      <c r="Y470" s="1">
        <v>908</v>
      </c>
      <c r="Z470" s="1">
        <v>6.2</v>
      </c>
      <c r="AA470" s="1">
        <v>1.85</v>
      </c>
      <c r="AB470" s="1">
        <v>0</v>
      </c>
    </row>
    <row r="471" spans="1:28">
      <c r="A471" s="1" t="s">
        <v>28</v>
      </c>
      <c r="B471" s="1" t="s">
        <v>4973</v>
      </c>
      <c r="C471" s="1">
        <v>37</v>
      </c>
      <c r="D471" s="1">
        <v>86</v>
      </c>
      <c r="E471" s="1">
        <v>14</v>
      </c>
      <c r="F471" s="1">
        <v>685</v>
      </c>
      <c r="G471" s="1" t="s">
        <v>5690</v>
      </c>
      <c r="H471" s="1">
        <v>833</v>
      </c>
      <c r="I471" s="1">
        <v>34308901</v>
      </c>
      <c r="J471" s="1" t="s">
        <v>1005</v>
      </c>
      <c r="K471" s="1" t="s">
        <v>2201</v>
      </c>
      <c r="L471" s="1" t="s">
        <v>12794</v>
      </c>
      <c r="M471" s="1">
        <v>15939</v>
      </c>
      <c r="N471" s="1">
        <v>4435</v>
      </c>
      <c r="O471" s="1" t="s">
        <v>7199</v>
      </c>
      <c r="P471" s="1">
        <v>3</v>
      </c>
      <c r="Q471" s="1" t="s">
        <v>12795</v>
      </c>
      <c r="R471" s="1" t="s">
        <v>12796</v>
      </c>
      <c r="S471" s="1">
        <v>87</v>
      </c>
      <c r="T471" s="1" t="s">
        <v>37</v>
      </c>
      <c r="U471" s="1" t="s">
        <v>38</v>
      </c>
      <c r="V471" s="1" t="s">
        <v>39</v>
      </c>
      <c r="W471" s="1">
        <v>16000000</v>
      </c>
      <c r="X471" s="1">
        <v>2003</v>
      </c>
      <c r="Y471" s="1">
        <v>807</v>
      </c>
      <c r="Z471" s="1">
        <v>5.0999999999999996</v>
      </c>
      <c r="AA471" s="1">
        <v>2.35</v>
      </c>
      <c r="AB471" s="1">
        <v>0</v>
      </c>
    </row>
    <row r="472" spans="1:28">
      <c r="A472" s="1" t="s">
        <v>28</v>
      </c>
      <c r="B472" s="1" t="s">
        <v>23452</v>
      </c>
      <c r="C472" s="1">
        <v>38</v>
      </c>
      <c r="D472" s="1">
        <v>86</v>
      </c>
      <c r="E472" s="1">
        <v>123</v>
      </c>
      <c r="F472" s="1">
        <v>782</v>
      </c>
      <c r="G472" s="1" t="s">
        <v>9039</v>
      </c>
      <c r="H472" s="1">
        <v>3000</v>
      </c>
      <c r="I472" s="1">
        <v>15542</v>
      </c>
      <c r="J472" s="1" t="s">
        <v>1411</v>
      </c>
      <c r="K472" s="1" t="s">
        <v>231</v>
      </c>
      <c r="L472" s="1" t="s">
        <v>23453</v>
      </c>
      <c r="M472" s="1">
        <v>6689</v>
      </c>
      <c r="N472" s="1">
        <v>7144</v>
      </c>
      <c r="O472" s="1" t="s">
        <v>9411</v>
      </c>
      <c r="P472" s="1">
        <v>0</v>
      </c>
      <c r="Q472" s="1" t="s">
        <v>23454</v>
      </c>
      <c r="R472" s="1" t="s">
        <v>23455</v>
      </c>
      <c r="S472" s="1">
        <v>51</v>
      </c>
      <c r="T472" s="1" t="s">
        <v>37</v>
      </c>
      <c r="U472" s="1" t="s">
        <v>38</v>
      </c>
      <c r="V472" s="1" t="s">
        <v>581</v>
      </c>
      <c r="X472" s="1">
        <v>2008</v>
      </c>
      <c r="Y472" s="1">
        <v>985</v>
      </c>
      <c r="Z472" s="1">
        <v>6.5</v>
      </c>
      <c r="AA472" s="1">
        <v>1.85</v>
      </c>
      <c r="AB472" s="1">
        <v>0</v>
      </c>
    </row>
    <row r="473" spans="1:28">
      <c r="A473" s="1" t="s">
        <v>28</v>
      </c>
      <c r="B473" s="1" t="s">
        <v>17288</v>
      </c>
      <c r="C473" s="1">
        <v>43</v>
      </c>
      <c r="D473" s="1">
        <v>86</v>
      </c>
      <c r="E473" s="1">
        <v>4</v>
      </c>
      <c r="F473" s="1">
        <v>444</v>
      </c>
      <c r="G473" s="1" t="s">
        <v>17289</v>
      </c>
      <c r="H473" s="1">
        <v>11000</v>
      </c>
      <c r="I473" s="1">
        <v>20200</v>
      </c>
      <c r="J473" s="1" t="s">
        <v>6185</v>
      </c>
      <c r="K473" s="1" t="s">
        <v>253</v>
      </c>
      <c r="L473" s="1" t="s">
        <v>17290</v>
      </c>
      <c r="M473" s="1">
        <v>6797</v>
      </c>
      <c r="N473" s="1">
        <v>12772</v>
      </c>
      <c r="O473" s="1" t="s">
        <v>17291</v>
      </c>
      <c r="P473" s="1">
        <v>1</v>
      </c>
      <c r="Q473" s="1" t="s">
        <v>17292</v>
      </c>
      <c r="R473" s="1" t="s">
        <v>17293</v>
      </c>
      <c r="S473" s="1">
        <v>21</v>
      </c>
      <c r="T473" s="1" t="s">
        <v>37</v>
      </c>
      <c r="U473" s="1" t="s">
        <v>38</v>
      </c>
      <c r="V473" s="1" t="s">
        <v>39</v>
      </c>
      <c r="W473" s="1">
        <v>6000000</v>
      </c>
      <c r="X473" s="1">
        <v>2014</v>
      </c>
      <c r="Y473" s="1">
        <v>485</v>
      </c>
      <c r="Z473" s="1">
        <v>5.8</v>
      </c>
      <c r="AB473" s="1">
        <v>0</v>
      </c>
    </row>
    <row r="474" spans="1:28">
      <c r="A474" s="1" t="s">
        <v>28</v>
      </c>
      <c r="B474" s="1" t="s">
        <v>15323</v>
      </c>
      <c r="C474" s="1">
        <v>43</v>
      </c>
      <c r="D474" s="1">
        <v>86</v>
      </c>
      <c r="E474" s="1">
        <v>302</v>
      </c>
      <c r="F474" s="1">
        <v>428</v>
      </c>
      <c r="G474" s="1" t="s">
        <v>15324</v>
      </c>
      <c r="H474" s="1">
        <v>893</v>
      </c>
      <c r="I474" s="1">
        <v>226792</v>
      </c>
      <c r="J474" s="1" t="s">
        <v>15325</v>
      </c>
      <c r="K474" s="1" t="s">
        <v>3476</v>
      </c>
      <c r="L474" s="1" t="s">
        <v>15326</v>
      </c>
      <c r="M474" s="1">
        <v>3080</v>
      </c>
      <c r="N474" s="1">
        <v>3049</v>
      </c>
      <c r="O474" s="1" t="s">
        <v>8978</v>
      </c>
      <c r="P474" s="1">
        <v>2</v>
      </c>
      <c r="Q474" s="1" t="s">
        <v>15327</v>
      </c>
      <c r="R474" s="1" t="s">
        <v>15328</v>
      </c>
      <c r="S474" s="1">
        <v>44</v>
      </c>
      <c r="T474" s="1" t="s">
        <v>37</v>
      </c>
      <c r="U474" s="1" t="s">
        <v>56</v>
      </c>
      <c r="V474" s="1" t="s">
        <v>581</v>
      </c>
      <c r="W474" s="1">
        <v>10000000</v>
      </c>
      <c r="X474" s="1">
        <v>2001</v>
      </c>
      <c r="Y474" s="1">
        <v>798</v>
      </c>
      <c r="Z474" s="1">
        <v>6.2</v>
      </c>
      <c r="AA474" s="1">
        <v>1.85</v>
      </c>
      <c r="AB474" s="1">
        <v>117</v>
      </c>
    </row>
    <row r="475" spans="1:28">
      <c r="A475" s="1" t="s">
        <v>28</v>
      </c>
      <c r="B475" s="1" t="s">
        <v>22921</v>
      </c>
      <c r="C475" s="1">
        <v>43</v>
      </c>
      <c r="D475" s="1">
        <v>86</v>
      </c>
      <c r="E475" s="1">
        <v>3</v>
      </c>
      <c r="F475" s="1">
        <v>513</v>
      </c>
      <c r="G475" s="1" t="s">
        <v>22922</v>
      </c>
      <c r="H475" s="1">
        <v>643</v>
      </c>
      <c r="I475" s="1">
        <v>617172</v>
      </c>
      <c r="J475" s="1" t="s">
        <v>66</v>
      </c>
      <c r="K475" s="1" t="s">
        <v>7270</v>
      </c>
      <c r="L475" s="1" t="s">
        <v>22923</v>
      </c>
      <c r="M475" s="1">
        <v>4407</v>
      </c>
      <c r="N475" s="1">
        <v>2864</v>
      </c>
      <c r="O475" s="1" t="s">
        <v>22924</v>
      </c>
      <c r="P475" s="1">
        <v>1</v>
      </c>
      <c r="Q475" s="1" t="s">
        <v>22925</v>
      </c>
      <c r="R475" s="1" t="s">
        <v>22926</v>
      </c>
      <c r="S475" s="1">
        <v>75</v>
      </c>
      <c r="T475" s="1" t="s">
        <v>37</v>
      </c>
      <c r="U475" s="1" t="s">
        <v>38</v>
      </c>
      <c r="V475" s="1" t="s">
        <v>91</v>
      </c>
      <c r="W475" s="1">
        <v>375000</v>
      </c>
      <c r="X475" s="1">
        <v>1997</v>
      </c>
      <c r="Y475" s="1">
        <v>606</v>
      </c>
      <c r="Z475" s="1">
        <v>7</v>
      </c>
      <c r="AB475" s="1">
        <v>672</v>
      </c>
    </row>
    <row r="476" spans="1:28">
      <c r="A476" s="1" t="s">
        <v>28</v>
      </c>
      <c r="B476" s="1" t="s">
        <v>23565</v>
      </c>
      <c r="C476" s="1">
        <v>44</v>
      </c>
      <c r="D476" s="1">
        <v>86</v>
      </c>
      <c r="E476" s="1">
        <v>6</v>
      </c>
      <c r="F476" s="1">
        <v>115</v>
      </c>
      <c r="G476" s="1" t="s">
        <v>23566</v>
      </c>
      <c r="H476" s="1">
        <v>498</v>
      </c>
      <c r="J476" s="1" t="s">
        <v>6389</v>
      </c>
      <c r="K476" s="1" t="s">
        <v>23567</v>
      </c>
      <c r="L476" s="1" t="s">
        <v>23568</v>
      </c>
      <c r="M476" s="1">
        <v>3813</v>
      </c>
      <c r="N476" s="1">
        <v>895</v>
      </c>
      <c r="O476" s="1" t="s">
        <v>23569</v>
      </c>
      <c r="P476" s="1">
        <v>0</v>
      </c>
      <c r="Q476" s="1" t="s">
        <v>23570</v>
      </c>
      <c r="R476" s="1" t="s">
        <v>23571</v>
      </c>
      <c r="S476" s="1">
        <v>27</v>
      </c>
      <c r="T476" s="1" t="s">
        <v>37</v>
      </c>
      <c r="U476" s="1" t="s">
        <v>56</v>
      </c>
      <c r="V476" s="1" t="s">
        <v>5599</v>
      </c>
      <c r="X476" s="1">
        <v>2012</v>
      </c>
      <c r="Y476" s="1">
        <v>204</v>
      </c>
      <c r="Z476" s="1">
        <v>5.4</v>
      </c>
      <c r="AA476" s="1">
        <v>2.35</v>
      </c>
      <c r="AB476" s="1">
        <v>0</v>
      </c>
    </row>
    <row r="477" spans="1:28">
      <c r="A477" s="1" t="s">
        <v>28</v>
      </c>
      <c r="B477" s="1" t="s">
        <v>18446</v>
      </c>
      <c r="C477" s="1">
        <v>46</v>
      </c>
      <c r="D477" s="1">
        <v>86</v>
      </c>
      <c r="E477" s="1">
        <v>2</v>
      </c>
      <c r="F477" s="1">
        <v>555</v>
      </c>
      <c r="G477" s="1" t="s">
        <v>5420</v>
      </c>
      <c r="H477" s="1">
        <v>707</v>
      </c>
      <c r="J477" s="1" t="s">
        <v>7565</v>
      </c>
      <c r="K477" s="1" t="s">
        <v>7145</v>
      </c>
      <c r="L477" s="1" t="s">
        <v>18447</v>
      </c>
      <c r="M477" s="1">
        <v>2806</v>
      </c>
      <c r="N477" s="1">
        <v>2634</v>
      </c>
      <c r="O477" s="1" t="s">
        <v>5529</v>
      </c>
      <c r="P477" s="1">
        <v>0</v>
      </c>
      <c r="Q477" s="1" t="s">
        <v>18448</v>
      </c>
      <c r="R477" s="1" t="s">
        <v>18449</v>
      </c>
      <c r="S477" s="1">
        <v>11</v>
      </c>
      <c r="T477" s="1" t="s">
        <v>37</v>
      </c>
      <c r="U477" s="1" t="s">
        <v>38</v>
      </c>
      <c r="V477" s="1" t="s">
        <v>5599</v>
      </c>
      <c r="W477" s="1">
        <v>4500000</v>
      </c>
      <c r="X477" s="1">
        <v>2013</v>
      </c>
      <c r="Y477" s="1">
        <v>619</v>
      </c>
      <c r="Z477" s="1">
        <v>4.3</v>
      </c>
      <c r="AA477" s="1">
        <v>1.78</v>
      </c>
      <c r="AB477" s="1">
        <v>0</v>
      </c>
    </row>
    <row r="478" spans="1:28">
      <c r="A478" s="1" t="s">
        <v>28</v>
      </c>
      <c r="B478" s="1" t="s">
        <v>22546</v>
      </c>
      <c r="C478" s="1">
        <v>46</v>
      </c>
      <c r="D478" s="1">
        <v>86</v>
      </c>
      <c r="E478" s="1">
        <v>7</v>
      </c>
      <c r="F478" s="1">
        <v>17</v>
      </c>
      <c r="G478" s="1" t="s">
        <v>22547</v>
      </c>
      <c r="H478" s="1">
        <v>328</v>
      </c>
      <c r="I478" s="1">
        <v>1114943</v>
      </c>
      <c r="J478" s="1" t="s">
        <v>6185</v>
      </c>
      <c r="K478" s="1" t="s">
        <v>12879</v>
      </c>
      <c r="L478" s="1" t="s">
        <v>22548</v>
      </c>
      <c r="M478" s="1">
        <v>3562</v>
      </c>
      <c r="N478" s="1">
        <v>407</v>
      </c>
      <c r="O478" s="1" t="s">
        <v>22549</v>
      </c>
      <c r="P478" s="1">
        <v>0</v>
      </c>
      <c r="Q478" s="1" t="s">
        <v>22550</v>
      </c>
      <c r="R478" s="1" t="s">
        <v>22551</v>
      </c>
      <c r="S478" s="1">
        <v>74</v>
      </c>
      <c r="T478" s="1" t="s">
        <v>37</v>
      </c>
      <c r="U478" s="1" t="s">
        <v>38</v>
      </c>
      <c r="V478" s="1" t="s">
        <v>581</v>
      </c>
      <c r="W478" s="1">
        <v>500000</v>
      </c>
      <c r="X478" s="1">
        <v>2000</v>
      </c>
      <c r="Y478" s="1">
        <v>27</v>
      </c>
      <c r="Z478" s="1">
        <v>6.5</v>
      </c>
      <c r="AA478" s="1">
        <v>1.85</v>
      </c>
      <c r="AB478" s="1">
        <v>0</v>
      </c>
    </row>
    <row r="479" spans="1:28">
      <c r="A479" s="1" t="s">
        <v>28</v>
      </c>
      <c r="B479" s="1" t="s">
        <v>20333</v>
      </c>
      <c r="C479" s="1">
        <v>46</v>
      </c>
      <c r="D479" s="1">
        <v>86</v>
      </c>
      <c r="E479" s="1">
        <v>10</v>
      </c>
      <c r="F479" s="1">
        <v>126</v>
      </c>
      <c r="G479" s="1" t="s">
        <v>20334</v>
      </c>
      <c r="H479" s="1">
        <v>189</v>
      </c>
      <c r="I479" s="1">
        <v>535249</v>
      </c>
      <c r="J479" s="1" t="s">
        <v>1666</v>
      </c>
      <c r="K479" s="1" t="s">
        <v>20335</v>
      </c>
      <c r="L479" s="1" t="s">
        <v>20336</v>
      </c>
      <c r="M479" s="1">
        <v>3467</v>
      </c>
      <c r="N479" s="1">
        <v>768</v>
      </c>
      <c r="O479" s="1" t="s">
        <v>20337</v>
      </c>
      <c r="P479" s="1">
        <v>0</v>
      </c>
      <c r="Q479" s="1" t="s">
        <v>20338</v>
      </c>
      <c r="R479" s="1" t="s">
        <v>20339</v>
      </c>
      <c r="S479" s="1">
        <v>13</v>
      </c>
      <c r="T479" s="1" t="s">
        <v>37</v>
      </c>
      <c r="U479" s="1" t="s">
        <v>38</v>
      </c>
      <c r="V479" s="1" t="s">
        <v>581</v>
      </c>
      <c r="W479" s="1">
        <v>3400000</v>
      </c>
      <c r="X479" s="1">
        <v>2010</v>
      </c>
      <c r="Y479" s="1">
        <v>131</v>
      </c>
      <c r="Z479" s="1">
        <v>4.5999999999999996</v>
      </c>
      <c r="AA479" s="1">
        <v>1.85</v>
      </c>
      <c r="AB479" s="1">
        <v>974</v>
      </c>
    </row>
    <row r="480" spans="1:28">
      <c r="A480" s="1" t="s">
        <v>28</v>
      </c>
      <c r="B480" s="1" t="s">
        <v>22282</v>
      </c>
      <c r="C480" s="1">
        <v>49</v>
      </c>
      <c r="D480" s="1">
        <v>86</v>
      </c>
      <c r="E480" s="1">
        <v>30</v>
      </c>
      <c r="F480" s="1">
        <v>14</v>
      </c>
      <c r="G480" s="1" t="s">
        <v>22283</v>
      </c>
      <c r="H480" s="1">
        <v>262</v>
      </c>
      <c r="I480" s="1">
        <v>3278611</v>
      </c>
      <c r="J480" s="1" t="s">
        <v>4054</v>
      </c>
      <c r="K480" s="1" t="s">
        <v>22284</v>
      </c>
      <c r="L480" s="1" t="s">
        <v>22285</v>
      </c>
      <c r="M480" s="1">
        <v>2877</v>
      </c>
      <c r="N480" s="1">
        <v>321</v>
      </c>
      <c r="O480" s="1" t="s">
        <v>22286</v>
      </c>
      <c r="P480" s="1">
        <v>0</v>
      </c>
      <c r="Q480" s="1" t="s">
        <v>22287</v>
      </c>
      <c r="R480" s="1" t="s">
        <v>22288</v>
      </c>
      <c r="S480" s="1">
        <v>46</v>
      </c>
      <c r="T480" s="1" t="s">
        <v>37</v>
      </c>
      <c r="U480" s="1" t="s">
        <v>38</v>
      </c>
      <c r="V480" s="1" t="s">
        <v>39</v>
      </c>
      <c r="X480" s="1">
        <v>2005</v>
      </c>
      <c r="Y480" s="1">
        <v>23</v>
      </c>
      <c r="Z480" s="1">
        <v>7.1</v>
      </c>
      <c r="AA480" s="1">
        <v>1.33</v>
      </c>
      <c r="AB480" s="1">
        <v>903</v>
      </c>
    </row>
    <row r="481" spans="1:28">
      <c r="A481" s="1" t="s">
        <v>28</v>
      </c>
      <c r="B481" s="1" t="s">
        <v>2034</v>
      </c>
      <c r="C481" s="1">
        <v>61</v>
      </c>
      <c r="D481" s="1">
        <v>86</v>
      </c>
      <c r="E481" s="1">
        <v>70</v>
      </c>
      <c r="F481" s="1">
        <v>169</v>
      </c>
      <c r="G481" s="1" t="s">
        <v>1700</v>
      </c>
      <c r="H481" s="1">
        <v>878</v>
      </c>
      <c r="I481" s="1">
        <v>10397365</v>
      </c>
      <c r="J481" s="1" t="s">
        <v>13476</v>
      </c>
      <c r="K481" s="1" t="s">
        <v>2622</v>
      </c>
      <c r="L481" s="1" t="s">
        <v>13477</v>
      </c>
      <c r="M481" s="1">
        <v>11693</v>
      </c>
      <c r="N481" s="1">
        <v>2165</v>
      </c>
      <c r="O481" s="1" t="s">
        <v>13478</v>
      </c>
      <c r="P481" s="1">
        <v>5</v>
      </c>
      <c r="Q481" s="1" t="s">
        <v>13479</v>
      </c>
      <c r="R481" s="1" t="s">
        <v>13480</v>
      </c>
      <c r="S481" s="1">
        <v>104</v>
      </c>
      <c r="T481" s="1" t="s">
        <v>37</v>
      </c>
      <c r="U481" s="1" t="s">
        <v>38</v>
      </c>
      <c r="V481" s="1" t="s">
        <v>39</v>
      </c>
      <c r="W481" s="1">
        <v>14000000</v>
      </c>
      <c r="X481" s="1">
        <v>2001</v>
      </c>
      <c r="Y481" s="1">
        <v>834</v>
      </c>
      <c r="Z481" s="1">
        <v>5.4</v>
      </c>
      <c r="AA481" s="1">
        <v>2.35</v>
      </c>
      <c r="AB481" s="1">
        <v>613</v>
      </c>
    </row>
    <row r="482" spans="1:28">
      <c r="A482" s="1" t="s">
        <v>28</v>
      </c>
      <c r="B482" s="1" t="s">
        <v>14546</v>
      </c>
      <c r="C482" s="1">
        <v>62</v>
      </c>
      <c r="D482" s="1">
        <v>86</v>
      </c>
      <c r="E482" s="1">
        <v>5</v>
      </c>
      <c r="F482" s="1">
        <v>532</v>
      </c>
      <c r="G482" s="1" t="s">
        <v>3714</v>
      </c>
      <c r="H482" s="1">
        <v>584</v>
      </c>
      <c r="I482" s="1">
        <v>23978402</v>
      </c>
      <c r="J482" s="1" t="s">
        <v>1005</v>
      </c>
      <c r="K482" s="1" t="s">
        <v>3541</v>
      </c>
      <c r="L482" s="1" t="s">
        <v>14547</v>
      </c>
      <c r="M482" s="1">
        <v>10966</v>
      </c>
      <c r="N482" s="1">
        <v>3850</v>
      </c>
      <c r="O482" s="1" t="s">
        <v>221</v>
      </c>
      <c r="P482" s="1">
        <v>1</v>
      </c>
      <c r="Q482" s="1" t="s">
        <v>14548</v>
      </c>
      <c r="R482" s="1" t="s">
        <v>14549</v>
      </c>
      <c r="S482" s="1">
        <v>100</v>
      </c>
      <c r="T482" s="1" t="s">
        <v>37</v>
      </c>
      <c r="U482" s="1" t="s">
        <v>38</v>
      </c>
      <c r="V482" s="1" t="s">
        <v>39</v>
      </c>
      <c r="W482" s="1">
        <v>11000000</v>
      </c>
      <c r="X482" s="1">
        <v>2001</v>
      </c>
      <c r="Y482" s="1">
        <v>580</v>
      </c>
      <c r="Z482" s="1">
        <v>4.5999999999999996</v>
      </c>
      <c r="AA482" s="1">
        <v>1.85</v>
      </c>
      <c r="AB482" s="1">
        <v>365</v>
      </c>
    </row>
    <row r="483" spans="1:28">
      <c r="A483" s="1" t="s">
        <v>28</v>
      </c>
      <c r="B483" s="1" t="s">
        <v>11490</v>
      </c>
      <c r="C483" s="1">
        <v>63</v>
      </c>
      <c r="D483" s="1">
        <v>86</v>
      </c>
      <c r="E483" s="1">
        <v>472</v>
      </c>
      <c r="F483" s="1">
        <v>64</v>
      </c>
      <c r="G483" s="1" t="s">
        <v>17045</v>
      </c>
      <c r="H483" s="1">
        <v>472</v>
      </c>
      <c r="I483" s="1">
        <v>12674183</v>
      </c>
      <c r="J483" s="1" t="s">
        <v>1744</v>
      </c>
      <c r="K483" s="1" t="s">
        <v>11490</v>
      </c>
      <c r="L483" s="1" t="s">
        <v>17046</v>
      </c>
      <c r="M483" s="1">
        <v>19774</v>
      </c>
      <c r="N483" s="1">
        <v>773</v>
      </c>
      <c r="O483" s="1" t="s">
        <v>17047</v>
      </c>
      <c r="P483" s="1">
        <v>1</v>
      </c>
      <c r="Q483" s="1" t="s">
        <v>17048</v>
      </c>
      <c r="R483" s="1" t="s">
        <v>17049</v>
      </c>
      <c r="S483" s="1">
        <v>70</v>
      </c>
      <c r="T483" s="1" t="s">
        <v>37</v>
      </c>
      <c r="U483" s="1" t="s">
        <v>3845</v>
      </c>
      <c r="V483" s="1" t="s">
        <v>39</v>
      </c>
      <c r="X483" s="1">
        <v>1997</v>
      </c>
      <c r="Y483" s="1">
        <v>155</v>
      </c>
      <c r="Z483" s="1">
        <v>6.2</v>
      </c>
      <c r="AA483" s="1">
        <v>2.35</v>
      </c>
      <c r="AB483" s="1">
        <v>355</v>
      </c>
    </row>
    <row r="484" spans="1:28">
      <c r="A484" s="1" t="s">
        <v>28</v>
      </c>
      <c r="B484" s="1" t="s">
        <v>14605</v>
      </c>
      <c r="C484" s="1">
        <v>66</v>
      </c>
      <c r="D484" s="1">
        <v>86</v>
      </c>
      <c r="E484" s="1">
        <v>4</v>
      </c>
      <c r="F484" s="1">
        <v>424</v>
      </c>
      <c r="G484" s="1" t="s">
        <v>9461</v>
      </c>
      <c r="H484" s="1">
        <v>960</v>
      </c>
      <c r="I484" s="1">
        <v>4814244</v>
      </c>
      <c r="J484" s="1" t="s">
        <v>1673</v>
      </c>
      <c r="K484" s="1" t="s">
        <v>744</v>
      </c>
      <c r="L484" s="1" t="s">
        <v>14606</v>
      </c>
      <c r="M484" s="1">
        <v>12437</v>
      </c>
      <c r="N484" s="1">
        <v>2415</v>
      </c>
      <c r="O484" s="1" t="s">
        <v>14607</v>
      </c>
      <c r="P484" s="1">
        <v>4</v>
      </c>
      <c r="Q484" s="1" t="s">
        <v>14608</v>
      </c>
      <c r="R484" s="1" t="s">
        <v>14609</v>
      </c>
      <c r="S484" s="1">
        <v>107</v>
      </c>
      <c r="T484" s="1" t="s">
        <v>37</v>
      </c>
      <c r="U484" s="1" t="s">
        <v>264</v>
      </c>
      <c r="V484" s="1" t="s">
        <v>581</v>
      </c>
      <c r="W484" s="1">
        <v>11000000</v>
      </c>
      <c r="X484" s="1">
        <v>2002</v>
      </c>
      <c r="Y484" s="1">
        <v>448</v>
      </c>
      <c r="Z484" s="1">
        <v>5.3</v>
      </c>
      <c r="AA484" s="1">
        <v>1.85</v>
      </c>
      <c r="AB484" s="1">
        <v>405</v>
      </c>
    </row>
    <row r="485" spans="1:28">
      <c r="A485" s="1" t="s">
        <v>28</v>
      </c>
      <c r="B485" s="1" t="s">
        <v>17765</v>
      </c>
      <c r="C485" s="1">
        <v>69</v>
      </c>
      <c r="D485" s="1">
        <v>86</v>
      </c>
      <c r="E485" s="1">
        <v>89</v>
      </c>
      <c r="F485" s="1">
        <v>511</v>
      </c>
      <c r="G485" s="1" t="s">
        <v>9674</v>
      </c>
      <c r="H485" s="1">
        <v>986</v>
      </c>
      <c r="I485" s="1">
        <v>17314483</v>
      </c>
      <c r="J485" s="1" t="s">
        <v>2772</v>
      </c>
      <c r="K485" s="1" t="s">
        <v>18531</v>
      </c>
      <c r="L485" s="1" t="s">
        <v>18532</v>
      </c>
      <c r="M485" s="1">
        <v>14621</v>
      </c>
      <c r="N485" s="1">
        <v>4073</v>
      </c>
      <c r="O485" s="1" t="s">
        <v>18533</v>
      </c>
      <c r="P485" s="1">
        <v>2</v>
      </c>
      <c r="Q485" s="1" t="s">
        <v>18534</v>
      </c>
      <c r="R485" s="1" t="s">
        <v>18535</v>
      </c>
      <c r="S485" s="1">
        <v>48</v>
      </c>
      <c r="T485" s="1" t="s">
        <v>37</v>
      </c>
      <c r="U485" s="1" t="s">
        <v>38</v>
      </c>
      <c r="V485" s="1" t="s">
        <v>581</v>
      </c>
      <c r="W485" s="1">
        <v>4000000</v>
      </c>
      <c r="X485" s="1">
        <v>2014</v>
      </c>
      <c r="Y485" s="1">
        <v>713</v>
      </c>
      <c r="Z485" s="1">
        <v>4.7</v>
      </c>
      <c r="AA485" s="1">
        <v>1.85</v>
      </c>
      <c r="AB485" s="1">
        <v>0</v>
      </c>
    </row>
    <row r="486" spans="1:28">
      <c r="A486" s="1" t="s">
        <v>28</v>
      </c>
      <c r="B486" s="1" t="s">
        <v>216</v>
      </c>
      <c r="C486" s="1">
        <v>72</v>
      </c>
      <c r="D486" s="1">
        <v>86</v>
      </c>
      <c r="E486" s="1">
        <v>94</v>
      </c>
      <c r="F486" s="1">
        <v>146</v>
      </c>
      <c r="G486" s="1" t="s">
        <v>10890</v>
      </c>
      <c r="H486" s="1">
        <v>693</v>
      </c>
      <c r="I486" s="1">
        <v>333976</v>
      </c>
      <c r="J486" s="1" t="s">
        <v>1005</v>
      </c>
      <c r="K486" s="1" t="s">
        <v>2024</v>
      </c>
      <c r="L486" s="1" t="s">
        <v>14353</v>
      </c>
      <c r="M486" s="1">
        <v>12559</v>
      </c>
      <c r="N486" s="1">
        <v>1373</v>
      </c>
      <c r="O486" s="1" t="s">
        <v>14354</v>
      </c>
      <c r="P486" s="1">
        <v>0</v>
      </c>
      <c r="Q486" s="1" t="s">
        <v>14355</v>
      </c>
      <c r="R486" s="1" t="s">
        <v>14356</v>
      </c>
      <c r="S486" s="1">
        <v>90</v>
      </c>
      <c r="T486" s="1" t="s">
        <v>37</v>
      </c>
      <c r="U486" s="1" t="s">
        <v>38</v>
      </c>
      <c r="V486" s="1" t="s">
        <v>581</v>
      </c>
      <c r="W486" s="1">
        <v>12000000</v>
      </c>
      <c r="X486" s="1">
        <v>2002</v>
      </c>
      <c r="Y486" s="1">
        <v>534</v>
      </c>
      <c r="Z486" s="1">
        <v>6.4</v>
      </c>
      <c r="AA486" s="1">
        <v>2.35</v>
      </c>
      <c r="AB486" s="1">
        <v>423</v>
      </c>
    </row>
    <row r="487" spans="1:28">
      <c r="A487" s="1" t="s">
        <v>28</v>
      </c>
      <c r="B487" s="1" t="s">
        <v>510</v>
      </c>
      <c r="C487" s="1">
        <v>73</v>
      </c>
      <c r="D487" s="1">
        <v>86</v>
      </c>
      <c r="E487" s="1">
        <v>293</v>
      </c>
      <c r="F487" s="1">
        <v>255</v>
      </c>
      <c r="G487" s="1" t="s">
        <v>5664</v>
      </c>
      <c r="H487" s="1">
        <v>509</v>
      </c>
      <c r="I487" s="1">
        <v>181395380</v>
      </c>
      <c r="J487" s="1" t="s">
        <v>3618</v>
      </c>
      <c r="K487" s="1" t="s">
        <v>3747</v>
      </c>
      <c r="L487" s="1" t="s">
        <v>5665</v>
      </c>
      <c r="M487" s="1">
        <v>220392</v>
      </c>
      <c r="N487" s="1">
        <v>2070</v>
      </c>
      <c r="O487" s="1" t="s">
        <v>5666</v>
      </c>
      <c r="P487" s="1">
        <v>1</v>
      </c>
      <c r="Q487" s="1" t="s">
        <v>5667</v>
      </c>
      <c r="R487" s="1" t="s">
        <v>5668</v>
      </c>
      <c r="S487" s="1">
        <v>243</v>
      </c>
      <c r="T487" s="1" t="s">
        <v>37</v>
      </c>
      <c r="U487" s="1" t="s">
        <v>38</v>
      </c>
      <c r="V487" s="1" t="s">
        <v>39</v>
      </c>
      <c r="W487" s="1">
        <v>45000000</v>
      </c>
      <c r="X487" s="1">
        <v>1997</v>
      </c>
      <c r="Y487" s="1">
        <v>418</v>
      </c>
      <c r="Z487" s="1">
        <v>6.8</v>
      </c>
      <c r="AA487" s="1">
        <v>1.85</v>
      </c>
      <c r="AB487" s="1">
        <v>0</v>
      </c>
    </row>
    <row r="488" spans="1:28">
      <c r="A488" s="1" t="s">
        <v>28</v>
      </c>
      <c r="B488" s="1" t="s">
        <v>13481</v>
      </c>
      <c r="C488" s="1">
        <v>77</v>
      </c>
      <c r="D488" s="1">
        <v>86</v>
      </c>
      <c r="E488" s="1">
        <v>90</v>
      </c>
      <c r="F488" s="1">
        <v>635</v>
      </c>
      <c r="G488" s="1" t="s">
        <v>12710</v>
      </c>
      <c r="H488" s="1">
        <v>962</v>
      </c>
      <c r="I488" s="1">
        <v>9402410</v>
      </c>
      <c r="J488" s="1" t="s">
        <v>4205</v>
      </c>
      <c r="K488" s="1" t="s">
        <v>4675</v>
      </c>
      <c r="L488" s="1" t="s">
        <v>13482</v>
      </c>
      <c r="M488" s="1">
        <v>11233</v>
      </c>
      <c r="N488" s="1">
        <v>3715</v>
      </c>
      <c r="O488" s="1" t="s">
        <v>13483</v>
      </c>
      <c r="P488" s="1">
        <v>1</v>
      </c>
      <c r="Q488" s="1" t="s">
        <v>13484</v>
      </c>
      <c r="R488" s="1" t="s">
        <v>13485</v>
      </c>
      <c r="S488" s="1">
        <v>32</v>
      </c>
      <c r="T488" s="1" t="s">
        <v>37</v>
      </c>
      <c r="U488" s="1" t="s">
        <v>38</v>
      </c>
      <c r="V488" s="1" t="s">
        <v>39</v>
      </c>
      <c r="W488" s="1">
        <v>14000000</v>
      </c>
      <c r="X488" s="1">
        <v>2012</v>
      </c>
      <c r="Y488" s="1">
        <v>925</v>
      </c>
      <c r="Z488" s="1">
        <v>5.4</v>
      </c>
      <c r="AA488" s="1">
        <v>2.35</v>
      </c>
      <c r="AB488" s="1">
        <v>0</v>
      </c>
    </row>
    <row r="489" spans="1:28">
      <c r="A489" s="1" t="s">
        <v>28</v>
      </c>
      <c r="B489" s="1" t="s">
        <v>8610</v>
      </c>
      <c r="C489" s="1">
        <v>77</v>
      </c>
      <c r="D489" s="1">
        <v>86</v>
      </c>
      <c r="E489" s="1">
        <v>6</v>
      </c>
      <c r="F489" s="1">
        <v>843</v>
      </c>
      <c r="G489" s="1" t="s">
        <v>8611</v>
      </c>
      <c r="H489" s="1">
        <v>1000</v>
      </c>
      <c r="I489" s="1">
        <v>10134754</v>
      </c>
      <c r="J489" s="1" t="s">
        <v>2952</v>
      </c>
      <c r="K489" s="1" t="s">
        <v>475</v>
      </c>
      <c r="L489" s="1" t="s">
        <v>8612</v>
      </c>
      <c r="M489" s="1">
        <v>9682</v>
      </c>
      <c r="N489" s="1">
        <v>5393</v>
      </c>
      <c r="O489" s="1" t="s">
        <v>3284</v>
      </c>
      <c r="P489" s="1">
        <v>0</v>
      </c>
      <c r="Q489" s="1" t="s">
        <v>8613</v>
      </c>
      <c r="R489" s="1" t="s">
        <v>8614</v>
      </c>
      <c r="S489" s="1">
        <v>38</v>
      </c>
      <c r="T489" s="1" t="s">
        <v>37</v>
      </c>
      <c r="U489" s="1" t="s">
        <v>38</v>
      </c>
      <c r="V489" s="1" t="s">
        <v>91</v>
      </c>
      <c r="W489" s="1">
        <v>30000000</v>
      </c>
      <c r="X489" s="1">
        <v>2011</v>
      </c>
      <c r="Y489" s="1">
        <v>857</v>
      </c>
      <c r="Z489" s="1">
        <v>4.8</v>
      </c>
      <c r="AA489" s="1">
        <v>1.85</v>
      </c>
      <c r="AB489" s="1">
        <v>0</v>
      </c>
    </row>
    <row r="490" spans="1:28">
      <c r="A490" s="1" t="s">
        <v>28</v>
      </c>
      <c r="B490" s="1" t="s">
        <v>3903</v>
      </c>
      <c r="C490" s="1">
        <v>77</v>
      </c>
      <c r="D490" s="1">
        <v>86</v>
      </c>
      <c r="E490" s="1">
        <v>25</v>
      </c>
      <c r="F490" s="1">
        <v>265</v>
      </c>
      <c r="G490" s="1" t="s">
        <v>2663</v>
      </c>
      <c r="H490" s="1">
        <v>13000</v>
      </c>
      <c r="I490" s="1">
        <v>28424210</v>
      </c>
      <c r="J490" s="1" t="s">
        <v>788</v>
      </c>
      <c r="K490" s="1" t="s">
        <v>543</v>
      </c>
      <c r="L490" s="1" t="s">
        <v>4294</v>
      </c>
      <c r="M490" s="1">
        <v>27517</v>
      </c>
      <c r="N490" s="1">
        <v>14918</v>
      </c>
      <c r="O490" s="1" t="s">
        <v>4295</v>
      </c>
      <c r="P490" s="1">
        <v>0</v>
      </c>
      <c r="Q490" s="1" t="s">
        <v>4296</v>
      </c>
      <c r="R490" s="1" t="s">
        <v>4297</v>
      </c>
      <c r="S490" s="1">
        <v>74</v>
      </c>
      <c r="T490" s="1" t="s">
        <v>37</v>
      </c>
      <c r="U490" s="1" t="s">
        <v>56</v>
      </c>
      <c r="V490" s="1" t="s">
        <v>91</v>
      </c>
      <c r="X490" s="1">
        <v>2006</v>
      </c>
      <c r="Y490" s="1">
        <v>1000</v>
      </c>
      <c r="Z490" s="1">
        <v>5</v>
      </c>
      <c r="AA490" s="1">
        <v>1.85</v>
      </c>
      <c r="AB490" s="1">
        <v>470</v>
      </c>
    </row>
    <row r="491" spans="1:28">
      <c r="A491" s="1" t="s">
        <v>28</v>
      </c>
      <c r="B491" s="1" t="s">
        <v>6786</v>
      </c>
      <c r="C491" s="1">
        <v>81</v>
      </c>
      <c r="D491" s="1">
        <v>86</v>
      </c>
      <c r="E491" s="1">
        <v>92</v>
      </c>
      <c r="F491" s="1">
        <v>466</v>
      </c>
      <c r="G491" s="1" t="s">
        <v>9563</v>
      </c>
      <c r="H491" s="1">
        <v>744</v>
      </c>
      <c r="I491" s="1">
        <v>38230435</v>
      </c>
      <c r="J491" s="1" t="s">
        <v>2128</v>
      </c>
      <c r="K491" s="1" t="s">
        <v>2624</v>
      </c>
      <c r="L491" s="1" t="s">
        <v>9564</v>
      </c>
      <c r="M491" s="1">
        <v>29661</v>
      </c>
      <c r="N491" s="1">
        <v>3001</v>
      </c>
      <c r="O491" s="1" t="s">
        <v>1642</v>
      </c>
      <c r="P491" s="1">
        <v>3</v>
      </c>
      <c r="Q491" s="1" t="s">
        <v>9565</v>
      </c>
      <c r="R491" s="1" t="s">
        <v>9566</v>
      </c>
      <c r="S491" s="1">
        <v>179</v>
      </c>
      <c r="T491" s="1" t="s">
        <v>37</v>
      </c>
      <c r="U491" s="1" t="s">
        <v>38</v>
      </c>
      <c r="V491" s="1" t="s">
        <v>39</v>
      </c>
      <c r="W491" s="1">
        <v>25000000</v>
      </c>
      <c r="X491" s="1">
        <v>2002</v>
      </c>
      <c r="Y491" s="1">
        <v>489</v>
      </c>
      <c r="Z491" s="1">
        <v>5.8</v>
      </c>
      <c r="AA491" s="1">
        <v>1.85</v>
      </c>
      <c r="AB491" s="1">
        <v>0</v>
      </c>
    </row>
    <row r="492" spans="1:28">
      <c r="A492" s="1" t="s">
        <v>28</v>
      </c>
      <c r="B492" s="1" t="s">
        <v>5897</v>
      </c>
      <c r="C492" s="1">
        <v>82</v>
      </c>
      <c r="D492" s="1">
        <v>86</v>
      </c>
      <c r="E492" s="1">
        <v>13</v>
      </c>
      <c r="F492" s="1">
        <v>553</v>
      </c>
      <c r="G492" s="1" t="s">
        <v>5898</v>
      </c>
      <c r="H492" s="1">
        <v>1000</v>
      </c>
      <c r="I492" s="1">
        <v>25200412</v>
      </c>
      <c r="J492" s="1" t="s">
        <v>5899</v>
      </c>
      <c r="K492" s="1" t="s">
        <v>5900</v>
      </c>
      <c r="L492" s="1" t="s">
        <v>5901</v>
      </c>
      <c r="M492" s="1">
        <v>16580</v>
      </c>
      <c r="N492" s="1">
        <v>3423</v>
      </c>
      <c r="O492" s="1" t="s">
        <v>2926</v>
      </c>
      <c r="P492" s="1">
        <v>3</v>
      </c>
      <c r="Q492" s="1" t="s">
        <v>5902</v>
      </c>
      <c r="R492" s="1" t="s">
        <v>5903</v>
      </c>
      <c r="S492" s="1">
        <v>55</v>
      </c>
      <c r="T492" s="1" t="s">
        <v>37</v>
      </c>
      <c r="U492" s="1" t="s">
        <v>38</v>
      </c>
      <c r="V492" s="1" t="s">
        <v>91</v>
      </c>
      <c r="W492" s="1">
        <v>45000000</v>
      </c>
      <c r="X492" s="1">
        <v>2009</v>
      </c>
      <c r="Y492" s="1">
        <v>701</v>
      </c>
      <c r="Z492" s="1">
        <v>5.4</v>
      </c>
      <c r="AA492" s="1">
        <v>1.85</v>
      </c>
      <c r="AB492" s="1">
        <v>916</v>
      </c>
    </row>
    <row r="493" spans="1:28">
      <c r="A493" s="1" t="s">
        <v>28</v>
      </c>
      <c r="B493" s="1" t="s">
        <v>22222</v>
      </c>
      <c r="C493" s="1">
        <v>82</v>
      </c>
      <c r="D493" s="1">
        <v>86</v>
      </c>
      <c r="E493" s="1">
        <v>8</v>
      </c>
      <c r="F493" s="1">
        <v>357</v>
      </c>
      <c r="G493" s="1" t="s">
        <v>16091</v>
      </c>
      <c r="H493" s="1">
        <v>2000</v>
      </c>
      <c r="I493" s="1">
        <v>5518918</v>
      </c>
      <c r="J493" s="1" t="s">
        <v>22223</v>
      </c>
      <c r="K493" s="1" t="s">
        <v>4785</v>
      </c>
      <c r="L493" s="1" t="s">
        <v>22224</v>
      </c>
      <c r="M493" s="1">
        <v>12160</v>
      </c>
      <c r="N493" s="1">
        <v>3071</v>
      </c>
      <c r="O493" s="1" t="s">
        <v>12176</v>
      </c>
      <c r="P493" s="1">
        <v>0</v>
      </c>
      <c r="Q493" s="1" t="s">
        <v>22225</v>
      </c>
      <c r="R493" s="1" t="s">
        <v>22226</v>
      </c>
      <c r="S493" s="1">
        <v>73</v>
      </c>
      <c r="T493" s="1" t="s">
        <v>37</v>
      </c>
      <c r="U493" s="1" t="s">
        <v>38</v>
      </c>
      <c r="V493" s="1" t="s">
        <v>581</v>
      </c>
      <c r="W493" s="1">
        <v>750000</v>
      </c>
      <c r="X493" s="1">
        <v>2007</v>
      </c>
      <c r="Y493" s="1">
        <v>424</v>
      </c>
      <c r="Z493" s="1">
        <v>6.9</v>
      </c>
      <c r="AA493" s="1">
        <v>1.85</v>
      </c>
      <c r="AB493" s="1">
        <v>307</v>
      </c>
    </row>
    <row r="494" spans="1:28">
      <c r="A494" s="1" t="s">
        <v>28</v>
      </c>
      <c r="B494" s="1" t="s">
        <v>11080</v>
      </c>
      <c r="C494" s="1">
        <v>83</v>
      </c>
      <c r="D494" s="1">
        <v>86</v>
      </c>
      <c r="E494" s="1">
        <v>0</v>
      </c>
      <c r="F494" s="1">
        <v>3</v>
      </c>
      <c r="G494" s="1" t="s">
        <v>11447</v>
      </c>
      <c r="H494" s="1">
        <v>46</v>
      </c>
      <c r="I494" s="1">
        <v>206678</v>
      </c>
      <c r="J494" s="1" t="s">
        <v>2644</v>
      </c>
      <c r="K494" s="1" t="s">
        <v>6981</v>
      </c>
      <c r="L494" s="1" t="s">
        <v>11448</v>
      </c>
      <c r="M494" s="1">
        <v>11391</v>
      </c>
      <c r="N494" s="1">
        <v>82</v>
      </c>
      <c r="O494" s="1" t="s">
        <v>11449</v>
      </c>
      <c r="P494" s="1">
        <v>1</v>
      </c>
      <c r="Q494" s="1" t="s">
        <v>11450</v>
      </c>
      <c r="R494" s="1" t="s">
        <v>11451</v>
      </c>
      <c r="S494" s="1">
        <v>66</v>
      </c>
      <c r="T494" s="1" t="s">
        <v>7227</v>
      </c>
      <c r="U494" s="1" t="s">
        <v>3845</v>
      </c>
      <c r="V494" s="1" t="s">
        <v>91</v>
      </c>
      <c r="X494" s="1">
        <v>2008</v>
      </c>
      <c r="Y494" s="1">
        <v>33</v>
      </c>
      <c r="Z494" s="1">
        <v>6.5</v>
      </c>
      <c r="AA494" s="1">
        <v>2.35</v>
      </c>
      <c r="AB494" s="1">
        <v>1000</v>
      </c>
    </row>
    <row r="495" spans="1:28">
      <c r="A495" s="1" t="s">
        <v>28</v>
      </c>
      <c r="B495" s="1" t="s">
        <v>19507</v>
      </c>
      <c r="C495" s="1">
        <v>90</v>
      </c>
      <c r="D495" s="1">
        <v>86</v>
      </c>
      <c r="E495" s="1">
        <v>0</v>
      </c>
      <c r="F495" s="1">
        <v>77</v>
      </c>
      <c r="G495" s="1" t="s">
        <v>10283</v>
      </c>
      <c r="H495" s="1">
        <v>767</v>
      </c>
      <c r="I495" s="1">
        <v>128937</v>
      </c>
      <c r="J495" s="1" t="s">
        <v>19508</v>
      </c>
      <c r="K495" s="1" t="s">
        <v>6432</v>
      </c>
      <c r="L495" s="1" t="s">
        <v>19509</v>
      </c>
      <c r="M495" s="1">
        <v>2437</v>
      </c>
      <c r="N495" s="1">
        <v>975</v>
      </c>
      <c r="O495" s="1" t="s">
        <v>19510</v>
      </c>
      <c r="P495" s="1">
        <v>0</v>
      </c>
      <c r="Q495" s="1" t="s">
        <v>19511</v>
      </c>
      <c r="R495" s="1" t="s">
        <v>19512</v>
      </c>
      <c r="S495" s="1">
        <v>31</v>
      </c>
      <c r="T495" s="1" t="s">
        <v>37</v>
      </c>
      <c r="U495" s="1" t="s">
        <v>7973</v>
      </c>
      <c r="V495" s="1" t="s">
        <v>581</v>
      </c>
      <c r="X495" s="1">
        <v>2009</v>
      </c>
      <c r="Y495" s="1">
        <v>122</v>
      </c>
      <c r="Z495" s="1">
        <v>6.2</v>
      </c>
      <c r="AA495" s="1">
        <v>1.85</v>
      </c>
      <c r="AB495" s="1">
        <v>580</v>
      </c>
    </row>
    <row r="496" spans="1:28">
      <c r="A496" s="1" t="s">
        <v>28</v>
      </c>
      <c r="B496" s="1" t="s">
        <v>20468</v>
      </c>
      <c r="C496" s="1">
        <v>98</v>
      </c>
      <c r="D496" s="1">
        <v>86</v>
      </c>
      <c r="E496" s="1">
        <v>5</v>
      </c>
      <c r="F496" s="1">
        <v>47</v>
      </c>
      <c r="G496" s="1" t="s">
        <v>20469</v>
      </c>
      <c r="H496" s="1">
        <v>121</v>
      </c>
      <c r="J496" s="1" t="s">
        <v>7565</v>
      </c>
      <c r="K496" s="1" t="s">
        <v>20470</v>
      </c>
      <c r="L496" s="1" t="s">
        <v>20471</v>
      </c>
      <c r="M496" s="1">
        <v>6585</v>
      </c>
      <c r="N496" s="1">
        <v>322</v>
      </c>
      <c r="O496" s="1" t="s">
        <v>20472</v>
      </c>
      <c r="P496" s="1">
        <v>0</v>
      </c>
      <c r="Q496" s="1" t="s">
        <v>20473</v>
      </c>
      <c r="R496" s="1" t="s">
        <v>20474</v>
      </c>
      <c r="S496" s="1">
        <v>53</v>
      </c>
      <c r="T496" s="1" t="s">
        <v>37</v>
      </c>
      <c r="U496" s="1" t="s">
        <v>7973</v>
      </c>
      <c r="V496" s="1" t="s">
        <v>581</v>
      </c>
      <c r="X496" s="1">
        <v>2012</v>
      </c>
      <c r="Y496" s="1">
        <v>94</v>
      </c>
      <c r="Z496" s="1">
        <v>5.7</v>
      </c>
      <c r="AA496" s="1">
        <v>1.85</v>
      </c>
      <c r="AB496" s="1">
        <v>0</v>
      </c>
    </row>
    <row r="497" spans="1:28">
      <c r="A497" s="1" t="s">
        <v>28</v>
      </c>
      <c r="B497" s="1" t="s">
        <v>20628</v>
      </c>
      <c r="C497" s="1">
        <v>110</v>
      </c>
      <c r="D497" s="1">
        <v>86</v>
      </c>
      <c r="E497" s="1">
        <v>0</v>
      </c>
      <c r="F497" s="1">
        <v>3</v>
      </c>
      <c r="G497" s="1" t="s">
        <v>20629</v>
      </c>
      <c r="H497" s="1">
        <v>42</v>
      </c>
      <c r="J497" s="1" t="s">
        <v>3395</v>
      </c>
      <c r="K497" s="1" t="s">
        <v>20630</v>
      </c>
      <c r="L497" s="1" t="s">
        <v>20631</v>
      </c>
      <c r="M497" s="1">
        <v>333</v>
      </c>
      <c r="N497" s="1">
        <v>90</v>
      </c>
      <c r="O497" s="1" t="s">
        <v>20632</v>
      </c>
      <c r="P497" s="1">
        <v>5</v>
      </c>
      <c r="Q497" s="1" t="s">
        <v>20633</v>
      </c>
      <c r="R497" s="1" t="s">
        <v>20634</v>
      </c>
      <c r="S497" s="1">
        <v>6</v>
      </c>
      <c r="T497" s="1" t="s">
        <v>37</v>
      </c>
      <c r="U497" s="1" t="s">
        <v>175</v>
      </c>
      <c r="V497" s="1" t="s">
        <v>5599</v>
      </c>
      <c r="X497" s="1">
        <v>2015</v>
      </c>
      <c r="Y497" s="1">
        <v>40</v>
      </c>
      <c r="Z497" s="1">
        <v>6.3</v>
      </c>
      <c r="AB497" s="1">
        <v>213</v>
      </c>
    </row>
    <row r="498" spans="1:28">
      <c r="A498" s="1" t="s">
        <v>28</v>
      </c>
      <c r="B498" s="1" t="s">
        <v>8368</v>
      </c>
      <c r="C498" s="1">
        <v>111</v>
      </c>
      <c r="D498" s="1">
        <v>86</v>
      </c>
      <c r="E498" s="1">
        <v>82</v>
      </c>
      <c r="F498" s="1">
        <v>362</v>
      </c>
      <c r="G498" s="1" t="s">
        <v>858</v>
      </c>
      <c r="H498" s="1">
        <v>869</v>
      </c>
      <c r="I498" s="1">
        <v>38232624</v>
      </c>
      <c r="J498" s="1" t="s">
        <v>1666</v>
      </c>
      <c r="K498" s="1" t="s">
        <v>2605</v>
      </c>
      <c r="L498" s="1" t="s">
        <v>8369</v>
      </c>
      <c r="M498" s="1">
        <v>88518</v>
      </c>
      <c r="N498" s="1">
        <v>3854</v>
      </c>
      <c r="O498" s="1" t="s">
        <v>8370</v>
      </c>
      <c r="P498" s="1">
        <v>0</v>
      </c>
      <c r="Q498" s="1" t="s">
        <v>8371</v>
      </c>
      <c r="R498" s="1" t="s">
        <v>8372</v>
      </c>
      <c r="S498" s="1">
        <v>409</v>
      </c>
      <c r="T498" s="1" t="s">
        <v>37</v>
      </c>
      <c r="U498" s="1" t="s">
        <v>38</v>
      </c>
      <c r="V498" s="1" t="s">
        <v>39</v>
      </c>
      <c r="W498" s="1">
        <v>30000000</v>
      </c>
      <c r="X498" s="1">
        <v>2008</v>
      </c>
      <c r="Y498" s="1">
        <v>759</v>
      </c>
      <c r="Z498" s="1">
        <v>2.7</v>
      </c>
      <c r="AA498" s="1">
        <v>1.85</v>
      </c>
      <c r="AB498" s="1">
        <v>0</v>
      </c>
    </row>
    <row r="499" spans="1:28">
      <c r="A499" s="1" t="s">
        <v>28</v>
      </c>
      <c r="B499" s="1" t="s">
        <v>4540</v>
      </c>
      <c r="C499" s="1">
        <v>117</v>
      </c>
      <c r="D499" s="1">
        <v>86</v>
      </c>
      <c r="E499" s="1">
        <v>10</v>
      </c>
      <c r="F499" s="1">
        <v>348</v>
      </c>
      <c r="G499" s="1" t="s">
        <v>4541</v>
      </c>
      <c r="H499" s="1">
        <v>12000</v>
      </c>
      <c r="I499" s="1">
        <v>45860039</v>
      </c>
      <c r="J499" s="1" t="s">
        <v>4542</v>
      </c>
      <c r="K499" s="1" t="s">
        <v>1068</v>
      </c>
      <c r="L499" s="1" t="s">
        <v>4543</v>
      </c>
      <c r="M499" s="1">
        <v>53118</v>
      </c>
      <c r="N499" s="1">
        <v>14146</v>
      </c>
      <c r="O499" s="1" t="s">
        <v>4544</v>
      </c>
      <c r="P499" s="1">
        <v>1</v>
      </c>
      <c r="Q499" s="1" t="s">
        <v>4545</v>
      </c>
      <c r="R499" s="1" t="s">
        <v>4546</v>
      </c>
      <c r="S499" s="1">
        <v>221</v>
      </c>
      <c r="T499" s="1" t="s">
        <v>37</v>
      </c>
      <c r="U499" s="1" t="s">
        <v>38</v>
      </c>
      <c r="V499" s="1" t="s">
        <v>39</v>
      </c>
      <c r="W499" s="1">
        <v>56000000</v>
      </c>
      <c r="X499" s="1">
        <v>2004</v>
      </c>
      <c r="Y499" s="1">
        <v>795</v>
      </c>
      <c r="Z499" s="1">
        <v>6.2</v>
      </c>
      <c r="AA499" s="1">
        <v>2.35</v>
      </c>
      <c r="AB499" s="1">
        <v>0</v>
      </c>
    </row>
    <row r="500" spans="1:28">
      <c r="A500" s="1" t="s">
        <v>28</v>
      </c>
      <c r="B500" s="1" t="s">
        <v>19733</v>
      </c>
      <c r="C500" s="1">
        <v>124</v>
      </c>
      <c r="D500" s="1">
        <v>86</v>
      </c>
      <c r="E500" s="1">
        <v>84</v>
      </c>
      <c r="F500" s="1">
        <v>34</v>
      </c>
      <c r="G500" s="1" t="s">
        <v>20778</v>
      </c>
      <c r="H500" s="1">
        <v>680</v>
      </c>
      <c r="I500" s="1">
        <v>992238</v>
      </c>
      <c r="J500" s="1" t="s">
        <v>210</v>
      </c>
      <c r="K500" s="1" t="s">
        <v>2276</v>
      </c>
      <c r="L500" s="1" t="s">
        <v>20779</v>
      </c>
      <c r="M500" s="1">
        <v>16349</v>
      </c>
      <c r="N500" s="1">
        <v>763</v>
      </c>
      <c r="O500" s="1" t="s">
        <v>20780</v>
      </c>
      <c r="P500" s="1">
        <v>0</v>
      </c>
      <c r="Q500" s="1" t="s">
        <v>20781</v>
      </c>
      <c r="R500" s="1" t="s">
        <v>20782</v>
      </c>
      <c r="S500" s="1">
        <v>103</v>
      </c>
      <c r="T500" s="1" t="s">
        <v>37</v>
      </c>
      <c r="U500" s="1" t="s">
        <v>56</v>
      </c>
      <c r="V500" s="1" t="s">
        <v>581</v>
      </c>
      <c r="W500" s="1">
        <v>1700000</v>
      </c>
      <c r="X500" s="1">
        <v>2004</v>
      </c>
      <c r="Y500" s="1">
        <v>46</v>
      </c>
      <c r="Z500" s="1">
        <v>6.8</v>
      </c>
      <c r="AA500" s="1">
        <v>1.85</v>
      </c>
      <c r="AB500" s="1">
        <v>869</v>
      </c>
    </row>
    <row r="501" spans="1:28">
      <c r="A501" s="1" t="s">
        <v>28</v>
      </c>
      <c r="B501" s="1" t="s">
        <v>17765</v>
      </c>
      <c r="C501" s="1">
        <v>129</v>
      </c>
      <c r="D501" s="1">
        <v>86</v>
      </c>
      <c r="E501" s="1">
        <v>89</v>
      </c>
      <c r="F501" s="1">
        <v>555</v>
      </c>
      <c r="G501" s="1" t="s">
        <v>11720</v>
      </c>
      <c r="H501" s="1">
        <v>713</v>
      </c>
      <c r="I501" s="1">
        <v>40041683</v>
      </c>
      <c r="J501" s="1" t="s">
        <v>2772</v>
      </c>
      <c r="K501" s="1" t="s">
        <v>9674</v>
      </c>
      <c r="L501" s="1" t="s">
        <v>19782</v>
      </c>
      <c r="M501" s="1">
        <v>34620</v>
      </c>
      <c r="N501" s="1">
        <v>3421</v>
      </c>
      <c r="O501" s="1" t="s">
        <v>9667</v>
      </c>
      <c r="P501" s="1">
        <v>6</v>
      </c>
      <c r="Q501" s="1" t="s">
        <v>19783</v>
      </c>
      <c r="R501" s="1" t="s">
        <v>19784</v>
      </c>
      <c r="S501" s="1">
        <v>107</v>
      </c>
      <c r="T501" s="1" t="s">
        <v>37</v>
      </c>
      <c r="U501" s="1" t="s">
        <v>38</v>
      </c>
      <c r="V501" s="1" t="s">
        <v>581</v>
      </c>
      <c r="W501" s="1">
        <v>2500000</v>
      </c>
      <c r="X501" s="1">
        <v>2013</v>
      </c>
      <c r="Y501" s="1">
        <v>584</v>
      </c>
      <c r="Z501" s="1">
        <v>5.0999999999999996</v>
      </c>
      <c r="AA501" s="1">
        <v>1.85</v>
      </c>
      <c r="AB501" s="1">
        <v>0</v>
      </c>
    </row>
    <row r="502" spans="1:28">
      <c r="A502" s="1" t="s">
        <v>28</v>
      </c>
      <c r="B502" s="1" t="s">
        <v>1571</v>
      </c>
      <c r="C502" s="1">
        <v>138</v>
      </c>
      <c r="D502" s="1">
        <v>86</v>
      </c>
      <c r="E502" s="1">
        <v>67</v>
      </c>
      <c r="F502" s="1">
        <v>271</v>
      </c>
      <c r="G502" s="1" t="s">
        <v>2467</v>
      </c>
      <c r="H502" s="1">
        <v>4000</v>
      </c>
      <c r="I502" s="1">
        <v>153288182</v>
      </c>
      <c r="J502" s="1" t="s">
        <v>2468</v>
      </c>
      <c r="K502" s="1" t="s">
        <v>2469</v>
      </c>
      <c r="L502" s="1" t="s">
        <v>2470</v>
      </c>
      <c r="M502" s="1">
        <v>71424</v>
      </c>
      <c r="N502" s="1">
        <v>6355</v>
      </c>
      <c r="O502" s="1" t="s">
        <v>2471</v>
      </c>
      <c r="P502" s="1">
        <v>3</v>
      </c>
      <c r="Q502" s="1" t="s">
        <v>2472</v>
      </c>
      <c r="R502" s="1" t="s">
        <v>2473</v>
      </c>
      <c r="S502" s="1">
        <v>521</v>
      </c>
      <c r="T502" s="1" t="s">
        <v>37</v>
      </c>
      <c r="U502" s="1" t="s">
        <v>38</v>
      </c>
      <c r="V502" s="1" t="s">
        <v>91</v>
      </c>
      <c r="W502" s="1">
        <v>84000000</v>
      </c>
      <c r="X502" s="1">
        <v>2002</v>
      </c>
      <c r="Y502" s="1">
        <v>2000</v>
      </c>
      <c r="Z502" s="1">
        <v>4.9000000000000004</v>
      </c>
      <c r="AA502" s="1">
        <v>1.85</v>
      </c>
      <c r="AB502" s="1">
        <v>0</v>
      </c>
    </row>
    <row r="503" spans="1:28">
      <c r="A503" s="1" t="s">
        <v>28</v>
      </c>
      <c r="B503" s="1" t="s">
        <v>11210</v>
      </c>
      <c r="C503" s="1">
        <v>144</v>
      </c>
      <c r="D503" s="1">
        <v>86</v>
      </c>
      <c r="E503" s="1">
        <v>378</v>
      </c>
      <c r="F503" s="1">
        <v>783</v>
      </c>
      <c r="G503" s="1" t="s">
        <v>1794</v>
      </c>
      <c r="H503" s="1">
        <v>957</v>
      </c>
      <c r="I503" s="1">
        <v>5542025</v>
      </c>
      <c r="J503" s="1" t="s">
        <v>1666</v>
      </c>
      <c r="K503" s="1" t="s">
        <v>1006</v>
      </c>
      <c r="L503" s="1" t="s">
        <v>14259</v>
      </c>
      <c r="M503" s="1">
        <v>12197</v>
      </c>
      <c r="N503" s="1">
        <v>3535</v>
      </c>
      <c r="O503" s="1" t="s">
        <v>968</v>
      </c>
      <c r="P503" s="1">
        <v>0</v>
      </c>
      <c r="Q503" s="1" t="s">
        <v>14260</v>
      </c>
      <c r="R503" s="1" t="s">
        <v>14261</v>
      </c>
      <c r="S503" s="1">
        <v>150</v>
      </c>
      <c r="T503" s="1" t="s">
        <v>37</v>
      </c>
      <c r="U503" s="1" t="s">
        <v>38</v>
      </c>
      <c r="V503" s="1" t="s">
        <v>39</v>
      </c>
      <c r="W503" s="1">
        <v>12000000</v>
      </c>
      <c r="X503" s="1">
        <v>2006</v>
      </c>
      <c r="Y503" s="1">
        <v>925</v>
      </c>
      <c r="Z503" s="1">
        <v>6.3</v>
      </c>
      <c r="AA503" s="1">
        <v>1.85</v>
      </c>
      <c r="AB503" s="1">
        <v>650</v>
      </c>
    </row>
    <row r="504" spans="1:28">
      <c r="A504" s="1" t="s">
        <v>28</v>
      </c>
      <c r="B504" s="1" t="s">
        <v>11654</v>
      </c>
      <c r="C504" s="1">
        <v>148</v>
      </c>
      <c r="D504" s="1">
        <v>86</v>
      </c>
      <c r="E504" s="1">
        <v>33</v>
      </c>
      <c r="F504" s="1">
        <v>583</v>
      </c>
      <c r="G504" s="1" t="s">
        <v>6756</v>
      </c>
      <c r="H504" s="1">
        <v>15000</v>
      </c>
      <c r="I504" s="1">
        <v>27854896</v>
      </c>
      <c r="J504" s="1" t="s">
        <v>683</v>
      </c>
      <c r="K504" s="1" t="s">
        <v>5169</v>
      </c>
      <c r="L504" s="1" t="s">
        <v>12180</v>
      </c>
      <c r="M504" s="1">
        <v>64190</v>
      </c>
      <c r="N504" s="1">
        <v>17396</v>
      </c>
      <c r="O504" s="1" t="s">
        <v>12181</v>
      </c>
      <c r="P504" s="1">
        <v>1</v>
      </c>
      <c r="Q504" s="1" t="s">
        <v>12182</v>
      </c>
      <c r="R504" s="1" t="s">
        <v>12183</v>
      </c>
      <c r="S504" s="1">
        <v>129</v>
      </c>
      <c r="T504" s="1" t="s">
        <v>37</v>
      </c>
      <c r="U504" s="1" t="s">
        <v>38</v>
      </c>
      <c r="V504" s="1" t="s">
        <v>39</v>
      </c>
      <c r="W504" s="1">
        <v>17000000</v>
      </c>
      <c r="X504" s="1">
        <v>2011</v>
      </c>
      <c r="Y504" s="1">
        <v>976</v>
      </c>
      <c r="Z504" s="1">
        <v>5.6</v>
      </c>
      <c r="AA504" s="1">
        <v>2.35</v>
      </c>
      <c r="AB504" s="1">
        <v>16000</v>
      </c>
    </row>
    <row r="505" spans="1:28">
      <c r="A505" s="1" t="s">
        <v>28</v>
      </c>
      <c r="B505" s="1" t="s">
        <v>19224</v>
      </c>
      <c r="C505" s="1">
        <v>158</v>
      </c>
      <c r="D505" s="1">
        <v>86</v>
      </c>
      <c r="E505" s="1">
        <v>41</v>
      </c>
      <c r="F505" s="1">
        <v>155</v>
      </c>
      <c r="G505" s="1" t="s">
        <v>19225</v>
      </c>
      <c r="H505" s="1">
        <v>956</v>
      </c>
      <c r="I505" s="1">
        <v>19472057</v>
      </c>
      <c r="J505" s="1" t="s">
        <v>5530</v>
      </c>
      <c r="K505" s="1" t="s">
        <v>1012</v>
      </c>
      <c r="L505" s="1" t="s">
        <v>19226</v>
      </c>
      <c r="M505" s="1">
        <v>25332</v>
      </c>
      <c r="N505" s="1">
        <v>1862</v>
      </c>
      <c r="O505" s="1" t="s">
        <v>19227</v>
      </c>
      <c r="P505" s="1">
        <v>0</v>
      </c>
      <c r="Q505" s="1" t="s">
        <v>19228</v>
      </c>
      <c r="R505" s="1" t="s">
        <v>19229</v>
      </c>
      <c r="S505" s="1">
        <v>307</v>
      </c>
      <c r="T505" s="1" t="s">
        <v>37</v>
      </c>
      <c r="U505" s="1" t="s">
        <v>38</v>
      </c>
      <c r="V505" s="1" t="s">
        <v>581</v>
      </c>
      <c r="W505" s="1">
        <v>3000000</v>
      </c>
      <c r="X505" s="1">
        <v>1986</v>
      </c>
      <c r="Y505" s="1">
        <v>316</v>
      </c>
      <c r="Z505" s="1">
        <v>5.9</v>
      </c>
      <c r="AA505" s="1">
        <v>1.85</v>
      </c>
      <c r="AB505" s="1">
        <v>0</v>
      </c>
    </row>
    <row r="506" spans="1:28">
      <c r="A506" s="1" t="s">
        <v>28</v>
      </c>
      <c r="B506" s="1" t="s">
        <v>797</v>
      </c>
      <c r="C506" s="1">
        <v>181</v>
      </c>
      <c r="D506" s="1">
        <v>86</v>
      </c>
      <c r="E506" s="1">
        <v>35</v>
      </c>
      <c r="F506" s="1">
        <v>179</v>
      </c>
      <c r="G506" s="1" t="s">
        <v>802</v>
      </c>
      <c r="H506" s="1">
        <v>851</v>
      </c>
      <c r="I506" s="1">
        <v>193136719</v>
      </c>
      <c r="J506" s="1" t="s">
        <v>467</v>
      </c>
      <c r="K506" s="1" t="s">
        <v>798</v>
      </c>
      <c r="L506" s="1" t="s">
        <v>2977</v>
      </c>
      <c r="M506" s="1">
        <v>266636</v>
      </c>
      <c r="N506" s="1">
        <v>1777</v>
      </c>
      <c r="O506" s="1" t="s">
        <v>1148</v>
      </c>
      <c r="P506" s="1">
        <v>0</v>
      </c>
      <c r="Q506" s="1" t="s">
        <v>2978</v>
      </c>
      <c r="R506" s="1" t="s">
        <v>2979</v>
      </c>
      <c r="S506" s="1">
        <v>385</v>
      </c>
      <c r="T506" s="1" t="s">
        <v>37</v>
      </c>
      <c r="U506" s="1" t="s">
        <v>38</v>
      </c>
      <c r="V506" s="1" t="s">
        <v>91</v>
      </c>
      <c r="W506" s="1">
        <v>75000000</v>
      </c>
      <c r="X506" s="1">
        <v>2005</v>
      </c>
      <c r="Y506" s="1">
        <v>436</v>
      </c>
      <c r="Z506" s="1">
        <v>6.9</v>
      </c>
      <c r="AA506" s="1">
        <v>1.85</v>
      </c>
      <c r="AB506" s="1">
        <v>0</v>
      </c>
    </row>
    <row r="507" spans="1:28">
      <c r="A507" s="1" t="s">
        <v>28</v>
      </c>
      <c r="B507" s="1" t="s">
        <v>5114</v>
      </c>
      <c r="C507" s="1">
        <v>186</v>
      </c>
      <c r="D507" s="1">
        <v>86</v>
      </c>
      <c r="E507" s="1">
        <v>174</v>
      </c>
      <c r="F507" s="1">
        <v>2</v>
      </c>
      <c r="G507" s="1" t="s">
        <v>10965</v>
      </c>
      <c r="H507" s="1">
        <v>619</v>
      </c>
      <c r="I507" s="1">
        <v>54257433</v>
      </c>
      <c r="J507" s="1" t="s">
        <v>4370</v>
      </c>
      <c r="K507" s="1" t="s">
        <v>9736</v>
      </c>
      <c r="L507" s="1" t="s">
        <v>13684</v>
      </c>
      <c r="M507" s="1">
        <v>12983</v>
      </c>
      <c r="N507" s="1">
        <v>971</v>
      </c>
      <c r="O507" s="1" t="s">
        <v>13685</v>
      </c>
      <c r="P507" s="1">
        <v>0</v>
      </c>
      <c r="Q507" s="1" t="s">
        <v>13686</v>
      </c>
      <c r="R507" s="1" t="s">
        <v>13687</v>
      </c>
      <c r="S507" s="1">
        <v>139</v>
      </c>
      <c r="T507" s="1" t="s">
        <v>37</v>
      </c>
      <c r="U507" s="1" t="s">
        <v>38</v>
      </c>
      <c r="V507" s="1" t="s">
        <v>39</v>
      </c>
      <c r="W507" s="1">
        <v>17000000</v>
      </c>
      <c r="X507" s="1">
        <v>2016</v>
      </c>
      <c r="Y507" s="1">
        <v>350</v>
      </c>
      <c r="Z507" s="1">
        <v>6.8</v>
      </c>
      <c r="AA507" s="1">
        <v>2.35</v>
      </c>
      <c r="AB507" s="1">
        <v>0</v>
      </c>
    </row>
    <row r="508" spans="1:28">
      <c r="A508" s="1" t="s">
        <v>28</v>
      </c>
      <c r="B508" s="1" t="s">
        <v>11832</v>
      </c>
      <c r="C508" s="1">
        <v>190</v>
      </c>
      <c r="D508" s="1">
        <v>86</v>
      </c>
      <c r="E508" s="1">
        <v>62</v>
      </c>
      <c r="F508" s="1">
        <v>59</v>
      </c>
      <c r="G508" s="1" t="s">
        <v>1064</v>
      </c>
      <c r="H508" s="1">
        <v>390</v>
      </c>
      <c r="I508" s="1">
        <v>23993605</v>
      </c>
      <c r="J508" s="1" t="s">
        <v>9179</v>
      </c>
      <c r="K508" s="1" t="s">
        <v>7168</v>
      </c>
      <c r="L508" s="1" t="s">
        <v>11833</v>
      </c>
      <c r="M508" s="1">
        <v>52467</v>
      </c>
      <c r="N508" s="1">
        <v>727</v>
      </c>
      <c r="O508" s="1" t="s">
        <v>11834</v>
      </c>
      <c r="P508" s="1">
        <v>1</v>
      </c>
      <c r="Q508" s="1" t="s">
        <v>11835</v>
      </c>
      <c r="R508" s="1" t="s">
        <v>11836</v>
      </c>
      <c r="S508" s="1">
        <v>248</v>
      </c>
      <c r="T508" s="1" t="s">
        <v>37</v>
      </c>
      <c r="U508" s="1" t="s">
        <v>38</v>
      </c>
      <c r="V508" s="1" t="s">
        <v>581</v>
      </c>
      <c r="W508" s="1">
        <v>18000000</v>
      </c>
      <c r="X508" s="1">
        <v>2009</v>
      </c>
      <c r="Y508" s="1">
        <v>258</v>
      </c>
      <c r="Z508" s="1">
        <v>5.8</v>
      </c>
      <c r="AA508" s="1">
        <v>2.35</v>
      </c>
      <c r="AB508" s="1">
        <v>0</v>
      </c>
    </row>
    <row r="509" spans="1:28">
      <c r="A509" s="1" t="s">
        <v>28</v>
      </c>
      <c r="B509" s="1" t="s">
        <v>21524</v>
      </c>
      <c r="C509" s="1">
        <v>203</v>
      </c>
      <c r="D509" s="1">
        <v>86</v>
      </c>
      <c r="E509" s="1">
        <v>385</v>
      </c>
      <c r="F509" s="1">
        <v>100</v>
      </c>
      <c r="G509" s="1" t="s">
        <v>21525</v>
      </c>
      <c r="H509" s="1">
        <v>266</v>
      </c>
      <c r="I509" s="1">
        <v>14564027</v>
      </c>
      <c r="J509" s="1" t="s">
        <v>7392</v>
      </c>
      <c r="K509" s="1" t="s">
        <v>21526</v>
      </c>
      <c r="L509" s="1" t="s">
        <v>21527</v>
      </c>
      <c r="M509" s="1">
        <v>76407</v>
      </c>
      <c r="N509" s="1">
        <v>673</v>
      </c>
      <c r="O509" s="1" t="s">
        <v>21528</v>
      </c>
      <c r="P509" s="1">
        <v>0</v>
      </c>
      <c r="Q509" s="1" t="s">
        <v>21529</v>
      </c>
      <c r="R509" s="1" t="s">
        <v>21530</v>
      </c>
      <c r="S509" s="1">
        <v>335</v>
      </c>
      <c r="T509" s="1" t="s">
        <v>37</v>
      </c>
      <c r="U509" s="1" t="s">
        <v>56</v>
      </c>
      <c r="V509" s="1" t="s">
        <v>581</v>
      </c>
      <c r="W509" s="1">
        <v>1000000</v>
      </c>
      <c r="X509" s="1">
        <v>1987</v>
      </c>
      <c r="Y509" s="1">
        <v>209</v>
      </c>
      <c r="Z509" s="1">
        <v>7</v>
      </c>
      <c r="AA509" s="1">
        <v>1.85</v>
      </c>
      <c r="AB509" s="1">
        <v>0</v>
      </c>
    </row>
    <row r="510" spans="1:28">
      <c r="A510" s="1" t="s">
        <v>28</v>
      </c>
      <c r="B510" s="1" t="s">
        <v>5481</v>
      </c>
      <c r="C510" s="1">
        <v>216</v>
      </c>
      <c r="D510" s="1">
        <v>86</v>
      </c>
      <c r="E510" s="1">
        <v>70</v>
      </c>
      <c r="F510" s="1">
        <v>318</v>
      </c>
      <c r="G510" s="1" t="s">
        <v>9484</v>
      </c>
      <c r="H510" s="1">
        <v>440</v>
      </c>
      <c r="I510" s="1">
        <v>54098051</v>
      </c>
      <c r="J510" s="1" t="s">
        <v>6389</v>
      </c>
      <c r="K510" s="1" t="s">
        <v>9485</v>
      </c>
      <c r="L510" s="1" t="s">
        <v>9486</v>
      </c>
      <c r="M510" s="1">
        <v>102861</v>
      </c>
      <c r="N510" s="1">
        <v>2420</v>
      </c>
      <c r="O510" s="1" t="s">
        <v>5647</v>
      </c>
      <c r="P510" s="1">
        <v>0</v>
      </c>
      <c r="Q510" s="1" t="s">
        <v>9487</v>
      </c>
      <c r="R510" s="1" t="s">
        <v>9488</v>
      </c>
      <c r="S510" s="1">
        <v>571</v>
      </c>
      <c r="T510" s="1" t="s">
        <v>37</v>
      </c>
      <c r="U510" s="1" t="s">
        <v>763</v>
      </c>
      <c r="V510" s="1" t="s">
        <v>581</v>
      </c>
      <c r="W510" s="1">
        <v>25000000</v>
      </c>
      <c r="X510" s="1">
        <v>2006</v>
      </c>
      <c r="Y510" s="1">
        <v>346</v>
      </c>
      <c r="Z510" s="1">
        <v>5.8</v>
      </c>
      <c r="AA510" s="1">
        <v>2.35</v>
      </c>
      <c r="AB510" s="1">
        <v>0</v>
      </c>
    </row>
    <row r="511" spans="1:28">
      <c r="A511" s="1" t="s">
        <v>28</v>
      </c>
      <c r="B511" s="1" t="s">
        <v>20152</v>
      </c>
      <c r="C511" s="1">
        <v>218</v>
      </c>
      <c r="D511" s="1">
        <v>86</v>
      </c>
      <c r="E511" s="1">
        <v>9</v>
      </c>
      <c r="F511" s="1">
        <v>32</v>
      </c>
      <c r="G511" s="1" t="s">
        <v>20153</v>
      </c>
      <c r="H511" s="1">
        <v>120</v>
      </c>
      <c r="I511" s="1">
        <v>12555230</v>
      </c>
      <c r="J511" s="1" t="s">
        <v>6118</v>
      </c>
      <c r="K511" s="1" t="s">
        <v>20154</v>
      </c>
      <c r="L511" s="1" t="s">
        <v>20155</v>
      </c>
      <c r="M511" s="1">
        <v>18566</v>
      </c>
      <c r="N511" s="1">
        <v>218</v>
      </c>
      <c r="O511" s="1" t="s">
        <v>20156</v>
      </c>
      <c r="P511" s="1">
        <v>0</v>
      </c>
      <c r="Q511" s="1" t="s">
        <v>20157</v>
      </c>
      <c r="R511" s="1" t="s">
        <v>20158</v>
      </c>
      <c r="S511" s="1">
        <v>154</v>
      </c>
      <c r="T511" s="1" t="s">
        <v>37</v>
      </c>
      <c r="U511" s="1" t="s">
        <v>1461</v>
      </c>
      <c r="V511" s="1" t="s">
        <v>581</v>
      </c>
      <c r="W511" s="1">
        <v>2000000</v>
      </c>
      <c r="X511" s="1">
        <v>2011</v>
      </c>
      <c r="Y511" s="1">
        <v>44</v>
      </c>
      <c r="Z511" s="1">
        <v>5.3</v>
      </c>
      <c r="AA511" s="1">
        <v>1.85</v>
      </c>
      <c r="AB511" s="1">
        <v>0</v>
      </c>
    </row>
    <row r="512" spans="1:28">
      <c r="A512" s="1" t="s">
        <v>28</v>
      </c>
      <c r="B512" s="1" t="s">
        <v>17738</v>
      </c>
      <c r="C512" s="1">
        <v>228</v>
      </c>
      <c r="D512" s="1">
        <v>86</v>
      </c>
      <c r="E512" s="1">
        <v>17</v>
      </c>
      <c r="F512" s="1">
        <v>205</v>
      </c>
      <c r="G512" s="1" t="s">
        <v>17739</v>
      </c>
      <c r="H512" s="1">
        <v>520</v>
      </c>
      <c r="I512" s="1">
        <v>17683670</v>
      </c>
      <c r="J512" s="1" t="s">
        <v>4263</v>
      </c>
      <c r="K512" s="1" t="s">
        <v>3732</v>
      </c>
      <c r="L512" s="1" t="s">
        <v>17740</v>
      </c>
      <c r="M512" s="1">
        <v>47227</v>
      </c>
      <c r="N512" s="1">
        <v>1520</v>
      </c>
      <c r="O512" s="1" t="s">
        <v>17741</v>
      </c>
      <c r="P512" s="1">
        <v>0</v>
      </c>
      <c r="Q512" s="1" t="s">
        <v>17742</v>
      </c>
      <c r="R512" s="1" t="s">
        <v>17743</v>
      </c>
      <c r="S512" s="1">
        <v>323</v>
      </c>
      <c r="T512" s="1" t="s">
        <v>37</v>
      </c>
      <c r="U512" s="1" t="s">
        <v>38</v>
      </c>
      <c r="V512" s="1" t="s">
        <v>39</v>
      </c>
      <c r="W512" s="1">
        <v>5000000</v>
      </c>
      <c r="X512" s="1">
        <v>2011</v>
      </c>
      <c r="Y512" s="1">
        <v>270</v>
      </c>
      <c r="Z512" s="1">
        <v>5.2</v>
      </c>
      <c r="AA512" s="1">
        <v>1.33</v>
      </c>
      <c r="AB512" s="1">
        <v>0</v>
      </c>
    </row>
    <row r="513" spans="1:28">
      <c r="A513" s="1" t="s">
        <v>28</v>
      </c>
      <c r="B513" s="1" t="s">
        <v>21520</v>
      </c>
      <c r="C513" s="1">
        <v>270</v>
      </c>
      <c r="D513" s="1">
        <v>86</v>
      </c>
      <c r="E513" s="1">
        <v>18</v>
      </c>
      <c r="F513" s="1">
        <v>300</v>
      </c>
      <c r="G513" s="1" t="s">
        <v>1858</v>
      </c>
      <c r="H513" s="1">
        <v>1000</v>
      </c>
      <c r="I513" s="1">
        <v>18112929</v>
      </c>
      <c r="J513" s="1" t="s">
        <v>4263</v>
      </c>
      <c r="K513" s="1" t="s">
        <v>2163</v>
      </c>
      <c r="L513" s="1" t="s">
        <v>21521</v>
      </c>
      <c r="M513" s="1">
        <v>52642</v>
      </c>
      <c r="N513" s="1">
        <v>2665</v>
      </c>
      <c r="O513" s="1" t="s">
        <v>1614</v>
      </c>
      <c r="P513" s="1">
        <v>0</v>
      </c>
      <c r="Q513" s="1" t="s">
        <v>21522</v>
      </c>
      <c r="R513" s="1" t="s">
        <v>21523</v>
      </c>
      <c r="S513" s="1">
        <v>271</v>
      </c>
      <c r="T513" s="1" t="s">
        <v>37</v>
      </c>
      <c r="U513" s="1" t="s">
        <v>38</v>
      </c>
      <c r="V513" s="1" t="s">
        <v>581</v>
      </c>
      <c r="W513" s="1">
        <v>1000000</v>
      </c>
      <c r="X513" s="1">
        <v>2012</v>
      </c>
      <c r="Y513" s="1">
        <v>466</v>
      </c>
      <c r="Z513" s="1">
        <v>5</v>
      </c>
      <c r="AA513" s="1">
        <v>1.85</v>
      </c>
      <c r="AB513" s="1">
        <v>24000</v>
      </c>
    </row>
    <row r="514" spans="1:28">
      <c r="A514" s="1" t="s">
        <v>28</v>
      </c>
      <c r="B514" s="1" t="s">
        <v>229</v>
      </c>
      <c r="C514" s="1">
        <v>271</v>
      </c>
      <c r="D514" s="1">
        <v>86</v>
      </c>
      <c r="E514" s="1">
        <v>365</v>
      </c>
      <c r="F514" s="1">
        <v>522</v>
      </c>
      <c r="G514" s="1" t="s">
        <v>10677</v>
      </c>
      <c r="H514" s="1">
        <v>934</v>
      </c>
      <c r="I514" s="1">
        <v>4007792</v>
      </c>
      <c r="J514" s="1" t="s">
        <v>1411</v>
      </c>
      <c r="K514" s="1" t="s">
        <v>5192</v>
      </c>
      <c r="L514" s="1" t="s">
        <v>22227</v>
      </c>
      <c r="M514" s="1">
        <v>101287</v>
      </c>
      <c r="N514" s="1">
        <v>2714</v>
      </c>
      <c r="O514" s="1" t="s">
        <v>414</v>
      </c>
      <c r="P514" s="1">
        <v>0</v>
      </c>
      <c r="Q514" s="1" t="s">
        <v>22228</v>
      </c>
      <c r="R514" s="1" t="s">
        <v>22229</v>
      </c>
      <c r="S514" s="1">
        <v>260</v>
      </c>
      <c r="T514" s="1" t="s">
        <v>37</v>
      </c>
      <c r="U514" s="1" t="s">
        <v>38</v>
      </c>
      <c r="V514" s="1" t="s">
        <v>581</v>
      </c>
      <c r="W514" s="1">
        <v>750000</v>
      </c>
      <c r="X514" s="1">
        <v>2012</v>
      </c>
      <c r="Y514" s="1">
        <v>830</v>
      </c>
      <c r="Z514" s="1">
        <v>7</v>
      </c>
      <c r="AA514" s="1">
        <v>2.35</v>
      </c>
      <c r="AB514" s="1">
        <v>31000</v>
      </c>
    </row>
    <row r="515" spans="1:28">
      <c r="A515" s="1" t="s">
        <v>28</v>
      </c>
      <c r="B515" s="1" t="s">
        <v>19428</v>
      </c>
      <c r="C515" s="1">
        <v>272</v>
      </c>
      <c r="D515" s="1">
        <v>86</v>
      </c>
      <c r="E515" s="1">
        <v>59</v>
      </c>
      <c r="F515" s="1">
        <v>104</v>
      </c>
      <c r="G515" s="1" t="s">
        <v>19429</v>
      </c>
      <c r="H515" s="1">
        <v>694</v>
      </c>
      <c r="I515" s="1">
        <v>703002</v>
      </c>
      <c r="J515" s="1" t="s">
        <v>1725</v>
      </c>
      <c r="K515" s="1" t="s">
        <v>5410</v>
      </c>
      <c r="L515" s="1" t="s">
        <v>19430</v>
      </c>
      <c r="M515" s="1">
        <v>37495</v>
      </c>
      <c r="N515" s="1">
        <v>1249</v>
      </c>
      <c r="O515" s="1" t="s">
        <v>19431</v>
      </c>
      <c r="P515" s="1">
        <v>4</v>
      </c>
      <c r="Q515" s="1" t="s">
        <v>19432</v>
      </c>
      <c r="R515" s="1" t="s">
        <v>19433</v>
      </c>
      <c r="S515" s="1">
        <v>230</v>
      </c>
      <c r="T515" s="1" t="s">
        <v>37</v>
      </c>
      <c r="U515" s="1" t="s">
        <v>264</v>
      </c>
      <c r="V515" s="1" t="s">
        <v>4816</v>
      </c>
      <c r="W515" s="1">
        <v>3000000</v>
      </c>
      <c r="X515" s="1">
        <v>2011</v>
      </c>
      <c r="Y515" s="1">
        <v>324</v>
      </c>
      <c r="Z515" s="1">
        <v>6.1</v>
      </c>
      <c r="AA515" s="1">
        <v>2.35</v>
      </c>
      <c r="AB515" s="1">
        <v>37000</v>
      </c>
    </row>
    <row r="516" spans="1:28">
      <c r="A516" s="1" t="s">
        <v>743</v>
      </c>
      <c r="B516" s="1" t="s">
        <v>15217</v>
      </c>
      <c r="C516" s="1">
        <v>345</v>
      </c>
      <c r="D516" s="1">
        <v>86</v>
      </c>
      <c r="E516" s="1">
        <v>387</v>
      </c>
      <c r="F516" s="1">
        <v>270</v>
      </c>
      <c r="G516" s="1" t="s">
        <v>19395</v>
      </c>
      <c r="H516" s="1">
        <v>962</v>
      </c>
      <c r="I516" s="1">
        <v>4063238</v>
      </c>
      <c r="J516" s="1" t="s">
        <v>1411</v>
      </c>
      <c r="K516" s="1" t="s">
        <v>9465</v>
      </c>
      <c r="L516" s="1" t="s">
        <v>19396</v>
      </c>
      <c r="M516" s="1">
        <v>43982</v>
      </c>
      <c r="N516" s="1">
        <v>2260</v>
      </c>
      <c r="O516" s="1" t="s">
        <v>16519</v>
      </c>
      <c r="P516" s="1">
        <v>0</v>
      </c>
      <c r="Q516" s="1" t="s">
        <v>19397</v>
      </c>
      <c r="R516" s="1" t="s">
        <v>19398</v>
      </c>
      <c r="S516" s="1">
        <v>139</v>
      </c>
      <c r="T516" s="1" t="s">
        <v>37</v>
      </c>
      <c r="U516" s="1" t="s">
        <v>38</v>
      </c>
      <c r="V516" s="1" t="s">
        <v>581</v>
      </c>
      <c r="X516" s="1">
        <v>2012</v>
      </c>
      <c r="Y516" s="1">
        <v>481</v>
      </c>
      <c r="Z516" s="1">
        <v>7.4</v>
      </c>
      <c r="AA516" s="1">
        <v>1.85</v>
      </c>
      <c r="AB516" s="1">
        <v>11000</v>
      </c>
    </row>
    <row r="517" spans="1:28">
      <c r="A517" s="1" t="s">
        <v>28</v>
      </c>
      <c r="B517" s="1" t="s">
        <v>24113</v>
      </c>
      <c r="C517" s="1">
        <v>1</v>
      </c>
      <c r="D517" s="1">
        <v>87</v>
      </c>
      <c r="E517" s="1">
        <v>2</v>
      </c>
      <c r="F517" s="1">
        <v>318</v>
      </c>
      <c r="G517" s="1" t="s">
        <v>24114</v>
      </c>
      <c r="H517" s="1">
        <v>637</v>
      </c>
      <c r="J517" s="1" t="s">
        <v>2519</v>
      </c>
      <c r="K517" s="1" t="s">
        <v>14530</v>
      </c>
      <c r="L517" s="1" t="s">
        <v>24115</v>
      </c>
      <c r="M517" s="1">
        <v>629</v>
      </c>
      <c r="N517" s="1">
        <v>2283</v>
      </c>
      <c r="O517" s="1" t="s">
        <v>5647</v>
      </c>
      <c r="P517" s="1">
        <v>2</v>
      </c>
      <c r="Q517" s="1" t="s">
        <v>24116</v>
      </c>
      <c r="R517" s="1" t="s">
        <v>24117</v>
      </c>
      <c r="S517" s="1">
        <v>6</v>
      </c>
      <c r="T517" s="1" t="s">
        <v>37</v>
      </c>
      <c r="U517" s="1" t="s">
        <v>264</v>
      </c>
      <c r="V517" s="1" t="s">
        <v>5599</v>
      </c>
      <c r="X517" s="1">
        <v>2013</v>
      </c>
      <c r="Y517" s="1">
        <v>470</v>
      </c>
      <c r="Z517" s="1">
        <v>7.7</v>
      </c>
      <c r="AB517" s="1">
        <v>84</v>
      </c>
    </row>
    <row r="518" spans="1:28">
      <c r="A518" s="1" t="s">
        <v>28</v>
      </c>
      <c r="B518" s="1" t="s">
        <v>22634</v>
      </c>
      <c r="C518" s="1">
        <v>2</v>
      </c>
      <c r="D518" s="1">
        <v>87</v>
      </c>
      <c r="E518" s="1">
        <v>0</v>
      </c>
      <c r="F518" s="1">
        <v>347</v>
      </c>
      <c r="G518" s="1" t="s">
        <v>11147</v>
      </c>
      <c r="H518" s="1">
        <v>584</v>
      </c>
      <c r="J518" s="1" t="s">
        <v>3395</v>
      </c>
      <c r="K518" s="1" t="s">
        <v>18170</v>
      </c>
      <c r="L518" s="1" t="s">
        <v>22635</v>
      </c>
      <c r="M518" s="1">
        <v>299</v>
      </c>
      <c r="N518" s="1">
        <v>1924</v>
      </c>
      <c r="O518" s="1" t="s">
        <v>7930</v>
      </c>
      <c r="P518" s="1">
        <v>3</v>
      </c>
      <c r="Q518" s="1" t="s">
        <v>7733</v>
      </c>
      <c r="R518" s="1" t="s">
        <v>22636</v>
      </c>
      <c r="S518" s="1">
        <v>11</v>
      </c>
      <c r="T518" s="1" t="s">
        <v>37</v>
      </c>
      <c r="U518" s="1" t="s">
        <v>38</v>
      </c>
      <c r="V518" s="1" t="s">
        <v>91</v>
      </c>
      <c r="X518" s="1">
        <v>2005</v>
      </c>
      <c r="Y518" s="1">
        <v>507</v>
      </c>
      <c r="Z518" s="1">
        <v>5</v>
      </c>
      <c r="AA518" s="1">
        <v>1.85</v>
      </c>
      <c r="AB518" s="1">
        <v>29</v>
      </c>
    </row>
    <row r="519" spans="1:28">
      <c r="A519" s="1" t="s">
        <v>28</v>
      </c>
      <c r="B519" s="1" t="s">
        <v>21907</v>
      </c>
      <c r="C519" s="1">
        <v>2</v>
      </c>
      <c r="D519" s="1">
        <v>87</v>
      </c>
      <c r="E519" s="1">
        <v>3</v>
      </c>
      <c r="F519" s="1">
        <v>149</v>
      </c>
      <c r="G519" s="1" t="s">
        <v>17037</v>
      </c>
      <c r="H519" s="1">
        <v>767</v>
      </c>
      <c r="J519" s="1" t="s">
        <v>3395</v>
      </c>
      <c r="K519" s="1" t="s">
        <v>6432</v>
      </c>
      <c r="L519" s="1" t="s">
        <v>21908</v>
      </c>
      <c r="M519" s="1">
        <v>275</v>
      </c>
      <c r="N519" s="1">
        <v>1593</v>
      </c>
      <c r="O519" s="1" t="s">
        <v>21909</v>
      </c>
      <c r="P519" s="1">
        <v>2</v>
      </c>
      <c r="Q519" s="1" t="s">
        <v>65</v>
      </c>
      <c r="R519" s="1" t="s">
        <v>21910</v>
      </c>
      <c r="S519" s="1">
        <v>22</v>
      </c>
      <c r="T519" s="1" t="s">
        <v>37</v>
      </c>
      <c r="U519" s="1" t="s">
        <v>38</v>
      </c>
      <c r="V519" s="1" t="s">
        <v>91</v>
      </c>
      <c r="W519" s="1">
        <v>1000000</v>
      </c>
      <c r="X519" s="1">
        <v>2004</v>
      </c>
      <c r="Y519" s="1">
        <v>282</v>
      </c>
      <c r="Z519" s="1">
        <v>5.8</v>
      </c>
      <c r="AB519" s="1">
        <v>141</v>
      </c>
    </row>
    <row r="520" spans="1:28">
      <c r="A520" s="1" t="s">
        <v>28</v>
      </c>
      <c r="B520" s="1" t="s">
        <v>18153</v>
      </c>
      <c r="C520" s="1">
        <v>4</v>
      </c>
      <c r="D520" s="1">
        <v>87</v>
      </c>
      <c r="E520" s="1">
        <v>20</v>
      </c>
      <c r="F520" s="1">
        <v>329</v>
      </c>
      <c r="G520" s="1" t="s">
        <v>13720</v>
      </c>
      <c r="H520" s="1">
        <v>571</v>
      </c>
      <c r="J520" s="1" t="s">
        <v>1666</v>
      </c>
      <c r="K520" s="1" t="s">
        <v>8377</v>
      </c>
      <c r="L520" s="1" t="s">
        <v>18154</v>
      </c>
      <c r="M520" s="1">
        <v>1427</v>
      </c>
      <c r="N520" s="1">
        <v>2006</v>
      </c>
      <c r="O520" s="1" t="s">
        <v>4369</v>
      </c>
      <c r="P520" s="1">
        <v>6</v>
      </c>
      <c r="Q520" s="1" t="s">
        <v>18155</v>
      </c>
      <c r="R520" s="1" t="s">
        <v>18156</v>
      </c>
      <c r="S520" s="1">
        <v>12</v>
      </c>
      <c r="T520" s="1" t="s">
        <v>37</v>
      </c>
      <c r="U520" s="1" t="s">
        <v>38</v>
      </c>
      <c r="V520" s="1" t="s">
        <v>581</v>
      </c>
      <c r="W520" s="1">
        <v>4700000</v>
      </c>
      <c r="X520" s="1">
        <v>2011</v>
      </c>
      <c r="Y520" s="1">
        <v>345</v>
      </c>
      <c r="Z520" s="1">
        <v>3.2</v>
      </c>
      <c r="AB520" s="1">
        <v>491</v>
      </c>
    </row>
    <row r="521" spans="1:28">
      <c r="A521" s="1" t="s">
        <v>28</v>
      </c>
      <c r="B521" s="1" t="s">
        <v>19442</v>
      </c>
      <c r="C521" s="1">
        <v>5</v>
      </c>
      <c r="D521" s="1">
        <v>87</v>
      </c>
      <c r="E521" s="1">
        <v>84</v>
      </c>
      <c r="F521" s="1">
        <v>331</v>
      </c>
      <c r="G521" s="1" t="s">
        <v>13010</v>
      </c>
      <c r="H521" s="1">
        <v>702</v>
      </c>
      <c r="I521" s="1">
        <v>252726</v>
      </c>
      <c r="J521" s="1" t="s">
        <v>19443</v>
      </c>
      <c r="K521" s="1" t="s">
        <v>9888</v>
      </c>
      <c r="L521" s="1" t="s">
        <v>19444</v>
      </c>
      <c r="M521" s="1">
        <v>1289</v>
      </c>
      <c r="N521" s="1">
        <v>2715</v>
      </c>
      <c r="O521" s="1" t="s">
        <v>19445</v>
      </c>
      <c r="P521" s="1">
        <v>0</v>
      </c>
      <c r="Q521" s="1" t="s">
        <v>19446</v>
      </c>
      <c r="R521" s="1" t="s">
        <v>19447</v>
      </c>
      <c r="S521" s="1">
        <v>18</v>
      </c>
      <c r="T521" s="1" t="s">
        <v>24155</v>
      </c>
      <c r="U521" s="1" t="s">
        <v>38</v>
      </c>
      <c r="V521" s="1" t="s">
        <v>91</v>
      </c>
      <c r="W521" s="1">
        <v>3000000</v>
      </c>
      <c r="X521" s="1">
        <v>2006</v>
      </c>
      <c r="Y521" s="1">
        <v>366</v>
      </c>
      <c r="Z521" s="1">
        <v>7.2</v>
      </c>
      <c r="AB521" s="1">
        <v>76</v>
      </c>
    </row>
    <row r="522" spans="1:28">
      <c r="A522" s="1" t="s">
        <v>28</v>
      </c>
      <c r="B522" s="1" t="s">
        <v>21234</v>
      </c>
      <c r="C522" s="1">
        <v>7</v>
      </c>
      <c r="D522" s="1">
        <v>87</v>
      </c>
      <c r="E522" s="1">
        <v>11</v>
      </c>
      <c r="F522" s="1">
        <v>397</v>
      </c>
      <c r="G522" s="1" t="s">
        <v>700</v>
      </c>
      <c r="H522" s="1">
        <v>578</v>
      </c>
      <c r="J522" s="1" t="s">
        <v>11512</v>
      </c>
      <c r="K522" s="1" t="s">
        <v>21235</v>
      </c>
      <c r="L522" s="1" t="s">
        <v>21236</v>
      </c>
      <c r="M522" s="1">
        <v>458</v>
      </c>
      <c r="N522" s="1">
        <v>1730</v>
      </c>
      <c r="O522" s="1" t="s">
        <v>16584</v>
      </c>
      <c r="P522" s="1">
        <v>0</v>
      </c>
      <c r="Q522" s="1" t="s">
        <v>21237</v>
      </c>
      <c r="R522" s="1" t="s">
        <v>21238</v>
      </c>
      <c r="S522" s="1">
        <v>3</v>
      </c>
      <c r="T522" s="1" t="s">
        <v>37</v>
      </c>
      <c r="U522" s="1" t="s">
        <v>38</v>
      </c>
      <c r="V522" s="1" t="s">
        <v>91</v>
      </c>
      <c r="W522" s="1">
        <v>15000000</v>
      </c>
      <c r="X522" s="1">
        <v>2011</v>
      </c>
      <c r="Y522" s="1">
        <v>418</v>
      </c>
      <c r="Z522" s="1">
        <v>3.7</v>
      </c>
      <c r="AA522" s="1">
        <v>1.78</v>
      </c>
      <c r="AB522" s="1">
        <v>381</v>
      </c>
    </row>
    <row r="523" spans="1:28">
      <c r="A523" s="1" t="s">
        <v>28</v>
      </c>
      <c r="B523" s="1" t="s">
        <v>3670</v>
      </c>
      <c r="C523" s="1">
        <v>8</v>
      </c>
      <c r="D523" s="1">
        <v>87</v>
      </c>
      <c r="E523" s="1">
        <v>490</v>
      </c>
      <c r="F523" s="1">
        <v>201</v>
      </c>
      <c r="G523" s="1" t="s">
        <v>1172</v>
      </c>
      <c r="H523" s="1">
        <v>833</v>
      </c>
      <c r="J523" s="1" t="s">
        <v>1666</v>
      </c>
      <c r="K523" s="1" t="s">
        <v>620</v>
      </c>
      <c r="L523" s="1" t="s">
        <v>22488</v>
      </c>
      <c r="M523" s="1">
        <v>1305</v>
      </c>
      <c r="N523" s="1">
        <v>2295</v>
      </c>
      <c r="O523" s="1" t="s">
        <v>22489</v>
      </c>
      <c r="P523" s="1">
        <v>6</v>
      </c>
      <c r="Q523" s="1" t="s">
        <v>65</v>
      </c>
      <c r="R523" s="1" t="s">
        <v>22490</v>
      </c>
      <c r="S523" s="1">
        <v>3</v>
      </c>
      <c r="T523" s="1" t="s">
        <v>37</v>
      </c>
      <c r="U523" s="1" t="s">
        <v>38</v>
      </c>
      <c r="V523" s="1" t="s">
        <v>581</v>
      </c>
      <c r="X523" s="1">
        <v>2011</v>
      </c>
      <c r="Y523" s="1">
        <v>523</v>
      </c>
      <c r="Z523" s="1">
        <v>5.4</v>
      </c>
      <c r="AB523" s="1">
        <v>244</v>
      </c>
    </row>
    <row r="524" spans="1:28">
      <c r="A524" s="1" t="s">
        <v>28</v>
      </c>
      <c r="B524" s="1" t="s">
        <v>20523</v>
      </c>
      <c r="C524" s="1">
        <v>9</v>
      </c>
      <c r="D524" s="1">
        <v>87</v>
      </c>
      <c r="E524" s="1">
        <v>8</v>
      </c>
      <c r="F524" s="1">
        <v>424</v>
      </c>
      <c r="G524" s="1" t="s">
        <v>1138</v>
      </c>
      <c r="H524" s="1">
        <v>34000</v>
      </c>
      <c r="J524" s="1" t="s">
        <v>1666</v>
      </c>
      <c r="K524" s="1" t="s">
        <v>20524</v>
      </c>
      <c r="L524" s="1" t="s">
        <v>20525</v>
      </c>
      <c r="M524" s="1">
        <v>4204</v>
      </c>
      <c r="N524" s="1">
        <v>35796</v>
      </c>
      <c r="O524" s="1" t="s">
        <v>9241</v>
      </c>
      <c r="P524" s="1">
        <v>3</v>
      </c>
      <c r="Q524" s="1" t="s">
        <v>20526</v>
      </c>
      <c r="R524" s="1" t="s">
        <v>20527</v>
      </c>
      <c r="S524" s="1">
        <v>19</v>
      </c>
      <c r="T524" s="1" t="s">
        <v>37</v>
      </c>
      <c r="U524" s="1" t="s">
        <v>38</v>
      </c>
      <c r="V524" s="1" t="s">
        <v>5599</v>
      </c>
      <c r="W524" s="1">
        <v>2000000</v>
      </c>
      <c r="X524" s="1">
        <v>2013</v>
      </c>
      <c r="Y524" s="1">
        <v>463</v>
      </c>
      <c r="Z524" s="1">
        <v>6.6</v>
      </c>
      <c r="AA524" s="1">
        <v>2.35</v>
      </c>
      <c r="AB524" s="1">
        <v>0</v>
      </c>
    </row>
    <row r="525" spans="1:28">
      <c r="A525" s="1" t="s">
        <v>28</v>
      </c>
      <c r="B525" s="1" t="s">
        <v>22183</v>
      </c>
      <c r="C525" s="1">
        <v>13</v>
      </c>
      <c r="D525" s="1">
        <v>87</v>
      </c>
      <c r="E525" s="1">
        <v>0</v>
      </c>
      <c r="F525" s="1">
        <v>258</v>
      </c>
      <c r="G525" s="1" t="s">
        <v>9184</v>
      </c>
      <c r="H525" s="1">
        <v>1000</v>
      </c>
      <c r="I525" s="1">
        <v>58163</v>
      </c>
      <c r="J525" s="1" t="s">
        <v>3395</v>
      </c>
      <c r="K525" s="1" t="s">
        <v>2702</v>
      </c>
      <c r="L525" s="1" t="s">
        <v>22184</v>
      </c>
      <c r="M525" s="1">
        <v>122</v>
      </c>
      <c r="N525" s="1">
        <v>2359</v>
      </c>
      <c r="O525" s="1" t="s">
        <v>22185</v>
      </c>
      <c r="P525" s="1">
        <v>0</v>
      </c>
      <c r="Q525" s="1" t="s">
        <v>22186</v>
      </c>
      <c r="R525" s="1" t="s">
        <v>22187</v>
      </c>
      <c r="S525" s="1">
        <v>3</v>
      </c>
      <c r="T525" s="1" t="s">
        <v>37</v>
      </c>
      <c r="U525" s="1" t="s">
        <v>38</v>
      </c>
      <c r="V525" s="1" t="s">
        <v>581</v>
      </c>
      <c r="X525" s="1">
        <v>2000</v>
      </c>
      <c r="Y525" s="1">
        <v>749</v>
      </c>
      <c r="Z525" s="1">
        <v>4.2</v>
      </c>
      <c r="AB525" s="1">
        <v>4</v>
      </c>
    </row>
    <row r="526" spans="1:28">
      <c r="A526" s="1" t="s">
        <v>28</v>
      </c>
      <c r="B526" s="1" t="s">
        <v>23809</v>
      </c>
      <c r="C526" s="1">
        <v>15</v>
      </c>
      <c r="D526" s="1">
        <v>87</v>
      </c>
      <c r="E526" s="1">
        <v>8</v>
      </c>
      <c r="F526" s="1">
        <v>272</v>
      </c>
      <c r="G526" s="1" t="s">
        <v>4353</v>
      </c>
      <c r="H526" s="1">
        <v>969</v>
      </c>
      <c r="J526" s="1" t="s">
        <v>1666</v>
      </c>
      <c r="K526" s="1" t="s">
        <v>21792</v>
      </c>
      <c r="L526" s="1" t="s">
        <v>23810</v>
      </c>
      <c r="M526" s="1">
        <v>760</v>
      </c>
      <c r="N526" s="1">
        <v>2398</v>
      </c>
      <c r="O526" s="1" t="s">
        <v>14631</v>
      </c>
      <c r="P526" s="1">
        <v>0</v>
      </c>
      <c r="Q526" s="1" t="s">
        <v>23811</v>
      </c>
      <c r="R526" s="1" t="s">
        <v>23812</v>
      </c>
      <c r="S526" s="1">
        <v>4</v>
      </c>
      <c r="T526" s="1" t="s">
        <v>37</v>
      </c>
      <c r="U526" s="1" t="s">
        <v>38</v>
      </c>
      <c r="V526" s="1" t="s">
        <v>4816</v>
      </c>
      <c r="X526" s="1">
        <v>2012</v>
      </c>
      <c r="Y526" s="1">
        <v>778</v>
      </c>
      <c r="Z526" s="1">
        <v>6.3</v>
      </c>
      <c r="AB526" s="1">
        <v>209</v>
      </c>
    </row>
    <row r="527" spans="1:28">
      <c r="A527" s="1" t="s">
        <v>28</v>
      </c>
      <c r="B527" s="1" t="s">
        <v>18596</v>
      </c>
      <c r="C527" s="1">
        <v>15</v>
      </c>
      <c r="D527" s="1">
        <v>87</v>
      </c>
      <c r="E527" s="1">
        <v>101</v>
      </c>
      <c r="F527" s="1">
        <v>324</v>
      </c>
      <c r="G527" s="1" t="s">
        <v>18597</v>
      </c>
      <c r="H527" s="1">
        <v>721</v>
      </c>
      <c r="I527" s="1">
        <v>800000</v>
      </c>
      <c r="J527" s="1" t="s">
        <v>169</v>
      </c>
      <c r="K527" s="1" t="s">
        <v>17201</v>
      </c>
      <c r="L527" s="1" t="s">
        <v>18598</v>
      </c>
      <c r="M527" s="1">
        <v>2308</v>
      </c>
      <c r="N527" s="1">
        <v>1700</v>
      </c>
      <c r="O527" s="1" t="s">
        <v>14949</v>
      </c>
      <c r="P527" s="1">
        <v>0</v>
      </c>
      <c r="Q527" s="1" t="s">
        <v>18599</v>
      </c>
      <c r="R527" s="1" t="s">
        <v>18600</v>
      </c>
      <c r="S527" s="1">
        <v>35</v>
      </c>
      <c r="T527" s="1" t="s">
        <v>37</v>
      </c>
      <c r="U527" s="1" t="s">
        <v>38</v>
      </c>
      <c r="V527" s="1" t="s">
        <v>581</v>
      </c>
      <c r="W527" s="1">
        <v>4000000</v>
      </c>
      <c r="X527" s="1">
        <v>1987</v>
      </c>
      <c r="Y527" s="1">
        <v>576</v>
      </c>
      <c r="Z527" s="1">
        <v>4.8</v>
      </c>
      <c r="AA527" s="1">
        <v>1.85</v>
      </c>
      <c r="AB527" s="1">
        <v>550</v>
      </c>
    </row>
    <row r="528" spans="1:28">
      <c r="A528" s="1" t="s">
        <v>28</v>
      </c>
      <c r="B528" s="1" t="s">
        <v>21041</v>
      </c>
      <c r="C528" s="1">
        <v>16</v>
      </c>
      <c r="D528" s="1">
        <v>87</v>
      </c>
      <c r="E528" s="1">
        <v>0</v>
      </c>
      <c r="F528" s="1">
        <v>108</v>
      </c>
      <c r="G528" s="1" t="s">
        <v>21042</v>
      </c>
      <c r="H528" s="1">
        <v>199</v>
      </c>
      <c r="J528" s="1" t="s">
        <v>683</v>
      </c>
      <c r="K528" s="1" t="s">
        <v>21043</v>
      </c>
      <c r="L528" s="1" t="s">
        <v>21044</v>
      </c>
      <c r="M528" s="1">
        <v>1232</v>
      </c>
      <c r="N528" s="1">
        <v>596</v>
      </c>
      <c r="O528" s="1" t="s">
        <v>21045</v>
      </c>
      <c r="P528" s="1">
        <v>2</v>
      </c>
      <c r="Q528" s="1" t="s">
        <v>21046</v>
      </c>
      <c r="R528" s="1" t="s">
        <v>21047</v>
      </c>
      <c r="S528" s="1">
        <v>10</v>
      </c>
      <c r="T528" s="1" t="s">
        <v>37</v>
      </c>
      <c r="U528" s="1" t="s">
        <v>264</v>
      </c>
      <c r="V528" s="1" t="s">
        <v>5599</v>
      </c>
      <c r="W528" s="1">
        <v>1500000</v>
      </c>
      <c r="X528" s="1">
        <v>2005</v>
      </c>
      <c r="Y528" s="1">
        <v>134</v>
      </c>
      <c r="Z528" s="1">
        <v>6.8</v>
      </c>
      <c r="AB528" s="1">
        <v>193</v>
      </c>
    </row>
    <row r="529" spans="1:28">
      <c r="A529" s="1" t="s">
        <v>28</v>
      </c>
      <c r="B529" s="1" t="s">
        <v>13845</v>
      </c>
      <c r="C529" s="1">
        <v>19</v>
      </c>
      <c r="D529" s="1">
        <v>87</v>
      </c>
      <c r="E529" s="1">
        <v>29</v>
      </c>
      <c r="F529" s="1">
        <v>147</v>
      </c>
      <c r="G529" s="1" t="s">
        <v>13846</v>
      </c>
      <c r="H529" s="1">
        <v>683</v>
      </c>
      <c r="I529" s="1">
        <v>1200000</v>
      </c>
      <c r="J529" s="1" t="s">
        <v>1321</v>
      </c>
      <c r="K529" s="1" t="s">
        <v>1898</v>
      </c>
      <c r="L529" s="1" t="s">
        <v>13847</v>
      </c>
      <c r="M529" s="1">
        <v>922</v>
      </c>
      <c r="N529" s="1">
        <v>1139</v>
      </c>
      <c r="O529" s="1" t="s">
        <v>13848</v>
      </c>
      <c r="P529" s="1">
        <v>1</v>
      </c>
      <c r="Q529" s="1" t="s">
        <v>13849</v>
      </c>
      <c r="R529" s="1" t="s">
        <v>13850</v>
      </c>
      <c r="S529" s="1">
        <v>23</v>
      </c>
      <c r="T529" s="1" t="s">
        <v>37</v>
      </c>
      <c r="U529" s="1" t="s">
        <v>38</v>
      </c>
      <c r="V529" s="1" t="s">
        <v>581</v>
      </c>
      <c r="W529" s="1">
        <v>3000000</v>
      </c>
      <c r="X529" s="1">
        <v>1993</v>
      </c>
      <c r="Y529" s="1">
        <v>155</v>
      </c>
      <c r="Z529" s="1">
        <v>5.0999999999999996</v>
      </c>
      <c r="AA529" s="1">
        <v>1.85</v>
      </c>
      <c r="AB529" s="1">
        <v>107</v>
      </c>
    </row>
    <row r="530" spans="1:28">
      <c r="A530" s="1" t="s">
        <v>28</v>
      </c>
      <c r="B530" s="1" t="s">
        <v>4423</v>
      </c>
      <c r="C530" s="1">
        <v>19</v>
      </c>
      <c r="D530" s="1">
        <v>87</v>
      </c>
      <c r="E530" s="1">
        <v>65</v>
      </c>
      <c r="F530" s="1">
        <v>686</v>
      </c>
      <c r="G530" s="1" t="s">
        <v>6675</v>
      </c>
      <c r="H530" s="1">
        <v>866</v>
      </c>
      <c r="J530" s="1" t="s">
        <v>7887</v>
      </c>
      <c r="K530" s="1" t="s">
        <v>12099</v>
      </c>
      <c r="L530" s="1" t="s">
        <v>18020</v>
      </c>
      <c r="M530" s="1">
        <v>10734</v>
      </c>
      <c r="N530" s="1">
        <v>3724</v>
      </c>
      <c r="O530" s="1" t="s">
        <v>6549</v>
      </c>
      <c r="P530" s="1">
        <v>1</v>
      </c>
      <c r="Q530" s="1" t="s">
        <v>18021</v>
      </c>
      <c r="R530" s="1" t="s">
        <v>18022</v>
      </c>
      <c r="S530" s="1">
        <v>80</v>
      </c>
      <c r="T530" s="1" t="s">
        <v>37</v>
      </c>
      <c r="U530" s="1" t="s">
        <v>38</v>
      </c>
      <c r="V530" s="1" t="s">
        <v>581</v>
      </c>
      <c r="W530" s="1">
        <v>5000000</v>
      </c>
      <c r="X530" s="1">
        <v>2009</v>
      </c>
      <c r="Y530" s="1">
        <v>738</v>
      </c>
      <c r="Z530" s="1">
        <v>6.1</v>
      </c>
      <c r="AA530" s="1">
        <v>1.78</v>
      </c>
      <c r="AB530" s="1">
        <v>887</v>
      </c>
    </row>
    <row r="531" spans="1:28">
      <c r="A531" s="1" t="s">
        <v>28</v>
      </c>
      <c r="B531" s="1" t="s">
        <v>17861</v>
      </c>
      <c r="C531" s="1">
        <v>21</v>
      </c>
      <c r="D531" s="1">
        <v>87</v>
      </c>
      <c r="E531" s="1">
        <v>3</v>
      </c>
      <c r="F531" s="1">
        <v>83</v>
      </c>
      <c r="G531" s="1" t="s">
        <v>17862</v>
      </c>
      <c r="H531" s="1">
        <v>922</v>
      </c>
      <c r="J531" s="1" t="s">
        <v>17863</v>
      </c>
      <c r="K531" s="1" t="s">
        <v>17864</v>
      </c>
      <c r="L531" s="1" t="s">
        <v>17865</v>
      </c>
      <c r="M531" s="1">
        <v>881</v>
      </c>
      <c r="N531" s="1">
        <v>1324</v>
      </c>
      <c r="O531" s="1" t="s">
        <v>17866</v>
      </c>
      <c r="P531" s="1">
        <v>0</v>
      </c>
      <c r="Q531" s="1" t="s">
        <v>17867</v>
      </c>
      <c r="R531" s="1" t="s">
        <v>17868</v>
      </c>
      <c r="S531" s="1">
        <v>32</v>
      </c>
      <c r="T531" s="1" t="s">
        <v>37</v>
      </c>
      <c r="U531" s="1" t="s">
        <v>38</v>
      </c>
      <c r="V531" s="1" t="s">
        <v>581</v>
      </c>
      <c r="W531" s="1">
        <v>5000000</v>
      </c>
      <c r="X531" s="1">
        <v>1982</v>
      </c>
      <c r="Y531" s="1">
        <v>162</v>
      </c>
      <c r="Z531" s="1">
        <v>6.2</v>
      </c>
      <c r="AB531" s="1">
        <v>323</v>
      </c>
    </row>
    <row r="532" spans="1:28">
      <c r="A532" s="1" t="s">
        <v>28</v>
      </c>
      <c r="B532" s="1" t="s">
        <v>121</v>
      </c>
      <c r="C532" s="1">
        <v>24</v>
      </c>
      <c r="D532" s="1">
        <v>87</v>
      </c>
      <c r="E532" s="1">
        <v>395</v>
      </c>
      <c r="F532" s="1">
        <v>637</v>
      </c>
      <c r="G532" s="1" t="s">
        <v>2294</v>
      </c>
      <c r="H532" s="1">
        <v>991</v>
      </c>
      <c r="J532" s="1" t="s">
        <v>3395</v>
      </c>
      <c r="K532" s="1" t="s">
        <v>3359</v>
      </c>
      <c r="L532" s="1" t="s">
        <v>22659</v>
      </c>
      <c r="M532" s="1">
        <v>601</v>
      </c>
      <c r="N532" s="1">
        <v>3309</v>
      </c>
      <c r="O532" s="1" t="s">
        <v>3166</v>
      </c>
      <c r="P532" s="1">
        <v>0</v>
      </c>
      <c r="Q532" s="1" t="s">
        <v>22660</v>
      </c>
      <c r="R532" s="1" t="s">
        <v>22661</v>
      </c>
      <c r="S532" s="1">
        <v>10</v>
      </c>
      <c r="T532" s="1" t="s">
        <v>37</v>
      </c>
      <c r="U532" s="1" t="s">
        <v>38</v>
      </c>
      <c r="V532" s="1" t="s">
        <v>581</v>
      </c>
      <c r="W532" s="1">
        <v>100000</v>
      </c>
      <c r="X532" s="1">
        <v>2000</v>
      </c>
      <c r="Y532" s="1">
        <v>946</v>
      </c>
      <c r="Z532" s="1">
        <v>6.6</v>
      </c>
      <c r="AA532" s="1">
        <v>1.85</v>
      </c>
      <c r="AB532" s="1">
        <v>22</v>
      </c>
    </row>
    <row r="533" spans="1:28">
      <c r="A533" s="1" t="s">
        <v>743</v>
      </c>
      <c r="B533" s="1" t="s">
        <v>18880</v>
      </c>
      <c r="C533" s="1">
        <v>27</v>
      </c>
      <c r="D533" s="1">
        <v>87</v>
      </c>
      <c r="E533" s="1">
        <v>174</v>
      </c>
      <c r="F533" s="1">
        <v>114</v>
      </c>
      <c r="G533" s="1" t="s">
        <v>20706</v>
      </c>
      <c r="H533" s="1">
        <v>2000</v>
      </c>
      <c r="J533" s="1" t="s">
        <v>20707</v>
      </c>
      <c r="K533" s="1" t="s">
        <v>20708</v>
      </c>
      <c r="L533" s="1" t="s">
        <v>20709</v>
      </c>
      <c r="M533" s="1">
        <v>1756</v>
      </c>
      <c r="N533" s="1">
        <v>2831</v>
      </c>
      <c r="O533" s="1" t="s">
        <v>20649</v>
      </c>
      <c r="P533" s="1">
        <v>0</v>
      </c>
      <c r="Q533" s="1" t="s">
        <v>20710</v>
      </c>
      <c r="R533" s="1" t="s">
        <v>20711</v>
      </c>
      <c r="S533" s="1">
        <v>28</v>
      </c>
      <c r="T533" s="1" t="s">
        <v>37</v>
      </c>
      <c r="U533" s="1" t="s">
        <v>38</v>
      </c>
      <c r="V533" s="1" t="s">
        <v>5599</v>
      </c>
      <c r="X533" s="1">
        <v>1952</v>
      </c>
      <c r="Y533" s="1">
        <v>399</v>
      </c>
      <c r="Z533" s="1">
        <v>7.2</v>
      </c>
      <c r="AA533" s="1">
        <v>1.37</v>
      </c>
      <c r="AB533" s="1">
        <v>169</v>
      </c>
    </row>
    <row r="534" spans="1:28">
      <c r="A534" s="1" t="s">
        <v>28</v>
      </c>
      <c r="B534" s="1" t="s">
        <v>20431</v>
      </c>
      <c r="C534" s="1">
        <v>29</v>
      </c>
      <c r="D534" s="1">
        <v>87</v>
      </c>
      <c r="E534" s="1">
        <v>0</v>
      </c>
      <c r="F534" s="1">
        <v>94</v>
      </c>
      <c r="G534" s="1" t="s">
        <v>20432</v>
      </c>
      <c r="H534" s="1">
        <v>160</v>
      </c>
      <c r="J534" s="1" t="s">
        <v>17512</v>
      </c>
      <c r="K534" s="1" t="s">
        <v>20433</v>
      </c>
      <c r="L534" s="1" t="s">
        <v>20434</v>
      </c>
      <c r="M534" s="1">
        <v>13279</v>
      </c>
      <c r="N534" s="1">
        <v>776</v>
      </c>
      <c r="O534" s="1" t="s">
        <v>20435</v>
      </c>
      <c r="P534" s="1">
        <v>0</v>
      </c>
      <c r="Q534" s="1" t="s">
        <v>20436</v>
      </c>
      <c r="R534" s="1" t="s">
        <v>20437</v>
      </c>
      <c r="S534" s="1">
        <v>59</v>
      </c>
      <c r="T534" s="1" t="s">
        <v>37</v>
      </c>
      <c r="U534" s="1" t="s">
        <v>38</v>
      </c>
      <c r="V534" s="1" t="s">
        <v>4816</v>
      </c>
      <c r="X534" s="1">
        <v>2015</v>
      </c>
      <c r="Y534" s="1">
        <v>152</v>
      </c>
      <c r="Z534" s="1">
        <v>6</v>
      </c>
      <c r="AB534" s="1">
        <v>0</v>
      </c>
    </row>
    <row r="535" spans="1:28">
      <c r="A535" s="1" t="s">
        <v>28</v>
      </c>
      <c r="B535" s="1" t="s">
        <v>22643</v>
      </c>
      <c r="C535" s="1">
        <v>29</v>
      </c>
      <c r="D535" s="1">
        <v>87</v>
      </c>
      <c r="E535" s="1">
        <v>38</v>
      </c>
      <c r="F535" s="1">
        <v>445</v>
      </c>
      <c r="G535" s="1" t="s">
        <v>8239</v>
      </c>
      <c r="H535" s="1">
        <v>552</v>
      </c>
      <c r="I535" s="1">
        <v>1332</v>
      </c>
      <c r="J535" s="1" t="s">
        <v>7565</v>
      </c>
      <c r="K535" s="1" t="s">
        <v>13804</v>
      </c>
      <c r="L535" s="1" t="s">
        <v>22644</v>
      </c>
      <c r="M535" s="1">
        <v>2038</v>
      </c>
      <c r="N535" s="1">
        <v>2251</v>
      </c>
      <c r="O535" s="1" t="s">
        <v>22645</v>
      </c>
      <c r="P535" s="1">
        <v>6</v>
      </c>
      <c r="Q535" s="1" t="s">
        <v>22646</v>
      </c>
      <c r="R535" s="1" t="s">
        <v>22647</v>
      </c>
      <c r="S535" s="1">
        <v>20</v>
      </c>
      <c r="T535" s="1" t="s">
        <v>37</v>
      </c>
      <c r="U535" s="1" t="s">
        <v>38</v>
      </c>
      <c r="V535" s="1" t="s">
        <v>4816</v>
      </c>
      <c r="W535" s="1">
        <v>500000</v>
      </c>
      <c r="X535" s="1">
        <v>2012</v>
      </c>
      <c r="Y535" s="1">
        <v>533</v>
      </c>
      <c r="Z535" s="1">
        <v>4.5999999999999996</v>
      </c>
      <c r="AA535" s="1">
        <v>2.35</v>
      </c>
      <c r="AB535" s="1">
        <v>898</v>
      </c>
    </row>
    <row r="536" spans="1:28">
      <c r="A536" s="1" t="s">
        <v>28</v>
      </c>
      <c r="B536" s="1" t="s">
        <v>19785</v>
      </c>
      <c r="C536" s="1">
        <v>30</v>
      </c>
      <c r="D536" s="1">
        <v>87</v>
      </c>
      <c r="E536" s="1">
        <v>67</v>
      </c>
      <c r="F536" s="1">
        <v>67</v>
      </c>
      <c r="G536" s="1" t="s">
        <v>19786</v>
      </c>
      <c r="H536" s="1">
        <v>871</v>
      </c>
      <c r="I536" s="1">
        <v>33349949</v>
      </c>
      <c r="J536" s="1" t="s">
        <v>66</v>
      </c>
      <c r="K536" s="1" t="s">
        <v>19787</v>
      </c>
      <c r="L536" s="1" t="s">
        <v>19788</v>
      </c>
      <c r="M536" s="1">
        <v>9010</v>
      </c>
      <c r="N536" s="1">
        <v>1111</v>
      </c>
      <c r="O536" s="1" t="s">
        <v>19785</v>
      </c>
      <c r="P536" s="1">
        <v>0</v>
      </c>
      <c r="Q536" s="1" t="s">
        <v>19789</v>
      </c>
      <c r="R536" s="1" t="s">
        <v>19790</v>
      </c>
      <c r="S536" s="1">
        <v>199</v>
      </c>
      <c r="T536" s="1" t="s">
        <v>37</v>
      </c>
      <c r="U536" s="1" t="s">
        <v>38</v>
      </c>
      <c r="V536" s="1" t="s">
        <v>91</v>
      </c>
      <c r="W536" s="1">
        <v>2500000</v>
      </c>
      <c r="X536" s="1">
        <v>2012</v>
      </c>
      <c r="Y536" s="1">
        <v>118</v>
      </c>
      <c r="Z536" s="1">
        <v>5.0999999999999996</v>
      </c>
      <c r="AA536" s="1">
        <v>1.85</v>
      </c>
      <c r="AB536" s="1">
        <v>0</v>
      </c>
    </row>
    <row r="537" spans="1:28">
      <c r="A537" s="1" t="s">
        <v>28</v>
      </c>
      <c r="B537" s="1" t="s">
        <v>23767</v>
      </c>
      <c r="C537" s="1">
        <v>32</v>
      </c>
      <c r="D537" s="1">
        <v>87</v>
      </c>
      <c r="E537" s="1">
        <v>0</v>
      </c>
      <c r="F537" s="1">
        <v>153</v>
      </c>
      <c r="G537" s="1" t="s">
        <v>23768</v>
      </c>
      <c r="H537" s="1">
        <v>1000</v>
      </c>
      <c r="I537" s="1">
        <v>536767</v>
      </c>
      <c r="J537" s="1" t="s">
        <v>7204</v>
      </c>
      <c r="K537" s="1" t="s">
        <v>1724</v>
      </c>
      <c r="L537" s="1" t="s">
        <v>23769</v>
      </c>
      <c r="M537" s="1">
        <v>1622</v>
      </c>
      <c r="N537" s="1">
        <v>1362</v>
      </c>
      <c r="O537" s="1" t="s">
        <v>23770</v>
      </c>
      <c r="P537" s="1">
        <v>0</v>
      </c>
      <c r="Q537" s="1" t="s">
        <v>23771</v>
      </c>
      <c r="R537" s="1" t="s">
        <v>23772</v>
      </c>
      <c r="S537" s="1">
        <v>83</v>
      </c>
      <c r="T537" s="1" t="s">
        <v>37</v>
      </c>
      <c r="U537" s="1" t="s">
        <v>38</v>
      </c>
      <c r="V537" s="1" t="s">
        <v>581</v>
      </c>
      <c r="W537" s="1">
        <v>60000</v>
      </c>
      <c r="X537" s="1">
        <v>1998</v>
      </c>
      <c r="Y537" s="1">
        <v>184</v>
      </c>
      <c r="Z537" s="1">
        <v>5.3</v>
      </c>
      <c r="AA537" s="1">
        <v>1.85</v>
      </c>
      <c r="AB537" s="1">
        <v>30</v>
      </c>
    </row>
    <row r="538" spans="1:28">
      <c r="A538" s="1" t="s">
        <v>743</v>
      </c>
      <c r="B538" s="1" t="s">
        <v>21189</v>
      </c>
      <c r="C538" s="1">
        <v>35</v>
      </c>
      <c r="D538" s="1">
        <v>87</v>
      </c>
      <c r="E538" s="1">
        <v>4</v>
      </c>
      <c r="F538" s="1">
        <v>624</v>
      </c>
      <c r="G538" s="1" t="s">
        <v>2851</v>
      </c>
      <c r="H538" s="1">
        <v>2000</v>
      </c>
      <c r="I538" s="1">
        <v>19539</v>
      </c>
      <c r="J538" s="1" t="s">
        <v>1666</v>
      </c>
      <c r="K538" s="1" t="s">
        <v>230</v>
      </c>
      <c r="L538" s="1" t="s">
        <v>21190</v>
      </c>
      <c r="M538" s="1">
        <v>4182</v>
      </c>
      <c r="N538" s="1">
        <v>6227</v>
      </c>
      <c r="O538" s="1" t="s">
        <v>4963</v>
      </c>
      <c r="P538" s="1">
        <v>1</v>
      </c>
      <c r="Q538" s="1" t="s">
        <v>21191</v>
      </c>
      <c r="R538" s="1" t="s">
        <v>21192</v>
      </c>
      <c r="S538" s="1">
        <v>53</v>
      </c>
      <c r="T538" s="1" t="s">
        <v>37</v>
      </c>
      <c r="U538" s="1" t="s">
        <v>38</v>
      </c>
      <c r="V538" s="1" t="s">
        <v>581</v>
      </c>
      <c r="W538" s="1">
        <v>1000000</v>
      </c>
      <c r="X538" s="1">
        <v>2003</v>
      </c>
      <c r="Y538" s="1">
        <v>1000</v>
      </c>
      <c r="Z538" s="1">
        <v>6.2</v>
      </c>
      <c r="AA538" s="1">
        <v>1.85</v>
      </c>
      <c r="AB538" s="1">
        <v>3000</v>
      </c>
    </row>
    <row r="539" spans="1:28">
      <c r="A539" s="1" t="s">
        <v>28</v>
      </c>
      <c r="B539" s="1" t="s">
        <v>17257</v>
      </c>
      <c r="C539" s="1">
        <v>39</v>
      </c>
      <c r="D539" s="1">
        <v>87</v>
      </c>
      <c r="E539" s="1">
        <v>2</v>
      </c>
      <c r="F539" s="1">
        <v>99</v>
      </c>
      <c r="G539" s="1" t="s">
        <v>5365</v>
      </c>
      <c r="H539" s="1">
        <v>592</v>
      </c>
      <c r="J539" s="1" t="s">
        <v>1916</v>
      </c>
      <c r="K539" s="1" t="s">
        <v>5452</v>
      </c>
      <c r="L539" s="1" t="s">
        <v>17258</v>
      </c>
      <c r="M539" s="1">
        <v>2050</v>
      </c>
      <c r="N539" s="1">
        <v>1227</v>
      </c>
      <c r="O539" s="1" t="s">
        <v>17259</v>
      </c>
      <c r="P539" s="1">
        <v>1</v>
      </c>
      <c r="Q539" s="1" t="s">
        <v>17260</v>
      </c>
      <c r="R539" s="1" t="s">
        <v>17261</v>
      </c>
      <c r="S539" s="1">
        <v>17</v>
      </c>
      <c r="T539" s="1" t="s">
        <v>37</v>
      </c>
      <c r="U539" s="1" t="s">
        <v>38</v>
      </c>
      <c r="V539" s="1" t="s">
        <v>581</v>
      </c>
      <c r="X539" s="1">
        <v>2009</v>
      </c>
      <c r="Y539" s="1">
        <v>521</v>
      </c>
      <c r="Z539" s="1">
        <v>5.9</v>
      </c>
      <c r="AA539" s="1">
        <v>1.85</v>
      </c>
      <c r="AB539" s="1">
        <v>275</v>
      </c>
    </row>
    <row r="540" spans="1:28">
      <c r="A540" s="1" t="s">
        <v>28</v>
      </c>
      <c r="B540" s="1" t="s">
        <v>10311</v>
      </c>
      <c r="C540" s="1">
        <v>39</v>
      </c>
      <c r="D540" s="1">
        <v>87</v>
      </c>
      <c r="E540" s="1">
        <v>0</v>
      </c>
      <c r="F540" s="1">
        <v>753</v>
      </c>
      <c r="G540" s="1" t="s">
        <v>10615</v>
      </c>
      <c r="H540" s="1">
        <v>898</v>
      </c>
      <c r="J540" s="1" t="s">
        <v>1673</v>
      </c>
      <c r="K540" s="1" t="s">
        <v>14538</v>
      </c>
      <c r="L540" s="1" t="s">
        <v>18333</v>
      </c>
      <c r="M540" s="1">
        <v>12666</v>
      </c>
      <c r="N540" s="1">
        <v>2951</v>
      </c>
      <c r="O540" s="1" t="s">
        <v>4868</v>
      </c>
      <c r="P540" s="1">
        <v>0</v>
      </c>
      <c r="Q540" s="1" t="s">
        <v>18334</v>
      </c>
      <c r="R540" s="1" t="s">
        <v>18335</v>
      </c>
      <c r="S540" s="1">
        <v>61</v>
      </c>
      <c r="T540" s="1" t="s">
        <v>24155</v>
      </c>
      <c r="U540" s="1" t="s">
        <v>38</v>
      </c>
      <c r="V540" s="1" t="s">
        <v>91</v>
      </c>
      <c r="W540" s="1">
        <v>4400000</v>
      </c>
      <c r="X540" s="1">
        <v>1976</v>
      </c>
      <c r="Y540" s="1">
        <v>842</v>
      </c>
      <c r="Z540" s="1">
        <v>6.7</v>
      </c>
      <c r="AA540" s="1">
        <v>1.85</v>
      </c>
      <c r="AB540" s="1">
        <v>629</v>
      </c>
    </row>
    <row r="541" spans="1:28">
      <c r="A541" s="1" t="s">
        <v>28</v>
      </c>
      <c r="B541" s="1" t="s">
        <v>19386</v>
      </c>
      <c r="C541" s="1">
        <v>49</v>
      </c>
      <c r="D541" s="1">
        <v>87</v>
      </c>
      <c r="E541" s="1">
        <v>18</v>
      </c>
      <c r="F541" s="1">
        <v>844</v>
      </c>
      <c r="G541" s="1" t="s">
        <v>230</v>
      </c>
      <c r="H541" s="1">
        <v>3000</v>
      </c>
      <c r="I541" s="1">
        <v>3071947</v>
      </c>
      <c r="J541" s="1" t="s">
        <v>5953</v>
      </c>
      <c r="K541" s="1" t="s">
        <v>5431</v>
      </c>
      <c r="L541" s="1" t="s">
        <v>19387</v>
      </c>
      <c r="M541" s="1">
        <v>18711</v>
      </c>
      <c r="N541" s="1">
        <v>9555</v>
      </c>
      <c r="O541" s="1" t="s">
        <v>19388</v>
      </c>
      <c r="P541" s="1">
        <v>3</v>
      </c>
      <c r="Q541" s="1" t="s">
        <v>19389</v>
      </c>
      <c r="R541" s="1" t="s">
        <v>19390</v>
      </c>
      <c r="S541" s="1">
        <v>183</v>
      </c>
      <c r="T541" s="1" t="s">
        <v>37</v>
      </c>
      <c r="U541" s="1" t="s">
        <v>38</v>
      </c>
      <c r="V541" s="1" t="s">
        <v>581</v>
      </c>
      <c r="W541" s="1">
        <v>3500000</v>
      </c>
      <c r="X541" s="1">
        <v>1999</v>
      </c>
      <c r="Y541" s="1">
        <v>2000</v>
      </c>
      <c r="Z541" s="1">
        <v>5.4</v>
      </c>
      <c r="AA541" s="1">
        <v>1.85</v>
      </c>
      <c r="AB541" s="1">
        <v>0</v>
      </c>
    </row>
    <row r="542" spans="1:28">
      <c r="A542" s="1" t="s">
        <v>28</v>
      </c>
      <c r="B542" s="1" t="s">
        <v>12156</v>
      </c>
      <c r="C542" s="1">
        <v>52</v>
      </c>
      <c r="D542" s="1">
        <v>87</v>
      </c>
      <c r="E542" s="1">
        <v>9</v>
      </c>
      <c r="F542" s="1">
        <v>503</v>
      </c>
      <c r="G542" s="1" t="s">
        <v>1330</v>
      </c>
      <c r="H542" s="1">
        <v>818</v>
      </c>
      <c r="I542" s="1">
        <v>37566230</v>
      </c>
      <c r="J542" s="1" t="s">
        <v>12157</v>
      </c>
      <c r="K542" s="1" t="s">
        <v>2613</v>
      </c>
      <c r="L542" s="1" t="s">
        <v>12158</v>
      </c>
      <c r="M542" s="1">
        <v>3407</v>
      </c>
      <c r="N542" s="1">
        <v>2164</v>
      </c>
      <c r="O542" s="1" t="s">
        <v>2174</v>
      </c>
      <c r="P542" s="1">
        <v>1</v>
      </c>
      <c r="Q542" s="1" t="s">
        <v>12159</v>
      </c>
      <c r="R542" s="1" t="s">
        <v>12160</v>
      </c>
      <c r="S542" s="1">
        <v>48</v>
      </c>
      <c r="T542" s="1" t="s">
        <v>37</v>
      </c>
      <c r="U542" s="1" t="s">
        <v>38</v>
      </c>
      <c r="V542" s="1" t="s">
        <v>91</v>
      </c>
      <c r="W542" s="1">
        <v>17000000</v>
      </c>
      <c r="X542" s="1">
        <v>2003</v>
      </c>
      <c r="Y542" s="1">
        <v>636</v>
      </c>
      <c r="Z542" s="1">
        <v>5.0999999999999996</v>
      </c>
      <c r="AA542" s="1">
        <v>1.85</v>
      </c>
      <c r="AB542" s="1">
        <v>309</v>
      </c>
    </row>
    <row r="543" spans="1:28">
      <c r="A543" s="1" t="s">
        <v>28</v>
      </c>
      <c r="B543" s="1" t="s">
        <v>9574</v>
      </c>
      <c r="C543" s="1">
        <v>58</v>
      </c>
      <c r="D543" s="1">
        <v>87</v>
      </c>
      <c r="E543" s="1">
        <v>29</v>
      </c>
      <c r="F543" s="1">
        <v>522</v>
      </c>
      <c r="G543" s="1" t="s">
        <v>4541</v>
      </c>
      <c r="H543" s="1">
        <v>1000</v>
      </c>
      <c r="I543" s="1">
        <v>6563357</v>
      </c>
      <c r="J543" s="1" t="s">
        <v>4205</v>
      </c>
      <c r="K543" s="1" t="s">
        <v>11309</v>
      </c>
      <c r="L543" s="1" t="s">
        <v>11310</v>
      </c>
      <c r="M543" s="1">
        <v>18571</v>
      </c>
      <c r="N543" s="1">
        <v>4218</v>
      </c>
      <c r="O543" s="1" t="s">
        <v>414</v>
      </c>
      <c r="P543" s="1">
        <v>4</v>
      </c>
      <c r="Q543" s="1" t="s">
        <v>11311</v>
      </c>
      <c r="R543" s="1" t="s">
        <v>11312</v>
      </c>
      <c r="S543" s="1">
        <v>120</v>
      </c>
      <c r="T543" s="1" t="s">
        <v>37</v>
      </c>
      <c r="U543" s="1" t="s">
        <v>38</v>
      </c>
      <c r="V543" s="1" t="s">
        <v>581</v>
      </c>
      <c r="W543" s="1">
        <v>20000000</v>
      </c>
      <c r="X543" s="1">
        <v>2008</v>
      </c>
      <c r="Y543" s="1">
        <v>794</v>
      </c>
      <c r="Z543" s="1">
        <v>5.3</v>
      </c>
      <c r="AA543" s="1">
        <v>2.35</v>
      </c>
      <c r="AB543" s="1">
        <v>847</v>
      </c>
    </row>
    <row r="544" spans="1:28">
      <c r="A544" s="1" t="s">
        <v>28</v>
      </c>
      <c r="B544" s="1" t="s">
        <v>194</v>
      </c>
      <c r="C544" s="1">
        <v>61</v>
      </c>
      <c r="D544" s="1">
        <v>87</v>
      </c>
      <c r="E544" s="1">
        <v>129</v>
      </c>
      <c r="F544" s="1">
        <v>560</v>
      </c>
      <c r="G544" s="1" t="s">
        <v>186</v>
      </c>
      <c r="H544" s="1">
        <v>979</v>
      </c>
      <c r="I544" s="1">
        <v>64172251</v>
      </c>
      <c r="J544" s="1" t="s">
        <v>2772</v>
      </c>
      <c r="K544" s="1" t="s">
        <v>1649</v>
      </c>
      <c r="L544" s="1" t="s">
        <v>8196</v>
      </c>
      <c r="M544" s="1">
        <v>19079</v>
      </c>
      <c r="N544" s="1">
        <v>2911</v>
      </c>
      <c r="O544" s="1" t="s">
        <v>2243</v>
      </c>
      <c r="P544" s="1">
        <v>1</v>
      </c>
      <c r="Q544" s="1" t="s">
        <v>8197</v>
      </c>
      <c r="R544" s="1" t="s">
        <v>8198</v>
      </c>
      <c r="S544" s="1">
        <v>122</v>
      </c>
      <c r="T544" s="1" t="s">
        <v>37</v>
      </c>
      <c r="U544" s="1" t="s">
        <v>38</v>
      </c>
      <c r="V544" s="1" t="s">
        <v>39</v>
      </c>
      <c r="W544" s="1">
        <v>30000000</v>
      </c>
      <c r="X544" s="1">
        <v>2001</v>
      </c>
      <c r="Y544" s="1">
        <v>891</v>
      </c>
      <c r="Z544" s="1">
        <v>5.4</v>
      </c>
      <c r="AA544" s="1">
        <v>1.85</v>
      </c>
      <c r="AB544" s="1">
        <v>602</v>
      </c>
    </row>
    <row r="545" spans="1:28">
      <c r="A545" s="1" t="s">
        <v>28</v>
      </c>
      <c r="B545" s="1" t="s">
        <v>7526</v>
      </c>
      <c r="C545" s="1">
        <v>63</v>
      </c>
      <c r="D545" s="1">
        <v>87</v>
      </c>
      <c r="E545" s="1">
        <v>13</v>
      </c>
      <c r="F545" s="1">
        <v>869</v>
      </c>
      <c r="G545" s="1" t="s">
        <v>80</v>
      </c>
      <c r="H545" s="1">
        <v>15000</v>
      </c>
      <c r="I545" s="1">
        <v>11560259</v>
      </c>
      <c r="J545" s="1" t="s">
        <v>1673</v>
      </c>
      <c r="K545" s="1" t="s">
        <v>286</v>
      </c>
      <c r="L545" s="1" t="s">
        <v>15046</v>
      </c>
      <c r="M545" s="1">
        <v>15617</v>
      </c>
      <c r="N545" s="1">
        <v>22485</v>
      </c>
      <c r="O545" s="1" t="s">
        <v>2605</v>
      </c>
      <c r="P545" s="1">
        <v>1</v>
      </c>
      <c r="Q545" s="1" t="s">
        <v>15047</v>
      </c>
      <c r="R545" s="1" t="s">
        <v>15048</v>
      </c>
      <c r="S545" s="1">
        <v>180</v>
      </c>
      <c r="T545" s="1" t="s">
        <v>37</v>
      </c>
      <c r="U545" s="1" t="s">
        <v>38</v>
      </c>
      <c r="V545" s="1" t="s">
        <v>39</v>
      </c>
      <c r="W545" s="1">
        <v>22000000</v>
      </c>
      <c r="X545" s="1">
        <v>2001</v>
      </c>
      <c r="Y545" s="1">
        <v>4000</v>
      </c>
      <c r="Z545" s="1">
        <v>5.8</v>
      </c>
      <c r="AA545" s="1">
        <v>2.35</v>
      </c>
      <c r="AB545" s="1">
        <v>0</v>
      </c>
    </row>
    <row r="546" spans="1:28">
      <c r="A546" s="1" t="s">
        <v>28</v>
      </c>
      <c r="B546" s="1" t="s">
        <v>22013</v>
      </c>
      <c r="C546" s="1">
        <v>66</v>
      </c>
      <c r="D546" s="1">
        <v>87</v>
      </c>
      <c r="E546" s="1">
        <v>29</v>
      </c>
      <c r="F546" s="1">
        <v>131</v>
      </c>
      <c r="G546" s="1" t="s">
        <v>5262</v>
      </c>
      <c r="H546" s="1">
        <v>505</v>
      </c>
      <c r="J546" s="1" t="s">
        <v>5485</v>
      </c>
      <c r="K546" s="1" t="s">
        <v>22557</v>
      </c>
      <c r="L546" s="1" t="s">
        <v>23456</v>
      </c>
      <c r="M546" s="1">
        <v>129799</v>
      </c>
      <c r="N546" s="1">
        <v>1181</v>
      </c>
      <c r="O546" s="1" t="s">
        <v>23457</v>
      </c>
      <c r="P546" s="1">
        <v>0</v>
      </c>
      <c r="Q546" s="1" t="s">
        <v>23458</v>
      </c>
      <c r="R546" s="1" t="s">
        <v>23459</v>
      </c>
      <c r="S546" s="1">
        <v>638</v>
      </c>
      <c r="T546" s="1" t="s">
        <v>37</v>
      </c>
      <c r="U546" s="1" t="s">
        <v>38</v>
      </c>
      <c r="V546" s="1" t="s">
        <v>4816</v>
      </c>
      <c r="W546" s="1">
        <v>200000</v>
      </c>
      <c r="X546" s="1">
        <v>2007</v>
      </c>
      <c r="Y546" s="1">
        <v>323</v>
      </c>
      <c r="Z546" s="1">
        <v>8</v>
      </c>
      <c r="AA546" s="1">
        <v>1.78</v>
      </c>
      <c r="AB546" s="1">
        <v>46000</v>
      </c>
    </row>
    <row r="547" spans="1:28">
      <c r="A547" s="1" t="s">
        <v>28</v>
      </c>
      <c r="B547" s="1" t="s">
        <v>3903</v>
      </c>
      <c r="C547" s="1">
        <v>70</v>
      </c>
      <c r="D547" s="1">
        <v>87</v>
      </c>
      <c r="E547" s="1">
        <v>25</v>
      </c>
      <c r="F547" s="1">
        <v>611</v>
      </c>
      <c r="G547" s="1" t="s">
        <v>2400</v>
      </c>
      <c r="H547" s="1">
        <v>1000</v>
      </c>
      <c r="I547" s="1">
        <v>16290976</v>
      </c>
      <c r="J547" s="1" t="s">
        <v>10126</v>
      </c>
      <c r="K547" s="1" t="s">
        <v>3321</v>
      </c>
      <c r="L547" s="1" t="s">
        <v>10127</v>
      </c>
      <c r="M547" s="1">
        <v>14637</v>
      </c>
      <c r="N547" s="1">
        <v>3243</v>
      </c>
      <c r="O547" s="1" t="s">
        <v>10128</v>
      </c>
      <c r="P547" s="1">
        <v>0</v>
      </c>
      <c r="Q547" s="1" t="s">
        <v>10129</v>
      </c>
      <c r="R547" s="1" t="s">
        <v>10130</v>
      </c>
      <c r="S547" s="1">
        <v>100</v>
      </c>
      <c r="T547" s="1" t="s">
        <v>37</v>
      </c>
      <c r="U547" s="1" t="s">
        <v>38</v>
      </c>
      <c r="V547" s="1" t="s">
        <v>273</v>
      </c>
      <c r="W547" s="1">
        <v>24000000</v>
      </c>
      <c r="X547" s="1">
        <v>1999</v>
      </c>
      <c r="Y547" s="1">
        <v>670</v>
      </c>
      <c r="Z547" s="1">
        <v>6.2</v>
      </c>
      <c r="AA547" s="1">
        <v>1.85</v>
      </c>
      <c r="AB547" s="1">
        <v>619</v>
      </c>
    </row>
    <row r="548" spans="1:28">
      <c r="A548" s="1" t="s">
        <v>28</v>
      </c>
      <c r="B548" s="1" t="s">
        <v>21997</v>
      </c>
      <c r="C548" s="1">
        <v>78</v>
      </c>
      <c r="D548" s="1">
        <v>87</v>
      </c>
      <c r="E548" s="1">
        <v>0</v>
      </c>
      <c r="F548" s="1">
        <v>302</v>
      </c>
      <c r="G548" s="1" t="s">
        <v>3326</v>
      </c>
      <c r="H548" s="1">
        <v>696</v>
      </c>
      <c r="J548" s="1" t="s">
        <v>5530</v>
      </c>
      <c r="K548" s="1" t="s">
        <v>21998</v>
      </c>
      <c r="L548" s="1" t="s">
        <v>21999</v>
      </c>
      <c r="M548" s="1">
        <v>6265</v>
      </c>
      <c r="N548" s="1">
        <v>1618</v>
      </c>
      <c r="O548" s="1" t="s">
        <v>22000</v>
      </c>
      <c r="P548" s="1">
        <v>1</v>
      </c>
      <c r="Q548" s="1" t="s">
        <v>22001</v>
      </c>
      <c r="R548" s="1" t="s">
        <v>22002</v>
      </c>
      <c r="S548" s="1">
        <v>56</v>
      </c>
      <c r="T548" s="1" t="s">
        <v>37</v>
      </c>
      <c r="U548" s="1" t="s">
        <v>763</v>
      </c>
      <c r="V548" s="1" t="s">
        <v>581</v>
      </c>
      <c r="W548" s="1">
        <v>950000</v>
      </c>
      <c r="X548" s="1">
        <v>2013</v>
      </c>
      <c r="Y548" s="1">
        <v>371</v>
      </c>
      <c r="Z548" s="1">
        <v>5.5</v>
      </c>
      <c r="AB548" s="1">
        <v>2000</v>
      </c>
    </row>
    <row r="549" spans="1:28">
      <c r="A549" s="1" t="s">
        <v>28</v>
      </c>
      <c r="B549" s="1" t="s">
        <v>3052</v>
      </c>
      <c r="C549" s="1">
        <v>82</v>
      </c>
      <c r="D549" s="1">
        <v>87</v>
      </c>
      <c r="E549" s="1">
        <v>0</v>
      </c>
      <c r="F549" s="1">
        <v>591</v>
      </c>
      <c r="G549" s="1" t="s">
        <v>2069</v>
      </c>
      <c r="H549" s="1">
        <v>2000</v>
      </c>
      <c r="I549" s="1">
        <v>6291602</v>
      </c>
      <c r="J549" s="1" t="s">
        <v>5468</v>
      </c>
      <c r="K549" s="1" t="s">
        <v>230</v>
      </c>
      <c r="L549" s="1" t="s">
        <v>5469</v>
      </c>
      <c r="M549" s="1">
        <v>8070</v>
      </c>
      <c r="N549" s="1">
        <v>3954</v>
      </c>
      <c r="O549" s="1" t="s">
        <v>546</v>
      </c>
      <c r="P549" s="1">
        <v>0</v>
      </c>
      <c r="Q549" s="1" t="s">
        <v>5470</v>
      </c>
      <c r="R549" s="1" t="s">
        <v>5471</v>
      </c>
      <c r="S549" s="1">
        <v>91</v>
      </c>
      <c r="T549" s="1" t="s">
        <v>37</v>
      </c>
      <c r="U549" s="1" t="s">
        <v>38</v>
      </c>
      <c r="V549" s="1" t="s">
        <v>581</v>
      </c>
      <c r="W549" s="1">
        <v>50000000</v>
      </c>
      <c r="X549" s="1">
        <v>2000</v>
      </c>
      <c r="Y549" s="1">
        <v>602</v>
      </c>
      <c r="Z549" s="1">
        <v>5.6</v>
      </c>
      <c r="AA549" s="1">
        <v>1.85</v>
      </c>
      <c r="AB549" s="1">
        <v>255</v>
      </c>
    </row>
    <row r="550" spans="1:28">
      <c r="A550" s="1" t="s">
        <v>28</v>
      </c>
      <c r="B550" s="1" t="s">
        <v>4457</v>
      </c>
      <c r="C550" s="1">
        <v>84</v>
      </c>
      <c r="D550" s="1">
        <v>87</v>
      </c>
      <c r="E550" s="1">
        <v>10</v>
      </c>
      <c r="F550" s="1">
        <v>349</v>
      </c>
      <c r="G550" s="1" t="s">
        <v>4458</v>
      </c>
      <c r="H550" s="1">
        <v>13000</v>
      </c>
      <c r="I550" s="1">
        <v>53715611</v>
      </c>
      <c r="J550" s="1" t="s">
        <v>4459</v>
      </c>
      <c r="K550" s="1" t="s">
        <v>1776</v>
      </c>
      <c r="L550" s="1" t="s">
        <v>4460</v>
      </c>
      <c r="M550" s="1">
        <v>92106</v>
      </c>
      <c r="N550" s="1">
        <v>14574</v>
      </c>
      <c r="O550" s="1" t="s">
        <v>4461</v>
      </c>
      <c r="P550" s="1">
        <v>1</v>
      </c>
      <c r="Q550" s="1" t="s">
        <v>4462</v>
      </c>
      <c r="R550" s="1" t="s">
        <v>4463</v>
      </c>
      <c r="S550" s="1">
        <v>171</v>
      </c>
      <c r="T550" s="1" t="s">
        <v>37</v>
      </c>
      <c r="U550" s="1" t="s">
        <v>38</v>
      </c>
      <c r="V550" s="1" t="s">
        <v>581</v>
      </c>
      <c r="W550" s="1">
        <v>63000000</v>
      </c>
      <c r="X550" s="1">
        <v>1988</v>
      </c>
      <c r="Y550" s="1">
        <v>1000</v>
      </c>
      <c r="Z550" s="1">
        <v>5.7</v>
      </c>
      <c r="AA550" s="1">
        <v>2.35</v>
      </c>
      <c r="AB550" s="1">
        <v>2000</v>
      </c>
    </row>
    <row r="551" spans="1:28">
      <c r="A551" s="1" t="s">
        <v>28</v>
      </c>
      <c r="B551" s="1" t="s">
        <v>8131</v>
      </c>
      <c r="C551" s="1">
        <v>89</v>
      </c>
      <c r="D551" s="1">
        <v>87</v>
      </c>
      <c r="E551" s="1">
        <v>47</v>
      </c>
      <c r="F551" s="1">
        <v>217</v>
      </c>
      <c r="G551" s="1" t="s">
        <v>1765</v>
      </c>
      <c r="H551" s="1">
        <v>19000</v>
      </c>
      <c r="I551" s="1">
        <v>85416609</v>
      </c>
      <c r="J551" s="1" t="s">
        <v>267</v>
      </c>
      <c r="K551" s="1" t="s">
        <v>96</v>
      </c>
      <c r="L551" s="1" t="s">
        <v>8132</v>
      </c>
      <c r="M551" s="1">
        <v>58906</v>
      </c>
      <c r="N551" s="1">
        <v>20097</v>
      </c>
      <c r="O551" s="1" t="s">
        <v>8133</v>
      </c>
      <c r="P551" s="1">
        <v>0</v>
      </c>
      <c r="Q551" s="1" t="s">
        <v>8134</v>
      </c>
      <c r="R551" s="1" t="s">
        <v>8135</v>
      </c>
      <c r="S551" s="1">
        <v>186</v>
      </c>
      <c r="T551" s="1" t="s">
        <v>37</v>
      </c>
      <c r="U551" s="1" t="s">
        <v>38</v>
      </c>
      <c r="V551" s="1" t="s">
        <v>91</v>
      </c>
      <c r="W551" s="1">
        <v>30000000</v>
      </c>
      <c r="X551" s="1">
        <v>2004</v>
      </c>
      <c r="Y551" s="1">
        <v>542</v>
      </c>
      <c r="Z551" s="1">
        <v>7</v>
      </c>
      <c r="AA551" s="1">
        <v>1.85</v>
      </c>
      <c r="AB551" s="1">
        <v>0</v>
      </c>
    </row>
    <row r="552" spans="1:28">
      <c r="A552" s="1" t="s">
        <v>28</v>
      </c>
      <c r="B552" s="1" t="s">
        <v>13775</v>
      </c>
      <c r="C552" s="1">
        <v>90</v>
      </c>
      <c r="D552" s="1">
        <v>87</v>
      </c>
      <c r="E552" s="1">
        <v>0</v>
      </c>
      <c r="F552" s="1">
        <v>503</v>
      </c>
      <c r="G552" s="1" t="s">
        <v>1382</v>
      </c>
      <c r="H552" s="1">
        <v>975</v>
      </c>
      <c r="I552" s="1">
        <v>1276984</v>
      </c>
      <c r="J552" s="1" t="s">
        <v>5953</v>
      </c>
      <c r="K552" s="1" t="s">
        <v>3985</v>
      </c>
      <c r="L552" s="1" t="s">
        <v>15248</v>
      </c>
      <c r="M552" s="1">
        <v>11403</v>
      </c>
      <c r="N552" s="1">
        <v>3059</v>
      </c>
      <c r="O552" s="1" t="s">
        <v>2174</v>
      </c>
      <c r="P552" s="1">
        <v>2</v>
      </c>
      <c r="Q552" s="1" t="s">
        <v>15249</v>
      </c>
      <c r="R552" s="1" t="s">
        <v>15250</v>
      </c>
      <c r="S552" s="1">
        <v>150</v>
      </c>
      <c r="T552" s="1" t="s">
        <v>37</v>
      </c>
      <c r="U552" s="1" t="s">
        <v>1461</v>
      </c>
      <c r="V552" s="1" t="s">
        <v>581</v>
      </c>
      <c r="W552" s="1">
        <v>10000000</v>
      </c>
      <c r="X552" s="1">
        <v>2000</v>
      </c>
      <c r="Y552" s="1">
        <v>537</v>
      </c>
      <c r="Z552" s="1">
        <v>6.2</v>
      </c>
      <c r="AA552" s="1">
        <v>1.85</v>
      </c>
      <c r="AB552" s="1">
        <v>795</v>
      </c>
    </row>
    <row r="553" spans="1:28">
      <c r="A553" s="1" t="s">
        <v>28</v>
      </c>
      <c r="B553" s="1" t="s">
        <v>593</v>
      </c>
      <c r="C553" s="1">
        <v>91</v>
      </c>
      <c r="D553" s="1">
        <v>87</v>
      </c>
      <c r="E553" s="1">
        <v>31</v>
      </c>
      <c r="F553" s="1">
        <v>733</v>
      </c>
      <c r="G553" s="1" t="s">
        <v>2163</v>
      </c>
      <c r="H553" s="1">
        <v>1000</v>
      </c>
      <c r="I553" s="1">
        <v>133103929</v>
      </c>
      <c r="J553" s="1" t="s">
        <v>2160</v>
      </c>
      <c r="K553" s="1" t="s">
        <v>475</v>
      </c>
      <c r="L553" s="1" t="s">
        <v>2572</v>
      </c>
      <c r="M553" s="1">
        <v>22838</v>
      </c>
      <c r="N553" s="1">
        <v>4073</v>
      </c>
      <c r="O553" s="1" t="s">
        <v>2573</v>
      </c>
      <c r="P553" s="1">
        <v>0</v>
      </c>
      <c r="Q553" s="1" t="s">
        <v>2574</v>
      </c>
      <c r="R553" s="1" t="s">
        <v>2575</v>
      </c>
      <c r="S553" s="1">
        <v>56</v>
      </c>
      <c r="T553" s="1" t="s">
        <v>37</v>
      </c>
      <c r="U553" s="1" t="s">
        <v>38</v>
      </c>
      <c r="V553" s="1" t="s">
        <v>273</v>
      </c>
      <c r="W553" s="1">
        <v>75000000</v>
      </c>
      <c r="X553" s="1">
        <v>2011</v>
      </c>
      <c r="Y553" s="1">
        <v>1000</v>
      </c>
      <c r="Z553" s="1">
        <v>4.4000000000000004</v>
      </c>
      <c r="AA553" s="1">
        <v>1.85</v>
      </c>
      <c r="AB553" s="1">
        <v>0</v>
      </c>
    </row>
    <row r="554" spans="1:28">
      <c r="A554" s="1" t="s">
        <v>28</v>
      </c>
      <c r="B554" s="1" t="s">
        <v>3219</v>
      </c>
      <c r="C554" s="1">
        <v>91</v>
      </c>
      <c r="D554" s="1">
        <v>87</v>
      </c>
      <c r="E554" s="1">
        <v>41</v>
      </c>
      <c r="F554" s="1">
        <v>574</v>
      </c>
      <c r="G554" s="1" t="s">
        <v>1651</v>
      </c>
      <c r="H554" s="1">
        <v>1000</v>
      </c>
      <c r="I554" s="1">
        <v>112950721</v>
      </c>
      <c r="J554" s="1" t="s">
        <v>511</v>
      </c>
      <c r="K554" s="1" t="s">
        <v>3220</v>
      </c>
      <c r="L554" s="1" t="s">
        <v>3221</v>
      </c>
      <c r="M554" s="1">
        <v>33884</v>
      </c>
      <c r="N554" s="1">
        <v>3287</v>
      </c>
      <c r="O554" s="1" t="s">
        <v>3222</v>
      </c>
      <c r="P554" s="1">
        <v>0</v>
      </c>
      <c r="Q554" s="1" t="s">
        <v>3223</v>
      </c>
      <c r="R554" s="1" t="s">
        <v>3224</v>
      </c>
      <c r="S554" s="1">
        <v>79</v>
      </c>
      <c r="T554" s="1" t="s">
        <v>37</v>
      </c>
      <c r="U554" s="1" t="s">
        <v>38</v>
      </c>
      <c r="V554" s="1" t="s">
        <v>91</v>
      </c>
      <c r="W554" s="1">
        <v>72000000</v>
      </c>
      <c r="X554" s="1">
        <v>2001</v>
      </c>
      <c r="Y554" s="1">
        <v>692</v>
      </c>
      <c r="Z554" s="1">
        <v>4.5999999999999996</v>
      </c>
      <c r="AA554" s="1">
        <v>2.35</v>
      </c>
      <c r="AB554" s="1">
        <v>266</v>
      </c>
    </row>
    <row r="555" spans="1:28">
      <c r="A555" s="1" t="s">
        <v>28</v>
      </c>
      <c r="B555" s="1" t="s">
        <v>19924</v>
      </c>
      <c r="C555" s="1">
        <v>95</v>
      </c>
      <c r="D555" s="1">
        <v>87</v>
      </c>
      <c r="E555" s="1">
        <v>2</v>
      </c>
      <c r="F555" s="1">
        <v>577</v>
      </c>
      <c r="G555" s="1" t="s">
        <v>19925</v>
      </c>
      <c r="H555" s="1">
        <v>968</v>
      </c>
      <c r="J555" s="1" t="s">
        <v>7565</v>
      </c>
      <c r="K555" s="1" t="s">
        <v>375</v>
      </c>
      <c r="L555" s="1" t="s">
        <v>19926</v>
      </c>
      <c r="M555" s="1">
        <v>3119</v>
      </c>
      <c r="N555" s="1">
        <v>3157</v>
      </c>
      <c r="O555" s="1" t="s">
        <v>11951</v>
      </c>
      <c r="P555" s="1">
        <v>0</v>
      </c>
      <c r="Q555" s="1" t="s">
        <v>19927</v>
      </c>
      <c r="R555" s="1" t="s">
        <v>19928</v>
      </c>
      <c r="S555" s="1">
        <v>23</v>
      </c>
      <c r="T555" s="1" t="s">
        <v>37</v>
      </c>
      <c r="U555" s="1" t="s">
        <v>763</v>
      </c>
      <c r="V555" s="1" t="s">
        <v>4816</v>
      </c>
      <c r="W555" s="1">
        <v>2500000</v>
      </c>
      <c r="X555" s="1">
        <v>2015</v>
      </c>
      <c r="Y555" s="1">
        <v>625</v>
      </c>
      <c r="Z555" s="1">
        <v>5</v>
      </c>
      <c r="AA555" s="1">
        <v>2.35</v>
      </c>
      <c r="AB555" s="1">
        <v>0</v>
      </c>
    </row>
    <row r="556" spans="1:28">
      <c r="A556" s="1" t="s">
        <v>28</v>
      </c>
      <c r="B556" s="1" t="s">
        <v>12972</v>
      </c>
      <c r="C556" s="1">
        <v>97</v>
      </c>
      <c r="D556" s="1">
        <v>87</v>
      </c>
      <c r="E556" s="1">
        <v>374</v>
      </c>
      <c r="F556" s="1">
        <v>484</v>
      </c>
      <c r="G556" s="1" t="s">
        <v>12251</v>
      </c>
      <c r="H556" s="1">
        <v>826</v>
      </c>
      <c r="I556" s="1">
        <v>14249005</v>
      </c>
      <c r="J556" s="1" t="s">
        <v>1666</v>
      </c>
      <c r="K556" s="1" t="s">
        <v>900</v>
      </c>
      <c r="L556" s="1" t="s">
        <v>12973</v>
      </c>
      <c r="M556" s="1">
        <v>39788</v>
      </c>
      <c r="N556" s="1">
        <v>2689</v>
      </c>
      <c r="O556" s="1" t="s">
        <v>10582</v>
      </c>
      <c r="P556" s="1">
        <v>1</v>
      </c>
      <c r="Q556" s="1" t="s">
        <v>12974</v>
      </c>
      <c r="R556" s="1" t="s">
        <v>12975</v>
      </c>
      <c r="S556" s="1">
        <v>619</v>
      </c>
      <c r="T556" s="1" t="s">
        <v>37</v>
      </c>
      <c r="U556" s="1" t="s">
        <v>38</v>
      </c>
      <c r="V556" s="1" t="s">
        <v>581</v>
      </c>
      <c r="W556" s="1">
        <v>15000000</v>
      </c>
      <c r="X556" s="1">
        <v>2001</v>
      </c>
      <c r="Y556" s="1">
        <v>503</v>
      </c>
      <c r="Z556" s="1">
        <v>4.5</v>
      </c>
      <c r="AA556" s="1">
        <v>1.85</v>
      </c>
      <c r="AB556" s="1">
        <v>0</v>
      </c>
    </row>
    <row r="557" spans="1:28">
      <c r="A557" s="1" t="s">
        <v>28</v>
      </c>
      <c r="B557" s="1" t="s">
        <v>4659</v>
      </c>
      <c r="C557" s="1">
        <v>98</v>
      </c>
      <c r="D557" s="1">
        <v>87</v>
      </c>
      <c r="E557" s="1">
        <v>9</v>
      </c>
      <c r="F557" s="1">
        <v>1000</v>
      </c>
      <c r="G557" s="1" t="s">
        <v>230</v>
      </c>
      <c r="H557" s="1">
        <v>15000</v>
      </c>
      <c r="I557" s="1">
        <v>33643461</v>
      </c>
      <c r="J557" s="1" t="s">
        <v>3043</v>
      </c>
      <c r="K557" s="1" t="s">
        <v>178</v>
      </c>
      <c r="L557" s="1" t="s">
        <v>5306</v>
      </c>
      <c r="M557" s="1">
        <v>11257</v>
      </c>
      <c r="N557" s="1">
        <v>20061</v>
      </c>
      <c r="O557" s="1" t="s">
        <v>809</v>
      </c>
      <c r="P557" s="1">
        <v>0</v>
      </c>
      <c r="Q557" s="1" t="s">
        <v>5307</v>
      </c>
      <c r="R557" s="1" t="s">
        <v>5308</v>
      </c>
      <c r="S557" s="1">
        <v>65</v>
      </c>
      <c r="T557" s="1" t="s">
        <v>37</v>
      </c>
      <c r="U557" s="1" t="s">
        <v>38</v>
      </c>
      <c r="V557" s="1" t="s">
        <v>91</v>
      </c>
      <c r="W557" s="1">
        <v>50000000</v>
      </c>
      <c r="X557" s="1">
        <v>2010</v>
      </c>
      <c r="Y557" s="1">
        <v>2000</v>
      </c>
      <c r="Z557" s="1">
        <v>4.2</v>
      </c>
      <c r="AA557" s="1">
        <v>2.35</v>
      </c>
      <c r="AB557" s="1">
        <v>0</v>
      </c>
    </row>
    <row r="558" spans="1:28">
      <c r="A558" s="1" t="s">
        <v>28</v>
      </c>
      <c r="B558" s="1" t="s">
        <v>1881</v>
      </c>
      <c r="C558" s="1">
        <v>105</v>
      </c>
      <c r="D558" s="1">
        <v>87</v>
      </c>
      <c r="E558" s="1">
        <v>6</v>
      </c>
      <c r="F558" s="1">
        <v>405</v>
      </c>
      <c r="G558" s="1" t="s">
        <v>3904</v>
      </c>
      <c r="H558" s="1">
        <v>3000</v>
      </c>
      <c r="I558" s="1">
        <v>93375151</v>
      </c>
      <c r="J558" s="1" t="s">
        <v>2494</v>
      </c>
      <c r="K558" s="1" t="s">
        <v>3975</v>
      </c>
      <c r="L558" s="1" t="s">
        <v>3976</v>
      </c>
      <c r="M558" s="1">
        <v>46031</v>
      </c>
      <c r="N558" s="1">
        <v>4171</v>
      </c>
      <c r="O558" s="1" t="s">
        <v>3977</v>
      </c>
      <c r="P558" s="1">
        <v>0</v>
      </c>
      <c r="Q558" s="1" t="s">
        <v>3978</v>
      </c>
      <c r="R558" s="1" t="s">
        <v>3979</v>
      </c>
      <c r="S558" s="1">
        <v>235</v>
      </c>
      <c r="T558" s="1" t="s">
        <v>37</v>
      </c>
      <c r="U558" s="1" t="s">
        <v>38</v>
      </c>
      <c r="V558" s="1" t="s">
        <v>91</v>
      </c>
      <c r="W558" s="1">
        <v>60000000</v>
      </c>
      <c r="X558" s="1">
        <v>2001</v>
      </c>
      <c r="Y558" s="1">
        <v>664</v>
      </c>
      <c r="Z558" s="1">
        <v>5.2</v>
      </c>
      <c r="AA558" s="1">
        <v>1.85</v>
      </c>
      <c r="AB558" s="1">
        <v>0</v>
      </c>
    </row>
    <row r="559" spans="1:28">
      <c r="A559" s="1" t="s">
        <v>743</v>
      </c>
      <c r="B559" s="1" t="s">
        <v>4849</v>
      </c>
      <c r="C559" s="1">
        <v>105</v>
      </c>
      <c r="D559" s="1">
        <v>87</v>
      </c>
      <c r="E559" s="1">
        <v>44</v>
      </c>
      <c r="F559" s="1">
        <v>704</v>
      </c>
      <c r="G559" s="1" t="s">
        <v>22437</v>
      </c>
      <c r="H559" s="1">
        <v>785</v>
      </c>
      <c r="I559" s="1">
        <v>515005</v>
      </c>
      <c r="J559" s="1" t="s">
        <v>5912</v>
      </c>
      <c r="K559" s="1" t="s">
        <v>22438</v>
      </c>
      <c r="L559" s="1" t="s">
        <v>22439</v>
      </c>
      <c r="M559" s="1">
        <v>31429</v>
      </c>
      <c r="N559" s="1">
        <v>2538</v>
      </c>
      <c r="O559" s="1" t="s">
        <v>22440</v>
      </c>
      <c r="P559" s="1">
        <v>1</v>
      </c>
      <c r="Q559" s="1" t="s">
        <v>22441</v>
      </c>
      <c r="R559" s="1" t="s">
        <v>22442</v>
      </c>
      <c r="S559" s="1">
        <v>219</v>
      </c>
      <c r="T559" s="1" t="s">
        <v>37</v>
      </c>
      <c r="U559" s="1" t="s">
        <v>56</v>
      </c>
      <c r="V559" s="1" t="s">
        <v>6022</v>
      </c>
      <c r="W559" s="1">
        <v>560000</v>
      </c>
      <c r="X559" s="1">
        <v>1964</v>
      </c>
      <c r="Y559" s="1">
        <v>725</v>
      </c>
      <c r="Z559" s="1">
        <v>7.7</v>
      </c>
      <c r="AA559" s="1">
        <v>1.75</v>
      </c>
      <c r="AB559" s="1">
        <v>0</v>
      </c>
    </row>
    <row r="560" spans="1:28">
      <c r="A560" s="1" t="s">
        <v>28</v>
      </c>
      <c r="B560" s="1" t="s">
        <v>10651</v>
      </c>
      <c r="C560" s="1">
        <v>106</v>
      </c>
      <c r="D560" s="1">
        <v>87</v>
      </c>
      <c r="E560" s="1">
        <v>79</v>
      </c>
      <c r="F560" s="1">
        <v>218</v>
      </c>
      <c r="G560" s="1" t="s">
        <v>10652</v>
      </c>
      <c r="H560" s="1">
        <v>608</v>
      </c>
      <c r="I560" s="1">
        <v>64267897</v>
      </c>
      <c r="J560" s="1" t="s">
        <v>17517</v>
      </c>
      <c r="K560" s="1" t="s">
        <v>10654</v>
      </c>
      <c r="L560" s="1" t="s">
        <v>17518</v>
      </c>
      <c r="M560" s="1">
        <v>67992</v>
      </c>
      <c r="N560" s="1">
        <v>1770</v>
      </c>
      <c r="O560" s="1" t="s">
        <v>10656</v>
      </c>
      <c r="P560" s="1">
        <v>0</v>
      </c>
      <c r="Q560" s="1" t="s">
        <v>17519</v>
      </c>
      <c r="R560" s="1" t="s">
        <v>17520</v>
      </c>
      <c r="S560" s="1">
        <v>327</v>
      </c>
      <c r="T560" s="1" t="s">
        <v>37</v>
      </c>
      <c r="U560" s="1" t="s">
        <v>38</v>
      </c>
      <c r="V560" s="1" t="s">
        <v>581</v>
      </c>
      <c r="W560" s="1">
        <v>5000000</v>
      </c>
      <c r="X560" s="1">
        <v>2002</v>
      </c>
      <c r="Y560" s="1">
        <v>362</v>
      </c>
      <c r="Z560" s="1">
        <v>6.6</v>
      </c>
      <c r="AA560" s="1">
        <v>1.85</v>
      </c>
      <c r="AB560" s="1">
        <v>0</v>
      </c>
    </row>
    <row r="561" spans="1:28">
      <c r="A561" s="1" t="s">
        <v>28</v>
      </c>
      <c r="B561" s="1" t="s">
        <v>8682</v>
      </c>
      <c r="C561" s="1">
        <v>110</v>
      </c>
      <c r="D561" s="1">
        <v>87</v>
      </c>
      <c r="E561" s="1">
        <v>23</v>
      </c>
      <c r="F561" s="1">
        <v>748</v>
      </c>
      <c r="G561" s="1" t="s">
        <v>8683</v>
      </c>
      <c r="H561" s="1">
        <v>826</v>
      </c>
      <c r="I561" s="1">
        <v>480314</v>
      </c>
      <c r="J561" s="1" t="s">
        <v>123</v>
      </c>
      <c r="K561" s="1" t="s">
        <v>7414</v>
      </c>
      <c r="L561" s="1" t="s">
        <v>8684</v>
      </c>
      <c r="M561" s="1">
        <v>38503</v>
      </c>
      <c r="N561" s="1">
        <v>4473</v>
      </c>
      <c r="O561" s="1" t="s">
        <v>8685</v>
      </c>
      <c r="P561" s="1">
        <v>4</v>
      </c>
      <c r="Q561" s="1" t="s">
        <v>8686</v>
      </c>
      <c r="R561" s="1" t="s">
        <v>8687</v>
      </c>
      <c r="S561" s="1">
        <v>180</v>
      </c>
      <c r="T561" s="1" t="s">
        <v>37</v>
      </c>
      <c r="U561" s="1" t="s">
        <v>38</v>
      </c>
      <c r="V561" s="1" t="s">
        <v>39</v>
      </c>
      <c r="W561" s="1">
        <v>21000000</v>
      </c>
      <c r="X561" s="1">
        <v>2006</v>
      </c>
      <c r="Y561" s="1">
        <v>816</v>
      </c>
      <c r="Z561" s="1">
        <v>4.8</v>
      </c>
      <c r="AA561" s="1">
        <v>2.35</v>
      </c>
      <c r="AB561" s="1">
        <v>0</v>
      </c>
    </row>
    <row r="562" spans="1:28">
      <c r="A562" s="1" t="s">
        <v>28</v>
      </c>
      <c r="B562" s="1" t="s">
        <v>15145</v>
      </c>
      <c r="C562" s="1">
        <v>110</v>
      </c>
      <c r="D562" s="1">
        <v>87</v>
      </c>
      <c r="E562" s="1">
        <v>49</v>
      </c>
      <c r="F562" s="1">
        <v>601</v>
      </c>
      <c r="G562" s="1" t="s">
        <v>11443</v>
      </c>
      <c r="H562" s="1">
        <v>708</v>
      </c>
      <c r="J562" s="1" t="s">
        <v>2117</v>
      </c>
      <c r="K562" s="1" t="s">
        <v>1740</v>
      </c>
      <c r="L562" s="1" t="s">
        <v>18049</v>
      </c>
      <c r="M562" s="1">
        <v>216</v>
      </c>
      <c r="N562" s="1">
        <v>3059</v>
      </c>
      <c r="O562" s="1" t="s">
        <v>9627</v>
      </c>
      <c r="P562" s="1">
        <v>1</v>
      </c>
      <c r="Q562" s="1" t="s">
        <v>18050</v>
      </c>
      <c r="R562" s="1" t="s">
        <v>18051</v>
      </c>
      <c r="S562" s="1">
        <v>3</v>
      </c>
      <c r="T562" s="1" t="s">
        <v>37</v>
      </c>
      <c r="U562" s="1" t="s">
        <v>38</v>
      </c>
      <c r="V562" s="1" t="s">
        <v>1564</v>
      </c>
      <c r="W562" s="1">
        <v>5000000</v>
      </c>
      <c r="X562" s="1">
        <v>2011</v>
      </c>
      <c r="Y562" s="1">
        <v>699</v>
      </c>
      <c r="Z562" s="1">
        <v>5.5</v>
      </c>
      <c r="AA562" s="1">
        <v>1.78</v>
      </c>
      <c r="AB562" s="1">
        <v>58</v>
      </c>
    </row>
    <row r="563" spans="1:28">
      <c r="A563" s="1" t="s">
        <v>28</v>
      </c>
      <c r="B563" s="1" t="s">
        <v>20716</v>
      </c>
      <c r="C563" s="1">
        <v>110</v>
      </c>
      <c r="D563" s="1">
        <v>87</v>
      </c>
      <c r="E563" s="1">
        <v>9</v>
      </c>
      <c r="F563" s="1">
        <v>165</v>
      </c>
      <c r="G563" s="1" t="s">
        <v>20717</v>
      </c>
      <c r="H563" s="1">
        <v>467</v>
      </c>
      <c r="J563" s="1" t="s">
        <v>12821</v>
      </c>
      <c r="K563" s="1" t="s">
        <v>20718</v>
      </c>
      <c r="L563" s="1" t="s">
        <v>20719</v>
      </c>
      <c r="M563" s="1">
        <v>13</v>
      </c>
      <c r="N563" s="1">
        <v>1270</v>
      </c>
      <c r="O563" s="1" t="s">
        <v>20720</v>
      </c>
      <c r="P563" s="1">
        <v>0</v>
      </c>
      <c r="Q563" s="1" t="s">
        <v>65</v>
      </c>
      <c r="R563" s="1" t="s">
        <v>20721</v>
      </c>
      <c r="S563" s="1">
        <v>156</v>
      </c>
      <c r="T563" s="1" t="s">
        <v>37</v>
      </c>
      <c r="U563" s="1" t="s">
        <v>38</v>
      </c>
      <c r="V563" s="1" t="s">
        <v>5599</v>
      </c>
      <c r="X563" s="1">
        <v>2016</v>
      </c>
      <c r="Y563" s="1">
        <v>258</v>
      </c>
      <c r="Z563" s="1">
        <v>8.6999999999999993</v>
      </c>
      <c r="AB563" s="1">
        <v>8</v>
      </c>
    </row>
    <row r="564" spans="1:28">
      <c r="A564" s="1" t="s">
        <v>28</v>
      </c>
      <c r="B564" s="1" t="s">
        <v>2815</v>
      </c>
      <c r="C564" s="1">
        <v>113</v>
      </c>
      <c r="D564" s="1">
        <v>87</v>
      </c>
      <c r="E564" s="1">
        <v>43</v>
      </c>
      <c r="F564" s="1">
        <v>210</v>
      </c>
      <c r="G564" s="1" t="s">
        <v>2816</v>
      </c>
      <c r="H564" s="1">
        <v>882</v>
      </c>
      <c r="I564" s="1">
        <v>36073232</v>
      </c>
      <c r="J564" s="1" t="s">
        <v>2817</v>
      </c>
      <c r="K564" s="1" t="s">
        <v>2818</v>
      </c>
      <c r="L564" s="1" t="s">
        <v>2819</v>
      </c>
      <c r="M564" s="1">
        <v>8913</v>
      </c>
      <c r="N564" s="1">
        <v>1971</v>
      </c>
      <c r="O564" s="1" t="s">
        <v>2820</v>
      </c>
      <c r="P564" s="1">
        <v>0</v>
      </c>
      <c r="Q564" s="1" t="s">
        <v>2821</v>
      </c>
      <c r="R564" s="1" t="s">
        <v>2822</v>
      </c>
      <c r="S564" s="1">
        <v>66</v>
      </c>
      <c r="T564" s="1" t="s">
        <v>37</v>
      </c>
      <c r="U564" s="1" t="s">
        <v>38</v>
      </c>
      <c r="V564" s="1" t="s">
        <v>91</v>
      </c>
      <c r="W564" s="1">
        <v>80000000</v>
      </c>
      <c r="X564" s="1">
        <v>2013</v>
      </c>
      <c r="Y564" s="1">
        <v>396</v>
      </c>
      <c r="Z564" s="1">
        <v>5.2</v>
      </c>
      <c r="AA564" s="1">
        <v>2.35</v>
      </c>
      <c r="AB564" s="1">
        <v>0</v>
      </c>
    </row>
    <row r="565" spans="1:28">
      <c r="A565" s="1" t="s">
        <v>743</v>
      </c>
      <c r="B565" s="1" t="s">
        <v>20977</v>
      </c>
      <c r="C565" s="1">
        <v>120</v>
      </c>
      <c r="D565" s="1">
        <v>87</v>
      </c>
      <c r="E565" s="1">
        <v>0</v>
      </c>
      <c r="F565" s="1">
        <v>8</v>
      </c>
      <c r="G565" s="1" t="s">
        <v>20978</v>
      </c>
      <c r="H565" s="1">
        <v>309</v>
      </c>
      <c r="I565" s="1">
        <v>163245</v>
      </c>
      <c r="J565" s="1" t="s">
        <v>3918</v>
      </c>
      <c r="K565" s="1" t="s">
        <v>20979</v>
      </c>
      <c r="L565" s="1" t="s">
        <v>20980</v>
      </c>
      <c r="M565" s="1">
        <v>143086</v>
      </c>
      <c r="N565" s="1">
        <v>352</v>
      </c>
      <c r="O565" s="1" t="s">
        <v>20981</v>
      </c>
      <c r="P565" s="1">
        <v>1</v>
      </c>
      <c r="Q565" s="1" t="s">
        <v>20982</v>
      </c>
      <c r="R565" s="1" t="s">
        <v>20983</v>
      </c>
      <c r="S565" s="1">
        <v>211</v>
      </c>
      <c r="T565" s="1" t="s">
        <v>37</v>
      </c>
      <c r="U565" s="1" t="s">
        <v>38</v>
      </c>
      <c r="V565" s="1" t="s">
        <v>273</v>
      </c>
      <c r="W565" s="1">
        <v>1500000</v>
      </c>
      <c r="X565" s="1">
        <v>1936</v>
      </c>
      <c r="Y565" s="1">
        <v>8</v>
      </c>
      <c r="Z565" s="1">
        <v>8.6</v>
      </c>
      <c r="AA565" s="1">
        <v>1.37</v>
      </c>
      <c r="AB565" s="1">
        <v>0</v>
      </c>
    </row>
    <row r="566" spans="1:28">
      <c r="A566" s="1" t="s">
        <v>28</v>
      </c>
      <c r="B566" s="1" t="s">
        <v>5853</v>
      </c>
      <c r="C566" s="1">
        <v>122</v>
      </c>
      <c r="D566" s="1">
        <v>87</v>
      </c>
      <c r="E566" s="1">
        <v>29</v>
      </c>
      <c r="F566" s="1">
        <v>252</v>
      </c>
      <c r="G566" s="1" t="s">
        <v>5854</v>
      </c>
      <c r="H566" s="1">
        <v>427</v>
      </c>
      <c r="I566" s="1">
        <v>27972410</v>
      </c>
      <c r="J566" s="1" t="s">
        <v>1624</v>
      </c>
      <c r="K566" s="1" t="s">
        <v>3589</v>
      </c>
      <c r="L566" s="1" t="s">
        <v>5855</v>
      </c>
      <c r="M566" s="1">
        <v>114692</v>
      </c>
      <c r="N566" s="1">
        <v>1461</v>
      </c>
      <c r="O566" s="1" t="s">
        <v>5856</v>
      </c>
      <c r="P566" s="1">
        <v>1</v>
      </c>
      <c r="Q566" s="1" t="s">
        <v>5857</v>
      </c>
      <c r="R566" s="1" t="s">
        <v>5858</v>
      </c>
      <c r="S566" s="1">
        <v>285</v>
      </c>
      <c r="T566" s="1" t="s">
        <v>37</v>
      </c>
      <c r="U566" s="1" t="s">
        <v>56</v>
      </c>
      <c r="V566" s="1" t="s">
        <v>91</v>
      </c>
      <c r="W566" s="1">
        <v>35000000</v>
      </c>
      <c r="X566" s="1">
        <v>2003</v>
      </c>
      <c r="Y566" s="1">
        <v>304</v>
      </c>
      <c r="Z566" s="1">
        <v>6.1</v>
      </c>
      <c r="AA566" s="1">
        <v>1.85</v>
      </c>
      <c r="AB566" s="1">
        <v>2000</v>
      </c>
    </row>
    <row r="567" spans="1:28">
      <c r="A567" s="1" t="s">
        <v>28</v>
      </c>
      <c r="B567" s="1" t="s">
        <v>17596</v>
      </c>
      <c r="C567" s="1">
        <v>125</v>
      </c>
      <c r="D567" s="1">
        <v>87</v>
      </c>
      <c r="E567" s="1">
        <v>59</v>
      </c>
      <c r="F567" s="1">
        <v>9</v>
      </c>
      <c r="G567" s="1" t="s">
        <v>23813</v>
      </c>
      <c r="H567" s="1">
        <v>35</v>
      </c>
      <c r="J567" s="1" t="s">
        <v>18413</v>
      </c>
      <c r="K567" s="1" t="s">
        <v>23814</v>
      </c>
      <c r="L567" s="1" t="s">
        <v>23815</v>
      </c>
      <c r="M567" s="1">
        <v>13065</v>
      </c>
      <c r="N567" s="1">
        <v>97</v>
      </c>
      <c r="O567" s="1" t="s">
        <v>23816</v>
      </c>
      <c r="P567" s="1">
        <v>0</v>
      </c>
      <c r="Q567" s="1" t="s">
        <v>23817</v>
      </c>
      <c r="R567" s="1" t="s">
        <v>23818</v>
      </c>
      <c r="S567" s="1">
        <v>136</v>
      </c>
      <c r="T567" s="1" t="s">
        <v>37</v>
      </c>
      <c r="U567" s="1" t="s">
        <v>38</v>
      </c>
      <c r="V567" s="1" t="s">
        <v>581</v>
      </c>
      <c r="W567" s="1">
        <v>70000</v>
      </c>
      <c r="X567" s="1">
        <v>2011</v>
      </c>
      <c r="Y567" s="1">
        <v>28</v>
      </c>
      <c r="Z567" s="1">
        <v>5.8</v>
      </c>
      <c r="AA567" s="1">
        <v>1.78</v>
      </c>
      <c r="AB567" s="1">
        <v>3000</v>
      </c>
    </row>
    <row r="568" spans="1:28">
      <c r="A568" s="1" t="s">
        <v>28</v>
      </c>
      <c r="B568" s="1" t="s">
        <v>19179</v>
      </c>
      <c r="C568" s="1">
        <v>138</v>
      </c>
      <c r="D568" s="1">
        <v>87</v>
      </c>
      <c r="E568" s="1">
        <v>28</v>
      </c>
      <c r="F568" s="1">
        <v>217</v>
      </c>
      <c r="G568" s="1" t="s">
        <v>19180</v>
      </c>
      <c r="H568" s="1">
        <v>426</v>
      </c>
      <c r="I568" s="1">
        <v>30000000</v>
      </c>
      <c r="J568" s="1" t="s">
        <v>7392</v>
      </c>
      <c r="K568" s="1" t="s">
        <v>16940</v>
      </c>
      <c r="L568" s="1" t="s">
        <v>19181</v>
      </c>
      <c r="M568" s="1">
        <v>43485</v>
      </c>
      <c r="N568" s="1">
        <v>1472</v>
      </c>
      <c r="O568" s="1" t="s">
        <v>1304</v>
      </c>
      <c r="P568" s="1">
        <v>0</v>
      </c>
      <c r="Q568" s="1" t="s">
        <v>19182</v>
      </c>
      <c r="R568" s="1" t="s">
        <v>19183</v>
      </c>
      <c r="S568" s="1">
        <v>327</v>
      </c>
      <c r="T568" s="1" t="s">
        <v>37</v>
      </c>
      <c r="U568" s="1" t="s">
        <v>38</v>
      </c>
      <c r="V568" s="1" t="s">
        <v>581</v>
      </c>
      <c r="W568" s="1">
        <v>2200000</v>
      </c>
      <c r="X568" s="1">
        <v>1985</v>
      </c>
      <c r="Y568" s="1">
        <v>359</v>
      </c>
      <c r="Z568" s="1">
        <v>5.4</v>
      </c>
      <c r="AA568" s="1">
        <v>1.85</v>
      </c>
      <c r="AB568" s="1">
        <v>0</v>
      </c>
    </row>
    <row r="569" spans="1:28">
      <c r="A569" s="1" t="s">
        <v>28</v>
      </c>
      <c r="B569" s="1" t="s">
        <v>10917</v>
      </c>
      <c r="C569" s="1">
        <v>141</v>
      </c>
      <c r="D569" s="1">
        <v>87</v>
      </c>
      <c r="E569" s="1">
        <v>2</v>
      </c>
      <c r="F569" s="1">
        <v>270</v>
      </c>
      <c r="G569" s="1" t="s">
        <v>10918</v>
      </c>
      <c r="H569" s="1">
        <v>741</v>
      </c>
      <c r="I569" s="1">
        <v>26876529</v>
      </c>
      <c r="J569" s="1" t="s">
        <v>5089</v>
      </c>
      <c r="K569" s="1" t="s">
        <v>6516</v>
      </c>
      <c r="L569" s="1" t="s">
        <v>10919</v>
      </c>
      <c r="M569" s="1">
        <v>26624</v>
      </c>
      <c r="N569" s="1">
        <v>1834</v>
      </c>
      <c r="O569" s="1" t="s">
        <v>10920</v>
      </c>
      <c r="P569" s="1">
        <v>1</v>
      </c>
      <c r="Q569" s="1" t="s">
        <v>10921</v>
      </c>
      <c r="R569" s="1" t="s">
        <v>10922</v>
      </c>
      <c r="S569" s="1">
        <v>189</v>
      </c>
      <c r="T569" s="1" t="s">
        <v>37</v>
      </c>
      <c r="U569" s="1" t="s">
        <v>673</v>
      </c>
      <c r="V569" s="1" t="s">
        <v>39</v>
      </c>
      <c r="W569" s="1">
        <v>27000000</v>
      </c>
      <c r="X569" s="1">
        <v>2008</v>
      </c>
      <c r="Y569" s="1">
        <v>297</v>
      </c>
      <c r="Z569" s="1">
        <v>3.9</v>
      </c>
      <c r="AA569" s="1">
        <v>1.85</v>
      </c>
      <c r="AB569" s="1">
        <v>0</v>
      </c>
    </row>
    <row r="570" spans="1:28">
      <c r="A570" s="1" t="s">
        <v>28</v>
      </c>
      <c r="B570" s="1" t="s">
        <v>13451</v>
      </c>
      <c r="C570" s="1">
        <v>142</v>
      </c>
      <c r="D570" s="1">
        <v>87</v>
      </c>
      <c r="E570" s="1">
        <v>85</v>
      </c>
      <c r="F570" s="1">
        <v>118</v>
      </c>
      <c r="G570" s="1" t="s">
        <v>15613</v>
      </c>
      <c r="H570" s="1">
        <v>311</v>
      </c>
      <c r="I570" s="1">
        <v>33244684</v>
      </c>
      <c r="J570" s="1" t="s">
        <v>7392</v>
      </c>
      <c r="K570" s="1" t="s">
        <v>15614</v>
      </c>
      <c r="L570" s="1" t="s">
        <v>15615</v>
      </c>
      <c r="M570" s="1">
        <v>62038</v>
      </c>
      <c r="N570" s="1">
        <v>760</v>
      </c>
      <c r="O570" s="1" t="s">
        <v>15616</v>
      </c>
      <c r="P570" s="1">
        <v>0</v>
      </c>
      <c r="Q570" s="1" t="s">
        <v>15617</v>
      </c>
      <c r="R570" s="1" t="s">
        <v>15618</v>
      </c>
      <c r="S570" s="1">
        <v>281</v>
      </c>
      <c r="T570" s="1" t="s">
        <v>37</v>
      </c>
      <c r="U570" s="1" t="s">
        <v>38</v>
      </c>
      <c r="V570" s="1" t="s">
        <v>581</v>
      </c>
      <c r="W570" s="1">
        <v>9000000</v>
      </c>
      <c r="X570" s="1">
        <v>1988</v>
      </c>
      <c r="Y570" s="1">
        <v>189</v>
      </c>
      <c r="Z570" s="1">
        <v>6.5</v>
      </c>
      <c r="AA570" s="1">
        <v>1.85</v>
      </c>
      <c r="AB570" s="1">
        <v>0</v>
      </c>
    </row>
    <row r="571" spans="1:28">
      <c r="A571" s="1" t="s">
        <v>28</v>
      </c>
      <c r="B571" s="1" t="s">
        <v>5404</v>
      </c>
      <c r="C571" s="1">
        <v>146</v>
      </c>
      <c r="D571" s="1">
        <v>87</v>
      </c>
      <c r="E571" s="1">
        <v>234</v>
      </c>
      <c r="F571" s="1">
        <v>370</v>
      </c>
      <c r="G571" s="1" t="s">
        <v>9667</v>
      </c>
      <c r="H571" s="1">
        <v>904</v>
      </c>
      <c r="I571" s="1">
        <v>30538669</v>
      </c>
      <c r="J571" s="1" t="s">
        <v>1666</v>
      </c>
      <c r="K571" s="1" t="s">
        <v>9668</v>
      </c>
      <c r="L571" s="1" t="s">
        <v>9669</v>
      </c>
      <c r="M571" s="1">
        <v>60202</v>
      </c>
      <c r="N571" s="1">
        <v>3850</v>
      </c>
      <c r="O571" s="1" t="s">
        <v>9670</v>
      </c>
      <c r="P571" s="1">
        <v>3</v>
      </c>
      <c r="Q571" s="1" t="s">
        <v>9671</v>
      </c>
      <c r="R571" s="1" t="s">
        <v>9672</v>
      </c>
      <c r="S571" s="1">
        <v>114</v>
      </c>
      <c r="T571" s="1" t="s">
        <v>37</v>
      </c>
      <c r="U571" s="1" t="s">
        <v>38</v>
      </c>
      <c r="V571" s="1" t="s">
        <v>581</v>
      </c>
      <c r="X571" s="1">
        <v>2011</v>
      </c>
      <c r="Y571" s="1">
        <v>555</v>
      </c>
      <c r="Z571" s="1">
        <v>5.7</v>
      </c>
      <c r="AA571" s="1">
        <v>1.85</v>
      </c>
      <c r="AB571" s="1">
        <v>0</v>
      </c>
    </row>
    <row r="572" spans="1:28">
      <c r="A572" s="1" t="s">
        <v>28</v>
      </c>
      <c r="B572" s="1" t="s">
        <v>3882</v>
      </c>
      <c r="C572" s="1">
        <v>150</v>
      </c>
      <c r="D572" s="1">
        <v>87</v>
      </c>
      <c r="E572" s="1">
        <v>12</v>
      </c>
      <c r="F572" s="1">
        <v>645</v>
      </c>
      <c r="G572" s="1" t="s">
        <v>3883</v>
      </c>
      <c r="H572" s="1">
        <v>3000</v>
      </c>
      <c r="I572" s="1">
        <v>32178777</v>
      </c>
      <c r="J572" s="1" t="s">
        <v>3884</v>
      </c>
      <c r="K572" s="1" t="s">
        <v>719</v>
      </c>
      <c r="L572" s="1" t="s">
        <v>3885</v>
      </c>
      <c r="M572" s="1">
        <v>43300</v>
      </c>
      <c r="N572" s="1">
        <v>6658</v>
      </c>
      <c r="O572" s="1" t="s">
        <v>1250</v>
      </c>
      <c r="P572" s="1">
        <v>6</v>
      </c>
      <c r="Q572" s="1" t="s">
        <v>3886</v>
      </c>
      <c r="R572" s="1" t="s">
        <v>3887</v>
      </c>
      <c r="S572" s="1">
        <v>250</v>
      </c>
      <c r="T572" s="1" t="s">
        <v>37</v>
      </c>
      <c r="U572" s="1" t="s">
        <v>38</v>
      </c>
      <c r="V572" s="1" t="s">
        <v>39</v>
      </c>
      <c r="W572" s="1">
        <v>62000000</v>
      </c>
      <c r="X572" s="1">
        <v>2008</v>
      </c>
      <c r="Y572" s="1">
        <v>966</v>
      </c>
      <c r="Z572" s="1">
        <v>3.8</v>
      </c>
      <c r="AA572" s="1">
        <v>2.35</v>
      </c>
      <c r="AB572" s="1">
        <v>0</v>
      </c>
    </row>
    <row r="573" spans="1:28">
      <c r="A573" s="1" t="s">
        <v>28</v>
      </c>
      <c r="B573" s="1" t="s">
        <v>1775</v>
      </c>
      <c r="C573" s="1">
        <v>152</v>
      </c>
      <c r="D573" s="1">
        <v>87</v>
      </c>
      <c r="E573" s="1">
        <v>165</v>
      </c>
      <c r="F573" s="1">
        <v>383</v>
      </c>
      <c r="G573" s="1" t="s">
        <v>12736</v>
      </c>
      <c r="H573" s="1">
        <v>1000</v>
      </c>
      <c r="I573" s="1">
        <v>47860214</v>
      </c>
      <c r="J573" s="1" t="s">
        <v>5530</v>
      </c>
      <c r="K573" s="1" t="s">
        <v>4671</v>
      </c>
      <c r="L573" s="1" t="s">
        <v>12737</v>
      </c>
      <c r="M573" s="1">
        <v>34711</v>
      </c>
      <c r="N573" s="1">
        <v>2452</v>
      </c>
      <c r="O573" s="1" t="s">
        <v>3233</v>
      </c>
      <c r="P573" s="1">
        <v>0</v>
      </c>
      <c r="Q573" s="1" t="s">
        <v>12738</v>
      </c>
      <c r="R573" s="1" t="s">
        <v>12739</v>
      </c>
      <c r="S573" s="1">
        <v>468</v>
      </c>
      <c r="T573" s="1" t="s">
        <v>37</v>
      </c>
      <c r="U573" s="1" t="s">
        <v>38</v>
      </c>
      <c r="V573" s="1" t="s">
        <v>39</v>
      </c>
      <c r="W573" s="1">
        <v>15000000</v>
      </c>
      <c r="X573" s="1">
        <v>2006</v>
      </c>
      <c r="Y573" s="1">
        <v>431</v>
      </c>
      <c r="Z573" s="1">
        <v>5</v>
      </c>
      <c r="AA573" s="1">
        <v>2.35</v>
      </c>
      <c r="AB573" s="1">
        <v>0</v>
      </c>
    </row>
    <row r="574" spans="1:28">
      <c r="A574" s="1" t="s">
        <v>28</v>
      </c>
      <c r="B574" s="1" t="s">
        <v>6230</v>
      </c>
      <c r="C574" s="1">
        <v>155</v>
      </c>
      <c r="D574" s="1">
        <v>87</v>
      </c>
      <c r="E574" s="1">
        <v>98</v>
      </c>
      <c r="F574" s="1">
        <v>253</v>
      </c>
      <c r="G574" s="1" t="s">
        <v>7573</v>
      </c>
      <c r="H574" s="1">
        <v>472</v>
      </c>
      <c r="I574" s="1">
        <v>34507079</v>
      </c>
      <c r="J574" s="1" t="s">
        <v>1744</v>
      </c>
      <c r="K574" s="1" t="s">
        <v>7574</v>
      </c>
      <c r="L574" s="1" t="s">
        <v>7575</v>
      </c>
      <c r="M574" s="1">
        <v>34948</v>
      </c>
      <c r="N574" s="1">
        <v>1679</v>
      </c>
      <c r="O574" s="1" t="s">
        <v>7576</v>
      </c>
      <c r="P574" s="1">
        <v>2</v>
      </c>
      <c r="Q574" s="1" t="s">
        <v>7577</v>
      </c>
      <c r="R574" s="1" t="s">
        <v>7578</v>
      </c>
      <c r="S574" s="1">
        <v>118</v>
      </c>
      <c r="T574" s="1" t="s">
        <v>37</v>
      </c>
      <c r="U574" s="1" t="s">
        <v>38</v>
      </c>
      <c r="V574" s="1" t="s">
        <v>39</v>
      </c>
      <c r="W574" s="1">
        <v>35000000</v>
      </c>
      <c r="X574" s="1">
        <v>2015</v>
      </c>
      <c r="Y574" s="1">
        <v>328</v>
      </c>
      <c r="Z574" s="1">
        <v>5.0999999999999996</v>
      </c>
      <c r="AA574" s="1">
        <v>2.35</v>
      </c>
      <c r="AB574" s="1">
        <v>0</v>
      </c>
    </row>
    <row r="575" spans="1:28">
      <c r="A575" s="1" t="s">
        <v>28</v>
      </c>
      <c r="B575" s="1" t="s">
        <v>19460</v>
      </c>
      <c r="C575" s="1">
        <v>156</v>
      </c>
      <c r="D575" s="1">
        <v>87</v>
      </c>
      <c r="E575" s="1">
        <v>21</v>
      </c>
      <c r="F575" s="1">
        <v>416</v>
      </c>
      <c r="G575" s="1" t="s">
        <v>1539</v>
      </c>
      <c r="H575" s="1">
        <v>4000</v>
      </c>
      <c r="I575" s="1">
        <v>418268</v>
      </c>
      <c r="J575" s="1" t="s">
        <v>1673</v>
      </c>
      <c r="K575" s="1" t="s">
        <v>80</v>
      </c>
      <c r="L575" s="1" t="s">
        <v>19461</v>
      </c>
      <c r="M575" s="1">
        <v>37156</v>
      </c>
      <c r="N575" s="1">
        <v>8353</v>
      </c>
      <c r="O575" s="1" t="s">
        <v>19462</v>
      </c>
      <c r="P575" s="1">
        <v>3</v>
      </c>
      <c r="Q575" s="1" t="s">
        <v>19463</v>
      </c>
      <c r="R575" s="1" t="s">
        <v>19464</v>
      </c>
      <c r="S575" s="1">
        <v>129</v>
      </c>
      <c r="T575" s="1" t="s">
        <v>37</v>
      </c>
      <c r="U575" s="1" t="s">
        <v>38</v>
      </c>
      <c r="V575" s="1" t="s">
        <v>581</v>
      </c>
      <c r="W575" s="1">
        <v>3000000</v>
      </c>
      <c r="X575" s="1">
        <v>2012</v>
      </c>
      <c r="Y575" s="1">
        <v>3000</v>
      </c>
      <c r="Z575" s="1">
        <v>5.3</v>
      </c>
      <c r="AA575" s="1">
        <v>2.35</v>
      </c>
      <c r="AB575" s="1">
        <v>0</v>
      </c>
    </row>
    <row r="576" spans="1:28">
      <c r="A576" s="1" t="s">
        <v>28</v>
      </c>
      <c r="B576" s="1" t="s">
        <v>1110</v>
      </c>
      <c r="C576" s="1">
        <v>163</v>
      </c>
      <c r="D576" s="1">
        <v>87</v>
      </c>
      <c r="E576" s="1">
        <v>255</v>
      </c>
      <c r="F576" s="1">
        <v>810</v>
      </c>
      <c r="G576" s="1" t="s">
        <v>682</v>
      </c>
      <c r="H576" s="1">
        <v>26000</v>
      </c>
      <c r="I576" s="1">
        <v>43095600</v>
      </c>
      <c r="J576" s="1" t="s">
        <v>330</v>
      </c>
      <c r="K576" s="1" t="s">
        <v>331</v>
      </c>
      <c r="L576" s="1" t="s">
        <v>7959</v>
      </c>
      <c r="M576" s="1">
        <v>156267</v>
      </c>
      <c r="N576" s="1">
        <v>29050</v>
      </c>
      <c r="O576" s="1" t="s">
        <v>2061</v>
      </c>
      <c r="P576" s="1">
        <v>1</v>
      </c>
      <c r="Q576" s="1" t="s">
        <v>7960</v>
      </c>
      <c r="R576" s="1" t="s">
        <v>7961</v>
      </c>
      <c r="S576" s="1">
        <v>340</v>
      </c>
      <c r="T576" s="1" t="s">
        <v>37</v>
      </c>
      <c r="U576" s="1" t="s">
        <v>1461</v>
      </c>
      <c r="V576" s="1" t="s">
        <v>39</v>
      </c>
      <c r="W576" s="1">
        <v>32000000</v>
      </c>
      <c r="X576" s="1">
        <v>2005</v>
      </c>
      <c r="Y576" s="1">
        <v>1000</v>
      </c>
      <c r="Z576" s="1">
        <v>6.3</v>
      </c>
      <c r="AA576" s="1">
        <v>2.35</v>
      </c>
      <c r="AB576" s="1">
        <v>0</v>
      </c>
    </row>
    <row r="577" spans="1:28">
      <c r="A577" s="1" t="s">
        <v>28</v>
      </c>
      <c r="B577" s="1" t="s">
        <v>2950</v>
      </c>
      <c r="C577" s="1">
        <v>165</v>
      </c>
      <c r="D577" s="1">
        <v>87</v>
      </c>
      <c r="E577" s="1">
        <v>11</v>
      </c>
      <c r="F577" s="1">
        <v>745</v>
      </c>
      <c r="G577" s="1" t="s">
        <v>2951</v>
      </c>
      <c r="H577" s="1">
        <v>1000</v>
      </c>
      <c r="I577" s="1">
        <v>323505540</v>
      </c>
      <c r="J577" s="1" t="s">
        <v>2952</v>
      </c>
      <c r="K577" s="1" t="s">
        <v>809</v>
      </c>
      <c r="L577" s="1" t="s">
        <v>2953</v>
      </c>
      <c r="M577" s="1">
        <v>24407</v>
      </c>
      <c r="N577" s="1">
        <v>4782</v>
      </c>
      <c r="O577" s="1" t="s">
        <v>2954</v>
      </c>
      <c r="P577" s="1">
        <v>0</v>
      </c>
      <c r="Q577" s="1" t="s">
        <v>2955</v>
      </c>
      <c r="R577" s="1" t="s">
        <v>2956</v>
      </c>
      <c r="S577" s="1">
        <v>155</v>
      </c>
      <c r="T577" s="1" t="s">
        <v>37</v>
      </c>
      <c r="U577" s="1" t="s">
        <v>673</v>
      </c>
      <c r="V577" s="1" t="s">
        <v>91</v>
      </c>
      <c r="W577" s="1">
        <v>75000000</v>
      </c>
      <c r="X577" s="1">
        <v>2016</v>
      </c>
      <c r="Y577" s="1">
        <v>904</v>
      </c>
      <c r="Z577" s="1">
        <v>6.8</v>
      </c>
      <c r="AA577" s="1">
        <v>1.85</v>
      </c>
      <c r="AB577" s="1">
        <v>36000</v>
      </c>
    </row>
    <row r="578" spans="1:28">
      <c r="A578" s="1" t="s">
        <v>28</v>
      </c>
      <c r="B578" s="1" t="s">
        <v>1946</v>
      </c>
      <c r="C578" s="1">
        <v>168</v>
      </c>
      <c r="D578" s="1">
        <v>87</v>
      </c>
      <c r="E578" s="1">
        <v>0</v>
      </c>
      <c r="F578" s="1">
        <v>548</v>
      </c>
      <c r="G578" s="1" t="s">
        <v>354</v>
      </c>
      <c r="H578" s="1">
        <v>22000</v>
      </c>
      <c r="I578" s="1">
        <v>8579684</v>
      </c>
      <c r="J578" s="1" t="s">
        <v>1666</v>
      </c>
      <c r="K578" s="1" t="s">
        <v>145</v>
      </c>
      <c r="L578" s="1" t="s">
        <v>10549</v>
      </c>
      <c r="M578" s="1">
        <v>89547</v>
      </c>
      <c r="N578" s="1">
        <v>24324</v>
      </c>
      <c r="O578" s="1" t="s">
        <v>5780</v>
      </c>
      <c r="P578" s="1">
        <v>0</v>
      </c>
      <c r="Q578" s="1" t="s">
        <v>10550</v>
      </c>
      <c r="R578" s="1" t="s">
        <v>10551</v>
      </c>
      <c r="S578" s="1">
        <v>199</v>
      </c>
      <c r="T578" s="1" t="s">
        <v>37</v>
      </c>
      <c r="U578" s="1" t="s">
        <v>38</v>
      </c>
      <c r="V578" s="1" t="s">
        <v>581</v>
      </c>
      <c r="W578" s="1">
        <v>9000000</v>
      </c>
      <c r="X578" s="1">
        <v>2007</v>
      </c>
      <c r="Y578" s="1">
        <v>557</v>
      </c>
      <c r="Z578" s="1">
        <v>7.4</v>
      </c>
      <c r="AA578" s="1">
        <v>1.85</v>
      </c>
      <c r="AB578" s="1">
        <v>0</v>
      </c>
    </row>
    <row r="579" spans="1:28">
      <c r="A579" s="1" t="s">
        <v>743</v>
      </c>
      <c r="B579" s="1" t="s">
        <v>841</v>
      </c>
      <c r="C579" s="1">
        <v>177</v>
      </c>
      <c r="D579" s="1">
        <v>87</v>
      </c>
      <c r="E579" s="1">
        <v>750</v>
      </c>
      <c r="F579" s="1">
        <v>41</v>
      </c>
      <c r="G579" s="1" t="s">
        <v>738</v>
      </c>
      <c r="H579" s="1">
        <v>745</v>
      </c>
      <c r="I579" s="1">
        <v>9003011</v>
      </c>
      <c r="J579" s="1" t="s">
        <v>223</v>
      </c>
      <c r="K579" s="1" t="s">
        <v>14848</v>
      </c>
      <c r="L579" s="1" t="s">
        <v>20138</v>
      </c>
      <c r="M579" s="1">
        <v>133966</v>
      </c>
      <c r="N579" s="1">
        <v>1396</v>
      </c>
      <c r="O579" s="1" t="s">
        <v>20139</v>
      </c>
      <c r="P579" s="1">
        <v>0</v>
      </c>
      <c r="Q579" s="1" t="s">
        <v>20140</v>
      </c>
      <c r="R579" s="1" t="s">
        <v>20141</v>
      </c>
      <c r="S579" s="1">
        <v>294</v>
      </c>
      <c r="T579" s="1" t="s">
        <v>37</v>
      </c>
      <c r="U579" s="1" t="s">
        <v>366</v>
      </c>
      <c r="V579" s="1" t="s">
        <v>581</v>
      </c>
      <c r="W579" s="1">
        <v>2000000</v>
      </c>
      <c r="X579" s="1">
        <v>1981</v>
      </c>
      <c r="Y579" s="1">
        <v>531</v>
      </c>
      <c r="Z579" s="1">
        <v>7.6</v>
      </c>
      <c r="AA579" s="1">
        <v>2.35</v>
      </c>
      <c r="AB579" s="1">
        <v>0</v>
      </c>
    </row>
    <row r="580" spans="1:28">
      <c r="A580" s="1" t="s">
        <v>28</v>
      </c>
      <c r="B580" s="1" t="s">
        <v>2487</v>
      </c>
      <c r="C580" s="1">
        <v>184</v>
      </c>
      <c r="D580" s="1">
        <v>87</v>
      </c>
      <c r="E580" s="1">
        <v>0</v>
      </c>
      <c r="F580" s="1">
        <v>83</v>
      </c>
      <c r="G580" s="1" t="s">
        <v>12049</v>
      </c>
      <c r="H580" s="1">
        <v>1000</v>
      </c>
      <c r="J580" s="1" t="s">
        <v>6389</v>
      </c>
      <c r="K580" s="1" t="s">
        <v>12050</v>
      </c>
      <c r="L580" s="1" t="s">
        <v>12051</v>
      </c>
      <c r="M580" s="1">
        <v>49669</v>
      </c>
      <c r="N580" s="1">
        <v>1592</v>
      </c>
      <c r="O580" s="1" t="s">
        <v>12052</v>
      </c>
      <c r="P580" s="1">
        <v>1</v>
      </c>
      <c r="Q580" s="1" t="s">
        <v>12053</v>
      </c>
      <c r="R580" s="1" t="s">
        <v>12054</v>
      </c>
      <c r="S580" s="1">
        <v>419</v>
      </c>
      <c r="T580" s="1" t="s">
        <v>37</v>
      </c>
      <c r="U580" s="1" t="s">
        <v>38</v>
      </c>
      <c r="V580" s="1" t="s">
        <v>5599</v>
      </c>
      <c r="W580" s="1">
        <v>3500000</v>
      </c>
      <c r="X580" s="1">
        <v>1985</v>
      </c>
      <c r="Y580" s="1">
        <v>177</v>
      </c>
      <c r="Z580" s="1">
        <v>7.2</v>
      </c>
      <c r="AA580" s="1">
        <v>1.85</v>
      </c>
      <c r="AB580" s="1">
        <v>3000</v>
      </c>
    </row>
    <row r="581" spans="1:28">
      <c r="A581" s="1" t="s">
        <v>28</v>
      </c>
      <c r="B581" s="1" t="s">
        <v>2487</v>
      </c>
      <c r="C581" s="1">
        <v>184</v>
      </c>
      <c r="D581" s="1">
        <v>87</v>
      </c>
      <c r="E581" s="1">
        <v>0</v>
      </c>
      <c r="F581" s="1">
        <v>83</v>
      </c>
      <c r="G581" s="1" t="s">
        <v>12049</v>
      </c>
      <c r="H581" s="1">
        <v>1000</v>
      </c>
      <c r="J581" s="1" t="s">
        <v>6389</v>
      </c>
      <c r="K581" s="1" t="s">
        <v>12050</v>
      </c>
      <c r="L581" s="1" t="s">
        <v>12051</v>
      </c>
      <c r="M581" s="1">
        <v>49672</v>
      </c>
      <c r="N581" s="1">
        <v>1592</v>
      </c>
      <c r="O581" s="1" t="s">
        <v>12052</v>
      </c>
      <c r="P581" s="1">
        <v>1</v>
      </c>
      <c r="Q581" s="1" t="s">
        <v>12053</v>
      </c>
      <c r="R581" s="1" t="s">
        <v>12054</v>
      </c>
      <c r="S581" s="1">
        <v>419</v>
      </c>
      <c r="T581" s="1" t="s">
        <v>37</v>
      </c>
      <c r="U581" s="1" t="s">
        <v>38</v>
      </c>
      <c r="V581" s="1" t="s">
        <v>5599</v>
      </c>
      <c r="W581" s="1">
        <v>3500000</v>
      </c>
      <c r="X581" s="1">
        <v>1985</v>
      </c>
      <c r="Y581" s="1">
        <v>177</v>
      </c>
      <c r="Z581" s="1">
        <v>7.2</v>
      </c>
      <c r="AA581" s="1">
        <v>1.85</v>
      </c>
      <c r="AB581" s="1">
        <v>3000</v>
      </c>
    </row>
    <row r="582" spans="1:28">
      <c r="A582" s="1" t="s">
        <v>28</v>
      </c>
      <c r="B582" s="1" t="s">
        <v>7334</v>
      </c>
      <c r="C582" s="1">
        <v>191</v>
      </c>
      <c r="D582" s="1">
        <v>87</v>
      </c>
      <c r="E582" s="1">
        <v>14</v>
      </c>
      <c r="F582" s="1">
        <v>691</v>
      </c>
      <c r="G582" s="1" t="s">
        <v>2469</v>
      </c>
      <c r="H582" s="1">
        <v>11000</v>
      </c>
      <c r="I582" s="1">
        <v>54132596</v>
      </c>
      <c r="J582" s="1" t="s">
        <v>866</v>
      </c>
      <c r="K582" s="1" t="s">
        <v>218</v>
      </c>
      <c r="L582" s="1" t="s">
        <v>7335</v>
      </c>
      <c r="M582" s="1">
        <v>53786</v>
      </c>
      <c r="N582" s="1">
        <v>16571</v>
      </c>
      <c r="O582" s="1" t="s">
        <v>748</v>
      </c>
      <c r="P582" s="1">
        <v>0</v>
      </c>
      <c r="Q582" s="1" t="s">
        <v>7336</v>
      </c>
      <c r="R582" s="1" t="s">
        <v>7337</v>
      </c>
      <c r="S582" s="1">
        <v>211</v>
      </c>
      <c r="T582" s="1" t="s">
        <v>37</v>
      </c>
      <c r="U582" s="1" t="s">
        <v>3845</v>
      </c>
      <c r="V582" s="1" t="s">
        <v>91</v>
      </c>
      <c r="W582" s="1">
        <v>34000000</v>
      </c>
      <c r="X582" s="1">
        <v>2007</v>
      </c>
      <c r="Y582" s="1">
        <v>4000</v>
      </c>
      <c r="Z582" s="1">
        <v>6.3</v>
      </c>
      <c r="AA582" s="1">
        <v>2.35</v>
      </c>
      <c r="AB582" s="1">
        <v>0</v>
      </c>
    </row>
    <row r="583" spans="1:28">
      <c r="A583" s="1" t="s">
        <v>28</v>
      </c>
      <c r="B583" s="1" t="s">
        <v>8936</v>
      </c>
      <c r="C583" s="1">
        <v>212</v>
      </c>
      <c r="D583" s="1">
        <v>87</v>
      </c>
      <c r="E583" s="1">
        <v>44</v>
      </c>
      <c r="F583" s="1">
        <v>727</v>
      </c>
      <c r="G583" s="1" t="s">
        <v>1143</v>
      </c>
      <c r="H583" s="1">
        <v>1000</v>
      </c>
      <c r="I583" s="1">
        <v>6857503</v>
      </c>
      <c r="J583" s="1" t="s">
        <v>1666</v>
      </c>
      <c r="K583" s="1" t="s">
        <v>4458</v>
      </c>
      <c r="L583" s="1" t="s">
        <v>15090</v>
      </c>
      <c r="M583" s="1">
        <v>32697</v>
      </c>
      <c r="N583" s="1">
        <v>4769</v>
      </c>
      <c r="O583" s="1" t="s">
        <v>4976</v>
      </c>
      <c r="P583" s="1">
        <v>1</v>
      </c>
      <c r="Q583" s="1" t="s">
        <v>15091</v>
      </c>
      <c r="R583" s="1" t="s">
        <v>15092</v>
      </c>
      <c r="S583" s="1">
        <v>85</v>
      </c>
      <c r="T583" s="1" t="s">
        <v>37</v>
      </c>
      <c r="U583" s="1" t="s">
        <v>38</v>
      </c>
      <c r="V583" s="1" t="s">
        <v>581</v>
      </c>
      <c r="X583" s="1">
        <v>2011</v>
      </c>
      <c r="Y583" s="1">
        <v>939</v>
      </c>
      <c r="Z583" s="1">
        <v>6.3</v>
      </c>
      <c r="AA583" s="1">
        <v>1.85</v>
      </c>
      <c r="AB583" s="1">
        <v>0</v>
      </c>
    </row>
    <row r="584" spans="1:28">
      <c r="A584" s="1" t="s">
        <v>28</v>
      </c>
      <c r="B584" s="1" t="s">
        <v>1850</v>
      </c>
      <c r="C584" s="1">
        <v>212</v>
      </c>
      <c r="D584" s="1">
        <v>87</v>
      </c>
      <c r="E584" s="1">
        <v>26</v>
      </c>
      <c r="F584" s="1">
        <v>566</v>
      </c>
      <c r="G584" s="1" t="s">
        <v>1851</v>
      </c>
      <c r="H584" s="1">
        <v>827</v>
      </c>
      <c r="I584" s="1">
        <v>40198710</v>
      </c>
      <c r="J584" s="1" t="s">
        <v>1852</v>
      </c>
      <c r="K584" s="1" t="s">
        <v>1542</v>
      </c>
      <c r="L584" s="1" t="s">
        <v>1853</v>
      </c>
      <c r="M584" s="1">
        <v>87451</v>
      </c>
      <c r="N584" s="1">
        <v>3144</v>
      </c>
      <c r="O584" s="1" t="s">
        <v>1854</v>
      </c>
      <c r="P584" s="1">
        <v>0</v>
      </c>
      <c r="Q584" s="1" t="s">
        <v>1855</v>
      </c>
      <c r="R584" s="1" t="s">
        <v>1856</v>
      </c>
      <c r="S584" s="1">
        <v>660</v>
      </c>
      <c r="T584" s="1" t="s">
        <v>37</v>
      </c>
      <c r="U584" s="1" t="s">
        <v>38</v>
      </c>
      <c r="V584" s="1" t="s">
        <v>39</v>
      </c>
      <c r="W584" s="1">
        <v>100000000</v>
      </c>
      <c r="X584" s="1">
        <v>2004</v>
      </c>
      <c r="Y584" s="1">
        <v>825</v>
      </c>
      <c r="Z584" s="1">
        <v>3.3</v>
      </c>
      <c r="AA584" s="1">
        <v>2.35</v>
      </c>
      <c r="AB584" s="1">
        <v>0</v>
      </c>
    </row>
    <row r="585" spans="1:28">
      <c r="A585" s="1" t="s">
        <v>28</v>
      </c>
      <c r="B585" s="1" t="s">
        <v>4303</v>
      </c>
      <c r="C585" s="1">
        <v>225</v>
      </c>
      <c r="D585" s="1">
        <v>87</v>
      </c>
      <c r="E585" s="1">
        <v>124</v>
      </c>
      <c r="F585" s="1">
        <v>77</v>
      </c>
      <c r="G585" s="1" t="s">
        <v>4304</v>
      </c>
      <c r="H585" s="1">
        <v>865</v>
      </c>
      <c r="I585" s="1">
        <v>29136626</v>
      </c>
      <c r="J585" s="1" t="s">
        <v>4305</v>
      </c>
      <c r="K585" s="1" t="s">
        <v>4306</v>
      </c>
      <c r="L585" s="1" t="s">
        <v>4307</v>
      </c>
      <c r="M585" s="1">
        <v>97089</v>
      </c>
      <c r="N585" s="1">
        <v>1417</v>
      </c>
      <c r="O585" s="1" t="s">
        <v>4308</v>
      </c>
      <c r="P585" s="1">
        <v>0</v>
      </c>
      <c r="Q585" s="1" t="s">
        <v>4309</v>
      </c>
      <c r="R585" s="1" t="s">
        <v>4310</v>
      </c>
      <c r="S585" s="1">
        <v>233</v>
      </c>
      <c r="T585" s="1" t="s">
        <v>37</v>
      </c>
      <c r="U585" s="1" t="s">
        <v>38</v>
      </c>
      <c r="V585" s="1" t="s">
        <v>39</v>
      </c>
      <c r="W585" s="1">
        <v>60000000</v>
      </c>
      <c r="X585" s="1">
        <v>2011</v>
      </c>
      <c r="Y585" s="1">
        <v>441</v>
      </c>
      <c r="Z585" s="1">
        <v>5.7</v>
      </c>
      <c r="AA585" s="1">
        <v>2.35</v>
      </c>
      <c r="AB585" s="1">
        <v>20000</v>
      </c>
    </row>
    <row r="586" spans="1:28">
      <c r="A586" s="1" t="s">
        <v>28</v>
      </c>
      <c r="B586" s="1" t="s">
        <v>7050</v>
      </c>
      <c r="C586" s="1">
        <v>242</v>
      </c>
      <c r="D586" s="1">
        <v>87</v>
      </c>
      <c r="E586" s="1">
        <v>49</v>
      </c>
      <c r="F586" s="1">
        <v>59</v>
      </c>
      <c r="G586" s="1" t="s">
        <v>21213</v>
      </c>
      <c r="H586" s="1">
        <v>309</v>
      </c>
      <c r="I586" s="1">
        <v>19100000</v>
      </c>
      <c r="J586" s="1" t="s">
        <v>3016</v>
      </c>
      <c r="K586" s="1" t="s">
        <v>21214</v>
      </c>
      <c r="L586" s="1" t="s">
        <v>21215</v>
      </c>
      <c r="M586" s="1">
        <v>39690</v>
      </c>
      <c r="N586" s="1">
        <v>707</v>
      </c>
      <c r="O586" s="1" t="s">
        <v>21216</v>
      </c>
      <c r="P586" s="1">
        <v>0</v>
      </c>
      <c r="Q586" s="1" t="s">
        <v>21217</v>
      </c>
      <c r="R586" s="1" t="s">
        <v>21218</v>
      </c>
      <c r="S586" s="1">
        <v>394</v>
      </c>
      <c r="T586" s="1" t="s">
        <v>37</v>
      </c>
      <c r="U586" s="1" t="s">
        <v>38</v>
      </c>
      <c r="V586" s="1" t="s">
        <v>581</v>
      </c>
      <c r="W586" s="1">
        <v>1250000</v>
      </c>
      <c r="X586" s="1">
        <v>1981</v>
      </c>
      <c r="Y586" s="1">
        <v>121</v>
      </c>
      <c r="Z586" s="1">
        <v>6.1</v>
      </c>
      <c r="AA586" s="1">
        <v>1.85</v>
      </c>
      <c r="AB586" s="1">
        <v>0</v>
      </c>
    </row>
    <row r="587" spans="1:28">
      <c r="A587" s="1" t="s">
        <v>28</v>
      </c>
      <c r="B587" s="1" t="s">
        <v>3238</v>
      </c>
      <c r="C587" s="1">
        <v>299</v>
      </c>
      <c r="D587" s="1">
        <v>87</v>
      </c>
      <c r="E587" s="1">
        <v>30</v>
      </c>
      <c r="F587" s="1">
        <v>433</v>
      </c>
      <c r="G587" s="1" t="s">
        <v>3239</v>
      </c>
      <c r="H587" s="1">
        <v>745</v>
      </c>
      <c r="I587" s="1">
        <v>183132370</v>
      </c>
      <c r="J587" s="1" t="s">
        <v>3240</v>
      </c>
      <c r="K587" s="1" t="s">
        <v>2954</v>
      </c>
      <c r="L587" s="1" t="s">
        <v>3241</v>
      </c>
      <c r="M587" s="1">
        <v>259083</v>
      </c>
      <c r="N587" s="1">
        <v>3086</v>
      </c>
      <c r="O587" s="1" t="s">
        <v>3242</v>
      </c>
      <c r="P587" s="1">
        <v>0</v>
      </c>
      <c r="Q587" s="1" t="s">
        <v>3243</v>
      </c>
      <c r="R587" s="1" t="s">
        <v>3244</v>
      </c>
      <c r="S587" s="1">
        <v>763</v>
      </c>
      <c r="T587" s="1" t="s">
        <v>37</v>
      </c>
      <c r="U587" s="1" t="s">
        <v>38</v>
      </c>
      <c r="V587" s="1" t="s">
        <v>39</v>
      </c>
      <c r="W587" s="1">
        <v>75000000</v>
      </c>
      <c r="X587" s="1">
        <v>2007</v>
      </c>
      <c r="Y587" s="1">
        <v>440</v>
      </c>
      <c r="Z587" s="1">
        <v>7.4</v>
      </c>
      <c r="AA587" s="1">
        <v>2.35</v>
      </c>
      <c r="AB587" s="1">
        <v>0</v>
      </c>
    </row>
    <row r="588" spans="1:28">
      <c r="A588" s="1" t="s">
        <v>28</v>
      </c>
      <c r="B588" s="1" t="s">
        <v>2962</v>
      </c>
      <c r="C588" s="1">
        <v>304</v>
      </c>
      <c r="D588" s="1">
        <v>87</v>
      </c>
      <c r="E588" s="1">
        <v>275</v>
      </c>
      <c r="F588" s="1">
        <v>975</v>
      </c>
      <c r="G588" s="1" t="s">
        <v>2963</v>
      </c>
      <c r="H588" s="1">
        <v>7000</v>
      </c>
      <c r="I588" s="1">
        <v>251501645</v>
      </c>
      <c r="J588" s="1" t="s">
        <v>2952</v>
      </c>
      <c r="K588" s="1" t="s">
        <v>514</v>
      </c>
      <c r="L588" s="1" t="s">
        <v>3535</v>
      </c>
      <c r="M588" s="1">
        <v>385943</v>
      </c>
      <c r="N588" s="1">
        <v>11608</v>
      </c>
      <c r="O588" s="1" t="s">
        <v>618</v>
      </c>
      <c r="P588" s="1">
        <v>0</v>
      </c>
      <c r="Q588" s="1" t="s">
        <v>3536</v>
      </c>
      <c r="R588" s="1" t="s">
        <v>3537</v>
      </c>
      <c r="S588" s="1">
        <v>296</v>
      </c>
      <c r="T588" s="1" t="s">
        <v>37</v>
      </c>
      <c r="U588" s="1" t="s">
        <v>38</v>
      </c>
      <c r="V588" s="1" t="s">
        <v>91</v>
      </c>
      <c r="W588" s="1">
        <v>69000000</v>
      </c>
      <c r="X588" s="1">
        <v>2010</v>
      </c>
      <c r="Y588" s="1">
        <v>2000</v>
      </c>
      <c r="Z588" s="1">
        <v>7.7</v>
      </c>
      <c r="AA588" s="1">
        <v>1.85</v>
      </c>
      <c r="AB588" s="1">
        <v>31000</v>
      </c>
    </row>
    <row r="589" spans="1:28">
      <c r="A589" s="1" t="s">
        <v>28</v>
      </c>
      <c r="B589" s="1" t="s">
        <v>20640</v>
      </c>
      <c r="C589" s="1">
        <v>311</v>
      </c>
      <c r="D589" s="1">
        <v>87</v>
      </c>
      <c r="E589" s="1">
        <v>13</v>
      </c>
      <c r="F589" s="1">
        <v>308</v>
      </c>
      <c r="G589" s="1" t="s">
        <v>18488</v>
      </c>
      <c r="H589" s="1">
        <v>463</v>
      </c>
      <c r="I589" s="1">
        <v>40990055</v>
      </c>
      <c r="J589" s="1" t="s">
        <v>4370</v>
      </c>
      <c r="K589" s="1" t="s">
        <v>19148</v>
      </c>
      <c r="L589" s="1" t="s">
        <v>20641</v>
      </c>
      <c r="M589" s="1">
        <v>41509</v>
      </c>
      <c r="N589" s="1">
        <v>1958</v>
      </c>
      <c r="O589" s="1" t="s">
        <v>20642</v>
      </c>
      <c r="P589" s="1">
        <v>0</v>
      </c>
      <c r="Q589" s="1" t="s">
        <v>20643</v>
      </c>
      <c r="R589" s="1" t="s">
        <v>20644</v>
      </c>
      <c r="S589" s="1">
        <v>300</v>
      </c>
      <c r="T589" s="1" t="s">
        <v>37</v>
      </c>
      <c r="U589" s="1" t="s">
        <v>1461</v>
      </c>
      <c r="V589" s="1" t="s">
        <v>39</v>
      </c>
      <c r="W589" s="1">
        <v>1800000</v>
      </c>
      <c r="X589" s="1">
        <v>2010</v>
      </c>
      <c r="Y589" s="1">
        <v>400</v>
      </c>
      <c r="Z589" s="1">
        <v>5.6</v>
      </c>
      <c r="AA589" s="1">
        <v>1.85</v>
      </c>
      <c r="AB589" s="1">
        <v>0</v>
      </c>
    </row>
    <row r="590" spans="1:28">
      <c r="A590" s="1" t="s">
        <v>28</v>
      </c>
      <c r="B590" s="1" t="s">
        <v>5368</v>
      </c>
      <c r="C590" s="1">
        <v>335</v>
      </c>
      <c r="D590" s="1">
        <v>87</v>
      </c>
      <c r="E590" s="1">
        <v>0</v>
      </c>
      <c r="F590" s="1">
        <v>563</v>
      </c>
      <c r="G590" s="1" t="s">
        <v>2369</v>
      </c>
      <c r="H590" s="1">
        <v>13000</v>
      </c>
      <c r="I590" s="1">
        <v>20999103</v>
      </c>
      <c r="J590" s="1" t="s">
        <v>6735</v>
      </c>
      <c r="K590" s="1" t="s">
        <v>543</v>
      </c>
      <c r="L590" s="1" t="s">
        <v>6736</v>
      </c>
      <c r="M590" s="1">
        <v>139114</v>
      </c>
      <c r="N590" s="1">
        <v>24770</v>
      </c>
      <c r="O590" s="1" t="s">
        <v>236</v>
      </c>
      <c r="P590" s="1">
        <v>0</v>
      </c>
      <c r="Q590" s="1" t="s">
        <v>6737</v>
      </c>
      <c r="R590" s="1" t="s">
        <v>6738</v>
      </c>
      <c r="S590" s="1">
        <v>245</v>
      </c>
      <c r="T590" s="1" t="s">
        <v>37</v>
      </c>
      <c r="U590" s="1" t="s">
        <v>38</v>
      </c>
      <c r="V590" s="1" t="s">
        <v>91</v>
      </c>
      <c r="W590" s="1">
        <v>40000000</v>
      </c>
      <c r="X590" s="1">
        <v>2009</v>
      </c>
      <c r="Y590" s="1">
        <v>11000</v>
      </c>
      <c r="Z590" s="1">
        <v>7.8</v>
      </c>
      <c r="AA590" s="1">
        <v>1.85</v>
      </c>
      <c r="AB590" s="1">
        <v>15000</v>
      </c>
    </row>
    <row r="591" spans="1:28">
      <c r="A591" s="1" t="s">
        <v>743</v>
      </c>
      <c r="B591" s="1" t="s">
        <v>251</v>
      </c>
      <c r="C591" s="1">
        <v>370</v>
      </c>
      <c r="D591" s="1">
        <v>87</v>
      </c>
      <c r="E591" s="1">
        <v>13000</v>
      </c>
      <c r="F591" s="1">
        <v>787</v>
      </c>
      <c r="G591" s="1" t="s">
        <v>1794</v>
      </c>
      <c r="H591" s="1">
        <v>940</v>
      </c>
      <c r="I591" s="1">
        <v>35287788</v>
      </c>
      <c r="J591" s="1" t="s">
        <v>6915</v>
      </c>
      <c r="K591" s="1" t="s">
        <v>3246</v>
      </c>
      <c r="L591" s="1" t="s">
        <v>6916</v>
      </c>
      <c r="M591" s="1">
        <v>73886</v>
      </c>
      <c r="N591" s="1">
        <v>4774</v>
      </c>
      <c r="O591" s="1" t="s">
        <v>6917</v>
      </c>
      <c r="P591" s="1">
        <v>0</v>
      </c>
      <c r="Q591" s="1" t="s">
        <v>6918</v>
      </c>
      <c r="R591" s="1" t="s">
        <v>6919</v>
      </c>
      <c r="S591" s="1">
        <v>165</v>
      </c>
      <c r="T591" s="1" t="s">
        <v>37</v>
      </c>
      <c r="U591" s="1" t="s">
        <v>38</v>
      </c>
      <c r="V591" s="1" t="s">
        <v>91</v>
      </c>
      <c r="W591" s="1">
        <v>39000000</v>
      </c>
      <c r="X591" s="1">
        <v>2012</v>
      </c>
      <c r="Y591" s="1">
        <v>925</v>
      </c>
      <c r="Z591" s="1">
        <v>7</v>
      </c>
      <c r="AA591" s="1">
        <v>1.85</v>
      </c>
      <c r="AB591" s="1">
        <v>25000</v>
      </c>
    </row>
    <row r="592" spans="1:28">
      <c r="A592" s="1" t="s">
        <v>28</v>
      </c>
      <c r="B592" s="1" t="s">
        <v>22447</v>
      </c>
      <c r="C592" s="1">
        <v>4</v>
      </c>
      <c r="D592" s="1">
        <v>88</v>
      </c>
      <c r="E592" s="1">
        <v>11</v>
      </c>
      <c r="F592" s="1">
        <v>221</v>
      </c>
      <c r="G592" s="1" t="s">
        <v>6363</v>
      </c>
      <c r="H592" s="1">
        <v>2000</v>
      </c>
      <c r="J592" s="1" t="s">
        <v>210</v>
      </c>
      <c r="K592" s="1" t="s">
        <v>1726</v>
      </c>
      <c r="L592" s="1" t="s">
        <v>22448</v>
      </c>
      <c r="M592" s="1">
        <v>487</v>
      </c>
      <c r="N592" s="1">
        <v>2996</v>
      </c>
      <c r="O592" s="1" t="s">
        <v>17089</v>
      </c>
      <c r="P592" s="1">
        <v>1</v>
      </c>
      <c r="Q592" s="1" t="s">
        <v>22449</v>
      </c>
      <c r="R592" s="1" t="s">
        <v>22450</v>
      </c>
      <c r="S592" s="1">
        <v>9</v>
      </c>
      <c r="T592" s="1" t="s">
        <v>37</v>
      </c>
      <c r="U592" s="1" t="s">
        <v>38</v>
      </c>
      <c r="V592" s="1" t="s">
        <v>581</v>
      </c>
      <c r="W592" s="1">
        <v>550000</v>
      </c>
      <c r="X592" s="1">
        <v>1983</v>
      </c>
      <c r="Y592" s="1">
        <v>433</v>
      </c>
      <c r="Z592" s="1">
        <v>6.1</v>
      </c>
      <c r="AB592" s="1">
        <v>7</v>
      </c>
    </row>
    <row r="593" spans="1:28">
      <c r="A593" s="1" t="s">
        <v>28</v>
      </c>
      <c r="B593" s="1" t="s">
        <v>6977</v>
      </c>
      <c r="C593" s="1">
        <v>4</v>
      </c>
      <c r="D593" s="1">
        <v>88</v>
      </c>
      <c r="E593" s="1">
        <v>0</v>
      </c>
      <c r="F593" s="1">
        <v>46</v>
      </c>
      <c r="G593" s="1" t="s">
        <v>6978</v>
      </c>
      <c r="H593" s="1">
        <v>76</v>
      </c>
      <c r="J593" s="1" t="s">
        <v>624</v>
      </c>
      <c r="K593" s="1" t="s">
        <v>6979</v>
      </c>
      <c r="L593" s="1" t="s">
        <v>6980</v>
      </c>
      <c r="M593" s="1">
        <v>2169</v>
      </c>
      <c r="N593" s="1">
        <v>196</v>
      </c>
      <c r="O593" s="1" t="s">
        <v>6981</v>
      </c>
      <c r="P593" s="1">
        <v>0</v>
      </c>
      <c r="Q593" s="1" t="s">
        <v>65</v>
      </c>
      <c r="R593" s="1" t="s">
        <v>6982</v>
      </c>
      <c r="S593" s="1">
        <v>18</v>
      </c>
      <c r="T593" s="1" t="s">
        <v>37</v>
      </c>
      <c r="U593" s="1" t="s">
        <v>888</v>
      </c>
      <c r="V593" s="1" t="s">
        <v>5599</v>
      </c>
      <c r="W593" s="1">
        <v>40000000</v>
      </c>
      <c r="X593" s="1">
        <v>2014</v>
      </c>
      <c r="Y593" s="1">
        <v>47</v>
      </c>
      <c r="Z593" s="1">
        <v>6.4</v>
      </c>
      <c r="AB593" s="1">
        <v>0</v>
      </c>
    </row>
    <row r="594" spans="1:28">
      <c r="A594" s="1" t="s">
        <v>28</v>
      </c>
      <c r="B594" s="1" t="s">
        <v>17311</v>
      </c>
      <c r="C594" s="1">
        <v>6</v>
      </c>
      <c r="D594" s="1">
        <v>88</v>
      </c>
      <c r="E594" s="1">
        <v>0</v>
      </c>
      <c r="F594" s="1">
        <v>57</v>
      </c>
      <c r="G594" s="1" t="s">
        <v>5262</v>
      </c>
      <c r="H594" s="1">
        <v>978</v>
      </c>
      <c r="I594" s="1">
        <v>15059</v>
      </c>
      <c r="J594" s="1" t="s">
        <v>4061</v>
      </c>
      <c r="K594" s="1" t="s">
        <v>6691</v>
      </c>
      <c r="L594" s="1" t="s">
        <v>17312</v>
      </c>
      <c r="M594" s="1">
        <v>748</v>
      </c>
      <c r="N594" s="1">
        <v>1443</v>
      </c>
      <c r="O594" s="1" t="s">
        <v>17313</v>
      </c>
      <c r="P594" s="1">
        <v>2</v>
      </c>
      <c r="Q594" s="1" t="s">
        <v>17314</v>
      </c>
      <c r="R594" s="1" t="s">
        <v>17315</v>
      </c>
      <c r="S594" s="1">
        <v>8</v>
      </c>
      <c r="T594" s="1" t="s">
        <v>37</v>
      </c>
      <c r="U594" s="1" t="s">
        <v>38</v>
      </c>
      <c r="V594" s="1" t="s">
        <v>39</v>
      </c>
      <c r="X594" s="1">
        <v>2012</v>
      </c>
      <c r="Y594" s="1">
        <v>323</v>
      </c>
      <c r="Z594" s="1">
        <v>5.4</v>
      </c>
      <c r="AA594" s="1">
        <v>2.35</v>
      </c>
      <c r="AB594" s="1">
        <v>543</v>
      </c>
    </row>
    <row r="595" spans="1:28">
      <c r="A595" s="1" t="s">
        <v>28</v>
      </c>
      <c r="B595" s="1" t="s">
        <v>10450</v>
      </c>
      <c r="C595" s="1">
        <v>8</v>
      </c>
      <c r="D595" s="1">
        <v>88</v>
      </c>
      <c r="E595" s="1">
        <v>53</v>
      </c>
      <c r="F595" s="1">
        <v>176</v>
      </c>
      <c r="G595" s="1" t="s">
        <v>21856</v>
      </c>
      <c r="H595" s="1">
        <v>563</v>
      </c>
      <c r="I595" s="1">
        <v>721</v>
      </c>
      <c r="J595" s="1" t="s">
        <v>773</v>
      </c>
      <c r="K595" s="1" t="s">
        <v>3874</v>
      </c>
      <c r="L595" s="1" t="s">
        <v>21857</v>
      </c>
      <c r="M595" s="1">
        <v>783</v>
      </c>
      <c r="N595" s="1">
        <v>1284</v>
      </c>
      <c r="O595" s="1" t="s">
        <v>21858</v>
      </c>
      <c r="P595" s="1">
        <v>2</v>
      </c>
      <c r="Q595" s="1" t="s">
        <v>21859</v>
      </c>
      <c r="R595" s="1" t="s">
        <v>21860</v>
      </c>
      <c r="S595" s="1">
        <v>12</v>
      </c>
      <c r="T595" s="1" t="s">
        <v>37</v>
      </c>
      <c r="U595" s="1" t="s">
        <v>763</v>
      </c>
      <c r="V595" s="1" t="s">
        <v>581</v>
      </c>
      <c r="W595" s="1">
        <v>1000000</v>
      </c>
      <c r="X595" s="1">
        <v>2006</v>
      </c>
      <c r="Y595" s="1">
        <v>288</v>
      </c>
      <c r="Z595" s="1">
        <v>4.0999999999999996</v>
      </c>
      <c r="AA595" s="1">
        <v>1.85</v>
      </c>
      <c r="AB595" s="1">
        <v>42</v>
      </c>
    </row>
    <row r="596" spans="1:28">
      <c r="A596" s="1" t="s">
        <v>28</v>
      </c>
      <c r="B596" s="1" t="s">
        <v>8540</v>
      </c>
      <c r="C596" s="1">
        <v>8</v>
      </c>
      <c r="D596" s="1">
        <v>88</v>
      </c>
      <c r="E596" s="1">
        <v>686</v>
      </c>
      <c r="F596" s="1">
        <v>405</v>
      </c>
      <c r="G596" s="1" t="s">
        <v>8540</v>
      </c>
      <c r="H596" s="1">
        <v>847</v>
      </c>
      <c r="J596" s="1" t="s">
        <v>1666</v>
      </c>
      <c r="K596" s="1" t="s">
        <v>4642</v>
      </c>
      <c r="L596" s="1" t="s">
        <v>23640</v>
      </c>
      <c r="M596" s="1">
        <v>3262</v>
      </c>
      <c r="N596" s="1">
        <v>2364</v>
      </c>
      <c r="O596" s="1" t="s">
        <v>20591</v>
      </c>
      <c r="P596" s="1">
        <v>2</v>
      </c>
      <c r="Q596" s="1" t="s">
        <v>23641</v>
      </c>
      <c r="R596" s="1" t="s">
        <v>23642</v>
      </c>
      <c r="S596" s="1">
        <v>46</v>
      </c>
      <c r="T596" s="1" t="s">
        <v>37</v>
      </c>
      <c r="U596" s="1" t="s">
        <v>264</v>
      </c>
      <c r="V596" s="1" t="s">
        <v>5599</v>
      </c>
      <c r="W596" s="1">
        <v>120000</v>
      </c>
      <c r="X596" s="1">
        <v>2007</v>
      </c>
      <c r="Y596" s="1">
        <v>686</v>
      </c>
      <c r="Z596" s="1">
        <v>7</v>
      </c>
      <c r="AA596" s="1">
        <v>1.78</v>
      </c>
      <c r="AB596" s="1">
        <v>377</v>
      </c>
    </row>
    <row r="597" spans="1:28">
      <c r="A597" s="1" t="s">
        <v>28</v>
      </c>
      <c r="B597" s="1" t="s">
        <v>22303</v>
      </c>
      <c r="C597" s="1">
        <v>8</v>
      </c>
      <c r="D597" s="1">
        <v>88</v>
      </c>
      <c r="E597" s="1">
        <v>0</v>
      </c>
      <c r="F597" s="1">
        <v>311</v>
      </c>
      <c r="G597" s="1" t="s">
        <v>17342</v>
      </c>
      <c r="H597" s="1">
        <v>618</v>
      </c>
      <c r="J597" s="1" t="s">
        <v>7823</v>
      </c>
      <c r="K597" s="1" t="s">
        <v>7248</v>
      </c>
      <c r="L597" s="1" t="s">
        <v>22304</v>
      </c>
      <c r="M597" s="1">
        <v>551</v>
      </c>
      <c r="N597" s="1">
        <v>2476</v>
      </c>
      <c r="O597" s="1" t="s">
        <v>3931</v>
      </c>
      <c r="P597" s="1">
        <v>0</v>
      </c>
      <c r="Q597" s="1" t="s">
        <v>22305</v>
      </c>
      <c r="R597" s="1" t="s">
        <v>22306</v>
      </c>
      <c r="S597" s="1">
        <v>10</v>
      </c>
      <c r="T597" s="1" t="s">
        <v>37</v>
      </c>
      <c r="U597" s="1" t="s">
        <v>38</v>
      </c>
      <c r="V597" s="1" t="s">
        <v>39</v>
      </c>
      <c r="X597" s="1">
        <v>2009</v>
      </c>
      <c r="Y597" s="1">
        <v>592</v>
      </c>
      <c r="Z597" s="1">
        <v>4</v>
      </c>
      <c r="AB597" s="1">
        <v>303</v>
      </c>
    </row>
    <row r="598" spans="1:28">
      <c r="A598" s="1" t="s">
        <v>28</v>
      </c>
      <c r="B598" s="1" t="s">
        <v>19020</v>
      </c>
      <c r="C598" s="1">
        <v>9</v>
      </c>
      <c r="D598" s="1">
        <v>88</v>
      </c>
      <c r="E598" s="1">
        <v>19</v>
      </c>
      <c r="F598" s="1">
        <v>322</v>
      </c>
      <c r="G598" s="1" t="s">
        <v>14874</v>
      </c>
      <c r="H598" s="1">
        <v>795</v>
      </c>
      <c r="J598" s="1" t="s">
        <v>4061</v>
      </c>
      <c r="K598" s="1" t="s">
        <v>11822</v>
      </c>
      <c r="L598" s="1" t="s">
        <v>19021</v>
      </c>
      <c r="M598" s="1">
        <v>455</v>
      </c>
      <c r="N598" s="1">
        <v>2497</v>
      </c>
      <c r="O598" s="1" t="s">
        <v>5332</v>
      </c>
      <c r="P598" s="1">
        <v>0</v>
      </c>
      <c r="Q598" s="1" t="s">
        <v>19022</v>
      </c>
      <c r="R598" s="1" t="s">
        <v>19023</v>
      </c>
      <c r="S598" s="1">
        <v>13</v>
      </c>
      <c r="T598" s="1" t="s">
        <v>37</v>
      </c>
      <c r="U598" s="1" t="s">
        <v>24155</v>
      </c>
      <c r="V598" s="1" t="s">
        <v>5599</v>
      </c>
      <c r="W598" s="1">
        <v>3500000</v>
      </c>
      <c r="X598" s="1">
        <v>2014</v>
      </c>
      <c r="Y598" s="1">
        <v>535</v>
      </c>
      <c r="Z598" s="1">
        <v>4.8</v>
      </c>
      <c r="AA598" s="1">
        <v>2.35</v>
      </c>
      <c r="AB598" s="1">
        <v>570</v>
      </c>
    </row>
    <row r="599" spans="1:28">
      <c r="A599" s="1" t="s">
        <v>28</v>
      </c>
      <c r="B599" s="1" t="s">
        <v>18857</v>
      </c>
      <c r="C599" s="1">
        <v>11</v>
      </c>
      <c r="D599" s="1">
        <v>88</v>
      </c>
      <c r="E599" s="1">
        <v>2</v>
      </c>
      <c r="F599" s="1">
        <v>6</v>
      </c>
      <c r="G599" s="1" t="s">
        <v>2958</v>
      </c>
      <c r="H599" s="1">
        <v>2000</v>
      </c>
      <c r="J599" s="1" t="s">
        <v>59</v>
      </c>
      <c r="K599" s="1" t="s">
        <v>6419</v>
      </c>
      <c r="L599" s="1" t="s">
        <v>18858</v>
      </c>
      <c r="M599" s="1">
        <v>801</v>
      </c>
      <c r="N599" s="1">
        <v>2886</v>
      </c>
      <c r="O599" s="1" t="s">
        <v>18859</v>
      </c>
      <c r="P599" s="1">
        <v>3</v>
      </c>
      <c r="Q599" s="1" t="s">
        <v>18860</v>
      </c>
      <c r="R599" s="1" t="s">
        <v>18861</v>
      </c>
      <c r="S599" s="1">
        <v>14</v>
      </c>
      <c r="T599" s="1" t="s">
        <v>37</v>
      </c>
      <c r="U599" s="1" t="s">
        <v>38</v>
      </c>
      <c r="V599" s="1" t="s">
        <v>581</v>
      </c>
      <c r="W599" s="1">
        <v>5000000</v>
      </c>
      <c r="X599" s="1">
        <v>2015</v>
      </c>
      <c r="Y599" s="1">
        <v>872</v>
      </c>
      <c r="Z599" s="1">
        <v>3.5</v>
      </c>
      <c r="AA599" s="1">
        <v>1.33</v>
      </c>
      <c r="AB599" s="1">
        <v>358</v>
      </c>
    </row>
    <row r="600" spans="1:28">
      <c r="A600" s="1" t="s">
        <v>28</v>
      </c>
      <c r="B600" s="1" t="s">
        <v>21329</v>
      </c>
      <c r="C600" s="1">
        <v>12</v>
      </c>
      <c r="D600" s="1">
        <v>88</v>
      </c>
      <c r="E600" s="1">
        <v>0</v>
      </c>
      <c r="F600" s="1">
        <v>3</v>
      </c>
      <c r="G600" s="1" t="s">
        <v>21330</v>
      </c>
      <c r="H600" s="1">
        <v>268</v>
      </c>
      <c r="I600" s="1">
        <v>58936</v>
      </c>
      <c r="J600" s="1" t="s">
        <v>6405</v>
      </c>
      <c r="K600" s="1" t="s">
        <v>21331</v>
      </c>
      <c r="L600" s="1" t="s">
        <v>21332</v>
      </c>
      <c r="M600" s="1">
        <v>91</v>
      </c>
      <c r="N600" s="1">
        <v>318</v>
      </c>
      <c r="O600" s="1" t="s">
        <v>21333</v>
      </c>
      <c r="P600" s="1">
        <v>0</v>
      </c>
      <c r="Q600" s="1" t="s">
        <v>21334</v>
      </c>
      <c r="R600" s="1" t="s">
        <v>21335</v>
      </c>
      <c r="S600" s="1">
        <v>4</v>
      </c>
      <c r="T600" s="1" t="s">
        <v>37</v>
      </c>
      <c r="U600" s="1" t="s">
        <v>38</v>
      </c>
      <c r="V600" s="1" t="s">
        <v>581</v>
      </c>
      <c r="W600" s="1">
        <v>1200000</v>
      </c>
      <c r="X600" s="1">
        <v>2001</v>
      </c>
      <c r="Y600" s="1">
        <v>44</v>
      </c>
      <c r="Z600" s="1">
        <v>6.1</v>
      </c>
      <c r="AA600" s="1">
        <v>1.78</v>
      </c>
      <c r="AB600" s="1">
        <v>27</v>
      </c>
    </row>
    <row r="601" spans="1:28">
      <c r="A601" s="1" t="s">
        <v>28</v>
      </c>
      <c r="B601" s="1" t="s">
        <v>5820</v>
      </c>
      <c r="C601" s="1">
        <v>14</v>
      </c>
      <c r="D601" s="1">
        <v>88</v>
      </c>
      <c r="E601" s="1">
        <v>85</v>
      </c>
      <c r="F601" s="1">
        <v>40</v>
      </c>
      <c r="G601" s="1" t="s">
        <v>13236</v>
      </c>
      <c r="H601" s="1">
        <v>825</v>
      </c>
      <c r="J601" s="1" t="s">
        <v>919</v>
      </c>
      <c r="K601" s="1" t="s">
        <v>1851</v>
      </c>
      <c r="L601" s="1" t="s">
        <v>13237</v>
      </c>
      <c r="M601" s="1">
        <v>2699</v>
      </c>
      <c r="N601" s="1">
        <v>1432</v>
      </c>
      <c r="O601" s="1" t="s">
        <v>13238</v>
      </c>
      <c r="P601" s="1">
        <v>0</v>
      </c>
      <c r="Q601" s="1" t="s">
        <v>13239</v>
      </c>
      <c r="R601" s="1" t="s">
        <v>13240</v>
      </c>
      <c r="S601" s="1">
        <v>29</v>
      </c>
      <c r="T601" s="1" t="s">
        <v>37</v>
      </c>
      <c r="U601" s="1" t="s">
        <v>264</v>
      </c>
      <c r="V601" s="1" t="s">
        <v>581</v>
      </c>
      <c r="W601" s="1">
        <v>9000000</v>
      </c>
      <c r="X601" s="1">
        <v>1996</v>
      </c>
      <c r="Y601" s="1">
        <v>476</v>
      </c>
      <c r="Z601" s="1">
        <v>5.6</v>
      </c>
      <c r="AA601" s="1">
        <v>2.35</v>
      </c>
      <c r="AB601" s="1">
        <v>154</v>
      </c>
    </row>
    <row r="602" spans="1:28">
      <c r="A602" s="1" t="s">
        <v>28</v>
      </c>
      <c r="B602" s="1" t="s">
        <v>19563</v>
      </c>
      <c r="C602" s="1">
        <v>17</v>
      </c>
      <c r="D602" s="1">
        <v>88</v>
      </c>
      <c r="E602" s="1">
        <v>8</v>
      </c>
      <c r="F602" s="1">
        <v>471</v>
      </c>
      <c r="G602" s="1" t="s">
        <v>19564</v>
      </c>
      <c r="H602" s="1">
        <v>2000</v>
      </c>
      <c r="J602" s="1" t="s">
        <v>10399</v>
      </c>
      <c r="K602" s="1" t="s">
        <v>5717</v>
      </c>
      <c r="L602" s="1" t="s">
        <v>19565</v>
      </c>
      <c r="M602" s="1">
        <v>704</v>
      </c>
      <c r="N602" s="1">
        <v>4469</v>
      </c>
      <c r="O602" s="1" t="s">
        <v>12951</v>
      </c>
      <c r="P602" s="1">
        <v>0</v>
      </c>
      <c r="Q602" s="1" t="s">
        <v>19566</v>
      </c>
      <c r="R602" s="1" t="s">
        <v>19567</v>
      </c>
      <c r="S602" s="1">
        <v>9</v>
      </c>
      <c r="T602" s="1" t="s">
        <v>37</v>
      </c>
      <c r="U602" s="1" t="s">
        <v>38</v>
      </c>
      <c r="V602" s="1" t="s">
        <v>5599</v>
      </c>
      <c r="W602" s="1">
        <v>800000</v>
      </c>
      <c r="X602" s="1">
        <v>2013</v>
      </c>
      <c r="Y602" s="1">
        <v>715</v>
      </c>
      <c r="Z602" s="1">
        <v>5.2</v>
      </c>
      <c r="AA602" s="1">
        <v>2.35</v>
      </c>
      <c r="AB602" s="1">
        <v>406</v>
      </c>
    </row>
    <row r="603" spans="1:28">
      <c r="A603" s="1" t="s">
        <v>28</v>
      </c>
      <c r="B603" s="1" t="s">
        <v>21183</v>
      </c>
      <c r="C603" s="1">
        <v>18</v>
      </c>
      <c r="D603" s="1">
        <v>88</v>
      </c>
      <c r="E603" s="1">
        <v>4</v>
      </c>
      <c r="F603" s="1">
        <v>13</v>
      </c>
      <c r="G603" s="1" t="s">
        <v>21184</v>
      </c>
      <c r="H603" s="1">
        <v>232</v>
      </c>
      <c r="J603" s="1" t="s">
        <v>643</v>
      </c>
      <c r="K603" s="1" t="s">
        <v>3591</v>
      </c>
      <c r="L603" s="1" t="s">
        <v>21185</v>
      </c>
      <c r="M603" s="1">
        <v>1339</v>
      </c>
      <c r="N603" s="1">
        <v>289</v>
      </c>
      <c r="O603" s="1" t="s">
        <v>21186</v>
      </c>
      <c r="P603" s="1">
        <v>0</v>
      </c>
      <c r="Q603" s="1" t="s">
        <v>21187</v>
      </c>
      <c r="R603" s="1" t="s">
        <v>21188</v>
      </c>
      <c r="S603" s="1">
        <v>46</v>
      </c>
      <c r="T603" s="1" t="s">
        <v>37</v>
      </c>
      <c r="U603" s="1" t="s">
        <v>264</v>
      </c>
      <c r="V603" s="1" t="s">
        <v>581</v>
      </c>
      <c r="W603" s="1">
        <v>1750000</v>
      </c>
      <c r="X603" s="1">
        <v>1985</v>
      </c>
      <c r="Y603" s="1">
        <v>23</v>
      </c>
      <c r="Z603" s="1">
        <v>4.3</v>
      </c>
      <c r="AA603" s="1">
        <v>1.85</v>
      </c>
      <c r="AB603" s="1">
        <v>220</v>
      </c>
    </row>
    <row r="604" spans="1:28">
      <c r="A604" s="1" t="s">
        <v>743</v>
      </c>
      <c r="B604" s="1" t="s">
        <v>23551</v>
      </c>
      <c r="C604" s="1">
        <v>18</v>
      </c>
      <c r="D604" s="1">
        <v>88</v>
      </c>
      <c r="E604" s="1">
        <v>14</v>
      </c>
      <c r="F604" s="1">
        <v>3</v>
      </c>
      <c r="G604" s="1" t="s">
        <v>23552</v>
      </c>
      <c r="H604" s="1">
        <v>142</v>
      </c>
      <c r="I604" s="1">
        <v>110720</v>
      </c>
      <c r="J604" s="1" t="s">
        <v>1666</v>
      </c>
      <c r="K604" s="1" t="s">
        <v>23553</v>
      </c>
      <c r="L604" s="1" t="s">
        <v>23554</v>
      </c>
      <c r="M604" s="1">
        <v>524</v>
      </c>
      <c r="N604" s="1">
        <v>168</v>
      </c>
      <c r="O604" s="1" t="s">
        <v>23555</v>
      </c>
      <c r="P604" s="1">
        <v>0</v>
      </c>
      <c r="Q604" s="1" t="s">
        <v>23556</v>
      </c>
      <c r="R604" s="1" t="s">
        <v>23557</v>
      </c>
      <c r="S604" s="1">
        <v>22</v>
      </c>
      <c r="T604" s="1" t="s">
        <v>37</v>
      </c>
      <c r="U604" s="1" t="s">
        <v>38</v>
      </c>
      <c r="V604" s="1" t="s">
        <v>5599</v>
      </c>
      <c r="W604" s="1">
        <v>1200000</v>
      </c>
      <c r="X604" s="1">
        <v>1999</v>
      </c>
      <c r="Y604" s="1">
        <v>23</v>
      </c>
      <c r="Z604" s="1">
        <v>7.3</v>
      </c>
      <c r="AB604" s="1">
        <v>73</v>
      </c>
    </row>
    <row r="605" spans="1:28">
      <c r="A605" s="1" t="s">
        <v>28</v>
      </c>
      <c r="B605" s="1" t="s">
        <v>15516</v>
      </c>
      <c r="C605" s="1">
        <v>18</v>
      </c>
      <c r="D605" s="1">
        <v>88</v>
      </c>
      <c r="E605" s="1">
        <v>6</v>
      </c>
      <c r="F605" s="1">
        <v>200</v>
      </c>
      <c r="G605" s="1" t="s">
        <v>10488</v>
      </c>
      <c r="H605" s="1">
        <v>557</v>
      </c>
      <c r="J605" s="1" t="s">
        <v>5751</v>
      </c>
      <c r="K605" s="1" t="s">
        <v>6995</v>
      </c>
      <c r="L605" s="1" t="s">
        <v>15517</v>
      </c>
      <c r="M605" s="1">
        <v>1763</v>
      </c>
      <c r="N605" s="1">
        <v>1702</v>
      </c>
      <c r="O605" s="1" t="s">
        <v>15518</v>
      </c>
      <c r="P605" s="1">
        <v>0</v>
      </c>
      <c r="Q605" s="1" t="s">
        <v>15519</v>
      </c>
      <c r="R605" s="1" t="s">
        <v>15520</v>
      </c>
      <c r="S605" s="1">
        <v>26</v>
      </c>
      <c r="T605" s="1" t="s">
        <v>37</v>
      </c>
      <c r="U605" s="1" t="s">
        <v>38</v>
      </c>
      <c r="V605" s="1" t="s">
        <v>581</v>
      </c>
      <c r="W605" s="1">
        <v>9500000</v>
      </c>
      <c r="X605" s="1">
        <v>2015</v>
      </c>
      <c r="Y605" s="1">
        <v>290</v>
      </c>
      <c r="Z605" s="1">
        <v>5.0999999999999996</v>
      </c>
      <c r="AA605" s="1">
        <v>1.78</v>
      </c>
      <c r="AB605" s="1">
        <v>898</v>
      </c>
    </row>
    <row r="606" spans="1:28">
      <c r="A606" s="1" t="s">
        <v>28</v>
      </c>
      <c r="B606" s="1" t="s">
        <v>23038</v>
      </c>
      <c r="C606" s="1">
        <v>20</v>
      </c>
      <c r="D606" s="1">
        <v>88</v>
      </c>
      <c r="E606" s="1">
        <v>5</v>
      </c>
      <c r="F606" s="1">
        <v>301</v>
      </c>
      <c r="G606" s="1" t="s">
        <v>17336</v>
      </c>
      <c r="H606" s="1">
        <v>795</v>
      </c>
      <c r="J606" s="1" t="s">
        <v>3395</v>
      </c>
      <c r="K606" s="1" t="s">
        <v>9388</v>
      </c>
      <c r="L606" s="1" t="s">
        <v>23039</v>
      </c>
      <c r="M606" s="1">
        <v>554</v>
      </c>
      <c r="N606" s="1">
        <v>1884</v>
      </c>
      <c r="O606" s="1" t="s">
        <v>14139</v>
      </c>
      <c r="P606" s="1">
        <v>0</v>
      </c>
      <c r="Q606" s="1" t="s">
        <v>23040</v>
      </c>
      <c r="R606" s="1" t="s">
        <v>23041</v>
      </c>
      <c r="S606" s="1">
        <v>23</v>
      </c>
      <c r="T606" s="1" t="s">
        <v>37</v>
      </c>
      <c r="U606" s="1" t="s">
        <v>38</v>
      </c>
      <c r="V606" s="1" t="s">
        <v>581</v>
      </c>
      <c r="W606" s="1">
        <v>300000</v>
      </c>
      <c r="X606" s="1">
        <v>2010</v>
      </c>
      <c r="Y606" s="1">
        <v>659</v>
      </c>
      <c r="Z606" s="1">
        <v>5.2</v>
      </c>
      <c r="AB606" s="1">
        <v>92</v>
      </c>
    </row>
    <row r="607" spans="1:28">
      <c r="A607" s="1" t="s">
        <v>28</v>
      </c>
      <c r="B607" s="1" t="s">
        <v>20512</v>
      </c>
      <c r="C607" s="1">
        <v>21</v>
      </c>
      <c r="D607" s="1">
        <v>88</v>
      </c>
      <c r="E607" s="1">
        <v>0</v>
      </c>
      <c r="F607" s="1">
        <v>332</v>
      </c>
      <c r="G607" s="1" t="s">
        <v>9149</v>
      </c>
      <c r="H607" s="1">
        <v>633</v>
      </c>
      <c r="J607" s="1" t="s">
        <v>5530</v>
      </c>
      <c r="K607" s="1" t="s">
        <v>4938</v>
      </c>
      <c r="L607" s="1" t="s">
        <v>20513</v>
      </c>
      <c r="M607" s="1">
        <v>2701</v>
      </c>
      <c r="N607" s="1">
        <v>2620</v>
      </c>
      <c r="O607" s="1" t="s">
        <v>9251</v>
      </c>
      <c r="P607" s="1">
        <v>0</v>
      </c>
      <c r="Q607" s="1" t="s">
        <v>20514</v>
      </c>
      <c r="R607" s="1" t="s">
        <v>20515</v>
      </c>
      <c r="S607" s="1">
        <v>31</v>
      </c>
      <c r="T607" s="1" t="s">
        <v>37</v>
      </c>
      <c r="U607" s="1" t="s">
        <v>38</v>
      </c>
      <c r="V607" s="1" t="s">
        <v>581</v>
      </c>
      <c r="W607" s="1">
        <v>2000000</v>
      </c>
      <c r="X607" s="1">
        <v>2008</v>
      </c>
      <c r="Y607" s="1">
        <v>597</v>
      </c>
      <c r="Z607" s="1">
        <v>4.9000000000000004</v>
      </c>
      <c r="AA607" s="1">
        <v>1.78</v>
      </c>
      <c r="AB607" s="1">
        <v>153</v>
      </c>
    </row>
    <row r="608" spans="1:28">
      <c r="A608" s="1" t="s">
        <v>28</v>
      </c>
      <c r="B608" s="1" t="s">
        <v>24021</v>
      </c>
      <c r="C608" s="1">
        <v>22</v>
      </c>
      <c r="D608" s="1">
        <v>88</v>
      </c>
      <c r="E608" s="1">
        <v>38</v>
      </c>
      <c r="F608" s="1">
        <v>211</v>
      </c>
      <c r="G608" s="1" t="s">
        <v>5699</v>
      </c>
      <c r="H608" s="1">
        <v>331</v>
      </c>
      <c r="I608" s="1">
        <v>76382</v>
      </c>
      <c r="J608" s="1" t="s">
        <v>19694</v>
      </c>
      <c r="K608" s="1" t="s">
        <v>24022</v>
      </c>
      <c r="L608" s="1" t="s">
        <v>24023</v>
      </c>
      <c r="M608" s="1">
        <v>1194</v>
      </c>
      <c r="N608" s="1">
        <v>1546</v>
      </c>
      <c r="O608" s="1" t="s">
        <v>6473</v>
      </c>
      <c r="P608" s="1">
        <v>2</v>
      </c>
      <c r="Q608" s="1" t="s">
        <v>65</v>
      </c>
      <c r="R608" s="1" t="s">
        <v>24024</v>
      </c>
      <c r="S608" s="1">
        <v>8</v>
      </c>
      <c r="T608" s="1" t="s">
        <v>37</v>
      </c>
      <c r="U608" s="1" t="s">
        <v>38</v>
      </c>
      <c r="V608" s="1" t="s">
        <v>5599</v>
      </c>
      <c r="W608" s="1">
        <v>15000</v>
      </c>
      <c r="X608" s="1">
        <v>2009</v>
      </c>
      <c r="Y608" s="1">
        <v>212</v>
      </c>
      <c r="Z608" s="1">
        <v>6.2</v>
      </c>
      <c r="AA608" s="1">
        <v>2.35</v>
      </c>
      <c r="AB608" s="1">
        <v>324</v>
      </c>
    </row>
    <row r="609" spans="1:28">
      <c r="A609" s="1" t="s">
        <v>28</v>
      </c>
      <c r="B609" s="1" t="s">
        <v>20566</v>
      </c>
      <c r="C609" s="1">
        <v>23</v>
      </c>
      <c r="D609" s="1">
        <v>88</v>
      </c>
      <c r="E609" s="1">
        <v>6</v>
      </c>
      <c r="F609" s="1">
        <v>233</v>
      </c>
      <c r="G609" s="1" t="s">
        <v>20567</v>
      </c>
      <c r="H609" s="1">
        <v>680</v>
      </c>
      <c r="J609" s="1" t="s">
        <v>7565</v>
      </c>
      <c r="K609" s="1" t="s">
        <v>20568</v>
      </c>
      <c r="L609" s="1" t="s">
        <v>20569</v>
      </c>
      <c r="M609" s="1">
        <v>2348</v>
      </c>
      <c r="N609" s="1">
        <v>1425</v>
      </c>
      <c r="O609" s="1" t="s">
        <v>20570</v>
      </c>
      <c r="P609" s="1">
        <v>0</v>
      </c>
      <c r="Q609" s="1" t="s">
        <v>20571</v>
      </c>
      <c r="R609" s="1" t="s">
        <v>20572</v>
      </c>
      <c r="S609" s="1">
        <v>25</v>
      </c>
      <c r="T609" s="1" t="s">
        <v>37</v>
      </c>
      <c r="U609" s="1" t="s">
        <v>38</v>
      </c>
      <c r="V609" s="1" t="s">
        <v>581</v>
      </c>
      <c r="W609" s="1">
        <v>1250000</v>
      </c>
      <c r="X609" s="1">
        <v>2015</v>
      </c>
      <c r="Y609" s="1">
        <v>418</v>
      </c>
      <c r="Z609" s="1">
        <v>3.4</v>
      </c>
      <c r="AB609" s="1">
        <v>0</v>
      </c>
    </row>
    <row r="610" spans="1:28">
      <c r="A610" s="1" t="s">
        <v>743</v>
      </c>
      <c r="B610" s="1" t="s">
        <v>5062</v>
      </c>
      <c r="C610" s="1">
        <v>26</v>
      </c>
      <c r="D610" s="1">
        <v>88</v>
      </c>
      <c r="E610" s="1">
        <v>0</v>
      </c>
      <c r="F610" s="1">
        <v>46</v>
      </c>
      <c r="G610" s="1" t="s">
        <v>23509</v>
      </c>
      <c r="H610" s="1">
        <v>539</v>
      </c>
      <c r="I610" s="1">
        <v>7137502</v>
      </c>
      <c r="J610" s="1" t="s">
        <v>1673</v>
      </c>
      <c r="K610" s="1" t="s">
        <v>1710</v>
      </c>
      <c r="L610" s="1" t="s">
        <v>23510</v>
      </c>
      <c r="M610" s="1">
        <v>4769</v>
      </c>
      <c r="N610" s="1">
        <v>708</v>
      </c>
      <c r="O610" s="1" t="s">
        <v>23511</v>
      </c>
      <c r="P610" s="1">
        <v>0</v>
      </c>
      <c r="Q610" s="1" t="s">
        <v>23512</v>
      </c>
      <c r="R610" s="1" t="s">
        <v>23513</v>
      </c>
      <c r="S610" s="1">
        <v>26</v>
      </c>
      <c r="T610" s="1" t="s">
        <v>37</v>
      </c>
      <c r="U610" s="1" t="s">
        <v>38</v>
      </c>
      <c r="V610" s="1" t="s">
        <v>581</v>
      </c>
      <c r="W610" s="1">
        <v>175000</v>
      </c>
      <c r="X610" s="1">
        <v>1986</v>
      </c>
      <c r="Y610" s="1">
        <v>53</v>
      </c>
      <c r="Z610" s="1">
        <v>6.5</v>
      </c>
      <c r="AA610" s="1">
        <v>1.85</v>
      </c>
      <c r="AB610" s="1">
        <v>406</v>
      </c>
    </row>
    <row r="611" spans="1:28">
      <c r="A611" s="1" t="s">
        <v>28</v>
      </c>
      <c r="B611" s="1" t="s">
        <v>9926</v>
      </c>
      <c r="C611" s="1">
        <v>27</v>
      </c>
      <c r="D611" s="1">
        <v>88</v>
      </c>
      <c r="E611" s="1">
        <v>22</v>
      </c>
      <c r="F611" s="1">
        <v>120</v>
      </c>
      <c r="G611" s="1" t="s">
        <v>9927</v>
      </c>
      <c r="H611" s="1">
        <v>174</v>
      </c>
      <c r="I611" s="1">
        <v>9286314</v>
      </c>
      <c r="J611" s="1" t="s">
        <v>460</v>
      </c>
      <c r="K611" s="1" t="s">
        <v>9928</v>
      </c>
      <c r="L611" s="1" t="s">
        <v>9929</v>
      </c>
      <c r="M611" s="1">
        <v>4972</v>
      </c>
      <c r="N611" s="1">
        <v>583</v>
      </c>
      <c r="O611" s="1" t="s">
        <v>9930</v>
      </c>
      <c r="P611" s="1">
        <v>1</v>
      </c>
      <c r="Q611" s="1" t="s">
        <v>9931</v>
      </c>
      <c r="R611" s="1" t="s">
        <v>9932</v>
      </c>
      <c r="S611" s="1">
        <v>62</v>
      </c>
      <c r="T611" s="1" t="s">
        <v>37</v>
      </c>
      <c r="U611" s="1" t="s">
        <v>38</v>
      </c>
      <c r="V611" s="1" t="s">
        <v>581</v>
      </c>
      <c r="W611" s="1">
        <v>17000000</v>
      </c>
      <c r="X611" s="1">
        <v>1991</v>
      </c>
      <c r="Y611" s="1">
        <v>132</v>
      </c>
      <c r="Z611" s="1">
        <v>5.9</v>
      </c>
      <c r="AA611" s="1">
        <v>1.85</v>
      </c>
      <c r="AB611" s="1">
        <v>0</v>
      </c>
    </row>
    <row r="612" spans="1:28">
      <c r="A612" s="1" t="s">
        <v>28</v>
      </c>
      <c r="B612" s="1" t="s">
        <v>11417</v>
      </c>
      <c r="C612" s="1">
        <v>28</v>
      </c>
      <c r="D612" s="1">
        <v>88</v>
      </c>
      <c r="E612" s="1">
        <v>12</v>
      </c>
      <c r="F612" s="1">
        <v>231</v>
      </c>
      <c r="G612" s="1" t="s">
        <v>11418</v>
      </c>
      <c r="H612" s="1">
        <v>979</v>
      </c>
      <c r="I612" s="1">
        <v>1064277</v>
      </c>
      <c r="J612" s="1" t="s">
        <v>9776</v>
      </c>
      <c r="K612" s="1" t="s">
        <v>1649</v>
      </c>
      <c r="L612" s="1" t="s">
        <v>11419</v>
      </c>
      <c r="M612" s="1">
        <v>14015</v>
      </c>
      <c r="N612" s="1">
        <v>1978</v>
      </c>
      <c r="O612" s="1" t="s">
        <v>11420</v>
      </c>
      <c r="P612" s="1">
        <v>0</v>
      </c>
      <c r="Q612" s="1" t="s">
        <v>11421</v>
      </c>
      <c r="R612" s="1" t="s">
        <v>11422</v>
      </c>
      <c r="S612" s="1">
        <v>83</v>
      </c>
      <c r="T612" s="1" t="s">
        <v>37</v>
      </c>
      <c r="U612" s="1" t="s">
        <v>38</v>
      </c>
      <c r="V612" s="1" t="s">
        <v>273</v>
      </c>
      <c r="W612" s="1">
        <v>20000000</v>
      </c>
      <c r="X612" s="1">
        <v>2012</v>
      </c>
      <c r="Y612" s="1">
        <v>532</v>
      </c>
      <c r="Z612" s="1">
        <v>6.7</v>
      </c>
      <c r="AB612" s="1">
        <v>831</v>
      </c>
    </row>
    <row r="613" spans="1:28">
      <c r="A613" s="1" t="s">
        <v>28</v>
      </c>
      <c r="B613" s="1" t="s">
        <v>2384</v>
      </c>
      <c r="C613" s="1">
        <v>31</v>
      </c>
      <c r="D613" s="1">
        <v>88</v>
      </c>
      <c r="E613" s="1">
        <v>168</v>
      </c>
      <c r="F613" s="1">
        <v>21</v>
      </c>
      <c r="G613" s="1" t="s">
        <v>22249</v>
      </c>
      <c r="H613" s="1">
        <v>108</v>
      </c>
      <c r="I613" s="1">
        <v>47329</v>
      </c>
      <c r="J613" s="1" t="s">
        <v>3395</v>
      </c>
      <c r="K613" s="1" t="s">
        <v>22250</v>
      </c>
      <c r="L613" s="1" t="s">
        <v>22251</v>
      </c>
      <c r="M613" s="1">
        <v>1661</v>
      </c>
      <c r="N613" s="1">
        <v>243</v>
      </c>
      <c r="O613" s="1" t="s">
        <v>22252</v>
      </c>
      <c r="P613" s="1">
        <v>0</v>
      </c>
      <c r="Q613" s="1" t="s">
        <v>22253</v>
      </c>
      <c r="R613" s="1" t="s">
        <v>22254</v>
      </c>
      <c r="S613" s="1">
        <v>31</v>
      </c>
      <c r="T613" s="1" t="s">
        <v>37</v>
      </c>
      <c r="U613" s="1" t="s">
        <v>38</v>
      </c>
      <c r="V613" s="1" t="s">
        <v>581</v>
      </c>
      <c r="W613" s="1">
        <v>750000</v>
      </c>
      <c r="X613" s="1">
        <v>2002</v>
      </c>
      <c r="Y613" s="1">
        <v>72</v>
      </c>
      <c r="Z613" s="1">
        <v>6.6</v>
      </c>
      <c r="AA613" s="1">
        <v>1.78</v>
      </c>
      <c r="AB613" s="1">
        <v>163</v>
      </c>
    </row>
    <row r="614" spans="1:28">
      <c r="A614" s="1" t="s">
        <v>28</v>
      </c>
      <c r="B614" s="1" t="s">
        <v>11249</v>
      </c>
      <c r="C614" s="1">
        <v>32</v>
      </c>
      <c r="D614" s="1">
        <v>88</v>
      </c>
      <c r="E614" s="1">
        <v>84</v>
      </c>
      <c r="F614" s="1">
        <v>177</v>
      </c>
      <c r="G614" s="1" t="s">
        <v>11250</v>
      </c>
      <c r="H614" s="1">
        <v>650</v>
      </c>
      <c r="I614" s="1">
        <v>9109322</v>
      </c>
      <c r="J614" s="1" t="s">
        <v>2644</v>
      </c>
      <c r="K614" s="1" t="s">
        <v>11251</v>
      </c>
      <c r="L614" s="1" t="s">
        <v>11252</v>
      </c>
      <c r="M614" s="1">
        <v>25371</v>
      </c>
      <c r="N614" s="1">
        <v>1343</v>
      </c>
      <c r="O614" s="1" t="s">
        <v>11253</v>
      </c>
      <c r="P614" s="1">
        <v>3</v>
      </c>
      <c r="Q614" s="1" t="s">
        <v>11254</v>
      </c>
      <c r="R614" s="1" t="s">
        <v>11255</v>
      </c>
      <c r="S614" s="1">
        <v>129</v>
      </c>
      <c r="T614" s="1" t="s">
        <v>37</v>
      </c>
      <c r="U614" s="1" t="s">
        <v>763</v>
      </c>
      <c r="V614" s="1" t="s">
        <v>91</v>
      </c>
      <c r="W614" s="1">
        <v>20000000</v>
      </c>
      <c r="X614" s="1">
        <v>2004</v>
      </c>
      <c r="Y614" s="1">
        <v>384</v>
      </c>
      <c r="Z614" s="1">
        <v>1.9</v>
      </c>
      <c r="AA614" s="1">
        <v>2.35</v>
      </c>
      <c r="AB614" s="1">
        <v>0</v>
      </c>
    </row>
    <row r="615" spans="1:28">
      <c r="A615" s="1" t="s">
        <v>28</v>
      </c>
      <c r="B615" s="1" t="s">
        <v>6083</v>
      </c>
      <c r="C615" s="1">
        <v>33</v>
      </c>
      <c r="D615" s="1">
        <v>88</v>
      </c>
      <c r="E615" s="1">
        <v>29</v>
      </c>
      <c r="F615" s="1">
        <v>117</v>
      </c>
      <c r="G615" s="1" t="s">
        <v>4229</v>
      </c>
      <c r="H615" s="1">
        <v>499</v>
      </c>
      <c r="I615" s="1">
        <v>21210</v>
      </c>
      <c r="J615" s="1" t="s">
        <v>1005</v>
      </c>
      <c r="K615" s="1" t="s">
        <v>2122</v>
      </c>
      <c r="L615" s="1" t="s">
        <v>21800</v>
      </c>
      <c r="M615" s="1">
        <v>2735</v>
      </c>
      <c r="N615" s="1">
        <v>1141</v>
      </c>
      <c r="O615" s="1" t="s">
        <v>16013</v>
      </c>
      <c r="P615" s="1">
        <v>0</v>
      </c>
      <c r="Q615" s="1" t="s">
        <v>21801</v>
      </c>
      <c r="R615" s="1" t="s">
        <v>21802</v>
      </c>
      <c r="S615" s="1">
        <v>52</v>
      </c>
      <c r="T615" s="1" t="s">
        <v>37</v>
      </c>
      <c r="U615" s="1" t="s">
        <v>38</v>
      </c>
      <c r="V615" s="1" t="s">
        <v>581</v>
      </c>
      <c r="W615" s="1">
        <v>1000000</v>
      </c>
      <c r="X615" s="1">
        <v>1998</v>
      </c>
      <c r="Y615" s="1">
        <v>230</v>
      </c>
      <c r="Z615" s="1">
        <v>6.1</v>
      </c>
      <c r="AA615" s="1">
        <v>1.85</v>
      </c>
      <c r="AB615" s="1">
        <v>157</v>
      </c>
    </row>
    <row r="616" spans="1:28">
      <c r="A616" s="1" t="s">
        <v>28</v>
      </c>
      <c r="B616" s="1" t="s">
        <v>16830</v>
      </c>
      <c r="C616" s="1">
        <v>33</v>
      </c>
      <c r="D616" s="1">
        <v>88</v>
      </c>
      <c r="E616" s="1">
        <v>3</v>
      </c>
      <c r="F616" s="1">
        <v>38</v>
      </c>
      <c r="G616" s="1" t="s">
        <v>16831</v>
      </c>
      <c r="H616" s="1">
        <v>46</v>
      </c>
      <c r="I616" s="1">
        <v>110029</v>
      </c>
      <c r="J616" s="1" t="s">
        <v>16832</v>
      </c>
      <c r="K616" s="1" t="s">
        <v>16590</v>
      </c>
      <c r="L616" s="1" t="s">
        <v>16833</v>
      </c>
      <c r="M616" s="1">
        <v>1388</v>
      </c>
      <c r="N616" s="1">
        <v>225</v>
      </c>
      <c r="O616" s="1" t="s">
        <v>16834</v>
      </c>
      <c r="P616" s="1">
        <v>7</v>
      </c>
      <c r="Q616" s="1" t="s">
        <v>16835</v>
      </c>
      <c r="R616" s="1" t="s">
        <v>16836</v>
      </c>
      <c r="S616" s="1">
        <v>31</v>
      </c>
      <c r="T616" s="1" t="s">
        <v>37</v>
      </c>
      <c r="U616" s="1" t="s">
        <v>366</v>
      </c>
      <c r="V616" s="1" t="s">
        <v>39</v>
      </c>
      <c r="W616" s="1">
        <v>6500000</v>
      </c>
      <c r="X616" s="1">
        <v>2009</v>
      </c>
      <c r="Y616" s="1">
        <v>46</v>
      </c>
      <c r="Z616" s="1">
        <v>6.3</v>
      </c>
      <c r="AA616" s="1">
        <v>2.35</v>
      </c>
      <c r="AB616" s="1">
        <v>479</v>
      </c>
    </row>
    <row r="617" spans="1:28">
      <c r="A617" s="1" t="s">
        <v>28</v>
      </c>
      <c r="B617" s="1" t="s">
        <v>7120</v>
      </c>
      <c r="C617" s="1">
        <v>35</v>
      </c>
      <c r="D617" s="1">
        <v>88</v>
      </c>
      <c r="E617" s="1">
        <v>0</v>
      </c>
      <c r="F617" s="1">
        <v>1000</v>
      </c>
      <c r="G617" s="1" t="s">
        <v>2181</v>
      </c>
      <c r="H617" s="1">
        <v>40000</v>
      </c>
      <c r="J617" s="1" t="s">
        <v>8052</v>
      </c>
      <c r="K617" s="1" t="s">
        <v>43</v>
      </c>
      <c r="L617" s="1" t="s">
        <v>18076</v>
      </c>
      <c r="M617" s="1">
        <v>849</v>
      </c>
      <c r="N617" s="1">
        <v>46115</v>
      </c>
      <c r="O617" s="1" t="s">
        <v>3736</v>
      </c>
      <c r="P617" s="1">
        <v>7</v>
      </c>
      <c r="Q617" s="1" t="s">
        <v>18077</v>
      </c>
      <c r="R617" s="1" t="s">
        <v>18078</v>
      </c>
      <c r="S617" s="1">
        <v>4</v>
      </c>
      <c r="T617" s="1" t="s">
        <v>37</v>
      </c>
      <c r="U617" s="1" t="s">
        <v>38</v>
      </c>
      <c r="V617" s="1" t="s">
        <v>39</v>
      </c>
      <c r="W617" s="1">
        <v>5000000</v>
      </c>
      <c r="X617" s="1">
        <v>2016</v>
      </c>
      <c r="Y617" s="1">
        <v>3000</v>
      </c>
      <c r="Z617" s="1">
        <v>4.8</v>
      </c>
      <c r="AB617" s="1">
        <v>0</v>
      </c>
    </row>
    <row r="618" spans="1:28">
      <c r="A618" s="1" t="s">
        <v>28</v>
      </c>
      <c r="B618" s="1" t="s">
        <v>22583</v>
      </c>
      <c r="C618" s="1">
        <v>39</v>
      </c>
      <c r="D618" s="1">
        <v>88</v>
      </c>
      <c r="E618" s="1">
        <v>0</v>
      </c>
      <c r="F618" s="1">
        <v>49</v>
      </c>
      <c r="G618" s="1" t="s">
        <v>22584</v>
      </c>
      <c r="H618" s="1">
        <v>342</v>
      </c>
      <c r="I618" s="1">
        <v>151389</v>
      </c>
      <c r="J618" s="1" t="s">
        <v>66</v>
      </c>
      <c r="K618" s="1" t="s">
        <v>1914</v>
      </c>
      <c r="L618" s="1" t="s">
        <v>22585</v>
      </c>
      <c r="M618" s="1">
        <v>774</v>
      </c>
      <c r="N618" s="1">
        <v>483</v>
      </c>
      <c r="O618" s="1" t="s">
        <v>22586</v>
      </c>
      <c r="P618" s="1">
        <v>0</v>
      </c>
      <c r="Q618" s="1" t="s">
        <v>22587</v>
      </c>
      <c r="R618" s="1" t="s">
        <v>22588</v>
      </c>
      <c r="S618" s="1">
        <v>7</v>
      </c>
      <c r="T618" s="1" t="s">
        <v>37</v>
      </c>
      <c r="U618" s="1" t="s">
        <v>38</v>
      </c>
      <c r="V618" s="1" t="s">
        <v>5599</v>
      </c>
      <c r="W618" s="1">
        <v>500000</v>
      </c>
      <c r="X618" s="1">
        <v>2012</v>
      </c>
      <c r="Y618" s="1">
        <v>79</v>
      </c>
      <c r="Z618" s="1">
        <v>7.1</v>
      </c>
      <c r="AB618" s="1">
        <v>590</v>
      </c>
    </row>
    <row r="619" spans="1:28">
      <c r="A619" s="1" t="s">
        <v>28</v>
      </c>
      <c r="B619" s="1" t="s">
        <v>11093</v>
      </c>
      <c r="C619" s="1">
        <v>43</v>
      </c>
      <c r="D619" s="1">
        <v>88</v>
      </c>
      <c r="E619" s="1">
        <v>0</v>
      </c>
      <c r="F619" s="1">
        <v>939</v>
      </c>
      <c r="G619" s="1" t="s">
        <v>8867</v>
      </c>
      <c r="H619" s="1">
        <v>3000</v>
      </c>
      <c r="I619" s="1">
        <v>16988996</v>
      </c>
      <c r="J619" s="1" t="s">
        <v>11094</v>
      </c>
      <c r="K619" s="1" t="s">
        <v>2181</v>
      </c>
      <c r="L619" s="1" t="s">
        <v>11095</v>
      </c>
      <c r="M619" s="1">
        <v>3875</v>
      </c>
      <c r="N619" s="1">
        <v>8189</v>
      </c>
      <c r="O619" s="1" t="s">
        <v>1143</v>
      </c>
      <c r="P619" s="1">
        <v>1</v>
      </c>
      <c r="Q619" s="1" t="s">
        <v>11096</v>
      </c>
      <c r="R619" s="1" t="s">
        <v>11097</v>
      </c>
      <c r="S619" s="1">
        <v>75</v>
      </c>
      <c r="T619" s="1" t="s">
        <v>37</v>
      </c>
      <c r="U619" s="1" t="s">
        <v>38</v>
      </c>
      <c r="V619" s="1" t="s">
        <v>273</v>
      </c>
      <c r="W619" s="1">
        <v>35000000</v>
      </c>
      <c r="X619" s="1">
        <v>2002</v>
      </c>
      <c r="Y619" s="1">
        <v>968</v>
      </c>
      <c r="Z619" s="1">
        <v>4</v>
      </c>
      <c r="AA619" s="1">
        <v>1.85</v>
      </c>
      <c r="AB619" s="1">
        <v>422</v>
      </c>
    </row>
    <row r="620" spans="1:28">
      <c r="A620" s="1" t="s">
        <v>28</v>
      </c>
      <c r="B620" s="1" t="s">
        <v>19071</v>
      </c>
      <c r="C620" s="1">
        <v>44</v>
      </c>
      <c r="D620" s="1">
        <v>88</v>
      </c>
      <c r="E620" s="1">
        <v>22</v>
      </c>
      <c r="F620" s="1">
        <v>275</v>
      </c>
      <c r="G620" s="1" t="s">
        <v>5316</v>
      </c>
      <c r="H620" s="1">
        <v>638</v>
      </c>
      <c r="I620" s="1">
        <v>464126</v>
      </c>
      <c r="J620" s="1" t="s">
        <v>3395</v>
      </c>
      <c r="K620" s="1" t="s">
        <v>3209</v>
      </c>
      <c r="L620" s="1" t="s">
        <v>21704</v>
      </c>
      <c r="M620" s="1">
        <v>3142</v>
      </c>
      <c r="N620" s="1">
        <v>1641</v>
      </c>
      <c r="O620" s="1" t="s">
        <v>394</v>
      </c>
      <c r="P620" s="1">
        <v>0</v>
      </c>
      <c r="Q620" s="1" t="s">
        <v>21705</v>
      </c>
      <c r="R620" s="1" t="s">
        <v>21706</v>
      </c>
      <c r="S620" s="1">
        <v>68</v>
      </c>
      <c r="T620" s="1" t="s">
        <v>37</v>
      </c>
      <c r="U620" s="1" t="s">
        <v>38</v>
      </c>
      <c r="V620" s="1" t="s">
        <v>581</v>
      </c>
      <c r="W620" s="1">
        <v>1000000</v>
      </c>
      <c r="X620" s="1">
        <v>2002</v>
      </c>
      <c r="Y620" s="1">
        <v>400</v>
      </c>
      <c r="Z620" s="1">
        <v>6.7</v>
      </c>
      <c r="AA620" s="1">
        <v>1.85</v>
      </c>
      <c r="AB620" s="1">
        <v>115</v>
      </c>
    </row>
    <row r="621" spans="1:28">
      <c r="A621" s="1" t="s">
        <v>28</v>
      </c>
      <c r="B621" s="1" t="s">
        <v>10116</v>
      </c>
      <c r="C621" s="1">
        <v>45</v>
      </c>
      <c r="D621" s="1">
        <v>88</v>
      </c>
      <c r="E621" s="1">
        <v>269</v>
      </c>
      <c r="F621" s="1">
        <v>384</v>
      </c>
      <c r="G621" s="1" t="s">
        <v>9563</v>
      </c>
      <c r="H621" s="1">
        <v>1000</v>
      </c>
      <c r="I621" s="1">
        <v>20218</v>
      </c>
      <c r="J621" s="1" t="s">
        <v>418</v>
      </c>
      <c r="K621" s="1" t="s">
        <v>5994</v>
      </c>
      <c r="L621" s="1" t="s">
        <v>10117</v>
      </c>
      <c r="M621" s="1">
        <v>5431</v>
      </c>
      <c r="N621" s="1">
        <v>2557</v>
      </c>
      <c r="O621" s="1" t="s">
        <v>3427</v>
      </c>
      <c r="P621" s="1">
        <v>2</v>
      </c>
      <c r="Q621" s="1" t="s">
        <v>10118</v>
      </c>
      <c r="R621" s="1" t="s">
        <v>10119</v>
      </c>
      <c r="S621" s="1">
        <v>50</v>
      </c>
      <c r="T621" s="1" t="s">
        <v>37</v>
      </c>
      <c r="U621" s="1" t="s">
        <v>38</v>
      </c>
      <c r="V621" s="1" t="s">
        <v>39</v>
      </c>
      <c r="W621" s="1">
        <v>24000000</v>
      </c>
      <c r="X621" s="1">
        <v>2001</v>
      </c>
      <c r="Y621" s="1">
        <v>489</v>
      </c>
      <c r="Z621" s="1">
        <v>5.3</v>
      </c>
      <c r="AA621" s="1">
        <v>2.35</v>
      </c>
      <c r="AB621" s="1">
        <v>204</v>
      </c>
    </row>
    <row r="622" spans="1:28">
      <c r="A622" s="1" t="s">
        <v>28</v>
      </c>
      <c r="B622" s="1" t="s">
        <v>2655</v>
      </c>
      <c r="C622" s="1">
        <v>46</v>
      </c>
      <c r="D622" s="1">
        <v>88</v>
      </c>
      <c r="E622" s="1">
        <v>30</v>
      </c>
      <c r="F622" s="1">
        <v>366</v>
      </c>
      <c r="G622" s="1" t="s">
        <v>990</v>
      </c>
      <c r="H622" s="1">
        <v>13000</v>
      </c>
      <c r="I622" s="1">
        <v>90443603</v>
      </c>
      <c r="J622" s="1" t="s">
        <v>2656</v>
      </c>
      <c r="K622" s="1" t="s">
        <v>543</v>
      </c>
      <c r="L622" s="1" t="s">
        <v>2657</v>
      </c>
      <c r="M622" s="1">
        <v>112167</v>
      </c>
      <c r="N622" s="1">
        <v>15001</v>
      </c>
      <c r="O622" s="1" t="s">
        <v>2658</v>
      </c>
      <c r="P622" s="1">
        <v>1</v>
      </c>
      <c r="Q622" s="1" t="s">
        <v>2659</v>
      </c>
      <c r="R622" s="1" t="s">
        <v>2660</v>
      </c>
      <c r="S622" s="1">
        <v>123</v>
      </c>
      <c r="T622" s="1" t="s">
        <v>37</v>
      </c>
      <c r="U622" s="1" t="s">
        <v>38</v>
      </c>
      <c r="V622" s="1" t="s">
        <v>91</v>
      </c>
      <c r="W622" s="1">
        <v>80000000</v>
      </c>
      <c r="X622" s="1">
        <v>1996</v>
      </c>
      <c r="Y622" s="1">
        <v>967</v>
      </c>
      <c r="Z622" s="1">
        <v>6.3</v>
      </c>
      <c r="AA622" s="1">
        <v>1.77</v>
      </c>
      <c r="AB622" s="1">
        <v>0</v>
      </c>
    </row>
    <row r="623" spans="1:28">
      <c r="A623" s="1" t="s">
        <v>28</v>
      </c>
      <c r="B623" s="1" t="s">
        <v>17911</v>
      </c>
      <c r="C623" s="1">
        <v>50</v>
      </c>
      <c r="D623" s="1">
        <v>88</v>
      </c>
      <c r="E623" s="1">
        <v>0</v>
      </c>
      <c r="F623" s="1">
        <v>276</v>
      </c>
      <c r="G623" s="1" t="s">
        <v>17912</v>
      </c>
      <c r="H623" s="1">
        <v>740</v>
      </c>
      <c r="J623" s="1" t="s">
        <v>1411</v>
      </c>
      <c r="K623" s="1" t="s">
        <v>1969</v>
      </c>
      <c r="L623" s="1" t="s">
        <v>17913</v>
      </c>
      <c r="M623" s="1">
        <v>5494</v>
      </c>
      <c r="N623" s="1">
        <v>1665</v>
      </c>
      <c r="O623" s="1" t="s">
        <v>17914</v>
      </c>
      <c r="P623" s="1">
        <v>0</v>
      </c>
      <c r="Q623" s="1" t="s">
        <v>17915</v>
      </c>
      <c r="R623" s="1" t="s">
        <v>17916</v>
      </c>
      <c r="S623" s="1">
        <v>56</v>
      </c>
      <c r="T623" s="1" t="s">
        <v>37</v>
      </c>
      <c r="U623" s="1" t="s">
        <v>38</v>
      </c>
      <c r="V623" s="1" t="s">
        <v>581</v>
      </c>
      <c r="W623" s="1">
        <v>5000000</v>
      </c>
      <c r="X623" s="1">
        <v>2006</v>
      </c>
      <c r="Y623" s="1">
        <v>625</v>
      </c>
      <c r="Z623" s="1">
        <v>5.6</v>
      </c>
      <c r="AA623" s="1">
        <v>2.35</v>
      </c>
      <c r="AB623" s="1">
        <v>255</v>
      </c>
    </row>
    <row r="624" spans="1:28">
      <c r="A624" s="1" t="s">
        <v>743</v>
      </c>
      <c r="B624" s="1" t="s">
        <v>3989</v>
      </c>
      <c r="C624" s="1">
        <v>50</v>
      </c>
      <c r="D624" s="1">
        <v>88</v>
      </c>
      <c r="E624" s="1">
        <v>11000</v>
      </c>
      <c r="F624" s="1">
        <v>258</v>
      </c>
      <c r="G624" s="1" t="s">
        <v>15694</v>
      </c>
      <c r="H624" s="1">
        <v>11000</v>
      </c>
      <c r="J624" s="1" t="s">
        <v>1666</v>
      </c>
      <c r="K624" s="1" t="s">
        <v>3989</v>
      </c>
      <c r="L624" s="1" t="s">
        <v>20129</v>
      </c>
      <c r="M624" s="1">
        <v>31077</v>
      </c>
      <c r="N624" s="1">
        <v>12034</v>
      </c>
      <c r="O624" s="1" t="s">
        <v>12545</v>
      </c>
      <c r="P624" s="1">
        <v>5</v>
      </c>
      <c r="Q624" s="1" t="s">
        <v>20130</v>
      </c>
      <c r="R624" s="1" t="s">
        <v>20131</v>
      </c>
      <c r="S624" s="1">
        <v>78</v>
      </c>
      <c r="T624" s="1" t="s">
        <v>37</v>
      </c>
      <c r="U624" s="1" t="s">
        <v>38</v>
      </c>
      <c r="V624" s="1" t="s">
        <v>581</v>
      </c>
      <c r="W624" s="1">
        <v>2000000</v>
      </c>
      <c r="X624" s="1">
        <v>1972</v>
      </c>
      <c r="Y624" s="1">
        <v>300</v>
      </c>
      <c r="Z624" s="1">
        <v>6.8</v>
      </c>
      <c r="AA624" s="1">
        <v>1.85</v>
      </c>
      <c r="AB624" s="1">
        <v>0</v>
      </c>
    </row>
    <row r="625" spans="1:28">
      <c r="A625" s="1" t="s">
        <v>28</v>
      </c>
      <c r="B625" s="1" t="s">
        <v>21356</v>
      </c>
      <c r="C625" s="1">
        <v>51</v>
      </c>
      <c r="D625" s="1">
        <v>88</v>
      </c>
      <c r="E625" s="1">
        <v>4</v>
      </c>
      <c r="F625" s="1">
        <v>95</v>
      </c>
      <c r="G625" s="1" t="s">
        <v>8232</v>
      </c>
      <c r="H625" s="1">
        <v>690</v>
      </c>
      <c r="J625" s="1" t="s">
        <v>5369</v>
      </c>
      <c r="K625" s="1" t="s">
        <v>7675</v>
      </c>
      <c r="L625" s="1" t="s">
        <v>21357</v>
      </c>
      <c r="M625" s="1">
        <v>2953</v>
      </c>
      <c r="N625" s="1">
        <v>1438</v>
      </c>
      <c r="O625" s="1" t="s">
        <v>21358</v>
      </c>
      <c r="P625" s="1">
        <v>1</v>
      </c>
      <c r="Q625" s="1" t="s">
        <v>21359</v>
      </c>
      <c r="R625" s="1" t="s">
        <v>21360</v>
      </c>
      <c r="S625" s="1">
        <v>38</v>
      </c>
      <c r="T625" s="1" t="s">
        <v>37</v>
      </c>
      <c r="U625" s="1" t="s">
        <v>38</v>
      </c>
      <c r="V625" s="1" t="s">
        <v>39</v>
      </c>
      <c r="X625" s="1">
        <v>2003</v>
      </c>
      <c r="Y625" s="1">
        <v>316</v>
      </c>
      <c r="Z625" s="1">
        <v>6.1</v>
      </c>
      <c r="AA625" s="1">
        <v>1.85</v>
      </c>
      <c r="AB625" s="1">
        <v>480</v>
      </c>
    </row>
    <row r="626" spans="1:28">
      <c r="A626" s="1" t="s">
        <v>28</v>
      </c>
      <c r="B626" s="1" t="s">
        <v>1578</v>
      </c>
      <c r="C626" s="1">
        <v>51</v>
      </c>
      <c r="D626" s="1">
        <v>88</v>
      </c>
      <c r="E626" s="1">
        <v>6</v>
      </c>
      <c r="F626" s="1">
        <v>854</v>
      </c>
      <c r="G626" s="1" t="s">
        <v>426</v>
      </c>
      <c r="H626" s="1">
        <v>2000</v>
      </c>
      <c r="I626" s="1">
        <v>8460990</v>
      </c>
      <c r="J626" s="1" t="s">
        <v>3486</v>
      </c>
      <c r="K626" s="1" t="s">
        <v>3487</v>
      </c>
      <c r="L626" s="1" t="s">
        <v>3488</v>
      </c>
      <c r="M626" s="1">
        <v>5116</v>
      </c>
      <c r="N626" s="1">
        <v>6946</v>
      </c>
      <c r="O626" s="1" t="s">
        <v>3489</v>
      </c>
      <c r="P626" s="1">
        <v>1</v>
      </c>
      <c r="Q626" s="1" t="s">
        <v>3490</v>
      </c>
      <c r="R626" s="1" t="s">
        <v>3491</v>
      </c>
      <c r="S626" s="1">
        <v>54</v>
      </c>
      <c r="T626" s="1" t="s">
        <v>37</v>
      </c>
      <c r="U626" s="1" t="s">
        <v>38</v>
      </c>
      <c r="V626" s="1" t="s">
        <v>91</v>
      </c>
      <c r="W626" s="1">
        <v>70000000</v>
      </c>
      <c r="X626" s="1">
        <v>2013</v>
      </c>
      <c r="Y626" s="1">
        <v>1000</v>
      </c>
      <c r="Z626" s="1">
        <v>5.6</v>
      </c>
      <c r="AB626" s="1">
        <v>5000</v>
      </c>
    </row>
    <row r="627" spans="1:28">
      <c r="A627" s="1" t="s">
        <v>28</v>
      </c>
      <c r="B627" s="1" t="s">
        <v>10236</v>
      </c>
      <c r="C627" s="1">
        <v>53</v>
      </c>
      <c r="D627" s="1">
        <v>88</v>
      </c>
      <c r="E627" s="1">
        <v>12</v>
      </c>
      <c r="F627" s="1">
        <v>249</v>
      </c>
      <c r="G627" s="1" t="s">
        <v>10237</v>
      </c>
      <c r="H627" s="1">
        <v>327</v>
      </c>
      <c r="I627" s="1">
        <v>13019253</v>
      </c>
      <c r="J627" s="1" t="s">
        <v>1005</v>
      </c>
      <c r="K627" s="1" t="s">
        <v>4731</v>
      </c>
      <c r="L627" s="1" t="s">
        <v>10238</v>
      </c>
      <c r="M627" s="1">
        <v>3914</v>
      </c>
      <c r="N627" s="1">
        <v>1509</v>
      </c>
      <c r="O627" s="1" t="s">
        <v>10239</v>
      </c>
      <c r="P627" s="1">
        <v>4</v>
      </c>
      <c r="Q627" s="1" t="s">
        <v>10240</v>
      </c>
      <c r="R627" s="1" t="s">
        <v>10241</v>
      </c>
      <c r="S627" s="1">
        <v>47</v>
      </c>
      <c r="T627" s="1" t="s">
        <v>37</v>
      </c>
      <c r="U627" s="1" t="s">
        <v>38</v>
      </c>
      <c r="V627" s="1" t="s">
        <v>39</v>
      </c>
      <c r="W627" s="1">
        <v>23000000</v>
      </c>
      <c r="X627" s="1">
        <v>2000</v>
      </c>
      <c r="Y627" s="1">
        <v>281</v>
      </c>
      <c r="Z627" s="1">
        <v>5.6</v>
      </c>
      <c r="AA627" s="1">
        <v>1.85</v>
      </c>
      <c r="AB627" s="1">
        <v>153</v>
      </c>
    </row>
    <row r="628" spans="1:28">
      <c r="A628" s="1" t="s">
        <v>28</v>
      </c>
      <c r="B628" s="1" t="s">
        <v>16814</v>
      </c>
      <c r="C628" s="1">
        <v>54</v>
      </c>
      <c r="D628" s="1">
        <v>88</v>
      </c>
      <c r="E628" s="1">
        <v>11</v>
      </c>
      <c r="F628" s="1">
        <v>415</v>
      </c>
      <c r="G628" s="1" t="s">
        <v>10726</v>
      </c>
      <c r="H628" s="1">
        <v>1000</v>
      </c>
      <c r="I628" s="1">
        <v>828</v>
      </c>
      <c r="J628" s="1" t="s">
        <v>16815</v>
      </c>
      <c r="K628" s="1" t="s">
        <v>389</v>
      </c>
      <c r="L628" s="1" t="s">
        <v>16816</v>
      </c>
      <c r="M628" s="1">
        <v>5133</v>
      </c>
      <c r="N628" s="1">
        <v>2728</v>
      </c>
      <c r="O628" s="1" t="s">
        <v>15432</v>
      </c>
      <c r="P628" s="1">
        <v>8</v>
      </c>
      <c r="Q628" s="1" t="s">
        <v>16817</v>
      </c>
      <c r="R628" s="1" t="s">
        <v>16818</v>
      </c>
      <c r="S628" s="1">
        <v>31</v>
      </c>
      <c r="T628" s="1" t="s">
        <v>37</v>
      </c>
      <c r="U628" s="1" t="s">
        <v>7973</v>
      </c>
      <c r="V628" s="1" t="s">
        <v>581</v>
      </c>
      <c r="X628" s="1">
        <v>2009</v>
      </c>
      <c r="Y628" s="1">
        <v>418</v>
      </c>
      <c r="Z628" s="1">
        <v>6.4</v>
      </c>
      <c r="AA628" s="1">
        <v>2.35</v>
      </c>
      <c r="AB628" s="1">
        <v>663</v>
      </c>
    </row>
    <row r="629" spans="1:28">
      <c r="A629" s="1" t="s">
        <v>28</v>
      </c>
      <c r="B629" s="1" t="s">
        <v>10009</v>
      </c>
      <c r="C629" s="1">
        <v>56</v>
      </c>
      <c r="D629" s="1">
        <v>88</v>
      </c>
      <c r="E629" s="1">
        <v>4</v>
      </c>
      <c r="F629" s="1">
        <v>602</v>
      </c>
      <c r="G629" s="1" t="s">
        <v>5692</v>
      </c>
      <c r="H629" s="1">
        <v>783</v>
      </c>
      <c r="J629" s="1" t="s">
        <v>2817</v>
      </c>
      <c r="K629" s="1" t="s">
        <v>968</v>
      </c>
      <c r="L629" s="1" t="s">
        <v>10010</v>
      </c>
      <c r="M629" s="1">
        <v>5385</v>
      </c>
      <c r="N629" s="1">
        <v>3874</v>
      </c>
      <c r="O629" s="1" t="s">
        <v>1317</v>
      </c>
      <c r="P629" s="1">
        <v>2</v>
      </c>
      <c r="Q629" s="1" t="s">
        <v>10011</v>
      </c>
      <c r="R629" s="1" t="s">
        <v>10012</v>
      </c>
      <c r="S629" s="1">
        <v>22</v>
      </c>
      <c r="T629" s="1" t="s">
        <v>37</v>
      </c>
      <c r="U629" s="1" t="s">
        <v>1461</v>
      </c>
      <c r="V629" s="1" t="s">
        <v>91</v>
      </c>
      <c r="X629" s="1">
        <v>2010</v>
      </c>
      <c r="Y629" s="1">
        <v>749</v>
      </c>
      <c r="Z629" s="1">
        <v>6.1</v>
      </c>
      <c r="AA629" s="1">
        <v>2.35</v>
      </c>
      <c r="AB629" s="1">
        <v>0</v>
      </c>
    </row>
    <row r="630" spans="1:28">
      <c r="A630" s="1" t="s">
        <v>28</v>
      </c>
      <c r="B630" s="1" t="s">
        <v>14878</v>
      </c>
      <c r="C630" s="1">
        <v>59</v>
      </c>
      <c r="D630" s="1">
        <v>88</v>
      </c>
      <c r="E630" s="1">
        <v>6</v>
      </c>
      <c r="F630" s="1">
        <v>68</v>
      </c>
      <c r="G630" s="1" t="s">
        <v>11207</v>
      </c>
      <c r="H630" s="1">
        <v>302</v>
      </c>
      <c r="I630" s="1">
        <v>2073984</v>
      </c>
      <c r="J630" s="1" t="s">
        <v>210</v>
      </c>
      <c r="K630" s="1" t="s">
        <v>22150</v>
      </c>
      <c r="L630" s="1" t="s">
        <v>22151</v>
      </c>
      <c r="M630" s="1">
        <v>4743</v>
      </c>
      <c r="N630" s="1">
        <v>663</v>
      </c>
      <c r="O630" s="1" t="s">
        <v>22152</v>
      </c>
      <c r="P630" s="1">
        <v>1</v>
      </c>
      <c r="Q630" s="1" t="s">
        <v>22153</v>
      </c>
      <c r="R630" s="1" t="s">
        <v>22154</v>
      </c>
      <c r="S630" s="1">
        <v>135</v>
      </c>
      <c r="T630" s="1" t="s">
        <v>37</v>
      </c>
      <c r="U630" s="1" t="s">
        <v>1461</v>
      </c>
      <c r="V630" s="1" t="s">
        <v>581</v>
      </c>
      <c r="W630" s="1">
        <v>800000</v>
      </c>
      <c r="X630" s="1">
        <v>2002</v>
      </c>
      <c r="Y630" s="1">
        <v>270</v>
      </c>
      <c r="Z630" s="1">
        <v>7.2</v>
      </c>
      <c r="AA630" s="1">
        <v>1.85</v>
      </c>
      <c r="AB630" s="1">
        <v>219</v>
      </c>
    </row>
    <row r="631" spans="1:28">
      <c r="A631" s="1" t="s">
        <v>28</v>
      </c>
      <c r="B631" s="1" t="s">
        <v>19494</v>
      </c>
      <c r="C631" s="1">
        <v>63</v>
      </c>
      <c r="D631" s="1">
        <v>88</v>
      </c>
      <c r="E631" s="1">
        <v>26</v>
      </c>
      <c r="F631" s="1">
        <v>236</v>
      </c>
      <c r="G631" s="1" t="s">
        <v>12169</v>
      </c>
      <c r="H631" s="1">
        <v>487</v>
      </c>
      <c r="I631" s="1">
        <v>143000</v>
      </c>
      <c r="J631" s="1" t="s">
        <v>5530</v>
      </c>
      <c r="K631" s="1" t="s">
        <v>19495</v>
      </c>
      <c r="L631" s="1" t="s">
        <v>19496</v>
      </c>
      <c r="M631" s="1">
        <v>4122</v>
      </c>
      <c r="N631" s="1">
        <v>1495</v>
      </c>
      <c r="O631" s="1" t="s">
        <v>19497</v>
      </c>
      <c r="P631" s="1">
        <v>0</v>
      </c>
      <c r="Q631" s="1" t="s">
        <v>19498</v>
      </c>
      <c r="R631" s="1" t="s">
        <v>19499</v>
      </c>
      <c r="S631" s="1">
        <v>48</v>
      </c>
      <c r="T631" s="1" t="s">
        <v>37</v>
      </c>
      <c r="U631" s="1" t="s">
        <v>38</v>
      </c>
      <c r="V631" s="1" t="s">
        <v>581</v>
      </c>
      <c r="W631" s="1">
        <v>5000000</v>
      </c>
      <c r="X631" s="1">
        <v>2009</v>
      </c>
      <c r="Y631" s="1">
        <v>298</v>
      </c>
      <c r="Z631" s="1">
        <v>4.0999999999999996</v>
      </c>
      <c r="AA631" s="1">
        <v>2.35</v>
      </c>
      <c r="AB631" s="1">
        <v>0</v>
      </c>
    </row>
    <row r="632" spans="1:28">
      <c r="A632" s="1" t="s">
        <v>28</v>
      </c>
      <c r="B632" s="1" t="s">
        <v>3989</v>
      </c>
      <c r="C632" s="1">
        <v>64</v>
      </c>
      <c r="D632" s="1">
        <v>88</v>
      </c>
      <c r="E632" s="1">
        <v>11000</v>
      </c>
      <c r="F632" s="1">
        <v>233</v>
      </c>
      <c r="G632" s="1" t="s">
        <v>12476</v>
      </c>
      <c r="H632" s="1">
        <v>854</v>
      </c>
      <c r="I632" s="1">
        <v>14792779</v>
      </c>
      <c r="J632" s="1" t="s">
        <v>1666</v>
      </c>
      <c r="K632" s="1" t="s">
        <v>3182</v>
      </c>
      <c r="L632" s="1" t="s">
        <v>12477</v>
      </c>
      <c r="M632" s="1">
        <v>24256</v>
      </c>
      <c r="N632" s="1">
        <v>1653</v>
      </c>
      <c r="O632" s="1" t="s">
        <v>2484</v>
      </c>
      <c r="P632" s="1">
        <v>0</v>
      </c>
      <c r="Q632" s="1" t="s">
        <v>12478</v>
      </c>
      <c r="R632" s="1" t="s">
        <v>12479</v>
      </c>
      <c r="S632" s="1">
        <v>91</v>
      </c>
      <c r="T632" s="1" t="s">
        <v>37</v>
      </c>
      <c r="U632" s="1" t="s">
        <v>38</v>
      </c>
      <c r="V632" s="1" t="s">
        <v>91</v>
      </c>
      <c r="W632" s="1">
        <v>16000000</v>
      </c>
      <c r="X632" s="1">
        <v>1987</v>
      </c>
      <c r="Y632" s="1">
        <v>410</v>
      </c>
      <c r="Z632" s="1">
        <v>7.6</v>
      </c>
      <c r="AA632" s="1">
        <v>1.85</v>
      </c>
      <c r="AB632" s="1">
        <v>0</v>
      </c>
    </row>
    <row r="633" spans="1:28">
      <c r="A633" s="1" t="s">
        <v>28</v>
      </c>
      <c r="B633" s="1" t="s">
        <v>9429</v>
      </c>
      <c r="C633" s="1">
        <v>68</v>
      </c>
      <c r="D633" s="1">
        <v>88</v>
      </c>
      <c r="E633" s="1">
        <v>34</v>
      </c>
      <c r="F633" s="1">
        <v>445</v>
      </c>
      <c r="G633" s="1" t="s">
        <v>9430</v>
      </c>
      <c r="H633" s="1">
        <v>642</v>
      </c>
      <c r="I633" s="1">
        <v>78656813</v>
      </c>
      <c r="J633" s="1" t="s">
        <v>3022</v>
      </c>
      <c r="K633" s="1" t="s">
        <v>9431</v>
      </c>
      <c r="L633" s="1" t="s">
        <v>9432</v>
      </c>
      <c r="M633" s="1">
        <v>42765</v>
      </c>
      <c r="N633" s="1">
        <v>2501</v>
      </c>
      <c r="O633" s="1" t="s">
        <v>9433</v>
      </c>
      <c r="P633" s="1">
        <v>0</v>
      </c>
      <c r="Q633" s="1" t="s">
        <v>9434</v>
      </c>
      <c r="R633" s="1" t="s">
        <v>9435</v>
      </c>
      <c r="S633" s="1">
        <v>93</v>
      </c>
      <c r="T633" s="1" t="s">
        <v>37</v>
      </c>
      <c r="U633" s="1" t="s">
        <v>38</v>
      </c>
      <c r="V633" s="1" t="s">
        <v>91</v>
      </c>
      <c r="W633" s="1">
        <v>25000000</v>
      </c>
      <c r="X633" s="1">
        <v>1991</v>
      </c>
      <c r="Y633" s="1">
        <v>533</v>
      </c>
      <c r="Z633" s="1">
        <v>6</v>
      </c>
      <c r="AA633" s="1">
        <v>1.85</v>
      </c>
      <c r="AB633" s="1">
        <v>0</v>
      </c>
    </row>
    <row r="634" spans="1:28">
      <c r="A634" s="1" t="s">
        <v>28</v>
      </c>
      <c r="B634" s="1" t="s">
        <v>805</v>
      </c>
      <c r="C634" s="1">
        <v>69</v>
      </c>
      <c r="D634" s="1">
        <v>88</v>
      </c>
      <c r="E634" s="1">
        <v>189</v>
      </c>
      <c r="F634" s="1">
        <v>799</v>
      </c>
      <c r="G634" s="1" t="s">
        <v>9018</v>
      </c>
      <c r="H634" s="1">
        <v>934</v>
      </c>
      <c r="I634" s="1">
        <v>47811275</v>
      </c>
      <c r="J634" s="1" t="s">
        <v>2350</v>
      </c>
      <c r="K634" s="1" t="s">
        <v>8291</v>
      </c>
      <c r="L634" s="1" t="s">
        <v>12740</v>
      </c>
      <c r="M634" s="1">
        <v>29008</v>
      </c>
      <c r="N634" s="1">
        <v>3707</v>
      </c>
      <c r="O634" s="1" t="s">
        <v>12741</v>
      </c>
      <c r="P634" s="1">
        <v>1</v>
      </c>
      <c r="Q634" s="1" t="s">
        <v>12742</v>
      </c>
      <c r="R634" s="1" t="s">
        <v>12743</v>
      </c>
      <c r="S634" s="1">
        <v>99</v>
      </c>
      <c r="T634" s="1" t="s">
        <v>37</v>
      </c>
      <c r="U634" s="1" t="s">
        <v>38</v>
      </c>
      <c r="V634" s="1" t="s">
        <v>91</v>
      </c>
      <c r="W634" s="1">
        <v>15000000</v>
      </c>
      <c r="X634" s="1">
        <v>2002</v>
      </c>
      <c r="Y634" s="1">
        <v>927</v>
      </c>
      <c r="Z634" s="1">
        <v>5.4</v>
      </c>
      <c r="AA634" s="1">
        <v>1.85</v>
      </c>
      <c r="AB634" s="1">
        <v>896</v>
      </c>
    </row>
    <row r="635" spans="1:28">
      <c r="A635" s="1" t="s">
        <v>28</v>
      </c>
      <c r="B635" s="1" t="s">
        <v>22851</v>
      </c>
      <c r="C635" s="1">
        <v>72</v>
      </c>
      <c r="D635" s="1">
        <v>88</v>
      </c>
      <c r="E635" s="1">
        <v>20</v>
      </c>
      <c r="F635" s="1">
        <v>0</v>
      </c>
      <c r="G635" s="1" t="s">
        <v>22851</v>
      </c>
      <c r="H635" s="1">
        <v>58</v>
      </c>
      <c r="I635" s="1">
        <v>592014</v>
      </c>
      <c r="J635" s="1" t="s">
        <v>22852</v>
      </c>
      <c r="K635" s="1" t="s">
        <v>22853</v>
      </c>
      <c r="L635" s="1" t="s">
        <v>22854</v>
      </c>
      <c r="M635" s="1">
        <v>5709</v>
      </c>
      <c r="N635" s="1">
        <v>78</v>
      </c>
      <c r="O635" s="1" t="s">
        <v>22855</v>
      </c>
      <c r="P635" s="1">
        <v>3</v>
      </c>
      <c r="Q635" s="1" t="s">
        <v>22856</v>
      </c>
      <c r="R635" s="1" t="s">
        <v>22857</v>
      </c>
      <c r="S635" s="1">
        <v>114</v>
      </c>
      <c r="T635" s="1" t="s">
        <v>37</v>
      </c>
      <c r="U635" s="1" t="s">
        <v>38</v>
      </c>
      <c r="V635" s="1" t="s">
        <v>5599</v>
      </c>
      <c r="W635" s="1">
        <v>218</v>
      </c>
      <c r="X635" s="1">
        <v>2003</v>
      </c>
      <c r="Y635" s="1">
        <v>20</v>
      </c>
      <c r="Z635" s="1">
        <v>7.2</v>
      </c>
      <c r="AA635" s="1">
        <v>1.37</v>
      </c>
      <c r="AB635" s="1">
        <v>754</v>
      </c>
    </row>
    <row r="636" spans="1:28">
      <c r="A636" s="1" t="s">
        <v>28</v>
      </c>
      <c r="B636" s="1" t="s">
        <v>9456</v>
      </c>
      <c r="C636" s="1">
        <v>73</v>
      </c>
      <c r="D636" s="1">
        <v>88</v>
      </c>
      <c r="E636" s="1">
        <v>0</v>
      </c>
      <c r="F636" s="1">
        <v>102</v>
      </c>
      <c r="G636" s="1" t="s">
        <v>22078</v>
      </c>
      <c r="H636" s="1">
        <v>465</v>
      </c>
      <c r="I636" s="1">
        <v>442638</v>
      </c>
      <c r="J636" s="1" t="s">
        <v>3884</v>
      </c>
      <c r="K636" s="1" t="s">
        <v>14517</v>
      </c>
      <c r="L636" s="1" t="s">
        <v>22079</v>
      </c>
      <c r="M636" s="1">
        <v>5489</v>
      </c>
      <c r="N636" s="1">
        <v>897</v>
      </c>
      <c r="O636" s="1" t="s">
        <v>20994</v>
      </c>
      <c r="P636" s="1">
        <v>1</v>
      </c>
      <c r="Q636" s="1" t="s">
        <v>22080</v>
      </c>
      <c r="R636" s="1" t="s">
        <v>22081</v>
      </c>
      <c r="S636" s="1">
        <v>23</v>
      </c>
      <c r="T636" s="1" t="s">
        <v>37</v>
      </c>
      <c r="U636" s="1" t="s">
        <v>38</v>
      </c>
      <c r="V636" s="1" t="s">
        <v>581</v>
      </c>
      <c r="W636" s="1">
        <v>850000</v>
      </c>
      <c r="X636" s="1">
        <v>2007</v>
      </c>
      <c r="Y636" s="1">
        <v>140</v>
      </c>
      <c r="Z636" s="1">
        <v>7.3</v>
      </c>
      <c r="AB636" s="1">
        <v>337</v>
      </c>
    </row>
    <row r="637" spans="1:28">
      <c r="A637" s="1" t="s">
        <v>28</v>
      </c>
      <c r="B637" s="1" t="s">
        <v>18279</v>
      </c>
      <c r="C637" s="1">
        <v>74</v>
      </c>
      <c r="D637" s="1">
        <v>88</v>
      </c>
      <c r="E637" s="1">
        <v>377</v>
      </c>
      <c r="F637" s="1">
        <v>236</v>
      </c>
      <c r="G637" s="1" t="s">
        <v>22140</v>
      </c>
      <c r="H637" s="1">
        <v>529</v>
      </c>
      <c r="I637" s="1">
        <v>4771000</v>
      </c>
      <c r="J637" s="1" t="s">
        <v>2519</v>
      </c>
      <c r="K637" s="1" t="s">
        <v>8118</v>
      </c>
      <c r="L637" s="1" t="s">
        <v>22141</v>
      </c>
      <c r="M637" s="1">
        <v>26513</v>
      </c>
      <c r="N637" s="1">
        <v>1502</v>
      </c>
      <c r="O637" s="1" t="s">
        <v>22142</v>
      </c>
      <c r="P637" s="1">
        <v>1</v>
      </c>
      <c r="Q637" s="1" t="s">
        <v>22143</v>
      </c>
      <c r="R637" s="1" t="s">
        <v>22144</v>
      </c>
      <c r="S637" s="1">
        <v>174</v>
      </c>
      <c r="T637" s="1" t="s">
        <v>37</v>
      </c>
      <c r="U637" s="1" t="s">
        <v>38</v>
      </c>
      <c r="V637" s="1" t="s">
        <v>581</v>
      </c>
      <c r="W637" s="1">
        <v>800000</v>
      </c>
      <c r="X637" s="1">
        <v>1995</v>
      </c>
      <c r="Y637" s="1">
        <v>502</v>
      </c>
      <c r="Z637" s="1">
        <v>7.5</v>
      </c>
      <c r="AA637" s="1">
        <v>1.85</v>
      </c>
      <c r="AB637" s="1">
        <v>0</v>
      </c>
    </row>
    <row r="638" spans="1:28">
      <c r="A638" s="1" t="s">
        <v>28</v>
      </c>
      <c r="B638" s="1" t="s">
        <v>5462</v>
      </c>
      <c r="C638" s="1">
        <v>75</v>
      </c>
      <c r="D638" s="1">
        <v>88</v>
      </c>
      <c r="E638" s="1">
        <v>5</v>
      </c>
      <c r="F638" s="1">
        <v>338</v>
      </c>
      <c r="G638" s="1" t="s">
        <v>5463</v>
      </c>
      <c r="H638" s="1">
        <v>11000</v>
      </c>
      <c r="I638" s="1">
        <v>6471394</v>
      </c>
      <c r="J638" s="1" t="s">
        <v>1005</v>
      </c>
      <c r="K638" s="1" t="s">
        <v>462</v>
      </c>
      <c r="L638" s="1" t="s">
        <v>5464</v>
      </c>
      <c r="M638" s="1">
        <v>15880</v>
      </c>
      <c r="N638" s="1">
        <v>11972</v>
      </c>
      <c r="O638" s="1" t="s">
        <v>5465</v>
      </c>
      <c r="P638" s="1">
        <v>5</v>
      </c>
      <c r="Q638" s="1" t="s">
        <v>5466</v>
      </c>
      <c r="R638" s="1" t="s">
        <v>5467</v>
      </c>
      <c r="S638" s="1">
        <v>93</v>
      </c>
      <c r="T638" s="1" t="s">
        <v>37</v>
      </c>
      <c r="U638" s="1" t="s">
        <v>38</v>
      </c>
      <c r="V638" s="1" t="s">
        <v>39</v>
      </c>
      <c r="W638" s="1">
        <v>50000000</v>
      </c>
      <c r="X638" s="1">
        <v>2004</v>
      </c>
      <c r="Y638" s="1">
        <v>387</v>
      </c>
      <c r="Z638" s="1">
        <v>4.9000000000000004</v>
      </c>
      <c r="AA638" s="1">
        <v>2.35</v>
      </c>
      <c r="AB638" s="1">
        <v>288</v>
      </c>
    </row>
    <row r="639" spans="1:28">
      <c r="A639" s="1" t="s">
        <v>28</v>
      </c>
      <c r="B639" s="1" t="s">
        <v>20666</v>
      </c>
      <c r="C639" s="1">
        <v>80</v>
      </c>
      <c r="D639" s="1">
        <v>88</v>
      </c>
      <c r="E639" s="1">
        <v>88</v>
      </c>
      <c r="F639" s="1">
        <v>67</v>
      </c>
      <c r="G639" s="1" t="s">
        <v>20759</v>
      </c>
      <c r="H639" s="1">
        <v>595</v>
      </c>
      <c r="J639" s="1" t="s">
        <v>643</v>
      </c>
      <c r="K639" s="1" t="s">
        <v>6101</v>
      </c>
      <c r="L639" s="1" t="s">
        <v>20760</v>
      </c>
      <c r="M639" s="1">
        <v>23268</v>
      </c>
      <c r="N639" s="1">
        <v>941</v>
      </c>
      <c r="O639" s="1" t="s">
        <v>20761</v>
      </c>
      <c r="P639" s="1">
        <v>0</v>
      </c>
      <c r="Q639" s="1" t="s">
        <v>20762</v>
      </c>
      <c r="R639" s="1" t="s">
        <v>20763</v>
      </c>
      <c r="S639" s="1">
        <v>95</v>
      </c>
      <c r="T639" s="1" t="s">
        <v>37</v>
      </c>
      <c r="U639" s="1" t="s">
        <v>38</v>
      </c>
      <c r="V639" s="1" t="s">
        <v>91</v>
      </c>
      <c r="W639" s="1">
        <v>1700000</v>
      </c>
      <c r="X639" s="1">
        <v>1972</v>
      </c>
      <c r="Y639" s="1">
        <v>70</v>
      </c>
      <c r="Z639" s="1">
        <v>6.1</v>
      </c>
      <c r="AA639" s="1">
        <v>2.35</v>
      </c>
      <c r="AB639" s="1">
        <v>794</v>
      </c>
    </row>
    <row r="640" spans="1:28">
      <c r="A640" s="1" t="s">
        <v>28</v>
      </c>
      <c r="B640" s="1" t="s">
        <v>9673</v>
      </c>
      <c r="C640" s="1">
        <v>83</v>
      </c>
      <c r="D640" s="1">
        <v>88</v>
      </c>
      <c r="E640" s="1">
        <v>82</v>
      </c>
      <c r="F640" s="1">
        <v>571</v>
      </c>
      <c r="G640" s="1" t="s">
        <v>9674</v>
      </c>
      <c r="H640" s="1">
        <v>756</v>
      </c>
      <c r="I640" s="1">
        <v>25615792</v>
      </c>
      <c r="J640" s="1" t="s">
        <v>9675</v>
      </c>
      <c r="K640" s="1" t="s">
        <v>610</v>
      </c>
      <c r="L640" s="1" t="s">
        <v>9676</v>
      </c>
      <c r="M640" s="1">
        <v>10161</v>
      </c>
      <c r="N640" s="1">
        <v>4378</v>
      </c>
      <c r="O640" s="1" t="s">
        <v>2464</v>
      </c>
      <c r="P640" s="1">
        <v>0</v>
      </c>
      <c r="Q640" s="1" t="s">
        <v>9677</v>
      </c>
      <c r="R640" s="1" t="s">
        <v>9678</v>
      </c>
      <c r="S640" s="1">
        <v>50</v>
      </c>
      <c r="T640" s="1" t="s">
        <v>37</v>
      </c>
      <c r="U640" s="1" t="s">
        <v>38</v>
      </c>
      <c r="V640" s="1" t="s">
        <v>39</v>
      </c>
      <c r="W640" s="1">
        <v>25000000</v>
      </c>
      <c r="X640" s="1">
        <v>2009</v>
      </c>
      <c r="Y640" s="1">
        <v>713</v>
      </c>
      <c r="Z640" s="1">
        <v>3.5</v>
      </c>
      <c r="AA640" s="1">
        <v>1.85</v>
      </c>
      <c r="AB640" s="1">
        <v>657</v>
      </c>
    </row>
    <row r="641" spans="1:28">
      <c r="A641" s="1" t="s">
        <v>28</v>
      </c>
      <c r="B641" s="1" t="s">
        <v>593</v>
      </c>
      <c r="C641" s="1">
        <v>91</v>
      </c>
      <c r="D641" s="1">
        <v>88</v>
      </c>
      <c r="E641" s="1">
        <v>31</v>
      </c>
      <c r="F641" s="1">
        <v>489</v>
      </c>
      <c r="G641" s="1" t="s">
        <v>9563</v>
      </c>
      <c r="H641" s="1">
        <v>1000</v>
      </c>
      <c r="I641" s="1">
        <v>65535067</v>
      </c>
      <c r="J641" s="1" t="s">
        <v>1673</v>
      </c>
      <c r="K641" s="1" t="s">
        <v>475</v>
      </c>
      <c r="L641" s="1" t="s">
        <v>11730</v>
      </c>
      <c r="M641" s="1">
        <v>59380</v>
      </c>
      <c r="N641" s="1">
        <v>2604</v>
      </c>
      <c r="O641" s="1" t="s">
        <v>11731</v>
      </c>
      <c r="P641" s="1">
        <v>1</v>
      </c>
      <c r="Q641" s="1" t="s">
        <v>11732</v>
      </c>
      <c r="R641" s="1" t="s">
        <v>11733</v>
      </c>
      <c r="S641" s="1">
        <v>202</v>
      </c>
      <c r="T641" s="1" t="s">
        <v>37</v>
      </c>
      <c r="U641" s="1" t="s">
        <v>38</v>
      </c>
      <c r="V641" s="1" t="s">
        <v>581</v>
      </c>
      <c r="W641" s="1">
        <v>17000000</v>
      </c>
      <c r="X641" s="1">
        <v>1999</v>
      </c>
      <c r="Y641" s="1">
        <v>489</v>
      </c>
      <c r="Z641" s="1">
        <v>5.7</v>
      </c>
      <c r="AA641" s="1">
        <v>1.85</v>
      </c>
      <c r="AB641" s="1">
        <v>0</v>
      </c>
    </row>
    <row r="642" spans="1:28">
      <c r="A642" s="1" t="s">
        <v>28</v>
      </c>
      <c r="B642" s="1" t="s">
        <v>13112</v>
      </c>
      <c r="C642" s="1">
        <v>97</v>
      </c>
      <c r="D642" s="1">
        <v>88</v>
      </c>
      <c r="E642" s="1">
        <v>96</v>
      </c>
      <c r="F642" s="1">
        <v>360</v>
      </c>
      <c r="G642" s="1" t="s">
        <v>8212</v>
      </c>
      <c r="H642" s="1">
        <v>24000</v>
      </c>
      <c r="I642" s="1">
        <v>6373693</v>
      </c>
      <c r="J642" s="1" t="s">
        <v>1673</v>
      </c>
      <c r="K642" s="1" t="s">
        <v>78</v>
      </c>
      <c r="L642" s="1" t="s">
        <v>13113</v>
      </c>
      <c r="M642" s="1">
        <v>11498</v>
      </c>
      <c r="N642" s="1">
        <v>25637</v>
      </c>
      <c r="O642" s="1" t="s">
        <v>10702</v>
      </c>
      <c r="P642" s="1">
        <v>1</v>
      </c>
      <c r="Q642" s="1" t="s">
        <v>13114</v>
      </c>
      <c r="R642" s="1" t="s">
        <v>13115</v>
      </c>
      <c r="S642" s="1">
        <v>53</v>
      </c>
      <c r="T642" s="1" t="s">
        <v>37</v>
      </c>
      <c r="U642" s="1" t="s">
        <v>38</v>
      </c>
      <c r="V642" s="1" t="s">
        <v>39</v>
      </c>
      <c r="W642" s="1">
        <v>15000000</v>
      </c>
      <c r="X642" s="1">
        <v>2009</v>
      </c>
      <c r="Y642" s="1">
        <v>971</v>
      </c>
      <c r="Z642" s="1">
        <v>5.3</v>
      </c>
      <c r="AA642" s="1">
        <v>1.85</v>
      </c>
      <c r="AB642" s="1">
        <v>0</v>
      </c>
    </row>
    <row r="643" spans="1:28">
      <c r="A643" s="1" t="s">
        <v>28</v>
      </c>
      <c r="B643" s="1" t="s">
        <v>5859</v>
      </c>
      <c r="C643" s="1">
        <v>105</v>
      </c>
      <c r="D643" s="1">
        <v>88</v>
      </c>
      <c r="E643" s="1">
        <v>8</v>
      </c>
      <c r="F643" s="1">
        <v>8000</v>
      </c>
      <c r="G643" s="1" t="s">
        <v>2369</v>
      </c>
      <c r="H643" s="1">
        <v>12000</v>
      </c>
      <c r="I643" s="1">
        <v>28133159</v>
      </c>
      <c r="J643" s="1" t="s">
        <v>267</v>
      </c>
      <c r="K643" s="1" t="s">
        <v>701</v>
      </c>
      <c r="L643" s="1" t="s">
        <v>5860</v>
      </c>
      <c r="M643" s="1">
        <v>30055</v>
      </c>
      <c r="N643" s="1">
        <v>33822</v>
      </c>
      <c r="O643" s="1" t="s">
        <v>1523</v>
      </c>
      <c r="P643" s="1">
        <v>1</v>
      </c>
      <c r="Q643" s="1" t="s">
        <v>5861</v>
      </c>
      <c r="R643" s="1" t="s">
        <v>5862</v>
      </c>
      <c r="S643" s="1">
        <v>70</v>
      </c>
      <c r="T643" s="1" t="s">
        <v>37</v>
      </c>
      <c r="U643" s="1" t="s">
        <v>38</v>
      </c>
      <c r="V643" s="1" t="s">
        <v>91</v>
      </c>
      <c r="W643" s="1">
        <v>50000000</v>
      </c>
      <c r="X643" s="1">
        <v>2006</v>
      </c>
      <c r="Y643" s="1">
        <v>11000</v>
      </c>
      <c r="Z643" s="1">
        <v>5.9</v>
      </c>
      <c r="AA643" s="1">
        <v>1.85</v>
      </c>
      <c r="AB643" s="1">
        <v>593</v>
      </c>
    </row>
    <row r="644" spans="1:28">
      <c r="A644" s="1" t="s">
        <v>28</v>
      </c>
      <c r="B644" s="1" t="s">
        <v>6014</v>
      </c>
      <c r="C644" s="1">
        <v>105</v>
      </c>
      <c r="D644" s="1">
        <v>88</v>
      </c>
      <c r="E644" s="1">
        <v>3</v>
      </c>
      <c r="F644" s="1">
        <v>40</v>
      </c>
      <c r="G644" s="1" t="s">
        <v>6015</v>
      </c>
      <c r="H644" s="1">
        <v>1000</v>
      </c>
      <c r="I644" s="1">
        <v>84300000</v>
      </c>
      <c r="J644" s="1" t="s">
        <v>6016</v>
      </c>
      <c r="K644" s="1" t="s">
        <v>6017</v>
      </c>
      <c r="L644" s="1" t="s">
        <v>6018</v>
      </c>
      <c r="M644" s="1">
        <v>90360</v>
      </c>
      <c r="N644" s="1">
        <v>1178</v>
      </c>
      <c r="O644" s="1" t="s">
        <v>6019</v>
      </c>
      <c r="P644" s="1">
        <v>0</v>
      </c>
      <c r="Q644" s="1" t="s">
        <v>6020</v>
      </c>
      <c r="R644" s="1" t="s">
        <v>6021</v>
      </c>
      <c r="S644" s="1">
        <v>147</v>
      </c>
      <c r="T644" s="1" t="s">
        <v>37</v>
      </c>
      <c r="U644" s="1" t="s">
        <v>38</v>
      </c>
      <c r="V644" s="1" t="s">
        <v>6022</v>
      </c>
      <c r="W644" s="1">
        <v>2600000</v>
      </c>
      <c r="X644" s="1">
        <v>1940</v>
      </c>
      <c r="Y644" s="1">
        <v>48</v>
      </c>
      <c r="Z644" s="1">
        <v>7.5</v>
      </c>
      <c r="AA644" s="1">
        <v>1.37</v>
      </c>
      <c r="AB644" s="1">
        <v>0</v>
      </c>
    </row>
    <row r="645" spans="1:28">
      <c r="A645" s="1" t="s">
        <v>28</v>
      </c>
      <c r="B645" s="1" t="s">
        <v>3267</v>
      </c>
      <c r="C645" s="1">
        <v>107</v>
      </c>
      <c r="D645" s="1">
        <v>88</v>
      </c>
      <c r="E645" s="1">
        <v>84</v>
      </c>
      <c r="F645" s="1">
        <v>1000</v>
      </c>
      <c r="G645" s="1" t="s">
        <v>3348</v>
      </c>
      <c r="H645" s="1">
        <v>1000</v>
      </c>
      <c r="I645" s="1">
        <v>219613391</v>
      </c>
      <c r="J645" s="1" t="s">
        <v>3349</v>
      </c>
      <c r="K645" s="1" t="s">
        <v>475</v>
      </c>
      <c r="L645" s="1" t="s">
        <v>3350</v>
      </c>
      <c r="M645" s="1">
        <v>31649</v>
      </c>
      <c r="N645" s="1">
        <v>5227</v>
      </c>
      <c r="O645" s="1" t="s">
        <v>2163</v>
      </c>
      <c r="P645" s="1">
        <v>0</v>
      </c>
      <c r="Q645" s="1" t="s">
        <v>3351</v>
      </c>
      <c r="R645" s="1" t="s">
        <v>3352</v>
      </c>
      <c r="S645" s="1">
        <v>98</v>
      </c>
      <c r="T645" s="1" t="s">
        <v>37</v>
      </c>
      <c r="U645" s="1" t="s">
        <v>38</v>
      </c>
      <c r="V645" s="1" t="s">
        <v>91</v>
      </c>
      <c r="W645" s="1">
        <v>75000000</v>
      </c>
      <c r="X645" s="1">
        <v>2009</v>
      </c>
      <c r="Y645" s="1">
        <v>1000</v>
      </c>
      <c r="Z645" s="1">
        <v>4.5</v>
      </c>
      <c r="AA645" s="1">
        <v>1.85</v>
      </c>
      <c r="AB645" s="1">
        <v>2000</v>
      </c>
    </row>
    <row r="646" spans="1:28">
      <c r="A646" s="1" t="s">
        <v>28</v>
      </c>
      <c r="B646" s="1" t="s">
        <v>6458</v>
      </c>
      <c r="C646" s="1">
        <v>107</v>
      </c>
      <c r="D646" s="1">
        <v>88</v>
      </c>
      <c r="E646" s="1">
        <v>190</v>
      </c>
      <c r="F646" s="1">
        <v>163</v>
      </c>
      <c r="G646" s="1" t="s">
        <v>3972</v>
      </c>
      <c r="H646" s="1">
        <v>137000</v>
      </c>
      <c r="I646" s="1">
        <v>15988876</v>
      </c>
      <c r="J646" s="1" t="s">
        <v>330</v>
      </c>
      <c r="K646" s="1" t="s">
        <v>6388</v>
      </c>
      <c r="L646" s="1" t="s">
        <v>11142</v>
      </c>
      <c r="M646" s="1">
        <v>26236</v>
      </c>
      <c r="N646" s="1">
        <v>137712</v>
      </c>
      <c r="O646" s="1" t="s">
        <v>11143</v>
      </c>
      <c r="P646" s="1">
        <v>6</v>
      </c>
      <c r="Q646" s="1" t="s">
        <v>11144</v>
      </c>
      <c r="R646" s="1" t="s">
        <v>11145</v>
      </c>
      <c r="S646" s="1">
        <v>110</v>
      </c>
      <c r="T646" s="1" t="s">
        <v>37</v>
      </c>
      <c r="U646" s="1" t="s">
        <v>38</v>
      </c>
      <c r="V646" s="1" t="s">
        <v>39</v>
      </c>
      <c r="W646" s="1">
        <v>27000000</v>
      </c>
      <c r="X646" s="1">
        <v>2009</v>
      </c>
      <c r="Y646" s="1">
        <v>459</v>
      </c>
      <c r="Z646" s="1">
        <v>5.7</v>
      </c>
      <c r="AA646" s="1">
        <v>2.35</v>
      </c>
      <c r="AB646" s="1">
        <v>0</v>
      </c>
    </row>
    <row r="647" spans="1:28">
      <c r="A647" s="1" t="s">
        <v>28</v>
      </c>
      <c r="B647" s="1" t="s">
        <v>20446</v>
      </c>
      <c r="C647" s="1">
        <v>107</v>
      </c>
      <c r="D647" s="1">
        <v>88</v>
      </c>
      <c r="E647" s="1">
        <v>6</v>
      </c>
      <c r="F647" s="1">
        <v>161</v>
      </c>
      <c r="G647" s="1" t="s">
        <v>1546</v>
      </c>
      <c r="H647" s="1">
        <v>513</v>
      </c>
      <c r="J647" s="1" t="s">
        <v>20447</v>
      </c>
      <c r="K647" s="1" t="s">
        <v>16505</v>
      </c>
      <c r="L647" s="1" t="s">
        <v>20448</v>
      </c>
      <c r="M647" s="1">
        <v>17296</v>
      </c>
      <c r="N647" s="1">
        <v>1593</v>
      </c>
      <c r="O647" s="1" t="s">
        <v>20449</v>
      </c>
      <c r="P647" s="1">
        <v>3</v>
      </c>
      <c r="Q647" s="1" t="s">
        <v>20450</v>
      </c>
      <c r="R647" s="1" t="s">
        <v>20451</v>
      </c>
      <c r="S647" s="1">
        <v>91</v>
      </c>
      <c r="T647" s="1" t="s">
        <v>37</v>
      </c>
      <c r="U647" s="1" t="s">
        <v>56</v>
      </c>
      <c r="V647" s="1" t="s">
        <v>581</v>
      </c>
      <c r="X647" s="1">
        <v>2009</v>
      </c>
      <c r="Y647" s="1">
        <v>480</v>
      </c>
      <c r="Z647" s="1">
        <v>5.2</v>
      </c>
      <c r="AA647" s="1">
        <v>2.35</v>
      </c>
      <c r="AB647" s="1">
        <v>0</v>
      </c>
    </row>
    <row r="648" spans="1:28">
      <c r="A648" s="1" t="s">
        <v>28</v>
      </c>
      <c r="B648" s="1" t="s">
        <v>22949</v>
      </c>
      <c r="C648" s="1">
        <v>110</v>
      </c>
      <c r="D648" s="1">
        <v>88</v>
      </c>
      <c r="E648" s="1">
        <v>30</v>
      </c>
      <c r="F648" s="1">
        <v>0</v>
      </c>
      <c r="G648" s="1" t="s">
        <v>22950</v>
      </c>
      <c r="H648" s="1">
        <v>15</v>
      </c>
      <c r="I648" s="1">
        <v>1523883</v>
      </c>
      <c r="J648" s="1" t="s">
        <v>16511</v>
      </c>
      <c r="K648" s="1" t="s">
        <v>22951</v>
      </c>
      <c r="L648" s="1" t="s">
        <v>22952</v>
      </c>
      <c r="M648" s="1">
        <v>9037</v>
      </c>
      <c r="N648" s="1">
        <v>15</v>
      </c>
      <c r="O648" s="1" t="s">
        <v>22953</v>
      </c>
      <c r="P648" s="1">
        <v>1</v>
      </c>
      <c r="Q648" s="1" t="s">
        <v>22954</v>
      </c>
      <c r="R648" s="1" t="s">
        <v>22955</v>
      </c>
      <c r="S648" s="1">
        <v>70</v>
      </c>
      <c r="T648" s="1" t="s">
        <v>37</v>
      </c>
      <c r="U648" s="1" t="s">
        <v>38</v>
      </c>
      <c r="V648" s="1" t="s">
        <v>581</v>
      </c>
      <c r="W648" s="1">
        <v>1750211</v>
      </c>
      <c r="X648" s="1">
        <v>2005</v>
      </c>
      <c r="Y648" s="1">
        <v>0</v>
      </c>
      <c r="Z648" s="1">
        <v>7.8</v>
      </c>
      <c r="AA648" s="1">
        <v>1.85</v>
      </c>
      <c r="AB648" s="1">
        <v>0</v>
      </c>
    </row>
    <row r="649" spans="1:28">
      <c r="A649" s="1" t="s">
        <v>28</v>
      </c>
      <c r="B649" s="1" t="s">
        <v>19656</v>
      </c>
      <c r="C649" s="1">
        <v>110</v>
      </c>
      <c r="D649" s="1">
        <v>88</v>
      </c>
      <c r="E649" s="1">
        <v>152</v>
      </c>
      <c r="F649" s="1">
        <v>181</v>
      </c>
      <c r="G649" s="1" t="s">
        <v>19657</v>
      </c>
      <c r="H649" s="1">
        <v>935</v>
      </c>
      <c r="I649" s="1">
        <v>19170001</v>
      </c>
      <c r="J649" s="1" t="s">
        <v>6389</v>
      </c>
      <c r="K649" s="1" t="s">
        <v>13467</v>
      </c>
      <c r="L649" s="1" t="s">
        <v>19658</v>
      </c>
      <c r="M649" s="1">
        <v>21359</v>
      </c>
      <c r="N649" s="1">
        <v>1855</v>
      </c>
      <c r="O649" s="1" t="s">
        <v>19659</v>
      </c>
      <c r="P649" s="1">
        <v>0</v>
      </c>
      <c r="Q649" s="1" t="s">
        <v>19660</v>
      </c>
      <c r="R649" s="1" t="s">
        <v>19661</v>
      </c>
      <c r="S649" s="1">
        <v>270</v>
      </c>
      <c r="T649" s="1" t="s">
        <v>37</v>
      </c>
      <c r="U649" s="1" t="s">
        <v>38</v>
      </c>
      <c r="V649" s="1" t="s">
        <v>581</v>
      </c>
      <c r="W649" s="1">
        <v>2800000</v>
      </c>
      <c r="X649" s="1">
        <v>1988</v>
      </c>
      <c r="Y649" s="1">
        <v>448</v>
      </c>
      <c r="Z649" s="1">
        <v>5.3</v>
      </c>
      <c r="AA649" s="1">
        <v>1.85</v>
      </c>
      <c r="AB649" s="1">
        <v>0</v>
      </c>
    </row>
    <row r="650" spans="1:28">
      <c r="A650" s="1" t="s">
        <v>28</v>
      </c>
      <c r="B650" s="1" t="s">
        <v>18070</v>
      </c>
      <c r="C650" s="1">
        <v>110</v>
      </c>
      <c r="D650" s="1">
        <v>88</v>
      </c>
      <c r="E650" s="1">
        <v>14</v>
      </c>
      <c r="F650" s="1">
        <v>668</v>
      </c>
      <c r="G650" s="1" t="s">
        <v>18071</v>
      </c>
      <c r="H650" s="1">
        <v>784</v>
      </c>
      <c r="J650" s="1" t="s">
        <v>18072</v>
      </c>
      <c r="K650" s="1" t="s">
        <v>18073</v>
      </c>
      <c r="L650" s="1" t="s">
        <v>18074</v>
      </c>
      <c r="M650" s="1">
        <v>8</v>
      </c>
      <c r="N650" s="1">
        <v>3021</v>
      </c>
      <c r="O650" s="1" t="s">
        <v>6007</v>
      </c>
      <c r="P650" s="1">
        <v>2</v>
      </c>
      <c r="Q650" s="1" t="s">
        <v>65</v>
      </c>
      <c r="R650" s="1" t="s">
        <v>18075</v>
      </c>
      <c r="S650" s="1">
        <v>156</v>
      </c>
      <c r="T650" s="1" t="s">
        <v>37</v>
      </c>
      <c r="U650" s="1" t="s">
        <v>38</v>
      </c>
      <c r="V650" s="1" t="s">
        <v>5599</v>
      </c>
      <c r="W650" s="1">
        <v>5000000</v>
      </c>
      <c r="X650" s="1">
        <v>2015</v>
      </c>
      <c r="Y650" s="1">
        <v>763</v>
      </c>
      <c r="Z650" s="1">
        <v>8.6</v>
      </c>
      <c r="AB650" s="1">
        <v>49</v>
      </c>
    </row>
    <row r="651" spans="1:28">
      <c r="A651" s="1" t="s">
        <v>28</v>
      </c>
      <c r="B651" s="1" t="s">
        <v>8652</v>
      </c>
      <c r="C651" s="1">
        <v>110</v>
      </c>
      <c r="D651" s="1">
        <v>88</v>
      </c>
      <c r="E651" s="1">
        <v>76</v>
      </c>
      <c r="F651" s="1">
        <v>75</v>
      </c>
      <c r="G651" s="1" t="s">
        <v>13782</v>
      </c>
      <c r="H651" s="1">
        <v>690</v>
      </c>
      <c r="J651" s="1" t="s">
        <v>1195</v>
      </c>
      <c r="K651" s="1" t="s">
        <v>994</v>
      </c>
      <c r="L651" s="1" t="s">
        <v>13783</v>
      </c>
      <c r="M651" s="1">
        <v>335</v>
      </c>
      <c r="N651" s="1">
        <v>998</v>
      </c>
      <c r="O651" s="1" t="s">
        <v>13784</v>
      </c>
      <c r="P651" s="1">
        <v>0</v>
      </c>
      <c r="Q651" s="1" t="s">
        <v>65</v>
      </c>
      <c r="R651" s="1" t="s">
        <v>13785</v>
      </c>
      <c r="S651" s="1">
        <v>156</v>
      </c>
      <c r="T651" s="1" t="s">
        <v>12455</v>
      </c>
      <c r="U651" s="1" t="s">
        <v>12456</v>
      </c>
      <c r="V651" s="1" t="s">
        <v>5599</v>
      </c>
      <c r="Y651" s="1">
        <v>94</v>
      </c>
      <c r="Z651" s="1">
        <v>8.1</v>
      </c>
      <c r="AB651" s="1">
        <v>22</v>
      </c>
    </row>
    <row r="652" spans="1:28">
      <c r="A652" s="1" t="s">
        <v>28</v>
      </c>
      <c r="B652" s="1" t="s">
        <v>15217</v>
      </c>
      <c r="C652" s="1">
        <v>110</v>
      </c>
      <c r="D652" s="1">
        <v>88</v>
      </c>
      <c r="E652" s="1">
        <v>387</v>
      </c>
      <c r="F652" s="1">
        <v>18</v>
      </c>
      <c r="G652" s="1" t="s">
        <v>20881</v>
      </c>
      <c r="H652" s="1">
        <v>436</v>
      </c>
      <c r="I652" s="1">
        <v>7362100</v>
      </c>
      <c r="J652" s="1" t="s">
        <v>2519</v>
      </c>
      <c r="K652" s="1" t="s">
        <v>20882</v>
      </c>
      <c r="L652" s="1" t="s">
        <v>20883</v>
      </c>
      <c r="M652" s="1">
        <v>60295</v>
      </c>
      <c r="N652" s="1">
        <v>479</v>
      </c>
      <c r="O652" s="1" t="s">
        <v>20884</v>
      </c>
      <c r="P652" s="1">
        <v>0</v>
      </c>
      <c r="Q652" s="1" t="s">
        <v>20885</v>
      </c>
      <c r="R652" s="1" t="s">
        <v>20886</v>
      </c>
      <c r="S652" s="1">
        <v>232</v>
      </c>
      <c r="T652" s="1" t="s">
        <v>37</v>
      </c>
      <c r="U652" s="1" t="s">
        <v>38</v>
      </c>
      <c r="V652" s="1" t="s">
        <v>581</v>
      </c>
      <c r="W652" s="1">
        <v>1500000</v>
      </c>
      <c r="X652" s="1">
        <v>2005</v>
      </c>
      <c r="Y652" s="1">
        <v>25</v>
      </c>
      <c r="Z652" s="1">
        <v>7.4</v>
      </c>
      <c r="AA652" s="1">
        <v>1.85</v>
      </c>
      <c r="AB652" s="1">
        <v>0</v>
      </c>
    </row>
    <row r="653" spans="1:28">
      <c r="A653" s="1" t="s">
        <v>28</v>
      </c>
      <c r="B653" s="1" t="s">
        <v>22404</v>
      </c>
      <c r="C653" s="1">
        <v>110</v>
      </c>
      <c r="D653" s="1">
        <v>88</v>
      </c>
      <c r="E653" s="1">
        <v>12</v>
      </c>
      <c r="F653" s="1">
        <v>359</v>
      </c>
      <c r="G653" s="1" t="s">
        <v>22405</v>
      </c>
      <c r="H653" s="1">
        <v>601</v>
      </c>
      <c r="I653" s="1">
        <v>79043</v>
      </c>
      <c r="J653" s="1" t="s">
        <v>1927</v>
      </c>
      <c r="K653" s="1" t="s">
        <v>9627</v>
      </c>
      <c r="L653" s="1" t="s">
        <v>22406</v>
      </c>
      <c r="M653" s="1">
        <v>85</v>
      </c>
      <c r="N653" s="1">
        <v>2241</v>
      </c>
      <c r="O653" s="1" t="s">
        <v>22407</v>
      </c>
      <c r="P653" s="1">
        <v>0</v>
      </c>
      <c r="Q653" s="1" t="s">
        <v>65</v>
      </c>
      <c r="R653" s="1" t="s">
        <v>22408</v>
      </c>
      <c r="S653" s="1">
        <v>156</v>
      </c>
      <c r="T653" s="1" t="s">
        <v>37</v>
      </c>
      <c r="U653" s="1" t="s">
        <v>38</v>
      </c>
      <c r="V653" s="1" t="s">
        <v>4816</v>
      </c>
      <c r="X653" s="1">
        <v>2013</v>
      </c>
      <c r="Y653" s="1">
        <v>371</v>
      </c>
      <c r="Z653" s="1">
        <v>6.3</v>
      </c>
      <c r="AB653" s="1">
        <v>358</v>
      </c>
    </row>
    <row r="654" spans="1:28">
      <c r="A654" s="1" t="s">
        <v>28</v>
      </c>
      <c r="B654" s="1" t="s">
        <v>4714</v>
      </c>
      <c r="C654" s="1">
        <v>111</v>
      </c>
      <c r="D654" s="1">
        <v>88</v>
      </c>
      <c r="E654" s="1">
        <v>82</v>
      </c>
      <c r="F654" s="1">
        <v>432</v>
      </c>
      <c r="G654" s="1" t="s">
        <v>9829</v>
      </c>
      <c r="H654" s="1">
        <v>874</v>
      </c>
      <c r="I654" s="1">
        <v>13920741</v>
      </c>
      <c r="J654" s="1" t="s">
        <v>1666</v>
      </c>
      <c r="K654" s="1" t="s">
        <v>5091</v>
      </c>
      <c r="L654" s="1" t="s">
        <v>9830</v>
      </c>
      <c r="M654" s="1">
        <v>59900</v>
      </c>
      <c r="N654" s="1">
        <v>2062</v>
      </c>
      <c r="O654" s="1" t="s">
        <v>9831</v>
      </c>
      <c r="P654" s="1">
        <v>5</v>
      </c>
      <c r="Q654" s="1" t="s">
        <v>9832</v>
      </c>
      <c r="R654" s="1" t="s">
        <v>9833</v>
      </c>
      <c r="S654" s="1">
        <v>149</v>
      </c>
      <c r="T654" s="1" t="s">
        <v>37</v>
      </c>
      <c r="U654" s="1" t="s">
        <v>38</v>
      </c>
      <c r="V654" s="1" t="s">
        <v>39</v>
      </c>
      <c r="X654" s="1">
        <v>2007</v>
      </c>
      <c r="Y654" s="1">
        <v>434</v>
      </c>
      <c r="Z654" s="1">
        <v>6.7</v>
      </c>
      <c r="AA654" s="1">
        <v>2.35</v>
      </c>
      <c r="AB654" s="1">
        <v>0</v>
      </c>
    </row>
    <row r="655" spans="1:28">
      <c r="A655" s="1" t="s">
        <v>28</v>
      </c>
      <c r="B655" s="1" t="s">
        <v>8368</v>
      </c>
      <c r="C655" s="1">
        <v>111</v>
      </c>
      <c r="D655" s="1">
        <v>88</v>
      </c>
      <c r="E655" s="1">
        <v>82</v>
      </c>
      <c r="F655" s="1">
        <v>329</v>
      </c>
      <c r="G655" s="1" t="s">
        <v>4963</v>
      </c>
      <c r="H655" s="1">
        <v>869</v>
      </c>
      <c r="I655" s="1">
        <v>14174654</v>
      </c>
      <c r="J655" s="1" t="s">
        <v>1666</v>
      </c>
      <c r="K655" s="1" t="s">
        <v>2605</v>
      </c>
      <c r="L655" s="1" t="s">
        <v>11139</v>
      </c>
      <c r="M655" s="1">
        <v>74945</v>
      </c>
      <c r="N655" s="1">
        <v>2857</v>
      </c>
      <c r="O655" s="1" t="s">
        <v>507</v>
      </c>
      <c r="P655" s="1">
        <v>0</v>
      </c>
      <c r="Q655" s="1" t="s">
        <v>11140</v>
      </c>
      <c r="R655" s="1" t="s">
        <v>11141</v>
      </c>
      <c r="S655" s="1">
        <v>359</v>
      </c>
      <c r="T655" s="1" t="s">
        <v>37</v>
      </c>
      <c r="U655" s="1" t="s">
        <v>38</v>
      </c>
      <c r="V655" s="1" t="s">
        <v>39</v>
      </c>
      <c r="W655" s="1">
        <v>25000000</v>
      </c>
      <c r="X655" s="1">
        <v>2008</v>
      </c>
      <c r="Y655" s="1">
        <v>624</v>
      </c>
      <c r="Z655" s="1">
        <v>1.9</v>
      </c>
      <c r="AA655" s="1">
        <v>1.85</v>
      </c>
      <c r="AB655" s="1">
        <v>0</v>
      </c>
    </row>
    <row r="656" spans="1:28">
      <c r="A656" s="1" t="s">
        <v>28</v>
      </c>
      <c r="B656" s="1" t="s">
        <v>16084</v>
      </c>
      <c r="C656" s="1">
        <v>111</v>
      </c>
      <c r="D656" s="1">
        <v>88</v>
      </c>
      <c r="E656" s="1">
        <v>132</v>
      </c>
      <c r="F656" s="1">
        <v>180</v>
      </c>
      <c r="G656" s="1" t="s">
        <v>16867</v>
      </c>
      <c r="H656" s="1">
        <v>435</v>
      </c>
      <c r="I656" s="1">
        <v>13367101</v>
      </c>
      <c r="J656" s="1" t="s">
        <v>1411</v>
      </c>
      <c r="K656" s="1" t="s">
        <v>13716</v>
      </c>
      <c r="L656" s="1" t="s">
        <v>16868</v>
      </c>
      <c r="M656" s="1">
        <v>19715</v>
      </c>
      <c r="N656" s="1">
        <v>1140</v>
      </c>
      <c r="O656" s="1" t="s">
        <v>16869</v>
      </c>
      <c r="P656" s="1">
        <v>2</v>
      </c>
      <c r="Q656" s="1" t="s">
        <v>16870</v>
      </c>
      <c r="R656" s="1" t="s">
        <v>16871</v>
      </c>
      <c r="S656" s="1">
        <v>166</v>
      </c>
      <c r="T656" s="1" t="s">
        <v>37</v>
      </c>
      <c r="U656" s="1" t="s">
        <v>38</v>
      </c>
      <c r="V656" s="1" t="s">
        <v>581</v>
      </c>
      <c r="W656" s="1">
        <v>6500000</v>
      </c>
      <c r="X656" s="1">
        <v>2006</v>
      </c>
      <c r="Y656" s="1">
        <v>230</v>
      </c>
      <c r="Z656" s="1">
        <v>5.9</v>
      </c>
      <c r="AA656" s="1">
        <v>2.35</v>
      </c>
      <c r="AB656" s="1">
        <v>515</v>
      </c>
    </row>
    <row r="657" spans="1:28">
      <c r="A657" s="1" t="s">
        <v>28</v>
      </c>
      <c r="B657" s="1" t="s">
        <v>4836</v>
      </c>
      <c r="C657" s="1">
        <v>112</v>
      </c>
      <c r="D657" s="1">
        <v>88</v>
      </c>
      <c r="E657" s="1">
        <v>0</v>
      </c>
      <c r="F657" s="1">
        <v>507</v>
      </c>
      <c r="G657" s="1" t="s">
        <v>10422</v>
      </c>
      <c r="H657" s="1">
        <v>1000</v>
      </c>
      <c r="J657" s="1" t="s">
        <v>16732</v>
      </c>
      <c r="K657" s="1" t="s">
        <v>5450</v>
      </c>
      <c r="L657" s="1" t="s">
        <v>16733</v>
      </c>
      <c r="M657" s="1">
        <v>8589</v>
      </c>
      <c r="N657" s="1">
        <v>3150</v>
      </c>
      <c r="O657" s="1" t="s">
        <v>11147</v>
      </c>
      <c r="P657" s="1">
        <v>0</v>
      </c>
      <c r="Q657" s="1" t="s">
        <v>16734</v>
      </c>
      <c r="R657" s="1" t="s">
        <v>16735</v>
      </c>
      <c r="S657" s="1">
        <v>70</v>
      </c>
      <c r="T657" s="1" t="s">
        <v>37</v>
      </c>
      <c r="U657" s="1" t="s">
        <v>38</v>
      </c>
      <c r="V657" s="1" t="s">
        <v>581</v>
      </c>
      <c r="W657" s="1">
        <v>7000000</v>
      </c>
      <c r="X657" s="1">
        <v>2011</v>
      </c>
      <c r="Y657" s="1">
        <v>844</v>
      </c>
      <c r="Z657" s="1">
        <v>4.8</v>
      </c>
      <c r="AA657" s="1">
        <v>1.85</v>
      </c>
      <c r="AB657" s="1">
        <v>0</v>
      </c>
    </row>
    <row r="658" spans="1:28">
      <c r="A658" s="1" t="s">
        <v>28</v>
      </c>
      <c r="B658" s="1" t="s">
        <v>22097</v>
      </c>
      <c r="C658" s="1">
        <v>115</v>
      </c>
      <c r="D658" s="1">
        <v>88</v>
      </c>
      <c r="E658" s="1">
        <v>15</v>
      </c>
      <c r="F658" s="1">
        <v>567</v>
      </c>
      <c r="G658" s="1" t="s">
        <v>9668</v>
      </c>
      <c r="H658" s="1">
        <v>938</v>
      </c>
      <c r="I658" s="1">
        <v>1243961</v>
      </c>
      <c r="J658" s="1" t="s">
        <v>1666</v>
      </c>
      <c r="K658" s="1" t="s">
        <v>10932</v>
      </c>
      <c r="L658" s="1" t="s">
        <v>22098</v>
      </c>
      <c r="M658" s="1">
        <v>13421</v>
      </c>
      <c r="N658" s="1">
        <v>3770</v>
      </c>
      <c r="O658" s="1" t="s">
        <v>11264</v>
      </c>
      <c r="P658" s="1">
        <v>0</v>
      </c>
      <c r="Q658" s="1" t="s">
        <v>22099</v>
      </c>
      <c r="R658" s="1" t="s">
        <v>22100</v>
      </c>
      <c r="S658" s="1">
        <v>34</v>
      </c>
      <c r="T658" s="1" t="s">
        <v>37</v>
      </c>
      <c r="U658" s="1" t="s">
        <v>38</v>
      </c>
      <c r="V658" s="1" t="s">
        <v>581</v>
      </c>
      <c r="W658" s="1">
        <v>850000</v>
      </c>
      <c r="X658" s="1">
        <v>2012</v>
      </c>
      <c r="Y658" s="1">
        <v>904</v>
      </c>
      <c r="Z658" s="1">
        <v>6</v>
      </c>
      <c r="AA658" s="1">
        <v>2.35</v>
      </c>
      <c r="AB658" s="1">
        <v>0</v>
      </c>
    </row>
    <row r="659" spans="1:28">
      <c r="A659" s="1" t="s">
        <v>28</v>
      </c>
      <c r="B659" s="1" t="s">
        <v>21722</v>
      </c>
      <c r="C659" s="1">
        <v>117</v>
      </c>
      <c r="D659" s="1">
        <v>88</v>
      </c>
      <c r="E659" s="1">
        <v>21</v>
      </c>
      <c r="F659" s="1">
        <v>772</v>
      </c>
      <c r="G659" s="1" t="s">
        <v>3937</v>
      </c>
      <c r="H659" s="1">
        <v>1000</v>
      </c>
      <c r="I659" s="1">
        <v>104077</v>
      </c>
      <c r="J659" s="1" t="s">
        <v>2482</v>
      </c>
      <c r="K659" s="1" t="s">
        <v>2702</v>
      </c>
      <c r="L659" s="1" t="s">
        <v>21723</v>
      </c>
      <c r="M659" s="1">
        <v>46076</v>
      </c>
      <c r="N659" s="1">
        <v>4720</v>
      </c>
      <c r="O659" s="1" t="s">
        <v>15041</v>
      </c>
      <c r="P659" s="1">
        <v>2</v>
      </c>
      <c r="Q659" s="1" t="s">
        <v>21724</v>
      </c>
      <c r="R659" s="1" t="s">
        <v>21725</v>
      </c>
      <c r="S659" s="1">
        <v>88</v>
      </c>
      <c r="T659" s="1" t="s">
        <v>37</v>
      </c>
      <c r="U659" s="1" t="s">
        <v>38</v>
      </c>
      <c r="V659" s="1" t="s">
        <v>581</v>
      </c>
      <c r="W659" s="1">
        <v>1000000</v>
      </c>
      <c r="X659" s="1">
        <v>2006</v>
      </c>
      <c r="Y659" s="1">
        <v>835</v>
      </c>
      <c r="Z659" s="1">
        <v>7.4</v>
      </c>
      <c r="AA659" s="1">
        <v>1.78</v>
      </c>
      <c r="AB659" s="1">
        <v>11000</v>
      </c>
    </row>
    <row r="660" spans="1:28">
      <c r="A660" s="1" t="s">
        <v>28</v>
      </c>
      <c r="B660" s="1" t="s">
        <v>942</v>
      </c>
      <c r="C660" s="1">
        <v>122</v>
      </c>
      <c r="D660" s="1">
        <v>88</v>
      </c>
      <c r="E660" s="1">
        <v>50</v>
      </c>
      <c r="F660" s="1">
        <v>441</v>
      </c>
      <c r="G660" s="1" t="s">
        <v>2186</v>
      </c>
      <c r="H660" s="1">
        <v>691</v>
      </c>
      <c r="I660" s="1">
        <v>75817994</v>
      </c>
      <c r="J660" s="1" t="s">
        <v>2187</v>
      </c>
      <c r="K660" s="1" t="s">
        <v>2188</v>
      </c>
      <c r="L660" s="1" t="s">
        <v>2189</v>
      </c>
      <c r="M660" s="1">
        <v>32049</v>
      </c>
      <c r="N660" s="1">
        <v>2622</v>
      </c>
      <c r="O660" s="1" t="s">
        <v>2190</v>
      </c>
      <c r="P660" s="1">
        <v>0</v>
      </c>
      <c r="Q660" s="1" t="s">
        <v>2191</v>
      </c>
      <c r="R660" s="1" t="s">
        <v>2192</v>
      </c>
      <c r="S660" s="1">
        <v>179</v>
      </c>
      <c r="T660" s="1" t="s">
        <v>37</v>
      </c>
      <c r="U660" s="1" t="s">
        <v>38</v>
      </c>
      <c r="V660" s="1" t="s">
        <v>91</v>
      </c>
      <c r="W660" s="1">
        <v>90000000</v>
      </c>
      <c r="X660" s="1">
        <v>2003</v>
      </c>
      <c r="Y660" s="1">
        <v>569</v>
      </c>
      <c r="Z660" s="1">
        <v>4.9000000000000004</v>
      </c>
      <c r="AA660" s="1">
        <v>2.35</v>
      </c>
      <c r="AB660" s="1">
        <v>988</v>
      </c>
    </row>
    <row r="661" spans="1:28">
      <c r="A661" s="1" t="s">
        <v>28</v>
      </c>
      <c r="B661" s="1" t="s">
        <v>4889</v>
      </c>
      <c r="C661" s="1">
        <v>122</v>
      </c>
      <c r="D661" s="1">
        <v>88</v>
      </c>
      <c r="E661" s="1">
        <v>0</v>
      </c>
      <c r="F661" s="1">
        <v>640</v>
      </c>
      <c r="G661" s="1" t="s">
        <v>3284</v>
      </c>
      <c r="H661" s="1">
        <v>2000</v>
      </c>
      <c r="I661" s="1">
        <v>112692062</v>
      </c>
      <c r="J661" s="1" t="s">
        <v>3022</v>
      </c>
      <c r="K661" s="1" t="s">
        <v>5888</v>
      </c>
      <c r="L661" s="1" t="s">
        <v>7252</v>
      </c>
      <c r="M661" s="1">
        <v>84325</v>
      </c>
      <c r="N661" s="1">
        <v>4499</v>
      </c>
      <c r="O661" s="1" t="s">
        <v>70</v>
      </c>
      <c r="P661" s="1">
        <v>0</v>
      </c>
      <c r="Q661" s="1" t="s">
        <v>7253</v>
      </c>
      <c r="R661" s="1" t="s">
        <v>7254</v>
      </c>
      <c r="S661" s="1">
        <v>205</v>
      </c>
      <c r="T661" s="1" t="s">
        <v>37</v>
      </c>
      <c r="U661" s="1" t="s">
        <v>38</v>
      </c>
      <c r="V661" s="1" t="s">
        <v>91</v>
      </c>
      <c r="W661" s="1">
        <v>35000000</v>
      </c>
      <c r="X661" s="1">
        <v>2001</v>
      </c>
      <c r="Y661" s="1">
        <v>843</v>
      </c>
      <c r="Z661" s="1">
        <v>5.4</v>
      </c>
      <c r="AA661" s="1">
        <v>1.85</v>
      </c>
      <c r="AB661" s="1">
        <v>0</v>
      </c>
    </row>
    <row r="662" spans="1:28">
      <c r="A662" s="1" t="s">
        <v>28</v>
      </c>
      <c r="B662" s="1" t="s">
        <v>2534</v>
      </c>
      <c r="C662" s="1">
        <v>123</v>
      </c>
      <c r="D662" s="1">
        <v>88</v>
      </c>
      <c r="E662" s="1">
        <v>480</v>
      </c>
      <c r="F662" s="1">
        <v>497</v>
      </c>
      <c r="G662" s="1" t="s">
        <v>10089</v>
      </c>
      <c r="H662" s="1">
        <v>8000</v>
      </c>
      <c r="I662" s="1">
        <v>74608545</v>
      </c>
      <c r="J662" s="1" t="s">
        <v>1666</v>
      </c>
      <c r="K662" s="1" t="s">
        <v>1245</v>
      </c>
      <c r="L662" s="1" t="s">
        <v>10090</v>
      </c>
      <c r="M662" s="1">
        <v>185258</v>
      </c>
      <c r="N662" s="1">
        <v>10325</v>
      </c>
      <c r="O662" s="1" t="s">
        <v>3970</v>
      </c>
      <c r="P662" s="1">
        <v>4</v>
      </c>
      <c r="Q662" s="1" t="s">
        <v>10091</v>
      </c>
      <c r="R662" s="1" t="s">
        <v>10092</v>
      </c>
      <c r="S662" s="1">
        <v>404</v>
      </c>
      <c r="T662" s="1" t="s">
        <v>37</v>
      </c>
      <c r="U662" s="1" t="s">
        <v>38</v>
      </c>
      <c r="V662" s="1" t="s">
        <v>581</v>
      </c>
      <c r="W662" s="1">
        <v>24000000</v>
      </c>
      <c r="X662" s="1">
        <v>2003</v>
      </c>
      <c r="Y662" s="1">
        <v>909</v>
      </c>
      <c r="Z662" s="1">
        <v>7.2</v>
      </c>
      <c r="AA662" s="1">
        <v>2.35</v>
      </c>
      <c r="AB662" s="1">
        <v>0</v>
      </c>
    </row>
    <row r="663" spans="1:28">
      <c r="A663" s="1" t="s">
        <v>28</v>
      </c>
      <c r="B663" s="1" t="s">
        <v>8199</v>
      </c>
      <c r="C663" s="1">
        <v>124</v>
      </c>
      <c r="D663" s="1">
        <v>88</v>
      </c>
      <c r="E663" s="1">
        <v>108</v>
      </c>
      <c r="F663" s="1">
        <v>135</v>
      </c>
      <c r="G663" s="1" t="s">
        <v>8671</v>
      </c>
      <c r="H663" s="1">
        <v>876</v>
      </c>
      <c r="I663" s="1">
        <v>2975649</v>
      </c>
      <c r="J663" s="1" t="s">
        <v>6312</v>
      </c>
      <c r="K663" s="1" t="s">
        <v>2919</v>
      </c>
      <c r="L663" s="1" t="s">
        <v>8672</v>
      </c>
      <c r="M663" s="1">
        <v>23864</v>
      </c>
      <c r="N663" s="1">
        <v>1518</v>
      </c>
      <c r="O663" s="1" t="s">
        <v>8673</v>
      </c>
      <c r="P663" s="1">
        <v>1</v>
      </c>
      <c r="Q663" s="1" t="s">
        <v>8674</v>
      </c>
      <c r="R663" s="1" t="s">
        <v>8675</v>
      </c>
      <c r="S663" s="1">
        <v>142</v>
      </c>
      <c r="T663" s="1" t="s">
        <v>37</v>
      </c>
      <c r="U663" s="1" t="s">
        <v>56</v>
      </c>
      <c r="V663" s="1" t="s">
        <v>91</v>
      </c>
      <c r="W663" s="1">
        <v>30000000</v>
      </c>
      <c r="X663" s="1">
        <v>2006</v>
      </c>
      <c r="Y663" s="1">
        <v>142</v>
      </c>
      <c r="Z663" s="1">
        <v>7</v>
      </c>
      <c r="AA663" s="1">
        <v>2.35</v>
      </c>
      <c r="AB663" s="1">
        <v>0</v>
      </c>
    </row>
    <row r="664" spans="1:28">
      <c r="A664" s="1" t="s">
        <v>28</v>
      </c>
      <c r="B664" s="1" t="s">
        <v>2158</v>
      </c>
      <c r="C664" s="1">
        <v>124</v>
      </c>
      <c r="D664" s="1">
        <v>88</v>
      </c>
      <c r="E664" s="1">
        <v>12</v>
      </c>
      <c r="F664" s="1">
        <v>931</v>
      </c>
      <c r="G664" s="1" t="s">
        <v>800</v>
      </c>
      <c r="H664" s="1">
        <v>49000</v>
      </c>
      <c r="I664" s="1">
        <v>49474048</v>
      </c>
      <c r="J664" s="1" t="s">
        <v>3043</v>
      </c>
      <c r="K664" s="1" t="s">
        <v>807</v>
      </c>
      <c r="L664" s="1" t="s">
        <v>7362</v>
      </c>
      <c r="M664" s="1">
        <v>31191</v>
      </c>
      <c r="N664" s="1">
        <v>53370</v>
      </c>
      <c r="O664" s="1" t="s">
        <v>4914</v>
      </c>
      <c r="P664" s="1">
        <v>2</v>
      </c>
      <c r="Q664" s="1" t="s">
        <v>7363</v>
      </c>
      <c r="R664" s="1" t="s">
        <v>7364</v>
      </c>
      <c r="S664" s="1">
        <v>120</v>
      </c>
      <c r="T664" s="1" t="s">
        <v>37</v>
      </c>
      <c r="U664" s="1" t="s">
        <v>38</v>
      </c>
      <c r="V664" s="1" t="s">
        <v>91</v>
      </c>
      <c r="W664" s="1">
        <v>35000000</v>
      </c>
      <c r="X664" s="1">
        <v>2009</v>
      </c>
      <c r="Y664" s="1">
        <v>1000</v>
      </c>
      <c r="Z664" s="1">
        <v>5.4</v>
      </c>
      <c r="AA664" s="1">
        <v>1.85</v>
      </c>
      <c r="AB664" s="1">
        <v>0</v>
      </c>
    </row>
    <row r="665" spans="1:28">
      <c r="A665" s="1" t="s">
        <v>28</v>
      </c>
      <c r="B665" s="1" t="s">
        <v>1749</v>
      </c>
      <c r="C665" s="1">
        <v>131</v>
      </c>
      <c r="D665" s="1">
        <v>88</v>
      </c>
      <c r="E665" s="1">
        <v>55</v>
      </c>
      <c r="F665" s="1">
        <v>150</v>
      </c>
      <c r="G665" s="1" t="s">
        <v>16041</v>
      </c>
      <c r="H665" s="1">
        <v>506</v>
      </c>
      <c r="I665" s="1">
        <v>44793200</v>
      </c>
      <c r="J665" s="1" t="s">
        <v>8931</v>
      </c>
      <c r="K665" s="1" t="s">
        <v>17536</v>
      </c>
      <c r="L665" s="1" t="s">
        <v>17537</v>
      </c>
      <c r="M665" s="1">
        <v>49820</v>
      </c>
      <c r="N665" s="1">
        <v>1584</v>
      </c>
      <c r="O665" s="1" t="s">
        <v>17538</v>
      </c>
      <c r="P665" s="1">
        <v>0</v>
      </c>
      <c r="Q665" s="1" t="s">
        <v>17539</v>
      </c>
      <c r="R665" s="1" t="s">
        <v>17540</v>
      </c>
      <c r="S665" s="1">
        <v>311</v>
      </c>
      <c r="T665" s="1" t="s">
        <v>37</v>
      </c>
      <c r="U665" s="1" t="s">
        <v>38</v>
      </c>
      <c r="V665" s="1" t="s">
        <v>7320</v>
      </c>
      <c r="W665" s="1">
        <v>4500000</v>
      </c>
      <c r="X665" s="1">
        <v>1987</v>
      </c>
      <c r="Y665" s="1">
        <v>449</v>
      </c>
      <c r="Z665" s="1">
        <v>6.6</v>
      </c>
      <c r="AA665" s="1">
        <v>1.85</v>
      </c>
      <c r="AB665" s="1">
        <v>0</v>
      </c>
    </row>
    <row r="666" spans="1:28">
      <c r="A666" s="1" t="s">
        <v>28</v>
      </c>
      <c r="B666" s="1" t="s">
        <v>924</v>
      </c>
      <c r="C666" s="1">
        <v>132</v>
      </c>
      <c r="D666" s="1">
        <v>88</v>
      </c>
      <c r="E666" s="1">
        <v>25</v>
      </c>
      <c r="F666" s="1">
        <v>433</v>
      </c>
      <c r="G666" s="1" t="s">
        <v>925</v>
      </c>
      <c r="H666" s="1">
        <v>921</v>
      </c>
      <c r="I666" s="1">
        <v>21379315</v>
      </c>
      <c r="J666" s="1" t="s">
        <v>474</v>
      </c>
      <c r="K666" s="1" t="s">
        <v>926</v>
      </c>
      <c r="L666" s="1" t="s">
        <v>927</v>
      </c>
      <c r="M666" s="1">
        <v>17590</v>
      </c>
      <c r="N666" s="1">
        <v>2652</v>
      </c>
      <c r="O666" s="1" t="s">
        <v>928</v>
      </c>
      <c r="P666" s="1">
        <v>0</v>
      </c>
      <c r="Q666" s="1" t="s">
        <v>929</v>
      </c>
      <c r="R666" s="1" t="s">
        <v>930</v>
      </c>
      <c r="S666" s="1">
        <v>112</v>
      </c>
      <c r="T666" s="1" t="s">
        <v>37</v>
      </c>
      <c r="U666" s="1" t="s">
        <v>38</v>
      </c>
      <c r="V666" s="1" t="s">
        <v>91</v>
      </c>
      <c r="W666" s="1">
        <v>150000000</v>
      </c>
      <c r="X666" s="1">
        <v>2011</v>
      </c>
      <c r="Y666" s="1">
        <v>562</v>
      </c>
      <c r="Z666" s="1">
        <v>5.4</v>
      </c>
      <c r="AA666" s="1">
        <v>2.35</v>
      </c>
      <c r="AB666" s="1">
        <v>0</v>
      </c>
    </row>
    <row r="667" spans="1:28">
      <c r="A667" s="1" t="s">
        <v>28</v>
      </c>
      <c r="B667" s="1" t="s">
        <v>18850</v>
      </c>
      <c r="C667" s="1">
        <v>134</v>
      </c>
      <c r="D667" s="1">
        <v>88</v>
      </c>
      <c r="E667" s="1">
        <v>104</v>
      </c>
      <c r="F667" s="1">
        <v>318</v>
      </c>
      <c r="G667" s="1" t="s">
        <v>18851</v>
      </c>
      <c r="H667" s="1">
        <v>628</v>
      </c>
      <c r="I667" s="1">
        <v>83400000</v>
      </c>
      <c r="J667" s="1" t="s">
        <v>1666</v>
      </c>
      <c r="K667" s="1" t="s">
        <v>18852</v>
      </c>
      <c r="L667" s="1" t="s">
        <v>18853</v>
      </c>
      <c r="M667" s="1">
        <v>160281</v>
      </c>
      <c r="N667" s="1">
        <v>2726</v>
      </c>
      <c r="O667" s="1" t="s">
        <v>18854</v>
      </c>
      <c r="P667" s="1">
        <v>0</v>
      </c>
      <c r="Q667" s="1" t="s">
        <v>18855</v>
      </c>
      <c r="R667" s="1" t="s">
        <v>18856</v>
      </c>
      <c r="S667" s="1">
        <v>427</v>
      </c>
      <c r="T667" s="1" t="s">
        <v>37</v>
      </c>
      <c r="U667" s="1" t="s">
        <v>38</v>
      </c>
      <c r="V667" s="1" t="s">
        <v>91</v>
      </c>
      <c r="W667" s="1">
        <v>3500000</v>
      </c>
      <c r="X667" s="1">
        <v>1980</v>
      </c>
      <c r="Y667" s="1">
        <v>575</v>
      </c>
      <c r="Z667" s="1">
        <v>7.8</v>
      </c>
      <c r="AA667" s="1">
        <v>1.85</v>
      </c>
      <c r="AB667" s="1">
        <v>16000</v>
      </c>
    </row>
    <row r="668" spans="1:28">
      <c r="A668" s="1" t="s">
        <v>28</v>
      </c>
      <c r="B668" s="1" t="s">
        <v>2591</v>
      </c>
      <c r="C668" s="1">
        <v>141</v>
      </c>
      <c r="D668" s="1">
        <v>88</v>
      </c>
      <c r="E668" s="1">
        <v>91</v>
      </c>
      <c r="F668" s="1">
        <v>982</v>
      </c>
      <c r="G668" s="1" t="s">
        <v>1681</v>
      </c>
      <c r="H668" s="1">
        <v>4000</v>
      </c>
      <c r="I668" s="1">
        <v>120136047</v>
      </c>
      <c r="J668" s="1" t="s">
        <v>1411</v>
      </c>
      <c r="K668" s="1" t="s">
        <v>246</v>
      </c>
      <c r="L668" s="1" t="s">
        <v>2592</v>
      </c>
      <c r="M668" s="1">
        <v>48500</v>
      </c>
      <c r="N668" s="1">
        <v>9913</v>
      </c>
      <c r="O668" s="1" t="s">
        <v>2593</v>
      </c>
      <c r="P668" s="1">
        <v>2</v>
      </c>
      <c r="Q668" s="1" t="s">
        <v>2594</v>
      </c>
      <c r="R668" s="1" t="s">
        <v>2595</v>
      </c>
      <c r="S668" s="1">
        <v>124</v>
      </c>
      <c r="T668" s="1" t="s">
        <v>37</v>
      </c>
      <c r="U668" s="1" t="s">
        <v>763</v>
      </c>
      <c r="V668" s="1" t="s">
        <v>39</v>
      </c>
      <c r="W668" s="1">
        <v>80000000</v>
      </c>
      <c r="X668" s="1">
        <v>2008</v>
      </c>
      <c r="Y668" s="1">
        <v>3000</v>
      </c>
      <c r="Z668" s="1">
        <v>5.6</v>
      </c>
      <c r="AA668" s="1">
        <v>1.85</v>
      </c>
      <c r="AB668" s="1">
        <v>0</v>
      </c>
    </row>
    <row r="669" spans="1:28">
      <c r="A669" s="1" t="s">
        <v>28</v>
      </c>
      <c r="B669" s="1" t="s">
        <v>2121</v>
      </c>
      <c r="C669" s="1">
        <v>143</v>
      </c>
      <c r="D669" s="1">
        <v>88</v>
      </c>
      <c r="E669" s="1">
        <v>7</v>
      </c>
      <c r="F669" s="1">
        <v>484</v>
      </c>
      <c r="G669" s="1" t="s">
        <v>2122</v>
      </c>
      <c r="H669" s="1">
        <v>2000</v>
      </c>
      <c r="I669" s="1">
        <v>120618403</v>
      </c>
      <c r="J669" s="1" t="s">
        <v>2123</v>
      </c>
      <c r="K669" s="1" t="s">
        <v>1078</v>
      </c>
      <c r="L669" s="1" t="s">
        <v>2124</v>
      </c>
      <c r="M669" s="1">
        <v>171792</v>
      </c>
      <c r="N669" s="1">
        <v>4478</v>
      </c>
      <c r="O669" s="1" t="s">
        <v>2125</v>
      </c>
      <c r="P669" s="1">
        <v>0</v>
      </c>
      <c r="Q669" s="1" t="s">
        <v>2126</v>
      </c>
      <c r="R669" s="1" t="s">
        <v>2127</v>
      </c>
      <c r="S669" s="1">
        <v>222</v>
      </c>
      <c r="T669" s="1" t="s">
        <v>37</v>
      </c>
      <c r="U669" s="1" t="s">
        <v>38</v>
      </c>
      <c r="V669" s="1" t="s">
        <v>273</v>
      </c>
      <c r="W669" s="1">
        <v>90000000</v>
      </c>
      <c r="X669" s="1">
        <v>1998</v>
      </c>
      <c r="Y669" s="1">
        <v>500</v>
      </c>
      <c r="Z669" s="1">
        <v>7.5</v>
      </c>
      <c r="AA669" s="1">
        <v>1.66</v>
      </c>
      <c r="AB669" s="1">
        <v>12000</v>
      </c>
    </row>
    <row r="670" spans="1:28">
      <c r="A670" s="1" t="s">
        <v>28</v>
      </c>
      <c r="B670" s="1" t="s">
        <v>9625</v>
      </c>
      <c r="C670" s="1">
        <v>144</v>
      </c>
      <c r="D670" s="1">
        <v>88</v>
      </c>
      <c r="E670" s="1">
        <v>27</v>
      </c>
      <c r="F670" s="1">
        <v>101</v>
      </c>
      <c r="G670" s="1" t="s">
        <v>17718</v>
      </c>
      <c r="H670" s="1">
        <v>742</v>
      </c>
      <c r="I670" s="1">
        <v>17768000</v>
      </c>
      <c r="J670" s="1" t="s">
        <v>5530</v>
      </c>
      <c r="K670" s="1" t="s">
        <v>10165</v>
      </c>
      <c r="L670" s="1" t="s">
        <v>17719</v>
      </c>
      <c r="M670" s="1">
        <v>29629</v>
      </c>
      <c r="N670" s="1">
        <v>1136</v>
      </c>
      <c r="O670" s="1" t="s">
        <v>17720</v>
      </c>
      <c r="P670" s="1">
        <v>0</v>
      </c>
      <c r="Q670" s="1" t="s">
        <v>17721</v>
      </c>
      <c r="R670" s="1" t="s">
        <v>17722</v>
      </c>
      <c r="S670" s="1">
        <v>374</v>
      </c>
      <c r="T670" s="1" t="s">
        <v>37</v>
      </c>
      <c r="U670" s="1" t="s">
        <v>38</v>
      </c>
      <c r="V670" s="1" t="s">
        <v>581</v>
      </c>
      <c r="W670" s="1">
        <v>5000000</v>
      </c>
      <c r="X670" s="1">
        <v>1988</v>
      </c>
      <c r="Y670" s="1">
        <v>120</v>
      </c>
      <c r="Z670" s="1">
        <v>5.9</v>
      </c>
      <c r="AA670" s="1">
        <v>1.85</v>
      </c>
      <c r="AB670" s="1">
        <v>0</v>
      </c>
    </row>
    <row r="671" spans="1:28">
      <c r="A671" s="1" t="s">
        <v>28</v>
      </c>
      <c r="B671" s="1" t="s">
        <v>864</v>
      </c>
      <c r="C671" s="1">
        <v>145</v>
      </c>
      <c r="D671" s="1">
        <v>88</v>
      </c>
      <c r="E671" s="1">
        <v>12</v>
      </c>
      <c r="F671" s="1">
        <v>182</v>
      </c>
      <c r="G671" s="1" t="s">
        <v>865</v>
      </c>
      <c r="H671" s="1">
        <v>730</v>
      </c>
      <c r="I671" s="1">
        <v>119420252</v>
      </c>
      <c r="J671" s="1" t="s">
        <v>866</v>
      </c>
      <c r="K671" s="1" t="s">
        <v>867</v>
      </c>
      <c r="L671" s="1" t="s">
        <v>868</v>
      </c>
      <c r="M671" s="1">
        <v>33042</v>
      </c>
      <c r="N671" s="1">
        <v>2217</v>
      </c>
      <c r="O671" s="1" t="s">
        <v>869</v>
      </c>
      <c r="P671" s="1">
        <v>0</v>
      </c>
      <c r="Q671" s="1" t="s">
        <v>870</v>
      </c>
      <c r="R671" s="1" t="s">
        <v>871</v>
      </c>
      <c r="S671" s="1">
        <v>90</v>
      </c>
      <c r="T671" s="1" t="s">
        <v>37</v>
      </c>
      <c r="U671" s="1" t="s">
        <v>38</v>
      </c>
      <c r="V671" s="1" t="s">
        <v>91</v>
      </c>
      <c r="W671" s="1">
        <v>150000000</v>
      </c>
      <c r="X671" s="1">
        <v>2009</v>
      </c>
      <c r="Y671" s="1">
        <v>607</v>
      </c>
      <c r="Z671" s="1">
        <v>5.0999999999999996</v>
      </c>
      <c r="AA671" s="1">
        <v>2.35</v>
      </c>
      <c r="AB671" s="1">
        <v>0</v>
      </c>
    </row>
    <row r="672" spans="1:28">
      <c r="A672" s="1" t="s">
        <v>28</v>
      </c>
      <c r="B672" s="1" t="s">
        <v>8800</v>
      </c>
      <c r="C672" s="1">
        <v>148</v>
      </c>
      <c r="D672" s="1">
        <v>88</v>
      </c>
      <c r="E672" s="1">
        <v>64</v>
      </c>
      <c r="F672" s="1">
        <v>363</v>
      </c>
      <c r="G672" s="1" t="s">
        <v>1620</v>
      </c>
      <c r="H672" s="1">
        <v>1000</v>
      </c>
      <c r="I672" s="1">
        <v>17016190</v>
      </c>
      <c r="J672" s="1" t="s">
        <v>8052</v>
      </c>
      <c r="K672" s="1" t="s">
        <v>682</v>
      </c>
      <c r="L672" s="1" t="s">
        <v>8801</v>
      </c>
      <c r="M672" s="1">
        <v>28632</v>
      </c>
      <c r="N672" s="1">
        <v>2567</v>
      </c>
      <c r="O672" s="1" t="s">
        <v>8802</v>
      </c>
      <c r="P672" s="1">
        <v>0</v>
      </c>
      <c r="Q672" s="1" t="s">
        <v>8803</v>
      </c>
      <c r="R672" s="1" t="s">
        <v>8804</v>
      </c>
      <c r="S672" s="1">
        <v>214</v>
      </c>
      <c r="T672" s="1" t="s">
        <v>37</v>
      </c>
      <c r="U672" s="1" t="s">
        <v>8805</v>
      </c>
      <c r="V672" s="1" t="s">
        <v>581</v>
      </c>
      <c r="W672" s="1">
        <v>12000000</v>
      </c>
      <c r="X672" s="1">
        <v>2004</v>
      </c>
      <c r="Y672" s="1">
        <v>857</v>
      </c>
      <c r="Z672" s="1">
        <v>4.9000000000000004</v>
      </c>
      <c r="AA672" s="1">
        <v>1.85</v>
      </c>
      <c r="AB672" s="1">
        <v>0</v>
      </c>
    </row>
    <row r="673" spans="1:28">
      <c r="A673" s="1" t="s">
        <v>28</v>
      </c>
      <c r="B673" s="1" t="s">
        <v>13655</v>
      </c>
      <c r="C673" s="1">
        <v>150</v>
      </c>
      <c r="D673" s="1">
        <v>88</v>
      </c>
      <c r="E673" s="1">
        <v>8</v>
      </c>
      <c r="F673" s="1">
        <v>587</v>
      </c>
      <c r="G673" s="1" t="s">
        <v>411</v>
      </c>
      <c r="H673" s="1">
        <v>982</v>
      </c>
      <c r="I673" s="1">
        <v>18225165</v>
      </c>
      <c r="J673" s="1" t="s">
        <v>4205</v>
      </c>
      <c r="K673" s="1" t="s">
        <v>2628</v>
      </c>
      <c r="L673" s="1" t="s">
        <v>15632</v>
      </c>
      <c r="M673" s="1">
        <v>155262</v>
      </c>
      <c r="N673" s="1">
        <v>3114</v>
      </c>
      <c r="O673" s="1" t="s">
        <v>9276</v>
      </c>
      <c r="P673" s="1">
        <v>2</v>
      </c>
      <c r="Q673" s="1" t="s">
        <v>15633</v>
      </c>
      <c r="R673" s="1" t="s">
        <v>15634</v>
      </c>
      <c r="S673" s="1">
        <v>316</v>
      </c>
      <c r="T673" s="1" t="s">
        <v>37</v>
      </c>
      <c r="U673" s="1" t="s">
        <v>38</v>
      </c>
      <c r="V673" s="1" t="s">
        <v>581</v>
      </c>
      <c r="W673" s="1">
        <v>9000000</v>
      </c>
      <c r="X673" s="1">
        <v>2004</v>
      </c>
      <c r="Y673" s="1">
        <v>729</v>
      </c>
      <c r="Z673" s="1">
        <v>7.1</v>
      </c>
      <c r="AA673" s="1">
        <v>1.85</v>
      </c>
      <c r="AB673" s="1">
        <v>0</v>
      </c>
    </row>
    <row r="674" spans="1:28">
      <c r="A674" s="1" t="s">
        <v>28</v>
      </c>
      <c r="B674" s="1" t="s">
        <v>6786</v>
      </c>
      <c r="C674" s="1">
        <v>153</v>
      </c>
      <c r="D674" s="1">
        <v>88</v>
      </c>
      <c r="E674" s="1">
        <v>92</v>
      </c>
      <c r="F674" s="1">
        <v>636</v>
      </c>
      <c r="G674" s="1" t="s">
        <v>1136</v>
      </c>
      <c r="H674" s="1">
        <v>31000</v>
      </c>
      <c r="I674" s="1">
        <v>32014289</v>
      </c>
      <c r="J674" s="1" t="s">
        <v>1666</v>
      </c>
      <c r="K674" s="1" t="s">
        <v>10869</v>
      </c>
      <c r="L674" s="1" t="s">
        <v>10870</v>
      </c>
      <c r="M674" s="1">
        <v>50337</v>
      </c>
      <c r="N674" s="1">
        <v>34319</v>
      </c>
      <c r="O674" s="1" t="s">
        <v>1330</v>
      </c>
      <c r="P674" s="1">
        <v>8</v>
      </c>
      <c r="Q674" s="1" t="s">
        <v>10871</v>
      </c>
      <c r="R674" s="1" t="s">
        <v>10872</v>
      </c>
      <c r="S674" s="1">
        <v>177</v>
      </c>
      <c r="T674" s="1" t="s">
        <v>37</v>
      </c>
      <c r="U674" s="1" t="s">
        <v>38</v>
      </c>
      <c r="V674" s="1" t="s">
        <v>39</v>
      </c>
      <c r="W674" s="1">
        <v>20000000</v>
      </c>
      <c r="X674" s="1">
        <v>2013</v>
      </c>
      <c r="Y674" s="1">
        <v>881</v>
      </c>
      <c r="Z674" s="1">
        <v>3.5</v>
      </c>
      <c r="AA674" s="1">
        <v>1.85</v>
      </c>
      <c r="AB674" s="1">
        <v>13000</v>
      </c>
    </row>
    <row r="675" spans="1:28">
      <c r="A675" s="1" t="s">
        <v>28</v>
      </c>
      <c r="B675" s="1" t="s">
        <v>5669</v>
      </c>
      <c r="C675" s="1">
        <v>184</v>
      </c>
      <c r="D675" s="1">
        <v>88</v>
      </c>
      <c r="E675" s="1">
        <v>65</v>
      </c>
      <c r="F675" s="1">
        <v>681</v>
      </c>
      <c r="G675" s="1" t="s">
        <v>3184</v>
      </c>
      <c r="H675" s="1">
        <v>3000</v>
      </c>
      <c r="I675" s="1">
        <v>19316646</v>
      </c>
      <c r="J675" s="1" t="s">
        <v>1524</v>
      </c>
      <c r="K675" s="1" t="s">
        <v>719</v>
      </c>
      <c r="L675" s="1" t="s">
        <v>8637</v>
      </c>
      <c r="M675" s="1">
        <v>52069</v>
      </c>
      <c r="N675" s="1">
        <v>5706</v>
      </c>
      <c r="O675" s="1" t="s">
        <v>5182</v>
      </c>
      <c r="P675" s="1">
        <v>3</v>
      </c>
      <c r="Q675" s="1" t="s">
        <v>8638</v>
      </c>
      <c r="R675" s="1" t="s">
        <v>8639</v>
      </c>
      <c r="S675" s="1">
        <v>95</v>
      </c>
      <c r="T675" s="1" t="s">
        <v>37</v>
      </c>
      <c r="U675" s="1" t="s">
        <v>38</v>
      </c>
      <c r="V675" s="1" t="s">
        <v>581</v>
      </c>
      <c r="W675" s="1">
        <v>30000000</v>
      </c>
      <c r="X675" s="1">
        <v>2013</v>
      </c>
      <c r="Y675" s="1">
        <v>697</v>
      </c>
      <c r="Z675" s="1">
        <v>5.6</v>
      </c>
      <c r="AA675" s="1">
        <v>2.35</v>
      </c>
      <c r="AB675" s="1">
        <v>0</v>
      </c>
    </row>
    <row r="676" spans="1:28">
      <c r="A676" s="1" t="s">
        <v>28</v>
      </c>
      <c r="B676" s="1" t="s">
        <v>23706</v>
      </c>
      <c r="C676" s="1">
        <v>193</v>
      </c>
      <c r="D676" s="1">
        <v>88</v>
      </c>
      <c r="E676" s="1">
        <v>3</v>
      </c>
      <c r="F676" s="1">
        <v>307</v>
      </c>
      <c r="G676" s="1" t="s">
        <v>2628</v>
      </c>
      <c r="H676" s="1">
        <v>3000</v>
      </c>
      <c r="I676" s="1">
        <v>59379</v>
      </c>
      <c r="J676" s="1" t="s">
        <v>23707</v>
      </c>
      <c r="K676" s="1" t="s">
        <v>13651</v>
      </c>
      <c r="L676" s="1" t="s">
        <v>23708</v>
      </c>
      <c r="M676" s="1">
        <v>12796</v>
      </c>
      <c r="N676" s="1">
        <v>4729</v>
      </c>
      <c r="O676" s="1" t="s">
        <v>23709</v>
      </c>
      <c r="P676" s="1">
        <v>3</v>
      </c>
      <c r="Q676" s="1" t="s">
        <v>23710</v>
      </c>
      <c r="R676" s="1" t="s">
        <v>23711</v>
      </c>
      <c r="S676" s="1">
        <v>52</v>
      </c>
      <c r="T676" s="1" t="s">
        <v>37</v>
      </c>
      <c r="U676" s="1" t="s">
        <v>38</v>
      </c>
      <c r="V676" s="1" t="s">
        <v>4816</v>
      </c>
      <c r="W676" s="1">
        <v>200000</v>
      </c>
      <c r="X676" s="1">
        <v>2013</v>
      </c>
      <c r="Y676" s="1">
        <v>982</v>
      </c>
      <c r="Z676" s="1">
        <v>6.8</v>
      </c>
      <c r="AA676" s="1">
        <v>2.35</v>
      </c>
      <c r="AB676" s="1">
        <v>0</v>
      </c>
    </row>
    <row r="677" spans="1:28">
      <c r="A677" s="1" t="s">
        <v>28</v>
      </c>
      <c r="B677" s="1" t="s">
        <v>159</v>
      </c>
      <c r="C677" s="1">
        <v>208</v>
      </c>
      <c r="D677" s="1">
        <v>88</v>
      </c>
      <c r="E677" s="1">
        <v>188</v>
      </c>
      <c r="F677" s="1">
        <v>826</v>
      </c>
      <c r="G677" s="1" t="s">
        <v>978</v>
      </c>
      <c r="H677" s="1">
        <v>10000</v>
      </c>
      <c r="I677" s="1">
        <v>190418803</v>
      </c>
      <c r="J677" s="1" t="s">
        <v>979</v>
      </c>
      <c r="K677" s="1" t="s">
        <v>162</v>
      </c>
      <c r="L677" s="1" t="s">
        <v>980</v>
      </c>
      <c r="M677" s="1">
        <v>270207</v>
      </c>
      <c r="N677" s="1">
        <v>14823</v>
      </c>
      <c r="O677" s="1" t="s">
        <v>900</v>
      </c>
      <c r="P677" s="1">
        <v>2</v>
      </c>
      <c r="Q677" s="1" t="s">
        <v>981</v>
      </c>
      <c r="R677" s="1" t="s">
        <v>982</v>
      </c>
      <c r="S677" s="1">
        <v>606</v>
      </c>
      <c r="T677" s="1" t="s">
        <v>37</v>
      </c>
      <c r="U677" s="1" t="s">
        <v>38</v>
      </c>
      <c r="V677" s="1" t="s">
        <v>39</v>
      </c>
      <c r="W677" s="1">
        <v>140000000</v>
      </c>
      <c r="X677" s="1">
        <v>2002</v>
      </c>
      <c r="Y677" s="1">
        <v>3000</v>
      </c>
      <c r="Z677" s="1">
        <v>6.1</v>
      </c>
      <c r="AA677" s="1">
        <v>1.85</v>
      </c>
      <c r="AB677" s="1">
        <v>2000</v>
      </c>
    </row>
    <row r="678" spans="1:28">
      <c r="A678" s="1" t="s">
        <v>28</v>
      </c>
      <c r="B678" s="1" t="s">
        <v>1907</v>
      </c>
      <c r="C678" s="1">
        <v>208</v>
      </c>
      <c r="D678" s="1">
        <v>88</v>
      </c>
      <c r="E678" s="1">
        <v>20</v>
      </c>
      <c r="F678" s="1">
        <v>36</v>
      </c>
      <c r="G678" s="1" t="s">
        <v>1908</v>
      </c>
      <c r="H678" s="1">
        <v>144</v>
      </c>
      <c r="I678" s="1">
        <v>130174897</v>
      </c>
      <c r="J678" s="1" t="s">
        <v>467</v>
      </c>
      <c r="K678" s="1" t="s">
        <v>1909</v>
      </c>
      <c r="L678" s="1" t="s">
        <v>1910</v>
      </c>
      <c r="M678" s="1">
        <v>27918</v>
      </c>
      <c r="N678" s="1">
        <v>309</v>
      </c>
      <c r="O678" s="1" t="s">
        <v>1911</v>
      </c>
      <c r="P678" s="1">
        <v>0</v>
      </c>
      <c r="Q678" s="1" t="s">
        <v>1912</v>
      </c>
      <c r="R678" s="1" t="s">
        <v>1913</v>
      </c>
      <c r="S678" s="1">
        <v>155</v>
      </c>
      <c r="T678" s="1" t="s">
        <v>37</v>
      </c>
      <c r="U678" s="1" t="s">
        <v>38</v>
      </c>
      <c r="V678" s="1" t="s">
        <v>273</v>
      </c>
      <c r="W678" s="1">
        <v>99000000</v>
      </c>
      <c r="X678" s="1">
        <v>2015</v>
      </c>
      <c r="Y678" s="1">
        <v>42</v>
      </c>
      <c r="Z678" s="1">
        <v>7.2</v>
      </c>
      <c r="AA678" s="1">
        <v>1.85</v>
      </c>
      <c r="AB678" s="1">
        <v>33000</v>
      </c>
    </row>
    <row r="679" spans="1:28">
      <c r="A679" s="1" t="s">
        <v>28</v>
      </c>
      <c r="B679" s="1" t="s">
        <v>75</v>
      </c>
      <c r="C679" s="1">
        <v>221</v>
      </c>
      <c r="D679" s="1">
        <v>88</v>
      </c>
      <c r="E679" s="1">
        <v>0</v>
      </c>
      <c r="F679" s="1">
        <v>795</v>
      </c>
      <c r="G679" s="1" t="s">
        <v>3163</v>
      </c>
      <c r="H679" s="1">
        <v>901</v>
      </c>
      <c r="I679" s="1">
        <v>11501093</v>
      </c>
      <c r="J679" s="1" t="s">
        <v>878</v>
      </c>
      <c r="K679" s="1" t="s">
        <v>14601</v>
      </c>
      <c r="L679" s="1" t="s">
        <v>14602</v>
      </c>
      <c r="M679" s="1">
        <v>128850</v>
      </c>
      <c r="N679" s="1">
        <v>3913</v>
      </c>
      <c r="O679" s="1" t="s">
        <v>9388</v>
      </c>
      <c r="P679" s="1">
        <v>0</v>
      </c>
      <c r="Q679" s="1" t="s">
        <v>14603</v>
      </c>
      <c r="R679" s="1" t="s">
        <v>14604</v>
      </c>
      <c r="S679" s="1">
        <v>604</v>
      </c>
      <c r="T679" s="1" t="s">
        <v>37</v>
      </c>
      <c r="U679" s="1" t="s">
        <v>38</v>
      </c>
      <c r="V679" s="1" t="s">
        <v>581</v>
      </c>
      <c r="W679" s="1">
        <v>13000000</v>
      </c>
      <c r="X679" s="1">
        <v>1992</v>
      </c>
      <c r="Y679" s="1">
        <v>888</v>
      </c>
      <c r="Z679" s="1">
        <v>7.6</v>
      </c>
      <c r="AA679" s="1">
        <v>1.85</v>
      </c>
      <c r="AB679" s="1">
        <v>10000</v>
      </c>
    </row>
    <row r="680" spans="1:28">
      <c r="A680" s="1" t="s">
        <v>28</v>
      </c>
      <c r="B680" s="1" t="s">
        <v>1907</v>
      </c>
      <c r="C680" s="1">
        <v>233</v>
      </c>
      <c r="D680" s="1">
        <v>88</v>
      </c>
      <c r="E680" s="1">
        <v>20</v>
      </c>
      <c r="F680" s="1">
        <v>916</v>
      </c>
      <c r="G680" s="1" t="s">
        <v>826</v>
      </c>
      <c r="H680" s="1">
        <v>22000</v>
      </c>
      <c r="I680" s="1">
        <v>161317423</v>
      </c>
      <c r="J680" s="1" t="s">
        <v>467</v>
      </c>
      <c r="K680" s="1" t="s">
        <v>145</v>
      </c>
      <c r="L680" s="1" t="s">
        <v>1983</v>
      </c>
      <c r="M680" s="1">
        <v>145321</v>
      </c>
      <c r="N680" s="1">
        <v>25354</v>
      </c>
      <c r="O680" s="1" t="s">
        <v>1984</v>
      </c>
      <c r="P680" s="1">
        <v>0</v>
      </c>
      <c r="Q680" s="1" t="s">
        <v>1985</v>
      </c>
      <c r="R680" s="1" t="s">
        <v>1986</v>
      </c>
      <c r="S680" s="1">
        <v>139</v>
      </c>
      <c r="T680" s="1" t="s">
        <v>37</v>
      </c>
      <c r="U680" s="1" t="s">
        <v>38</v>
      </c>
      <c r="V680" s="1" t="s">
        <v>91</v>
      </c>
      <c r="W680" s="1">
        <v>95000000</v>
      </c>
      <c r="X680" s="1">
        <v>2012</v>
      </c>
      <c r="Y680" s="1">
        <v>1000</v>
      </c>
      <c r="Z680" s="1">
        <v>6.6</v>
      </c>
      <c r="AA680" s="1">
        <v>2.35</v>
      </c>
      <c r="AB680" s="1">
        <v>14000</v>
      </c>
    </row>
    <row r="681" spans="1:28">
      <c r="A681" s="1" t="s">
        <v>28</v>
      </c>
      <c r="B681" s="1" t="s">
        <v>517</v>
      </c>
      <c r="C681" s="1">
        <v>238</v>
      </c>
      <c r="D681" s="1">
        <v>88</v>
      </c>
      <c r="E681" s="1">
        <v>218</v>
      </c>
      <c r="F681" s="1">
        <v>521</v>
      </c>
      <c r="G681" s="1" t="s">
        <v>1430</v>
      </c>
      <c r="H681" s="1">
        <v>17000</v>
      </c>
      <c r="I681" s="1">
        <v>80170146</v>
      </c>
      <c r="J681" s="1" t="s">
        <v>223</v>
      </c>
      <c r="K681" s="1" t="s">
        <v>553</v>
      </c>
      <c r="L681" s="1" t="s">
        <v>2499</v>
      </c>
      <c r="M681" s="1">
        <v>243053</v>
      </c>
      <c r="N681" s="1">
        <v>21863</v>
      </c>
      <c r="O681" s="1" t="s">
        <v>2500</v>
      </c>
      <c r="P681" s="1">
        <v>0</v>
      </c>
      <c r="Q681" s="1" t="s">
        <v>2501</v>
      </c>
      <c r="R681" s="1" t="s">
        <v>2502</v>
      </c>
      <c r="S681" s="1">
        <v>488</v>
      </c>
      <c r="T681" s="1" t="s">
        <v>37</v>
      </c>
      <c r="U681" s="1" t="s">
        <v>38</v>
      </c>
      <c r="V681" s="1" t="s">
        <v>39</v>
      </c>
      <c r="W681" s="1">
        <v>85000000</v>
      </c>
      <c r="X681" s="1">
        <v>2008</v>
      </c>
      <c r="Y681" s="1">
        <v>4000</v>
      </c>
      <c r="Z681" s="1">
        <v>6.1</v>
      </c>
      <c r="AA681" s="1">
        <v>2.35</v>
      </c>
      <c r="AB681" s="1">
        <v>0</v>
      </c>
    </row>
    <row r="682" spans="1:28">
      <c r="A682" s="1" t="s">
        <v>28</v>
      </c>
      <c r="B682" s="1" t="s">
        <v>4738</v>
      </c>
      <c r="C682" s="1">
        <v>238</v>
      </c>
      <c r="D682" s="1">
        <v>88</v>
      </c>
      <c r="E682" s="1">
        <v>91</v>
      </c>
      <c r="F682" s="1">
        <v>591</v>
      </c>
      <c r="G682" s="1" t="s">
        <v>4739</v>
      </c>
      <c r="H682" s="1">
        <v>4000</v>
      </c>
      <c r="I682" s="1">
        <v>31051126</v>
      </c>
      <c r="J682" s="1" t="s">
        <v>467</v>
      </c>
      <c r="K682" s="1" t="s">
        <v>489</v>
      </c>
      <c r="L682" s="1" t="s">
        <v>4740</v>
      </c>
      <c r="M682" s="1">
        <v>36877</v>
      </c>
      <c r="N682" s="1">
        <v>6254</v>
      </c>
      <c r="O682" s="1" t="s">
        <v>760</v>
      </c>
      <c r="P682" s="1">
        <v>0</v>
      </c>
      <c r="Q682" s="1" t="s">
        <v>4741</v>
      </c>
      <c r="R682" s="1" t="s">
        <v>4742</v>
      </c>
      <c r="S682" s="1">
        <v>101</v>
      </c>
      <c r="T682" s="1" t="s">
        <v>37</v>
      </c>
      <c r="U682" s="1" t="s">
        <v>56</v>
      </c>
      <c r="V682" s="1" t="s">
        <v>91</v>
      </c>
      <c r="W682" s="1">
        <v>55000000</v>
      </c>
      <c r="X682" s="1">
        <v>2012</v>
      </c>
      <c r="Y682" s="1">
        <v>796</v>
      </c>
      <c r="Z682" s="1">
        <v>6.7</v>
      </c>
      <c r="AA682" s="1">
        <v>2.35</v>
      </c>
      <c r="AB682" s="1">
        <v>0</v>
      </c>
    </row>
    <row r="683" spans="1:28">
      <c r="A683" s="1" t="s">
        <v>28</v>
      </c>
      <c r="B683" s="1" t="s">
        <v>3442</v>
      </c>
      <c r="C683" s="1">
        <v>242</v>
      </c>
      <c r="D683" s="1">
        <v>88</v>
      </c>
      <c r="E683" s="1">
        <v>24</v>
      </c>
      <c r="F683" s="1">
        <v>324</v>
      </c>
      <c r="G683" s="1" t="s">
        <v>3443</v>
      </c>
      <c r="H683" s="1">
        <v>5000</v>
      </c>
      <c r="I683" s="1">
        <v>62321039</v>
      </c>
      <c r="J683" s="1" t="s">
        <v>3444</v>
      </c>
      <c r="K683" s="1" t="s">
        <v>1534</v>
      </c>
      <c r="L683" s="1" t="s">
        <v>3445</v>
      </c>
      <c r="M683" s="1">
        <v>117096</v>
      </c>
      <c r="N683" s="1">
        <v>5861</v>
      </c>
      <c r="O683" s="1" t="s">
        <v>3446</v>
      </c>
      <c r="P683" s="1">
        <v>1</v>
      </c>
      <c r="Q683" s="1" t="s">
        <v>3447</v>
      </c>
      <c r="R683" s="1" t="s">
        <v>3448</v>
      </c>
      <c r="S683" s="1">
        <v>271</v>
      </c>
      <c r="T683" s="1" t="s">
        <v>37</v>
      </c>
      <c r="U683" s="1" t="s">
        <v>38</v>
      </c>
      <c r="V683" s="1" t="s">
        <v>581</v>
      </c>
      <c r="W683" s="1">
        <v>70000000</v>
      </c>
      <c r="X683" s="1">
        <v>2012</v>
      </c>
      <c r="Y683" s="1">
        <v>327</v>
      </c>
      <c r="Z683" s="1">
        <v>6.4</v>
      </c>
      <c r="AA683" s="1">
        <v>2.35</v>
      </c>
      <c r="AB683" s="1">
        <v>24000</v>
      </c>
    </row>
    <row r="684" spans="1:28">
      <c r="A684" s="1" t="s">
        <v>28</v>
      </c>
      <c r="B684" s="1" t="s">
        <v>7120</v>
      </c>
      <c r="C684" s="1">
        <v>270</v>
      </c>
      <c r="D684" s="1">
        <v>88</v>
      </c>
      <c r="E684" s="1">
        <v>0</v>
      </c>
      <c r="F684" s="1">
        <v>939</v>
      </c>
      <c r="G684" s="1" t="s">
        <v>2289</v>
      </c>
      <c r="H684" s="1">
        <v>1000</v>
      </c>
      <c r="J684" s="1" t="s">
        <v>18578</v>
      </c>
      <c r="K684" s="1" t="s">
        <v>18579</v>
      </c>
      <c r="L684" s="1" t="s">
        <v>18580</v>
      </c>
      <c r="M684" s="1">
        <v>53342</v>
      </c>
      <c r="N684" s="1">
        <v>4777</v>
      </c>
      <c r="O684" s="1" t="s">
        <v>1143</v>
      </c>
      <c r="P684" s="1">
        <v>0</v>
      </c>
      <c r="Q684" s="1" t="s">
        <v>18581</v>
      </c>
      <c r="R684" s="1" t="s">
        <v>18582</v>
      </c>
      <c r="S684" s="1">
        <v>287</v>
      </c>
      <c r="T684" s="1" t="s">
        <v>37</v>
      </c>
      <c r="U684" s="1" t="s">
        <v>38</v>
      </c>
      <c r="V684" s="1" t="s">
        <v>581</v>
      </c>
      <c r="W684" s="1">
        <v>4000000</v>
      </c>
      <c r="X684" s="1">
        <v>2011</v>
      </c>
      <c r="Y684" s="1">
        <v>947</v>
      </c>
      <c r="Z684" s="1">
        <v>6.2</v>
      </c>
      <c r="AA684" s="1">
        <v>1.85</v>
      </c>
      <c r="AB684" s="1">
        <v>16000</v>
      </c>
    </row>
    <row r="685" spans="1:28">
      <c r="A685" s="1" t="s">
        <v>28</v>
      </c>
      <c r="B685" s="1" t="s">
        <v>7390</v>
      </c>
      <c r="C685" s="1">
        <v>277</v>
      </c>
      <c r="D685" s="1">
        <v>88</v>
      </c>
      <c r="E685" s="1">
        <v>365</v>
      </c>
      <c r="F685" s="1">
        <v>177</v>
      </c>
      <c r="G685" s="1" t="s">
        <v>15578</v>
      </c>
      <c r="H685" s="1">
        <v>383</v>
      </c>
      <c r="I685" s="1">
        <v>30859000</v>
      </c>
      <c r="J685" s="1" t="s">
        <v>5530</v>
      </c>
      <c r="K685" s="1" t="s">
        <v>10860</v>
      </c>
      <c r="L685" s="1" t="s">
        <v>15579</v>
      </c>
      <c r="M685" s="1">
        <v>96410</v>
      </c>
      <c r="N685" s="1">
        <v>1094</v>
      </c>
      <c r="O685" s="1" t="s">
        <v>15580</v>
      </c>
      <c r="P685" s="1">
        <v>0</v>
      </c>
      <c r="Q685" s="1" t="s">
        <v>15581</v>
      </c>
      <c r="R685" s="1" t="s">
        <v>15582</v>
      </c>
      <c r="S685" s="1">
        <v>826</v>
      </c>
      <c r="T685" s="1" t="s">
        <v>37</v>
      </c>
      <c r="U685" s="1" t="s">
        <v>38</v>
      </c>
      <c r="V685" s="1" t="s">
        <v>581</v>
      </c>
      <c r="W685" s="1">
        <v>83532</v>
      </c>
      <c r="X685" s="1">
        <v>1974</v>
      </c>
      <c r="Y685" s="1">
        <v>371</v>
      </c>
      <c r="Z685" s="1">
        <v>7.5</v>
      </c>
      <c r="AA685" s="1">
        <v>1.85</v>
      </c>
      <c r="AB685" s="1">
        <v>0</v>
      </c>
    </row>
    <row r="686" spans="1:28">
      <c r="A686" s="1" t="s">
        <v>28</v>
      </c>
      <c r="B686" s="1" t="s">
        <v>7390</v>
      </c>
      <c r="C686" s="1">
        <v>277</v>
      </c>
      <c r="D686" s="1">
        <v>88</v>
      </c>
      <c r="E686" s="1">
        <v>365</v>
      </c>
      <c r="F686" s="1">
        <v>177</v>
      </c>
      <c r="G686" s="1" t="s">
        <v>15578</v>
      </c>
      <c r="H686" s="1">
        <v>383</v>
      </c>
      <c r="I686" s="1">
        <v>30859000</v>
      </c>
      <c r="J686" s="1" t="s">
        <v>5530</v>
      </c>
      <c r="K686" s="1" t="s">
        <v>10860</v>
      </c>
      <c r="L686" s="1" t="s">
        <v>15579</v>
      </c>
      <c r="M686" s="1">
        <v>96411</v>
      </c>
      <c r="N686" s="1">
        <v>1094</v>
      </c>
      <c r="O686" s="1" t="s">
        <v>15580</v>
      </c>
      <c r="P686" s="1">
        <v>0</v>
      </c>
      <c r="Q686" s="1" t="s">
        <v>15581</v>
      </c>
      <c r="R686" s="1" t="s">
        <v>15582</v>
      </c>
      <c r="S686" s="1">
        <v>826</v>
      </c>
      <c r="T686" s="1" t="s">
        <v>37</v>
      </c>
      <c r="U686" s="1" t="s">
        <v>38</v>
      </c>
      <c r="V686" s="1" t="s">
        <v>581</v>
      </c>
      <c r="W686" s="1">
        <v>83532</v>
      </c>
      <c r="X686" s="1">
        <v>1974</v>
      </c>
      <c r="Y686" s="1">
        <v>371</v>
      </c>
      <c r="Z686" s="1">
        <v>7.5</v>
      </c>
      <c r="AA686" s="1">
        <v>1.85</v>
      </c>
      <c r="AB686" s="1">
        <v>0</v>
      </c>
    </row>
    <row r="687" spans="1:28">
      <c r="A687" s="1" t="s">
        <v>28</v>
      </c>
      <c r="B687" s="1" t="s">
        <v>7466</v>
      </c>
      <c r="C687" s="1">
        <v>365</v>
      </c>
      <c r="D687" s="1">
        <v>88</v>
      </c>
      <c r="E687" s="1">
        <v>192</v>
      </c>
      <c r="F687" s="1">
        <v>847</v>
      </c>
      <c r="G687" s="1" t="s">
        <v>10151</v>
      </c>
      <c r="H687" s="1">
        <v>3000</v>
      </c>
      <c r="I687" s="1">
        <v>25003072</v>
      </c>
      <c r="J687" s="1" t="s">
        <v>7565</v>
      </c>
      <c r="K687" s="1" t="s">
        <v>1539</v>
      </c>
      <c r="L687" s="1" t="s">
        <v>10152</v>
      </c>
      <c r="M687" s="1">
        <v>72552</v>
      </c>
      <c r="N687" s="1">
        <v>5737</v>
      </c>
      <c r="O687" s="1" t="s">
        <v>4480</v>
      </c>
      <c r="P687" s="1">
        <v>0</v>
      </c>
      <c r="Q687" s="1" t="s">
        <v>10153</v>
      </c>
      <c r="R687" s="1" t="s">
        <v>10154</v>
      </c>
      <c r="S687" s="1">
        <v>374</v>
      </c>
      <c r="T687" s="1" t="s">
        <v>37</v>
      </c>
      <c r="U687" s="1" t="s">
        <v>38</v>
      </c>
      <c r="V687" s="1" t="s">
        <v>581</v>
      </c>
      <c r="W687" s="1">
        <v>24000000</v>
      </c>
      <c r="X687" s="1">
        <v>2010</v>
      </c>
      <c r="Y687" s="1">
        <v>859</v>
      </c>
      <c r="Z687" s="1">
        <v>5.5</v>
      </c>
      <c r="AA687" s="1">
        <v>2.35</v>
      </c>
      <c r="AB687" s="1">
        <v>13000</v>
      </c>
    </row>
    <row r="688" spans="1:28">
      <c r="A688" s="1" t="s">
        <v>28</v>
      </c>
      <c r="B688" s="1" t="s">
        <v>12438</v>
      </c>
      <c r="C688" s="1">
        <v>399</v>
      </c>
      <c r="D688" s="1">
        <v>88</v>
      </c>
      <c r="E688" s="1">
        <v>115</v>
      </c>
      <c r="F688" s="1">
        <v>304</v>
      </c>
      <c r="G688" s="1" t="s">
        <v>13860</v>
      </c>
      <c r="H688" s="1">
        <v>1000</v>
      </c>
      <c r="I688" s="1">
        <v>1024175</v>
      </c>
      <c r="J688" s="1" t="s">
        <v>7552</v>
      </c>
      <c r="K688" s="1" t="s">
        <v>13861</v>
      </c>
      <c r="L688" s="1" t="s">
        <v>13862</v>
      </c>
      <c r="M688" s="1">
        <v>82331</v>
      </c>
      <c r="N688" s="1">
        <v>2011</v>
      </c>
      <c r="O688" s="1" t="s">
        <v>12561</v>
      </c>
      <c r="P688" s="1">
        <v>6</v>
      </c>
      <c r="Q688" s="1" t="s">
        <v>13863</v>
      </c>
      <c r="R688" s="1" t="s">
        <v>13864</v>
      </c>
      <c r="S688" s="1">
        <v>297</v>
      </c>
      <c r="T688" s="1" t="s">
        <v>37</v>
      </c>
      <c r="U688" s="1" t="s">
        <v>56</v>
      </c>
      <c r="V688" s="1" t="s">
        <v>581</v>
      </c>
      <c r="W688" s="1">
        <v>13000000</v>
      </c>
      <c r="X688" s="1">
        <v>2011</v>
      </c>
      <c r="Y688" s="1">
        <v>305</v>
      </c>
      <c r="Z688" s="1">
        <v>6.6</v>
      </c>
      <c r="AA688" s="1">
        <v>2.35</v>
      </c>
      <c r="AB688" s="1">
        <v>18000</v>
      </c>
    </row>
    <row r="689" spans="1:28">
      <c r="A689" s="1" t="s">
        <v>28</v>
      </c>
      <c r="B689" s="1" t="s">
        <v>4198</v>
      </c>
      <c r="C689" s="1">
        <v>445</v>
      </c>
      <c r="D689" s="1">
        <v>88</v>
      </c>
      <c r="E689" s="1">
        <v>181</v>
      </c>
      <c r="F689" s="1">
        <v>11</v>
      </c>
      <c r="G689" s="1" t="s">
        <v>543</v>
      </c>
      <c r="H689" s="1">
        <v>15000</v>
      </c>
      <c r="I689" s="1">
        <v>75590286</v>
      </c>
      <c r="J689" s="1" t="s">
        <v>10180</v>
      </c>
      <c r="K689" s="1" t="s">
        <v>178</v>
      </c>
      <c r="L689" s="1" t="s">
        <v>10181</v>
      </c>
      <c r="M689" s="1">
        <v>386217</v>
      </c>
      <c r="N689" s="1">
        <v>28011</v>
      </c>
      <c r="O689" s="1" t="s">
        <v>10182</v>
      </c>
      <c r="P689" s="1">
        <v>4</v>
      </c>
      <c r="Q689" s="1" t="s">
        <v>10183</v>
      </c>
      <c r="R689" s="1" t="s">
        <v>10184</v>
      </c>
      <c r="S689" s="1">
        <v>553</v>
      </c>
      <c r="T689" s="1" t="s">
        <v>37</v>
      </c>
      <c r="U689" s="1" t="s">
        <v>38</v>
      </c>
      <c r="V689" s="1" t="s">
        <v>581</v>
      </c>
      <c r="W689" s="1">
        <v>23600000</v>
      </c>
      <c r="X689" s="1">
        <v>2009</v>
      </c>
      <c r="Y689" s="1">
        <v>13000</v>
      </c>
      <c r="Z689" s="1">
        <v>7.7</v>
      </c>
      <c r="AA689" s="1">
        <v>2.35</v>
      </c>
      <c r="AB689" s="1">
        <v>26000</v>
      </c>
    </row>
    <row r="690" spans="1:28">
      <c r="A690" s="1" t="s">
        <v>28</v>
      </c>
      <c r="B690" s="1" t="s">
        <v>23432</v>
      </c>
      <c r="C690" s="1">
        <v>1</v>
      </c>
      <c r="D690" s="1">
        <v>89</v>
      </c>
      <c r="E690" s="1">
        <v>0</v>
      </c>
      <c r="F690" s="1">
        <v>15</v>
      </c>
      <c r="G690" s="1" t="s">
        <v>23433</v>
      </c>
      <c r="H690" s="1">
        <v>138</v>
      </c>
      <c r="J690" s="1" t="s">
        <v>23434</v>
      </c>
      <c r="K690" s="1" t="s">
        <v>23435</v>
      </c>
      <c r="L690" s="1" t="s">
        <v>23436</v>
      </c>
      <c r="M690" s="1">
        <v>78</v>
      </c>
      <c r="N690" s="1">
        <v>192</v>
      </c>
      <c r="O690" s="1" t="s">
        <v>23437</v>
      </c>
      <c r="P690" s="1">
        <v>0</v>
      </c>
      <c r="Q690" s="1" t="s">
        <v>65</v>
      </c>
      <c r="R690" s="1" t="s">
        <v>23438</v>
      </c>
      <c r="S690" s="1">
        <v>1</v>
      </c>
      <c r="T690" s="1" t="s">
        <v>37</v>
      </c>
      <c r="U690" s="1" t="s">
        <v>38</v>
      </c>
      <c r="V690" s="1" t="s">
        <v>5599</v>
      </c>
      <c r="X690" s="1">
        <v>2014</v>
      </c>
      <c r="Y690" s="1">
        <v>18</v>
      </c>
      <c r="Z690" s="1">
        <v>6.8</v>
      </c>
      <c r="AB690" s="1">
        <v>267</v>
      </c>
    </row>
    <row r="691" spans="1:28">
      <c r="A691" s="1" t="s">
        <v>28</v>
      </c>
      <c r="B691" s="1" t="s">
        <v>19920</v>
      </c>
      <c r="C691" s="1">
        <v>2</v>
      </c>
      <c r="D691" s="1">
        <v>89</v>
      </c>
      <c r="E691" s="1">
        <v>20</v>
      </c>
      <c r="F691" s="1">
        <v>555</v>
      </c>
      <c r="G691" s="1" t="s">
        <v>865</v>
      </c>
      <c r="H691" s="1">
        <v>794</v>
      </c>
      <c r="J691" s="1" t="s">
        <v>9091</v>
      </c>
      <c r="K691" s="1" t="s">
        <v>4541</v>
      </c>
      <c r="L691" s="1" t="s">
        <v>19921</v>
      </c>
      <c r="M691" s="1">
        <v>858</v>
      </c>
      <c r="N691" s="1">
        <v>2579</v>
      </c>
      <c r="O691" s="1" t="s">
        <v>5529</v>
      </c>
      <c r="P691" s="1">
        <v>2</v>
      </c>
      <c r="Q691" s="1" t="s">
        <v>19922</v>
      </c>
      <c r="R691" s="1" t="s">
        <v>19923</v>
      </c>
      <c r="S691" s="1">
        <v>7</v>
      </c>
      <c r="T691" s="1" t="s">
        <v>37</v>
      </c>
      <c r="U691" s="1" t="s">
        <v>38</v>
      </c>
      <c r="V691" s="1" t="s">
        <v>1564</v>
      </c>
      <c r="W691" s="1">
        <v>2500000</v>
      </c>
      <c r="X691" s="1">
        <v>2010</v>
      </c>
      <c r="Y691" s="1">
        <v>607</v>
      </c>
      <c r="Z691" s="1">
        <v>5.8</v>
      </c>
      <c r="AB691" s="1">
        <v>190</v>
      </c>
    </row>
    <row r="692" spans="1:28">
      <c r="A692" s="1" t="s">
        <v>28</v>
      </c>
      <c r="B692" s="1" t="s">
        <v>2892</v>
      </c>
      <c r="C692" s="1">
        <v>3</v>
      </c>
      <c r="D692" s="1">
        <v>89</v>
      </c>
      <c r="E692" s="1">
        <v>0</v>
      </c>
      <c r="F692" s="1">
        <v>20</v>
      </c>
      <c r="G692" s="1" t="s">
        <v>2893</v>
      </c>
      <c r="H692" s="1">
        <v>163</v>
      </c>
      <c r="J692" s="1" t="s">
        <v>2894</v>
      </c>
      <c r="K692" s="1" t="s">
        <v>2895</v>
      </c>
      <c r="L692" s="1" t="s">
        <v>2896</v>
      </c>
      <c r="M692" s="1">
        <v>230</v>
      </c>
      <c r="N692" s="1">
        <v>370</v>
      </c>
      <c r="O692" s="1" t="s">
        <v>2897</v>
      </c>
      <c r="P692" s="1">
        <v>0</v>
      </c>
      <c r="Q692" s="1" t="s">
        <v>65</v>
      </c>
      <c r="R692" s="1" t="s">
        <v>2898</v>
      </c>
      <c r="S692" s="1">
        <v>1</v>
      </c>
      <c r="T692" s="1" t="s">
        <v>2764</v>
      </c>
      <c r="U692" s="1" t="s">
        <v>2899</v>
      </c>
      <c r="V692" s="1" t="s">
        <v>91</v>
      </c>
      <c r="W692" s="1">
        <v>8000000</v>
      </c>
      <c r="X692" s="1">
        <v>2015</v>
      </c>
      <c r="Y692" s="1">
        <v>94</v>
      </c>
      <c r="Z692" s="1">
        <v>4.4000000000000004</v>
      </c>
      <c r="AB692" s="1">
        <v>138</v>
      </c>
    </row>
    <row r="693" spans="1:28">
      <c r="A693" s="1" t="s">
        <v>28</v>
      </c>
      <c r="B693" s="1" t="s">
        <v>21820</v>
      </c>
      <c r="C693" s="1">
        <v>3</v>
      </c>
      <c r="D693" s="1">
        <v>89</v>
      </c>
      <c r="E693" s="1">
        <v>32</v>
      </c>
      <c r="F693" s="1">
        <v>256</v>
      </c>
      <c r="G693" s="1" t="s">
        <v>21821</v>
      </c>
      <c r="H693" s="1">
        <v>386</v>
      </c>
      <c r="J693" s="1" t="s">
        <v>1673</v>
      </c>
      <c r="K693" s="1" t="s">
        <v>21822</v>
      </c>
      <c r="L693" s="1" t="s">
        <v>21823</v>
      </c>
      <c r="M693" s="1">
        <v>397</v>
      </c>
      <c r="N693" s="1">
        <v>1647</v>
      </c>
      <c r="O693" s="1" t="s">
        <v>21824</v>
      </c>
      <c r="P693" s="1">
        <v>1</v>
      </c>
      <c r="Q693" s="1" t="s">
        <v>21825</v>
      </c>
      <c r="R693" s="1" t="s">
        <v>21826</v>
      </c>
      <c r="S693" s="1">
        <v>6</v>
      </c>
      <c r="T693" s="1" t="s">
        <v>37</v>
      </c>
      <c r="U693" s="1" t="s">
        <v>38</v>
      </c>
      <c r="V693" s="1" t="s">
        <v>5599</v>
      </c>
      <c r="W693" s="1">
        <v>1000000</v>
      </c>
      <c r="X693" s="1">
        <v>2009</v>
      </c>
      <c r="Y693" s="1">
        <v>261</v>
      </c>
      <c r="Z693" s="1">
        <v>6.3</v>
      </c>
      <c r="AA693" s="1">
        <v>1.78</v>
      </c>
      <c r="AB693" s="1">
        <v>143</v>
      </c>
    </row>
    <row r="694" spans="1:28">
      <c r="A694" s="1" t="s">
        <v>28</v>
      </c>
      <c r="B694" s="1" t="s">
        <v>14434</v>
      </c>
      <c r="C694" s="1">
        <v>3</v>
      </c>
      <c r="D694" s="1">
        <v>89</v>
      </c>
      <c r="E694" s="1">
        <v>49</v>
      </c>
      <c r="F694" s="1">
        <v>84</v>
      </c>
      <c r="G694" s="1" t="s">
        <v>14435</v>
      </c>
      <c r="H694" s="1">
        <v>551</v>
      </c>
      <c r="J694" s="1" t="s">
        <v>14436</v>
      </c>
      <c r="K694" s="1" t="s">
        <v>14437</v>
      </c>
      <c r="L694" s="1" t="s">
        <v>14438</v>
      </c>
      <c r="M694" s="1">
        <v>105</v>
      </c>
      <c r="N694" s="1">
        <v>895</v>
      </c>
      <c r="O694" s="1" t="s">
        <v>14439</v>
      </c>
      <c r="P694" s="1">
        <v>6</v>
      </c>
      <c r="Q694" s="1" t="s">
        <v>65</v>
      </c>
      <c r="R694" s="1" t="s">
        <v>14440</v>
      </c>
      <c r="S694" s="1">
        <v>7</v>
      </c>
      <c r="T694" s="1" t="s">
        <v>37</v>
      </c>
      <c r="U694" s="1" t="s">
        <v>38</v>
      </c>
      <c r="V694" s="1" t="s">
        <v>91</v>
      </c>
      <c r="W694" s="1">
        <v>12000000</v>
      </c>
      <c r="X694" s="1">
        <v>2015</v>
      </c>
      <c r="Y694" s="1">
        <v>85</v>
      </c>
      <c r="Z694" s="1">
        <v>2.8</v>
      </c>
      <c r="AB694" s="1">
        <v>634</v>
      </c>
    </row>
    <row r="695" spans="1:28">
      <c r="A695" s="1" t="s">
        <v>28</v>
      </c>
      <c r="B695" s="1" t="s">
        <v>23609</v>
      </c>
      <c r="C695" s="1">
        <v>3</v>
      </c>
      <c r="D695" s="1">
        <v>89</v>
      </c>
      <c r="E695" s="1">
        <v>0</v>
      </c>
      <c r="F695" s="1">
        <v>163</v>
      </c>
      <c r="G695" s="1" t="s">
        <v>23610</v>
      </c>
      <c r="H695" s="1">
        <v>196</v>
      </c>
      <c r="J695" s="1" t="s">
        <v>3395</v>
      </c>
      <c r="K695" s="1" t="s">
        <v>23611</v>
      </c>
      <c r="L695" s="1" t="s">
        <v>23612</v>
      </c>
      <c r="M695" s="1">
        <v>100</v>
      </c>
      <c r="N695" s="1">
        <v>942</v>
      </c>
      <c r="O695" s="1" t="s">
        <v>23613</v>
      </c>
      <c r="P695" s="1">
        <v>0</v>
      </c>
      <c r="Q695" s="1" t="s">
        <v>23614</v>
      </c>
      <c r="R695" s="1" t="s">
        <v>23615</v>
      </c>
      <c r="S695" s="1">
        <v>3</v>
      </c>
      <c r="T695" s="1" t="s">
        <v>37</v>
      </c>
      <c r="U695" s="1" t="s">
        <v>38</v>
      </c>
      <c r="V695" s="1" t="s">
        <v>581</v>
      </c>
      <c r="W695" s="1">
        <v>125000</v>
      </c>
      <c r="X695" s="1">
        <v>2014</v>
      </c>
      <c r="Y695" s="1">
        <v>180</v>
      </c>
      <c r="Z695" s="1">
        <v>7.2</v>
      </c>
      <c r="AB695" s="1">
        <v>72</v>
      </c>
    </row>
    <row r="696" spans="1:28">
      <c r="A696" s="1" t="s">
        <v>28</v>
      </c>
      <c r="B696" s="1" t="s">
        <v>19809</v>
      </c>
      <c r="C696" s="1">
        <v>5</v>
      </c>
      <c r="D696" s="1">
        <v>89</v>
      </c>
      <c r="E696" s="1">
        <v>15</v>
      </c>
      <c r="F696" s="1">
        <v>95</v>
      </c>
      <c r="G696" s="1" t="s">
        <v>2196</v>
      </c>
      <c r="H696" s="1">
        <v>312</v>
      </c>
      <c r="I696" s="1">
        <v>7705974</v>
      </c>
      <c r="J696" s="1" t="s">
        <v>17517</v>
      </c>
      <c r="K696" s="1" t="s">
        <v>22230</v>
      </c>
      <c r="L696" s="1" t="s">
        <v>22231</v>
      </c>
      <c r="M696" s="1">
        <v>3543</v>
      </c>
      <c r="N696" s="1">
        <v>548</v>
      </c>
      <c r="O696" s="1" t="s">
        <v>22232</v>
      </c>
      <c r="P696" s="1">
        <v>1</v>
      </c>
      <c r="Q696" s="1" t="s">
        <v>22233</v>
      </c>
      <c r="R696" s="1" t="s">
        <v>22234</v>
      </c>
      <c r="S696" s="1">
        <v>8</v>
      </c>
      <c r="T696" s="1" t="s">
        <v>37</v>
      </c>
      <c r="U696" s="1" t="s">
        <v>38</v>
      </c>
      <c r="V696" s="1" t="s">
        <v>581</v>
      </c>
      <c r="X696" s="1">
        <v>2011</v>
      </c>
      <c r="Y696" s="1">
        <v>135</v>
      </c>
      <c r="Z696" s="1">
        <v>7.5</v>
      </c>
      <c r="AA696" s="1">
        <v>1.85</v>
      </c>
      <c r="AB696" s="1">
        <v>614</v>
      </c>
    </row>
    <row r="697" spans="1:28">
      <c r="A697" s="1" t="s">
        <v>28</v>
      </c>
      <c r="B697" s="1" t="s">
        <v>14397</v>
      </c>
      <c r="C697" s="1">
        <v>5</v>
      </c>
      <c r="D697" s="1">
        <v>89</v>
      </c>
      <c r="E697" s="1">
        <v>0</v>
      </c>
      <c r="F697" s="1">
        <v>188</v>
      </c>
      <c r="G697" s="1" t="s">
        <v>1728</v>
      </c>
      <c r="H697" s="1">
        <v>970</v>
      </c>
      <c r="J697" s="1" t="s">
        <v>799</v>
      </c>
      <c r="K697" s="1" t="s">
        <v>1943</v>
      </c>
      <c r="L697" s="1" t="s">
        <v>14398</v>
      </c>
      <c r="M697" s="1">
        <v>408</v>
      </c>
      <c r="N697" s="1">
        <v>1854</v>
      </c>
      <c r="O697" s="1" t="s">
        <v>14399</v>
      </c>
      <c r="P697" s="1">
        <v>0</v>
      </c>
      <c r="Q697" s="1" t="s">
        <v>14400</v>
      </c>
      <c r="R697" s="1" t="s">
        <v>14401</v>
      </c>
      <c r="S697" s="1">
        <v>12</v>
      </c>
      <c r="T697" s="1" t="s">
        <v>1938</v>
      </c>
      <c r="U697" s="1" t="s">
        <v>888</v>
      </c>
      <c r="V697" s="1" t="s">
        <v>91</v>
      </c>
      <c r="X697" s="1">
        <v>2011</v>
      </c>
      <c r="Y697" s="1">
        <v>618</v>
      </c>
      <c r="Z697" s="1">
        <v>3.2</v>
      </c>
      <c r="AB697" s="1">
        <v>211</v>
      </c>
    </row>
    <row r="698" spans="1:28">
      <c r="A698" s="1" t="s">
        <v>28</v>
      </c>
      <c r="B698" s="1" t="s">
        <v>18169</v>
      </c>
      <c r="C698" s="1">
        <v>8</v>
      </c>
      <c r="D698" s="1">
        <v>89</v>
      </c>
      <c r="E698" s="1">
        <v>0</v>
      </c>
      <c r="F698" s="1">
        <v>413</v>
      </c>
      <c r="G698" s="1" t="s">
        <v>3532</v>
      </c>
      <c r="H698" s="1">
        <v>584</v>
      </c>
      <c r="J698" s="1" t="s">
        <v>14994</v>
      </c>
      <c r="K698" s="1" t="s">
        <v>18170</v>
      </c>
      <c r="L698" s="1" t="s">
        <v>18171</v>
      </c>
      <c r="M698" s="1">
        <v>436</v>
      </c>
      <c r="N698" s="1">
        <v>2668</v>
      </c>
      <c r="O698" s="1" t="s">
        <v>1051</v>
      </c>
      <c r="P698" s="1">
        <v>2</v>
      </c>
      <c r="Q698" s="1" t="s">
        <v>18172</v>
      </c>
      <c r="R698" s="1" t="s">
        <v>18173</v>
      </c>
      <c r="S698" s="1">
        <v>8</v>
      </c>
      <c r="T698" s="1" t="s">
        <v>37</v>
      </c>
      <c r="U698" s="1" t="s">
        <v>264</v>
      </c>
      <c r="V698" s="1" t="s">
        <v>581</v>
      </c>
      <c r="W698" s="1">
        <v>5000000</v>
      </c>
      <c r="X698" s="1">
        <v>2007</v>
      </c>
      <c r="Y698" s="1">
        <v>580</v>
      </c>
      <c r="Z698" s="1">
        <v>5.3</v>
      </c>
      <c r="AA698" s="1">
        <v>2.35</v>
      </c>
      <c r="AB698" s="1">
        <v>31</v>
      </c>
    </row>
    <row r="699" spans="1:28">
      <c r="A699" s="1" t="s">
        <v>28</v>
      </c>
      <c r="B699" s="1" t="s">
        <v>20635</v>
      </c>
      <c r="C699" s="1">
        <v>10</v>
      </c>
      <c r="D699" s="1">
        <v>89</v>
      </c>
      <c r="E699" s="1">
        <v>47</v>
      </c>
      <c r="F699" s="1">
        <v>585</v>
      </c>
      <c r="G699" s="1" t="s">
        <v>20636</v>
      </c>
      <c r="H699" s="1">
        <v>628</v>
      </c>
      <c r="I699" s="1">
        <v>444044</v>
      </c>
      <c r="J699" s="1" t="s">
        <v>3395</v>
      </c>
      <c r="K699" s="1" t="s">
        <v>7422</v>
      </c>
      <c r="L699" s="1" t="s">
        <v>20637</v>
      </c>
      <c r="M699" s="1">
        <v>744</v>
      </c>
      <c r="N699" s="1">
        <v>4249</v>
      </c>
      <c r="O699" s="1" t="s">
        <v>5213</v>
      </c>
      <c r="P699" s="1">
        <v>6</v>
      </c>
      <c r="Q699" s="1" t="s">
        <v>20638</v>
      </c>
      <c r="R699" s="1" t="s">
        <v>20639</v>
      </c>
      <c r="S699" s="1">
        <v>19</v>
      </c>
      <c r="T699" s="1" t="s">
        <v>37</v>
      </c>
      <c r="U699" s="1" t="s">
        <v>38</v>
      </c>
      <c r="V699" s="1" t="s">
        <v>581</v>
      </c>
      <c r="W699" s="1">
        <v>1900000</v>
      </c>
      <c r="X699" s="1">
        <v>2015</v>
      </c>
      <c r="Y699" s="1">
        <v>606</v>
      </c>
      <c r="Z699" s="1">
        <v>7.2</v>
      </c>
      <c r="AA699" s="1">
        <v>1.85</v>
      </c>
      <c r="AB699" s="1">
        <v>1000</v>
      </c>
    </row>
    <row r="700" spans="1:28">
      <c r="A700" s="1" t="s">
        <v>28</v>
      </c>
      <c r="B700" s="1" t="s">
        <v>11036</v>
      </c>
      <c r="C700" s="1">
        <v>11</v>
      </c>
      <c r="D700" s="1">
        <v>89</v>
      </c>
      <c r="E700" s="1">
        <v>15</v>
      </c>
      <c r="F700" s="1">
        <v>660</v>
      </c>
      <c r="G700" s="1" t="s">
        <v>6368</v>
      </c>
      <c r="H700" s="1">
        <v>883</v>
      </c>
      <c r="I700" s="1">
        <v>4692814</v>
      </c>
      <c r="J700" s="1" t="s">
        <v>1666</v>
      </c>
      <c r="K700" s="1" t="s">
        <v>4531</v>
      </c>
      <c r="L700" s="1" t="s">
        <v>16107</v>
      </c>
      <c r="M700" s="1">
        <v>2870</v>
      </c>
      <c r="N700" s="1">
        <v>3291</v>
      </c>
      <c r="O700" s="1" t="s">
        <v>1834</v>
      </c>
      <c r="P700" s="1">
        <v>2</v>
      </c>
      <c r="Q700" s="1" t="s">
        <v>16108</v>
      </c>
      <c r="R700" s="1" t="s">
        <v>16109</v>
      </c>
      <c r="S700" s="1">
        <v>34</v>
      </c>
      <c r="T700" s="1" t="s">
        <v>37</v>
      </c>
      <c r="U700" s="1" t="s">
        <v>38</v>
      </c>
      <c r="V700" s="1" t="s">
        <v>39</v>
      </c>
      <c r="W700" s="1">
        <v>8000000</v>
      </c>
      <c r="X700" s="1">
        <v>1999</v>
      </c>
      <c r="Y700" s="1">
        <v>826</v>
      </c>
      <c r="Z700" s="1">
        <v>5.0999999999999996</v>
      </c>
      <c r="AA700" s="1">
        <v>1.85</v>
      </c>
      <c r="AB700" s="1">
        <v>77</v>
      </c>
    </row>
    <row r="701" spans="1:28">
      <c r="A701" s="1" t="s">
        <v>28</v>
      </c>
      <c r="B701" s="1" t="s">
        <v>19638</v>
      </c>
      <c r="C701" s="1">
        <v>14</v>
      </c>
      <c r="D701" s="1">
        <v>89</v>
      </c>
      <c r="E701" s="1">
        <v>6</v>
      </c>
      <c r="F701" s="1">
        <v>29</v>
      </c>
      <c r="G701" s="1" t="s">
        <v>19639</v>
      </c>
      <c r="H701" s="1">
        <v>679</v>
      </c>
      <c r="J701" s="1" t="s">
        <v>4890</v>
      </c>
      <c r="K701" s="1" t="s">
        <v>15745</v>
      </c>
      <c r="L701" s="1" t="s">
        <v>19640</v>
      </c>
      <c r="M701" s="1">
        <v>859</v>
      </c>
      <c r="N701" s="1">
        <v>964</v>
      </c>
      <c r="O701" s="1" t="s">
        <v>19641</v>
      </c>
      <c r="P701" s="1">
        <v>0</v>
      </c>
      <c r="Q701" s="1" t="s">
        <v>19642</v>
      </c>
      <c r="R701" s="1" t="s">
        <v>19643</v>
      </c>
      <c r="S701" s="1">
        <v>17</v>
      </c>
      <c r="T701" s="1" t="s">
        <v>37</v>
      </c>
      <c r="U701" s="1" t="s">
        <v>38</v>
      </c>
      <c r="V701" s="1" t="s">
        <v>581</v>
      </c>
      <c r="W701" s="1">
        <v>3000000</v>
      </c>
      <c r="X701" s="1">
        <v>2015</v>
      </c>
      <c r="Y701" s="1">
        <v>234</v>
      </c>
      <c r="Z701" s="1">
        <v>4</v>
      </c>
      <c r="AA701" s="1">
        <v>2.35</v>
      </c>
      <c r="AB701" s="1">
        <v>369</v>
      </c>
    </row>
    <row r="702" spans="1:28">
      <c r="A702" s="1" t="s">
        <v>28</v>
      </c>
      <c r="B702" s="1" t="s">
        <v>15477</v>
      </c>
      <c r="C702" s="1">
        <v>15</v>
      </c>
      <c r="D702" s="1">
        <v>89</v>
      </c>
      <c r="E702" s="1">
        <v>3</v>
      </c>
      <c r="F702" s="1">
        <v>499</v>
      </c>
      <c r="G702" s="1" t="s">
        <v>725</v>
      </c>
      <c r="H702" s="1">
        <v>764</v>
      </c>
      <c r="J702" s="1" t="s">
        <v>15478</v>
      </c>
      <c r="K702" s="1" t="s">
        <v>2985</v>
      </c>
      <c r="L702" s="1" t="s">
        <v>15479</v>
      </c>
      <c r="M702" s="1">
        <v>3015</v>
      </c>
      <c r="N702" s="1">
        <v>2876</v>
      </c>
      <c r="O702" s="1" t="s">
        <v>12623</v>
      </c>
      <c r="P702" s="1">
        <v>1</v>
      </c>
      <c r="Q702" s="1" t="s">
        <v>15480</v>
      </c>
      <c r="R702" s="1" t="s">
        <v>15481</v>
      </c>
      <c r="S702" s="1">
        <v>27</v>
      </c>
      <c r="T702" s="1" t="s">
        <v>37</v>
      </c>
      <c r="U702" s="1" t="s">
        <v>264</v>
      </c>
      <c r="V702" s="1" t="s">
        <v>5599</v>
      </c>
      <c r="W702" s="1">
        <v>10000000</v>
      </c>
      <c r="X702" s="1">
        <v>2010</v>
      </c>
      <c r="Y702" s="1">
        <v>716</v>
      </c>
      <c r="Z702" s="1">
        <v>6.5</v>
      </c>
      <c r="AA702" s="1">
        <v>2.35</v>
      </c>
      <c r="AB702" s="1">
        <v>850</v>
      </c>
    </row>
    <row r="703" spans="1:28">
      <c r="A703" s="1" t="s">
        <v>28</v>
      </c>
      <c r="B703" s="1" t="s">
        <v>21458</v>
      </c>
      <c r="C703" s="1">
        <v>17</v>
      </c>
      <c r="D703" s="1">
        <v>89</v>
      </c>
      <c r="E703" s="1">
        <v>252</v>
      </c>
      <c r="F703" s="1">
        <v>252</v>
      </c>
      <c r="G703" s="1" t="s">
        <v>14848</v>
      </c>
      <c r="H703" s="1">
        <v>1000</v>
      </c>
      <c r="J703" s="1" t="s">
        <v>4163</v>
      </c>
      <c r="K703" s="1" t="s">
        <v>19491</v>
      </c>
      <c r="L703" s="1" t="s">
        <v>21459</v>
      </c>
      <c r="M703" s="1">
        <v>737</v>
      </c>
      <c r="N703" s="1">
        <v>2510</v>
      </c>
      <c r="O703" s="1" t="s">
        <v>21458</v>
      </c>
      <c r="P703" s="1">
        <v>1</v>
      </c>
      <c r="Q703" s="1" t="s">
        <v>21460</v>
      </c>
      <c r="R703" s="1" t="s">
        <v>21461</v>
      </c>
      <c r="S703" s="1">
        <v>15</v>
      </c>
      <c r="T703" s="1" t="s">
        <v>37</v>
      </c>
      <c r="U703" s="1" t="s">
        <v>38</v>
      </c>
      <c r="V703" s="1" t="s">
        <v>581</v>
      </c>
      <c r="W703" s="1">
        <v>1100000</v>
      </c>
      <c r="X703" s="1">
        <v>2010</v>
      </c>
      <c r="Y703" s="1">
        <v>745</v>
      </c>
      <c r="Z703" s="1">
        <v>3</v>
      </c>
      <c r="AA703" s="1">
        <v>1.85</v>
      </c>
      <c r="AB703" s="1">
        <v>444</v>
      </c>
    </row>
    <row r="704" spans="1:28">
      <c r="A704" s="1" t="s">
        <v>28</v>
      </c>
      <c r="B704" s="1" t="s">
        <v>7429</v>
      </c>
      <c r="C704" s="1">
        <v>21</v>
      </c>
      <c r="D704" s="1">
        <v>89</v>
      </c>
      <c r="E704" s="1">
        <v>23</v>
      </c>
      <c r="F704" s="1">
        <v>899</v>
      </c>
      <c r="G704" s="1" t="s">
        <v>8988</v>
      </c>
      <c r="H704" s="1">
        <v>1000</v>
      </c>
      <c r="I704" s="1">
        <v>8119205</v>
      </c>
      <c r="J704" s="1" t="s">
        <v>511</v>
      </c>
      <c r="K704" s="1" t="s">
        <v>8989</v>
      </c>
      <c r="L704" s="1" t="s">
        <v>8990</v>
      </c>
      <c r="M704" s="1">
        <v>4288</v>
      </c>
      <c r="N704" s="1">
        <v>5535</v>
      </c>
      <c r="O704" s="1" t="s">
        <v>3917</v>
      </c>
      <c r="P704" s="1">
        <v>3</v>
      </c>
      <c r="Q704" s="1" t="s">
        <v>8991</v>
      </c>
      <c r="R704" s="1" t="s">
        <v>8992</v>
      </c>
      <c r="S704" s="1">
        <v>21</v>
      </c>
      <c r="T704" s="1" t="s">
        <v>37</v>
      </c>
      <c r="U704" s="1" t="s">
        <v>38</v>
      </c>
      <c r="V704" s="1" t="s">
        <v>91</v>
      </c>
      <c r="W704" s="1">
        <v>28000000</v>
      </c>
      <c r="X704" s="1">
        <v>1997</v>
      </c>
      <c r="Y704" s="1">
        <v>937</v>
      </c>
      <c r="Z704" s="1">
        <v>5.4</v>
      </c>
      <c r="AA704" s="1">
        <v>1.85</v>
      </c>
      <c r="AB704" s="1">
        <v>517</v>
      </c>
    </row>
    <row r="705" spans="1:28">
      <c r="A705" s="1" t="s">
        <v>28</v>
      </c>
      <c r="B705" s="1" t="s">
        <v>10116</v>
      </c>
      <c r="C705" s="1">
        <v>23</v>
      </c>
      <c r="D705" s="1">
        <v>89</v>
      </c>
      <c r="E705" s="1">
        <v>269</v>
      </c>
      <c r="F705" s="1">
        <v>24</v>
      </c>
      <c r="G705" s="1" t="s">
        <v>19408</v>
      </c>
      <c r="H705" s="1">
        <v>489</v>
      </c>
      <c r="I705" s="1">
        <v>2223990</v>
      </c>
      <c r="J705" s="1" t="s">
        <v>17517</v>
      </c>
      <c r="K705" s="1" t="s">
        <v>9563</v>
      </c>
      <c r="L705" s="1" t="s">
        <v>19409</v>
      </c>
      <c r="M705" s="1">
        <v>761</v>
      </c>
      <c r="N705" s="1">
        <v>539</v>
      </c>
      <c r="O705" s="1" t="s">
        <v>19410</v>
      </c>
      <c r="P705" s="1">
        <v>1</v>
      </c>
      <c r="Q705" s="1" t="s">
        <v>19411</v>
      </c>
      <c r="R705" s="1" t="s">
        <v>19412</v>
      </c>
      <c r="S705" s="1">
        <v>14</v>
      </c>
      <c r="T705" s="1" t="s">
        <v>37</v>
      </c>
      <c r="U705" s="1" t="s">
        <v>38</v>
      </c>
      <c r="V705" s="1" t="s">
        <v>581</v>
      </c>
      <c r="W705" s="1">
        <v>3000000</v>
      </c>
      <c r="X705" s="1">
        <v>2003</v>
      </c>
      <c r="Y705" s="1">
        <v>26</v>
      </c>
      <c r="Z705" s="1">
        <v>6.6</v>
      </c>
      <c r="AA705" s="1">
        <v>1.85</v>
      </c>
      <c r="AB705" s="1">
        <v>26</v>
      </c>
    </row>
    <row r="706" spans="1:28">
      <c r="A706" s="1" t="s">
        <v>743</v>
      </c>
      <c r="B706" s="1" t="s">
        <v>23473</v>
      </c>
      <c r="C706" s="1">
        <v>25</v>
      </c>
      <c r="D706" s="1">
        <v>89</v>
      </c>
      <c r="E706" s="1">
        <v>0</v>
      </c>
      <c r="F706" s="1">
        <v>31</v>
      </c>
      <c r="G706" s="1" t="s">
        <v>23474</v>
      </c>
      <c r="H706" s="1">
        <v>236</v>
      </c>
      <c r="J706" s="1" t="s">
        <v>23475</v>
      </c>
      <c r="K706" s="1" t="s">
        <v>23476</v>
      </c>
      <c r="L706" s="1" t="s">
        <v>23477</v>
      </c>
      <c r="M706" s="1">
        <v>374</v>
      </c>
      <c r="N706" s="1">
        <v>518</v>
      </c>
      <c r="O706" s="1" t="s">
        <v>23478</v>
      </c>
      <c r="P706" s="1">
        <v>3</v>
      </c>
      <c r="Q706" s="1" t="s">
        <v>23479</v>
      </c>
      <c r="R706" s="1" t="s">
        <v>23480</v>
      </c>
      <c r="S706" s="1">
        <v>10</v>
      </c>
      <c r="T706" s="1" t="s">
        <v>37</v>
      </c>
      <c r="U706" s="1" t="s">
        <v>38</v>
      </c>
      <c r="V706" s="1" t="s">
        <v>91</v>
      </c>
      <c r="W706" s="1">
        <v>2500000</v>
      </c>
      <c r="X706" s="1">
        <v>2008</v>
      </c>
      <c r="Y706" s="1">
        <v>189</v>
      </c>
      <c r="Z706" s="1">
        <v>5.4</v>
      </c>
      <c r="AA706" s="1">
        <v>1.78</v>
      </c>
      <c r="AB706" s="1">
        <v>83</v>
      </c>
    </row>
    <row r="707" spans="1:28">
      <c r="A707" s="1" t="s">
        <v>28</v>
      </c>
      <c r="B707" s="1" t="s">
        <v>22595</v>
      </c>
      <c r="C707" s="1">
        <v>26</v>
      </c>
      <c r="D707" s="1">
        <v>89</v>
      </c>
      <c r="E707" s="1">
        <v>6</v>
      </c>
      <c r="F707" s="1">
        <v>8</v>
      </c>
      <c r="G707" s="1" t="s">
        <v>22596</v>
      </c>
      <c r="H707" s="1">
        <v>14</v>
      </c>
      <c r="I707" s="1">
        <v>133778</v>
      </c>
      <c r="J707" s="1" t="s">
        <v>16511</v>
      </c>
      <c r="K707" s="1" t="s">
        <v>22597</v>
      </c>
      <c r="L707" s="1" t="s">
        <v>22598</v>
      </c>
      <c r="M707" s="1">
        <v>3086</v>
      </c>
      <c r="N707" s="1">
        <v>44</v>
      </c>
      <c r="O707" s="1" t="s">
        <v>22599</v>
      </c>
      <c r="P707" s="1">
        <v>1</v>
      </c>
      <c r="Q707" s="1" t="s">
        <v>22600</v>
      </c>
      <c r="R707" s="1" t="s">
        <v>22601</v>
      </c>
      <c r="S707" s="1">
        <v>9</v>
      </c>
      <c r="T707" s="1" t="s">
        <v>37</v>
      </c>
      <c r="U707" s="1" t="s">
        <v>38</v>
      </c>
      <c r="V707" s="1" t="s">
        <v>4816</v>
      </c>
      <c r="W707" s="1">
        <v>500000</v>
      </c>
      <c r="X707" s="1">
        <v>2012</v>
      </c>
      <c r="Y707" s="1">
        <v>9</v>
      </c>
      <c r="Z707" s="1">
        <v>8.4</v>
      </c>
      <c r="AB707" s="1">
        <v>0</v>
      </c>
    </row>
    <row r="708" spans="1:28">
      <c r="A708" s="1" t="s">
        <v>28</v>
      </c>
      <c r="B708" s="1" t="s">
        <v>5528</v>
      </c>
      <c r="C708" s="1">
        <v>32</v>
      </c>
      <c r="D708" s="1">
        <v>89</v>
      </c>
      <c r="E708" s="1">
        <v>42</v>
      </c>
      <c r="F708" s="1">
        <v>235</v>
      </c>
      <c r="G708" s="1" t="s">
        <v>5529</v>
      </c>
      <c r="H708" s="1">
        <v>598</v>
      </c>
      <c r="J708" s="1" t="s">
        <v>5530</v>
      </c>
      <c r="K708" s="1" t="s">
        <v>5531</v>
      </c>
      <c r="L708" s="1" t="s">
        <v>5532</v>
      </c>
      <c r="M708" s="1">
        <v>1263</v>
      </c>
      <c r="N708" s="1">
        <v>2353</v>
      </c>
      <c r="O708" s="1" t="s">
        <v>5533</v>
      </c>
      <c r="P708" s="1">
        <v>0</v>
      </c>
      <c r="Q708" s="1" t="s">
        <v>5534</v>
      </c>
      <c r="R708" s="1" t="s">
        <v>5535</v>
      </c>
      <c r="S708" s="1">
        <v>32</v>
      </c>
      <c r="T708" s="1" t="s">
        <v>37</v>
      </c>
      <c r="U708" s="1" t="s">
        <v>38</v>
      </c>
      <c r="V708" s="1" t="s">
        <v>5599</v>
      </c>
      <c r="W708" s="1">
        <v>1500000</v>
      </c>
      <c r="X708" s="1">
        <v>2006</v>
      </c>
      <c r="Y708" s="1">
        <v>555</v>
      </c>
      <c r="Z708" s="1">
        <v>4.5999999999999996</v>
      </c>
      <c r="AA708" s="1">
        <v>1.78</v>
      </c>
      <c r="AB708" s="1">
        <v>352</v>
      </c>
    </row>
    <row r="709" spans="1:28">
      <c r="A709" s="1" t="s">
        <v>28</v>
      </c>
      <c r="B709" s="1" t="s">
        <v>20573</v>
      </c>
      <c r="C709" s="1">
        <v>32</v>
      </c>
      <c r="D709" s="1">
        <v>89</v>
      </c>
      <c r="E709" s="1">
        <v>20000</v>
      </c>
      <c r="F709" s="1">
        <v>618</v>
      </c>
      <c r="G709" s="1" t="s">
        <v>9000</v>
      </c>
      <c r="H709" s="1">
        <v>2000</v>
      </c>
      <c r="J709" s="1" t="s">
        <v>6118</v>
      </c>
      <c r="K709" s="1" t="s">
        <v>4357</v>
      </c>
      <c r="L709" s="1" t="s">
        <v>20574</v>
      </c>
      <c r="M709" s="1">
        <v>1040</v>
      </c>
      <c r="N709" s="1">
        <v>4968</v>
      </c>
      <c r="O709" s="1" t="s">
        <v>1728</v>
      </c>
      <c r="P709" s="1">
        <v>1</v>
      </c>
      <c r="Q709" s="1" t="s">
        <v>65</v>
      </c>
      <c r="R709" s="1" t="s">
        <v>20575</v>
      </c>
      <c r="S709" s="1">
        <v>22</v>
      </c>
      <c r="T709" s="1" t="s">
        <v>37</v>
      </c>
      <c r="U709" s="1" t="s">
        <v>38</v>
      </c>
      <c r="V709" s="1" t="s">
        <v>5599</v>
      </c>
      <c r="W709" s="1">
        <v>2000000</v>
      </c>
      <c r="X709" s="1">
        <v>2015</v>
      </c>
      <c r="Y709" s="1">
        <v>860</v>
      </c>
      <c r="Z709" s="1">
        <v>4.5</v>
      </c>
      <c r="AB709" s="1">
        <v>0</v>
      </c>
    </row>
    <row r="710" spans="1:28">
      <c r="A710" s="1" t="s">
        <v>28</v>
      </c>
      <c r="B710" s="1" t="s">
        <v>14574</v>
      </c>
      <c r="C710" s="1">
        <v>37</v>
      </c>
      <c r="D710" s="1">
        <v>89</v>
      </c>
      <c r="E710" s="1">
        <v>2</v>
      </c>
      <c r="F710" s="1">
        <v>651</v>
      </c>
      <c r="G710" s="1" t="s">
        <v>10580</v>
      </c>
      <c r="H710" s="1">
        <v>799</v>
      </c>
      <c r="I710" s="1">
        <v>13903262</v>
      </c>
      <c r="J710" s="1" t="s">
        <v>3899</v>
      </c>
      <c r="K710" s="1" t="s">
        <v>12741</v>
      </c>
      <c r="L710" s="1" t="s">
        <v>14575</v>
      </c>
      <c r="M710" s="1">
        <v>14656</v>
      </c>
      <c r="N710" s="1">
        <v>4291</v>
      </c>
      <c r="O710" s="1" t="s">
        <v>5029</v>
      </c>
      <c r="P710" s="1">
        <v>0</v>
      </c>
      <c r="Q710" s="1" t="s">
        <v>14576</v>
      </c>
      <c r="R710" s="1" t="s">
        <v>14577</v>
      </c>
      <c r="S710" s="1">
        <v>90</v>
      </c>
      <c r="T710" s="1" t="s">
        <v>37</v>
      </c>
      <c r="U710" s="1" t="s">
        <v>38</v>
      </c>
      <c r="V710" s="1" t="s">
        <v>39</v>
      </c>
      <c r="W710" s="1">
        <v>11000000</v>
      </c>
      <c r="X710" s="1">
        <v>2001</v>
      </c>
      <c r="Y710" s="1">
        <v>711</v>
      </c>
      <c r="Z710" s="1">
        <v>6.3</v>
      </c>
      <c r="AA710" s="1">
        <v>1.85</v>
      </c>
      <c r="AB710" s="1">
        <v>0</v>
      </c>
    </row>
    <row r="711" spans="1:28">
      <c r="A711" s="1" t="s">
        <v>28</v>
      </c>
      <c r="B711" s="1" t="s">
        <v>12223</v>
      </c>
      <c r="C711" s="1">
        <v>37</v>
      </c>
      <c r="D711" s="1">
        <v>89</v>
      </c>
      <c r="E711" s="1">
        <v>0</v>
      </c>
      <c r="F711" s="1">
        <v>323</v>
      </c>
      <c r="G711" s="1" t="s">
        <v>9504</v>
      </c>
      <c r="H711" s="1">
        <v>690</v>
      </c>
      <c r="I711" s="1">
        <v>15655665</v>
      </c>
      <c r="J711" s="1" t="s">
        <v>1673</v>
      </c>
      <c r="K711" s="1" t="s">
        <v>6242</v>
      </c>
      <c r="L711" s="1" t="s">
        <v>12224</v>
      </c>
      <c r="M711" s="1">
        <v>9104</v>
      </c>
      <c r="N711" s="1">
        <v>2135</v>
      </c>
      <c r="O711" s="1" t="s">
        <v>12225</v>
      </c>
      <c r="P711" s="1">
        <v>2</v>
      </c>
      <c r="Q711" s="1" t="s">
        <v>12226</v>
      </c>
      <c r="R711" s="1" t="s">
        <v>12227</v>
      </c>
      <c r="S711" s="1">
        <v>112</v>
      </c>
      <c r="T711" s="1" t="s">
        <v>37</v>
      </c>
      <c r="U711" s="1" t="s">
        <v>38</v>
      </c>
      <c r="V711" s="1" t="s">
        <v>39</v>
      </c>
      <c r="W711" s="1">
        <v>4000000</v>
      </c>
      <c r="X711" s="1">
        <v>2006</v>
      </c>
      <c r="Y711" s="1">
        <v>400</v>
      </c>
      <c r="Z711" s="1">
        <v>3.1</v>
      </c>
      <c r="AA711" s="1">
        <v>1.33</v>
      </c>
      <c r="AB711" s="1">
        <v>110</v>
      </c>
    </row>
    <row r="712" spans="1:28">
      <c r="A712" s="1" t="s">
        <v>743</v>
      </c>
      <c r="B712" s="1" t="s">
        <v>21567</v>
      </c>
      <c r="C712" s="1">
        <v>39</v>
      </c>
      <c r="D712" s="1">
        <v>89</v>
      </c>
      <c r="E712" s="1">
        <v>0</v>
      </c>
      <c r="F712" s="1">
        <v>102</v>
      </c>
      <c r="G712" s="1" t="s">
        <v>21568</v>
      </c>
      <c r="H712" s="1">
        <v>356</v>
      </c>
      <c r="J712" s="1" t="s">
        <v>4028</v>
      </c>
      <c r="K712" s="1" t="s">
        <v>21569</v>
      </c>
      <c r="L712" s="1" t="s">
        <v>21570</v>
      </c>
      <c r="M712" s="1">
        <v>2636</v>
      </c>
      <c r="N712" s="1">
        <v>831</v>
      </c>
      <c r="O712" s="1" t="s">
        <v>21571</v>
      </c>
      <c r="P712" s="1">
        <v>1</v>
      </c>
      <c r="Q712" s="1" t="s">
        <v>21572</v>
      </c>
      <c r="R712" s="1" t="s">
        <v>21573</v>
      </c>
      <c r="S712" s="1">
        <v>36</v>
      </c>
      <c r="T712" s="1" t="s">
        <v>37</v>
      </c>
      <c r="U712" s="1" t="s">
        <v>38</v>
      </c>
      <c r="V712" s="1" t="s">
        <v>5599</v>
      </c>
      <c r="W712" s="1">
        <v>1000000</v>
      </c>
      <c r="X712" s="1">
        <v>1956</v>
      </c>
      <c r="Y712" s="1">
        <v>110</v>
      </c>
      <c r="Z712" s="1">
        <v>6.2</v>
      </c>
      <c r="AA712" s="1">
        <v>2.35</v>
      </c>
      <c r="AB712" s="1">
        <v>365</v>
      </c>
    </row>
    <row r="713" spans="1:28">
      <c r="A713" s="1" t="s">
        <v>28</v>
      </c>
      <c r="B713" s="1" t="s">
        <v>11113</v>
      </c>
      <c r="C713" s="1">
        <v>42</v>
      </c>
      <c r="D713" s="1">
        <v>89</v>
      </c>
      <c r="E713" s="1">
        <v>13</v>
      </c>
      <c r="F713" s="1">
        <v>329</v>
      </c>
      <c r="G713" s="1" t="s">
        <v>11466</v>
      </c>
      <c r="H713" s="1">
        <v>571</v>
      </c>
      <c r="I713" s="1">
        <v>60008303</v>
      </c>
      <c r="J713" s="1" t="s">
        <v>2350</v>
      </c>
      <c r="K713" s="1" t="s">
        <v>2464</v>
      </c>
      <c r="L713" s="1" t="s">
        <v>13692</v>
      </c>
      <c r="M713" s="1">
        <v>9285</v>
      </c>
      <c r="N713" s="1">
        <v>2241</v>
      </c>
      <c r="O713" s="1" t="s">
        <v>8205</v>
      </c>
      <c r="P713" s="1">
        <v>1</v>
      </c>
      <c r="Q713" s="1" t="s">
        <v>13693</v>
      </c>
      <c r="R713" s="1" t="s">
        <v>13694</v>
      </c>
      <c r="S713" s="1">
        <v>91</v>
      </c>
      <c r="T713" s="1" t="s">
        <v>37</v>
      </c>
      <c r="U713" s="1" t="s">
        <v>38</v>
      </c>
      <c r="V713" s="1" t="s">
        <v>91</v>
      </c>
      <c r="W713" s="1">
        <v>13000000</v>
      </c>
      <c r="X713" s="1">
        <v>2000</v>
      </c>
      <c r="Y713" s="1">
        <v>442</v>
      </c>
      <c r="Z713" s="1">
        <v>4.9000000000000004</v>
      </c>
      <c r="AA713" s="1">
        <v>1.85</v>
      </c>
      <c r="AB713" s="1">
        <v>0</v>
      </c>
    </row>
    <row r="714" spans="1:28">
      <c r="A714" s="1" t="s">
        <v>28</v>
      </c>
      <c r="B714" s="1" t="s">
        <v>5097</v>
      </c>
      <c r="C714" s="1">
        <v>42</v>
      </c>
      <c r="D714" s="1">
        <v>89</v>
      </c>
      <c r="E714" s="1">
        <v>12</v>
      </c>
      <c r="F714" s="1">
        <v>373</v>
      </c>
      <c r="G714" s="1" t="s">
        <v>8772</v>
      </c>
      <c r="H714" s="1">
        <v>1000</v>
      </c>
      <c r="I714" s="1">
        <v>22359293</v>
      </c>
      <c r="J714" s="1" t="s">
        <v>783</v>
      </c>
      <c r="K714" s="1" t="s">
        <v>389</v>
      </c>
      <c r="L714" s="1" t="s">
        <v>8773</v>
      </c>
      <c r="M714" s="1">
        <v>16222</v>
      </c>
      <c r="N714" s="1">
        <v>2056</v>
      </c>
      <c r="O714" s="1" t="s">
        <v>8774</v>
      </c>
      <c r="P714" s="1">
        <v>0</v>
      </c>
      <c r="Q714" s="1" t="s">
        <v>8775</v>
      </c>
      <c r="R714" s="1" t="s">
        <v>8776</v>
      </c>
      <c r="S714" s="1">
        <v>39</v>
      </c>
      <c r="T714" s="1" t="s">
        <v>37</v>
      </c>
      <c r="U714" s="1" t="s">
        <v>56</v>
      </c>
      <c r="V714" s="1" t="s">
        <v>91</v>
      </c>
      <c r="W714" s="1">
        <v>29000000</v>
      </c>
      <c r="X714" s="1">
        <v>1997</v>
      </c>
      <c r="Y714" s="1">
        <v>409</v>
      </c>
      <c r="Z714" s="1">
        <v>5.8</v>
      </c>
      <c r="AA714" s="1">
        <v>1.85</v>
      </c>
      <c r="AB714" s="1">
        <v>0</v>
      </c>
    </row>
    <row r="715" spans="1:28">
      <c r="A715" s="1" t="s">
        <v>28</v>
      </c>
      <c r="B715" s="1" t="s">
        <v>23496</v>
      </c>
      <c r="C715" s="1">
        <v>46</v>
      </c>
      <c r="D715" s="1">
        <v>89</v>
      </c>
      <c r="E715" s="1">
        <v>373</v>
      </c>
      <c r="F715" s="1">
        <v>27</v>
      </c>
      <c r="G715" s="1" t="s">
        <v>23497</v>
      </c>
      <c r="H715" s="1">
        <v>36</v>
      </c>
      <c r="I715" s="1">
        <v>925402</v>
      </c>
      <c r="J715" s="1" t="s">
        <v>7130</v>
      </c>
      <c r="K715" s="1" t="s">
        <v>23498</v>
      </c>
      <c r="L715" s="1" t="s">
        <v>23499</v>
      </c>
      <c r="M715" s="1">
        <v>27882</v>
      </c>
      <c r="N715" s="1">
        <v>100</v>
      </c>
      <c r="O715" s="1" t="s">
        <v>23500</v>
      </c>
      <c r="P715" s="1">
        <v>0</v>
      </c>
      <c r="Q715" s="1" t="s">
        <v>23501</v>
      </c>
      <c r="R715" s="1" t="s">
        <v>23502</v>
      </c>
      <c r="S715" s="1">
        <v>130</v>
      </c>
      <c r="T715" s="1" t="s">
        <v>22060</v>
      </c>
      <c r="U715" s="1" t="s">
        <v>13530</v>
      </c>
      <c r="V715" s="1" t="s">
        <v>91</v>
      </c>
      <c r="W715" s="1">
        <v>180000</v>
      </c>
      <c r="X715" s="1">
        <v>1997</v>
      </c>
      <c r="Y715" s="1">
        <v>35</v>
      </c>
      <c r="Z715" s="1">
        <v>8.5</v>
      </c>
      <c r="AA715" s="1">
        <v>1.85</v>
      </c>
      <c r="AB715" s="1">
        <v>0</v>
      </c>
    </row>
    <row r="716" spans="1:28">
      <c r="A716" s="1" t="s">
        <v>28</v>
      </c>
      <c r="B716" s="1" t="s">
        <v>21276</v>
      </c>
      <c r="C716" s="1">
        <v>50</v>
      </c>
      <c r="D716" s="1">
        <v>89</v>
      </c>
      <c r="E716" s="1">
        <v>0</v>
      </c>
      <c r="F716" s="1">
        <v>3</v>
      </c>
      <c r="G716" s="1" t="s">
        <v>21277</v>
      </c>
      <c r="H716" s="1">
        <v>31</v>
      </c>
      <c r="I716" s="1">
        <v>11278</v>
      </c>
      <c r="J716" s="1" t="s">
        <v>2519</v>
      </c>
      <c r="K716" s="1" t="s">
        <v>21278</v>
      </c>
      <c r="L716" s="1" t="s">
        <v>21279</v>
      </c>
      <c r="M716" s="1">
        <v>1229</v>
      </c>
      <c r="N716" s="1">
        <v>58</v>
      </c>
      <c r="O716" s="1" t="s">
        <v>21280</v>
      </c>
      <c r="P716" s="1">
        <v>0</v>
      </c>
      <c r="Q716" s="1" t="s">
        <v>21281</v>
      </c>
      <c r="R716" s="1" t="s">
        <v>21282</v>
      </c>
      <c r="S716" s="1">
        <v>2</v>
      </c>
      <c r="T716" s="1" t="s">
        <v>2764</v>
      </c>
      <c r="U716" s="1" t="s">
        <v>2899</v>
      </c>
      <c r="V716" s="1" t="s">
        <v>5599</v>
      </c>
      <c r="W716" s="1">
        <v>1300000</v>
      </c>
      <c r="X716" s="1">
        <v>2013</v>
      </c>
      <c r="Y716" s="1">
        <v>24</v>
      </c>
      <c r="Z716" s="1">
        <v>7</v>
      </c>
      <c r="AB716" s="1">
        <v>407</v>
      </c>
    </row>
    <row r="717" spans="1:28">
      <c r="A717" s="1" t="s">
        <v>28</v>
      </c>
      <c r="B717" s="1" t="s">
        <v>17041</v>
      </c>
      <c r="C717" s="1">
        <v>52</v>
      </c>
      <c r="D717" s="1">
        <v>89</v>
      </c>
      <c r="E717" s="1">
        <v>0</v>
      </c>
      <c r="F717" s="1">
        <v>405</v>
      </c>
      <c r="G717" s="1" t="s">
        <v>5562</v>
      </c>
      <c r="H717" s="1">
        <v>555</v>
      </c>
      <c r="I717" s="1">
        <v>13235267</v>
      </c>
      <c r="J717" s="1" t="s">
        <v>3043</v>
      </c>
      <c r="K717" s="1" t="s">
        <v>5529</v>
      </c>
      <c r="L717" s="1" t="s">
        <v>17042</v>
      </c>
      <c r="M717" s="1">
        <v>12339</v>
      </c>
      <c r="N717" s="1">
        <v>1752</v>
      </c>
      <c r="O717" s="1" t="s">
        <v>7142</v>
      </c>
      <c r="P717" s="1">
        <v>2</v>
      </c>
      <c r="Q717" s="1" t="s">
        <v>17043</v>
      </c>
      <c r="R717" s="1" t="s">
        <v>17044</v>
      </c>
      <c r="S717" s="1">
        <v>32</v>
      </c>
      <c r="T717" s="1" t="s">
        <v>37</v>
      </c>
      <c r="U717" s="1" t="s">
        <v>38</v>
      </c>
      <c r="V717" s="1" t="s">
        <v>91</v>
      </c>
      <c r="W717" s="1">
        <v>6000000</v>
      </c>
      <c r="X717" s="1">
        <v>2007</v>
      </c>
      <c r="Y717" s="1">
        <v>484</v>
      </c>
      <c r="Z717" s="1">
        <v>2.9</v>
      </c>
      <c r="AA717" s="1">
        <v>1.85</v>
      </c>
      <c r="AB717" s="1">
        <v>256</v>
      </c>
    </row>
    <row r="718" spans="1:28">
      <c r="A718" s="1" t="s">
        <v>28</v>
      </c>
      <c r="B718" s="1" t="s">
        <v>12348</v>
      </c>
      <c r="C718" s="1">
        <v>52</v>
      </c>
      <c r="D718" s="1">
        <v>89</v>
      </c>
      <c r="E718" s="1">
        <v>18</v>
      </c>
      <c r="F718" s="1">
        <v>2000</v>
      </c>
      <c r="G718" s="1" t="s">
        <v>5888</v>
      </c>
      <c r="H718" s="1">
        <v>7000</v>
      </c>
      <c r="I718" s="1">
        <v>8070311</v>
      </c>
      <c r="J718" s="1" t="s">
        <v>1673</v>
      </c>
      <c r="K718" s="1" t="s">
        <v>514</v>
      </c>
      <c r="L718" s="1" t="s">
        <v>15064</v>
      </c>
      <c r="M718" s="1">
        <v>12706</v>
      </c>
      <c r="N718" s="1">
        <v>13626</v>
      </c>
      <c r="O718" s="1" t="s">
        <v>2368</v>
      </c>
      <c r="P718" s="1">
        <v>9</v>
      </c>
      <c r="Q718" s="1" t="s">
        <v>15065</v>
      </c>
      <c r="R718" s="1" t="s">
        <v>15066</v>
      </c>
      <c r="S718" s="1">
        <v>75</v>
      </c>
      <c r="T718" s="1" t="s">
        <v>37</v>
      </c>
      <c r="U718" s="1" t="s">
        <v>38</v>
      </c>
      <c r="V718" s="1" t="s">
        <v>91</v>
      </c>
      <c r="W718" s="1">
        <v>10000000</v>
      </c>
      <c r="X718" s="1">
        <v>2004</v>
      </c>
      <c r="Y718" s="1">
        <v>2000</v>
      </c>
      <c r="Z718" s="1">
        <v>5.3</v>
      </c>
      <c r="AA718" s="1">
        <v>1.85</v>
      </c>
      <c r="AB718" s="1">
        <v>0</v>
      </c>
    </row>
    <row r="719" spans="1:28">
      <c r="A719" s="1" t="s">
        <v>28</v>
      </c>
      <c r="B719" s="1" t="s">
        <v>20186</v>
      </c>
      <c r="C719" s="1">
        <v>56</v>
      </c>
      <c r="D719" s="1">
        <v>89</v>
      </c>
      <c r="E719" s="1">
        <v>149</v>
      </c>
      <c r="F719" s="1">
        <v>580</v>
      </c>
      <c r="G719" s="1" t="s">
        <v>4563</v>
      </c>
      <c r="H719" s="1">
        <v>912</v>
      </c>
      <c r="I719" s="1">
        <v>6719300</v>
      </c>
      <c r="J719" s="1" t="s">
        <v>2519</v>
      </c>
      <c r="K719" s="1" t="s">
        <v>8578</v>
      </c>
      <c r="L719" s="1" t="s">
        <v>20187</v>
      </c>
      <c r="M719" s="1">
        <v>8224</v>
      </c>
      <c r="N719" s="1">
        <v>3163</v>
      </c>
      <c r="O719" s="1" t="s">
        <v>3532</v>
      </c>
      <c r="P719" s="1">
        <v>3</v>
      </c>
      <c r="Q719" s="1" t="s">
        <v>20188</v>
      </c>
      <c r="R719" s="1" t="s">
        <v>20189</v>
      </c>
      <c r="S719" s="1">
        <v>132</v>
      </c>
      <c r="T719" s="1" t="s">
        <v>37</v>
      </c>
      <c r="U719" s="1" t="s">
        <v>264</v>
      </c>
      <c r="V719" s="1" t="s">
        <v>39</v>
      </c>
      <c r="W719" s="1">
        <v>2000000</v>
      </c>
      <c r="X719" s="1">
        <v>1998</v>
      </c>
      <c r="Y719" s="1">
        <v>752</v>
      </c>
      <c r="Z719" s="1">
        <v>7.2</v>
      </c>
      <c r="AA719" s="1">
        <v>1.85</v>
      </c>
      <c r="AB719" s="1">
        <v>0</v>
      </c>
    </row>
    <row r="720" spans="1:28">
      <c r="A720" s="1" t="s">
        <v>28</v>
      </c>
      <c r="B720" s="1" t="s">
        <v>9653</v>
      </c>
      <c r="C720" s="1">
        <v>59</v>
      </c>
      <c r="D720" s="1">
        <v>89</v>
      </c>
      <c r="E720" s="1">
        <v>130</v>
      </c>
      <c r="F720" s="1">
        <v>183</v>
      </c>
      <c r="G720" s="1" t="s">
        <v>12064</v>
      </c>
      <c r="H720" s="1">
        <v>444</v>
      </c>
      <c r="J720" s="1" t="s">
        <v>42</v>
      </c>
      <c r="K720" s="1" t="s">
        <v>9433</v>
      </c>
      <c r="L720" s="1" t="s">
        <v>12065</v>
      </c>
      <c r="M720" s="1">
        <v>30215</v>
      </c>
      <c r="N720" s="1">
        <v>1243</v>
      </c>
      <c r="O720" s="1" t="s">
        <v>2272</v>
      </c>
      <c r="P720" s="1">
        <v>1</v>
      </c>
      <c r="Q720" s="1" t="s">
        <v>12066</v>
      </c>
      <c r="R720" s="1" t="s">
        <v>12067</v>
      </c>
      <c r="S720" s="1">
        <v>95</v>
      </c>
      <c r="T720" s="1" t="s">
        <v>37</v>
      </c>
      <c r="U720" s="1" t="s">
        <v>10477</v>
      </c>
      <c r="V720" s="1" t="s">
        <v>39</v>
      </c>
      <c r="W720" s="1">
        <v>17900000</v>
      </c>
      <c r="X720" s="1">
        <v>1985</v>
      </c>
      <c r="Y720" s="1">
        <v>312</v>
      </c>
      <c r="Z720" s="1">
        <v>5</v>
      </c>
      <c r="AA720" s="1">
        <v>2.35</v>
      </c>
      <c r="AB720" s="1">
        <v>0</v>
      </c>
    </row>
    <row r="721" spans="1:28">
      <c r="A721" s="1" t="s">
        <v>28</v>
      </c>
      <c r="B721" s="1" t="s">
        <v>16304</v>
      </c>
      <c r="C721" s="1">
        <v>62</v>
      </c>
      <c r="D721" s="1">
        <v>89</v>
      </c>
      <c r="E721" s="1">
        <v>7</v>
      </c>
      <c r="F721" s="1">
        <v>36</v>
      </c>
      <c r="G721" s="1" t="s">
        <v>16305</v>
      </c>
      <c r="H721" s="1">
        <v>186</v>
      </c>
      <c r="I721" s="1">
        <v>32333860</v>
      </c>
      <c r="J721" s="1" t="s">
        <v>2128</v>
      </c>
      <c r="K721" s="1" t="s">
        <v>16306</v>
      </c>
      <c r="L721" s="1" t="s">
        <v>16307</v>
      </c>
      <c r="M721" s="1">
        <v>29843</v>
      </c>
      <c r="N721" s="1">
        <v>407</v>
      </c>
      <c r="O721" s="1" t="s">
        <v>16308</v>
      </c>
      <c r="P721" s="1">
        <v>1</v>
      </c>
      <c r="Q721" s="1" t="s">
        <v>16309</v>
      </c>
      <c r="R721" s="1" t="s">
        <v>16310</v>
      </c>
      <c r="S721" s="1">
        <v>81</v>
      </c>
      <c r="T721" s="1" t="s">
        <v>7227</v>
      </c>
      <c r="U721" s="1" t="s">
        <v>3845</v>
      </c>
      <c r="V721" s="1" t="s">
        <v>581</v>
      </c>
      <c r="W721" s="1">
        <v>7500000</v>
      </c>
      <c r="X721" s="1">
        <v>1995</v>
      </c>
      <c r="Y721" s="1">
        <v>147</v>
      </c>
      <c r="Z721" s="1">
        <v>6.7</v>
      </c>
      <c r="AA721" s="1">
        <v>2.35</v>
      </c>
      <c r="AB721" s="1">
        <v>0</v>
      </c>
    </row>
    <row r="722" spans="1:28">
      <c r="A722" s="1" t="s">
        <v>28</v>
      </c>
      <c r="B722" s="1" t="s">
        <v>21918</v>
      </c>
      <c r="C722" s="1">
        <v>64</v>
      </c>
      <c r="D722" s="1">
        <v>89</v>
      </c>
      <c r="E722" s="1">
        <v>23</v>
      </c>
      <c r="F722" s="1">
        <v>23</v>
      </c>
      <c r="G722" s="1" t="s">
        <v>21919</v>
      </c>
      <c r="H722" s="1">
        <v>199</v>
      </c>
      <c r="J722" s="1" t="s">
        <v>12622</v>
      </c>
      <c r="K722" s="1" t="s">
        <v>21920</v>
      </c>
      <c r="L722" s="1" t="s">
        <v>21921</v>
      </c>
      <c r="M722" s="1">
        <v>3650</v>
      </c>
      <c r="N722" s="1">
        <v>292</v>
      </c>
      <c r="O722" s="1" t="s">
        <v>21918</v>
      </c>
      <c r="P722" s="1">
        <v>0</v>
      </c>
      <c r="Q722" s="1" t="s">
        <v>21922</v>
      </c>
      <c r="R722" s="1" t="s">
        <v>21923</v>
      </c>
      <c r="S722" s="1">
        <v>39</v>
      </c>
      <c r="T722" s="1" t="s">
        <v>37</v>
      </c>
      <c r="U722" s="1" t="s">
        <v>38</v>
      </c>
      <c r="V722" s="1" t="s">
        <v>581</v>
      </c>
      <c r="W722" s="1">
        <v>500000</v>
      </c>
      <c r="X722" s="1">
        <v>2009</v>
      </c>
      <c r="Y722" s="1">
        <v>37</v>
      </c>
      <c r="Z722" s="1">
        <v>5.0999999999999996</v>
      </c>
      <c r="AA722" s="1">
        <v>1.85</v>
      </c>
      <c r="AB722" s="1">
        <v>0</v>
      </c>
    </row>
    <row r="723" spans="1:28">
      <c r="A723" s="1" t="s">
        <v>28</v>
      </c>
      <c r="B723" s="1" t="s">
        <v>8745</v>
      </c>
      <c r="C723" s="1">
        <v>65</v>
      </c>
      <c r="D723" s="1">
        <v>89</v>
      </c>
      <c r="E723" s="1">
        <v>5</v>
      </c>
      <c r="F723" s="1">
        <v>365</v>
      </c>
      <c r="G723" s="1" t="s">
        <v>489</v>
      </c>
      <c r="H723" s="1">
        <v>11000</v>
      </c>
      <c r="J723" s="1" t="s">
        <v>8746</v>
      </c>
      <c r="K723" s="1" t="s">
        <v>76</v>
      </c>
      <c r="L723" s="1" t="s">
        <v>8747</v>
      </c>
      <c r="M723" s="1">
        <v>3302</v>
      </c>
      <c r="N723" s="1">
        <v>15795</v>
      </c>
      <c r="O723" s="1" t="s">
        <v>6165</v>
      </c>
      <c r="P723" s="1">
        <v>0</v>
      </c>
      <c r="Q723" s="1" t="s">
        <v>8748</v>
      </c>
      <c r="R723" s="1" t="s">
        <v>8749</v>
      </c>
      <c r="S723" s="1">
        <v>14</v>
      </c>
      <c r="T723" s="1" t="s">
        <v>37</v>
      </c>
      <c r="U723" s="1" t="s">
        <v>38</v>
      </c>
      <c r="V723" s="1" t="s">
        <v>581</v>
      </c>
      <c r="W723" s="1">
        <v>19000000</v>
      </c>
      <c r="X723" s="1">
        <v>2016</v>
      </c>
      <c r="Y723" s="1">
        <v>4000</v>
      </c>
      <c r="Z723" s="1">
        <v>7.5</v>
      </c>
      <c r="AA723" s="1">
        <v>1.85</v>
      </c>
      <c r="AB723" s="1">
        <v>13000</v>
      </c>
    </row>
    <row r="724" spans="1:28">
      <c r="A724" s="1" t="s">
        <v>743</v>
      </c>
      <c r="B724" s="1" t="s">
        <v>22781</v>
      </c>
      <c r="C724" s="1">
        <v>65</v>
      </c>
      <c r="D724" s="1">
        <v>89</v>
      </c>
      <c r="E724" s="1">
        <v>24</v>
      </c>
      <c r="F724" s="1">
        <v>45</v>
      </c>
      <c r="G724" s="1" t="s">
        <v>22782</v>
      </c>
      <c r="H724" s="1">
        <v>610</v>
      </c>
      <c r="I724" s="1">
        <v>2300000</v>
      </c>
      <c r="J724" s="1" t="s">
        <v>11236</v>
      </c>
      <c r="K724" s="1" t="s">
        <v>22363</v>
      </c>
      <c r="L724" s="1" t="s">
        <v>22783</v>
      </c>
      <c r="M724" s="1">
        <v>7921</v>
      </c>
      <c r="N724" s="1">
        <v>995</v>
      </c>
      <c r="O724" s="1" t="s">
        <v>22784</v>
      </c>
      <c r="P724" s="1">
        <v>2</v>
      </c>
      <c r="Q724" s="1" t="s">
        <v>22785</v>
      </c>
      <c r="R724" s="1" t="s">
        <v>22786</v>
      </c>
      <c r="S724" s="1">
        <v>97</v>
      </c>
      <c r="T724" s="1" t="s">
        <v>37</v>
      </c>
      <c r="U724" s="1" t="s">
        <v>38</v>
      </c>
      <c r="V724" s="1" t="s">
        <v>5599</v>
      </c>
      <c r="W724" s="1">
        <v>439000</v>
      </c>
      <c r="X724" s="1">
        <v>1933</v>
      </c>
      <c r="Y724" s="1">
        <v>105</v>
      </c>
      <c r="Z724" s="1">
        <v>7.7</v>
      </c>
      <c r="AA724" s="1">
        <v>1.37</v>
      </c>
      <c r="AB724" s="1">
        <v>439</v>
      </c>
    </row>
    <row r="725" spans="1:28">
      <c r="A725" s="1" t="s">
        <v>28</v>
      </c>
      <c r="B725" s="1" t="s">
        <v>3989</v>
      </c>
      <c r="C725" s="1">
        <v>66</v>
      </c>
      <c r="D725" s="1">
        <v>89</v>
      </c>
      <c r="E725" s="1">
        <v>11000</v>
      </c>
      <c r="F725" s="1">
        <v>45</v>
      </c>
      <c r="G725" s="1" t="s">
        <v>20117</v>
      </c>
      <c r="H725" s="1">
        <v>11000</v>
      </c>
      <c r="J725" s="1" t="s">
        <v>5468</v>
      </c>
      <c r="K725" s="1" t="s">
        <v>3989</v>
      </c>
      <c r="L725" s="1" t="s">
        <v>20118</v>
      </c>
      <c r="M725" s="1">
        <v>33335</v>
      </c>
      <c r="N725" s="1">
        <v>11192</v>
      </c>
      <c r="O725" s="1" t="s">
        <v>20119</v>
      </c>
      <c r="P725" s="1">
        <v>0</v>
      </c>
      <c r="Q725" s="1" t="s">
        <v>20120</v>
      </c>
      <c r="R725" s="1" t="s">
        <v>20121</v>
      </c>
      <c r="S725" s="1">
        <v>128</v>
      </c>
      <c r="T725" s="1" t="s">
        <v>37</v>
      </c>
      <c r="U725" s="1" t="s">
        <v>38</v>
      </c>
      <c r="V725" s="1" t="s">
        <v>91</v>
      </c>
      <c r="W725" s="1">
        <v>2000000</v>
      </c>
      <c r="X725" s="1">
        <v>1973</v>
      </c>
      <c r="Y725" s="1">
        <v>66</v>
      </c>
      <c r="Z725" s="1">
        <v>7.3</v>
      </c>
      <c r="AA725" s="1">
        <v>1.85</v>
      </c>
      <c r="AB725" s="1">
        <v>0</v>
      </c>
    </row>
    <row r="726" spans="1:28">
      <c r="A726" s="1" t="s">
        <v>28</v>
      </c>
      <c r="B726" s="1" t="s">
        <v>20061</v>
      </c>
      <c r="C726" s="1">
        <v>67</v>
      </c>
      <c r="D726" s="1">
        <v>89</v>
      </c>
      <c r="E726" s="1">
        <v>16</v>
      </c>
      <c r="F726" s="1">
        <v>14</v>
      </c>
      <c r="G726" s="1" t="s">
        <v>20062</v>
      </c>
      <c r="H726" s="1">
        <v>117</v>
      </c>
      <c r="I726" s="1">
        <v>313436</v>
      </c>
      <c r="J726" s="1" t="s">
        <v>2519</v>
      </c>
      <c r="K726" s="1" t="s">
        <v>20063</v>
      </c>
      <c r="L726" s="1" t="s">
        <v>20064</v>
      </c>
      <c r="M726" s="1">
        <v>12244</v>
      </c>
      <c r="N726" s="1">
        <v>155</v>
      </c>
      <c r="O726" s="1" t="s">
        <v>20065</v>
      </c>
      <c r="P726" s="1">
        <v>0</v>
      </c>
      <c r="Q726" s="1" t="s">
        <v>20066</v>
      </c>
      <c r="R726" s="1" t="s">
        <v>20067</v>
      </c>
      <c r="S726" s="1">
        <v>95</v>
      </c>
      <c r="T726" s="1" t="s">
        <v>17477</v>
      </c>
      <c r="U726" s="1" t="s">
        <v>12599</v>
      </c>
      <c r="V726" s="1" t="s">
        <v>581</v>
      </c>
      <c r="W726" s="1">
        <v>15500000</v>
      </c>
      <c r="X726" s="1">
        <v>2001</v>
      </c>
      <c r="Y726" s="1">
        <v>21</v>
      </c>
      <c r="Z726" s="1">
        <v>7.6</v>
      </c>
      <c r="AA726" s="1">
        <v>1.85</v>
      </c>
      <c r="AB726" s="1">
        <v>0</v>
      </c>
    </row>
    <row r="727" spans="1:28">
      <c r="A727" s="1" t="s">
        <v>28</v>
      </c>
      <c r="B727" s="1" t="s">
        <v>1290</v>
      </c>
      <c r="C727" s="1">
        <v>71</v>
      </c>
      <c r="D727" s="1">
        <v>89</v>
      </c>
      <c r="E727" s="1">
        <v>0</v>
      </c>
      <c r="F727" s="1">
        <v>119</v>
      </c>
      <c r="G727" s="1" t="s">
        <v>526</v>
      </c>
      <c r="H727" s="1">
        <v>990</v>
      </c>
      <c r="I727" s="1">
        <v>598645</v>
      </c>
      <c r="J727" s="1" t="s">
        <v>1673</v>
      </c>
      <c r="K727" s="1" t="s">
        <v>348</v>
      </c>
      <c r="L727" s="1" t="s">
        <v>15278</v>
      </c>
      <c r="M727" s="1">
        <v>13145</v>
      </c>
      <c r="N727" s="1">
        <v>2006</v>
      </c>
      <c r="O727" s="1" t="s">
        <v>6385</v>
      </c>
      <c r="P727" s="1">
        <v>0</v>
      </c>
      <c r="Q727" s="1" t="s">
        <v>15279</v>
      </c>
      <c r="R727" s="1" t="s">
        <v>15280</v>
      </c>
      <c r="S727" s="1">
        <v>215</v>
      </c>
      <c r="T727" s="1" t="s">
        <v>37</v>
      </c>
      <c r="U727" s="1" t="s">
        <v>56</v>
      </c>
      <c r="V727" s="1" t="s">
        <v>581</v>
      </c>
      <c r="W727" s="1">
        <v>10000000</v>
      </c>
      <c r="X727" s="1">
        <v>2002</v>
      </c>
      <c r="Y727" s="1">
        <v>711</v>
      </c>
      <c r="Z727" s="1">
        <v>3.6</v>
      </c>
      <c r="AA727" s="1">
        <v>1.85</v>
      </c>
      <c r="AB727" s="1">
        <v>725</v>
      </c>
    </row>
    <row r="728" spans="1:28">
      <c r="A728" s="1" t="s">
        <v>28</v>
      </c>
      <c r="B728" s="1" t="s">
        <v>4066</v>
      </c>
      <c r="C728" s="1">
        <v>73</v>
      </c>
      <c r="D728" s="1">
        <v>89</v>
      </c>
      <c r="E728" s="1">
        <v>18</v>
      </c>
      <c r="F728" s="1">
        <v>226</v>
      </c>
      <c r="G728" s="1" t="s">
        <v>4067</v>
      </c>
      <c r="H728" s="1">
        <v>658</v>
      </c>
      <c r="I728" s="1">
        <v>66734992</v>
      </c>
      <c r="J728" s="1" t="s">
        <v>1370</v>
      </c>
      <c r="K728" s="1" t="s">
        <v>1703</v>
      </c>
      <c r="L728" s="1" t="s">
        <v>4068</v>
      </c>
      <c r="M728" s="1">
        <v>23476</v>
      </c>
      <c r="N728" s="1">
        <v>1233</v>
      </c>
      <c r="O728" s="1" t="s">
        <v>4069</v>
      </c>
      <c r="P728" s="1">
        <v>0</v>
      </c>
      <c r="Q728" s="1" t="s">
        <v>4070</v>
      </c>
      <c r="R728" s="1" t="s">
        <v>4071</v>
      </c>
      <c r="S728" s="1">
        <v>181</v>
      </c>
      <c r="T728" s="1" t="s">
        <v>37</v>
      </c>
      <c r="U728" s="1" t="s">
        <v>38</v>
      </c>
      <c r="V728" s="1" t="s">
        <v>91</v>
      </c>
      <c r="W728" s="1">
        <v>60000000</v>
      </c>
      <c r="X728" s="1">
        <v>2003</v>
      </c>
      <c r="Y728" s="1">
        <v>257</v>
      </c>
      <c r="Z728" s="1">
        <v>4.4000000000000004</v>
      </c>
      <c r="AA728" s="1">
        <v>2.35</v>
      </c>
      <c r="AB728" s="1">
        <v>858</v>
      </c>
    </row>
    <row r="729" spans="1:28">
      <c r="A729" s="1" t="s">
        <v>28</v>
      </c>
      <c r="B729" s="1" t="s">
        <v>12837</v>
      </c>
      <c r="C729" s="1">
        <v>74</v>
      </c>
      <c r="D729" s="1">
        <v>89</v>
      </c>
      <c r="E729" s="1">
        <v>10</v>
      </c>
      <c r="F729" s="1">
        <v>231</v>
      </c>
      <c r="G729" s="1" t="s">
        <v>6730</v>
      </c>
      <c r="H729" s="1">
        <v>811</v>
      </c>
      <c r="I729" s="1">
        <v>29302097</v>
      </c>
      <c r="J729" s="1" t="s">
        <v>12838</v>
      </c>
      <c r="K729" s="1" t="s">
        <v>5611</v>
      </c>
      <c r="L729" s="1" t="s">
        <v>12839</v>
      </c>
      <c r="M729" s="1">
        <v>23408</v>
      </c>
      <c r="N729" s="1">
        <v>2167</v>
      </c>
      <c r="O729" s="1" t="s">
        <v>2853</v>
      </c>
      <c r="P729" s="1">
        <v>8</v>
      </c>
      <c r="Q729" s="1" t="s">
        <v>12840</v>
      </c>
      <c r="R729" s="1" t="s">
        <v>12841</v>
      </c>
      <c r="S729" s="1">
        <v>105</v>
      </c>
      <c r="T729" s="1" t="s">
        <v>37</v>
      </c>
      <c r="U729" s="1" t="s">
        <v>763</v>
      </c>
      <c r="V729" s="1" t="s">
        <v>91</v>
      </c>
      <c r="W729" s="1">
        <v>15000000</v>
      </c>
      <c r="X729" s="1">
        <v>2004</v>
      </c>
      <c r="Y729" s="1">
        <v>636</v>
      </c>
      <c r="Z729" s="1">
        <v>4.5999999999999996</v>
      </c>
      <c r="AA729" s="1">
        <v>1.85</v>
      </c>
      <c r="AB729" s="1">
        <v>810</v>
      </c>
    </row>
    <row r="730" spans="1:28">
      <c r="A730" s="1" t="s">
        <v>28</v>
      </c>
      <c r="B730" s="1" t="s">
        <v>14106</v>
      </c>
      <c r="C730" s="1">
        <v>75</v>
      </c>
      <c r="D730" s="1">
        <v>89</v>
      </c>
      <c r="E730" s="1">
        <v>53</v>
      </c>
      <c r="F730" s="1">
        <v>84</v>
      </c>
      <c r="G730" s="1" t="s">
        <v>14107</v>
      </c>
      <c r="H730" s="1">
        <v>227</v>
      </c>
      <c r="I730" s="1">
        <v>27281507</v>
      </c>
      <c r="J730" s="1" t="s">
        <v>14108</v>
      </c>
      <c r="K730" s="1" t="s">
        <v>7368</v>
      </c>
      <c r="L730" s="1" t="s">
        <v>14109</v>
      </c>
      <c r="M730" s="1">
        <v>33850</v>
      </c>
      <c r="N730" s="1">
        <v>534</v>
      </c>
      <c r="O730" s="1" t="s">
        <v>5747</v>
      </c>
      <c r="P730" s="1">
        <v>0</v>
      </c>
      <c r="Q730" s="1" t="s">
        <v>14110</v>
      </c>
      <c r="R730" s="1" t="s">
        <v>14111</v>
      </c>
      <c r="S730" s="1">
        <v>147</v>
      </c>
      <c r="T730" s="1" t="s">
        <v>37</v>
      </c>
      <c r="U730" s="1" t="s">
        <v>38</v>
      </c>
      <c r="V730" s="1" t="s">
        <v>273</v>
      </c>
      <c r="W730" s="1">
        <v>12000000</v>
      </c>
      <c r="X730" s="1">
        <v>1992</v>
      </c>
      <c r="Y730" s="1">
        <v>94</v>
      </c>
      <c r="Z730" s="1">
        <v>7.7</v>
      </c>
      <c r="AA730" s="1">
        <v>1.85</v>
      </c>
      <c r="AB730" s="1">
        <v>0</v>
      </c>
    </row>
    <row r="731" spans="1:28">
      <c r="A731" s="1" t="s">
        <v>28</v>
      </c>
      <c r="B731" s="1" t="s">
        <v>4889</v>
      </c>
      <c r="C731" s="1">
        <v>76</v>
      </c>
      <c r="D731" s="1">
        <v>89</v>
      </c>
      <c r="E731" s="1">
        <v>0</v>
      </c>
      <c r="F731" s="1">
        <v>640</v>
      </c>
      <c r="G731" s="1" t="s">
        <v>5826</v>
      </c>
      <c r="H731" s="1">
        <v>2000</v>
      </c>
      <c r="I731" s="1">
        <v>38536376</v>
      </c>
      <c r="J731" s="1" t="s">
        <v>3022</v>
      </c>
      <c r="K731" s="1" t="s">
        <v>5888</v>
      </c>
      <c r="L731" s="1" t="s">
        <v>9167</v>
      </c>
      <c r="M731" s="1">
        <v>15866</v>
      </c>
      <c r="N731" s="1">
        <v>4311</v>
      </c>
      <c r="O731" s="1" t="s">
        <v>70</v>
      </c>
      <c r="P731" s="1">
        <v>5</v>
      </c>
      <c r="Q731" s="1" t="s">
        <v>9168</v>
      </c>
      <c r="R731" s="1" t="s">
        <v>9169</v>
      </c>
      <c r="S731" s="1">
        <v>83</v>
      </c>
      <c r="T731" s="1" t="s">
        <v>37</v>
      </c>
      <c r="U731" s="1" t="s">
        <v>38</v>
      </c>
      <c r="V731" s="1" t="s">
        <v>91</v>
      </c>
      <c r="W731" s="1">
        <v>27000000</v>
      </c>
      <c r="X731" s="1">
        <v>2011</v>
      </c>
      <c r="Y731" s="1">
        <v>734</v>
      </c>
      <c r="Z731" s="1">
        <v>3.6</v>
      </c>
      <c r="AA731" s="1">
        <v>1.85</v>
      </c>
      <c r="AB731" s="1">
        <v>0</v>
      </c>
    </row>
    <row r="732" spans="1:28">
      <c r="A732" s="1" t="s">
        <v>28</v>
      </c>
      <c r="B732" s="1" t="s">
        <v>5455</v>
      </c>
      <c r="C732" s="1">
        <v>78</v>
      </c>
      <c r="D732" s="1">
        <v>89</v>
      </c>
      <c r="E732" s="1">
        <v>0</v>
      </c>
      <c r="F732" s="1">
        <v>500</v>
      </c>
      <c r="G732" s="1" t="s">
        <v>2085</v>
      </c>
      <c r="H732" s="1">
        <v>1000</v>
      </c>
      <c r="I732" s="1">
        <v>9652000</v>
      </c>
      <c r="J732" s="1" t="s">
        <v>1666</v>
      </c>
      <c r="K732" s="1" t="s">
        <v>1373</v>
      </c>
      <c r="L732" s="1" t="s">
        <v>6783</v>
      </c>
      <c r="M732" s="1">
        <v>46205</v>
      </c>
      <c r="N732" s="1">
        <v>3096</v>
      </c>
      <c r="O732" s="1" t="s">
        <v>2122</v>
      </c>
      <c r="P732" s="1">
        <v>0</v>
      </c>
      <c r="Q732" s="1" t="s">
        <v>6784</v>
      </c>
      <c r="R732" s="1" t="s">
        <v>6785</v>
      </c>
      <c r="S732" s="1">
        <v>147</v>
      </c>
      <c r="T732" s="1" t="s">
        <v>37</v>
      </c>
      <c r="U732" s="1" t="s">
        <v>38</v>
      </c>
      <c r="V732" s="1" t="s">
        <v>39</v>
      </c>
      <c r="W732" s="1">
        <v>40000000</v>
      </c>
      <c r="X732" s="1">
        <v>2003</v>
      </c>
      <c r="Y732" s="1">
        <v>627</v>
      </c>
      <c r="Z732" s="1">
        <v>5.8</v>
      </c>
      <c r="AA732" s="1">
        <v>1.85</v>
      </c>
      <c r="AB732" s="1">
        <v>0</v>
      </c>
    </row>
    <row r="733" spans="1:28">
      <c r="A733" s="1" t="s">
        <v>28</v>
      </c>
      <c r="B733" s="1" t="s">
        <v>12219</v>
      </c>
      <c r="C733" s="1">
        <v>81</v>
      </c>
      <c r="D733" s="1">
        <v>89</v>
      </c>
      <c r="E733" s="1">
        <v>11</v>
      </c>
      <c r="F733" s="1">
        <v>973</v>
      </c>
      <c r="G733" s="1" t="s">
        <v>2628</v>
      </c>
      <c r="H733" s="1">
        <v>1000</v>
      </c>
      <c r="I733" s="1">
        <v>12693621</v>
      </c>
      <c r="J733" s="1" t="s">
        <v>3016</v>
      </c>
      <c r="K733" s="1" t="s">
        <v>1998</v>
      </c>
      <c r="L733" s="1" t="s">
        <v>12220</v>
      </c>
      <c r="M733" s="1">
        <v>10885</v>
      </c>
      <c r="N733" s="1">
        <v>4060</v>
      </c>
      <c r="O733" s="1" t="s">
        <v>1418</v>
      </c>
      <c r="P733" s="1">
        <v>0</v>
      </c>
      <c r="Q733" s="1" t="s">
        <v>12221</v>
      </c>
      <c r="R733" s="1" t="s">
        <v>12222</v>
      </c>
      <c r="S733" s="1">
        <v>271</v>
      </c>
      <c r="T733" s="1" t="s">
        <v>37</v>
      </c>
      <c r="U733" s="1" t="s">
        <v>38</v>
      </c>
      <c r="V733" s="1" t="s">
        <v>39</v>
      </c>
      <c r="W733" s="1">
        <v>17000000</v>
      </c>
      <c r="X733" s="1">
        <v>2002</v>
      </c>
      <c r="Y733" s="1">
        <v>982</v>
      </c>
      <c r="Z733" s="1">
        <v>4.8</v>
      </c>
      <c r="AA733" s="1">
        <v>2.35</v>
      </c>
      <c r="AB733" s="1">
        <v>814</v>
      </c>
    </row>
    <row r="734" spans="1:28">
      <c r="A734" s="1" t="s">
        <v>28</v>
      </c>
      <c r="B734" s="1" t="s">
        <v>1975</v>
      </c>
      <c r="C734" s="1">
        <v>82</v>
      </c>
      <c r="D734" s="1">
        <v>89</v>
      </c>
      <c r="E734" s="1">
        <v>10</v>
      </c>
      <c r="F734" s="1">
        <v>442</v>
      </c>
      <c r="G734" s="1" t="s">
        <v>1976</v>
      </c>
      <c r="H734" s="1">
        <v>2000</v>
      </c>
      <c r="I734" s="1">
        <v>50802661</v>
      </c>
      <c r="J734" s="1" t="s">
        <v>1977</v>
      </c>
      <c r="K734" s="1" t="s">
        <v>1978</v>
      </c>
      <c r="L734" s="1" t="s">
        <v>1979</v>
      </c>
      <c r="M734" s="1">
        <v>58300</v>
      </c>
      <c r="N734" s="1">
        <v>3372</v>
      </c>
      <c r="O734" s="1" t="s">
        <v>1980</v>
      </c>
      <c r="P734" s="1">
        <v>1</v>
      </c>
      <c r="Q734" s="1" t="s">
        <v>1981</v>
      </c>
      <c r="R734" s="1" t="s">
        <v>1982</v>
      </c>
      <c r="S734" s="1">
        <v>139</v>
      </c>
      <c r="T734" s="1" t="s">
        <v>37</v>
      </c>
      <c r="U734" s="1" t="s">
        <v>38</v>
      </c>
      <c r="V734" s="1" t="s">
        <v>91</v>
      </c>
      <c r="W734" s="1">
        <v>95000000</v>
      </c>
      <c r="X734" s="1">
        <v>2000</v>
      </c>
      <c r="Y734" s="1">
        <v>919</v>
      </c>
      <c r="Z734" s="1">
        <v>6.9</v>
      </c>
      <c r="AA734" s="1">
        <v>1.85</v>
      </c>
      <c r="AB734" s="1">
        <v>0</v>
      </c>
    </row>
    <row r="735" spans="1:28">
      <c r="A735" s="1" t="s">
        <v>28</v>
      </c>
      <c r="B735" s="1" t="s">
        <v>6442</v>
      </c>
      <c r="C735" s="1">
        <v>83</v>
      </c>
      <c r="D735" s="1">
        <v>89</v>
      </c>
      <c r="E735" s="1">
        <v>7</v>
      </c>
      <c r="F735" s="1">
        <v>91</v>
      </c>
      <c r="G735" s="1" t="s">
        <v>6443</v>
      </c>
      <c r="H735" s="1">
        <v>3000</v>
      </c>
      <c r="I735" s="1">
        <v>57011847</v>
      </c>
      <c r="J735" s="1" t="s">
        <v>617</v>
      </c>
      <c r="K735" s="1" t="s">
        <v>496</v>
      </c>
      <c r="L735" s="1" t="s">
        <v>6444</v>
      </c>
      <c r="M735" s="1">
        <v>20615</v>
      </c>
      <c r="N735" s="1">
        <v>3361</v>
      </c>
      <c r="O735" s="1" t="s">
        <v>6445</v>
      </c>
      <c r="P735" s="1">
        <v>2</v>
      </c>
      <c r="Q735" s="1" t="s">
        <v>6446</v>
      </c>
      <c r="R735" s="1" t="s">
        <v>6447</v>
      </c>
      <c r="S735" s="1">
        <v>44</v>
      </c>
      <c r="T735" s="1" t="s">
        <v>37</v>
      </c>
      <c r="U735" s="1" t="s">
        <v>38</v>
      </c>
      <c r="V735" s="1" t="s">
        <v>91</v>
      </c>
      <c r="W735" s="1">
        <v>40000000</v>
      </c>
      <c r="X735" s="1">
        <v>2013</v>
      </c>
      <c r="Y735" s="1">
        <v>190</v>
      </c>
      <c r="Z735" s="1">
        <v>5.9</v>
      </c>
      <c r="AA735" s="1">
        <v>2.35</v>
      </c>
      <c r="AB735" s="1">
        <v>0</v>
      </c>
    </row>
    <row r="736" spans="1:28">
      <c r="A736" s="1" t="s">
        <v>28</v>
      </c>
      <c r="B736" s="1" t="s">
        <v>15017</v>
      </c>
      <c r="C736" s="1">
        <v>83</v>
      </c>
      <c r="D736" s="1">
        <v>89</v>
      </c>
      <c r="E736" s="1">
        <v>23</v>
      </c>
      <c r="F736" s="1">
        <v>503</v>
      </c>
      <c r="G736" s="1" t="s">
        <v>4530</v>
      </c>
      <c r="H736" s="1">
        <v>839</v>
      </c>
      <c r="I736" s="1">
        <v>15102127</v>
      </c>
      <c r="J736" s="1" t="s">
        <v>1666</v>
      </c>
      <c r="K736" s="1" t="s">
        <v>4482</v>
      </c>
      <c r="L736" s="1" t="s">
        <v>15018</v>
      </c>
      <c r="M736" s="1">
        <v>17790</v>
      </c>
      <c r="N736" s="1">
        <v>3973</v>
      </c>
      <c r="O736" s="1" t="s">
        <v>2696</v>
      </c>
      <c r="P736" s="1">
        <v>5</v>
      </c>
      <c r="Q736" s="1" t="s">
        <v>15019</v>
      </c>
      <c r="R736" s="1" t="s">
        <v>15020</v>
      </c>
      <c r="S736" s="1">
        <v>59</v>
      </c>
      <c r="T736" s="1" t="s">
        <v>37</v>
      </c>
      <c r="U736" s="1" t="s">
        <v>38</v>
      </c>
      <c r="V736" s="1" t="s">
        <v>581</v>
      </c>
      <c r="X736" s="1">
        <v>2009</v>
      </c>
      <c r="Y736" s="1">
        <v>700</v>
      </c>
      <c r="Z736" s="1">
        <v>5.8</v>
      </c>
      <c r="AA736" s="1">
        <v>1.85</v>
      </c>
      <c r="AB736" s="1">
        <v>0</v>
      </c>
    </row>
    <row r="737" spans="1:28">
      <c r="A737" s="1" t="s">
        <v>28</v>
      </c>
      <c r="B737" s="1" t="s">
        <v>21484</v>
      </c>
      <c r="C737" s="1">
        <v>87</v>
      </c>
      <c r="D737" s="1">
        <v>89</v>
      </c>
      <c r="E737" s="1">
        <v>136</v>
      </c>
      <c r="F737" s="1">
        <v>42</v>
      </c>
      <c r="G737" s="1" t="s">
        <v>3379</v>
      </c>
      <c r="H737" s="1">
        <v>844</v>
      </c>
      <c r="J737" s="1" t="s">
        <v>1841</v>
      </c>
      <c r="K737" s="1" t="s">
        <v>10422</v>
      </c>
      <c r="L737" s="1" t="s">
        <v>21485</v>
      </c>
      <c r="M737" s="1">
        <v>20678</v>
      </c>
      <c r="N737" s="1">
        <v>1080</v>
      </c>
      <c r="O737" s="1" t="s">
        <v>21486</v>
      </c>
      <c r="P737" s="1">
        <v>1</v>
      </c>
      <c r="Q737" s="1" t="s">
        <v>21487</v>
      </c>
      <c r="R737" s="1" t="s">
        <v>21488</v>
      </c>
      <c r="S737" s="1">
        <v>199</v>
      </c>
      <c r="T737" s="1" t="s">
        <v>37</v>
      </c>
      <c r="U737" s="1" t="s">
        <v>38</v>
      </c>
      <c r="V737" s="1" t="s">
        <v>14087</v>
      </c>
      <c r="W737" s="1">
        <v>1000000</v>
      </c>
      <c r="X737" s="1">
        <v>1972</v>
      </c>
      <c r="Y737" s="1">
        <v>184</v>
      </c>
      <c r="Z737" s="1">
        <v>6.7</v>
      </c>
      <c r="AA737" s="1">
        <v>1.85</v>
      </c>
      <c r="AB737" s="1">
        <v>0</v>
      </c>
    </row>
    <row r="738" spans="1:28">
      <c r="A738" s="1" t="s">
        <v>743</v>
      </c>
      <c r="B738" s="1" t="s">
        <v>2708</v>
      </c>
      <c r="C738" s="1">
        <v>88</v>
      </c>
      <c r="D738" s="1">
        <v>89</v>
      </c>
      <c r="E738" s="1">
        <v>81</v>
      </c>
      <c r="F738" s="1">
        <v>92</v>
      </c>
      <c r="G738" s="1" t="s">
        <v>17008</v>
      </c>
      <c r="H738" s="1">
        <v>321</v>
      </c>
      <c r="I738" s="1">
        <v>22168359</v>
      </c>
      <c r="J738" s="1" t="s">
        <v>17009</v>
      </c>
      <c r="K738" s="1" t="s">
        <v>17010</v>
      </c>
      <c r="L738" s="1" t="s">
        <v>17011</v>
      </c>
      <c r="M738" s="1">
        <v>29659</v>
      </c>
      <c r="N738" s="1">
        <v>584</v>
      </c>
      <c r="O738" s="1" t="s">
        <v>17012</v>
      </c>
      <c r="P738" s="1">
        <v>0</v>
      </c>
      <c r="Q738" s="1" t="s">
        <v>17013</v>
      </c>
      <c r="R738" s="1" t="s">
        <v>17014</v>
      </c>
      <c r="S738" s="1">
        <v>227</v>
      </c>
      <c r="T738" s="1" t="s">
        <v>37</v>
      </c>
      <c r="U738" s="1" t="s">
        <v>38</v>
      </c>
      <c r="V738" s="1" t="s">
        <v>7320</v>
      </c>
      <c r="W738" s="1">
        <v>8000000</v>
      </c>
      <c r="X738" s="1">
        <v>1989</v>
      </c>
      <c r="Y738" s="1">
        <v>101</v>
      </c>
      <c r="Z738" s="1">
        <v>5.0999999999999996</v>
      </c>
      <c r="AA738" s="1">
        <v>1.85</v>
      </c>
      <c r="AB738" s="1">
        <v>1000</v>
      </c>
    </row>
    <row r="739" spans="1:28">
      <c r="A739" s="1" t="s">
        <v>28</v>
      </c>
      <c r="B739" s="1" t="s">
        <v>21471</v>
      </c>
      <c r="C739" s="1">
        <v>95</v>
      </c>
      <c r="D739" s="1">
        <v>89</v>
      </c>
      <c r="E739" s="1">
        <v>0</v>
      </c>
      <c r="F739" s="1">
        <v>5</v>
      </c>
      <c r="G739" s="1" t="s">
        <v>21472</v>
      </c>
      <c r="H739" s="1">
        <v>12</v>
      </c>
      <c r="J739" s="1" t="s">
        <v>6118</v>
      </c>
      <c r="K739" s="1" t="s">
        <v>21473</v>
      </c>
      <c r="L739" s="1" t="s">
        <v>21474</v>
      </c>
      <c r="M739" s="1">
        <v>9465</v>
      </c>
      <c r="N739" s="1">
        <v>29</v>
      </c>
      <c r="O739" s="1" t="s">
        <v>21475</v>
      </c>
      <c r="P739" s="1">
        <v>0</v>
      </c>
      <c r="Q739" s="1" t="s">
        <v>21476</v>
      </c>
      <c r="R739" s="1" t="s">
        <v>21477</v>
      </c>
      <c r="S739" s="1">
        <v>85</v>
      </c>
      <c r="T739" s="1" t="s">
        <v>37</v>
      </c>
      <c r="U739" s="1" t="s">
        <v>366</v>
      </c>
      <c r="V739" s="1" t="s">
        <v>581</v>
      </c>
      <c r="W739" s="1">
        <v>1400000</v>
      </c>
      <c r="X739" s="1">
        <v>2008</v>
      </c>
      <c r="Y739" s="1">
        <v>5</v>
      </c>
      <c r="Z739" s="1">
        <v>6.1</v>
      </c>
      <c r="AA739" s="1">
        <v>1.85</v>
      </c>
      <c r="AB739" s="1">
        <v>0</v>
      </c>
    </row>
    <row r="740" spans="1:28">
      <c r="A740" s="1" t="s">
        <v>28</v>
      </c>
      <c r="B740" s="1" t="s">
        <v>17723</v>
      </c>
      <c r="C740" s="1">
        <v>96</v>
      </c>
      <c r="D740" s="1">
        <v>89</v>
      </c>
      <c r="E740" s="1">
        <v>17</v>
      </c>
      <c r="F740" s="1">
        <v>85</v>
      </c>
      <c r="G740" s="1" t="s">
        <v>17724</v>
      </c>
      <c r="H740" s="1">
        <v>690</v>
      </c>
      <c r="I740" s="1">
        <v>12947763</v>
      </c>
      <c r="J740" s="1" t="s">
        <v>5089</v>
      </c>
      <c r="K740" s="1" t="s">
        <v>6242</v>
      </c>
      <c r="L740" s="1" t="s">
        <v>17725</v>
      </c>
      <c r="M740" s="1">
        <v>10624</v>
      </c>
      <c r="N740" s="1">
        <v>1160</v>
      </c>
      <c r="O740" s="1" t="s">
        <v>17726</v>
      </c>
      <c r="P740" s="1">
        <v>0</v>
      </c>
      <c r="Q740" s="1" t="s">
        <v>17727</v>
      </c>
      <c r="R740" s="1" t="s">
        <v>17728</v>
      </c>
      <c r="S740" s="1">
        <v>125</v>
      </c>
      <c r="T740" s="1" t="s">
        <v>37</v>
      </c>
      <c r="U740" s="1" t="s">
        <v>38</v>
      </c>
      <c r="V740" s="1" t="s">
        <v>581</v>
      </c>
      <c r="W740" s="1">
        <v>5000000</v>
      </c>
      <c r="X740" s="1">
        <v>1986</v>
      </c>
      <c r="Y740" s="1">
        <v>190</v>
      </c>
      <c r="Z740" s="1">
        <v>6.2</v>
      </c>
      <c r="AA740" s="1">
        <v>2.35</v>
      </c>
      <c r="AB740" s="1">
        <v>0</v>
      </c>
    </row>
    <row r="741" spans="1:28">
      <c r="A741" s="1" t="s">
        <v>28</v>
      </c>
      <c r="B741" s="1" t="s">
        <v>4277</v>
      </c>
      <c r="C741" s="1">
        <v>98</v>
      </c>
      <c r="D741" s="1">
        <v>89</v>
      </c>
      <c r="E741" s="1">
        <v>17</v>
      </c>
      <c r="F741" s="1">
        <v>303</v>
      </c>
      <c r="G741" s="1" t="s">
        <v>1740</v>
      </c>
      <c r="H741" s="1">
        <v>12000</v>
      </c>
      <c r="I741" s="1">
        <v>45207112</v>
      </c>
      <c r="J741" s="1" t="s">
        <v>2207</v>
      </c>
      <c r="K741" s="1" t="s">
        <v>268</v>
      </c>
      <c r="L741" s="1" t="s">
        <v>4875</v>
      </c>
      <c r="M741" s="1">
        <v>21283</v>
      </c>
      <c r="N741" s="1">
        <v>13390</v>
      </c>
      <c r="O741" s="1" t="s">
        <v>4876</v>
      </c>
      <c r="P741" s="1">
        <v>1</v>
      </c>
      <c r="Q741" s="1" t="s">
        <v>4877</v>
      </c>
      <c r="R741" s="1" t="s">
        <v>4878</v>
      </c>
      <c r="S741" s="1">
        <v>190</v>
      </c>
      <c r="T741" s="1" t="s">
        <v>37</v>
      </c>
      <c r="U741" s="1" t="s">
        <v>38</v>
      </c>
      <c r="V741" s="1" t="s">
        <v>39</v>
      </c>
      <c r="W741" s="1">
        <v>53000000</v>
      </c>
      <c r="X741" s="1">
        <v>2001</v>
      </c>
      <c r="Y741" s="1">
        <v>708</v>
      </c>
      <c r="Z741" s="1">
        <v>5.5</v>
      </c>
      <c r="AA741" s="1">
        <v>2.35</v>
      </c>
      <c r="AB741" s="1">
        <v>361</v>
      </c>
    </row>
    <row r="742" spans="1:28">
      <c r="A742" s="1" t="s">
        <v>28</v>
      </c>
      <c r="B742" s="1" t="s">
        <v>3877</v>
      </c>
      <c r="C742" s="1">
        <v>99</v>
      </c>
      <c r="D742" s="1">
        <v>89</v>
      </c>
      <c r="E742" s="1">
        <v>0</v>
      </c>
      <c r="F742" s="1">
        <v>107</v>
      </c>
      <c r="G742" s="1" t="s">
        <v>15970</v>
      </c>
      <c r="H742" s="1">
        <v>217</v>
      </c>
      <c r="I742" s="1">
        <v>52287414</v>
      </c>
      <c r="J742" s="1" t="s">
        <v>7029</v>
      </c>
      <c r="K742" s="1" t="s">
        <v>1304</v>
      </c>
      <c r="L742" s="1" t="s">
        <v>15971</v>
      </c>
      <c r="M742" s="1">
        <v>271794</v>
      </c>
      <c r="N742" s="1">
        <v>644</v>
      </c>
      <c r="O742" s="1" t="s">
        <v>15890</v>
      </c>
      <c r="P742" s="1">
        <v>2</v>
      </c>
      <c r="Q742" s="1" t="s">
        <v>15972</v>
      </c>
      <c r="R742" s="1" t="s">
        <v>15973</v>
      </c>
      <c r="S742" s="1">
        <v>584</v>
      </c>
      <c r="T742" s="1" t="s">
        <v>37</v>
      </c>
      <c r="U742" s="1" t="s">
        <v>38</v>
      </c>
      <c r="V742" s="1" t="s">
        <v>581</v>
      </c>
      <c r="W742" s="1">
        <v>8000000</v>
      </c>
      <c r="X742" s="1">
        <v>1986</v>
      </c>
      <c r="Y742" s="1">
        <v>107</v>
      </c>
      <c r="Z742" s="1">
        <v>8.1</v>
      </c>
      <c r="AA742" s="1">
        <v>1.85</v>
      </c>
      <c r="AB742" s="1">
        <v>24000</v>
      </c>
    </row>
    <row r="743" spans="1:28">
      <c r="A743" s="1" t="s">
        <v>28</v>
      </c>
      <c r="B743" s="1" t="s">
        <v>4889</v>
      </c>
      <c r="C743" s="1">
        <v>103</v>
      </c>
      <c r="D743" s="1">
        <v>89</v>
      </c>
      <c r="E743" s="1">
        <v>0</v>
      </c>
      <c r="F743" s="1">
        <v>470</v>
      </c>
      <c r="G743" s="1" t="s">
        <v>534</v>
      </c>
      <c r="H743" s="1">
        <v>87000</v>
      </c>
      <c r="I743" s="1">
        <v>20916309</v>
      </c>
      <c r="J743" s="1" t="s">
        <v>511</v>
      </c>
      <c r="K743" s="1" t="s">
        <v>512</v>
      </c>
      <c r="L743" s="1" t="s">
        <v>10991</v>
      </c>
      <c r="M743" s="1">
        <v>5332</v>
      </c>
      <c r="N743" s="1">
        <v>88422</v>
      </c>
      <c r="O743" s="1" t="s">
        <v>10992</v>
      </c>
      <c r="P743" s="1">
        <v>4</v>
      </c>
      <c r="Q743" s="1" t="s">
        <v>10993</v>
      </c>
      <c r="R743" s="1" t="s">
        <v>10994</v>
      </c>
      <c r="S743" s="1">
        <v>37</v>
      </c>
      <c r="T743" s="1" t="s">
        <v>37</v>
      </c>
      <c r="U743" s="1" t="s">
        <v>38</v>
      </c>
      <c r="V743" s="1" t="s">
        <v>91</v>
      </c>
      <c r="W743" s="1">
        <v>40000000</v>
      </c>
      <c r="X743" s="1">
        <v>2009</v>
      </c>
      <c r="Y743" s="1">
        <v>570</v>
      </c>
      <c r="Z743" s="1">
        <v>4.9000000000000004</v>
      </c>
      <c r="AA743" s="1">
        <v>1.85</v>
      </c>
      <c r="AB743" s="1">
        <v>431</v>
      </c>
    </row>
    <row r="744" spans="1:28">
      <c r="A744" s="1" t="s">
        <v>28</v>
      </c>
      <c r="B744" s="1" t="s">
        <v>19359</v>
      </c>
      <c r="C744" s="1">
        <v>104</v>
      </c>
      <c r="D744" s="1">
        <v>89</v>
      </c>
      <c r="E744" s="1">
        <v>21</v>
      </c>
      <c r="F744" s="1">
        <v>124</v>
      </c>
      <c r="G744" s="1" t="s">
        <v>19360</v>
      </c>
      <c r="H744" s="1">
        <v>240</v>
      </c>
      <c r="J744" s="1" t="s">
        <v>19361</v>
      </c>
      <c r="K744" s="1" t="s">
        <v>19362</v>
      </c>
      <c r="L744" s="1" t="s">
        <v>19363</v>
      </c>
      <c r="M744" s="1">
        <v>128334</v>
      </c>
      <c r="N744" s="1">
        <v>1011</v>
      </c>
      <c r="O744" s="1" t="s">
        <v>19364</v>
      </c>
      <c r="P744" s="1">
        <v>1</v>
      </c>
      <c r="Q744" s="1" t="s">
        <v>19365</v>
      </c>
      <c r="R744" s="1" t="s">
        <v>19366</v>
      </c>
      <c r="S744" s="1">
        <v>349</v>
      </c>
      <c r="T744" s="1" t="s">
        <v>37</v>
      </c>
      <c r="U744" s="1" t="s">
        <v>38</v>
      </c>
      <c r="V744" s="1" t="s">
        <v>273</v>
      </c>
      <c r="W744" s="1">
        <v>3000000</v>
      </c>
      <c r="X744" s="1">
        <v>1971</v>
      </c>
      <c r="Y744" s="1">
        <v>177</v>
      </c>
      <c r="Z744" s="1">
        <v>7.8</v>
      </c>
      <c r="AA744" s="1">
        <v>1.33</v>
      </c>
      <c r="AB744" s="1">
        <v>0</v>
      </c>
    </row>
    <row r="745" spans="1:28">
      <c r="A745" s="1" t="s">
        <v>28</v>
      </c>
      <c r="B745" s="1" t="s">
        <v>7891</v>
      </c>
      <c r="C745" s="1">
        <v>106</v>
      </c>
      <c r="D745" s="1">
        <v>89</v>
      </c>
      <c r="E745" s="1">
        <v>100</v>
      </c>
      <c r="F745" s="1">
        <v>327</v>
      </c>
      <c r="G745" s="1" t="s">
        <v>2289</v>
      </c>
      <c r="H745" s="1">
        <v>33000</v>
      </c>
      <c r="I745" s="1">
        <v>113155</v>
      </c>
      <c r="J745" s="1" t="s">
        <v>1867</v>
      </c>
      <c r="K745" s="1" t="s">
        <v>15540</v>
      </c>
      <c r="L745" s="1" t="s">
        <v>15541</v>
      </c>
      <c r="M745" s="1">
        <v>9006</v>
      </c>
      <c r="N745" s="1">
        <v>34398</v>
      </c>
      <c r="O745" s="1" t="s">
        <v>7894</v>
      </c>
      <c r="P745" s="1">
        <v>7</v>
      </c>
      <c r="Q745" s="1" t="s">
        <v>15542</v>
      </c>
      <c r="R745" s="1" t="s">
        <v>15543</v>
      </c>
      <c r="S745" s="1">
        <v>54</v>
      </c>
      <c r="T745" s="1" t="s">
        <v>37</v>
      </c>
      <c r="U745" s="1" t="s">
        <v>38</v>
      </c>
      <c r="V745" s="1" t="s">
        <v>39</v>
      </c>
      <c r="X745" s="1">
        <v>2009</v>
      </c>
      <c r="Y745" s="1">
        <v>947</v>
      </c>
      <c r="Z745" s="1">
        <v>6.1</v>
      </c>
      <c r="AB745" s="1">
        <v>0</v>
      </c>
    </row>
    <row r="746" spans="1:28">
      <c r="A746" s="1" t="s">
        <v>28</v>
      </c>
      <c r="B746" s="1" t="s">
        <v>23938</v>
      </c>
      <c r="C746" s="1">
        <v>110</v>
      </c>
      <c r="D746" s="1">
        <v>89</v>
      </c>
      <c r="E746" s="1">
        <v>2</v>
      </c>
      <c r="F746" s="1">
        <v>0</v>
      </c>
      <c r="G746" s="1" t="s">
        <v>23939</v>
      </c>
      <c r="H746" s="1">
        <v>5</v>
      </c>
      <c r="J746" s="1" t="s">
        <v>6389</v>
      </c>
      <c r="K746" s="1" t="s">
        <v>23940</v>
      </c>
      <c r="L746" s="1" t="s">
        <v>23941</v>
      </c>
      <c r="M746" s="1">
        <v>23</v>
      </c>
      <c r="N746" s="1">
        <v>5</v>
      </c>
      <c r="O746" s="1" t="s">
        <v>23942</v>
      </c>
      <c r="P746" s="1">
        <v>0</v>
      </c>
      <c r="Q746" s="1" t="s">
        <v>23943</v>
      </c>
      <c r="R746" s="1" t="s">
        <v>23944</v>
      </c>
      <c r="S746" s="1">
        <v>2</v>
      </c>
      <c r="T746" s="1" t="s">
        <v>37</v>
      </c>
      <c r="U746" s="1" t="s">
        <v>38</v>
      </c>
      <c r="V746" s="1" t="s">
        <v>4816</v>
      </c>
      <c r="W746" s="1">
        <v>60000</v>
      </c>
      <c r="X746" s="1">
        <v>2013</v>
      </c>
      <c r="Y746" s="1">
        <v>0</v>
      </c>
      <c r="Z746" s="1">
        <v>5.4</v>
      </c>
      <c r="AB746" s="1">
        <v>48</v>
      </c>
    </row>
    <row r="747" spans="1:28">
      <c r="A747" s="1" t="s">
        <v>28</v>
      </c>
      <c r="B747" s="1" t="s">
        <v>19328</v>
      </c>
      <c r="C747" s="1">
        <v>110</v>
      </c>
      <c r="D747" s="1">
        <v>89</v>
      </c>
      <c r="E747" s="1">
        <v>15</v>
      </c>
      <c r="F747" s="1">
        <v>650</v>
      </c>
      <c r="G747" s="1" t="s">
        <v>20079</v>
      </c>
      <c r="H747" s="1">
        <v>919</v>
      </c>
      <c r="J747" s="1" t="s">
        <v>3395</v>
      </c>
      <c r="K747" s="1" t="s">
        <v>1976</v>
      </c>
      <c r="L747" s="1" t="s">
        <v>20080</v>
      </c>
      <c r="M747" s="1">
        <v>544</v>
      </c>
      <c r="N747" s="1">
        <v>3873</v>
      </c>
      <c r="O747" s="1" t="s">
        <v>20081</v>
      </c>
      <c r="P747" s="1">
        <v>1</v>
      </c>
      <c r="Q747" s="1" t="s">
        <v>65</v>
      </c>
      <c r="R747" s="1" t="s">
        <v>20082</v>
      </c>
      <c r="S747" s="1">
        <v>4</v>
      </c>
      <c r="T747" s="1" t="s">
        <v>37</v>
      </c>
      <c r="U747" s="1" t="s">
        <v>38</v>
      </c>
      <c r="V747" s="1" t="s">
        <v>1564</v>
      </c>
      <c r="W747" s="1">
        <v>2100000</v>
      </c>
      <c r="X747" s="1">
        <v>2010</v>
      </c>
      <c r="Y747" s="1">
        <v>718</v>
      </c>
      <c r="Z747" s="1">
        <v>6.3</v>
      </c>
      <c r="AA747" s="1">
        <v>1.78</v>
      </c>
      <c r="AB747" s="1">
        <v>162</v>
      </c>
    </row>
    <row r="748" spans="1:28">
      <c r="A748" s="1" t="s">
        <v>28</v>
      </c>
      <c r="B748" s="1" t="s">
        <v>1522</v>
      </c>
      <c r="C748" s="1">
        <v>111</v>
      </c>
      <c r="D748" s="1">
        <v>89</v>
      </c>
      <c r="E748" s="1">
        <v>0</v>
      </c>
      <c r="F748" s="1">
        <v>132</v>
      </c>
      <c r="G748" s="1" t="s">
        <v>15179</v>
      </c>
      <c r="H748" s="1">
        <v>402</v>
      </c>
      <c r="I748" s="1">
        <v>3193102</v>
      </c>
      <c r="J748" s="1" t="s">
        <v>2134</v>
      </c>
      <c r="K748" s="1" t="s">
        <v>1362</v>
      </c>
      <c r="L748" s="1" t="s">
        <v>15180</v>
      </c>
      <c r="M748" s="1">
        <v>24412</v>
      </c>
      <c r="N748" s="1">
        <v>1335</v>
      </c>
      <c r="O748" s="1" t="s">
        <v>5833</v>
      </c>
      <c r="P748" s="1">
        <v>0</v>
      </c>
      <c r="Q748" s="1" t="s">
        <v>15181</v>
      </c>
      <c r="R748" s="1" t="s">
        <v>15182</v>
      </c>
      <c r="S748" s="1">
        <v>240</v>
      </c>
      <c r="T748" s="1" t="s">
        <v>37</v>
      </c>
      <c r="U748" s="1" t="s">
        <v>38</v>
      </c>
      <c r="V748" s="1" t="s">
        <v>581</v>
      </c>
      <c r="W748" s="1">
        <v>9000000</v>
      </c>
      <c r="X748" s="1">
        <v>1999</v>
      </c>
      <c r="Y748" s="1">
        <v>296</v>
      </c>
      <c r="Z748" s="1">
        <v>7.1</v>
      </c>
      <c r="AA748" s="1">
        <v>1.85</v>
      </c>
      <c r="AB748" s="1">
        <v>944</v>
      </c>
    </row>
    <row r="749" spans="1:28">
      <c r="A749" s="1" t="s">
        <v>28</v>
      </c>
      <c r="B749" s="1" t="s">
        <v>3877</v>
      </c>
      <c r="C749" s="1">
        <v>114</v>
      </c>
      <c r="D749" s="1">
        <v>89</v>
      </c>
      <c r="E749" s="1">
        <v>0</v>
      </c>
      <c r="F749" s="1">
        <v>62</v>
      </c>
      <c r="G749" s="1" t="s">
        <v>12365</v>
      </c>
      <c r="H749" s="1">
        <v>227</v>
      </c>
      <c r="I749" s="1">
        <v>92823600</v>
      </c>
      <c r="J749" s="1" t="s">
        <v>1411</v>
      </c>
      <c r="K749" s="1" t="s">
        <v>12366</v>
      </c>
      <c r="L749" s="1" t="s">
        <v>12367</v>
      </c>
      <c r="M749" s="1">
        <v>149108</v>
      </c>
      <c r="N749" s="1">
        <v>485</v>
      </c>
      <c r="O749" s="1" t="s">
        <v>12368</v>
      </c>
      <c r="P749" s="1">
        <v>0</v>
      </c>
      <c r="Q749" s="1" t="s">
        <v>12369</v>
      </c>
      <c r="R749" s="1" t="s">
        <v>12370</v>
      </c>
      <c r="S749" s="1">
        <v>273</v>
      </c>
      <c r="T749" s="1" t="s">
        <v>37</v>
      </c>
      <c r="U749" s="1" t="s">
        <v>38</v>
      </c>
      <c r="V749" s="1" t="s">
        <v>581</v>
      </c>
      <c r="W749" s="1">
        <v>16000000</v>
      </c>
      <c r="X749" s="1">
        <v>1989</v>
      </c>
      <c r="Y749" s="1">
        <v>73</v>
      </c>
      <c r="Z749" s="1">
        <v>7.6</v>
      </c>
      <c r="AA749" s="1">
        <v>1.85</v>
      </c>
      <c r="AB749" s="1">
        <v>0</v>
      </c>
    </row>
    <row r="750" spans="1:28">
      <c r="A750" s="1" t="s">
        <v>28</v>
      </c>
      <c r="B750" s="1" t="s">
        <v>7673</v>
      </c>
      <c r="C750" s="1">
        <v>114</v>
      </c>
      <c r="D750" s="1">
        <v>89</v>
      </c>
      <c r="E750" s="1">
        <v>31</v>
      </c>
      <c r="F750" s="1">
        <v>71</v>
      </c>
      <c r="G750" s="1" t="s">
        <v>9646</v>
      </c>
      <c r="H750" s="1">
        <v>285</v>
      </c>
      <c r="I750" s="1">
        <v>32368960</v>
      </c>
      <c r="J750" s="1" t="s">
        <v>9647</v>
      </c>
      <c r="K750" s="1" t="s">
        <v>9648</v>
      </c>
      <c r="L750" s="1" t="s">
        <v>9649</v>
      </c>
      <c r="M750" s="1">
        <v>39768</v>
      </c>
      <c r="N750" s="1">
        <v>667</v>
      </c>
      <c r="O750" s="1" t="s">
        <v>9650</v>
      </c>
      <c r="P750" s="1">
        <v>0</v>
      </c>
      <c r="Q750" s="1" t="s">
        <v>9651</v>
      </c>
      <c r="R750" s="1" t="s">
        <v>9652</v>
      </c>
      <c r="S750" s="1">
        <v>292</v>
      </c>
      <c r="T750" s="1" t="s">
        <v>37</v>
      </c>
      <c r="U750" s="1" t="s">
        <v>264</v>
      </c>
      <c r="V750" s="1" t="s">
        <v>581</v>
      </c>
      <c r="W750" s="1">
        <v>25000000</v>
      </c>
      <c r="X750" s="1">
        <v>1998</v>
      </c>
      <c r="Y750" s="1">
        <v>81</v>
      </c>
      <c r="Z750" s="1">
        <v>5.3</v>
      </c>
      <c r="AA750" s="1">
        <v>1.85</v>
      </c>
      <c r="AB750" s="1">
        <v>0</v>
      </c>
    </row>
    <row r="751" spans="1:28">
      <c r="A751" s="1" t="s">
        <v>28</v>
      </c>
      <c r="B751" s="1" t="s">
        <v>5766</v>
      </c>
      <c r="C751" s="1">
        <v>119</v>
      </c>
      <c r="D751" s="1">
        <v>89</v>
      </c>
      <c r="E751" s="1">
        <v>49</v>
      </c>
      <c r="F751" s="1">
        <v>514</v>
      </c>
      <c r="G751" s="1" t="s">
        <v>5767</v>
      </c>
      <c r="H751" s="1">
        <v>2000</v>
      </c>
      <c r="I751" s="1">
        <v>65557989</v>
      </c>
      <c r="J751" s="1" t="s">
        <v>5768</v>
      </c>
      <c r="K751" s="1" t="s">
        <v>1978</v>
      </c>
      <c r="L751" s="1" t="s">
        <v>5769</v>
      </c>
      <c r="M751" s="1">
        <v>73539</v>
      </c>
      <c r="N751" s="1">
        <v>3717</v>
      </c>
      <c r="O751" s="1" t="s">
        <v>5770</v>
      </c>
      <c r="P751" s="1">
        <v>0</v>
      </c>
      <c r="Q751" s="1" t="s">
        <v>5771</v>
      </c>
      <c r="R751" s="1" t="s">
        <v>5772</v>
      </c>
      <c r="S751" s="1">
        <v>271</v>
      </c>
      <c r="T751" s="1" t="s">
        <v>37</v>
      </c>
      <c r="U751" s="1" t="s">
        <v>38</v>
      </c>
      <c r="V751" s="1" t="s">
        <v>39</v>
      </c>
      <c r="W751" s="1">
        <v>45000000</v>
      </c>
      <c r="X751" s="1">
        <v>1997</v>
      </c>
      <c r="Y751" s="1">
        <v>902</v>
      </c>
      <c r="Z751" s="1">
        <v>4.5999999999999996</v>
      </c>
      <c r="AA751" s="1">
        <v>2.35</v>
      </c>
      <c r="AB751" s="1">
        <v>0</v>
      </c>
    </row>
    <row r="752" spans="1:28">
      <c r="A752" s="1" t="s">
        <v>743</v>
      </c>
      <c r="B752" s="1" t="s">
        <v>17901</v>
      </c>
      <c r="C752" s="1">
        <v>123</v>
      </c>
      <c r="D752" s="1">
        <v>89</v>
      </c>
      <c r="E752" s="1">
        <v>13</v>
      </c>
      <c r="F752" s="1">
        <v>218</v>
      </c>
      <c r="G752" s="1" t="s">
        <v>19876</v>
      </c>
      <c r="H752" s="1">
        <v>373</v>
      </c>
      <c r="I752" s="1">
        <v>653621</v>
      </c>
      <c r="J752" s="1" t="s">
        <v>20320</v>
      </c>
      <c r="K752" s="1" t="s">
        <v>17128</v>
      </c>
      <c r="L752" s="1" t="s">
        <v>20321</v>
      </c>
      <c r="M752" s="1">
        <v>5615</v>
      </c>
      <c r="N752" s="1">
        <v>1136</v>
      </c>
      <c r="O752" s="1" t="s">
        <v>20322</v>
      </c>
      <c r="P752" s="1">
        <v>0</v>
      </c>
      <c r="Q752" s="1" t="s">
        <v>20323</v>
      </c>
      <c r="R752" s="1" t="s">
        <v>20324</v>
      </c>
      <c r="S752" s="1">
        <v>64</v>
      </c>
      <c r="T752" s="1" t="s">
        <v>37</v>
      </c>
      <c r="U752" s="1" t="s">
        <v>38</v>
      </c>
      <c r="V752" s="1" t="s">
        <v>6709</v>
      </c>
      <c r="W752" s="1">
        <v>2000000</v>
      </c>
      <c r="X752" s="1">
        <v>2005</v>
      </c>
      <c r="Y752" s="1">
        <v>334</v>
      </c>
      <c r="Z752" s="1">
        <v>6.8</v>
      </c>
      <c r="AA752" s="1">
        <v>1.85</v>
      </c>
      <c r="AB752" s="1">
        <v>592</v>
      </c>
    </row>
    <row r="753" spans="1:28">
      <c r="A753" s="1" t="s">
        <v>28</v>
      </c>
      <c r="B753" s="1" t="s">
        <v>15127</v>
      </c>
      <c r="C753" s="1">
        <v>126</v>
      </c>
      <c r="D753" s="1">
        <v>89</v>
      </c>
      <c r="E753" s="1">
        <v>0</v>
      </c>
      <c r="F753" s="1">
        <v>322</v>
      </c>
      <c r="G753" s="1" t="s">
        <v>3524</v>
      </c>
      <c r="H753" s="1">
        <v>628</v>
      </c>
      <c r="I753" s="1">
        <v>7764027</v>
      </c>
      <c r="J753" s="1" t="s">
        <v>2519</v>
      </c>
      <c r="K753" s="1" t="s">
        <v>7018</v>
      </c>
      <c r="L753" s="1" t="s">
        <v>15128</v>
      </c>
      <c r="M753" s="1">
        <v>38459</v>
      </c>
      <c r="N753" s="1">
        <v>2061</v>
      </c>
      <c r="O753" s="1" t="s">
        <v>14818</v>
      </c>
      <c r="P753" s="1">
        <v>0</v>
      </c>
      <c r="Q753" s="1" t="s">
        <v>15129</v>
      </c>
      <c r="R753" s="1" t="s">
        <v>15130</v>
      </c>
      <c r="S753" s="1">
        <v>119</v>
      </c>
      <c r="T753" s="1" t="s">
        <v>37</v>
      </c>
      <c r="U753" s="1" t="s">
        <v>38</v>
      </c>
      <c r="V753" s="1" t="s">
        <v>581</v>
      </c>
      <c r="W753" s="1">
        <v>10000000</v>
      </c>
      <c r="X753" s="1">
        <v>2013</v>
      </c>
      <c r="Y753" s="1">
        <v>497</v>
      </c>
      <c r="Z753" s="1">
        <v>6.7</v>
      </c>
      <c r="AA753" s="1">
        <v>2.35</v>
      </c>
      <c r="AB753" s="1">
        <v>0</v>
      </c>
    </row>
    <row r="754" spans="1:28">
      <c r="A754" s="1" t="s">
        <v>28</v>
      </c>
      <c r="B754" s="1" t="s">
        <v>7916</v>
      </c>
      <c r="C754" s="1">
        <v>133</v>
      </c>
      <c r="D754" s="1">
        <v>89</v>
      </c>
      <c r="E754" s="1">
        <v>16</v>
      </c>
      <c r="F754" s="1">
        <v>2000</v>
      </c>
      <c r="G754" s="1" t="s">
        <v>1738</v>
      </c>
      <c r="H754" s="1">
        <v>49000</v>
      </c>
      <c r="I754" s="1">
        <v>21784432</v>
      </c>
      <c r="J754" s="1" t="s">
        <v>1666</v>
      </c>
      <c r="K754" s="1" t="s">
        <v>807</v>
      </c>
      <c r="L754" s="1" t="s">
        <v>7917</v>
      </c>
      <c r="M754" s="1">
        <v>37493</v>
      </c>
      <c r="N754" s="1">
        <v>74181</v>
      </c>
      <c r="O754" s="1" t="s">
        <v>6459</v>
      </c>
      <c r="P754" s="1">
        <v>8</v>
      </c>
      <c r="Q754" s="1" t="s">
        <v>7918</v>
      </c>
      <c r="R754" s="1" t="s">
        <v>7919</v>
      </c>
      <c r="S754" s="1">
        <v>108</v>
      </c>
      <c r="T754" s="1" t="s">
        <v>37</v>
      </c>
      <c r="U754" s="1" t="s">
        <v>38</v>
      </c>
      <c r="V754" s="1" t="s">
        <v>581</v>
      </c>
      <c r="W754" s="1">
        <v>35000000</v>
      </c>
      <c r="X754" s="1">
        <v>2013</v>
      </c>
      <c r="Y754" s="1">
        <v>22000</v>
      </c>
      <c r="Z754" s="1">
        <v>5.6</v>
      </c>
      <c r="AA754" s="1">
        <v>2.35</v>
      </c>
      <c r="AB754" s="1">
        <v>0</v>
      </c>
    </row>
    <row r="755" spans="1:28">
      <c r="A755" s="1" t="s">
        <v>28</v>
      </c>
      <c r="B755" s="1" t="s">
        <v>16516</v>
      </c>
      <c r="C755" s="1">
        <v>137</v>
      </c>
      <c r="D755" s="1">
        <v>89</v>
      </c>
      <c r="E755" s="1">
        <v>14</v>
      </c>
      <c r="F755" s="1">
        <v>270</v>
      </c>
      <c r="G755" s="1" t="s">
        <v>16517</v>
      </c>
      <c r="H755" s="1">
        <v>971</v>
      </c>
      <c r="I755" s="1">
        <v>15818967</v>
      </c>
      <c r="J755" s="1" t="s">
        <v>5089</v>
      </c>
      <c r="K755" s="1" t="s">
        <v>8212</v>
      </c>
      <c r="L755" s="1" t="s">
        <v>16518</v>
      </c>
      <c r="M755" s="1">
        <v>13913</v>
      </c>
      <c r="N755" s="1">
        <v>2517</v>
      </c>
      <c r="O755" s="1" t="s">
        <v>16519</v>
      </c>
      <c r="P755" s="1">
        <v>0</v>
      </c>
      <c r="Q755" s="1" t="s">
        <v>16520</v>
      </c>
      <c r="R755" s="1" t="s">
        <v>16521</v>
      </c>
      <c r="S755" s="1">
        <v>120</v>
      </c>
      <c r="T755" s="1" t="s">
        <v>37</v>
      </c>
      <c r="U755" s="1" t="s">
        <v>38</v>
      </c>
      <c r="V755" s="1" t="s">
        <v>581</v>
      </c>
      <c r="W755" s="1">
        <v>7000000</v>
      </c>
      <c r="X755" s="1">
        <v>2014</v>
      </c>
      <c r="Y755" s="1">
        <v>479</v>
      </c>
      <c r="Z755" s="1">
        <v>4</v>
      </c>
      <c r="AA755" s="1">
        <v>1.85</v>
      </c>
      <c r="AB755" s="1">
        <v>0</v>
      </c>
    </row>
    <row r="756" spans="1:28">
      <c r="A756" s="1" t="s">
        <v>28</v>
      </c>
      <c r="B756" s="1" t="s">
        <v>6717</v>
      </c>
      <c r="C756" s="1">
        <v>140</v>
      </c>
      <c r="D756" s="1">
        <v>89</v>
      </c>
      <c r="E756" s="1">
        <v>19</v>
      </c>
      <c r="F756" s="1">
        <v>349</v>
      </c>
      <c r="G756" s="1" t="s">
        <v>10761</v>
      </c>
      <c r="H756" s="1">
        <v>526</v>
      </c>
      <c r="I756" s="1">
        <v>46363118</v>
      </c>
      <c r="J756" s="1" t="s">
        <v>6118</v>
      </c>
      <c r="K756" s="1" t="s">
        <v>10762</v>
      </c>
      <c r="L756" s="1" t="s">
        <v>10763</v>
      </c>
      <c r="M756" s="1">
        <v>25960</v>
      </c>
      <c r="N756" s="1">
        <v>1383</v>
      </c>
      <c r="O756" s="1" t="s">
        <v>10764</v>
      </c>
      <c r="P756" s="1">
        <v>0</v>
      </c>
      <c r="Q756" s="1" t="s">
        <v>10765</v>
      </c>
      <c r="R756" s="1" t="s">
        <v>10766</v>
      </c>
      <c r="S756" s="1">
        <v>389</v>
      </c>
      <c r="T756" s="1" t="s">
        <v>37</v>
      </c>
      <c r="U756" s="1" t="s">
        <v>38</v>
      </c>
      <c r="V756" s="1" t="s">
        <v>39</v>
      </c>
      <c r="W756" s="1">
        <v>20000000</v>
      </c>
      <c r="X756" s="1">
        <v>2005</v>
      </c>
      <c r="Y756" s="1">
        <v>392</v>
      </c>
      <c r="Z756" s="1">
        <v>4.0999999999999996</v>
      </c>
      <c r="AA756" s="1">
        <v>1.85</v>
      </c>
      <c r="AB756" s="1">
        <v>1000</v>
      </c>
    </row>
    <row r="757" spans="1:28">
      <c r="A757" s="1" t="s">
        <v>28</v>
      </c>
      <c r="B757" s="1" t="s">
        <v>14044</v>
      </c>
      <c r="C757" s="1">
        <v>144</v>
      </c>
      <c r="D757" s="1">
        <v>89</v>
      </c>
      <c r="E757" s="1">
        <v>406</v>
      </c>
      <c r="F757" s="1">
        <v>759</v>
      </c>
      <c r="G757" s="1" t="s">
        <v>1143</v>
      </c>
      <c r="H757" s="1">
        <v>989</v>
      </c>
      <c r="I757" s="1">
        <v>10824921</v>
      </c>
      <c r="J757" s="1" t="s">
        <v>1666</v>
      </c>
      <c r="K757" s="1" t="s">
        <v>3216</v>
      </c>
      <c r="L757" s="1" t="s">
        <v>15049</v>
      </c>
      <c r="M757" s="1">
        <v>200293</v>
      </c>
      <c r="N757" s="1">
        <v>3462</v>
      </c>
      <c r="O757" s="1" t="s">
        <v>858</v>
      </c>
      <c r="P757" s="1">
        <v>0</v>
      </c>
      <c r="Q757" s="1" t="s">
        <v>15050</v>
      </c>
      <c r="R757" s="1" t="s">
        <v>15051</v>
      </c>
      <c r="S757" s="1">
        <v>621</v>
      </c>
      <c r="T757" s="1" t="s">
        <v>37</v>
      </c>
      <c r="U757" s="1" t="s">
        <v>38</v>
      </c>
      <c r="V757" s="1" t="s">
        <v>581</v>
      </c>
      <c r="W757" s="1">
        <v>10000000</v>
      </c>
      <c r="X757" s="1">
        <v>1999</v>
      </c>
      <c r="Y757" s="1">
        <v>939</v>
      </c>
      <c r="Z757" s="1">
        <v>7.8</v>
      </c>
      <c r="AA757" s="1">
        <v>1.85</v>
      </c>
      <c r="AB757" s="1">
        <v>16000</v>
      </c>
    </row>
    <row r="758" spans="1:28">
      <c r="A758" s="1" t="s">
        <v>28</v>
      </c>
      <c r="B758" s="1" t="s">
        <v>10904</v>
      </c>
      <c r="C758" s="1">
        <v>146</v>
      </c>
      <c r="D758" s="1">
        <v>89</v>
      </c>
      <c r="E758" s="1">
        <v>29</v>
      </c>
      <c r="F758" s="1">
        <v>458</v>
      </c>
      <c r="G758" s="1" t="s">
        <v>1404</v>
      </c>
      <c r="H758" s="1">
        <v>2000</v>
      </c>
      <c r="I758" s="1">
        <v>43818159</v>
      </c>
      <c r="J758" s="1" t="s">
        <v>5089</v>
      </c>
      <c r="K758" s="1" t="s">
        <v>1078</v>
      </c>
      <c r="L758" s="1" t="s">
        <v>11771</v>
      </c>
      <c r="M758" s="1">
        <v>27664</v>
      </c>
      <c r="N758" s="1">
        <v>4867</v>
      </c>
      <c r="O758" s="1" t="s">
        <v>11772</v>
      </c>
      <c r="P758" s="1">
        <v>0</v>
      </c>
      <c r="Q758" s="1" t="s">
        <v>11773</v>
      </c>
      <c r="R758" s="1" t="s">
        <v>11774</v>
      </c>
      <c r="S758" s="1">
        <v>260</v>
      </c>
      <c r="T758" s="1" t="s">
        <v>37</v>
      </c>
      <c r="U758" s="1" t="s">
        <v>38</v>
      </c>
      <c r="V758" s="1" t="s">
        <v>39</v>
      </c>
      <c r="W758" s="1">
        <v>20000000</v>
      </c>
      <c r="X758" s="1">
        <v>2008</v>
      </c>
      <c r="Y758" s="1">
        <v>690</v>
      </c>
      <c r="Z758" s="1">
        <v>3.9</v>
      </c>
      <c r="AA758" s="1">
        <v>2.35</v>
      </c>
      <c r="AB758" s="1">
        <v>1000</v>
      </c>
    </row>
    <row r="759" spans="1:28">
      <c r="A759" s="1" t="s">
        <v>28</v>
      </c>
      <c r="B759" s="1" t="s">
        <v>11343</v>
      </c>
      <c r="C759" s="1">
        <v>149</v>
      </c>
      <c r="D759" s="1">
        <v>89</v>
      </c>
      <c r="E759" s="1">
        <v>143</v>
      </c>
      <c r="F759" s="1">
        <v>100</v>
      </c>
      <c r="G759" s="1" t="s">
        <v>18356</v>
      </c>
      <c r="H759" s="1">
        <v>1000</v>
      </c>
      <c r="I759" s="1">
        <v>6940281</v>
      </c>
      <c r="J759" s="1" t="s">
        <v>1524</v>
      </c>
      <c r="K759" s="1" t="s">
        <v>386</v>
      </c>
      <c r="L759" s="1" t="s">
        <v>18357</v>
      </c>
      <c r="M759" s="1">
        <v>43135</v>
      </c>
      <c r="N759" s="1">
        <v>1291</v>
      </c>
      <c r="O759" s="1" t="s">
        <v>18358</v>
      </c>
      <c r="P759" s="1">
        <v>6</v>
      </c>
      <c r="Q759" s="1" t="s">
        <v>18359</v>
      </c>
      <c r="R759" s="1" t="s">
        <v>18360</v>
      </c>
      <c r="S759" s="1">
        <v>346</v>
      </c>
      <c r="T759" s="1" t="s">
        <v>37</v>
      </c>
      <c r="U759" s="1" t="s">
        <v>56</v>
      </c>
      <c r="V759" s="1" t="s">
        <v>581</v>
      </c>
      <c r="X759" s="1">
        <v>2000</v>
      </c>
      <c r="Y759" s="1">
        <v>146</v>
      </c>
      <c r="Z759" s="1">
        <v>7.3</v>
      </c>
      <c r="AA759" s="1">
        <v>2.35</v>
      </c>
      <c r="AB759" s="1">
        <v>0</v>
      </c>
    </row>
    <row r="760" spans="1:28">
      <c r="A760" s="1" t="s">
        <v>28</v>
      </c>
      <c r="B760" s="1" t="s">
        <v>5688</v>
      </c>
      <c r="C760" s="1">
        <v>151</v>
      </c>
      <c r="D760" s="1">
        <v>89</v>
      </c>
      <c r="E760" s="1">
        <v>119</v>
      </c>
      <c r="F760" s="1">
        <v>807</v>
      </c>
      <c r="G760" s="1" t="s">
        <v>2605</v>
      </c>
      <c r="H760" s="1">
        <v>2000</v>
      </c>
      <c r="I760" s="1">
        <v>90703745</v>
      </c>
      <c r="J760" s="1" t="s">
        <v>1666</v>
      </c>
      <c r="K760" s="1" t="s">
        <v>6290</v>
      </c>
      <c r="L760" s="1" t="s">
        <v>6291</v>
      </c>
      <c r="M760" s="1">
        <v>93748</v>
      </c>
      <c r="N760" s="1">
        <v>5855</v>
      </c>
      <c r="O760" s="1" t="s">
        <v>5690</v>
      </c>
      <c r="P760" s="1">
        <v>8</v>
      </c>
      <c r="Q760" s="1" t="s">
        <v>6292</v>
      </c>
      <c r="R760" s="1" t="s">
        <v>6293</v>
      </c>
      <c r="S760" s="1">
        <v>410</v>
      </c>
      <c r="T760" s="1" t="s">
        <v>37</v>
      </c>
      <c r="U760" s="1" t="s">
        <v>38</v>
      </c>
      <c r="V760" s="1" t="s">
        <v>39</v>
      </c>
      <c r="W760" s="1">
        <v>45000000</v>
      </c>
      <c r="X760" s="1">
        <v>2006</v>
      </c>
      <c r="Y760" s="1">
        <v>869</v>
      </c>
      <c r="Z760" s="1">
        <v>5.0999999999999996</v>
      </c>
      <c r="AA760" s="1">
        <v>1.85</v>
      </c>
      <c r="AB760" s="1">
        <v>1000</v>
      </c>
    </row>
    <row r="761" spans="1:28">
      <c r="A761" s="1" t="s">
        <v>743</v>
      </c>
      <c r="B761" s="1" t="s">
        <v>5863</v>
      </c>
      <c r="C761" s="1">
        <v>152</v>
      </c>
      <c r="D761" s="1">
        <v>89</v>
      </c>
      <c r="E761" s="1">
        <v>0</v>
      </c>
      <c r="F761" s="1">
        <v>121</v>
      </c>
      <c r="G761" s="1" t="s">
        <v>23669</v>
      </c>
      <c r="H761" s="1">
        <v>195</v>
      </c>
      <c r="J761" s="1" t="s">
        <v>14890</v>
      </c>
      <c r="K761" s="1" t="s">
        <v>18630</v>
      </c>
      <c r="L761" s="1" t="s">
        <v>23670</v>
      </c>
      <c r="M761" s="1">
        <v>69831</v>
      </c>
      <c r="N761" s="1">
        <v>837</v>
      </c>
      <c r="O761" s="1" t="s">
        <v>23671</v>
      </c>
      <c r="P761" s="1">
        <v>1</v>
      </c>
      <c r="Q761" s="1" t="s">
        <v>23672</v>
      </c>
      <c r="R761" s="1" t="s">
        <v>23673</v>
      </c>
      <c r="S761" s="1">
        <v>535</v>
      </c>
      <c r="T761" s="1" t="s">
        <v>37</v>
      </c>
      <c r="U761" s="1" t="s">
        <v>38</v>
      </c>
      <c r="V761" s="1" t="s">
        <v>5599</v>
      </c>
      <c r="W761" s="1">
        <v>20000</v>
      </c>
      <c r="X761" s="1">
        <v>1977</v>
      </c>
      <c r="Y761" s="1">
        <v>158</v>
      </c>
      <c r="Z761" s="1">
        <v>7.4</v>
      </c>
      <c r="AA761" s="1">
        <v>1.37</v>
      </c>
      <c r="AB761" s="1">
        <v>0</v>
      </c>
    </row>
    <row r="762" spans="1:28">
      <c r="A762" s="1" t="s">
        <v>28</v>
      </c>
      <c r="B762" s="1" t="s">
        <v>2553</v>
      </c>
      <c r="C762" s="1">
        <v>152</v>
      </c>
      <c r="D762" s="1">
        <v>89</v>
      </c>
      <c r="E762" s="1">
        <v>56</v>
      </c>
      <c r="F762" s="1">
        <v>545</v>
      </c>
      <c r="G762" s="1" t="s">
        <v>7414</v>
      </c>
      <c r="H762" s="1">
        <v>11000</v>
      </c>
      <c r="I762" s="1">
        <v>58715510</v>
      </c>
      <c r="J762" s="1" t="s">
        <v>1673</v>
      </c>
      <c r="K762" s="1" t="s">
        <v>253</v>
      </c>
      <c r="L762" s="1" t="s">
        <v>8229</v>
      </c>
      <c r="M762" s="1">
        <v>79094</v>
      </c>
      <c r="N762" s="1">
        <v>13794</v>
      </c>
      <c r="O762" s="1" t="s">
        <v>5697</v>
      </c>
      <c r="P762" s="1">
        <v>2</v>
      </c>
      <c r="Q762" s="1" t="s">
        <v>8230</v>
      </c>
      <c r="R762" s="1" t="s">
        <v>8231</v>
      </c>
      <c r="S762" s="1">
        <v>129</v>
      </c>
      <c r="T762" s="1" t="s">
        <v>37</v>
      </c>
      <c r="U762" s="1" t="s">
        <v>38</v>
      </c>
      <c r="V762" s="1" t="s">
        <v>91</v>
      </c>
      <c r="W762" s="1">
        <v>30000000</v>
      </c>
      <c r="X762" s="1">
        <v>2009</v>
      </c>
      <c r="Y762" s="1">
        <v>826</v>
      </c>
      <c r="Z762" s="1">
        <v>5.4</v>
      </c>
      <c r="AA762" s="1">
        <v>1.85</v>
      </c>
      <c r="AB762" s="1">
        <v>0</v>
      </c>
    </row>
    <row r="763" spans="1:28">
      <c r="A763" s="1" t="s">
        <v>28</v>
      </c>
      <c r="B763" s="1" t="s">
        <v>2327</v>
      </c>
      <c r="C763" s="1">
        <v>152</v>
      </c>
      <c r="D763" s="1">
        <v>89</v>
      </c>
      <c r="E763" s="1">
        <v>266</v>
      </c>
      <c r="F763" s="1">
        <v>859</v>
      </c>
      <c r="G763" s="1" t="s">
        <v>2172</v>
      </c>
      <c r="H763" s="1">
        <v>12000</v>
      </c>
      <c r="I763" s="1">
        <v>169692572</v>
      </c>
      <c r="J763" s="1" t="s">
        <v>788</v>
      </c>
      <c r="K763" s="1" t="s">
        <v>268</v>
      </c>
      <c r="L763" s="1" t="s">
        <v>2725</v>
      </c>
      <c r="M763" s="1">
        <v>56501</v>
      </c>
      <c r="N763" s="1">
        <v>26839</v>
      </c>
      <c r="O763" s="1" t="s">
        <v>2726</v>
      </c>
      <c r="P763" s="1">
        <v>0</v>
      </c>
      <c r="Q763" s="1" t="s">
        <v>2727</v>
      </c>
      <c r="R763" s="1" t="s">
        <v>2728</v>
      </c>
      <c r="S763" s="1">
        <v>97</v>
      </c>
      <c r="T763" s="1" t="s">
        <v>37</v>
      </c>
      <c r="U763" s="1" t="s">
        <v>38</v>
      </c>
      <c r="V763" s="1" t="s">
        <v>91</v>
      </c>
      <c r="W763" s="1">
        <v>80000000</v>
      </c>
      <c r="X763" s="1">
        <v>2015</v>
      </c>
      <c r="Y763" s="1">
        <v>11000</v>
      </c>
      <c r="Z763" s="1">
        <v>6.7</v>
      </c>
      <c r="AA763" s="1">
        <v>1.85</v>
      </c>
      <c r="AB763" s="1">
        <v>16000</v>
      </c>
    </row>
    <row r="764" spans="1:28">
      <c r="A764" s="1" t="s">
        <v>28</v>
      </c>
      <c r="B764" s="1" t="s">
        <v>428</v>
      </c>
      <c r="C764" s="1">
        <v>154</v>
      </c>
      <c r="D764" s="1">
        <v>89</v>
      </c>
      <c r="E764" s="1">
        <v>310</v>
      </c>
      <c r="F764" s="1">
        <v>587</v>
      </c>
      <c r="G764" s="1" t="s">
        <v>620</v>
      </c>
      <c r="H764" s="1">
        <v>22000</v>
      </c>
      <c r="I764" s="1">
        <v>5739376</v>
      </c>
      <c r="J764" s="1" t="s">
        <v>2519</v>
      </c>
      <c r="K764" s="1" t="s">
        <v>145</v>
      </c>
      <c r="L764" s="1" t="s">
        <v>22505</v>
      </c>
      <c r="M764" s="1">
        <v>58260</v>
      </c>
      <c r="N764" s="1">
        <v>24419</v>
      </c>
      <c r="O764" s="1" t="s">
        <v>9276</v>
      </c>
      <c r="P764" s="1">
        <v>0</v>
      </c>
      <c r="Q764" s="1" t="s">
        <v>22506</v>
      </c>
      <c r="R764" s="1" t="s">
        <v>22507</v>
      </c>
      <c r="S764" s="1">
        <v>286</v>
      </c>
      <c r="T764" s="1" t="s">
        <v>37</v>
      </c>
      <c r="U764" s="1" t="s">
        <v>38</v>
      </c>
      <c r="V764" s="1" t="s">
        <v>581</v>
      </c>
      <c r="W764" s="1">
        <v>500000</v>
      </c>
      <c r="X764" s="1">
        <v>2003</v>
      </c>
      <c r="Y764" s="1">
        <v>833</v>
      </c>
      <c r="Z764" s="1">
        <v>7.7</v>
      </c>
      <c r="AA764" s="1">
        <v>1.85</v>
      </c>
      <c r="AB764" s="1">
        <v>0</v>
      </c>
    </row>
    <row r="765" spans="1:28">
      <c r="A765" s="1" t="s">
        <v>28</v>
      </c>
      <c r="B765" s="1" t="s">
        <v>12911</v>
      </c>
      <c r="C765" s="1">
        <v>161</v>
      </c>
      <c r="D765" s="1">
        <v>89</v>
      </c>
      <c r="E765" s="1">
        <v>7</v>
      </c>
      <c r="F765" s="1">
        <v>399</v>
      </c>
      <c r="G765" s="1" t="s">
        <v>6995</v>
      </c>
      <c r="H765" s="1">
        <v>919</v>
      </c>
      <c r="I765" s="1">
        <v>20801344</v>
      </c>
      <c r="J765" s="1" t="s">
        <v>6389</v>
      </c>
      <c r="K765" s="1" t="s">
        <v>6987</v>
      </c>
      <c r="L765" s="1" t="s">
        <v>12912</v>
      </c>
      <c r="M765" s="1">
        <v>49721</v>
      </c>
      <c r="N765" s="1">
        <v>2559</v>
      </c>
      <c r="O765" s="1" t="s">
        <v>5501</v>
      </c>
      <c r="P765" s="1">
        <v>0</v>
      </c>
      <c r="Q765" s="1" t="s">
        <v>12913</v>
      </c>
      <c r="R765" s="1" t="s">
        <v>12914</v>
      </c>
      <c r="S765" s="1">
        <v>211</v>
      </c>
      <c r="T765" s="1" t="s">
        <v>37</v>
      </c>
      <c r="U765" s="1" t="s">
        <v>38</v>
      </c>
      <c r="V765" s="1" t="s">
        <v>581</v>
      </c>
      <c r="W765" s="1">
        <v>15000000</v>
      </c>
      <c r="X765" s="1">
        <v>2007</v>
      </c>
      <c r="Y765" s="1">
        <v>557</v>
      </c>
      <c r="Z765" s="1">
        <v>5.0999999999999996</v>
      </c>
      <c r="AA765" s="1">
        <v>2.35</v>
      </c>
      <c r="AB765" s="1">
        <v>0</v>
      </c>
    </row>
    <row r="766" spans="1:28">
      <c r="A766" s="1" t="s">
        <v>28</v>
      </c>
      <c r="B766" s="1" t="s">
        <v>797</v>
      </c>
      <c r="C766" s="1">
        <v>167</v>
      </c>
      <c r="D766" s="1">
        <v>89</v>
      </c>
      <c r="E766" s="1">
        <v>35</v>
      </c>
      <c r="F766" s="1">
        <v>436</v>
      </c>
      <c r="G766" s="1" t="s">
        <v>798</v>
      </c>
      <c r="H766" s="1">
        <v>1000</v>
      </c>
      <c r="I766" s="1">
        <v>179982968</v>
      </c>
      <c r="J766" s="1" t="s">
        <v>799</v>
      </c>
      <c r="K766" s="1" t="s">
        <v>800</v>
      </c>
      <c r="L766" s="1" t="s">
        <v>801</v>
      </c>
      <c r="M766" s="1">
        <v>146019</v>
      </c>
      <c r="N766" s="1">
        <v>3285</v>
      </c>
      <c r="O766" s="1" t="s">
        <v>802</v>
      </c>
      <c r="P766" s="1">
        <v>0</v>
      </c>
      <c r="Q766" s="1" t="s">
        <v>803</v>
      </c>
      <c r="R766" s="1" t="s">
        <v>804</v>
      </c>
      <c r="S766" s="1">
        <v>119</v>
      </c>
      <c r="T766" s="1" t="s">
        <v>37</v>
      </c>
      <c r="U766" s="1" t="s">
        <v>38</v>
      </c>
      <c r="V766" s="1" t="s">
        <v>91</v>
      </c>
      <c r="W766" s="1">
        <v>150000000</v>
      </c>
      <c r="X766" s="1">
        <v>2008</v>
      </c>
      <c r="Y766" s="1">
        <v>851</v>
      </c>
      <c r="Z766" s="1">
        <v>6.7</v>
      </c>
      <c r="AA766" s="1">
        <v>1.85</v>
      </c>
      <c r="AB766" s="1">
        <v>0</v>
      </c>
    </row>
    <row r="767" spans="1:28">
      <c r="A767" s="1" t="s">
        <v>28</v>
      </c>
      <c r="B767" s="1" t="s">
        <v>10147</v>
      </c>
      <c r="C767" s="1">
        <v>169</v>
      </c>
      <c r="D767" s="1">
        <v>89</v>
      </c>
      <c r="E767" s="1">
        <v>41</v>
      </c>
      <c r="F767" s="1">
        <v>847</v>
      </c>
      <c r="G767" s="1" t="s">
        <v>6488</v>
      </c>
      <c r="H767" s="1">
        <v>2000</v>
      </c>
      <c r="I767" s="1">
        <v>9639242</v>
      </c>
      <c r="J767" s="1" t="s">
        <v>1673</v>
      </c>
      <c r="K767" s="1" t="s">
        <v>4388</v>
      </c>
      <c r="L767" s="1" t="s">
        <v>10148</v>
      </c>
      <c r="M767" s="1">
        <v>16437</v>
      </c>
      <c r="N767" s="1">
        <v>5470</v>
      </c>
      <c r="O767" s="1" t="s">
        <v>4480</v>
      </c>
      <c r="P767" s="1">
        <v>0</v>
      </c>
      <c r="Q767" s="1" t="s">
        <v>10149</v>
      </c>
      <c r="R767" s="1" t="s">
        <v>10150</v>
      </c>
      <c r="S767" s="1">
        <v>68</v>
      </c>
      <c r="T767" s="1" t="s">
        <v>37</v>
      </c>
      <c r="U767" s="1" t="s">
        <v>38</v>
      </c>
      <c r="V767" s="1" t="s">
        <v>39</v>
      </c>
      <c r="W767" s="1">
        <v>24000000</v>
      </c>
      <c r="X767" s="1">
        <v>2011</v>
      </c>
      <c r="Y767" s="1">
        <v>1000</v>
      </c>
      <c r="Z767" s="1">
        <v>4.9000000000000004</v>
      </c>
      <c r="AA767" s="1">
        <v>1.85</v>
      </c>
      <c r="AB767" s="1">
        <v>0</v>
      </c>
    </row>
    <row r="768" spans="1:28">
      <c r="A768" s="1" t="s">
        <v>28</v>
      </c>
      <c r="B768" s="1" t="s">
        <v>3735</v>
      </c>
      <c r="C768" s="1">
        <v>178</v>
      </c>
      <c r="D768" s="1">
        <v>89</v>
      </c>
      <c r="E768" s="1">
        <v>687</v>
      </c>
      <c r="F768" s="1">
        <v>389</v>
      </c>
      <c r="G768" s="1" t="s">
        <v>6917</v>
      </c>
      <c r="H768" s="1">
        <v>10000</v>
      </c>
      <c r="I768" s="1">
        <v>42638165</v>
      </c>
      <c r="J768" s="1" t="s">
        <v>2086</v>
      </c>
      <c r="K768" s="1" t="s">
        <v>436</v>
      </c>
      <c r="L768" s="1" t="s">
        <v>12387</v>
      </c>
      <c r="M768" s="1">
        <v>42182</v>
      </c>
      <c r="N768" s="1">
        <v>12183</v>
      </c>
      <c r="O768" s="1" t="s">
        <v>12388</v>
      </c>
      <c r="P768" s="1">
        <v>1</v>
      </c>
      <c r="Q768" s="1" t="s">
        <v>12389</v>
      </c>
      <c r="R768" s="1" t="s">
        <v>12390</v>
      </c>
      <c r="S768" s="1">
        <v>230</v>
      </c>
      <c r="T768" s="1" t="s">
        <v>37</v>
      </c>
      <c r="U768" s="1" t="s">
        <v>38</v>
      </c>
      <c r="V768" s="1" t="s">
        <v>39</v>
      </c>
      <c r="W768" s="1">
        <v>16000000</v>
      </c>
      <c r="X768" s="1">
        <v>2009</v>
      </c>
      <c r="Y768" s="1">
        <v>787</v>
      </c>
      <c r="Z768" s="1">
        <v>4.8</v>
      </c>
      <c r="AA768" s="1">
        <v>2.35</v>
      </c>
      <c r="AB768" s="1">
        <v>0</v>
      </c>
    </row>
    <row r="769" spans="1:28">
      <c r="A769" s="1" t="s">
        <v>28</v>
      </c>
      <c r="B769" s="1" t="s">
        <v>3735</v>
      </c>
      <c r="C769" s="1">
        <v>178</v>
      </c>
      <c r="D769" s="1">
        <v>89</v>
      </c>
      <c r="E769" s="1">
        <v>687</v>
      </c>
      <c r="F769" s="1">
        <v>389</v>
      </c>
      <c r="G769" s="1" t="s">
        <v>6917</v>
      </c>
      <c r="H769" s="1">
        <v>10000</v>
      </c>
      <c r="I769" s="1">
        <v>42638165</v>
      </c>
      <c r="J769" s="1" t="s">
        <v>2086</v>
      </c>
      <c r="K769" s="1" t="s">
        <v>436</v>
      </c>
      <c r="L769" s="1" t="s">
        <v>12387</v>
      </c>
      <c r="M769" s="1">
        <v>42183</v>
      </c>
      <c r="N769" s="1">
        <v>12183</v>
      </c>
      <c r="O769" s="1" t="s">
        <v>12388</v>
      </c>
      <c r="P769" s="1">
        <v>1</v>
      </c>
      <c r="Q769" s="1" t="s">
        <v>12389</v>
      </c>
      <c r="R769" s="1" t="s">
        <v>12390</v>
      </c>
      <c r="S769" s="1">
        <v>230</v>
      </c>
      <c r="T769" s="1" t="s">
        <v>37</v>
      </c>
      <c r="U769" s="1" t="s">
        <v>38</v>
      </c>
      <c r="V769" s="1" t="s">
        <v>39</v>
      </c>
      <c r="W769" s="1">
        <v>16000000</v>
      </c>
      <c r="X769" s="1">
        <v>2009</v>
      </c>
      <c r="Y769" s="1">
        <v>787</v>
      </c>
      <c r="Z769" s="1">
        <v>4.8</v>
      </c>
      <c r="AA769" s="1">
        <v>2.35</v>
      </c>
      <c r="AB769" s="1">
        <v>0</v>
      </c>
    </row>
    <row r="770" spans="1:28">
      <c r="A770" s="1" t="s">
        <v>28</v>
      </c>
      <c r="B770" s="1" t="s">
        <v>5389</v>
      </c>
      <c r="C770" s="1">
        <v>179</v>
      </c>
      <c r="D770" s="1">
        <v>89</v>
      </c>
      <c r="E770" s="1">
        <v>0</v>
      </c>
      <c r="F770" s="1">
        <v>15</v>
      </c>
      <c r="G770" s="1" t="s">
        <v>17278</v>
      </c>
      <c r="H770" s="1">
        <v>391</v>
      </c>
      <c r="J770" s="1" t="s">
        <v>4263</v>
      </c>
      <c r="K770" s="1" t="s">
        <v>17279</v>
      </c>
      <c r="L770" s="1" t="s">
        <v>17280</v>
      </c>
      <c r="M770" s="1">
        <v>60522</v>
      </c>
      <c r="N770" s="1">
        <v>477</v>
      </c>
      <c r="O770" s="1" t="s">
        <v>17281</v>
      </c>
      <c r="P770" s="1">
        <v>0</v>
      </c>
      <c r="Q770" s="1" t="s">
        <v>17282</v>
      </c>
      <c r="R770" s="1" t="s">
        <v>17283</v>
      </c>
      <c r="S770" s="1">
        <v>228</v>
      </c>
      <c r="T770" s="1" t="s">
        <v>37</v>
      </c>
      <c r="U770" s="1" t="s">
        <v>264</v>
      </c>
      <c r="V770" s="1" t="s">
        <v>581</v>
      </c>
      <c r="W770" s="1">
        <v>5952000</v>
      </c>
      <c r="X770" s="1">
        <v>1983</v>
      </c>
      <c r="Y770" s="1">
        <v>20</v>
      </c>
      <c r="Z770" s="1">
        <v>7.3</v>
      </c>
      <c r="AA770" s="1">
        <v>1.85</v>
      </c>
      <c r="AB770" s="1">
        <v>0</v>
      </c>
    </row>
    <row r="771" spans="1:28">
      <c r="A771" s="1" t="s">
        <v>28</v>
      </c>
      <c r="B771" s="1" t="s">
        <v>17530</v>
      </c>
      <c r="C771" s="1">
        <v>183</v>
      </c>
      <c r="D771" s="1">
        <v>89</v>
      </c>
      <c r="E771" s="1">
        <v>10</v>
      </c>
      <c r="F771" s="1">
        <v>704</v>
      </c>
      <c r="G771" s="1" t="s">
        <v>17531</v>
      </c>
      <c r="H771" s="1">
        <v>852</v>
      </c>
      <c r="I771" s="1">
        <v>50820940</v>
      </c>
      <c r="J771" s="1" t="s">
        <v>7392</v>
      </c>
      <c r="K771" s="1" t="s">
        <v>7315</v>
      </c>
      <c r="L771" s="1" t="s">
        <v>17532</v>
      </c>
      <c r="M771" s="1">
        <v>31915</v>
      </c>
      <c r="N771" s="1">
        <v>5056</v>
      </c>
      <c r="O771" s="1" t="s">
        <v>17533</v>
      </c>
      <c r="P771" s="1">
        <v>0</v>
      </c>
      <c r="Q771" s="1" t="s">
        <v>17534</v>
      </c>
      <c r="R771" s="1" t="s">
        <v>17535</v>
      </c>
      <c r="S771" s="1">
        <v>159</v>
      </c>
      <c r="T771" s="1" t="s">
        <v>37</v>
      </c>
      <c r="U771" s="1" t="s">
        <v>38</v>
      </c>
      <c r="V771" s="1" t="s">
        <v>39</v>
      </c>
      <c r="W771" s="1">
        <v>5000000</v>
      </c>
      <c r="X771" s="1">
        <v>2014</v>
      </c>
      <c r="Y771" s="1">
        <v>707</v>
      </c>
      <c r="Z771" s="1">
        <v>4.4000000000000004</v>
      </c>
      <c r="AA771" s="1">
        <v>2.35</v>
      </c>
      <c r="AB771" s="1">
        <v>18000</v>
      </c>
    </row>
    <row r="772" spans="1:28">
      <c r="A772" s="1" t="s">
        <v>28</v>
      </c>
      <c r="B772" s="1" t="s">
        <v>7815</v>
      </c>
      <c r="C772" s="1">
        <v>195</v>
      </c>
      <c r="D772" s="1">
        <v>89</v>
      </c>
      <c r="E772" s="1">
        <v>21</v>
      </c>
      <c r="F772" s="1">
        <v>48</v>
      </c>
      <c r="G772" s="1" t="s">
        <v>7816</v>
      </c>
      <c r="H772" s="1">
        <v>614</v>
      </c>
      <c r="I772" s="1">
        <v>21426805</v>
      </c>
      <c r="J772" s="1" t="s">
        <v>337</v>
      </c>
      <c r="K772" s="1" t="s">
        <v>3552</v>
      </c>
      <c r="L772" s="1" t="s">
        <v>7817</v>
      </c>
      <c r="M772" s="1">
        <v>49312</v>
      </c>
      <c r="N772" s="1">
        <v>843</v>
      </c>
      <c r="O772" s="1" t="s">
        <v>7818</v>
      </c>
      <c r="P772" s="1">
        <v>0</v>
      </c>
      <c r="Q772" s="1" t="s">
        <v>7819</v>
      </c>
      <c r="R772" s="1" t="s">
        <v>7820</v>
      </c>
      <c r="S772" s="1">
        <v>211</v>
      </c>
      <c r="T772" s="1" t="s">
        <v>37</v>
      </c>
      <c r="U772" s="1" t="s">
        <v>38</v>
      </c>
      <c r="V772" s="1" t="s">
        <v>39</v>
      </c>
      <c r="W772" s="1">
        <v>30000000</v>
      </c>
      <c r="X772" s="1">
        <v>2011</v>
      </c>
      <c r="Y772" s="1">
        <v>150</v>
      </c>
      <c r="Z772" s="1">
        <v>4.9000000000000004</v>
      </c>
      <c r="AA772" s="1">
        <v>2.35</v>
      </c>
      <c r="AB772" s="1">
        <v>0</v>
      </c>
    </row>
    <row r="773" spans="1:28">
      <c r="A773" s="1" t="s">
        <v>28</v>
      </c>
      <c r="B773" s="1" t="s">
        <v>14091</v>
      </c>
      <c r="C773" s="1">
        <v>198</v>
      </c>
      <c r="D773" s="1">
        <v>89</v>
      </c>
      <c r="E773" s="1">
        <v>66</v>
      </c>
      <c r="F773" s="1">
        <v>1000</v>
      </c>
      <c r="G773" s="1" t="s">
        <v>3700</v>
      </c>
      <c r="H773" s="1">
        <v>137000</v>
      </c>
      <c r="I773" s="1">
        <v>31691811</v>
      </c>
      <c r="J773" s="1" t="s">
        <v>4318</v>
      </c>
      <c r="K773" s="1" t="s">
        <v>6388</v>
      </c>
      <c r="L773" s="1" t="s">
        <v>14092</v>
      </c>
      <c r="M773" s="1">
        <v>57446</v>
      </c>
      <c r="N773" s="1">
        <v>140268</v>
      </c>
      <c r="O773" s="1" t="s">
        <v>5217</v>
      </c>
      <c r="P773" s="1">
        <v>0</v>
      </c>
      <c r="Q773" s="1" t="s">
        <v>14093</v>
      </c>
      <c r="R773" s="1" t="s">
        <v>14094</v>
      </c>
      <c r="S773" s="1">
        <v>369</v>
      </c>
      <c r="T773" s="1" t="s">
        <v>37</v>
      </c>
      <c r="U773" s="1" t="s">
        <v>38</v>
      </c>
      <c r="V773" s="1" t="s">
        <v>581</v>
      </c>
      <c r="W773" s="1">
        <v>12000000</v>
      </c>
      <c r="X773" s="1">
        <v>2008</v>
      </c>
      <c r="Y773" s="1">
        <v>1000</v>
      </c>
      <c r="Z773" s="1">
        <v>6</v>
      </c>
      <c r="AA773" s="1">
        <v>1.85</v>
      </c>
      <c r="AB773" s="1">
        <v>0</v>
      </c>
    </row>
    <row r="774" spans="1:28">
      <c r="A774" s="1" t="s">
        <v>28</v>
      </c>
      <c r="B774" s="1" t="s">
        <v>5353</v>
      </c>
      <c r="C774" s="1">
        <v>212</v>
      </c>
      <c r="D774" s="1">
        <v>89</v>
      </c>
      <c r="E774" s="1">
        <v>0</v>
      </c>
      <c r="F774" s="1">
        <v>606</v>
      </c>
      <c r="G774" s="1" t="s">
        <v>2488</v>
      </c>
      <c r="H774" s="1">
        <v>2000</v>
      </c>
      <c r="I774" s="1">
        <v>21378000</v>
      </c>
      <c r="J774" s="1" t="s">
        <v>7392</v>
      </c>
      <c r="K774" s="1" t="s">
        <v>1726</v>
      </c>
      <c r="L774" s="1" t="s">
        <v>11818</v>
      </c>
      <c r="M774" s="1">
        <v>46492</v>
      </c>
      <c r="N774" s="1">
        <v>4877</v>
      </c>
      <c r="O774" s="1" t="s">
        <v>11020</v>
      </c>
      <c r="P774" s="1">
        <v>0</v>
      </c>
      <c r="Q774" s="1" t="s">
        <v>11819</v>
      </c>
      <c r="R774" s="1" t="s">
        <v>11820</v>
      </c>
      <c r="S774" s="1">
        <v>335</v>
      </c>
      <c r="T774" s="1" t="s">
        <v>37</v>
      </c>
      <c r="U774" s="1" t="s">
        <v>38</v>
      </c>
      <c r="V774" s="1" t="s">
        <v>581</v>
      </c>
      <c r="W774" s="1">
        <v>1000000</v>
      </c>
      <c r="X774" s="1">
        <v>1980</v>
      </c>
      <c r="Y774" s="1">
        <v>826</v>
      </c>
      <c r="Z774" s="1">
        <v>6.8</v>
      </c>
      <c r="AA774" s="1">
        <v>2.35</v>
      </c>
      <c r="AB774" s="1">
        <v>7000</v>
      </c>
    </row>
    <row r="775" spans="1:28">
      <c r="A775" s="1" t="s">
        <v>28</v>
      </c>
      <c r="B775" s="1" t="s">
        <v>5353</v>
      </c>
      <c r="C775" s="1">
        <v>212</v>
      </c>
      <c r="D775" s="1">
        <v>89</v>
      </c>
      <c r="E775" s="1">
        <v>0</v>
      </c>
      <c r="F775" s="1">
        <v>606</v>
      </c>
      <c r="G775" s="1" t="s">
        <v>2488</v>
      </c>
      <c r="H775" s="1">
        <v>2000</v>
      </c>
      <c r="I775" s="1">
        <v>21378000</v>
      </c>
      <c r="J775" s="1" t="s">
        <v>7392</v>
      </c>
      <c r="K775" s="1" t="s">
        <v>1726</v>
      </c>
      <c r="L775" s="1" t="s">
        <v>11818</v>
      </c>
      <c r="M775" s="1">
        <v>46493</v>
      </c>
      <c r="N775" s="1">
        <v>4878</v>
      </c>
      <c r="O775" s="1" t="s">
        <v>11020</v>
      </c>
      <c r="P775" s="1">
        <v>0</v>
      </c>
      <c r="Q775" s="1" t="s">
        <v>11819</v>
      </c>
      <c r="R775" s="1" t="s">
        <v>11820</v>
      </c>
      <c r="S775" s="1">
        <v>335</v>
      </c>
      <c r="T775" s="1" t="s">
        <v>37</v>
      </c>
      <c r="U775" s="1" t="s">
        <v>38</v>
      </c>
      <c r="V775" s="1" t="s">
        <v>581</v>
      </c>
      <c r="W775" s="1">
        <v>1000000</v>
      </c>
      <c r="X775" s="1">
        <v>1980</v>
      </c>
      <c r="Y775" s="1">
        <v>826</v>
      </c>
      <c r="Z775" s="1">
        <v>6.8</v>
      </c>
      <c r="AA775" s="1">
        <v>2.35</v>
      </c>
      <c r="AB775" s="1">
        <v>7000</v>
      </c>
    </row>
    <row r="776" spans="1:28">
      <c r="A776" s="1" t="s">
        <v>28</v>
      </c>
      <c r="B776" s="1" t="s">
        <v>5225</v>
      </c>
      <c r="C776" s="1">
        <v>228</v>
      </c>
      <c r="D776" s="1">
        <v>89</v>
      </c>
      <c r="E776" s="1">
        <v>77</v>
      </c>
      <c r="F776" s="1">
        <v>159</v>
      </c>
      <c r="G776" s="1" t="s">
        <v>5226</v>
      </c>
      <c r="H776" s="1">
        <v>490</v>
      </c>
      <c r="I776" s="1">
        <v>47553512</v>
      </c>
      <c r="J776" s="1" t="s">
        <v>59</v>
      </c>
      <c r="K776" s="1" t="s">
        <v>3670</v>
      </c>
      <c r="L776" s="1" t="s">
        <v>5227</v>
      </c>
      <c r="M776" s="1">
        <v>54101</v>
      </c>
      <c r="N776" s="1">
        <v>1367</v>
      </c>
      <c r="O776" s="1" t="s">
        <v>5228</v>
      </c>
      <c r="P776" s="1">
        <v>0</v>
      </c>
      <c r="Q776" s="1" t="s">
        <v>5229</v>
      </c>
      <c r="R776" s="1" t="s">
        <v>5230</v>
      </c>
      <c r="S776" s="1">
        <v>210</v>
      </c>
      <c r="T776" s="1" t="s">
        <v>37</v>
      </c>
      <c r="U776" s="1" t="s">
        <v>38</v>
      </c>
      <c r="V776" s="1" t="s">
        <v>39</v>
      </c>
      <c r="W776" s="1">
        <v>50000000</v>
      </c>
      <c r="X776" s="1">
        <v>2014</v>
      </c>
      <c r="Y776" s="1">
        <v>298</v>
      </c>
      <c r="Z776" s="1">
        <v>5.8</v>
      </c>
      <c r="AA776" s="1">
        <v>1.85</v>
      </c>
      <c r="AB776" s="1">
        <v>15000</v>
      </c>
    </row>
    <row r="777" spans="1:28">
      <c r="A777" s="1" t="s">
        <v>28</v>
      </c>
      <c r="B777" s="1" t="s">
        <v>16393</v>
      </c>
      <c r="C777" s="1">
        <v>242</v>
      </c>
      <c r="D777" s="1">
        <v>89</v>
      </c>
      <c r="E777" s="1">
        <v>10</v>
      </c>
      <c r="F777" s="1">
        <v>106</v>
      </c>
      <c r="G777" s="1" t="s">
        <v>6477</v>
      </c>
      <c r="H777" s="1">
        <v>963</v>
      </c>
      <c r="I777" s="1">
        <v>4443403</v>
      </c>
      <c r="J777" s="1" t="s">
        <v>16394</v>
      </c>
      <c r="K777" s="1" t="s">
        <v>6649</v>
      </c>
      <c r="L777" s="1" t="s">
        <v>16395</v>
      </c>
      <c r="M777" s="1">
        <v>70194</v>
      </c>
      <c r="N777" s="1">
        <v>1754</v>
      </c>
      <c r="O777" s="1" t="s">
        <v>16396</v>
      </c>
      <c r="P777" s="1">
        <v>0</v>
      </c>
      <c r="Q777" s="1" t="s">
        <v>16397</v>
      </c>
      <c r="R777" s="1" t="s">
        <v>16398</v>
      </c>
      <c r="S777" s="1">
        <v>158</v>
      </c>
      <c r="T777" s="1" t="s">
        <v>1460</v>
      </c>
      <c r="U777" s="1" t="s">
        <v>1461</v>
      </c>
      <c r="V777" s="1" t="s">
        <v>39</v>
      </c>
      <c r="W777" s="1">
        <v>7300000</v>
      </c>
      <c r="X777" s="1">
        <v>2007</v>
      </c>
      <c r="Y777" s="1">
        <v>545</v>
      </c>
      <c r="Z777" s="1">
        <v>8</v>
      </c>
      <c r="AA777" s="1">
        <v>1.85</v>
      </c>
      <c r="AB777" s="1">
        <v>14000</v>
      </c>
    </row>
    <row r="778" spans="1:28">
      <c r="A778" s="1" t="s">
        <v>28</v>
      </c>
      <c r="B778" s="1" t="s">
        <v>7466</v>
      </c>
      <c r="C778" s="1">
        <v>251</v>
      </c>
      <c r="D778" s="1">
        <v>89</v>
      </c>
      <c r="E778" s="1">
        <v>192</v>
      </c>
      <c r="F778" s="1">
        <v>142</v>
      </c>
      <c r="G778" s="1" t="s">
        <v>15802</v>
      </c>
      <c r="H778" s="1">
        <v>447</v>
      </c>
      <c r="I778" s="1">
        <v>3645438</v>
      </c>
      <c r="J778" s="1" t="s">
        <v>6389</v>
      </c>
      <c r="K778" s="1" t="s">
        <v>1626</v>
      </c>
      <c r="L778" s="1" t="s">
        <v>19627</v>
      </c>
      <c r="M778" s="1">
        <v>55040</v>
      </c>
      <c r="N778" s="1">
        <v>923</v>
      </c>
      <c r="O778" s="1" t="s">
        <v>19628</v>
      </c>
      <c r="P778" s="1">
        <v>1</v>
      </c>
      <c r="Q778" s="1" t="s">
        <v>19629</v>
      </c>
      <c r="R778" s="1" t="s">
        <v>19630</v>
      </c>
      <c r="S778" s="1">
        <v>539</v>
      </c>
      <c r="T778" s="1" t="s">
        <v>1460</v>
      </c>
      <c r="U778" s="1" t="s">
        <v>1461</v>
      </c>
      <c r="V778" s="1" t="s">
        <v>5599</v>
      </c>
      <c r="W778" s="1">
        <v>2200000</v>
      </c>
      <c r="X778" s="1">
        <v>2003</v>
      </c>
      <c r="Y778" s="1">
        <v>236</v>
      </c>
      <c r="Z778" s="1">
        <v>6.8</v>
      </c>
      <c r="AA778" s="1">
        <v>2.35</v>
      </c>
      <c r="AB778" s="1">
        <v>0</v>
      </c>
    </row>
    <row r="779" spans="1:28">
      <c r="A779" s="1" t="s">
        <v>28</v>
      </c>
      <c r="B779" s="1" t="s">
        <v>14167</v>
      </c>
      <c r="C779" s="1">
        <v>252</v>
      </c>
      <c r="D779" s="1">
        <v>89</v>
      </c>
      <c r="E779" s="1">
        <v>14</v>
      </c>
      <c r="F779" s="1">
        <v>215</v>
      </c>
      <c r="G779" s="1" t="s">
        <v>19853</v>
      </c>
      <c r="H779" s="1">
        <v>902</v>
      </c>
      <c r="I779" s="1">
        <v>3325638</v>
      </c>
      <c r="J779" s="1" t="s">
        <v>19854</v>
      </c>
      <c r="K779" s="1" t="s">
        <v>118</v>
      </c>
      <c r="L779" s="1" t="s">
        <v>19855</v>
      </c>
      <c r="M779" s="1">
        <v>52509</v>
      </c>
      <c r="N779" s="1">
        <v>1980</v>
      </c>
      <c r="O779" s="1" t="s">
        <v>19856</v>
      </c>
      <c r="P779" s="1">
        <v>3</v>
      </c>
      <c r="Q779" s="1" t="s">
        <v>19857</v>
      </c>
      <c r="R779" s="1" t="s">
        <v>19858</v>
      </c>
      <c r="S779" s="1">
        <v>84</v>
      </c>
      <c r="T779" s="1" t="s">
        <v>37</v>
      </c>
      <c r="U779" s="1" t="s">
        <v>38</v>
      </c>
      <c r="V779" s="1" t="s">
        <v>39</v>
      </c>
      <c r="W779" s="1">
        <v>2500000</v>
      </c>
      <c r="X779" s="1">
        <v>2012</v>
      </c>
      <c r="Y779" s="1">
        <v>291</v>
      </c>
      <c r="Z779" s="1">
        <v>7.1</v>
      </c>
      <c r="AA779" s="1">
        <v>2.35</v>
      </c>
      <c r="AB779" s="1">
        <v>13000</v>
      </c>
    </row>
    <row r="780" spans="1:28">
      <c r="A780" s="1" t="s">
        <v>28</v>
      </c>
      <c r="B780" s="1" t="s">
        <v>642</v>
      </c>
      <c r="C780" s="1">
        <v>258</v>
      </c>
      <c r="D780" s="1">
        <v>89</v>
      </c>
      <c r="E780" s="1">
        <v>84</v>
      </c>
      <c r="F780" s="1">
        <v>1000</v>
      </c>
      <c r="G780" s="1" t="s">
        <v>2798</v>
      </c>
      <c r="H780" s="1">
        <v>13000</v>
      </c>
      <c r="I780" s="1">
        <v>38542418</v>
      </c>
      <c r="J780" s="1" t="s">
        <v>2799</v>
      </c>
      <c r="K780" s="1" t="s">
        <v>973</v>
      </c>
      <c r="L780" s="1" t="s">
        <v>2800</v>
      </c>
      <c r="M780" s="1">
        <v>151424</v>
      </c>
      <c r="N780" s="1">
        <v>18132</v>
      </c>
      <c r="O780" s="1" t="s">
        <v>2801</v>
      </c>
      <c r="P780" s="1">
        <v>5</v>
      </c>
      <c r="Q780" s="1" t="s">
        <v>2802</v>
      </c>
      <c r="R780" s="1" t="s">
        <v>2803</v>
      </c>
      <c r="S780" s="1">
        <v>252</v>
      </c>
      <c r="T780" s="1" t="s">
        <v>37</v>
      </c>
      <c r="U780" s="1" t="s">
        <v>38</v>
      </c>
      <c r="V780" s="1" t="s">
        <v>39</v>
      </c>
      <c r="W780" s="1">
        <v>80000000</v>
      </c>
      <c r="X780" s="1">
        <v>2009</v>
      </c>
      <c r="Y780" s="1">
        <v>1000</v>
      </c>
      <c r="Z780" s="1">
        <v>6.3</v>
      </c>
      <c r="AA780" s="1">
        <v>2.35</v>
      </c>
      <c r="AB780" s="1">
        <v>0</v>
      </c>
    </row>
    <row r="781" spans="1:28">
      <c r="A781" s="1" t="s">
        <v>28</v>
      </c>
      <c r="B781" s="1" t="s">
        <v>22938</v>
      </c>
      <c r="C781" s="1">
        <v>279</v>
      </c>
      <c r="D781" s="1">
        <v>89</v>
      </c>
      <c r="E781" s="1">
        <v>33</v>
      </c>
      <c r="F781" s="1">
        <v>118</v>
      </c>
      <c r="G781" s="1" t="s">
        <v>22939</v>
      </c>
      <c r="H781" s="1">
        <v>470</v>
      </c>
      <c r="I781" s="1">
        <v>12843</v>
      </c>
      <c r="J781" s="1" t="s">
        <v>5530</v>
      </c>
      <c r="K781" s="1" t="s">
        <v>22940</v>
      </c>
      <c r="L781" s="1" t="s">
        <v>22941</v>
      </c>
      <c r="M781" s="1">
        <v>27297</v>
      </c>
      <c r="N781" s="1">
        <v>1233</v>
      </c>
      <c r="O781" s="1" t="s">
        <v>22942</v>
      </c>
      <c r="P781" s="1">
        <v>0</v>
      </c>
      <c r="Q781" s="1" t="s">
        <v>22943</v>
      </c>
      <c r="R781" s="1" t="s">
        <v>22944</v>
      </c>
      <c r="S781" s="1">
        <v>131</v>
      </c>
      <c r="T781" s="1" t="s">
        <v>37</v>
      </c>
      <c r="U781" s="1" t="s">
        <v>1461</v>
      </c>
      <c r="V781" s="1" t="s">
        <v>4816</v>
      </c>
      <c r="W781" s="1">
        <v>6000000</v>
      </c>
      <c r="X781" s="1">
        <v>2012</v>
      </c>
      <c r="Y781" s="1">
        <v>378</v>
      </c>
      <c r="Z781" s="1">
        <v>6.1</v>
      </c>
      <c r="AA781" s="1">
        <v>2.35</v>
      </c>
      <c r="AB781" s="1">
        <v>0</v>
      </c>
    </row>
    <row r="782" spans="1:28">
      <c r="A782" s="1" t="s">
        <v>28</v>
      </c>
      <c r="B782" s="1" t="s">
        <v>17952</v>
      </c>
      <c r="C782" s="1">
        <v>324</v>
      </c>
      <c r="D782" s="1">
        <v>89</v>
      </c>
      <c r="E782" s="1">
        <v>27</v>
      </c>
      <c r="F782" s="1">
        <v>440</v>
      </c>
      <c r="G782" s="1" t="s">
        <v>266</v>
      </c>
      <c r="H782" s="1">
        <v>948</v>
      </c>
      <c r="I782" s="1">
        <v>223615</v>
      </c>
      <c r="J782" s="1" t="s">
        <v>7565</v>
      </c>
      <c r="K782" s="1" t="s">
        <v>11635</v>
      </c>
      <c r="L782" s="1" t="s">
        <v>17953</v>
      </c>
      <c r="M782" s="1">
        <v>127842</v>
      </c>
      <c r="N782" s="1">
        <v>2958</v>
      </c>
      <c r="O782" s="1" t="s">
        <v>9485</v>
      </c>
      <c r="P782" s="1">
        <v>1</v>
      </c>
      <c r="Q782" s="1" t="s">
        <v>17954</v>
      </c>
      <c r="R782" s="1" t="s">
        <v>17955</v>
      </c>
      <c r="S782" s="1">
        <v>200</v>
      </c>
      <c r="T782" s="1" t="s">
        <v>37</v>
      </c>
      <c r="U782" s="1" t="s">
        <v>264</v>
      </c>
      <c r="V782" s="1" t="s">
        <v>581</v>
      </c>
      <c r="X782" s="1">
        <v>2010</v>
      </c>
      <c r="Y782" s="1">
        <v>779</v>
      </c>
      <c r="Z782" s="1">
        <v>7.6</v>
      </c>
      <c r="AA782" s="1">
        <v>2.35</v>
      </c>
      <c r="AB782" s="1">
        <v>49000</v>
      </c>
    </row>
    <row r="783" spans="1:28">
      <c r="A783" s="1" t="s">
        <v>28</v>
      </c>
      <c r="B783" s="1" t="s">
        <v>1496</v>
      </c>
      <c r="C783" s="1">
        <v>414</v>
      </c>
      <c r="D783" s="1">
        <v>89</v>
      </c>
      <c r="E783" s="1">
        <v>128</v>
      </c>
      <c r="F783" s="1">
        <v>371</v>
      </c>
      <c r="G783" s="1" t="s">
        <v>3677</v>
      </c>
      <c r="H783" s="1">
        <v>963</v>
      </c>
      <c r="I783" s="1">
        <v>64572496</v>
      </c>
      <c r="J783" s="1" t="s">
        <v>2669</v>
      </c>
      <c r="K783" s="1" t="s">
        <v>3027</v>
      </c>
      <c r="L783" s="1" t="s">
        <v>14056</v>
      </c>
      <c r="M783" s="1">
        <v>204327</v>
      </c>
      <c r="N783" s="1">
        <v>2054</v>
      </c>
      <c r="O783" s="1" t="s">
        <v>14057</v>
      </c>
      <c r="P783" s="1">
        <v>0</v>
      </c>
      <c r="Q783" s="1" t="s">
        <v>14058</v>
      </c>
      <c r="R783" s="1" t="s">
        <v>14059</v>
      </c>
      <c r="S783" s="1">
        <v>471</v>
      </c>
      <c r="T783" s="1" t="s">
        <v>37</v>
      </c>
      <c r="U783" s="1" t="s">
        <v>38</v>
      </c>
      <c r="V783" s="1" t="s">
        <v>39</v>
      </c>
      <c r="W783" s="1">
        <v>12000000</v>
      </c>
      <c r="X783" s="1">
        <v>2012</v>
      </c>
      <c r="Y783" s="1">
        <v>465</v>
      </c>
      <c r="Z783" s="1">
        <v>7.1</v>
      </c>
      <c r="AA783" s="1">
        <v>1.85</v>
      </c>
      <c r="AB783" s="1">
        <v>32000</v>
      </c>
    </row>
    <row r="784" spans="1:28">
      <c r="A784" s="1" t="s">
        <v>28</v>
      </c>
      <c r="B784" s="1" t="s">
        <v>1963</v>
      </c>
      <c r="C784" s="1">
        <v>433</v>
      </c>
      <c r="D784" s="1">
        <v>89</v>
      </c>
      <c r="E784" s="1">
        <v>0</v>
      </c>
      <c r="F784" s="1">
        <v>903</v>
      </c>
      <c r="G784" s="1" t="s">
        <v>462</v>
      </c>
      <c r="H784" s="1">
        <v>19000</v>
      </c>
      <c r="I784" s="1">
        <v>126546825</v>
      </c>
      <c r="J784" s="1" t="s">
        <v>2799</v>
      </c>
      <c r="K784" s="1" t="s">
        <v>96</v>
      </c>
      <c r="L784" s="1" t="s">
        <v>6245</v>
      </c>
      <c r="M784" s="1">
        <v>327367</v>
      </c>
      <c r="N784" s="1">
        <v>32325</v>
      </c>
      <c r="O784" s="1" t="s">
        <v>5175</v>
      </c>
      <c r="P784" s="1">
        <v>0</v>
      </c>
      <c r="Q784" s="1" t="s">
        <v>6246</v>
      </c>
      <c r="R784" s="1" t="s">
        <v>6247</v>
      </c>
      <c r="S784" s="1">
        <v>918</v>
      </c>
      <c r="T784" s="1" t="s">
        <v>37</v>
      </c>
      <c r="U784" s="1" t="s">
        <v>1461</v>
      </c>
      <c r="V784" s="1" t="s">
        <v>581</v>
      </c>
      <c r="W784" s="1">
        <v>40000000</v>
      </c>
      <c r="X784" s="1">
        <v>2014</v>
      </c>
      <c r="Y784" s="1">
        <v>11000</v>
      </c>
      <c r="Z784" s="1">
        <v>6.4</v>
      </c>
      <c r="AA784" s="1">
        <v>2.35</v>
      </c>
      <c r="AB784" s="1">
        <v>83000</v>
      </c>
    </row>
    <row r="785" spans="1:28">
      <c r="A785" s="1" t="s">
        <v>28</v>
      </c>
      <c r="B785" s="1" t="s">
        <v>22718</v>
      </c>
      <c r="C785" s="1">
        <v>1</v>
      </c>
      <c r="D785" s="1">
        <v>90</v>
      </c>
      <c r="E785" s="1">
        <v>0</v>
      </c>
      <c r="F785" s="1">
        <v>33</v>
      </c>
      <c r="G785" s="1" t="s">
        <v>22719</v>
      </c>
      <c r="H785" s="1">
        <v>84</v>
      </c>
      <c r="J785" s="1" t="s">
        <v>22720</v>
      </c>
      <c r="K785" s="1" t="s">
        <v>22721</v>
      </c>
      <c r="L785" s="1" t="s">
        <v>22722</v>
      </c>
      <c r="M785" s="1">
        <v>30</v>
      </c>
      <c r="N785" s="1">
        <v>254</v>
      </c>
      <c r="O785" s="1" t="s">
        <v>22723</v>
      </c>
      <c r="P785" s="1">
        <v>0</v>
      </c>
      <c r="Q785" s="1" t="s">
        <v>65</v>
      </c>
      <c r="R785" s="1" t="s">
        <v>22724</v>
      </c>
      <c r="S785" s="1">
        <v>1</v>
      </c>
      <c r="T785" s="1" t="s">
        <v>37</v>
      </c>
      <c r="U785" s="1" t="s">
        <v>38</v>
      </c>
      <c r="V785" s="1" t="s">
        <v>581</v>
      </c>
      <c r="X785" s="1">
        <v>2014</v>
      </c>
      <c r="Y785" s="1">
        <v>41</v>
      </c>
      <c r="Z785" s="1">
        <v>8.3000000000000007</v>
      </c>
      <c r="AB785" s="1">
        <v>70</v>
      </c>
    </row>
    <row r="786" spans="1:28">
      <c r="A786" s="1" t="s">
        <v>28</v>
      </c>
      <c r="B786" s="1" t="s">
        <v>23906</v>
      </c>
      <c r="C786" s="1">
        <v>1</v>
      </c>
      <c r="D786" s="1">
        <v>90</v>
      </c>
      <c r="E786" s="1">
        <v>138</v>
      </c>
      <c r="F786" s="1">
        <v>138</v>
      </c>
      <c r="G786" s="1" t="s">
        <v>23987</v>
      </c>
      <c r="H786" s="1">
        <v>370</v>
      </c>
      <c r="J786" s="1" t="s">
        <v>1673</v>
      </c>
      <c r="K786" s="1" t="s">
        <v>23988</v>
      </c>
      <c r="L786" s="1" t="s">
        <v>23989</v>
      </c>
      <c r="M786" s="1">
        <v>114</v>
      </c>
      <c r="N786" s="1">
        <v>841</v>
      </c>
      <c r="O786" s="1" t="s">
        <v>23906</v>
      </c>
      <c r="P786" s="1">
        <v>1</v>
      </c>
      <c r="Q786" s="1" t="s">
        <v>23990</v>
      </c>
      <c r="R786" s="1" t="s">
        <v>23991</v>
      </c>
      <c r="S786" s="1">
        <v>3</v>
      </c>
      <c r="T786" s="1" t="s">
        <v>37</v>
      </c>
      <c r="U786" s="1" t="s">
        <v>38</v>
      </c>
      <c r="V786" s="1" t="s">
        <v>5599</v>
      </c>
      <c r="W786" s="1">
        <v>22000</v>
      </c>
      <c r="X786" s="1">
        <v>2013</v>
      </c>
      <c r="Y786" s="1">
        <v>184</v>
      </c>
      <c r="Z786" s="1">
        <v>3.3</v>
      </c>
      <c r="AA786" s="1">
        <v>1.78</v>
      </c>
      <c r="AB786" s="1">
        <v>200</v>
      </c>
    </row>
    <row r="787" spans="1:28">
      <c r="A787" s="1" t="s">
        <v>28</v>
      </c>
      <c r="B787" s="1" t="s">
        <v>5394</v>
      </c>
      <c r="C787" s="1">
        <v>2</v>
      </c>
      <c r="D787" s="1">
        <v>90</v>
      </c>
      <c r="E787" s="1">
        <v>134</v>
      </c>
      <c r="F787" s="1">
        <v>354</v>
      </c>
      <c r="G787" s="1" t="s">
        <v>20893</v>
      </c>
      <c r="H787" s="1">
        <v>260000</v>
      </c>
      <c r="J787" s="1" t="s">
        <v>1321</v>
      </c>
      <c r="K787" s="1" t="s">
        <v>20894</v>
      </c>
      <c r="L787" s="1" t="s">
        <v>20895</v>
      </c>
      <c r="M787" s="1">
        <v>246</v>
      </c>
      <c r="N787" s="1">
        <v>261818</v>
      </c>
      <c r="O787" s="1" t="s">
        <v>20896</v>
      </c>
      <c r="P787" s="1">
        <v>5</v>
      </c>
      <c r="Q787" s="1" t="s">
        <v>65</v>
      </c>
      <c r="R787" s="1" t="s">
        <v>20897</v>
      </c>
      <c r="S787" s="1">
        <v>1</v>
      </c>
      <c r="T787" s="1" t="s">
        <v>24155</v>
      </c>
      <c r="U787" s="1" t="s">
        <v>38</v>
      </c>
      <c r="V787" s="1" t="s">
        <v>5599</v>
      </c>
      <c r="W787" s="1">
        <v>17000000</v>
      </c>
      <c r="X787" s="1">
        <v>2016</v>
      </c>
      <c r="Y787" s="1">
        <v>454</v>
      </c>
      <c r="Z787" s="1">
        <v>9.1</v>
      </c>
      <c r="AB787" s="1">
        <v>0</v>
      </c>
    </row>
    <row r="788" spans="1:28">
      <c r="A788" s="1" t="s">
        <v>28</v>
      </c>
      <c r="B788" s="1" t="s">
        <v>19700</v>
      </c>
      <c r="C788" s="1">
        <v>2</v>
      </c>
      <c r="D788" s="1">
        <v>90</v>
      </c>
      <c r="E788" s="1">
        <v>0</v>
      </c>
      <c r="F788" s="1">
        <v>13</v>
      </c>
      <c r="G788" s="1" t="s">
        <v>19701</v>
      </c>
      <c r="H788" s="1">
        <v>122</v>
      </c>
      <c r="J788" s="1" t="s">
        <v>19702</v>
      </c>
      <c r="K788" s="1" t="s">
        <v>10283</v>
      </c>
      <c r="L788" s="1" t="s">
        <v>19703</v>
      </c>
      <c r="M788" s="1">
        <v>1828</v>
      </c>
      <c r="N788" s="1">
        <v>197</v>
      </c>
      <c r="O788" s="1" t="s">
        <v>19704</v>
      </c>
      <c r="P788" s="1">
        <v>0</v>
      </c>
      <c r="Q788" s="1" t="s">
        <v>19705</v>
      </c>
      <c r="R788" s="1" t="s">
        <v>19706</v>
      </c>
      <c r="S788" s="1">
        <v>6</v>
      </c>
      <c r="T788" s="1" t="s">
        <v>15761</v>
      </c>
      <c r="U788" s="1" t="s">
        <v>7697</v>
      </c>
      <c r="V788" s="1" t="s">
        <v>4816</v>
      </c>
      <c r="X788" s="1">
        <v>2008</v>
      </c>
      <c r="Y788" s="1">
        <v>33</v>
      </c>
      <c r="Z788" s="1">
        <v>5.7</v>
      </c>
      <c r="AA788" s="1">
        <v>1.85</v>
      </c>
      <c r="AB788" s="1">
        <v>77</v>
      </c>
    </row>
    <row r="789" spans="1:28">
      <c r="A789" s="1" t="s">
        <v>28</v>
      </c>
      <c r="B789" s="1" t="s">
        <v>19024</v>
      </c>
      <c r="C789" s="1">
        <v>3</v>
      </c>
      <c r="D789" s="1">
        <v>90</v>
      </c>
      <c r="E789" s="1">
        <v>0</v>
      </c>
      <c r="F789" s="1">
        <v>37</v>
      </c>
      <c r="G789" s="1" t="s">
        <v>19025</v>
      </c>
      <c r="H789" s="1">
        <v>1000</v>
      </c>
      <c r="J789" s="1" t="s">
        <v>2207</v>
      </c>
      <c r="K789" s="1" t="s">
        <v>386</v>
      </c>
      <c r="L789" s="1" t="s">
        <v>19026</v>
      </c>
      <c r="M789" s="1">
        <v>610</v>
      </c>
      <c r="N789" s="1">
        <v>1183</v>
      </c>
      <c r="O789" s="1" t="s">
        <v>19027</v>
      </c>
      <c r="P789" s="1">
        <v>1</v>
      </c>
      <c r="Q789" s="1" t="s">
        <v>19028</v>
      </c>
      <c r="R789" s="1" t="s">
        <v>19029</v>
      </c>
      <c r="S789" s="1">
        <v>18</v>
      </c>
      <c r="T789" s="1" t="s">
        <v>37</v>
      </c>
      <c r="U789" s="1" t="s">
        <v>56</v>
      </c>
      <c r="V789" s="1" t="s">
        <v>581</v>
      </c>
      <c r="W789" s="1">
        <v>3440000</v>
      </c>
      <c r="X789" s="1">
        <v>2014</v>
      </c>
      <c r="Y789" s="1">
        <v>53</v>
      </c>
      <c r="Z789" s="1">
        <v>3.1</v>
      </c>
      <c r="AA789" s="1">
        <v>2.35</v>
      </c>
      <c r="AB789" s="1">
        <v>606</v>
      </c>
    </row>
    <row r="790" spans="1:28">
      <c r="A790" s="1" t="s">
        <v>28</v>
      </c>
      <c r="B790" s="1" t="s">
        <v>20029</v>
      </c>
      <c r="C790" s="1">
        <v>5</v>
      </c>
      <c r="D790" s="1">
        <v>90</v>
      </c>
      <c r="E790" s="1">
        <v>0</v>
      </c>
      <c r="F790" s="1">
        <v>708</v>
      </c>
      <c r="G790" s="1" t="s">
        <v>20030</v>
      </c>
      <c r="H790" s="1">
        <v>1000</v>
      </c>
      <c r="J790" s="1" t="s">
        <v>4061</v>
      </c>
      <c r="K790" s="1" t="s">
        <v>12111</v>
      </c>
      <c r="L790" s="1" t="s">
        <v>20031</v>
      </c>
      <c r="M790" s="1">
        <v>1351</v>
      </c>
      <c r="N790" s="1">
        <v>3799</v>
      </c>
      <c r="O790" s="1" t="s">
        <v>20032</v>
      </c>
      <c r="P790" s="1">
        <v>2</v>
      </c>
      <c r="Q790" s="1" t="s">
        <v>20033</v>
      </c>
      <c r="R790" s="1" t="s">
        <v>20034</v>
      </c>
      <c r="S790" s="1">
        <v>4</v>
      </c>
      <c r="T790" s="1" t="s">
        <v>37</v>
      </c>
      <c r="U790" s="1" t="s">
        <v>3557</v>
      </c>
      <c r="V790" s="1" t="s">
        <v>581</v>
      </c>
      <c r="X790" s="1">
        <v>2015</v>
      </c>
      <c r="Y790" s="1">
        <v>800</v>
      </c>
      <c r="Z790" s="1">
        <v>4.8</v>
      </c>
      <c r="AB790" s="1">
        <v>452</v>
      </c>
    </row>
    <row r="791" spans="1:28">
      <c r="A791" s="1" t="s">
        <v>28</v>
      </c>
      <c r="B791" s="1" t="s">
        <v>23291</v>
      </c>
      <c r="C791" s="1">
        <v>6</v>
      </c>
      <c r="D791" s="1">
        <v>90</v>
      </c>
      <c r="E791" s="1">
        <v>30</v>
      </c>
      <c r="F791" s="1">
        <v>670</v>
      </c>
      <c r="G791" s="1" t="s">
        <v>6129</v>
      </c>
      <c r="H791" s="1">
        <v>699</v>
      </c>
      <c r="J791" s="1" t="s">
        <v>66</v>
      </c>
      <c r="K791" s="1" t="s">
        <v>11443</v>
      </c>
      <c r="L791" s="1" t="s">
        <v>23292</v>
      </c>
      <c r="M791" s="1">
        <v>37</v>
      </c>
      <c r="N791" s="1">
        <v>3967</v>
      </c>
      <c r="O791" s="1" t="s">
        <v>10605</v>
      </c>
      <c r="P791" s="1">
        <v>0</v>
      </c>
      <c r="Q791" s="1" t="s">
        <v>23293</v>
      </c>
      <c r="R791" s="1" t="s">
        <v>23294</v>
      </c>
      <c r="S791" s="1">
        <v>2</v>
      </c>
      <c r="T791" s="1" t="s">
        <v>37</v>
      </c>
      <c r="U791" s="1" t="s">
        <v>38</v>
      </c>
      <c r="V791" s="1" t="s">
        <v>5599</v>
      </c>
      <c r="W791" s="1">
        <v>250000</v>
      </c>
      <c r="X791" s="1">
        <v>2014</v>
      </c>
      <c r="Y791" s="1">
        <v>683</v>
      </c>
      <c r="Z791" s="1">
        <v>8</v>
      </c>
      <c r="AB791" s="1">
        <v>199</v>
      </c>
    </row>
    <row r="792" spans="1:28">
      <c r="A792" s="1" t="s">
        <v>28</v>
      </c>
      <c r="B792" s="1" t="s">
        <v>22013</v>
      </c>
      <c r="C792" s="1">
        <v>6</v>
      </c>
      <c r="D792" s="1">
        <v>90</v>
      </c>
      <c r="E792" s="1">
        <v>29</v>
      </c>
      <c r="F792" s="1">
        <v>558</v>
      </c>
      <c r="G792" s="1" t="s">
        <v>8142</v>
      </c>
      <c r="H792" s="1">
        <v>1000</v>
      </c>
      <c r="J792" s="1" t="s">
        <v>1673</v>
      </c>
      <c r="K792" s="1" t="s">
        <v>1751</v>
      </c>
      <c r="L792" s="1" t="s">
        <v>22014</v>
      </c>
      <c r="M792" s="1">
        <v>443</v>
      </c>
      <c r="N792" s="1">
        <v>2504</v>
      </c>
      <c r="O792" s="1" t="s">
        <v>1770</v>
      </c>
      <c r="P792" s="1">
        <v>1</v>
      </c>
      <c r="Q792" s="1" t="s">
        <v>22015</v>
      </c>
      <c r="R792" s="1" t="s">
        <v>22016</v>
      </c>
      <c r="S792" s="1">
        <v>4</v>
      </c>
      <c r="T792" s="1" t="s">
        <v>37</v>
      </c>
      <c r="U792" s="1" t="s">
        <v>38</v>
      </c>
      <c r="V792" s="1" t="s">
        <v>5599</v>
      </c>
      <c r="W792" s="1">
        <v>989000</v>
      </c>
      <c r="X792" s="1">
        <v>2007</v>
      </c>
      <c r="Y792" s="1">
        <v>569</v>
      </c>
      <c r="Z792" s="1">
        <v>4.8</v>
      </c>
      <c r="AB792" s="1">
        <v>42</v>
      </c>
    </row>
    <row r="793" spans="1:28">
      <c r="A793" s="1" t="s">
        <v>28</v>
      </c>
      <c r="B793" s="1" t="s">
        <v>11580</v>
      </c>
      <c r="C793" s="1">
        <v>6</v>
      </c>
      <c r="D793" s="1">
        <v>90</v>
      </c>
      <c r="E793" s="1">
        <v>97</v>
      </c>
      <c r="F793" s="1">
        <v>319</v>
      </c>
      <c r="G793" s="1" t="s">
        <v>11581</v>
      </c>
      <c r="H793" s="1">
        <v>731</v>
      </c>
      <c r="J793" s="1" t="s">
        <v>773</v>
      </c>
      <c r="K793" s="1" t="s">
        <v>11582</v>
      </c>
      <c r="L793" s="1" t="s">
        <v>11583</v>
      </c>
      <c r="M793" s="1">
        <v>60</v>
      </c>
      <c r="N793" s="1">
        <v>2374</v>
      </c>
      <c r="O793" s="1" t="s">
        <v>11584</v>
      </c>
      <c r="P793" s="1">
        <v>4</v>
      </c>
      <c r="Q793" s="1" t="s">
        <v>65</v>
      </c>
      <c r="R793" s="1" t="s">
        <v>11585</v>
      </c>
      <c r="S793" s="1">
        <v>6</v>
      </c>
      <c r="T793" s="1" t="s">
        <v>37</v>
      </c>
      <c r="U793" s="1" t="s">
        <v>38</v>
      </c>
      <c r="V793" s="1" t="s">
        <v>5599</v>
      </c>
      <c r="W793" s="1">
        <v>27000000</v>
      </c>
      <c r="X793" s="1">
        <v>2016</v>
      </c>
      <c r="Y793" s="1">
        <v>634</v>
      </c>
      <c r="Z793" s="1">
        <v>5</v>
      </c>
      <c r="AB793" s="1">
        <v>1000</v>
      </c>
    </row>
    <row r="794" spans="1:28">
      <c r="A794" s="1" t="s">
        <v>28</v>
      </c>
      <c r="B794" s="1" t="s">
        <v>21897</v>
      </c>
      <c r="C794" s="1">
        <v>6</v>
      </c>
      <c r="D794" s="1">
        <v>90</v>
      </c>
      <c r="E794" s="1">
        <v>15</v>
      </c>
      <c r="F794" s="1">
        <v>106</v>
      </c>
      <c r="G794" s="1" t="s">
        <v>21898</v>
      </c>
      <c r="H794" s="1">
        <v>984</v>
      </c>
      <c r="J794" s="1" t="s">
        <v>1666</v>
      </c>
      <c r="K794" s="1" t="s">
        <v>17710</v>
      </c>
      <c r="L794" s="1" t="s">
        <v>21899</v>
      </c>
      <c r="M794" s="1">
        <v>1612</v>
      </c>
      <c r="N794" s="1">
        <v>1752</v>
      </c>
      <c r="O794" s="1" t="s">
        <v>21900</v>
      </c>
      <c r="P794" s="1">
        <v>4</v>
      </c>
      <c r="Q794" s="1" t="s">
        <v>21901</v>
      </c>
      <c r="R794" s="1" t="s">
        <v>21902</v>
      </c>
      <c r="S794" s="1">
        <v>28</v>
      </c>
      <c r="T794" s="1" t="s">
        <v>37</v>
      </c>
      <c r="U794" s="1" t="s">
        <v>38</v>
      </c>
      <c r="V794" s="1" t="s">
        <v>581</v>
      </c>
      <c r="W794" s="1">
        <v>1000000</v>
      </c>
      <c r="X794" s="1">
        <v>2009</v>
      </c>
      <c r="Y794" s="1">
        <v>157</v>
      </c>
      <c r="Z794" s="1">
        <v>2.8</v>
      </c>
      <c r="AA794" s="1">
        <v>1.78</v>
      </c>
      <c r="AB794" s="1">
        <v>297</v>
      </c>
    </row>
    <row r="795" spans="1:28">
      <c r="A795" s="1" t="s">
        <v>28</v>
      </c>
      <c r="B795" s="1" t="s">
        <v>22093</v>
      </c>
      <c r="C795" s="1">
        <v>6</v>
      </c>
      <c r="D795" s="1">
        <v>90</v>
      </c>
      <c r="E795" s="1">
        <v>66</v>
      </c>
      <c r="F795" s="1">
        <v>734</v>
      </c>
      <c r="G795" s="1" t="s">
        <v>1717</v>
      </c>
      <c r="H795" s="1">
        <v>904</v>
      </c>
      <c r="J795" s="1" t="s">
        <v>3395</v>
      </c>
      <c r="K795" s="1" t="s">
        <v>2995</v>
      </c>
      <c r="L795" s="1" t="s">
        <v>22094</v>
      </c>
      <c r="M795" s="1">
        <v>122</v>
      </c>
      <c r="N795" s="1">
        <v>5435</v>
      </c>
      <c r="O795" s="1" t="s">
        <v>7243</v>
      </c>
      <c r="P795" s="1">
        <v>4</v>
      </c>
      <c r="Q795" s="1" t="s">
        <v>22095</v>
      </c>
      <c r="R795" s="1" t="s">
        <v>22096</v>
      </c>
      <c r="S795" s="1">
        <v>3</v>
      </c>
      <c r="T795" s="1" t="s">
        <v>37</v>
      </c>
      <c r="U795" s="1" t="s">
        <v>38</v>
      </c>
      <c r="V795" s="1" t="s">
        <v>581</v>
      </c>
      <c r="W795" s="1">
        <v>1000000</v>
      </c>
      <c r="X795" s="1">
        <v>2013</v>
      </c>
      <c r="Y795" s="1">
        <v>782</v>
      </c>
      <c r="Z795" s="1">
        <v>7.1</v>
      </c>
      <c r="AB795" s="1">
        <v>181</v>
      </c>
    </row>
    <row r="796" spans="1:28">
      <c r="A796" s="1" t="s">
        <v>28</v>
      </c>
      <c r="B796" s="1" t="s">
        <v>22122</v>
      </c>
      <c r="C796" s="1">
        <v>7</v>
      </c>
      <c r="D796" s="1">
        <v>90</v>
      </c>
      <c r="E796" s="1">
        <v>8</v>
      </c>
      <c r="F796" s="1">
        <v>487</v>
      </c>
      <c r="G796" s="1" t="s">
        <v>8974</v>
      </c>
      <c r="H796" s="1">
        <v>1000</v>
      </c>
      <c r="J796" s="1" t="s">
        <v>848</v>
      </c>
      <c r="K796" s="1" t="s">
        <v>22123</v>
      </c>
      <c r="L796" s="1" t="s">
        <v>22124</v>
      </c>
      <c r="M796" s="1">
        <v>169</v>
      </c>
      <c r="N796" s="1">
        <v>3336</v>
      </c>
      <c r="O796" s="1" t="s">
        <v>19495</v>
      </c>
      <c r="P796" s="1">
        <v>1</v>
      </c>
      <c r="Q796" s="1" t="s">
        <v>65</v>
      </c>
      <c r="R796" s="1" t="s">
        <v>22125</v>
      </c>
      <c r="S796" s="1">
        <v>6</v>
      </c>
      <c r="T796" s="1" t="s">
        <v>37</v>
      </c>
      <c r="U796" s="1" t="s">
        <v>38</v>
      </c>
      <c r="V796" s="1" t="s">
        <v>5599</v>
      </c>
      <c r="W796" s="1">
        <v>100000</v>
      </c>
      <c r="X796" s="1">
        <v>2015</v>
      </c>
      <c r="Y796" s="1">
        <v>806</v>
      </c>
      <c r="Z796" s="1">
        <v>3.2</v>
      </c>
      <c r="AB796" s="1">
        <v>312</v>
      </c>
    </row>
    <row r="797" spans="1:28">
      <c r="A797" s="1" t="s">
        <v>28</v>
      </c>
      <c r="B797" s="1" t="s">
        <v>23072</v>
      </c>
      <c r="C797" s="1">
        <v>8</v>
      </c>
      <c r="D797" s="1">
        <v>90</v>
      </c>
      <c r="E797" s="1">
        <v>0</v>
      </c>
      <c r="F797" s="1">
        <v>32</v>
      </c>
      <c r="G797" s="1" t="s">
        <v>23073</v>
      </c>
      <c r="H797" s="1">
        <v>502</v>
      </c>
      <c r="J797" s="1" t="s">
        <v>59</v>
      </c>
      <c r="K797" s="1" t="s">
        <v>23074</v>
      </c>
      <c r="L797" s="1" t="s">
        <v>23075</v>
      </c>
      <c r="M797" s="1">
        <v>476</v>
      </c>
      <c r="N797" s="1">
        <v>689</v>
      </c>
      <c r="O797" s="1" t="s">
        <v>23076</v>
      </c>
      <c r="P797" s="1">
        <v>0</v>
      </c>
      <c r="Q797" s="1" t="s">
        <v>23077</v>
      </c>
      <c r="R797" s="1" t="s">
        <v>23078</v>
      </c>
      <c r="S797" s="1">
        <v>18</v>
      </c>
      <c r="T797" s="1" t="s">
        <v>37</v>
      </c>
      <c r="U797" s="1" t="s">
        <v>38</v>
      </c>
      <c r="V797" s="1" t="s">
        <v>39</v>
      </c>
      <c r="W797" s="1">
        <v>350000</v>
      </c>
      <c r="X797" s="1">
        <v>2009</v>
      </c>
      <c r="Y797" s="1">
        <v>119</v>
      </c>
      <c r="Z797" s="1">
        <v>3.2</v>
      </c>
      <c r="AB797" s="1">
        <v>53</v>
      </c>
    </row>
    <row r="798" spans="1:28">
      <c r="A798" s="1" t="s">
        <v>28</v>
      </c>
      <c r="B798" s="1" t="s">
        <v>19386</v>
      </c>
      <c r="C798" s="1">
        <v>8</v>
      </c>
      <c r="D798" s="1">
        <v>90</v>
      </c>
      <c r="E798" s="1">
        <v>18</v>
      </c>
      <c r="F798" s="1">
        <v>422</v>
      </c>
      <c r="G798" s="1" t="s">
        <v>1883</v>
      </c>
      <c r="H798" s="1">
        <v>491</v>
      </c>
      <c r="I798" s="1">
        <v>5494</v>
      </c>
      <c r="J798" s="1" t="s">
        <v>2519</v>
      </c>
      <c r="K798" s="1" t="s">
        <v>14815</v>
      </c>
      <c r="L798" s="1" t="s">
        <v>21845</v>
      </c>
      <c r="M798" s="1">
        <v>377</v>
      </c>
      <c r="N798" s="1">
        <v>2633</v>
      </c>
      <c r="O798" s="1" t="s">
        <v>2939</v>
      </c>
      <c r="P798" s="1">
        <v>3</v>
      </c>
      <c r="Q798" s="1" t="s">
        <v>21846</v>
      </c>
      <c r="R798" s="1" t="s">
        <v>21847</v>
      </c>
      <c r="S798" s="1">
        <v>13</v>
      </c>
      <c r="T798" s="1" t="s">
        <v>37</v>
      </c>
      <c r="U798" s="1" t="s">
        <v>38</v>
      </c>
      <c r="V798" s="1" t="s">
        <v>581</v>
      </c>
      <c r="X798" s="1">
        <v>1997</v>
      </c>
      <c r="Y798" s="1">
        <v>490</v>
      </c>
      <c r="Z798" s="1">
        <v>5.6</v>
      </c>
      <c r="AB798" s="1">
        <v>17</v>
      </c>
    </row>
    <row r="799" spans="1:28">
      <c r="A799" s="1" t="s">
        <v>28</v>
      </c>
      <c r="B799" s="1" t="s">
        <v>20496</v>
      </c>
      <c r="C799" s="1">
        <v>8</v>
      </c>
      <c r="D799" s="1">
        <v>90</v>
      </c>
      <c r="E799" s="1">
        <v>5</v>
      </c>
      <c r="F799" s="1">
        <v>372</v>
      </c>
      <c r="G799" s="1" t="s">
        <v>20497</v>
      </c>
      <c r="H799" s="1">
        <v>601</v>
      </c>
      <c r="J799" s="1" t="s">
        <v>460</v>
      </c>
      <c r="K799" s="1" t="s">
        <v>9627</v>
      </c>
      <c r="L799" s="1" t="s">
        <v>20498</v>
      </c>
      <c r="M799" s="1">
        <v>355</v>
      </c>
      <c r="N799" s="1">
        <v>2395</v>
      </c>
      <c r="O799" s="1" t="s">
        <v>20499</v>
      </c>
      <c r="P799" s="1">
        <v>1</v>
      </c>
      <c r="Q799" s="1" t="s">
        <v>16920</v>
      </c>
      <c r="R799" s="1" t="s">
        <v>20500</v>
      </c>
      <c r="S799" s="1">
        <v>6</v>
      </c>
      <c r="T799" s="1" t="s">
        <v>37</v>
      </c>
      <c r="U799" s="1" t="s">
        <v>38</v>
      </c>
      <c r="V799" s="1" t="s">
        <v>581</v>
      </c>
      <c r="W799" s="1">
        <v>2000000</v>
      </c>
      <c r="X799" s="1">
        <v>2007</v>
      </c>
      <c r="Y799" s="1">
        <v>453</v>
      </c>
      <c r="Z799" s="1">
        <v>4.5999999999999996</v>
      </c>
      <c r="AA799" s="1">
        <v>2.35</v>
      </c>
      <c r="AB799" s="1">
        <v>44</v>
      </c>
    </row>
    <row r="800" spans="1:28">
      <c r="A800" s="1" t="s">
        <v>28</v>
      </c>
      <c r="B800" s="1" t="s">
        <v>20035</v>
      </c>
      <c r="C800" s="1">
        <v>10</v>
      </c>
      <c r="D800" s="1">
        <v>90</v>
      </c>
      <c r="E800" s="1">
        <v>11</v>
      </c>
      <c r="F800" s="1">
        <v>18</v>
      </c>
      <c r="G800" s="1" t="s">
        <v>20036</v>
      </c>
      <c r="H800" s="1">
        <v>114</v>
      </c>
      <c r="J800" s="1" t="s">
        <v>1411</v>
      </c>
      <c r="K800" s="1" t="s">
        <v>20037</v>
      </c>
      <c r="L800" s="1" t="s">
        <v>20038</v>
      </c>
      <c r="M800" s="1">
        <v>480</v>
      </c>
      <c r="N800" s="1">
        <v>244</v>
      </c>
      <c r="O800" s="1" t="s">
        <v>20039</v>
      </c>
      <c r="P800" s="1">
        <v>3</v>
      </c>
      <c r="Q800" s="1" t="s">
        <v>20040</v>
      </c>
      <c r="R800" s="1" t="s">
        <v>20041</v>
      </c>
      <c r="S800" s="1">
        <v>14</v>
      </c>
      <c r="T800" s="1" t="s">
        <v>37</v>
      </c>
      <c r="U800" s="1" t="s">
        <v>56</v>
      </c>
      <c r="V800" s="1" t="s">
        <v>5599</v>
      </c>
      <c r="W800" s="1">
        <v>1200000</v>
      </c>
      <c r="X800" s="1">
        <v>2005</v>
      </c>
      <c r="Y800" s="1">
        <v>79</v>
      </c>
      <c r="Z800" s="1">
        <v>5.8</v>
      </c>
      <c r="AA800" s="1">
        <v>1.85</v>
      </c>
      <c r="AB800" s="1">
        <v>172</v>
      </c>
    </row>
    <row r="801" spans="1:28">
      <c r="A801" s="1" t="s">
        <v>28</v>
      </c>
      <c r="B801" s="1" t="s">
        <v>20722</v>
      </c>
      <c r="C801" s="1">
        <v>10</v>
      </c>
      <c r="D801" s="1">
        <v>90</v>
      </c>
      <c r="E801" s="1">
        <v>4</v>
      </c>
      <c r="F801" s="1">
        <v>91</v>
      </c>
      <c r="G801" s="1" t="s">
        <v>20723</v>
      </c>
      <c r="H801" s="1">
        <v>433</v>
      </c>
      <c r="J801" s="1" t="s">
        <v>643</v>
      </c>
      <c r="K801" s="1" t="s">
        <v>928</v>
      </c>
      <c r="L801" s="1" t="s">
        <v>20724</v>
      </c>
      <c r="M801" s="1">
        <v>761</v>
      </c>
      <c r="N801" s="1">
        <v>984</v>
      </c>
      <c r="O801" s="1" t="s">
        <v>20725</v>
      </c>
      <c r="P801" s="1">
        <v>0</v>
      </c>
      <c r="Q801" s="1" t="s">
        <v>20726</v>
      </c>
      <c r="R801" s="1" t="s">
        <v>20727</v>
      </c>
      <c r="S801" s="1">
        <v>12</v>
      </c>
      <c r="T801" s="1" t="s">
        <v>37</v>
      </c>
      <c r="U801" s="1" t="s">
        <v>264</v>
      </c>
      <c r="V801" s="1" t="s">
        <v>39</v>
      </c>
      <c r="W801" s="1">
        <v>1800000</v>
      </c>
      <c r="X801" s="1">
        <v>2013</v>
      </c>
      <c r="Y801" s="1">
        <v>108</v>
      </c>
      <c r="Z801" s="1">
        <v>3.4</v>
      </c>
      <c r="AB801" s="1">
        <v>566</v>
      </c>
    </row>
    <row r="802" spans="1:28">
      <c r="A802" s="1" t="s">
        <v>28</v>
      </c>
      <c r="B802" s="1" t="s">
        <v>20018</v>
      </c>
      <c r="C802" s="1">
        <v>11</v>
      </c>
      <c r="D802" s="1">
        <v>90</v>
      </c>
      <c r="E802" s="1">
        <v>0</v>
      </c>
      <c r="F802" s="1">
        <v>306</v>
      </c>
      <c r="G802" s="1" t="s">
        <v>20019</v>
      </c>
      <c r="H802" s="1">
        <v>676</v>
      </c>
      <c r="J802" s="1" t="s">
        <v>10399</v>
      </c>
      <c r="K802" s="1" t="s">
        <v>4533</v>
      </c>
      <c r="L802" s="1" t="s">
        <v>20020</v>
      </c>
      <c r="M802" s="1">
        <v>1118</v>
      </c>
      <c r="N802" s="1">
        <v>1651</v>
      </c>
      <c r="O802" s="1" t="s">
        <v>20021</v>
      </c>
      <c r="P802" s="1">
        <v>2</v>
      </c>
      <c r="Q802" s="1" t="s">
        <v>20022</v>
      </c>
      <c r="R802" s="1" t="s">
        <v>20023</v>
      </c>
      <c r="S802" s="1">
        <v>9</v>
      </c>
      <c r="T802" s="1" t="s">
        <v>37</v>
      </c>
      <c r="U802" s="1" t="s">
        <v>38</v>
      </c>
      <c r="V802" s="1" t="s">
        <v>581</v>
      </c>
      <c r="W802" s="1">
        <v>2200000</v>
      </c>
      <c r="X802" s="1">
        <v>2008</v>
      </c>
      <c r="Y802" s="1">
        <v>399</v>
      </c>
      <c r="Z802" s="1">
        <v>4.3</v>
      </c>
      <c r="AB802" s="1">
        <v>77</v>
      </c>
    </row>
    <row r="803" spans="1:28">
      <c r="A803" s="1" t="s">
        <v>28</v>
      </c>
      <c r="B803" s="1" t="s">
        <v>20743</v>
      </c>
      <c r="C803" s="1">
        <v>11</v>
      </c>
      <c r="D803" s="1">
        <v>90</v>
      </c>
      <c r="E803" s="1">
        <v>15</v>
      </c>
      <c r="F803" s="1">
        <v>120</v>
      </c>
      <c r="G803" s="1" t="s">
        <v>20744</v>
      </c>
      <c r="H803" s="1">
        <v>900</v>
      </c>
      <c r="J803" s="1" t="s">
        <v>9339</v>
      </c>
      <c r="K803" s="1" t="s">
        <v>7310</v>
      </c>
      <c r="L803" s="1" t="s">
        <v>20745</v>
      </c>
      <c r="M803" s="1">
        <v>840</v>
      </c>
      <c r="N803" s="1">
        <v>1724</v>
      </c>
      <c r="O803" s="1" t="s">
        <v>20746</v>
      </c>
      <c r="P803" s="1">
        <v>3</v>
      </c>
      <c r="Q803" s="1" t="s">
        <v>20747</v>
      </c>
      <c r="R803" s="1" t="s">
        <v>20748</v>
      </c>
      <c r="S803" s="1">
        <v>9</v>
      </c>
      <c r="T803" s="1" t="s">
        <v>37</v>
      </c>
      <c r="U803" s="1" t="s">
        <v>264</v>
      </c>
      <c r="V803" s="1" t="s">
        <v>91</v>
      </c>
      <c r="W803" s="1">
        <v>2000000</v>
      </c>
      <c r="X803" s="1">
        <v>2013</v>
      </c>
      <c r="Y803" s="1">
        <v>450</v>
      </c>
      <c r="Z803" s="1">
        <v>4.7</v>
      </c>
      <c r="AB803" s="1">
        <v>326</v>
      </c>
    </row>
    <row r="804" spans="1:28">
      <c r="A804" s="1" t="s">
        <v>28</v>
      </c>
      <c r="B804" s="1" t="s">
        <v>23626</v>
      </c>
      <c r="C804" s="1">
        <v>12</v>
      </c>
      <c r="D804" s="1">
        <v>90</v>
      </c>
      <c r="E804" s="1">
        <v>0</v>
      </c>
      <c r="G804" s="1" t="s">
        <v>65</v>
      </c>
      <c r="J804" s="1" t="s">
        <v>20294</v>
      </c>
      <c r="K804" s="1" t="s">
        <v>65</v>
      </c>
      <c r="L804" s="1" t="s">
        <v>23627</v>
      </c>
      <c r="M804" s="1">
        <v>102</v>
      </c>
      <c r="N804" s="1">
        <v>0</v>
      </c>
      <c r="O804" s="1" t="s">
        <v>65</v>
      </c>
      <c r="P804" s="1">
        <v>1</v>
      </c>
      <c r="Q804" s="1" t="s">
        <v>23628</v>
      </c>
      <c r="R804" s="1" t="s">
        <v>23629</v>
      </c>
      <c r="S804" s="1">
        <v>7</v>
      </c>
      <c r="T804" s="1" t="s">
        <v>37</v>
      </c>
      <c r="U804" s="1" t="s">
        <v>38</v>
      </c>
      <c r="V804" s="1" t="s">
        <v>5599</v>
      </c>
      <c r="W804" s="1">
        <v>120000</v>
      </c>
      <c r="X804" s="1">
        <v>2005</v>
      </c>
      <c r="Z804" s="1">
        <v>6.6</v>
      </c>
      <c r="AA804" s="1">
        <v>1.66</v>
      </c>
      <c r="AB804" s="1">
        <v>14</v>
      </c>
    </row>
    <row r="805" spans="1:28">
      <c r="A805" s="1" t="s">
        <v>28</v>
      </c>
      <c r="B805" s="1" t="s">
        <v>17301</v>
      </c>
      <c r="C805" s="1">
        <v>13</v>
      </c>
      <c r="D805" s="1">
        <v>90</v>
      </c>
      <c r="E805" s="1">
        <v>139</v>
      </c>
      <c r="F805" s="1">
        <v>1000</v>
      </c>
      <c r="G805" s="1" t="s">
        <v>6419</v>
      </c>
      <c r="H805" s="1">
        <v>2000</v>
      </c>
      <c r="J805" s="1" t="s">
        <v>5953</v>
      </c>
      <c r="K805" s="1" t="s">
        <v>4040</v>
      </c>
      <c r="L805" s="1" t="s">
        <v>17302</v>
      </c>
      <c r="M805" s="1">
        <v>6741</v>
      </c>
      <c r="N805" s="1">
        <v>6569</v>
      </c>
      <c r="O805" s="1" t="s">
        <v>5069</v>
      </c>
      <c r="P805" s="1">
        <v>0</v>
      </c>
      <c r="Q805" s="1" t="s">
        <v>17303</v>
      </c>
      <c r="R805" s="1" t="s">
        <v>17304</v>
      </c>
      <c r="S805" s="1">
        <v>11</v>
      </c>
      <c r="T805" s="1" t="s">
        <v>37</v>
      </c>
      <c r="U805" s="1" t="s">
        <v>38</v>
      </c>
      <c r="V805" s="1" t="s">
        <v>581</v>
      </c>
      <c r="W805" s="1">
        <v>6000000</v>
      </c>
      <c r="X805" s="1">
        <v>2012</v>
      </c>
      <c r="Y805" s="1">
        <v>2000</v>
      </c>
      <c r="Z805" s="1">
        <v>6.5</v>
      </c>
      <c r="AB805" s="1">
        <v>0</v>
      </c>
    </row>
    <row r="806" spans="1:28">
      <c r="A806" s="1" t="s">
        <v>28</v>
      </c>
      <c r="B806" s="1" t="s">
        <v>4180</v>
      </c>
      <c r="C806" s="1">
        <v>13</v>
      </c>
      <c r="D806" s="1">
        <v>90</v>
      </c>
      <c r="E806" s="1">
        <v>165</v>
      </c>
      <c r="F806" s="1">
        <v>679</v>
      </c>
      <c r="G806" s="1" t="s">
        <v>6143</v>
      </c>
      <c r="H806" s="1">
        <v>978</v>
      </c>
      <c r="I806" s="1">
        <v>112521</v>
      </c>
      <c r="J806" s="1" t="s">
        <v>2519</v>
      </c>
      <c r="K806" s="1" t="s">
        <v>6691</v>
      </c>
      <c r="L806" s="1" t="s">
        <v>21763</v>
      </c>
      <c r="M806" s="1">
        <v>455</v>
      </c>
      <c r="N806" s="1">
        <v>3258</v>
      </c>
      <c r="O806" s="1" t="s">
        <v>21764</v>
      </c>
      <c r="P806" s="1">
        <v>1</v>
      </c>
      <c r="Q806" s="1" t="s">
        <v>21765</v>
      </c>
      <c r="R806" s="1" t="s">
        <v>21766</v>
      </c>
      <c r="S806" s="1">
        <v>16</v>
      </c>
      <c r="T806" s="1" t="s">
        <v>37</v>
      </c>
      <c r="U806" s="1" t="s">
        <v>38</v>
      </c>
      <c r="V806" s="1" t="s">
        <v>39</v>
      </c>
      <c r="X806" s="1">
        <v>2000</v>
      </c>
      <c r="Y806" s="1">
        <v>922</v>
      </c>
      <c r="Z806" s="1">
        <v>5.7</v>
      </c>
      <c r="AB806" s="1">
        <v>25</v>
      </c>
    </row>
    <row r="807" spans="1:28">
      <c r="A807" s="1" t="s">
        <v>28</v>
      </c>
      <c r="B807" s="1" t="s">
        <v>13739</v>
      </c>
      <c r="C807" s="1">
        <v>14</v>
      </c>
      <c r="D807" s="1">
        <v>90</v>
      </c>
      <c r="E807" s="1">
        <v>7</v>
      </c>
      <c r="F807" s="1">
        <v>424</v>
      </c>
      <c r="G807" s="1" t="s">
        <v>17649</v>
      </c>
      <c r="H807" s="1">
        <v>890</v>
      </c>
      <c r="I807" s="1">
        <v>92362</v>
      </c>
      <c r="J807" s="1" t="s">
        <v>2519</v>
      </c>
      <c r="K807" s="1" t="s">
        <v>630</v>
      </c>
      <c r="L807" s="1" t="s">
        <v>20992</v>
      </c>
      <c r="M807" s="1">
        <v>444</v>
      </c>
      <c r="N807" s="1">
        <v>3138</v>
      </c>
      <c r="O807" s="1" t="s">
        <v>10258</v>
      </c>
      <c r="P807" s="1">
        <v>7</v>
      </c>
      <c r="Q807" s="1" t="s">
        <v>65</v>
      </c>
      <c r="R807" s="1" t="s">
        <v>20993</v>
      </c>
      <c r="S807" s="1">
        <v>5</v>
      </c>
      <c r="T807" s="1" t="s">
        <v>37</v>
      </c>
      <c r="U807" s="1" t="s">
        <v>38</v>
      </c>
      <c r="V807" s="1" t="s">
        <v>39</v>
      </c>
      <c r="W807" s="1">
        <v>1500000</v>
      </c>
      <c r="X807" s="1">
        <v>2005</v>
      </c>
      <c r="Y807" s="1">
        <v>597</v>
      </c>
      <c r="Z807" s="1">
        <v>4.3</v>
      </c>
      <c r="AA807" s="1">
        <v>1.85</v>
      </c>
      <c r="AB807" s="1">
        <v>68</v>
      </c>
    </row>
    <row r="808" spans="1:28">
      <c r="A808" s="1" t="s">
        <v>28</v>
      </c>
      <c r="B808" s="1" t="s">
        <v>21969</v>
      </c>
      <c r="C808" s="1">
        <v>16</v>
      </c>
      <c r="D808" s="1">
        <v>90</v>
      </c>
      <c r="E808" s="1">
        <v>0</v>
      </c>
      <c r="F808" s="1">
        <v>36</v>
      </c>
      <c r="G808" s="1" t="s">
        <v>21970</v>
      </c>
      <c r="H808" s="1">
        <v>57</v>
      </c>
      <c r="J808" s="1" t="s">
        <v>21971</v>
      </c>
      <c r="K808" s="1" t="s">
        <v>21013</v>
      </c>
      <c r="L808" s="1" t="s">
        <v>21972</v>
      </c>
      <c r="M808" s="1">
        <v>137</v>
      </c>
      <c r="N808" s="1">
        <v>231</v>
      </c>
      <c r="O808" s="1" t="s">
        <v>21973</v>
      </c>
      <c r="P808" s="1">
        <v>2</v>
      </c>
      <c r="Q808" s="1" t="s">
        <v>65</v>
      </c>
      <c r="R808" s="1" t="s">
        <v>21974</v>
      </c>
      <c r="S808" s="1">
        <v>16</v>
      </c>
      <c r="T808" s="1" t="s">
        <v>37</v>
      </c>
      <c r="U808" s="1" t="s">
        <v>264</v>
      </c>
      <c r="V808" s="1" t="s">
        <v>5599</v>
      </c>
      <c r="W808" s="1">
        <v>1000000</v>
      </c>
      <c r="X808" s="1">
        <v>2014</v>
      </c>
      <c r="Y808" s="1">
        <v>40</v>
      </c>
      <c r="Z808" s="1">
        <v>5.4</v>
      </c>
      <c r="AB808" s="1">
        <v>48</v>
      </c>
    </row>
    <row r="809" spans="1:28">
      <c r="A809" s="1" t="s">
        <v>28</v>
      </c>
      <c r="B809" s="1" t="s">
        <v>17206</v>
      </c>
      <c r="C809" s="1">
        <v>16</v>
      </c>
      <c r="D809" s="1">
        <v>90</v>
      </c>
      <c r="E809" s="1">
        <v>11</v>
      </c>
      <c r="F809" s="1">
        <v>316</v>
      </c>
      <c r="G809" s="1" t="s">
        <v>17207</v>
      </c>
      <c r="H809" s="1">
        <v>767</v>
      </c>
      <c r="I809" s="1">
        <v>399611</v>
      </c>
      <c r="J809" s="1" t="s">
        <v>1630</v>
      </c>
      <c r="K809" s="1" t="s">
        <v>6432</v>
      </c>
      <c r="L809" s="1" t="s">
        <v>17208</v>
      </c>
      <c r="M809" s="1">
        <v>1245</v>
      </c>
      <c r="N809" s="1">
        <v>2370</v>
      </c>
      <c r="O809" s="1" t="s">
        <v>17209</v>
      </c>
      <c r="P809" s="1">
        <v>2</v>
      </c>
      <c r="Q809" s="1" t="s">
        <v>17210</v>
      </c>
      <c r="R809" s="1" t="s">
        <v>17211</v>
      </c>
      <c r="S809" s="1">
        <v>29</v>
      </c>
      <c r="T809" s="1" t="s">
        <v>37</v>
      </c>
      <c r="U809" s="1" t="s">
        <v>38</v>
      </c>
      <c r="V809" s="1" t="s">
        <v>91</v>
      </c>
      <c r="W809" s="1">
        <v>6000000</v>
      </c>
      <c r="X809" s="1">
        <v>2010</v>
      </c>
      <c r="Y809" s="1">
        <v>529</v>
      </c>
      <c r="Z809" s="1">
        <v>5.7</v>
      </c>
      <c r="AA809" s="1">
        <v>1.85</v>
      </c>
      <c r="AB809" s="1">
        <v>0</v>
      </c>
    </row>
    <row r="810" spans="1:28">
      <c r="A810" s="1" t="s">
        <v>28</v>
      </c>
      <c r="B810" s="1" t="s">
        <v>19982</v>
      </c>
      <c r="C810" s="1">
        <v>17</v>
      </c>
      <c r="D810" s="1">
        <v>90</v>
      </c>
      <c r="E810" s="1">
        <v>115</v>
      </c>
      <c r="F810" s="1">
        <v>385</v>
      </c>
      <c r="G810" s="1" t="s">
        <v>6950</v>
      </c>
      <c r="H810" s="1">
        <v>11000</v>
      </c>
      <c r="J810" s="1" t="s">
        <v>825</v>
      </c>
      <c r="K810" s="1" t="s">
        <v>1948</v>
      </c>
      <c r="L810" s="1" t="s">
        <v>19983</v>
      </c>
      <c r="M810" s="1">
        <v>19650</v>
      </c>
      <c r="N810" s="1">
        <v>12359</v>
      </c>
      <c r="O810" s="1" t="s">
        <v>19984</v>
      </c>
      <c r="P810" s="1">
        <v>0</v>
      </c>
      <c r="Q810" s="1" t="s">
        <v>19985</v>
      </c>
      <c r="R810" s="1" t="s">
        <v>19986</v>
      </c>
      <c r="S810" s="1">
        <v>62</v>
      </c>
      <c r="T810" s="1" t="s">
        <v>37</v>
      </c>
      <c r="U810" s="1" t="s">
        <v>38</v>
      </c>
      <c r="V810" s="1" t="s">
        <v>4816</v>
      </c>
      <c r="W810" s="1">
        <v>2300000</v>
      </c>
      <c r="X810" s="1">
        <v>1987</v>
      </c>
      <c r="Y810" s="1">
        <v>516</v>
      </c>
      <c r="Z810" s="1">
        <v>7.3</v>
      </c>
      <c r="AB810" s="1">
        <v>0</v>
      </c>
    </row>
    <row r="811" spans="1:28">
      <c r="A811" s="1" t="s">
        <v>28</v>
      </c>
      <c r="B811" s="1" t="s">
        <v>22399</v>
      </c>
      <c r="C811" s="1">
        <v>18</v>
      </c>
      <c r="D811" s="1">
        <v>90</v>
      </c>
      <c r="E811" s="1">
        <v>4</v>
      </c>
      <c r="F811" s="1">
        <v>218</v>
      </c>
      <c r="G811" s="1" t="s">
        <v>10580</v>
      </c>
      <c r="H811" s="1">
        <v>919</v>
      </c>
      <c r="I811" s="1">
        <v>13493</v>
      </c>
      <c r="J811" s="1" t="s">
        <v>3395</v>
      </c>
      <c r="K811" s="1" t="s">
        <v>2270</v>
      </c>
      <c r="L811" s="1" t="s">
        <v>22400</v>
      </c>
      <c r="M811" s="1">
        <v>531</v>
      </c>
      <c r="N811" s="1">
        <v>2288</v>
      </c>
      <c r="O811" s="1" t="s">
        <v>22401</v>
      </c>
      <c r="P811" s="1">
        <v>0</v>
      </c>
      <c r="Q811" s="1" t="s">
        <v>22402</v>
      </c>
      <c r="R811" s="1" t="s">
        <v>22403</v>
      </c>
      <c r="S811" s="1">
        <v>19</v>
      </c>
      <c r="T811" s="1" t="s">
        <v>37</v>
      </c>
      <c r="U811" s="1" t="s">
        <v>38</v>
      </c>
      <c r="V811" s="1" t="s">
        <v>581</v>
      </c>
      <c r="W811" s="1">
        <v>600000</v>
      </c>
      <c r="X811" s="1">
        <v>1998</v>
      </c>
      <c r="Y811" s="1">
        <v>711</v>
      </c>
      <c r="Z811" s="1">
        <v>6.6</v>
      </c>
      <c r="AA811" s="1">
        <v>1.85</v>
      </c>
      <c r="AB811" s="1">
        <v>51</v>
      </c>
    </row>
    <row r="812" spans="1:28">
      <c r="A812" s="1" t="s">
        <v>28</v>
      </c>
      <c r="B812" s="1" t="s">
        <v>9775</v>
      </c>
      <c r="C812" s="1">
        <v>19</v>
      </c>
      <c r="D812" s="1">
        <v>90</v>
      </c>
      <c r="E812" s="1">
        <v>48</v>
      </c>
      <c r="F812" s="1">
        <v>376</v>
      </c>
      <c r="G812" s="1" t="s">
        <v>1815</v>
      </c>
      <c r="H812" s="1">
        <v>940</v>
      </c>
      <c r="I812" s="1">
        <v>15091542</v>
      </c>
      <c r="J812" s="1" t="s">
        <v>9776</v>
      </c>
      <c r="K812" s="1" t="s">
        <v>3246</v>
      </c>
      <c r="L812" s="1" t="s">
        <v>9777</v>
      </c>
      <c r="M812" s="1">
        <v>4086</v>
      </c>
      <c r="N812" s="1">
        <v>2465</v>
      </c>
      <c r="O812" s="1" t="s">
        <v>9778</v>
      </c>
      <c r="P812" s="1">
        <v>2</v>
      </c>
      <c r="Q812" s="1" t="s">
        <v>9779</v>
      </c>
      <c r="R812" s="1" t="s">
        <v>9780</v>
      </c>
      <c r="S812" s="1">
        <v>22</v>
      </c>
      <c r="T812" s="1" t="s">
        <v>9781</v>
      </c>
      <c r="U812" s="1" t="s">
        <v>56</v>
      </c>
      <c r="V812" s="1" t="s">
        <v>273</v>
      </c>
      <c r="W812" s="1">
        <v>25000000</v>
      </c>
      <c r="X812" s="1">
        <v>1996</v>
      </c>
      <c r="Y812" s="1">
        <v>595</v>
      </c>
      <c r="Z812" s="1">
        <v>5.3</v>
      </c>
      <c r="AA812" s="1">
        <v>2.35</v>
      </c>
      <c r="AB812" s="1">
        <v>246</v>
      </c>
    </row>
    <row r="813" spans="1:28">
      <c r="A813" s="1" t="s">
        <v>28</v>
      </c>
      <c r="B813" s="1" t="s">
        <v>16284</v>
      </c>
      <c r="C813" s="1">
        <v>21</v>
      </c>
      <c r="D813" s="1">
        <v>90</v>
      </c>
      <c r="E813" s="1">
        <v>73</v>
      </c>
      <c r="F813" s="1">
        <v>26</v>
      </c>
      <c r="G813" s="1" t="s">
        <v>5266</v>
      </c>
      <c r="H813" s="1">
        <v>848</v>
      </c>
      <c r="I813" s="1">
        <v>882290</v>
      </c>
      <c r="J813" s="1" t="s">
        <v>3465</v>
      </c>
      <c r="K813" s="1" t="s">
        <v>466</v>
      </c>
      <c r="L813" s="1" t="s">
        <v>16285</v>
      </c>
      <c r="M813" s="1">
        <v>4792</v>
      </c>
      <c r="N813" s="1">
        <v>1526</v>
      </c>
      <c r="O813" s="1" t="s">
        <v>16286</v>
      </c>
      <c r="P813" s="1">
        <v>2</v>
      </c>
      <c r="Q813" s="1" t="s">
        <v>16287</v>
      </c>
      <c r="R813" s="1" t="s">
        <v>16288</v>
      </c>
      <c r="S813" s="1">
        <v>43</v>
      </c>
      <c r="T813" s="1" t="s">
        <v>37</v>
      </c>
      <c r="U813" s="1" t="s">
        <v>366</v>
      </c>
      <c r="V813" s="1" t="s">
        <v>581</v>
      </c>
      <c r="W813" s="1">
        <v>10000000</v>
      </c>
      <c r="X813" s="1">
        <v>1989</v>
      </c>
      <c r="Y813" s="1">
        <v>643</v>
      </c>
      <c r="Z813" s="1">
        <v>6.5</v>
      </c>
      <c r="AA813" s="1">
        <v>1.33</v>
      </c>
      <c r="AB813" s="1">
        <v>999</v>
      </c>
    </row>
    <row r="814" spans="1:28">
      <c r="A814" s="1" t="s">
        <v>28</v>
      </c>
      <c r="B814" s="1" t="s">
        <v>23895</v>
      </c>
      <c r="C814" s="1">
        <v>21</v>
      </c>
      <c r="D814" s="1">
        <v>90</v>
      </c>
      <c r="E814" s="1">
        <v>4</v>
      </c>
      <c r="F814" s="1">
        <v>113</v>
      </c>
      <c r="G814" s="1" t="s">
        <v>23896</v>
      </c>
      <c r="H814" s="1">
        <v>20000</v>
      </c>
      <c r="I814" s="1">
        <v>277233</v>
      </c>
      <c r="J814" s="1" t="s">
        <v>1673</v>
      </c>
      <c r="K814" s="1" t="s">
        <v>20573</v>
      </c>
      <c r="L814" s="1" t="s">
        <v>23897</v>
      </c>
      <c r="M814" s="1">
        <v>2631</v>
      </c>
      <c r="N814" s="1">
        <v>20814</v>
      </c>
      <c r="O814" s="1" t="s">
        <v>23898</v>
      </c>
      <c r="P814" s="1">
        <v>5</v>
      </c>
      <c r="Q814" s="1" t="s">
        <v>23899</v>
      </c>
      <c r="R814" s="1" t="s">
        <v>23900</v>
      </c>
      <c r="S814" s="1">
        <v>26</v>
      </c>
      <c r="T814" s="1" t="s">
        <v>37</v>
      </c>
      <c r="U814" s="1" t="s">
        <v>38</v>
      </c>
      <c r="V814" s="1" t="s">
        <v>581</v>
      </c>
      <c r="W814" s="1">
        <v>40000</v>
      </c>
      <c r="X814" s="1">
        <v>1999</v>
      </c>
      <c r="Y814" s="1">
        <v>467</v>
      </c>
      <c r="Z814" s="1">
        <v>7.6</v>
      </c>
      <c r="AA814" s="1">
        <v>1.85</v>
      </c>
      <c r="AB814" s="1">
        <v>0</v>
      </c>
    </row>
    <row r="815" spans="1:28">
      <c r="A815" s="1" t="s">
        <v>28</v>
      </c>
      <c r="B815" s="1" t="s">
        <v>21937</v>
      </c>
      <c r="C815" s="1">
        <v>21</v>
      </c>
      <c r="D815" s="1">
        <v>90</v>
      </c>
      <c r="E815" s="1">
        <v>0</v>
      </c>
      <c r="F815" s="1">
        <v>360</v>
      </c>
      <c r="G815" s="1" t="s">
        <v>20443</v>
      </c>
      <c r="H815" s="1">
        <v>898</v>
      </c>
      <c r="J815" s="1" t="s">
        <v>1411</v>
      </c>
      <c r="K815" s="1" t="s">
        <v>3328</v>
      </c>
      <c r="L815" s="1" t="s">
        <v>21938</v>
      </c>
      <c r="M815" s="1">
        <v>982</v>
      </c>
      <c r="N815" s="1">
        <v>2116</v>
      </c>
      <c r="O815" s="1" t="s">
        <v>1497</v>
      </c>
      <c r="P815" s="1">
        <v>1</v>
      </c>
      <c r="Q815" s="1" t="s">
        <v>21939</v>
      </c>
      <c r="R815" s="1" t="s">
        <v>21940</v>
      </c>
      <c r="S815" s="1">
        <v>12</v>
      </c>
      <c r="T815" s="1" t="s">
        <v>37</v>
      </c>
      <c r="U815" s="1" t="s">
        <v>38</v>
      </c>
      <c r="V815" s="1" t="s">
        <v>5599</v>
      </c>
      <c r="W815" s="1">
        <v>1000000</v>
      </c>
      <c r="X815" s="1">
        <v>2011</v>
      </c>
      <c r="Y815" s="1">
        <v>395</v>
      </c>
      <c r="Z815" s="1">
        <v>5.7</v>
      </c>
      <c r="AA815" s="1">
        <v>1.66</v>
      </c>
      <c r="AB815" s="1">
        <v>370</v>
      </c>
    </row>
    <row r="816" spans="1:28">
      <c r="A816" s="1" t="s">
        <v>28</v>
      </c>
      <c r="B816" s="1" t="s">
        <v>17452</v>
      </c>
      <c r="C816" s="1">
        <v>22</v>
      </c>
      <c r="D816" s="1">
        <v>90</v>
      </c>
      <c r="E816" s="1">
        <v>4</v>
      </c>
      <c r="F816" s="1">
        <v>290</v>
      </c>
      <c r="G816" s="1" t="s">
        <v>3184</v>
      </c>
      <c r="H816" s="1">
        <v>934</v>
      </c>
      <c r="J816" s="1" t="s">
        <v>3395</v>
      </c>
      <c r="K816" s="1" t="s">
        <v>4475</v>
      </c>
      <c r="L816" s="1" t="s">
        <v>17453</v>
      </c>
      <c r="M816" s="1">
        <v>605</v>
      </c>
      <c r="N816" s="1">
        <v>2030</v>
      </c>
      <c r="O816" s="1" t="s">
        <v>17454</v>
      </c>
      <c r="P816" s="1">
        <v>0</v>
      </c>
      <c r="Q816" s="1" t="s">
        <v>17455</v>
      </c>
      <c r="R816" s="1" t="s">
        <v>17456</v>
      </c>
      <c r="S816" s="1">
        <v>8</v>
      </c>
      <c r="T816" s="1" t="s">
        <v>37</v>
      </c>
      <c r="U816" s="1" t="s">
        <v>38</v>
      </c>
      <c r="V816" s="1" t="s">
        <v>5599</v>
      </c>
      <c r="X816" s="1">
        <v>2014</v>
      </c>
      <c r="Y816" s="1">
        <v>697</v>
      </c>
      <c r="Z816" s="1">
        <v>6.2</v>
      </c>
      <c r="AA816" s="1">
        <v>2.35</v>
      </c>
      <c r="AB816" s="1">
        <v>679</v>
      </c>
    </row>
    <row r="817" spans="1:28">
      <c r="A817" s="1" t="s">
        <v>28</v>
      </c>
      <c r="B817" s="1" t="s">
        <v>15373</v>
      </c>
      <c r="C817" s="1">
        <v>22</v>
      </c>
      <c r="D817" s="1">
        <v>90</v>
      </c>
      <c r="E817" s="1">
        <v>0</v>
      </c>
      <c r="F817" s="1">
        <v>617</v>
      </c>
      <c r="G817" s="1" t="s">
        <v>1404</v>
      </c>
      <c r="H817" s="1">
        <v>806</v>
      </c>
      <c r="I817" s="1">
        <v>100503</v>
      </c>
      <c r="J817" s="1" t="s">
        <v>1673</v>
      </c>
      <c r="K817" s="1" t="s">
        <v>2105</v>
      </c>
      <c r="L817" s="1" t="s">
        <v>15374</v>
      </c>
      <c r="M817" s="1">
        <v>7759</v>
      </c>
      <c r="N817" s="1">
        <v>3124</v>
      </c>
      <c r="O817" s="1" t="s">
        <v>6846</v>
      </c>
      <c r="P817" s="1">
        <v>2</v>
      </c>
      <c r="Q817" s="1" t="s">
        <v>15375</v>
      </c>
      <c r="R817" s="1" t="s">
        <v>15376</v>
      </c>
      <c r="S817" s="1">
        <v>20</v>
      </c>
      <c r="T817" s="1" t="s">
        <v>37</v>
      </c>
      <c r="U817" s="1" t="s">
        <v>38</v>
      </c>
      <c r="V817" s="1" t="s">
        <v>581</v>
      </c>
      <c r="W817" s="1">
        <v>8000000</v>
      </c>
      <c r="X817" s="1">
        <v>2009</v>
      </c>
      <c r="Y817" s="1">
        <v>690</v>
      </c>
      <c r="Z817" s="1">
        <v>5.9</v>
      </c>
      <c r="AA817" s="1">
        <v>1.85</v>
      </c>
      <c r="AB817" s="1">
        <v>1000</v>
      </c>
    </row>
    <row r="818" spans="1:28">
      <c r="A818" s="1" t="s">
        <v>28</v>
      </c>
      <c r="B818" s="1" t="s">
        <v>6419</v>
      </c>
      <c r="C818" s="1">
        <v>23</v>
      </c>
      <c r="D818" s="1">
        <v>90</v>
      </c>
      <c r="E818" s="1">
        <v>2000</v>
      </c>
      <c r="F818" s="1">
        <v>454</v>
      </c>
      <c r="G818" s="1" t="s">
        <v>19548</v>
      </c>
      <c r="H818" s="1">
        <v>2000</v>
      </c>
      <c r="J818" s="1" t="s">
        <v>3251</v>
      </c>
      <c r="K818" s="1" t="s">
        <v>6419</v>
      </c>
      <c r="L818" s="1" t="s">
        <v>19549</v>
      </c>
      <c r="M818" s="1">
        <v>13599</v>
      </c>
      <c r="N818" s="1">
        <v>3666</v>
      </c>
      <c r="O818" s="1" t="s">
        <v>19550</v>
      </c>
      <c r="P818" s="1">
        <v>3</v>
      </c>
      <c r="Q818" s="1" t="s">
        <v>19551</v>
      </c>
      <c r="R818" s="1" t="s">
        <v>19552</v>
      </c>
      <c r="S818" s="1">
        <v>30</v>
      </c>
      <c r="T818" s="1" t="s">
        <v>37</v>
      </c>
      <c r="U818" s="1" t="s">
        <v>38</v>
      </c>
      <c r="V818" s="1" t="s">
        <v>581</v>
      </c>
      <c r="W818" s="1">
        <v>3000000</v>
      </c>
      <c r="X818" s="1">
        <v>2011</v>
      </c>
      <c r="Y818" s="1">
        <v>606</v>
      </c>
      <c r="Z818" s="1">
        <v>5.8</v>
      </c>
      <c r="AA818" s="1">
        <v>1.85</v>
      </c>
      <c r="AB818" s="1">
        <v>6000</v>
      </c>
    </row>
    <row r="819" spans="1:28">
      <c r="A819" s="1" t="s">
        <v>28</v>
      </c>
      <c r="B819" s="1" t="s">
        <v>17269</v>
      </c>
      <c r="C819" s="1">
        <v>23</v>
      </c>
      <c r="D819" s="1">
        <v>90</v>
      </c>
      <c r="E819" s="1">
        <v>58</v>
      </c>
      <c r="F819" s="1">
        <v>164</v>
      </c>
      <c r="G819" s="1" t="s">
        <v>20590</v>
      </c>
      <c r="H819" s="1">
        <v>405</v>
      </c>
      <c r="J819" s="1" t="s">
        <v>59</v>
      </c>
      <c r="K819" s="1" t="s">
        <v>20591</v>
      </c>
      <c r="L819" s="1" t="s">
        <v>20592</v>
      </c>
      <c r="M819" s="1">
        <v>2032</v>
      </c>
      <c r="N819" s="1">
        <v>1204</v>
      </c>
      <c r="O819" s="1" t="s">
        <v>20593</v>
      </c>
      <c r="P819" s="1">
        <v>2</v>
      </c>
      <c r="Q819" s="1" t="s">
        <v>20594</v>
      </c>
      <c r="R819" s="1" t="s">
        <v>20595</v>
      </c>
      <c r="S819" s="1">
        <v>15</v>
      </c>
      <c r="T819" s="1" t="s">
        <v>37</v>
      </c>
      <c r="U819" s="1" t="s">
        <v>38</v>
      </c>
      <c r="V819" s="1" t="s">
        <v>581</v>
      </c>
      <c r="W819" s="1">
        <v>1950000</v>
      </c>
      <c r="X819" s="1">
        <v>2015</v>
      </c>
      <c r="Y819" s="1">
        <v>217</v>
      </c>
      <c r="Z819" s="1">
        <v>5.2</v>
      </c>
      <c r="AA819" s="1">
        <v>1.78</v>
      </c>
      <c r="AB819" s="1">
        <v>620</v>
      </c>
    </row>
    <row r="820" spans="1:28">
      <c r="A820" s="1" t="s">
        <v>28</v>
      </c>
      <c r="B820" s="1" t="s">
        <v>22696</v>
      </c>
      <c r="C820" s="1">
        <v>26</v>
      </c>
      <c r="D820" s="1">
        <v>90</v>
      </c>
      <c r="E820" s="1">
        <v>0</v>
      </c>
      <c r="F820" s="1">
        <v>120</v>
      </c>
      <c r="G820" s="1" t="s">
        <v>11274</v>
      </c>
      <c r="H820" s="1">
        <v>322</v>
      </c>
      <c r="J820" s="1" t="s">
        <v>848</v>
      </c>
      <c r="K820" s="1" t="s">
        <v>10862</v>
      </c>
      <c r="L820" s="1" t="s">
        <v>22697</v>
      </c>
      <c r="M820" s="1">
        <v>5025</v>
      </c>
      <c r="N820" s="1">
        <v>630</v>
      </c>
      <c r="O820" s="1" t="s">
        <v>22698</v>
      </c>
      <c r="P820" s="1">
        <v>3</v>
      </c>
      <c r="Q820" s="1" t="s">
        <v>22699</v>
      </c>
      <c r="R820" s="1" t="s">
        <v>22700</v>
      </c>
      <c r="S820" s="1">
        <v>45</v>
      </c>
      <c r="T820" s="1" t="s">
        <v>37</v>
      </c>
      <c r="U820" s="1" t="s">
        <v>38</v>
      </c>
      <c r="V820" s="1" t="s">
        <v>581</v>
      </c>
      <c r="W820" s="1">
        <v>500000</v>
      </c>
      <c r="X820" s="1">
        <v>2011</v>
      </c>
      <c r="Y820" s="1">
        <v>178</v>
      </c>
      <c r="Z820" s="1">
        <v>6.6</v>
      </c>
      <c r="AB820" s="1">
        <v>701</v>
      </c>
    </row>
    <row r="821" spans="1:28">
      <c r="A821" s="1" t="s">
        <v>28</v>
      </c>
      <c r="B821" s="1" t="s">
        <v>17269</v>
      </c>
      <c r="C821" s="1">
        <v>26</v>
      </c>
      <c r="D821" s="1">
        <v>90</v>
      </c>
      <c r="E821" s="1">
        <v>58</v>
      </c>
      <c r="F821" s="1">
        <v>787</v>
      </c>
      <c r="G821" s="1" t="s">
        <v>17270</v>
      </c>
      <c r="H821" s="1">
        <v>848</v>
      </c>
      <c r="J821" s="1" t="s">
        <v>59</v>
      </c>
      <c r="K821" s="1" t="s">
        <v>15396</v>
      </c>
      <c r="L821" s="1" t="s">
        <v>17271</v>
      </c>
      <c r="M821" s="1">
        <v>10196</v>
      </c>
      <c r="N821" s="1">
        <v>3469</v>
      </c>
      <c r="O821" s="1" t="s">
        <v>2041</v>
      </c>
      <c r="P821" s="1">
        <v>1</v>
      </c>
      <c r="Q821" s="1" t="s">
        <v>17272</v>
      </c>
      <c r="R821" s="1" t="s">
        <v>17273</v>
      </c>
      <c r="S821" s="1">
        <v>39</v>
      </c>
      <c r="T821" s="1" t="s">
        <v>37</v>
      </c>
      <c r="U821" s="1" t="s">
        <v>38</v>
      </c>
      <c r="V821" s="1" t="s">
        <v>581</v>
      </c>
      <c r="W821" s="1">
        <v>6000000</v>
      </c>
      <c r="X821" s="1">
        <v>2011</v>
      </c>
      <c r="Y821" s="1">
        <v>816</v>
      </c>
      <c r="Z821" s="1">
        <v>5.4</v>
      </c>
      <c r="AA821" s="1">
        <v>1.85</v>
      </c>
      <c r="AB821" s="1">
        <v>0</v>
      </c>
    </row>
    <row r="822" spans="1:28">
      <c r="A822" s="1" t="s">
        <v>28</v>
      </c>
      <c r="B822" s="1" t="s">
        <v>17956</v>
      </c>
      <c r="C822" s="1">
        <v>27</v>
      </c>
      <c r="D822" s="1">
        <v>90</v>
      </c>
      <c r="E822" s="1">
        <v>6</v>
      </c>
      <c r="F822" s="1">
        <v>940</v>
      </c>
      <c r="G822" s="1" t="s">
        <v>7749</v>
      </c>
      <c r="H822" s="1">
        <v>3000</v>
      </c>
      <c r="I822" s="1">
        <v>124720</v>
      </c>
      <c r="J822" s="1" t="s">
        <v>210</v>
      </c>
      <c r="K822" s="1" t="s">
        <v>1539</v>
      </c>
      <c r="L822" s="1" t="s">
        <v>17957</v>
      </c>
      <c r="M822" s="1">
        <v>1560</v>
      </c>
      <c r="N822" s="1">
        <v>4987</v>
      </c>
      <c r="O822" s="1" t="s">
        <v>3246</v>
      </c>
      <c r="P822" s="1">
        <v>0</v>
      </c>
      <c r="Q822" s="1" t="s">
        <v>17958</v>
      </c>
      <c r="R822" s="1" t="s">
        <v>17959</v>
      </c>
      <c r="S822" s="1">
        <v>15</v>
      </c>
      <c r="T822" s="1" t="s">
        <v>37</v>
      </c>
      <c r="U822" s="1" t="s">
        <v>38</v>
      </c>
      <c r="V822" s="1" t="s">
        <v>91</v>
      </c>
      <c r="W822" s="1">
        <v>5000000</v>
      </c>
      <c r="X822" s="1">
        <v>2008</v>
      </c>
      <c r="Y822" s="1">
        <v>1000</v>
      </c>
      <c r="Z822" s="1">
        <v>7.3</v>
      </c>
      <c r="AA822" s="1">
        <v>1.85</v>
      </c>
      <c r="AB822" s="1">
        <v>777</v>
      </c>
    </row>
    <row r="823" spans="1:28">
      <c r="A823" s="1" t="s">
        <v>28</v>
      </c>
      <c r="B823" s="1" t="s">
        <v>17467</v>
      </c>
      <c r="C823" s="1">
        <v>29</v>
      </c>
      <c r="D823" s="1">
        <v>90</v>
      </c>
      <c r="E823" s="1">
        <v>222</v>
      </c>
      <c r="F823" s="1">
        <v>222</v>
      </c>
      <c r="G823" s="1" t="s">
        <v>2276</v>
      </c>
      <c r="H823" s="1">
        <v>5000</v>
      </c>
      <c r="I823" s="1">
        <v>18434</v>
      </c>
      <c r="J823" s="1" t="s">
        <v>2519</v>
      </c>
      <c r="K823" s="1" t="s">
        <v>2390</v>
      </c>
      <c r="L823" s="1" t="s">
        <v>17468</v>
      </c>
      <c r="M823" s="1">
        <v>4471</v>
      </c>
      <c r="N823" s="1">
        <v>6111</v>
      </c>
      <c r="O823" s="1" t="s">
        <v>17467</v>
      </c>
      <c r="P823" s="1">
        <v>2</v>
      </c>
      <c r="Q823" s="1" t="s">
        <v>17469</v>
      </c>
      <c r="R823" s="1" t="s">
        <v>17470</v>
      </c>
      <c r="S823" s="1">
        <v>47</v>
      </c>
      <c r="T823" s="1" t="s">
        <v>37</v>
      </c>
      <c r="U823" s="1" t="s">
        <v>56</v>
      </c>
      <c r="V823" s="1" t="s">
        <v>581</v>
      </c>
      <c r="X823" s="1">
        <v>1999</v>
      </c>
      <c r="Y823" s="1">
        <v>680</v>
      </c>
      <c r="Z823" s="1">
        <v>7.7</v>
      </c>
      <c r="AA823" s="1">
        <v>1.85</v>
      </c>
      <c r="AB823" s="1">
        <v>484</v>
      </c>
    </row>
    <row r="824" spans="1:28">
      <c r="A824" s="1" t="s">
        <v>28</v>
      </c>
      <c r="B824" s="1" t="s">
        <v>13760</v>
      </c>
      <c r="C824" s="1">
        <v>30</v>
      </c>
      <c r="D824" s="1">
        <v>90</v>
      </c>
      <c r="E824" s="1">
        <v>35</v>
      </c>
      <c r="F824" s="1">
        <v>21</v>
      </c>
      <c r="G824" s="1" t="s">
        <v>19615</v>
      </c>
      <c r="H824" s="1">
        <v>216</v>
      </c>
      <c r="J824" s="1" t="s">
        <v>6118</v>
      </c>
      <c r="K824" s="1" t="s">
        <v>19616</v>
      </c>
      <c r="L824" s="1" t="s">
        <v>19617</v>
      </c>
      <c r="M824" s="1">
        <v>2157</v>
      </c>
      <c r="N824" s="1">
        <v>423</v>
      </c>
      <c r="O824" s="1" t="s">
        <v>19618</v>
      </c>
      <c r="P824" s="1">
        <v>0</v>
      </c>
      <c r="Q824" s="1" t="s">
        <v>19619</v>
      </c>
      <c r="R824" s="1" t="s">
        <v>19620</v>
      </c>
      <c r="S824" s="1">
        <v>15</v>
      </c>
      <c r="T824" s="1" t="s">
        <v>37</v>
      </c>
      <c r="U824" s="1" t="s">
        <v>38</v>
      </c>
      <c r="V824" s="1" t="s">
        <v>5599</v>
      </c>
      <c r="W824" s="1">
        <v>3000000</v>
      </c>
      <c r="X824" s="1">
        <v>2014</v>
      </c>
      <c r="Y824" s="1">
        <v>158</v>
      </c>
      <c r="Z824" s="1">
        <v>4.3</v>
      </c>
      <c r="AB824" s="1">
        <v>421</v>
      </c>
    </row>
    <row r="825" spans="1:28">
      <c r="A825" s="1" t="s">
        <v>28</v>
      </c>
      <c r="B825" s="1" t="s">
        <v>17967</v>
      </c>
      <c r="C825" s="1">
        <v>31</v>
      </c>
      <c r="D825" s="1">
        <v>90</v>
      </c>
      <c r="E825" s="1">
        <v>204</v>
      </c>
      <c r="F825" s="1">
        <v>697</v>
      </c>
      <c r="G825" s="1" t="s">
        <v>3184</v>
      </c>
      <c r="H825" s="1">
        <v>1000</v>
      </c>
      <c r="I825" s="1">
        <v>99147</v>
      </c>
      <c r="J825" s="1" t="s">
        <v>3395</v>
      </c>
      <c r="K825" s="1" t="s">
        <v>2076</v>
      </c>
      <c r="L825" s="1" t="s">
        <v>17968</v>
      </c>
      <c r="M825" s="1">
        <v>1884</v>
      </c>
      <c r="N825" s="1">
        <v>3207</v>
      </c>
      <c r="O825" s="1" t="s">
        <v>17969</v>
      </c>
      <c r="P825" s="1">
        <v>3</v>
      </c>
      <c r="Q825" s="1" t="s">
        <v>17970</v>
      </c>
      <c r="R825" s="1" t="s">
        <v>17971</v>
      </c>
      <c r="S825" s="1">
        <v>28</v>
      </c>
      <c r="T825" s="1" t="s">
        <v>37</v>
      </c>
      <c r="U825" s="1" t="s">
        <v>38</v>
      </c>
      <c r="V825" s="1" t="s">
        <v>581</v>
      </c>
      <c r="W825" s="1">
        <v>2000000</v>
      </c>
      <c r="X825" s="1">
        <v>1998</v>
      </c>
      <c r="Y825" s="1">
        <v>697</v>
      </c>
      <c r="Z825" s="1">
        <v>6.2</v>
      </c>
      <c r="AA825" s="1">
        <v>1.85</v>
      </c>
      <c r="AB825" s="1">
        <v>69</v>
      </c>
    </row>
    <row r="826" spans="1:28">
      <c r="A826" s="1" t="s">
        <v>28</v>
      </c>
      <c r="B826" s="1" t="s">
        <v>4660</v>
      </c>
      <c r="C826" s="1">
        <v>32</v>
      </c>
      <c r="D826" s="1">
        <v>90</v>
      </c>
      <c r="E826" s="1">
        <v>110</v>
      </c>
      <c r="F826" s="1">
        <v>711</v>
      </c>
      <c r="G826" s="1" t="s">
        <v>1184</v>
      </c>
      <c r="H826" s="1">
        <v>1000</v>
      </c>
      <c r="J826" s="1" t="s">
        <v>4163</v>
      </c>
      <c r="K826" s="1" t="s">
        <v>386</v>
      </c>
      <c r="L826" s="1" t="s">
        <v>15457</v>
      </c>
      <c r="M826" s="1">
        <v>5715</v>
      </c>
      <c r="N826" s="1">
        <v>3937</v>
      </c>
      <c r="O826" s="1" t="s">
        <v>10580</v>
      </c>
      <c r="P826" s="1">
        <v>4</v>
      </c>
      <c r="Q826" s="1" t="s">
        <v>15458</v>
      </c>
      <c r="R826" s="1" t="s">
        <v>15459</v>
      </c>
      <c r="S826" s="1">
        <v>60</v>
      </c>
      <c r="T826" s="1" t="s">
        <v>37</v>
      </c>
      <c r="U826" s="1" t="s">
        <v>38</v>
      </c>
      <c r="V826" s="1" t="s">
        <v>581</v>
      </c>
      <c r="W826" s="1">
        <v>10000000</v>
      </c>
      <c r="X826" s="1">
        <v>2009</v>
      </c>
      <c r="Y826" s="1">
        <v>898</v>
      </c>
      <c r="Z826" s="1">
        <v>3.8</v>
      </c>
      <c r="AA826" s="1">
        <v>1.85</v>
      </c>
      <c r="AB826" s="1">
        <v>486</v>
      </c>
    </row>
    <row r="827" spans="1:28">
      <c r="A827" s="1" t="s">
        <v>28</v>
      </c>
      <c r="B827" s="1" t="s">
        <v>15792</v>
      </c>
      <c r="C827" s="1">
        <v>33</v>
      </c>
      <c r="D827" s="1">
        <v>90</v>
      </c>
      <c r="E827" s="1">
        <v>3</v>
      </c>
      <c r="F827" s="1">
        <v>327</v>
      </c>
      <c r="G827" s="1" t="s">
        <v>8541</v>
      </c>
      <c r="H827" s="1">
        <v>1000</v>
      </c>
      <c r="J827" s="1" t="s">
        <v>5018</v>
      </c>
      <c r="K827" s="1" t="s">
        <v>156</v>
      </c>
      <c r="L827" s="1" t="s">
        <v>15793</v>
      </c>
      <c r="M827" s="1">
        <v>9296</v>
      </c>
      <c r="N827" s="1">
        <v>2310</v>
      </c>
      <c r="O827" s="1" t="s">
        <v>3443</v>
      </c>
      <c r="P827" s="1">
        <v>2</v>
      </c>
      <c r="Q827" s="1" t="s">
        <v>15794</v>
      </c>
      <c r="R827" s="1" t="s">
        <v>15795</v>
      </c>
      <c r="S827" s="1">
        <v>57</v>
      </c>
      <c r="T827" s="1" t="s">
        <v>37</v>
      </c>
      <c r="U827" s="1" t="s">
        <v>56</v>
      </c>
      <c r="V827" s="1" t="s">
        <v>581</v>
      </c>
      <c r="W827" s="1">
        <v>8800000</v>
      </c>
      <c r="X827" s="1">
        <v>2004</v>
      </c>
      <c r="Y827" s="1">
        <v>900</v>
      </c>
      <c r="Z827" s="1">
        <v>6.1</v>
      </c>
      <c r="AA827" s="1">
        <v>2.35</v>
      </c>
      <c r="AB827" s="1">
        <v>458</v>
      </c>
    </row>
    <row r="828" spans="1:28">
      <c r="A828" s="1" t="s">
        <v>28</v>
      </c>
      <c r="B828" s="1" t="s">
        <v>22198</v>
      </c>
      <c r="C828" s="1">
        <v>33</v>
      </c>
      <c r="D828" s="1">
        <v>90</v>
      </c>
      <c r="E828" s="1">
        <v>38</v>
      </c>
      <c r="F828" s="1">
        <v>69</v>
      </c>
      <c r="G828" s="1" t="s">
        <v>8915</v>
      </c>
      <c r="H828" s="1">
        <v>214</v>
      </c>
      <c r="I828" s="1">
        <v>1310270</v>
      </c>
      <c r="J828" s="1" t="s">
        <v>22199</v>
      </c>
      <c r="K828" s="1" t="s">
        <v>22200</v>
      </c>
      <c r="L828" s="1" t="s">
        <v>22201</v>
      </c>
      <c r="M828" s="1">
        <v>17725</v>
      </c>
      <c r="N828" s="1">
        <v>587</v>
      </c>
      <c r="O828" s="1" t="s">
        <v>20287</v>
      </c>
      <c r="P828" s="1">
        <v>0</v>
      </c>
      <c r="Q828" s="1" t="s">
        <v>22202</v>
      </c>
      <c r="R828" s="1" t="s">
        <v>22203</v>
      </c>
      <c r="S828" s="1">
        <v>157</v>
      </c>
      <c r="T828" s="1" t="s">
        <v>37</v>
      </c>
      <c r="U828" s="1" t="s">
        <v>38</v>
      </c>
      <c r="V828" s="1" t="s">
        <v>39</v>
      </c>
      <c r="W828" s="1">
        <v>780000</v>
      </c>
      <c r="X828" s="1">
        <v>2003</v>
      </c>
      <c r="Y828" s="1">
        <v>115</v>
      </c>
      <c r="Z828" s="1">
        <v>6.8</v>
      </c>
      <c r="AB828" s="1">
        <v>1000</v>
      </c>
    </row>
    <row r="829" spans="1:28">
      <c r="A829" s="1" t="s">
        <v>28</v>
      </c>
      <c r="B829" s="1" t="s">
        <v>22346</v>
      </c>
      <c r="C829" s="1">
        <v>34</v>
      </c>
      <c r="D829" s="1">
        <v>90</v>
      </c>
      <c r="E829" s="1">
        <v>4</v>
      </c>
      <c r="F829" s="1">
        <v>258</v>
      </c>
      <c r="G829" s="1" t="s">
        <v>22347</v>
      </c>
      <c r="H829" s="1">
        <v>523</v>
      </c>
      <c r="J829" s="1" t="s">
        <v>2650</v>
      </c>
      <c r="K829" s="1" t="s">
        <v>1168</v>
      </c>
      <c r="L829" s="1" t="s">
        <v>22348</v>
      </c>
      <c r="M829" s="1">
        <v>3699</v>
      </c>
      <c r="N829" s="1">
        <v>1553</v>
      </c>
      <c r="O829" s="1" t="s">
        <v>22349</v>
      </c>
      <c r="P829" s="1">
        <v>0</v>
      </c>
      <c r="Q829" s="1" t="s">
        <v>22350</v>
      </c>
      <c r="R829" s="1" t="s">
        <v>22351</v>
      </c>
      <c r="S829" s="1">
        <v>27</v>
      </c>
      <c r="T829" s="1" t="s">
        <v>37</v>
      </c>
      <c r="U829" s="1" t="s">
        <v>38</v>
      </c>
      <c r="V829" s="1" t="s">
        <v>39</v>
      </c>
      <c r="W829" s="1">
        <v>650000</v>
      </c>
      <c r="X829" s="1">
        <v>2012</v>
      </c>
      <c r="Y829" s="1">
        <v>385</v>
      </c>
      <c r="Z829" s="1">
        <v>5.4</v>
      </c>
      <c r="AA829" s="1">
        <v>2.35</v>
      </c>
      <c r="AB829" s="1">
        <v>1000</v>
      </c>
    </row>
    <row r="830" spans="1:28">
      <c r="A830" s="1" t="s">
        <v>28</v>
      </c>
      <c r="B830" s="1" t="s">
        <v>8539</v>
      </c>
      <c r="C830" s="1">
        <v>38</v>
      </c>
      <c r="D830" s="1">
        <v>90</v>
      </c>
      <c r="E830" s="1">
        <v>165</v>
      </c>
      <c r="F830" s="1">
        <v>150</v>
      </c>
      <c r="G830" s="1" t="s">
        <v>18704</v>
      </c>
      <c r="H830" s="1">
        <v>686</v>
      </c>
      <c r="J830" s="1" t="s">
        <v>2772</v>
      </c>
      <c r="K830" s="1" t="s">
        <v>8540</v>
      </c>
      <c r="L830" s="1" t="s">
        <v>18705</v>
      </c>
      <c r="M830" s="1">
        <v>5137</v>
      </c>
      <c r="N830" s="1">
        <v>1298</v>
      </c>
      <c r="O830" s="1" t="s">
        <v>12600</v>
      </c>
      <c r="P830" s="1">
        <v>0</v>
      </c>
      <c r="Q830" s="1" t="s">
        <v>18706</v>
      </c>
      <c r="R830" s="1" t="s">
        <v>18707</v>
      </c>
      <c r="S830" s="1">
        <v>50</v>
      </c>
      <c r="T830" s="1" t="s">
        <v>37</v>
      </c>
      <c r="U830" s="1" t="s">
        <v>264</v>
      </c>
      <c r="V830" s="1" t="s">
        <v>581</v>
      </c>
      <c r="X830" s="1">
        <v>2003</v>
      </c>
      <c r="Y830" s="1">
        <v>246</v>
      </c>
      <c r="Z830" s="1">
        <v>6.3</v>
      </c>
      <c r="AA830" s="1">
        <v>2.35</v>
      </c>
      <c r="AB830" s="1">
        <v>688</v>
      </c>
    </row>
    <row r="831" spans="1:28">
      <c r="A831" s="1" t="s">
        <v>28</v>
      </c>
      <c r="B831" s="1" t="s">
        <v>13739</v>
      </c>
      <c r="C831" s="1">
        <v>40</v>
      </c>
      <c r="D831" s="1">
        <v>90</v>
      </c>
      <c r="E831" s="1">
        <v>7</v>
      </c>
      <c r="F831" s="1">
        <v>405</v>
      </c>
      <c r="G831" s="1" t="s">
        <v>630</v>
      </c>
      <c r="H831" s="1">
        <v>939</v>
      </c>
      <c r="I831" s="1">
        <v>22235901</v>
      </c>
      <c r="J831" s="1" t="s">
        <v>1673</v>
      </c>
      <c r="K831" s="1" t="s">
        <v>5436</v>
      </c>
      <c r="L831" s="1" t="s">
        <v>13740</v>
      </c>
      <c r="M831" s="1">
        <v>4339</v>
      </c>
      <c r="N831" s="1">
        <v>2815</v>
      </c>
      <c r="O831" s="1" t="s">
        <v>7142</v>
      </c>
      <c r="P831" s="1">
        <v>2</v>
      </c>
      <c r="Q831" s="1" t="s">
        <v>13741</v>
      </c>
      <c r="R831" s="1" t="s">
        <v>13742</v>
      </c>
      <c r="S831" s="1">
        <v>31</v>
      </c>
      <c r="T831" s="1" t="s">
        <v>37</v>
      </c>
      <c r="U831" s="1" t="s">
        <v>38</v>
      </c>
      <c r="V831" s="1" t="s">
        <v>581</v>
      </c>
      <c r="W831" s="1">
        <v>6000000</v>
      </c>
      <c r="X831" s="1">
        <v>2001</v>
      </c>
      <c r="Y831" s="1">
        <v>890</v>
      </c>
      <c r="Z831" s="1">
        <v>6.1</v>
      </c>
      <c r="AA831" s="1">
        <v>1.85</v>
      </c>
      <c r="AB831" s="1">
        <v>593</v>
      </c>
    </row>
    <row r="832" spans="1:28">
      <c r="A832" s="1" t="s">
        <v>28</v>
      </c>
      <c r="B832" s="1" t="s">
        <v>22956</v>
      </c>
      <c r="C832" s="1">
        <v>40</v>
      </c>
      <c r="D832" s="1">
        <v>90</v>
      </c>
      <c r="E832" s="1">
        <v>44</v>
      </c>
      <c r="F832" s="1">
        <v>93</v>
      </c>
      <c r="G832" s="1" t="s">
        <v>16157</v>
      </c>
      <c r="H832" s="1">
        <v>615</v>
      </c>
      <c r="I832" s="1">
        <v>4000000</v>
      </c>
      <c r="J832" s="1" t="s">
        <v>773</v>
      </c>
      <c r="K832" s="1" t="s">
        <v>18080</v>
      </c>
      <c r="L832" s="1" t="s">
        <v>22957</v>
      </c>
      <c r="M832" s="1">
        <v>6046</v>
      </c>
      <c r="N832" s="1">
        <v>872</v>
      </c>
      <c r="O832" s="1" t="s">
        <v>22958</v>
      </c>
      <c r="P832" s="1">
        <v>0</v>
      </c>
      <c r="Q832" s="1" t="s">
        <v>22959</v>
      </c>
      <c r="R832" s="1" t="s">
        <v>22960</v>
      </c>
      <c r="S832" s="1">
        <v>46</v>
      </c>
      <c r="T832" s="1" t="s">
        <v>37</v>
      </c>
      <c r="U832" s="1" t="s">
        <v>38</v>
      </c>
      <c r="V832" s="1" t="s">
        <v>581</v>
      </c>
      <c r="W832" s="1">
        <v>350000</v>
      </c>
      <c r="X832" s="1">
        <v>1987</v>
      </c>
      <c r="Y832" s="1">
        <v>96</v>
      </c>
      <c r="Z832" s="1">
        <v>4.7</v>
      </c>
      <c r="AA832" s="1">
        <v>1.85</v>
      </c>
      <c r="AB832" s="1">
        <v>583</v>
      </c>
    </row>
    <row r="833" spans="1:28">
      <c r="A833" s="1" t="s">
        <v>28</v>
      </c>
      <c r="B833" s="1" t="s">
        <v>15552</v>
      </c>
      <c r="C833" s="1">
        <v>41</v>
      </c>
      <c r="D833" s="1">
        <v>90</v>
      </c>
      <c r="E833" s="1">
        <v>116</v>
      </c>
      <c r="F833" s="1">
        <v>303</v>
      </c>
      <c r="G833" s="1" t="s">
        <v>15553</v>
      </c>
      <c r="H833" s="1">
        <v>594</v>
      </c>
      <c r="I833" s="1">
        <v>1602466</v>
      </c>
      <c r="J833" s="1" t="s">
        <v>15554</v>
      </c>
      <c r="K833" s="1" t="s">
        <v>15555</v>
      </c>
      <c r="L833" s="1" t="s">
        <v>15556</v>
      </c>
      <c r="M833" s="1">
        <v>9673</v>
      </c>
      <c r="N833" s="1">
        <v>1836</v>
      </c>
      <c r="O833" s="1" t="s">
        <v>9033</v>
      </c>
      <c r="P833" s="1">
        <v>0</v>
      </c>
      <c r="Q833" s="1" t="s">
        <v>15557</v>
      </c>
      <c r="R833" s="1" t="s">
        <v>15558</v>
      </c>
      <c r="S833" s="1">
        <v>106</v>
      </c>
      <c r="T833" s="1" t="s">
        <v>37</v>
      </c>
      <c r="U833" s="1" t="s">
        <v>5598</v>
      </c>
      <c r="V833" s="1" t="s">
        <v>5599</v>
      </c>
      <c r="W833" s="1">
        <v>600000000</v>
      </c>
      <c r="X833" s="1">
        <v>2010</v>
      </c>
      <c r="Y833" s="1">
        <v>412</v>
      </c>
      <c r="Z833" s="1">
        <v>6</v>
      </c>
      <c r="AB833" s="1">
        <v>0</v>
      </c>
    </row>
    <row r="834" spans="1:28">
      <c r="A834" s="1" t="s">
        <v>28</v>
      </c>
      <c r="B834" s="1" t="s">
        <v>20014</v>
      </c>
      <c r="C834" s="1">
        <v>43</v>
      </c>
      <c r="D834" s="1">
        <v>90</v>
      </c>
      <c r="E834" s="1">
        <v>16</v>
      </c>
      <c r="F834" s="1">
        <v>16</v>
      </c>
      <c r="G834" s="1" t="s">
        <v>24133</v>
      </c>
      <c r="H834" s="1">
        <v>86</v>
      </c>
      <c r="I834" s="1">
        <v>85222</v>
      </c>
      <c r="J834" s="1" t="s">
        <v>66</v>
      </c>
      <c r="K834" s="1" t="s">
        <v>24134</v>
      </c>
      <c r="L834" s="1" t="s">
        <v>24135</v>
      </c>
      <c r="M834" s="1">
        <v>4285</v>
      </c>
      <c r="N834" s="1">
        <v>163</v>
      </c>
      <c r="O834" s="1" t="s">
        <v>20014</v>
      </c>
      <c r="P834" s="1">
        <v>0</v>
      </c>
      <c r="Q834" s="1" t="s">
        <v>24136</v>
      </c>
      <c r="R834" s="1" t="s">
        <v>24137</v>
      </c>
      <c r="S834" s="1">
        <v>84</v>
      </c>
      <c r="T834" s="1" t="s">
        <v>37</v>
      </c>
      <c r="U834" s="1" t="s">
        <v>38</v>
      </c>
      <c r="V834" s="1" t="s">
        <v>91</v>
      </c>
      <c r="W834" s="1">
        <v>1100</v>
      </c>
      <c r="X834" s="1">
        <v>2004</v>
      </c>
      <c r="Y834" s="1">
        <v>23</v>
      </c>
      <c r="Z834" s="1">
        <v>6.6</v>
      </c>
      <c r="AA834" s="1">
        <v>1.85</v>
      </c>
      <c r="AB834" s="1">
        <v>456</v>
      </c>
    </row>
    <row r="835" spans="1:28">
      <c r="A835" s="1" t="s">
        <v>28</v>
      </c>
      <c r="B835" s="1" t="s">
        <v>15377</v>
      </c>
      <c r="C835" s="1">
        <v>43</v>
      </c>
      <c r="D835" s="1">
        <v>90</v>
      </c>
      <c r="E835" s="1">
        <v>8</v>
      </c>
      <c r="F835" s="1">
        <v>495</v>
      </c>
      <c r="G835" s="1" t="s">
        <v>3476</v>
      </c>
      <c r="H835" s="1">
        <v>1000</v>
      </c>
      <c r="I835" s="1">
        <v>92900</v>
      </c>
      <c r="J835" s="1" t="s">
        <v>2519</v>
      </c>
      <c r="K835" s="1" t="s">
        <v>1256</v>
      </c>
      <c r="L835" s="1" t="s">
        <v>15378</v>
      </c>
      <c r="M835" s="1">
        <v>3662</v>
      </c>
      <c r="N835" s="1">
        <v>3146</v>
      </c>
      <c r="O835" s="1" t="s">
        <v>2512</v>
      </c>
      <c r="P835" s="1">
        <v>1</v>
      </c>
      <c r="Q835" s="1" t="s">
        <v>15379</v>
      </c>
      <c r="R835" s="1" t="s">
        <v>15380</v>
      </c>
      <c r="S835" s="1">
        <v>23</v>
      </c>
      <c r="T835" s="1" t="s">
        <v>37</v>
      </c>
      <c r="U835" s="1" t="s">
        <v>38</v>
      </c>
      <c r="V835" s="1" t="s">
        <v>39</v>
      </c>
      <c r="W835" s="1">
        <v>5000000</v>
      </c>
      <c r="X835" s="1">
        <v>2009</v>
      </c>
      <c r="Y835" s="1">
        <v>893</v>
      </c>
      <c r="Z835" s="1">
        <v>4.7</v>
      </c>
      <c r="AA835" s="1">
        <v>1.85</v>
      </c>
      <c r="AB835" s="1">
        <v>546</v>
      </c>
    </row>
    <row r="836" spans="1:28">
      <c r="A836" s="1" t="s">
        <v>28</v>
      </c>
      <c r="B836" s="1" t="s">
        <v>15395</v>
      </c>
      <c r="C836" s="1">
        <v>43</v>
      </c>
      <c r="D836" s="1">
        <v>90</v>
      </c>
      <c r="E836" s="1">
        <v>7</v>
      </c>
      <c r="F836" s="1">
        <v>701</v>
      </c>
      <c r="G836" s="1" t="s">
        <v>2296</v>
      </c>
      <c r="H836" s="1">
        <v>2000</v>
      </c>
      <c r="I836" s="1">
        <v>4328294</v>
      </c>
      <c r="J836" s="1" t="s">
        <v>1666</v>
      </c>
      <c r="K836" s="1" t="s">
        <v>2963</v>
      </c>
      <c r="L836" s="1" t="s">
        <v>17838</v>
      </c>
      <c r="M836" s="1">
        <v>2719</v>
      </c>
      <c r="N836" s="1">
        <v>5900</v>
      </c>
      <c r="O836" s="1" t="s">
        <v>5898</v>
      </c>
      <c r="P836" s="1">
        <v>0</v>
      </c>
      <c r="Q836" s="1" t="s">
        <v>17839</v>
      </c>
      <c r="R836" s="1" t="s">
        <v>17840</v>
      </c>
      <c r="S836" s="1">
        <v>41</v>
      </c>
      <c r="T836" s="1" t="s">
        <v>37</v>
      </c>
      <c r="U836" s="1" t="s">
        <v>38</v>
      </c>
      <c r="V836" s="1" t="s">
        <v>39</v>
      </c>
      <c r="X836" s="1">
        <v>2006</v>
      </c>
      <c r="Y836" s="1">
        <v>847</v>
      </c>
      <c r="Z836" s="1">
        <v>5.4</v>
      </c>
      <c r="AA836" s="1">
        <v>1.85</v>
      </c>
      <c r="AB836" s="1">
        <v>249</v>
      </c>
    </row>
    <row r="837" spans="1:28">
      <c r="A837" s="1" t="s">
        <v>28</v>
      </c>
      <c r="B837" s="1" t="s">
        <v>17754</v>
      </c>
      <c r="C837" s="1">
        <v>44</v>
      </c>
      <c r="D837" s="1">
        <v>90</v>
      </c>
      <c r="E837" s="1">
        <v>152</v>
      </c>
      <c r="F837" s="1">
        <v>826</v>
      </c>
      <c r="G837" s="1" t="s">
        <v>3315</v>
      </c>
      <c r="H837" s="1">
        <v>21000</v>
      </c>
      <c r="J837" s="1" t="s">
        <v>42</v>
      </c>
      <c r="K837" s="1" t="s">
        <v>17755</v>
      </c>
      <c r="L837" s="1" t="s">
        <v>17756</v>
      </c>
      <c r="M837" s="1">
        <v>15345</v>
      </c>
      <c r="N837" s="1">
        <v>23714</v>
      </c>
      <c r="O837" s="1" t="s">
        <v>900</v>
      </c>
      <c r="P837" s="1">
        <v>0</v>
      </c>
      <c r="Q837" s="1" t="s">
        <v>17757</v>
      </c>
      <c r="R837" s="1" t="s">
        <v>17758</v>
      </c>
      <c r="S837" s="1">
        <v>87</v>
      </c>
      <c r="T837" s="1" t="s">
        <v>37</v>
      </c>
      <c r="U837" s="1" t="s">
        <v>38</v>
      </c>
      <c r="V837" s="1" t="s">
        <v>91</v>
      </c>
      <c r="W837" s="1">
        <v>8000000</v>
      </c>
      <c r="X837" s="1">
        <v>1982</v>
      </c>
      <c r="Y837" s="1">
        <v>982</v>
      </c>
      <c r="Z837" s="1">
        <v>6.2</v>
      </c>
      <c r="AA837" s="1">
        <v>1.85</v>
      </c>
      <c r="AB837" s="1">
        <v>0</v>
      </c>
    </row>
    <row r="838" spans="1:28">
      <c r="A838" s="1" t="s">
        <v>28</v>
      </c>
      <c r="B838" s="1" t="s">
        <v>13561</v>
      </c>
      <c r="C838" s="1">
        <v>45</v>
      </c>
      <c r="D838" s="1">
        <v>90</v>
      </c>
      <c r="E838" s="1">
        <v>10</v>
      </c>
      <c r="F838" s="1">
        <v>378</v>
      </c>
      <c r="G838" s="1" t="s">
        <v>7208</v>
      </c>
      <c r="H838" s="1">
        <v>826</v>
      </c>
      <c r="J838" s="1" t="s">
        <v>7565</v>
      </c>
      <c r="K838" s="1" t="s">
        <v>7414</v>
      </c>
      <c r="L838" s="1" t="s">
        <v>13562</v>
      </c>
      <c r="M838" s="1">
        <v>9928</v>
      </c>
      <c r="N838" s="1">
        <v>2207</v>
      </c>
      <c r="O838" s="1" t="s">
        <v>13563</v>
      </c>
      <c r="P838" s="1">
        <v>7</v>
      </c>
      <c r="Q838" s="1" t="s">
        <v>13564</v>
      </c>
      <c r="R838" s="1" t="s">
        <v>13565</v>
      </c>
      <c r="S838" s="1">
        <v>66</v>
      </c>
      <c r="T838" s="1" t="s">
        <v>37</v>
      </c>
      <c r="U838" s="1" t="s">
        <v>264</v>
      </c>
      <c r="V838" s="1" t="s">
        <v>581</v>
      </c>
      <c r="X838" s="1">
        <v>2009</v>
      </c>
      <c r="Y838" s="1">
        <v>521</v>
      </c>
      <c r="Z838" s="1">
        <v>3.6</v>
      </c>
      <c r="AA838" s="1">
        <v>1.85</v>
      </c>
      <c r="AB838" s="1">
        <v>934</v>
      </c>
    </row>
    <row r="839" spans="1:28">
      <c r="A839" s="1" t="s">
        <v>28</v>
      </c>
      <c r="B839" s="1" t="s">
        <v>22961</v>
      </c>
      <c r="C839" s="1">
        <v>45</v>
      </c>
      <c r="D839" s="1">
        <v>90</v>
      </c>
      <c r="E839" s="1">
        <v>0</v>
      </c>
      <c r="F839" s="1">
        <v>0</v>
      </c>
      <c r="G839" s="1" t="s">
        <v>22962</v>
      </c>
      <c r="H839" s="1">
        <v>0</v>
      </c>
      <c r="I839" s="1">
        <v>84689</v>
      </c>
      <c r="J839" s="1" t="s">
        <v>66</v>
      </c>
      <c r="K839" s="1" t="s">
        <v>22963</v>
      </c>
      <c r="L839" s="1" t="s">
        <v>22964</v>
      </c>
      <c r="M839" s="1">
        <v>695</v>
      </c>
      <c r="N839" s="1">
        <v>0</v>
      </c>
      <c r="O839" s="1" t="s">
        <v>22965</v>
      </c>
      <c r="P839" s="1">
        <v>2</v>
      </c>
      <c r="Q839" s="1" t="s">
        <v>22966</v>
      </c>
      <c r="R839" s="1" t="s">
        <v>22967</v>
      </c>
      <c r="S839" s="1">
        <v>16</v>
      </c>
      <c r="T839" s="1" t="s">
        <v>37</v>
      </c>
      <c r="U839" s="1" t="s">
        <v>763</v>
      </c>
      <c r="V839" s="1" t="s">
        <v>5599</v>
      </c>
      <c r="X839" s="1">
        <v>2005</v>
      </c>
      <c r="Y839" s="1">
        <v>0</v>
      </c>
      <c r="Z839" s="1">
        <v>7.5</v>
      </c>
      <c r="AB839" s="1">
        <v>70</v>
      </c>
    </row>
    <row r="840" spans="1:28">
      <c r="A840" s="1" t="s">
        <v>28</v>
      </c>
      <c r="B840" s="1" t="s">
        <v>10279</v>
      </c>
      <c r="C840" s="1">
        <v>45</v>
      </c>
      <c r="D840" s="1">
        <v>90</v>
      </c>
      <c r="E840" s="1">
        <v>78</v>
      </c>
      <c r="F840" s="1">
        <v>720</v>
      </c>
      <c r="G840" s="1" t="s">
        <v>10280</v>
      </c>
      <c r="H840" s="1">
        <v>2000</v>
      </c>
      <c r="J840" s="1" t="s">
        <v>1757</v>
      </c>
      <c r="K840" s="1" t="s">
        <v>1371</v>
      </c>
      <c r="L840" s="1" t="s">
        <v>10281</v>
      </c>
      <c r="M840" s="1">
        <v>4693</v>
      </c>
      <c r="N840" s="1">
        <v>4142</v>
      </c>
      <c r="O840" s="1" t="s">
        <v>1862</v>
      </c>
      <c r="P840" s="1">
        <v>1</v>
      </c>
      <c r="Q840" s="1" t="s">
        <v>65</v>
      </c>
      <c r="R840" s="1" t="s">
        <v>10282</v>
      </c>
      <c r="S840" s="1">
        <v>49</v>
      </c>
      <c r="T840" s="1" t="s">
        <v>37</v>
      </c>
      <c r="U840" s="1" t="s">
        <v>264</v>
      </c>
      <c r="V840" s="1" t="s">
        <v>581</v>
      </c>
      <c r="W840" s="1">
        <v>11000000</v>
      </c>
      <c r="X840" s="1">
        <v>2015</v>
      </c>
      <c r="Y840" s="1">
        <v>1000</v>
      </c>
      <c r="Z840" s="1">
        <v>6.3</v>
      </c>
      <c r="AA840" s="1">
        <v>2.35</v>
      </c>
      <c r="AB840" s="1">
        <v>0</v>
      </c>
    </row>
    <row r="841" spans="1:28">
      <c r="A841" s="1" t="s">
        <v>28</v>
      </c>
      <c r="B841" s="1" t="s">
        <v>15265</v>
      </c>
      <c r="C841" s="1">
        <v>46</v>
      </c>
      <c r="D841" s="1">
        <v>90</v>
      </c>
      <c r="E841" s="1">
        <v>0</v>
      </c>
      <c r="F841" s="1">
        <v>242</v>
      </c>
      <c r="G841" s="1" t="s">
        <v>1642</v>
      </c>
      <c r="H841" s="1">
        <v>812</v>
      </c>
      <c r="I841" s="1">
        <v>4613815</v>
      </c>
      <c r="J841" s="1" t="s">
        <v>1005</v>
      </c>
      <c r="K841" s="1" t="s">
        <v>4625</v>
      </c>
      <c r="L841" s="1" t="s">
        <v>18544</v>
      </c>
      <c r="M841" s="1">
        <v>19622</v>
      </c>
      <c r="N841" s="1">
        <v>1566</v>
      </c>
      <c r="O841" s="1" t="s">
        <v>18545</v>
      </c>
      <c r="P841" s="1">
        <v>0</v>
      </c>
      <c r="Q841" s="1" t="s">
        <v>18546</v>
      </c>
      <c r="R841" s="1" t="s">
        <v>18547</v>
      </c>
      <c r="S841" s="1">
        <v>58</v>
      </c>
      <c r="T841" s="1" t="s">
        <v>37</v>
      </c>
      <c r="U841" s="1" t="s">
        <v>38</v>
      </c>
      <c r="V841" s="1" t="s">
        <v>581</v>
      </c>
      <c r="X841" s="1">
        <v>2006</v>
      </c>
      <c r="Y841" s="1">
        <v>466</v>
      </c>
      <c r="Z841" s="1">
        <v>6</v>
      </c>
      <c r="AA841" s="1">
        <v>1.85</v>
      </c>
      <c r="AB841" s="1">
        <v>931</v>
      </c>
    </row>
    <row r="842" spans="1:28">
      <c r="A842" s="1" t="s">
        <v>28</v>
      </c>
      <c r="B842" s="1" t="s">
        <v>21016</v>
      </c>
      <c r="C842" s="1">
        <v>46</v>
      </c>
      <c r="D842" s="1">
        <v>90</v>
      </c>
      <c r="E842" s="1">
        <v>7</v>
      </c>
      <c r="F842" s="1">
        <v>711</v>
      </c>
      <c r="G842" s="1" t="s">
        <v>8075</v>
      </c>
      <c r="H842" s="1">
        <v>87000</v>
      </c>
      <c r="I842" s="1">
        <v>52166</v>
      </c>
      <c r="J842" s="1" t="s">
        <v>3395</v>
      </c>
      <c r="K842" s="1" t="s">
        <v>512</v>
      </c>
      <c r="L842" s="1" t="s">
        <v>21017</v>
      </c>
      <c r="M842" s="1">
        <v>2792</v>
      </c>
      <c r="N842" s="1">
        <v>89263</v>
      </c>
      <c r="O842" s="1" t="s">
        <v>9361</v>
      </c>
      <c r="P842" s="1">
        <v>3</v>
      </c>
      <c r="Q842" s="1" t="s">
        <v>21018</v>
      </c>
      <c r="R842" s="1" t="s">
        <v>21019</v>
      </c>
      <c r="S842" s="1">
        <v>22</v>
      </c>
      <c r="T842" s="1" t="s">
        <v>37</v>
      </c>
      <c r="U842" s="1" t="s">
        <v>38</v>
      </c>
      <c r="V842" s="1" t="s">
        <v>581</v>
      </c>
      <c r="W842" s="1">
        <v>2000000</v>
      </c>
      <c r="X842" s="1">
        <v>2008</v>
      </c>
      <c r="Y842" s="1">
        <v>781</v>
      </c>
      <c r="Z842" s="1">
        <v>6.7</v>
      </c>
      <c r="AA842" s="1">
        <v>2.35</v>
      </c>
      <c r="AB842" s="1">
        <v>371</v>
      </c>
    </row>
    <row r="843" spans="1:28">
      <c r="A843" s="1" t="s">
        <v>28</v>
      </c>
      <c r="B843" s="1" t="s">
        <v>19911</v>
      </c>
      <c r="C843" s="1">
        <v>47</v>
      </c>
      <c r="D843" s="1">
        <v>90</v>
      </c>
      <c r="E843" s="1">
        <v>8</v>
      </c>
      <c r="F843" s="1">
        <v>35</v>
      </c>
      <c r="G843" s="1" t="s">
        <v>5501</v>
      </c>
      <c r="H843" s="1">
        <v>426</v>
      </c>
      <c r="I843" s="1">
        <v>75727</v>
      </c>
      <c r="J843" s="1" t="s">
        <v>16367</v>
      </c>
      <c r="K843" s="1" t="s">
        <v>7054</v>
      </c>
      <c r="L843" s="1" t="s">
        <v>19912</v>
      </c>
      <c r="M843" s="1">
        <v>5699</v>
      </c>
      <c r="N843" s="1">
        <v>862</v>
      </c>
      <c r="O843" s="1" t="s">
        <v>19913</v>
      </c>
      <c r="P843" s="1">
        <v>0</v>
      </c>
      <c r="Q843" s="1" t="s">
        <v>19914</v>
      </c>
      <c r="R843" s="1" t="s">
        <v>19915</v>
      </c>
      <c r="S843" s="1">
        <v>40</v>
      </c>
      <c r="T843" s="1" t="s">
        <v>2764</v>
      </c>
      <c r="U843" s="1" t="s">
        <v>38</v>
      </c>
      <c r="V843" s="1" t="s">
        <v>39</v>
      </c>
      <c r="W843" s="1">
        <v>2500000</v>
      </c>
      <c r="X843" s="1">
        <v>2008</v>
      </c>
      <c r="Y843" s="1">
        <v>399</v>
      </c>
      <c r="Z843" s="1">
        <v>5.9</v>
      </c>
      <c r="AA843" s="1">
        <v>1.85</v>
      </c>
      <c r="AB843" s="1">
        <v>0</v>
      </c>
    </row>
    <row r="844" spans="1:28">
      <c r="A844" s="1" t="s">
        <v>28</v>
      </c>
      <c r="B844" s="1" t="s">
        <v>20831</v>
      </c>
      <c r="C844" s="1">
        <v>51</v>
      </c>
      <c r="D844" s="1">
        <v>90</v>
      </c>
      <c r="E844" s="1">
        <v>21</v>
      </c>
      <c r="F844" s="1">
        <v>27</v>
      </c>
      <c r="G844" s="1" t="s">
        <v>20832</v>
      </c>
      <c r="H844" s="1">
        <v>53</v>
      </c>
      <c r="I844" s="1">
        <v>155972</v>
      </c>
      <c r="J844" s="1" t="s">
        <v>1411</v>
      </c>
      <c r="K844" s="1" t="s">
        <v>20833</v>
      </c>
      <c r="L844" s="1" t="s">
        <v>20834</v>
      </c>
      <c r="M844" s="1">
        <v>4702</v>
      </c>
      <c r="N844" s="1">
        <v>137</v>
      </c>
      <c r="O844" s="1" t="s">
        <v>20835</v>
      </c>
      <c r="P844" s="1">
        <v>0</v>
      </c>
      <c r="Q844" s="1" t="s">
        <v>20836</v>
      </c>
      <c r="R844" s="1" t="s">
        <v>20837</v>
      </c>
      <c r="S844" s="1">
        <v>23</v>
      </c>
      <c r="T844" s="1" t="s">
        <v>11676</v>
      </c>
      <c r="U844" s="1" t="s">
        <v>20285</v>
      </c>
      <c r="V844" s="1" t="s">
        <v>5599</v>
      </c>
      <c r="W844" s="1">
        <v>1500000</v>
      </c>
      <c r="X844" s="1">
        <v>2006</v>
      </c>
      <c r="Y844" s="1">
        <v>30</v>
      </c>
      <c r="Z844" s="1">
        <v>7.3</v>
      </c>
      <c r="AB844" s="1">
        <v>0</v>
      </c>
    </row>
    <row r="845" spans="1:28">
      <c r="A845" s="1" t="s">
        <v>28</v>
      </c>
      <c r="B845" s="1" t="s">
        <v>2642</v>
      </c>
      <c r="C845" s="1">
        <v>53</v>
      </c>
      <c r="D845" s="1">
        <v>90</v>
      </c>
      <c r="E845" s="1">
        <v>10</v>
      </c>
      <c r="F845" s="1">
        <v>159</v>
      </c>
      <c r="G845" s="1" t="s">
        <v>2643</v>
      </c>
      <c r="H845" s="1">
        <v>49000</v>
      </c>
      <c r="I845" s="1">
        <v>92969824</v>
      </c>
      <c r="J845" s="1" t="s">
        <v>2644</v>
      </c>
      <c r="K845" s="1" t="s">
        <v>807</v>
      </c>
      <c r="L845" s="1" t="s">
        <v>2645</v>
      </c>
      <c r="M845" s="1">
        <v>63625</v>
      </c>
      <c r="N845" s="1">
        <v>50005</v>
      </c>
      <c r="O845" s="1" t="s">
        <v>2646</v>
      </c>
      <c r="P845" s="1">
        <v>1</v>
      </c>
      <c r="Q845" s="1" t="s">
        <v>2647</v>
      </c>
      <c r="R845" s="1" t="s">
        <v>2648</v>
      </c>
      <c r="S845" s="1">
        <v>64</v>
      </c>
      <c r="T845" s="1" t="s">
        <v>37</v>
      </c>
      <c r="U845" s="1" t="s">
        <v>38</v>
      </c>
      <c r="V845" s="1" t="s">
        <v>91</v>
      </c>
      <c r="W845" s="1">
        <v>80000000</v>
      </c>
      <c r="X845" s="1">
        <v>1997</v>
      </c>
      <c r="Y845" s="1">
        <v>570</v>
      </c>
      <c r="Z845" s="1">
        <v>5.2</v>
      </c>
      <c r="AA845" s="1">
        <v>1.85</v>
      </c>
      <c r="AB845" s="1">
        <v>0</v>
      </c>
    </row>
    <row r="846" spans="1:28">
      <c r="A846" s="1" t="s">
        <v>28</v>
      </c>
      <c r="B846" s="1" t="s">
        <v>5688</v>
      </c>
      <c r="C846" s="1">
        <v>56</v>
      </c>
      <c r="D846" s="1">
        <v>90</v>
      </c>
      <c r="E846" s="1">
        <v>119</v>
      </c>
      <c r="F846" s="1">
        <v>636</v>
      </c>
      <c r="G846" s="1" t="s">
        <v>266</v>
      </c>
      <c r="H846" s="1">
        <v>869</v>
      </c>
      <c r="I846" s="1">
        <v>15549702</v>
      </c>
      <c r="J846" s="1" t="s">
        <v>1673</v>
      </c>
      <c r="K846" s="1" t="s">
        <v>2605</v>
      </c>
      <c r="L846" s="1" t="s">
        <v>13430</v>
      </c>
      <c r="M846" s="1">
        <v>24038</v>
      </c>
      <c r="N846" s="1">
        <v>3007</v>
      </c>
      <c r="O846" s="1" t="s">
        <v>1330</v>
      </c>
      <c r="P846" s="1">
        <v>2</v>
      </c>
      <c r="Q846" s="1" t="s">
        <v>13431</v>
      </c>
      <c r="R846" s="1" t="s">
        <v>13432</v>
      </c>
      <c r="S846" s="1">
        <v>123</v>
      </c>
      <c r="T846" s="1" t="s">
        <v>37</v>
      </c>
      <c r="U846" s="1" t="s">
        <v>38</v>
      </c>
      <c r="V846" s="1" t="s">
        <v>39</v>
      </c>
      <c r="W846" s="1">
        <v>14000000</v>
      </c>
      <c r="X846" s="1">
        <v>2003</v>
      </c>
      <c r="Y846" s="1">
        <v>779</v>
      </c>
      <c r="Z846" s="1">
        <v>4.5999999999999996</v>
      </c>
      <c r="AA846" s="1">
        <v>1.85</v>
      </c>
      <c r="AB846" s="1">
        <v>411</v>
      </c>
    </row>
    <row r="847" spans="1:28">
      <c r="A847" s="1" t="s">
        <v>28</v>
      </c>
      <c r="B847" s="1" t="s">
        <v>17803</v>
      </c>
      <c r="C847" s="1">
        <v>56</v>
      </c>
      <c r="D847" s="1">
        <v>90</v>
      </c>
      <c r="E847" s="1">
        <v>23</v>
      </c>
      <c r="F847" s="1">
        <v>560</v>
      </c>
      <c r="G847" s="1" t="s">
        <v>10202</v>
      </c>
      <c r="H847" s="1">
        <v>847</v>
      </c>
      <c r="I847" s="1">
        <v>6755271</v>
      </c>
      <c r="J847" s="1" t="s">
        <v>5530</v>
      </c>
      <c r="K847" s="1" t="s">
        <v>10200</v>
      </c>
      <c r="L847" s="1" t="s">
        <v>17804</v>
      </c>
      <c r="M847" s="1">
        <v>7319</v>
      </c>
      <c r="N847" s="1">
        <v>3004</v>
      </c>
      <c r="O847" s="1" t="s">
        <v>5776</v>
      </c>
      <c r="P847" s="1">
        <v>4</v>
      </c>
      <c r="Q847" s="1" t="s">
        <v>17805</v>
      </c>
      <c r="R847" s="1" t="s">
        <v>17806</v>
      </c>
      <c r="S847" s="1">
        <v>131</v>
      </c>
      <c r="T847" s="1" t="s">
        <v>37</v>
      </c>
      <c r="U847" s="1" t="s">
        <v>38</v>
      </c>
      <c r="V847" s="1" t="s">
        <v>581</v>
      </c>
      <c r="W847" s="1">
        <v>5000000</v>
      </c>
      <c r="X847" s="1">
        <v>2001</v>
      </c>
      <c r="Y847" s="1">
        <v>591</v>
      </c>
      <c r="Z847" s="1">
        <v>5.3</v>
      </c>
      <c r="AA847" s="1">
        <v>1.85</v>
      </c>
      <c r="AB847" s="1">
        <v>327</v>
      </c>
    </row>
    <row r="848" spans="1:28">
      <c r="A848" s="1" t="s">
        <v>28</v>
      </c>
      <c r="B848" s="1" t="s">
        <v>4093</v>
      </c>
      <c r="C848" s="1">
        <v>57</v>
      </c>
      <c r="D848" s="1">
        <v>90</v>
      </c>
      <c r="E848" s="1">
        <v>32</v>
      </c>
      <c r="F848" s="1">
        <v>809</v>
      </c>
      <c r="G848" s="1" t="s">
        <v>186</v>
      </c>
      <c r="H848" s="1">
        <v>1000</v>
      </c>
      <c r="I848" s="1">
        <v>35231365</v>
      </c>
      <c r="J848" s="1" t="s">
        <v>4452</v>
      </c>
      <c r="K848" s="1" t="s">
        <v>4453</v>
      </c>
      <c r="L848" s="1" t="s">
        <v>4454</v>
      </c>
      <c r="M848" s="1">
        <v>15517</v>
      </c>
      <c r="N848" s="1">
        <v>6299</v>
      </c>
      <c r="O848" s="1" t="s">
        <v>1472</v>
      </c>
      <c r="P848" s="1">
        <v>0</v>
      </c>
      <c r="Q848" s="1" t="s">
        <v>4455</v>
      </c>
      <c r="R848" s="1" t="s">
        <v>4456</v>
      </c>
      <c r="S848" s="1">
        <v>85</v>
      </c>
      <c r="T848" s="1" t="s">
        <v>37</v>
      </c>
      <c r="U848" s="1" t="s">
        <v>38</v>
      </c>
      <c r="V848" s="1" t="s">
        <v>91</v>
      </c>
      <c r="W848" s="1">
        <v>60000000</v>
      </c>
      <c r="X848" s="1">
        <v>2000</v>
      </c>
      <c r="Y848" s="1">
        <v>891</v>
      </c>
      <c r="Z848" s="1">
        <v>3.6</v>
      </c>
      <c r="AA848" s="1">
        <v>1.85</v>
      </c>
      <c r="AB848" s="1">
        <v>500</v>
      </c>
    </row>
    <row r="849" spans="1:28">
      <c r="A849" s="1" t="s">
        <v>28</v>
      </c>
      <c r="B849" s="1" t="s">
        <v>19631</v>
      </c>
      <c r="C849" s="1">
        <v>57</v>
      </c>
      <c r="D849" s="1">
        <v>90</v>
      </c>
      <c r="E849" s="1">
        <v>18</v>
      </c>
      <c r="F849" s="1">
        <v>39</v>
      </c>
      <c r="G849" s="1" t="s">
        <v>19632</v>
      </c>
      <c r="H849" s="1">
        <v>130</v>
      </c>
      <c r="J849" s="1" t="s">
        <v>7485</v>
      </c>
      <c r="K849" s="1" t="s">
        <v>19633</v>
      </c>
      <c r="L849" s="1" t="s">
        <v>19634</v>
      </c>
      <c r="M849" s="1">
        <v>4173</v>
      </c>
      <c r="N849" s="1">
        <v>362</v>
      </c>
      <c r="O849" s="1" t="s">
        <v>19635</v>
      </c>
      <c r="P849" s="1">
        <v>1</v>
      </c>
      <c r="Q849" s="1" t="s">
        <v>19636</v>
      </c>
      <c r="R849" s="1" t="s">
        <v>19637</v>
      </c>
      <c r="S849" s="1">
        <v>32</v>
      </c>
      <c r="T849" s="1" t="s">
        <v>37</v>
      </c>
      <c r="U849" s="1" t="s">
        <v>366</v>
      </c>
      <c r="V849" s="1" t="s">
        <v>39</v>
      </c>
      <c r="X849" s="1">
        <v>2010</v>
      </c>
      <c r="Y849" s="1">
        <v>96</v>
      </c>
      <c r="Z849" s="1">
        <v>6.1</v>
      </c>
      <c r="AA849" s="1">
        <v>1.85</v>
      </c>
      <c r="AB849" s="1">
        <v>0</v>
      </c>
    </row>
    <row r="850" spans="1:28">
      <c r="A850" s="1" t="s">
        <v>28</v>
      </c>
      <c r="B850" s="1" t="s">
        <v>11650</v>
      </c>
      <c r="C850" s="1">
        <v>58</v>
      </c>
      <c r="D850" s="1">
        <v>90</v>
      </c>
      <c r="E850" s="1">
        <v>31</v>
      </c>
      <c r="F850" s="1">
        <v>137</v>
      </c>
      <c r="G850" s="1" t="s">
        <v>3506</v>
      </c>
      <c r="H850" s="1">
        <v>326</v>
      </c>
      <c r="I850" s="1">
        <v>120620</v>
      </c>
      <c r="J850" s="1" t="s">
        <v>20370</v>
      </c>
      <c r="K850" s="1" t="s">
        <v>20371</v>
      </c>
      <c r="L850" s="1" t="s">
        <v>20372</v>
      </c>
      <c r="M850" s="1">
        <v>16828</v>
      </c>
      <c r="N850" s="1">
        <v>865</v>
      </c>
      <c r="O850" s="1" t="s">
        <v>20373</v>
      </c>
      <c r="P850" s="1">
        <v>1</v>
      </c>
      <c r="Q850" s="1" t="s">
        <v>20374</v>
      </c>
      <c r="R850" s="1" t="s">
        <v>20375</v>
      </c>
      <c r="S850" s="1">
        <v>67</v>
      </c>
      <c r="T850" s="1" t="s">
        <v>37</v>
      </c>
      <c r="U850" s="1" t="s">
        <v>56</v>
      </c>
      <c r="V850" s="1" t="s">
        <v>581</v>
      </c>
      <c r="X850" s="1">
        <v>2004</v>
      </c>
      <c r="Y850" s="1">
        <v>246</v>
      </c>
      <c r="Z850" s="1">
        <v>7.4</v>
      </c>
      <c r="AA850" s="1">
        <v>2.35</v>
      </c>
      <c r="AB850" s="1">
        <v>0</v>
      </c>
    </row>
    <row r="851" spans="1:28">
      <c r="A851" s="1" t="s">
        <v>28</v>
      </c>
      <c r="B851" s="1" t="s">
        <v>4968</v>
      </c>
      <c r="C851" s="1">
        <v>59</v>
      </c>
      <c r="D851" s="1">
        <v>90</v>
      </c>
      <c r="E851" s="1">
        <v>176</v>
      </c>
      <c r="F851" s="1">
        <v>460</v>
      </c>
      <c r="G851" s="1" t="s">
        <v>1344</v>
      </c>
      <c r="H851" s="1">
        <v>531</v>
      </c>
      <c r="I851" s="1">
        <v>108360000</v>
      </c>
      <c r="J851" s="1" t="s">
        <v>4205</v>
      </c>
      <c r="K851" s="1" t="s">
        <v>738</v>
      </c>
      <c r="L851" s="1" t="s">
        <v>8114</v>
      </c>
      <c r="M851" s="1">
        <v>160321</v>
      </c>
      <c r="N851" s="1">
        <v>2203</v>
      </c>
      <c r="O851" s="1" t="s">
        <v>4114</v>
      </c>
      <c r="P851" s="1">
        <v>0</v>
      </c>
      <c r="Q851" s="1" t="s">
        <v>8115</v>
      </c>
      <c r="R851" s="1" t="s">
        <v>8116</v>
      </c>
      <c r="S851" s="1">
        <v>178</v>
      </c>
      <c r="T851" s="1" t="s">
        <v>37</v>
      </c>
      <c r="U851" s="1" t="s">
        <v>38</v>
      </c>
      <c r="V851" s="1" t="s">
        <v>39</v>
      </c>
      <c r="W851" s="1">
        <v>30000000</v>
      </c>
      <c r="X851" s="1">
        <v>1995</v>
      </c>
      <c r="Y851" s="1">
        <v>461</v>
      </c>
      <c r="Z851" s="1">
        <v>6.3</v>
      </c>
      <c r="AA851" s="1">
        <v>2.35</v>
      </c>
      <c r="AB851" s="1">
        <v>0</v>
      </c>
    </row>
    <row r="852" spans="1:28">
      <c r="A852" s="1" t="s">
        <v>28</v>
      </c>
      <c r="B852" s="1" t="s">
        <v>12457</v>
      </c>
      <c r="C852" s="1">
        <v>60</v>
      </c>
      <c r="D852" s="1">
        <v>90</v>
      </c>
      <c r="E852" s="1">
        <v>7</v>
      </c>
      <c r="F852" s="1">
        <v>251</v>
      </c>
      <c r="G852" s="1" t="s">
        <v>14270</v>
      </c>
      <c r="H852" s="1">
        <v>525</v>
      </c>
      <c r="I852" s="1">
        <v>4922166</v>
      </c>
      <c r="J852" s="1" t="s">
        <v>11236</v>
      </c>
      <c r="K852" s="1" t="s">
        <v>1658</v>
      </c>
      <c r="L852" s="1" t="s">
        <v>14271</v>
      </c>
      <c r="M852" s="1">
        <v>23606</v>
      </c>
      <c r="N852" s="1">
        <v>1445</v>
      </c>
      <c r="O852" s="1" t="s">
        <v>14272</v>
      </c>
      <c r="P852" s="1">
        <v>2</v>
      </c>
      <c r="Q852" s="1" t="s">
        <v>14273</v>
      </c>
      <c r="R852" s="1" t="s">
        <v>14274</v>
      </c>
      <c r="S852" s="1">
        <v>304</v>
      </c>
      <c r="T852" s="1" t="s">
        <v>37</v>
      </c>
      <c r="U852" s="1" t="s">
        <v>38</v>
      </c>
      <c r="V852" s="1" t="s">
        <v>91</v>
      </c>
      <c r="W852" s="1">
        <v>12000000</v>
      </c>
      <c r="X852" s="1">
        <v>2003</v>
      </c>
      <c r="Y852" s="1">
        <v>281</v>
      </c>
      <c r="Z852" s="1">
        <v>2.1</v>
      </c>
      <c r="AA852" s="1">
        <v>1.85</v>
      </c>
      <c r="AB852" s="1">
        <v>0</v>
      </c>
    </row>
    <row r="853" spans="1:28">
      <c r="A853" s="1" t="s">
        <v>28</v>
      </c>
      <c r="B853" s="1" t="s">
        <v>23412</v>
      </c>
      <c r="C853" s="1">
        <v>60</v>
      </c>
      <c r="D853" s="1">
        <v>90</v>
      </c>
      <c r="E853" s="1">
        <v>25</v>
      </c>
      <c r="F853" s="1">
        <v>10</v>
      </c>
      <c r="G853" s="1" t="s">
        <v>23412</v>
      </c>
      <c r="H853" s="1">
        <v>169</v>
      </c>
      <c r="J853" s="1" t="s">
        <v>4819</v>
      </c>
      <c r="K853" s="1" t="s">
        <v>22900</v>
      </c>
      <c r="L853" s="1" t="s">
        <v>23413</v>
      </c>
      <c r="M853" s="1">
        <v>2413</v>
      </c>
      <c r="N853" s="1">
        <v>206</v>
      </c>
      <c r="O853" s="1" t="s">
        <v>23414</v>
      </c>
      <c r="P853" s="1">
        <v>0</v>
      </c>
      <c r="Q853" s="1" t="s">
        <v>23415</v>
      </c>
      <c r="R853" s="1" t="s">
        <v>23416</v>
      </c>
      <c r="S853" s="1">
        <v>112</v>
      </c>
      <c r="T853" s="1" t="s">
        <v>37</v>
      </c>
      <c r="U853" s="1" t="s">
        <v>38</v>
      </c>
      <c r="V853" s="1" t="s">
        <v>581</v>
      </c>
      <c r="W853" s="1">
        <v>200000</v>
      </c>
      <c r="X853" s="1">
        <v>2003</v>
      </c>
      <c r="Y853" s="1">
        <v>25</v>
      </c>
      <c r="Z853" s="1">
        <v>5.0999999999999996</v>
      </c>
      <c r="AA853" s="1">
        <v>1.33</v>
      </c>
      <c r="AB853" s="1">
        <v>198</v>
      </c>
    </row>
    <row r="854" spans="1:28">
      <c r="A854" s="1" t="s">
        <v>28</v>
      </c>
      <c r="B854" s="1" t="s">
        <v>13881</v>
      </c>
      <c r="C854" s="1">
        <v>61</v>
      </c>
      <c r="D854" s="1">
        <v>90</v>
      </c>
      <c r="E854" s="1">
        <v>0</v>
      </c>
      <c r="F854" s="1">
        <v>234</v>
      </c>
      <c r="G854" s="1" t="s">
        <v>11982</v>
      </c>
      <c r="H854" s="1">
        <v>477</v>
      </c>
      <c r="I854" s="1">
        <v>28399192</v>
      </c>
      <c r="J854" s="1" t="s">
        <v>13882</v>
      </c>
      <c r="K854" s="1" t="s">
        <v>13883</v>
      </c>
      <c r="L854" s="1" t="s">
        <v>13884</v>
      </c>
      <c r="M854" s="1">
        <v>5663</v>
      </c>
      <c r="N854" s="1">
        <v>1483</v>
      </c>
      <c r="O854" s="1" t="s">
        <v>832</v>
      </c>
      <c r="P854" s="1">
        <v>0</v>
      </c>
      <c r="Q854" s="1" t="s">
        <v>13885</v>
      </c>
      <c r="R854" s="1" t="s">
        <v>13886</v>
      </c>
      <c r="S854" s="1">
        <v>106</v>
      </c>
      <c r="T854" s="1" t="s">
        <v>37</v>
      </c>
      <c r="U854" s="1" t="s">
        <v>366</v>
      </c>
      <c r="V854" s="1" t="s">
        <v>91</v>
      </c>
      <c r="W854" s="1">
        <v>13000000</v>
      </c>
      <c r="X854" s="1">
        <v>2002</v>
      </c>
      <c r="Y854" s="1">
        <v>238</v>
      </c>
      <c r="Z854" s="1">
        <v>5.4</v>
      </c>
      <c r="AA854" s="1">
        <v>2.35</v>
      </c>
      <c r="AB854" s="1">
        <v>332</v>
      </c>
    </row>
    <row r="855" spans="1:28">
      <c r="A855" s="1" t="s">
        <v>28</v>
      </c>
      <c r="B855" s="1" t="s">
        <v>17815</v>
      </c>
      <c r="C855" s="1">
        <v>61</v>
      </c>
      <c r="D855" s="1">
        <v>90</v>
      </c>
      <c r="E855" s="1">
        <v>4</v>
      </c>
      <c r="F855" s="1">
        <v>556</v>
      </c>
      <c r="G855" s="1" t="s">
        <v>30</v>
      </c>
      <c r="H855" s="1">
        <v>2000</v>
      </c>
      <c r="I855" s="1">
        <v>6088249</v>
      </c>
      <c r="J855" s="1" t="s">
        <v>1666</v>
      </c>
      <c r="K855" s="1" t="s">
        <v>2467</v>
      </c>
      <c r="L855" s="1" t="s">
        <v>17816</v>
      </c>
      <c r="M855" s="1">
        <v>67853</v>
      </c>
      <c r="N855" s="1">
        <v>5202</v>
      </c>
      <c r="O855" s="1" t="s">
        <v>17817</v>
      </c>
      <c r="P855" s="1">
        <v>0</v>
      </c>
      <c r="Q855" s="1" t="s">
        <v>17818</v>
      </c>
      <c r="R855" s="1" t="s">
        <v>17819</v>
      </c>
      <c r="S855" s="1">
        <v>202</v>
      </c>
      <c r="T855" s="1" t="s">
        <v>37</v>
      </c>
      <c r="U855" s="1" t="s">
        <v>38</v>
      </c>
      <c r="V855" s="1" t="s">
        <v>581</v>
      </c>
      <c r="X855" s="1">
        <v>2006</v>
      </c>
      <c r="Y855" s="1">
        <v>936</v>
      </c>
      <c r="Z855" s="1">
        <v>7</v>
      </c>
      <c r="AA855" s="1">
        <v>2.35</v>
      </c>
      <c r="AB855" s="1">
        <v>0</v>
      </c>
    </row>
    <row r="856" spans="1:28">
      <c r="A856" s="1" t="s">
        <v>28</v>
      </c>
      <c r="B856" s="1" t="s">
        <v>13250</v>
      </c>
      <c r="C856" s="1">
        <v>62</v>
      </c>
      <c r="D856" s="1">
        <v>90</v>
      </c>
      <c r="E856" s="1">
        <v>68</v>
      </c>
      <c r="F856" s="1">
        <v>642</v>
      </c>
      <c r="G856" s="1" t="s">
        <v>2374</v>
      </c>
      <c r="H856" s="1">
        <v>17000</v>
      </c>
      <c r="I856" s="1">
        <v>28870</v>
      </c>
      <c r="J856" s="1" t="s">
        <v>2117</v>
      </c>
      <c r="K856" s="1" t="s">
        <v>440</v>
      </c>
      <c r="L856" s="1" t="s">
        <v>13251</v>
      </c>
      <c r="M856" s="1">
        <v>14280</v>
      </c>
      <c r="N856" s="1">
        <v>32814</v>
      </c>
      <c r="O856" s="1" t="s">
        <v>4177</v>
      </c>
      <c r="P856" s="1">
        <v>5</v>
      </c>
      <c r="Q856" s="1" t="s">
        <v>13252</v>
      </c>
      <c r="R856" s="1" t="s">
        <v>13253</v>
      </c>
      <c r="S856" s="1">
        <v>41</v>
      </c>
      <c r="T856" s="1" t="s">
        <v>37</v>
      </c>
      <c r="U856" s="1" t="s">
        <v>38</v>
      </c>
      <c r="V856" s="1" t="s">
        <v>581</v>
      </c>
      <c r="W856" s="1">
        <v>15000000</v>
      </c>
      <c r="X856" s="1">
        <v>2011</v>
      </c>
      <c r="Y856" s="1">
        <v>14000</v>
      </c>
      <c r="Z856" s="1">
        <v>5.0999999999999996</v>
      </c>
      <c r="AA856" s="1">
        <v>2.35</v>
      </c>
      <c r="AB856" s="1">
        <v>0</v>
      </c>
    </row>
    <row r="857" spans="1:28">
      <c r="A857" s="1" t="s">
        <v>28</v>
      </c>
      <c r="B857" s="1" t="s">
        <v>15533</v>
      </c>
      <c r="C857" s="1">
        <v>62</v>
      </c>
      <c r="D857" s="1">
        <v>90</v>
      </c>
      <c r="E857" s="1">
        <v>0</v>
      </c>
      <c r="F857" s="1">
        <v>123</v>
      </c>
      <c r="G857" s="1" t="s">
        <v>13351</v>
      </c>
      <c r="H857" s="1">
        <v>187</v>
      </c>
      <c r="J857" s="1" t="s">
        <v>15534</v>
      </c>
      <c r="K857" s="1" t="s">
        <v>15535</v>
      </c>
      <c r="L857" s="1" t="s">
        <v>15536</v>
      </c>
      <c r="M857" s="1">
        <v>23516</v>
      </c>
      <c r="N857" s="1">
        <v>646</v>
      </c>
      <c r="O857" s="1" t="s">
        <v>15537</v>
      </c>
      <c r="P857" s="1">
        <v>0</v>
      </c>
      <c r="Q857" s="1" t="s">
        <v>15538</v>
      </c>
      <c r="R857" s="1" t="s">
        <v>15539</v>
      </c>
      <c r="S857" s="1">
        <v>147</v>
      </c>
      <c r="T857" s="1" t="s">
        <v>37</v>
      </c>
      <c r="U857" s="1" t="s">
        <v>264</v>
      </c>
      <c r="V857" s="1" t="s">
        <v>581</v>
      </c>
      <c r="W857" s="1">
        <v>9300000</v>
      </c>
      <c r="X857" s="1">
        <v>1981</v>
      </c>
      <c r="Y857" s="1">
        <v>176</v>
      </c>
      <c r="Z857" s="1">
        <v>6.7</v>
      </c>
      <c r="AA857" s="1">
        <v>1.37</v>
      </c>
      <c r="AB857" s="1">
        <v>0</v>
      </c>
    </row>
    <row r="858" spans="1:28">
      <c r="A858" s="1" t="s">
        <v>28</v>
      </c>
      <c r="B858" s="1" t="s">
        <v>4577</v>
      </c>
      <c r="C858" s="1">
        <v>62</v>
      </c>
      <c r="D858" s="1">
        <v>90</v>
      </c>
      <c r="E858" s="1">
        <v>39</v>
      </c>
      <c r="F858" s="1">
        <v>210</v>
      </c>
      <c r="G858" s="1" t="s">
        <v>6639</v>
      </c>
      <c r="H858" s="1">
        <v>607</v>
      </c>
      <c r="I858" s="1">
        <v>28535768</v>
      </c>
      <c r="J858" s="1" t="s">
        <v>1666</v>
      </c>
      <c r="K858" s="1" t="s">
        <v>4129</v>
      </c>
      <c r="L858" s="1" t="s">
        <v>6640</v>
      </c>
      <c r="M858" s="1">
        <v>10446</v>
      </c>
      <c r="N858" s="1">
        <v>1335</v>
      </c>
      <c r="O858" s="1" t="s">
        <v>6641</v>
      </c>
      <c r="P858" s="1">
        <v>2</v>
      </c>
      <c r="Q858" s="1" t="s">
        <v>6642</v>
      </c>
      <c r="R858" s="1" t="s">
        <v>6643</v>
      </c>
      <c r="S858" s="1">
        <v>105</v>
      </c>
      <c r="T858" s="1" t="s">
        <v>37</v>
      </c>
      <c r="U858" s="1" t="s">
        <v>38</v>
      </c>
      <c r="V858" s="1" t="s">
        <v>39</v>
      </c>
      <c r="W858" s="1">
        <v>40000000</v>
      </c>
      <c r="X858" s="1">
        <v>1999</v>
      </c>
      <c r="Y858" s="1">
        <v>322</v>
      </c>
      <c r="Z858" s="1">
        <v>5.3</v>
      </c>
      <c r="AA858" s="1">
        <v>1.85</v>
      </c>
      <c r="AB858" s="1">
        <v>279</v>
      </c>
    </row>
    <row r="859" spans="1:28">
      <c r="A859" s="1" t="s">
        <v>28</v>
      </c>
      <c r="B859" s="1" t="s">
        <v>1975</v>
      </c>
      <c r="C859" s="1">
        <v>63</v>
      </c>
      <c r="D859" s="1">
        <v>90</v>
      </c>
      <c r="E859" s="1">
        <v>10</v>
      </c>
      <c r="F859" s="1">
        <v>541</v>
      </c>
      <c r="G859" s="1" t="s">
        <v>3341</v>
      </c>
      <c r="H859" s="1">
        <v>1000</v>
      </c>
      <c r="J859" s="1" t="s">
        <v>6882</v>
      </c>
      <c r="K859" s="1" t="s">
        <v>2851</v>
      </c>
      <c r="L859" s="1" t="s">
        <v>6883</v>
      </c>
      <c r="M859" s="1">
        <v>15790</v>
      </c>
      <c r="N859" s="1">
        <v>3243</v>
      </c>
      <c r="O859" s="1" t="s">
        <v>6884</v>
      </c>
      <c r="P859" s="1">
        <v>0</v>
      </c>
      <c r="Q859" s="1" t="s">
        <v>6885</v>
      </c>
      <c r="R859" s="1" t="s">
        <v>6886</v>
      </c>
      <c r="S859" s="1">
        <v>40</v>
      </c>
      <c r="T859" s="1" t="s">
        <v>1460</v>
      </c>
      <c r="U859" s="1" t="s">
        <v>1461</v>
      </c>
      <c r="V859" s="1" t="s">
        <v>91</v>
      </c>
      <c r="W859" s="1">
        <v>25000000</v>
      </c>
      <c r="X859" s="1">
        <v>2011</v>
      </c>
      <c r="Y859" s="1">
        <v>559</v>
      </c>
      <c r="Z859" s="1">
        <v>6.8</v>
      </c>
      <c r="AA859" s="1">
        <v>1.85</v>
      </c>
      <c r="AB859" s="1">
        <v>0</v>
      </c>
    </row>
    <row r="860" spans="1:28">
      <c r="A860" s="1" t="s">
        <v>28</v>
      </c>
      <c r="B860" s="1" t="s">
        <v>13497</v>
      </c>
      <c r="C860" s="1">
        <v>63</v>
      </c>
      <c r="D860" s="1">
        <v>90</v>
      </c>
      <c r="E860" s="1">
        <v>49</v>
      </c>
      <c r="F860" s="1">
        <v>191</v>
      </c>
      <c r="G860" s="1" t="s">
        <v>11090</v>
      </c>
      <c r="H860" s="1">
        <v>12000</v>
      </c>
      <c r="I860" s="1">
        <v>5108820</v>
      </c>
      <c r="J860" s="1" t="s">
        <v>1916</v>
      </c>
      <c r="K860" s="1" t="s">
        <v>4823</v>
      </c>
      <c r="L860" s="1" t="s">
        <v>13498</v>
      </c>
      <c r="M860" s="1">
        <v>12519</v>
      </c>
      <c r="N860" s="1">
        <v>12776</v>
      </c>
      <c r="O860" s="1" t="s">
        <v>13499</v>
      </c>
      <c r="P860" s="1">
        <v>5</v>
      </c>
      <c r="Q860" s="1" t="s">
        <v>13500</v>
      </c>
      <c r="R860" s="1" t="s">
        <v>13501</v>
      </c>
      <c r="S860" s="1">
        <v>112</v>
      </c>
      <c r="T860" s="1" t="s">
        <v>37</v>
      </c>
      <c r="U860" s="1" t="s">
        <v>38</v>
      </c>
      <c r="V860" s="1" t="s">
        <v>581</v>
      </c>
      <c r="W860" s="1">
        <v>24000000</v>
      </c>
      <c r="X860" s="1">
        <v>2000</v>
      </c>
      <c r="Y860" s="1">
        <v>215</v>
      </c>
      <c r="Z860" s="1">
        <v>5.9</v>
      </c>
      <c r="AA860" s="1">
        <v>2.35</v>
      </c>
      <c r="AB860" s="1">
        <v>853</v>
      </c>
    </row>
    <row r="861" spans="1:28">
      <c r="A861" s="1" t="s">
        <v>28</v>
      </c>
      <c r="B861" s="1" t="s">
        <v>24041</v>
      </c>
      <c r="C861" s="1">
        <v>64</v>
      </c>
      <c r="D861" s="1">
        <v>90</v>
      </c>
      <c r="E861" s="1">
        <v>397</v>
      </c>
      <c r="F861" s="1">
        <v>0</v>
      </c>
      <c r="G861" s="1" t="s">
        <v>24042</v>
      </c>
      <c r="H861" s="1">
        <v>5</v>
      </c>
      <c r="I861" s="1">
        <v>673780</v>
      </c>
      <c r="J861" s="1" t="s">
        <v>3395</v>
      </c>
      <c r="K861" s="1" t="s">
        <v>24043</v>
      </c>
      <c r="L861" s="1" t="s">
        <v>24044</v>
      </c>
      <c r="M861" s="1">
        <v>4555</v>
      </c>
      <c r="N861" s="1">
        <v>5</v>
      </c>
      <c r="O861" s="1" t="s">
        <v>24045</v>
      </c>
      <c r="P861" s="1">
        <v>0</v>
      </c>
      <c r="Q861" s="1" t="s">
        <v>24046</v>
      </c>
      <c r="R861" s="1" t="s">
        <v>24047</v>
      </c>
      <c r="S861" s="1">
        <v>26</v>
      </c>
      <c r="T861" s="1" t="s">
        <v>22060</v>
      </c>
      <c r="U861" s="1" t="s">
        <v>13530</v>
      </c>
      <c r="V861" s="1" t="s">
        <v>4816</v>
      </c>
      <c r="W861" s="1">
        <v>10000</v>
      </c>
      <c r="X861" s="1">
        <v>2000</v>
      </c>
      <c r="Y861" s="1">
        <v>0</v>
      </c>
      <c r="Z861" s="1">
        <v>7.5</v>
      </c>
      <c r="AA861" s="1">
        <v>1.85</v>
      </c>
      <c r="AB861" s="1">
        <v>697</v>
      </c>
    </row>
    <row r="862" spans="1:28">
      <c r="A862" s="1" t="s">
        <v>28</v>
      </c>
      <c r="B862" s="1" t="s">
        <v>4039</v>
      </c>
      <c r="C862" s="1">
        <v>69</v>
      </c>
      <c r="D862" s="1">
        <v>90</v>
      </c>
      <c r="E862" s="1">
        <v>13</v>
      </c>
      <c r="F862" s="1">
        <v>613</v>
      </c>
      <c r="G862" s="1" t="s">
        <v>5091</v>
      </c>
      <c r="H862" s="1">
        <v>882</v>
      </c>
      <c r="I862" s="1">
        <v>19158074</v>
      </c>
      <c r="J862" s="1" t="s">
        <v>1988</v>
      </c>
      <c r="K862" s="1" t="s">
        <v>184</v>
      </c>
      <c r="L862" s="1" t="s">
        <v>12920</v>
      </c>
      <c r="M862" s="1">
        <v>17983</v>
      </c>
      <c r="N862" s="1">
        <v>2661</v>
      </c>
      <c r="O862" s="1" t="s">
        <v>6771</v>
      </c>
      <c r="P862" s="1">
        <v>2</v>
      </c>
      <c r="Q862" s="1" t="s">
        <v>12921</v>
      </c>
      <c r="R862" s="1" t="s">
        <v>12922</v>
      </c>
      <c r="S862" s="1">
        <v>127</v>
      </c>
      <c r="T862" s="1" t="s">
        <v>37</v>
      </c>
      <c r="U862" s="1" t="s">
        <v>38</v>
      </c>
      <c r="V862" s="1" t="s">
        <v>91</v>
      </c>
      <c r="W862" s="1">
        <v>15000000</v>
      </c>
      <c r="X862" s="1">
        <v>2002</v>
      </c>
      <c r="Y862" s="1">
        <v>874</v>
      </c>
      <c r="Z862" s="1">
        <v>6.7</v>
      </c>
      <c r="AA862" s="1">
        <v>2.35</v>
      </c>
      <c r="AB862" s="1">
        <v>0</v>
      </c>
    </row>
    <row r="863" spans="1:28">
      <c r="A863" s="1" t="s">
        <v>28</v>
      </c>
      <c r="B863" s="1" t="s">
        <v>17666</v>
      </c>
      <c r="C863" s="1">
        <v>69</v>
      </c>
      <c r="D863" s="1">
        <v>90</v>
      </c>
      <c r="E863" s="1">
        <v>25</v>
      </c>
      <c r="F863" s="1">
        <v>138</v>
      </c>
      <c r="G863" s="1" t="s">
        <v>15518</v>
      </c>
      <c r="H863" s="1">
        <v>231</v>
      </c>
      <c r="I863" s="1">
        <v>1689999</v>
      </c>
      <c r="J863" s="1" t="s">
        <v>3395</v>
      </c>
      <c r="K863" s="1" t="s">
        <v>22835</v>
      </c>
      <c r="L863" s="1" t="s">
        <v>22836</v>
      </c>
      <c r="M863" s="1">
        <v>3675</v>
      </c>
      <c r="N863" s="1">
        <v>771</v>
      </c>
      <c r="O863" s="1" t="s">
        <v>22837</v>
      </c>
      <c r="P863" s="1">
        <v>1</v>
      </c>
      <c r="Q863" s="1" t="s">
        <v>22838</v>
      </c>
      <c r="R863" s="1" t="s">
        <v>22839</v>
      </c>
      <c r="S863" s="1">
        <v>48</v>
      </c>
      <c r="T863" s="1" t="s">
        <v>2764</v>
      </c>
      <c r="U863" s="1" t="s">
        <v>38</v>
      </c>
      <c r="V863" s="1" t="s">
        <v>581</v>
      </c>
      <c r="W863" s="1">
        <v>400000</v>
      </c>
      <c r="X863" s="1">
        <v>2006</v>
      </c>
      <c r="Y863" s="1">
        <v>200</v>
      </c>
      <c r="Z863" s="1">
        <v>7.1</v>
      </c>
      <c r="AA863" s="1">
        <v>2.35</v>
      </c>
      <c r="AB863" s="1">
        <v>426</v>
      </c>
    </row>
    <row r="864" spans="1:28">
      <c r="A864" s="1" t="s">
        <v>28</v>
      </c>
      <c r="B864" s="1" t="s">
        <v>965</v>
      </c>
      <c r="C864" s="1">
        <v>73</v>
      </c>
      <c r="D864" s="1">
        <v>90</v>
      </c>
      <c r="E864" s="1">
        <v>176</v>
      </c>
      <c r="F864" s="1">
        <v>825</v>
      </c>
      <c r="G864" s="1" t="s">
        <v>4482</v>
      </c>
      <c r="H864" s="1">
        <v>931</v>
      </c>
      <c r="I864" s="1">
        <v>16647384</v>
      </c>
      <c r="J864" s="1" t="s">
        <v>9766</v>
      </c>
      <c r="K864" s="1" t="s">
        <v>9767</v>
      </c>
      <c r="L864" s="1" t="s">
        <v>9768</v>
      </c>
      <c r="M864" s="1">
        <v>8398</v>
      </c>
      <c r="N864" s="1">
        <v>4431</v>
      </c>
      <c r="O864" s="1" t="s">
        <v>292</v>
      </c>
      <c r="P864" s="1">
        <v>1</v>
      </c>
      <c r="Q864" s="1" t="s">
        <v>9769</v>
      </c>
      <c r="R864" s="1" t="s">
        <v>9770</v>
      </c>
      <c r="S864" s="1">
        <v>56</v>
      </c>
      <c r="T864" s="1" t="s">
        <v>37</v>
      </c>
      <c r="U864" s="1" t="s">
        <v>38</v>
      </c>
      <c r="V864" s="1" t="s">
        <v>91</v>
      </c>
      <c r="W864" s="1">
        <v>26000000</v>
      </c>
      <c r="X864" s="1">
        <v>2006</v>
      </c>
      <c r="Y864" s="1">
        <v>839</v>
      </c>
      <c r="Z864" s="1">
        <v>5.0999999999999996</v>
      </c>
      <c r="AA864" s="1">
        <v>2.35</v>
      </c>
      <c r="AB864" s="1">
        <v>498</v>
      </c>
    </row>
    <row r="865" spans="1:28">
      <c r="A865" s="1" t="s">
        <v>28</v>
      </c>
      <c r="B865" s="1" t="s">
        <v>5404</v>
      </c>
      <c r="C865" s="1">
        <v>75</v>
      </c>
      <c r="D865" s="1">
        <v>90</v>
      </c>
      <c r="E865" s="1">
        <v>234</v>
      </c>
      <c r="F865" s="1">
        <v>15</v>
      </c>
      <c r="G865" s="1" t="s">
        <v>6802</v>
      </c>
      <c r="H865" s="1">
        <v>552</v>
      </c>
      <c r="I865" s="1">
        <v>241816</v>
      </c>
      <c r="J865" s="1" t="s">
        <v>3395</v>
      </c>
      <c r="K865" s="1" t="s">
        <v>11739</v>
      </c>
      <c r="L865" s="1" t="s">
        <v>23891</v>
      </c>
      <c r="M865" s="1">
        <v>6246</v>
      </c>
      <c r="N865" s="1">
        <v>642</v>
      </c>
      <c r="O865" s="1" t="s">
        <v>23892</v>
      </c>
      <c r="P865" s="1">
        <v>0</v>
      </c>
      <c r="Q865" s="1" t="s">
        <v>23893</v>
      </c>
      <c r="R865" s="1" t="s">
        <v>23894</v>
      </c>
      <c r="S865" s="1">
        <v>76</v>
      </c>
      <c r="T865" s="1" t="s">
        <v>37</v>
      </c>
      <c r="U865" s="1" t="s">
        <v>38</v>
      </c>
      <c r="V865" s="1" t="s">
        <v>5599</v>
      </c>
      <c r="W865" s="1">
        <v>42000</v>
      </c>
      <c r="X865" s="1">
        <v>2000</v>
      </c>
      <c r="Y865" s="1">
        <v>61</v>
      </c>
      <c r="Z865" s="1">
        <v>7.5</v>
      </c>
      <c r="AA865" s="1">
        <v>2.35</v>
      </c>
      <c r="AB865" s="1">
        <v>451</v>
      </c>
    </row>
    <row r="866" spans="1:28">
      <c r="A866" s="1" t="s">
        <v>28</v>
      </c>
      <c r="B866" s="1" t="s">
        <v>19328</v>
      </c>
      <c r="C866" s="1">
        <v>75</v>
      </c>
      <c r="D866" s="1">
        <v>90</v>
      </c>
      <c r="E866" s="1">
        <v>15</v>
      </c>
      <c r="F866" s="1">
        <v>453</v>
      </c>
      <c r="G866" s="1" t="s">
        <v>5003</v>
      </c>
      <c r="H866" s="1">
        <v>953</v>
      </c>
      <c r="I866" s="1">
        <v>5844929</v>
      </c>
      <c r="J866" s="1" t="s">
        <v>2519</v>
      </c>
      <c r="K866" s="1" t="s">
        <v>636</v>
      </c>
      <c r="L866" s="1" t="s">
        <v>19329</v>
      </c>
      <c r="M866" s="1">
        <v>6000</v>
      </c>
      <c r="N866" s="1">
        <v>2510</v>
      </c>
      <c r="O866" s="1" t="s">
        <v>8985</v>
      </c>
      <c r="P866" s="1">
        <v>1</v>
      </c>
      <c r="Q866" s="1" t="s">
        <v>19330</v>
      </c>
      <c r="R866" s="1" t="s">
        <v>19331</v>
      </c>
      <c r="S866" s="1">
        <v>109</v>
      </c>
      <c r="T866" s="1" t="s">
        <v>37</v>
      </c>
      <c r="U866" s="1" t="s">
        <v>38</v>
      </c>
      <c r="V866" s="1" t="s">
        <v>39</v>
      </c>
      <c r="W866" s="1">
        <v>3000000</v>
      </c>
      <c r="X866" s="1">
        <v>2002</v>
      </c>
      <c r="Y866" s="1">
        <v>625</v>
      </c>
      <c r="Z866" s="1">
        <v>7</v>
      </c>
      <c r="AA866" s="1">
        <v>1.85</v>
      </c>
      <c r="AB866" s="1">
        <v>595</v>
      </c>
    </row>
    <row r="867" spans="1:28">
      <c r="A867" s="1" t="s">
        <v>28</v>
      </c>
      <c r="B867" s="1" t="s">
        <v>17126</v>
      </c>
      <c r="C867" s="1">
        <v>76</v>
      </c>
      <c r="D867" s="1">
        <v>90</v>
      </c>
      <c r="E867" s="1">
        <v>138</v>
      </c>
      <c r="F867" s="1">
        <v>263</v>
      </c>
      <c r="G867" s="1" t="s">
        <v>17127</v>
      </c>
      <c r="H867" s="1">
        <v>373</v>
      </c>
      <c r="I867" s="1">
        <v>4542775</v>
      </c>
      <c r="J867" s="1" t="s">
        <v>1673</v>
      </c>
      <c r="K867" s="1" t="s">
        <v>17128</v>
      </c>
      <c r="L867" s="1" t="s">
        <v>17129</v>
      </c>
      <c r="M867" s="1">
        <v>18313</v>
      </c>
      <c r="N867" s="1">
        <v>1831</v>
      </c>
      <c r="O867" s="1" t="s">
        <v>17130</v>
      </c>
      <c r="P867" s="1">
        <v>2</v>
      </c>
      <c r="Q867" s="1" t="s">
        <v>17131</v>
      </c>
      <c r="R867" s="1" t="s">
        <v>17132</v>
      </c>
      <c r="S867" s="1">
        <v>73</v>
      </c>
      <c r="T867" s="1" t="s">
        <v>37</v>
      </c>
      <c r="U867" s="1" t="s">
        <v>38</v>
      </c>
      <c r="V867" s="1" t="s">
        <v>581</v>
      </c>
      <c r="W867" s="1">
        <v>6000000</v>
      </c>
      <c r="X867" s="1">
        <v>2009</v>
      </c>
      <c r="Y867" s="1">
        <v>308</v>
      </c>
      <c r="Z867" s="1">
        <v>5.0999999999999996</v>
      </c>
      <c r="AA867" s="1">
        <v>1.85</v>
      </c>
      <c r="AB867" s="1">
        <v>985</v>
      </c>
    </row>
    <row r="868" spans="1:28">
      <c r="A868" s="1" t="s">
        <v>28</v>
      </c>
      <c r="B868" s="1" t="s">
        <v>12354</v>
      </c>
      <c r="C868" s="1">
        <v>78</v>
      </c>
      <c r="D868" s="1">
        <v>90</v>
      </c>
      <c r="E868" s="1">
        <v>26</v>
      </c>
      <c r="F868" s="1">
        <v>350</v>
      </c>
      <c r="G868" s="1" t="s">
        <v>11219</v>
      </c>
      <c r="H868" s="1">
        <v>797</v>
      </c>
      <c r="I868" s="1">
        <v>303439</v>
      </c>
      <c r="J868" s="1" t="s">
        <v>1916</v>
      </c>
      <c r="K868" s="1" t="s">
        <v>10232</v>
      </c>
      <c r="L868" s="1" t="s">
        <v>14360</v>
      </c>
      <c r="M868" s="1">
        <v>12125</v>
      </c>
      <c r="N868" s="1">
        <v>2073</v>
      </c>
      <c r="O868" s="1" t="s">
        <v>10965</v>
      </c>
      <c r="P868" s="1">
        <v>2</v>
      </c>
      <c r="Q868" s="1" t="s">
        <v>14361</v>
      </c>
      <c r="R868" s="1" t="s">
        <v>14362</v>
      </c>
      <c r="S868" s="1">
        <v>78</v>
      </c>
      <c r="T868" s="1" t="s">
        <v>37</v>
      </c>
      <c r="U868" s="1" t="s">
        <v>38</v>
      </c>
      <c r="V868" s="1" t="s">
        <v>581</v>
      </c>
      <c r="W868" s="1">
        <v>8000000</v>
      </c>
      <c r="X868" s="1">
        <v>2007</v>
      </c>
      <c r="Y868" s="1">
        <v>474</v>
      </c>
      <c r="Z868" s="1">
        <v>6.4</v>
      </c>
      <c r="AA868" s="1">
        <v>2.35</v>
      </c>
      <c r="AB868" s="1">
        <v>1000</v>
      </c>
    </row>
    <row r="869" spans="1:28">
      <c r="A869" s="1" t="s">
        <v>28</v>
      </c>
      <c r="B869" s="1" t="s">
        <v>4423</v>
      </c>
      <c r="C869" s="1">
        <v>81</v>
      </c>
      <c r="D869" s="1">
        <v>90</v>
      </c>
      <c r="E869" s="1">
        <v>65</v>
      </c>
      <c r="F869" s="1">
        <v>730</v>
      </c>
      <c r="G869" s="1" t="s">
        <v>3286</v>
      </c>
      <c r="H869" s="1">
        <v>18000</v>
      </c>
      <c r="I869" s="1">
        <v>40485039</v>
      </c>
      <c r="J869" s="1" t="s">
        <v>14822</v>
      </c>
      <c r="K869" s="1" t="s">
        <v>584</v>
      </c>
      <c r="L869" s="1" t="s">
        <v>14823</v>
      </c>
      <c r="M869" s="1">
        <v>85362</v>
      </c>
      <c r="N869" s="1">
        <v>20795</v>
      </c>
      <c r="O869" s="1" t="s">
        <v>14824</v>
      </c>
      <c r="P869" s="1">
        <v>6</v>
      </c>
      <c r="Q869" s="1" t="s">
        <v>14825</v>
      </c>
      <c r="R869" s="1" t="s">
        <v>14826</v>
      </c>
      <c r="S869" s="1">
        <v>181</v>
      </c>
      <c r="T869" s="1" t="s">
        <v>37</v>
      </c>
      <c r="U869" s="1" t="s">
        <v>38</v>
      </c>
      <c r="V869" s="1" t="s">
        <v>91</v>
      </c>
      <c r="W869" s="1">
        <v>10000000</v>
      </c>
      <c r="X869" s="1">
        <v>1989</v>
      </c>
      <c r="Y869" s="1">
        <v>769</v>
      </c>
      <c r="Z869" s="1">
        <v>6.9</v>
      </c>
      <c r="AA869" s="1">
        <v>2.35</v>
      </c>
      <c r="AB869" s="1">
        <v>0</v>
      </c>
    </row>
    <row r="870" spans="1:28">
      <c r="A870" s="1" t="s">
        <v>28</v>
      </c>
      <c r="B870" s="1" t="s">
        <v>1946</v>
      </c>
      <c r="C870" s="1">
        <v>83</v>
      </c>
      <c r="D870" s="1">
        <v>90</v>
      </c>
      <c r="E870" s="1">
        <v>0</v>
      </c>
      <c r="F870" s="1">
        <v>945</v>
      </c>
      <c r="G870" s="1" t="s">
        <v>6057</v>
      </c>
      <c r="H870" s="1">
        <v>19000</v>
      </c>
      <c r="I870" s="1">
        <v>63826569</v>
      </c>
      <c r="J870" s="1" t="s">
        <v>1666</v>
      </c>
      <c r="K870" s="1" t="s">
        <v>3090</v>
      </c>
      <c r="L870" s="1" t="s">
        <v>7305</v>
      </c>
      <c r="M870" s="1">
        <v>32416</v>
      </c>
      <c r="N870" s="1">
        <v>23504</v>
      </c>
      <c r="O870" s="1" t="s">
        <v>7306</v>
      </c>
      <c r="P870" s="1">
        <v>0</v>
      </c>
      <c r="Q870" s="1" t="s">
        <v>7307</v>
      </c>
      <c r="R870" s="1" t="s">
        <v>7308</v>
      </c>
      <c r="S870" s="1">
        <v>138</v>
      </c>
      <c r="T870" s="1" t="s">
        <v>37</v>
      </c>
      <c r="U870" s="1" t="s">
        <v>38</v>
      </c>
      <c r="V870" s="1" t="s">
        <v>39</v>
      </c>
      <c r="W870" s="1">
        <v>35000000</v>
      </c>
      <c r="X870" s="1">
        <v>1997</v>
      </c>
      <c r="Y870" s="1">
        <v>957</v>
      </c>
      <c r="Z870" s="1">
        <v>6.3</v>
      </c>
      <c r="AA870" s="1">
        <v>1.85</v>
      </c>
      <c r="AB870" s="1">
        <v>0</v>
      </c>
    </row>
    <row r="871" spans="1:28">
      <c r="A871" s="1" t="s">
        <v>28</v>
      </c>
      <c r="B871" s="1" t="s">
        <v>10977</v>
      </c>
      <c r="C871" s="1">
        <v>84</v>
      </c>
      <c r="D871" s="1">
        <v>90</v>
      </c>
      <c r="E871" s="1">
        <v>0</v>
      </c>
      <c r="F871" s="1">
        <v>518</v>
      </c>
      <c r="G871" s="1" t="s">
        <v>2462</v>
      </c>
      <c r="H871" s="1">
        <v>681</v>
      </c>
      <c r="I871" s="1">
        <v>25077977</v>
      </c>
      <c r="J871" s="1" t="s">
        <v>1977</v>
      </c>
      <c r="K871" s="1" t="s">
        <v>2183</v>
      </c>
      <c r="L871" s="1" t="s">
        <v>10978</v>
      </c>
      <c r="M871" s="1">
        <v>10986</v>
      </c>
      <c r="N871" s="1">
        <v>2486</v>
      </c>
      <c r="O871" s="1" t="s">
        <v>10934</v>
      </c>
      <c r="P871" s="1">
        <v>0</v>
      </c>
      <c r="Q871" s="1" t="s">
        <v>10979</v>
      </c>
      <c r="R871" s="1" t="s">
        <v>10980</v>
      </c>
      <c r="S871" s="1">
        <v>84</v>
      </c>
      <c r="T871" s="1" t="s">
        <v>37</v>
      </c>
      <c r="U871" s="1" t="s">
        <v>38</v>
      </c>
      <c r="V871" s="1" t="s">
        <v>91</v>
      </c>
      <c r="W871" s="1">
        <v>20000000</v>
      </c>
      <c r="X871" s="1">
        <v>2010</v>
      </c>
      <c r="Y871" s="1">
        <v>611</v>
      </c>
      <c r="Z871" s="1">
        <v>5.3</v>
      </c>
      <c r="AA871" s="1">
        <v>1.85</v>
      </c>
      <c r="AB871" s="1">
        <v>0</v>
      </c>
    </row>
    <row r="872" spans="1:28">
      <c r="A872" s="1" t="s">
        <v>28</v>
      </c>
      <c r="B872" s="1" t="s">
        <v>16264</v>
      </c>
      <c r="C872" s="1">
        <v>85</v>
      </c>
      <c r="D872" s="1">
        <v>90</v>
      </c>
      <c r="E872" s="1">
        <v>21</v>
      </c>
      <c r="F872" s="1">
        <v>112</v>
      </c>
      <c r="G872" s="1" t="s">
        <v>5284</v>
      </c>
      <c r="H872" s="1">
        <v>186</v>
      </c>
      <c r="I872" s="1">
        <v>671240</v>
      </c>
      <c r="J872" s="1" t="s">
        <v>1411</v>
      </c>
      <c r="K872" s="1" t="s">
        <v>5256</v>
      </c>
      <c r="L872" s="1" t="s">
        <v>16265</v>
      </c>
      <c r="M872" s="1">
        <v>23023</v>
      </c>
      <c r="N872" s="1">
        <v>619</v>
      </c>
      <c r="O872" s="1" t="s">
        <v>16266</v>
      </c>
      <c r="P872" s="1">
        <v>0</v>
      </c>
      <c r="Q872" s="1" t="s">
        <v>16267</v>
      </c>
      <c r="R872" s="1" t="s">
        <v>16268</v>
      </c>
      <c r="S872" s="1">
        <v>149</v>
      </c>
      <c r="T872" s="1" t="s">
        <v>37</v>
      </c>
      <c r="U872" s="1" t="s">
        <v>56</v>
      </c>
      <c r="V872" s="1" t="s">
        <v>581</v>
      </c>
      <c r="W872" s="1">
        <v>7900000</v>
      </c>
      <c r="X872" s="1">
        <v>2005</v>
      </c>
      <c r="Y872" s="1">
        <v>119</v>
      </c>
      <c r="Z872" s="1">
        <v>6.9</v>
      </c>
      <c r="AA872" s="1">
        <v>2.35</v>
      </c>
      <c r="AB872" s="1">
        <v>0</v>
      </c>
    </row>
    <row r="873" spans="1:28">
      <c r="A873" s="1" t="s">
        <v>28</v>
      </c>
      <c r="B873" s="1" t="s">
        <v>3877</v>
      </c>
      <c r="C873" s="1">
        <v>87</v>
      </c>
      <c r="D873" s="1">
        <v>90</v>
      </c>
      <c r="E873" s="1">
        <v>0</v>
      </c>
      <c r="F873" s="1">
        <v>767</v>
      </c>
      <c r="G873" s="1" t="s">
        <v>8881</v>
      </c>
      <c r="H873" s="1">
        <v>1000</v>
      </c>
      <c r="I873" s="1">
        <v>1752214</v>
      </c>
      <c r="J873" s="1" t="s">
        <v>1411</v>
      </c>
      <c r="K873" s="1" t="s">
        <v>4671</v>
      </c>
      <c r="L873" s="1" t="s">
        <v>13566</v>
      </c>
      <c r="M873" s="1">
        <v>60460</v>
      </c>
      <c r="N873" s="1">
        <v>4377</v>
      </c>
      <c r="O873" s="1" t="s">
        <v>6432</v>
      </c>
      <c r="P873" s="1">
        <v>0</v>
      </c>
      <c r="Q873" s="1" t="s">
        <v>13567</v>
      </c>
      <c r="R873" s="1" t="s">
        <v>13568</v>
      </c>
      <c r="S873" s="1">
        <v>104</v>
      </c>
      <c r="T873" s="1" t="s">
        <v>37</v>
      </c>
      <c r="U873" s="1" t="s">
        <v>38</v>
      </c>
      <c r="V873" s="1" t="s">
        <v>91</v>
      </c>
      <c r="W873" s="1">
        <v>14000000</v>
      </c>
      <c r="X873" s="1">
        <v>2010</v>
      </c>
      <c r="Y873" s="1">
        <v>872</v>
      </c>
      <c r="Z873" s="1">
        <v>7.7</v>
      </c>
      <c r="AA873" s="1">
        <v>1.85</v>
      </c>
      <c r="AB873" s="1">
        <v>14000</v>
      </c>
    </row>
    <row r="874" spans="1:28">
      <c r="A874" s="1" t="s">
        <v>28</v>
      </c>
      <c r="B874" s="1" t="s">
        <v>2771</v>
      </c>
      <c r="C874" s="1">
        <v>87</v>
      </c>
      <c r="D874" s="1">
        <v>90</v>
      </c>
      <c r="E874" s="1">
        <v>65</v>
      </c>
      <c r="F874" s="1">
        <v>658</v>
      </c>
      <c r="G874" s="1" t="s">
        <v>1948</v>
      </c>
      <c r="H874" s="1">
        <v>11000</v>
      </c>
      <c r="I874" s="1">
        <v>39442871</v>
      </c>
      <c r="J874" s="1" t="s">
        <v>2772</v>
      </c>
      <c r="K874" s="1" t="s">
        <v>2172</v>
      </c>
      <c r="L874" s="1" t="s">
        <v>2773</v>
      </c>
      <c r="M874" s="1">
        <v>80639</v>
      </c>
      <c r="N874" s="1">
        <v>25190</v>
      </c>
      <c r="O874" s="1" t="s">
        <v>2774</v>
      </c>
      <c r="P874" s="1">
        <v>0</v>
      </c>
      <c r="Q874" s="1" t="s">
        <v>2775</v>
      </c>
      <c r="R874" s="1" t="s">
        <v>2776</v>
      </c>
      <c r="S874" s="1">
        <v>237</v>
      </c>
      <c r="T874" s="1" t="s">
        <v>37</v>
      </c>
      <c r="U874" s="1" t="s">
        <v>38</v>
      </c>
      <c r="V874" s="1" t="s">
        <v>39</v>
      </c>
      <c r="W874" s="1">
        <v>80000000</v>
      </c>
      <c r="X874" s="1">
        <v>2000</v>
      </c>
      <c r="Y874" s="1">
        <v>11000</v>
      </c>
      <c r="Z874" s="1">
        <v>5.3</v>
      </c>
      <c r="AA874" s="1">
        <v>1.85</v>
      </c>
      <c r="AB874" s="1">
        <v>0</v>
      </c>
    </row>
    <row r="875" spans="1:28">
      <c r="A875" s="1" t="s">
        <v>743</v>
      </c>
      <c r="B875" s="1" t="s">
        <v>23694</v>
      </c>
      <c r="C875" s="1">
        <v>88</v>
      </c>
      <c r="D875" s="1">
        <v>90</v>
      </c>
      <c r="E875" s="1">
        <v>56</v>
      </c>
      <c r="F875" s="1">
        <v>56</v>
      </c>
      <c r="G875" s="1" t="s">
        <v>23695</v>
      </c>
      <c r="H875" s="1">
        <v>126</v>
      </c>
      <c r="I875" s="1">
        <v>110536</v>
      </c>
      <c r="J875" s="1" t="s">
        <v>12622</v>
      </c>
      <c r="K875" s="1" t="s">
        <v>23696</v>
      </c>
      <c r="L875" s="1" t="s">
        <v>23697</v>
      </c>
      <c r="M875" s="1">
        <v>4117</v>
      </c>
      <c r="N875" s="1">
        <v>284</v>
      </c>
      <c r="O875" s="1" t="s">
        <v>23694</v>
      </c>
      <c r="P875" s="1">
        <v>1</v>
      </c>
      <c r="Q875" s="1" t="s">
        <v>23698</v>
      </c>
      <c r="R875" s="1" t="s">
        <v>23699</v>
      </c>
      <c r="S875" s="1">
        <v>118</v>
      </c>
      <c r="T875" s="1" t="s">
        <v>37</v>
      </c>
      <c r="U875" s="1" t="s">
        <v>38</v>
      </c>
      <c r="V875" s="1" t="s">
        <v>91</v>
      </c>
      <c r="W875" s="1">
        <v>40000</v>
      </c>
      <c r="X875" s="1">
        <v>2001</v>
      </c>
      <c r="Y875" s="1">
        <v>76</v>
      </c>
      <c r="Z875" s="1">
        <v>7</v>
      </c>
      <c r="AA875" s="1">
        <v>1.85</v>
      </c>
      <c r="AB875" s="1">
        <v>0</v>
      </c>
    </row>
    <row r="876" spans="1:28">
      <c r="A876" s="1" t="s">
        <v>28</v>
      </c>
      <c r="B876" s="1" t="s">
        <v>5853</v>
      </c>
      <c r="C876" s="1">
        <v>90</v>
      </c>
      <c r="D876" s="1">
        <v>90</v>
      </c>
      <c r="E876" s="1">
        <v>29</v>
      </c>
      <c r="F876" s="1">
        <v>142</v>
      </c>
      <c r="G876" s="1" t="s">
        <v>7968</v>
      </c>
      <c r="H876" s="1">
        <v>638</v>
      </c>
      <c r="I876" s="1">
        <v>17848322</v>
      </c>
      <c r="J876" s="1" t="s">
        <v>1673</v>
      </c>
      <c r="K876" s="1" t="s">
        <v>3209</v>
      </c>
      <c r="L876" s="1" t="s">
        <v>7969</v>
      </c>
      <c r="M876" s="1">
        <v>18771</v>
      </c>
      <c r="N876" s="1">
        <v>961</v>
      </c>
      <c r="O876" s="1" t="s">
        <v>7970</v>
      </c>
      <c r="P876" s="1">
        <v>1</v>
      </c>
      <c r="Q876" s="1" t="s">
        <v>7971</v>
      </c>
      <c r="R876" s="1" t="s">
        <v>7972</v>
      </c>
      <c r="S876" s="1">
        <v>102</v>
      </c>
      <c r="T876" s="1" t="s">
        <v>37</v>
      </c>
      <c r="U876" s="1" t="s">
        <v>7973</v>
      </c>
      <c r="V876" s="1" t="s">
        <v>39</v>
      </c>
      <c r="W876" s="1">
        <v>28000000</v>
      </c>
      <c r="X876" s="1">
        <v>2004</v>
      </c>
      <c r="Y876" s="1">
        <v>160</v>
      </c>
      <c r="Z876" s="1">
        <v>5.9</v>
      </c>
      <c r="AA876" s="1">
        <v>2.35</v>
      </c>
      <c r="AB876" s="1">
        <v>702</v>
      </c>
    </row>
    <row r="877" spans="1:28">
      <c r="A877" s="1" t="s">
        <v>28</v>
      </c>
      <c r="B877" s="1" t="s">
        <v>17156</v>
      </c>
      <c r="C877" s="1">
        <v>95</v>
      </c>
      <c r="D877" s="1">
        <v>90</v>
      </c>
      <c r="E877" s="1">
        <v>10</v>
      </c>
      <c r="F877" s="1">
        <v>42</v>
      </c>
      <c r="G877" s="1" t="s">
        <v>20046</v>
      </c>
      <c r="H877" s="1">
        <v>371</v>
      </c>
      <c r="J877" s="1" t="s">
        <v>8522</v>
      </c>
      <c r="K877" s="1" t="s">
        <v>20047</v>
      </c>
      <c r="L877" s="1" t="s">
        <v>20048</v>
      </c>
      <c r="M877" s="1">
        <v>5187</v>
      </c>
      <c r="N877" s="1">
        <v>558</v>
      </c>
      <c r="O877" s="1" t="s">
        <v>20049</v>
      </c>
      <c r="P877" s="1">
        <v>2</v>
      </c>
      <c r="Q877" s="1" t="s">
        <v>20050</v>
      </c>
      <c r="R877" s="1" t="s">
        <v>20051</v>
      </c>
      <c r="S877" s="1">
        <v>46</v>
      </c>
      <c r="T877" s="1" t="s">
        <v>37</v>
      </c>
      <c r="U877" s="1" t="s">
        <v>264</v>
      </c>
      <c r="V877" s="1" t="s">
        <v>581</v>
      </c>
      <c r="W877" s="1">
        <v>2500000</v>
      </c>
      <c r="X877" s="1">
        <v>2007</v>
      </c>
      <c r="Y877" s="1">
        <v>52</v>
      </c>
      <c r="Z877" s="1">
        <v>6</v>
      </c>
      <c r="AA877" s="1">
        <v>1.85</v>
      </c>
      <c r="AB877" s="1">
        <v>870</v>
      </c>
    </row>
    <row r="878" spans="1:28">
      <c r="A878" s="1" t="s">
        <v>28</v>
      </c>
      <c r="B878" s="1" t="s">
        <v>4968</v>
      </c>
      <c r="C878" s="1">
        <v>98</v>
      </c>
      <c r="D878" s="1">
        <v>90</v>
      </c>
      <c r="E878" s="1">
        <v>176</v>
      </c>
      <c r="F878" s="1">
        <v>523</v>
      </c>
      <c r="G878" s="1" t="s">
        <v>2243</v>
      </c>
      <c r="H878" s="1">
        <v>677</v>
      </c>
      <c r="I878" s="1">
        <v>72601713</v>
      </c>
      <c r="J878" s="1" t="s">
        <v>2952</v>
      </c>
      <c r="K878" s="1" t="s">
        <v>4969</v>
      </c>
      <c r="L878" s="1" t="s">
        <v>4970</v>
      </c>
      <c r="M878" s="1">
        <v>21396</v>
      </c>
      <c r="N878" s="1">
        <v>2055</v>
      </c>
      <c r="O878" s="1" t="s">
        <v>824</v>
      </c>
      <c r="P878" s="1">
        <v>1</v>
      </c>
      <c r="Q878" s="1" t="s">
        <v>4971</v>
      </c>
      <c r="R878" s="1" t="s">
        <v>4972</v>
      </c>
      <c r="S878" s="1">
        <v>155</v>
      </c>
      <c r="T878" s="1" t="s">
        <v>37</v>
      </c>
      <c r="U878" s="1" t="s">
        <v>763</v>
      </c>
      <c r="V878" s="1" t="s">
        <v>91</v>
      </c>
      <c r="W878" s="1">
        <v>51000000</v>
      </c>
      <c r="X878" s="1">
        <v>2006</v>
      </c>
      <c r="Y878" s="1">
        <v>560</v>
      </c>
      <c r="Z878" s="1">
        <v>5.6</v>
      </c>
      <c r="AA878" s="1">
        <v>1.85</v>
      </c>
      <c r="AB878" s="1">
        <v>605</v>
      </c>
    </row>
    <row r="879" spans="1:28">
      <c r="A879" s="1" t="s">
        <v>28</v>
      </c>
      <c r="B879" s="1" t="s">
        <v>6049</v>
      </c>
      <c r="C879" s="1">
        <v>99</v>
      </c>
      <c r="D879" s="1">
        <v>90</v>
      </c>
      <c r="E879" s="1">
        <v>16</v>
      </c>
      <c r="F879" s="1">
        <v>16</v>
      </c>
      <c r="G879" s="1" t="s">
        <v>6050</v>
      </c>
      <c r="H879" s="1">
        <v>44</v>
      </c>
      <c r="I879" s="1">
        <v>24430272</v>
      </c>
      <c r="J879" s="1" t="s">
        <v>1673</v>
      </c>
      <c r="K879" s="1" t="s">
        <v>6051</v>
      </c>
      <c r="L879" s="1" t="s">
        <v>6052</v>
      </c>
      <c r="M879" s="1">
        <v>46158</v>
      </c>
      <c r="N879" s="1">
        <v>132</v>
      </c>
      <c r="O879" s="1" t="s">
        <v>6053</v>
      </c>
      <c r="P879" s="1">
        <v>3</v>
      </c>
      <c r="Q879" s="1" t="s">
        <v>6054</v>
      </c>
      <c r="R879" s="1" t="s">
        <v>6055</v>
      </c>
      <c r="S879" s="1">
        <v>403</v>
      </c>
      <c r="T879" s="1" t="s">
        <v>37</v>
      </c>
      <c r="U879" s="1" t="s">
        <v>38</v>
      </c>
      <c r="V879" s="1" t="s">
        <v>581</v>
      </c>
      <c r="W879" s="1">
        <v>43000000</v>
      </c>
      <c r="X879" s="1">
        <v>2002</v>
      </c>
      <c r="Y879" s="1">
        <v>28</v>
      </c>
      <c r="Z879" s="1">
        <v>5.0999999999999996</v>
      </c>
      <c r="AA879" s="1">
        <v>1.85</v>
      </c>
      <c r="AB879" s="1">
        <v>0</v>
      </c>
    </row>
    <row r="880" spans="1:28">
      <c r="A880" s="1" t="s">
        <v>743</v>
      </c>
      <c r="B880" s="1" t="s">
        <v>17467</v>
      </c>
      <c r="C880" s="1">
        <v>99</v>
      </c>
      <c r="D880" s="1">
        <v>90</v>
      </c>
      <c r="E880" s="1">
        <v>222</v>
      </c>
      <c r="F880" s="1">
        <v>68</v>
      </c>
      <c r="G880" s="1" t="s">
        <v>5844</v>
      </c>
      <c r="H880" s="1">
        <v>680</v>
      </c>
      <c r="I880" s="1">
        <v>6013</v>
      </c>
      <c r="J880" s="1" t="s">
        <v>2117</v>
      </c>
      <c r="K880" s="1" t="s">
        <v>2276</v>
      </c>
      <c r="L880" s="1" t="s">
        <v>21410</v>
      </c>
      <c r="M880" s="1">
        <v>39929</v>
      </c>
      <c r="N880" s="1">
        <v>1311</v>
      </c>
      <c r="O880" s="1" t="s">
        <v>21411</v>
      </c>
      <c r="P880" s="1">
        <v>0</v>
      </c>
      <c r="Q880" s="1" t="s">
        <v>21412</v>
      </c>
      <c r="R880" s="1" t="s">
        <v>21413</v>
      </c>
      <c r="S880" s="1">
        <v>207</v>
      </c>
      <c r="T880" s="1" t="s">
        <v>37</v>
      </c>
      <c r="U880" s="1" t="s">
        <v>56</v>
      </c>
      <c r="V880" s="1" t="s">
        <v>5599</v>
      </c>
      <c r="W880" s="1">
        <v>695393</v>
      </c>
      <c r="X880" s="1">
        <v>2004</v>
      </c>
      <c r="Y880" s="1">
        <v>404</v>
      </c>
      <c r="Z880" s="1">
        <v>7.7</v>
      </c>
      <c r="AA880" s="1">
        <v>1.85</v>
      </c>
      <c r="AB880" s="1">
        <v>0</v>
      </c>
    </row>
    <row r="881" spans="1:28">
      <c r="A881" s="1" t="s">
        <v>28</v>
      </c>
      <c r="B881" s="1" t="s">
        <v>8539</v>
      </c>
      <c r="C881" s="1">
        <v>99</v>
      </c>
      <c r="D881" s="1">
        <v>90</v>
      </c>
      <c r="E881" s="1">
        <v>165</v>
      </c>
      <c r="F881" s="1">
        <v>319</v>
      </c>
      <c r="G881" s="1" t="s">
        <v>7938</v>
      </c>
      <c r="H881" s="1">
        <v>686</v>
      </c>
      <c r="I881" s="1">
        <v>489220</v>
      </c>
      <c r="J881" s="1" t="s">
        <v>5018</v>
      </c>
      <c r="K881" s="1" t="s">
        <v>8540</v>
      </c>
      <c r="L881" s="1" t="s">
        <v>23163</v>
      </c>
      <c r="M881" s="1">
        <v>160511</v>
      </c>
      <c r="N881" s="1">
        <v>1743</v>
      </c>
      <c r="O881" s="1" t="s">
        <v>13052</v>
      </c>
      <c r="P881" s="1">
        <v>0</v>
      </c>
      <c r="Q881" s="1" t="s">
        <v>23164</v>
      </c>
      <c r="R881" s="1" t="s">
        <v>23165</v>
      </c>
      <c r="S881" s="1">
        <v>696</v>
      </c>
      <c r="T881" s="1" t="s">
        <v>37</v>
      </c>
      <c r="U881" s="1" t="s">
        <v>264</v>
      </c>
      <c r="V881" s="1" t="s">
        <v>581</v>
      </c>
      <c r="W881" s="1">
        <v>365000</v>
      </c>
      <c r="X881" s="1">
        <v>1997</v>
      </c>
      <c r="Y881" s="1">
        <v>648</v>
      </c>
      <c r="Z881" s="1">
        <v>7.3</v>
      </c>
      <c r="AA881" s="1">
        <v>1.85</v>
      </c>
      <c r="AB881" s="1">
        <v>11000</v>
      </c>
    </row>
    <row r="882" spans="1:28">
      <c r="A882" s="1" t="s">
        <v>28</v>
      </c>
      <c r="B882" s="1" t="s">
        <v>12485</v>
      </c>
      <c r="C882" s="1">
        <v>103</v>
      </c>
      <c r="D882" s="1">
        <v>90</v>
      </c>
      <c r="E882" s="1">
        <v>6</v>
      </c>
      <c r="F882" s="1">
        <v>458</v>
      </c>
      <c r="G882" s="1" t="s">
        <v>2379</v>
      </c>
      <c r="H882" s="1">
        <v>1000</v>
      </c>
      <c r="I882" s="1">
        <v>31585300</v>
      </c>
      <c r="J882" s="1" t="s">
        <v>1673</v>
      </c>
      <c r="K882" s="1" t="s">
        <v>45</v>
      </c>
      <c r="L882" s="1" t="s">
        <v>12817</v>
      </c>
      <c r="M882" s="1">
        <v>38248</v>
      </c>
      <c r="N882" s="1">
        <v>2666</v>
      </c>
      <c r="O882" s="1" t="s">
        <v>4580</v>
      </c>
      <c r="P882" s="1">
        <v>0</v>
      </c>
      <c r="Q882" s="1" t="s">
        <v>12818</v>
      </c>
      <c r="R882" s="1" t="s">
        <v>12819</v>
      </c>
      <c r="S882" s="1">
        <v>250</v>
      </c>
      <c r="T882" s="1" t="s">
        <v>37</v>
      </c>
      <c r="U882" s="1" t="s">
        <v>38</v>
      </c>
      <c r="V882" s="1" t="s">
        <v>39</v>
      </c>
      <c r="W882" s="1">
        <v>15000000</v>
      </c>
      <c r="X882" s="1">
        <v>2005</v>
      </c>
      <c r="Y882" s="1">
        <v>650</v>
      </c>
      <c r="Z882" s="1">
        <v>6.1</v>
      </c>
      <c r="AA882" s="1">
        <v>1.85</v>
      </c>
      <c r="AB882" s="1">
        <v>0</v>
      </c>
    </row>
    <row r="883" spans="1:28">
      <c r="A883" s="1" t="s">
        <v>743</v>
      </c>
      <c r="B883" s="1" t="s">
        <v>1623</v>
      </c>
      <c r="C883" s="1">
        <v>108</v>
      </c>
      <c r="D883" s="1">
        <v>90</v>
      </c>
      <c r="E883" s="1">
        <v>153</v>
      </c>
      <c r="F883" s="1">
        <v>427</v>
      </c>
      <c r="G883" s="1" t="s">
        <v>1328</v>
      </c>
      <c r="H883" s="1">
        <v>11000</v>
      </c>
      <c r="I883" s="1">
        <v>161487252</v>
      </c>
      <c r="J883" s="1" t="s">
        <v>3899</v>
      </c>
      <c r="K883" s="1" t="s">
        <v>2172</v>
      </c>
      <c r="L883" s="1" t="s">
        <v>10185</v>
      </c>
      <c r="M883" s="1">
        <v>119450</v>
      </c>
      <c r="N883" s="1">
        <v>13823</v>
      </c>
      <c r="O883" s="1" t="s">
        <v>3003</v>
      </c>
      <c r="P883" s="1">
        <v>0</v>
      </c>
      <c r="Q883" s="1" t="s">
        <v>10186</v>
      </c>
      <c r="R883" s="1" t="s">
        <v>10187</v>
      </c>
      <c r="S883" s="1">
        <v>300</v>
      </c>
      <c r="T883" s="1" t="s">
        <v>37</v>
      </c>
      <c r="U883" s="1" t="s">
        <v>38</v>
      </c>
      <c r="V883" s="1" t="s">
        <v>39</v>
      </c>
      <c r="W883" s="1">
        <v>20000000</v>
      </c>
      <c r="X883" s="1">
        <v>1998</v>
      </c>
      <c r="Y883" s="1">
        <v>1000</v>
      </c>
      <c r="Z883" s="1">
        <v>6.1</v>
      </c>
      <c r="AA883" s="1">
        <v>1.85</v>
      </c>
      <c r="AB883" s="1">
        <v>0</v>
      </c>
    </row>
    <row r="884" spans="1:28">
      <c r="A884" s="1" t="s">
        <v>28</v>
      </c>
      <c r="B884" s="1" t="s">
        <v>6083</v>
      </c>
      <c r="C884" s="1">
        <v>108</v>
      </c>
      <c r="D884" s="1">
        <v>90</v>
      </c>
      <c r="E884" s="1">
        <v>29</v>
      </c>
      <c r="F884" s="1">
        <v>650</v>
      </c>
      <c r="G884" s="1" t="s">
        <v>6084</v>
      </c>
      <c r="H884" s="1">
        <v>22000</v>
      </c>
      <c r="I884" s="1">
        <v>87856565</v>
      </c>
      <c r="J884" s="1" t="s">
        <v>1673</v>
      </c>
      <c r="K884" s="1" t="s">
        <v>693</v>
      </c>
      <c r="L884" s="1" t="s">
        <v>6085</v>
      </c>
      <c r="M884" s="1">
        <v>106909</v>
      </c>
      <c r="N884" s="1">
        <v>24534</v>
      </c>
      <c r="O884" s="1" t="s">
        <v>2379</v>
      </c>
      <c r="P884" s="1">
        <v>1</v>
      </c>
      <c r="Q884" s="1" t="s">
        <v>6086</v>
      </c>
      <c r="R884" s="1" t="s">
        <v>6087</v>
      </c>
      <c r="S884" s="1">
        <v>268</v>
      </c>
      <c r="T884" s="1" t="s">
        <v>37</v>
      </c>
      <c r="U884" s="1" t="s">
        <v>38</v>
      </c>
      <c r="V884" s="1" t="s">
        <v>39</v>
      </c>
      <c r="W884" s="1">
        <v>42000000</v>
      </c>
      <c r="X884" s="1">
        <v>2004</v>
      </c>
      <c r="Y884" s="1">
        <v>923</v>
      </c>
      <c r="Z884" s="1">
        <v>5.9</v>
      </c>
      <c r="AA884" s="1">
        <v>1.85</v>
      </c>
      <c r="AB884" s="1">
        <v>0</v>
      </c>
    </row>
    <row r="885" spans="1:28">
      <c r="A885" s="1" t="s">
        <v>28</v>
      </c>
      <c r="B885" s="1" t="s">
        <v>21914</v>
      </c>
      <c r="C885" s="1">
        <v>110</v>
      </c>
      <c r="D885" s="1">
        <v>90</v>
      </c>
      <c r="E885" s="1">
        <v>0</v>
      </c>
      <c r="F885" s="1">
        <v>171</v>
      </c>
      <c r="G885" s="1" t="s">
        <v>16574</v>
      </c>
      <c r="H885" s="1">
        <v>1000</v>
      </c>
      <c r="J885" s="1" t="s">
        <v>3395</v>
      </c>
      <c r="K885" s="1" t="s">
        <v>304</v>
      </c>
      <c r="L885" s="1" t="s">
        <v>21915</v>
      </c>
      <c r="M885" s="1">
        <v>33</v>
      </c>
      <c r="N885" s="1">
        <v>1996</v>
      </c>
      <c r="O885" s="1" t="s">
        <v>21916</v>
      </c>
      <c r="P885" s="1">
        <v>5</v>
      </c>
      <c r="Q885" s="1" t="s">
        <v>65</v>
      </c>
      <c r="R885" s="1" t="s">
        <v>21917</v>
      </c>
      <c r="S885" s="1">
        <v>156</v>
      </c>
      <c r="T885" s="1" t="s">
        <v>37</v>
      </c>
      <c r="U885" s="1" t="s">
        <v>38</v>
      </c>
      <c r="V885" s="1" t="s">
        <v>581</v>
      </c>
      <c r="W885" s="1">
        <v>1000000</v>
      </c>
      <c r="X885" s="1">
        <v>2008</v>
      </c>
      <c r="Y885" s="1">
        <v>618</v>
      </c>
      <c r="Z885" s="1">
        <v>6.1</v>
      </c>
      <c r="AB885" s="1">
        <v>3</v>
      </c>
    </row>
    <row r="886" spans="1:28">
      <c r="A886" s="1" t="s">
        <v>28</v>
      </c>
      <c r="B886" s="1" t="s">
        <v>23157</v>
      </c>
      <c r="C886" s="1">
        <v>110</v>
      </c>
      <c r="D886" s="1">
        <v>90</v>
      </c>
      <c r="E886" s="1">
        <v>0</v>
      </c>
      <c r="F886" s="1">
        <v>185</v>
      </c>
      <c r="G886" s="1" t="s">
        <v>23158</v>
      </c>
      <c r="H886" s="1">
        <v>569</v>
      </c>
      <c r="J886" s="1" t="s">
        <v>15123</v>
      </c>
      <c r="K886" s="1" t="s">
        <v>23159</v>
      </c>
      <c r="L886" s="1" t="s">
        <v>23160</v>
      </c>
      <c r="M886" s="1">
        <v>28</v>
      </c>
      <c r="N886" s="1">
        <v>1461</v>
      </c>
      <c r="O886" s="1" t="s">
        <v>23161</v>
      </c>
      <c r="P886" s="1">
        <v>0</v>
      </c>
      <c r="Q886" s="1" t="s">
        <v>65</v>
      </c>
      <c r="R886" s="1" t="s">
        <v>23162</v>
      </c>
      <c r="S886" s="1">
        <v>156</v>
      </c>
      <c r="T886" s="1" t="s">
        <v>37</v>
      </c>
      <c r="U886" s="1" t="s">
        <v>38</v>
      </c>
      <c r="V886" s="1" t="s">
        <v>5599</v>
      </c>
      <c r="W886" s="1">
        <v>300000</v>
      </c>
      <c r="X886" s="1">
        <v>2014</v>
      </c>
      <c r="Y886" s="1">
        <v>553</v>
      </c>
      <c r="Z886" s="1">
        <v>4.3</v>
      </c>
      <c r="AB886" s="1">
        <v>17</v>
      </c>
    </row>
    <row r="887" spans="1:28">
      <c r="A887" s="1" t="s">
        <v>28</v>
      </c>
      <c r="B887" s="1" t="s">
        <v>19992</v>
      </c>
      <c r="C887" s="1">
        <v>110</v>
      </c>
      <c r="D887" s="1">
        <v>90</v>
      </c>
      <c r="E887" s="1">
        <v>37</v>
      </c>
      <c r="F887" s="1">
        <v>0</v>
      </c>
      <c r="G887" s="1" t="s">
        <v>19993</v>
      </c>
      <c r="H887" s="1">
        <v>210</v>
      </c>
      <c r="J887" s="1" t="s">
        <v>4061</v>
      </c>
      <c r="K887" s="1" t="s">
        <v>19994</v>
      </c>
      <c r="L887" s="1" t="s">
        <v>19995</v>
      </c>
      <c r="M887" s="1">
        <v>44</v>
      </c>
      <c r="N887" s="1">
        <v>210</v>
      </c>
      <c r="O887" s="1" t="s">
        <v>19996</v>
      </c>
      <c r="P887" s="1">
        <v>1</v>
      </c>
      <c r="Q887" s="1" t="s">
        <v>65</v>
      </c>
      <c r="R887" s="1" t="s">
        <v>19997</v>
      </c>
      <c r="S887" s="1">
        <v>3</v>
      </c>
      <c r="T887" s="1" t="s">
        <v>37</v>
      </c>
      <c r="U887" s="1" t="s">
        <v>38</v>
      </c>
      <c r="V887" s="1" t="s">
        <v>39</v>
      </c>
      <c r="W887" s="1">
        <v>2500000</v>
      </c>
      <c r="X887" s="1">
        <v>2014</v>
      </c>
      <c r="Y887" s="1">
        <v>0</v>
      </c>
      <c r="Z887" s="1">
        <v>6.9</v>
      </c>
      <c r="AB887" s="1">
        <v>224</v>
      </c>
    </row>
    <row r="888" spans="1:28">
      <c r="A888" s="1" t="s">
        <v>28</v>
      </c>
      <c r="B888" s="1" t="s">
        <v>18028</v>
      </c>
      <c r="C888" s="1">
        <v>110</v>
      </c>
      <c r="D888" s="1">
        <v>90</v>
      </c>
      <c r="E888" s="1">
        <v>0</v>
      </c>
      <c r="F888" s="1">
        <v>483</v>
      </c>
      <c r="G888" s="1" t="s">
        <v>18029</v>
      </c>
      <c r="H888" s="1">
        <v>695</v>
      </c>
      <c r="J888" s="1" t="s">
        <v>13321</v>
      </c>
      <c r="K888" s="1" t="s">
        <v>2832</v>
      </c>
      <c r="L888" s="1" t="s">
        <v>18030</v>
      </c>
      <c r="M888" s="1">
        <v>215</v>
      </c>
      <c r="N888" s="1">
        <v>3217</v>
      </c>
      <c r="O888" s="1" t="s">
        <v>18031</v>
      </c>
      <c r="P888" s="1">
        <v>6</v>
      </c>
      <c r="Q888" s="1" t="s">
        <v>65</v>
      </c>
      <c r="R888" s="1" t="s">
        <v>18032</v>
      </c>
      <c r="S888" s="1">
        <v>2</v>
      </c>
      <c r="T888" s="1" t="s">
        <v>37</v>
      </c>
      <c r="U888" s="1" t="s">
        <v>38</v>
      </c>
      <c r="V888" s="1" t="s">
        <v>39</v>
      </c>
      <c r="X888" s="1">
        <v>2009</v>
      </c>
      <c r="Y888" s="1">
        <v>617</v>
      </c>
      <c r="Z888" s="1">
        <v>4.5</v>
      </c>
      <c r="AB888" s="1">
        <v>38</v>
      </c>
    </row>
    <row r="889" spans="1:28">
      <c r="A889" s="1" t="s">
        <v>28</v>
      </c>
      <c r="B889" s="1" t="s">
        <v>23981</v>
      </c>
      <c r="C889" s="1">
        <v>110</v>
      </c>
      <c r="D889" s="1">
        <v>90</v>
      </c>
      <c r="E889" s="1">
        <v>0</v>
      </c>
      <c r="F889" s="1">
        <v>9</v>
      </c>
      <c r="G889" s="1" t="s">
        <v>23982</v>
      </c>
      <c r="H889" s="1">
        <v>313</v>
      </c>
      <c r="J889" s="1" t="s">
        <v>2117</v>
      </c>
      <c r="K889" s="1" t="s">
        <v>23983</v>
      </c>
      <c r="L889" s="1" t="s">
        <v>23984</v>
      </c>
      <c r="M889" s="1">
        <v>57</v>
      </c>
      <c r="N889" s="1">
        <v>366</v>
      </c>
      <c r="O889" s="1" t="s">
        <v>23985</v>
      </c>
      <c r="P889" s="1">
        <v>2</v>
      </c>
      <c r="Q889" s="1" t="s">
        <v>65</v>
      </c>
      <c r="R889" s="1" t="s">
        <v>23986</v>
      </c>
      <c r="S889" s="1">
        <v>2</v>
      </c>
      <c r="T889" s="1" t="s">
        <v>37</v>
      </c>
      <c r="U889" s="1" t="s">
        <v>38</v>
      </c>
      <c r="V889" s="1" t="s">
        <v>5599</v>
      </c>
      <c r="W889" s="1">
        <v>25000</v>
      </c>
      <c r="X889" s="1">
        <v>2015</v>
      </c>
      <c r="Y889" s="1">
        <v>25</v>
      </c>
      <c r="Z889" s="1">
        <v>4.8</v>
      </c>
      <c r="AB889" s="1">
        <v>33</v>
      </c>
    </row>
    <row r="890" spans="1:28">
      <c r="A890" s="1" t="s">
        <v>28</v>
      </c>
      <c r="B890" s="1" t="s">
        <v>23129</v>
      </c>
      <c r="C890" s="1">
        <v>110</v>
      </c>
      <c r="D890" s="1">
        <v>90</v>
      </c>
      <c r="E890" s="1">
        <v>2</v>
      </c>
      <c r="F890" s="1">
        <v>99</v>
      </c>
      <c r="G890" s="1" t="s">
        <v>11118</v>
      </c>
      <c r="H890" s="1">
        <v>466</v>
      </c>
      <c r="J890" s="1" t="s">
        <v>23130</v>
      </c>
      <c r="K890" s="1" t="s">
        <v>23131</v>
      </c>
      <c r="L890" s="1" t="s">
        <v>23132</v>
      </c>
      <c r="M890" s="1">
        <v>30</v>
      </c>
      <c r="N890" s="1">
        <v>842</v>
      </c>
      <c r="O890" s="1" t="s">
        <v>23133</v>
      </c>
      <c r="P890" s="1">
        <v>2</v>
      </c>
      <c r="Q890" s="1" t="s">
        <v>23134</v>
      </c>
      <c r="R890" s="1" t="s">
        <v>23135</v>
      </c>
      <c r="S890" s="1">
        <v>156</v>
      </c>
      <c r="T890" s="1" t="s">
        <v>37</v>
      </c>
      <c r="U890" s="1" t="s">
        <v>38</v>
      </c>
      <c r="V890" s="1" t="s">
        <v>581</v>
      </c>
      <c r="W890" s="1">
        <v>290000</v>
      </c>
      <c r="X890" s="1">
        <v>2010</v>
      </c>
      <c r="Y890" s="1">
        <v>216</v>
      </c>
      <c r="Z890" s="1">
        <v>4.3</v>
      </c>
      <c r="AA890" s="1">
        <v>1.85</v>
      </c>
      <c r="AB890" s="1">
        <v>16</v>
      </c>
    </row>
    <row r="891" spans="1:28">
      <c r="A891" s="1" t="s">
        <v>28</v>
      </c>
      <c r="B891" s="1" t="s">
        <v>19524</v>
      </c>
      <c r="C891" s="1">
        <v>110</v>
      </c>
      <c r="D891" s="1">
        <v>90</v>
      </c>
      <c r="E891" s="1">
        <v>66</v>
      </c>
      <c r="F891" s="1">
        <v>452</v>
      </c>
      <c r="G891" s="1" t="s">
        <v>2515</v>
      </c>
      <c r="H891" s="1">
        <v>1000</v>
      </c>
      <c r="J891" s="1" t="s">
        <v>1666</v>
      </c>
      <c r="K891" s="1" t="s">
        <v>4453</v>
      </c>
      <c r="L891" s="1" t="s">
        <v>19525</v>
      </c>
      <c r="M891" s="1">
        <v>62</v>
      </c>
      <c r="N891" s="1">
        <v>3882</v>
      </c>
      <c r="O891" s="1" t="s">
        <v>14134</v>
      </c>
      <c r="P891" s="1">
        <v>1</v>
      </c>
      <c r="Q891" s="1" t="s">
        <v>19526</v>
      </c>
      <c r="R891" s="1" t="s">
        <v>19527</v>
      </c>
      <c r="S891" s="1">
        <v>1</v>
      </c>
      <c r="T891" s="1" t="s">
        <v>37</v>
      </c>
      <c r="U891" s="1" t="s">
        <v>38</v>
      </c>
      <c r="V891" s="1" t="s">
        <v>39</v>
      </c>
      <c r="W891" s="1">
        <v>3000000</v>
      </c>
      <c r="X891" s="1">
        <v>2009</v>
      </c>
      <c r="Y891" s="1">
        <v>975</v>
      </c>
      <c r="Z891" s="1">
        <v>6.2</v>
      </c>
      <c r="AA891" s="1">
        <v>1.85</v>
      </c>
      <c r="AB891" s="1">
        <v>54</v>
      </c>
    </row>
    <row r="892" spans="1:28">
      <c r="A892" s="1" t="s">
        <v>28</v>
      </c>
      <c r="B892" s="1" t="s">
        <v>22422</v>
      </c>
      <c r="C892" s="1">
        <v>110</v>
      </c>
      <c r="D892" s="1">
        <v>90</v>
      </c>
      <c r="E892" s="1">
        <v>0</v>
      </c>
      <c r="F892" s="1">
        <v>271</v>
      </c>
      <c r="G892" s="1" t="s">
        <v>15553</v>
      </c>
      <c r="H892" s="1">
        <v>595</v>
      </c>
      <c r="J892" s="1" t="s">
        <v>919</v>
      </c>
      <c r="K892" s="1" t="s">
        <v>500</v>
      </c>
      <c r="L892" s="1" t="s">
        <v>22423</v>
      </c>
      <c r="M892" s="1">
        <v>6</v>
      </c>
      <c r="N892" s="1">
        <v>1754</v>
      </c>
      <c r="O892" s="1" t="s">
        <v>22424</v>
      </c>
      <c r="P892" s="1">
        <v>0</v>
      </c>
      <c r="Q892" s="1" t="s">
        <v>22425</v>
      </c>
      <c r="R892" s="1" t="s">
        <v>22426</v>
      </c>
      <c r="S892" s="1">
        <v>1</v>
      </c>
      <c r="T892" s="1" t="s">
        <v>37</v>
      </c>
      <c r="U892" s="1" t="s">
        <v>38</v>
      </c>
      <c r="V892" s="1" t="s">
        <v>39</v>
      </c>
      <c r="W892" s="1">
        <v>600000</v>
      </c>
      <c r="X892" s="1">
        <v>2014</v>
      </c>
      <c r="Y892" s="1">
        <v>412</v>
      </c>
      <c r="Z892" s="1">
        <v>8</v>
      </c>
      <c r="AB892" s="1">
        <v>9</v>
      </c>
    </row>
    <row r="893" spans="1:28">
      <c r="A893" s="1" t="s">
        <v>28</v>
      </c>
      <c r="B893" s="1" t="s">
        <v>22686</v>
      </c>
      <c r="C893" s="1">
        <v>110</v>
      </c>
      <c r="D893" s="1">
        <v>90</v>
      </c>
      <c r="E893" s="1">
        <v>0</v>
      </c>
      <c r="F893" s="1">
        <v>569</v>
      </c>
      <c r="G893" s="1" t="s">
        <v>4625</v>
      </c>
      <c r="H893" s="1">
        <v>970</v>
      </c>
      <c r="J893" s="1" t="s">
        <v>22687</v>
      </c>
      <c r="K893" s="1" t="s">
        <v>16457</v>
      </c>
      <c r="L893" s="1" t="s">
        <v>22688</v>
      </c>
      <c r="M893" s="1">
        <v>22</v>
      </c>
      <c r="N893" s="1">
        <v>3359</v>
      </c>
      <c r="O893" s="1" t="s">
        <v>8142</v>
      </c>
      <c r="P893" s="1">
        <v>0</v>
      </c>
      <c r="Q893" s="1" t="s">
        <v>65</v>
      </c>
      <c r="R893" s="1" t="s">
        <v>22689</v>
      </c>
      <c r="S893" s="1">
        <v>156</v>
      </c>
      <c r="T893" s="1" t="s">
        <v>37</v>
      </c>
      <c r="U893" s="1" t="s">
        <v>38</v>
      </c>
      <c r="V893" s="1" t="s">
        <v>5599</v>
      </c>
      <c r="X893" s="1">
        <v>2015</v>
      </c>
      <c r="Y893" s="1">
        <v>812</v>
      </c>
      <c r="Z893" s="1">
        <v>7.5</v>
      </c>
      <c r="AB893" s="1">
        <v>337</v>
      </c>
    </row>
    <row r="894" spans="1:28">
      <c r="A894" s="1" t="s">
        <v>28</v>
      </c>
      <c r="B894" s="1" t="s">
        <v>13008</v>
      </c>
      <c r="C894" s="1">
        <v>116</v>
      </c>
      <c r="D894" s="1">
        <v>90</v>
      </c>
      <c r="E894" s="1">
        <v>34</v>
      </c>
      <c r="F894" s="1">
        <v>506</v>
      </c>
      <c r="G894" s="1" t="s">
        <v>5182</v>
      </c>
      <c r="H894" s="1">
        <v>966</v>
      </c>
      <c r="I894" s="1">
        <v>4360548</v>
      </c>
      <c r="J894" s="1" t="s">
        <v>1411</v>
      </c>
      <c r="K894" s="1" t="s">
        <v>3562</v>
      </c>
      <c r="L894" s="1" t="s">
        <v>13962</v>
      </c>
      <c r="M894" s="1">
        <v>13371</v>
      </c>
      <c r="N894" s="1">
        <v>2661</v>
      </c>
      <c r="O894" s="1" t="s">
        <v>2971</v>
      </c>
      <c r="P894" s="1">
        <v>7</v>
      </c>
      <c r="Q894" s="1" t="s">
        <v>13963</v>
      </c>
      <c r="R894" s="1" t="s">
        <v>13964</v>
      </c>
      <c r="S894" s="1">
        <v>60</v>
      </c>
      <c r="T894" s="1" t="s">
        <v>37</v>
      </c>
      <c r="U894" s="1" t="s">
        <v>38</v>
      </c>
      <c r="V894" s="1" t="s">
        <v>581</v>
      </c>
      <c r="W894" s="1">
        <v>15000000</v>
      </c>
      <c r="X894" s="1">
        <v>2009</v>
      </c>
      <c r="Y894" s="1">
        <v>681</v>
      </c>
      <c r="Z894" s="1">
        <v>6.4</v>
      </c>
      <c r="AA894" s="1">
        <v>1.85</v>
      </c>
      <c r="AB894" s="1">
        <v>0</v>
      </c>
    </row>
    <row r="895" spans="1:28">
      <c r="A895" s="1" t="s">
        <v>28</v>
      </c>
      <c r="B895" s="1" t="s">
        <v>11117</v>
      </c>
      <c r="C895" s="1">
        <v>118</v>
      </c>
      <c r="D895" s="1">
        <v>90</v>
      </c>
      <c r="E895" s="1">
        <v>143</v>
      </c>
      <c r="F895" s="1">
        <v>811</v>
      </c>
      <c r="G895" s="1" t="s">
        <v>3645</v>
      </c>
      <c r="H895" s="1">
        <v>1000</v>
      </c>
      <c r="J895" s="1" t="s">
        <v>2519</v>
      </c>
      <c r="K895" s="1" t="s">
        <v>2611</v>
      </c>
      <c r="L895" s="1" t="s">
        <v>18206</v>
      </c>
      <c r="M895" s="1">
        <v>71217</v>
      </c>
      <c r="N895" s="1">
        <v>5002</v>
      </c>
      <c r="O895" s="1" t="s">
        <v>1513</v>
      </c>
      <c r="P895" s="1">
        <v>1</v>
      </c>
      <c r="Q895" s="1" t="s">
        <v>18207</v>
      </c>
      <c r="R895" s="1" t="s">
        <v>18208</v>
      </c>
      <c r="S895" s="1">
        <v>228</v>
      </c>
      <c r="T895" s="1" t="s">
        <v>37</v>
      </c>
      <c r="U895" s="1" t="s">
        <v>38</v>
      </c>
      <c r="V895" s="1" t="s">
        <v>7320</v>
      </c>
      <c r="W895" s="1">
        <v>4500000</v>
      </c>
      <c r="X895" s="1">
        <v>1982</v>
      </c>
      <c r="Y895" s="1">
        <v>901</v>
      </c>
      <c r="Z895" s="1">
        <v>7.2</v>
      </c>
      <c r="AA895" s="1">
        <v>1.85</v>
      </c>
      <c r="AB895" s="1">
        <v>0</v>
      </c>
    </row>
    <row r="896" spans="1:28">
      <c r="A896" s="1" t="s">
        <v>28</v>
      </c>
      <c r="B896" s="1" t="s">
        <v>3103</v>
      </c>
      <c r="C896" s="1">
        <v>118</v>
      </c>
      <c r="D896" s="1">
        <v>90</v>
      </c>
      <c r="E896" s="1">
        <v>27</v>
      </c>
      <c r="F896" s="1">
        <v>260</v>
      </c>
      <c r="G896" s="1" t="s">
        <v>1208</v>
      </c>
      <c r="H896" s="1">
        <v>13000</v>
      </c>
      <c r="I896" s="1">
        <v>7871693</v>
      </c>
      <c r="J896" s="1" t="s">
        <v>7057</v>
      </c>
      <c r="K896" s="1" t="s">
        <v>543</v>
      </c>
      <c r="L896" s="1" t="s">
        <v>7058</v>
      </c>
      <c r="M896" s="1">
        <v>52908</v>
      </c>
      <c r="N896" s="1">
        <v>15494</v>
      </c>
      <c r="O896" s="1" t="s">
        <v>7059</v>
      </c>
      <c r="P896" s="1">
        <v>0</v>
      </c>
      <c r="Q896" s="1" t="s">
        <v>7060</v>
      </c>
      <c r="R896" s="1" t="s">
        <v>7061</v>
      </c>
      <c r="S896" s="1">
        <v>102</v>
      </c>
      <c r="T896" s="1" t="s">
        <v>37</v>
      </c>
      <c r="U896" s="1" t="s">
        <v>38</v>
      </c>
      <c r="V896" s="1" t="s">
        <v>91</v>
      </c>
      <c r="W896" s="1">
        <v>55000000</v>
      </c>
      <c r="X896" s="1">
        <v>2008</v>
      </c>
      <c r="Y896" s="1">
        <v>2000</v>
      </c>
      <c r="Z896" s="1">
        <v>6.5</v>
      </c>
      <c r="AA896" s="1">
        <v>2.35</v>
      </c>
      <c r="AB896" s="1">
        <v>0</v>
      </c>
    </row>
    <row r="897" spans="1:28">
      <c r="A897" s="1" t="s">
        <v>28</v>
      </c>
      <c r="B897" s="1" t="s">
        <v>11210</v>
      </c>
      <c r="C897" s="1">
        <v>119</v>
      </c>
      <c r="D897" s="1">
        <v>90</v>
      </c>
      <c r="E897" s="1">
        <v>378</v>
      </c>
      <c r="F897" s="1">
        <v>658</v>
      </c>
      <c r="G897" s="1" t="s">
        <v>1794</v>
      </c>
      <c r="H897" s="1">
        <v>957</v>
      </c>
      <c r="I897" s="1">
        <v>18621249</v>
      </c>
      <c r="J897" s="1" t="s">
        <v>1666</v>
      </c>
      <c r="K897" s="1" t="s">
        <v>1006</v>
      </c>
      <c r="L897" s="1" t="s">
        <v>17030</v>
      </c>
      <c r="M897" s="1">
        <v>45859</v>
      </c>
      <c r="N897" s="1">
        <v>4611</v>
      </c>
      <c r="O897" s="1" t="s">
        <v>2774</v>
      </c>
      <c r="P897" s="1">
        <v>9</v>
      </c>
      <c r="Q897" s="1" t="s">
        <v>17031</v>
      </c>
      <c r="R897" s="1" t="s">
        <v>17032</v>
      </c>
      <c r="S897" s="1">
        <v>340</v>
      </c>
      <c r="T897" s="1" t="s">
        <v>37</v>
      </c>
      <c r="U897" s="1" t="s">
        <v>38</v>
      </c>
      <c r="V897" s="1" t="s">
        <v>39</v>
      </c>
      <c r="W897" s="1">
        <v>6000000</v>
      </c>
      <c r="X897" s="1">
        <v>2000</v>
      </c>
      <c r="Y897" s="1">
        <v>925</v>
      </c>
      <c r="Z897" s="1">
        <v>7.5</v>
      </c>
      <c r="AA897" s="1">
        <v>1.85</v>
      </c>
      <c r="AB897" s="1">
        <v>0</v>
      </c>
    </row>
    <row r="898" spans="1:28">
      <c r="A898" s="1" t="s">
        <v>28</v>
      </c>
      <c r="B898" s="1" t="s">
        <v>1654</v>
      </c>
      <c r="C898" s="1">
        <v>124</v>
      </c>
      <c r="D898" s="1">
        <v>90</v>
      </c>
      <c r="E898" s="1">
        <v>63</v>
      </c>
      <c r="F898" s="1">
        <v>631</v>
      </c>
      <c r="G898" s="1" t="s">
        <v>1978</v>
      </c>
      <c r="H898" s="1">
        <v>49000</v>
      </c>
      <c r="I898" s="1">
        <v>217350219</v>
      </c>
      <c r="J898" s="1" t="s">
        <v>85</v>
      </c>
      <c r="K898" s="1" t="s">
        <v>807</v>
      </c>
      <c r="L898" s="1" t="s">
        <v>8812</v>
      </c>
      <c r="M898" s="1">
        <v>260939</v>
      </c>
      <c r="N898" s="1">
        <v>52970</v>
      </c>
      <c r="O898" s="1" t="s">
        <v>8813</v>
      </c>
      <c r="P898" s="1">
        <v>0</v>
      </c>
      <c r="Q898" s="1" t="s">
        <v>8814</v>
      </c>
      <c r="R898" s="1" t="s">
        <v>8815</v>
      </c>
      <c r="S898" s="1">
        <v>244</v>
      </c>
      <c r="T898" s="1" t="s">
        <v>37</v>
      </c>
      <c r="U898" s="1" t="s">
        <v>38</v>
      </c>
      <c r="V898" s="1" t="s">
        <v>273</v>
      </c>
      <c r="W898" s="1">
        <v>28000000</v>
      </c>
      <c r="X898" s="1">
        <v>1992</v>
      </c>
      <c r="Y898" s="1">
        <v>2000</v>
      </c>
      <c r="Z898" s="1">
        <v>8</v>
      </c>
      <c r="AA898" s="1">
        <v>1.33</v>
      </c>
      <c r="AB898" s="1">
        <v>0</v>
      </c>
    </row>
    <row r="899" spans="1:28">
      <c r="A899" s="1" t="s">
        <v>28</v>
      </c>
      <c r="B899" s="1" t="s">
        <v>22561</v>
      </c>
      <c r="C899" s="1">
        <v>126</v>
      </c>
      <c r="D899" s="1">
        <v>90</v>
      </c>
      <c r="E899" s="1">
        <v>9</v>
      </c>
      <c r="F899" s="1">
        <v>595</v>
      </c>
      <c r="G899" s="1" t="s">
        <v>9754</v>
      </c>
      <c r="H899" s="1">
        <v>710</v>
      </c>
      <c r="I899" s="1">
        <v>603943</v>
      </c>
      <c r="J899" s="1" t="s">
        <v>1927</v>
      </c>
      <c r="K899" s="1" t="s">
        <v>3273</v>
      </c>
      <c r="L899" s="1" t="s">
        <v>22562</v>
      </c>
      <c r="M899" s="1">
        <v>26407</v>
      </c>
      <c r="N899" s="1">
        <v>2655</v>
      </c>
      <c r="O899" s="1" t="s">
        <v>2023</v>
      </c>
      <c r="P899" s="1">
        <v>0</v>
      </c>
      <c r="Q899" s="1" t="s">
        <v>22563</v>
      </c>
      <c r="R899" s="1" t="s">
        <v>22564</v>
      </c>
      <c r="S899" s="1">
        <v>154</v>
      </c>
      <c r="T899" s="1" t="s">
        <v>37</v>
      </c>
      <c r="U899" s="1" t="s">
        <v>38</v>
      </c>
      <c r="V899" s="1" t="s">
        <v>581</v>
      </c>
      <c r="W899" s="1">
        <v>500000</v>
      </c>
      <c r="X899" s="1">
        <v>2004</v>
      </c>
      <c r="Y899" s="1">
        <v>634</v>
      </c>
      <c r="Z899" s="1">
        <v>7.3</v>
      </c>
      <c r="AA899" s="1">
        <v>1.85</v>
      </c>
      <c r="AB899" s="1">
        <v>1000</v>
      </c>
    </row>
    <row r="900" spans="1:28">
      <c r="A900" s="1" t="s">
        <v>28</v>
      </c>
      <c r="B900" s="1" t="s">
        <v>256</v>
      </c>
      <c r="C900" s="1">
        <v>127</v>
      </c>
      <c r="D900" s="1">
        <v>90</v>
      </c>
      <c r="E900" s="1">
        <v>420</v>
      </c>
      <c r="F900" s="1">
        <v>141</v>
      </c>
      <c r="G900" s="1" t="s">
        <v>2079</v>
      </c>
      <c r="H900" s="1">
        <v>191</v>
      </c>
      <c r="I900" s="1">
        <v>226138454</v>
      </c>
      <c r="J900" s="1" t="s">
        <v>418</v>
      </c>
      <c r="K900" s="1" t="s">
        <v>2080</v>
      </c>
      <c r="L900" s="1" t="s">
        <v>2081</v>
      </c>
      <c r="M900" s="1">
        <v>160440</v>
      </c>
      <c r="N900" s="1">
        <v>664</v>
      </c>
      <c r="O900" s="1" t="s">
        <v>2082</v>
      </c>
      <c r="P900" s="1">
        <v>2</v>
      </c>
      <c r="Q900" s="1" t="s">
        <v>2083</v>
      </c>
      <c r="R900" s="1" t="s">
        <v>2084</v>
      </c>
      <c r="S900" s="1">
        <v>394</v>
      </c>
      <c r="T900" s="1" t="s">
        <v>37</v>
      </c>
      <c r="U900" s="1" t="s">
        <v>38</v>
      </c>
      <c r="V900" s="1" t="s">
        <v>39</v>
      </c>
      <c r="W900" s="1">
        <v>90000000</v>
      </c>
      <c r="X900" s="1">
        <v>2001</v>
      </c>
      <c r="Y900" s="1">
        <v>165</v>
      </c>
      <c r="Z900" s="1">
        <v>6.6</v>
      </c>
      <c r="AA900" s="1">
        <v>2.35</v>
      </c>
      <c r="AB900" s="1">
        <v>0</v>
      </c>
    </row>
    <row r="901" spans="1:28">
      <c r="A901" s="1" t="s">
        <v>28</v>
      </c>
      <c r="B901" s="1" t="s">
        <v>4085</v>
      </c>
      <c r="C901" s="1">
        <v>127</v>
      </c>
      <c r="D901" s="1">
        <v>90</v>
      </c>
      <c r="E901" s="1">
        <v>48</v>
      </c>
      <c r="F901" s="1">
        <v>196</v>
      </c>
      <c r="G901" s="1" t="s">
        <v>4362</v>
      </c>
      <c r="H901" s="1">
        <v>973</v>
      </c>
      <c r="I901" s="1">
        <v>11802056</v>
      </c>
      <c r="J901" s="1" t="s">
        <v>4363</v>
      </c>
      <c r="K901" s="1" t="s">
        <v>1418</v>
      </c>
      <c r="L901" s="1" t="s">
        <v>4364</v>
      </c>
      <c r="M901" s="1">
        <v>31640</v>
      </c>
      <c r="N901" s="1">
        <v>1865</v>
      </c>
      <c r="O901" s="1" t="s">
        <v>4365</v>
      </c>
      <c r="P901" s="1">
        <v>1</v>
      </c>
      <c r="Q901" s="1" t="s">
        <v>4366</v>
      </c>
      <c r="R901" s="1" t="s">
        <v>4367</v>
      </c>
      <c r="S901" s="1">
        <v>109</v>
      </c>
      <c r="T901" s="1" t="s">
        <v>37</v>
      </c>
      <c r="U901" s="1" t="s">
        <v>38</v>
      </c>
      <c r="V901" s="1" t="s">
        <v>91</v>
      </c>
      <c r="W901" s="1">
        <v>60000000</v>
      </c>
      <c r="X901" s="1">
        <v>2008</v>
      </c>
      <c r="Y901" s="1">
        <v>400</v>
      </c>
      <c r="Z901" s="1">
        <v>4.9000000000000004</v>
      </c>
      <c r="AA901" s="1">
        <v>1.85</v>
      </c>
      <c r="AB901" s="1">
        <v>791</v>
      </c>
    </row>
    <row r="902" spans="1:28">
      <c r="A902" s="1" t="s">
        <v>28</v>
      </c>
      <c r="B902" s="1" t="s">
        <v>15010</v>
      </c>
      <c r="C902" s="1">
        <v>130</v>
      </c>
      <c r="D902" s="1">
        <v>90</v>
      </c>
      <c r="E902" s="1">
        <v>293</v>
      </c>
      <c r="F902" s="1">
        <v>808</v>
      </c>
      <c r="G902" s="1" t="s">
        <v>347</v>
      </c>
      <c r="H902" s="1">
        <v>16000</v>
      </c>
      <c r="I902" s="1">
        <v>638476</v>
      </c>
      <c r="J902" s="1" t="s">
        <v>17517</v>
      </c>
      <c r="K902" s="1" t="s">
        <v>1756</v>
      </c>
      <c r="L902" s="1" t="s">
        <v>20686</v>
      </c>
      <c r="M902" s="1">
        <v>13223</v>
      </c>
      <c r="N902" s="1">
        <v>32405</v>
      </c>
      <c r="O902" s="1" t="s">
        <v>20687</v>
      </c>
      <c r="P902" s="1">
        <v>1</v>
      </c>
      <c r="Q902" s="1" t="s">
        <v>20688</v>
      </c>
      <c r="R902" s="1" t="s">
        <v>20689</v>
      </c>
      <c r="S902" s="1">
        <v>45</v>
      </c>
      <c r="T902" s="1" t="s">
        <v>37</v>
      </c>
      <c r="U902" s="1" t="s">
        <v>38</v>
      </c>
      <c r="V902" s="1" t="s">
        <v>39</v>
      </c>
      <c r="W902" s="1">
        <v>1500000</v>
      </c>
      <c r="X902" s="1">
        <v>2011</v>
      </c>
      <c r="Y902" s="1">
        <v>14000</v>
      </c>
      <c r="Z902" s="1">
        <v>6.6</v>
      </c>
      <c r="AB902" s="1">
        <v>0</v>
      </c>
    </row>
    <row r="903" spans="1:28">
      <c r="A903" s="1" t="s">
        <v>28</v>
      </c>
      <c r="B903" s="1" t="s">
        <v>2238</v>
      </c>
      <c r="C903" s="1">
        <v>133</v>
      </c>
      <c r="D903" s="1">
        <v>90</v>
      </c>
      <c r="E903" s="1">
        <v>0</v>
      </c>
      <c r="F903" s="1">
        <v>15</v>
      </c>
      <c r="G903" s="1" t="s">
        <v>17985</v>
      </c>
      <c r="H903" s="1">
        <v>343</v>
      </c>
      <c r="I903" s="1">
        <v>65087</v>
      </c>
      <c r="J903" s="1" t="s">
        <v>17986</v>
      </c>
      <c r="K903" s="1" t="s">
        <v>17987</v>
      </c>
      <c r="L903" s="1" t="s">
        <v>17988</v>
      </c>
      <c r="M903" s="1">
        <v>8824</v>
      </c>
      <c r="N903" s="1">
        <v>408</v>
      </c>
      <c r="O903" s="1" t="s">
        <v>17989</v>
      </c>
      <c r="P903" s="1">
        <v>0</v>
      </c>
      <c r="Q903" s="1" t="s">
        <v>17990</v>
      </c>
      <c r="R903" s="1" t="s">
        <v>17991</v>
      </c>
      <c r="S903" s="1">
        <v>108</v>
      </c>
      <c r="T903" s="1" t="s">
        <v>37</v>
      </c>
      <c r="U903" s="1" t="s">
        <v>38</v>
      </c>
      <c r="V903" s="1" t="s">
        <v>581</v>
      </c>
      <c r="W903" s="1">
        <v>5000000</v>
      </c>
      <c r="X903" s="1">
        <v>2007</v>
      </c>
      <c r="Y903" s="1">
        <v>29</v>
      </c>
      <c r="Z903" s="1">
        <v>6.2</v>
      </c>
      <c r="AA903" s="1">
        <v>1.85</v>
      </c>
      <c r="AB903" s="1">
        <v>559</v>
      </c>
    </row>
    <row r="904" spans="1:28">
      <c r="A904" s="1" t="s">
        <v>28</v>
      </c>
      <c r="B904" s="1" t="s">
        <v>16084</v>
      </c>
      <c r="C904" s="1">
        <v>133</v>
      </c>
      <c r="D904" s="1">
        <v>90</v>
      </c>
      <c r="E904" s="1">
        <v>132</v>
      </c>
      <c r="F904" s="1">
        <v>547</v>
      </c>
      <c r="G904" s="1" t="s">
        <v>4584</v>
      </c>
      <c r="H904" s="1">
        <v>1000</v>
      </c>
      <c r="I904" s="1">
        <v>4033268</v>
      </c>
      <c r="J904" s="1" t="s">
        <v>2519</v>
      </c>
      <c r="K904" s="1" t="s">
        <v>426</v>
      </c>
      <c r="L904" s="1" t="s">
        <v>19355</v>
      </c>
      <c r="M904" s="1">
        <v>9808</v>
      </c>
      <c r="N904" s="1">
        <v>3692</v>
      </c>
      <c r="O904" s="1" t="s">
        <v>19356</v>
      </c>
      <c r="P904" s="1">
        <v>0</v>
      </c>
      <c r="Q904" s="1" t="s">
        <v>19357</v>
      </c>
      <c r="R904" s="1" t="s">
        <v>19358</v>
      </c>
      <c r="S904" s="1">
        <v>53</v>
      </c>
      <c r="T904" s="1" t="s">
        <v>37</v>
      </c>
      <c r="U904" s="1" t="s">
        <v>38</v>
      </c>
      <c r="V904" s="1" t="s">
        <v>581</v>
      </c>
      <c r="X904" s="1">
        <v>2010</v>
      </c>
      <c r="Y904" s="1">
        <v>864</v>
      </c>
      <c r="Z904" s="1">
        <v>6.6</v>
      </c>
      <c r="AA904" s="1">
        <v>2.35</v>
      </c>
      <c r="AB904" s="1">
        <v>0</v>
      </c>
    </row>
    <row r="905" spans="1:28">
      <c r="A905" s="1" t="s">
        <v>28</v>
      </c>
      <c r="B905" s="1" t="s">
        <v>2104</v>
      </c>
      <c r="C905" s="1">
        <v>135</v>
      </c>
      <c r="D905" s="1">
        <v>90</v>
      </c>
      <c r="E905" s="1">
        <v>0</v>
      </c>
      <c r="F905" s="1">
        <v>8000</v>
      </c>
      <c r="G905" s="1" t="s">
        <v>222</v>
      </c>
      <c r="H905" s="1">
        <v>14000</v>
      </c>
      <c r="I905" s="1">
        <v>45162741</v>
      </c>
      <c r="J905" s="1" t="s">
        <v>1666</v>
      </c>
      <c r="K905" s="1" t="s">
        <v>1964</v>
      </c>
      <c r="L905" s="1" t="s">
        <v>8903</v>
      </c>
      <c r="M905" s="1">
        <v>201084</v>
      </c>
      <c r="N905" s="1">
        <v>34565</v>
      </c>
      <c r="O905" s="1" t="s">
        <v>1245</v>
      </c>
      <c r="P905" s="1">
        <v>0</v>
      </c>
      <c r="Q905" s="1" t="s">
        <v>8904</v>
      </c>
      <c r="R905" s="1" t="s">
        <v>8905</v>
      </c>
      <c r="S905" s="1">
        <v>523</v>
      </c>
      <c r="T905" s="1" t="s">
        <v>37</v>
      </c>
      <c r="U905" s="1" t="s">
        <v>763</v>
      </c>
      <c r="V905" s="1" t="s">
        <v>39</v>
      </c>
      <c r="W905" s="1">
        <v>28000000</v>
      </c>
      <c r="X905" s="1">
        <v>2001</v>
      </c>
      <c r="Y905" s="1">
        <v>10000</v>
      </c>
      <c r="Z905" s="1">
        <v>6.6</v>
      </c>
      <c r="AA905" s="1">
        <v>2.35</v>
      </c>
      <c r="AB905" s="1">
        <v>0</v>
      </c>
    </row>
    <row r="906" spans="1:28">
      <c r="A906" s="1" t="s">
        <v>28</v>
      </c>
      <c r="B906" s="1" t="s">
        <v>1003</v>
      </c>
      <c r="C906" s="1">
        <v>135</v>
      </c>
      <c r="D906" s="1">
        <v>90</v>
      </c>
      <c r="E906" s="1">
        <v>23</v>
      </c>
      <c r="F906" s="1">
        <v>233</v>
      </c>
      <c r="G906" s="1" t="s">
        <v>1004</v>
      </c>
      <c r="H906" s="1">
        <v>957</v>
      </c>
      <c r="I906" s="1">
        <v>110332737</v>
      </c>
      <c r="J906" s="1" t="s">
        <v>1005</v>
      </c>
      <c r="K906" s="1" t="s">
        <v>1006</v>
      </c>
      <c r="L906" s="1" t="s">
        <v>1007</v>
      </c>
      <c r="M906" s="1">
        <v>110788</v>
      </c>
      <c r="N906" s="1">
        <v>1997</v>
      </c>
      <c r="O906" s="1" t="s">
        <v>1008</v>
      </c>
      <c r="P906" s="1">
        <v>1</v>
      </c>
      <c r="Q906" s="1" t="s">
        <v>1009</v>
      </c>
      <c r="R906" s="1" t="s">
        <v>1010</v>
      </c>
      <c r="S906" s="1">
        <v>258</v>
      </c>
      <c r="T906" s="1" t="s">
        <v>37</v>
      </c>
      <c r="U906" s="1" t="s">
        <v>38</v>
      </c>
      <c r="V906" s="1" t="s">
        <v>39</v>
      </c>
      <c r="W906" s="1">
        <v>100000000</v>
      </c>
      <c r="X906" s="1">
        <v>2005</v>
      </c>
      <c r="Y906" s="1">
        <v>550</v>
      </c>
      <c r="Z906" s="1">
        <v>6.1</v>
      </c>
      <c r="AA906" s="1">
        <v>2.35</v>
      </c>
      <c r="AB906" s="1">
        <v>2000</v>
      </c>
    </row>
    <row r="907" spans="1:28">
      <c r="A907" s="1" t="s">
        <v>28</v>
      </c>
      <c r="B907" s="1" t="s">
        <v>16002</v>
      </c>
      <c r="C907" s="1">
        <v>135</v>
      </c>
      <c r="D907" s="1">
        <v>90</v>
      </c>
      <c r="E907" s="1">
        <v>5</v>
      </c>
      <c r="F907" s="1">
        <v>297</v>
      </c>
      <c r="G907" s="1" t="s">
        <v>16003</v>
      </c>
      <c r="H907" s="1">
        <v>449</v>
      </c>
      <c r="I907" s="1">
        <v>25926543</v>
      </c>
      <c r="J907" s="1" t="s">
        <v>3016</v>
      </c>
      <c r="K907" s="1" t="s">
        <v>16004</v>
      </c>
      <c r="L907" s="1" t="s">
        <v>16005</v>
      </c>
      <c r="M907" s="1">
        <v>26609</v>
      </c>
      <c r="N907" s="1">
        <v>1534</v>
      </c>
      <c r="O907" s="1" t="s">
        <v>16006</v>
      </c>
      <c r="P907" s="1">
        <v>1</v>
      </c>
      <c r="Q907" s="1" t="s">
        <v>16007</v>
      </c>
      <c r="R907" s="1" t="s">
        <v>16008</v>
      </c>
      <c r="S907" s="1">
        <v>148</v>
      </c>
      <c r="T907" s="1" t="s">
        <v>37</v>
      </c>
      <c r="U907" s="1" t="s">
        <v>38</v>
      </c>
      <c r="V907" s="1" t="s">
        <v>39</v>
      </c>
      <c r="W907" s="1">
        <v>8000000</v>
      </c>
      <c r="X907" s="1">
        <v>2008</v>
      </c>
      <c r="Y907" s="1">
        <v>332</v>
      </c>
      <c r="Z907" s="1">
        <v>5.2</v>
      </c>
      <c r="AA907" s="1">
        <v>1.85</v>
      </c>
      <c r="AB907" s="1">
        <v>0</v>
      </c>
    </row>
    <row r="908" spans="1:28">
      <c r="A908" s="1" t="s">
        <v>28</v>
      </c>
      <c r="B908" s="1" t="s">
        <v>9017</v>
      </c>
      <c r="C908" s="1">
        <v>137</v>
      </c>
      <c r="D908" s="1">
        <v>90</v>
      </c>
      <c r="E908" s="1">
        <v>65</v>
      </c>
      <c r="F908" s="1">
        <v>683</v>
      </c>
      <c r="G908" s="1" t="s">
        <v>3216</v>
      </c>
      <c r="H908" s="1">
        <v>1000</v>
      </c>
      <c r="I908" s="1">
        <v>10042266</v>
      </c>
      <c r="J908" s="1" t="s">
        <v>6118</v>
      </c>
      <c r="K908" s="1" t="s">
        <v>13929</v>
      </c>
      <c r="L908" s="1" t="s">
        <v>21538</v>
      </c>
      <c r="M908" s="1">
        <v>23021</v>
      </c>
      <c r="N908" s="1">
        <v>3155</v>
      </c>
      <c r="O908" s="1" t="s">
        <v>14990</v>
      </c>
      <c r="P908" s="1">
        <v>0</v>
      </c>
      <c r="Q908" s="1" t="s">
        <v>21539</v>
      </c>
      <c r="R908" s="1" t="s">
        <v>21540</v>
      </c>
      <c r="S908" s="1">
        <v>220</v>
      </c>
      <c r="T908" s="1" t="s">
        <v>37</v>
      </c>
      <c r="U908" s="1" t="s">
        <v>38</v>
      </c>
      <c r="V908" s="1" t="s">
        <v>39</v>
      </c>
      <c r="W908" s="1">
        <v>1000000</v>
      </c>
      <c r="X908" s="1">
        <v>2005</v>
      </c>
      <c r="Y908" s="1">
        <v>989</v>
      </c>
      <c r="Z908" s="1">
        <v>5.9</v>
      </c>
      <c r="AA908" s="1">
        <v>2.35</v>
      </c>
      <c r="AB908" s="1">
        <v>816</v>
      </c>
    </row>
    <row r="909" spans="1:28">
      <c r="A909" s="1" t="s">
        <v>28</v>
      </c>
      <c r="B909" s="1" t="s">
        <v>1975</v>
      </c>
      <c r="C909" s="1">
        <v>143</v>
      </c>
      <c r="D909" s="1">
        <v>90</v>
      </c>
      <c r="E909" s="1">
        <v>10</v>
      </c>
      <c r="F909" s="1">
        <v>11000</v>
      </c>
      <c r="G909" s="1" t="s">
        <v>483</v>
      </c>
      <c r="H909" s="1">
        <v>22000</v>
      </c>
      <c r="I909" s="1">
        <v>160762022</v>
      </c>
      <c r="J909" s="1" t="s">
        <v>467</v>
      </c>
      <c r="K909" s="1" t="s">
        <v>1738</v>
      </c>
      <c r="L909" s="1" t="s">
        <v>3058</v>
      </c>
      <c r="M909" s="1">
        <v>132415</v>
      </c>
      <c r="N909" s="1">
        <v>63165</v>
      </c>
      <c r="O909" s="1" t="s">
        <v>561</v>
      </c>
      <c r="P909" s="1">
        <v>0</v>
      </c>
      <c r="Q909" s="1" t="s">
        <v>3059</v>
      </c>
      <c r="R909" s="1" t="s">
        <v>3060</v>
      </c>
      <c r="S909" s="1">
        <v>288</v>
      </c>
      <c r="T909" s="1" t="s">
        <v>37</v>
      </c>
      <c r="U909" s="1" t="s">
        <v>38</v>
      </c>
      <c r="V909" s="1" t="s">
        <v>91</v>
      </c>
      <c r="W909" s="1">
        <v>75000000</v>
      </c>
      <c r="X909" s="1">
        <v>2004</v>
      </c>
      <c r="Y909" s="1">
        <v>17000</v>
      </c>
      <c r="Z909" s="1">
        <v>6</v>
      </c>
      <c r="AA909" s="1">
        <v>1.85</v>
      </c>
      <c r="AB909" s="1">
        <v>0</v>
      </c>
    </row>
    <row r="910" spans="1:28">
      <c r="A910" s="1" t="s">
        <v>28</v>
      </c>
      <c r="B910" s="1" t="s">
        <v>5067</v>
      </c>
      <c r="C910" s="1">
        <v>143</v>
      </c>
      <c r="D910" s="1">
        <v>90</v>
      </c>
      <c r="E910" s="1">
        <v>241</v>
      </c>
      <c r="F910" s="1">
        <v>416</v>
      </c>
      <c r="G910" s="1" t="s">
        <v>5068</v>
      </c>
      <c r="H910" s="1">
        <v>1000</v>
      </c>
      <c r="I910" s="1">
        <v>81517441</v>
      </c>
      <c r="J910" s="1" t="s">
        <v>460</v>
      </c>
      <c r="K910" s="1" t="s">
        <v>5069</v>
      </c>
      <c r="L910" s="1" t="s">
        <v>5070</v>
      </c>
      <c r="M910" s="1">
        <v>111368</v>
      </c>
      <c r="N910" s="1">
        <v>3148</v>
      </c>
      <c r="O910" s="1" t="s">
        <v>3683</v>
      </c>
      <c r="P910" s="1">
        <v>1</v>
      </c>
      <c r="Q910" s="1" t="s">
        <v>5071</v>
      </c>
      <c r="R910" s="1" t="s">
        <v>5072</v>
      </c>
      <c r="S910" s="1">
        <v>394</v>
      </c>
      <c r="T910" s="1" t="s">
        <v>37</v>
      </c>
      <c r="U910" s="1" t="s">
        <v>38</v>
      </c>
      <c r="V910" s="1" t="s">
        <v>581</v>
      </c>
      <c r="W910" s="1">
        <v>50000000</v>
      </c>
      <c r="X910" s="1">
        <v>1999</v>
      </c>
      <c r="Y910" s="1">
        <v>495</v>
      </c>
      <c r="Z910" s="1">
        <v>7.1</v>
      </c>
      <c r="AA910" s="1">
        <v>2.35</v>
      </c>
      <c r="AB910" s="1">
        <v>0</v>
      </c>
    </row>
    <row r="911" spans="1:28">
      <c r="A911" s="1" t="s">
        <v>743</v>
      </c>
      <c r="B911" s="1" t="s">
        <v>22330</v>
      </c>
      <c r="C911" s="1">
        <v>143</v>
      </c>
      <c r="D911" s="1">
        <v>90</v>
      </c>
      <c r="E911" s="1">
        <v>13</v>
      </c>
      <c r="F911" s="1">
        <v>432</v>
      </c>
      <c r="G911" s="1" t="s">
        <v>22331</v>
      </c>
      <c r="H911" s="1">
        <v>977</v>
      </c>
      <c r="I911" s="1">
        <v>169719</v>
      </c>
      <c r="J911" s="1" t="s">
        <v>7392</v>
      </c>
      <c r="K911" s="1" t="s">
        <v>22332</v>
      </c>
      <c r="L911" s="1" t="s">
        <v>22333</v>
      </c>
      <c r="M911" s="1">
        <v>7384</v>
      </c>
      <c r="N911" s="1">
        <v>2483</v>
      </c>
      <c r="O911" s="1" t="s">
        <v>22334</v>
      </c>
      <c r="P911" s="1">
        <v>0</v>
      </c>
      <c r="Q911" s="1" t="s">
        <v>22335</v>
      </c>
      <c r="R911" s="1" t="s">
        <v>22336</v>
      </c>
      <c r="S911" s="1">
        <v>79</v>
      </c>
      <c r="T911" s="1" t="s">
        <v>37</v>
      </c>
      <c r="U911" s="1" t="s">
        <v>38</v>
      </c>
      <c r="V911" s="1" t="s">
        <v>4816</v>
      </c>
      <c r="X911" s="1">
        <v>2013</v>
      </c>
      <c r="Y911" s="1">
        <v>511</v>
      </c>
      <c r="Z911" s="1">
        <v>5.2</v>
      </c>
      <c r="AA911" s="1">
        <v>1.85</v>
      </c>
      <c r="AB911" s="1">
        <v>0</v>
      </c>
    </row>
    <row r="912" spans="1:28">
      <c r="A912" s="1" t="s">
        <v>28</v>
      </c>
      <c r="B912" s="1" t="s">
        <v>11912</v>
      </c>
      <c r="C912" s="1">
        <v>146</v>
      </c>
      <c r="D912" s="1">
        <v>90</v>
      </c>
      <c r="E912" s="1">
        <v>31</v>
      </c>
      <c r="F912" s="1">
        <v>179</v>
      </c>
      <c r="G912" s="1" t="s">
        <v>11913</v>
      </c>
      <c r="H912" s="1">
        <v>210</v>
      </c>
      <c r="I912" s="1">
        <v>10494494</v>
      </c>
      <c r="J912" s="1" t="s">
        <v>330</v>
      </c>
      <c r="K912" s="1" t="s">
        <v>11914</v>
      </c>
      <c r="L912" s="1" t="s">
        <v>11915</v>
      </c>
      <c r="M912" s="1">
        <v>19586</v>
      </c>
      <c r="N912" s="1">
        <v>676</v>
      </c>
      <c r="O912" s="1" t="s">
        <v>11916</v>
      </c>
      <c r="P912" s="1">
        <v>1</v>
      </c>
      <c r="Q912" s="1" t="s">
        <v>11917</v>
      </c>
      <c r="R912" s="1" t="s">
        <v>11918</v>
      </c>
      <c r="S912" s="1">
        <v>109</v>
      </c>
      <c r="T912" s="1" t="s">
        <v>37</v>
      </c>
      <c r="U912" s="1" t="s">
        <v>38</v>
      </c>
      <c r="V912" s="1" t="s">
        <v>39</v>
      </c>
      <c r="W912" s="1">
        <v>18000000</v>
      </c>
      <c r="X912" s="1">
        <v>2013</v>
      </c>
      <c r="Y912" s="1">
        <v>193</v>
      </c>
      <c r="Z912" s="1">
        <v>4.4000000000000004</v>
      </c>
      <c r="AA912" s="1">
        <v>2.35</v>
      </c>
      <c r="AB912" s="1">
        <v>4000</v>
      </c>
    </row>
    <row r="913" spans="1:28">
      <c r="A913" s="1" t="s">
        <v>28</v>
      </c>
      <c r="B913" s="1" t="s">
        <v>10631</v>
      </c>
      <c r="C913" s="1">
        <v>148</v>
      </c>
      <c r="D913" s="1">
        <v>90</v>
      </c>
      <c r="E913" s="1">
        <v>2</v>
      </c>
      <c r="F913" s="1">
        <v>807</v>
      </c>
      <c r="G913" s="1" t="s">
        <v>3075</v>
      </c>
      <c r="H913" s="1">
        <v>16000</v>
      </c>
      <c r="I913" s="1">
        <v>20259297</v>
      </c>
      <c r="J913" s="1" t="s">
        <v>3157</v>
      </c>
      <c r="K913" s="1" t="s">
        <v>10632</v>
      </c>
      <c r="L913" s="1" t="s">
        <v>10633</v>
      </c>
      <c r="M913" s="1">
        <v>24969</v>
      </c>
      <c r="N913" s="1">
        <v>19952</v>
      </c>
      <c r="O913" s="1" t="s">
        <v>1181</v>
      </c>
      <c r="P913" s="1">
        <v>0</v>
      </c>
      <c r="Q913" s="1" t="s">
        <v>10634</v>
      </c>
      <c r="R913" s="1" t="s">
        <v>10635</v>
      </c>
      <c r="S913" s="1">
        <v>258</v>
      </c>
      <c r="T913" s="1" t="s">
        <v>37</v>
      </c>
      <c r="U913" s="1" t="s">
        <v>38</v>
      </c>
      <c r="V913" s="1" t="s">
        <v>39</v>
      </c>
      <c r="W913" s="1">
        <v>20000000</v>
      </c>
      <c r="X913" s="1">
        <v>2006</v>
      </c>
      <c r="Y913" s="1">
        <v>1000</v>
      </c>
      <c r="Z913" s="1">
        <v>4.7</v>
      </c>
      <c r="AA913" s="1">
        <v>2.35</v>
      </c>
      <c r="AB913" s="1">
        <v>0</v>
      </c>
    </row>
    <row r="914" spans="1:28">
      <c r="A914" s="1" t="s">
        <v>28</v>
      </c>
      <c r="B914" s="1" t="s">
        <v>9618</v>
      </c>
      <c r="C914" s="1">
        <v>151</v>
      </c>
      <c r="D914" s="1">
        <v>90</v>
      </c>
      <c r="E914" s="1">
        <v>68</v>
      </c>
      <c r="F914" s="1">
        <v>100</v>
      </c>
      <c r="G914" s="1" t="s">
        <v>9619</v>
      </c>
      <c r="H914" s="1">
        <v>328</v>
      </c>
      <c r="I914" s="1">
        <v>32553210</v>
      </c>
      <c r="J914" s="1" t="s">
        <v>3043</v>
      </c>
      <c r="K914" s="1" t="s">
        <v>9620</v>
      </c>
      <c r="L914" s="1" t="s">
        <v>9621</v>
      </c>
      <c r="M914" s="1">
        <v>88714</v>
      </c>
      <c r="N914" s="1">
        <v>794</v>
      </c>
      <c r="O914" s="1" t="s">
        <v>9622</v>
      </c>
      <c r="P914" s="1">
        <v>0</v>
      </c>
      <c r="Q914" s="1" t="s">
        <v>9623</v>
      </c>
      <c r="R914" s="1" t="s">
        <v>9624</v>
      </c>
      <c r="S914" s="1">
        <v>235</v>
      </c>
      <c r="T914" s="1" t="s">
        <v>37</v>
      </c>
      <c r="U914" s="1" t="s">
        <v>56</v>
      </c>
      <c r="V914" s="1" t="s">
        <v>91</v>
      </c>
      <c r="W914" s="1">
        <v>25000000</v>
      </c>
      <c r="X914" s="1">
        <v>2007</v>
      </c>
      <c r="Y914" s="1">
        <v>132</v>
      </c>
      <c r="Z914" s="1">
        <v>6.3</v>
      </c>
      <c r="AA914" s="1">
        <v>1.85</v>
      </c>
      <c r="AB914" s="1">
        <v>0</v>
      </c>
    </row>
    <row r="915" spans="1:28">
      <c r="A915" s="1" t="s">
        <v>28</v>
      </c>
      <c r="B915" s="1" t="s">
        <v>6710</v>
      </c>
      <c r="C915" s="1">
        <v>152</v>
      </c>
      <c r="D915" s="1">
        <v>90</v>
      </c>
      <c r="E915" s="1">
        <v>0</v>
      </c>
      <c r="F915" s="1">
        <v>826</v>
      </c>
      <c r="G915" s="1" t="s">
        <v>3917</v>
      </c>
      <c r="H915" s="1">
        <v>4000</v>
      </c>
      <c r="I915" s="1">
        <v>4859475</v>
      </c>
      <c r="J915" s="1" t="s">
        <v>210</v>
      </c>
      <c r="K915" s="1" t="s">
        <v>80</v>
      </c>
      <c r="L915" s="1" t="s">
        <v>17119</v>
      </c>
      <c r="M915" s="1">
        <v>116910</v>
      </c>
      <c r="N915" s="1">
        <v>7103</v>
      </c>
      <c r="O915" s="1" t="s">
        <v>1315</v>
      </c>
      <c r="P915" s="1">
        <v>0</v>
      </c>
      <c r="Q915" s="1" t="s">
        <v>17120</v>
      </c>
      <c r="R915" s="1" t="s">
        <v>17121</v>
      </c>
      <c r="S915" s="1">
        <v>520</v>
      </c>
      <c r="T915" s="1" t="s">
        <v>37</v>
      </c>
      <c r="U915" s="1" t="s">
        <v>38</v>
      </c>
      <c r="V915" s="1" t="s">
        <v>581</v>
      </c>
      <c r="W915" s="1">
        <v>6000000</v>
      </c>
      <c r="X915" s="1">
        <v>1999</v>
      </c>
      <c r="Y915" s="1">
        <v>899</v>
      </c>
      <c r="Z915" s="1">
        <v>7.2</v>
      </c>
      <c r="AA915" s="1">
        <v>1.85</v>
      </c>
      <c r="AB915" s="1">
        <v>0</v>
      </c>
    </row>
    <row r="916" spans="1:28">
      <c r="A916" s="1" t="s">
        <v>28</v>
      </c>
      <c r="B916" s="1" t="s">
        <v>22579</v>
      </c>
      <c r="C916" s="1">
        <v>155</v>
      </c>
      <c r="D916" s="1">
        <v>90</v>
      </c>
      <c r="E916" s="1">
        <v>217</v>
      </c>
      <c r="F916" s="1">
        <v>243</v>
      </c>
      <c r="G916" s="1" t="s">
        <v>2448</v>
      </c>
      <c r="H916" s="1">
        <v>10000</v>
      </c>
      <c r="I916" s="1">
        <v>342936</v>
      </c>
      <c r="J916" s="1" t="s">
        <v>1411</v>
      </c>
      <c r="K916" s="1" t="s">
        <v>296</v>
      </c>
      <c r="L916" s="1" t="s">
        <v>22580</v>
      </c>
      <c r="M916" s="1">
        <v>45928</v>
      </c>
      <c r="N916" s="1">
        <v>20480</v>
      </c>
      <c r="O916" s="1" t="s">
        <v>21791</v>
      </c>
      <c r="P916" s="1">
        <v>5</v>
      </c>
      <c r="Q916" s="1" t="s">
        <v>22581</v>
      </c>
      <c r="R916" s="1" t="s">
        <v>22582</v>
      </c>
      <c r="S916" s="1">
        <v>106</v>
      </c>
      <c r="T916" s="1" t="s">
        <v>37</v>
      </c>
      <c r="U916" s="1" t="s">
        <v>38</v>
      </c>
      <c r="V916" s="1" t="s">
        <v>581</v>
      </c>
      <c r="X916" s="1">
        <v>2013</v>
      </c>
      <c r="Y916" s="1">
        <v>10000</v>
      </c>
      <c r="Z916" s="1">
        <v>6.1</v>
      </c>
      <c r="AA916" s="1">
        <v>2.35</v>
      </c>
      <c r="AB916" s="1">
        <v>0</v>
      </c>
    </row>
    <row r="917" spans="1:28">
      <c r="A917" s="1" t="s">
        <v>28</v>
      </c>
      <c r="B917" s="1" t="s">
        <v>12871</v>
      </c>
      <c r="C917" s="1">
        <v>160</v>
      </c>
      <c r="D917" s="1">
        <v>90</v>
      </c>
      <c r="E917" s="1">
        <v>31</v>
      </c>
      <c r="F917" s="1">
        <v>162</v>
      </c>
      <c r="G917" s="1" t="s">
        <v>12872</v>
      </c>
      <c r="H917" s="1">
        <v>193</v>
      </c>
      <c r="I917" s="1">
        <v>26421314</v>
      </c>
      <c r="J917" s="1" t="s">
        <v>12873</v>
      </c>
      <c r="K917" s="1" t="s">
        <v>12874</v>
      </c>
      <c r="L917" s="1" t="s">
        <v>12875</v>
      </c>
      <c r="M917" s="1">
        <v>28964</v>
      </c>
      <c r="N917" s="1">
        <v>608</v>
      </c>
      <c r="O917" s="1" t="s">
        <v>12876</v>
      </c>
      <c r="P917" s="1">
        <v>0</v>
      </c>
      <c r="Q917" s="1" t="s">
        <v>12877</v>
      </c>
      <c r="R917" s="1" t="s">
        <v>12878</v>
      </c>
      <c r="S917" s="1">
        <v>457</v>
      </c>
      <c r="T917" s="1" t="s">
        <v>37</v>
      </c>
      <c r="U917" s="1" t="s">
        <v>38</v>
      </c>
      <c r="V917" s="1" t="s">
        <v>581</v>
      </c>
      <c r="W917" s="1">
        <v>15000000</v>
      </c>
      <c r="X917" s="1">
        <v>2000</v>
      </c>
      <c r="Y917" s="1">
        <v>184</v>
      </c>
      <c r="Z917" s="1">
        <v>4</v>
      </c>
      <c r="AA917" s="1">
        <v>1.85</v>
      </c>
      <c r="AB917" s="1">
        <v>949</v>
      </c>
    </row>
    <row r="918" spans="1:28">
      <c r="A918" s="1" t="s">
        <v>28</v>
      </c>
      <c r="B918" s="1" t="s">
        <v>10895</v>
      </c>
      <c r="C918" s="1">
        <v>161</v>
      </c>
      <c r="D918" s="1">
        <v>90</v>
      </c>
      <c r="E918" s="1">
        <v>12</v>
      </c>
      <c r="F918" s="1">
        <v>587</v>
      </c>
      <c r="G918" s="1" t="s">
        <v>5029</v>
      </c>
      <c r="H918" s="1">
        <v>786</v>
      </c>
      <c r="I918" s="1">
        <v>35033759</v>
      </c>
      <c r="J918" s="1" t="s">
        <v>4205</v>
      </c>
      <c r="K918" s="1" t="s">
        <v>7115</v>
      </c>
      <c r="L918" s="1" t="s">
        <v>10896</v>
      </c>
      <c r="M918" s="1">
        <v>55008</v>
      </c>
      <c r="N918" s="1">
        <v>2462</v>
      </c>
      <c r="O918" s="1" t="s">
        <v>9276</v>
      </c>
      <c r="P918" s="1">
        <v>4</v>
      </c>
      <c r="Q918" s="1" t="s">
        <v>10897</v>
      </c>
      <c r="R918" s="1" t="s">
        <v>10898</v>
      </c>
      <c r="S918" s="1">
        <v>93</v>
      </c>
      <c r="T918" s="1" t="s">
        <v>37</v>
      </c>
      <c r="U918" s="1" t="s">
        <v>38</v>
      </c>
      <c r="V918" s="1" t="s">
        <v>581</v>
      </c>
      <c r="W918" s="1">
        <v>19000000</v>
      </c>
      <c r="X918" s="1">
        <v>2011</v>
      </c>
      <c r="Y918" s="1">
        <v>651</v>
      </c>
      <c r="Z918" s="1">
        <v>6.3</v>
      </c>
      <c r="AA918" s="1">
        <v>2.35</v>
      </c>
      <c r="AB918" s="1">
        <v>21000</v>
      </c>
    </row>
    <row r="919" spans="1:28">
      <c r="A919" s="1" t="s">
        <v>28</v>
      </c>
      <c r="B919" s="1" t="s">
        <v>600</v>
      </c>
      <c r="C919" s="1">
        <v>162</v>
      </c>
      <c r="D919" s="1">
        <v>90</v>
      </c>
      <c r="E919" s="1">
        <v>663</v>
      </c>
      <c r="F919" s="1">
        <v>521</v>
      </c>
      <c r="G919" s="1" t="s">
        <v>5341</v>
      </c>
      <c r="H919" s="1">
        <v>14000</v>
      </c>
      <c r="I919" s="1">
        <v>23159305</v>
      </c>
      <c r="J919" s="1" t="s">
        <v>609</v>
      </c>
      <c r="K919" s="1" t="s">
        <v>333</v>
      </c>
      <c r="L919" s="1" t="s">
        <v>5364</v>
      </c>
      <c r="M919" s="1">
        <v>128455</v>
      </c>
      <c r="N919" s="1">
        <v>16358</v>
      </c>
      <c r="O919" s="1" t="s">
        <v>5365</v>
      </c>
      <c r="P919" s="1">
        <v>1</v>
      </c>
      <c r="Q919" s="1" t="s">
        <v>5366</v>
      </c>
      <c r="R919" s="1" t="s">
        <v>5367</v>
      </c>
      <c r="S919" s="1">
        <v>514</v>
      </c>
      <c r="T919" s="1" t="s">
        <v>37</v>
      </c>
      <c r="U919" s="1" t="s">
        <v>38</v>
      </c>
      <c r="V919" s="1" t="s">
        <v>91</v>
      </c>
      <c r="W919" s="1">
        <v>70000000</v>
      </c>
      <c r="X919" s="1">
        <v>1999</v>
      </c>
      <c r="Y919" s="1">
        <v>631</v>
      </c>
      <c r="Z919" s="1">
        <v>8</v>
      </c>
      <c r="AA919" s="1">
        <v>2.35</v>
      </c>
      <c r="AB919" s="1">
        <v>0</v>
      </c>
    </row>
    <row r="920" spans="1:28">
      <c r="A920" s="1" t="s">
        <v>28</v>
      </c>
      <c r="B920" s="1" t="s">
        <v>14878</v>
      </c>
      <c r="C920" s="1">
        <v>166</v>
      </c>
      <c r="D920" s="1">
        <v>90</v>
      </c>
      <c r="E920" s="1">
        <v>6</v>
      </c>
      <c r="F920" s="1">
        <v>617</v>
      </c>
      <c r="G920" s="1" t="s">
        <v>3201</v>
      </c>
      <c r="H920" s="1">
        <v>904</v>
      </c>
      <c r="I920" s="1">
        <v>31487293</v>
      </c>
      <c r="J920" s="1" t="s">
        <v>5774</v>
      </c>
      <c r="K920" s="1" t="s">
        <v>9668</v>
      </c>
      <c r="L920" s="1" t="s">
        <v>14879</v>
      </c>
      <c r="M920" s="1">
        <v>74887</v>
      </c>
      <c r="N920" s="1">
        <v>2807</v>
      </c>
      <c r="O920" s="1" t="s">
        <v>6846</v>
      </c>
      <c r="P920" s="1">
        <v>2</v>
      </c>
      <c r="Q920" s="1" t="s">
        <v>14880</v>
      </c>
      <c r="R920" s="1" t="s">
        <v>14881</v>
      </c>
      <c r="S920" s="1">
        <v>129</v>
      </c>
      <c r="T920" s="1" t="s">
        <v>37</v>
      </c>
      <c r="U920" s="1" t="s">
        <v>38</v>
      </c>
      <c r="V920" s="1" t="s">
        <v>39</v>
      </c>
      <c r="W920" s="1">
        <v>9000000</v>
      </c>
      <c r="X920" s="1">
        <v>2008</v>
      </c>
      <c r="Y920" s="1">
        <v>715</v>
      </c>
      <c r="Z920" s="1">
        <v>6.7</v>
      </c>
      <c r="AA920" s="1">
        <v>1.85</v>
      </c>
      <c r="AB920" s="1">
        <v>0</v>
      </c>
    </row>
    <row r="921" spans="1:28">
      <c r="A921" s="1" t="s">
        <v>28</v>
      </c>
      <c r="B921" s="1" t="s">
        <v>23630</v>
      </c>
      <c r="C921" s="1">
        <v>171</v>
      </c>
      <c r="D921" s="1">
        <v>90</v>
      </c>
      <c r="E921" s="1">
        <v>100</v>
      </c>
      <c r="F921" s="1">
        <v>9</v>
      </c>
      <c r="G921" s="1" t="s">
        <v>23631</v>
      </c>
      <c r="H921" s="1">
        <v>830</v>
      </c>
      <c r="I921" s="1">
        <v>1573712</v>
      </c>
      <c r="J921" s="1" t="s">
        <v>2519</v>
      </c>
      <c r="K921" s="1" t="s">
        <v>10677</v>
      </c>
      <c r="L921" s="1" t="s">
        <v>23632</v>
      </c>
      <c r="M921" s="1">
        <v>21618</v>
      </c>
      <c r="N921" s="1">
        <v>973</v>
      </c>
      <c r="O921" s="1" t="s">
        <v>23633</v>
      </c>
      <c r="P921" s="1">
        <v>2</v>
      </c>
      <c r="Q921" s="1" t="s">
        <v>23634</v>
      </c>
      <c r="R921" s="1" t="s">
        <v>23635</v>
      </c>
      <c r="S921" s="1">
        <v>62</v>
      </c>
      <c r="T921" s="1" t="s">
        <v>37</v>
      </c>
      <c r="U921" s="1" t="s">
        <v>38</v>
      </c>
      <c r="V921" s="1" t="s">
        <v>581</v>
      </c>
      <c r="W921" s="1">
        <v>125000</v>
      </c>
      <c r="X921" s="1">
        <v>2011</v>
      </c>
      <c r="Y921" s="1">
        <v>128</v>
      </c>
      <c r="Z921" s="1">
        <v>6.7</v>
      </c>
      <c r="AB921" s="1">
        <v>3000</v>
      </c>
    </row>
    <row r="922" spans="1:28">
      <c r="A922" s="1" t="s">
        <v>28</v>
      </c>
      <c r="B922" s="1" t="s">
        <v>5847</v>
      </c>
      <c r="C922" s="1">
        <v>175</v>
      </c>
      <c r="D922" s="1">
        <v>90</v>
      </c>
      <c r="E922" s="1">
        <v>160</v>
      </c>
      <c r="F922" s="1">
        <v>392</v>
      </c>
      <c r="G922" s="1" t="s">
        <v>9256</v>
      </c>
      <c r="H922" s="1">
        <v>748</v>
      </c>
      <c r="I922" s="1">
        <v>46455802</v>
      </c>
      <c r="J922" s="1" t="s">
        <v>5530</v>
      </c>
      <c r="K922" s="1" t="s">
        <v>8685</v>
      </c>
      <c r="L922" s="1" t="s">
        <v>9257</v>
      </c>
      <c r="M922" s="1">
        <v>120786</v>
      </c>
      <c r="N922" s="1">
        <v>3172</v>
      </c>
      <c r="O922" s="1" t="s">
        <v>9258</v>
      </c>
      <c r="P922" s="1">
        <v>0</v>
      </c>
      <c r="Q922" s="1" t="s">
        <v>9259</v>
      </c>
      <c r="R922" s="1" t="s">
        <v>9260</v>
      </c>
      <c r="S922" s="1">
        <v>472</v>
      </c>
      <c r="T922" s="1" t="s">
        <v>37</v>
      </c>
      <c r="U922" s="1" t="s">
        <v>38</v>
      </c>
      <c r="V922" s="1" t="s">
        <v>581</v>
      </c>
      <c r="W922" s="1">
        <v>26000000</v>
      </c>
      <c r="X922" s="1">
        <v>2003</v>
      </c>
      <c r="Y922" s="1">
        <v>439</v>
      </c>
      <c r="Z922" s="1">
        <v>6.2</v>
      </c>
      <c r="AA922" s="1">
        <v>1.85</v>
      </c>
      <c r="AB922" s="1">
        <v>0</v>
      </c>
    </row>
    <row r="923" spans="1:28">
      <c r="A923" s="1" t="s">
        <v>28</v>
      </c>
      <c r="B923" s="1" t="s">
        <v>12167</v>
      </c>
      <c r="C923" s="1">
        <v>178</v>
      </c>
      <c r="D923" s="1">
        <v>90</v>
      </c>
      <c r="E923" s="1">
        <v>52</v>
      </c>
      <c r="F923" s="1">
        <v>298</v>
      </c>
      <c r="G923" s="1" t="s">
        <v>9484</v>
      </c>
      <c r="H923" s="1">
        <v>723</v>
      </c>
      <c r="I923" s="1">
        <v>45670855</v>
      </c>
      <c r="J923" s="1" t="s">
        <v>5089</v>
      </c>
      <c r="K923" s="1" t="s">
        <v>5906</v>
      </c>
      <c r="L923" s="1" t="s">
        <v>12168</v>
      </c>
      <c r="M923" s="1">
        <v>67978</v>
      </c>
      <c r="N923" s="1">
        <v>1978</v>
      </c>
      <c r="O923" s="1" t="s">
        <v>12169</v>
      </c>
      <c r="P923" s="1">
        <v>0</v>
      </c>
      <c r="Q923" s="1" t="s">
        <v>12170</v>
      </c>
      <c r="R923" s="1" t="s">
        <v>12171</v>
      </c>
      <c r="S923" s="1">
        <v>279</v>
      </c>
      <c r="T923" s="1" t="s">
        <v>37</v>
      </c>
      <c r="U923" s="1" t="s">
        <v>264</v>
      </c>
      <c r="V923" s="1" t="s">
        <v>581</v>
      </c>
      <c r="W923" s="1">
        <v>20000000</v>
      </c>
      <c r="X923" s="1">
        <v>2010</v>
      </c>
      <c r="Y923" s="1">
        <v>346</v>
      </c>
      <c r="Z923" s="1">
        <v>5.6</v>
      </c>
      <c r="AA923" s="1">
        <v>1.85</v>
      </c>
      <c r="AB923" s="1">
        <v>12000</v>
      </c>
    </row>
    <row r="924" spans="1:28">
      <c r="A924" s="1" t="s">
        <v>28</v>
      </c>
      <c r="B924" s="1" t="s">
        <v>17641</v>
      </c>
      <c r="C924" s="1">
        <v>179</v>
      </c>
      <c r="D924" s="1">
        <v>90</v>
      </c>
      <c r="E924" s="1">
        <v>37</v>
      </c>
      <c r="F924" s="1">
        <v>1000</v>
      </c>
      <c r="G924" s="1" t="s">
        <v>1539</v>
      </c>
      <c r="H924" s="1">
        <v>11000</v>
      </c>
      <c r="I924" s="1">
        <v>24809547</v>
      </c>
      <c r="J924" s="1" t="s">
        <v>2519</v>
      </c>
      <c r="K924" s="1" t="s">
        <v>1940</v>
      </c>
      <c r="L924" s="1" t="s">
        <v>17642</v>
      </c>
      <c r="M924" s="1">
        <v>74875</v>
      </c>
      <c r="N924" s="1">
        <v>15710</v>
      </c>
      <c r="O924" s="1" t="s">
        <v>809</v>
      </c>
      <c r="P924" s="1">
        <v>1</v>
      </c>
      <c r="Q924" s="1" t="s">
        <v>17643</v>
      </c>
      <c r="R924" s="1" t="s">
        <v>17644</v>
      </c>
      <c r="S924" s="1">
        <v>115</v>
      </c>
      <c r="T924" s="1" t="s">
        <v>37</v>
      </c>
      <c r="U924" s="1" t="s">
        <v>38</v>
      </c>
      <c r="V924" s="1" t="s">
        <v>581</v>
      </c>
      <c r="W924" s="1">
        <v>5000000</v>
      </c>
      <c r="X924" s="1">
        <v>2011</v>
      </c>
      <c r="Y924" s="1">
        <v>3000</v>
      </c>
      <c r="Z924" s="1">
        <v>6.4</v>
      </c>
      <c r="AA924" s="1">
        <v>1.85</v>
      </c>
      <c r="AB924" s="1">
        <v>11000</v>
      </c>
    </row>
    <row r="925" spans="1:28">
      <c r="A925" s="1" t="s">
        <v>28</v>
      </c>
      <c r="B925" s="1" t="s">
        <v>9596</v>
      </c>
      <c r="C925" s="1">
        <v>190</v>
      </c>
      <c r="D925" s="1">
        <v>90</v>
      </c>
      <c r="E925" s="1">
        <v>108</v>
      </c>
      <c r="F925" s="1">
        <v>270</v>
      </c>
      <c r="G925" s="1" t="s">
        <v>14818</v>
      </c>
      <c r="H925" s="1">
        <v>1000</v>
      </c>
      <c r="I925" s="1">
        <v>37470017</v>
      </c>
      <c r="J925" s="1" t="s">
        <v>5089</v>
      </c>
      <c r="K925" s="1" t="s">
        <v>4190</v>
      </c>
      <c r="L925" s="1" t="s">
        <v>14819</v>
      </c>
      <c r="M925" s="1">
        <v>86890</v>
      </c>
      <c r="N925" s="1">
        <v>1982</v>
      </c>
      <c r="O925" s="1" t="s">
        <v>9597</v>
      </c>
      <c r="P925" s="1">
        <v>0</v>
      </c>
      <c r="Q925" s="1" t="s">
        <v>14820</v>
      </c>
      <c r="R925" s="1" t="s">
        <v>14821</v>
      </c>
      <c r="S925" s="1">
        <v>985</v>
      </c>
      <c r="T925" s="1" t="s">
        <v>37</v>
      </c>
      <c r="U925" s="1" t="s">
        <v>763</v>
      </c>
      <c r="V925" s="1" t="s">
        <v>581</v>
      </c>
      <c r="W925" s="1">
        <v>10000000</v>
      </c>
      <c r="X925" s="1">
        <v>2001</v>
      </c>
      <c r="Y925" s="1">
        <v>322</v>
      </c>
      <c r="Z925" s="1">
        <v>6.1</v>
      </c>
      <c r="AA925" s="1">
        <v>1.85</v>
      </c>
      <c r="AB925" s="1">
        <v>0</v>
      </c>
    </row>
    <row r="926" spans="1:28">
      <c r="A926" s="1" t="s">
        <v>28</v>
      </c>
      <c r="B926" s="1" t="s">
        <v>2091</v>
      </c>
      <c r="C926" s="1">
        <v>191</v>
      </c>
      <c r="D926" s="1">
        <v>90</v>
      </c>
      <c r="E926" s="1">
        <v>97</v>
      </c>
      <c r="F926" s="1">
        <v>56</v>
      </c>
      <c r="G926" s="1" t="s">
        <v>1869</v>
      </c>
      <c r="H926" s="1">
        <v>622</v>
      </c>
      <c r="I926" s="1">
        <v>124870275</v>
      </c>
      <c r="J926" s="1" t="s">
        <v>2092</v>
      </c>
      <c r="K926" s="1" t="s">
        <v>2093</v>
      </c>
      <c r="L926" s="1" t="s">
        <v>2094</v>
      </c>
      <c r="M926" s="1">
        <v>152601</v>
      </c>
      <c r="N926" s="1">
        <v>1227</v>
      </c>
      <c r="O926" s="1" t="s">
        <v>2095</v>
      </c>
      <c r="P926" s="1">
        <v>1</v>
      </c>
      <c r="Q926" s="1" t="s">
        <v>2096</v>
      </c>
      <c r="R926" s="1" t="s">
        <v>2097</v>
      </c>
      <c r="S926" s="1">
        <v>156</v>
      </c>
      <c r="T926" s="1" t="s">
        <v>37</v>
      </c>
      <c r="U926" s="1" t="s">
        <v>38</v>
      </c>
      <c r="V926" s="1" t="s">
        <v>91</v>
      </c>
      <c r="W926" s="1">
        <v>100000000</v>
      </c>
      <c r="X926" s="1">
        <v>2009</v>
      </c>
      <c r="Y926" s="1">
        <v>526</v>
      </c>
      <c r="Z926" s="1">
        <v>7</v>
      </c>
      <c r="AA926" s="1">
        <v>2.35</v>
      </c>
      <c r="AB926" s="1">
        <v>0</v>
      </c>
    </row>
    <row r="927" spans="1:28">
      <c r="A927" s="1" t="s">
        <v>28</v>
      </c>
      <c r="B927" s="1" t="s">
        <v>8936</v>
      </c>
      <c r="C927" s="1">
        <v>192</v>
      </c>
      <c r="D927" s="1">
        <v>90</v>
      </c>
      <c r="E927" s="1">
        <v>44</v>
      </c>
      <c r="F927" s="1">
        <v>729</v>
      </c>
      <c r="G927" s="1" t="s">
        <v>9668</v>
      </c>
      <c r="H927" s="1">
        <v>12000</v>
      </c>
      <c r="I927" s="1">
        <v>15281286</v>
      </c>
      <c r="J927" s="1" t="s">
        <v>1411</v>
      </c>
      <c r="K927" s="1" t="s">
        <v>268</v>
      </c>
      <c r="L927" s="1" t="s">
        <v>11893</v>
      </c>
      <c r="M927" s="1">
        <v>64646</v>
      </c>
      <c r="N927" s="1">
        <v>16004</v>
      </c>
      <c r="O927" s="1" t="s">
        <v>411</v>
      </c>
      <c r="P927" s="1">
        <v>2</v>
      </c>
      <c r="Q927" s="1" t="s">
        <v>11894</v>
      </c>
      <c r="R927" s="1" t="s">
        <v>11895</v>
      </c>
      <c r="S927" s="1">
        <v>105</v>
      </c>
      <c r="T927" s="1" t="s">
        <v>37</v>
      </c>
      <c r="U927" s="1" t="s">
        <v>38</v>
      </c>
      <c r="V927" s="1" t="s">
        <v>581</v>
      </c>
      <c r="W927" s="1">
        <v>18000000</v>
      </c>
      <c r="X927" s="1">
        <v>2009</v>
      </c>
      <c r="Y927" s="1">
        <v>904</v>
      </c>
      <c r="Z927" s="1">
        <v>6.5</v>
      </c>
      <c r="AA927" s="1">
        <v>1.85</v>
      </c>
      <c r="AB927" s="1">
        <v>0</v>
      </c>
    </row>
    <row r="928" spans="1:28">
      <c r="A928" s="1" t="s">
        <v>28</v>
      </c>
      <c r="B928" s="1" t="s">
        <v>12790</v>
      </c>
      <c r="C928" s="1">
        <v>194</v>
      </c>
      <c r="D928" s="1">
        <v>90</v>
      </c>
      <c r="E928" s="1">
        <v>120</v>
      </c>
      <c r="F928" s="1">
        <v>0</v>
      </c>
      <c r="G928" s="1" t="s">
        <v>20621</v>
      </c>
      <c r="H928" s="1">
        <v>41</v>
      </c>
      <c r="I928" s="1">
        <v>2957978</v>
      </c>
      <c r="J928" s="1" t="s">
        <v>20622</v>
      </c>
      <c r="K928" s="1" t="s">
        <v>20623</v>
      </c>
      <c r="L928" s="1" t="s">
        <v>20624</v>
      </c>
      <c r="M928" s="1">
        <v>40481</v>
      </c>
      <c r="N928" s="1">
        <v>68</v>
      </c>
      <c r="O928" s="1" t="s">
        <v>20625</v>
      </c>
      <c r="P928" s="1">
        <v>0</v>
      </c>
      <c r="Q928" s="1" t="s">
        <v>20626</v>
      </c>
      <c r="R928" s="1" t="s">
        <v>20627</v>
      </c>
      <c r="S928" s="1">
        <v>134</v>
      </c>
      <c r="T928" s="1" t="s">
        <v>37</v>
      </c>
      <c r="U928" s="1" t="s">
        <v>56</v>
      </c>
      <c r="V928" s="1" t="s">
        <v>39</v>
      </c>
      <c r="W928" s="1">
        <v>1000000</v>
      </c>
      <c r="X928" s="1">
        <v>2008</v>
      </c>
      <c r="Y928" s="1">
        <v>27</v>
      </c>
      <c r="Z928" s="1">
        <v>7.8</v>
      </c>
      <c r="AA928" s="1">
        <v>1.85</v>
      </c>
      <c r="AB928" s="1">
        <v>0</v>
      </c>
    </row>
    <row r="929" spans="1:28">
      <c r="A929" s="1" t="s">
        <v>28</v>
      </c>
      <c r="B929" s="1" t="s">
        <v>14414</v>
      </c>
      <c r="C929" s="1">
        <v>200</v>
      </c>
      <c r="D929" s="1">
        <v>90</v>
      </c>
      <c r="E929" s="1">
        <v>76</v>
      </c>
      <c r="F929" s="1">
        <v>345</v>
      </c>
      <c r="G929" s="1" t="s">
        <v>960</v>
      </c>
      <c r="H929" s="1">
        <v>798</v>
      </c>
      <c r="I929" s="1">
        <v>136432</v>
      </c>
      <c r="J929" s="1" t="s">
        <v>12821</v>
      </c>
      <c r="K929" s="1" t="s">
        <v>15324</v>
      </c>
      <c r="L929" s="1" t="s">
        <v>15333</v>
      </c>
      <c r="M929" s="1">
        <v>31890</v>
      </c>
      <c r="N929" s="1">
        <v>2217</v>
      </c>
      <c r="O929" s="1" t="s">
        <v>15334</v>
      </c>
      <c r="P929" s="1">
        <v>0</v>
      </c>
      <c r="Q929" s="1" t="s">
        <v>15335</v>
      </c>
      <c r="R929" s="1" t="s">
        <v>15336</v>
      </c>
      <c r="S929" s="1">
        <v>194</v>
      </c>
      <c r="T929" s="1" t="s">
        <v>37</v>
      </c>
      <c r="U929" s="1" t="s">
        <v>56</v>
      </c>
      <c r="V929" s="1" t="s">
        <v>581</v>
      </c>
      <c r="W929" s="1">
        <v>5000000</v>
      </c>
      <c r="X929" s="1">
        <v>2006</v>
      </c>
      <c r="Y929" s="1">
        <v>769</v>
      </c>
      <c r="Z929" s="1">
        <v>6.6</v>
      </c>
      <c r="AA929" s="1">
        <v>1.85</v>
      </c>
      <c r="AB929" s="1">
        <v>0</v>
      </c>
    </row>
    <row r="930" spans="1:28">
      <c r="A930" s="1" t="s">
        <v>28</v>
      </c>
      <c r="B930" s="1" t="s">
        <v>23183</v>
      </c>
      <c r="C930" s="1">
        <v>206</v>
      </c>
      <c r="D930" s="1">
        <v>90</v>
      </c>
      <c r="E930" s="1">
        <v>52</v>
      </c>
      <c r="F930" s="1">
        <v>224</v>
      </c>
      <c r="G930" s="1" t="s">
        <v>23184</v>
      </c>
      <c r="H930" s="1">
        <v>34000</v>
      </c>
      <c r="I930" s="1">
        <v>3388210</v>
      </c>
      <c r="J930" s="1" t="s">
        <v>210</v>
      </c>
      <c r="K930" s="1" t="s">
        <v>343</v>
      </c>
      <c r="L930" s="1" t="s">
        <v>23185</v>
      </c>
      <c r="M930" s="1">
        <v>46813</v>
      </c>
      <c r="N930" s="1">
        <v>34983</v>
      </c>
      <c r="O930" s="1" t="s">
        <v>23186</v>
      </c>
      <c r="P930" s="1">
        <v>1</v>
      </c>
      <c r="Q930" s="1" t="s">
        <v>23187</v>
      </c>
      <c r="R930" s="1" t="s">
        <v>23188</v>
      </c>
      <c r="S930" s="1">
        <v>150</v>
      </c>
      <c r="T930" s="1" t="s">
        <v>37</v>
      </c>
      <c r="U930" s="1" t="s">
        <v>38</v>
      </c>
      <c r="V930" s="1" t="s">
        <v>39</v>
      </c>
      <c r="W930" s="1">
        <v>250000</v>
      </c>
      <c r="X930" s="1">
        <v>2011</v>
      </c>
      <c r="Y930" s="1">
        <v>487</v>
      </c>
      <c r="Z930" s="1">
        <v>6.7</v>
      </c>
      <c r="AA930" s="1">
        <v>1.78</v>
      </c>
      <c r="AB930" s="1">
        <v>12000</v>
      </c>
    </row>
    <row r="931" spans="1:28">
      <c r="A931" s="1" t="s">
        <v>28</v>
      </c>
      <c r="B931" s="1" t="s">
        <v>142</v>
      </c>
      <c r="C931" s="1">
        <v>212</v>
      </c>
      <c r="D931" s="1">
        <v>90</v>
      </c>
      <c r="E931" s="1">
        <v>80</v>
      </c>
      <c r="F931" s="1">
        <v>21</v>
      </c>
      <c r="G931" s="1" t="s">
        <v>717</v>
      </c>
      <c r="H931" s="1">
        <v>145</v>
      </c>
      <c r="I931" s="1">
        <v>267652016</v>
      </c>
      <c r="J931" s="1" t="s">
        <v>267</v>
      </c>
      <c r="K931" s="1" t="s">
        <v>4982</v>
      </c>
      <c r="L931" s="1" t="s">
        <v>4983</v>
      </c>
      <c r="M931" s="1">
        <v>467113</v>
      </c>
      <c r="N931" s="1">
        <v>275</v>
      </c>
      <c r="O931" s="1" t="s">
        <v>4984</v>
      </c>
      <c r="P931" s="1">
        <v>1</v>
      </c>
      <c r="Q931" s="1" t="s">
        <v>4985</v>
      </c>
      <c r="R931" s="1" t="s">
        <v>4986</v>
      </c>
      <c r="S931" s="1">
        <v>945</v>
      </c>
      <c r="T931" s="1" t="s">
        <v>37</v>
      </c>
      <c r="U931" s="1" t="s">
        <v>38</v>
      </c>
      <c r="V931" s="1" t="s">
        <v>91</v>
      </c>
      <c r="W931" s="1">
        <v>60000000</v>
      </c>
      <c r="X931" s="1">
        <v>2001</v>
      </c>
      <c r="Y931" s="1">
        <v>50</v>
      </c>
      <c r="Z931" s="1">
        <v>7.9</v>
      </c>
      <c r="AA931" s="1">
        <v>1.85</v>
      </c>
      <c r="AB931" s="1">
        <v>0</v>
      </c>
    </row>
    <row r="932" spans="1:28">
      <c r="A932" s="1" t="s">
        <v>28</v>
      </c>
      <c r="B932" s="1" t="s">
        <v>11677</v>
      </c>
      <c r="C932" s="1">
        <v>220</v>
      </c>
      <c r="D932" s="1">
        <v>90</v>
      </c>
      <c r="E932" s="1">
        <v>15</v>
      </c>
      <c r="F932" s="1">
        <v>16000</v>
      </c>
      <c r="G932" s="1" t="s">
        <v>485</v>
      </c>
      <c r="H932" s="1">
        <v>87000</v>
      </c>
      <c r="I932" s="1">
        <v>64255243</v>
      </c>
      <c r="J932" s="1" t="s">
        <v>6118</v>
      </c>
      <c r="K932" s="1" t="s">
        <v>512</v>
      </c>
      <c r="L932" s="1" t="s">
        <v>11678</v>
      </c>
      <c r="M932" s="1">
        <v>80903</v>
      </c>
      <c r="N932" s="1">
        <v>120797</v>
      </c>
      <c r="O932" s="1" t="s">
        <v>311</v>
      </c>
      <c r="P932" s="1">
        <v>0</v>
      </c>
      <c r="Q932" s="1" t="s">
        <v>11679</v>
      </c>
      <c r="R932" s="1" t="s">
        <v>11680</v>
      </c>
      <c r="S932" s="1">
        <v>518</v>
      </c>
      <c r="T932" s="1" t="s">
        <v>37</v>
      </c>
      <c r="U932" s="1" t="s">
        <v>38</v>
      </c>
      <c r="V932" s="1" t="s">
        <v>581</v>
      </c>
      <c r="W932" s="1">
        <v>19000000</v>
      </c>
      <c r="X932" s="1">
        <v>2005</v>
      </c>
      <c r="Y932" s="1">
        <v>17000</v>
      </c>
      <c r="Z932" s="1">
        <v>6</v>
      </c>
      <c r="AA932" s="1">
        <v>2.35</v>
      </c>
      <c r="AB932" s="1">
        <v>0</v>
      </c>
    </row>
    <row r="933" spans="1:28">
      <c r="A933" s="1" t="s">
        <v>28</v>
      </c>
      <c r="B933" s="1" t="s">
        <v>20278</v>
      </c>
      <c r="C933" s="1">
        <v>231</v>
      </c>
      <c r="D933" s="1">
        <v>90</v>
      </c>
      <c r="E933" s="1">
        <v>56</v>
      </c>
      <c r="F933" s="1">
        <v>0</v>
      </c>
      <c r="G933" s="1" t="s">
        <v>20279</v>
      </c>
      <c r="H933" s="1">
        <v>56</v>
      </c>
      <c r="I933" s="1">
        <v>2283276</v>
      </c>
      <c r="J933" s="1" t="s">
        <v>20280</v>
      </c>
      <c r="K933" s="1" t="s">
        <v>20278</v>
      </c>
      <c r="L933" s="1" t="s">
        <v>20281</v>
      </c>
      <c r="M933" s="1">
        <v>46107</v>
      </c>
      <c r="N933" s="1">
        <v>56</v>
      </c>
      <c r="O933" s="1" t="s">
        <v>20282</v>
      </c>
      <c r="P933" s="1">
        <v>0</v>
      </c>
      <c r="Q933" s="1" t="s">
        <v>20283</v>
      </c>
      <c r="R933" s="1" t="s">
        <v>20284</v>
      </c>
      <c r="S933" s="1">
        <v>156</v>
      </c>
      <c r="T933" s="1" t="s">
        <v>11676</v>
      </c>
      <c r="U933" s="1" t="s">
        <v>20285</v>
      </c>
      <c r="V933" s="1" t="s">
        <v>581</v>
      </c>
      <c r="W933" s="1">
        <v>1500000</v>
      </c>
      <c r="X933" s="1">
        <v>2008</v>
      </c>
      <c r="Y933" s="1">
        <v>0</v>
      </c>
      <c r="Z933" s="1">
        <v>8</v>
      </c>
      <c r="AA933" s="1">
        <v>1.85</v>
      </c>
      <c r="AB933" s="1">
        <v>0</v>
      </c>
    </row>
    <row r="934" spans="1:28">
      <c r="A934" s="1" t="s">
        <v>28</v>
      </c>
      <c r="B934" s="1" t="s">
        <v>5847</v>
      </c>
      <c r="C934" s="1">
        <v>231</v>
      </c>
      <c r="D934" s="1">
        <v>90</v>
      </c>
      <c r="E934" s="1">
        <v>160</v>
      </c>
      <c r="F934" s="1">
        <v>852</v>
      </c>
      <c r="G934" s="1" t="s">
        <v>30</v>
      </c>
      <c r="H934" s="1">
        <v>963</v>
      </c>
      <c r="I934" s="1">
        <v>18860403</v>
      </c>
      <c r="J934" s="1" t="s">
        <v>5530</v>
      </c>
      <c r="K934" s="1" t="s">
        <v>180</v>
      </c>
      <c r="L934" s="1" t="s">
        <v>9834</v>
      </c>
      <c r="M934" s="1">
        <v>20823</v>
      </c>
      <c r="N934" s="1">
        <v>4952</v>
      </c>
      <c r="O934" s="1" t="s">
        <v>9575</v>
      </c>
      <c r="P934" s="1">
        <v>0</v>
      </c>
      <c r="Q934" s="1" t="s">
        <v>9835</v>
      </c>
      <c r="R934" s="1" t="s">
        <v>9836</v>
      </c>
      <c r="S934" s="1">
        <v>130</v>
      </c>
      <c r="T934" s="1" t="s">
        <v>37</v>
      </c>
      <c r="U934" s="1" t="s">
        <v>38</v>
      </c>
      <c r="V934" s="1" t="s">
        <v>39</v>
      </c>
      <c r="W934" s="1">
        <v>25000000</v>
      </c>
      <c r="X934" s="1">
        <v>2011</v>
      </c>
      <c r="Y934" s="1">
        <v>936</v>
      </c>
      <c r="Z934" s="1">
        <v>4</v>
      </c>
      <c r="AA934" s="1">
        <v>1.85</v>
      </c>
      <c r="AB934" s="1">
        <v>0</v>
      </c>
    </row>
    <row r="935" spans="1:28">
      <c r="A935" s="1" t="s">
        <v>28</v>
      </c>
      <c r="B935" s="1" t="s">
        <v>8183</v>
      </c>
      <c r="C935" s="1">
        <v>233</v>
      </c>
      <c r="D935" s="1">
        <v>90</v>
      </c>
      <c r="E935" s="1">
        <v>129</v>
      </c>
      <c r="F935" s="1">
        <v>280</v>
      </c>
      <c r="G935" s="1" t="s">
        <v>20806</v>
      </c>
      <c r="H935" s="1">
        <v>935</v>
      </c>
      <c r="J935" s="1" t="s">
        <v>6389</v>
      </c>
      <c r="K935" s="1" t="s">
        <v>5684</v>
      </c>
      <c r="L935" s="1" t="s">
        <v>22260</v>
      </c>
      <c r="M935" s="1">
        <v>25951</v>
      </c>
      <c r="N935" s="1">
        <v>2170</v>
      </c>
      <c r="O935" s="1" t="s">
        <v>22261</v>
      </c>
      <c r="P935" s="1">
        <v>1</v>
      </c>
      <c r="Q935" s="1" t="s">
        <v>22262</v>
      </c>
      <c r="R935" s="1" t="s">
        <v>22263</v>
      </c>
      <c r="S935" s="1">
        <v>129</v>
      </c>
      <c r="T935" s="1" t="s">
        <v>37</v>
      </c>
      <c r="U935" s="1" t="s">
        <v>38</v>
      </c>
      <c r="V935" s="1" t="s">
        <v>581</v>
      </c>
      <c r="W935" s="1">
        <v>750000</v>
      </c>
      <c r="X935" s="1">
        <v>2006</v>
      </c>
      <c r="Y935" s="1">
        <v>611</v>
      </c>
      <c r="Z935" s="1">
        <v>5.6</v>
      </c>
      <c r="AA935" s="1">
        <v>2.35</v>
      </c>
      <c r="AB935" s="1">
        <v>2000</v>
      </c>
    </row>
    <row r="936" spans="1:28">
      <c r="A936" s="1" t="s">
        <v>28</v>
      </c>
      <c r="B936" s="1" t="s">
        <v>2474</v>
      </c>
      <c r="C936" s="1">
        <v>235</v>
      </c>
      <c r="D936" s="1">
        <v>90</v>
      </c>
      <c r="E936" s="1">
        <v>38</v>
      </c>
      <c r="F936" s="1">
        <v>882</v>
      </c>
      <c r="G936" s="1" t="s">
        <v>873</v>
      </c>
      <c r="H936" s="1">
        <v>2000</v>
      </c>
      <c r="I936" s="1">
        <v>72266306</v>
      </c>
      <c r="J936" s="1" t="s">
        <v>2134</v>
      </c>
      <c r="K936" s="1" t="s">
        <v>532</v>
      </c>
      <c r="L936" s="1" t="s">
        <v>6351</v>
      </c>
      <c r="M936" s="1">
        <v>127528</v>
      </c>
      <c r="N936" s="1">
        <v>6775</v>
      </c>
      <c r="O936" s="1" t="s">
        <v>184</v>
      </c>
      <c r="P936" s="1">
        <v>4</v>
      </c>
      <c r="Q936" s="1" t="s">
        <v>6352</v>
      </c>
      <c r="R936" s="1" t="s">
        <v>6353</v>
      </c>
      <c r="S936" s="1">
        <v>422</v>
      </c>
      <c r="T936" s="1" t="s">
        <v>37</v>
      </c>
      <c r="U936" s="1" t="s">
        <v>38</v>
      </c>
      <c r="V936" s="1" t="s">
        <v>39</v>
      </c>
      <c r="W936" s="1">
        <v>40000000</v>
      </c>
      <c r="X936" s="1">
        <v>2008</v>
      </c>
      <c r="Y936" s="1">
        <v>897</v>
      </c>
      <c r="Z936" s="1">
        <v>6.6</v>
      </c>
      <c r="AA936" s="1">
        <v>2.35</v>
      </c>
      <c r="AB936" s="1">
        <v>0</v>
      </c>
    </row>
    <row r="937" spans="1:28">
      <c r="A937" s="1" t="s">
        <v>28</v>
      </c>
      <c r="B937" s="1" t="s">
        <v>717</v>
      </c>
      <c r="C937" s="1">
        <v>246</v>
      </c>
      <c r="D937" s="1">
        <v>90</v>
      </c>
      <c r="E937" s="1">
        <v>50</v>
      </c>
      <c r="F937" s="1">
        <v>397</v>
      </c>
      <c r="G937" s="1" t="s">
        <v>1189</v>
      </c>
      <c r="H937" s="1">
        <v>4000</v>
      </c>
      <c r="I937" s="1">
        <v>149234747</v>
      </c>
      <c r="J937" s="1" t="s">
        <v>1031</v>
      </c>
      <c r="K937" s="1" t="s">
        <v>489</v>
      </c>
      <c r="L937" s="1" t="s">
        <v>1190</v>
      </c>
      <c r="M937" s="1">
        <v>114287</v>
      </c>
      <c r="N937" s="1">
        <v>5046</v>
      </c>
      <c r="O937" s="1" t="s">
        <v>1191</v>
      </c>
      <c r="P937" s="1">
        <v>0</v>
      </c>
      <c r="Q937" s="1" t="s">
        <v>1192</v>
      </c>
      <c r="R937" s="1" t="s">
        <v>1193</v>
      </c>
      <c r="S937" s="1">
        <v>137</v>
      </c>
      <c r="T937" s="1" t="s">
        <v>37</v>
      </c>
      <c r="U937" s="1" t="s">
        <v>38</v>
      </c>
      <c r="V937" s="1" t="s">
        <v>91</v>
      </c>
      <c r="W937" s="1">
        <v>130000000</v>
      </c>
      <c r="X937" s="1">
        <v>2011</v>
      </c>
      <c r="Y937" s="1">
        <v>442</v>
      </c>
      <c r="Z937" s="1">
        <v>6.7</v>
      </c>
      <c r="AA937" s="1">
        <v>2.35</v>
      </c>
      <c r="AB937" s="1">
        <v>16000</v>
      </c>
    </row>
    <row r="938" spans="1:28">
      <c r="A938" s="1" t="s">
        <v>28</v>
      </c>
      <c r="B938" s="1" t="s">
        <v>2487</v>
      </c>
      <c r="C938" s="1">
        <v>274</v>
      </c>
      <c r="D938" s="1">
        <v>90</v>
      </c>
      <c r="E938" s="1">
        <v>0</v>
      </c>
      <c r="F938" s="1">
        <v>231</v>
      </c>
      <c r="G938" s="1" t="s">
        <v>4486</v>
      </c>
      <c r="H938" s="1">
        <v>648</v>
      </c>
      <c r="I938" s="1">
        <v>101055</v>
      </c>
      <c r="J938" s="1" t="s">
        <v>6389</v>
      </c>
      <c r="K938" s="1" t="s">
        <v>7938</v>
      </c>
      <c r="L938" s="1" t="s">
        <v>18408</v>
      </c>
      <c r="M938" s="1">
        <v>17478</v>
      </c>
      <c r="N938" s="1">
        <v>1951</v>
      </c>
      <c r="O938" s="1" t="s">
        <v>18409</v>
      </c>
      <c r="P938" s="1">
        <v>0</v>
      </c>
      <c r="Q938" s="1" t="s">
        <v>18410</v>
      </c>
      <c r="R938" s="1" t="s">
        <v>18411</v>
      </c>
      <c r="S938" s="1">
        <v>159</v>
      </c>
      <c r="T938" s="1" t="s">
        <v>37</v>
      </c>
      <c r="U938" s="1" t="s">
        <v>38</v>
      </c>
      <c r="V938" s="1" t="s">
        <v>581</v>
      </c>
      <c r="W938" s="1">
        <v>4000000</v>
      </c>
      <c r="X938" s="1">
        <v>2009</v>
      </c>
      <c r="Y938" s="1">
        <v>529</v>
      </c>
      <c r="Z938" s="1">
        <v>5</v>
      </c>
      <c r="AA938" s="1">
        <v>2.35</v>
      </c>
      <c r="AB938" s="1">
        <v>0</v>
      </c>
    </row>
    <row r="939" spans="1:28">
      <c r="A939" s="1" t="s">
        <v>28</v>
      </c>
      <c r="B939" s="1" t="s">
        <v>17906</v>
      </c>
      <c r="C939" s="1">
        <v>279</v>
      </c>
      <c r="D939" s="1">
        <v>90</v>
      </c>
      <c r="E939" s="1">
        <v>57</v>
      </c>
      <c r="F939" s="1">
        <v>92</v>
      </c>
      <c r="G939" s="1" t="s">
        <v>22815</v>
      </c>
      <c r="H939" s="1">
        <v>1000</v>
      </c>
      <c r="I939" s="1">
        <v>258113</v>
      </c>
      <c r="J939" s="1" t="s">
        <v>2117</v>
      </c>
      <c r="K939" s="1" t="s">
        <v>2798</v>
      </c>
      <c r="L939" s="1" t="s">
        <v>22816</v>
      </c>
      <c r="M939" s="1">
        <v>42678</v>
      </c>
      <c r="N939" s="1">
        <v>1528</v>
      </c>
      <c r="O939" s="1" t="s">
        <v>22817</v>
      </c>
      <c r="P939" s="1">
        <v>0</v>
      </c>
      <c r="Q939" s="1" t="s">
        <v>22818</v>
      </c>
      <c r="R939" s="1" t="s">
        <v>22819</v>
      </c>
      <c r="S939" s="1">
        <v>135</v>
      </c>
      <c r="T939" s="1" t="s">
        <v>37</v>
      </c>
      <c r="U939" s="1" t="s">
        <v>38</v>
      </c>
      <c r="V939" s="1" t="s">
        <v>581</v>
      </c>
      <c r="W939" s="1">
        <v>1066167</v>
      </c>
      <c r="X939" s="1">
        <v>2013</v>
      </c>
      <c r="Y939" s="1">
        <v>235</v>
      </c>
      <c r="Z939" s="1">
        <v>7.1</v>
      </c>
      <c r="AA939" s="1">
        <v>2.35</v>
      </c>
      <c r="AB939" s="1">
        <v>0</v>
      </c>
    </row>
    <row r="940" spans="1:28">
      <c r="A940" s="1" t="s">
        <v>28</v>
      </c>
      <c r="B940" s="1" t="s">
        <v>903</v>
      </c>
      <c r="C940" s="1">
        <v>284</v>
      </c>
      <c r="D940" s="1">
        <v>90</v>
      </c>
      <c r="E940" s="1">
        <v>90</v>
      </c>
      <c r="F940" s="1">
        <v>15</v>
      </c>
      <c r="G940" s="1" t="s">
        <v>436</v>
      </c>
      <c r="H940" s="1">
        <v>11000</v>
      </c>
      <c r="I940" s="1">
        <v>165230261</v>
      </c>
      <c r="J940" s="1" t="s">
        <v>799</v>
      </c>
      <c r="K940" s="1" t="s">
        <v>561</v>
      </c>
      <c r="L940" s="1" t="s">
        <v>904</v>
      </c>
      <c r="M940" s="1">
        <v>182718</v>
      </c>
      <c r="N940" s="1">
        <v>21015</v>
      </c>
      <c r="O940" s="1" t="s">
        <v>905</v>
      </c>
      <c r="P940" s="1">
        <v>0</v>
      </c>
      <c r="Q940" s="1" t="s">
        <v>906</v>
      </c>
      <c r="R940" s="1" t="s">
        <v>907</v>
      </c>
      <c r="S940" s="1">
        <v>209</v>
      </c>
      <c r="T940" s="1" t="s">
        <v>37</v>
      </c>
      <c r="U940" s="1" t="s">
        <v>38</v>
      </c>
      <c r="V940" s="1" t="s">
        <v>91</v>
      </c>
      <c r="W940" s="1">
        <v>150000000</v>
      </c>
      <c r="X940" s="1">
        <v>2011</v>
      </c>
      <c r="Y940" s="1">
        <v>10000</v>
      </c>
      <c r="Z940" s="1">
        <v>7.3</v>
      </c>
      <c r="AA940" s="1">
        <v>2.35</v>
      </c>
      <c r="AB940" s="1">
        <v>20000</v>
      </c>
    </row>
    <row r="941" spans="1:28">
      <c r="A941" s="1" t="s">
        <v>28</v>
      </c>
      <c r="B941" s="1" t="s">
        <v>23117</v>
      </c>
      <c r="C941" s="1">
        <v>286</v>
      </c>
      <c r="D941" s="1">
        <v>90</v>
      </c>
      <c r="E941" s="1">
        <v>25</v>
      </c>
      <c r="F941" s="1">
        <v>235</v>
      </c>
      <c r="G941" s="1" t="s">
        <v>12333</v>
      </c>
      <c r="H941" s="1">
        <v>601</v>
      </c>
      <c r="I941" s="1">
        <v>318622</v>
      </c>
      <c r="J941" s="1" t="s">
        <v>5671</v>
      </c>
      <c r="K941" s="1" t="s">
        <v>9367</v>
      </c>
      <c r="L941" s="1" t="s">
        <v>23118</v>
      </c>
      <c r="M941" s="1">
        <v>24668</v>
      </c>
      <c r="N941" s="1">
        <v>1734</v>
      </c>
      <c r="O941" s="1" t="s">
        <v>23119</v>
      </c>
      <c r="P941" s="1">
        <v>0</v>
      </c>
      <c r="Q941" s="1" t="s">
        <v>23120</v>
      </c>
      <c r="R941" s="1" t="s">
        <v>23121</v>
      </c>
      <c r="S941" s="1">
        <v>175</v>
      </c>
      <c r="T941" s="1" t="s">
        <v>37</v>
      </c>
      <c r="U941" s="1" t="s">
        <v>38</v>
      </c>
      <c r="V941" s="1" t="s">
        <v>581</v>
      </c>
      <c r="W941" s="1">
        <v>270000</v>
      </c>
      <c r="X941" s="1">
        <v>2012</v>
      </c>
      <c r="Y941" s="1">
        <v>260</v>
      </c>
      <c r="Z941" s="1">
        <v>6.4</v>
      </c>
      <c r="AA941" s="1">
        <v>2.35</v>
      </c>
      <c r="AB941" s="1">
        <v>0</v>
      </c>
    </row>
    <row r="942" spans="1:28">
      <c r="A942" s="1" t="s">
        <v>28</v>
      </c>
      <c r="B942" s="1" t="s">
        <v>16122</v>
      </c>
      <c r="C942" s="1">
        <v>328</v>
      </c>
      <c r="D942" s="1">
        <v>90</v>
      </c>
      <c r="E942" s="1">
        <v>26</v>
      </c>
      <c r="F942" s="1">
        <v>0</v>
      </c>
      <c r="G942" s="1" t="s">
        <v>2398</v>
      </c>
      <c r="H942" s="1">
        <v>1000</v>
      </c>
      <c r="I942" s="1">
        <v>3442820</v>
      </c>
      <c r="J942" s="1" t="s">
        <v>16123</v>
      </c>
      <c r="K942" s="1" t="s">
        <v>2611</v>
      </c>
      <c r="L942" s="1" t="s">
        <v>16124</v>
      </c>
      <c r="M942" s="1">
        <v>31489</v>
      </c>
      <c r="N942" s="1">
        <v>1442</v>
      </c>
      <c r="O942" s="1" t="s">
        <v>16125</v>
      </c>
      <c r="P942" s="1">
        <v>0</v>
      </c>
      <c r="Q942" s="1" t="s">
        <v>16126</v>
      </c>
      <c r="R942" s="1" t="s">
        <v>16127</v>
      </c>
      <c r="S942" s="1">
        <v>140</v>
      </c>
      <c r="T942" s="1" t="s">
        <v>37</v>
      </c>
      <c r="U942" s="1" t="s">
        <v>38</v>
      </c>
      <c r="V942" s="1" t="s">
        <v>581</v>
      </c>
      <c r="W942" s="1">
        <v>8000000</v>
      </c>
      <c r="X942" s="1">
        <v>2015</v>
      </c>
      <c r="Y942" s="1">
        <v>442</v>
      </c>
      <c r="Z942" s="1">
        <v>7.3</v>
      </c>
      <c r="AA942" s="1">
        <v>2.35</v>
      </c>
      <c r="AB942" s="1">
        <v>0</v>
      </c>
    </row>
    <row r="943" spans="1:28">
      <c r="A943" s="1" t="s">
        <v>28</v>
      </c>
      <c r="B943" s="1" t="s">
        <v>62</v>
      </c>
      <c r="C943" s="1">
        <v>364</v>
      </c>
      <c r="D943" s="1">
        <v>90</v>
      </c>
      <c r="E943" s="1">
        <v>23000</v>
      </c>
      <c r="F943" s="1">
        <v>694</v>
      </c>
      <c r="G943" s="1" t="s">
        <v>96</v>
      </c>
      <c r="H943" s="1">
        <v>23000</v>
      </c>
      <c r="I943" s="1">
        <v>24475193</v>
      </c>
      <c r="J943" s="1" t="s">
        <v>1411</v>
      </c>
      <c r="K943" s="1" t="s">
        <v>62</v>
      </c>
      <c r="L943" s="1" t="s">
        <v>17381</v>
      </c>
      <c r="M943" s="1">
        <v>190494</v>
      </c>
      <c r="N943" s="1">
        <v>44265</v>
      </c>
      <c r="O943" s="1" t="s">
        <v>17382</v>
      </c>
      <c r="P943" s="1">
        <v>1</v>
      </c>
      <c r="Q943" s="1" t="s">
        <v>17383</v>
      </c>
      <c r="R943" s="1" t="s">
        <v>17384</v>
      </c>
      <c r="S943" s="1">
        <v>314</v>
      </c>
      <c r="T943" s="1" t="s">
        <v>37</v>
      </c>
      <c r="U943" s="1" t="s">
        <v>38</v>
      </c>
      <c r="V943" s="1" t="s">
        <v>581</v>
      </c>
      <c r="W943" s="1">
        <v>3000000</v>
      </c>
      <c r="X943" s="1">
        <v>2013</v>
      </c>
      <c r="Y943" s="1">
        <v>19000</v>
      </c>
      <c r="Z943" s="1">
        <v>6.6</v>
      </c>
      <c r="AA943" s="1">
        <v>2.35</v>
      </c>
      <c r="AB943" s="1">
        <v>33000</v>
      </c>
    </row>
    <row r="944" spans="1:28">
      <c r="A944" s="1" t="s">
        <v>28</v>
      </c>
      <c r="B944" s="1" t="s">
        <v>12832</v>
      </c>
      <c r="C944" s="1">
        <v>440</v>
      </c>
      <c r="D944" s="1">
        <v>90</v>
      </c>
      <c r="E944" s="1">
        <v>0</v>
      </c>
      <c r="F944" s="1">
        <v>428</v>
      </c>
      <c r="G944" s="1" t="s">
        <v>199</v>
      </c>
      <c r="H944" s="1">
        <v>33000</v>
      </c>
      <c r="I944" s="1">
        <v>778565</v>
      </c>
      <c r="J944" s="1" t="s">
        <v>1927</v>
      </c>
      <c r="K944" s="1" t="s">
        <v>4199</v>
      </c>
      <c r="L944" s="1" t="s">
        <v>18143</v>
      </c>
      <c r="M944" s="1">
        <v>83234</v>
      </c>
      <c r="N944" s="1">
        <v>34779</v>
      </c>
      <c r="O944" s="1" t="s">
        <v>18144</v>
      </c>
      <c r="P944" s="1">
        <v>1</v>
      </c>
      <c r="Q944" s="1" t="s">
        <v>18145</v>
      </c>
      <c r="R944" s="1" t="s">
        <v>18146</v>
      </c>
      <c r="S944" s="1">
        <v>475</v>
      </c>
      <c r="T944" s="1" t="s">
        <v>37</v>
      </c>
      <c r="U944" s="1" t="s">
        <v>7697</v>
      </c>
      <c r="V944" s="1" t="s">
        <v>581</v>
      </c>
      <c r="W944" s="1">
        <v>4800000</v>
      </c>
      <c r="X944" s="1">
        <v>2013</v>
      </c>
      <c r="Y944" s="1">
        <v>1000</v>
      </c>
      <c r="Z944" s="1">
        <v>5.7</v>
      </c>
      <c r="AA944" s="1">
        <v>1.85</v>
      </c>
      <c r="AB944" s="1">
        <v>30000</v>
      </c>
    </row>
    <row r="945" spans="1:28">
      <c r="A945" s="1" t="s">
        <v>28</v>
      </c>
      <c r="B945" s="1" t="s">
        <v>21123</v>
      </c>
      <c r="C945" s="1">
        <v>4</v>
      </c>
      <c r="D945" s="1">
        <v>91</v>
      </c>
      <c r="E945" s="1">
        <v>58</v>
      </c>
      <c r="F945" s="1">
        <v>69</v>
      </c>
      <c r="G945" s="1" t="s">
        <v>21124</v>
      </c>
      <c r="H945" s="1">
        <v>847</v>
      </c>
      <c r="J945" s="1" t="s">
        <v>5530</v>
      </c>
      <c r="K945" s="1" t="s">
        <v>4480</v>
      </c>
      <c r="L945" s="1" t="s">
        <v>21125</v>
      </c>
      <c r="M945" s="1">
        <v>330</v>
      </c>
      <c r="N945" s="1">
        <v>1159</v>
      </c>
      <c r="O945" s="1" t="s">
        <v>21126</v>
      </c>
      <c r="P945" s="1">
        <v>0</v>
      </c>
      <c r="Q945" s="1" t="s">
        <v>21127</v>
      </c>
      <c r="R945" s="1" t="s">
        <v>21128</v>
      </c>
      <c r="S945" s="1">
        <v>6</v>
      </c>
      <c r="T945" s="1" t="s">
        <v>37</v>
      </c>
      <c r="U945" s="1" t="s">
        <v>38</v>
      </c>
      <c r="V945" s="1" t="s">
        <v>581</v>
      </c>
      <c r="W945" s="1">
        <v>1400000</v>
      </c>
      <c r="X945" s="1">
        <v>2014</v>
      </c>
      <c r="Y945" s="1">
        <v>147</v>
      </c>
      <c r="Z945" s="1">
        <v>6.9</v>
      </c>
      <c r="AB945" s="1">
        <v>223</v>
      </c>
    </row>
    <row r="946" spans="1:28">
      <c r="A946" s="1" t="s">
        <v>28</v>
      </c>
      <c r="B946" s="1" t="s">
        <v>15424</v>
      </c>
      <c r="C946" s="1">
        <v>5</v>
      </c>
      <c r="D946" s="1">
        <v>91</v>
      </c>
      <c r="E946" s="1">
        <v>8</v>
      </c>
      <c r="F946" s="1">
        <v>111</v>
      </c>
      <c r="G946" s="1" t="s">
        <v>15425</v>
      </c>
      <c r="H946" s="1">
        <v>485</v>
      </c>
      <c r="J946" s="1" t="s">
        <v>6185</v>
      </c>
      <c r="K946" s="1" t="s">
        <v>15426</v>
      </c>
      <c r="L946" s="1" t="s">
        <v>15427</v>
      </c>
      <c r="M946" s="1">
        <v>1642</v>
      </c>
      <c r="N946" s="1">
        <v>964</v>
      </c>
      <c r="O946" s="1" t="s">
        <v>15428</v>
      </c>
      <c r="P946" s="1">
        <v>0</v>
      </c>
      <c r="Q946" s="1" t="s">
        <v>65</v>
      </c>
      <c r="R946" s="1" t="s">
        <v>15429</v>
      </c>
      <c r="S946" s="1">
        <v>11</v>
      </c>
      <c r="T946" s="1" t="s">
        <v>37</v>
      </c>
      <c r="U946" s="1" t="s">
        <v>264</v>
      </c>
      <c r="V946" s="1" t="s">
        <v>39</v>
      </c>
      <c r="W946" s="1">
        <v>10000000</v>
      </c>
      <c r="X946" s="1">
        <v>2011</v>
      </c>
      <c r="Y946" s="1">
        <v>152</v>
      </c>
      <c r="Z946" s="1">
        <v>4.5</v>
      </c>
      <c r="AA946" s="1">
        <v>2.35</v>
      </c>
      <c r="AB946" s="1">
        <v>0</v>
      </c>
    </row>
    <row r="947" spans="1:28">
      <c r="A947" s="1" t="s">
        <v>28</v>
      </c>
      <c r="B947" s="1" t="s">
        <v>22324</v>
      </c>
      <c r="C947" s="1">
        <v>8</v>
      </c>
      <c r="D947" s="1">
        <v>91</v>
      </c>
      <c r="E947" s="1">
        <v>0</v>
      </c>
      <c r="F947" s="1">
        <v>137</v>
      </c>
      <c r="G947" s="1" t="s">
        <v>22325</v>
      </c>
      <c r="H947" s="1">
        <v>696</v>
      </c>
      <c r="J947" s="1" t="s">
        <v>2117</v>
      </c>
      <c r="K947" s="1" t="s">
        <v>8320</v>
      </c>
      <c r="L947" s="1" t="s">
        <v>22326</v>
      </c>
      <c r="M947" s="1">
        <v>514</v>
      </c>
      <c r="N947" s="1">
        <v>1210</v>
      </c>
      <c r="O947" s="1" t="s">
        <v>22327</v>
      </c>
      <c r="P947" s="1">
        <v>3</v>
      </c>
      <c r="Q947" s="1" t="s">
        <v>22328</v>
      </c>
      <c r="R947" s="1" t="s">
        <v>22329</v>
      </c>
      <c r="S947" s="1">
        <v>1</v>
      </c>
      <c r="T947" s="1" t="s">
        <v>37</v>
      </c>
      <c r="U947" s="1" t="s">
        <v>38</v>
      </c>
      <c r="V947" s="1" t="s">
        <v>5599</v>
      </c>
      <c r="W947" s="1">
        <v>750000</v>
      </c>
      <c r="X947" s="1">
        <v>2015</v>
      </c>
      <c r="Y947" s="1">
        <v>320</v>
      </c>
      <c r="Z947" s="1">
        <v>4.9000000000000004</v>
      </c>
      <c r="AA947" s="1">
        <v>2.35</v>
      </c>
      <c r="AB947" s="1">
        <v>158</v>
      </c>
    </row>
    <row r="948" spans="1:28">
      <c r="A948" s="1" t="s">
        <v>28</v>
      </c>
      <c r="B948" s="1" t="s">
        <v>16094</v>
      </c>
      <c r="C948" s="1">
        <v>8</v>
      </c>
      <c r="D948" s="1">
        <v>91</v>
      </c>
      <c r="E948" s="1">
        <v>10</v>
      </c>
      <c r="F948" s="1">
        <v>10</v>
      </c>
      <c r="G948" s="1" t="s">
        <v>22749</v>
      </c>
      <c r="H948" s="1">
        <v>353</v>
      </c>
      <c r="I948" s="1">
        <v>2712293</v>
      </c>
      <c r="J948" s="1" t="s">
        <v>1927</v>
      </c>
      <c r="K948" s="1" t="s">
        <v>17139</v>
      </c>
      <c r="L948" s="1" t="s">
        <v>22750</v>
      </c>
      <c r="M948" s="1">
        <v>475</v>
      </c>
      <c r="N948" s="1">
        <v>380</v>
      </c>
      <c r="O948" s="1" t="s">
        <v>16094</v>
      </c>
      <c r="P948" s="1">
        <v>4</v>
      </c>
      <c r="Q948" s="1" t="s">
        <v>22751</v>
      </c>
      <c r="R948" s="1" t="s">
        <v>22752</v>
      </c>
      <c r="S948" s="1">
        <v>11</v>
      </c>
      <c r="T948" s="1" t="s">
        <v>37</v>
      </c>
      <c r="U948" s="1" t="s">
        <v>38</v>
      </c>
      <c r="V948" s="1" t="s">
        <v>581</v>
      </c>
      <c r="W948" s="1">
        <v>450000</v>
      </c>
      <c r="X948" s="1">
        <v>1991</v>
      </c>
      <c r="Y948" s="1">
        <v>12</v>
      </c>
      <c r="Z948" s="1">
        <v>5.9</v>
      </c>
      <c r="AA948" s="1">
        <v>1.85</v>
      </c>
      <c r="AB948" s="1">
        <v>123</v>
      </c>
    </row>
    <row r="949" spans="1:28">
      <c r="A949" s="1" t="s">
        <v>28</v>
      </c>
      <c r="B949" s="1" t="s">
        <v>3599</v>
      </c>
      <c r="C949" s="1">
        <v>9</v>
      </c>
      <c r="D949" s="1">
        <v>91</v>
      </c>
      <c r="E949" s="1">
        <v>38</v>
      </c>
      <c r="F949" s="1">
        <v>117</v>
      </c>
      <c r="G949" s="1" t="s">
        <v>5501</v>
      </c>
      <c r="H949" s="1">
        <v>584</v>
      </c>
      <c r="I949" s="1">
        <v>2850263</v>
      </c>
      <c r="J949" s="1" t="s">
        <v>21384</v>
      </c>
      <c r="K949" s="1" t="s">
        <v>11720</v>
      </c>
      <c r="L949" s="1" t="s">
        <v>21385</v>
      </c>
      <c r="M949" s="1">
        <v>5061</v>
      </c>
      <c r="N949" s="1">
        <v>1218</v>
      </c>
      <c r="O949" s="1" t="s">
        <v>21386</v>
      </c>
      <c r="P949" s="1">
        <v>0</v>
      </c>
      <c r="Q949" s="1" t="s">
        <v>21387</v>
      </c>
      <c r="R949" s="1" t="s">
        <v>21388</v>
      </c>
      <c r="S949" s="1">
        <v>70</v>
      </c>
      <c r="T949" s="1" t="s">
        <v>37</v>
      </c>
      <c r="U949" s="1" t="s">
        <v>38</v>
      </c>
      <c r="V949" s="1" t="s">
        <v>91</v>
      </c>
      <c r="W949" s="1">
        <v>2600000</v>
      </c>
      <c r="X949" s="1">
        <v>1993</v>
      </c>
      <c r="Y949" s="1">
        <v>399</v>
      </c>
      <c r="Z949" s="1">
        <v>6.2</v>
      </c>
      <c r="AA949" s="1">
        <v>1.85</v>
      </c>
      <c r="AB949" s="1">
        <v>0</v>
      </c>
    </row>
    <row r="950" spans="1:28">
      <c r="A950" s="1" t="s">
        <v>28</v>
      </c>
      <c r="B950" s="1" t="s">
        <v>22572</v>
      </c>
      <c r="C950" s="1">
        <v>11</v>
      </c>
      <c r="D950" s="1">
        <v>91</v>
      </c>
      <c r="E950" s="1">
        <v>21</v>
      </c>
      <c r="F950" s="1">
        <v>469</v>
      </c>
      <c r="G950" s="1" t="s">
        <v>9582</v>
      </c>
      <c r="H950" s="1">
        <v>597</v>
      </c>
      <c r="I950" s="1">
        <v>243347</v>
      </c>
      <c r="J950" s="1" t="s">
        <v>2117</v>
      </c>
      <c r="K950" s="1" t="s">
        <v>17649</v>
      </c>
      <c r="L950" s="1" t="s">
        <v>22573</v>
      </c>
      <c r="M950" s="1">
        <v>553</v>
      </c>
      <c r="N950" s="1">
        <v>2555</v>
      </c>
      <c r="O950" s="1" t="s">
        <v>19325</v>
      </c>
      <c r="P950" s="1">
        <v>3</v>
      </c>
      <c r="Q950" s="1" t="s">
        <v>22574</v>
      </c>
      <c r="R950" s="1" t="s">
        <v>22575</v>
      </c>
      <c r="S950" s="1">
        <v>24</v>
      </c>
      <c r="T950" s="1" t="s">
        <v>37</v>
      </c>
      <c r="U950" s="1" t="s">
        <v>38</v>
      </c>
      <c r="V950" s="1" t="s">
        <v>581</v>
      </c>
      <c r="W950" s="1">
        <v>500000</v>
      </c>
      <c r="X950" s="1">
        <v>2002</v>
      </c>
      <c r="Y950" s="1">
        <v>485</v>
      </c>
      <c r="Z950" s="1">
        <v>5.3</v>
      </c>
      <c r="AA950" s="1">
        <v>1.85</v>
      </c>
      <c r="AB950" s="1">
        <v>86</v>
      </c>
    </row>
    <row r="951" spans="1:28">
      <c r="A951" s="1" t="s">
        <v>28</v>
      </c>
      <c r="B951" s="1" t="s">
        <v>17415</v>
      </c>
      <c r="C951" s="1">
        <v>12</v>
      </c>
      <c r="D951" s="1">
        <v>91</v>
      </c>
      <c r="E951" s="1">
        <v>10</v>
      </c>
      <c r="F951" s="1">
        <v>293</v>
      </c>
      <c r="G951" s="1" t="s">
        <v>6346</v>
      </c>
      <c r="H951" s="1">
        <v>924</v>
      </c>
      <c r="J951" s="1" t="s">
        <v>2519</v>
      </c>
      <c r="K951" s="1" t="s">
        <v>20545</v>
      </c>
      <c r="L951" s="1" t="s">
        <v>20546</v>
      </c>
      <c r="M951" s="1">
        <v>3605</v>
      </c>
      <c r="N951" s="1">
        <v>2654</v>
      </c>
      <c r="O951" s="1" t="s">
        <v>20547</v>
      </c>
      <c r="P951" s="1">
        <v>3</v>
      </c>
      <c r="Q951" s="1" t="s">
        <v>20548</v>
      </c>
      <c r="R951" s="1" t="s">
        <v>20549</v>
      </c>
      <c r="S951" s="1">
        <v>20</v>
      </c>
      <c r="T951" s="1" t="s">
        <v>37</v>
      </c>
      <c r="U951" s="1" t="s">
        <v>38</v>
      </c>
      <c r="V951" s="1" t="s">
        <v>581</v>
      </c>
      <c r="W951" s="1">
        <v>2000000</v>
      </c>
      <c r="X951" s="1">
        <v>2013</v>
      </c>
      <c r="Y951" s="1">
        <v>472</v>
      </c>
      <c r="Z951" s="1">
        <v>5.7</v>
      </c>
      <c r="AB951" s="1">
        <v>0</v>
      </c>
    </row>
    <row r="952" spans="1:28">
      <c r="A952" s="1" t="s">
        <v>28</v>
      </c>
      <c r="B952" s="1" t="s">
        <v>5983</v>
      </c>
      <c r="C952" s="1">
        <v>12</v>
      </c>
      <c r="D952" s="1">
        <v>91</v>
      </c>
      <c r="E952" s="1">
        <v>11</v>
      </c>
      <c r="F952" s="1">
        <v>500</v>
      </c>
      <c r="G952" s="1" t="s">
        <v>2462</v>
      </c>
      <c r="H952" s="1">
        <v>719</v>
      </c>
      <c r="J952" s="1" t="s">
        <v>5984</v>
      </c>
      <c r="K952" s="1" t="s">
        <v>3010</v>
      </c>
      <c r="L952" s="1" t="s">
        <v>5985</v>
      </c>
      <c r="M952" s="1">
        <v>4377</v>
      </c>
      <c r="N952" s="1">
        <v>3090</v>
      </c>
      <c r="O952" s="1" t="s">
        <v>2122</v>
      </c>
      <c r="P952" s="1">
        <v>0</v>
      </c>
      <c r="Q952" s="1" t="s">
        <v>5986</v>
      </c>
      <c r="R952" s="1" t="s">
        <v>5987</v>
      </c>
      <c r="S952" s="1">
        <v>66</v>
      </c>
      <c r="T952" s="1" t="s">
        <v>37</v>
      </c>
      <c r="U952" s="1" t="s">
        <v>38</v>
      </c>
      <c r="V952" s="1" t="s">
        <v>91</v>
      </c>
      <c r="W952" s="1">
        <v>65000000</v>
      </c>
      <c r="X952" s="1">
        <v>2012</v>
      </c>
      <c r="Y952" s="1">
        <v>611</v>
      </c>
      <c r="Z952" s="1">
        <v>1.7</v>
      </c>
      <c r="AB952" s="1">
        <v>0</v>
      </c>
    </row>
    <row r="953" spans="1:28">
      <c r="A953" s="1" t="s">
        <v>28</v>
      </c>
      <c r="B953" s="1" t="s">
        <v>21492</v>
      </c>
      <c r="C953" s="1">
        <v>16</v>
      </c>
      <c r="D953" s="1">
        <v>91</v>
      </c>
      <c r="E953" s="1">
        <v>2</v>
      </c>
      <c r="F953" s="1">
        <v>9</v>
      </c>
      <c r="G953" s="1" t="s">
        <v>4792</v>
      </c>
      <c r="H953" s="1">
        <v>321</v>
      </c>
      <c r="J953" s="1" t="s">
        <v>3395</v>
      </c>
      <c r="K953" s="1" t="s">
        <v>21493</v>
      </c>
      <c r="L953" s="1" t="s">
        <v>21494</v>
      </c>
      <c r="M953" s="1">
        <v>512</v>
      </c>
      <c r="N953" s="1">
        <v>622</v>
      </c>
      <c r="O953" s="1" t="s">
        <v>21495</v>
      </c>
      <c r="P953" s="1">
        <v>1</v>
      </c>
      <c r="Q953" s="1" t="s">
        <v>21496</v>
      </c>
      <c r="R953" s="1" t="s">
        <v>21497</v>
      </c>
      <c r="S953" s="1">
        <v>2</v>
      </c>
      <c r="T953" s="1" t="s">
        <v>37</v>
      </c>
      <c r="U953" s="1" t="s">
        <v>12599</v>
      </c>
      <c r="V953" s="1" t="s">
        <v>4816</v>
      </c>
      <c r="W953" s="1">
        <v>1100000</v>
      </c>
      <c r="X953" s="1">
        <v>2014</v>
      </c>
      <c r="Y953" s="1">
        <v>287</v>
      </c>
      <c r="Z953" s="1">
        <v>4.9000000000000004</v>
      </c>
      <c r="AA953" s="1">
        <v>2.35</v>
      </c>
      <c r="AB953" s="1">
        <v>234</v>
      </c>
    </row>
    <row r="954" spans="1:28">
      <c r="A954" s="1" t="s">
        <v>28</v>
      </c>
      <c r="B954" s="1" t="s">
        <v>13833</v>
      </c>
      <c r="C954" s="1">
        <v>21</v>
      </c>
      <c r="D954" s="1">
        <v>91</v>
      </c>
      <c r="E954" s="1">
        <v>150</v>
      </c>
      <c r="F954" s="1">
        <v>150</v>
      </c>
      <c r="G954" s="1" t="s">
        <v>9245</v>
      </c>
      <c r="H954" s="1">
        <v>979</v>
      </c>
      <c r="I954" s="1">
        <v>2104000</v>
      </c>
      <c r="J954" s="1" t="s">
        <v>9179</v>
      </c>
      <c r="K954" s="1" t="s">
        <v>1649</v>
      </c>
      <c r="L954" s="1" t="s">
        <v>13834</v>
      </c>
      <c r="M954" s="1">
        <v>1595</v>
      </c>
      <c r="N954" s="1">
        <v>1679</v>
      </c>
      <c r="O954" s="1" t="s">
        <v>13833</v>
      </c>
      <c r="P954" s="1">
        <v>3</v>
      </c>
      <c r="Q954" s="1" t="s">
        <v>13835</v>
      </c>
      <c r="R954" s="1" t="s">
        <v>13836</v>
      </c>
      <c r="S954" s="1">
        <v>19</v>
      </c>
      <c r="T954" s="1" t="s">
        <v>37</v>
      </c>
      <c r="U954" s="1" t="s">
        <v>38</v>
      </c>
      <c r="V954" s="1" t="s">
        <v>581</v>
      </c>
      <c r="W954" s="1">
        <v>13000000</v>
      </c>
      <c r="X954" s="1">
        <v>1996</v>
      </c>
      <c r="Y954" s="1">
        <v>385</v>
      </c>
      <c r="Z954" s="1">
        <v>5.9</v>
      </c>
      <c r="AA954" s="1">
        <v>1.85</v>
      </c>
      <c r="AB954" s="1">
        <v>69</v>
      </c>
    </row>
    <row r="955" spans="1:28">
      <c r="A955" s="1" t="s">
        <v>28</v>
      </c>
      <c r="B955" s="1" t="s">
        <v>15369</v>
      </c>
      <c r="C955" s="1">
        <v>23</v>
      </c>
      <c r="D955" s="1">
        <v>91</v>
      </c>
      <c r="E955" s="1">
        <v>7</v>
      </c>
      <c r="F955" s="1">
        <v>875</v>
      </c>
      <c r="G955" s="1" t="s">
        <v>719</v>
      </c>
      <c r="H955" s="1">
        <v>12000</v>
      </c>
      <c r="I955" s="1">
        <v>19348</v>
      </c>
      <c r="J955" s="1" t="s">
        <v>2519</v>
      </c>
      <c r="K955" s="1" t="s">
        <v>297</v>
      </c>
      <c r="L955" s="1" t="s">
        <v>15370</v>
      </c>
      <c r="M955" s="1">
        <v>2941</v>
      </c>
      <c r="N955" s="1">
        <v>16118</v>
      </c>
      <c r="O955" s="1" t="s">
        <v>2489</v>
      </c>
      <c r="P955" s="1">
        <v>2</v>
      </c>
      <c r="Q955" s="1" t="s">
        <v>15371</v>
      </c>
      <c r="R955" s="1" t="s">
        <v>15372</v>
      </c>
      <c r="S955" s="1">
        <v>11</v>
      </c>
      <c r="T955" s="1" t="s">
        <v>37</v>
      </c>
      <c r="U955" s="1" t="s">
        <v>38</v>
      </c>
      <c r="V955" s="1" t="s">
        <v>39</v>
      </c>
      <c r="W955" s="1">
        <v>10000000</v>
      </c>
      <c r="X955" s="1">
        <v>2009</v>
      </c>
      <c r="Y955" s="1">
        <v>3000</v>
      </c>
      <c r="Z955" s="1">
        <v>5.5</v>
      </c>
      <c r="AA955" s="1">
        <v>2.35</v>
      </c>
      <c r="AB955" s="1">
        <v>370</v>
      </c>
    </row>
    <row r="956" spans="1:28">
      <c r="A956" s="1" t="s">
        <v>28</v>
      </c>
      <c r="B956" s="1" t="s">
        <v>22637</v>
      </c>
      <c r="C956" s="1">
        <v>28</v>
      </c>
      <c r="D956" s="1">
        <v>91</v>
      </c>
      <c r="E956" s="1">
        <v>0</v>
      </c>
      <c r="F956" s="1">
        <v>170</v>
      </c>
      <c r="G956" s="1" t="s">
        <v>22638</v>
      </c>
      <c r="H956" s="1">
        <v>472</v>
      </c>
      <c r="I956" s="1">
        <v>12055</v>
      </c>
      <c r="J956" s="1" t="s">
        <v>1666</v>
      </c>
      <c r="K956" s="1" t="s">
        <v>7574</v>
      </c>
      <c r="L956" s="1" t="s">
        <v>22639</v>
      </c>
      <c r="M956" s="1">
        <v>739</v>
      </c>
      <c r="N956" s="1">
        <v>1047</v>
      </c>
      <c r="O956" s="1" t="s">
        <v>22640</v>
      </c>
      <c r="P956" s="1">
        <v>2</v>
      </c>
      <c r="Q956" s="1" t="s">
        <v>22641</v>
      </c>
      <c r="R956" s="1" t="s">
        <v>22642</v>
      </c>
      <c r="S956" s="1">
        <v>10</v>
      </c>
      <c r="T956" s="1" t="s">
        <v>37</v>
      </c>
      <c r="U956" s="1" t="s">
        <v>38</v>
      </c>
      <c r="V956" s="1" t="s">
        <v>39</v>
      </c>
      <c r="W956" s="1">
        <v>500000</v>
      </c>
      <c r="X956" s="1">
        <v>2007</v>
      </c>
      <c r="Y956" s="1">
        <v>185</v>
      </c>
      <c r="Z956" s="1">
        <v>6.5</v>
      </c>
      <c r="AB956" s="1">
        <v>339</v>
      </c>
    </row>
    <row r="957" spans="1:28">
      <c r="A957" s="1" t="s">
        <v>28</v>
      </c>
      <c r="B957" s="1" t="s">
        <v>17284</v>
      </c>
      <c r="C957" s="1">
        <v>29</v>
      </c>
      <c r="D957" s="1">
        <v>91</v>
      </c>
      <c r="E957" s="1">
        <v>82</v>
      </c>
      <c r="F957" s="1">
        <v>8</v>
      </c>
      <c r="G957" s="1" t="s">
        <v>18177</v>
      </c>
      <c r="H957" s="1">
        <v>75</v>
      </c>
      <c r="I957" s="1">
        <v>1652472</v>
      </c>
      <c r="J957" s="1" t="s">
        <v>1673</v>
      </c>
      <c r="K957" s="1" t="s">
        <v>23014</v>
      </c>
      <c r="L957" s="1" t="s">
        <v>23015</v>
      </c>
      <c r="M957" s="1">
        <v>2843</v>
      </c>
      <c r="N957" s="1">
        <v>102</v>
      </c>
      <c r="O957" s="1" t="s">
        <v>23016</v>
      </c>
      <c r="P957" s="1">
        <v>7</v>
      </c>
      <c r="Q957" s="1" t="s">
        <v>23017</v>
      </c>
      <c r="R957" s="1" t="s">
        <v>23018</v>
      </c>
      <c r="S957" s="1">
        <v>25</v>
      </c>
      <c r="T957" s="1" t="s">
        <v>1460</v>
      </c>
      <c r="U957" s="1" t="s">
        <v>1461</v>
      </c>
      <c r="V957" s="1" t="s">
        <v>581</v>
      </c>
      <c r="W957" s="1">
        <v>300000</v>
      </c>
      <c r="X957" s="1">
        <v>1996</v>
      </c>
      <c r="Y957" s="1">
        <v>9</v>
      </c>
      <c r="Z957" s="1">
        <v>6.9</v>
      </c>
      <c r="AA957" s="1">
        <v>1.66</v>
      </c>
      <c r="AB957" s="1">
        <v>166</v>
      </c>
    </row>
    <row r="958" spans="1:28">
      <c r="A958" s="1" t="s">
        <v>28</v>
      </c>
      <c r="B958" s="1" t="s">
        <v>21767</v>
      </c>
      <c r="C958" s="1">
        <v>31</v>
      </c>
      <c r="D958" s="1">
        <v>91</v>
      </c>
      <c r="E958" s="1">
        <v>9</v>
      </c>
      <c r="F958" s="1">
        <v>9</v>
      </c>
      <c r="G958" s="1" t="s">
        <v>21768</v>
      </c>
      <c r="H958" s="1">
        <v>53</v>
      </c>
      <c r="I958" s="1">
        <v>287761</v>
      </c>
      <c r="J958" s="1" t="s">
        <v>21769</v>
      </c>
      <c r="K958" s="1" t="s">
        <v>21770</v>
      </c>
      <c r="L958" s="1" t="s">
        <v>21771</v>
      </c>
      <c r="M958" s="1">
        <v>2482</v>
      </c>
      <c r="N958" s="1">
        <v>86</v>
      </c>
      <c r="O958" s="1" t="s">
        <v>21767</v>
      </c>
      <c r="P958" s="1">
        <v>1</v>
      </c>
      <c r="Q958" s="1" t="s">
        <v>21772</v>
      </c>
      <c r="R958" s="1" t="s">
        <v>21773</v>
      </c>
      <c r="S958" s="1">
        <v>16</v>
      </c>
      <c r="T958" s="1" t="s">
        <v>37</v>
      </c>
      <c r="U958" s="1" t="s">
        <v>175</v>
      </c>
      <c r="V958" s="1" t="s">
        <v>91</v>
      </c>
      <c r="W958" s="1">
        <v>1000000</v>
      </c>
      <c r="X958" s="1">
        <v>2013</v>
      </c>
      <c r="Y958" s="1">
        <v>24</v>
      </c>
      <c r="Z958" s="1">
        <v>7.6</v>
      </c>
      <c r="AA958" s="1">
        <v>1.85</v>
      </c>
      <c r="AB958" s="1">
        <v>0</v>
      </c>
    </row>
    <row r="959" spans="1:28">
      <c r="A959" s="1" t="s">
        <v>28</v>
      </c>
      <c r="B959" s="1" t="s">
        <v>20984</v>
      </c>
      <c r="C959" s="1">
        <v>31</v>
      </c>
      <c r="D959" s="1">
        <v>91</v>
      </c>
      <c r="E959" s="1">
        <v>18</v>
      </c>
      <c r="F959" s="1">
        <v>597</v>
      </c>
      <c r="G959" s="1" t="s">
        <v>6432</v>
      </c>
      <c r="H959" s="1">
        <v>954</v>
      </c>
      <c r="I959" s="1">
        <v>119841</v>
      </c>
      <c r="J959" s="1" t="s">
        <v>3395</v>
      </c>
      <c r="K959" s="1" t="s">
        <v>791</v>
      </c>
      <c r="L959" s="1" t="s">
        <v>20985</v>
      </c>
      <c r="M959" s="1">
        <v>2419</v>
      </c>
      <c r="N959" s="1">
        <v>3901</v>
      </c>
      <c r="O959" s="1" t="s">
        <v>4997</v>
      </c>
      <c r="P959" s="1">
        <v>1</v>
      </c>
      <c r="Q959" s="1" t="s">
        <v>20986</v>
      </c>
      <c r="R959" s="1" t="s">
        <v>20987</v>
      </c>
      <c r="S959" s="1">
        <v>55</v>
      </c>
      <c r="T959" s="1" t="s">
        <v>37</v>
      </c>
      <c r="U959" s="1" t="s">
        <v>38</v>
      </c>
      <c r="V959" s="1" t="s">
        <v>91</v>
      </c>
      <c r="W959" s="1">
        <v>1500000</v>
      </c>
      <c r="X959" s="1">
        <v>2002</v>
      </c>
      <c r="Y959" s="1">
        <v>767</v>
      </c>
      <c r="Z959" s="1">
        <v>6.5</v>
      </c>
      <c r="AA959" s="1">
        <v>1.85</v>
      </c>
      <c r="AB959" s="1">
        <v>304</v>
      </c>
    </row>
    <row r="960" spans="1:28">
      <c r="A960" s="1" t="s">
        <v>28</v>
      </c>
      <c r="B960" s="1" t="s">
        <v>12589</v>
      </c>
      <c r="C960" s="1">
        <v>32</v>
      </c>
      <c r="D960" s="1">
        <v>91</v>
      </c>
      <c r="E960" s="1">
        <v>10</v>
      </c>
      <c r="F960" s="1">
        <v>574</v>
      </c>
      <c r="G960" s="1" t="s">
        <v>1655</v>
      </c>
      <c r="H960" s="1">
        <v>890</v>
      </c>
      <c r="I960" s="1">
        <v>13571817</v>
      </c>
      <c r="J960" s="1" t="s">
        <v>4465</v>
      </c>
      <c r="K960" s="1" t="s">
        <v>630</v>
      </c>
      <c r="L960" s="1" t="s">
        <v>12590</v>
      </c>
      <c r="M960" s="1">
        <v>5312</v>
      </c>
      <c r="N960" s="1">
        <v>3104</v>
      </c>
      <c r="O960" s="1" t="s">
        <v>3222</v>
      </c>
      <c r="P960" s="1">
        <v>3</v>
      </c>
      <c r="Q960" s="1" t="s">
        <v>12591</v>
      </c>
      <c r="R960" s="1" t="s">
        <v>12592</v>
      </c>
      <c r="S960" s="1">
        <v>40</v>
      </c>
      <c r="T960" s="1" t="s">
        <v>37</v>
      </c>
      <c r="U960" s="1" t="s">
        <v>38</v>
      </c>
      <c r="V960" s="1" t="s">
        <v>39</v>
      </c>
      <c r="W960" s="1">
        <v>15600000</v>
      </c>
      <c r="X960" s="1">
        <v>2002</v>
      </c>
      <c r="Y960" s="1">
        <v>578</v>
      </c>
      <c r="Z960" s="1">
        <v>4.5</v>
      </c>
      <c r="AA960" s="1">
        <v>1.85</v>
      </c>
      <c r="AB960" s="1">
        <v>939</v>
      </c>
    </row>
    <row r="961" spans="1:28">
      <c r="A961" s="1" t="s">
        <v>28</v>
      </c>
      <c r="B961" s="1" t="s">
        <v>2238</v>
      </c>
      <c r="C961" s="1">
        <v>33</v>
      </c>
      <c r="D961" s="1">
        <v>91</v>
      </c>
      <c r="E961" s="1">
        <v>0</v>
      </c>
      <c r="F961" s="1">
        <v>298</v>
      </c>
      <c r="G961" s="1" t="s">
        <v>14550</v>
      </c>
      <c r="H961" s="1">
        <v>636</v>
      </c>
      <c r="I961" s="1">
        <v>21370057</v>
      </c>
      <c r="J961" s="1" t="s">
        <v>2117</v>
      </c>
      <c r="K961" s="1" t="s">
        <v>14551</v>
      </c>
      <c r="L961" s="1" t="s">
        <v>14552</v>
      </c>
      <c r="M961" s="1">
        <v>9903</v>
      </c>
      <c r="N961" s="1">
        <v>1852</v>
      </c>
      <c r="O961" s="1" t="s">
        <v>3472</v>
      </c>
      <c r="P961" s="1">
        <v>0</v>
      </c>
      <c r="Q961" s="1" t="s">
        <v>14553</v>
      </c>
      <c r="R961" s="1" t="s">
        <v>14554</v>
      </c>
      <c r="S961" s="1">
        <v>80</v>
      </c>
      <c r="T961" s="1" t="s">
        <v>37</v>
      </c>
      <c r="U961" s="1" t="s">
        <v>38</v>
      </c>
      <c r="V961" s="1" t="s">
        <v>581</v>
      </c>
      <c r="W961" s="1">
        <v>12000000</v>
      </c>
      <c r="X961" s="1">
        <v>1992</v>
      </c>
      <c r="Y961" s="1">
        <v>330</v>
      </c>
      <c r="Z961" s="1">
        <v>6</v>
      </c>
      <c r="AA961" s="1">
        <v>1.85</v>
      </c>
      <c r="AB961" s="1">
        <v>541</v>
      </c>
    </row>
    <row r="962" spans="1:28">
      <c r="A962" s="1" t="s">
        <v>28</v>
      </c>
      <c r="B962" s="1" t="s">
        <v>4093</v>
      </c>
      <c r="C962" s="1">
        <v>35</v>
      </c>
      <c r="D962" s="1">
        <v>91</v>
      </c>
      <c r="E962" s="1">
        <v>32</v>
      </c>
      <c r="F962" s="1">
        <v>628</v>
      </c>
      <c r="G962" s="1" t="s">
        <v>3904</v>
      </c>
      <c r="H962" s="1">
        <v>924</v>
      </c>
      <c r="I962" s="1">
        <v>130512915</v>
      </c>
      <c r="J962" s="1" t="s">
        <v>511</v>
      </c>
      <c r="K962" s="1" t="s">
        <v>2947</v>
      </c>
      <c r="L962" s="1" t="s">
        <v>5681</v>
      </c>
      <c r="M962" s="1">
        <v>60884</v>
      </c>
      <c r="N962" s="1">
        <v>3244</v>
      </c>
      <c r="O962" s="1" t="s">
        <v>4094</v>
      </c>
      <c r="P962" s="1">
        <v>2</v>
      </c>
      <c r="Q962" s="1" t="s">
        <v>5682</v>
      </c>
      <c r="R962" s="1" t="s">
        <v>5683</v>
      </c>
      <c r="S962" s="1">
        <v>85</v>
      </c>
      <c r="T962" s="1" t="s">
        <v>37</v>
      </c>
      <c r="U962" s="1" t="s">
        <v>38</v>
      </c>
      <c r="V962" s="1" t="s">
        <v>91</v>
      </c>
      <c r="W962" s="1">
        <v>45000000</v>
      </c>
      <c r="X962" s="1">
        <v>1994</v>
      </c>
      <c r="Y962" s="1">
        <v>664</v>
      </c>
      <c r="Z962" s="1">
        <v>4.8</v>
      </c>
      <c r="AA962" s="1">
        <v>1.33</v>
      </c>
      <c r="AB962" s="1">
        <v>0</v>
      </c>
    </row>
    <row r="963" spans="1:28">
      <c r="A963" s="1" t="s">
        <v>28</v>
      </c>
      <c r="B963" s="1" t="s">
        <v>3903</v>
      </c>
      <c r="C963" s="1">
        <v>37</v>
      </c>
      <c r="D963" s="1">
        <v>91</v>
      </c>
      <c r="E963" s="1">
        <v>25</v>
      </c>
      <c r="F963" s="1">
        <v>611</v>
      </c>
      <c r="G963" s="1" t="s">
        <v>2085</v>
      </c>
      <c r="H963" s="1">
        <v>833</v>
      </c>
      <c r="I963" s="1">
        <v>17292381</v>
      </c>
      <c r="J963" s="1" t="s">
        <v>14183</v>
      </c>
      <c r="K963" s="1" t="s">
        <v>1473</v>
      </c>
      <c r="L963" s="1" t="s">
        <v>14184</v>
      </c>
      <c r="M963" s="1">
        <v>5794</v>
      </c>
      <c r="N963" s="1">
        <v>4551</v>
      </c>
      <c r="O963" s="1" t="s">
        <v>2462</v>
      </c>
      <c r="P963" s="1">
        <v>0</v>
      </c>
      <c r="Q963" s="1" t="s">
        <v>14185</v>
      </c>
      <c r="R963" s="1" t="s">
        <v>14186</v>
      </c>
      <c r="S963" s="1">
        <v>69</v>
      </c>
      <c r="T963" s="1" t="s">
        <v>37</v>
      </c>
      <c r="U963" s="1" t="s">
        <v>38</v>
      </c>
      <c r="V963" s="1" t="s">
        <v>91</v>
      </c>
      <c r="W963" s="1">
        <v>12000000</v>
      </c>
      <c r="X963" s="1">
        <v>2001</v>
      </c>
      <c r="Y963" s="1">
        <v>626</v>
      </c>
      <c r="Z963" s="1">
        <v>5.3</v>
      </c>
      <c r="AA963" s="1">
        <v>1.85</v>
      </c>
      <c r="AB963" s="1">
        <v>371</v>
      </c>
    </row>
    <row r="964" spans="1:28">
      <c r="A964" s="1" t="s">
        <v>28</v>
      </c>
      <c r="B964" s="1" t="s">
        <v>5887</v>
      </c>
      <c r="C964" s="1">
        <v>39</v>
      </c>
      <c r="D964" s="1">
        <v>91</v>
      </c>
      <c r="E964" s="1">
        <v>29</v>
      </c>
      <c r="F964" s="1">
        <v>322</v>
      </c>
      <c r="G964" s="1" t="s">
        <v>1344</v>
      </c>
      <c r="H964" s="1">
        <v>2000</v>
      </c>
      <c r="I964" s="1">
        <v>20400913</v>
      </c>
      <c r="J964" s="1" t="s">
        <v>3540</v>
      </c>
      <c r="K964" s="1" t="s">
        <v>5888</v>
      </c>
      <c r="L964" s="1" t="s">
        <v>5889</v>
      </c>
      <c r="M964" s="1">
        <v>15455</v>
      </c>
      <c r="N964" s="1">
        <v>3855</v>
      </c>
      <c r="O964" s="1" t="s">
        <v>3866</v>
      </c>
      <c r="P964" s="1">
        <v>1</v>
      </c>
      <c r="Q964" s="1" t="s">
        <v>5890</v>
      </c>
      <c r="R964" s="1" t="s">
        <v>5891</v>
      </c>
      <c r="S964" s="1">
        <v>80</v>
      </c>
      <c r="T964" s="1" t="s">
        <v>37</v>
      </c>
      <c r="U964" s="1" t="s">
        <v>38</v>
      </c>
      <c r="V964" s="1" t="s">
        <v>581</v>
      </c>
      <c r="W964" s="1">
        <v>45000000</v>
      </c>
      <c r="X964" s="1">
        <v>1996</v>
      </c>
      <c r="Y964" s="1">
        <v>461</v>
      </c>
      <c r="Z964" s="1">
        <v>5.3</v>
      </c>
      <c r="AA964" s="1">
        <v>1.85</v>
      </c>
      <c r="AB964" s="1">
        <v>451</v>
      </c>
    </row>
    <row r="965" spans="1:28">
      <c r="A965" s="1" t="s">
        <v>28</v>
      </c>
      <c r="B965" s="1" t="s">
        <v>3792</v>
      </c>
      <c r="C965" s="1">
        <v>40</v>
      </c>
      <c r="D965" s="1">
        <v>91</v>
      </c>
      <c r="E965" s="1">
        <v>909</v>
      </c>
      <c r="F965" s="1">
        <v>42</v>
      </c>
      <c r="G965" s="1" t="s">
        <v>23604</v>
      </c>
      <c r="H965" s="1">
        <v>909</v>
      </c>
      <c r="I965" s="1">
        <v>6706368</v>
      </c>
      <c r="J965" s="1" t="s">
        <v>66</v>
      </c>
      <c r="K965" s="1" t="s">
        <v>3792</v>
      </c>
      <c r="L965" s="1" t="s">
        <v>23605</v>
      </c>
      <c r="M965" s="1">
        <v>22800</v>
      </c>
      <c r="N965" s="1">
        <v>1048</v>
      </c>
      <c r="O965" s="1" t="s">
        <v>23606</v>
      </c>
      <c r="P965" s="1">
        <v>0</v>
      </c>
      <c r="Q965" s="1" t="s">
        <v>23607</v>
      </c>
      <c r="R965" s="1" t="s">
        <v>23608</v>
      </c>
      <c r="S965" s="1">
        <v>133</v>
      </c>
      <c r="T965" s="1" t="s">
        <v>37</v>
      </c>
      <c r="U965" s="1" t="s">
        <v>38</v>
      </c>
      <c r="V965" s="1" t="s">
        <v>581</v>
      </c>
      <c r="W965" s="1">
        <v>160000</v>
      </c>
      <c r="X965" s="1">
        <v>1989</v>
      </c>
      <c r="Y965" s="1">
        <v>91</v>
      </c>
      <c r="Z965" s="1">
        <v>7.5</v>
      </c>
      <c r="AA965" s="1">
        <v>1.66</v>
      </c>
      <c r="AB965" s="1">
        <v>667</v>
      </c>
    </row>
    <row r="966" spans="1:28">
      <c r="A966" s="1" t="s">
        <v>28</v>
      </c>
      <c r="B966" s="1" t="s">
        <v>12313</v>
      </c>
      <c r="C966" s="1">
        <v>41</v>
      </c>
      <c r="D966" s="1">
        <v>91</v>
      </c>
      <c r="E966" s="1">
        <v>22</v>
      </c>
      <c r="F966" s="1">
        <v>255</v>
      </c>
      <c r="G966" s="1" t="s">
        <v>12314</v>
      </c>
      <c r="H966" s="1">
        <v>669</v>
      </c>
      <c r="J966" s="1" t="s">
        <v>12315</v>
      </c>
      <c r="K966" s="1" t="s">
        <v>1559</v>
      </c>
      <c r="L966" s="1" t="s">
        <v>12316</v>
      </c>
      <c r="M966" s="1">
        <v>3701</v>
      </c>
      <c r="N966" s="1">
        <v>1769</v>
      </c>
      <c r="O966" s="1" t="s">
        <v>12317</v>
      </c>
      <c r="P966" s="1">
        <v>0</v>
      </c>
      <c r="Q966" s="1" t="s">
        <v>12318</v>
      </c>
      <c r="R966" s="1" t="s">
        <v>12319</v>
      </c>
      <c r="S966" s="1">
        <v>71</v>
      </c>
      <c r="T966" s="1" t="s">
        <v>37</v>
      </c>
      <c r="U966" s="1" t="s">
        <v>38</v>
      </c>
      <c r="V966" s="1" t="s">
        <v>91</v>
      </c>
      <c r="W966" s="1">
        <v>17000000</v>
      </c>
      <c r="X966" s="1">
        <v>1977</v>
      </c>
      <c r="Y966" s="1">
        <v>642</v>
      </c>
      <c r="Z966" s="1">
        <v>5.2</v>
      </c>
      <c r="AA966" s="1">
        <v>2.35</v>
      </c>
      <c r="AB966" s="1">
        <v>903</v>
      </c>
    </row>
    <row r="967" spans="1:28">
      <c r="A967" s="1" t="s">
        <v>28</v>
      </c>
      <c r="B967" s="1" t="s">
        <v>15693</v>
      </c>
      <c r="C967" s="1">
        <v>41</v>
      </c>
      <c r="D967" s="1">
        <v>91</v>
      </c>
      <c r="E967" s="1">
        <v>12</v>
      </c>
      <c r="F967" s="1">
        <v>297</v>
      </c>
      <c r="G967" s="1" t="s">
        <v>15694</v>
      </c>
      <c r="H967" s="1">
        <v>1000</v>
      </c>
      <c r="J967" s="1" t="s">
        <v>4418</v>
      </c>
      <c r="K967" s="1" t="s">
        <v>3966</v>
      </c>
      <c r="L967" s="1" t="s">
        <v>15695</v>
      </c>
      <c r="M967" s="1">
        <v>7767</v>
      </c>
      <c r="N967" s="1">
        <v>1991</v>
      </c>
      <c r="O967" s="1" t="s">
        <v>15696</v>
      </c>
      <c r="P967" s="1">
        <v>4</v>
      </c>
      <c r="Q967" s="1" t="s">
        <v>15697</v>
      </c>
      <c r="R967" s="1" t="s">
        <v>15698</v>
      </c>
      <c r="S967" s="1">
        <v>56</v>
      </c>
      <c r="T967" s="1" t="s">
        <v>37</v>
      </c>
      <c r="U967" s="1" t="s">
        <v>38</v>
      </c>
      <c r="V967" s="1" t="s">
        <v>91</v>
      </c>
      <c r="W967" s="1">
        <v>9000000</v>
      </c>
      <c r="X967" s="1">
        <v>1984</v>
      </c>
      <c r="Y967" s="1">
        <v>300</v>
      </c>
      <c r="Z967" s="1">
        <v>5.7</v>
      </c>
      <c r="AA967" s="1">
        <v>1.85</v>
      </c>
      <c r="AB967" s="1">
        <v>0</v>
      </c>
    </row>
    <row r="968" spans="1:28">
      <c r="A968" s="1" t="s">
        <v>28</v>
      </c>
      <c r="B968" s="1" t="s">
        <v>1003</v>
      </c>
      <c r="C968" s="1">
        <v>42</v>
      </c>
      <c r="D968" s="1">
        <v>91</v>
      </c>
      <c r="E968" s="1">
        <v>23</v>
      </c>
      <c r="F968" s="1">
        <v>629</v>
      </c>
      <c r="G968" s="1" t="s">
        <v>1834</v>
      </c>
      <c r="H968" s="1">
        <v>925</v>
      </c>
      <c r="I968" s="1">
        <v>10443316</v>
      </c>
      <c r="J968" s="1" t="s">
        <v>1411</v>
      </c>
      <c r="K968" s="1" t="s">
        <v>1794</v>
      </c>
      <c r="L968" s="1" t="s">
        <v>13038</v>
      </c>
      <c r="M968" s="1">
        <v>7159</v>
      </c>
      <c r="N968" s="1">
        <v>2913</v>
      </c>
      <c r="O968" s="1" t="s">
        <v>11560</v>
      </c>
      <c r="P968" s="1">
        <v>2</v>
      </c>
      <c r="Q968" s="1" t="s">
        <v>13039</v>
      </c>
      <c r="R968" s="1" t="s">
        <v>13040</v>
      </c>
      <c r="S968" s="1">
        <v>88</v>
      </c>
      <c r="T968" s="1" t="s">
        <v>37</v>
      </c>
      <c r="U968" s="1" t="s">
        <v>38</v>
      </c>
      <c r="V968" s="1" t="s">
        <v>39</v>
      </c>
      <c r="W968" s="1">
        <v>15000000</v>
      </c>
      <c r="X968" s="1">
        <v>1998</v>
      </c>
      <c r="Y968" s="1">
        <v>660</v>
      </c>
      <c r="Z968" s="1">
        <v>5</v>
      </c>
      <c r="AA968" s="1">
        <v>1.85</v>
      </c>
      <c r="AB968" s="1">
        <v>247</v>
      </c>
    </row>
    <row r="969" spans="1:28">
      <c r="A969" s="1" t="s">
        <v>28</v>
      </c>
      <c r="B969" s="1" t="s">
        <v>23997</v>
      </c>
      <c r="C969" s="1">
        <v>43</v>
      </c>
      <c r="D969" s="1">
        <v>91</v>
      </c>
      <c r="E969" s="1">
        <v>158</v>
      </c>
      <c r="F969" s="1">
        <v>265</v>
      </c>
      <c r="G969" s="1" t="s">
        <v>5359</v>
      </c>
      <c r="H969" s="1">
        <v>630</v>
      </c>
      <c r="J969" s="1" t="s">
        <v>3016</v>
      </c>
      <c r="K969" s="1" t="s">
        <v>23998</v>
      </c>
      <c r="L969" s="1" t="s">
        <v>23999</v>
      </c>
      <c r="M969" s="1">
        <v>3836</v>
      </c>
      <c r="N969" s="1">
        <v>2679</v>
      </c>
      <c r="O969" s="1" t="s">
        <v>24000</v>
      </c>
      <c r="P969" s="1">
        <v>0</v>
      </c>
      <c r="Q969" s="1" t="s">
        <v>24001</v>
      </c>
      <c r="R969" s="1" t="s">
        <v>24002</v>
      </c>
      <c r="S969" s="1">
        <v>33</v>
      </c>
      <c r="T969" s="1" t="s">
        <v>37</v>
      </c>
      <c r="U969" s="1" t="s">
        <v>38</v>
      </c>
      <c r="V969" s="1" t="s">
        <v>581</v>
      </c>
      <c r="X969" s="1">
        <v>2015</v>
      </c>
      <c r="Y969" s="1">
        <v>512</v>
      </c>
      <c r="Z969" s="1">
        <v>4.5999999999999996</v>
      </c>
      <c r="AA969" s="1">
        <v>1.85</v>
      </c>
      <c r="AB969" s="1">
        <v>0</v>
      </c>
    </row>
    <row r="970" spans="1:28">
      <c r="A970" s="1" t="s">
        <v>28</v>
      </c>
      <c r="B970" s="1" t="s">
        <v>13092</v>
      </c>
      <c r="C970" s="1">
        <v>49</v>
      </c>
      <c r="D970" s="1">
        <v>91</v>
      </c>
      <c r="E970" s="1">
        <v>6</v>
      </c>
      <c r="F970" s="1">
        <v>596</v>
      </c>
      <c r="G970" s="1" t="s">
        <v>7114</v>
      </c>
      <c r="H970" s="1">
        <v>8000</v>
      </c>
      <c r="I970" s="1">
        <v>8080116</v>
      </c>
      <c r="J970" s="1" t="s">
        <v>2350</v>
      </c>
      <c r="K970" s="1" t="s">
        <v>1203</v>
      </c>
      <c r="L970" s="1" t="s">
        <v>13093</v>
      </c>
      <c r="M970" s="1">
        <v>6562</v>
      </c>
      <c r="N970" s="1">
        <v>10732</v>
      </c>
      <c r="O970" s="1" t="s">
        <v>1498</v>
      </c>
      <c r="P970" s="1">
        <v>0</v>
      </c>
      <c r="Q970" s="1" t="s">
        <v>13094</v>
      </c>
      <c r="R970" s="1" t="s">
        <v>13095</v>
      </c>
      <c r="S970" s="1">
        <v>66</v>
      </c>
      <c r="T970" s="1" t="s">
        <v>37</v>
      </c>
      <c r="U970" s="1" t="s">
        <v>38</v>
      </c>
      <c r="V970" s="1" t="s">
        <v>91</v>
      </c>
      <c r="W970" s="1">
        <v>15000000</v>
      </c>
      <c r="X970" s="1">
        <v>2006</v>
      </c>
      <c r="Y970" s="1">
        <v>625</v>
      </c>
      <c r="Z970" s="1">
        <v>5.6</v>
      </c>
      <c r="AA970" s="1">
        <v>1.85</v>
      </c>
      <c r="AB970" s="1">
        <v>647</v>
      </c>
    </row>
    <row r="971" spans="1:28">
      <c r="A971" s="1" t="s">
        <v>28</v>
      </c>
      <c r="B971" s="1" t="s">
        <v>5144</v>
      </c>
      <c r="C971" s="1">
        <v>50</v>
      </c>
      <c r="D971" s="1">
        <v>91</v>
      </c>
      <c r="E971" s="1">
        <v>23</v>
      </c>
      <c r="F971" s="1">
        <v>660</v>
      </c>
      <c r="G971" s="1" t="s">
        <v>10960</v>
      </c>
      <c r="H971" s="1">
        <v>4000</v>
      </c>
      <c r="I971" s="1">
        <v>96793</v>
      </c>
      <c r="J971" s="1" t="s">
        <v>1419</v>
      </c>
      <c r="K971" s="1" t="s">
        <v>678</v>
      </c>
      <c r="L971" s="1" t="s">
        <v>18971</v>
      </c>
      <c r="M971" s="1">
        <v>12188</v>
      </c>
      <c r="N971" s="1">
        <v>6380</v>
      </c>
      <c r="O971" s="1" t="s">
        <v>5116</v>
      </c>
      <c r="P971" s="1">
        <v>3</v>
      </c>
      <c r="Q971" s="1" t="s">
        <v>18972</v>
      </c>
      <c r="R971" s="1" t="s">
        <v>18973</v>
      </c>
      <c r="S971" s="1">
        <v>135</v>
      </c>
      <c r="T971" s="1" t="s">
        <v>37</v>
      </c>
      <c r="U971" s="1" t="s">
        <v>38</v>
      </c>
      <c r="V971" s="1" t="s">
        <v>39</v>
      </c>
      <c r="W971" s="1">
        <v>3500000</v>
      </c>
      <c r="X971" s="1">
        <v>2004</v>
      </c>
      <c r="Y971" s="1">
        <v>756</v>
      </c>
      <c r="Z971" s="1">
        <v>5.3</v>
      </c>
      <c r="AA971" s="1">
        <v>2.35</v>
      </c>
      <c r="AB971" s="1">
        <v>1000</v>
      </c>
    </row>
    <row r="972" spans="1:28">
      <c r="A972" s="1" t="s">
        <v>28</v>
      </c>
      <c r="B972" s="1" t="s">
        <v>20355</v>
      </c>
      <c r="C972" s="1">
        <v>51</v>
      </c>
      <c r="D972" s="1">
        <v>91</v>
      </c>
      <c r="E972" s="1">
        <v>4</v>
      </c>
      <c r="F972" s="1">
        <v>0</v>
      </c>
      <c r="G972" s="1" t="s">
        <v>20356</v>
      </c>
      <c r="H972" s="1">
        <v>33</v>
      </c>
      <c r="I972" s="1">
        <v>124494</v>
      </c>
      <c r="J972" s="1" t="s">
        <v>20357</v>
      </c>
      <c r="K972" s="1" t="s">
        <v>20358</v>
      </c>
      <c r="L972" s="1" t="s">
        <v>20359</v>
      </c>
      <c r="M972" s="1">
        <v>5613</v>
      </c>
      <c r="N972" s="1">
        <v>36</v>
      </c>
      <c r="O972" s="1" t="s">
        <v>20360</v>
      </c>
      <c r="P972" s="1">
        <v>1</v>
      </c>
      <c r="Q972" s="1" t="s">
        <v>20361</v>
      </c>
      <c r="R972" s="1" t="s">
        <v>20362</v>
      </c>
      <c r="S972" s="1">
        <v>102</v>
      </c>
      <c r="T972" s="1" t="s">
        <v>37</v>
      </c>
      <c r="U972" s="1" t="s">
        <v>38</v>
      </c>
      <c r="V972" s="1" t="s">
        <v>39</v>
      </c>
      <c r="W972" s="1">
        <v>2000000</v>
      </c>
      <c r="X972" s="1">
        <v>1998</v>
      </c>
      <c r="Y972" s="1">
        <v>3</v>
      </c>
      <c r="Z972" s="1">
        <v>6.7</v>
      </c>
      <c r="AA972" s="1">
        <v>1.85</v>
      </c>
      <c r="AB972" s="1">
        <v>0</v>
      </c>
    </row>
    <row r="973" spans="1:28">
      <c r="A973" s="1" t="s">
        <v>28</v>
      </c>
      <c r="B973" s="1" t="s">
        <v>2642</v>
      </c>
      <c r="C973" s="1">
        <v>53</v>
      </c>
      <c r="D973" s="1">
        <v>91</v>
      </c>
      <c r="E973" s="1">
        <v>10</v>
      </c>
      <c r="F973" s="1">
        <v>436</v>
      </c>
      <c r="G973" s="1" t="s">
        <v>975</v>
      </c>
      <c r="H973" s="1">
        <v>716</v>
      </c>
      <c r="I973" s="1">
        <v>8104069</v>
      </c>
      <c r="J973" s="1" t="s">
        <v>1744</v>
      </c>
      <c r="K973" s="1" t="s">
        <v>725</v>
      </c>
      <c r="L973" s="1" t="s">
        <v>11261</v>
      </c>
      <c r="M973" s="1">
        <v>9785</v>
      </c>
      <c r="N973" s="1">
        <v>2700</v>
      </c>
      <c r="O973" s="1" t="s">
        <v>802</v>
      </c>
      <c r="P973" s="1">
        <v>3</v>
      </c>
      <c r="Q973" s="1" t="s">
        <v>11262</v>
      </c>
      <c r="R973" s="1" t="s">
        <v>11263</v>
      </c>
      <c r="S973" s="1">
        <v>26</v>
      </c>
      <c r="T973" s="1" t="s">
        <v>37</v>
      </c>
      <c r="U973" s="1" t="s">
        <v>38</v>
      </c>
      <c r="V973" s="1" t="s">
        <v>39</v>
      </c>
      <c r="W973" s="1">
        <v>20000000</v>
      </c>
      <c r="X973" s="1">
        <v>2007</v>
      </c>
      <c r="Y973" s="1">
        <v>537</v>
      </c>
      <c r="Z973" s="1">
        <v>4.5</v>
      </c>
      <c r="AA973" s="1">
        <v>1.85</v>
      </c>
      <c r="AB973" s="1">
        <v>233</v>
      </c>
    </row>
    <row r="974" spans="1:28">
      <c r="A974" s="1" t="s">
        <v>28</v>
      </c>
      <c r="B974" s="1" t="s">
        <v>11877</v>
      </c>
      <c r="C974" s="1">
        <v>54</v>
      </c>
      <c r="D974" s="1">
        <v>91</v>
      </c>
      <c r="E974" s="1">
        <v>38</v>
      </c>
      <c r="F974" s="1">
        <v>362</v>
      </c>
      <c r="G974" s="1" t="s">
        <v>11878</v>
      </c>
      <c r="H974" s="1">
        <v>17000</v>
      </c>
      <c r="I974" s="1">
        <v>16702864</v>
      </c>
      <c r="J974" s="1" t="s">
        <v>1005</v>
      </c>
      <c r="K974" s="1" t="s">
        <v>553</v>
      </c>
      <c r="L974" s="1" t="s">
        <v>11879</v>
      </c>
      <c r="M974" s="1">
        <v>8023</v>
      </c>
      <c r="N974" s="1">
        <v>18711</v>
      </c>
      <c r="O974" s="1" t="s">
        <v>11880</v>
      </c>
      <c r="P974" s="1">
        <v>0</v>
      </c>
      <c r="Q974" s="1" t="s">
        <v>11881</v>
      </c>
      <c r="R974" s="1" t="s">
        <v>11882</v>
      </c>
      <c r="S974" s="1">
        <v>49</v>
      </c>
      <c r="T974" s="1" t="s">
        <v>37</v>
      </c>
      <c r="U974" s="1" t="s">
        <v>38</v>
      </c>
      <c r="V974" s="1" t="s">
        <v>91</v>
      </c>
      <c r="W974" s="1">
        <v>18000000</v>
      </c>
      <c r="X974" s="1">
        <v>2004</v>
      </c>
      <c r="Y974" s="1">
        <v>632</v>
      </c>
      <c r="Z974" s="1">
        <v>5.2</v>
      </c>
      <c r="AA974" s="1">
        <v>1.85</v>
      </c>
      <c r="AB974" s="1">
        <v>591</v>
      </c>
    </row>
    <row r="975" spans="1:28">
      <c r="A975" s="1" t="s">
        <v>28</v>
      </c>
      <c r="B975" s="1" t="s">
        <v>8698</v>
      </c>
      <c r="C975" s="1">
        <v>56</v>
      </c>
      <c r="D975" s="1">
        <v>91</v>
      </c>
      <c r="E975" s="1">
        <v>2</v>
      </c>
      <c r="F975" s="1">
        <v>55</v>
      </c>
      <c r="G975" s="1" t="s">
        <v>8699</v>
      </c>
      <c r="H975" s="1">
        <v>295</v>
      </c>
      <c r="J975" s="1" t="s">
        <v>3043</v>
      </c>
      <c r="K975" s="1" t="s">
        <v>8700</v>
      </c>
      <c r="L975" s="1" t="s">
        <v>8701</v>
      </c>
      <c r="M975" s="1">
        <v>9214</v>
      </c>
      <c r="N975" s="1">
        <v>545</v>
      </c>
      <c r="O975" s="1" t="s">
        <v>8702</v>
      </c>
      <c r="P975" s="1">
        <v>7</v>
      </c>
      <c r="Q975" s="1" t="s">
        <v>8703</v>
      </c>
      <c r="R975" s="1" t="s">
        <v>8704</v>
      </c>
      <c r="S975" s="1">
        <v>17</v>
      </c>
      <c r="T975" s="1" t="s">
        <v>1460</v>
      </c>
      <c r="U975" s="1" t="s">
        <v>1461</v>
      </c>
      <c r="V975" s="1" t="s">
        <v>5599</v>
      </c>
      <c r="X975" s="1">
        <v>2009</v>
      </c>
      <c r="Y975" s="1">
        <v>71</v>
      </c>
      <c r="Z975" s="1">
        <v>7.2</v>
      </c>
      <c r="AA975" s="1">
        <v>1.85</v>
      </c>
      <c r="AB975" s="1">
        <v>0</v>
      </c>
    </row>
    <row r="976" spans="1:28">
      <c r="A976" s="1" t="s">
        <v>28</v>
      </c>
      <c r="B976" s="1" t="s">
        <v>18000</v>
      </c>
      <c r="C976" s="1">
        <v>56</v>
      </c>
      <c r="D976" s="1">
        <v>91</v>
      </c>
      <c r="E976" s="1">
        <v>110</v>
      </c>
      <c r="F976" s="1">
        <v>14</v>
      </c>
      <c r="G976" s="1" t="s">
        <v>18001</v>
      </c>
      <c r="H976" s="1">
        <v>46</v>
      </c>
      <c r="J976" s="1" t="s">
        <v>4318</v>
      </c>
      <c r="K976" s="1" t="s">
        <v>18002</v>
      </c>
      <c r="L976" s="1" t="s">
        <v>18003</v>
      </c>
      <c r="M976" s="1">
        <v>7888</v>
      </c>
      <c r="N976" s="1">
        <v>117</v>
      </c>
      <c r="O976" s="1" t="s">
        <v>18004</v>
      </c>
      <c r="P976" s="1">
        <v>0</v>
      </c>
      <c r="Q976" s="1" t="s">
        <v>18005</v>
      </c>
      <c r="R976" s="1" t="s">
        <v>18006</v>
      </c>
      <c r="S976" s="1">
        <v>55</v>
      </c>
      <c r="T976" s="1" t="s">
        <v>37</v>
      </c>
      <c r="U976" s="1" t="s">
        <v>38</v>
      </c>
      <c r="V976" s="1" t="s">
        <v>581</v>
      </c>
      <c r="W976" s="1">
        <v>5000000</v>
      </c>
      <c r="X976" s="1">
        <v>2015</v>
      </c>
      <c r="Y976" s="1">
        <v>21</v>
      </c>
      <c r="Z976" s="1">
        <v>4.2</v>
      </c>
      <c r="AB976" s="1">
        <v>0</v>
      </c>
    </row>
    <row r="977" spans="1:28">
      <c r="A977" s="1" t="s">
        <v>28</v>
      </c>
      <c r="B977" s="1" t="s">
        <v>13703</v>
      </c>
      <c r="C977" s="1">
        <v>57</v>
      </c>
      <c r="D977" s="1">
        <v>91</v>
      </c>
      <c r="E977" s="1">
        <v>6</v>
      </c>
      <c r="F977" s="1">
        <v>459</v>
      </c>
      <c r="G977" s="1" t="s">
        <v>2320</v>
      </c>
      <c r="H977" s="1">
        <v>904</v>
      </c>
      <c r="I977" s="1">
        <v>27052167</v>
      </c>
      <c r="J977" s="1" t="s">
        <v>418</v>
      </c>
      <c r="K977" s="1" t="s">
        <v>2995</v>
      </c>
      <c r="L977" s="1" t="s">
        <v>13704</v>
      </c>
      <c r="M977" s="1">
        <v>24834</v>
      </c>
      <c r="N977" s="1">
        <v>3353</v>
      </c>
      <c r="O977" s="1" t="s">
        <v>13705</v>
      </c>
      <c r="P977" s="1">
        <v>5</v>
      </c>
      <c r="Q977" s="1" t="s">
        <v>13706</v>
      </c>
      <c r="R977" s="1" t="s">
        <v>13707</v>
      </c>
      <c r="S977" s="1">
        <v>168</v>
      </c>
      <c r="T977" s="1" t="s">
        <v>37</v>
      </c>
      <c r="U977" s="1" t="s">
        <v>38</v>
      </c>
      <c r="V977" s="1" t="s">
        <v>581</v>
      </c>
      <c r="W977" s="1">
        <v>13000000</v>
      </c>
      <c r="X977" s="1">
        <v>1998</v>
      </c>
      <c r="Y977" s="1">
        <v>471</v>
      </c>
      <c r="Z977" s="1">
        <v>6.1</v>
      </c>
      <c r="AA977" s="1">
        <v>1.85</v>
      </c>
      <c r="AB977" s="1">
        <v>934</v>
      </c>
    </row>
    <row r="978" spans="1:28">
      <c r="A978" s="1" t="s">
        <v>28</v>
      </c>
      <c r="B978" s="1" t="s">
        <v>12078</v>
      </c>
      <c r="C978" s="1">
        <v>59</v>
      </c>
      <c r="D978" s="1">
        <v>91</v>
      </c>
      <c r="E978" s="1">
        <v>512</v>
      </c>
      <c r="F978" s="1">
        <v>413</v>
      </c>
      <c r="G978" s="1" t="s">
        <v>9851</v>
      </c>
      <c r="H978" s="1">
        <v>11000</v>
      </c>
      <c r="J978" s="1" t="s">
        <v>5751</v>
      </c>
      <c r="K978" s="1" t="s">
        <v>4831</v>
      </c>
      <c r="L978" s="1" t="s">
        <v>12079</v>
      </c>
      <c r="M978" s="1">
        <v>5693</v>
      </c>
      <c r="N978" s="1">
        <v>13545</v>
      </c>
      <c r="O978" s="1" t="s">
        <v>1051</v>
      </c>
      <c r="P978" s="1">
        <v>2</v>
      </c>
      <c r="Q978" s="1" t="s">
        <v>12080</v>
      </c>
      <c r="R978" s="1" t="s">
        <v>12081</v>
      </c>
      <c r="S978" s="1">
        <v>34</v>
      </c>
      <c r="T978" s="1" t="s">
        <v>37</v>
      </c>
      <c r="U978" s="1" t="s">
        <v>1461</v>
      </c>
      <c r="V978" s="1" t="s">
        <v>581</v>
      </c>
      <c r="W978" s="1">
        <v>18000000</v>
      </c>
      <c r="X978" s="1">
        <v>2014</v>
      </c>
      <c r="Y978" s="1">
        <v>918</v>
      </c>
      <c r="Z978" s="1">
        <v>5.3</v>
      </c>
      <c r="AA978" s="1">
        <v>2.35</v>
      </c>
      <c r="AB978" s="1">
        <v>0</v>
      </c>
    </row>
    <row r="979" spans="1:28">
      <c r="A979" s="1" t="s">
        <v>28</v>
      </c>
      <c r="B979" s="1" t="s">
        <v>5897</v>
      </c>
      <c r="C979" s="1">
        <v>59</v>
      </c>
      <c r="D979" s="1">
        <v>91</v>
      </c>
      <c r="E979" s="1">
        <v>13</v>
      </c>
      <c r="F979" s="1">
        <v>292</v>
      </c>
      <c r="G979" s="1" t="s">
        <v>11466</v>
      </c>
      <c r="H979" s="1">
        <v>452</v>
      </c>
      <c r="I979" s="1">
        <v>17843379</v>
      </c>
      <c r="J979" s="1" t="s">
        <v>1411</v>
      </c>
      <c r="K979" s="1" t="s">
        <v>1820</v>
      </c>
      <c r="L979" s="1" t="s">
        <v>16046</v>
      </c>
      <c r="M979" s="1">
        <v>14904</v>
      </c>
      <c r="N979" s="1">
        <v>1760</v>
      </c>
      <c r="O979" s="1" t="s">
        <v>16047</v>
      </c>
      <c r="P979" s="1">
        <v>2</v>
      </c>
      <c r="Q979" s="1" t="s">
        <v>16048</v>
      </c>
      <c r="R979" s="1" t="s">
        <v>16049</v>
      </c>
      <c r="S979" s="1">
        <v>147</v>
      </c>
      <c r="T979" s="1" t="s">
        <v>37</v>
      </c>
      <c r="U979" s="1" t="s">
        <v>38</v>
      </c>
      <c r="V979" s="1" t="s">
        <v>39</v>
      </c>
      <c r="W979" s="1">
        <v>8000000</v>
      </c>
      <c r="X979" s="1">
        <v>1999</v>
      </c>
      <c r="Y979" s="1">
        <v>442</v>
      </c>
      <c r="Z979" s="1">
        <v>5.7</v>
      </c>
      <c r="AA979" s="1">
        <v>1.85</v>
      </c>
      <c r="AB979" s="1">
        <v>0</v>
      </c>
    </row>
    <row r="980" spans="1:28">
      <c r="A980" s="1" t="s">
        <v>28</v>
      </c>
      <c r="B980" s="1" t="s">
        <v>11319</v>
      </c>
      <c r="C980" s="1">
        <v>60</v>
      </c>
      <c r="D980" s="1">
        <v>91</v>
      </c>
      <c r="E980" s="1">
        <v>38</v>
      </c>
      <c r="F980" s="1">
        <v>377</v>
      </c>
      <c r="G980" s="1" t="s">
        <v>278</v>
      </c>
      <c r="H980" s="1">
        <v>625</v>
      </c>
      <c r="I980" s="1">
        <v>8108247</v>
      </c>
      <c r="J980" s="1" t="s">
        <v>210</v>
      </c>
      <c r="K980" s="1" t="s">
        <v>1780</v>
      </c>
      <c r="L980" s="1" t="s">
        <v>19086</v>
      </c>
      <c r="M980" s="1">
        <v>9607</v>
      </c>
      <c r="N980" s="1">
        <v>2747</v>
      </c>
      <c r="O980" s="1" t="s">
        <v>6998</v>
      </c>
      <c r="P980" s="1">
        <v>0</v>
      </c>
      <c r="Q980" s="1" t="s">
        <v>19087</v>
      </c>
      <c r="R980" s="1" t="s">
        <v>19088</v>
      </c>
      <c r="S980" s="1">
        <v>174</v>
      </c>
      <c r="T980" s="1" t="s">
        <v>37</v>
      </c>
      <c r="U980" s="1" t="s">
        <v>38</v>
      </c>
      <c r="V980" s="1" t="s">
        <v>39</v>
      </c>
      <c r="W980" s="1">
        <v>3300000</v>
      </c>
      <c r="X980" s="1">
        <v>2006</v>
      </c>
      <c r="Y980" s="1">
        <v>464</v>
      </c>
      <c r="Z980" s="1">
        <v>7.4</v>
      </c>
      <c r="AA980" s="1">
        <v>1.85</v>
      </c>
      <c r="AB980" s="1">
        <v>0</v>
      </c>
    </row>
    <row r="981" spans="1:28">
      <c r="A981" s="1" t="s">
        <v>28</v>
      </c>
      <c r="B981" s="1" t="s">
        <v>15661</v>
      </c>
      <c r="C981" s="1">
        <v>60</v>
      </c>
      <c r="D981" s="1">
        <v>91</v>
      </c>
      <c r="E981" s="1">
        <v>84</v>
      </c>
      <c r="F981" s="1">
        <v>572</v>
      </c>
      <c r="G981" s="1" t="s">
        <v>4353</v>
      </c>
      <c r="H981" s="1">
        <v>1000</v>
      </c>
      <c r="I981" s="1">
        <v>5480318</v>
      </c>
      <c r="J981" s="1" t="s">
        <v>2519</v>
      </c>
      <c r="K981" s="1" t="s">
        <v>3736</v>
      </c>
      <c r="L981" s="1" t="s">
        <v>17820</v>
      </c>
      <c r="M981" s="1">
        <v>9427</v>
      </c>
      <c r="N981" s="1">
        <v>2691</v>
      </c>
      <c r="O981" s="1" t="s">
        <v>17821</v>
      </c>
      <c r="P981" s="1">
        <v>0</v>
      </c>
      <c r="Q981" s="1" t="s">
        <v>17822</v>
      </c>
      <c r="R981" s="1" t="s">
        <v>17823</v>
      </c>
      <c r="S981" s="1">
        <v>79</v>
      </c>
      <c r="T981" s="1" t="s">
        <v>37</v>
      </c>
      <c r="U981" s="1" t="s">
        <v>38</v>
      </c>
      <c r="V981" s="1" t="s">
        <v>581</v>
      </c>
      <c r="W981" s="1">
        <v>5000000</v>
      </c>
      <c r="X981" s="1">
        <v>1998</v>
      </c>
      <c r="Y981" s="1">
        <v>778</v>
      </c>
      <c r="Z981" s="1">
        <v>6.6</v>
      </c>
      <c r="AA981" s="1">
        <v>1.85</v>
      </c>
      <c r="AB981" s="1">
        <v>462</v>
      </c>
    </row>
    <row r="982" spans="1:28">
      <c r="A982" s="1" t="s">
        <v>28</v>
      </c>
      <c r="B982" s="1" t="s">
        <v>15628</v>
      </c>
      <c r="C982" s="1">
        <v>64</v>
      </c>
      <c r="D982" s="1">
        <v>91</v>
      </c>
      <c r="E982" s="1">
        <v>0</v>
      </c>
      <c r="F982" s="1">
        <v>407</v>
      </c>
      <c r="G982" s="1" t="s">
        <v>14521</v>
      </c>
      <c r="H982" s="1">
        <v>3000</v>
      </c>
      <c r="I982" s="1">
        <v>20035310</v>
      </c>
      <c r="J982" s="1" t="s">
        <v>1411</v>
      </c>
      <c r="K982" s="1" t="s">
        <v>978</v>
      </c>
      <c r="L982" s="1" t="s">
        <v>15629</v>
      </c>
      <c r="M982" s="1">
        <v>12324</v>
      </c>
      <c r="N982" s="1">
        <v>4409</v>
      </c>
      <c r="O982" s="1" t="s">
        <v>10006</v>
      </c>
      <c r="P982" s="1">
        <v>1</v>
      </c>
      <c r="Q982" s="1" t="s">
        <v>15630</v>
      </c>
      <c r="R982" s="1" t="s">
        <v>15631</v>
      </c>
      <c r="S982" s="1">
        <v>173</v>
      </c>
      <c r="T982" s="1" t="s">
        <v>37</v>
      </c>
      <c r="U982" s="1" t="s">
        <v>38</v>
      </c>
      <c r="V982" s="1" t="s">
        <v>39</v>
      </c>
      <c r="W982" s="1">
        <v>9000000</v>
      </c>
      <c r="X982" s="1">
        <v>2000</v>
      </c>
      <c r="Y982" s="1">
        <v>683</v>
      </c>
      <c r="Z982" s="1">
        <v>4.9000000000000004</v>
      </c>
      <c r="AA982" s="1">
        <v>1.85</v>
      </c>
      <c r="AB982" s="1">
        <v>580</v>
      </c>
    </row>
    <row r="983" spans="1:28">
      <c r="A983" s="1" t="s">
        <v>28</v>
      </c>
      <c r="B983" s="1" t="s">
        <v>21294</v>
      </c>
      <c r="C983" s="1">
        <v>65</v>
      </c>
      <c r="D983" s="1">
        <v>91</v>
      </c>
      <c r="E983" s="1">
        <v>91</v>
      </c>
      <c r="F983" s="1">
        <v>659</v>
      </c>
      <c r="G983" s="1" t="s">
        <v>7880</v>
      </c>
      <c r="H983" s="1">
        <v>982</v>
      </c>
      <c r="I983" s="1">
        <v>381186</v>
      </c>
      <c r="J983" s="1" t="s">
        <v>4061</v>
      </c>
      <c r="K983" s="1" t="s">
        <v>2593</v>
      </c>
      <c r="L983" s="1" t="s">
        <v>22050</v>
      </c>
      <c r="M983" s="1">
        <v>13485</v>
      </c>
      <c r="N983" s="1">
        <v>3299</v>
      </c>
      <c r="O983" s="1" t="s">
        <v>17336</v>
      </c>
      <c r="P983" s="1">
        <v>0</v>
      </c>
      <c r="Q983" s="1" t="s">
        <v>22051</v>
      </c>
      <c r="R983" s="1" t="s">
        <v>22052</v>
      </c>
      <c r="S983" s="1">
        <v>90</v>
      </c>
      <c r="T983" s="1" t="s">
        <v>37</v>
      </c>
      <c r="U983" s="1" t="s">
        <v>38</v>
      </c>
      <c r="V983" s="1" t="s">
        <v>581</v>
      </c>
      <c r="W983" s="1">
        <v>900000</v>
      </c>
      <c r="X983" s="1">
        <v>2005</v>
      </c>
      <c r="Y983" s="1">
        <v>796</v>
      </c>
      <c r="Z983" s="1">
        <v>6.4</v>
      </c>
      <c r="AA983" s="1">
        <v>2.35</v>
      </c>
      <c r="AB983" s="1">
        <v>698</v>
      </c>
    </row>
    <row r="984" spans="1:28">
      <c r="A984" s="1" t="s">
        <v>28</v>
      </c>
      <c r="B984" s="1" t="s">
        <v>7643</v>
      </c>
      <c r="C984" s="1">
        <v>67</v>
      </c>
      <c r="D984" s="1">
        <v>91</v>
      </c>
      <c r="E984" s="1">
        <v>85</v>
      </c>
      <c r="F984" s="1">
        <v>105</v>
      </c>
      <c r="G984" s="1" t="s">
        <v>7644</v>
      </c>
      <c r="H984" s="1">
        <v>635</v>
      </c>
      <c r="I984" s="1">
        <v>10076136</v>
      </c>
      <c r="J984" s="1" t="s">
        <v>1725</v>
      </c>
      <c r="K984" s="1" t="s">
        <v>7645</v>
      </c>
      <c r="L984" s="1" t="s">
        <v>7646</v>
      </c>
      <c r="M984" s="1">
        <v>11512</v>
      </c>
      <c r="N984" s="1">
        <v>1352</v>
      </c>
      <c r="O984" s="1" t="s">
        <v>7647</v>
      </c>
      <c r="P984" s="1">
        <v>0</v>
      </c>
      <c r="Q984" s="1" t="s">
        <v>7648</v>
      </c>
      <c r="R984" s="1" t="s">
        <v>7649</v>
      </c>
      <c r="S984" s="1">
        <v>141</v>
      </c>
      <c r="T984" s="1" t="s">
        <v>37</v>
      </c>
      <c r="U984" s="1" t="s">
        <v>7650</v>
      </c>
      <c r="V984" s="1" t="s">
        <v>581</v>
      </c>
      <c r="W984" s="1">
        <v>35000000</v>
      </c>
      <c r="X984" s="1">
        <v>1998</v>
      </c>
      <c r="Y984" s="1">
        <v>316</v>
      </c>
      <c r="Z984" s="1">
        <v>4.8</v>
      </c>
      <c r="AA984" s="1">
        <v>2.35</v>
      </c>
      <c r="AB984" s="1">
        <v>471</v>
      </c>
    </row>
    <row r="985" spans="1:28">
      <c r="A985" s="1" t="s">
        <v>28</v>
      </c>
      <c r="B985" s="1" t="s">
        <v>4085</v>
      </c>
      <c r="C985" s="1">
        <v>70</v>
      </c>
      <c r="D985" s="1">
        <v>91</v>
      </c>
      <c r="E985" s="1">
        <v>48</v>
      </c>
      <c r="F985" s="1">
        <v>39</v>
      </c>
      <c r="G985" s="1" t="s">
        <v>6824</v>
      </c>
      <c r="H985" s="1">
        <v>61</v>
      </c>
      <c r="I985" s="1">
        <v>18438149</v>
      </c>
      <c r="J985" s="1" t="s">
        <v>2519</v>
      </c>
      <c r="K985" s="1" t="s">
        <v>6825</v>
      </c>
      <c r="L985" s="1" t="s">
        <v>6826</v>
      </c>
      <c r="M985" s="1">
        <v>30842</v>
      </c>
      <c r="N985" s="1">
        <v>222</v>
      </c>
      <c r="O985" s="1" t="s">
        <v>6827</v>
      </c>
      <c r="P985" s="1">
        <v>8</v>
      </c>
      <c r="Q985" s="1" t="s">
        <v>6828</v>
      </c>
      <c r="R985" s="1" t="s">
        <v>6829</v>
      </c>
      <c r="S985" s="1">
        <v>93</v>
      </c>
      <c r="T985" s="1" t="s">
        <v>37</v>
      </c>
      <c r="U985" s="1" t="s">
        <v>38</v>
      </c>
      <c r="V985" s="1" t="s">
        <v>39</v>
      </c>
      <c r="W985" s="1">
        <v>40000000</v>
      </c>
      <c r="X985" s="1">
        <v>2012</v>
      </c>
      <c r="Y985" s="1">
        <v>46</v>
      </c>
      <c r="Z985" s="1">
        <v>5.9</v>
      </c>
      <c r="AA985" s="1">
        <v>2.35</v>
      </c>
      <c r="AB985" s="1">
        <v>0</v>
      </c>
    </row>
    <row r="986" spans="1:28">
      <c r="A986" s="1" t="s">
        <v>28</v>
      </c>
      <c r="B986" s="1" t="s">
        <v>6753</v>
      </c>
      <c r="C986" s="1">
        <v>70</v>
      </c>
      <c r="D986" s="1">
        <v>91</v>
      </c>
      <c r="E986" s="1">
        <v>29</v>
      </c>
      <c r="F986" s="1">
        <v>762</v>
      </c>
      <c r="G986" s="1" t="s">
        <v>6754</v>
      </c>
      <c r="H986" s="1">
        <v>976</v>
      </c>
      <c r="I986" s="1">
        <v>14018364</v>
      </c>
      <c r="J986" s="1" t="s">
        <v>6755</v>
      </c>
      <c r="K986" s="1" t="s">
        <v>6756</v>
      </c>
      <c r="L986" s="1" t="s">
        <v>6757</v>
      </c>
      <c r="M986" s="1">
        <v>17722</v>
      </c>
      <c r="N986" s="1">
        <v>3974</v>
      </c>
      <c r="O986" s="1" t="s">
        <v>6758</v>
      </c>
      <c r="P986" s="1">
        <v>1</v>
      </c>
      <c r="Q986" s="1" t="s">
        <v>6759</v>
      </c>
      <c r="R986" s="1" t="s">
        <v>6760</v>
      </c>
      <c r="S986" s="1">
        <v>111</v>
      </c>
      <c r="T986" s="1" t="s">
        <v>37</v>
      </c>
      <c r="U986" s="1" t="s">
        <v>38</v>
      </c>
      <c r="V986" s="1" t="s">
        <v>91</v>
      </c>
      <c r="W986" s="1">
        <v>30000000</v>
      </c>
      <c r="X986" s="1">
        <v>2004</v>
      </c>
      <c r="Y986" s="1">
        <v>799</v>
      </c>
      <c r="Z986" s="1">
        <v>4.8</v>
      </c>
      <c r="AA986" s="1">
        <v>1.85</v>
      </c>
      <c r="AB986" s="1">
        <v>849</v>
      </c>
    </row>
    <row r="987" spans="1:28">
      <c r="A987" s="1" t="s">
        <v>28</v>
      </c>
      <c r="B987" s="1" t="s">
        <v>20057</v>
      </c>
      <c r="C987" s="1">
        <v>71</v>
      </c>
      <c r="D987" s="1">
        <v>91</v>
      </c>
      <c r="E987" s="1">
        <v>184</v>
      </c>
      <c r="F987" s="1">
        <v>82</v>
      </c>
      <c r="G987" s="1" t="s">
        <v>20876</v>
      </c>
      <c r="H987" s="1">
        <v>3000</v>
      </c>
      <c r="I987" s="1">
        <v>7417210</v>
      </c>
      <c r="J987" s="1" t="s">
        <v>3395</v>
      </c>
      <c r="K987" s="1" t="s">
        <v>978</v>
      </c>
      <c r="L987" s="1" t="s">
        <v>20877</v>
      </c>
      <c r="M987" s="1">
        <v>59041</v>
      </c>
      <c r="N987" s="1">
        <v>3310</v>
      </c>
      <c r="O987" s="1" t="s">
        <v>20878</v>
      </c>
      <c r="P987" s="1">
        <v>1</v>
      </c>
      <c r="Q987" s="1" t="s">
        <v>20879</v>
      </c>
      <c r="R987" s="1" t="s">
        <v>20880</v>
      </c>
      <c r="S987" s="1">
        <v>408</v>
      </c>
      <c r="T987" s="1" t="s">
        <v>37</v>
      </c>
      <c r="U987" s="1" t="s">
        <v>38</v>
      </c>
      <c r="V987" s="1" t="s">
        <v>5599</v>
      </c>
      <c r="W987" s="1">
        <v>1500000</v>
      </c>
      <c r="X987" s="1">
        <v>1995</v>
      </c>
      <c r="Y987" s="1">
        <v>202</v>
      </c>
      <c r="Z987" s="1">
        <v>7</v>
      </c>
      <c r="AA987" s="1">
        <v>1.85</v>
      </c>
      <c r="AB987" s="1">
        <v>0</v>
      </c>
    </row>
    <row r="988" spans="1:28">
      <c r="A988" s="1" t="s">
        <v>28</v>
      </c>
      <c r="B988" s="1" t="s">
        <v>16084</v>
      </c>
      <c r="C988" s="1">
        <v>71</v>
      </c>
      <c r="D988" s="1">
        <v>91</v>
      </c>
      <c r="E988" s="1">
        <v>132</v>
      </c>
      <c r="F988" s="1">
        <v>225</v>
      </c>
      <c r="G988" s="1" t="s">
        <v>8298</v>
      </c>
      <c r="H988" s="1">
        <v>400</v>
      </c>
      <c r="I988" s="1">
        <v>4186931</v>
      </c>
      <c r="J988" s="1" t="s">
        <v>1411</v>
      </c>
      <c r="K988" s="1" t="s">
        <v>8460</v>
      </c>
      <c r="L988" s="1" t="s">
        <v>23125</v>
      </c>
      <c r="M988" s="1">
        <v>6041</v>
      </c>
      <c r="N988" s="1">
        <v>1330</v>
      </c>
      <c r="O988" s="1" t="s">
        <v>23126</v>
      </c>
      <c r="P988" s="1">
        <v>3</v>
      </c>
      <c r="Q988" s="1" t="s">
        <v>23127</v>
      </c>
      <c r="R988" s="1" t="s">
        <v>23128</v>
      </c>
      <c r="S988" s="1">
        <v>85</v>
      </c>
      <c r="T988" s="1" t="s">
        <v>37</v>
      </c>
      <c r="U988" s="1" t="s">
        <v>38</v>
      </c>
      <c r="V988" s="1" t="s">
        <v>581</v>
      </c>
      <c r="W988" s="1">
        <v>250000</v>
      </c>
      <c r="X988" s="1">
        <v>2001</v>
      </c>
      <c r="Y988" s="1">
        <v>286</v>
      </c>
      <c r="Z988" s="1">
        <v>6.9</v>
      </c>
      <c r="AA988" s="1">
        <v>1.85</v>
      </c>
      <c r="AB988" s="1">
        <v>169</v>
      </c>
    </row>
    <row r="989" spans="1:28">
      <c r="A989" s="1" t="s">
        <v>28</v>
      </c>
      <c r="B989" s="1" t="s">
        <v>142</v>
      </c>
      <c r="C989" s="1">
        <v>73</v>
      </c>
      <c r="D989" s="1">
        <v>91</v>
      </c>
      <c r="E989" s="1">
        <v>80</v>
      </c>
      <c r="F989" s="1">
        <v>31</v>
      </c>
      <c r="G989" s="1" t="s">
        <v>9982</v>
      </c>
      <c r="H989" s="1">
        <v>473</v>
      </c>
      <c r="I989" s="1">
        <v>12495865</v>
      </c>
      <c r="J989" s="1" t="s">
        <v>1262</v>
      </c>
      <c r="K989" s="1" t="s">
        <v>9983</v>
      </c>
      <c r="L989" s="1" t="s">
        <v>9984</v>
      </c>
      <c r="M989" s="1">
        <v>7100</v>
      </c>
      <c r="N989" s="1">
        <v>539</v>
      </c>
      <c r="O989" s="1" t="s">
        <v>9985</v>
      </c>
      <c r="P989" s="1">
        <v>0</v>
      </c>
      <c r="Q989" s="1" t="s">
        <v>9986</v>
      </c>
      <c r="R989" s="1" t="s">
        <v>9987</v>
      </c>
      <c r="S989" s="1">
        <v>35</v>
      </c>
      <c r="T989" s="1" t="s">
        <v>37</v>
      </c>
      <c r="U989" s="1" t="s">
        <v>38</v>
      </c>
      <c r="V989" s="1" t="s">
        <v>91</v>
      </c>
      <c r="X989" s="1">
        <v>2012</v>
      </c>
      <c r="Y989" s="1">
        <v>31</v>
      </c>
      <c r="Z989" s="1">
        <v>6.8</v>
      </c>
      <c r="AB989" s="1">
        <v>0</v>
      </c>
    </row>
    <row r="990" spans="1:28">
      <c r="A990" s="1" t="s">
        <v>28</v>
      </c>
      <c r="B990" s="1" t="s">
        <v>22909</v>
      </c>
      <c r="C990" s="1">
        <v>76</v>
      </c>
      <c r="D990" s="1">
        <v>91</v>
      </c>
      <c r="E990" s="1">
        <v>0</v>
      </c>
      <c r="F990" s="1">
        <v>92</v>
      </c>
      <c r="G990" s="1" t="s">
        <v>22910</v>
      </c>
      <c r="H990" s="1">
        <v>440</v>
      </c>
      <c r="J990" s="1" t="s">
        <v>3395</v>
      </c>
      <c r="K990" s="1" t="s">
        <v>17488</v>
      </c>
      <c r="L990" s="1" t="s">
        <v>22911</v>
      </c>
      <c r="M990" s="1">
        <v>19964</v>
      </c>
      <c r="N990" s="1">
        <v>809</v>
      </c>
      <c r="O990" s="1" t="s">
        <v>22912</v>
      </c>
      <c r="P990" s="1">
        <v>0</v>
      </c>
      <c r="Q990" s="1" t="s">
        <v>22913</v>
      </c>
      <c r="R990" s="1" t="s">
        <v>22914</v>
      </c>
      <c r="S990" s="1">
        <v>197</v>
      </c>
      <c r="T990" s="1" t="s">
        <v>12455</v>
      </c>
      <c r="U990" s="1" t="s">
        <v>12456</v>
      </c>
      <c r="V990" s="1" t="s">
        <v>581</v>
      </c>
      <c r="W990" s="1">
        <v>400000</v>
      </c>
      <c r="X990" s="1">
        <v>1972</v>
      </c>
      <c r="Y990" s="1">
        <v>132</v>
      </c>
      <c r="Z990" s="1">
        <v>8.1999999999999993</v>
      </c>
      <c r="AA990" s="1">
        <v>1.66</v>
      </c>
      <c r="AB990" s="1">
        <v>0</v>
      </c>
    </row>
    <row r="991" spans="1:28">
      <c r="A991" s="1" t="s">
        <v>28</v>
      </c>
      <c r="B991" s="1" t="s">
        <v>6753</v>
      </c>
      <c r="C991" s="1">
        <v>78</v>
      </c>
      <c r="D991" s="1">
        <v>91</v>
      </c>
      <c r="E991" s="1">
        <v>29</v>
      </c>
      <c r="F991" s="1">
        <v>459</v>
      </c>
      <c r="G991" s="1" t="s">
        <v>5162</v>
      </c>
      <c r="H991" s="1">
        <v>861</v>
      </c>
      <c r="I991" s="1">
        <v>27087695</v>
      </c>
      <c r="J991" s="1" t="s">
        <v>5369</v>
      </c>
      <c r="K991" s="1" t="s">
        <v>3867</v>
      </c>
      <c r="L991" s="1" t="s">
        <v>12428</v>
      </c>
      <c r="M991" s="1">
        <v>41664</v>
      </c>
      <c r="N991" s="1">
        <v>2543</v>
      </c>
      <c r="O991" s="1" t="s">
        <v>3972</v>
      </c>
      <c r="P991" s="1">
        <v>0</v>
      </c>
      <c r="Q991" s="1" t="s">
        <v>12429</v>
      </c>
      <c r="R991" s="1" t="s">
        <v>12430</v>
      </c>
      <c r="S991" s="1">
        <v>205</v>
      </c>
      <c r="T991" s="1" t="s">
        <v>37</v>
      </c>
      <c r="U991" s="1" t="s">
        <v>38</v>
      </c>
      <c r="V991" s="1" t="s">
        <v>39</v>
      </c>
      <c r="W991" s="1">
        <v>17700000</v>
      </c>
      <c r="X991" s="1">
        <v>2001</v>
      </c>
      <c r="Y991" s="1">
        <v>593</v>
      </c>
      <c r="Z991" s="1">
        <v>5.9</v>
      </c>
      <c r="AA991" s="1">
        <v>1.85</v>
      </c>
      <c r="AB991" s="1">
        <v>0</v>
      </c>
    </row>
    <row r="992" spans="1:28">
      <c r="A992" s="1" t="s">
        <v>28</v>
      </c>
      <c r="B992" s="1" t="s">
        <v>8199</v>
      </c>
      <c r="C992" s="1">
        <v>79</v>
      </c>
      <c r="D992" s="1">
        <v>91</v>
      </c>
      <c r="E992" s="1">
        <v>108</v>
      </c>
      <c r="F992" s="1">
        <v>204</v>
      </c>
      <c r="G992" s="1" t="s">
        <v>8200</v>
      </c>
      <c r="H992" s="1">
        <v>405</v>
      </c>
      <c r="I992" s="1">
        <v>66600000</v>
      </c>
      <c r="J992" s="1" t="s">
        <v>3918</v>
      </c>
      <c r="K992" s="1" t="s">
        <v>3977</v>
      </c>
      <c r="L992" s="1" t="s">
        <v>8201</v>
      </c>
      <c r="M992" s="1">
        <v>94435</v>
      </c>
      <c r="N992" s="1">
        <v>1185</v>
      </c>
      <c r="O992" s="1" t="s">
        <v>6465</v>
      </c>
      <c r="P992" s="1">
        <v>0</v>
      </c>
      <c r="Q992" s="1" t="s">
        <v>8202</v>
      </c>
      <c r="R992" s="1" t="s">
        <v>8203</v>
      </c>
      <c r="S992" s="1">
        <v>182</v>
      </c>
      <c r="T992" s="1" t="s">
        <v>37</v>
      </c>
      <c r="U992" s="1" t="s">
        <v>366</v>
      </c>
      <c r="V992" s="1" t="s">
        <v>273</v>
      </c>
      <c r="W992" s="1">
        <v>30000000</v>
      </c>
      <c r="X992" s="1">
        <v>1995</v>
      </c>
      <c r="Y992" s="1">
        <v>368</v>
      </c>
      <c r="Z992" s="1">
        <v>6.8</v>
      </c>
      <c r="AA992" s="1">
        <v>1.85</v>
      </c>
      <c r="AB992" s="1">
        <v>5000</v>
      </c>
    </row>
    <row r="993" spans="1:28">
      <c r="A993" s="1" t="s">
        <v>28</v>
      </c>
      <c r="B993" s="1" t="s">
        <v>1761</v>
      </c>
      <c r="C993" s="1">
        <v>80</v>
      </c>
      <c r="D993" s="1">
        <v>91</v>
      </c>
      <c r="E993" s="1">
        <v>21</v>
      </c>
      <c r="F993" s="1">
        <v>542</v>
      </c>
      <c r="G993" s="1" t="s">
        <v>1762</v>
      </c>
      <c r="H993" s="1">
        <v>2000</v>
      </c>
      <c r="I993" s="1">
        <v>100117603</v>
      </c>
      <c r="J993" s="1" t="s">
        <v>1763</v>
      </c>
      <c r="K993" s="1" t="s">
        <v>1371</v>
      </c>
      <c r="L993" s="1" t="s">
        <v>1764</v>
      </c>
      <c r="M993" s="1">
        <v>102933</v>
      </c>
      <c r="N993" s="1">
        <v>4842</v>
      </c>
      <c r="O993" s="1" t="s">
        <v>1765</v>
      </c>
      <c r="P993" s="1">
        <v>0</v>
      </c>
      <c r="Q993" s="1" t="s">
        <v>1766</v>
      </c>
      <c r="R993" s="1" t="s">
        <v>1767</v>
      </c>
      <c r="S993" s="1">
        <v>230</v>
      </c>
      <c r="T993" s="1" t="s">
        <v>37</v>
      </c>
      <c r="U993" s="1" t="s">
        <v>38</v>
      </c>
      <c r="V993" s="1" t="s">
        <v>273</v>
      </c>
      <c r="W993" s="1">
        <v>100000000</v>
      </c>
      <c r="X993" s="1">
        <v>1996</v>
      </c>
      <c r="Y993" s="1">
        <v>700</v>
      </c>
      <c r="Z993" s="1">
        <v>6.9</v>
      </c>
      <c r="AA993" s="1">
        <v>1.78</v>
      </c>
      <c r="AB993" s="1">
        <v>0</v>
      </c>
    </row>
    <row r="994" spans="1:28">
      <c r="A994" s="1" t="s">
        <v>28</v>
      </c>
      <c r="B994" s="1" t="s">
        <v>268</v>
      </c>
      <c r="C994" s="1">
        <v>81</v>
      </c>
      <c r="D994" s="1">
        <v>91</v>
      </c>
      <c r="E994" s="1">
        <v>12000</v>
      </c>
      <c r="F994" s="1">
        <v>213</v>
      </c>
      <c r="G994" s="1" t="s">
        <v>4731</v>
      </c>
      <c r="H994" s="1">
        <v>778</v>
      </c>
      <c r="I994" s="1">
        <v>154077</v>
      </c>
      <c r="J994" s="1" t="s">
        <v>2519</v>
      </c>
      <c r="K994" s="1" t="s">
        <v>4353</v>
      </c>
      <c r="L994" s="1" t="s">
        <v>22576</v>
      </c>
      <c r="M994" s="1">
        <v>6884</v>
      </c>
      <c r="N994" s="1">
        <v>1440</v>
      </c>
      <c r="O994" s="1" t="s">
        <v>597</v>
      </c>
      <c r="P994" s="1">
        <v>0</v>
      </c>
      <c r="Q994" s="1" t="s">
        <v>22577</v>
      </c>
      <c r="R994" s="1" t="s">
        <v>22578</v>
      </c>
      <c r="S994" s="1">
        <v>53</v>
      </c>
      <c r="T994" s="1" t="s">
        <v>37</v>
      </c>
      <c r="U994" s="1" t="s">
        <v>38</v>
      </c>
      <c r="V994" s="1" t="s">
        <v>581</v>
      </c>
      <c r="W994" s="1">
        <v>500000</v>
      </c>
      <c r="X994" s="1">
        <v>2005</v>
      </c>
      <c r="Y994" s="1">
        <v>327</v>
      </c>
      <c r="Z994" s="1">
        <v>6.6</v>
      </c>
      <c r="AA994" s="1">
        <v>1.85</v>
      </c>
      <c r="AB994" s="1">
        <v>238</v>
      </c>
    </row>
    <row r="995" spans="1:28">
      <c r="A995" s="1" t="s">
        <v>28</v>
      </c>
      <c r="B995" s="1" t="s">
        <v>5368</v>
      </c>
      <c r="C995" s="1">
        <v>83</v>
      </c>
      <c r="D995" s="1">
        <v>91</v>
      </c>
      <c r="E995" s="1">
        <v>0</v>
      </c>
      <c r="F995" s="1">
        <v>65</v>
      </c>
      <c r="G995" s="1" t="s">
        <v>17922</v>
      </c>
      <c r="H995" s="1">
        <v>387</v>
      </c>
      <c r="I995" s="1">
        <v>1040879</v>
      </c>
      <c r="J995" s="1" t="s">
        <v>9179</v>
      </c>
      <c r="K995" s="1" t="s">
        <v>5463</v>
      </c>
      <c r="L995" s="1" t="s">
        <v>17923</v>
      </c>
      <c r="M995" s="1">
        <v>54478</v>
      </c>
      <c r="N995" s="1">
        <v>648</v>
      </c>
      <c r="O995" s="1" t="s">
        <v>17924</v>
      </c>
      <c r="P995" s="1">
        <v>0</v>
      </c>
      <c r="Q995" s="1" t="s">
        <v>17925</v>
      </c>
      <c r="R995" s="1" t="s">
        <v>17926</v>
      </c>
      <c r="S995" s="1">
        <v>184</v>
      </c>
      <c r="T995" s="1" t="s">
        <v>37</v>
      </c>
      <c r="U995" s="1" t="s">
        <v>38</v>
      </c>
      <c r="V995" s="1" t="s">
        <v>581</v>
      </c>
      <c r="W995" s="1">
        <v>7000000</v>
      </c>
      <c r="X995" s="1">
        <v>1996</v>
      </c>
      <c r="Y995" s="1">
        <v>96</v>
      </c>
      <c r="Z995" s="1">
        <v>7.1</v>
      </c>
      <c r="AA995" s="1">
        <v>1.85</v>
      </c>
      <c r="AB995" s="1">
        <v>0</v>
      </c>
    </row>
    <row r="996" spans="1:28">
      <c r="A996" s="1" t="s">
        <v>743</v>
      </c>
      <c r="B996" s="1" t="s">
        <v>19748</v>
      </c>
      <c r="C996" s="1">
        <v>86</v>
      </c>
      <c r="D996" s="1">
        <v>91</v>
      </c>
      <c r="E996" s="1">
        <v>147</v>
      </c>
      <c r="F996" s="1">
        <v>5</v>
      </c>
      <c r="G996" s="1" t="s">
        <v>22825</v>
      </c>
      <c r="H996" s="1">
        <v>22</v>
      </c>
      <c r="I996" s="1">
        <v>1293295</v>
      </c>
      <c r="J996" s="1" t="s">
        <v>16511</v>
      </c>
      <c r="K996" s="1" t="s">
        <v>22826</v>
      </c>
      <c r="L996" s="1" t="s">
        <v>22827</v>
      </c>
      <c r="M996" s="1">
        <v>10366</v>
      </c>
      <c r="N996" s="1">
        <v>54</v>
      </c>
      <c r="O996" s="1" t="s">
        <v>22828</v>
      </c>
      <c r="P996" s="1">
        <v>0</v>
      </c>
      <c r="Q996" s="1" t="s">
        <v>22829</v>
      </c>
      <c r="R996" s="1" t="s">
        <v>22830</v>
      </c>
      <c r="S996" s="1">
        <v>88</v>
      </c>
      <c r="T996" s="1" t="s">
        <v>37</v>
      </c>
      <c r="U996" s="1" t="s">
        <v>38</v>
      </c>
      <c r="V996" s="1" t="s">
        <v>39</v>
      </c>
      <c r="X996" s="1">
        <v>2001</v>
      </c>
      <c r="Y996" s="1">
        <v>20</v>
      </c>
      <c r="Z996" s="1">
        <v>7.7</v>
      </c>
      <c r="AA996" s="1">
        <v>1.37</v>
      </c>
      <c r="AB996" s="1">
        <v>0</v>
      </c>
    </row>
    <row r="997" spans="1:28">
      <c r="A997" s="1" t="s">
        <v>28</v>
      </c>
      <c r="B997" s="1" t="s">
        <v>7740</v>
      </c>
      <c r="C997" s="1">
        <v>90</v>
      </c>
      <c r="D997" s="1">
        <v>91</v>
      </c>
      <c r="E997" s="1">
        <v>31</v>
      </c>
      <c r="F997" s="1">
        <v>141</v>
      </c>
      <c r="G997" s="1" t="s">
        <v>7741</v>
      </c>
      <c r="H997" s="1">
        <v>1000</v>
      </c>
      <c r="I997" s="1">
        <v>10214013</v>
      </c>
      <c r="J997" s="1" t="s">
        <v>1666</v>
      </c>
      <c r="K997" s="1" t="s">
        <v>134</v>
      </c>
      <c r="L997" s="1" t="s">
        <v>7742</v>
      </c>
      <c r="M997" s="1">
        <v>23072</v>
      </c>
      <c r="N997" s="1">
        <v>1564</v>
      </c>
      <c r="O997" s="1" t="s">
        <v>7743</v>
      </c>
      <c r="P997" s="1">
        <v>2</v>
      </c>
      <c r="Q997" s="1" t="s">
        <v>7744</v>
      </c>
      <c r="R997" s="1" t="s">
        <v>7745</v>
      </c>
      <c r="S997" s="1">
        <v>89</v>
      </c>
      <c r="T997" s="1" t="s">
        <v>37</v>
      </c>
      <c r="U997" s="1" t="s">
        <v>38</v>
      </c>
      <c r="V997" s="1" t="s">
        <v>581</v>
      </c>
      <c r="W997" s="1">
        <v>35000000</v>
      </c>
      <c r="X997" s="1">
        <v>2015</v>
      </c>
      <c r="Y997" s="1">
        <v>249</v>
      </c>
      <c r="Z997" s="1">
        <v>5.4</v>
      </c>
      <c r="AA997" s="1">
        <v>2.35</v>
      </c>
      <c r="AB997" s="1">
        <v>0</v>
      </c>
    </row>
    <row r="998" spans="1:28">
      <c r="A998" s="1" t="s">
        <v>28</v>
      </c>
      <c r="B998" s="1" t="s">
        <v>3469</v>
      </c>
      <c r="C998" s="1">
        <v>92</v>
      </c>
      <c r="D998" s="1">
        <v>91</v>
      </c>
      <c r="E998" s="1">
        <v>8</v>
      </c>
      <c r="F998" s="1">
        <v>298</v>
      </c>
      <c r="G998" s="1" t="s">
        <v>3446</v>
      </c>
      <c r="H998" s="1">
        <v>349</v>
      </c>
      <c r="I998" s="1">
        <v>14294842</v>
      </c>
      <c r="J998" s="1" t="s">
        <v>1397</v>
      </c>
      <c r="K998" s="1" t="s">
        <v>3470</v>
      </c>
      <c r="L998" s="1" t="s">
        <v>3471</v>
      </c>
      <c r="M998" s="1">
        <v>16761</v>
      </c>
      <c r="N998" s="1">
        <v>1846</v>
      </c>
      <c r="O998" s="1" t="s">
        <v>3472</v>
      </c>
      <c r="P998" s="1">
        <v>1</v>
      </c>
      <c r="Q998" s="1" t="s">
        <v>3473</v>
      </c>
      <c r="R998" s="1" t="s">
        <v>3474</v>
      </c>
      <c r="S998" s="1">
        <v>277</v>
      </c>
      <c r="T998" s="1" t="s">
        <v>37</v>
      </c>
      <c r="U998" s="1" t="s">
        <v>38</v>
      </c>
      <c r="V998" s="1" t="s">
        <v>581</v>
      </c>
      <c r="W998" s="1">
        <v>70000000</v>
      </c>
      <c r="X998" s="1">
        <v>2002</v>
      </c>
      <c r="Y998" s="1">
        <v>324</v>
      </c>
      <c r="Z998" s="1">
        <v>3.6</v>
      </c>
      <c r="AA998" s="1">
        <v>2.35</v>
      </c>
      <c r="AB998" s="1">
        <v>391</v>
      </c>
    </row>
    <row r="999" spans="1:28">
      <c r="A999" s="1" t="s">
        <v>28</v>
      </c>
      <c r="B999" s="1" t="s">
        <v>4517</v>
      </c>
      <c r="C999" s="1">
        <v>93</v>
      </c>
      <c r="D999" s="1">
        <v>91</v>
      </c>
      <c r="E999" s="1">
        <v>83</v>
      </c>
      <c r="F999" s="1">
        <v>794</v>
      </c>
      <c r="G999" s="1" t="s">
        <v>3371</v>
      </c>
      <c r="H999" s="1">
        <v>3000</v>
      </c>
      <c r="I999" s="1">
        <v>1712111</v>
      </c>
      <c r="J999" s="1" t="s">
        <v>5530</v>
      </c>
      <c r="K999" s="1" t="s">
        <v>652</v>
      </c>
      <c r="L999" s="1" t="s">
        <v>13857</v>
      </c>
      <c r="M999" s="1">
        <v>7199</v>
      </c>
      <c r="N999" s="1">
        <v>7875</v>
      </c>
      <c r="O999" s="1" t="s">
        <v>1337</v>
      </c>
      <c r="P999" s="1">
        <v>0</v>
      </c>
      <c r="Q999" s="1" t="s">
        <v>13858</v>
      </c>
      <c r="R999" s="1" t="s">
        <v>13859</v>
      </c>
      <c r="S999" s="1">
        <v>53</v>
      </c>
      <c r="T999" s="1" t="s">
        <v>37</v>
      </c>
      <c r="U999" s="1" t="s">
        <v>38</v>
      </c>
      <c r="V999" s="1" t="s">
        <v>39</v>
      </c>
      <c r="W999" s="1">
        <v>8495000</v>
      </c>
      <c r="X999" s="1">
        <v>2015</v>
      </c>
      <c r="Y999" s="1">
        <v>1000</v>
      </c>
      <c r="Z999" s="1">
        <v>4.5</v>
      </c>
      <c r="AA999" s="1">
        <v>1.85</v>
      </c>
      <c r="AB999" s="1">
        <v>0</v>
      </c>
    </row>
    <row r="1000" spans="1:28">
      <c r="A1000" s="1" t="s">
        <v>28</v>
      </c>
      <c r="B1000" s="1" t="s">
        <v>7095</v>
      </c>
      <c r="C1000" s="1">
        <v>94</v>
      </c>
      <c r="D1000" s="1">
        <v>91</v>
      </c>
      <c r="E1000" s="1">
        <v>52</v>
      </c>
      <c r="F1000" s="1">
        <v>482</v>
      </c>
      <c r="G1000" s="1" t="s">
        <v>785</v>
      </c>
      <c r="H1000" s="1">
        <v>773</v>
      </c>
      <c r="I1000" s="1">
        <v>24788807</v>
      </c>
      <c r="J1000" s="1" t="s">
        <v>1666</v>
      </c>
      <c r="K1000" s="1" t="s">
        <v>172</v>
      </c>
      <c r="L1000" s="1" t="s">
        <v>19168</v>
      </c>
      <c r="M1000" s="1">
        <v>21245</v>
      </c>
      <c r="N1000" s="1">
        <v>1965</v>
      </c>
      <c r="O1000" s="1" t="s">
        <v>8218</v>
      </c>
      <c r="P1000" s="1">
        <v>0</v>
      </c>
      <c r="Q1000" s="1" t="s">
        <v>19169</v>
      </c>
      <c r="R1000" s="1" t="s">
        <v>19170</v>
      </c>
      <c r="S1000" s="1">
        <v>213</v>
      </c>
      <c r="T1000" s="1" t="s">
        <v>37</v>
      </c>
      <c r="U1000" s="1" t="s">
        <v>56</v>
      </c>
      <c r="V1000" s="1" t="s">
        <v>91</v>
      </c>
      <c r="W1000" s="1">
        <v>3000000</v>
      </c>
      <c r="X1000" s="1">
        <v>1998</v>
      </c>
      <c r="Y1000" s="1">
        <v>588</v>
      </c>
      <c r="Z1000" s="1">
        <v>7.4</v>
      </c>
      <c r="AA1000" s="1">
        <v>2.35</v>
      </c>
      <c r="AB1000" s="1">
        <v>0</v>
      </c>
    </row>
    <row r="1001" spans="1:28">
      <c r="A1001" s="1" t="s">
        <v>28</v>
      </c>
      <c r="B1001" s="1" t="s">
        <v>20104</v>
      </c>
      <c r="C1001" s="1">
        <v>96</v>
      </c>
      <c r="D1001" s="1">
        <v>91</v>
      </c>
      <c r="E1001" s="1">
        <v>6</v>
      </c>
      <c r="F1001" s="1">
        <v>10</v>
      </c>
      <c r="G1001" s="1" t="s">
        <v>22744</v>
      </c>
      <c r="H1001" s="1">
        <v>488</v>
      </c>
      <c r="J1001" s="1" t="s">
        <v>20106</v>
      </c>
      <c r="K1001" s="1" t="s">
        <v>4144</v>
      </c>
      <c r="L1001" s="1" t="s">
        <v>22745</v>
      </c>
      <c r="M1001" s="1">
        <v>19253</v>
      </c>
      <c r="N1001" s="1">
        <v>553</v>
      </c>
      <c r="O1001" s="1" t="s">
        <v>22746</v>
      </c>
      <c r="P1001" s="1">
        <v>0</v>
      </c>
      <c r="Q1001" s="1" t="s">
        <v>22747</v>
      </c>
      <c r="R1001" s="1" t="s">
        <v>22748</v>
      </c>
      <c r="S1001" s="1">
        <v>147</v>
      </c>
      <c r="T1001" s="1" t="s">
        <v>37</v>
      </c>
      <c r="U1001" s="1" t="s">
        <v>38</v>
      </c>
      <c r="V1001" s="1" t="s">
        <v>5599</v>
      </c>
      <c r="W1001" s="1">
        <v>475000</v>
      </c>
      <c r="X1001" s="1">
        <v>1984</v>
      </c>
      <c r="Y1001" s="1">
        <v>11</v>
      </c>
      <c r="Z1001" s="1">
        <v>6.2</v>
      </c>
      <c r="AA1001" s="1">
        <v>1.85</v>
      </c>
      <c r="AB1001" s="1">
        <v>0</v>
      </c>
    </row>
    <row r="1002" spans="1:28">
      <c r="A1002" s="1" t="s">
        <v>28</v>
      </c>
      <c r="B1002" s="1" t="s">
        <v>11210</v>
      </c>
      <c r="C1002" s="1">
        <v>97</v>
      </c>
      <c r="D1002" s="1">
        <v>91</v>
      </c>
      <c r="E1002" s="1">
        <v>378</v>
      </c>
      <c r="F1002" s="1">
        <v>345</v>
      </c>
      <c r="G1002" s="1" t="s">
        <v>11210</v>
      </c>
      <c r="H1002" s="1">
        <v>658</v>
      </c>
      <c r="I1002" s="1">
        <v>17508936</v>
      </c>
      <c r="J1002" s="1" t="s">
        <v>6405</v>
      </c>
      <c r="K1002" s="1" t="s">
        <v>2774</v>
      </c>
      <c r="L1002" s="1" t="s">
        <v>17050</v>
      </c>
      <c r="M1002" s="1">
        <v>22408</v>
      </c>
      <c r="N1002" s="1">
        <v>1660</v>
      </c>
      <c r="O1002" s="1" t="s">
        <v>15334</v>
      </c>
      <c r="P1002" s="1">
        <v>0</v>
      </c>
      <c r="Q1002" s="1" t="s">
        <v>17051</v>
      </c>
      <c r="R1002" s="1" t="s">
        <v>17052</v>
      </c>
      <c r="S1002" s="1">
        <v>272</v>
      </c>
      <c r="T1002" s="1" t="s">
        <v>37</v>
      </c>
      <c r="U1002" s="1" t="s">
        <v>38</v>
      </c>
      <c r="V1002" s="1" t="s">
        <v>39</v>
      </c>
      <c r="X1002" s="1">
        <v>2003</v>
      </c>
      <c r="Y1002" s="1">
        <v>378</v>
      </c>
      <c r="Z1002" s="1">
        <v>7.3</v>
      </c>
      <c r="AA1002" s="1">
        <v>1.85</v>
      </c>
      <c r="AB1002" s="1">
        <v>0</v>
      </c>
    </row>
    <row r="1003" spans="1:28">
      <c r="A1003" s="1" t="s">
        <v>28</v>
      </c>
      <c r="B1003" s="1" t="s">
        <v>16878</v>
      </c>
      <c r="C1003" s="1">
        <v>97</v>
      </c>
      <c r="D1003" s="1">
        <v>91</v>
      </c>
      <c r="E1003" s="1">
        <v>38</v>
      </c>
      <c r="F1003" s="1">
        <v>91</v>
      </c>
      <c r="G1003" s="1" t="s">
        <v>1344</v>
      </c>
      <c r="H1003" s="1">
        <v>730</v>
      </c>
      <c r="I1003" s="1">
        <v>10149779</v>
      </c>
      <c r="J1003" s="1" t="s">
        <v>4318</v>
      </c>
      <c r="K1003" s="1" t="s">
        <v>3686</v>
      </c>
      <c r="L1003" s="1" t="s">
        <v>16879</v>
      </c>
      <c r="M1003" s="1">
        <v>8294</v>
      </c>
      <c r="N1003" s="1">
        <v>1405</v>
      </c>
      <c r="O1003" s="1" t="s">
        <v>8642</v>
      </c>
      <c r="P1003" s="1">
        <v>0</v>
      </c>
      <c r="Q1003" s="1" t="s">
        <v>16880</v>
      </c>
      <c r="R1003" s="1" t="s">
        <v>16881</v>
      </c>
      <c r="S1003" s="1">
        <v>160</v>
      </c>
      <c r="T1003" s="1" t="s">
        <v>37</v>
      </c>
      <c r="U1003" s="1" t="s">
        <v>38</v>
      </c>
      <c r="V1003" s="1" t="s">
        <v>39</v>
      </c>
      <c r="W1003" s="1">
        <v>6500000</v>
      </c>
      <c r="X1003" s="1">
        <v>1999</v>
      </c>
      <c r="Y1003" s="1">
        <v>461</v>
      </c>
      <c r="Z1003" s="1">
        <v>3.6</v>
      </c>
      <c r="AA1003" s="1">
        <v>2.35</v>
      </c>
      <c r="AB1003" s="1">
        <v>342</v>
      </c>
    </row>
    <row r="1004" spans="1:28">
      <c r="A1004" s="1" t="s">
        <v>28</v>
      </c>
      <c r="B1004" s="1" t="s">
        <v>1571</v>
      </c>
      <c r="C1004" s="1">
        <v>100</v>
      </c>
      <c r="D1004" s="1">
        <v>91</v>
      </c>
      <c r="E1004" s="1">
        <v>67</v>
      </c>
      <c r="F1004" s="1">
        <v>597</v>
      </c>
      <c r="G1004" s="1" t="s">
        <v>5816</v>
      </c>
      <c r="H1004" s="1">
        <v>2000</v>
      </c>
      <c r="I1004" s="1">
        <v>94497271</v>
      </c>
      <c r="J1004" s="1" t="s">
        <v>10665</v>
      </c>
      <c r="K1004" s="1" t="s">
        <v>1726</v>
      </c>
      <c r="L1004" s="1" t="s">
        <v>10666</v>
      </c>
      <c r="M1004" s="1">
        <v>17829</v>
      </c>
      <c r="N1004" s="1">
        <v>4729</v>
      </c>
      <c r="O1004" s="1" t="s">
        <v>10667</v>
      </c>
      <c r="P1004" s="1">
        <v>1</v>
      </c>
      <c r="Q1004" s="1" t="s">
        <v>10668</v>
      </c>
      <c r="R1004" s="1" t="s">
        <v>10669</v>
      </c>
      <c r="S1004" s="1">
        <v>99</v>
      </c>
      <c r="T1004" s="1" t="s">
        <v>37</v>
      </c>
      <c r="U1004" s="1" t="s">
        <v>38</v>
      </c>
      <c r="V1004" s="1" t="s">
        <v>91</v>
      </c>
      <c r="W1004" s="1">
        <v>20000000</v>
      </c>
      <c r="X1004" s="1">
        <v>2008</v>
      </c>
      <c r="Y1004" s="1">
        <v>641</v>
      </c>
      <c r="Z1004" s="1">
        <v>3.7</v>
      </c>
      <c r="AA1004" s="1">
        <v>2.35</v>
      </c>
      <c r="AB1004" s="1">
        <v>0</v>
      </c>
    </row>
    <row r="1005" spans="1:28">
      <c r="A1005" s="1" t="s">
        <v>28</v>
      </c>
      <c r="B1005" s="1" t="s">
        <v>9056</v>
      </c>
      <c r="C1005" s="1">
        <v>100</v>
      </c>
      <c r="D1005" s="1">
        <v>91</v>
      </c>
      <c r="E1005" s="1">
        <v>14</v>
      </c>
      <c r="F1005" s="1">
        <v>548</v>
      </c>
      <c r="G1005" s="1" t="s">
        <v>389</v>
      </c>
      <c r="H1005" s="1">
        <v>14000</v>
      </c>
      <c r="I1005" s="1">
        <v>1292119</v>
      </c>
      <c r="J1005" s="1" t="s">
        <v>6312</v>
      </c>
      <c r="K1005" s="1" t="s">
        <v>209</v>
      </c>
      <c r="L1005" s="1" t="s">
        <v>17393</v>
      </c>
      <c r="M1005" s="1">
        <v>14786</v>
      </c>
      <c r="N1005" s="1">
        <v>16768</v>
      </c>
      <c r="O1005" s="1" t="s">
        <v>5780</v>
      </c>
      <c r="P1005" s="1">
        <v>1</v>
      </c>
      <c r="Q1005" s="1" t="s">
        <v>17394</v>
      </c>
      <c r="R1005" s="1" t="s">
        <v>17395</v>
      </c>
      <c r="S1005" s="1">
        <v>144</v>
      </c>
      <c r="T1005" s="1" t="s">
        <v>37</v>
      </c>
      <c r="U1005" s="1" t="s">
        <v>56</v>
      </c>
      <c r="V1005" s="1" t="s">
        <v>581</v>
      </c>
      <c r="W1005" s="1">
        <v>5500000</v>
      </c>
      <c r="X1005" s="1">
        <v>2001</v>
      </c>
      <c r="Y1005" s="1">
        <v>1000</v>
      </c>
      <c r="Z1005" s="1">
        <v>7.1</v>
      </c>
      <c r="AA1005" s="1">
        <v>1.85</v>
      </c>
      <c r="AB1005" s="1">
        <v>0</v>
      </c>
    </row>
    <row r="1006" spans="1:28">
      <c r="A1006" s="1" t="s">
        <v>28</v>
      </c>
      <c r="B1006" s="1" t="s">
        <v>4342</v>
      </c>
      <c r="C1006" s="1">
        <v>100</v>
      </c>
      <c r="D1006" s="1">
        <v>91</v>
      </c>
      <c r="E1006" s="1">
        <v>394</v>
      </c>
      <c r="F1006" s="1">
        <v>68</v>
      </c>
      <c r="G1006" s="1" t="s">
        <v>4343</v>
      </c>
      <c r="H1006" s="1">
        <v>889</v>
      </c>
      <c r="I1006" s="1">
        <v>14218868</v>
      </c>
      <c r="J1006" s="1" t="s">
        <v>4318</v>
      </c>
      <c r="K1006" s="1" t="s">
        <v>4344</v>
      </c>
      <c r="L1006" s="1" t="s">
        <v>4345</v>
      </c>
      <c r="M1006" s="1">
        <v>14596</v>
      </c>
      <c r="N1006" s="1">
        <v>1262</v>
      </c>
      <c r="O1006" s="1" t="s">
        <v>4346</v>
      </c>
      <c r="P1006" s="1">
        <v>0</v>
      </c>
      <c r="Q1006" s="1" t="s">
        <v>4347</v>
      </c>
      <c r="R1006" s="1" t="s">
        <v>4348</v>
      </c>
      <c r="S1006" s="1">
        <v>282</v>
      </c>
      <c r="T1006" s="1" t="s">
        <v>37</v>
      </c>
      <c r="U1006" s="1" t="s">
        <v>38</v>
      </c>
      <c r="V1006" s="1" t="s">
        <v>39</v>
      </c>
      <c r="W1006" s="1">
        <v>65000000</v>
      </c>
      <c r="X1006" s="1">
        <v>2000</v>
      </c>
      <c r="Y1006" s="1">
        <v>290</v>
      </c>
      <c r="Z1006" s="1">
        <v>4.8</v>
      </c>
      <c r="AA1006" s="1">
        <v>2.35</v>
      </c>
      <c r="AB1006" s="1">
        <v>589</v>
      </c>
    </row>
    <row r="1007" spans="1:28">
      <c r="A1007" s="1" t="s">
        <v>28</v>
      </c>
      <c r="B1007" s="1" t="s">
        <v>2829</v>
      </c>
      <c r="C1007" s="1">
        <v>101</v>
      </c>
      <c r="D1007" s="1">
        <v>91</v>
      </c>
      <c r="E1007" s="1">
        <v>287</v>
      </c>
      <c r="F1007" s="1">
        <v>695</v>
      </c>
      <c r="G1007" s="1" t="s">
        <v>2830</v>
      </c>
      <c r="H1007" s="1">
        <v>3000</v>
      </c>
      <c r="I1007" s="1">
        <v>20950820</v>
      </c>
      <c r="J1007" s="1" t="s">
        <v>1173</v>
      </c>
      <c r="K1007" s="1" t="s">
        <v>496</v>
      </c>
      <c r="L1007" s="1" t="s">
        <v>2831</v>
      </c>
      <c r="M1007" s="1">
        <v>24183</v>
      </c>
      <c r="N1007" s="1">
        <v>5593</v>
      </c>
      <c r="O1007" s="1" t="s">
        <v>2832</v>
      </c>
      <c r="P1007" s="1">
        <v>4</v>
      </c>
      <c r="Q1007" s="1" t="s">
        <v>2833</v>
      </c>
      <c r="R1007" s="1" t="s">
        <v>2834</v>
      </c>
      <c r="S1007" s="1">
        <v>160</v>
      </c>
      <c r="T1007" s="1" t="s">
        <v>37</v>
      </c>
      <c r="U1007" s="1" t="s">
        <v>763</v>
      </c>
      <c r="V1007" s="1" t="s">
        <v>91</v>
      </c>
      <c r="W1007" s="1">
        <v>80000000</v>
      </c>
      <c r="X1007" s="1">
        <v>2003</v>
      </c>
      <c r="Y1007" s="1">
        <v>739</v>
      </c>
      <c r="Z1007" s="1">
        <v>5.7</v>
      </c>
      <c r="AA1007" s="1">
        <v>2.35</v>
      </c>
      <c r="AB1007" s="1">
        <v>665</v>
      </c>
    </row>
    <row r="1008" spans="1:28">
      <c r="A1008" s="1" t="s">
        <v>28</v>
      </c>
      <c r="B1008" s="1" t="s">
        <v>19247</v>
      </c>
      <c r="C1008" s="1">
        <v>112</v>
      </c>
      <c r="D1008" s="1">
        <v>91</v>
      </c>
      <c r="E1008" s="1">
        <v>18</v>
      </c>
      <c r="F1008" s="1">
        <v>307</v>
      </c>
      <c r="G1008" s="1" t="s">
        <v>19248</v>
      </c>
      <c r="H1008" s="1">
        <v>935</v>
      </c>
      <c r="I1008" s="1">
        <v>15935068</v>
      </c>
      <c r="J1008" s="1" t="s">
        <v>9740</v>
      </c>
      <c r="K1008" s="1" t="s">
        <v>13467</v>
      </c>
      <c r="L1008" s="1" t="s">
        <v>19249</v>
      </c>
      <c r="M1008" s="1">
        <v>19331</v>
      </c>
      <c r="N1008" s="1">
        <v>2899</v>
      </c>
      <c r="O1008" s="1" t="s">
        <v>19250</v>
      </c>
      <c r="P1008" s="1">
        <v>0</v>
      </c>
      <c r="Q1008" s="1" t="s">
        <v>19251</v>
      </c>
      <c r="R1008" s="1" t="s">
        <v>19252</v>
      </c>
      <c r="S1008" s="1">
        <v>317</v>
      </c>
      <c r="T1008" s="1" t="s">
        <v>37</v>
      </c>
      <c r="U1008" s="1" t="s">
        <v>38</v>
      </c>
      <c r="V1008" s="1" t="s">
        <v>581</v>
      </c>
      <c r="W1008" s="1">
        <v>2500000</v>
      </c>
      <c r="X1008" s="1">
        <v>1993</v>
      </c>
      <c r="Y1008" s="1">
        <v>805</v>
      </c>
      <c r="Z1008" s="1">
        <v>4.3</v>
      </c>
      <c r="AA1008" s="1">
        <v>1.85</v>
      </c>
      <c r="AB1008" s="1">
        <v>949</v>
      </c>
    </row>
    <row r="1009" spans="1:28">
      <c r="A1009" s="1" t="s">
        <v>28</v>
      </c>
      <c r="B1009" s="1" t="s">
        <v>1491</v>
      </c>
      <c r="C1009" s="1">
        <v>112</v>
      </c>
      <c r="D1009" s="1">
        <v>91</v>
      </c>
      <c r="E1009" s="1">
        <v>13</v>
      </c>
      <c r="F1009" s="1">
        <v>140</v>
      </c>
      <c r="G1009" s="1" t="s">
        <v>13743</v>
      </c>
      <c r="H1009" s="1">
        <v>803</v>
      </c>
      <c r="I1009" s="1">
        <v>38916903</v>
      </c>
      <c r="J1009" s="1" t="s">
        <v>13744</v>
      </c>
      <c r="K1009" s="1" t="s">
        <v>13745</v>
      </c>
      <c r="L1009" s="1" t="s">
        <v>13746</v>
      </c>
      <c r="M1009" s="1">
        <v>15664</v>
      </c>
      <c r="N1009" s="1">
        <v>1921</v>
      </c>
      <c r="O1009" s="1" t="s">
        <v>13747</v>
      </c>
      <c r="P1009" s="1">
        <v>0</v>
      </c>
      <c r="Q1009" s="1" t="s">
        <v>13748</v>
      </c>
      <c r="R1009" s="1" t="s">
        <v>13749</v>
      </c>
      <c r="S1009" s="1">
        <v>149</v>
      </c>
      <c r="T1009" s="1" t="s">
        <v>37</v>
      </c>
      <c r="U1009" s="1" t="s">
        <v>38</v>
      </c>
      <c r="V1009" s="1" t="s">
        <v>91</v>
      </c>
      <c r="W1009" s="1">
        <v>13000000</v>
      </c>
      <c r="X1009" s="1">
        <v>2014</v>
      </c>
      <c r="Y1009" s="1">
        <v>587</v>
      </c>
      <c r="Z1009" s="1">
        <v>5.8</v>
      </c>
      <c r="AA1009" s="1">
        <v>1.85</v>
      </c>
      <c r="AB1009" s="1">
        <v>0</v>
      </c>
    </row>
    <row r="1010" spans="1:28">
      <c r="A1010" s="1" t="s">
        <v>28</v>
      </c>
      <c r="B1010" s="1" t="s">
        <v>4679</v>
      </c>
      <c r="C1010" s="1">
        <v>118</v>
      </c>
      <c r="D1010" s="1">
        <v>91</v>
      </c>
      <c r="E1010" s="1">
        <v>39</v>
      </c>
      <c r="F1010" s="1">
        <v>562</v>
      </c>
      <c r="G1010" s="1" t="s">
        <v>4680</v>
      </c>
      <c r="H1010" s="1">
        <v>1000</v>
      </c>
      <c r="I1010" s="1">
        <v>55747724</v>
      </c>
      <c r="J1010" s="1" t="s">
        <v>467</v>
      </c>
      <c r="K1010" s="1" t="s">
        <v>475</v>
      </c>
      <c r="L1010" s="1" t="s">
        <v>4681</v>
      </c>
      <c r="M1010" s="1">
        <v>18042</v>
      </c>
      <c r="N1010" s="1">
        <v>3104</v>
      </c>
      <c r="O1010" s="1" t="s">
        <v>925</v>
      </c>
      <c r="P1010" s="1">
        <v>1</v>
      </c>
      <c r="Q1010" s="1" t="s">
        <v>4682</v>
      </c>
      <c r="R1010" s="1" t="s">
        <v>4683</v>
      </c>
      <c r="S1010" s="1">
        <v>73</v>
      </c>
      <c r="T1010" s="1" t="s">
        <v>37</v>
      </c>
      <c r="U1010" s="1" t="s">
        <v>38</v>
      </c>
      <c r="V1010" s="1" t="s">
        <v>91</v>
      </c>
      <c r="W1010" s="1">
        <v>55000000</v>
      </c>
      <c r="X1010" s="1">
        <v>2013</v>
      </c>
      <c r="Y1010" s="1">
        <v>591</v>
      </c>
      <c r="Z1010" s="1">
        <v>5.9</v>
      </c>
      <c r="AA1010" s="1">
        <v>1.85</v>
      </c>
      <c r="AB1010" s="1">
        <v>0</v>
      </c>
    </row>
    <row r="1011" spans="1:28">
      <c r="A1011" s="1" t="s">
        <v>28</v>
      </c>
      <c r="B1011" s="1" t="s">
        <v>6283</v>
      </c>
      <c r="C1011" s="1">
        <v>120</v>
      </c>
      <c r="D1011" s="1">
        <v>91</v>
      </c>
      <c r="E1011" s="1">
        <v>42</v>
      </c>
      <c r="F1011" s="1">
        <v>766</v>
      </c>
      <c r="G1011" s="1" t="s">
        <v>7371</v>
      </c>
      <c r="H1011" s="1">
        <v>49000</v>
      </c>
      <c r="I1011" s="1">
        <v>43792641</v>
      </c>
      <c r="J1011" s="1" t="s">
        <v>1673</v>
      </c>
      <c r="K1011" s="1" t="s">
        <v>807</v>
      </c>
      <c r="L1011" s="1" t="s">
        <v>7372</v>
      </c>
      <c r="M1011" s="1">
        <v>32157</v>
      </c>
      <c r="N1011" s="1">
        <v>52566</v>
      </c>
      <c r="O1011" s="1" t="s">
        <v>537</v>
      </c>
      <c r="P1011" s="1">
        <v>3</v>
      </c>
      <c r="Q1011" s="1" t="s">
        <v>7373</v>
      </c>
      <c r="R1011" s="1" t="s">
        <v>7374</v>
      </c>
      <c r="S1011" s="1">
        <v>119</v>
      </c>
      <c r="T1011" s="1" t="s">
        <v>37</v>
      </c>
      <c r="U1011" s="1" t="s">
        <v>38</v>
      </c>
      <c r="V1011" s="1" t="s">
        <v>39</v>
      </c>
      <c r="W1011" s="1">
        <v>35000000</v>
      </c>
      <c r="X1011" s="1">
        <v>2007</v>
      </c>
      <c r="Y1011" s="1">
        <v>838</v>
      </c>
      <c r="Z1011" s="1">
        <v>5.3</v>
      </c>
      <c r="AA1011" s="1">
        <v>2.35</v>
      </c>
      <c r="AB1011" s="1">
        <v>913</v>
      </c>
    </row>
    <row r="1012" spans="1:28">
      <c r="A1012" s="1" t="s">
        <v>28</v>
      </c>
      <c r="B1012" s="1" t="s">
        <v>14332</v>
      </c>
      <c r="C1012" s="1">
        <v>121</v>
      </c>
      <c r="D1012" s="1">
        <v>91</v>
      </c>
      <c r="E1012" s="1">
        <v>60</v>
      </c>
      <c r="F1012" s="1">
        <v>18</v>
      </c>
      <c r="G1012" s="1" t="s">
        <v>14333</v>
      </c>
      <c r="H1012" s="1">
        <v>60</v>
      </c>
      <c r="I1012" s="1">
        <v>1506998</v>
      </c>
      <c r="J1012" s="1" t="s">
        <v>4810</v>
      </c>
      <c r="K1012" s="1" t="s">
        <v>14334</v>
      </c>
      <c r="L1012" s="1" t="s">
        <v>14335</v>
      </c>
      <c r="M1012" s="1">
        <v>8014</v>
      </c>
      <c r="N1012" s="1">
        <v>141</v>
      </c>
      <c r="O1012" s="1" t="s">
        <v>14336</v>
      </c>
      <c r="P1012" s="1">
        <v>4</v>
      </c>
      <c r="Q1012" s="1" t="s">
        <v>14337</v>
      </c>
      <c r="R1012" s="1" t="s">
        <v>14338</v>
      </c>
      <c r="S1012" s="1">
        <v>50</v>
      </c>
      <c r="T1012" s="1" t="s">
        <v>37</v>
      </c>
      <c r="U1012" s="1" t="s">
        <v>38</v>
      </c>
      <c r="V1012" s="1" t="s">
        <v>39</v>
      </c>
      <c r="W1012" s="1">
        <v>12000000</v>
      </c>
      <c r="X1012" s="1">
        <v>2007</v>
      </c>
      <c r="Y1012" s="1">
        <v>46</v>
      </c>
      <c r="Z1012" s="1">
        <v>6.3</v>
      </c>
      <c r="AA1012" s="1">
        <v>1.85</v>
      </c>
      <c r="AB1012" s="1">
        <v>314</v>
      </c>
    </row>
    <row r="1013" spans="1:28">
      <c r="A1013" s="1" t="s">
        <v>28</v>
      </c>
      <c r="B1013" s="1" t="s">
        <v>13108</v>
      </c>
      <c r="C1013" s="1">
        <v>122</v>
      </c>
      <c r="D1013" s="1">
        <v>91</v>
      </c>
      <c r="E1013" s="1">
        <v>11</v>
      </c>
      <c r="F1013" s="1">
        <v>121</v>
      </c>
      <c r="G1013" s="1" t="s">
        <v>186</v>
      </c>
      <c r="H1013" s="1">
        <v>1000</v>
      </c>
      <c r="I1013" s="1">
        <v>45857453</v>
      </c>
      <c r="J1013" s="1" t="s">
        <v>5496</v>
      </c>
      <c r="K1013" s="1" t="s">
        <v>134</v>
      </c>
      <c r="L1013" s="1" t="s">
        <v>18846</v>
      </c>
      <c r="M1013" s="1">
        <v>82232</v>
      </c>
      <c r="N1013" s="1">
        <v>2323</v>
      </c>
      <c r="O1013" s="1" t="s">
        <v>18847</v>
      </c>
      <c r="P1013" s="1">
        <v>3</v>
      </c>
      <c r="Q1013" s="1" t="s">
        <v>18848</v>
      </c>
      <c r="R1013" s="1" t="s">
        <v>18849</v>
      </c>
      <c r="S1013" s="1">
        <v>174</v>
      </c>
      <c r="T1013" s="1" t="s">
        <v>37</v>
      </c>
      <c r="U1013" s="1" t="s">
        <v>56</v>
      </c>
      <c r="V1013" s="1" t="s">
        <v>581</v>
      </c>
      <c r="W1013" s="1">
        <v>3500000</v>
      </c>
      <c r="X1013" s="1">
        <v>1997</v>
      </c>
      <c r="Y1013" s="1">
        <v>891</v>
      </c>
      <c r="Z1013" s="1">
        <v>7.2</v>
      </c>
      <c r="AA1013" s="1">
        <v>1.85</v>
      </c>
      <c r="AB1013" s="1">
        <v>0</v>
      </c>
    </row>
    <row r="1014" spans="1:28">
      <c r="A1014" s="1" t="s">
        <v>28</v>
      </c>
      <c r="B1014" s="1" t="s">
        <v>11912</v>
      </c>
      <c r="C1014" s="1">
        <v>125</v>
      </c>
      <c r="D1014" s="1">
        <v>91</v>
      </c>
      <c r="E1014" s="1">
        <v>31</v>
      </c>
      <c r="F1014" s="1">
        <v>50</v>
      </c>
      <c r="G1014" s="1" t="s">
        <v>1095</v>
      </c>
      <c r="H1014" s="1">
        <v>874</v>
      </c>
      <c r="I1014" s="1">
        <v>16298046</v>
      </c>
      <c r="J1014" s="1" t="s">
        <v>3016</v>
      </c>
      <c r="K1014" s="1" t="s">
        <v>5091</v>
      </c>
      <c r="L1014" s="1" t="s">
        <v>13427</v>
      </c>
      <c r="M1014" s="1">
        <v>22207</v>
      </c>
      <c r="N1014" s="1">
        <v>1608</v>
      </c>
      <c r="O1014" s="1" t="s">
        <v>10455</v>
      </c>
      <c r="P1014" s="1">
        <v>0</v>
      </c>
      <c r="Q1014" s="1" t="s">
        <v>13428</v>
      </c>
      <c r="R1014" s="1" t="s">
        <v>13429</v>
      </c>
      <c r="S1014" s="1">
        <v>747</v>
      </c>
      <c r="T1014" s="1" t="s">
        <v>37</v>
      </c>
      <c r="U1014" s="1" t="s">
        <v>56</v>
      </c>
      <c r="V1014" s="1" t="s">
        <v>39</v>
      </c>
      <c r="W1014" s="1">
        <v>14000000</v>
      </c>
      <c r="X1014" s="1">
        <v>2005</v>
      </c>
      <c r="Y1014" s="1">
        <v>613</v>
      </c>
      <c r="Z1014" s="1">
        <v>5</v>
      </c>
      <c r="AA1014" s="1">
        <v>2.35</v>
      </c>
      <c r="AB1014" s="1">
        <v>0</v>
      </c>
    </row>
    <row r="1015" spans="1:28">
      <c r="A1015" s="1" t="s">
        <v>28</v>
      </c>
      <c r="B1015" s="1" t="s">
        <v>6157</v>
      </c>
      <c r="C1015" s="1">
        <v>127</v>
      </c>
      <c r="D1015" s="1">
        <v>91</v>
      </c>
      <c r="E1015" s="1">
        <v>30</v>
      </c>
      <c r="F1015" s="1">
        <v>497</v>
      </c>
      <c r="G1015" s="1" t="s">
        <v>6158</v>
      </c>
      <c r="H1015" s="1">
        <v>922</v>
      </c>
      <c r="I1015" s="1">
        <v>26404753</v>
      </c>
      <c r="J1015" s="1" t="s">
        <v>1529</v>
      </c>
      <c r="K1015" s="1" t="s">
        <v>6143</v>
      </c>
      <c r="L1015" s="1" t="s">
        <v>6159</v>
      </c>
      <c r="M1015" s="1">
        <v>34203</v>
      </c>
      <c r="N1015" s="1">
        <v>3301</v>
      </c>
      <c r="O1015" s="1" t="s">
        <v>3970</v>
      </c>
      <c r="P1015" s="1">
        <v>1</v>
      </c>
      <c r="Q1015" s="1" t="s">
        <v>6160</v>
      </c>
      <c r="R1015" s="1" t="s">
        <v>6161</v>
      </c>
      <c r="S1015" s="1">
        <v>169</v>
      </c>
      <c r="T1015" s="1" t="s">
        <v>37</v>
      </c>
      <c r="U1015" s="1" t="s">
        <v>38</v>
      </c>
      <c r="V1015" s="1" t="s">
        <v>39</v>
      </c>
      <c r="W1015" s="1">
        <v>40000000</v>
      </c>
      <c r="X1015" s="1">
        <v>2012</v>
      </c>
      <c r="Y1015" s="1">
        <v>786</v>
      </c>
      <c r="Z1015" s="1">
        <v>5.3</v>
      </c>
      <c r="AA1015" s="1">
        <v>2.35</v>
      </c>
      <c r="AB1015" s="1">
        <v>19000</v>
      </c>
    </row>
    <row r="1016" spans="1:28">
      <c r="A1016" s="1" t="s">
        <v>28</v>
      </c>
      <c r="B1016" s="1" t="s">
        <v>2777</v>
      </c>
      <c r="C1016" s="1">
        <v>131</v>
      </c>
      <c r="D1016" s="1">
        <v>91</v>
      </c>
      <c r="E1016" s="1">
        <v>0</v>
      </c>
      <c r="F1016" s="1">
        <v>332</v>
      </c>
      <c r="G1016" s="1" t="s">
        <v>2418</v>
      </c>
      <c r="H1016" s="1">
        <v>795</v>
      </c>
      <c r="I1016" s="1">
        <v>1229197</v>
      </c>
      <c r="J1016" s="1" t="s">
        <v>5405</v>
      </c>
      <c r="K1016" s="1" t="s">
        <v>718</v>
      </c>
      <c r="L1016" s="1" t="s">
        <v>22831</v>
      </c>
      <c r="M1016" s="1">
        <v>382240</v>
      </c>
      <c r="N1016" s="1">
        <v>2158</v>
      </c>
      <c r="O1016" s="1" t="s">
        <v>22832</v>
      </c>
      <c r="P1016" s="1">
        <v>0</v>
      </c>
      <c r="Q1016" s="1" t="s">
        <v>22833</v>
      </c>
      <c r="R1016" s="1" t="s">
        <v>22834</v>
      </c>
      <c r="S1016" s="1">
        <v>660</v>
      </c>
      <c r="T1016" s="1" t="s">
        <v>37</v>
      </c>
      <c r="U1016" s="1" t="s">
        <v>56</v>
      </c>
      <c r="V1016" s="1" t="s">
        <v>91</v>
      </c>
      <c r="W1016" s="1">
        <v>229575</v>
      </c>
      <c r="X1016" s="1">
        <v>1975</v>
      </c>
      <c r="Y1016" s="1">
        <v>561</v>
      </c>
      <c r="Z1016" s="1">
        <v>8.3000000000000007</v>
      </c>
      <c r="AA1016" s="1">
        <v>1.66</v>
      </c>
      <c r="AB1016" s="1">
        <v>14000</v>
      </c>
    </row>
    <row r="1017" spans="1:28">
      <c r="A1017" s="1" t="s">
        <v>28</v>
      </c>
      <c r="B1017" s="1" t="s">
        <v>1417</v>
      </c>
      <c r="C1017" s="1">
        <v>136</v>
      </c>
      <c r="D1017" s="1">
        <v>91</v>
      </c>
      <c r="E1017" s="1">
        <v>446</v>
      </c>
      <c r="F1017" s="1">
        <v>660</v>
      </c>
      <c r="G1017" s="1" t="s">
        <v>8881</v>
      </c>
      <c r="H1017" s="1">
        <v>1000</v>
      </c>
      <c r="I1017" s="1">
        <v>51475962</v>
      </c>
      <c r="J1017" s="1" t="s">
        <v>848</v>
      </c>
      <c r="K1017" s="1" t="s">
        <v>5990</v>
      </c>
      <c r="L1017" s="1" t="s">
        <v>8882</v>
      </c>
      <c r="M1017" s="1">
        <v>177828</v>
      </c>
      <c r="N1017" s="1">
        <v>3969</v>
      </c>
      <c r="O1017" s="1" t="s">
        <v>1834</v>
      </c>
      <c r="P1017" s="1">
        <v>0</v>
      </c>
      <c r="Q1017" s="1" t="s">
        <v>8883</v>
      </c>
      <c r="R1017" s="1" t="s">
        <v>8884</v>
      </c>
      <c r="S1017" s="1">
        <v>714</v>
      </c>
      <c r="T1017" s="1" t="s">
        <v>37</v>
      </c>
      <c r="U1017" s="1" t="s">
        <v>38</v>
      </c>
      <c r="V1017" s="1" t="s">
        <v>581</v>
      </c>
      <c r="W1017" s="1">
        <v>30000000</v>
      </c>
      <c r="X1017" s="1">
        <v>2003</v>
      </c>
      <c r="Y1017" s="1">
        <v>872</v>
      </c>
      <c r="Z1017" s="1">
        <v>7.3</v>
      </c>
      <c r="AA1017" s="1">
        <v>2.35</v>
      </c>
      <c r="AB1017" s="1">
        <v>11000</v>
      </c>
    </row>
    <row r="1018" spans="1:28">
      <c r="A1018" s="1" t="s">
        <v>28</v>
      </c>
      <c r="B1018" s="1" t="s">
        <v>12424</v>
      </c>
      <c r="C1018" s="1">
        <v>138</v>
      </c>
      <c r="D1018" s="1">
        <v>91</v>
      </c>
      <c r="E1018" s="1">
        <v>26</v>
      </c>
      <c r="F1018" s="1">
        <v>638</v>
      </c>
      <c r="G1018" s="1" t="s">
        <v>7409</v>
      </c>
      <c r="H1018" s="1">
        <v>3000</v>
      </c>
      <c r="I1018" s="1">
        <v>37300107</v>
      </c>
      <c r="J1018" s="1" t="s">
        <v>4370</v>
      </c>
      <c r="K1018" s="1" t="s">
        <v>4503</v>
      </c>
      <c r="L1018" s="1" t="s">
        <v>12425</v>
      </c>
      <c r="M1018" s="1">
        <v>29147</v>
      </c>
      <c r="N1018" s="1">
        <v>5349</v>
      </c>
      <c r="O1018" s="1" t="s">
        <v>3209</v>
      </c>
      <c r="P1018" s="1">
        <v>1</v>
      </c>
      <c r="Q1018" s="1" t="s">
        <v>12426</v>
      </c>
      <c r="R1018" s="1" t="s">
        <v>12427</v>
      </c>
      <c r="S1018" s="1">
        <v>115</v>
      </c>
      <c r="T1018" s="1" t="s">
        <v>37</v>
      </c>
      <c r="U1018" s="1" t="s">
        <v>38</v>
      </c>
      <c r="V1018" s="1" t="s">
        <v>39</v>
      </c>
      <c r="W1018" s="1">
        <v>16000000</v>
      </c>
      <c r="X1018" s="1">
        <v>2011</v>
      </c>
      <c r="Y1018" s="1">
        <v>1000</v>
      </c>
      <c r="Z1018" s="1">
        <v>4.8</v>
      </c>
      <c r="AA1018" s="1">
        <v>2.35</v>
      </c>
      <c r="AB1018" s="1">
        <v>0</v>
      </c>
    </row>
    <row r="1019" spans="1:28">
      <c r="A1019" s="1" t="s">
        <v>28</v>
      </c>
      <c r="B1019" s="1" t="s">
        <v>21645</v>
      </c>
      <c r="C1019" s="1">
        <v>149</v>
      </c>
      <c r="D1019" s="1">
        <v>91</v>
      </c>
      <c r="E1019" s="1">
        <v>9</v>
      </c>
      <c r="F1019" s="1">
        <v>13</v>
      </c>
      <c r="G1019" s="1" t="s">
        <v>21646</v>
      </c>
      <c r="H1019" s="1">
        <v>130</v>
      </c>
      <c r="I1019" s="1">
        <v>4946250</v>
      </c>
      <c r="J1019" s="1" t="s">
        <v>4054</v>
      </c>
      <c r="K1019" s="1" t="s">
        <v>19882</v>
      </c>
      <c r="L1019" s="1" t="s">
        <v>21647</v>
      </c>
      <c r="M1019" s="1">
        <v>9540</v>
      </c>
      <c r="N1019" s="1">
        <v>198</v>
      </c>
      <c r="O1019" s="1" t="s">
        <v>21648</v>
      </c>
      <c r="P1019" s="1">
        <v>0</v>
      </c>
      <c r="Q1019" s="1" t="s">
        <v>21649</v>
      </c>
      <c r="R1019" s="1" t="s">
        <v>21650</v>
      </c>
      <c r="S1019" s="1">
        <v>80</v>
      </c>
      <c r="T1019" s="1" t="s">
        <v>37</v>
      </c>
      <c r="U1019" s="1" t="s">
        <v>38</v>
      </c>
      <c r="V1019" s="1" t="s">
        <v>39</v>
      </c>
      <c r="W1019" s="1">
        <v>1000000</v>
      </c>
      <c r="X1019" s="1">
        <v>2013</v>
      </c>
      <c r="Y1019" s="1">
        <v>19</v>
      </c>
      <c r="Z1019" s="1">
        <v>7.4</v>
      </c>
      <c r="AA1019" s="1">
        <v>1.78</v>
      </c>
      <c r="AB1019" s="1">
        <v>14000</v>
      </c>
    </row>
    <row r="1020" spans="1:28">
      <c r="A1020" s="1" t="s">
        <v>28</v>
      </c>
      <c r="B1020" s="1" t="s">
        <v>495</v>
      </c>
      <c r="C1020" s="1">
        <v>149</v>
      </c>
      <c r="D1020" s="1">
        <v>91</v>
      </c>
      <c r="E1020" s="1">
        <v>357</v>
      </c>
      <c r="F1020" s="1">
        <v>326</v>
      </c>
      <c r="G1020" s="1" t="s">
        <v>4897</v>
      </c>
      <c r="H1020" s="1">
        <v>3000</v>
      </c>
      <c r="I1020" s="1">
        <v>35385560</v>
      </c>
      <c r="J1020" s="1" t="s">
        <v>848</v>
      </c>
      <c r="K1020" s="1" t="s">
        <v>7824</v>
      </c>
      <c r="L1020" s="1" t="s">
        <v>18455</v>
      </c>
      <c r="M1020" s="1">
        <v>27198</v>
      </c>
      <c r="N1020" s="1">
        <v>4807</v>
      </c>
      <c r="O1020" s="1" t="s">
        <v>18456</v>
      </c>
      <c r="P1020" s="1">
        <v>1</v>
      </c>
      <c r="Q1020" s="1" t="s">
        <v>18457</v>
      </c>
      <c r="R1020" s="1" t="s">
        <v>18458</v>
      </c>
      <c r="S1020" s="1">
        <v>131</v>
      </c>
      <c r="T1020" s="1" t="s">
        <v>37</v>
      </c>
      <c r="U1020" s="1" t="s">
        <v>38</v>
      </c>
      <c r="V1020" s="1" t="s">
        <v>581</v>
      </c>
      <c r="W1020" s="1">
        <v>4000000</v>
      </c>
      <c r="X1020" s="1">
        <v>2015</v>
      </c>
      <c r="Y1020" s="1">
        <v>465</v>
      </c>
      <c r="Z1020" s="1">
        <v>4.5999999999999996</v>
      </c>
      <c r="AA1020" s="1">
        <v>2.35</v>
      </c>
      <c r="AB1020" s="1">
        <v>8000</v>
      </c>
    </row>
    <row r="1021" spans="1:28">
      <c r="A1021" s="1" t="s">
        <v>28</v>
      </c>
      <c r="B1021" s="1" t="s">
        <v>10889</v>
      </c>
      <c r="C1021" s="1">
        <v>149</v>
      </c>
      <c r="D1021" s="1">
        <v>91</v>
      </c>
      <c r="E1021" s="1">
        <v>17</v>
      </c>
      <c r="F1021" s="1">
        <v>670</v>
      </c>
      <c r="G1021" s="1" t="s">
        <v>9388</v>
      </c>
      <c r="H1021" s="1">
        <v>1000</v>
      </c>
      <c r="I1021" s="1">
        <v>41867960</v>
      </c>
      <c r="J1021" s="1" t="s">
        <v>6389</v>
      </c>
      <c r="K1021" s="1" t="s">
        <v>7566</v>
      </c>
      <c r="L1021" s="1" t="s">
        <v>11557</v>
      </c>
      <c r="M1021" s="1">
        <v>65512</v>
      </c>
      <c r="N1021" s="1">
        <v>3023</v>
      </c>
      <c r="O1021" s="1" t="s">
        <v>2400</v>
      </c>
      <c r="P1021" s="1">
        <v>0</v>
      </c>
      <c r="Q1021" s="1" t="s">
        <v>11558</v>
      </c>
      <c r="R1021" s="1" t="s">
        <v>11559</v>
      </c>
      <c r="S1021" s="1">
        <v>478</v>
      </c>
      <c r="T1021" s="1" t="s">
        <v>37</v>
      </c>
      <c r="U1021" s="1" t="s">
        <v>38</v>
      </c>
      <c r="V1021" s="1" t="s">
        <v>581</v>
      </c>
      <c r="W1021" s="1">
        <v>20000000</v>
      </c>
      <c r="X1021" s="1">
        <v>2001</v>
      </c>
      <c r="Y1021" s="1">
        <v>795</v>
      </c>
      <c r="Z1021" s="1">
        <v>5.5</v>
      </c>
      <c r="AA1021" s="1">
        <v>1.33</v>
      </c>
      <c r="AB1021" s="1">
        <v>0</v>
      </c>
    </row>
    <row r="1022" spans="1:28">
      <c r="A1022" s="1" t="s">
        <v>28</v>
      </c>
      <c r="B1022" s="1" t="s">
        <v>20233</v>
      </c>
      <c r="C1022" s="1">
        <v>151</v>
      </c>
      <c r="D1022" s="1">
        <v>91</v>
      </c>
      <c r="E1022" s="1">
        <v>244</v>
      </c>
      <c r="F1022" s="1">
        <v>244</v>
      </c>
      <c r="G1022" s="1" t="s">
        <v>12499</v>
      </c>
      <c r="H1022" s="1">
        <v>538</v>
      </c>
      <c r="I1022" s="1">
        <v>3885134</v>
      </c>
      <c r="J1022" s="1" t="s">
        <v>2519</v>
      </c>
      <c r="K1022" s="1" t="s">
        <v>20234</v>
      </c>
      <c r="L1022" s="1" t="s">
        <v>20235</v>
      </c>
      <c r="M1022" s="1">
        <v>31130</v>
      </c>
      <c r="N1022" s="1">
        <v>1349</v>
      </c>
      <c r="O1022" s="1" t="s">
        <v>20233</v>
      </c>
      <c r="P1022" s="1">
        <v>0</v>
      </c>
      <c r="Q1022" s="1" t="s">
        <v>20236</v>
      </c>
      <c r="R1022" s="1" t="s">
        <v>20237</v>
      </c>
      <c r="S1022" s="1">
        <v>243</v>
      </c>
      <c r="T1022" s="1" t="s">
        <v>37</v>
      </c>
      <c r="U1022" s="1" t="s">
        <v>38</v>
      </c>
      <c r="V1022" s="1" t="s">
        <v>581</v>
      </c>
      <c r="W1022" s="1">
        <v>2000000</v>
      </c>
      <c r="X1022" s="1">
        <v>2005</v>
      </c>
      <c r="Y1022" s="1">
        <v>363</v>
      </c>
      <c r="Z1022" s="1">
        <v>7.4</v>
      </c>
      <c r="AA1022" s="1">
        <v>1.85</v>
      </c>
      <c r="AB1022" s="1">
        <v>0</v>
      </c>
    </row>
    <row r="1023" spans="1:28">
      <c r="A1023" s="1" t="s">
        <v>28</v>
      </c>
      <c r="B1023" s="1" t="s">
        <v>2170</v>
      </c>
      <c r="C1023" s="1">
        <v>156</v>
      </c>
      <c r="D1023" s="1">
        <v>91</v>
      </c>
      <c r="E1023" s="1">
        <v>221</v>
      </c>
      <c r="F1023" s="1">
        <v>553</v>
      </c>
      <c r="G1023" s="1" t="s">
        <v>2172</v>
      </c>
      <c r="H1023" s="1">
        <v>14000</v>
      </c>
      <c r="I1023" s="1">
        <v>74158157</v>
      </c>
      <c r="J1023" s="1" t="s">
        <v>1666</v>
      </c>
      <c r="K1023" s="1" t="s">
        <v>2374</v>
      </c>
      <c r="L1023" s="1" t="s">
        <v>2925</v>
      </c>
      <c r="M1023" s="1">
        <v>60370</v>
      </c>
      <c r="N1023" s="1">
        <v>27405</v>
      </c>
      <c r="O1023" s="1" t="s">
        <v>2926</v>
      </c>
      <c r="P1023" s="1">
        <v>2</v>
      </c>
      <c r="Q1023" s="1" t="s">
        <v>2927</v>
      </c>
      <c r="R1023" s="1" t="s">
        <v>2928</v>
      </c>
      <c r="S1023" s="1">
        <v>264</v>
      </c>
      <c r="T1023" s="1" t="s">
        <v>37</v>
      </c>
      <c r="U1023" s="1" t="s">
        <v>38</v>
      </c>
      <c r="V1023" s="1" t="s">
        <v>91</v>
      </c>
      <c r="W1023" s="1">
        <v>79000000</v>
      </c>
      <c r="X1023" s="1">
        <v>2011</v>
      </c>
      <c r="Y1023" s="1">
        <v>11000</v>
      </c>
      <c r="Z1023" s="1">
        <v>3.4</v>
      </c>
      <c r="AA1023" s="1">
        <v>1.85</v>
      </c>
      <c r="AB1023" s="1">
        <v>0</v>
      </c>
    </row>
    <row r="1024" spans="1:28">
      <c r="A1024" s="1" t="s">
        <v>28</v>
      </c>
      <c r="B1024" s="1" t="s">
        <v>4238</v>
      </c>
      <c r="C1024" s="1">
        <v>156</v>
      </c>
      <c r="D1024" s="1">
        <v>91</v>
      </c>
      <c r="E1024" s="1">
        <v>2</v>
      </c>
      <c r="F1024" s="1">
        <v>480</v>
      </c>
      <c r="G1024" s="1" t="s">
        <v>436</v>
      </c>
      <c r="H1024" s="1">
        <v>12000</v>
      </c>
      <c r="I1024" s="1">
        <v>42194060</v>
      </c>
      <c r="J1024" s="1" t="s">
        <v>617</v>
      </c>
      <c r="K1024" s="1" t="s">
        <v>1068</v>
      </c>
      <c r="L1024" s="1" t="s">
        <v>4239</v>
      </c>
      <c r="M1024" s="1">
        <v>41259</v>
      </c>
      <c r="N1024" s="1">
        <v>22668</v>
      </c>
      <c r="O1024" s="1" t="s">
        <v>1546</v>
      </c>
      <c r="P1024" s="1">
        <v>1</v>
      </c>
      <c r="Q1024" s="1" t="s">
        <v>4240</v>
      </c>
      <c r="R1024" s="1" t="s">
        <v>4241</v>
      </c>
      <c r="S1024" s="1">
        <v>72</v>
      </c>
      <c r="T1024" s="1" t="s">
        <v>37</v>
      </c>
      <c r="U1024" s="1" t="s">
        <v>3557</v>
      </c>
      <c r="V1024" s="1" t="s">
        <v>91</v>
      </c>
      <c r="W1024" s="1">
        <v>70000000</v>
      </c>
      <c r="X1024" s="1">
        <v>2009</v>
      </c>
      <c r="Y1024" s="1">
        <v>10000</v>
      </c>
      <c r="Z1024" s="1">
        <v>6.1</v>
      </c>
      <c r="AA1024" s="1">
        <v>2.35</v>
      </c>
      <c r="AB1024" s="1">
        <v>0</v>
      </c>
    </row>
    <row r="1025" spans="1:28">
      <c r="A1025" s="1" t="s">
        <v>28</v>
      </c>
      <c r="B1025" s="1" t="s">
        <v>10889</v>
      </c>
      <c r="C1025" s="1">
        <v>156</v>
      </c>
      <c r="D1025" s="1">
        <v>91</v>
      </c>
      <c r="E1025" s="1">
        <v>17</v>
      </c>
      <c r="F1025" s="1">
        <v>78</v>
      </c>
      <c r="G1025" s="1" t="s">
        <v>8980</v>
      </c>
      <c r="H1025" s="1">
        <v>534</v>
      </c>
      <c r="I1025" s="1">
        <v>30079316</v>
      </c>
      <c r="J1025" s="1" t="s">
        <v>6389</v>
      </c>
      <c r="K1025" s="1" t="s">
        <v>10890</v>
      </c>
      <c r="L1025" s="1" t="s">
        <v>10891</v>
      </c>
      <c r="M1025" s="1">
        <v>75920</v>
      </c>
      <c r="N1025" s="1">
        <v>1083</v>
      </c>
      <c r="O1025" s="1" t="s">
        <v>10892</v>
      </c>
      <c r="P1025" s="1">
        <v>0</v>
      </c>
      <c r="Q1025" s="1" t="s">
        <v>10893</v>
      </c>
      <c r="R1025" s="1" t="s">
        <v>10894</v>
      </c>
      <c r="S1025" s="1">
        <v>474</v>
      </c>
      <c r="T1025" s="1" t="s">
        <v>37</v>
      </c>
      <c r="U1025" s="1" t="s">
        <v>38</v>
      </c>
      <c r="V1025" s="1" t="s">
        <v>581</v>
      </c>
      <c r="W1025" s="1">
        <v>35000000</v>
      </c>
      <c r="X1025" s="1">
        <v>2002</v>
      </c>
      <c r="Y1025" s="1">
        <v>385</v>
      </c>
      <c r="Z1025" s="1">
        <v>5.5</v>
      </c>
      <c r="AA1025" s="1">
        <v>1.85</v>
      </c>
      <c r="AB1025" s="1">
        <v>0</v>
      </c>
    </row>
    <row r="1026" spans="1:28">
      <c r="A1026" s="1" t="s">
        <v>28</v>
      </c>
      <c r="B1026" s="1" t="s">
        <v>12731</v>
      </c>
      <c r="C1026" s="1">
        <v>161</v>
      </c>
      <c r="D1026" s="1">
        <v>91</v>
      </c>
      <c r="E1026" s="1">
        <v>43</v>
      </c>
      <c r="F1026" s="1">
        <v>418</v>
      </c>
      <c r="G1026" s="1" t="s">
        <v>3673</v>
      </c>
      <c r="H1026" s="1">
        <v>13000</v>
      </c>
      <c r="I1026" s="1">
        <v>5824</v>
      </c>
      <c r="J1026" s="1" t="s">
        <v>5530</v>
      </c>
      <c r="K1026" s="1" t="s">
        <v>454</v>
      </c>
      <c r="L1026" s="1" t="s">
        <v>20438</v>
      </c>
      <c r="M1026" s="1">
        <v>57811</v>
      </c>
      <c r="N1026" s="1">
        <v>14561</v>
      </c>
      <c r="O1026" s="1" t="s">
        <v>20439</v>
      </c>
      <c r="P1026" s="1">
        <v>1</v>
      </c>
      <c r="Q1026" s="1" t="s">
        <v>20440</v>
      </c>
      <c r="R1026" s="1" t="s">
        <v>20441</v>
      </c>
      <c r="S1026" s="1">
        <v>357</v>
      </c>
      <c r="T1026" s="1" t="s">
        <v>37</v>
      </c>
      <c r="U1026" s="1" t="s">
        <v>56</v>
      </c>
      <c r="V1026" s="1" t="s">
        <v>581</v>
      </c>
      <c r="X1026" s="1">
        <v>2008</v>
      </c>
      <c r="Y1026" s="1">
        <v>698</v>
      </c>
      <c r="Z1026" s="1">
        <v>6.8</v>
      </c>
      <c r="AA1026" s="1">
        <v>2.35</v>
      </c>
      <c r="AB1026" s="1">
        <v>0</v>
      </c>
    </row>
    <row r="1027" spans="1:28">
      <c r="A1027" s="1" t="s">
        <v>28</v>
      </c>
      <c r="B1027" s="1" t="s">
        <v>2829</v>
      </c>
      <c r="C1027" s="1">
        <v>161</v>
      </c>
      <c r="D1027" s="1">
        <v>91</v>
      </c>
      <c r="E1027" s="1">
        <v>287</v>
      </c>
      <c r="F1027" s="1">
        <v>725</v>
      </c>
      <c r="G1027" s="1" t="s">
        <v>5237</v>
      </c>
      <c r="H1027" s="1">
        <v>1000</v>
      </c>
      <c r="I1027" s="1">
        <v>17986000</v>
      </c>
      <c r="J1027" s="1" t="s">
        <v>6389</v>
      </c>
      <c r="K1027" s="1" t="s">
        <v>8274</v>
      </c>
      <c r="L1027" s="1" t="s">
        <v>21512</v>
      </c>
      <c r="M1027" s="1">
        <v>22773</v>
      </c>
      <c r="N1027" s="1">
        <v>4438</v>
      </c>
      <c r="O1027" s="1" t="s">
        <v>14713</v>
      </c>
      <c r="P1027" s="1">
        <v>0</v>
      </c>
      <c r="Q1027" s="1" t="s">
        <v>21513</v>
      </c>
      <c r="R1027" s="1" t="s">
        <v>21514</v>
      </c>
      <c r="S1027" s="1">
        <v>195</v>
      </c>
      <c r="T1027" s="1" t="s">
        <v>37</v>
      </c>
      <c r="U1027" s="1" t="s">
        <v>38</v>
      </c>
      <c r="V1027" s="1" t="s">
        <v>581</v>
      </c>
      <c r="W1027" s="1">
        <v>1000000</v>
      </c>
      <c r="X1027" s="1">
        <v>1981</v>
      </c>
      <c r="Y1027" s="1">
        <v>823</v>
      </c>
      <c r="Z1027" s="1">
        <v>6.6</v>
      </c>
      <c r="AA1027" s="1">
        <v>1.85</v>
      </c>
      <c r="AB1027" s="1">
        <v>0</v>
      </c>
    </row>
    <row r="1028" spans="1:28">
      <c r="A1028" s="1" t="s">
        <v>28</v>
      </c>
      <c r="B1028" s="1" t="s">
        <v>256</v>
      </c>
      <c r="C1028" s="1">
        <v>162</v>
      </c>
      <c r="D1028" s="1">
        <v>91</v>
      </c>
      <c r="E1028" s="1">
        <v>420</v>
      </c>
      <c r="F1028" s="1">
        <v>173</v>
      </c>
      <c r="G1028" s="1" t="s">
        <v>417</v>
      </c>
      <c r="H1028" s="1">
        <v>268</v>
      </c>
      <c r="I1028" s="1">
        <v>140080850</v>
      </c>
      <c r="J1028" s="1" t="s">
        <v>418</v>
      </c>
      <c r="K1028" s="1" t="s">
        <v>419</v>
      </c>
      <c r="L1028" s="1" t="s">
        <v>420</v>
      </c>
      <c r="M1028" s="1">
        <v>121084</v>
      </c>
      <c r="N1028" s="1">
        <v>1125</v>
      </c>
      <c r="O1028" s="1" t="s">
        <v>421</v>
      </c>
      <c r="P1028" s="1">
        <v>2</v>
      </c>
      <c r="Q1028" s="1" t="s">
        <v>422</v>
      </c>
      <c r="R1028" s="1" t="s">
        <v>423</v>
      </c>
      <c r="S1028" s="1">
        <v>221</v>
      </c>
      <c r="T1028" s="1" t="s">
        <v>37</v>
      </c>
      <c r="U1028" s="1" t="s">
        <v>38</v>
      </c>
      <c r="V1028" s="1" t="s">
        <v>39</v>
      </c>
      <c r="W1028" s="1">
        <v>140000000</v>
      </c>
      <c r="X1028" s="1">
        <v>2007</v>
      </c>
      <c r="Y1028" s="1">
        <v>268</v>
      </c>
      <c r="Z1028" s="1">
        <v>6.2</v>
      </c>
      <c r="AA1028" s="1">
        <v>2.35</v>
      </c>
      <c r="AB1028" s="1">
        <v>0</v>
      </c>
    </row>
    <row r="1029" spans="1:28">
      <c r="A1029" s="1" t="s">
        <v>28</v>
      </c>
      <c r="B1029" s="1" t="s">
        <v>1799</v>
      </c>
      <c r="C1029" s="1">
        <v>163</v>
      </c>
      <c r="D1029" s="1">
        <v>91</v>
      </c>
      <c r="E1029" s="1">
        <v>77</v>
      </c>
      <c r="F1029" s="1">
        <v>208</v>
      </c>
      <c r="G1029" s="1" t="s">
        <v>2596</v>
      </c>
      <c r="H1029" s="1">
        <v>1000</v>
      </c>
      <c r="I1029" s="1">
        <v>128200012</v>
      </c>
      <c r="J1029" s="1" t="s">
        <v>617</v>
      </c>
      <c r="K1029" s="1" t="s">
        <v>389</v>
      </c>
      <c r="L1029" s="1" t="s">
        <v>2597</v>
      </c>
      <c r="M1029" s="1">
        <v>103022</v>
      </c>
      <c r="N1029" s="1">
        <v>1804</v>
      </c>
      <c r="O1029" s="1" t="s">
        <v>2598</v>
      </c>
      <c r="P1029" s="1">
        <v>1</v>
      </c>
      <c r="Q1029" s="1" t="s">
        <v>2599</v>
      </c>
      <c r="R1029" s="1" t="s">
        <v>2600</v>
      </c>
      <c r="S1029" s="1">
        <v>269</v>
      </c>
      <c r="T1029" s="1" t="s">
        <v>37</v>
      </c>
      <c r="U1029" s="1" t="s">
        <v>38</v>
      </c>
      <c r="V1029" s="1" t="s">
        <v>91</v>
      </c>
      <c r="W1029" s="1">
        <v>75000000</v>
      </c>
      <c r="X1029" s="1">
        <v>2005</v>
      </c>
      <c r="Y1029" s="1">
        <v>311</v>
      </c>
      <c r="Z1029" s="1">
        <v>6.3</v>
      </c>
      <c r="AA1029" s="1">
        <v>1.85</v>
      </c>
      <c r="AB1029" s="1">
        <v>0</v>
      </c>
    </row>
    <row r="1030" spans="1:28">
      <c r="A1030" s="1" t="s">
        <v>28</v>
      </c>
      <c r="B1030" s="1" t="s">
        <v>5760</v>
      </c>
      <c r="C1030" s="1">
        <v>167</v>
      </c>
      <c r="D1030" s="1">
        <v>91</v>
      </c>
      <c r="E1030" s="1">
        <v>50</v>
      </c>
      <c r="F1030" s="1">
        <v>67</v>
      </c>
      <c r="G1030" s="1" t="s">
        <v>5761</v>
      </c>
      <c r="H1030" s="1">
        <v>521</v>
      </c>
      <c r="I1030" s="1">
        <v>66790248</v>
      </c>
      <c r="J1030" s="1" t="s">
        <v>4061</v>
      </c>
      <c r="K1030" s="1" t="s">
        <v>2205</v>
      </c>
      <c r="L1030" s="1" t="s">
        <v>5762</v>
      </c>
      <c r="M1030" s="1">
        <v>57281</v>
      </c>
      <c r="N1030" s="1">
        <v>758</v>
      </c>
      <c r="O1030" s="1" t="s">
        <v>5763</v>
      </c>
      <c r="P1030" s="1">
        <v>0</v>
      </c>
      <c r="Q1030" s="1" t="s">
        <v>5764</v>
      </c>
      <c r="R1030" s="1" t="s">
        <v>5765</v>
      </c>
      <c r="S1030" s="1">
        <v>350</v>
      </c>
      <c r="T1030" s="1" t="s">
        <v>37</v>
      </c>
      <c r="U1030" s="1" t="s">
        <v>38</v>
      </c>
      <c r="V1030" s="1" t="s">
        <v>581</v>
      </c>
      <c r="W1030" s="1">
        <v>45000000</v>
      </c>
      <c r="X1030" s="1">
        <v>2002</v>
      </c>
      <c r="Y1030" s="1">
        <v>108</v>
      </c>
      <c r="Z1030" s="1">
        <v>6.5</v>
      </c>
      <c r="AA1030" s="1">
        <v>2.35</v>
      </c>
      <c r="AB1030" s="1">
        <v>0</v>
      </c>
    </row>
    <row r="1031" spans="1:28">
      <c r="A1031" s="1" t="s">
        <v>28</v>
      </c>
      <c r="B1031" s="1" t="s">
        <v>3219</v>
      </c>
      <c r="C1031" s="1">
        <v>167</v>
      </c>
      <c r="D1031" s="1">
        <v>91</v>
      </c>
      <c r="E1031" s="1">
        <v>41</v>
      </c>
      <c r="F1031" s="1">
        <v>328</v>
      </c>
      <c r="G1031" s="1" t="s">
        <v>4132</v>
      </c>
      <c r="H1031" s="1">
        <v>567</v>
      </c>
      <c r="I1031" s="1">
        <v>20819129</v>
      </c>
      <c r="J1031" s="1" t="s">
        <v>1744</v>
      </c>
      <c r="K1031" s="1" t="s">
        <v>1705</v>
      </c>
      <c r="L1031" s="1" t="s">
        <v>9200</v>
      </c>
      <c r="M1031" s="1">
        <v>84209</v>
      </c>
      <c r="N1031" s="1">
        <v>2954</v>
      </c>
      <c r="O1031" s="1" t="s">
        <v>3005</v>
      </c>
      <c r="P1031" s="1">
        <v>1</v>
      </c>
      <c r="Q1031" s="1" t="s">
        <v>9201</v>
      </c>
      <c r="R1031" s="1" t="s">
        <v>9202</v>
      </c>
      <c r="S1031" s="1">
        <v>201</v>
      </c>
      <c r="T1031" s="1" t="s">
        <v>37</v>
      </c>
      <c r="U1031" s="1" t="s">
        <v>38</v>
      </c>
      <c r="V1031" s="1" t="s">
        <v>91</v>
      </c>
      <c r="W1031" s="1">
        <v>26000000</v>
      </c>
      <c r="X1031" s="1">
        <v>2009</v>
      </c>
      <c r="Y1031" s="1">
        <v>402</v>
      </c>
      <c r="Z1031" s="1">
        <v>5.2</v>
      </c>
      <c r="AA1031" s="1">
        <v>1.85</v>
      </c>
      <c r="AB1031" s="1">
        <v>0</v>
      </c>
    </row>
    <row r="1032" spans="1:28">
      <c r="A1032" s="1" t="s">
        <v>28</v>
      </c>
      <c r="B1032" s="1" t="s">
        <v>3103</v>
      </c>
      <c r="C1032" s="1">
        <v>190</v>
      </c>
      <c r="D1032" s="1">
        <v>91</v>
      </c>
      <c r="E1032" s="1">
        <v>27</v>
      </c>
      <c r="F1032" s="1">
        <v>925</v>
      </c>
      <c r="G1032" s="1" t="s">
        <v>1943</v>
      </c>
      <c r="H1032" s="1">
        <v>12000</v>
      </c>
      <c r="I1032" s="1">
        <v>73661010</v>
      </c>
      <c r="J1032" s="1" t="s">
        <v>3104</v>
      </c>
      <c r="K1032" s="1" t="s">
        <v>268</v>
      </c>
      <c r="L1032" s="1" t="s">
        <v>3105</v>
      </c>
      <c r="M1032" s="1">
        <v>71137</v>
      </c>
      <c r="N1032" s="1">
        <v>17299</v>
      </c>
      <c r="O1032" s="1" t="s">
        <v>1794</v>
      </c>
      <c r="P1032" s="1">
        <v>0</v>
      </c>
      <c r="Q1032" s="1" t="s">
        <v>3106</v>
      </c>
      <c r="R1032" s="1" t="s">
        <v>3107</v>
      </c>
      <c r="S1032" s="1">
        <v>229</v>
      </c>
      <c r="T1032" s="1" t="s">
        <v>37</v>
      </c>
      <c r="U1032" s="1" t="s">
        <v>38</v>
      </c>
      <c r="V1032" s="1" t="s">
        <v>91</v>
      </c>
      <c r="W1032" s="1">
        <v>75000000</v>
      </c>
      <c r="X1032" s="1">
        <v>2006</v>
      </c>
      <c r="Y1032" s="1">
        <v>970</v>
      </c>
      <c r="Z1032" s="1">
        <v>6.6</v>
      </c>
      <c r="AA1032" s="1">
        <v>2.35</v>
      </c>
      <c r="AB1032" s="1">
        <v>0</v>
      </c>
    </row>
    <row r="1033" spans="1:28">
      <c r="A1033" s="1" t="s">
        <v>28</v>
      </c>
      <c r="B1033" s="1" t="s">
        <v>896</v>
      </c>
      <c r="C1033" s="1">
        <v>194</v>
      </c>
      <c r="D1033" s="1">
        <v>91</v>
      </c>
      <c r="E1033" s="1">
        <v>58</v>
      </c>
      <c r="F1033" s="1">
        <v>826</v>
      </c>
      <c r="G1033" s="1" t="s">
        <v>897</v>
      </c>
      <c r="H1033" s="1">
        <v>2000</v>
      </c>
      <c r="I1033" s="1">
        <v>126597121</v>
      </c>
      <c r="J1033" s="1" t="s">
        <v>467</v>
      </c>
      <c r="K1033" s="1" t="s">
        <v>898</v>
      </c>
      <c r="L1033" s="1" t="s">
        <v>899</v>
      </c>
      <c r="M1033" s="1">
        <v>105902</v>
      </c>
      <c r="N1033" s="1">
        <v>6576</v>
      </c>
      <c r="O1033" s="1" t="s">
        <v>900</v>
      </c>
      <c r="P1033" s="1">
        <v>0</v>
      </c>
      <c r="Q1033" s="1" t="s">
        <v>901</v>
      </c>
      <c r="R1033" s="1" t="s">
        <v>902</v>
      </c>
      <c r="S1033" s="1">
        <v>206</v>
      </c>
      <c r="T1033" s="1" t="s">
        <v>37</v>
      </c>
      <c r="U1033" s="1" t="s">
        <v>38</v>
      </c>
      <c r="V1033" s="1" t="s">
        <v>91</v>
      </c>
      <c r="W1033" s="1">
        <v>150000000</v>
      </c>
      <c r="X1033" s="1">
        <v>2007</v>
      </c>
      <c r="Y1033" s="1">
        <v>852</v>
      </c>
      <c r="Z1033" s="1">
        <v>6.2</v>
      </c>
      <c r="AA1033" s="1">
        <v>1.85</v>
      </c>
      <c r="AB1033" s="1">
        <v>0</v>
      </c>
    </row>
    <row r="1034" spans="1:28">
      <c r="A1034" s="1" t="s">
        <v>28</v>
      </c>
      <c r="B1034" s="1" t="s">
        <v>17744</v>
      </c>
      <c r="C1034" s="1">
        <v>195</v>
      </c>
      <c r="D1034" s="1">
        <v>91</v>
      </c>
      <c r="E1034" s="1">
        <v>19</v>
      </c>
      <c r="F1034" s="1">
        <v>260</v>
      </c>
      <c r="G1034" s="1" t="s">
        <v>5192</v>
      </c>
      <c r="H1034" s="1">
        <v>968</v>
      </c>
      <c r="I1034" s="1">
        <v>12055108</v>
      </c>
      <c r="J1034" s="1" t="s">
        <v>2519</v>
      </c>
      <c r="K1034" s="1" t="s">
        <v>375</v>
      </c>
      <c r="L1034" s="1" t="s">
        <v>17745</v>
      </c>
      <c r="M1034" s="1">
        <v>61151</v>
      </c>
      <c r="N1034" s="1">
        <v>2528</v>
      </c>
      <c r="O1034" s="1" t="s">
        <v>3012</v>
      </c>
      <c r="P1034" s="1">
        <v>0</v>
      </c>
      <c r="Q1034" s="1" t="s">
        <v>17746</v>
      </c>
      <c r="R1034" s="1" t="s">
        <v>17747</v>
      </c>
      <c r="S1034" s="1">
        <v>134</v>
      </c>
      <c r="T1034" s="1" t="s">
        <v>37</v>
      </c>
      <c r="U1034" s="1" t="s">
        <v>38</v>
      </c>
      <c r="V1034" s="1" t="s">
        <v>581</v>
      </c>
      <c r="W1034" s="1">
        <v>8000000</v>
      </c>
      <c r="X1034" s="1">
        <v>2008</v>
      </c>
      <c r="Y1034" s="1">
        <v>934</v>
      </c>
      <c r="Z1034" s="1">
        <v>6.9</v>
      </c>
      <c r="AA1034" s="1">
        <v>2.35</v>
      </c>
      <c r="AB1034" s="1">
        <v>0</v>
      </c>
    </row>
    <row r="1035" spans="1:28">
      <c r="A1035" s="1" t="s">
        <v>28</v>
      </c>
      <c r="B1035" s="1" t="s">
        <v>15159</v>
      </c>
      <c r="C1035" s="1">
        <v>223</v>
      </c>
      <c r="D1035" s="1">
        <v>91</v>
      </c>
      <c r="E1035" s="1">
        <v>157</v>
      </c>
      <c r="F1035" s="1">
        <v>224</v>
      </c>
      <c r="G1035" s="1" t="s">
        <v>6806</v>
      </c>
      <c r="H1035" s="1">
        <v>490</v>
      </c>
      <c r="I1035" s="1">
        <v>7455447</v>
      </c>
      <c r="J1035" s="1" t="s">
        <v>1411</v>
      </c>
      <c r="K1035" s="1" t="s">
        <v>3670</v>
      </c>
      <c r="L1035" s="1" t="s">
        <v>16623</v>
      </c>
      <c r="M1035" s="1">
        <v>29967</v>
      </c>
      <c r="N1035" s="1">
        <v>1136</v>
      </c>
      <c r="O1035" s="1" t="s">
        <v>16624</v>
      </c>
      <c r="P1035" s="1">
        <v>2</v>
      </c>
      <c r="Q1035" s="1" t="s">
        <v>16625</v>
      </c>
      <c r="R1035" s="1" t="s">
        <v>16626</v>
      </c>
      <c r="S1035" s="1">
        <v>126</v>
      </c>
      <c r="T1035" s="1" t="s">
        <v>37</v>
      </c>
      <c r="U1035" s="1" t="s">
        <v>38</v>
      </c>
      <c r="V1035" s="1" t="s">
        <v>581</v>
      </c>
      <c r="W1035" s="1">
        <v>7000000</v>
      </c>
      <c r="X1035" s="1">
        <v>2010</v>
      </c>
      <c r="Y1035" s="1">
        <v>259</v>
      </c>
      <c r="Z1035" s="1">
        <v>6.3</v>
      </c>
      <c r="AA1035" s="1">
        <v>1.85</v>
      </c>
      <c r="AB1035" s="1">
        <v>0</v>
      </c>
    </row>
    <row r="1036" spans="1:28">
      <c r="A1036" s="1" t="s">
        <v>28</v>
      </c>
      <c r="B1036" s="1" t="s">
        <v>5156</v>
      </c>
      <c r="C1036" s="1">
        <v>224</v>
      </c>
      <c r="D1036" s="1">
        <v>91</v>
      </c>
      <c r="E1036" s="1">
        <v>75</v>
      </c>
      <c r="F1036" s="1">
        <v>13</v>
      </c>
      <c r="G1036" s="1" t="s">
        <v>22193</v>
      </c>
      <c r="H1036" s="1">
        <v>35</v>
      </c>
      <c r="I1036" s="1">
        <v>41709</v>
      </c>
      <c r="J1036" s="1" t="s">
        <v>7565</v>
      </c>
      <c r="K1036" s="1" t="s">
        <v>15845</v>
      </c>
      <c r="L1036" s="1" t="s">
        <v>22194</v>
      </c>
      <c r="M1036" s="1">
        <v>54601</v>
      </c>
      <c r="N1036" s="1">
        <v>116</v>
      </c>
      <c r="O1036" s="1" t="s">
        <v>22195</v>
      </c>
      <c r="P1036" s="1">
        <v>0</v>
      </c>
      <c r="Q1036" s="1" t="s">
        <v>22196</v>
      </c>
      <c r="R1036" s="1" t="s">
        <v>22197</v>
      </c>
      <c r="S1036" s="1">
        <v>200</v>
      </c>
      <c r="T1036" s="1" t="s">
        <v>17477</v>
      </c>
      <c r="U1036" s="1" t="s">
        <v>12599</v>
      </c>
      <c r="V1036" s="1" t="s">
        <v>4816</v>
      </c>
      <c r="W1036" s="1">
        <v>800000</v>
      </c>
      <c r="X1036" s="1">
        <v>2009</v>
      </c>
      <c r="Y1036" s="1">
        <v>16</v>
      </c>
      <c r="Z1036" s="1">
        <v>6.4</v>
      </c>
      <c r="AA1036" s="1">
        <v>1.85</v>
      </c>
      <c r="AB1036" s="1">
        <v>23000</v>
      </c>
    </row>
    <row r="1037" spans="1:28">
      <c r="A1037" s="1" t="s">
        <v>28</v>
      </c>
      <c r="B1037" s="1" t="s">
        <v>7050</v>
      </c>
      <c r="C1037" s="1">
        <v>235</v>
      </c>
      <c r="D1037" s="1">
        <v>91</v>
      </c>
      <c r="E1037" s="1">
        <v>49</v>
      </c>
      <c r="F1037" s="1">
        <v>20</v>
      </c>
      <c r="G1037" s="1" t="s">
        <v>19998</v>
      </c>
      <c r="H1037" s="1">
        <v>72</v>
      </c>
      <c r="I1037" s="1">
        <v>36200000</v>
      </c>
      <c r="J1037" s="1" t="s">
        <v>5530</v>
      </c>
      <c r="K1037" s="1" t="s">
        <v>19999</v>
      </c>
      <c r="L1037" s="1" t="s">
        <v>20000</v>
      </c>
      <c r="M1037" s="1">
        <v>31952</v>
      </c>
      <c r="N1037" s="1">
        <v>174</v>
      </c>
      <c r="O1037" s="1" t="s">
        <v>20001</v>
      </c>
      <c r="P1037" s="1">
        <v>0</v>
      </c>
      <c r="Q1037" s="1" t="s">
        <v>20002</v>
      </c>
      <c r="R1037" s="1" t="s">
        <v>20003</v>
      </c>
      <c r="S1037" s="1">
        <v>372</v>
      </c>
      <c r="T1037" s="1" t="s">
        <v>37</v>
      </c>
      <c r="U1037" s="1" t="s">
        <v>38</v>
      </c>
      <c r="V1037" s="1" t="s">
        <v>581</v>
      </c>
      <c r="W1037" s="1">
        <v>4000000</v>
      </c>
      <c r="X1037" s="1">
        <v>1982</v>
      </c>
      <c r="Y1037" s="1">
        <v>31</v>
      </c>
      <c r="Z1037" s="1">
        <v>5.7</v>
      </c>
      <c r="AA1037" s="1">
        <v>2.35</v>
      </c>
      <c r="AB1037" s="1">
        <v>0</v>
      </c>
    </row>
    <row r="1038" spans="1:28">
      <c r="A1038" s="1" t="s">
        <v>28</v>
      </c>
      <c r="B1038" s="1" t="s">
        <v>4387</v>
      </c>
      <c r="C1038" s="1">
        <v>248</v>
      </c>
      <c r="D1038" s="1">
        <v>91</v>
      </c>
      <c r="E1038" s="1">
        <v>192</v>
      </c>
      <c r="F1038" s="1">
        <v>346</v>
      </c>
      <c r="G1038" s="1" t="s">
        <v>5217</v>
      </c>
      <c r="H1038" s="1">
        <v>23000</v>
      </c>
      <c r="I1038" s="1">
        <v>20275446</v>
      </c>
      <c r="J1038" s="1" t="s">
        <v>330</v>
      </c>
      <c r="K1038" s="1" t="s">
        <v>62</v>
      </c>
      <c r="L1038" s="1" t="s">
        <v>7570</v>
      </c>
      <c r="M1038" s="1">
        <v>95274</v>
      </c>
      <c r="N1038" s="1">
        <v>24669</v>
      </c>
      <c r="O1038" s="1" t="s">
        <v>912</v>
      </c>
      <c r="P1038" s="1">
        <v>0</v>
      </c>
      <c r="Q1038" s="1" t="s">
        <v>7571</v>
      </c>
      <c r="R1038" s="1" t="s">
        <v>7572</v>
      </c>
      <c r="S1038" s="1">
        <v>178</v>
      </c>
      <c r="T1038" s="1" t="s">
        <v>37</v>
      </c>
      <c r="U1038" s="1" t="s">
        <v>38</v>
      </c>
      <c r="V1038" s="1" t="s">
        <v>39</v>
      </c>
      <c r="W1038" s="1">
        <v>35000000</v>
      </c>
      <c r="X1038" s="1">
        <v>2012</v>
      </c>
      <c r="Y1038" s="1">
        <v>1000</v>
      </c>
      <c r="Z1038" s="1">
        <v>6.5</v>
      </c>
      <c r="AA1038" s="1">
        <v>2.35</v>
      </c>
      <c r="AB1038" s="1">
        <v>20000</v>
      </c>
    </row>
    <row r="1039" spans="1:28">
      <c r="A1039" s="1" t="s">
        <v>28</v>
      </c>
      <c r="B1039" s="1" t="s">
        <v>17146</v>
      </c>
      <c r="C1039" s="1">
        <v>248</v>
      </c>
      <c r="D1039" s="1">
        <v>91</v>
      </c>
      <c r="E1039" s="1">
        <v>263</v>
      </c>
      <c r="F1039" s="1">
        <v>192</v>
      </c>
      <c r="G1039" s="1" t="s">
        <v>5232</v>
      </c>
      <c r="H1039" s="1">
        <v>967</v>
      </c>
      <c r="I1039" s="1">
        <v>2221809</v>
      </c>
      <c r="J1039" s="1" t="s">
        <v>3395</v>
      </c>
      <c r="K1039" s="1" t="s">
        <v>4181</v>
      </c>
      <c r="L1039" s="1" t="s">
        <v>17898</v>
      </c>
      <c r="M1039" s="1">
        <v>40618</v>
      </c>
      <c r="N1039" s="1">
        <v>1582</v>
      </c>
      <c r="O1039" s="1" t="s">
        <v>14247</v>
      </c>
      <c r="P1039" s="1">
        <v>0</v>
      </c>
      <c r="Q1039" s="1" t="s">
        <v>17899</v>
      </c>
      <c r="R1039" s="1" t="s">
        <v>17900</v>
      </c>
      <c r="S1039" s="1">
        <v>144</v>
      </c>
      <c r="T1039" s="1" t="s">
        <v>37</v>
      </c>
      <c r="U1039" s="1" t="s">
        <v>38</v>
      </c>
      <c r="V1039" s="1" t="s">
        <v>39</v>
      </c>
      <c r="W1039" s="1">
        <v>5000000</v>
      </c>
      <c r="X1039" s="1">
        <v>2010</v>
      </c>
      <c r="Y1039" s="1">
        <v>289</v>
      </c>
      <c r="Z1039" s="1">
        <v>7</v>
      </c>
      <c r="AA1039" s="1">
        <v>1.85</v>
      </c>
      <c r="AB1039" s="1">
        <v>0</v>
      </c>
    </row>
    <row r="1040" spans="1:28">
      <c r="A1040" s="1" t="s">
        <v>28</v>
      </c>
      <c r="B1040" s="1" t="s">
        <v>2327</v>
      </c>
      <c r="C1040" s="1">
        <v>256</v>
      </c>
      <c r="D1040" s="1">
        <v>91</v>
      </c>
      <c r="E1040" s="1">
        <v>266</v>
      </c>
      <c r="F1040" s="1">
        <v>11000</v>
      </c>
      <c r="G1040" s="1" t="s">
        <v>2172</v>
      </c>
      <c r="H1040" s="1">
        <v>12000</v>
      </c>
      <c r="I1040" s="1">
        <v>148313048</v>
      </c>
      <c r="J1040" s="1" t="s">
        <v>788</v>
      </c>
      <c r="K1040" s="1" t="s">
        <v>268</v>
      </c>
      <c r="L1040" s="1" t="s">
        <v>2328</v>
      </c>
      <c r="M1040" s="1">
        <v>164148</v>
      </c>
      <c r="N1040" s="1">
        <v>37142</v>
      </c>
      <c r="O1040" s="1" t="s">
        <v>1948</v>
      </c>
      <c r="P1040" s="1">
        <v>2</v>
      </c>
      <c r="Q1040" s="1" t="s">
        <v>2329</v>
      </c>
      <c r="R1040" s="1" t="s">
        <v>2330</v>
      </c>
      <c r="S1040" s="1">
        <v>168</v>
      </c>
      <c r="T1040" s="1" t="s">
        <v>37</v>
      </c>
      <c r="U1040" s="1" t="s">
        <v>38</v>
      </c>
      <c r="V1040" s="1" t="s">
        <v>91</v>
      </c>
      <c r="W1040" s="1">
        <v>85000000</v>
      </c>
      <c r="X1040" s="1">
        <v>2012</v>
      </c>
      <c r="Y1040" s="1">
        <v>11000</v>
      </c>
      <c r="Z1040" s="1">
        <v>7.1</v>
      </c>
      <c r="AA1040" s="1">
        <v>1.85</v>
      </c>
      <c r="AB1040" s="1">
        <v>28000</v>
      </c>
    </row>
    <row r="1041" spans="1:28">
      <c r="A1041" s="1" t="s">
        <v>28</v>
      </c>
      <c r="B1041" s="1" t="s">
        <v>9170</v>
      </c>
      <c r="C1041" s="1">
        <v>276</v>
      </c>
      <c r="D1041" s="1">
        <v>91</v>
      </c>
      <c r="E1041" s="1">
        <v>0</v>
      </c>
      <c r="F1041" s="1">
        <v>220</v>
      </c>
      <c r="G1041" s="1" t="s">
        <v>3275</v>
      </c>
      <c r="H1041" s="1">
        <v>34000</v>
      </c>
      <c r="I1041" s="1">
        <v>958319</v>
      </c>
      <c r="J1041" s="1" t="s">
        <v>3395</v>
      </c>
      <c r="K1041" s="1" t="s">
        <v>343</v>
      </c>
      <c r="L1041" s="1" t="s">
        <v>10610</v>
      </c>
      <c r="M1041" s="1">
        <v>39764</v>
      </c>
      <c r="N1041" s="1">
        <v>34705</v>
      </c>
      <c r="O1041" s="1" t="s">
        <v>9489</v>
      </c>
      <c r="P1041" s="1">
        <v>0</v>
      </c>
      <c r="Q1041" s="1" t="s">
        <v>10611</v>
      </c>
      <c r="R1041" s="1" t="s">
        <v>10612</v>
      </c>
      <c r="S1041" s="1">
        <v>148</v>
      </c>
      <c r="T1041" s="1" t="s">
        <v>37</v>
      </c>
      <c r="U1041" s="1" t="s">
        <v>38</v>
      </c>
      <c r="V1041" s="1" t="s">
        <v>39</v>
      </c>
      <c r="W1041" s="1">
        <v>21000000</v>
      </c>
      <c r="X1041" s="1">
        <v>2011</v>
      </c>
      <c r="Y1041" s="1">
        <v>242</v>
      </c>
      <c r="Z1041" s="1">
        <v>6.7</v>
      </c>
      <c r="AA1041" s="1">
        <v>2.35</v>
      </c>
      <c r="AB1041" s="1">
        <v>17000</v>
      </c>
    </row>
    <row r="1042" spans="1:28">
      <c r="A1042" s="1" t="s">
        <v>28</v>
      </c>
      <c r="B1042" s="1" t="s">
        <v>3175</v>
      </c>
      <c r="C1042" s="1">
        <v>308</v>
      </c>
      <c r="D1042" s="1">
        <v>91</v>
      </c>
      <c r="E1042" s="1">
        <v>22</v>
      </c>
      <c r="F1042" s="1">
        <v>1000</v>
      </c>
      <c r="G1042" s="1" t="s">
        <v>595</v>
      </c>
      <c r="H1042" s="1">
        <v>7000</v>
      </c>
      <c r="I1042" s="1">
        <v>336029560</v>
      </c>
      <c r="J1042" s="1" t="s">
        <v>1243</v>
      </c>
      <c r="K1042" s="1" t="s">
        <v>514</v>
      </c>
      <c r="L1042" s="1" t="s">
        <v>3176</v>
      </c>
      <c r="M1042" s="1">
        <v>142403</v>
      </c>
      <c r="N1042" s="1">
        <v>13616</v>
      </c>
      <c r="O1042" s="1" t="s">
        <v>809</v>
      </c>
      <c r="P1042" s="1">
        <v>0</v>
      </c>
      <c r="Q1042" s="1" t="s">
        <v>3177</v>
      </c>
      <c r="R1042" s="1" t="s">
        <v>3178</v>
      </c>
      <c r="S1042" s="1">
        <v>275</v>
      </c>
      <c r="T1042" s="1" t="s">
        <v>37</v>
      </c>
      <c r="U1042" s="1" t="s">
        <v>38</v>
      </c>
      <c r="V1042" s="1" t="s">
        <v>91</v>
      </c>
      <c r="W1042" s="1">
        <v>74000000</v>
      </c>
      <c r="X1042" s="1">
        <v>2015</v>
      </c>
      <c r="Y1042" s="1">
        <v>4000</v>
      </c>
      <c r="Z1042" s="1">
        <v>6.4</v>
      </c>
      <c r="AA1042" s="1">
        <v>1.85</v>
      </c>
      <c r="AB1042" s="1">
        <v>70000</v>
      </c>
    </row>
    <row r="1043" spans="1:28">
      <c r="A1043" s="1" t="s">
        <v>28</v>
      </c>
      <c r="B1043" s="1" t="s">
        <v>908</v>
      </c>
      <c r="C1043" s="1">
        <v>323</v>
      </c>
      <c r="D1043" s="1">
        <v>91</v>
      </c>
      <c r="E1043" s="1">
        <v>0</v>
      </c>
      <c r="F1043" s="1">
        <v>751</v>
      </c>
      <c r="G1043" s="1" t="s">
        <v>2294</v>
      </c>
      <c r="H1043" s="1">
        <v>11000</v>
      </c>
      <c r="I1043" s="1">
        <v>64505912</v>
      </c>
      <c r="J1043" s="1" t="s">
        <v>2940</v>
      </c>
      <c r="K1043" s="1" t="s">
        <v>1940</v>
      </c>
      <c r="L1043" s="1" t="s">
        <v>4078</v>
      </c>
      <c r="M1043" s="1">
        <v>163130</v>
      </c>
      <c r="N1043" s="1">
        <v>13654</v>
      </c>
      <c r="O1043" s="1" t="s">
        <v>4079</v>
      </c>
      <c r="P1043" s="1">
        <v>0</v>
      </c>
      <c r="Q1043" s="1" t="s">
        <v>4080</v>
      </c>
      <c r="R1043" s="1" t="s">
        <v>4081</v>
      </c>
      <c r="S1043" s="1">
        <v>1264</v>
      </c>
      <c r="T1043" s="1" t="s">
        <v>37</v>
      </c>
      <c r="U1043" s="1" t="s">
        <v>38</v>
      </c>
      <c r="V1043" s="1" t="s">
        <v>581</v>
      </c>
      <c r="W1043" s="1">
        <v>48000000</v>
      </c>
      <c r="X1043" s="1">
        <v>2008</v>
      </c>
      <c r="Y1043" s="1">
        <v>946</v>
      </c>
      <c r="Z1043" s="1">
        <v>5</v>
      </c>
      <c r="AA1043" s="1">
        <v>1.85</v>
      </c>
      <c r="AB1043" s="1">
        <v>6000</v>
      </c>
    </row>
    <row r="1044" spans="1:28">
      <c r="A1044" s="1" t="s">
        <v>28</v>
      </c>
      <c r="B1044" s="1" t="s">
        <v>1213</v>
      </c>
      <c r="C1044" s="1">
        <v>738</v>
      </c>
      <c r="D1044" s="1">
        <v>91</v>
      </c>
      <c r="E1044" s="1">
        <v>0</v>
      </c>
      <c r="F1044" s="1">
        <v>13</v>
      </c>
      <c r="G1044" s="1" t="s">
        <v>1478</v>
      </c>
      <c r="H1044" s="1">
        <v>39</v>
      </c>
      <c r="I1044" s="1">
        <v>274084951</v>
      </c>
      <c r="J1044" s="1" t="s">
        <v>1479</v>
      </c>
      <c r="K1044" s="1" t="s">
        <v>1480</v>
      </c>
      <c r="L1044" s="1" t="s">
        <v>1481</v>
      </c>
      <c r="M1044" s="1">
        <v>582917</v>
      </c>
      <c r="N1044" s="1">
        <v>87</v>
      </c>
      <c r="O1044" s="1" t="s">
        <v>1482</v>
      </c>
      <c r="P1044" s="1">
        <v>0</v>
      </c>
      <c r="Q1044" s="1" t="s">
        <v>1483</v>
      </c>
      <c r="R1044" s="1" t="s">
        <v>1484</v>
      </c>
      <c r="S1044" s="1">
        <v>1885</v>
      </c>
      <c r="T1044" s="1" t="s">
        <v>37</v>
      </c>
      <c r="U1044" s="1" t="s">
        <v>56</v>
      </c>
      <c r="V1044" s="1" t="s">
        <v>39</v>
      </c>
      <c r="W1044" s="1">
        <v>100000000</v>
      </c>
      <c r="X1044" s="1">
        <v>2013</v>
      </c>
      <c r="Y1044" s="1">
        <v>23</v>
      </c>
      <c r="Z1044" s="1">
        <v>7.8</v>
      </c>
      <c r="AA1044" s="1">
        <v>2.35</v>
      </c>
      <c r="AB1044" s="1">
        <v>147000</v>
      </c>
    </row>
    <row r="1045" spans="1:28">
      <c r="A1045" s="1" t="s">
        <v>28</v>
      </c>
      <c r="B1045" s="1" t="s">
        <v>18791</v>
      </c>
      <c r="C1045" s="1">
        <v>1</v>
      </c>
      <c r="D1045" s="1">
        <v>92</v>
      </c>
      <c r="E1045" s="1">
        <v>2</v>
      </c>
      <c r="F1045" s="1">
        <v>601</v>
      </c>
      <c r="G1045" s="1" t="s">
        <v>5939</v>
      </c>
      <c r="H1045" s="1">
        <v>881</v>
      </c>
      <c r="J1045" s="1" t="s">
        <v>3395</v>
      </c>
      <c r="K1045" s="1" t="s">
        <v>1136</v>
      </c>
      <c r="L1045" s="1" t="s">
        <v>18792</v>
      </c>
      <c r="M1045" s="1">
        <v>257</v>
      </c>
      <c r="N1045" s="1">
        <v>3229</v>
      </c>
      <c r="O1045" s="1" t="s">
        <v>9627</v>
      </c>
      <c r="P1045" s="1">
        <v>3</v>
      </c>
      <c r="Q1045" s="1" t="s">
        <v>18793</v>
      </c>
      <c r="R1045" s="1" t="s">
        <v>18794</v>
      </c>
      <c r="S1045" s="1">
        <v>6</v>
      </c>
      <c r="T1045" s="1" t="s">
        <v>37</v>
      </c>
      <c r="U1045" s="1" t="s">
        <v>38</v>
      </c>
      <c r="V1045" s="1" t="s">
        <v>581</v>
      </c>
      <c r="X1045" s="1">
        <v>2009</v>
      </c>
      <c r="Y1045" s="1">
        <v>826</v>
      </c>
      <c r="Z1045" s="1">
        <v>7.3</v>
      </c>
      <c r="AA1045" s="1">
        <v>1.85</v>
      </c>
      <c r="AB1045" s="1">
        <v>237</v>
      </c>
    </row>
    <row r="1046" spans="1:28">
      <c r="A1046" s="1" t="s">
        <v>28</v>
      </c>
      <c r="B1046" s="1" t="s">
        <v>22858</v>
      </c>
      <c r="C1046" s="1">
        <v>4</v>
      </c>
      <c r="D1046" s="1">
        <v>92</v>
      </c>
      <c r="E1046" s="1">
        <v>4</v>
      </c>
      <c r="F1046" s="1">
        <v>12</v>
      </c>
      <c r="G1046" s="1" t="s">
        <v>22859</v>
      </c>
      <c r="H1046" s="1">
        <v>93</v>
      </c>
      <c r="I1046" s="1">
        <v>425899</v>
      </c>
      <c r="J1046" s="1" t="s">
        <v>66</v>
      </c>
      <c r="K1046" s="1" t="s">
        <v>22860</v>
      </c>
      <c r="L1046" s="1" t="s">
        <v>22861</v>
      </c>
      <c r="M1046" s="1">
        <v>1123</v>
      </c>
      <c r="N1046" s="1">
        <v>168</v>
      </c>
      <c r="O1046" s="1" t="s">
        <v>22862</v>
      </c>
      <c r="P1046" s="1">
        <v>0</v>
      </c>
      <c r="Q1046" s="1" t="s">
        <v>65</v>
      </c>
      <c r="R1046" s="1" t="s">
        <v>22863</v>
      </c>
      <c r="S1046" s="1">
        <v>31</v>
      </c>
      <c r="T1046" s="1" t="s">
        <v>37</v>
      </c>
      <c r="U1046" s="1" t="s">
        <v>38</v>
      </c>
      <c r="V1046" s="1" t="s">
        <v>91</v>
      </c>
      <c r="W1046" s="1">
        <v>400000</v>
      </c>
      <c r="X1046" s="1">
        <v>2010</v>
      </c>
      <c r="Y1046" s="1">
        <v>31</v>
      </c>
      <c r="Z1046" s="1">
        <v>5.0999999999999996</v>
      </c>
      <c r="AA1046" s="1">
        <v>1.78</v>
      </c>
      <c r="AB1046" s="1">
        <v>638</v>
      </c>
    </row>
    <row r="1047" spans="1:28">
      <c r="A1047" s="1" t="s">
        <v>28</v>
      </c>
      <c r="B1047" s="1" t="s">
        <v>15843</v>
      </c>
      <c r="C1047" s="1">
        <v>6</v>
      </c>
      <c r="D1047" s="1">
        <v>92</v>
      </c>
      <c r="E1047" s="1">
        <v>8</v>
      </c>
      <c r="F1047" s="1">
        <v>3</v>
      </c>
      <c r="G1047" s="1" t="s">
        <v>15844</v>
      </c>
      <c r="H1047" s="1">
        <v>35</v>
      </c>
      <c r="J1047" s="1" t="s">
        <v>9339</v>
      </c>
      <c r="K1047" s="1" t="s">
        <v>15845</v>
      </c>
      <c r="L1047" s="1" t="s">
        <v>15846</v>
      </c>
      <c r="M1047" s="1">
        <v>1984</v>
      </c>
      <c r="N1047" s="1">
        <v>47</v>
      </c>
      <c r="O1047" s="1" t="s">
        <v>15847</v>
      </c>
      <c r="P1047" s="1">
        <v>2</v>
      </c>
      <c r="Q1047" s="1" t="s">
        <v>15848</v>
      </c>
      <c r="R1047" s="1" t="s">
        <v>15849</v>
      </c>
      <c r="S1047" s="1">
        <v>14</v>
      </c>
      <c r="T1047" s="1" t="s">
        <v>37</v>
      </c>
      <c r="U1047" s="1" t="s">
        <v>12599</v>
      </c>
      <c r="V1047" s="1" t="s">
        <v>91</v>
      </c>
      <c r="W1047" s="1">
        <v>60000000</v>
      </c>
      <c r="X1047" s="1">
        <v>1990</v>
      </c>
      <c r="Y1047" s="1">
        <v>6</v>
      </c>
      <c r="Z1047" s="1">
        <v>6.7</v>
      </c>
      <c r="AA1047" s="1">
        <v>2.35</v>
      </c>
      <c r="AB1047" s="1">
        <v>278</v>
      </c>
    </row>
    <row r="1048" spans="1:28">
      <c r="A1048" s="1" t="s">
        <v>28</v>
      </c>
      <c r="B1048" s="1" t="s">
        <v>19016</v>
      </c>
      <c r="C1048" s="1">
        <v>7</v>
      </c>
      <c r="D1048" s="1">
        <v>92</v>
      </c>
      <c r="E1048" s="1">
        <v>14</v>
      </c>
      <c r="F1048" s="1">
        <v>597</v>
      </c>
      <c r="G1048" s="1" t="s">
        <v>1834</v>
      </c>
      <c r="H1048" s="1">
        <v>2000</v>
      </c>
      <c r="J1048" s="1" t="s">
        <v>460</v>
      </c>
      <c r="K1048" s="1" t="s">
        <v>5888</v>
      </c>
      <c r="L1048" s="1" t="s">
        <v>19017</v>
      </c>
      <c r="M1048" s="1">
        <v>1928</v>
      </c>
      <c r="N1048" s="1">
        <v>3854</v>
      </c>
      <c r="O1048" s="1" t="s">
        <v>9149</v>
      </c>
      <c r="P1048" s="1">
        <v>2</v>
      </c>
      <c r="Q1048" s="1" t="s">
        <v>19018</v>
      </c>
      <c r="R1048" s="1" t="s">
        <v>19019</v>
      </c>
      <c r="S1048" s="1">
        <v>10</v>
      </c>
      <c r="T1048" s="1" t="s">
        <v>37</v>
      </c>
      <c r="U1048" s="1" t="s">
        <v>38</v>
      </c>
      <c r="V1048" s="1" t="s">
        <v>4816</v>
      </c>
      <c r="W1048" s="1">
        <v>3500000</v>
      </c>
      <c r="X1048" s="1">
        <v>2014</v>
      </c>
      <c r="Y1048" s="1">
        <v>660</v>
      </c>
      <c r="Z1048" s="1">
        <v>5.4</v>
      </c>
      <c r="AA1048" s="1">
        <v>1.85</v>
      </c>
      <c r="AB1048" s="1">
        <v>482</v>
      </c>
    </row>
    <row r="1049" spans="1:28">
      <c r="A1049" s="1" t="s">
        <v>28</v>
      </c>
      <c r="B1049" s="1" t="s">
        <v>18180</v>
      </c>
      <c r="C1049" s="1">
        <v>10</v>
      </c>
      <c r="D1049" s="1">
        <v>92</v>
      </c>
      <c r="E1049" s="1">
        <v>4</v>
      </c>
      <c r="F1049" s="1">
        <v>140</v>
      </c>
      <c r="G1049" s="1" t="s">
        <v>7487</v>
      </c>
      <c r="H1049" s="1">
        <v>943</v>
      </c>
      <c r="J1049" s="1" t="s">
        <v>2519</v>
      </c>
      <c r="K1049" s="1" t="s">
        <v>843</v>
      </c>
      <c r="L1049" s="1" t="s">
        <v>18181</v>
      </c>
      <c r="M1049" s="1">
        <v>421</v>
      </c>
      <c r="N1049" s="1">
        <v>1795</v>
      </c>
      <c r="O1049" s="1" t="s">
        <v>18182</v>
      </c>
      <c r="P1049" s="1">
        <v>1</v>
      </c>
      <c r="Q1049" s="1" t="s">
        <v>65</v>
      </c>
      <c r="R1049" s="1" t="s">
        <v>18183</v>
      </c>
      <c r="S1049" s="1">
        <v>3</v>
      </c>
      <c r="T1049" s="1" t="s">
        <v>37</v>
      </c>
      <c r="U1049" s="1" t="s">
        <v>2899</v>
      </c>
      <c r="V1049" s="1" t="s">
        <v>5599</v>
      </c>
      <c r="W1049" s="1">
        <v>4700000</v>
      </c>
      <c r="X1049" s="1">
        <v>2013</v>
      </c>
      <c r="Y1049" s="1">
        <v>480</v>
      </c>
      <c r="Z1049" s="1">
        <v>6.2</v>
      </c>
      <c r="AB1049" s="1">
        <v>199</v>
      </c>
    </row>
    <row r="1050" spans="1:28">
      <c r="A1050" s="1" t="s">
        <v>28</v>
      </c>
      <c r="B1050" s="1" t="s">
        <v>23863</v>
      </c>
      <c r="C1050" s="1">
        <v>10</v>
      </c>
      <c r="D1050" s="1">
        <v>92</v>
      </c>
      <c r="E1050" s="1">
        <v>0</v>
      </c>
      <c r="G1050" s="1" t="s">
        <v>65</v>
      </c>
      <c r="H1050" s="1">
        <v>0</v>
      </c>
      <c r="J1050" s="1" t="s">
        <v>66</v>
      </c>
      <c r="K1050" s="1" t="s">
        <v>23864</v>
      </c>
      <c r="L1050" s="1" t="s">
        <v>23865</v>
      </c>
      <c r="M1050" s="1">
        <v>53</v>
      </c>
      <c r="N1050" s="1">
        <v>0</v>
      </c>
      <c r="O1050" s="1" t="s">
        <v>65</v>
      </c>
      <c r="P1050" s="1">
        <v>0</v>
      </c>
      <c r="Q1050" s="1" t="s">
        <v>65</v>
      </c>
      <c r="R1050" s="1" t="s">
        <v>23866</v>
      </c>
      <c r="S1050" s="1">
        <v>10</v>
      </c>
      <c r="T1050" s="1" t="s">
        <v>37</v>
      </c>
      <c r="U1050" s="1" t="s">
        <v>38</v>
      </c>
      <c r="V1050" s="1" t="s">
        <v>5599</v>
      </c>
      <c r="W1050" s="1">
        <v>50000</v>
      </c>
      <c r="X1050" s="1">
        <v>2013</v>
      </c>
      <c r="Z1050" s="1">
        <v>7.9</v>
      </c>
      <c r="AA1050" s="1">
        <v>1.78</v>
      </c>
      <c r="AB1050" s="1">
        <v>33</v>
      </c>
    </row>
    <row r="1051" spans="1:28">
      <c r="A1051" s="1" t="s">
        <v>28</v>
      </c>
      <c r="B1051" s="1" t="s">
        <v>11659</v>
      </c>
      <c r="C1051" s="1">
        <v>10</v>
      </c>
      <c r="D1051" s="1">
        <v>92</v>
      </c>
      <c r="E1051" s="1">
        <v>22</v>
      </c>
      <c r="F1051" s="1">
        <v>0</v>
      </c>
      <c r="G1051" s="1" t="s">
        <v>11660</v>
      </c>
      <c r="H1051" s="1">
        <v>2</v>
      </c>
      <c r="I1051" s="1">
        <v>2119994</v>
      </c>
      <c r="J1051" s="1" t="s">
        <v>11661</v>
      </c>
      <c r="K1051" s="1" t="s">
        <v>11662</v>
      </c>
      <c r="L1051" s="1" t="s">
        <v>11663</v>
      </c>
      <c r="M1051" s="1">
        <v>1153</v>
      </c>
      <c r="N1051" s="1">
        <v>2</v>
      </c>
      <c r="O1051" s="1" t="s">
        <v>11664</v>
      </c>
      <c r="P1051" s="1">
        <v>0</v>
      </c>
      <c r="Q1051" s="1" t="s">
        <v>11665</v>
      </c>
      <c r="R1051" s="1" t="s">
        <v>11666</v>
      </c>
      <c r="S1051" s="1">
        <v>15</v>
      </c>
      <c r="T1051" s="1" t="s">
        <v>37</v>
      </c>
      <c r="U1051" s="1" t="s">
        <v>38</v>
      </c>
      <c r="V1051" s="1" t="s">
        <v>273</v>
      </c>
      <c r="W1051" s="1">
        <v>19000000</v>
      </c>
      <c r="X1051" s="1">
        <v>1993</v>
      </c>
      <c r="Y1051" s="1">
        <v>0</v>
      </c>
      <c r="Z1051" s="1">
        <v>5.7</v>
      </c>
      <c r="AA1051" s="1">
        <v>1.85</v>
      </c>
      <c r="AB1051" s="1">
        <v>238</v>
      </c>
    </row>
    <row r="1052" spans="1:28">
      <c r="A1052" s="1" t="s">
        <v>28</v>
      </c>
      <c r="B1052" s="1" t="s">
        <v>16728</v>
      </c>
      <c r="C1052" s="1">
        <v>12</v>
      </c>
      <c r="D1052" s="1">
        <v>92</v>
      </c>
      <c r="E1052" s="1">
        <v>4</v>
      </c>
      <c r="F1052" s="1">
        <v>4</v>
      </c>
      <c r="G1052" s="1" t="s">
        <v>11689</v>
      </c>
      <c r="H1052" s="1">
        <v>91</v>
      </c>
      <c r="J1052" s="1" t="s">
        <v>4542</v>
      </c>
      <c r="K1052" s="1" t="s">
        <v>11620</v>
      </c>
      <c r="L1052" s="1" t="s">
        <v>16729</v>
      </c>
      <c r="M1052" s="1">
        <v>383</v>
      </c>
      <c r="N1052" s="1">
        <v>198</v>
      </c>
      <c r="O1052" s="1" t="s">
        <v>16730</v>
      </c>
      <c r="P1052" s="1">
        <v>1</v>
      </c>
      <c r="Q1052" s="1" t="s">
        <v>65</v>
      </c>
      <c r="R1052" s="1" t="s">
        <v>16731</v>
      </c>
      <c r="S1052" s="1">
        <v>1</v>
      </c>
      <c r="T1052" s="1" t="s">
        <v>7227</v>
      </c>
      <c r="U1052" s="1" t="s">
        <v>3845</v>
      </c>
      <c r="V1052" s="1" t="s">
        <v>5599</v>
      </c>
      <c r="W1052" s="1">
        <v>7000000</v>
      </c>
      <c r="X1052" s="1">
        <v>2014</v>
      </c>
      <c r="Y1052" s="1">
        <v>82</v>
      </c>
      <c r="Z1052" s="1">
        <v>5.3</v>
      </c>
      <c r="AA1052" s="1">
        <v>2.35</v>
      </c>
      <c r="AB1052" s="1">
        <v>55</v>
      </c>
    </row>
    <row r="1053" spans="1:28">
      <c r="A1053" s="1" t="s">
        <v>28</v>
      </c>
      <c r="B1053" s="1" t="s">
        <v>6717</v>
      </c>
      <c r="C1053" s="1">
        <v>12</v>
      </c>
      <c r="D1053" s="1">
        <v>92</v>
      </c>
      <c r="E1053" s="1">
        <v>19</v>
      </c>
      <c r="F1053" s="1">
        <v>599</v>
      </c>
      <c r="G1053" s="1" t="s">
        <v>7309</v>
      </c>
      <c r="H1053" s="1">
        <v>18000</v>
      </c>
      <c r="I1053" s="1">
        <v>12836</v>
      </c>
      <c r="J1053" s="1" t="s">
        <v>1540</v>
      </c>
      <c r="K1053" s="1" t="s">
        <v>584</v>
      </c>
      <c r="L1053" s="1" t="s">
        <v>18689</v>
      </c>
      <c r="M1053" s="1">
        <v>1686</v>
      </c>
      <c r="N1053" s="1">
        <v>20135</v>
      </c>
      <c r="O1053" s="1" t="s">
        <v>5572</v>
      </c>
      <c r="P1053" s="1">
        <v>1</v>
      </c>
      <c r="Q1053" s="1" t="s">
        <v>18690</v>
      </c>
      <c r="R1053" s="1" t="s">
        <v>18691</v>
      </c>
      <c r="S1053" s="1">
        <v>28</v>
      </c>
      <c r="T1053" s="1" t="s">
        <v>37</v>
      </c>
      <c r="U1053" s="1" t="s">
        <v>38</v>
      </c>
      <c r="V1053" s="1" t="s">
        <v>581</v>
      </c>
      <c r="W1053" s="1">
        <v>4000000</v>
      </c>
      <c r="X1053" s="1">
        <v>1997</v>
      </c>
      <c r="Y1053" s="1">
        <v>759</v>
      </c>
      <c r="Z1053" s="1">
        <v>5.8</v>
      </c>
      <c r="AA1053" s="1">
        <v>1.85</v>
      </c>
      <c r="AB1053" s="1">
        <v>161</v>
      </c>
    </row>
    <row r="1054" spans="1:28">
      <c r="A1054" s="1" t="s">
        <v>28</v>
      </c>
      <c r="B1054" s="1" t="s">
        <v>752</v>
      </c>
      <c r="C1054" s="1">
        <v>15</v>
      </c>
      <c r="D1054" s="1">
        <v>92</v>
      </c>
      <c r="E1054" s="1">
        <v>662</v>
      </c>
      <c r="F1054" s="1">
        <v>161</v>
      </c>
      <c r="G1054" s="1" t="s">
        <v>12008</v>
      </c>
      <c r="H1054" s="1">
        <v>662</v>
      </c>
      <c r="J1054" s="1" t="s">
        <v>6389</v>
      </c>
      <c r="K1054" s="1" t="s">
        <v>752</v>
      </c>
      <c r="L1054" s="1" t="s">
        <v>12009</v>
      </c>
      <c r="M1054" s="1">
        <v>436</v>
      </c>
      <c r="N1054" s="1">
        <v>1498</v>
      </c>
      <c r="O1054" s="1" t="s">
        <v>12010</v>
      </c>
      <c r="P1054" s="1">
        <v>0</v>
      </c>
      <c r="Q1054" s="1" t="s">
        <v>65</v>
      </c>
      <c r="R1054" s="1" t="s">
        <v>12011</v>
      </c>
      <c r="S1054" s="1">
        <v>6</v>
      </c>
      <c r="T1054" s="1" t="s">
        <v>37</v>
      </c>
      <c r="U1054" s="1" t="s">
        <v>38</v>
      </c>
      <c r="V1054" s="1" t="s">
        <v>5599</v>
      </c>
      <c r="X1054" s="1">
        <v>2016</v>
      </c>
      <c r="Y1054" s="1">
        <v>290</v>
      </c>
      <c r="Z1054" s="1">
        <v>4</v>
      </c>
      <c r="AB1054" s="1">
        <v>378</v>
      </c>
    </row>
    <row r="1055" spans="1:28">
      <c r="A1055" s="1" t="s">
        <v>28</v>
      </c>
      <c r="B1055" s="1" t="s">
        <v>19098</v>
      </c>
      <c r="C1055" s="1">
        <v>16</v>
      </c>
      <c r="D1055" s="1">
        <v>92</v>
      </c>
      <c r="E1055" s="1">
        <v>4</v>
      </c>
      <c r="F1055" s="1">
        <v>405</v>
      </c>
      <c r="G1055" s="1" t="s">
        <v>5127</v>
      </c>
      <c r="H1055" s="1">
        <v>631</v>
      </c>
      <c r="I1055" s="1">
        <v>7680</v>
      </c>
      <c r="J1055" s="1" t="s">
        <v>210</v>
      </c>
      <c r="K1055" s="1" t="s">
        <v>68</v>
      </c>
      <c r="L1055" s="1" t="s">
        <v>19099</v>
      </c>
      <c r="M1055" s="1">
        <v>704</v>
      </c>
      <c r="N1055" s="1">
        <v>2020</v>
      </c>
      <c r="O1055" s="1" t="s">
        <v>3977</v>
      </c>
      <c r="P1055" s="1">
        <v>0</v>
      </c>
      <c r="Q1055" s="1" t="s">
        <v>19100</v>
      </c>
      <c r="R1055" s="1" t="s">
        <v>19101</v>
      </c>
      <c r="S1055" s="1">
        <v>18</v>
      </c>
      <c r="T1055" s="1" t="s">
        <v>37</v>
      </c>
      <c r="U1055" s="1" t="s">
        <v>38</v>
      </c>
      <c r="V1055" s="1" t="s">
        <v>581</v>
      </c>
      <c r="W1055" s="1">
        <v>2000000</v>
      </c>
      <c r="X1055" s="1">
        <v>1999</v>
      </c>
      <c r="Y1055" s="1">
        <v>443</v>
      </c>
      <c r="Z1055" s="1">
        <v>6.4</v>
      </c>
      <c r="AB1055" s="1">
        <v>100</v>
      </c>
    </row>
    <row r="1056" spans="1:28">
      <c r="A1056" s="1" t="s">
        <v>28</v>
      </c>
      <c r="B1056" s="1" t="s">
        <v>20576</v>
      </c>
      <c r="C1056" s="1">
        <v>18</v>
      </c>
      <c r="D1056" s="1">
        <v>92</v>
      </c>
      <c r="E1056" s="1">
        <v>3</v>
      </c>
      <c r="F1056" s="1">
        <v>412</v>
      </c>
      <c r="G1056" s="1" t="s">
        <v>20577</v>
      </c>
      <c r="H1056" s="1">
        <v>11000</v>
      </c>
      <c r="J1056" s="1" t="s">
        <v>10399</v>
      </c>
      <c r="K1056" s="1" t="s">
        <v>20578</v>
      </c>
      <c r="L1056" s="1" t="s">
        <v>20579</v>
      </c>
      <c r="M1056" s="1">
        <v>838</v>
      </c>
      <c r="N1056" s="1">
        <v>13583</v>
      </c>
      <c r="O1056" s="1" t="s">
        <v>20580</v>
      </c>
      <c r="P1056" s="1">
        <v>0</v>
      </c>
      <c r="Q1056" s="1" t="s">
        <v>20581</v>
      </c>
      <c r="R1056" s="1" t="s">
        <v>20582</v>
      </c>
      <c r="S1056" s="1">
        <v>17</v>
      </c>
      <c r="T1056" s="1" t="s">
        <v>37</v>
      </c>
      <c r="U1056" s="1" t="s">
        <v>38</v>
      </c>
      <c r="V1056" s="1" t="s">
        <v>4816</v>
      </c>
      <c r="W1056" s="1">
        <v>2000000</v>
      </c>
      <c r="X1056" s="1">
        <v>2015</v>
      </c>
      <c r="Y1056" s="1">
        <v>1000</v>
      </c>
      <c r="Z1056" s="1">
        <v>3.4</v>
      </c>
      <c r="AB1056" s="1">
        <v>728</v>
      </c>
    </row>
    <row r="1057" spans="1:28">
      <c r="A1057" s="1" t="s">
        <v>28</v>
      </c>
      <c r="B1057" s="1" t="s">
        <v>1749</v>
      </c>
      <c r="C1057" s="1">
        <v>23</v>
      </c>
      <c r="D1057" s="1">
        <v>92</v>
      </c>
      <c r="E1057" s="1">
        <v>55</v>
      </c>
      <c r="F1057" s="1">
        <v>757</v>
      </c>
      <c r="G1057" s="1" t="s">
        <v>8881</v>
      </c>
      <c r="H1057" s="1">
        <v>1000</v>
      </c>
      <c r="J1057" s="1" t="s">
        <v>460</v>
      </c>
      <c r="K1057" s="1" t="s">
        <v>6517</v>
      </c>
      <c r="L1057" s="1" t="s">
        <v>12055</v>
      </c>
      <c r="M1057" s="1">
        <v>4510</v>
      </c>
      <c r="N1057" s="1">
        <v>3212</v>
      </c>
      <c r="O1057" s="1" t="s">
        <v>8764</v>
      </c>
      <c r="P1057" s="1">
        <v>1</v>
      </c>
      <c r="Q1057" s="1" t="s">
        <v>12056</v>
      </c>
      <c r="R1057" s="1" t="s">
        <v>12057</v>
      </c>
      <c r="S1057" s="1">
        <v>50</v>
      </c>
      <c r="T1057" s="1" t="s">
        <v>37</v>
      </c>
      <c r="U1057" s="1" t="s">
        <v>38</v>
      </c>
      <c r="V1057" s="1" t="s">
        <v>581</v>
      </c>
      <c r="W1057" s="1">
        <v>18000000</v>
      </c>
      <c r="X1057" s="1">
        <v>2016</v>
      </c>
      <c r="Y1057" s="1">
        <v>872</v>
      </c>
      <c r="Z1057" s="1">
        <v>5.2</v>
      </c>
      <c r="AB1057" s="1">
        <v>0</v>
      </c>
    </row>
    <row r="1058" spans="1:28">
      <c r="A1058" s="1" t="s">
        <v>28</v>
      </c>
      <c r="B1058" s="1" t="s">
        <v>15190</v>
      </c>
      <c r="C1058" s="1">
        <v>27</v>
      </c>
      <c r="D1058" s="1">
        <v>92</v>
      </c>
      <c r="E1058" s="1">
        <v>4</v>
      </c>
      <c r="F1058" s="1">
        <v>311</v>
      </c>
      <c r="G1058" s="1" t="s">
        <v>12473</v>
      </c>
      <c r="H1058" s="1">
        <v>754</v>
      </c>
      <c r="I1058" s="1">
        <v>3060858</v>
      </c>
      <c r="J1058" s="1" t="s">
        <v>919</v>
      </c>
      <c r="K1058" s="1" t="s">
        <v>6670</v>
      </c>
      <c r="L1058" s="1" t="s">
        <v>15191</v>
      </c>
      <c r="M1058" s="1">
        <v>1768</v>
      </c>
      <c r="N1058" s="1">
        <v>1891</v>
      </c>
      <c r="O1058" s="1" t="s">
        <v>15192</v>
      </c>
      <c r="P1058" s="1">
        <v>4</v>
      </c>
      <c r="Q1058" s="1" t="s">
        <v>15193</v>
      </c>
      <c r="R1058" s="1" t="s">
        <v>15194</v>
      </c>
      <c r="S1058" s="1">
        <v>37</v>
      </c>
      <c r="T1058" s="1" t="s">
        <v>37</v>
      </c>
      <c r="U1058" s="1" t="s">
        <v>38</v>
      </c>
      <c r="V1058" s="1" t="s">
        <v>581</v>
      </c>
      <c r="W1058" s="1">
        <v>10000000</v>
      </c>
      <c r="X1058" s="1">
        <v>1987</v>
      </c>
      <c r="Y1058" s="1">
        <v>324</v>
      </c>
      <c r="Z1058" s="1">
        <v>5.6</v>
      </c>
      <c r="AA1058" s="1">
        <v>1.85</v>
      </c>
      <c r="AB1058" s="1">
        <v>208</v>
      </c>
    </row>
    <row r="1059" spans="1:28">
      <c r="A1059" s="1" t="s">
        <v>28</v>
      </c>
      <c r="B1059" s="1" t="s">
        <v>18548</v>
      </c>
      <c r="C1059" s="1">
        <v>29</v>
      </c>
      <c r="D1059" s="1">
        <v>92</v>
      </c>
      <c r="E1059" s="1">
        <v>99</v>
      </c>
      <c r="F1059" s="1">
        <v>181</v>
      </c>
      <c r="G1059" s="1" t="s">
        <v>7613</v>
      </c>
      <c r="H1059" s="1">
        <v>793</v>
      </c>
      <c r="I1059" s="1">
        <v>177840</v>
      </c>
      <c r="J1059" s="1" t="s">
        <v>6405</v>
      </c>
      <c r="K1059" s="1" t="s">
        <v>14025</v>
      </c>
      <c r="L1059" s="1" t="s">
        <v>23195</v>
      </c>
      <c r="M1059" s="1">
        <v>708</v>
      </c>
      <c r="N1059" s="1">
        <v>1987</v>
      </c>
      <c r="O1059" s="1" t="s">
        <v>9902</v>
      </c>
      <c r="P1059" s="1">
        <v>2</v>
      </c>
      <c r="Q1059" s="1" t="s">
        <v>23196</v>
      </c>
      <c r="R1059" s="1" t="s">
        <v>23197</v>
      </c>
      <c r="S1059" s="1">
        <v>22</v>
      </c>
      <c r="T1059" s="1" t="s">
        <v>37</v>
      </c>
      <c r="U1059" s="1" t="s">
        <v>56</v>
      </c>
      <c r="V1059" s="1" t="s">
        <v>581</v>
      </c>
      <c r="W1059" s="1">
        <v>250000</v>
      </c>
      <c r="X1059" s="1">
        <v>1999</v>
      </c>
      <c r="Y1059" s="1">
        <v>605</v>
      </c>
      <c r="Z1059" s="1">
        <v>6.1</v>
      </c>
      <c r="AB1059" s="1">
        <v>93</v>
      </c>
    </row>
    <row r="1060" spans="1:28">
      <c r="A1060" s="1" t="s">
        <v>28</v>
      </c>
      <c r="B1060" s="1" t="s">
        <v>10450</v>
      </c>
      <c r="C1060" s="1">
        <v>30</v>
      </c>
      <c r="D1060" s="1">
        <v>92</v>
      </c>
      <c r="E1060" s="1">
        <v>53</v>
      </c>
      <c r="F1060" s="1">
        <v>32</v>
      </c>
      <c r="G1060" s="1" t="s">
        <v>10952</v>
      </c>
      <c r="H1060" s="1">
        <v>84</v>
      </c>
      <c r="J1060" s="1" t="s">
        <v>1744</v>
      </c>
      <c r="K1060" s="1" t="s">
        <v>14506</v>
      </c>
      <c r="L1060" s="1" t="s">
        <v>14507</v>
      </c>
      <c r="M1060" s="1">
        <v>3104</v>
      </c>
      <c r="N1060" s="1">
        <v>179</v>
      </c>
      <c r="O1060" s="1" t="s">
        <v>14508</v>
      </c>
      <c r="P1060" s="1">
        <v>2</v>
      </c>
      <c r="Q1060" s="1" t="s">
        <v>65</v>
      </c>
      <c r="R1060" s="1" t="s">
        <v>14509</v>
      </c>
      <c r="S1060" s="1">
        <v>33</v>
      </c>
      <c r="T1060" s="1" t="s">
        <v>37</v>
      </c>
      <c r="U1060" s="1" t="s">
        <v>264</v>
      </c>
      <c r="V1060" s="1" t="s">
        <v>4816</v>
      </c>
      <c r="W1060" s="1">
        <v>12000000</v>
      </c>
      <c r="X1060" s="1">
        <v>2014</v>
      </c>
      <c r="Y1060" s="1">
        <v>37</v>
      </c>
      <c r="Z1060" s="1">
        <v>4.3</v>
      </c>
      <c r="AB1060" s="1">
        <v>774</v>
      </c>
    </row>
    <row r="1061" spans="1:28">
      <c r="A1061" s="1" t="s">
        <v>28</v>
      </c>
      <c r="B1061" s="1" t="s">
        <v>20422</v>
      </c>
      <c r="C1061" s="1">
        <v>34</v>
      </c>
      <c r="D1061" s="1">
        <v>92</v>
      </c>
      <c r="E1061" s="1">
        <v>11</v>
      </c>
      <c r="F1061" s="1">
        <v>1000</v>
      </c>
      <c r="G1061" s="1" t="s">
        <v>218</v>
      </c>
      <c r="H1061" s="1">
        <v>26000</v>
      </c>
      <c r="I1061" s="1">
        <v>12667</v>
      </c>
      <c r="J1061" s="1" t="s">
        <v>210</v>
      </c>
      <c r="K1061" s="1" t="s">
        <v>331</v>
      </c>
      <c r="L1061" s="1" t="s">
        <v>20423</v>
      </c>
      <c r="M1061" s="1">
        <v>19336</v>
      </c>
      <c r="N1061" s="1">
        <v>39518</v>
      </c>
      <c r="O1061" s="1" t="s">
        <v>6697</v>
      </c>
      <c r="P1061" s="1">
        <v>2</v>
      </c>
      <c r="Q1061" s="1" t="s">
        <v>20424</v>
      </c>
      <c r="R1061" s="1" t="s">
        <v>20425</v>
      </c>
      <c r="S1061" s="1">
        <v>90</v>
      </c>
      <c r="T1061" s="1" t="s">
        <v>37</v>
      </c>
      <c r="U1061" s="1" t="s">
        <v>56</v>
      </c>
      <c r="V1061" s="1" t="s">
        <v>581</v>
      </c>
      <c r="W1061" s="1">
        <v>14000</v>
      </c>
      <c r="X1061" s="1">
        <v>2005</v>
      </c>
      <c r="Y1061" s="1">
        <v>11000</v>
      </c>
      <c r="Z1061" s="1">
        <v>6.6</v>
      </c>
      <c r="AA1061" s="1">
        <v>2.35</v>
      </c>
      <c r="AB1061" s="1">
        <v>0</v>
      </c>
    </row>
    <row r="1062" spans="1:28">
      <c r="A1062" s="1" t="s">
        <v>28</v>
      </c>
      <c r="B1062" s="1" t="s">
        <v>20825</v>
      </c>
      <c r="C1062" s="1">
        <v>40</v>
      </c>
      <c r="D1062" s="1">
        <v>92</v>
      </c>
      <c r="E1062" s="1">
        <v>0</v>
      </c>
      <c r="F1062" s="1">
        <v>2</v>
      </c>
      <c r="G1062" s="1" t="s">
        <v>20826</v>
      </c>
      <c r="H1062" s="1">
        <v>327</v>
      </c>
      <c r="J1062" s="1" t="s">
        <v>5530</v>
      </c>
      <c r="K1062" s="1" t="s">
        <v>3443</v>
      </c>
      <c r="L1062" s="1" t="s">
        <v>20827</v>
      </c>
      <c r="M1062" s="1">
        <v>2621</v>
      </c>
      <c r="N1062" s="1">
        <v>380</v>
      </c>
      <c r="O1062" s="1" t="s">
        <v>20828</v>
      </c>
      <c r="P1062" s="1">
        <v>3</v>
      </c>
      <c r="Q1062" s="1" t="s">
        <v>20829</v>
      </c>
      <c r="R1062" s="1" t="s">
        <v>20830</v>
      </c>
      <c r="S1062" s="1">
        <v>18</v>
      </c>
      <c r="T1062" s="1" t="s">
        <v>37</v>
      </c>
      <c r="U1062" s="1" t="s">
        <v>38</v>
      </c>
      <c r="V1062" s="1" t="s">
        <v>581</v>
      </c>
      <c r="X1062" s="1">
        <v>2014</v>
      </c>
      <c r="Y1062" s="1">
        <v>51</v>
      </c>
      <c r="Z1062" s="1">
        <v>4.7</v>
      </c>
      <c r="AA1062" s="1">
        <v>2.35</v>
      </c>
      <c r="AB1062" s="1">
        <v>844</v>
      </c>
    </row>
    <row r="1063" spans="1:28">
      <c r="A1063" s="1" t="s">
        <v>28</v>
      </c>
      <c r="B1063" s="1" t="s">
        <v>4140</v>
      </c>
      <c r="C1063" s="1">
        <v>47</v>
      </c>
      <c r="D1063" s="1">
        <v>92</v>
      </c>
      <c r="E1063" s="1">
        <v>14</v>
      </c>
      <c r="F1063" s="1">
        <v>488</v>
      </c>
      <c r="G1063" s="1" t="s">
        <v>4141</v>
      </c>
      <c r="H1063" s="1">
        <v>789</v>
      </c>
      <c r="I1063" s="1">
        <v>50024083</v>
      </c>
      <c r="J1063" s="1" t="s">
        <v>59</v>
      </c>
      <c r="K1063" s="1" t="s">
        <v>4142</v>
      </c>
      <c r="L1063" s="1" t="s">
        <v>4143</v>
      </c>
      <c r="M1063" s="1">
        <v>35918</v>
      </c>
      <c r="N1063" s="1">
        <v>2318</v>
      </c>
      <c r="O1063" s="1" t="s">
        <v>4144</v>
      </c>
      <c r="P1063" s="1">
        <v>1</v>
      </c>
      <c r="Q1063" s="1" t="s">
        <v>4145</v>
      </c>
      <c r="R1063" s="1" t="s">
        <v>4146</v>
      </c>
      <c r="S1063" s="1">
        <v>126</v>
      </c>
      <c r="T1063" s="1" t="s">
        <v>37</v>
      </c>
      <c r="U1063" s="1" t="s">
        <v>38</v>
      </c>
      <c r="V1063" s="1" t="s">
        <v>581</v>
      </c>
      <c r="W1063" s="1">
        <v>60000000</v>
      </c>
      <c r="X1063" s="1">
        <v>1995</v>
      </c>
      <c r="Y1063" s="1">
        <v>520</v>
      </c>
      <c r="Z1063" s="1">
        <v>5.4</v>
      </c>
      <c r="AA1063" s="1">
        <v>1.85</v>
      </c>
      <c r="AB1063" s="1">
        <v>1000</v>
      </c>
    </row>
    <row r="1064" spans="1:28">
      <c r="A1064" s="1" t="s">
        <v>28</v>
      </c>
      <c r="B1064" s="1" t="s">
        <v>10311</v>
      </c>
      <c r="C1064" s="1">
        <v>48</v>
      </c>
      <c r="D1064" s="1">
        <v>92</v>
      </c>
      <c r="E1064" s="1">
        <v>0</v>
      </c>
      <c r="F1064" s="1">
        <v>842</v>
      </c>
      <c r="G1064" s="1" t="s">
        <v>14538</v>
      </c>
      <c r="H1064" s="1">
        <v>1000</v>
      </c>
      <c r="J1064" s="1" t="s">
        <v>1666</v>
      </c>
      <c r="K1064" s="1" t="s">
        <v>5783</v>
      </c>
      <c r="L1064" s="1" t="s">
        <v>14539</v>
      </c>
      <c r="M1064" s="1">
        <v>36559</v>
      </c>
      <c r="N1064" s="1">
        <v>3931</v>
      </c>
      <c r="O1064" s="1" t="s">
        <v>10615</v>
      </c>
      <c r="P1064" s="1">
        <v>0</v>
      </c>
      <c r="Q1064" s="1" t="s">
        <v>14540</v>
      </c>
      <c r="R1064" s="1" t="s">
        <v>14541</v>
      </c>
      <c r="S1064" s="1">
        <v>131</v>
      </c>
      <c r="T1064" s="1" t="s">
        <v>37</v>
      </c>
      <c r="U1064" s="1" t="s">
        <v>38</v>
      </c>
      <c r="V1064" s="1" t="s">
        <v>581</v>
      </c>
      <c r="W1064" s="1">
        <v>11000000</v>
      </c>
      <c r="X1064" s="1">
        <v>1981</v>
      </c>
      <c r="Y1064" s="1">
        <v>898</v>
      </c>
      <c r="Z1064" s="1">
        <v>6.9</v>
      </c>
      <c r="AA1064" s="1">
        <v>2.35</v>
      </c>
      <c r="AB1064" s="1">
        <v>0</v>
      </c>
    </row>
    <row r="1065" spans="1:28">
      <c r="A1065" s="1" t="s">
        <v>28</v>
      </c>
      <c r="B1065" s="1" t="s">
        <v>2945</v>
      </c>
      <c r="C1065" s="1">
        <v>49</v>
      </c>
      <c r="D1065" s="1">
        <v>92</v>
      </c>
      <c r="E1065" s="1">
        <v>5</v>
      </c>
      <c r="F1065" s="1">
        <v>924</v>
      </c>
      <c r="G1065" s="1" t="s">
        <v>789</v>
      </c>
      <c r="H1065" s="1">
        <v>22000</v>
      </c>
      <c r="I1065" s="1">
        <v>26000610</v>
      </c>
      <c r="J1065" s="1" t="s">
        <v>267</v>
      </c>
      <c r="K1065" s="1" t="s">
        <v>1738</v>
      </c>
      <c r="L1065" s="1" t="s">
        <v>2946</v>
      </c>
      <c r="M1065" s="1">
        <v>16611</v>
      </c>
      <c r="N1065" s="1">
        <v>28050</v>
      </c>
      <c r="O1065" s="1" t="s">
        <v>2947</v>
      </c>
      <c r="P1065" s="1">
        <v>0</v>
      </c>
      <c r="Q1065" s="1" t="s">
        <v>2948</v>
      </c>
      <c r="R1065" s="1" t="s">
        <v>2949</v>
      </c>
      <c r="S1065" s="1">
        <v>197</v>
      </c>
      <c r="T1065" s="1" t="s">
        <v>37</v>
      </c>
      <c r="U1065" s="1" t="s">
        <v>38</v>
      </c>
      <c r="V1065" s="1" t="s">
        <v>91</v>
      </c>
      <c r="W1065" s="1">
        <v>76000000</v>
      </c>
      <c r="X1065" s="1">
        <v>2000</v>
      </c>
      <c r="Y1065" s="1">
        <v>1000</v>
      </c>
      <c r="Z1065" s="1">
        <v>4.0999999999999996</v>
      </c>
      <c r="AA1065" s="1">
        <v>1.85</v>
      </c>
      <c r="AB1065" s="1">
        <v>413</v>
      </c>
    </row>
    <row r="1066" spans="1:28">
      <c r="A1066" s="1" t="s">
        <v>28</v>
      </c>
      <c r="B1066" s="1" t="s">
        <v>13675</v>
      </c>
      <c r="C1066" s="1">
        <v>49</v>
      </c>
      <c r="D1066" s="1">
        <v>92</v>
      </c>
      <c r="E1066" s="1">
        <v>13</v>
      </c>
      <c r="F1066" s="1">
        <v>301</v>
      </c>
      <c r="G1066" s="1" t="s">
        <v>9563</v>
      </c>
      <c r="H1066" s="1">
        <v>11000</v>
      </c>
      <c r="I1066" s="1">
        <v>28972187</v>
      </c>
      <c r="J1066" s="1" t="s">
        <v>1666</v>
      </c>
      <c r="K1066" s="1" t="s">
        <v>1940</v>
      </c>
      <c r="L1066" s="1" t="s">
        <v>13676</v>
      </c>
      <c r="M1066" s="1">
        <v>28805</v>
      </c>
      <c r="N1066" s="1">
        <v>12687</v>
      </c>
      <c r="O1066" s="1" t="s">
        <v>13677</v>
      </c>
      <c r="P1066" s="1">
        <v>1</v>
      </c>
      <c r="Q1066" s="1" t="s">
        <v>13678</v>
      </c>
      <c r="R1066" s="1" t="s">
        <v>13679</v>
      </c>
      <c r="S1066" s="1">
        <v>159</v>
      </c>
      <c r="T1066" s="1" t="s">
        <v>37</v>
      </c>
      <c r="U1066" s="1" t="s">
        <v>38</v>
      </c>
      <c r="V1066" s="1" t="s">
        <v>39</v>
      </c>
      <c r="W1066" s="1">
        <v>13000000</v>
      </c>
      <c r="X1066" s="1">
        <v>2002</v>
      </c>
      <c r="Y1066" s="1">
        <v>489</v>
      </c>
      <c r="Z1066" s="1">
        <v>5.9</v>
      </c>
      <c r="AA1066" s="1">
        <v>1.85</v>
      </c>
      <c r="AB1066" s="1">
        <v>1000</v>
      </c>
    </row>
    <row r="1067" spans="1:28">
      <c r="A1067" s="1" t="s">
        <v>28</v>
      </c>
      <c r="B1067" s="1" t="s">
        <v>4152</v>
      </c>
      <c r="C1067" s="1">
        <v>50</v>
      </c>
      <c r="D1067" s="1">
        <v>92</v>
      </c>
      <c r="E1067" s="1">
        <v>737</v>
      </c>
      <c r="F1067" s="1">
        <v>380</v>
      </c>
      <c r="G1067" s="1" t="s">
        <v>16522</v>
      </c>
      <c r="H1067" s="1">
        <v>718</v>
      </c>
      <c r="I1067" s="1">
        <v>14891000</v>
      </c>
      <c r="J1067" s="1" t="s">
        <v>1666</v>
      </c>
      <c r="K1067" s="1" t="s">
        <v>3695</v>
      </c>
      <c r="L1067" s="1" t="s">
        <v>16523</v>
      </c>
      <c r="M1067" s="1">
        <v>15088</v>
      </c>
      <c r="N1067" s="1">
        <v>2240</v>
      </c>
      <c r="O1067" s="1" t="s">
        <v>5492</v>
      </c>
      <c r="P1067" s="1">
        <v>3</v>
      </c>
      <c r="Q1067" s="1" t="s">
        <v>16524</v>
      </c>
      <c r="R1067" s="1" t="s">
        <v>16525</v>
      </c>
      <c r="S1067" s="1">
        <v>105</v>
      </c>
      <c r="T1067" s="1" t="s">
        <v>37</v>
      </c>
      <c r="U1067" s="1" t="s">
        <v>38</v>
      </c>
      <c r="V1067" s="1" t="s">
        <v>581</v>
      </c>
      <c r="W1067" s="1">
        <v>7000000</v>
      </c>
      <c r="X1067" s="1">
        <v>1996</v>
      </c>
      <c r="Y1067" s="1">
        <v>524</v>
      </c>
      <c r="Z1067" s="1">
        <v>6.8</v>
      </c>
      <c r="AA1067" s="1">
        <v>1.85</v>
      </c>
      <c r="AB1067" s="1">
        <v>824</v>
      </c>
    </row>
    <row r="1068" spans="1:28">
      <c r="A1068" s="1" t="s">
        <v>28</v>
      </c>
      <c r="B1068" s="1" t="s">
        <v>4577</v>
      </c>
      <c r="C1068" s="1">
        <v>53</v>
      </c>
      <c r="D1068" s="1">
        <v>92</v>
      </c>
      <c r="E1068" s="1">
        <v>39</v>
      </c>
      <c r="F1068" s="1">
        <v>458</v>
      </c>
      <c r="G1068" s="1" t="s">
        <v>612</v>
      </c>
      <c r="H1068" s="1">
        <v>3000</v>
      </c>
      <c r="I1068" s="1">
        <v>105263257</v>
      </c>
      <c r="J1068" s="1" t="s">
        <v>4578</v>
      </c>
      <c r="K1068" s="1" t="s">
        <v>496</v>
      </c>
      <c r="L1068" s="1" t="s">
        <v>4579</v>
      </c>
      <c r="M1068" s="1">
        <v>56168</v>
      </c>
      <c r="N1068" s="1">
        <v>4518</v>
      </c>
      <c r="O1068" s="1" t="s">
        <v>4580</v>
      </c>
      <c r="P1068" s="1">
        <v>0</v>
      </c>
      <c r="Q1068" s="1" t="s">
        <v>4581</v>
      </c>
      <c r="R1068" s="1" t="s">
        <v>4582</v>
      </c>
      <c r="S1068" s="1">
        <v>103</v>
      </c>
      <c r="T1068" s="1" t="s">
        <v>37</v>
      </c>
      <c r="U1068" s="1" t="s">
        <v>38</v>
      </c>
      <c r="V1068" s="1" t="s">
        <v>91</v>
      </c>
      <c r="W1068" s="1">
        <v>55000000</v>
      </c>
      <c r="X1068" s="1">
        <v>1997</v>
      </c>
      <c r="Y1068" s="1">
        <v>562</v>
      </c>
      <c r="Z1068" s="1">
        <v>5.4</v>
      </c>
      <c r="AA1068" s="1">
        <v>1.85</v>
      </c>
      <c r="AB1068" s="1">
        <v>5000</v>
      </c>
    </row>
    <row r="1069" spans="1:28">
      <c r="A1069" s="1" t="s">
        <v>28</v>
      </c>
      <c r="B1069" s="1" t="s">
        <v>11117</v>
      </c>
      <c r="C1069" s="1">
        <v>54</v>
      </c>
      <c r="D1069" s="1">
        <v>92</v>
      </c>
      <c r="E1069" s="1">
        <v>143</v>
      </c>
      <c r="F1069" s="1">
        <v>613</v>
      </c>
      <c r="G1069" s="1" t="s">
        <v>12571</v>
      </c>
      <c r="H1069" s="1">
        <v>1000</v>
      </c>
      <c r="I1069" s="1">
        <v>2964</v>
      </c>
      <c r="J1069" s="1" t="s">
        <v>8185</v>
      </c>
      <c r="K1069" s="1" t="s">
        <v>4453</v>
      </c>
      <c r="L1069" s="1" t="s">
        <v>12572</v>
      </c>
      <c r="M1069" s="1">
        <v>7444</v>
      </c>
      <c r="N1069" s="1">
        <v>3086</v>
      </c>
      <c r="O1069" s="1" t="s">
        <v>12573</v>
      </c>
      <c r="P1069" s="1">
        <v>2</v>
      </c>
      <c r="Q1069" s="1" t="s">
        <v>12574</v>
      </c>
      <c r="R1069" s="1" t="s">
        <v>12575</v>
      </c>
      <c r="S1069" s="1">
        <v>42</v>
      </c>
      <c r="T1069" s="1" t="s">
        <v>37</v>
      </c>
      <c r="U1069" s="1" t="s">
        <v>38</v>
      </c>
      <c r="V1069" s="1" t="s">
        <v>39</v>
      </c>
      <c r="W1069" s="1">
        <v>16000000</v>
      </c>
      <c r="X1069" s="1">
        <v>2012</v>
      </c>
      <c r="Y1069" s="1">
        <v>945</v>
      </c>
      <c r="Z1069" s="1">
        <v>5.0999999999999996</v>
      </c>
      <c r="AA1069" s="1">
        <v>1.78</v>
      </c>
      <c r="AB1069" s="1">
        <v>0</v>
      </c>
    </row>
    <row r="1070" spans="1:28">
      <c r="A1070" s="1" t="s">
        <v>28</v>
      </c>
      <c r="B1070" s="1" t="s">
        <v>15562</v>
      </c>
      <c r="C1070" s="1">
        <v>54</v>
      </c>
      <c r="D1070" s="1">
        <v>92</v>
      </c>
      <c r="E1070" s="1">
        <v>25</v>
      </c>
      <c r="F1070" s="1">
        <v>110</v>
      </c>
      <c r="G1070" s="1" t="s">
        <v>7449</v>
      </c>
      <c r="H1070" s="1">
        <v>509</v>
      </c>
      <c r="J1070" s="1" t="s">
        <v>15563</v>
      </c>
      <c r="K1070" s="1" t="s">
        <v>521</v>
      </c>
      <c r="L1070" s="1" t="s">
        <v>15564</v>
      </c>
      <c r="M1070" s="1">
        <v>13003</v>
      </c>
      <c r="N1070" s="1">
        <v>1248</v>
      </c>
      <c r="O1070" s="1" t="s">
        <v>15565</v>
      </c>
      <c r="P1070" s="1">
        <v>0</v>
      </c>
      <c r="Q1070" s="1" t="s">
        <v>15566</v>
      </c>
      <c r="R1070" s="1" t="s">
        <v>15567</v>
      </c>
      <c r="S1070" s="1">
        <v>80</v>
      </c>
      <c r="T1070" s="1" t="s">
        <v>37</v>
      </c>
      <c r="U1070" s="1" t="s">
        <v>366</v>
      </c>
      <c r="V1070" s="1" t="s">
        <v>91</v>
      </c>
      <c r="W1070" s="1">
        <v>8500000</v>
      </c>
      <c r="X1070" s="1">
        <v>2011</v>
      </c>
      <c r="Y1070" s="1">
        <v>446</v>
      </c>
      <c r="Z1070" s="1">
        <v>7.5</v>
      </c>
      <c r="AA1070" s="1">
        <v>2.35</v>
      </c>
      <c r="AB1070" s="1">
        <v>10000</v>
      </c>
    </row>
    <row r="1071" spans="1:28">
      <c r="A1071" s="1" t="s">
        <v>28</v>
      </c>
      <c r="B1071" s="1" t="s">
        <v>13008</v>
      </c>
      <c r="C1071" s="1">
        <v>57</v>
      </c>
      <c r="D1071" s="1">
        <v>92</v>
      </c>
      <c r="E1071" s="1">
        <v>34</v>
      </c>
      <c r="F1071" s="1">
        <v>366</v>
      </c>
      <c r="G1071" s="1" t="s">
        <v>2398</v>
      </c>
      <c r="H1071" s="1">
        <v>14000</v>
      </c>
      <c r="I1071" s="1">
        <v>11632420</v>
      </c>
      <c r="J1071" s="1" t="s">
        <v>2117</v>
      </c>
      <c r="K1071" s="1" t="s">
        <v>333</v>
      </c>
      <c r="L1071" s="1" t="s">
        <v>13009</v>
      </c>
      <c r="M1071" s="1">
        <v>19768</v>
      </c>
      <c r="N1071" s="1">
        <v>15644</v>
      </c>
      <c r="O1071" s="1" t="s">
        <v>13010</v>
      </c>
      <c r="P1071" s="1">
        <v>1</v>
      </c>
      <c r="Q1071" s="1" t="s">
        <v>13011</v>
      </c>
      <c r="R1071" s="1" t="s">
        <v>13012</v>
      </c>
      <c r="S1071" s="1">
        <v>135</v>
      </c>
      <c r="T1071" s="1" t="s">
        <v>37</v>
      </c>
      <c r="U1071" s="1" t="s">
        <v>38</v>
      </c>
      <c r="V1071" s="1" t="s">
        <v>581</v>
      </c>
      <c r="X1071" s="1">
        <v>2001</v>
      </c>
      <c r="Y1071" s="1">
        <v>442</v>
      </c>
      <c r="Z1071" s="1">
        <v>6.1</v>
      </c>
      <c r="AA1071" s="1">
        <v>2.35</v>
      </c>
      <c r="AB1071" s="1">
        <v>566</v>
      </c>
    </row>
    <row r="1072" spans="1:28">
      <c r="A1072" s="1" t="s">
        <v>28</v>
      </c>
      <c r="B1072" s="1" t="s">
        <v>21419</v>
      </c>
      <c r="C1072" s="1">
        <v>57</v>
      </c>
      <c r="D1072" s="1">
        <v>92</v>
      </c>
      <c r="E1072" s="1">
        <v>155</v>
      </c>
      <c r="F1072" s="1">
        <v>147</v>
      </c>
      <c r="G1072" s="1" t="s">
        <v>16940</v>
      </c>
      <c r="H1072" s="1">
        <v>448</v>
      </c>
      <c r="I1072" s="1">
        <v>1400000</v>
      </c>
      <c r="J1072" s="1" t="s">
        <v>19831</v>
      </c>
      <c r="K1072" s="1" t="s">
        <v>19657</v>
      </c>
      <c r="L1072" s="1" t="s">
        <v>21420</v>
      </c>
      <c r="M1072" s="1">
        <v>1324</v>
      </c>
      <c r="N1072" s="1">
        <v>1329</v>
      </c>
      <c r="O1072" s="1" t="s">
        <v>21421</v>
      </c>
      <c r="P1072" s="1">
        <v>0</v>
      </c>
      <c r="Q1072" s="1" t="s">
        <v>21422</v>
      </c>
      <c r="R1072" s="1" t="s">
        <v>21423</v>
      </c>
      <c r="S1072" s="1">
        <v>37</v>
      </c>
      <c r="T1072" s="1" t="s">
        <v>37</v>
      </c>
      <c r="U1072" s="1" t="s">
        <v>38</v>
      </c>
      <c r="V1072" s="1" t="s">
        <v>581</v>
      </c>
      <c r="W1072" s="1">
        <v>1100000</v>
      </c>
      <c r="X1072" s="1">
        <v>1987</v>
      </c>
      <c r="Y1072" s="1">
        <v>426</v>
      </c>
      <c r="Z1072" s="1">
        <v>5.9</v>
      </c>
      <c r="AA1072" s="1">
        <v>1.85</v>
      </c>
      <c r="AB1072" s="1">
        <v>241</v>
      </c>
    </row>
    <row r="1073" spans="1:28">
      <c r="A1073" s="1" t="s">
        <v>28</v>
      </c>
      <c r="B1073" s="1" t="s">
        <v>17765</v>
      </c>
      <c r="C1073" s="1">
        <v>59</v>
      </c>
      <c r="D1073" s="1">
        <v>92</v>
      </c>
      <c r="E1073" s="1">
        <v>89</v>
      </c>
      <c r="F1073" s="1">
        <v>355</v>
      </c>
      <c r="G1073" s="1" t="s">
        <v>5251</v>
      </c>
      <c r="H1073" s="1">
        <v>729</v>
      </c>
      <c r="I1073" s="1">
        <v>11675178</v>
      </c>
      <c r="J1073" s="1" t="s">
        <v>1666</v>
      </c>
      <c r="K1073" s="1" t="s">
        <v>411</v>
      </c>
      <c r="L1073" s="1" t="s">
        <v>17766</v>
      </c>
      <c r="M1073" s="1">
        <v>9509</v>
      </c>
      <c r="N1073" s="1">
        <v>2848</v>
      </c>
      <c r="O1073" s="1" t="s">
        <v>7926</v>
      </c>
      <c r="P1073" s="1">
        <v>4</v>
      </c>
      <c r="Q1073" s="1" t="s">
        <v>17767</v>
      </c>
      <c r="R1073" s="1" t="s">
        <v>17768</v>
      </c>
      <c r="S1073" s="1">
        <v>53</v>
      </c>
      <c r="T1073" s="1" t="s">
        <v>37</v>
      </c>
      <c r="U1073" s="1" t="s">
        <v>38</v>
      </c>
      <c r="V1073" s="1" t="s">
        <v>581</v>
      </c>
      <c r="W1073" s="1">
        <v>5000000</v>
      </c>
      <c r="X1073" s="1">
        <v>2016</v>
      </c>
      <c r="Y1073" s="1">
        <v>706</v>
      </c>
      <c r="Z1073" s="1">
        <v>3.5</v>
      </c>
      <c r="AB1073" s="1">
        <v>11000</v>
      </c>
    </row>
    <row r="1074" spans="1:28">
      <c r="A1074" s="1" t="s">
        <v>28</v>
      </c>
      <c r="B1074" s="1" t="s">
        <v>13140</v>
      </c>
      <c r="C1074" s="1">
        <v>59</v>
      </c>
      <c r="D1074" s="1">
        <v>92</v>
      </c>
      <c r="E1074" s="1">
        <v>6</v>
      </c>
      <c r="F1074" s="1">
        <v>577</v>
      </c>
      <c r="G1074" s="1" t="s">
        <v>411</v>
      </c>
      <c r="H1074" s="1">
        <v>890</v>
      </c>
      <c r="I1074" s="1">
        <v>4002955</v>
      </c>
      <c r="J1074" s="1" t="s">
        <v>8052</v>
      </c>
      <c r="K1074" s="1" t="s">
        <v>630</v>
      </c>
      <c r="L1074" s="1" t="s">
        <v>13141</v>
      </c>
      <c r="M1074" s="1">
        <v>33745</v>
      </c>
      <c r="N1074" s="1">
        <v>3654</v>
      </c>
      <c r="O1074" s="1" t="s">
        <v>2620</v>
      </c>
      <c r="P1074" s="1">
        <v>0</v>
      </c>
      <c r="Q1074" s="1" t="s">
        <v>13142</v>
      </c>
      <c r="R1074" s="1" t="s">
        <v>13143</v>
      </c>
      <c r="S1074" s="1">
        <v>198</v>
      </c>
      <c r="T1074" s="1" t="s">
        <v>37</v>
      </c>
      <c r="U1074" s="1" t="s">
        <v>38</v>
      </c>
      <c r="V1074" s="1" t="s">
        <v>581</v>
      </c>
      <c r="W1074" s="1">
        <v>20000000</v>
      </c>
      <c r="X1074" s="1">
        <v>1999</v>
      </c>
      <c r="Y1074" s="1">
        <v>729</v>
      </c>
      <c r="Z1074" s="1">
        <v>6.2</v>
      </c>
      <c r="AA1074" s="1">
        <v>1.85</v>
      </c>
      <c r="AB1074" s="1">
        <v>0</v>
      </c>
    </row>
    <row r="1075" spans="1:28">
      <c r="A1075" s="1" t="s">
        <v>28</v>
      </c>
      <c r="B1075" s="1" t="s">
        <v>10544</v>
      </c>
      <c r="C1075" s="1">
        <v>59</v>
      </c>
      <c r="D1075" s="1">
        <v>92</v>
      </c>
      <c r="E1075" s="1">
        <v>406</v>
      </c>
      <c r="F1075" s="1">
        <v>194</v>
      </c>
      <c r="G1075" s="1" t="s">
        <v>21692</v>
      </c>
      <c r="H1075" s="1">
        <v>406</v>
      </c>
      <c r="I1075" s="1">
        <v>582024</v>
      </c>
      <c r="J1075" s="1" t="s">
        <v>5468</v>
      </c>
      <c r="K1075" s="1" t="s">
        <v>10544</v>
      </c>
      <c r="L1075" s="1" t="s">
        <v>21693</v>
      </c>
      <c r="M1075" s="1">
        <v>30396</v>
      </c>
      <c r="N1075" s="1">
        <v>904</v>
      </c>
      <c r="O1075" s="1" t="s">
        <v>21694</v>
      </c>
      <c r="P1075" s="1">
        <v>0</v>
      </c>
      <c r="Q1075" s="1" t="s">
        <v>21695</v>
      </c>
      <c r="R1075" s="1" t="s">
        <v>21696</v>
      </c>
      <c r="S1075" s="1">
        <v>168</v>
      </c>
      <c r="T1075" s="1" t="s">
        <v>37</v>
      </c>
      <c r="U1075" s="1" t="s">
        <v>38</v>
      </c>
      <c r="V1075" s="1" t="s">
        <v>6709</v>
      </c>
      <c r="W1075" s="1">
        <v>1000000</v>
      </c>
      <c r="X1075" s="1">
        <v>1997</v>
      </c>
      <c r="Y1075" s="1">
        <v>203</v>
      </c>
      <c r="Z1075" s="1">
        <v>6.2</v>
      </c>
      <c r="AA1075" s="1">
        <v>1.85</v>
      </c>
      <c r="AB1075" s="1">
        <v>0</v>
      </c>
    </row>
    <row r="1076" spans="1:28">
      <c r="A1076" s="1" t="s">
        <v>28</v>
      </c>
      <c r="B1076" s="1" t="s">
        <v>20867</v>
      </c>
      <c r="C1076" s="1">
        <v>61</v>
      </c>
      <c r="D1076" s="1">
        <v>92</v>
      </c>
      <c r="E1076" s="1">
        <v>15</v>
      </c>
      <c r="F1076" s="1">
        <v>49</v>
      </c>
      <c r="G1076" s="1" t="s">
        <v>20868</v>
      </c>
      <c r="H1076" s="1">
        <v>633</v>
      </c>
      <c r="I1076" s="1">
        <v>11806119</v>
      </c>
      <c r="J1076" s="1" t="s">
        <v>7109</v>
      </c>
      <c r="K1076" s="1" t="s">
        <v>12433</v>
      </c>
      <c r="L1076" s="1" t="s">
        <v>20869</v>
      </c>
      <c r="M1076" s="1">
        <v>57578</v>
      </c>
      <c r="N1076" s="1">
        <v>1168</v>
      </c>
      <c r="O1076" s="1" t="s">
        <v>20870</v>
      </c>
      <c r="P1076" s="1">
        <v>1</v>
      </c>
      <c r="Q1076" s="1" t="s">
        <v>20871</v>
      </c>
      <c r="R1076" s="1" t="s">
        <v>20872</v>
      </c>
      <c r="S1076" s="1">
        <v>210</v>
      </c>
      <c r="T1076" s="1" t="s">
        <v>37</v>
      </c>
      <c r="U1076" s="1" t="s">
        <v>38</v>
      </c>
      <c r="V1076" s="1" t="s">
        <v>581</v>
      </c>
      <c r="W1076" s="1">
        <v>1100000</v>
      </c>
      <c r="X1076" s="1">
        <v>1988</v>
      </c>
      <c r="Y1076" s="1">
        <v>403</v>
      </c>
      <c r="Z1076" s="1">
        <v>6.8</v>
      </c>
      <c r="AA1076" s="1">
        <v>1.85</v>
      </c>
      <c r="AB1076" s="1">
        <v>0</v>
      </c>
    </row>
    <row r="1077" spans="1:28">
      <c r="A1077" s="1" t="s">
        <v>28</v>
      </c>
      <c r="B1077" s="1" t="s">
        <v>14179</v>
      </c>
      <c r="C1077" s="1">
        <v>66</v>
      </c>
      <c r="D1077" s="1">
        <v>92</v>
      </c>
      <c r="E1077" s="1">
        <v>226</v>
      </c>
      <c r="F1077" s="1">
        <v>580</v>
      </c>
      <c r="G1077" s="1" t="s">
        <v>798</v>
      </c>
      <c r="H1077" s="1">
        <v>1000</v>
      </c>
      <c r="I1077" s="1">
        <v>21088568</v>
      </c>
      <c r="J1077" s="1" t="s">
        <v>8931</v>
      </c>
      <c r="K1077" s="1" t="s">
        <v>32</v>
      </c>
      <c r="L1077" s="1" t="s">
        <v>14180</v>
      </c>
      <c r="M1077" s="1">
        <v>16646</v>
      </c>
      <c r="N1077" s="1">
        <v>3931</v>
      </c>
      <c r="O1077" s="1" t="s">
        <v>3532</v>
      </c>
      <c r="P1077" s="1">
        <v>1</v>
      </c>
      <c r="Q1077" s="1" t="s">
        <v>14181</v>
      </c>
      <c r="R1077" s="1" t="s">
        <v>14182</v>
      </c>
      <c r="S1077" s="1">
        <v>104</v>
      </c>
      <c r="T1077" s="1" t="s">
        <v>37</v>
      </c>
      <c r="U1077" s="1" t="s">
        <v>38</v>
      </c>
      <c r="V1077" s="1" t="s">
        <v>581</v>
      </c>
      <c r="W1077" s="1">
        <v>13000000</v>
      </c>
      <c r="X1077" s="1">
        <v>1995</v>
      </c>
      <c r="Y1077" s="1">
        <v>851</v>
      </c>
      <c r="Z1077" s="1">
        <v>6.7</v>
      </c>
      <c r="AA1077" s="1">
        <v>1.85</v>
      </c>
      <c r="AB1077" s="1">
        <v>0</v>
      </c>
    </row>
    <row r="1078" spans="1:28">
      <c r="A1078" s="1" t="s">
        <v>28</v>
      </c>
      <c r="B1078" s="1" t="s">
        <v>17409</v>
      </c>
      <c r="C1078" s="1">
        <v>67</v>
      </c>
      <c r="D1078" s="1">
        <v>92</v>
      </c>
      <c r="E1078" s="1">
        <v>9</v>
      </c>
      <c r="F1078" s="1">
        <v>71</v>
      </c>
      <c r="G1078" s="1" t="s">
        <v>17410</v>
      </c>
      <c r="H1078" s="1">
        <v>636</v>
      </c>
      <c r="I1078" s="1">
        <v>6239558</v>
      </c>
      <c r="J1078" s="1" t="s">
        <v>2519</v>
      </c>
      <c r="K1078" s="1" t="s">
        <v>7645</v>
      </c>
      <c r="L1078" s="1" t="s">
        <v>17411</v>
      </c>
      <c r="M1078" s="1">
        <v>5548</v>
      </c>
      <c r="N1078" s="1">
        <v>1033</v>
      </c>
      <c r="O1078" s="1" t="s">
        <v>17412</v>
      </c>
      <c r="P1078" s="1">
        <v>0</v>
      </c>
      <c r="Q1078" s="1" t="s">
        <v>17413</v>
      </c>
      <c r="R1078" s="1" t="s">
        <v>17414</v>
      </c>
      <c r="S1078" s="1">
        <v>67</v>
      </c>
      <c r="T1078" s="1" t="s">
        <v>37</v>
      </c>
      <c r="U1078" s="1" t="s">
        <v>264</v>
      </c>
      <c r="V1078" s="1" t="s">
        <v>581</v>
      </c>
      <c r="W1078" s="1">
        <v>5000000</v>
      </c>
      <c r="X1078" s="1">
        <v>2003</v>
      </c>
      <c r="Y1078" s="1">
        <v>210</v>
      </c>
      <c r="Z1078" s="1">
        <v>6.7</v>
      </c>
      <c r="AA1078" s="1">
        <v>1.85</v>
      </c>
      <c r="AB1078" s="1">
        <v>352</v>
      </c>
    </row>
    <row r="1079" spans="1:28">
      <c r="A1079" s="1" t="s">
        <v>28</v>
      </c>
      <c r="B1079" s="1" t="s">
        <v>12560</v>
      </c>
      <c r="C1079" s="1">
        <v>67</v>
      </c>
      <c r="D1079" s="1">
        <v>92</v>
      </c>
      <c r="E1079" s="1">
        <v>6</v>
      </c>
      <c r="F1079" s="1">
        <v>227</v>
      </c>
      <c r="G1079" s="1" t="s">
        <v>12561</v>
      </c>
      <c r="H1079" s="1">
        <v>10000</v>
      </c>
      <c r="I1079" s="1">
        <v>23091</v>
      </c>
      <c r="J1079" s="1" t="s">
        <v>5591</v>
      </c>
      <c r="K1079" s="1" t="s">
        <v>2810</v>
      </c>
      <c r="L1079" s="1" t="s">
        <v>12562</v>
      </c>
      <c r="M1079" s="1">
        <v>5664</v>
      </c>
      <c r="N1079" s="1">
        <v>11091</v>
      </c>
      <c r="O1079" s="1" t="s">
        <v>7368</v>
      </c>
      <c r="P1079" s="1">
        <v>1</v>
      </c>
      <c r="Q1079" s="1" t="s">
        <v>12563</v>
      </c>
      <c r="R1079" s="1" t="s">
        <v>12564</v>
      </c>
      <c r="S1079" s="1">
        <v>42</v>
      </c>
      <c r="T1079" s="1" t="s">
        <v>37</v>
      </c>
      <c r="U1079" s="1" t="s">
        <v>56</v>
      </c>
      <c r="V1079" s="1" t="s">
        <v>581</v>
      </c>
      <c r="W1079" s="1">
        <v>15000000</v>
      </c>
      <c r="X1079" s="1">
        <v>2008</v>
      </c>
      <c r="Y1079" s="1">
        <v>304</v>
      </c>
      <c r="Z1079" s="1">
        <v>6.2</v>
      </c>
      <c r="AA1079" s="1">
        <v>2.35</v>
      </c>
      <c r="AB1079" s="1">
        <v>921</v>
      </c>
    </row>
    <row r="1080" spans="1:28">
      <c r="A1080" s="1" t="s">
        <v>28</v>
      </c>
      <c r="B1080" s="1" t="s">
        <v>2158</v>
      </c>
      <c r="C1080" s="1">
        <v>70</v>
      </c>
      <c r="D1080" s="1">
        <v>92</v>
      </c>
      <c r="E1080" s="1">
        <v>12</v>
      </c>
      <c r="F1080" s="1">
        <v>1000</v>
      </c>
      <c r="G1080" s="1" t="s">
        <v>2159</v>
      </c>
      <c r="H1080" s="1">
        <v>35000</v>
      </c>
      <c r="I1080" s="1">
        <v>85884815</v>
      </c>
      <c r="J1080" s="1" t="s">
        <v>2160</v>
      </c>
      <c r="K1080" s="1" t="s">
        <v>2161</v>
      </c>
      <c r="L1080" s="1" t="s">
        <v>2162</v>
      </c>
      <c r="M1080" s="1">
        <v>9418</v>
      </c>
      <c r="N1080" s="1">
        <v>38450</v>
      </c>
      <c r="O1080" s="1" t="s">
        <v>2163</v>
      </c>
      <c r="P1080" s="1">
        <v>0</v>
      </c>
      <c r="Q1080" s="1" t="s">
        <v>2164</v>
      </c>
      <c r="R1080" s="1" t="s">
        <v>2165</v>
      </c>
      <c r="S1080" s="1">
        <v>53</v>
      </c>
      <c r="T1080" s="1" t="s">
        <v>37</v>
      </c>
      <c r="U1080" s="1" t="s">
        <v>38</v>
      </c>
      <c r="V1080" s="1" t="s">
        <v>91</v>
      </c>
      <c r="W1080" s="1">
        <v>90000000</v>
      </c>
      <c r="X1080" s="1">
        <v>2015</v>
      </c>
      <c r="Y1080" s="1">
        <v>1000</v>
      </c>
      <c r="Z1080" s="1">
        <v>5</v>
      </c>
      <c r="AA1080" s="1">
        <v>1.85</v>
      </c>
      <c r="AB1080" s="1">
        <v>0</v>
      </c>
    </row>
    <row r="1081" spans="1:28">
      <c r="A1081" s="1" t="s">
        <v>28</v>
      </c>
      <c r="B1081" s="1" t="s">
        <v>5916</v>
      </c>
      <c r="C1081" s="1">
        <v>71</v>
      </c>
      <c r="D1081" s="1">
        <v>92</v>
      </c>
      <c r="E1081" s="1">
        <v>23</v>
      </c>
      <c r="F1081" s="1">
        <v>162</v>
      </c>
      <c r="G1081" s="1" t="s">
        <v>9340</v>
      </c>
      <c r="H1081" s="1">
        <v>460</v>
      </c>
      <c r="I1081" s="1">
        <v>25590119</v>
      </c>
      <c r="J1081" s="1" t="s">
        <v>9682</v>
      </c>
      <c r="K1081" s="1" t="s">
        <v>9683</v>
      </c>
      <c r="L1081" s="1" t="s">
        <v>9684</v>
      </c>
      <c r="M1081" s="1">
        <v>19699</v>
      </c>
      <c r="N1081" s="1">
        <v>1315</v>
      </c>
      <c r="O1081" s="1" t="s">
        <v>9685</v>
      </c>
      <c r="P1081" s="1">
        <v>0</v>
      </c>
      <c r="Q1081" s="1" t="s">
        <v>9686</v>
      </c>
      <c r="R1081" s="1" t="s">
        <v>9687</v>
      </c>
      <c r="S1081" s="1">
        <v>119</v>
      </c>
      <c r="T1081" s="1" t="s">
        <v>37</v>
      </c>
      <c r="U1081" s="1" t="s">
        <v>366</v>
      </c>
      <c r="V1081" s="1" t="s">
        <v>91</v>
      </c>
      <c r="W1081" s="1">
        <v>21150000</v>
      </c>
      <c r="X1081" s="1">
        <v>2001</v>
      </c>
      <c r="Y1081" s="1">
        <v>442</v>
      </c>
      <c r="Z1081" s="1">
        <v>4.8</v>
      </c>
      <c r="AA1081" s="1">
        <v>1.85</v>
      </c>
      <c r="AB1081" s="1">
        <v>387</v>
      </c>
    </row>
    <row r="1082" spans="1:28">
      <c r="A1082" s="1" t="s">
        <v>28</v>
      </c>
      <c r="B1082" s="1" t="s">
        <v>16110</v>
      </c>
      <c r="C1082" s="1">
        <v>72</v>
      </c>
      <c r="D1082" s="1">
        <v>92</v>
      </c>
      <c r="E1082" s="1">
        <v>26</v>
      </c>
      <c r="F1082" s="1">
        <v>417</v>
      </c>
      <c r="G1082" s="1" t="s">
        <v>5892</v>
      </c>
      <c r="H1082" s="1">
        <v>1000</v>
      </c>
      <c r="I1082" s="1">
        <v>5018450</v>
      </c>
      <c r="J1082" s="1" t="s">
        <v>3618</v>
      </c>
      <c r="K1082" s="1" t="s">
        <v>2793</v>
      </c>
      <c r="L1082" s="1" t="s">
        <v>16111</v>
      </c>
      <c r="M1082" s="1">
        <v>8546</v>
      </c>
      <c r="N1082" s="1">
        <v>2687</v>
      </c>
      <c r="O1082" s="1" t="s">
        <v>11088</v>
      </c>
      <c r="P1082" s="1">
        <v>0</v>
      </c>
      <c r="Q1082" s="1" t="s">
        <v>16112</v>
      </c>
      <c r="R1082" s="1" t="s">
        <v>16113</v>
      </c>
      <c r="S1082" s="1">
        <v>86</v>
      </c>
      <c r="T1082" s="1" t="s">
        <v>37</v>
      </c>
      <c r="U1082" s="1" t="s">
        <v>38</v>
      </c>
      <c r="V1082" s="1" t="s">
        <v>581</v>
      </c>
      <c r="W1082" s="1">
        <v>8000000</v>
      </c>
      <c r="X1082" s="1">
        <v>2000</v>
      </c>
      <c r="Y1082" s="1">
        <v>905</v>
      </c>
      <c r="Z1082" s="1">
        <v>5.3</v>
      </c>
      <c r="AA1082" s="1">
        <v>2.35</v>
      </c>
      <c r="AB1082" s="1">
        <v>859</v>
      </c>
    </row>
    <row r="1083" spans="1:28">
      <c r="A1083" s="1" t="s">
        <v>28</v>
      </c>
      <c r="B1083" s="1" t="s">
        <v>21239</v>
      </c>
      <c r="C1083" s="1">
        <v>74</v>
      </c>
      <c r="D1083" s="1">
        <v>92</v>
      </c>
      <c r="E1083" s="1">
        <v>83</v>
      </c>
      <c r="F1083" s="1">
        <v>48</v>
      </c>
      <c r="G1083" s="1" t="s">
        <v>21240</v>
      </c>
      <c r="H1083" s="1">
        <v>469</v>
      </c>
      <c r="J1083" s="1" t="s">
        <v>21241</v>
      </c>
      <c r="K1083" s="1" t="s">
        <v>9655</v>
      </c>
      <c r="L1083" s="1" t="s">
        <v>21242</v>
      </c>
      <c r="M1083" s="1">
        <v>11047</v>
      </c>
      <c r="N1083" s="1">
        <v>683</v>
      </c>
      <c r="O1083" s="1" t="s">
        <v>21243</v>
      </c>
      <c r="P1083" s="1">
        <v>0</v>
      </c>
      <c r="Q1083" s="1" t="s">
        <v>21244</v>
      </c>
      <c r="R1083" s="1" t="s">
        <v>21245</v>
      </c>
      <c r="S1083" s="1">
        <v>116</v>
      </c>
      <c r="T1083" s="1" t="s">
        <v>37</v>
      </c>
      <c r="U1083" s="1" t="s">
        <v>38</v>
      </c>
      <c r="V1083" s="1" t="s">
        <v>6022</v>
      </c>
      <c r="W1083" s="1">
        <v>1250000</v>
      </c>
      <c r="X1083" s="1">
        <v>1953</v>
      </c>
      <c r="Y1083" s="1">
        <v>79</v>
      </c>
      <c r="Z1083" s="1">
        <v>7.1</v>
      </c>
      <c r="AA1083" s="1">
        <v>1.37</v>
      </c>
      <c r="AB1083" s="1">
        <v>1000</v>
      </c>
    </row>
    <row r="1084" spans="1:28">
      <c r="A1084" s="1" t="s">
        <v>28</v>
      </c>
      <c r="B1084" s="1" t="s">
        <v>12552</v>
      </c>
      <c r="C1084" s="1">
        <v>75</v>
      </c>
      <c r="D1084" s="1">
        <v>92</v>
      </c>
      <c r="E1084" s="1">
        <v>29</v>
      </c>
      <c r="F1084" s="1">
        <v>618</v>
      </c>
      <c r="G1084" s="1" t="s">
        <v>1136</v>
      </c>
      <c r="H1084" s="1">
        <v>939</v>
      </c>
      <c r="I1084" s="1">
        <v>13922211</v>
      </c>
      <c r="J1084" s="1" t="s">
        <v>1666</v>
      </c>
      <c r="K1084" s="1" t="s">
        <v>5436</v>
      </c>
      <c r="L1084" s="1" t="s">
        <v>12553</v>
      </c>
      <c r="M1084" s="1">
        <v>18271</v>
      </c>
      <c r="N1084" s="1">
        <v>3935</v>
      </c>
      <c r="O1084" s="1" t="s">
        <v>1728</v>
      </c>
      <c r="P1084" s="1">
        <v>9</v>
      </c>
      <c r="Q1084" s="1" t="s">
        <v>12554</v>
      </c>
      <c r="R1084" s="1" t="s">
        <v>12555</v>
      </c>
      <c r="S1084" s="1">
        <v>150</v>
      </c>
      <c r="T1084" s="1" t="s">
        <v>37</v>
      </c>
      <c r="U1084" s="1" t="s">
        <v>38</v>
      </c>
      <c r="V1084" s="1" t="s">
        <v>581</v>
      </c>
      <c r="W1084" s="1">
        <v>16000000</v>
      </c>
      <c r="X1084" s="1">
        <v>2004</v>
      </c>
      <c r="Y1084" s="1">
        <v>881</v>
      </c>
      <c r="Z1084" s="1">
        <v>4.4000000000000004</v>
      </c>
      <c r="AA1084" s="1">
        <v>1.85</v>
      </c>
      <c r="AB1084" s="1">
        <v>0</v>
      </c>
    </row>
    <row r="1085" spans="1:28">
      <c r="A1085" s="1" t="s">
        <v>28</v>
      </c>
      <c r="B1085" s="1" t="s">
        <v>2170</v>
      </c>
      <c r="C1085" s="1">
        <v>77</v>
      </c>
      <c r="D1085" s="1">
        <v>92</v>
      </c>
      <c r="E1085" s="1">
        <v>221</v>
      </c>
      <c r="F1085" s="1">
        <v>491</v>
      </c>
      <c r="G1085" s="1" t="s">
        <v>2174</v>
      </c>
      <c r="H1085" s="1">
        <v>11000</v>
      </c>
      <c r="I1085" s="1">
        <v>38624000</v>
      </c>
      <c r="J1085" s="1" t="s">
        <v>3899</v>
      </c>
      <c r="K1085" s="1" t="s">
        <v>2172</v>
      </c>
      <c r="L1085" s="1" t="s">
        <v>14814</v>
      </c>
      <c r="M1085" s="1">
        <v>156143</v>
      </c>
      <c r="N1085" s="1">
        <v>13162</v>
      </c>
      <c r="O1085" s="1" t="s">
        <v>14815</v>
      </c>
      <c r="P1085" s="1">
        <v>1</v>
      </c>
      <c r="Q1085" s="1" t="s">
        <v>14816</v>
      </c>
      <c r="R1085" s="1" t="s">
        <v>14817</v>
      </c>
      <c r="S1085" s="1">
        <v>289</v>
      </c>
      <c r="T1085" s="1" t="s">
        <v>37</v>
      </c>
      <c r="U1085" s="1" t="s">
        <v>38</v>
      </c>
      <c r="V1085" s="1" t="s">
        <v>39</v>
      </c>
      <c r="W1085" s="1">
        <v>12000000</v>
      </c>
      <c r="X1085" s="1">
        <v>1996</v>
      </c>
      <c r="Y1085" s="1">
        <v>503</v>
      </c>
      <c r="Z1085" s="1">
        <v>7</v>
      </c>
      <c r="AA1085" s="1">
        <v>1.85</v>
      </c>
      <c r="AB1085" s="1">
        <v>0</v>
      </c>
    </row>
    <row r="1086" spans="1:28">
      <c r="A1086" s="1" t="s">
        <v>28</v>
      </c>
      <c r="B1086" s="1" t="s">
        <v>12923</v>
      </c>
      <c r="C1086" s="1">
        <v>78</v>
      </c>
      <c r="D1086" s="1">
        <v>92</v>
      </c>
      <c r="E1086" s="1">
        <v>8</v>
      </c>
      <c r="F1086" s="1">
        <v>129</v>
      </c>
      <c r="G1086" s="1" t="s">
        <v>12924</v>
      </c>
      <c r="H1086" s="1">
        <v>472</v>
      </c>
      <c r="I1086" s="1">
        <v>18843314</v>
      </c>
      <c r="J1086" s="1" t="s">
        <v>919</v>
      </c>
      <c r="K1086" s="1" t="s">
        <v>11110</v>
      </c>
      <c r="L1086" s="1" t="s">
        <v>12925</v>
      </c>
      <c r="M1086" s="1">
        <v>27486</v>
      </c>
      <c r="N1086" s="1">
        <v>1045</v>
      </c>
      <c r="O1086" s="1" t="s">
        <v>10306</v>
      </c>
      <c r="P1086" s="1">
        <v>1</v>
      </c>
      <c r="Q1086" s="1" t="s">
        <v>12926</v>
      </c>
      <c r="R1086" s="1" t="s">
        <v>12927</v>
      </c>
      <c r="S1086" s="1">
        <v>284</v>
      </c>
      <c r="T1086" s="1" t="s">
        <v>37</v>
      </c>
      <c r="U1086" s="1" t="s">
        <v>38</v>
      </c>
      <c r="V1086" s="1" t="s">
        <v>39</v>
      </c>
      <c r="W1086" s="1">
        <v>20000000</v>
      </c>
      <c r="X1086" s="1">
        <v>2006</v>
      </c>
      <c r="Y1086" s="1">
        <v>239</v>
      </c>
      <c r="Z1086" s="1">
        <v>4.7</v>
      </c>
      <c r="AA1086" s="1">
        <v>1.85</v>
      </c>
      <c r="AB1086" s="1">
        <v>0</v>
      </c>
    </row>
    <row r="1087" spans="1:28">
      <c r="A1087" s="1" t="s">
        <v>28</v>
      </c>
      <c r="B1087" s="1" t="s">
        <v>10245</v>
      </c>
      <c r="C1087" s="1">
        <v>80</v>
      </c>
      <c r="D1087" s="1">
        <v>92</v>
      </c>
      <c r="E1087" s="1">
        <v>114</v>
      </c>
      <c r="F1087" s="1">
        <v>434</v>
      </c>
      <c r="G1087" s="1" t="s">
        <v>9316</v>
      </c>
      <c r="H1087" s="1">
        <v>912</v>
      </c>
      <c r="I1087" s="1">
        <v>20763013</v>
      </c>
      <c r="J1087" s="1" t="s">
        <v>8556</v>
      </c>
      <c r="K1087" s="1" t="s">
        <v>10246</v>
      </c>
      <c r="L1087" s="1" t="s">
        <v>10247</v>
      </c>
      <c r="M1087" s="1">
        <v>30840</v>
      </c>
      <c r="N1087" s="1">
        <v>2355</v>
      </c>
      <c r="O1087" s="1" t="s">
        <v>10248</v>
      </c>
      <c r="P1087" s="1">
        <v>0</v>
      </c>
      <c r="Q1087" s="1" t="s">
        <v>10249</v>
      </c>
      <c r="R1087" s="1" t="s">
        <v>10250</v>
      </c>
      <c r="S1087" s="1">
        <v>383</v>
      </c>
      <c r="T1087" s="1" t="s">
        <v>37</v>
      </c>
      <c r="U1087" s="1" t="s">
        <v>38</v>
      </c>
      <c r="V1087" s="1" t="s">
        <v>39</v>
      </c>
      <c r="W1087" s="1">
        <v>23000000</v>
      </c>
      <c r="X1087" s="1">
        <v>1987</v>
      </c>
      <c r="Y1087" s="1">
        <v>535</v>
      </c>
      <c r="Z1087" s="1">
        <v>2.8</v>
      </c>
      <c r="AA1087" s="1">
        <v>2.35</v>
      </c>
      <c r="AB1087" s="1">
        <v>0</v>
      </c>
    </row>
    <row r="1088" spans="1:28">
      <c r="A1088" s="1" t="s">
        <v>28</v>
      </c>
      <c r="B1088" s="1" t="s">
        <v>18013</v>
      </c>
      <c r="C1088" s="1">
        <v>80</v>
      </c>
      <c r="D1088" s="1">
        <v>92</v>
      </c>
      <c r="E1088" s="1">
        <v>46</v>
      </c>
      <c r="F1088" s="1">
        <v>141</v>
      </c>
      <c r="G1088" s="1" t="s">
        <v>18014</v>
      </c>
      <c r="H1088" s="1">
        <v>570</v>
      </c>
      <c r="J1088" s="1" t="s">
        <v>18015</v>
      </c>
      <c r="K1088" s="1" t="s">
        <v>1234</v>
      </c>
      <c r="L1088" s="1" t="s">
        <v>18016</v>
      </c>
      <c r="M1088" s="1">
        <v>10056</v>
      </c>
      <c r="N1088" s="1">
        <v>1258</v>
      </c>
      <c r="O1088" s="1" t="s">
        <v>18017</v>
      </c>
      <c r="P1088" s="1">
        <v>0</v>
      </c>
      <c r="Q1088" s="1" t="s">
        <v>18018</v>
      </c>
      <c r="R1088" s="1" t="s">
        <v>18019</v>
      </c>
      <c r="S1088" s="1">
        <v>82</v>
      </c>
      <c r="T1088" s="1" t="s">
        <v>37</v>
      </c>
      <c r="U1088" s="1" t="s">
        <v>56</v>
      </c>
      <c r="V1088" s="1" t="s">
        <v>5599</v>
      </c>
      <c r="W1088" s="1">
        <v>2500000</v>
      </c>
      <c r="X1088" s="1">
        <v>2008</v>
      </c>
      <c r="Y1088" s="1">
        <v>337</v>
      </c>
      <c r="Z1088" s="1">
        <v>6.2</v>
      </c>
      <c r="AA1088" s="1">
        <v>2.35</v>
      </c>
      <c r="AB1088" s="1">
        <v>639</v>
      </c>
    </row>
    <row r="1089" spans="1:28">
      <c r="A1089" s="1" t="s">
        <v>28</v>
      </c>
      <c r="B1089" s="1" t="s">
        <v>3219</v>
      </c>
      <c r="C1089" s="1">
        <v>81</v>
      </c>
      <c r="D1089" s="1">
        <v>92</v>
      </c>
      <c r="E1089" s="1">
        <v>41</v>
      </c>
      <c r="F1089" s="1">
        <v>522</v>
      </c>
      <c r="G1089" s="1" t="s">
        <v>3617</v>
      </c>
      <c r="H1089" s="1">
        <v>1000</v>
      </c>
      <c r="I1089" s="1">
        <v>104148781</v>
      </c>
      <c r="J1089" s="1" t="s">
        <v>3043</v>
      </c>
      <c r="K1089" s="1" t="s">
        <v>3966</v>
      </c>
      <c r="L1089" s="1" t="s">
        <v>3967</v>
      </c>
      <c r="M1089" s="1">
        <v>49486</v>
      </c>
      <c r="N1089" s="1">
        <v>4050</v>
      </c>
      <c r="O1089" s="1" t="s">
        <v>414</v>
      </c>
      <c r="P1089" s="1">
        <v>1</v>
      </c>
      <c r="Q1089" s="1" t="s">
        <v>3968</v>
      </c>
      <c r="R1089" s="1" t="s">
        <v>3969</v>
      </c>
      <c r="S1089" s="1">
        <v>116</v>
      </c>
      <c r="T1089" s="1" t="s">
        <v>37</v>
      </c>
      <c r="U1089" s="1" t="s">
        <v>38</v>
      </c>
      <c r="V1089" s="1" t="s">
        <v>91</v>
      </c>
      <c r="W1089" s="1">
        <v>60000000</v>
      </c>
      <c r="X1089" s="1">
        <v>2003</v>
      </c>
      <c r="Y1089" s="1">
        <v>955</v>
      </c>
      <c r="Z1089" s="1">
        <v>5.5</v>
      </c>
      <c r="AA1089" s="1">
        <v>1.85</v>
      </c>
      <c r="AB1089" s="1">
        <v>886</v>
      </c>
    </row>
    <row r="1090" spans="1:28">
      <c r="A1090" s="1" t="s">
        <v>28</v>
      </c>
      <c r="B1090" s="1" t="s">
        <v>4719</v>
      </c>
      <c r="C1090" s="1">
        <v>84</v>
      </c>
      <c r="D1090" s="1">
        <v>92</v>
      </c>
      <c r="E1090" s="1">
        <v>607</v>
      </c>
      <c r="F1090" s="1">
        <v>35</v>
      </c>
      <c r="G1090" s="1" t="s">
        <v>10497</v>
      </c>
      <c r="H1090" s="1">
        <v>813</v>
      </c>
      <c r="J1090" s="1" t="s">
        <v>1818</v>
      </c>
      <c r="K1090" s="1" t="s">
        <v>2435</v>
      </c>
      <c r="L1090" s="1" t="s">
        <v>10498</v>
      </c>
      <c r="M1090" s="1">
        <v>9513</v>
      </c>
      <c r="N1090" s="1">
        <v>1011</v>
      </c>
      <c r="O1090" s="1" t="s">
        <v>10499</v>
      </c>
      <c r="P1090" s="1">
        <v>0</v>
      </c>
      <c r="Q1090" s="1" t="s">
        <v>10500</v>
      </c>
      <c r="R1090" s="1" t="s">
        <v>10501</v>
      </c>
      <c r="S1090" s="1">
        <v>116</v>
      </c>
      <c r="T1090" s="1" t="s">
        <v>37</v>
      </c>
      <c r="U1090" s="1" t="s">
        <v>38</v>
      </c>
      <c r="V1090" s="1" t="s">
        <v>91</v>
      </c>
      <c r="W1090" s="1">
        <v>12000000</v>
      </c>
      <c r="X1090" s="1">
        <v>1977</v>
      </c>
      <c r="Y1090" s="1">
        <v>85</v>
      </c>
      <c r="Z1090" s="1">
        <v>7.7</v>
      </c>
      <c r="AA1090" s="1">
        <v>1.85</v>
      </c>
      <c r="AB1090" s="1">
        <v>0</v>
      </c>
    </row>
    <row r="1091" spans="1:28">
      <c r="A1091" s="1" t="s">
        <v>28</v>
      </c>
      <c r="B1091" s="1" t="s">
        <v>11985</v>
      </c>
      <c r="C1091" s="1">
        <v>85</v>
      </c>
      <c r="D1091" s="1">
        <v>92</v>
      </c>
      <c r="E1091" s="1">
        <v>337</v>
      </c>
      <c r="F1091" s="1">
        <v>22</v>
      </c>
      <c r="G1091" s="1" t="s">
        <v>23220</v>
      </c>
      <c r="H1091" s="1">
        <v>35</v>
      </c>
      <c r="I1091" s="1">
        <v>45661</v>
      </c>
      <c r="J1091" s="1" t="s">
        <v>4061</v>
      </c>
      <c r="K1091" s="1" t="s">
        <v>23221</v>
      </c>
      <c r="L1091" s="1" t="s">
        <v>23222</v>
      </c>
      <c r="M1091" s="1">
        <v>7148</v>
      </c>
      <c r="N1091" s="1">
        <v>114</v>
      </c>
      <c r="O1091" s="1" t="s">
        <v>23223</v>
      </c>
      <c r="P1091" s="1">
        <v>0</v>
      </c>
      <c r="Q1091" s="1" t="s">
        <v>23224</v>
      </c>
      <c r="R1091" s="1" t="s">
        <v>23225</v>
      </c>
      <c r="S1091" s="1">
        <v>32</v>
      </c>
      <c r="T1091" s="1" t="s">
        <v>37</v>
      </c>
      <c r="U1091" s="1" t="s">
        <v>38</v>
      </c>
      <c r="V1091" s="1" t="s">
        <v>39</v>
      </c>
      <c r="X1091" s="1">
        <v>2007</v>
      </c>
      <c r="Y1091" s="1">
        <v>32</v>
      </c>
      <c r="Z1091" s="1">
        <v>7.3</v>
      </c>
      <c r="AA1091" s="1">
        <v>2.35</v>
      </c>
      <c r="AB1091" s="1">
        <v>773</v>
      </c>
    </row>
    <row r="1092" spans="1:28">
      <c r="A1092" s="1" t="s">
        <v>28</v>
      </c>
      <c r="B1092" s="1" t="s">
        <v>21659</v>
      </c>
      <c r="C1092" s="1">
        <v>87</v>
      </c>
      <c r="D1092" s="1">
        <v>92</v>
      </c>
      <c r="E1092" s="1">
        <v>2</v>
      </c>
      <c r="F1092" s="1">
        <v>5</v>
      </c>
      <c r="G1092" s="1" t="s">
        <v>21660</v>
      </c>
      <c r="H1092" s="1">
        <v>783</v>
      </c>
      <c r="I1092" s="1">
        <v>1677838</v>
      </c>
      <c r="J1092" s="1" t="s">
        <v>66</v>
      </c>
      <c r="K1092" s="1" t="s">
        <v>968</v>
      </c>
      <c r="L1092" s="1" t="s">
        <v>21661</v>
      </c>
      <c r="M1092" s="1">
        <v>11283</v>
      </c>
      <c r="N1092" s="1">
        <v>1447</v>
      </c>
      <c r="O1092" s="1" t="s">
        <v>21662</v>
      </c>
      <c r="P1092" s="1">
        <v>0</v>
      </c>
      <c r="Q1092" s="1" t="s">
        <v>21663</v>
      </c>
      <c r="R1092" s="1" t="s">
        <v>21664</v>
      </c>
      <c r="S1092" s="1">
        <v>155</v>
      </c>
      <c r="T1092" s="1" t="s">
        <v>37</v>
      </c>
      <c r="U1092" s="1" t="s">
        <v>38</v>
      </c>
      <c r="V1092" s="1" t="s">
        <v>91</v>
      </c>
      <c r="W1092" s="1">
        <v>1000000</v>
      </c>
      <c r="X1092" s="1">
        <v>2006</v>
      </c>
      <c r="Y1092" s="1">
        <v>659</v>
      </c>
      <c r="Z1092" s="1">
        <v>7.7</v>
      </c>
      <c r="AA1092" s="1">
        <v>1.75</v>
      </c>
      <c r="AB1092" s="1">
        <v>0</v>
      </c>
    </row>
    <row r="1093" spans="1:28">
      <c r="A1093" s="1" t="s">
        <v>28</v>
      </c>
      <c r="B1093" s="1" t="s">
        <v>11902</v>
      </c>
      <c r="C1093" s="1">
        <v>87</v>
      </c>
      <c r="D1093" s="1">
        <v>92</v>
      </c>
      <c r="E1093" s="1">
        <v>128</v>
      </c>
      <c r="F1093" s="1">
        <v>480</v>
      </c>
      <c r="G1093" s="1" t="s">
        <v>6579</v>
      </c>
      <c r="H1093" s="1">
        <v>756</v>
      </c>
      <c r="J1093" s="1" t="s">
        <v>1524</v>
      </c>
      <c r="K1093" s="1" t="s">
        <v>10874</v>
      </c>
      <c r="L1093" s="1" t="s">
        <v>19553</v>
      </c>
      <c r="M1093" s="1">
        <v>13640</v>
      </c>
      <c r="N1093" s="1">
        <v>2715</v>
      </c>
      <c r="O1093" s="1" t="s">
        <v>19554</v>
      </c>
      <c r="P1093" s="1">
        <v>0</v>
      </c>
      <c r="Q1093" s="1" t="s">
        <v>19555</v>
      </c>
      <c r="R1093" s="1" t="s">
        <v>19556</v>
      </c>
      <c r="S1093" s="1">
        <v>128</v>
      </c>
      <c r="T1093" s="1" t="s">
        <v>37</v>
      </c>
      <c r="U1093" s="1" t="s">
        <v>38</v>
      </c>
      <c r="V1093" s="1" t="s">
        <v>6022</v>
      </c>
      <c r="W1093" s="1">
        <v>3000000</v>
      </c>
      <c r="X1093" s="1">
        <v>1967</v>
      </c>
      <c r="Y1093" s="1">
        <v>754</v>
      </c>
      <c r="Z1093" s="1">
        <v>7.4</v>
      </c>
      <c r="AA1093" s="1">
        <v>2.35</v>
      </c>
      <c r="AB1093" s="1">
        <v>3000</v>
      </c>
    </row>
    <row r="1094" spans="1:28">
      <c r="A1094" s="1" t="s">
        <v>28</v>
      </c>
      <c r="B1094" s="1" t="s">
        <v>11639</v>
      </c>
      <c r="C1094" s="1">
        <v>90</v>
      </c>
      <c r="D1094" s="1">
        <v>92</v>
      </c>
      <c r="E1094" s="1">
        <v>14</v>
      </c>
      <c r="F1094" s="1">
        <v>291</v>
      </c>
      <c r="G1094" s="1" t="s">
        <v>389</v>
      </c>
      <c r="H1094" s="1">
        <v>14000</v>
      </c>
      <c r="I1094" s="1">
        <v>1071240</v>
      </c>
      <c r="J1094" s="1" t="s">
        <v>1540</v>
      </c>
      <c r="K1094" s="1" t="s">
        <v>432</v>
      </c>
      <c r="L1094" s="1" t="s">
        <v>16153</v>
      </c>
      <c r="M1094" s="1">
        <v>3571</v>
      </c>
      <c r="N1094" s="1">
        <v>15848</v>
      </c>
      <c r="O1094" s="1" t="s">
        <v>16154</v>
      </c>
      <c r="P1094" s="1">
        <v>2</v>
      </c>
      <c r="Q1094" s="1" t="s">
        <v>16155</v>
      </c>
      <c r="R1094" s="1" t="s">
        <v>16156</v>
      </c>
      <c r="S1094" s="1">
        <v>34</v>
      </c>
      <c r="T1094" s="1" t="s">
        <v>37</v>
      </c>
      <c r="U1094" s="1" t="s">
        <v>56</v>
      </c>
      <c r="V1094" s="1" t="s">
        <v>39</v>
      </c>
      <c r="W1094" s="1">
        <v>8000000</v>
      </c>
      <c r="X1094" s="1">
        <v>2007</v>
      </c>
      <c r="Y1094" s="1">
        <v>1000</v>
      </c>
      <c r="Z1094" s="1">
        <v>6.9</v>
      </c>
      <c r="AA1094" s="1">
        <v>2.35</v>
      </c>
      <c r="AB1094" s="1">
        <v>429</v>
      </c>
    </row>
    <row r="1095" spans="1:28">
      <c r="A1095" s="1" t="s">
        <v>743</v>
      </c>
      <c r="B1095" s="1" t="s">
        <v>20504</v>
      </c>
      <c r="C1095" s="1">
        <v>90</v>
      </c>
      <c r="D1095" s="1">
        <v>92</v>
      </c>
      <c r="E1095" s="1">
        <v>0</v>
      </c>
      <c r="F1095" s="1">
        <v>18</v>
      </c>
      <c r="G1095" s="1" t="s">
        <v>20505</v>
      </c>
      <c r="H1095" s="1">
        <v>1000</v>
      </c>
      <c r="I1095" s="1">
        <v>7927</v>
      </c>
      <c r="J1095" s="1" t="s">
        <v>20506</v>
      </c>
      <c r="K1095" s="1" t="s">
        <v>20507</v>
      </c>
      <c r="L1095" s="1" t="s">
        <v>20508</v>
      </c>
      <c r="M1095" s="1">
        <v>19236</v>
      </c>
      <c r="N1095" s="1">
        <v>1055</v>
      </c>
      <c r="O1095" s="1" t="s">
        <v>20509</v>
      </c>
      <c r="P1095" s="1">
        <v>1</v>
      </c>
      <c r="Q1095" s="1" t="s">
        <v>20510</v>
      </c>
      <c r="R1095" s="1" t="s">
        <v>20511</v>
      </c>
      <c r="S1095" s="1">
        <v>175</v>
      </c>
      <c r="T1095" s="1" t="s">
        <v>37</v>
      </c>
      <c r="U1095" s="1" t="s">
        <v>38</v>
      </c>
      <c r="V1095" s="1" t="s">
        <v>4816</v>
      </c>
      <c r="W1095" s="1">
        <v>2300000</v>
      </c>
      <c r="X1095" s="1">
        <v>1947</v>
      </c>
      <c r="Y1095" s="1">
        <v>29</v>
      </c>
      <c r="Z1095" s="1">
        <v>7.7</v>
      </c>
      <c r="AA1095" s="1">
        <v>1.37</v>
      </c>
      <c r="AB1095" s="1">
        <v>0</v>
      </c>
    </row>
    <row r="1096" spans="1:28">
      <c r="A1096" s="1" t="s">
        <v>28</v>
      </c>
      <c r="B1096" s="1" t="s">
        <v>6049</v>
      </c>
      <c r="C1096" s="1">
        <v>101</v>
      </c>
      <c r="D1096" s="1">
        <v>92</v>
      </c>
      <c r="E1096" s="1">
        <v>16</v>
      </c>
      <c r="F1096" s="1">
        <v>734</v>
      </c>
      <c r="G1096" s="1" t="s">
        <v>7592</v>
      </c>
      <c r="H1096" s="1">
        <v>3000</v>
      </c>
      <c r="I1096" s="1">
        <v>17596256</v>
      </c>
      <c r="J1096" s="1" t="s">
        <v>3043</v>
      </c>
      <c r="K1096" s="1" t="s">
        <v>496</v>
      </c>
      <c r="L1096" s="1" t="s">
        <v>7593</v>
      </c>
      <c r="M1096" s="1">
        <v>12399</v>
      </c>
      <c r="N1096" s="1">
        <v>6327</v>
      </c>
      <c r="O1096" s="1" t="s">
        <v>7594</v>
      </c>
      <c r="P1096" s="1">
        <v>1</v>
      </c>
      <c r="Q1096" s="1" t="s">
        <v>7595</v>
      </c>
      <c r="R1096" s="1" t="s">
        <v>7596</v>
      </c>
      <c r="S1096" s="1">
        <v>84</v>
      </c>
      <c r="T1096" s="1" t="s">
        <v>37</v>
      </c>
      <c r="U1096" s="1" t="s">
        <v>38</v>
      </c>
      <c r="V1096" s="1" t="s">
        <v>91</v>
      </c>
      <c r="W1096" s="1">
        <v>35000000</v>
      </c>
      <c r="X1096" s="1">
        <v>2010</v>
      </c>
      <c r="Y1096" s="1">
        <v>1000</v>
      </c>
      <c r="Z1096" s="1">
        <v>3.8</v>
      </c>
      <c r="AA1096" s="1">
        <v>1.85</v>
      </c>
      <c r="AB1096" s="1">
        <v>0</v>
      </c>
    </row>
    <row r="1097" spans="1:28">
      <c r="A1097" s="1" t="s">
        <v>28</v>
      </c>
      <c r="B1097" s="1" t="s">
        <v>10651</v>
      </c>
      <c r="C1097" s="1">
        <v>104</v>
      </c>
      <c r="D1097" s="1">
        <v>92</v>
      </c>
      <c r="E1097" s="1">
        <v>79</v>
      </c>
      <c r="F1097" s="1">
        <v>218</v>
      </c>
      <c r="G1097" s="1" t="s">
        <v>10652</v>
      </c>
      <c r="H1097" s="1">
        <v>608</v>
      </c>
      <c r="I1097" s="1">
        <v>72755517</v>
      </c>
      <c r="J1097" s="1" t="s">
        <v>10653</v>
      </c>
      <c r="K1097" s="1" t="s">
        <v>10654</v>
      </c>
      <c r="L1097" s="1" t="s">
        <v>14494</v>
      </c>
      <c r="M1097" s="1">
        <v>56595</v>
      </c>
      <c r="N1097" s="1">
        <v>1853</v>
      </c>
      <c r="O1097" s="1" t="s">
        <v>10656</v>
      </c>
      <c r="P1097" s="1">
        <v>0</v>
      </c>
      <c r="Q1097" s="1" t="s">
        <v>14495</v>
      </c>
      <c r="R1097" s="1" t="s">
        <v>14496</v>
      </c>
      <c r="S1097" s="1">
        <v>196</v>
      </c>
      <c r="T1097" s="1" t="s">
        <v>37</v>
      </c>
      <c r="U1097" s="1" t="s">
        <v>38</v>
      </c>
      <c r="V1097" s="1" t="s">
        <v>581</v>
      </c>
      <c r="X1097" s="1">
        <v>2006</v>
      </c>
      <c r="Y1097" s="1">
        <v>362</v>
      </c>
      <c r="Z1097" s="1">
        <v>7.1</v>
      </c>
      <c r="AA1097" s="1">
        <v>1.85</v>
      </c>
      <c r="AB1097" s="1">
        <v>641</v>
      </c>
    </row>
    <row r="1098" spans="1:28">
      <c r="A1098" s="1" t="s">
        <v>28</v>
      </c>
      <c r="B1098" s="1" t="s">
        <v>251</v>
      </c>
      <c r="C1098" s="1">
        <v>109</v>
      </c>
      <c r="D1098" s="1">
        <v>92</v>
      </c>
      <c r="E1098" s="1">
        <v>13000</v>
      </c>
      <c r="F1098" s="1">
        <v>217</v>
      </c>
      <c r="G1098" s="1" t="s">
        <v>1651</v>
      </c>
      <c r="H1098" s="1">
        <v>925</v>
      </c>
      <c r="I1098" s="1">
        <v>73326666</v>
      </c>
      <c r="J1098" s="1" t="s">
        <v>2772</v>
      </c>
      <c r="K1098" s="1" t="s">
        <v>1794</v>
      </c>
      <c r="L1098" s="1" t="s">
        <v>12719</v>
      </c>
      <c r="M1098" s="1">
        <v>189413</v>
      </c>
      <c r="N1098" s="1">
        <v>1953</v>
      </c>
      <c r="O1098" s="1" t="s">
        <v>12720</v>
      </c>
      <c r="P1098" s="1">
        <v>3</v>
      </c>
      <c r="Q1098" s="1" t="s">
        <v>12721</v>
      </c>
      <c r="R1098" s="1" t="s">
        <v>12722</v>
      </c>
      <c r="S1098" s="1">
        <v>306</v>
      </c>
      <c r="T1098" s="1" t="s">
        <v>37</v>
      </c>
      <c r="U1098" s="1" t="s">
        <v>38</v>
      </c>
      <c r="V1098" s="1" t="s">
        <v>91</v>
      </c>
      <c r="W1098" s="1">
        <v>15000000</v>
      </c>
      <c r="X1098" s="1">
        <v>1988</v>
      </c>
      <c r="Y1098" s="1">
        <v>692</v>
      </c>
      <c r="Z1098" s="1">
        <v>7.5</v>
      </c>
      <c r="AA1098" s="1">
        <v>1.85</v>
      </c>
      <c r="AB1098" s="1">
        <v>15000</v>
      </c>
    </row>
    <row r="1099" spans="1:28">
      <c r="A1099" s="1" t="s">
        <v>28</v>
      </c>
      <c r="B1099" s="1" t="s">
        <v>20462</v>
      </c>
      <c r="C1099" s="1">
        <v>116</v>
      </c>
      <c r="D1099" s="1">
        <v>92</v>
      </c>
      <c r="E1099" s="1">
        <v>6</v>
      </c>
      <c r="F1099" s="1">
        <v>103</v>
      </c>
      <c r="G1099" s="1" t="s">
        <v>20463</v>
      </c>
      <c r="H1099" s="1">
        <v>253</v>
      </c>
      <c r="J1099" s="1" t="s">
        <v>6389</v>
      </c>
      <c r="K1099" s="1" t="s">
        <v>12020</v>
      </c>
      <c r="L1099" s="1" t="s">
        <v>20464</v>
      </c>
      <c r="M1099" s="1">
        <v>40380</v>
      </c>
      <c r="N1099" s="1">
        <v>762</v>
      </c>
      <c r="O1099" s="1" t="s">
        <v>20465</v>
      </c>
      <c r="P1099" s="1">
        <v>0</v>
      </c>
      <c r="Q1099" s="1" t="s">
        <v>20466</v>
      </c>
      <c r="R1099" s="1" t="s">
        <v>20467</v>
      </c>
      <c r="S1099" s="1">
        <v>235</v>
      </c>
      <c r="T1099" s="1" t="s">
        <v>37</v>
      </c>
      <c r="U1099" s="1" t="s">
        <v>264</v>
      </c>
      <c r="V1099" s="1" t="s">
        <v>4816</v>
      </c>
      <c r="W1099" s="1">
        <v>100000</v>
      </c>
      <c r="X1099" s="1">
        <v>2011</v>
      </c>
      <c r="Y1099" s="1">
        <v>113</v>
      </c>
      <c r="Z1099" s="1">
        <v>6.1</v>
      </c>
      <c r="AA1099" s="1">
        <v>1.78</v>
      </c>
      <c r="AB1099" s="1">
        <v>0</v>
      </c>
    </row>
    <row r="1100" spans="1:28">
      <c r="A1100" s="1" t="s">
        <v>28</v>
      </c>
      <c r="B1100" s="1" t="s">
        <v>17789</v>
      </c>
      <c r="C1100" s="1">
        <v>121</v>
      </c>
      <c r="D1100" s="1">
        <v>92</v>
      </c>
      <c r="E1100" s="1">
        <v>12</v>
      </c>
      <c r="F1100" s="1">
        <v>797</v>
      </c>
      <c r="G1100" s="1" t="s">
        <v>3937</v>
      </c>
      <c r="H1100" s="1">
        <v>3000</v>
      </c>
      <c r="I1100" s="1">
        <v>8786715</v>
      </c>
      <c r="J1100" s="1" t="s">
        <v>2519</v>
      </c>
      <c r="K1100" s="1" t="s">
        <v>6523</v>
      </c>
      <c r="L1100" s="1" t="s">
        <v>17790</v>
      </c>
      <c r="M1100" s="1">
        <v>40274</v>
      </c>
      <c r="N1100" s="1">
        <v>5668</v>
      </c>
      <c r="O1100" s="1" t="s">
        <v>10232</v>
      </c>
      <c r="P1100" s="1">
        <v>5</v>
      </c>
      <c r="Q1100" s="1" t="s">
        <v>17791</v>
      </c>
      <c r="R1100" s="1" t="s">
        <v>17792</v>
      </c>
      <c r="S1100" s="1">
        <v>324</v>
      </c>
      <c r="T1100" s="1" t="s">
        <v>37</v>
      </c>
      <c r="U1100" s="1" t="s">
        <v>38</v>
      </c>
      <c r="V1100" s="1" t="s">
        <v>39</v>
      </c>
      <c r="W1100" s="1">
        <v>5000000</v>
      </c>
      <c r="X1100" s="1">
        <v>2004</v>
      </c>
      <c r="Y1100" s="1">
        <v>835</v>
      </c>
      <c r="Z1100" s="1">
        <v>6.9</v>
      </c>
      <c r="AA1100" s="1">
        <v>1.85</v>
      </c>
      <c r="AB1100" s="1">
        <v>0</v>
      </c>
    </row>
    <row r="1101" spans="1:28">
      <c r="A1101" s="1" t="s">
        <v>28</v>
      </c>
      <c r="B1101" s="1" t="s">
        <v>10945</v>
      </c>
      <c r="C1101" s="1">
        <v>129</v>
      </c>
      <c r="D1101" s="1">
        <v>92</v>
      </c>
      <c r="E1101" s="1">
        <v>26</v>
      </c>
      <c r="F1101" s="1">
        <v>611</v>
      </c>
      <c r="G1101" s="1" t="s">
        <v>475</v>
      </c>
      <c r="H1101" s="1">
        <v>1000</v>
      </c>
      <c r="I1101" s="1">
        <v>4881867</v>
      </c>
      <c r="J1101" s="1" t="s">
        <v>6405</v>
      </c>
      <c r="K1101" s="1" t="s">
        <v>809</v>
      </c>
      <c r="L1101" s="1" t="s">
        <v>15706</v>
      </c>
      <c r="M1101" s="1">
        <v>15200</v>
      </c>
      <c r="N1101" s="1">
        <v>3767</v>
      </c>
      <c r="O1101" s="1" t="s">
        <v>10128</v>
      </c>
      <c r="P1101" s="1">
        <v>1</v>
      </c>
      <c r="Q1101" s="1" t="s">
        <v>15707</v>
      </c>
      <c r="R1101" s="1" t="s">
        <v>15708</v>
      </c>
      <c r="S1101" s="1">
        <v>76</v>
      </c>
      <c r="T1101" s="1" t="s">
        <v>37</v>
      </c>
      <c r="U1101" s="1" t="s">
        <v>38</v>
      </c>
      <c r="V1101" s="1" t="s">
        <v>581</v>
      </c>
      <c r="W1101" s="1">
        <v>9000000</v>
      </c>
      <c r="X1101" s="1">
        <v>2008</v>
      </c>
      <c r="Y1101" s="1">
        <v>1000</v>
      </c>
      <c r="Z1101" s="1">
        <v>6.4</v>
      </c>
      <c r="AA1101" s="1">
        <v>1.85</v>
      </c>
      <c r="AB1101" s="1">
        <v>1000</v>
      </c>
    </row>
    <row r="1102" spans="1:28">
      <c r="A1102" s="1" t="s">
        <v>28</v>
      </c>
      <c r="B1102" s="1" t="s">
        <v>1775</v>
      </c>
      <c r="C1102" s="1">
        <v>130</v>
      </c>
      <c r="D1102" s="1">
        <v>92</v>
      </c>
      <c r="E1102" s="1">
        <v>165</v>
      </c>
      <c r="F1102" s="1">
        <v>700</v>
      </c>
      <c r="G1102" s="1" t="s">
        <v>2289</v>
      </c>
      <c r="H1102" s="1">
        <v>26000</v>
      </c>
      <c r="J1102" s="1" t="s">
        <v>460</v>
      </c>
      <c r="K1102" s="1" t="s">
        <v>331</v>
      </c>
      <c r="L1102" s="1" t="s">
        <v>8705</v>
      </c>
      <c r="M1102" s="1">
        <v>36487</v>
      </c>
      <c r="N1102" s="1">
        <v>29773</v>
      </c>
      <c r="O1102" s="1" t="s">
        <v>1762</v>
      </c>
      <c r="P1102" s="1">
        <v>0</v>
      </c>
      <c r="Q1102" s="1" t="s">
        <v>8706</v>
      </c>
      <c r="R1102" s="1" t="s">
        <v>8707</v>
      </c>
      <c r="S1102" s="1">
        <v>114</v>
      </c>
      <c r="T1102" s="1" t="s">
        <v>37</v>
      </c>
      <c r="U1102" s="1" t="s">
        <v>38</v>
      </c>
      <c r="V1102" s="1" t="s">
        <v>581</v>
      </c>
      <c r="W1102" s="1">
        <v>30000000</v>
      </c>
      <c r="X1102" s="1">
        <v>2015</v>
      </c>
      <c r="Y1102" s="1">
        <v>947</v>
      </c>
      <c r="Z1102" s="1">
        <v>5.6</v>
      </c>
      <c r="AA1102" s="1">
        <v>2.35</v>
      </c>
      <c r="AB1102" s="1">
        <v>0</v>
      </c>
    </row>
    <row r="1103" spans="1:28">
      <c r="A1103" s="1" t="s">
        <v>28</v>
      </c>
      <c r="B1103" s="1" t="s">
        <v>20915</v>
      </c>
      <c r="C1103" s="1">
        <v>131</v>
      </c>
      <c r="D1103" s="1">
        <v>92</v>
      </c>
      <c r="E1103" s="1">
        <v>92</v>
      </c>
      <c r="F1103" s="1">
        <v>166</v>
      </c>
      <c r="G1103" s="1" t="s">
        <v>12473</v>
      </c>
      <c r="H1103" s="1">
        <v>752</v>
      </c>
      <c r="J1103" s="1" t="s">
        <v>20916</v>
      </c>
      <c r="K1103" s="1" t="s">
        <v>1674</v>
      </c>
      <c r="L1103" s="1" t="s">
        <v>20917</v>
      </c>
      <c r="M1103" s="1">
        <v>25332</v>
      </c>
      <c r="N1103" s="1">
        <v>1652</v>
      </c>
      <c r="O1103" s="1" t="s">
        <v>20918</v>
      </c>
      <c r="P1103" s="1">
        <v>3</v>
      </c>
      <c r="Q1103" s="1" t="s">
        <v>20919</v>
      </c>
      <c r="R1103" s="1" t="s">
        <v>20920</v>
      </c>
      <c r="S1103" s="1">
        <v>148</v>
      </c>
      <c r="T1103" s="1" t="s">
        <v>37</v>
      </c>
      <c r="U1103" s="1" t="s">
        <v>38</v>
      </c>
      <c r="V1103" s="1" t="s">
        <v>581</v>
      </c>
      <c r="W1103" s="1">
        <v>1500000</v>
      </c>
      <c r="X1103" s="1">
        <v>1984</v>
      </c>
      <c r="Y1103" s="1">
        <v>324</v>
      </c>
      <c r="Z1103" s="1">
        <v>6.9</v>
      </c>
      <c r="AA1103" s="1">
        <v>1.85</v>
      </c>
      <c r="AB1103" s="1">
        <v>0</v>
      </c>
    </row>
    <row r="1104" spans="1:28">
      <c r="A1104" s="1" t="s">
        <v>28</v>
      </c>
      <c r="B1104" s="1" t="s">
        <v>3903</v>
      </c>
      <c r="C1104" s="1">
        <v>131</v>
      </c>
      <c r="D1104" s="1">
        <v>92</v>
      </c>
      <c r="E1104" s="1">
        <v>25</v>
      </c>
      <c r="F1104" s="1">
        <v>639</v>
      </c>
      <c r="G1104" s="1" t="s">
        <v>4552</v>
      </c>
      <c r="H1104" s="1">
        <v>1000</v>
      </c>
      <c r="I1104" s="1">
        <v>217326336</v>
      </c>
      <c r="J1104" s="1" t="s">
        <v>3349</v>
      </c>
      <c r="K1104" s="1" t="s">
        <v>2163</v>
      </c>
      <c r="L1104" s="1" t="s">
        <v>4553</v>
      </c>
      <c r="M1104" s="1">
        <v>57276</v>
      </c>
      <c r="N1104" s="1">
        <v>2847</v>
      </c>
      <c r="O1104" s="1" t="s">
        <v>4554</v>
      </c>
      <c r="P1104" s="1">
        <v>0</v>
      </c>
      <c r="Q1104" s="1" t="s">
        <v>4555</v>
      </c>
      <c r="R1104" s="1" t="s">
        <v>4556</v>
      </c>
      <c r="S1104" s="1">
        <v>146</v>
      </c>
      <c r="T1104" s="1" t="s">
        <v>37</v>
      </c>
      <c r="U1104" s="1" t="s">
        <v>38</v>
      </c>
      <c r="V1104" s="1" t="s">
        <v>91</v>
      </c>
      <c r="W1104" s="1">
        <v>60000000</v>
      </c>
      <c r="X1104" s="1">
        <v>2007</v>
      </c>
      <c r="Y1104" s="1">
        <v>718</v>
      </c>
      <c r="Z1104" s="1">
        <v>5.2</v>
      </c>
      <c r="AA1104" s="1">
        <v>1.85</v>
      </c>
      <c r="AB1104" s="1">
        <v>0</v>
      </c>
    </row>
    <row r="1105" spans="1:28">
      <c r="A1105" s="1" t="s">
        <v>28</v>
      </c>
      <c r="B1105" s="1" t="s">
        <v>4394</v>
      </c>
      <c r="C1105" s="1">
        <v>143</v>
      </c>
      <c r="D1105" s="1">
        <v>92</v>
      </c>
      <c r="E1105" s="1">
        <v>892</v>
      </c>
      <c r="F1105" s="1">
        <v>492</v>
      </c>
      <c r="G1105" s="1" t="s">
        <v>1815</v>
      </c>
      <c r="H1105" s="1">
        <v>783</v>
      </c>
      <c r="I1105" s="1">
        <v>1550000</v>
      </c>
      <c r="J1105" s="1" t="s">
        <v>9970</v>
      </c>
      <c r="K1105" s="1" t="s">
        <v>3774</v>
      </c>
      <c r="L1105" s="1" t="s">
        <v>9971</v>
      </c>
      <c r="M1105" s="1">
        <v>30628</v>
      </c>
      <c r="N1105" s="1">
        <v>2930</v>
      </c>
      <c r="O1105" s="1" t="s">
        <v>9972</v>
      </c>
      <c r="P1105" s="1">
        <v>2</v>
      </c>
      <c r="Q1105" s="1" t="s">
        <v>9973</v>
      </c>
      <c r="R1105" s="1" t="s">
        <v>9974</v>
      </c>
      <c r="S1105" s="1">
        <v>471</v>
      </c>
      <c r="T1105" s="1" t="s">
        <v>37</v>
      </c>
      <c r="U1105" s="1" t="s">
        <v>38</v>
      </c>
      <c r="V1105" s="1" t="s">
        <v>581</v>
      </c>
      <c r="W1105" s="1">
        <v>25000000</v>
      </c>
      <c r="X1105" s="1">
        <v>2005</v>
      </c>
      <c r="Y1105" s="1">
        <v>595</v>
      </c>
      <c r="Z1105" s="1">
        <v>2.9</v>
      </c>
      <c r="AA1105" s="1">
        <v>2.35</v>
      </c>
      <c r="AB1105" s="1">
        <v>937</v>
      </c>
    </row>
    <row r="1106" spans="1:28">
      <c r="A1106" s="1" t="s">
        <v>28</v>
      </c>
      <c r="B1106" s="1" t="s">
        <v>2829</v>
      </c>
      <c r="C1106" s="1">
        <v>147</v>
      </c>
      <c r="D1106" s="1">
        <v>92</v>
      </c>
      <c r="E1106" s="1">
        <v>287</v>
      </c>
      <c r="F1106" s="1">
        <v>664</v>
      </c>
      <c r="G1106" s="1" t="s">
        <v>1740</v>
      </c>
      <c r="H1106" s="1">
        <v>844</v>
      </c>
      <c r="J1106" s="1" t="s">
        <v>16399</v>
      </c>
      <c r="K1106" s="1" t="s">
        <v>10422</v>
      </c>
      <c r="L1106" s="1" t="s">
        <v>16400</v>
      </c>
      <c r="M1106" s="1">
        <v>19157</v>
      </c>
      <c r="N1106" s="1">
        <v>4099</v>
      </c>
      <c r="O1106" s="1" t="s">
        <v>3921</v>
      </c>
      <c r="P1106" s="1">
        <v>2</v>
      </c>
      <c r="Q1106" s="1" t="s">
        <v>16401</v>
      </c>
      <c r="R1106" s="1" t="s">
        <v>16402</v>
      </c>
      <c r="S1106" s="1">
        <v>69</v>
      </c>
      <c r="T1106" s="1" t="s">
        <v>37</v>
      </c>
      <c r="U1106" s="1" t="s">
        <v>38</v>
      </c>
      <c r="V1106" s="1" t="s">
        <v>39</v>
      </c>
      <c r="W1106" s="1">
        <v>12000000</v>
      </c>
      <c r="X1106" s="1">
        <v>2009</v>
      </c>
      <c r="Y1106" s="1">
        <v>708</v>
      </c>
      <c r="Z1106" s="1">
        <v>5.7</v>
      </c>
      <c r="AA1106" s="1">
        <v>1.85</v>
      </c>
      <c r="AB1106" s="1">
        <v>0</v>
      </c>
    </row>
    <row r="1107" spans="1:28">
      <c r="A1107" s="1" t="s">
        <v>28</v>
      </c>
      <c r="B1107" s="1" t="s">
        <v>3299</v>
      </c>
      <c r="C1107" s="1">
        <v>147</v>
      </c>
      <c r="D1107" s="1">
        <v>92</v>
      </c>
      <c r="E1107" s="1">
        <v>5</v>
      </c>
      <c r="F1107" s="1">
        <v>726</v>
      </c>
      <c r="G1107" s="1" t="s">
        <v>3300</v>
      </c>
      <c r="H1107" s="1">
        <v>870</v>
      </c>
      <c r="I1107" s="1">
        <v>162495848</v>
      </c>
      <c r="J1107" s="1" t="s">
        <v>267</v>
      </c>
      <c r="K1107" s="1" t="s">
        <v>3301</v>
      </c>
      <c r="L1107" s="1" t="s">
        <v>3302</v>
      </c>
      <c r="M1107" s="1">
        <v>34359</v>
      </c>
      <c r="N1107" s="1">
        <v>5217</v>
      </c>
      <c r="O1107" s="1" t="s">
        <v>623</v>
      </c>
      <c r="P1107" s="1">
        <v>0</v>
      </c>
      <c r="Q1107" s="1" t="s">
        <v>3303</v>
      </c>
      <c r="R1107" s="1" t="s">
        <v>3304</v>
      </c>
      <c r="S1107" s="1">
        <v>133</v>
      </c>
      <c r="T1107" s="1" t="s">
        <v>37</v>
      </c>
      <c r="U1107" s="1" t="s">
        <v>38</v>
      </c>
      <c r="V1107" s="1" t="s">
        <v>91</v>
      </c>
      <c r="W1107" s="1">
        <v>74000000</v>
      </c>
      <c r="X1107" s="1">
        <v>2015</v>
      </c>
      <c r="Y1107" s="1">
        <v>861</v>
      </c>
      <c r="Z1107" s="1">
        <v>6</v>
      </c>
      <c r="AA1107" s="1">
        <v>1.85</v>
      </c>
      <c r="AB1107" s="1">
        <v>16000</v>
      </c>
    </row>
    <row r="1108" spans="1:28">
      <c r="A1108" s="1" t="s">
        <v>28</v>
      </c>
      <c r="B1108" s="1" t="s">
        <v>10491</v>
      </c>
      <c r="C1108" s="1">
        <v>149</v>
      </c>
      <c r="D1108" s="1">
        <v>92</v>
      </c>
      <c r="E1108" s="1">
        <v>17</v>
      </c>
      <c r="F1108" s="1">
        <v>231</v>
      </c>
      <c r="G1108" s="1" t="s">
        <v>10492</v>
      </c>
      <c r="H1108" s="1">
        <v>14000</v>
      </c>
      <c r="I1108" s="1">
        <v>2963012</v>
      </c>
      <c r="J1108" s="1" t="s">
        <v>1916</v>
      </c>
      <c r="K1108" s="1" t="s">
        <v>432</v>
      </c>
      <c r="L1108" s="1" t="s">
        <v>10493</v>
      </c>
      <c r="M1108" s="1">
        <v>48873</v>
      </c>
      <c r="N1108" s="1">
        <v>14617</v>
      </c>
      <c r="O1108" s="1" t="s">
        <v>10494</v>
      </c>
      <c r="P1108" s="1">
        <v>1</v>
      </c>
      <c r="Q1108" s="1" t="s">
        <v>10495</v>
      </c>
      <c r="R1108" s="1" t="s">
        <v>10496</v>
      </c>
      <c r="S1108" s="1">
        <v>105</v>
      </c>
      <c r="T1108" s="1" t="s">
        <v>37</v>
      </c>
      <c r="U1108" s="1" t="s">
        <v>56</v>
      </c>
      <c r="V1108" s="1" t="s">
        <v>581</v>
      </c>
      <c r="W1108" s="1">
        <v>22000000</v>
      </c>
      <c r="X1108" s="1">
        <v>2014</v>
      </c>
      <c r="Y1108" s="1">
        <v>257</v>
      </c>
      <c r="Z1108" s="1">
        <v>6.3</v>
      </c>
      <c r="AA1108" s="1">
        <v>2.35</v>
      </c>
      <c r="AB1108" s="1">
        <v>11000</v>
      </c>
    </row>
    <row r="1109" spans="1:28">
      <c r="A1109" s="1" t="s">
        <v>28</v>
      </c>
      <c r="B1109" s="1" t="s">
        <v>797</v>
      </c>
      <c r="C1109" s="1">
        <v>153</v>
      </c>
      <c r="D1109" s="1">
        <v>92</v>
      </c>
      <c r="E1109" s="1">
        <v>35</v>
      </c>
      <c r="F1109" s="1">
        <v>179</v>
      </c>
      <c r="G1109" s="1" t="s">
        <v>1146</v>
      </c>
      <c r="H1109" s="1">
        <v>19000</v>
      </c>
      <c r="I1109" s="1">
        <v>83348920</v>
      </c>
      <c r="J1109" s="1" t="s">
        <v>467</v>
      </c>
      <c r="K1109" s="1" t="s">
        <v>349</v>
      </c>
      <c r="L1109" s="1" t="s">
        <v>1147</v>
      </c>
      <c r="M1109" s="1">
        <v>60230</v>
      </c>
      <c r="N1109" s="1">
        <v>19963</v>
      </c>
      <c r="O1109" s="1" t="s">
        <v>1148</v>
      </c>
      <c r="P1109" s="1">
        <v>0</v>
      </c>
      <c r="Q1109" s="1" t="s">
        <v>1149</v>
      </c>
      <c r="R1109" s="1" t="s">
        <v>1150</v>
      </c>
      <c r="S1109" s="1">
        <v>118</v>
      </c>
      <c r="T1109" s="1" t="s">
        <v>37</v>
      </c>
      <c r="U1109" s="1" t="s">
        <v>38</v>
      </c>
      <c r="V1109" s="1" t="s">
        <v>91</v>
      </c>
      <c r="W1109" s="1">
        <v>132000000</v>
      </c>
      <c r="X1109" s="1">
        <v>2014</v>
      </c>
      <c r="Y1109" s="1">
        <v>411</v>
      </c>
      <c r="Z1109" s="1">
        <v>6.7</v>
      </c>
      <c r="AA1109" s="1">
        <v>1.85</v>
      </c>
      <c r="AB1109" s="1">
        <v>11000</v>
      </c>
    </row>
    <row r="1110" spans="1:28">
      <c r="A1110" s="1" t="s">
        <v>28</v>
      </c>
      <c r="B1110" s="1" t="s">
        <v>12167</v>
      </c>
      <c r="C1110" s="1">
        <v>156</v>
      </c>
      <c r="D1110" s="1">
        <v>92</v>
      </c>
      <c r="E1110" s="1">
        <v>52</v>
      </c>
      <c r="F1110" s="1">
        <v>647</v>
      </c>
      <c r="G1110" s="1" t="s">
        <v>14533</v>
      </c>
      <c r="H1110" s="1">
        <v>723</v>
      </c>
      <c r="I1110" s="1">
        <v>27669413</v>
      </c>
      <c r="J1110" s="1" t="s">
        <v>5089</v>
      </c>
      <c r="K1110" s="1" t="s">
        <v>5906</v>
      </c>
      <c r="L1110" s="1" t="s">
        <v>14534</v>
      </c>
      <c r="M1110" s="1">
        <v>76207</v>
      </c>
      <c r="N1110" s="1">
        <v>3101</v>
      </c>
      <c r="O1110" s="1" t="s">
        <v>14535</v>
      </c>
      <c r="P1110" s="1">
        <v>0</v>
      </c>
      <c r="Q1110" s="1" t="s">
        <v>14536</v>
      </c>
      <c r="R1110" s="1" t="s">
        <v>14537</v>
      </c>
      <c r="S1110" s="1">
        <v>194</v>
      </c>
      <c r="T1110" s="1" t="s">
        <v>37</v>
      </c>
      <c r="U1110" s="1" t="s">
        <v>264</v>
      </c>
      <c r="V1110" s="1" t="s">
        <v>581</v>
      </c>
      <c r="W1110" s="1">
        <v>11000000</v>
      </c>
      <c r="X1110" s="1">
        <v>2009</v>
      </c>
      <c r="Y1110" s="1">
        <v>651</v>
      </c>
      <c r="Z1110" s="1">
        <v>6</v>
      </c>
      <c r="AA1110" s="1">
        <v>1.85</v>
      </c>
      <c r="AB1110" s="1">
        <v>0</v>
      </c>
    </row>
    <row r="1111" spans="1:28">
      <c r="A1111" s="1" t="s">
        <v>28</v>
      </c>
      <c r="B1111" s="1" t="s">
        <v>19048</v>
      </c>
      <c r="C1111" s="1">
        <v>159</v>
      </c>
      <c r="D1111" s="1">
        <v>92</v>
      </c>
      <c r="E1111" s="1">
        <v>0</v>
      </c>
      <c r="F1111" s="1">
        <v>539</v>
      </c>
      <c r="G1111" s="1" t="s">
        <v>3513</v>
      </c>
      <c r="H1111" s="1">
        <v>1000</v>
      </c>
      <c r="I1111" s="1">
        <v>2926565</v>
      </c>
      <c r="J1111" s="1" t="s">
        <v>2519</v>
      </c>
      <c r="K1111" s="1" t="s">
        <v>3966</v>
      </c>
      <c r="L1111" s="1" t="s">
        <v>19049</v>
      </c>
      <c r="M1111" s="1">
        <v>28573</v>
      </c>
      <c r="N1111" s="1">
        <v>3608</v>
      </c>
      <c r="O1111" s="1" t="s">
        <v>3771</v>
      </c>
      <c r="P1111" s="1">
        <v>0</v>
      </c>
      <c r="Q1111" s="1" t="s">
        <v>19050</v>
      </c>
      <c r="R1111" s="1" t="s">
        <v>19051</v>
      </c>
      <c r="S1111" s="1">
        <v>72</v>
      </c>
      <c r="T1111" s="1" t="s">
        <v>37</v>
      </c>
      <c r="U1111" s="1" t="s">
        <v>38</v>
      </c>
      <c r="V1111" s="1" t="s">
        <v>581</v>
      </c>
      <c r="W1111" s="1">
        <v>3000000</v>
      </c>
      <c r="X1111" s="1">
        <v>2008</v>
      </c>
      <c r="Y1111" s="1">
        <v>585</v>
      </c>
      <c r="Z1111" s="1">
        <v>6.5</v>
      </c>
      <c r="AA1111" s="1">
        <v>1.66</v>
      </c>
      <c r="AB1111" s="1">
        <v>0</v>
      </c>
    </row>
    <row r="1112" spans="1:28">
      <c r="A1112" s="1" t="s">
        <v>28</v>
      </c>
      <c r="B1112" s="1" t="s">
        <v>20004</v>
      </c>
      <c r="C1112" s="1">
        <v>160</v>
      </c>
      <c r="D1112" s="1">
        <v>92</v>
      </c>
      <c r="E1112" s="1">
        <v>13</v>
      </c>
      <c r="F1112" s="1">
        <v>17</v>
      </c>
      <c r="G1112" s="1" t="s">
        <v>20005</v>
      </c>
      <c r="H1112" s="1">
        <v>42</v>
      </c>
      <c r="I1112" s="1">
        <v>21300000</v>
      </c>
      <c r="J1112" s="1" t="s">
        <v>3016</v>
      </c>
      <c r="K1112" s="1" t="s">
        <v>20006</v>
      </c>
      <c r="L1112" s="1" t="s">
        <v>20007</v>
      </c>
      <c r="M1112" s="1">
        <v>22521</v>
      </c>
      <c r="N1112" s="1">
        <v>170</v>
      </c>
      <c r="O1112" s="1" t="s">
        <v>20008</v>
      </c>
      <c r="P1112" s="1">
        <v>0</v>
      </c>
      <c r="Q1112" s="1" t="s">
        <v>20009</v>
      </c>
      <c r="R1112" s="1" t="s">
        <v>20010</v>
      </c>
      <c r="S1112" s="1">
        <v>342</v>
      </c>
      <c r="T1112" s="1" t="s">
        <v>37</v>
      </c>
      <c r="U1112" s="1" t="s">
        <v>38</v>
      </c>
      <c r="V1112" s="1" t="s">
        <v>581</v>
      </c>
      <c r="W1112" s="1">
        <v>2200000</v>
      </c>
      <c r="X1112" s="1">
        <v>1985</v>
      </c>
      <c r="Y1112" s="1">
        <v>27</v>
      </c>
      <c r="Z1112" s="1">
        <v>4.7</v>
      </c>
      <c r="AA1112" s="1">
        <v>1.85</v>
      </c>
      <c r="AB1112" s="1">
        <v>1000</v>
      </c>
    </row>
    <row r="1113" spans="1:28">
      <c r="A1113" s="1" t="s">
        <v>28</v>
      </c>
      <c r="B1113" s="1" t="s">
        <v>3480</v>
      </c>
      <c r="C1113" s="1">
        <v>162</v>
      </c>
      <c r="D1113" s="1">
        <v>92</v>
      </c>
      <c r="E1113" s="1">
        <v>101</v>
      </c>
      <c r="F1113" s="1">
        <v>760</v>
      </c>
      <c r="G1113" s="1" t="s">
        <v>8311</v>
      </c>
      <c r="H1113" s="1">
        <v>971</v>
      </c>
      <c r="I1113" s="1">
        <v>44328238</v>
      </c>
      <c r="J1113" s="1" t="s">
        <v>1666</v>
      </c>
      <c r="K1113" s="1" t="s">
        <v>6383</v>
      </c>
      <c r="L1113" s="1" t="s">
        <v>8312</v>
      </c>
      <c r="M1113" s="1">
        <v>25484</v>
      </c>
      <c r="N1113" s="1">
        <v>6137</v>
      </c>
      <c r="O1113" s="1" t="s">
        <v>270</v>
      </c>
      <c r="P1113" s="1">
        <v>0</v>
      </c>
      <c r="Q1113" s="1" t="s">
        <v>8313</v>
      </c>
      <c r="R1113" s="1" t="s">
        <v>8314</v>
      </c>
      <c r="S1113" s="1">
        <v>189</v>
      </c>
      <c r="T1113" s="1" t="s">
        <v>37</v>
      </c>
      <c r="U1113" s="1" t="s">
        <v>38</v>
      </c>
      <c r="V1113" s="1" t="s">
        <v>91</v>
      </c>
      <c r="X1113" s="1">
        <v>2012</v>
      </c>
      <c r="Y1113" s="1">
        <v>860</v>
      </c>
      <c r="Z1113" s="1">
        <v>5.0999999999999996</v>
      </c>
      <c r="AA1113" s="1">
        <v>1.85</v>
      </c>
      <c r="AB1113" s="1">
        <v>13000</v>
      </c>
    </row>
    <row r="1114" spans="1:28">
      <c r="A1114" s="1" t="s">
        <v>28</v>
      </c>
      <c r="B1114" s="1" t="s">
        <v>7891</v>
      </c>
      <c r="C1114" s="1">
        <v>163</v>
      </c>
      <c r="D1114" s="1">
        <v>92</v>
      </c>
      <c r="E1114" s="1">
        <v>100</v>
      </c>
      <c r="F1114" s="1">
        <v>327</v>
      </c>
      <c r="G1114" s="1" t="s">
        <v>1608</v>
      </c>
      <c r="H1114" s="1">
        <v>678</v>
      </c>
      <c r="I1114" s="1">
        <v>80197993</v>
      </c>
      <c r="J1114" s="1" t="s">
        <v>7892</v>
      </c>
      <c r="K1114" s="1" t="s">
        <v>5187</v>
      </c>
      <c r="L1114" s="1" t="s">
        <v>7893</v>
      </c>
      <c r="M1114" s="1">
        <v>65551</v>
      </c>
      <c r="N1114" s="1">
        <v>1729</v>
      </c>
      <c r="O1114" s="1" t="s">
        <v>7894</v>
      </c>
      <c r="P1114" s="1">
        <v>1</v>
      </c>
      <c r="Q1114" s="1" t="s">
        <v>7895</v>
      </c>
      <c r="R1114" s="1" t="s">
        <v>7896</v>
      </c>
      <c r="S1114" s="1">
        <v>441</v>
      </c>
      <c r="T1114" s="1" t="s">
        <v>37</v>
      </c>
      <c r="U1114" s="1" t="s">
        <v>763</v>
      </c>
      <c r="V1114" s="1" t="s">
        <v>91</v>
      </c>
      <c r="W1114" s="1">
        <v>32000000</v>
      </c>
      <c r="X1114" s="1">
        <v>2006</v>
      </c>
      <c r="Y1114" s="1">
        <v>635</v>
      </c>
      <c r="Z1114" s="1">
        <v>5.7</v>
      </c>
      <c r="AA1114" s="1">
        <v>1.85</v>
      </c>
      <c r="AB1114" s="1">
        <v>0</v>
      </c>
    </row>
    <row r="1115" spans="1:28">
      <c r="A1115" s="1" t="s">
        <v>28</v>
      </c>
      <c r="B1115" s="1" t="s">
        <v>7365</v>
      </c>
      <c r="C1115" s="1">
        <v>164</v>
      </c>
      <c r="D1115" s="1">
        <v>92</v>
      </c>
      <c r="E1115" s="1">
        <v>148</v>
      </c>
      <c r="F1115" s="1">
        <v>227</v>
      </c>
      <c r="G1115" s="1" t="s">
        <v>3797</v>
      </c>
      <c r="H1115" s="1">
        <v>978</v>
      </c>
      <c r="I1115" s="1">
        <v>45802315</v>
      </c>
      <c r="J1115" s="1" t="s">
        <v>258</v>
      </c>
      <c r="K1115" s="1" t="s">
        <v>7366</v>
      </c>
      <c r="L1115" s="1" t="s">
        <v>7367</v>
      </c>
      <c r="M1115" s="1">
        <v>119974</v>
      </c>
      <c r="N1115" s="1">
        <v>2184</v>
      </c>
      <c r="O1115" s="1" t="s">
        <v>7368</v>
      </c>
      <c r="P1115" s="1">
        <v>1</v>
      </c>
      <c r="Q1115" s="1" t="s">
        <v>7369</v>
      </c>
      <c r="R1115" s="1" t="s">
        <v>7370</v>
      </c>
      <c r="S1115" s="1">
        <v>169</v>
      </c>
      <c r="T1115" s="1" t="s">
        <v>37</v>
      </c>
      <c r="U1115" s="1" t="s">
        <v>38</v>
      </c>
      <c r="V1115" s="1" t="s">
        <v>581</v>
      </c>
      <c r="W1115" s="1">
        <v>35000000</v>
      </c>
      <c r="X1115" s="1">
        <v>2009</v>
      </c>
      <c r="Y1115" s="1">
        <v>593</v>
      </c>
      <c r="Z1115" s="1">
        <v>6.6</v>
      </c>
      <c r="AA1115" s="1">
        <v>2.35</v>
      </c>
      <c r="AB1115" s="1">
        <v>0</v>
      </c>
    </row>
    <row r="1116" spans="1:28">
      <c r="A1116" s="1" t="s">
        <v>28</v>
      </c>
      <c r="B1116" s="1" t="s">
        <v>1110</v>
      </c>
      <c r="C1116" s="1">
        <v>171</v>
      </c>
      <c r="D1116" s="1">
        <v>92</v>
      </c>
      <c r="E1116" s="1">
        <v>255</v>
      </c>
      <c r="F1116" s="1">
        <v>447</v>
      </c>
      <c r="G1116" s="1" t="s">
        <v>10570</v>
      </c>
      <c r="H1116" s="1">
        <v>26000</v>
      </c>
      <c r="I1116" s="1">
        <v>25296447</v>
      </c>
      <c r="J1116" s="1" t="s">
        <v>330</v>
      </c>
      <c r="K1116" s="1" t="s">
        <v>331</v>
      </c>
      <c r="L1116" s="1" t="s">
        <v>10571</v>
      </c>
      <c r="M1116" s="1">
        <v>237248</v>
      </c>
      <c r="N1116" s="1">
        <v>27572</v>
      </c>
      <c r="O1116" s="1" t="s">
        <v>10572</v>
      </c>
      <c r="P1116" s="1">
        <v>0</v>
      </c>
      <c r="Q1116" s="1" t="s">
        <v>10573</v>
      </c>
      <c r="R1116" s="1" t="s">
        <v>10574</v>
      </c>
      <c r="S1116" s="1">
        <v>460</v>
      </c>
      <c r="T1116" s="1" t="s">
        <v>37</v>
      </c>
      <c r="U1116" s="1" t="s">
        <v>1461</v>
      </c>
      <c r="V1116" s="1" t="s">
        <v>39</v>
      </c>
      <c r="W1116" s="1">
        <v>21000000</v>
      </c>
      <c r="X1116" s="1">
        <v>2002</v>
      </c>
      <c r="Y1116" s="1">
        <v>1000</v>
      </c>
      <c r="Z1116" s="1">
        <v>6.8</v>
      </c>
      <c r="AA1116" s="1">
        <v>2.35</v>
      </c>
      <c r="AB1116" s="1">
        <v>0</v>
      </c>
    </row>
    <row r="1117" spans="1:28">
      <c r="A1117" s="1" t="s">
        <v>28</v>
      </c>
      <c r="B1117" s="1" t="s">
        <v>14095</v>
      </c>
      <c r="C1117" s="1">
        <v>172</v>
      </c>
      <c r="D1117" s="1">
        <v>92</v>
      </c>
      <c r="E1117" s="1">
        <v>0</v>
      </c>
      <c r="F1117" s="1">
        <v>451</v>
      </c>
      <c r="G1117" s="1" t="s">
        <v>2026</v>
      </c>
      <c r="H1117" s="1">
        <v>17000</v>
      </c>
      <c r="I1117" s="1">
        <v>31397498</v>
      </c>
      <c r="J1117" s="1" t="s">
        <v>5089</v>
      </c>
      <c r="K1117" s="1" t="s">
        <v>485</v>
      </c>
      <c r="L1117" s="1" t="s">
        <v>14096</v>
      </c>
      <c r="M1117" s="1">
        <v>44130</v>
      </c>
      <c r="N1117" s="1">
        <v>18765</v>
      </c>
      <c r="O1117" s="1" t="s">
        <v>5894</v>
      </c>
      <c r="P1117" s="1">
        <v>1</v>
      </c>
      <c r="Q1117" s="1" t="s">
        <v>14097</v>
      </c>
      <c r="R1117" s="1" t="s">
        <v>14098</v>
      </c>
      <c r="S1117" s="1">
        <v>156</v>
      </c>
      <c r="T1117" s="1" t="s">
        <v>37</v>
      </c>
      <c r="U1117" s="1" t="s">
        <v>38</v>
      </c>
      <c r="V1117" s="1" t="s">
        <v>39</v>
      </c>
      <c r="W1117" s="1">
        <v>12000000</v>
      </c>
      <c r="X1117" s="1">
        <v>2008</v>
      </c>
      <c r="Y1117" s="1">
        <v>527</v>
      </c>
      <c r="Z1117" s="1">
        <v>5.4</v>
      </c>
      <c r="AA1117" s="1">
        <v>2.35</v>
      </c>
      <c r="AB1117" s="1">
        <v>0</v>
      </c>
    </row>
    <row r="1118" spans="1:28">
      <c r="A1118" s="1" t="s">
        <v>28</v>
      </c>
      <c r="B1118" s="1" t="s">
        <v>6403</v>
      </c>
      <c r="C1118" s="1">
        <v>177</v>
      </c>
      <c r="D1118" s="1">
        <v>92</v>
      </c>
      <c r="E1118" s="1">
        <v>89</v>
      </c>
      <c r="F1118" s="1">
        <v>190</v>
      </c>
      <c r="G1118" s="1" t="s">
        <v>507</v>
      </c>
      <c r="H1118" s="1">
        <v>17000</v>
      </c>
      <c r="I1118" s="1">
        <v>55291815</v>
      </c>
      <c r="J1118" s="1" t="s">
        <v>1666</v>
      </c>
      <c r="K1118" s="1" t="s">
        <v>485</v>
      </c>
      <c r="L1118" s="1" t="s">
        <v>7345</v>
      </c>
      <c r="M1118" s="1">
        <v>28041</v>
      </c>
      <c r="N1118" s="1">
        <v>17860</v>
      </c>
      <c r="O1118" s="1" t="s">
        <v>7346</v>
      </c>
      <c r="P1118" s="1">
        <v>0</v>
      </c>
      <c r="Q1118" s="1" t="s">
        <v>7347</v>
      </c>
      <c r="R1118" s="1" t="s">
        <v>7348</v>
      </c>
      <c r="S1118" s="1">
        <v>111</v>
      </c>
      <c r="T1118" s="1" t="s">
        <v>37</v>
      </c>
      <c r="U1118" s="1" t="s">
        <v>38</v>
      </c>
      <c r="V1118" s="1" t="s">
        <v>581</v>
      </c>
      <c r="W1118" s="1">
        <v>35000000</v>
      </c>
      <c r="X1118" s="1">
        <v>2016</v>
      </c>
      <c r="Y1118" s="1">
        <v>329</v>
      </c>
      <c r="Z1118" s="1">
        <v>6</v>
      </c>
      <c r="AA1118" s="1">
        <v>2.35</v>
      </c>
      <c r="AB1118" s="1">
        <v>0</v>
      </c>
    </row>
    <row r="1119" spans="1:28">
      <c r="A1119" s="1" t="s">
        <v>743</v>
      </c>
      <c r="B1119" s="1" t="s">
        <v>5045</v>
      </c>
      <c r="C1119" s="1">
        <v>191</v>
      </c>
      <c r="D1119" s="1">
        <v>92</v>
      </c>
      <c r="E1119" s="1">
        <v>43</v>
      </c>
      <c r="F1119" s="1">
        <v>936</v>
      </c>
      <c r="G1119" s="1" t="s">
        <v>1143</v>
      </c>
      <c r="H1119" s="1">
        <v>989</v>
      </c>
      <c r="I1119" s="1">
        <v>114324072</v>
      </c>
      <c r="J1119" s="1" t="s">
        <v>3899</v>
      </c>
      <c r="K1119" s="1" t="s">
        <v>3216</v>
      </c>
      <c r="L1119" s="1" t="s">
        <v>8107</v>
      </c>
      <c r="M1119" s="1">
        <v>185338</v>
      </c>
      <c r="N1119" s="1">
        <v>4730</v>
      </c>
      <c r="O1119" s="1" t="s">
        <v>30</v>
      </c>
      <c r="P1119" s="1">
        <v>0</v>
      </c>
      <c r="Q1119" s="1" t="s">
        <v>8108</v>
      </c>
      <c r="R1119" s="1" t="s">
        <v>8109</v>
      </c>
      <c r="S1119" s="1">
        <v>392</v>
      </c>
      <c r="T1119" s="1" t="s">
        <v>37</v>
      </c>
      <c r="U1119" s="1" t="s">
        <v>38</v>
      </c>
      <c r="V1119" s="1" t="s">
        <v>39</v>
      </c>
      <c r="W1119" s="1">
        <v>20000000</v>
      </c>
      <c r="X1119" s="1">
        <v>2004</v>
      </c>
      <c r="Y1119" s="1">
        <v>939</v>
      </c>
      <c r="Z1119" s="1">
        <v>6.7</v>
      </c>
      <c r="AA1119" s="1">
        <v>2.35</v>
      </c>
      <c r="AB1119" s="1">
        <v>0</v>
      </c>
    </row>
    <row r="1120" spans="1:28">
      <c r="A1120" s="1" t="s">
        <v>743</v>
      </c>
      <c r="B1120" s="1" t="s">
        <v>5045</v>
      </c>
      <c r="C1120" s="1">
        <v>191</v>
      </c>
      <c r="D1120" s="1">
        <v>92</v>
      </c>
      <c r="E1120" s="1">
        <v>43</v>
      </c>
      <c r="F1120" s="1">
        <v>936</v>
      </c>
      <c r="G1120" s="1" t="s">
        <v>1143</v>
      </c>
      <c r="H1120" s="1">
        <v>989</v>
      </c>
      <c r="I1120" s="1">
        <v>114324072</v>
      </c>
      <c r="J1120" s="1" t="s">
        <v>3899</v>
      </c>
      <c r="K1120" s="1" t="s">
        <v>3216</v>
      </c>
      <c r="L1120" s="1" t="s">
        <v>8107</v>
      </c>
      <c r="M1120" s="1">
        <v>185345</v>
      </c>
      <c r="N1120" s="1">
        <v>4730</v>
      </c>
      <c r="O1120" s="1" t="s">
        <v>30</v>
      </c>
      <c r="P1120" s="1">
        <v>0</v>
      </c>
      <c r="Q1120" s="1" t="s">
        <v>8108</v>
      </c>
      <c r="R1120" s="1" t="s">
        <v>8109</v>
      </c>
      <c r="S1120" s="1">
        <v>392</v>
      </c>
      <c r="T1120" s="1" t="s">
        <v>37</v>
      </c>
      <c r="U1120" s="1" t="s">
        <v>38</v>
      </c>
      <c r="V1120" s="1" t="s">
        <v>39</v>
      </c>
      <c r="W1120" s="1">
        <v>20000000</v>
      </c>
      <c r="X1120" s="1">
        <v>2004</v>
      </c>
      <c r="Y1120" s="1">
        <v>939</v>
      </c>
      <c r="Z1120" s="1">
        <v>6.7</v>
      </c>
      <c r="AA1120" s="1">
        <v>2.35</v>
      </c>
      <c r="AB1120" s="1">
        <v>0</v>
      </c>
    </row>
    <row r="1121" spans="1:28">
      <c r="A1121" s="1" t="s">
        <v>28</v>
      </c>
      <c r="B1121" s="1" t="s">
        <v>14044</v>
      </c>
      <c r="C1121" s="1">
        <v>192</v>
      </c>
      <c r="D1121" s="1">
        <v>92</v>
      </c>
      <c r="E1121" s="1">
        <v>406</v>
      </c>
      <c r="F1121" s="1">
        <v>968</v>
      </c>
      <c r="G1121" s="1" t="s">
        <v>286</v>
      </c>
      <c r="H1121" s="1">
        <v>24000</v>
      </c>
      <c r="I1121" s="1">
        <v>10814185</v>
      </c>
      <c r="J1121" s="1" t="s">
        <v>4248</v>
      </c>
      <c r="K1121" s="1" t="s">
        <v>78</v>
      </c>
      <c r="L1121" s="1" t="s">
        <v>16356</v>
      </c>
      <c r="M1121" s="1">
        <v>37530</v>
      </c>
      <c r="N1121" s="1">
        <v>41867</v>
      </c>
      <c r="O1121" s="1" t="s">
        <v>375</v>
      </c>
      <c r="P1121" s="1">
        <v>6</v>
      </c>
      <c r="Q1121" s="1" t="s">
        <v>16357</v>
      </c>
      <c r="R1121" s="1" t="s">
        <v>16358</v>
      </c>
      <c r="S1121" s="1">
        <v>106</v>
      </c>
      <c r="T1121" s="1" t="s">
        <v>37</v>
      </c>
      <c r="U1121" s="1" t="s">
        <v>38</v>
      </c>
      <c r="V1121" s="1" t="s">
        <v>581</v>
      </c>
      <c r="W1121" s="1">
        <v>8000000</v>
      </c>
      <c r="X1121" s="1">
        <v>2009</v>
      </c>
      <c r="Y1121" s="1">
        <v>15000</v>
      </c>
      <c r="Z1121" s="1">
        <v>6.2</v>
      </c>
      <c r="AA1121" s="1">
        <v>1.85</v>
      </c>
      <c r="AB1121" s="1">
        <v>0</v>
      </c>
    </row>
    <row r="1122" spans="1:28">
      <c r="A1122" s="1" t="s">
        <v>28</v>
      </c>
      <c r="B1122" s="1" t="s">
        <v>8337</v>
      </c>
      <c r="C1122" s="1">
        <v>193</v>
      </c>
      <c r="D1122" s="1">
        <v>92</v>
      </c>
      <c r="E1122" s="1">
        <v>43</v>
      </c>
      <c r="F1122" s="1">
        <v>172</v>
      </c>
      <c r="G1122" s="1" t="s">
        <v>22101</v>
      </c>
      <c r="H1122" s="1">
        <v>904</v>
      </c>
      <c r="I1122" s="1">
        <v>3094687</v>
      </c>
      <c r="J1122" s="1" t="s">
        <v>1411</v>
      </c>
      <c r="K1122" s="1" t="s">
        <v>9668</v>
      </c>
      <c r="L1122" s="1" t="s">
        <v>22102</v>
      </c>
      <c r="M1122" s="1">
        <v>24391</v>
      </c>
      <c r="N1122" s="1">
        <v>1751</v>
      </c>
      <c r="O1122" s="1" t="s">
        <v>15087</v>
      </c>
      <c r="P1122" s="1">
        <v>2</v>
      </c>
      <c r="Q1122" s="1" t="s">
        <v>22103</v>
      </c>
      <c r="R1122" s="1" t="s">
        <v>22104</v>
      </c>
      <c r="S1122" s="1">
        <v>61</v>
      </c>
      <c r="T1122" s="1" t="s">
        <v>37</v>
      </c>
      <c r="U1122" s="1" t="s">
        <v>38</v>
      </c>
      <c r="V1122" s="1" t="s">
        <v>581</v>
      </c>
      <c r="X1122" s="1">
        <v>2012</v>
      </c>
      <c r="Y1122" s="1">
        <v>517</v>
      </c>
      <c r="Z1122" s="1">
        <v>6.7</v>
      </c>
      <c r="AA1122" s="1">
        <v>2.35</v>
      </c>
      <c r="AB1122" s="1">
        <v>0</v>
      </c>
    </row>
    <row r="1123" spans="1:28">
      <c r="A1123" s="1" t="s">
        <v>743</v>
      </c>
      <c r="B1123" s="1" t="s">
        <v>9158</v>
      </c>
      <c r="C1123" s="1">
        <v>196</v>
      </c>
      <c r="D1123" s="1">
        <v>92</v>
      </c>
      <c r="E1123" s="1">
        <v>54</v>
      </c>
      <c r="F1123" s="1">
        <v>306</v>
      </c>
      <c r="G1123" s="1" t="s">
        <v>1815</v>
      </c>
      <c r="H1123" s="1">
        <v>776</v>
      </c>
      <c r="I1123" s="1">
        <v>8279017</v>
      </c>
      <c r="J1123" s="1" t="s">
        <v>11561</v>
      </c>
      <c r="K1123" s="1" t="s">
        <v>306</v>
      </c>
      <c r="L1123" s="1" t="s">
        <v>16098</v>
      </c>
      <c r="M1123" s="1">
        <v>34191</v>
      </c>
      <c r="N1123" s="1">
        <v>1761</v>
      </c>
      <c r="O1123" s="1" t="s">
        <v>2235</v>
      </c>
      <c r="P1123" s="1">
        <v>1</v>
      </c>
      <c r="Q1123" s="1" t="s">
        <v>16099</v>
      </c>
      <c r="R1123" s="1" t="s">
        <v>16100</v>
      </c>
      <c r="S1123" s="1">
        <v>339</v>
      </c>
      <c r="T1123" s="1" t="s">
        <v>37</v>
      </c>
      <c r="U1123" s="1" t="s">
        <v>56</v>
      </c>
      <c r="V1123" s="1" t="s">
        <v>581</v>
      </c>
      <c r="W1123" s="1">
        <v>8000000</v>
      </c>
      <c r="X1123" s="1">
        <v>2000</v>
      </c>
      <c r="Y1123" s="1">
        <v>595</v>
      </c>
      <c r="Z1123" s="1">
        <v>6.9</v>
      </c>
      <c r="AA1123" s="1">
        <v>2.35</v>
      </c>
      <c r="AB1123" s="1">
        <v>0</v>
      </c>
    </row>
    <row r="1124" spans="1:28">
      <c r="A1124" s="1" t="s">
        <v>28</v>
      </c>
      <c r="B1124" s="1" t="s">
        <v>942</v>
      </c>
      <c r="C1124" s="1">
        <v>196</v>
      </c>
      <c r="D1124" s="1">
        <v>92</v>
      </c>
      <c r="E1124" s="1">
        <v>50</v>
      </c>
      <c r="F1124" s="1">
        <v>517</v>
      </c>
      <c r="G1124" s="1" t="s">
        <v>943</v>
      </c>
      <c r="H1124" s="1">
        <v>3000</v>
      </c>
      <c r="I1124" s="1">
        <v>111505642</v>
      </c>
      <c r="J1124" s="1" t="s">
        <v>617</v>
      </c>
      <c r="K1124" s="1" t="s">
        <v>944</v>
      </c>
      <c r="L1124" s="1" t="s">
        <v>945</v>
      </c>
      <c r="M1124" s="1">
        <v>47900</v>
      </c>
      <c r="N1124" s="1">
        <v>5810</v>
      </c>
      <c r="O1124" s="1" t="s">
        <v>946</v>
      </c>
      <c r="P1124" s="1">
        <v>2</v>
      </c>
      <c r="Q1124" s="1" t="s">
        <v>947</v>
      </c>
      <c r="R1124" s="1" t="s">
        <v>948</v>
      </c>
      <c r="S1124" s="1">
        <v>130</v>
      </c>
      <c r="T1124" s="1" t="s">
        <v>37</v>
      </c>
      <c r="U1124" s="1" t="s">
        <v>38</v>
      </c>
      <c r="V1124" s="1" t="s">
        <v>91</v>
      </c>
      <c r="W1124" s="1">
        <v>145000000</v>
      </c>
      <c r="X1124" s="1">
        <v>2014</v>
      </c>
      <c r="Y1124" s="1">
        <v>1000</v>
      </c>
      <c r="Z1124" s="1">
        <v>6.9</v>
      </c>
      <c r="AA1124" s="1">
        <v>1.85</v>
      </c>
      <c r="AB1124" s="1">
        <v>11000</v>
      </c>
    </row>
    <row r="1125" spans="1:28">
      <c r="A1125" s="1" t="s">
        <v>28</v>
      </c>
      <c r="B1125" s="1" t="s">
        <v>889</v>
      </c>
      <c r="C1125" s="1">
        <v>198</v>
      </c>
      <c r="D1125" s="1">
        <v>92</v>
      </c>
      <c r="E1125" s="1">
        <v>394</v>
      </c>
      <c r="F1125" s="1">
        <v>527</v>
      </c>
      <c r="G1125" s="1" t="s">
        <v>2023</v>
      </c>
      <c r="H1125" s="1">
        <v>693</v>
      </c>
      <c r="I1125" s="1">
        <v>181166115</v>
      </c>
      <c r="J1125" s="1" t="s">
        <v>223</v>
      </c>
      <c r="K1125" s="1" t="s">
        <v>2024</v>
      </c>
      <c r="L1125" s="1" t="s">
        <v>2025</v>
      </c>
      <c r="M1125" s="1">
        <v>219501</v>
      </c>
      <c r="N1125" s="1">
        <v>2574</v>
      </c>
      <c r="O1125" s="1" t="s">
        <v>2026</v>
      </c>
      <c r="P1125" s="1">
        <v>0</v>
      </c>
      <c r="Q1125" s="1" t="s">
        <v>2027</v>
      </c>
      <c r="R1125" s="1" t="s">
        <v>2028</v>
      </c>
      <c r="S1125" s="1">
        <v>1236</v>
      </c>
      <c r="T1125" s="1" t="s">
        <v>37</v>
      </c>
      <c r="U1125" s="1" t="s">
        <v>38</v>
      </c>
      <c r="V1125" s="1" t="s">
        <v>39</v>
      </c>
      <c r="W1125" s="1">
        <v>93000000</v>
      </c>
      <c r="X1125" s="1">
        <v>2001</v>
      </c>
      <c r="Y1125" s="1">
        <v>595</v>
      </c>
      <c r="Z1125" s="1">
        <v>5.9</v>
      </c>
      <c r="AA1125" s="1">
        <v>1.85</v>
      </c>
      <c r="AB1125" s="1">
        <v>0</v>
      </c>
    </row>
    <row r="1126" spans="1:28">
      <c r="A1126" s="1" t="s">
        <v>28</v>
      </c>
      <c r="B1126" s="1" t="s">
        <v>4951</v>
      </c>
      <c r="C1126" s="1">
        <v>203</v>
      </c>
      <c r="D1126" s="1">
        <v>92</v>
      </c>
      <c r="E1126" s="1">
        <v>180</v>
      </c>
      <c r="F1126" s="1">
        <v>75</v>
      </c>
      <c r="G1126" s="1" t="s">
        <v>4952</v>
      </c>
      <c r="H1126" s="1">
        <v>211</v>
      </c>
      <c r="I1126" s="1">
        <v>23324666</v>
      </c>
      <c r="J1126" s="1" t="s">
        <v>59</v>
      </c>
      <c r="K1126" s="1" t="s">
        <v>4953</v>
      </c>
      <c r="L1126" s="1" t="s">
        <v>4954</v>
      </c>
      <c r="M1126" s="1">
        <v>97775</v>
      </c>
      <c r="N1126" s="1">
        <v>488</v>
      </c>
      <c r="O1126" s="1" t="s">
        <v>4955</v>
      </c>
      <c r="P1126" s="1">
        <v>1</v>
      </c>
      <c r="Q1126" s="1" t="s">
        <v>4956</v>
      </c>
      <c r="R1126" s="1" t="s">
        <v>4957</v>
      </c>
      <c r="S1126" s="1">
        <v>211</v>
      </c>
      <c r="T1126" s="1" t="s">
        <v>37</v>
      </c>
      <c r="U1126" s="1" t="s">
        <v>1461</v>
      </c>
      <c r="V1126" s="1" t="s">
        <v>581</v>
      </c>
      <c r="W1126" s="1">
        <v>52000000</v>
      </c>
      <c r="X1126" s="1">
        <v>2010</v>
      </c>
      <c r="Y1126" s="1">
        <v>135</v>
      </c>
      <c r="Z1126" s="1">
        <v>6.5</v>
      </c>
      <c r="AA1126" s="1">
        <v>2.35</v>
      </c>
      <c r="AB1126" s="1">
        <v>0</v>
      </c>
    </row>
    <row r="1127" spans="1:28">
      <c r="A1127" s="1" t="s">
        <v>28</v>
      </c>
      <c r="B1127" s="1" t="s">
        <v>3989</v>
      </c>
      <c r="C1127" s="1">
        <v>218</v>
      </c>
      <c r="D1127" s="1">
        <v>92</v>
      </c>
      <c r="E1127" s="1">
        <v>11000</v>
      </c>
      <c r="F1127" s="1">
        <v>386</v>
      </c>
      <c r="G1127" s="1" t="s">
        <v>2774</v>
      </c>
      <c r="H1127" s="1">
        <v>860</v>
      </c>
      <c r="I1127" s="1">
        <v>5306447</v>
      </c>
      <c r="J1127" s="1" t="s">
        <v>1673</v>
      </c>
      <c r="K1127" s="1" t="s">
        <v>8311</v>
      </c>
      <c r="L1127" s="1" t="s">
        <v>13119</v>
      </c>
      <c r="M1127" s="1">
        <v>58967</v>
      </c>
      <c r="N1127" s="1">
        <v>2717</v>
      </c>
      <c r="O1127" s="1" t="s">
        <v>13120</v>
      </c>
      <c r="P1127" s="1">
        <v>1</v>
      </c>
      <c r="Q1127" s="1" t="s">
        <v>13121</v>
      </c>
      <c r="R1127" s="1" t="s">
        <v>13122</v>
      </c>
      <c r="S1127" s="1">
        <v>169</v>
      </c>
      <c r="T1127" s="1" t="s">
        <v>37</v>
      </c>
      <c r="U1127" s="1" t="s">
        <v>38</v>
      </c>
      <c r="V1127" s="1" t="s">
        <v>39</v>
      </c>
      <c r="W1127" s="1">
        <v>15000000</v>
      </c>
      <c r="X1127" s="1">
        <v>2009</v>
      </c>
      <c r="Y1127" s="1">
        <v>658</v>
      </c>
      <c r="Z1127" s="1">
        <v>7.2</v>
      </c>
      <c r="AA1127" s="1">
        <v>1.85</v>
      </c>
      <c r="AB1127" s="1">
        <v>10000</v>
      </c>
    </row>
    <row r="1128" spans="1:28">
      <c r="A1128" s="1" t="s">
        <v>28</v>
      </c>
      <c r="B1128" s="1" t="s">
        <v>7891</v>
      </c>
      <c r="C1128" s="1">
        <v>220</v>
      </c>
      <c r="D1128" s="1">
        <v>92</v>
      </c>
      <c r="E1128" s="1">
        <v>100</v>
      </c>
      <c r="F1128" s="1">
        <v>482</v>
      </c>
      <c r="G1128" s="1" t="s">
        <v>858</v>
      </c>
      <c r="H1128" s="1">
        <v>970</v>
      </c>
      <c r="I1128" s="1">
        <v>44540956</v>
      </c>
      <c r="J1128" s="1" t="s">
        <v>1666</v>
      </c>
      <c r="K1128" s="1" t="s">
        <v>1943</v>
      </c>
      <c r="L1128" s="1" t="s">
        <v>22812</v>
      </c>
      <c r="M1128" s="1">
        <v>161448</v>
      </c>
      <c r="N1128" s="1">
        <v>3950</v>
      </c>
      <c r="O1128" s="1" t="s">
        <v>5577</v>
      </c>
      <c r="P1128" s="1">
        <v>0</v>
      </c>
      <c r="Q1128" s="1" t="s">
        <v>22813</v>
      </c>
      <c r="R1128" s="1" t="s">
        <v>22814</v>
      </c>
      <c r="S1128" s="1">
        <v>1473</v>
      </c>
      <c r="T1128" s="1" t="s">
        <v>37</v>
      </c>
      <c r="U1128" s="1" t="s">
        <v>38</v>
      </c>
      <c r="V1128" s="1" t="s">
        <v>91</v>
      </c>
      <c r="W1128" s="1">
        <v>400000</v>
      </c>
      <c r="X1128" s="1">
        <v>2004</v>
      </c>
      <c r="Y1128" s="1">
        <v>759</v>
      </c>
      <c r="Z1128" s="1">
        <v>6.9</v>
      </c>
      <c r="AA1128" s="1">
        <v>1.85</v>
      </c>
      <c r="AB1128" s="1">
        <v>0</v>
      </c>
    </row>
    <row r="1129" spans="1:28">
      <c r="A1129" s="1" t="s">
        <v>28</v>
      </c>
      <c r="B1129" s="1" t="s">
        <v>9056</v>
      </c>
      <c r="C1129" s="1">
        <v>220</v>
      </c>
      <c r="D1129" s="1">
        <v>92</v>
      </c>
      <c r="E1129" s="1">
        <v>14</v>
      </c>
      <c r="F1129" s="1">
        <v>78</v>
      </c>
      <c r="G1129" s="1" t="s">
        <v>9057</v>
      </c>
      <c r="H1129" s="1">
        <v>386</v>
      </c>
      <c r="I1129" s="1">
        <v>17508670</v>
      </c>
      <c r="J1129" s="1" t="s">
        <v>5260</v>
      </c>
      <c r="K1129" s="1" t="s">
        <v>9058</v>
      </c>
      <c r="L1129" s="1" t="s">
        <v>9059</v>
      </c>
      <c r="M1129" s="1">
        <v>64625</v>
      </c>
      <c r="N1129" s="1">
        <v>646</v>
      </c>
      <c r="O1129" s="1" t="s">
        <v>9060</v>
      </c>
      <c r="P1129" s="1">
        <v>0</v>
      </c>
      <c r="Q1129" s="1" t="s">
        <v>9061</v>
      </c>
      <c r="R1129" s="1" t="s">
        <v>9062</v>
      </c>
      <c r="S1129" s="1">
        <v>281</v>
      </c>
      <c r="T1129" s="1" t="s">
        <v>37</v>
      </c>
      <c r="U1129" s="1" t="s">
        <v>56</v>
      </c>
      <c r="V1129" s="1" t="s">
        <v>581</v>
      </c>
      <c r="W1129" s="1">
        <v>15000000</v>
      </c>
      <c r="X1129" s="1">
        <v>2006</v>
      </c>
      <c r="Y1129" s="1">
        <v>99</v>
      </c>
      <c r="Z1129" s="1">
        <v>7.4</v>
      </c>
      <c r="AA1129" s="1">
        <v>1.85</v>
      </c>
      <c r="AB1129" s="1">
        <v>0</v>
      </c>
    </row>
    <row r="1130" spans="1:28">
      <c r="A1130" s="1" t="s">
        <v>28</v>
      </c>
      <c r="B1130" s="1" t="s">
        <v>12832</v>
      </c>
      <c r="C1130" s="1">
        <v>225</v>
      </c>
      <c r="D1130" s="1">
        <v>92</v>
      </c>
      <c r="E1130" s="1">
        <v>0</v>
      </c>
      <c r="F1130" s="1">
        <v>146</v>
      </c>
      <c r="G1130" s="1" t="s">
        <v>23313</v>
      </c>
      <c r="H1130" s="1">
        <v>27000</v>
      </c>
      <c r="I1130" s="1">
        <v>104792</v>
      </c>
      <c r="J1130" s="1" t="s">
        <v>8708</v>
      </c>
      <c r="K1130" s="1" t="s">
        <v>60</v>
      </c>
      <c r="L1130" s="1" t="s">
        <v>23314</v>
      </c>
      <c r="M1130" s="1">
        <v>84817</v>
      </c>
      <c r="N1130" s="1">
        <v>27507</v>
      </c>
      <c r="O1130" s="1" t="s">
        <v>23315</v>
      </c>
      <c r="P1130" s="1">
        <v>0</v>
      </c>
      <c r="Q1130" s="1" t="s">
        <v>23316</v>
      </c>
      <c r="R1130" s="1" t="s">
        <v>23317</v>
      </c>
      <c r="S1130" s="1">
        <v>145</v>
      </c>
      <c r="T1130" s="1" t="s">
        <v>37</v>
      </c>
      <c r="U1130" s="1" t="s">
        <v>56</v>
      </c>
      <c r="V1130" s="1" t="s">
        <v>581</v>
      </c>
      <c r="X1130" s="1">
        <v>2008</v>
      </c>
      <c r="Y1130" s="1">
        <v>161</v>
      </c>
      <c r="Z1130" s="1">
        <v>7.1</v>
      </c>
      <c r="AA1130" s="1">
        <v>1.85</v>
      </c>
      <c r="AB1130" s="1">
        <v>22000</v>
      </c>
    </row>
    <row r="1131" spans="1:28">
      <c r="A1131" s="1" t="s">
        <v>28</v>
      </c>
      <c r="B1131" s="1" t="s">
        <v>4027</v>
      </c>
      <c r="C1131" s="1">
        <v>227</v>
      </c>
      <c r="D1131" s="1">
        <v>92</v>
      </c>
      <c r="E1131" s="1">
        <v>0</v>
      </c>
      <c r="F1131" s="1">
        <v>10000</v>
      </c>
      <c r="G1131" s="1" t="s">
        <v>519</v>
      </c>
      <c r="H1131" s="1">
        <v>11000</v>
      </c>
      <c r="I1131" s="1">
        <v>14998070</v>
      </c>
      <c r="J1131" s="1" t="s">
        <v>7608</v>
      </c>
      <c r="K1131" s="1" t="s">
        <v>2369</v>
      </c>
      <c r="L1131" s="1" t="s">
        <v>7609</v>
      </c>
      <c r="M1131" s="1">
        <v>41170</v>
      </c>
      <c r="N1131" s="1">
        <v>32875</v>
      </c>
      <c r="O1131" s="1" t="s">
        <v>177</v>
      </c>
      <c r="P1131" s="1">
        <v>3</v>
      </c>
      <c r="Q1131" s="1" t="s">
        <v>7610</v>
      </c>
      <c r="R1131" s="1" t="s">
        <v>7611</v>
      </c>
      <c r="S1131" s="1">
        <v>298</v>
      </c>
      <c r="T1131" s="1" t="s">
        <v>37</v>
      </c>
      <c r="U1131" s="1" t="s">
        <v>38</v>
      </c>
      <c r="V1131" s="1" t="s">
        <v>581</v>
      </c>
      <c r="W1131" s="1">
        <v>35000000</v>
      </c>
      <c r="X1131" s="1">
        <v>2007</v>
      </c>
      <c r="Y1131" s="1">
        <v>10000</v>
      </c>
      <c r="Z1131" s="1">
        <v>6.2</v>
      </c>
      <c r="AA1131" s="1">
        <v>2.35</v>
      </c>
      <c r="AB1131" s="1">
        <v>0</v>
      </c>
    </row>
    <row r="1132" spans="1:28">
      <c r="A1132" s="1" t="s">
        <v>28</v>
      </c>
      <c r="B1132" s="1" t="s">
        <v>8172</v>
      </c>
      <c r="C1132" s="1">
        <v>239</v>
      </c>
      <c r="D1132" s="1">
        <v>92</v>
      </c>
      <c r="E1132" s="1">
        <v>655</v>
      </c>
      <c r="F1132" s="1">
        <v>88</v>
      </c>
      <c r="G1132" s="1" t="s">
        <v>8501</v>
      </c>
      <c r="H1132" s="1">
        <v>24000</v>
      </c>
      <c r="I1132" s="1">
        <v>24792061</v>
      </c>
      <c r="J1132" s="1" t="s">
        <v>2519</v>
      </c>
      <c r="K1132" s="1" t="s">
        <v>78</v>
      </c>
      <c r="L1132" s="1" t="s">
        <v>16318</v>
      </c>
      <c r="M1132" s="1">
        <v>191998</v>
      </c>
      <c r="N1132" s="1">
        <v>25092</v>
      </c>
      <c r="O1132" s="1" t="s">
        <v>16319</v>
      </c>
      <c r="P1132" s="1">
        <v>0</v>
      </c>
      <c r="Q1132" s="1" t="s">
        <v>16320</v>
      </c>
      <c r="R1132" s="1" t="s">
        <v>16321</v>
      </c>
      <c r="S1132" s="1">
        <v>323</v>
      </c>
      <c r="T1132" s="1" t="s">
        <v>37</v>
      </c>
      <c r="U1132" s="1" t="s">
        <v>38</v>
      </c>
      <c r="V1132" s="1" t="s">
        <v>581</v>
      </c>
      <c r="W1132" s="1">
        <v>6500000</v>
      </c>
      <c r="X1132" s="1">
        <v>2005</v>
      </c>
      <c r="Y1132" s="1">
        <v>829</v>
      </c>
      <c r="Z1132" s="1">
        <v>7.6</v>
      </c>
      <c r="AA1132" s="1">
        <v>2.35</v>
      </c>
      <c r="AB1132" s="1">
        <v>0</v>
      </c>
    </row>
    <row r="1133" spans="1:28">
      <c r="A1133" s="1" t="s">
        <v>28</v>
      </c>
      <c r="B1133" s="1" t="s">
        <v>21726</v>
      </c>
      <c r="C1133" s="1">
        <v>242</v>
      </c>
      <c r="D1133" s="1">
        <v>92</v>
      </c>
      <c r="E1133" s="1">
        <v>135</v>
      </c>
      <c r="F1133" s="1">
        <v>259</v>
      </c>
      <c r="G1133" s="1" t="s">
        <v>9160</v>
      </c>
      <c r="H1133" s="1">
        <v>574</v>
      </c>
      <c r="I1133" s="1">
        <v>1316074</v>
      </c>
      <c r="J1133" s="1" t="s">
        <v>5485</v>
      </c>
      <c r="K1133" s="1" t="s">
        <v>23526</v>
      </c>
      <c r="L1133" s="1" t="s">
        <v>23527</v>
      </c>
      <c r="M1133" s="1">
        <v>71387</v>
      </c>
      <c r="N1133" s="1">
        <v>1303</v>
      </c>
      <c r="O1133" s="1" t="s">
        <v>23528</v>
      </c>
      <c r="P1133" s="1">
        <v>1</v>
      </c>
      <c r="Q1133" s="1" t="s">
        <v>23529</v>
      </c>
      <c r="R1133" s="1" t="s">
        <v>23530</v>
      </c>
      <c r="S1133" s="1">
        <v>228</v>
      </c>
      <c r="T1133" s="1" t="s">
        <v>37</v>
      </c>
      <c r="U1133" s="1" t="s">
        <v>38</v>
      </c>
      <c r="V1133" s="1" t="s">
        <v>39</v>
      </c>
      <c r="W1133" s="1">
        <v>100000</v>
      </c>
      <c r="X1133" s="1">
        <v>2011</v>
      </c>
      <c r="Y1133" s="1">
        <v>399</v>
      </c>
      <c r="Z1133" s="1">
        <v>7</v>
      </c>
      <c r="AA1133" s="1">
        <v>1.85</v>
      </c>
      <c r="AB1133" s="1">
        <v>21000</v>
      </c>
    </row>
    <row r="1134" spans="1:28">
      <c r="A1134" s="1" t="s">
        <v>28</v>
      </c>
      <c r="B1134" s="1" t="s">
        <v>465</v>
      </c>
      <c r="C1134" s="1">
        <v>250</v>
      </c>
      <c r="D1134" s="1">
        <v>92</v>
      </c>
      <c r="E1134" s="1">
        <v>0</v>
      </c>
      <c r="F1134" s="1">
        <v>773</v>
      </c>
      <c r="G1134" s="1" t="s">
        <v>317</v>
      </c>
      <c r="H1134" s="1">
        <v>12000</v>
      </c>
      <c r="I1134" s="1">
        <v>289907418</v>
      </c>
      <c r="J1134" s="1" t="s">
        <v>267</v>
      </c>
      <c r="K1134" s="1" t="s">
        <v>268</v>
      </c>
      <c r="L1134" s="1" t="s">
        <v>1436</v>
      </c>
      <c r="M1134" s="1">
        <v>585659</v>
      </c>
      <c r="N1134" s="1">
        <v>15013</v>
      </c>
      <c r="O1134" s="1" t="s">
        <v>1437</v>
      </c>
      <c r="P1134" s="1">
        <v>0</v>
      </c>
      <c r="Q1134" s="1" t="s">
        <v>1438</v>
      </c>
      <c r="R1134" s="1" t="s">
        <v>1439</v>
      </c>
      <c r="S1134" s="1">
        <v>593</v>
      </c>
      <c r="T1134" s="1" t="s">
        <v>37</v>
      </c>
      <c r="U1134" s="1" t="s">
        <v>38</v>
      </c>
      <c r="V1134" s="1" t="s">
        <v>273</v>
      </c>
      <c r="W1134" s="1">
        <v>115000000</v>
      </c>
      <c r="X1134" s="1">
        <v>2001</v>
      </c>
      <c r="Y1134" s="1">
        <v>1000</v>
      </c>
      <c r="Z1134" s="1">
        <v>8.1</v>
      </c>
      <c r="AA1134" s="1">
        <v>1.85</v>
      </c>
      <c r="AB1134" s="1">
        <v>0</v>
      </c>
    </row>
    <row r="1135" spans="1:28">
      <c r="A1135" s="1" t="s">
        <v>28</v>
      </c>
      <c r="B1135" s="1" t="s">
        <v>17754</v>
      </c>
      <c r="C1135" s="1">
        <v>260</v>
      </c>
      <c r="D1135" s="1">
        <v>92</v>
      </c>
      <c r="E1135" s="1">
        <v>152</v>
      </c>
      <c r="F1135" s="1">
        <v>124</v>
      </c>
      <c r="G1135" s="1" t="s">
        <v>17037</v>
      </c>
      <c r="H1135" s="1">
        <v>1000</v>
      </c>
      <c r="J1135" s="1" t="s">
        <v>21669</v>
      </c>
      <c r="K1135" s="1" t="s">
        <v>5994</v>
      </c>
      <c r="L1135" s="1" t="s">
        <v>21670</v>
      </c>
      <c r="M1135" s="1">
        <v>38893</v>
      </c>
      <c r="N1135" s="1">
        <v>1587</v>
      </c>
      <c r="O1135" s="1" t="s">
        <v>21671</v>
      </c>
      <c r="P1135" s="1">
        <v>2</v>
      </c>
      <c r="Q1135" s="1" t="s">
        <v>21672</v>
      </c>
      <c r="R1135" s="1" t="s">
        <v>21673</v>
      </c>
      <c r="S1135" s="1">
        <v>366</v>
      </c>
      <c r="T1135" s="1" t="s">
        <v>37</v>
      </c>
      <c r="U1135" s="1" t="s">
        <v>38</v>
      </c>
      <c r="V1135" s="1" t="s">
        <v>581</v>
      </c>
      <c r="W1135" s="1">
        <v>1000000</v>
      </c>
      <c r="X1135" s="1">
        <v>2002</v>
      </c>
      <c r="Y1135" s="1">
        <v>282</v>
      </c>
      <c r="Z1135" s="1">
        <v>7.2</v>
      </c>
      <c r="AA1135" s="1">
        <v>1.85</v>
      </c>
      <c r="AB1135" s="1">
        <v>0</v>
      </c>
    </row>
    <row r="1136" spans="1:28">
      <c r="A1136" s="1" t="s">
        <v>28</v>
      </c>
      <c r="B1136" s="1" t="s">
        <v>3400</v>
      </c>
      <c r="C1136" s="1">
        <v>261</v>
      </c>
      <c r="D1136" s="1">
        <v>92</v>
      </c>
      <c r="E1136" s="1">
        <v>28</v>
      </c>
      <c r="F1136" s="1">
        <v>423</v>
      </c>
      <c r="G1136" s="1" t="s">
        <v>3401</v>
      </c>
      <c r="H1136" s="1">
        <v>3000</v>
      </c>
      <c r="I1136" s="1">
        <v>55942830</v>
      </c>
      <c r="J1136" s="1" t="s">
        <v>3402</v>
      </c>
      <c r="K1136" s="1" t="s">
        <v>726</v>
      </c>
      <c r="L1136" s="1" t="s">
        <v>3403</v>
      </c>
      <c r="M1136" s="1">
        <v>138582</v>
      </c>
      <c r="N1136" s="1">
        <v>5178</v>
      </c>
      <c r="O1136" s="1" t="s">
        <v>3404</v>
      </c>
      <c r="P1136" s="1">
        <v>1</v>
      </c>
      <c r="Q1136" s="1" t="s">
        <v>3405</v>
      </c>
      <c r="R1136" s="1" t="s">
        <v>3406</v>
      </c>
      <c r="S1136" s="1">
        <v>423</v>
      </c>
      <c r="T1136" s="1" t="s">
        <v>37</v>
      </c>
      <c r="U1136" s="1" t="s">
        <v>38</v>
      </c>
      <c r="V1136" s="1" t="s">
        <v>39</v>
      </c>
      <c r="W1136" s="1">
        <v>70000000</v>
      </c>
      <c r="X1136" s="1">
        <v>2014</v>
      </c>
      <c r="Y1136" s="1">
        <v>692</v>
      </c>
      <c r="Z1136" s="1">
        <v>6.3</v>
      </c>
      <c r="AA1136" s="1">
        <v>2.35</v>
      </c>
      <c r="AB1136" s="1">
        <v>37000</v>
      </c>
    </row>
    <row r="1137" spans="1:28">
      <c r="A1137" s="1" t="s">
        <v>28</v>
      </c>
      <c r="B1137" s="1" t="s">
        <v>1347</v>
      </c>
      <c r="C1137" s="1">
        <v>262</v>
      </c>
      <c r="D1137" s="1">
        <v>92</v>
      </c>
      <c r="E1137" s="1">
        <v>167</v>
      </c>
      <c r="F1137" s="1">
        <v>702</v>
      </c>
      <c r="G1137" s="1" t="s">
        <v>1348</v>
      </c>
      <c r="H1137" s="1">
        <v>11000</v>
      </c>
      <c r="I1137" s="1">
        <v>131920333</v>
      </c>
      <c r="J1137" s="1" t="s">
        <v>223</v>
      </c>
      <c r="K1137" s="1" t="s">
        <v>218</v>
      </c>
      <c r="L1137" s="1" t="s">
        <v>1349</v>
      </c>
      <c r="M1137" s="1">
        <v>213275</v>
      </c>
      <c r="N1137" s="1">
        <v>15302</v>
      </c>
      <c r="O1137" s="1" t="s">
        <v>710</v>
      </c>
      <c r="P1137" s="1">
        <v>3</v>
      </c>
      <c r="Q1137" s="1" t="s">
        <v>1350</v>
      </c>
      <c r="R1137" s="1" t="s">
        <v>1351</v>
      </c>
      <c r="S1137" s="1">
        <v>436</v>
      </c>
      <c r="T1137" s="1" t="s">
        <v>37</v>
      </c>
      <c r="U1137" s="1" t="s">
        <v>38</v>
      </c>
      <c r="V1137" s="1" t="s">
        <v>91</v>
      </c>
      <c r="W1137" s="1">
        <v>130000000</v>
      </c>
      <c r="X1137" s="1">
        <v>2007</v>
      </c>
      <c r="Y1137" s="1">
        <v>2000</v>
      </c>
      <c r="Z1137" s="1">
        <v>5.6</v>
      </c>
      <c r="AA1137" s="1">
        <v>2.35</v>
      </c>
      <c r="AB1137" s="1">
        <v>0</v>
      </c>
    </row>
    <row r="1138" spans="1:28">
      <c r="A1138" s="1" t="s">
        <v>28</v>
      </c>
      <c r="B1138" s="1" t="s">
        <v>3718</v>
      </c>
      <c r="C1138" s="1">
        <v>262</v>
      </c>
      <c r="D1138" s="1">
        <v>92</v>
      </c>
      <c r="E1138" s="1">
        <v>87</v>
      </c>
      <c r="F1138" s="1">
        <v>424</v>
      </c>
      <c r="G1138" s="1" t="s">
        <v>11549</v>
      </c>
      <c r="H1138" s="1">
        <v>15000</v>
      </c>
      <c r="I1138" s="1">
        <v>58401464</v>
      </c>
      <c r="J1138" s="1" t="s">
        <v>1673</v>
      </c>
      <c r="K1138" s="1" t="s">
        <v>178</v>
      </c>
      <c r="L1138" s="1" t="s">
        <v>16090</v>
      </c>
      <c r="M1138" s="1">
        <v>276746</v>
      </c>
      <c r="N1138" s="1">
        <v>16982</v>
      </c>
      <c r="O1138" s="1" t="s">
        <v>16091</v>
      </c>
      <c r="P1138" s="1">
        <v>1</v>
      </c>
      <c r="Q1138" s="1" t="s">
        <v>16092</v>
      </c>
      <c r="R1138" s="1" t="s">
        <v>16093</v>
      </c>
      <c r="S1138" s="1">
        <v>264</v>
      </c>
      <c r="T1138" s="1" t="s">
        <v>37</v>
      </c>
      <c r="U1138" s="1" t="s">
        <v>38</v>
      </c>
      <c r="V1138" s="1" t="s">
        <v>39</v>
      </c>
      <c r="W1138" s="1">
        <v>8000000</v>
      </c>
      <c r="X1138" s="1">
        <v>2010</v>
      </c>
      <c r="Y1138" s="1">
        <v>1000</v>
      </c>
      <c r="Z1138" s="1">
        <v>7.1</v>
      </c>
      <c r="AA1138" s="1">
        <v>1.85</v>
      </c>
      <c r="AB1138" s="1">
        <v>19000</v>
      </c>
    </row>
    <row r="1139" spans="1:28">
      <c r="A1139" s="1" t="s">
        <v>28</v>
      </c>
      <c r="B1139" s="1" t="s">
        <v>9907</v>
      </c>
      <c r="C1139" s="1">
        <v>264</v>
      </c>
      <c r="D1139" s="1">
        <v>92</v>
      </c>
      <c r="E1139" s="1">
        <v>30</v>
      </c>
      <c r="F1139" s="1">
        <v>309</v>
      </c>
      <c r="G1139" s="1" t="s">
        <v>9908</v>
      </c>
      <c r="H1139" s="1">
        <v>941</v>
      </c>
      <c r="I1139" s="1">
        <v>49122319</v>
      </c>
      <c r="J1139" s="1" t="s">
        <v>5530</v>
      </c>
      <c r="K1139" s="1" t="s">
        <v>7878</v>
      </c>
      <c r="L1139" s="1" t="s">
        <v>9909</v>
      </c>
      <c r="M1139" s="1">
        <v>47169</v>
      </c>
      <c r="N1139" s="1">
        <v>2348</v>
      </c>
      <c r="O1139" s="1" t="s">
        <v>9910</v>
      </c>
      <c r="P1139" s="1">
        <v>0</v>
      </c>
      <c r="Q1139" s="1" t="s">
        <v>9911</v>
      </c>
      <c r="R1139" s="1" t="s">
        <v>9912</v>
      </c>
      <c r="S1139" s="1">
        <v>162</v>
      </c>
      <c r="T1139" s="1" t="s">
        <v>37</v>
      </c>
      <c r="U1139" s="1" t="s">
        <v>38</v>
      </c>
      <c r="V1139" s="1" t="s">
        <v>39</v>
      </c>
      <c r="W1139" s="1">
        <v>14000000</v>
      </c>
      <c r="X1139" s="1">
        <v>2012</v>
      </c>
      <c r="Y1139" s="1">
        <v>459</v>
      </c>
      <c r="Z1139" s="1">
        <v>5.9</v>
      </c>
      <c r="AA1139" s="1">
        <v>2.35</v>
      </c>
      <c r="AB1139" s="1">
        <v>17000</v>
      </c>
    </row>
    <row r="1140" spans="1:28">
      <c r="A1140" s="1" t="s">
        <v>28</v>
      </c>
      <c r="B1140" s="1" t="s">
        <v>1157</v>
      </c>
      <c r="C1140" s="1">
        <v>266</v>
      </c>
      <c r="D1140" s="1">
        <v>92</v>
      </c>
      <c r="E1140" s="1">
        <v>54</v>
      </c>
      <c r="F1140" s="1">
        <v>562</v>
      </c>
      <c r="G1140" s="1" t="s">
        <v>990</v>
      </c>
      <c r="H1140" s="1">
        <v>11000</v>
      </c>
      <c r="I1140" s="1">
        <v>215395021</v>
      </c>
      <c r="J1140" s="1" t="s">
        <v>799</v>
      </c>
      <c r="K1140" s="1" t="s">
        <v>561</v>
      </c>
      <c r="L1140" s="1" t="s">
        <v>1158</v>
      </c>
      <c r="M1140" s="1">
        <v>307029</v>
      </c>
      <c r="N1140" s="1">
        <v>12754</v>
      </c>
      <c r="O1140" s="1" t="s">
        <v>925</v>
      </c>
      <c r="P1140" s="1">
        <v>0</v>
      </c>
      <c r="Q1140" s="1" t="s">
        <v>1159</v>
      </c>
      <c r="R1140" s="1" t="s">
        <v>1160</v>
      </c>
      <c r="S1140" s="1">
        <v>360</v>
      </c>
      <c r="T1140" s="1" t="s">
        <v>37</v>
      </c>
      <c r="U1140" s="1" t="s">
        <v>38</v>
      </c>
      <c r="V1140" s="1" t="s">
        <v>91</v>
      </c>
      <c r="W1140" s="1">
        <v>130000000</v>
      </c>
      <c r="X1140" s="1">
        <v>2008</v>
      </c>
      <c r="Y1140" s="1">
        <v>967</v>
      </c>
      <c r="Z1140" s="1">
        <v>7.6</v>
      </c>
      <c r="AA1140" s="1">
        <v>2.35</v>
      </c>
      <c r="AB1140" s="1">
        <v>6000</v>
      </c>
    </row>
    <row r="1141" spans="1:28">
      <c r="A1141" s="1" t="s">
        <v>28</v>
      </c>
      <c r="B1141" s="1" t="s">
        <v>5225</v>
      </c>
      <c r="C1141" s="1">
        <v>277</v>
      </c>
      <c r="D1141" s="1">
        <v>92</v>
      </c>
      <c r="E1141" s="1">
        <v>77</v>
      </c>
      <c r="F1141" s="1">
        <v>495</v>
      </c>
      <c r="G1141" s="1" t="s">
        <v>6569</v>
      </c>
      <c r="H1141" s="1">
        <v>703</v>
      </c>
      <c r="I1141" s="1">
        <v>42575718</v>
      </c>
      <c r="J1141" s="1" t="s">
        <v>6389</v>
      </c>
      <c r="K1141" s="1" t="s">
        <v>6570</v>
      </c>
      <c r="L1141" s="1" t="s">
        <v>6571</v>
      </c>
      <c r="M1141" s="1">
        <v>83788</v>
      </c>
      <c r="N1141" s="1">
        <v>3074</v>
      </c>
      <c r="O1141" s="1" t="s">
        <v>3681</v>
      </c>
      <c r="P1141" s="1">
        <v>0</v>
      </c>
      <c r="Q1141" s="1" t="s">
        <v>6572</v>
      </c>
      <c r="R1141" s="1" t="s">
        <v>6573</v>
      </c>
      <c r="S1141" s="1">
        <v>227</v>
      </c>
      <c r="T1141" s="1" t="s">
        <v>37</v>
      </c>
      <c r="U1141" s="1" t="s">
        <v>38</v>
      </c>
      <c r="V1141" s="1" t="s">
        <v>581</v>
      </c>
      <c r="W1141" s="1">
        <v>40000000</v>
      </c>
      <c r="X1141" s="1">
        <v>2011</v>
      </c>
      <c r="Y1141" s="1">
        <v>682</v>
      </c>
      <c r="Z1141" s="1">
        <v>5.9</v>
      </c>
      <c r="AA1141" s="1">
        <v>2.35</v>
      </c>
      <c r="AB1141" s="1">
        <v>20000</v>
      </c>
    </row>
    <row r="1142" spans="1:28">
      <c r="A1142" s="1" t="s">
        <v>28</v>
      </c>
      <c r="B1142" s="1" t="s">
        <v>4342</v>
      </c>
      <c r="C1142" s="1">
        <v>279</v>
      </c>
      <c r="D1142" s="1">
        <v>92</v>
      </c>
      <c r="E1142" s="1">
        <v>394</v>
      </c>
      <c r="F1142" s="1">
        <v>565</v>
      </c>
      <c r="G1142" s="1" t="s">
        <v>4831</v>
      </c>
      <c r="H1142" s="1">
        <v>13000</v>
      </c>
      <c r="I1142" s="1">
        <v>9483821</v>
      </c>
      <c r="J1142" s="1" t="s">
        <v>59</v>
      </c>
      <c r="K1142" s="1" t="s">
        <v>1776</v>
      </c>
      <c r="L1142" s="1" t="s">
        <v>4832</v>
      </c>
      <c r="M1142" s="1">
        <v>39247</v>
      </c>
      <c r="N1142" s="1">
        <v>25418</v>
      </c>
      <c r="O1142" s="1" t="s">
        <v>4833</v>
      </c>
      <c r="P1142" s="1">
        <v>3</v>
      </c>
      <c r="Q1142" s="1" t="s">
        <v>4834</v>
      </c>
      <c r="R1142" s="1" t="s">
        <v>4835</v>
      </c>
      <c r="S1142" s="1">
        <v>131</v>
      </c>
      <c r="T1142" s="1" t="s">
        <v>37</v>
      </c>
      <c r="U1142" s="1" t="s">
        <v>38</v>
      </c>
      <c r="V1142" s="1" t="s">
        <v>581</v>
      </c>
      <c r="W1142" s="1">
        <v>55000000</v>
      </c>
      <c r="X1142" s="1">
        <v>2012</v>
      </c>
      <c r="Y1142" s="1">
        <v>11000</v>
      </c>
      <c r="Z1142" s="1">
        <v>5.7</v>
      </c>
      <c r="AA1142" s="1">
        <v>1.85</v>
      </c>
      <c r="AB1142" s="1">
        <v>10000</v>
      </c>
    </row>
    <row r="1143" spans="1:28">
      <c r="A1143" s="1" t="s">
        <v>28</v>
      </c>
      <c r="B1143" s="1" t="s">
        <v>7912</v>
      </c>
      <c r="C1143" s="1">
        <v>282</v>
      </c>
      <c r="D1143" s="1">
        <v>92</v>
      </c>
      <c r="E1143" s="1">
        <v>34</v>
      </c>
      <c r="F1143" s="1">
        <v>322</v>
      </c>
      <c r="G1143" s="1" t="s">
        <v>10859</v>
      </c>
      <c r="H1143" s="1">
        <v>383</v>
      </c>
      <c r="I1143" s="1">
        <v>34334256</v>
      </c>
      <c r="J1143" s="1" t="s">
        <v>5530</v>
      </c>
      <c r="K1143" s="1" t="s">
        <v>10860</v>
      </c>
      <c r="L1143" s="1" t="s">
        <v>10861</v>
      </c>
      <c r="M1143" s="1">
        <v>35131</v>
      </c>
      <c r="N1143" s="1">
        <v>1945</v>
      </c>
      <c r="O1143" s="1" t="s">
        <v>10862</v>
      </c>
      <c r="P1143" s="1">
        <v>0</v>
      </c>
      <c r="Q1143" s="1" t="s">
        <v>10863</v>
      </c>
      <c r="R1143" s="1" t="s">
        <v>10864</v>
      </c>
      <c r="S1143" s="1">
        <v>255</v>
      </c>
      <c r="T1143" s="1" t="s">
        <v>37</v>
      </c>
      <c r="U1143" s="1" t="s">
        <v>38</v>
      </c>
      <c r="V1143" s="1" t="s">
        <v>581</v>
      </c>
      <c r="W1143" s="1">
        <v>11000000</v>
      </c>
      <c r="X1143" s="1">
        <v>2013</v>
      </c>
      <c r="Y1143" s="1">
        <v>333</v>
      </c>
      <c r="Z1143" s="1">
        <v>4.8</v>
      </c>
      <c r="AA1143" s="1">
        <v>2.35</v>
      </c>
      <c r="AB1143" s="1">
        <v>16000</v>
      </c>
    </row>
    <row r="1144" spans="1:28">
      <c r="A1144" s="1" t="s">
        <v>28</v>
      </c>
      <c r="B1144" s="1" t="s">
        <v>3796</v>
      </c>
      <c r="C1144" s="1">
        <v>308</v>
      </c>
      <c r="D1144" s="1">
        <v>92</v>
      </c>
      <c r="E1144" s="1">
        <v>72</v>
      </c>
      <c r="F1144" s="1">
        <v>568</v>
      </c>
      <c r="G1144" s="1" t="s">
        <v>3797</v>
      </c>
      <c r="H1144" s="1">
        <v>623</v>
      </c>
      <c r="I1144" s="1">
        <v>19059018</v>
      </c>
      <c r="J1144" s="1" t="s">
        <v>3798</v>
      </c>
      <c r="K1144" s="1" t="s">
        <v>3799</v>
      </c>
      <c r="L1144" s="1" t="s">
        <v>3800</v>
      </c>
      <c r="M1144" s="1">
        <v>65709</v>
      </c>
      <c r="N1144" s="1">
        <v>3165</v>
      </c>
      <c r="O1144" s="1" t="s">
        <v>2088</v>
      </c>
      <c r="P1144" s="1">
        <v>0</v>
      </c>
      <c r="Q1144" s="1" t="s">
        <v>3801</v>
      </c>
      <c r="R1144" s="1" t="s">
        <v>3802</v>
      </c>
      <c r="S1144" s="1">
        <v>194</v>
      </c>
      <c r="T1144" s="1" t="s">
        <v>37</v>
      </c>
      <c r="U1144" s="1" t="s">
        <v>366</v>
      </c>
      <c r="V1144" s="1" t="s">
        <v>39</v>
      </c>
      <c r="W1144" s="1">
        <v>65000000</v>
      </c>
      <c r="X1144" s="1">
        <v>2014</v>
      </c>
      <c r="Y1144" s="1">
        <v>593</v>
      </c>
      <c r="Z1144" s="1">
        <v>5.0999999999999996</v>
      </c>
      <c r="AA1144" s="1">
        <v>2.35</v>
      </c>
      <c r="AB1144" s="1">
        <v>15000</v>
      </c>
    </row>
    <row r="1145" spans="1:28">
      <c r="A1145" s="1" t="s">
        <v>28</v>
      </c>
      <c r="B1145" s="1" t="s">
        <v>4108</v>
      </c>
      <c r="C1145" s="1">
        <v>328</v>
      </c>
      <c r="D1145" s="1">
        <v>92</v>
      </c>
      <c r="E1145" s="1">
        <v>28</v>
      </c>
      <c r="F1145" s="1">
        <v>586</v>
      </c>
      <c r="G1145" s="1" t="s">
        <v>569</v>
      </c>
      <c r="H1145" s="1">
        <v>10000</v>
      </c>
      <c r="I1145" s="1">
        <v>55994557</v>
      </c>
      <c r="J1145" s="1" t="s">
        <v>267</v>
      </c>
      <c r="K1145" s="1" t="s">
        <v>2448</v>
      </c>
      <c r="L1145" s="1" t="s">
        <v>4109</v>
      </c>
      <c r="M1145" s="1">
        <v>72287</v>
      </c>
      <c r="N1145" s="1">
        <v>13597</v>
      </c>
      <c r="O1145" s="1" t="s">
        <v>4110</v>
      </c>
      <c r="P1145" s="1">
        <v>0</v>
      </c>
      <c r="Q1145" s="1" t="s">
        <v>4111</v>
      </c>
      <c r="R1145" s="1" t="s">
        <v>4112</v>
      </c>
      <c r="S1145" s="1">
        <v>176</v>
      </c>
      <c r="T1145" s="1" t="s">
        <v>37</v>
      </c>
      <c r="U1145" s="1" t="s">
        <v>38</v>
      </c>
      <c r="V1145" s="1" t="s">
        <v>91</v>
      </c>
      <c r="W1145" s="1">
        <v>60000000</v>
      </c>
      <c r="X1145" s="1">
        <v>2012</v>
      </c>
      <c r="Y1145" s="1">
        <v>884</v>
      </c>
      <c r="Z1145" s="1">
        <v>7</v>
      </c>
      <c r="AA1145" s="1">
        <v>2.35</v>
      </c>
      <c r="AB1145" s="1">
        <v>12000</v>
      </c>
    </row>
    <row r="1146" spans="1:28">
      <c r="A1146" s="1" t="s">
        <v>28</v>
      </c>
      <c r="B1146" s="1" t="s">
        <v>18900</v>
      </c>
      <c r="C1146" s="1">
        <v>425</v>
      </c>
      <c r="D1146" s="1">
        <v>92</v>
      </c>
      <c r="E1146" s="1">
        <v>22</v>
      </c>
      <c r="F1146" s="1">
        <v>159</v>
      </c>
      <c r="G1146" s="1" t="s">
        <v>18901</v>
      </c>
      <c r="H1146" s="1">
        <v>648</v>
      </c>
      <c r="I1146" s="1">
        <v>25138292</v>
      </c>
      <c r="J1146" s="1" t="s">
        <v>5089</v>
      </c>
      <c r="K1146" s="1" t="s">
        <v>7938</v>
      </c>
      <c r="L1146" s="1" t="s">
        <v>18902</v>
      </c>
      <c r="M1146" s="1">
        <v>66483</v>
      </c>
      <c r="N1146" s="1">
        <v>1122</v>
      </c>
      <c r="O1146" s="1" t="s">
        <v>1237</v>
      </c>
      <c r="P1146" s="1">
        <v>0</v>
      </c>
      <c r="Q1146" s="1" t="s">
        <v>18903</v>
      </c>
      <c r="R1146" s="1" t="s">
        <v>18904</v>
      </c>
      <c r="S1146" s="1">
        <v>452</v>
      </c>
      <c r="T1146" s="1" t="s">
        <v>37</v>
      </c>
      <c r="U1146" s="1" t="s">
        <v>38</v>
      </c>
      <c r="V1146" s="1" t="s">
        <v>581</v>
      </c>
      <c r="W1146" s="1">
        <v>3500000</v>
      </c>
      <c r="X1146" s="1">
        <v>2015</v>
      </c>
      <c r="Y1146" s="1">
        <v>191</v>
      </c>
      <c r="Z1146" s="1">
        <v>6.8</v>
      </c>
      <c r="AA1146" s="1">
        <v>1.66</v>
      </c>
      <c r="AB1146" s="1">
        <v>43000</v>
      </c>
    </row>
    <row r="1147" spans="1:28">
      <c r="A1147" s="1" t="s">
        <v>28</v>
      </c>
      <c r="B1147" s="1" t="s">
        <v>11200</v>
      </c>
      <c r="C1147" s="1">
        <v>5</v>
      </c>
      <c r="D1147" s="1">
        <v>93</v>
      </c>
      <c r="E1147" s="1">
        <v>18</v>
      </c>
      <c r="F1147" s="1">
        <v>181</v>
      </c>
      <c r="G1147" s="1" t="s">
        <v>11201</v>
      </c>
      <c r="H1147" s="1">
        <v>400</v>
      </c>
      <c r="I1147" s="1">
        <v>11784000</v>
      </c>
      <c r="J1147" s="1" t="s">
        <v>8983</v>
      </c>
      <c r="K1147" s="1" t="s">
        <v>3418</v>
      </c>
      <c r="L1147" s="1" t="s">
        <v>11202</v>
      </c>
      <c r="M1147" s="1">
        <v>6701</v>
      </c>
      <c r="N1147" s="1">
        <v>1151</v>
      </c>
      <c r="O1147" s="1" t="s">
        <v>11203</v>
      </c>
      <c r="P1147" s="1">
        <v>0</v>
      </c>
      <c r="Q1147" s="1" t="s">
        <v>11204</v>
      </c>
      <c r="R1147" s="1" t="s">
        <v>11205</v>
      </c>
      <c r="S1147" s="1">
        <v>26</v>
      </c>
      <c r="T1147" s="1" t="s">
        <v>37</v>
      </c>
      <c r="U1147" s="1" t="s">
        <v>38</v>
      </c>
      <c r="V1147" s="1" t="s">
        <v>91</v>
      </c>
      <c r="W1147" s="1">
        <v>20000000</v>
      </c>
      <c r="X1147" s="1">
        <v>1994</v>
      </c>
      <c r="Y1147" s="1">
        <v>220</v>
      </c>
      <c r="Z1147" s="1">
        <v>4.3</v>
      </c>
      <c r="AA1147" s="1">
        <v>1.85</v>
      </c>
      <c r="AB1147" s="1">
        <v>444</v>
      </c>
    </row>
    <row r="1148" spans="1:28">
      <c r="A1148" s="1" t="s">
        <v>28</v>
      </c>
      <c r="B1148" s="1" t="s">
        <v>23237</v>
      </c>
      <c r="C1148" s="1">
        <v>5</v>
      </c>
      <c r="D1148" s="1">
        <v>93</v>
      </c>
      <c r="E1148" s="1">
        <v>7</v>
      </c>
      <c r="F1148" s="1">
        <v>73</v>
      </c>
      <c r="G1148" s="1" t="s">
        <v>23238</v>
      </c>
      <c r="H1148" s="1">
        <v>349</v>
      </c>
      <c r="J1148" s="1" t="s">
        <v>18240</v>
      </c>
      <c r="K1148" s="1" t="s">
        <v>6278</v>
      </c>
      <c r="L1148" s="1" t="s">
        <v>23239</v>
      </c>
      <c r="M1148" s="1">
        <v>602</v>
      </c>
      <c r="N1148" s="1">
        <v>631</v>
      </c>
      <c r="O1148" s="1" t="s">
        <v>23240</v>
      </c>
      <c r="P1148" s="1">
        <v>0</v>
      </c>
      <c r="Q1148" s="1" t="s">
        <v>23241</v>
      </c>
      <c r="R1148" s="1" t="s">
        <v>23242</v>
      </c>
      <c r="S1148" s="1">
        <v>18</v>
      </c>
      <c r="T1148" s="1" t="s">
        <v>37</v>
      </c>
      <c r="U1148" s="1" t="s">
        <v>38</v>
      </c>
      <c r="V1148" s="1" t="s">
        <v>273</v>
      </c>
      <c r="X1148" s="1">
        <v>2008</v>
      </c>
      <c r="Y1148" s="1">
        <v>168</v>
      </c>
      <c r="Z1148" s="1">
        <v>2.5</v>
      </c>
      <c r="AA1148" s="1">
        <v>1.85</v>
      </c>
      <c r="AB1148" s="1">
        <v>777</v>
      </c>
    </row>
    <row r="1149" spans="1:28">
      <c r="A1149" s="1" t="s">
        <v>28</v>
      </c>
      <c r="B1149" s="1" t="s">
        <v>20390</v>
      </c>
      <c r="C1149" s="1">
        <v>6</v>
      </c>
      <c r="D1149" s="1">
        <v>93</v>
      </c>
      <c r="E1149" s="1">
        <v>32</v>
      </c>
      <c r="F1149" s="1">
        <v>24</v>
      </c>
      <c r="G1149" s="1" t="s">
        <v>20391</v>
      </c>
      <c r="H1149" s="1">
        <v>532</v>
      </c>
      <c r="I1149" s="1">
        <v>55202</v>
      </c>
      <c r="J1149" s="1" t="s">
        <v>20392</v>
      </c>
      <c r="K1149" s="1" t="s">
        <v>16388</v>
      </c>
      <c r="L1149" s="1" t="s">
        <v>20393</v>
      </c>
      <c r="M1149" s="1">
        <v>922</v>
      </c>
      <c r="N1149" s="1">
        <v>653</v>
      </c>
      <c r="O1149" s="1" t="s">
        <v>20394</v>
      </c>
      <c r="P1149" s="1">
        <v>0</v>
      </c>
      <c r="Q1149" s="1" t="s">
        <v>20395</v>
      </c>
      <c r="R1149" s="1" t="s">
        <v>20396</v>
      </c>
      <c r="S1149" s="1">
        <v>17</v>
      </c>
      <c r="T1149" s="1" t="s">
        <v>5597</v>
      </c>
      <c r="U1149" s="1" t="s">
        <v>5598</v>
      </c>
      <c r="V1149" s="1" t="s">
        <v>91</v>
      </c>
      <c r="X1149" s="1">
        <v>2008</v>
      </c>
      <c r="Y1149" s="1">
        <v>85</v>
      </c>
      <c r="Z1149" s="1">
        <v>5.3</v>
      </c>
      <c r="AA1149" s="1">
        <v>2.35</v>
      </c>
      <c r="AB1149" s="1">
        <v>39</v>
      </c>
    </row>
    <row r="1150" spans="1:28">
      <c r="A1150" s="1" t="s">
        <v>28</v>
      </c>
      <c r="B1150" s="1" t="s">
        <v>22188</v>
      </c>
      <c r="C1150" s="1">
        <v>6</v>
      </c>
      <c r="D1150" s="1">
        <v>93</v>
      </c>
      <c r="E1150" s="1">
        <v>247</v>
      </c>
      <c r="F1150" s="1">
        <v>152</v>
      </c>
      <c r="G1150" s="1" t="s">
        <v>22189</v>
      </c>
      <c r="H1150" s="1">
        <v>247</v>
      </c>
      <c r="I1150" s="1">
        <v>35688</v>
      </c>
      <c r="J1150" s="1" t="s">
        <v>1666</v>
      </c>
      <c r="K1150" s="1" t="s">
        <v>22188</v>
      </c>
      <c r="L1150" s="1" t="s">
        <v>22190</v>
      </c>
      <c r="M1150" s="1">
        <v>4167</v>
      </c>
      <c r="N1150" s="1">
        <v>954</v>
      </c>
      <c r="O1150" s="1" t="s">
        <v>22191</v>
      </c>
      <c r="P1150" s="1">
        <v>4</v>
      </c>
      <c r="Q1150" s="1" t="s">
        <v>65</v>
      </c>
      <c r="R1150" s="1" t="s">
        <v>22192</v>
      </c>
      <c r="S1150" s="1">
        <v>72</v>
      </c>
      <c r="T1150" s="1" t="s">
        <v>37</v>
      </c>
      <c r="U1150" s="1" t="s">
        <v>38</v>
      </c>
      <c r="V1150" s="1" t="s">
        <v>4816</v>
      </c>
      <c r="W1150" s="1">
        <v>600000</v>
      </c>
      <c r="X1150" s="1">
        <v>2014</v>
      </c>
      <c r="Y1150" s="1">
        <v>217</v>
      </c>
      <c r="Z1150" s="1">
        <v>5.0999999999999996</v>
      </c>
      <c r="AB1150" s="1">
        <v>0</v>
      </c>
    </row>
    <row r="1151" spans="1:28">
      <c r="A1151" s="1" t="s">
        <v>28</v>
      </c>
      <c r="B1151" s="1" t="s">
        <v>20956</v>
      </c>
      <c r="C1151" s="1">
        <v>6</v>
      </c>
      <c r="D1151" s="1">
        <v>93</v>
      </c>
      <c r="E1151" s="1">
        <v>6</v>
      </c>
      <c r="F1151" s="1">
        <v>56</v>
      </c>
      <c r="G1151" s="1" t="s">
        <v>20957</v>
      </c>
      <c r="H1151" s="1">
        <v>393</v>
      </c>
      <c r="J1151" s="1" t="s">
        <v>4890</v>
      </c>
      <c r="K1151" s="1" t="s">
        <v>20958</v>
      </c>
      <c r="L1151" s="1" t="s">
        <v>20959</v>
      </c>
      <c r="M1151" s="1">
        <v>95</v>
      </c>
      <c r="N1151" s="1">
        <v>792</v>
      </c>
      <c r="O1151" s="1" t="s">
        <v>20960</v>
      </c>
      <c r="P1151" s="1">
        <v>1</v>
      </c>
      <c r="Q1151" s="1" t="s">
        <v>65</v>
      </c>
      <c r="R1151" s="1" t="s">
        <v>20961</v>
      </c>
      <c r="S1151" s="1">
        <v>3</v>
      </c>
      <c r="T1151" s="1" t="s">
        <v>37</v>
      </c>
      <c r="U1151" s="1" t="s">
        <v>38</v>
      </c>
      <c r="V1151" s="1" t="s">
        <v>581</v>
      </c>
      <c r="W1151" s="1">
        <v>1500000</v>
      </c>
      <c r="X1151" s="1">
        <v>2014</v>
      </c>
      <c r="Y1151" s="1">
        <v>191</v>
      </c>
      <c r="Z1151" s="1">
        <v>5.5</v>
      </c>
      <c r="AA1151" s="1">
        <v>2.35</v>
      </c>
      <c r="AB1151" s="1">
        <v>307</v>
      </c>
    </row>
    <row r="1152" spans="1:28">
      <c r="A1152" s="1" t="s">
        <v>28</v>
      </c>
      <c r="B1152" s="1" t="s">
        <v>14193</v>
      </c>
      <c r="C1152" s="1">
        <v>11</v>
      </c>
      <c r="D1152" s="1">
        <v>93</v>
      </c>
      <c r="E1152" s="1">
        <v>3</v>
      </c>
      <c r="F1152" s="1">
        <v>324</v>
      </c>
      <c r="G1152" s="1" t="s">
        <v>5489</v>
      </c>
      <c r="H1152" s="1">
        <v>1000</v>
      </c>
      <c r="I1152" s="1">
        <v>13960203</v>
      </c>
      <c r="J1152" s="1" t="s">
        <v>1666</v>
      </c>
      <c r="K1152" s="1" t="s">
        <v>800</v>
      </c>
      <c r="L1152" s="1" t="s">
        <v>14194</v>
      </c>
      <c r="M1152" s="1">
        <v>2301</v>
      </c>
      <c r="N1152" s="1">
        <v>2939</v>
      </c>
      <c r="O1152" s="1" t="s">
        <v>14195</v>
      </c>
      <c r="P1152" s="1">
        <v>2</v>
      </c>
      <c r="Q1152" s="1" t="s">
        <v>14196</v>
      </c>
      <c r="R1152" s="1" t="s">
        <v>14197</v>
      </c>
      <c r="S1152" s="1">
        <v>15</v>
      </c>
      <c r="T1152" s="1" t="s">
        <v>37</v>
      </c>
      <c r="U1152" s="1" t="s">
        <v>38</v>
      </c>
      <c r="V1152" s="1" t="s">
        <v>581</v>
      </c>
      <c r="X1152" s="1">
        <v>1997</v>
      </c>
      <c r="Y1152" s="1">
        <v>560</v>
      </c>
      <c r="Z1152" s="1">
        <v>5.3</v>
      </c>
      <c r="AA1152" s="1">
        <v>1.85</v>
      </c>
      <c r="AB1152" s="1">
        <v>439</v>
      </c>
    </row>
    <row r="1153" spans="1:28">
      <c r="A1153" s="1" t="s">
        <v>28</v>
      </c>
      <c r="B1153" s="1" t="s">
        <v>17156</v>
      </c>
      <c r="C1153" s="1">
        <v>12</v>
      </c>
      <c r="D1153" s="1">
        <v>93</v>
      </c>
      <c r="E1153" s="1">
        <v>10</v>
      </c>
      <c r="F1153" s="1">
        <v>34</v>
      </c>
      <c r="G1153" s="1" t="s">
        <v>17157</v>
      </c>
      <c r="H1153" s="1">
        <v>397</v>
      </c>
      <c r="J1153" s="1" t="s">
        <v>6118</v>
      </c>
      <c r="K1153" s="1" t="s">
        <v>17158</v>
      </c>
      <c r="L1153" s="1" t="s">
        <v>17159</v>
      </c>
      <c r="M1153" s="1">
        <v>522</v>
      </c>
      <c r="N1153" s="1">
        <v>546</v>
      </c>
      <c r="O1153" s="1" t="s">
        <v>17160</v>
      </c>
      <c r="P1153" s="1">
        <v>0</v>
      </c>
      <c r="Q1153" s="1" t="s">
        <v>17161</v>
      </c>
      <c r="R1153" s="1" t="s">
        <v>17162</v>
      </c>
      <c r="S1153" s="1">
        <v>5</v>
      </c>
      <c r="T1153" s="1" t="s">
        <v>37</v>
      </c>
      <c r="U1153" s="1" t="s">
        <v>38</v>
      </c>
      <c r="V1153" s="1" t="s">
        <v>5599</v>
      </c>
      <c r="X1153" s="1">
        <v>2015</v>
      </c>
      <c r="Y1153" s="1">
        <v>77</v>
      </c>
      <c r="Z1153" s="1">
        <v>5.4</v>
      </c>
      <c r="AA1153" s="1">
        <v>2.35</v>
      </c>
      <c r="AB1153" s="1">
        <v>84</v>
      </c>
    </row>
    <row r="1154" spans="1:28">
      <c r="A1154" s="1" t="s">
        <v>28</v>
      </c>
      <c r="B1154" s="1" t="s">
        <v>6268</v>
      </c>
      <c r="C1154" s="1">
        <v>12</v>
      </c>
      <c r="D1154" s="1">
        <v>93</v>
      </c>
      <c r="E1154" s="1">
        <v>923</v>
      </c>
      <c r="F1154" s="1">
        <v>904</v>
      </c>
      <c r="G1154" s="1" t="s">
        <v>485</v>
      </c>
      <c r="H1154" s="1">
        <v>34000</v>
      </c>
      <c r="J1154" s="1" t="s">
        <v>3395</v>
      </c>
      <c r="K1154" s="1" t="s">
        <v>343</v>
      </c>
      <c r="L1154" s="1" t="s">
        <v>21911</v>
      </c>
      <c r="M1154" s="1">
        <v>3943</v>
      </c>
      <c r="N1154" s="1">
        <v>52113</v>
      </c>
      <c r="O1154" s="1" t="s">
        <v>2995</v>
      </c>
      <c r="P1154" s="1">
        <v>3</v>
      </c>
      <c r="Q1154" s="1" t="s">
        <v>21912</v>
      </c>
      <c r="R1154" s="1" t="s">
        <v>21913</v>
      </c>
      <c r="S1154" s="1">
        <v>24</v>
      </c>
      <c r="T1154" s="1" t="s">
        <v>37</v>
      </c>
      <c r="U1154" s="1" t="s">
        <v>38</v>
      </c>
      <c r="V1154" s="1" t="s">
        <v>581</v>
      </c>
      <c r="X1154" s="1">
        <v>2008</v>
      </c>
      <c r="Y1154" s="1">
        <v>17000</v>
      </c>
      <c r="Z1154" s="1">
        <v>6.5</v>
      </c>
      <c r="AA1154" s="1">
        <v>1.85</v>
      </c>
      <c r="AB1154" s="1">
        <v>599</v>
      </c>
    </row>
    <row r="1155" spans="1:28">
      <c r="A1155" s="1" t="s">
        <v>28</v>
      </c>
      <c r="B1155" s="1" t="s">
        <v>8008</v>
      </c>
      <c r="C1155" s="1">
        <v>12</v>
      </c>
      <c r="D1155" s="1">
        <v>93</v>
      </c>
      <c r="E1155" s="1">
        <v>0</v>
      </c>
      <c r="F1155" s="1">
        <v>239</v>
      </c>
      <c r="G1155" s="1" t="s">
        <v>8009</v>
      </c>
      <c r="H1155" s="1">
        <v>330</v>
      </c>
      <c r="J1155" s="1" t="s">
        <v>8010</v>
      </c>
      <c r="K1155" s="1" t="s">
        <v>2037</v>
      </c>
      <c r="L1155" s="1" t="s">
        <v>8011</v>
      </c>
      <c r="M1155" s="1">
        <v>3088</v>
      </c>
      <c r="N1155" s="1">
        <v>1073</v>
      </c>
      <c r="O1155" s="1" t="s">
        <v>8012</v>
      </c>
      <c r="P1155" s="1">
        <v>4</v>
      </c>
      <c r="Q1155" s="1" t="s">
        <v>8013</v>
      </c>
      <c r="R1155" s="1" t="s">
        <v>8014</v>
      </c>
      <c r="S1155" s="1">
        <v>31</v>
      </c>
      <c r="T1155" s="1" t="s">
        <v>37</v>
      </c>
      <c r="U1155" s="1" t="s">
        <v>38</v>
      </c>
      <c r="V1155" s="1" t="s">
        <v>91</v>
      </c>
      <c r="W1155" s="1">
        <v>32000000</v>
      </c>
      <c r="X1155" s="1">
        <v>2004</v>
      </c>
      <c r="Y1155" s="1">
        <v>239</v>
      </c>
      <c r="Z1155" s="1">
        <v>5.7</v>
      </c>
      <c r="AA1155" s="1">
        <v>2.35</v>
      </c>
      <c r="AB1155" s="1">
        <v>290</v>
      </c>
    </row>
    <row r="1156" spans="1:28">
      <c r="A1156" s="1" t="s">
        <v>743</v>
      </c>
      <c r="B1156" s="1" t="s">
        <v>20690</v>
      </c>
      <c r="C1156" s="1">
        <v>13</v>
      </c>
      <c r="D1156" s="1">
        <v>93</v>
      </c>
      <c r="E1156" s="1">
        <v>0</v>
      </c>
      <c r="F1156" s="1">
        <v>482</v>
      </c>
      <c r="G1156" s="1" t="s">
        <v>3532</v>
      </c>
      <c r="H1156" s="1">
        <v>12000</v>
      </c>
      <c r="J1156" s="1" t="s">
        <v>7565</v>
      </c>
      <c r="K1156" s="1" t="s">
        <v>268</v>
      </c>
      <c r="L1156" s="1" t="s">
        <v>20691</v>
      </c>
      <c r="M1156" s="1">
        <v>1435</v>
      </c>
      <c r="N1156" s="1">
        <v>14620</v>
      </c>
      <c r="O1156" s="1" t="s">
        <v>5577</v>
      </c>
      <c r="P1156" s="1">
        <v>0</v>
      </c>
      <c r="Q1156" s="1" t="s">
        <v>20692</v>
      </c>
      <c r="R1156" s="1" t="s">
        <v>20693</v>
      </c>
      <c r="S1156" s="1">
        <v>17</v>
      </c>
      <c r="T1156" s="1" t="s">
        <v>37</v>
      </c>
      <c r="U1156" s="1" t="s">
        <v>38</v>
      </c>
      <c r="V1156" s="1" t="s">
        <v>39</v>
      </c>
      <c r="W1156" s="1">
        <v>1800000</v>
      </c>
      <c r="X1156" s="1">
        <v>1993</v>
      </c>
      <c r="Y1156" s="1">
        <v>580</v>
      </c>
      <c r="Z1156" s="1">
        <v>6.1</v>
      </c>
      <c r="AA1156" s="1">
        <v>1.78</v>
      </c>
      <c r="AB1156" s="1">
        <v>266</v>
      </c>
    </row>
    <row r="1157" spans="1:28">
      <c r="A1157" s="1" t="s">
        <v>28</v>
      </c>
      <c r="B1157" s="1" t="s">
        <v>23840</v>
      </c>
      <c r="C1157" s="1">
        <v>13</v>
      </c>
      <c r="D1157" s="1">
        <v>93</v>
      </c>
      <c r="E1157" s="1">
        <v>9</v>
      </c>
      <c r="F1157" s="1">
        <v>133</v>
      </c>
      <c r="G1157" s="1" t="s">
        <v>23841</v>
      </c>
      <c r="H1157" s="1">
        <v>743</v>
      </c>
      <c r="J1157" s="1" t="s">
        <v>23842</v>
      </c>
      <c r="K1157" s="1" t="s">
        <v>2824</v>
      </c>
      <c r="L1157" s="1" t="s">
        <v>23843</v>
      </c>
      <c r="M1157" s="1">
        <v>485</v>
      </c>
      <c r="N1157" s="1">
        <v>1527</v>
      </c>
      <c r="O1157" s="1" t="s">
        <v>23844</v>
      </c>
      <c r="P1157" s="1">
        <v>0</v>
      </c>
      <c r="Q1157" s="1" t="s">
        <v>65</v>
      </c>
      <c r="R1157" s="1" t="s">
        <v>23845</v>
      </c>
      <c r="S1157" s="1">
        <v>5</v>
      </c>
      <c r="T1157" s="1" t="s">
        <v>37</v>
      </c>
      <c r="U1157" s="1" t="s">
        <v>38</v>
      </c>
      <c r="V1157" s="1" t="s">
        <v>4816</v>
      </c>
      <c r="W1157" s="1">
        <v>60000</v>
      </c>
      <c r="X1157" s="1">
        <v>2012</v>
      </c>
      <c r="Y1157" s="1">
        <v>413</v>
      </c>
      <c r="Z1157" s="1">
        <v>3.4</v>
      </c>
      <c r="AA1157" s="1">
        <v>1.78</v>
      </c>
      <c r="AB1157" s="1">
        <v>284</v>
      </c>
    </row>
    <row r="1158" spans="1:28">
      <c r="A1158" s="1" t="s">
        <v>28</v>
      </c>
      <c r="B1158" s="1" t="s">
        <v>16016</v>
      </c>
      <c r="C1158" s="1">
        <v>14</v>
      </c>
      <c r="D1158" s="1">
        <v>93</v>
      </c>
      <c r="E1158" s="1">
        <v>2</v>
      </c>
      <c r="F1158" s="1">
        <v>213</v>
      </c>
      <c r="G1158" s="1" t="s">
        <v>14840</v>
      </c>
      <c r="H1158" s="1">
        <v>484</v>
      </c>
      <c r="J1158" s="1" t="s">
        <v>6815</v>
      </c>
      <c r="K1158" s="1" t="s">
        <v>5562</v>
      </c>
      <c r="L1158" s="1" t="s">
        <v>16017</v>
      </c>
      <c r="M1158" s="1">
        <v>3904</v>
      </c>
      <c r="N1158" s="1">
        <v>1455</v>
      </c>
      <c r="O1158" s="1" t="s">
        <v>597</v>
      </c>
      <c r="P1158" s="1">
        <v>1</v>
      </c>
      <c r="Q1158" s="1" t="s">
        <v>16018</v>
      </c>
      <c r="R1158" s="1" t="s">
        <v>16019</v>
      </c>
      <c r="S1158" s="1">
        <v>48</v>
      </c>
      <c r="T1158" s="1" t="s">
        <v>37</v>
      </c>
      <c r="U1158" s="1" t="s">
        <v>38</v>
      </c>
      <c r="V1158" s="1" t="s">
        <v>91</v>
      </c>
      <c r="W1158" s="1">
        <v>8000000</v>
      </c>
      <c r="X1158" s="1">
        <v>1981</v>
      </c>
      <c r="Y1158" s="1">
        <v>345</v>
      </c>
      <c r="Z1158" s="1">
        <v>5</v>
      </c>
      <c r="AA1158" s="1">
        <v>1.85</v>
      </c>
      <c r="AB1158" s="1">
        <v>495</v>
      </c>
    </row>
    <row r="1159" spans="1:28">
      <c r="A1159" s="1" t="s">
        <v>28</v>
      </c>
      <c r="B1159" s="1" t="s">
        <v>22133</v>
      </c>
      <c r="C1159" s="1">
        <v>16</v>
      </c>
      <c r="D1159" s="1">
        <v>93</v>
      </c>
      <c r="E1159" s="1">
        <v>5</v>
      </c>
      <c r="F1159" s="1">
        <v>10</v>
      </c>
      <c r="G1159" s="1" t="s">
        <v>22134</v>
      </c>
      <c r="H1159" s="1">
        <v>49</v>
      </c>
      <c r="J1159" s="1" t="s">
        <v>10399</v>
      </c>
      <c r="K1159" s="1" t="s">
        <v>22135</v>
      </c>
      <c r="L1159" s="1" t="s">
        <v>22136</v>
      </c>
      <c r="M1159" s="1">
        <v>190</v>
      </c>
      <c r="N1159" s="1">
        <v>81</v>
      </c>
      <c r="O1159" s="1" t="s">
        <v>22137</v>
      </c>
      <c r="P1159" s="1">
        <v>1</v>
      </c>
      <c r="Q1159" s="1" t="s">
        <v>22138</v>
      </c>
      <c r="R1159" s="1" t="s">
        <v>22139</v>
      </c>
      <c r="S1159" s="1">
        <v>6</v>
      </c>
      <c r="T1159" s="1" t="s">
        <v>37</v>
      </c>
      <c r="U1159" s="1" t="s">
        <v>56</v>
      </c>
      <c r="V1159" s="1" t="s">
        <v>5599</v>
      </c>
      <c r="X1159" s="1">
        <v>2009</v>
      </c>
      <c r="Y1159" s="1">
        <v>11</v>
      </c>
      <c r="Z1159" s="1">
        <v>6.9</v>
      </c>
      <c r="AB1159" s="1">
        <v>33</v>
      </c>
    </row>
    <row r="1160" spans="1:28">
      <c r="A1160" s="1" t="s">
        <v>28</v>
      </c>
      <c r="B1160" s="1" t="s">
        <v>23487</v>
      </c>
      <c r="C1160" s="1">
        <v>18</v>
      </c>
      <c r="D1160" s="1">
        <v>93</v>
      </c>
      <c r="E1160" s="1">
        <v>0</v>
      </c>
      <c r="F1160" s="1">
        <v>75</v>
      </c>
      <c r="G1160" s="1" t="s">
        <v>23488</v>
      </c>
      <c r="H1160" s="1">
        <v>110</v>
      </c>
      <c r="J1160" s="1" t="s">
        <v>2669</v>
      </c>
      <c r="K1160" s="1" t="s">
        <v>23489</v>
      </c>
      <c r="L1160" s="1" t="s">
        <v>23490</v>
      </c>
      <c r="M1160" s="1">
        <v>191</v>
      </c>
      <c r="N1160" s="1">
        <v>338</v>
      </c>
      <c r="O1160" s="1" t="s">
        <v>4955</v>
      </c>
      <c r="P1160" s="1">
        <v>0</v>
      </c>
      <c r="Q1160" s="1" t="s">
        <v>65</v>
      </c>
      <c r="R1160" s="1" t="s">
        <v>23491</v>
      </c>
      <c r="S1160" s="1">
        <v>1</v>
      </c>
      <c r="T1160" s="1" t="s">
        <v>37</v>
      </c>
      <c r="U1160" s="1" t="s">
        <v>38</v>
      </c>
      <c r="V1160" s="1" t="s">
        <v>5599</v>
      </c>
      <c r="X1160" s="1">
        <v>2014</v>
      </c>
      <c r="Y1160" s="1">
        <v>79</v>
      </c>
      <c r="Z1160" s="1">
        <v>6.3</v>
      </c>
      <c r="AB1160" s="1">
        <v>142</v>
      </c>
    </row>
    <row r="1161" spans="1:28">
      <c r="A1161" s="1" t="s">
        <v>28</v>
      </c>
      <c r="B1161" s="1" t="s">
        <v>8666</v>
      </c>
      <c r="C1161" s="1">
        <v>18</v>
      </c>
      <c r="D1161" s="1">
        <v>93</v>
      </c>
      <c r="E1161" s="1">
        <v>9</v>
      </c>
      <c r="F1161" s="1">
        <v>254</v>
      </c>
      <c r="G1161" s="1" t="s">
        <v>88</v>
      </c>
      <c r="H1161" s="1">
        <v>23000</v>
      </c>
      <c r="I1161" s="1">
        <v>4308981</v>
      </c>
      <c r="J1161" s="1" t="s">
        <v>3043</v>
      </c>
      <c r="K1161" s="1" t="s">
        <v>329</v>
      </c>
      <c r="L1161" s="1" t="s">
        <v>10158</v>
      </c>
      <c r="M1161" s="1">
        <v>2265</v>
      </c>
      <c r="N1161" s="1">
        <v>24436</v>
      </c>
      <c r="O1161" s="1" t="s">
        <v>10159</v>
      </c>
      <c r="P1161" s="1">
        <v>2</v>
      </c>
      <c r="Q1161" s="1" t="s">
        <v>10160</v>
      </c>
      <c r="R1161" s="1" t="s">
        <v>10161</v>
      </c>
      <c r="S1161" s="1">
        <v>37</v>
      </c>
      <c r="T1161" s="1" t="s">
        <v>37</v>
      </c>
      <c r="U1161" s="1" t="s">
        <v>38</v>
      </c>
      <c r="V1161" s="1" t="s">
        <v>91</v>
      </c>
      <c r="W1161" s="1">
        <v>24000000</v>
      </c>
      <c r="X1161" s="1">
        <v>1998</v>
      </c>
      <c r="Y1161" s="1">
        <v>284</v>
      </c>
      <c r="Z1161" s="1">
        <v>3.9</v>
      </c>
      <c r="AB1161" s="1">
        <v>839</v>
      </c>
    </row>
    <row r="1162" spans="1:28">
      <c r="A1162" s="1" t="s">
        <v>28</v>
      </c>
      <c r="B1162" s="1" t="s">
        <v>18905</v>
      </c>
      <c r="C1162" s="1">
        <v>19</v>
      </c>
      <c r="D1162" s="1">
        <v>93</v>
      </c>
      <c r="E1162" s="1">
        <v>0</v>
      </c>
      <c r="F1162" s="1">
        <v>78</v>
      </c>
      <c r="G1162" s="1" t="s">
        <v>18906</v>
      </c>
      <c r="H1162" s="1">
        <v>625</v>
      </c>
      <c r="I1162" s="1">
        <v>10305534</v>
      </c>
      <c r="J1162" s="1" t="s">
        <v>1666</v>
      </c>
      <c r="K1162" s="1" t="s">
        <v>18907</v>
      </c>
      <c r="L1162" s="1" t="s">
        <v>18908</v>
      </c>
      <c r="M1162" s="1">
        <v>1721</v>
      </c>
      <c r="N1162" s="1">
        <v>987</v>
      </c>
      <c r="O1162" s="1" t="s">
        <v>18909</v>
      </c>
      <c r="P1162" s="1">
        <v>2</v>
      </c>
      <c r="Q1162" s="1" t="s">
        <v>18910</v>
      </c>
      <c r="R1162" s="1" t="s">
        <v>18911</v>
      </c>
      <c r="S1162" s="1">
        <v>38</v>
      </c>
      <c r="T1162" s="1" t="s">
        <v>37</v>
      </c>
      <c r="U1162" s="1" t="s">
        <v>38</v>
      </c>
      <c r="V1162" s="1" t="s">
        <v>581</v>
      </c>
      <c r="W1162" s="1">
        <v>3500000</v>
      </c>
      <c r="X1162" s="1">
        <v>1998</v>
      </c>
      <c r="Y1162" s="1">
        <v>118</v>
      </c>
      <c r="Z1162" s="1">
        <v>3.9</v>
      </c>
      <c r="AA1162" s="1">
        <v>1.85</v>
      </c>
      <c r="AB1162" s="1">
        <v>280</v>
      </c>
    </row>
    <row r="1163" spans="1:28">
      <c r="A1163" s="1" t="s">
        <v>28</v>
      </c>
      <c r="B1163" s="1" t="s">
        <v>15395</v>
      </c>
      <c r="C1163" s="1">
        <v>20</v>
      </c>
      <c r="D1163" s="1">
        <v>93</v>
      </c>
      <c r="E1163" s="1">
        <v>7</v>
      </c>
      <c r="F1163" s="1">
        <v>611</v>
      </c>
      <c r="G1163" s="1" t="s">
        <v>15396</v>
      </c>
      <c r="H1163" s="1">
        <v>906</v>
      </c>
      <c r="I1163" s="1">
        <v>5561</v>
      </c>
      <c r="J1163" s="1" t="s">
        <v>1673</v>
      </c>
      <c r="K1163" s="1" t="s">
        <v>15397</v>
      </c>
      <c r="L1163" s="1" t="s">
        <v>15398</v>
      </c>
      <c r="M1163" s="1">
        <v>4995</v>
      </c>
      <c r="N1163" s="1">
        <v>4725</v>
      </c>
      <c r="O1163" s="1" t="s">
        <v>2462</v>
      </c>
      <c r="P1163" s="1">
        <v>1</v>
      </c>
      <c r="Q1163" s="1" t="s">
        <v>15399</v>
      </c>
      <c r="R1163" s="1" t="s">
        <v>15400</v>
      </c>
      <c r="S1163" s="1">
        <v>34</v>
      </c>
      <c r="T1163" s="1" t="s">
        <v>37</v>
      </c>
      <c r="U1163" s="1" t="s">
        <v>38</v>
      </c>
      <c r="V1163" s="1" t="s">
        <v>39</v>
      </c>
      <c r="W1163" s="1">
        <v>10000000</v>
      </c>
      <c r="X1163" s="1">
        <v>2007</v>
      </c>
      <c r="Y1163" s="1">
        <v>848</v>
      </c>
      <c r="Z1163" s="1">
        <v>3.9</v>
      </c>
      <c r="AA1163" s="1">
        <v>1.85</v>
      </c>
      <c r="AB1163" s="1">
        <v>160</v>
      </c>
    </row>
    <row r="1164" spans="1:28">
      <c r="A1164" s="1" t="s">
        <v>28</v>
      </c>
      <c r="B1164" s="1" t="s">
        <v>23338</v>
      </c>
      <c r="C1164" s="1">
        <v>21</v>
      </c>
      <c r="D1164" s="1">
        <v>93</v>
      </c>
      <c r="E1164" s="1">
        <v>0</v>
      </c>
      <c r="F1164" s="1">
        <v>0</v>
      </c>
      <c r="G1164" s="1" t="s">
        <v>23339</v>
      </c>
      <c r="H1164" s="1">
        <v>12</v>
      </c>
      <c r="J1164" s="1" t="s">
        <v>2519</v>
      </c>
      <c r="K1164" s="1" t="s">
        <v>23340</v>
      </c>
      <c r="L1164" s="1" t="s">
        <v>23341</v>
      </c>
      <c r="M1164" s="1">
        <v>161</v>
      </c>
      <c r="N1164" s="1">
        <v>24</v>
      </c>
      <c r="O1164" s="1" t="s">
        <v>23342</v>
      </c>
      <c r="P1164" s="1">
        <v>0</v>
      </c>
      <c r="Q1164" s="1" t="s">
        <v>23343</v>
      </c>
      <c r="R1164" s="1" t="s">
        <v>23344</v>
      </c>
      <c r="S1164" s="1">
        <v>5</v>
      </c>
      <c r="T1164" s="1" t="s">
        <v>37</v>
      </c>
      <c r="U1164" s="1" t="s">
        <v>38</v>
      </c>
      <c r="V1164" s="1" t="s">
        <v>7320</v>
      </c>
      <c r="W1164" s="1">
        <v>100000</v>
      </c>
      <c r="X1164" s="1">
        <v>1969</v>
      </c>
      <c r="Y1164" s="1">
        <v>12</v>
      </c>
      <c r="Z1164" s="1">
        <v>4</v>
      </c>
      <c r="AA1164" s="1">
        <v>1.37</v>
      </c>
      <c r="AB1164" s="1">
        <v>17</v>
      </c>
    </row>
    <row r="1165" spans="1:28">
      <c r="A1165" s="1" t="s">
        <v>28</v>
      </c>
      <c r="B1165" s="1" t="s">
        <v>6949</v>
      </c>
      <c r="C1165" s="1">
        <v>23</v>
      </c>
      <c r="D1165" s="1">
        <v>93</v>
      </c>
      <c r="E1165" s="1">
        <v>36</v>
      </c>
      <c r="F1165" s="1">
        <v>275</v>
      </c>
      <c r="G1165" s="1" t="s">
        <v>6950</v>
      </c>
      <c r="H1165" s="1">
        <v>592</v>
      </c>
      <c r="I1165" s="1">
        <v>30400000</v>
      </c>
      <c r="J1165" s="1" t="s">
        <v>1666</v>
      </c>
      <c r="K1165" s="1" t="s">
        <v>2900</v>
      </c>
      <c r="L1165" s="1" t="s">
        <v>6951</v>
      </c>
      <c r="M1165" s="1">
        <v>17810</v>
      </c>
      <c r="N1165" s="1">
        <v>2176</v>
      </c>
      <c r="O1165" s="1" t="s">
        <v>6952</v>
      </c>
      <c r="P1165" s="1">
        <v>2</v>
      </c>
      <c r="Q1165" s="1" t="s">
        <v>6953</v>
      </c>
      <c r="R1165" s="1" t="s">
        <v>6954</v>
      </c>
      <c r="S1165" s="1">
        <v>73</v>
      </c>
      <c r="T1165" s="1" t="s">
        <v>37</v>
      </c>
      <c r="U1165" s="1" t="s">
        <v>38</v>
      </c>
      <c r="V1165" s="1" t="s">
        <v>91</v>
      </c>
      <c r="W1165" s="1">
        <v>39000000</v>
      </c>
      <c r="X1165" s="1">
        <v>1996</v>
      </c>
      <c r="Y1165" s="1">
        <v>516</v>
      </c>
      <c r="Z1165" s="1">
        <v>5.7</v>
      </c>
      <c r="AA1165" s="1">
        <v>2.35</v>
      </c>
      <c r="AB1165" s="1">
        <v>478</v>
      </c>
    </row>
    <row r="1166" spans="1:28">
      <c r="A1166" s="1" t="s">
        <v>28</v>
      </c>
      <c r="B1166" s="1" t="s">
        <v>9759</v>
      </c>
      <c r="C1166" s="1">
        <v>25</v>
      </c>
      <c r="D1166" s="1">
        <v>93</v>
      </c>
      <c r="E1166" s="1">
        <v>70</v>
      </c>
      <c r="F1166" s="1">
        <v>442</v>
      </c>
      <c r="G1166" s="1" t="s">
        <v>5213</v>
      </c>
      <c r="H1166" s="1">
        <v>692</v>
      </c>
      <c r="I1166" s="1">
        <v>5694308</v>
      </c>
      <c r="J1166" s="1" t="s">
        <v>3899</v>
      </c>
      <c r="K1166" s="1" t="s">
        <v>1651</v>
      </c>
      <c r="L1166" s="1" t="s">
        <v>16593</v>
      </c>
      <c r="M1166" s="1">
        <v>13815</v>
      </c>
      <c r="N1166" s="1">
        <v>3128</v>
      </c>
      <c r="O1166" s="1" t="s">
        <v>16594</v>
      </c>
      <c r="P1166" s="1">
        <v>0</v>
      </c>
      <c r="Q1166" s="1" t="s">
        <v>16595</v>
      </c>
      <c r="R1166" s="1" t="s">
        <v>16596</v>
      </c>
      <c r="S1166" s="1">
        <v>46</v>
      </c>
      <c r="T1166" s="1" t="s">
        <v>37</v>
      </c>
      <c r="U1166" s="1" t="s">
        <v>38</v>
      </c>
      <c r="V1166" s="1" t="s">
        <v>39</v>
      </c>
      <c r="W1166" s="1">
        <v>7000000</v>
      </c>
      <c r="X1166" s="1">
        <v>2007</v>
      </c>
      <c r="Y1166" s="1">
        <v>585</v>
      </c>
      <c r="Z1166" s="1">
        <v>2</v>
      </c>
      <c r="AA1166" s="1">
        <v>1.85</v>
      </c>
      <c r="AB1166" s="1">
        <v>446</v>
      </c>
    </row>
    <row r="1167" spans="1:28">
      <c r="A1167" s="1" t="s">
        <v>28</v>
      </c>
      <c r="B1167" s="1" t="s">
        <v>16278</v>
      </c>
      <c r="C1167" s="1">
        <v>25</v>
      </c>
      <c r="D1167" s="1">
        <v>93</v>
      </c>
      <c r="E1167" s="1">
        <v>16</v>
      </c>
      <c r="F1167" s="1">
        <v>376</v>
      </c>
      <c r="G1167" s="1" t="s">
        <v>16279</v>
      </c>
      <c r="H1167" s="1">
        <v>1000</v>
      </c>
      <c r="J1167" s="1" t="s">
        <v>773</v>
      </c>
      <c r="K1167" s="1" t="s">
        <v>4518</v>
      </c>
      <c r="L1167" s="1" t="s">
        <v>16280</v>
      </c>
      <c r="M1167" s="1">
        <v>3740</v>
      </c>
      <c r="N1167" s="1">
        <v>2284</v>
      </c>
      <c r="O1167" s="1" t="s">
        <v>16281</v>
      </c>
      <c r="P1167" s="1">
        <v>2</v>
      </c>
      <c r="Q1167" s="1" t="s">
        <v>16282</v>
      </c>
      <c r="R1167" s="1" t="s">
        <v>16283</v>
      </c>
      <c r="S1167" s="1">
        <v>13</v>
      </c>
      <c r="T1167" s="1" t="s">
        <v>37</v>
      </c>
      <c r="U1167" s="1" t="s">
        <v>56</v>
      </c>
      <c r="V1167" s="1" t="s">
        <v>581</v>
      </c>
      <c r="X1167" s="1">
        <v>2013</v>
      </c>
      <c r="Y1167" s="1">
        <v>524</v>
      </c>
      <c r="Z1167" s="1">
        <v>5.4</v>
      </c>
      <c r="AA1167" s="1">
        <v>2.35</v>
      </c>
      <c r="AB1167" s="1">
        <v>0</v>
      </c>
    </row>
    <row r="1168" spans="1:28">
      <c r="A1168" s="1" t="s">
        <v>28</v>
      </c>
      <c r="B1168" s="1" t="s">
        <v>18500</v>
      </c>
      <c r="C1168" s="1">
        <v>27</v>
      </c>
      <c r="D1168" s="1">
        <v>93</v>
      </c>
      <c r="E1168" s="1">
        <v>69</v>
      </c>
      <c r="F1168" s="1">
        <v>69</v>
      </c>
      <c r="G1168" s="1" t="s">
        <v>18501</v>
      </c>
      <c r="H1168" s="1">
        <v>522</v>
      </c>
      <c r="I1168" s="1">
        <v>10097096</v>
      </c>
      <c r="J1168" s="1" t="s">
        <v>1666</v>
      </c>
      <c r="K1168" s="1" t="s">
        <v>12421</v>
      </c>
      <c r="L1168" s="1" t="s">
        <v>18502</v>
      </c>
      <c r="M1168" s="1">
        <v>5612</v>
      </c>
      <c r="N1168" s="1">
        <v>955</v>
      </c>
      <c r="O1168" s="1" t="s">
        <v>18500</v>
      </c>
      <c r="P1168" s="1">
        <v>2</v>
      </c>
      <c r="Q1168" s="1" t="s">
        <v>18503</v>
      </c>
      <c r="R1168" s="1" t="s">
        <v>18504</v>
      </c>
      <c r="S1168" s="1">
        <v>38</v>
      </c>
      <c r="T1168" s="1" t="s">
        <v>37</v>
      </c>
      <c r="U1168" s="1" t="s">
        <v>38</v>
      </c>
      <c r="V1168" s="1" t="s">
        <v>581</v>
      </c>
      <c r="W1168" s="1">
        <v>4000000</v>
      </c>
      <c r="X1168" s="1">
        <v>2001</v>
      </c>
      <c r="Y1168" s="1">
        <v>231</v>
      </c>
      <c r="Z1168" s="1">
        <v>4.5999999999999996</v>
      </c>
      <c r="AA1168" s="1">
        <v>1.85</v>
      </c>
      <c r="AB1168" s="1">
        <v>842</v>
      </c>
    </row>
    <row r="1169" spans="1:28">
      <c r="A1169" s="1" t="s">
        <v>28</v>
      </c>
      <c r="B1169" s="1" t="s">
        <v>21077</v>
      </c>
      <c r="C1169" s="1">
        <v>27</v>
      </c>
      <c r="D1169" s="1">
        <v>93</v>
      </c>
      <c r="E1169" s="1">
        <v>9</v>
      </c>
      <c r="F1169" s="1">
        <v>485</v>
      </c>
      <c r="G1169" s="1" t="s">
        <v>14767</v>
      </c>
      <c r="H1169" s="1">
        <v>708</v>
      </c>
      <c r="J1169" s="1" t="s">
        <v>4890</v>
      </c>
      <c r="K1169" s="1" t="s">
        <v>6449</v>
      </c>
      <c r="L1169" s="1" t="s">
        <v>21078</v>
      </c>
      <c r="M1169" s="1">
        <v>133</v>
      </c>
      <c r="N1169" s="1">
        <v>2870</v>
      </c>
      <c r="O1169" s="1" t="s">
        <v>21079</v>
      </c>
      <c r="P1169" s="1">
        <v>0</v>
      </c>
      <c r="Q1169" s="1" t="s">
        <v>21080</v>
      </c>
      <c r="R1169" s="1" t="s">
        <v>21081</v>
      </c>
      <c r="S1169" s="1">
        <v>2</v>
      </c>
      <c r="T1169" s="1" t="s">
        <v>37</v>
      </c>
      <c r="U1169" s="1" t="s">
        <v>38</v>
      </c>
      <c r="V1169" s="1" t="s">
        <v>581</v>
      </c>
      <c r="W1169" s="1">
        <v>2000000</v>
      </c>
      <c r="X1169" s="1">
        <v>2015</v>
      </c>
      <c r="Y1169" s="1">
        <v>571</v>
      </c>
      <c r="Z1169" s="1">
        <v>3.6</v>
      </c>
      <c r="AB1169" s="1">
        <v>135</v>
      </c>
    </row>
    <row r="1170" spans="1:28">
      <c r="A1170" s="1" t="s">
        <v>28</v>
      </c>
      <c r="B1170" s="1" t="s">
        <v>22540</v>
      </c>
      <c r="C1170" s="1">
        <v>29</v>
      </c>
      <c r="D1170" s="1">
        <v>93</v>
      </c>
      <c r="E1170" s="1">
        <v>0</v>
      </c>
      <c r="F1170" s="1">
        <v>59</v>
      </c>
      <c r="G1170" s="1" t="s">
        <v>22541</v>
      </c>
      <c r="H1170" s="1">
        <v>399</v>
      </c>
      <c r="I1170" s="1">
        <v>906666</v>
      </c>
      <c r="J1170" s="1" t="s">
        <v>66</v>
      </c>
      <c r="K1170" s="1" t="s">
        <v>12253</v>
      </c>
      <c r="L1170" s="1" t="s">
        <v>22542</v>
      </c>
      <c r="M1170" s="1">
        <v>154</v>
      </c>
      <c r="N1170" s="1">
        <v>660</v>
      </c>
      <c r="O1170" s="1" t="s">
        <v>22543</v>
      </c>
      <c r="P1170" s="1">
        <v>1</v>
      </c>
      <c r="Q1170" s="1" t="s">
        <v>22544</v>
      </c>
      <c r="R1170" s="1" t="s">
        <v>22545</v>
      </c>
      <c r="S1170" s="1">
        <v>5</v>
      </c>
      <c r="T1170" s="1" t="s">
        <v>37</v>
      </c>
      <c r="U1170" s="1" t="s">
        <v>38</v>
      </c>
      <c r="V1170" s="1" t="s">
        <v>5599</v>
      </c>
      <c r="W1170" s="1">
        <v>500000</v>
      </c>
      <c r="X1170" s="1">
        <v>2011</v>
      </c>
      <c r="Y1170" s="1">
        <v>169</v>
      </c>
      <c r="Z1170" s="1">
        <v>6.8</v>
      </c>
      <c r="AA1170" s="1">
        <v>1.78</v>
      </c>
      <c r="AB1170" s="1">
        <v>287</v>
      </c>
    </row>
    <row r="1171" spans="1:28">
      <c r="A1171" s="1" t="s">
        <v>28</v>
      </c>
      <c r="B1171" s="1" t="s">
        <v>23558</v>
      </c>
      <c r="C1171" s="1">
        <v>29</v>
      </c>
      <c r="D1171" s="1">
        <v>93</v>
      </c>
      <c r="E1171" s="1">
        <v>0</v>
      </c>
      <c r="F1171" s="1">
        <v>2</v>
      </c>
      <c r="G1171" s="1" t="s">
        <v>23559</v>
      </c>
      <c r="H1171" s="1">
        <v>58</v>
      </c>
      <c r="I1171" s="1">
        <v>155984</v>
      </c>
      <c r="J1171" s="1" t="s">
        <v>66</v>
      </c>
      <c r="K1171" s="1" t="s">
        <v>23560</v>
      </c>
      <c r="L1171" s="1" t="s">
        <v>23561</v>
      </c>
      <c r="M1171" s="1">
        <v>586</v>
      </c>
      <c r="N1171" s="1">
        <v>62</v>
      </c>
      <c r="O1171" s="1" t="s">
        <v>23562</v>
      </c>
      <c r="P1171" s="1">
        <v>0</v>
      </c>
      <c r="Q1171" s="1" t="s">
        <v>23563</v>
      </c>
      <c r="R1171" s="1" t="s">
        <v>23564</v>
      </c>
      <c r="S1171" s="1">
        <v>9</v>
      </c>
      <c r="T1171" s="1" t="s">
        <v>37</v>
      </c>
      <c r="U1171" s="1" t="s">
        <v>38</v>
      </c>
      <c r="V1171" s="1" t="s">
        <v>5599</v>
      </c>
      <c r="W1171" s="1">
        <v>160000</v>
      </c>
      <c r="X1171" s="1">
        <v>2009</v>
      </c>
      <c r="Y1171" s="1">
        <v>2</v>
      </c>
      <c r="Z1171" s="1">
        <v>7.4</v>
      </c>
      <c r="AA1171" s="1">
        <v>1.85</v>
      </c>
      <c r="AB1171" s="1">
        <v>0</v>
      </c>
    </row>
    <row r="1172" spans="1:28">
      <c r="A1172" s="1" t="s">
        <v>28</v>
      </c>
      <c r="B1172" s="1" t="s">
        <v>13719</v>
      </c>
      <c r="C1172" s="1">
        <v>31</v>
      </c>
      <c r="D1172" s="1">
        <v>93</v>
      </c>
      <c r="E1172" s="1">
        <v>12</v>
      </c>
      <c r="F1172" s="1">
        <v>15</v>
      </c>
      <c r="G1172" s="1" t="s">
        <v>18657</v>
      </c>
      <c r="H1172" s="1">
        <v>578</v>
      </c>
      <c r="I1172" s="1">
        <v>64359</v>
      </c>
      <c r="J1172" s="1" t="s">
        <v>1673</v>
      </c>
      <c r="K1172" s="1" t="s">
        <v>18658</v>
      </c>
      <c r="L1172" s="1" t="s">
        <v>18659</v>
      </c>
      <c r="M1172" s="1">
        <v>811</v>
      </c>
      <c r="N1172" s="1">
        <v>643</v>
      </c>
      <c r="O1172" s="1" t="s">
        <v>18660</v>
      </c>
      <c r="P1172" s="1">
        <v>1</v>
      </c>
      <c r="Q1172" s="1" t="s">
        <v>18661</v>
      </c>
      <c r="R1172" s="1" t="s">
        <v>18662</v>
      </c>
      <c r="S1172" s="1">
        <v>26</v>
      </c>
      <c r="T1172" s="1" t="s">
        <v>37</v>
      </c>
      <c r="U1172" s="1" t="s">
        <v>56</v>
      </c>
      <c r="V1172" s="1" t="s">
        <v>581</v>
      </c>
      <c r="W1172" s="1">
        <v>2500000</v>
      </c>
      <c r="X1172" s="1">
        <v>1998</v>
      </c>
      <c r="Y1172" s="1">
        <v>29</v>
      </c>
      <c r="Z1172" s="1">
        <v>5.9</v>
      </c>
      <c r="AB1172" s="1">
        <v>108</v>
      </c>
    </row>
    <row r="1173" spans="1:28">
      <c r="A1173" s="1" t="s">
        <v>28</v>
      </c>
      <c r="B1173" s="1" t="s">
        <v>9660</v>
      </c>
      <c r="C1173" s="1">
        <v>33</v>
      </c>
      <c r="D1173" s="1">
        <v>93</v>
      </c>
      <c r="E1173" s="1">
        <v>14</v>
      </c>
      <c r="F1173" s="1">
        <v>199</v>
      </c>
      <c r="G1173" s="1" t="s">
        <v>9661</v>
      </c>
      <c r="H1173" s="1">
        <v>1000</v>
      </c>
      <c r="I1173" s="1">
        <v>29247405</v>
      </c>
      <c r="J1173" s="1" t="s">
        <v>9662</v>
      </c>
      <c r="K1173" s="1" t="s">
        <v>682</v>
      </c>
      <c r="L1173" s="1" t="s">
        <v>9663</v>
      </c>
      <c r="M1173" s="1">
        <v>28377</v>
      </c>
      <c r="N1173" s="1">
        <v>2176</v>
      </c>
      <c r="O1173" s="1" t="s">
        <v>9664</v>
      </c>
      <c r="P1173" s="1">
        <v>1</v>
      </c>
      <c r="Q1173" s="1" t="s">
        <v>9665</v>
      </c>
      <c r="R1173" s="1" t="s">
        <v>9666</v>
      </c>
      <c r="S1173" s="1">
        <v>261</v>
      </c>
      <c r="T1173" s="1" t="s">
        <v>37</v>
      </c>
      <c r="U1173" s="1" t="s">
        <v>56</v>
      </c>
      <c r="V1173" s="1" t="s">
        <v>91</v>
      </c>
      <c r="W1173" s="1">
        <v>25000000</v>
      </c>
      <c r="X1173" s="1">
        <v>1997</v>
      </c>
      <c r="Y1173" s="1">
        <v>401</v>
      </c>
      <c r="Z1173" s="1">
        <v>3.3</v>
      </c>
      <c r="AA1173" s="1">
        <v>1.85</v>
      </c>
      <c r="AB1173" s="1">
        <v>0</v>
      </c>
    </row>
    <row r="1174" spans="1:28">
      <c r="A1174" s="1" t="s">
        <v>28</v>
      </c>
      <c r="B1174" s="1" t="s">
        <v>4583</v>
      </c>
      <c r="C1174" s="1">
        <v>34</v>
      </c>
      <c r="D1174" s="1">
        <v>93</v>
      </c>
      <c r="E1174" s="1">
        <v>58</v>
      </c>
      <c r="F1174" s="1">
        <v>722</v>
      </c>
      <c r="G1174" s="1" t="s">
        <v>411</v>
      </c>
      <c r="H1174" s="1">
        <v>995</v>
      </c>
      <c r="I1174" s="1">
        <v>31155435</v>
      </c>
      <c r="J1174" s="1" t="s">
        <v>2772</v>
      </c>
      <c r="K1174" s="1" t="s">
        <v>3291</v>
      </c>
      <c r="L1174" s="1" t="s">
        <v>14103</v>
      </c>
      <c r="M1174" s="1">
        <v>42644</v>
      </c>
      <c r="N1174" s="1">
        <v>6105</v>
      </c>
      <c r="O1174" s="1" t="s">
        <v>1327</v>
      </c>
      <c r="P1174" s="1">
        <v>2</v>
      </c>
      <c r="Q1174" s="1" t="s">
        <v>14104</v>
      </c>
      <c r="R1174" s="1" t="s">
        <v>14105</v>
      </c>
      <c r="S1174" s="1">
        <v>102</v>
      </c>
      <c r="T1174" s="1" t="s">
        <v>37</v>
      </c>
      <c r="U1174" s="1" t="s">
        <v>38</v>
      </c>
      <c r="V1174" s="1" t="s">
        <v>581</v>
      </c>
      <c r="W1174" s="1">
        <v>12000000</v>
      </c>
      <c r="X1174" s="1">
        <v>2001</v>
      </c>
      <c r="Y1174" s="1">
        <v>729</v>
      </c>
      <c r="Z1174" s="1">
        <v>6.2</v>
      </c>
      <c r="AA1174" s="1">
        <v>1.85</v>
      </c>
      <c r="AB1174" s="1">
        <v>0</v>
      </c>
    </row>
    <row r="1175" spans="1:28">
      <c r="A1175" s="1" t="s">
        <v>28</v>
      </c>
      <c r="B1175" s="1" t="s">
        <v>15781</v>
      </c>
      <c r="C1175" s="1">
        <v>35</v>
      </c>
      <c r="D1175" s="1">
        <v>93</v>
      </c>
      <c r="E1175" s="1">
        <v>4</v>
      </c>
      <c r="F1175" s="1">
        <v>93</v>
      </c>
      <c r="G1175" s="1" t="s">
        <v>9685</v>
      </c>
      <c r="H1175" s="1">
        <v>442</v>
      </c>
      <c r="I1175" s="1">
        <v>174635000</v>
      </c>
      <c r="J1175" s="1" t="s">
        <v>4205</v>
      </c>
      <c r="K1175" s="1" t="s">
        <v>9340</v>
      </c>
      <c r="L1175" s="1" t="s">
        <v>15782</v>
      </c>
      <c r="M1175" s="1">
        <v>74743</v>
      </c>
      <c r="N1175" s="1">
        <v>822</v>
      </c>
      <c r="O1175" s="1" t="s">
        <v>15783</v>
      </c>
      <c r="P1175" s="1">
        <v>1</v>
      </c>
      <c r="Q1175" s="1" t="s">
        <v>15784</v>
      </c>
      <c r="R1175" s="1" t="s">
        <v>15785</v>
      </c>
      <c r="S1175" s="1">
        <v>93</v>
      </c>
      <c r="T1175" s="1" t="s">
        <v>37</v>
      </c>
      <c r="U1175" s="1" t="s">
        <v>366</v>
      </c>
      <c r="V1175" s="1" t="s">
        <v>39</v>
      </c>
      <c r="W1175" s="1">
        <v>8800000</v>
      </c>
      <c r="X1175" s="1">
        <v>1986</v>
      </c>
      <c r="Y1175" s="1">
        <v>162</v>
      </c>
      <c r="Z1175" s="1">
        <v>6.5</v>
      </c>
      <c r="AA1175" s="1">
        <v>2.35</v>
      </c>
      <c r="AB1175" s="1">
        <v>0</v>
      </c>
    </row>
    <row r="1176" spans="1:28">
      <c r="A1176" s="1" t="s">
        <v>28</v>
      </c>
      <c r="B1176" s="1" t="s">
        <v>8713</v>
      </c>
      <c r="C1176" s="1">
        <v>36</v>
      </c>
      <c r="D1176" s="1">
        <v>93</v>
      </c>
      <c r="E1176" s="1">
        <v>7</v>
      </c>
      <c r="F1176" s="1">
        <v>480</v>
      </c>
      <c r="G1176" s="1" t="s">
        <v>2527</v>
      </c>
      <c r="H1176" s="1">
        <v>1000</v>
      </c>
      <c r="J1176" s="1" t="s">
        <v>2952</v>
      </c>
      <c r="K1176" s="1" t="s">
        <v>389</v>
      </c>
      <c r="L1176" s="1" t="s">
        <v>8714</v>
      </c>
      <c r="M1176" s="1">
        <v>4599</v>
      </c>
      <c r="N1176" s="1">
        <v>3095</v>
      </c>
      <c r="O1176" s="1" t="s">
        <v>1546</v>
      </c>
      <c r="P1176" s="1">
        <v>0</v>
      </c>
      <c r="Q1176" s="1" t="s">
        <v>8715</v>
      </c>
      <c r="R1176" s="1" t="s">
        <v>8716</v>
      </c>
      <c r="S1176" s="1">
        <v>44</v>
      </c>
      <c r="T1176" s="1" t="s">
        <v>8717</v>
      </c>
      <c r="U1176" s="1" t="s">
        <v>763</v>
      </c>
      <c r="V1176" s="1" t="s">
        <v>91</v>
      </c>
      <c r="X1176" s="1">
        <v>2010</v>
      </c>
      <c r="Y1176" s="1">
        <v>898</v>
      </c>
      <c r="Z1176" s="1">
        <v>4.9000000000000004</v>
      </c>
      <c r="AA1176" s="1">
        <v>2.39</v>
      </c>
      <c r="AB1176" s="1">
        <v>885</v>
      </c>
    </row>
    <row r="1177" spans="1:28">
      <c r="A1177" s="1" t="s">
        <v>28</v>
      </c>
      <c r="B1177" s="1" t="s">
        <v>18720</v>
      </c>
      <c r="C1177" s="1">
        <v>36</v>
      </c>
      <c r="D1177" s="1">
        <v>93</v>
      </c>
      <c r="E1177" s="1">
        <v>55</v>
      </c>
      <c r="F1177" s="1">
        <v>5</v>
      </c>
      <c r="G1177" s="1" t="s">
        <v>18721</v>
      </c>
      <c r="H1177" s="1">
        <v>223</v>
      </c>
      <c r="I1177" s="1">
        <v>4063</v>
      </c>
      <c r="J1177" s="1" t="s">
        <v>3263</v>
      </c>
      <c r="K1177" s="1" t="s">
        <v>18722</v>
      </c>
      <c r="L1177" s="1" t="s">
        <v>18723</v>
      </c>
      <c r="M1177" s="1">
        <v>2086</v>
      </c>
      <c r="N1177" s="1">
        <v>242</v>
      </c>
      <c r="O1177" s="1" t="s">
        <v>18724</v>
      </c>
      <c r="P1177" s="1">
        <v>3</v>
      </c>
      <c r="Q1177" s="1" t="s">
        <v>65</v>
      </c>
      <c r="R1177" s="1" t="s">
        <v>18725</v>
      </c>
      <c r="S1177" s="1">
        <v>20</v>
      </c>
      <c r="T1177" s="1" t="s">
        <v>37</v>
      </c>
      <c r="U1177" s="1" t="s">
        <v>264</v>
      </c>
      <c r="V1177" s="1" t="s">
        <v>581</v>
      </c>
      <c r="W1177" s="1">
        <v>4000000</v>
      </c>
      <c r="X1177" s="1">
        <v>2012</v>
      </c>
      <c r="Y1177" s="1">
        <v>11</v>
      </c>
      <c r="Z1177" s="1">
        <v>5.2</v>
      </c>
      <c r="AA1177" s="1">
        <v>2.35</v>
      </c>
      <c r="AB1177" s="1">
        <v>657</v>
      </c>
    </row>
    <row r="1178" spans="1:28">
      <c r="A1178" s="1" t="s">
        <v>28</v>
      </c>
      <c r="B1178" s="1" t="s">
        <v>19217</v>
      </c>
      <c r="C1178" s="1">
        <v>39</v>
      </c>
      <c r="D1178" s="1">
        <v>93</v>
      </c>
      <c r="E1178" s="1">
        <v>8</v>
      </c>
      <c r="F1178" s="1">
        <v>49</v>
      </c>
      <c r="G1178" s="1" t="s">
        <v>19218</v>
      </c>
      <c r="H1178" s="1">
        <v>88</v>
      </c>
      <c r="J1178" s="1" t="s">
        <v>2153</v>
      </c>
      <c r="K1178" s="1" t="s">
        <v>19219</v>
      </c>
      <c r="L1178" s="1" t="s">
        <v>19220</v>
      </c>
      <c r="M1178" s="1">
        <v>9066</v>
      </c>
      <c r="N1178" s="1">
        <v>373</v>
      </c>
      <c r="O1178" s="1" t="s">
        <v>19221</v>
      </c>
      <c r="P1178" s="1">
        <v>0</v>
      </c>
      <c r="Q1178" s="1" t="s">
        <v>19222</v>
      </c>
      <c r="R1178" s="1" t="s">
        <v>19223</v>
      </c>
      <c r="S1178" s="1">
        <v>55</v>
      </c>
      <c r="T1178" s="1" t="s">
        <v>672</v>
      </c>
      <c r="U1178" s="1" t="s">
        <v>673</v>
      </c>
      <c r="V1178" s="1" t="s">
        <v>273</v>
      </c>
      <c r="W1178" s="1">
        <v>16000000</v>
      </c>
      <c r="X1178" s="1">
        <v>2000</v>
      </c>
      <c r="Y1178" s="1">
        <v>82</v>
      </c>
      <c r="Z1178" s="1">
        <v>5.6</v>
      </c>
      <c r="AA1178" s="1">
        <v>1.85</v>
      </c>
      <c r="AB1178" s="1">
        <v>38</v>
      </c>
    </row>
    <row r="1179" spans="1:28">
      <c r="A1179" s="1" t="s">
        <v>28</v>
      </c>
      <c r="B1179" s="1" t="s">
        <v>8416</v>
      </c>
      <c r="C1179" s="1">
        <v>39</v>
      </c>
      <c r="D1179" s="1">
        <v>93</v>
      </c>
      <c r="E1179" s="1">
        <v>21</v>
      </c>
      <c r="F1179" s="1">
        <v>359</v>
      </c>
      <c r="G1179" s="1" t="s">
        <v>18738</v>
      </c>
      <c r="H1179" s="1">
        <v>763</v>
      </c>
      <c r="J1179" s="1" t="s">
        <v>6389</v>
      </c>
      <c r="K1179" s="1" t="s">
        <v>8918</v>
      </c>
      <c r="L1179" s="1" t="s">
        <v>18739</v>
      </c>
      <c r="M1179" s="1">
        <v>4146</v>
      </c>
      <c r="N1179" s="1">
        <v>2651</v>
      </c>
      <c r="O1179" s="1" t="s">
        <v>18740</v>
      </c>
      <c r="P1179" s="1">
        <v>2</v>
      </c>
      <c r="Q1179" s="1" t="s">
        <v>18741</v>
      </c>
      <c r="R1179" s="1" t="s">
        <v>18742</v>
      </c>
      <c r="S1179" s="1">
        <v>29</v>
      </c>
      <c r="T1179" s="1" t="s">
        <v>37</v>
      </c>
      <c r="U1179" s="1" t="s">
        <v>38</v>
      </c>
      <c r="V1179" s="1" t="s">
        <v>581</v>
      </c>
      <c r="W1179" s="1">
        <v>4000000</v>
      </c>
      <c r="X1179" s="1">
        <v>2016</v>
      </c>
      <c r="Y1179" s="1">
        <v>637</v>
      </c>
      <c r="Z1179" s="1">
        <v>4.7</v>
      </c>
      <c r="AA1179" s="1">
        <v>2.35</v>
      </c>
      <c r="AB1179" s="1">
        <v>0</v>
      </c>
    </row>
    <row r="1180" spans="1:28">
      <c r="A1180" s="1" t="s">
        <v>28</v>
      </c>
      <c r="B1180" s="1" t="s">
        <v>12103</v>
      </c>
      <c r="C1180" s="1">
        <v>40</v>
      </c>
      <c r="D1180" s="1">
        <v>93</v>
      </c>
      <c r="E1180" s="1">
        <v>148</v>
      </c>
      <c r="F1180" s="1">
        <v>170</v>
      </c>
      <c r="G1180" s="1" t="s">
        <v>11574</v>
      </c>
      <c r="H1180" s="1">
        <v>549</v>
      </c>
      <c r="I1180" s="1">
        <v>7017178</v>
      </c>
      <c r="J1180" s="1" t="s">
        <v>12104</v>
      </c>
      <c r="K1180" s="1" t="s">
        <v>3061</v>
      </c>
      <c r="L1180" s="1" t="s">
        <v>12105</v>
      </c>
      <c r="M1180" s="1">
        <v>1633</v>
      </c>
      <c r="N1180" s="1">
        <v>1373</v>
      </c>
      <c r="O1180" s="1" t="s">
        <v>12106</v>
      </c>
      <c r="P1180" s="1">
        <v>5</v>
      </c>
      <c r="Q1180" s="1" t="s">
        <v>12107</v>
      </c>
      <c r="R1180" s="1" t="s">
        <v>12108</v>
      </c>
      <c r="S1180" s="1">
        <v>17</v>
      </c>
      <c r="T1180" s="1" t="s">
        <v>37</v>
      </c>
      <c r="U1180" s="1" t="s">
        <v>38</v>
      </c>
      <c r="V1180" s="1" t="s">
        <v>91</v>
      </c>
      <c r="W1180" s="1">
        <v>17500000</v>
      </c>
      <c r="X1180" s="1">
        <v>2013</v>
      </c>
      <c r="Y1180" s="1">
        <v>269</v>
      </c>
      <c r="Z1180" s="1">
        <v>4.4000000000000004</v>
      </c>
      <c r="AA1180" s="1">
        <v>2.35</v>
      </c>
      <c r="AB1180" s="1">
        <v>0</v>
      </c>
    </row>
    <row r="1181" spans="1:28">
      <c r="A1181" s="1" t="s">
        <v>28</v>
      </c>
      <c r="B1181" s="1" t="s">
        <v>2642</v>
      </c>
      <c r="C1181" s="1">
        <v>40</v>
      </c>
      <c r="D1181" s="1">
        <v>93</v>
      </c>
      <c r="E1181" s="1">
        <v>10</v>
      </c>
      <c r="F1181" s="1">
        <v>405</v>
      </c>
      <c r="G1181" s="1" t="s">
        <v>2624</v>
      </c>
      <c r="H1181" s="1">
        <v>789</v>
      </c>
      <c r="I1181" s="1">
        <v>68208190</v>
      </c>
      <c r="J1181" s="1" t="s">
        <v>418</v>
      </c>
      <c r="K1181" s="1" t="s">
        <v>4142</v>
      </c>
      <c r="L1181" s="1" t="s">
        <v>7141</v>
      </c>
      <c r="M1181" s="1">
        <v>60572</v>
      </c>
      <c r="N1181" s="1">
        <v>2986</v>
      </c>
      <c r="O1181" s="1" t="s">
        <v>7142</v>
      </c>
      <c r="P1181" s="1">
        <v>1</v>
      </c>
      <c r="Q1181" s="1" t="s">
        <v>7143</v>
      </c>
      <c r="R1181" s="1" t="s">
        <v>7144</v>
      </c>
      <c r="S1181" s="1">
        <v>144</v>
      </c>
      <c r="T1181" s="1" t="s">
        <v>37</v>
      </c>
      <c r="U1181" s="1" t="s">
        <v>38</v>
      </c>
      <c r="V1181" s="1" t="s">
        <v>39</v>
      </c>
      <c r="W1181" s="1">
        <v>65000000</v>
      </c>
      <c r="X1181" s="1">
        <v>1999</v>
      </c>
      <c r="Y1181" s="1">
        <v>744</v>
      </c>
      <c r="Z1181" s="1">
        <v>6.3</v>
      </c>
      <c r="AA1181" s="1">
        <v>1.85</v>
      </c>
      <c r="AB1181" s="1">
        <v>0</v>
      </c>
    </row>
    <row r="1182" spans="1:28">
      <c r="A1182" s="1" t="s">
        <v>28</v>
      </c>
      <c r="B1182" s="1" t="s">
        <v>12611</v>
      </c>
      <c r="C1182" s="1">
        <v>40</v>
      </c>
      <c r="D1182" s="1">
        <v>93</v>
      </c>
      <c r="E1182" s="1">
        <v>7</v>
      </c>
      <c r="F1182" s="1">
        <v>922</v>
      </c>
      <c r="G1182" s="1" t="s">
        <v>2111</v>
      </c>
      <c r="H1182" s="1">
        <v>1000</v>
      </c>
      <c r="I1182" s="1">
        <v>1181197</v>
      </c>
      <c r="J1182" s="1" t="s">
        <v>1916</v>
      </c>
      <c r="K1182" s="1" t="s">
        <v>1536</v>
      </c>
      <c r="L1182" s="1" t="s">
        <v>12612</v>
      </c>
      <c r="M1182" s="1">
        <v>3299</v>
      </c>
      <c r="N1182" s="1">
        <v>4329</v>
      </c>
      <c r="O1182" s="1" t="s">
        <v>6143</v>
      </c>
      <c r="P1182" s="1">
        <v>0</v>
      </c>
      <c r="Q1182" s="1" t="s">
        <v>12613</v>
      </c>
      <c r="R1182" s="1" t="s">
        <v>12614</v>
      </c>
      <c r="S1182" s="1">
        <v>24</v>
      </c>
      <c r="T1182" s="1" t="s">
        <v>37</v>
      </c>
      <c r="U1182" s="1" t="s">
        <v>38</v>
      </c>
      <c r="V1182" s="1" t="s">
        <v>581</v>
      </c>
      <c r="W1182" s="1">
        <v>15500000</v>
      </c>
      <c r="X1182" s="1">
        <v>2005</v>
      </c>
      <c r="Y1182" s="1">
        <v>1000</v>
      </c>
      <c r="Z1182" s="1">
        <v>5.9</v>
      </c>
      <c r="AA1182" s="1">
        <v>1.85</v>
      </c>
      <c r="AB1182" s="1">
        <v>191</v>
      </c>
    </row>
    <row r="1183" spans="1:28">
      <c r="A1183" s="1" t="s">
        <v>28</v>
      </c>
      <c r="B1183" s="1" t="s">
        <v>6887</v>
      </c>
      <c r="C1183" s="1">
        <v>42</v>
      </c>
      <c r="D1183" s="1">
        <v>93</v>
      </c>
      <c r="E1183" s="1">
        <v>23</v>
      </c>
      <c r="F1183" s="1">
        <v>596</v>
      </c>
      <c r="G1183" s="1" t="s">
        <v>276</v>
      </c>
      <c r="H1183" s="1">
        <v>2000</v>
      </c>
      <c r="I1183" s="1">
        <v>463730</v>
      </c>
      <c r="J1183" s="1" t="s">
        <v>1666</v>
      </c>
      <c r="K1183" s="1" t="s">
        <v>898</v>
      </c>
      <c r="L1183" s="1" t="s">
        <v>6888</v>
      </c>
      <c r="M1183" s="1">
        <v>3789</v>
      </c>
      <c r="N1183" s="1">
        <v>5240</v>
      </c>
      <c r="O1183" s="1" t="s">
        <v>1498</v>
      </c>
      <c r="P1183" s="1">
        <v>10</v>
      </c>
      <c r="Q1183" s="1" t="s">
        <v>6889</v>
      </c>
      <c r="R1183" s="1" t="s">
        <v>6890</v>
      </c>
      <c r="S1183" s="1">
        <v>39</v>
      </c>
      <c r="T1183" s="1" t="s">
        <v>37</v>
      </c>
      <c r="U1183" s="1" t="s">
        <v>38</v>
      </c>
      <c r="V1183" s="1" t="s">
        <v>581</v>
      </c>
      <c r="X1183" s="1">
        <v>2004</v>
      </c>
      <c r="Y1183" s="1">
        <v>894</v>
      </c>
      <c r="Z1183" s="1">
        <v>5.7</v>
      </c>
      <c r="AA1183" s="1">
        <v>1.85</v>
      </c>
      <c r="AB1183" s="1">
        <v>89</v>
      </c>
    </row>
    <row r="1184" spans="1:28">
      <c r="A1184" s="1" t="s">
        <v>28</v>
      </c>
      <c r="B1184" s="1" t="s">
        <v>21774</v>
      </c>
      <c r="C1184" s="1">
        <v>43</v>
      </c>
      <c r="D1184" s="1">
        <v>93</v>
      </c>
      <c r="E1184" s="1">
        <v>0</v>
      </c>
      <c r="F1184" s="1">
        <v>0</v>
      </c>
      <c r="G1184" s="1" t="s">
        <v>21775</v>
      </c>
      <c r="H1184" s="1">
        <v>20</v>
      </c>
      <c r="I1184" s="1">
        <v>100240</v>
      </c>
      <c r="J1184" s="1" t="s">
        <v>66</v>
      </c>
      <c r="K1184" s="1" t="s">
        <v>21776</v>
      </c>
      <c r="L1184" s="1" t="s">
        <v>21777</v>
      </c>
      <c r="M1184" s="1">
        <v>1220</v>
      </c>
      <c r="N1184" s="1">
        <v>28</v>
      </c>
      <c r="O1184" s="1" t="s">
        <v>15127</v>
      </c>
      <c r="P1184" s="1">
        <v>0</v>
      </c>
      <c r="Q1184" s="1" t="s">
        <v>21778</v>
      </c>
      <c r="R1184" s="1" t="s">
        <v>21779</v>
      </c>
      <c r="S1184" s="1">
        <v>11</v>
      </c>
      <c r="T1184" s="1" t="s">
        <v>37</v>
      </c>
      <c r="U1184" s="1" t="s">
        <v>7697</v>
      </c>
      <c r="V1184" s="1" t="s">
        <v>273</v>
      </c>
      <c r="W1184" s="1">
        <v>1000000</v>
      </c>
      <c r="X1184" s="1">
        <v>2014</v>
      </c>
      <c r="Y1184" s="1">
        <v>8</v>
      </c>
      <c r="Z1184" s="1">
        <v>6.8</v>
      </c>
      <c r="AB1184" s="1">
        <v>0</v>
      </c>
    </row>
    <row r="1185" spans="1:28">
      <c r="A1185" s="1" t="s">
        <v>28</v>
      </c>
      <c r="B1185" s="1" t="s">
        <v>5097</v>
      </c>
      <c r="C1185" s="1">
        <v>43</v>
      </c>
      <c r="D1185" s="1">
        <v>93</v>
      </c>
      <c r="E1185" s="1">
        <v>12</v>
      </c>
      <c r="F1185" s="1">
        <v>636</v>
      </c>
      <c r="G1185" s="1" t="s">
        <v>3286</v>
      </c>
      <c r="H1185" s="1">
        <v>18000</v>
      </c>
      <c r="I1185" s="1">
        <v>38037513</v>
      </c>
      <c r="J1185" s="1" t="s">
        <v>10813</v>
      </c>
      <c r="K1185" s="1" t="s">
        <v>584</v>
      </c>
      <c r="L1185" s="1" t="s">
        <v>10814</v>
      </c>
      <c r="M1185" s="1">
        <v>49680</v>
      </c>
      <c r="N1185" s="1">
        <v>20188</v>
      </c>
      <c r="O1185" s="1" t="s">
        <v>10815</v>
      </c>
      <c r="P1185" s="1">
        <v>2</v>
      </c>
      <c r="Q1185" s="1" t="s">
        <v>10816</v>
      </c>
      <c r="R1185" s="1" t="s">
        <v>10817</v>
      </c>
      <c r="S1185" s="1">
        <v>117</v>
      </c>
      <c r="T1185" s="1" t="s">
        <v>37</v>
      </c>
      <c r="U1185" s="1" t="s">
        <v>38</v>
      </c>
      <c r="V1185" s="1" t="s">
        <v>91</v>
      </c>
      <c r="W1185" s="1">
        <v>20000000</v>
      </c>
      <c r="X1185" s="1">
        <v>1991</v>
      </c>
      <c r="Y1185" s="1">
        <v>769</v>
      </c>
      <c r="Z1185" s="1">
        <v>6.2</v>
      </c>
      <c r="AA1185" s="1">
        <v>1.85</v>
      </c>
      <c r="AB1185" s="1">
        <v>0</v>
      </c>
    </row>
    <row r="1186" spans="1:28">
      <c r="A1186" s="1" t="s">
        <v>28</v>
      </c>
      <c r="B1186" s="1" t="s">
        <v>7507</v>
      </c>
      <c r="C1186" s="1">
        <v>44</v>
      </c>
      <c r="D1186" s="1">
        <v>93</v>
      </c>
      <c r="E1186" s="1">
        <v>8</v>
      </c>
      <c r="F1186" s="1">
        <v>558</v>
      </c>
      <c r="G1186" s="1" t="s">
        <v>2159</v>
      </c>
      <c r="H1186" s="1">
        <v>22000</v>
      </c>
      <c r="J1186" s="1" t="s">
        <v>330</v>
      </c>
      <c r="K1186" s="1" t="s">
        <v>1738</v>
      </c>
      <c r="L1186" s="1" t="s">
        <v>7508</v>
      </c>
      <c r="M1186" s="1">
        <v>16193</v>
      </c>
      <c r="N1186" s="1">
        <v>24154</v>
      </c>
      <c r="O1186" s="1" t="s">
        <v>1226</v>
      </c>
      <c r="P1186" s="1">
        <v>1</v>
      </c>
      <c r="Q1186" s="1" t="s">
        <v>7509</v>
      </c>
      <c r="R1186" s="1" t="s">
        <v>7510</v>
      </c>
      <c r="S1186" s="1">
        <v>57</v>
      </c>
      <c r="T1186" s="1" t="s">
        <v>37</v>
      </c>
      <c r="U1186" s="1" t="s">
        <v>38</v>
      </c>
      <c r="V1186" s="1" t="s">
        <v>581</v>
      </c>
      <c r="W1186" s="1">
        <v>19000000</v>
      </c>
      <c r="X1186" s="1">
        <v>2015</v>
      </c>
      <c r="Y1186" s="1">
        <v>1000</v>
      </c>
      <c r="Z1186" s="1">
        <v>6.1</v>
      </c>
      <c r="AA1186" s="1">
        <v>2.35</v>
      </c>
      <c r="AB1186" s="1">
        <v>0</v>
      </c>
    </row>
    <row r="1187" spans="1:28">
      <c r="A1187" s="1" t="s">
        <v>28</v>
      </c>
      <c r="B1187" s="1" t="s">
        <v>7507</v>
      </c>
      <c r="C1187" s="1">
        <v>44</v>
      </c>
      <c r="D1187" s="1">
        <v>93</v>
      </c>
      <c r="E1187" s="1">
        <v>8</v>
      </c>
      <c r="F1187" s="1">
        <v>558</v>
      </c>
      <c r="G1187" s="1" t="s">
        <v>2159</v>
      </c>
      <c r="H1187" s="1">
        <v>22000</v>
      </c>
      <c r="J1187" s="1" t="s">
        <v>330</v>
      </c>
      <c r="K1187" s="1" t="s">
        <v>1738</v>
      </c>
      <c r="L1187" s="1" t="s">
        <v>7508</v>
      </c>
      <c r="M1187" s="1">
        <v>16198</v>
      </c>
      <c r="N1187" s="1">
        <v>24154</v>
      </c>
      <c r="O1187" s="1" t="s">
        <v>1226</v>
      </c>
      <c r="P1187" s="1">
        <v>1</v>
      </c>
      <c r="Q1187" s="1" t="s">
        <v>7509</v>
      </c>
      <c r="R1187" s="1" t="s">
        <v>7510</v>
      </c>
      <c r="S1187" s="1">
        <v>57</v>
      </c>
      <c r="T1187" s="1" t="s">
        <v>37</v>
      </c>
      <c r="U1187" s="1" t="s">
        <v>38</v>
      </c>
      <c r="V1187" s="1" t="s">
        <v>581</v>
      </c>
      <c r="W1187" s="1">
        <v>19000000</v>
      </c>
      <c r="X1187" s="1">
        <v>2015</v>
      </c>
      <c r="Y1187" s="1">
        <v>1000</v>
      </c>
      <c r="Z1187" s="1">
        <v>6.1</v>
      </c>
      <c r="AA1187" s="1">
        <v>2.35</v>
      </c>
      <c r="AB1187" s="1">
        <v>0</v>
      </c>
    </row>
    <row r="1188" spans="1:28">
      <c r="A1188" s="1" t="s">
        <v>28</v>
      </c>
      <c r="B1188" s="1" t="s">
        <v>12109</v>
      </c>
      <c r="C1188" s="1">
        <v>46</v>
      </c>
      <c r="D1188" s="1">
        <v>93</v>
      </c>
      <c r="E1188" s="1">
        <v>32</v>
      </c>
      <c r="F1188" s="1">
        <v>1000</v>
      </c>
      <c r="G1188" s="1" t="s">
        <v>3510</v>
      </c>
      <c r="H1188" s="1">
        <v>13000</v>
      </c>
      <c r="J1188" s="1" t="s">
        <v>59</v>
      </c>
      <c r="K1188" s="1" t="s">
        <v>973</v>
      </c>
      <c r="L1188" s="1" t="s">
        <v>12110</v>
      </c>
      <c r="M1188" s="1">
        <v>13133</v>
      </c>
      <c r="N1188" s="1">
        <v>16735</v>
      </c>
      <c r="O1188" s="1" t="s">
        <v>12111</v>
      </c>
      <c r="P1188" s="1">
        <v>4</v>
      </c>
      <c r="Q1188" s="1" t="s">
        <v>12112</v>
      </c>
      <c r="R1188" s="1" t="s">
        <v>12113</v>
      </c>
      <c r="S1188" s="1">
        <v>101</v>
      </c>
      <c r="T1188" s="1" t="s">
        <v>37</v>
      </c>
      <c r="U1188" s="1" t="s">
        <v>38</v>
      </c>
      <c r="V1188" s="1" t="s">
        <v>581</v>
      </c>
      <c r="W1188" s="1">
        <v>18000000</v>
      </c>
      <c r="X1188" s="1">
        <v>2014</v>
      </c>
      <c r="Y1188" s="1">
        <v>1000</v>
      </c>
      <c r="Z1188" s="1">
        <v>4.5999999999999996</v>
      </c>
      <c r="AA1188" s="1">
        <v>2.35</v>
      </c>
      <c r="AB1188" s="1">
        <v>0</v>
      </c>
    </row>
    <row r="1189" spans="1:28">
      <c r="A1189" s="1" t="s">
        <v>28</v>
      </c>
      <c r="B1189" s="1" t="s">
        <v>13260</v>
      </c>
      <c r="C1189" s="1">
        <v>50</v>
      </c>
      <c r="D1189" s="1">
        <v>93</v>
      </c>
      <c r="E1189" s="1">
        <v>17</v>
      </c>
      <c r="F1189" s="1">
        <v>66</v>
      </c>
      <c r="G1189" s="1" t="s">
        <v>13261</v>
      </c>
      <c r="H1189" s="1">
        <v>1000</v>
      </c>
      <c r="I1189" s="1">
        <v>20380</v>
      </c>
      <c r="J1189" s="1" t="s">
        <v>13262</v>
      </c>
      <c r="K1189" s="1" t="s">
        <v>156</v>
      </c>
      <c r="L1189" s="1" t="s">
        <v>13263</v>
      </c>
      <c r="M1189" s="1">
        <v>7519</v>
      </c>
      <c r="N1189" s="1">
        <v>1245</v>
      </c>
      <c r="O1189" s="1" t="s">
        <v>13020</v>
      </c>
      <c r="P1189" s="1">
        <v>1</v>
      </c>
      <c r="Q1189" s="1" t="s">
        <v>13264</v>
      </c>
      <c r="R1189" s="1" t="s">
        <v>13265</v>
      </c>
      <c r="S1189" s="1">
        <v>39</v>
      </c>
      <c r="T1189" s="1" t="s">
        <v>37</v>
      </c>
      <c r="U1189" s="1" t="s">
        <v>38</v>
      </c>
      <c r="V1189" s="1" t="s">
        <v>581</v>
      </c>
      <c r="W1189" s="1">
        <v>15000000</v>
      </c>
      <c r="X1189" s="1">
        <v>2007</v>
      </c>
      <c r="Y1189" s="1">
        <v>165</v>
      </c>
      <c r="Z1189" s="1">
        <v>5.9</v>
      </c>
      <c r="AA1189" s="1">
        <v>1.85</v>
      </c>
      <c r="AB1189" s="1">
        <v>445</v>
      </c>
    </row>
    <row r="1190" spans="1:28">
      <c r="A1190" s="1" t="s">
        <v>28</v>
      </c>
      <c r="B1190" s="1" t="s">
        <v>15261</v>
      </c>
      <c r="C1190" s="1">
        <v>50</v>
      </c>
      <c r="D1190" s="1">
        <v>93</v>
      </c>
      <c r="E1190" s="1">
        <v>23</v>
      </c>
      <c r="F1190" s="1">
        <v>130</v>
      </c>
      <c r="G1190" s="1" t="s">
        <v>3591</v>
      </c>
      <c r="H1190" s="1">
        <v>471</v>
      </c>
      <c r="I1190" s="1">
        <v>2542264</v>
      </c>
      <c r="J1190" s="1" t="s">
        <v>2519</v>
      </c>
      <c r="K1190" s="1" t="s">
        <v>12951</v>
      </c>
      <c r="L1190" s="1" t="s">
        <v>18390</v>
      </c>
      <c r="M1190" s="1">
        <v>3407</v>
      </c>
      <c r="N1190" s="1">
        <v>938</v>
      </c>
      <c r="O1190" s="1" t="s">
        <v>15658</v>
      </c>
      <c r="P1190" s="1">
        <v>1</v>
      </c>
      <c r="Q1190" s="1" t="s">
        <v>18391</v>
      </c>
      <c r="R1190" s="1" t="s">
        <v>18392</v>
      </c>
      <c r="S1190" s="1">
        <v>48</v>
      </c>
      <c r="T1190" s="1" t="s">
        <v>37</v>
      </c>
      <c r="U1190" s="1" t="s">
        <v>56</v>
      </c>
      <c r="V1190" s="1" t="s">
        <v>39</v>
      </c>
      <c r="X1190" s="1">
        <v>1997</v>
      </c>
      <c r="Y1190" s="1">
        <v>232</v>
      </c>
      <c r="Z1190" s="1">
        <v>7.1</v>
      </c>
      <c r="AA1190" s="1">
        <v>1.85</v>
      </c>
      <c r="AB1190" s="1">
        <v>61</v>
      </c>
    </row>
    <row r="1191" spans="1:28">
      <c r="A1191" s="1" t="s">
        <v>28</v>
      </c>
      <c r="B1191" s="1" t="s">
        <v>15265</v>
      </c>
      <c r="C1191" s="1">
        <v>51</v>
      </c>
      <c r="D1191" s="1">
        <v>93</v>
      </c>
      <c r="E1191" s="1">
        <v>0</v>
      </c>
      <c r="F1191" s="1">
        <v>622</v>
      </c>
      <c r="G1191" s="1" t="s">
        <v>12741</v>
      </c>
      <c r="H1191" s="1">
        <v>966</v>
      </c>
      <c r="I1191" s="1">
        <v>900926</v>
      </c>
      <c r="J1191" s="1" t="s">
        <v>1666</v>
      </c>
      <c r="K1191" s="1" t="s">
        <v>3562</v>
      </c>
      <c r="L1191" s="1" t="s">
        <v>15266</v>
      </c>
      <c r="M1191" s="1">
        <v>9517</v>
      </c>
      <c r="N1191" s="1">
        <v>3307</v>
      </c>
      <c r="O1191" s="1" t="s">
        <v>2093</v>
      </c>
      <c r="P1191" s="1">
        <v>2</v>
      </c>
      <c r="Q1191" s="1" t="s">
        <v>15267</v>
      </c>
      <c r="R1191" s="1" t="s">
        <v>15268</v>
      </c>
      <c r="S1191" s="1">
        <v>46</v>
      </c>
      <c r="T1191" s="1" t="s">
        <v>37</v>
      </c>
      <c r="U1191" s="1" t="s">
        <v>38</v>
      </c>
      <c r="V1191" s="1" t="s">
        <v>581</v>
      </c>
      <c r="W1191" s="1">
        <v>10000000</v>
      </c>
      <c r="X1191" s="1">
        <v>2007</v>
      </c>
      <c r="Y1191" s="1">
        <v>799</v>
      </c>
      <c r="Z1191" s="1">
        <v>5.3</v>
      </c>
      <c r="AA1191" s="1">
        <v>1.85</v>
      </c>
      <c r="AB1191" s="1">
        <v>319</v>
      </c>
    </row>
    <row r="1192" spans="1:28">
      <c r="A1192" s="1" t="s">
        <v>28</v>
      </c>
      <c r="B1192" s="1" t="s">
        <v>22235</v>
      </c>
      <c r="C1192" s="1">
        <v>53</v>
      </c>
      <c r="D1192" s="1">
        <v>93</v>
      </c>
      <c r="E1192" s="1">
        <v>214</v>
      </c>
      <c r="F1192" s="1">
        <v>59</v>
      </c>
      <c r="G1192" s="1" t="s">
        <v>23945</v>
      </c>
      <c r="H1192" s="1">
        <v>177</v>
      </c>
      <c r="I1192" s="1">
        <v>9609</v>
      </c>
      <c r="J1192" s="1" t="s">
        <v>9179</v>
      </c>
      <c r="K1192" s="1" t="s">
        <v>3831</v>
      </c>
      <c r="L1192" s="1" t="s">
        <v>23946</v>
      </c>
      <c r="M1192" s="1">
        <v>2646</v>
      </c>
      <c r="N1192" s="1">
        <v>365</v>
      </c>
      <c r="O1192" s="1" t="s">
        <v>23947</v>
      </c>
      <c r="P1192" s="1">
        <v>4</v>
      </c>
      <c r="Q1192" s="1" t="s">
        <v>23948</v>
      </c>
      <c r="R1192" s="1" t="s">
        <v>23949</v>
      </c>
      <c r="S1192" s="1">
        <v>22</v>
      </c>
      <c r="T1192" s="1" t="s">
        <v>37</v>
      </c>
      <c r="U1192" s="1" t="s">
        <v>56</v>
      </c>
      <c r="V1192" s="1" t="s">
        <v>581</v>
      </c>
      <c r="X1192" s="1">
        <v>2009</v>
      </c>
      <c r="Y1192" s="1">
        <v>95</v>
      </c>
      <c r="Z1192" s="1">
        <v>6.5</v>
      </c>
      <c r="AB1192" s="1">
        <v>535</v>
      </c>
    </row>
    <row r="1193" spans="1:28">
      <c r="A1193" s="1" t="s">
        <v>28</v>
      </c>
      <c r="B1193" s="1" t="s">
        <v>6623</v>
      </c>
      <c r="C1193" s="1">
        <v>53</v>
      </c>
      <c r="D1193" s="1">
        <v>93</v>
      </c>
      <c r="E1193" s="1">
        <v>18</v>
      </c>
      <c r="F1193" s="1">
        <v>443</v>
      </c>
      <c r="G1193" s="1" t="s">
        <v>6809</v>
      </c>
      <c r="H1193" s="1">
        <v>3000</v>
      </c>
      <c r="I1193" s="1">
        <v>4835968</v>
      </c>
      <c r="J1193" s="1" t="s">
        <v>50</v>
      </c>
      <c r="K1193" s="1" t="s">
        <v>1808</v>
      </c>
      <c r="L1193" s="1" t="s">
        <v>6810</v>
      </c>
      <c r="M1193" s="1">
        <v>4821</v>
      </c>
      <c r="N1193" s="1">
        <v>4123</v>
      </c>
      <c r="O1193" s="1" t="s">
        <v>5127</v>
      </c>
      <c r="P1193" s="1">
        <v>0</v>
      </c>
      <c r="Q1193" s="1" t="s">
        <v>6811</v>
      </c>
      <c r="R1193" s="1" t="s">
        <v>6812</v>
      </c>
      <c r="S1193" s="1">
        <v>82</v>
      </c>
      <c r="T1193" s="1" t="s">
        <v>37</v>
      </c>
      <c r="U1193" s="1" t="s">
        <v>56</v>
      </c>
      <c r="V1193" s="1" t="s">
        <v>39</v>
      </c>
      <c r="W1193" s="1">
        <v>40000000</v>
      </c>
      <c r="X1193" s="1">
        <v>2002</v>
      </c>
      <c r="Y1193" s="1">
        <v>545</v>
      </c>
      <c r="Z1193" s="1">
        <v>4.5</v>
      </c>
      <c r="AA1193" s="1">
        <v>2.35</v>
      </c>
      <c r="AB1193" s="1">
        <v>158</v>
      </c>
    </row>
    <row r="1194" spans="1:28">
      <c r="A1194" s="1" t="s">
        <v>28</v>
      </c>
      <c r="B1194" s="1" t="s">
        <v>14221</v>
      </c>
      <c r="C1194" s="1">
        <v>53</v>
      </c>
      <c r="D1194" s="1">
        <v>93</v>
      </c>
      <c r="E1194" s="1">
        <v>32</v>
      </c>
      <c r="F1194" s="1">
        <v>503</v>
      </c>
      <c r="G1194" s="1" t="s">
        <v>10762</v>
      </c>
      <c r="H1194" s="1">
        <v>529</v>
      </c>
      <c r="I1194" s="1">
        <v>10198766</v>
      </c>
      <c r="J1194" s="1" t="s">
        <v>1666</v>
      </c>
      <c r="K1194" s="1" t="s">
        <v>8118</v>
      </c>
      <c r="L1194" s="1" t="s">
        <v>14222</v>
      </c>
      <c r="M1194" s="1">
        <v>12007</v>
      </c>
      <c r="N1194" s="1">
        <v>2393</v>
      </c>
      <c r="O1194" s="1" t="s">
        <v>12251</v>
      </c>
      <c r="P1194" s="1">
        <v>3</v>
      </c>
      <c r="Q1194" s="1" t="s">
        <v>14223</v>
      </c>
      <c r="R1194" s="1" t="s">
        <v>14224</v>
      </c>
      <c r="S1194" s="1">
        <v>105</v>
      </c>
      <c r="T1194" s="1" t="s">
        <v>37</v>
      </c>
      <c r="U1194" s="1" t="s">
        <v>38</v>
      </c>
      <c r="V1194" s="1" t="s">
        <v>581</v>
      </c>
      <c r="W1194" s="1">
        <v>12000000</v>
      </c>
      <c r="X1194" s="1">
        <v>2002</v>
      </c>
      <c r="Y1194" s="1">
        <v>526</v>
      </c>
      <c r="Z1194" s="1">
        <v>5.4</v>
      </c>
      <c r="AA1194" s="1">
        <v>1.85</v>
      </c>
      <c r="AB1194" s="1">
        <v>507</v>
      </c>
    </row>
    <row r="1195" spans="1:28">
      <c r="A1195" s="1" t="s">
        <v>28</v>
      </c>
      <c r="B1195" s="1" t="s">
        <v>7725</v>
      </c>
      <c r="C1195" s="1">
        <v>58</v>
      </c>
      <c r="D1195" s="1">
        <v>93</v>
      </c>
      <c r="E1195" s="1">
        <v>18</v>
      </c>
      <c r="F1195" s="1">
        <v>324</v>
      </c>
      <c r="G1195" s="1" t="s">
        <v>1042</v>
      </c>
      <c r="H1195" s="1">
        <v>4000</v>
      </c>
      <c r="J1195" s="1" t="s">
        <v>7726</v>
      </c>
      <c r="K1195" s="1" t="s">
        <v>489</v>
      </c>
      <c r="L1195" s="1" t="s">
        <v>7727</v>
      </c>
      <c r="M1195" s="1">
        <v>28848</v>
      </c>
      <c r="N1195" s="1">
        <v>5377</v>
      </c>
      <c r="O1195" s="1" t="s">
        <v>5523</v>
      </c>
      <c r="P1195" s="1">
        <v>2</v>
      </c>
      <c r="Q1195" s="1" t="s">
        <v>7728</v>
      </c>
      <c r="R1195" s="1" t="s">
        <v>7729</v>
      </c>
      <c r="S1195" s="1">
        <v>76</v>
      </c>
      <c r="T1195" s="1" t="s">
        <v>37</v>
      </c>
      <c r="U1195" s="1" t="s">
        <v>1461</v>
      </c>
      <c r="V1195" s="1" t="s">
        <v>39</v>
      </c>
      <c r="W1195" s="1">
        <v>32000000</v>
      </c>
      <c r="X1195" s="1">
        <v>2006</v>
      </c>
      <c r="Y1195" s="1">
        <v>820</v>
      </c>
      <c r="Z1195" s="1">
        <v>5.7</v>
      </c>
      <c r="AA1195" s="1">
        <v>2.35</v>
      </c>
      <c r="AB1195" s="1">
        <v>0</v>
      </c>
    </row>
    <row r="1196" spans="1:28">
      <c r="A1196" s="1" t="s">
        <v>28</v>
      </c>
      <c r="B1196" s="1" t="s">
        <v>5815</v>
      </c>
      <c r="C1196" s="1">
        <v>59</v>
      </c>
      <c r="D1196" s="1">
        <v>93</v>
      </c>
      <c r="E1196" s="1">
        <v>38</v>
      </c>
      <c r="F1196" s="1">
        <v>631</v>
      </c>
      <c r="G1196" s="1" t="s">
        <v>5816</v>
      </c>
      <c r="H1196" s="1">
        <v>1000</v>
      </c>
      <c r="I1196" s="1">
        <v>48114556</v>
      </c>
      <c r="J1196" s="1" t="s">
        <v>2606</v>
      </c>
      <c r="K1196" s="1" t="s">
        <v>5217</v>
      </c>
      <c r="L1196" s="1" t="s">
        <v>5817</v>
      </c>
      <c r="M1196" s="1">
        <v>9380</v>
      </c>
      <c r="N1196" s="1">
        <v>4604</v>
      </c>
      <c r="O1196" s="1" t="s">
        <v>4927</v>
      </c>
      <c r="P1196" s="1">
        <v>1</v>
      </c>
      <c r="Q1196" s="1" t="s">
        <v>5818</v>
      </c>
      <c r="R1196" s="1" t="s">
        <v>5819</v>
      </c>
      <c r="S1196" s="1">
        <v>91</v>
      </c>
      <c r="T1196" s="1" t="s">
        <v>37</v>
      </c>
      <c r="U1196" s="1" t="s">
        <v>38</v>
      </c>
      <c r="V1196" s="1" t="s">
        <v>91</v>
      </c>
      <c r="W1196" s="1">
        <v>26000000</v>
      </c>
      <c r="X1196" s="1">
        <v>2004</v>
      </c>
      <c r="Y1196" s="1">
        <v>641</v>
      </c>
      <c r="Z1196" s="1">
        <v>4.3</v>
      </c>
      <c r="AA1196" s="1">
        <v>2.35</v>
      </c>
      <c r="AB1196" s="1">
        <v>531</v>
      </c>
    </row>
    <row r="1197" spans="1:28">
      <c r="A1197" s="1" t="s">
        <v>28</v>
      </c>
      <c r="B1197" s="1" t="s">
        <v>6840</v>
      </c>
      <c r="C1197" s="1">
        <v>66</v>
      </c>
      <c r="D1197" s="1">
        <v>93</v>
      </c>
      <c r="E1197" s="1">
        <v>13</v>
      </c>
      <c r="F1197" s="1">
        <v>173</v>
      </c>
      <c r="G1197" s="1" t="s">
        <v>4114</v>
      </c>
      <c r="H1197" s="1">
        <v>15000</v>
      </c>
      <c r="I1197" s="1">
        <v>652526</v>
      </c>
      <c r="J1197" s="1" t="s">
        <v>6841</v>
      </c>
      <c r="K1197" s="1" t="s">
        <v>5169</v>
      </c>
      <c r="L1197" s="1" t="s">
        <v>6842</v>
      </c>
      <c r="M1197" s="1">
        <v>20201</v>
      </c>
      <c r="N1197" s="1">
        <v>15638</v>
      </c>
      <c r="O1197" s="1" t="s">
        <v>6843</v>
      </c>
      <c r="P1197" s="1">
        <v>3</v>
      </c>
      <c r="Q1197" s="1" t="s">
        <v>6844</v>
      </c>
      <c r="R1197" s="1" t="s">
        <v>6845</v>
      </c>
      <c r="S1197" s="1">
        <v>187</v>
      </c>
      <c r="T1197" s="1" t="s">
        <v>37</v>
      </c>
      <c r="U1197" s="1" t="s">
        <v>763</v>
      </c>
      <c r="V1197" s="1" t="s">
        <v>91</v>
      </c>
      <c r="W1197" s="1">
        <v>40000000</v>
      </c>
      <c r="X1197" s="1">
        <v>2006</v>
      </c>
      <c r="Y1197" s="1">
        <v>460</v>
      </c>
      <c r="Z1197" s="1">
        <v>5.0999999999999996</v>
      </c>
      <c r="AA1197" s="1">
        <v>2.35</v>
      </c>
      <c r="AB1197" s="1">
        <v>823</v>
      </c>
    </row>
    <row r="1198" spans="1:28">
      <c r="A1198" s="1" t="s">
        <v>28</v>
      </c>
      <c r="B1198" s="1" t="s">
        <v>4889</v>
      </c>
      <c r="C1198" s="1">
        <v>66</v>
      </c>
      <c r="D1198" s="1">
        <v>93</v>
      </c>
      <c r="E1198" s="1">
        <v>0</v>
      </c>
      <c r="F1198" s="1">
        <v>717</v>
      </c>
      <c r="G1198" s="1" t="s">
        <v>1972</v>
      </c>
      <c r="H1198" s="1">
        <v>12000</v>
      </c>
      <c r="I1198" s="1">
        <v>39177541</v>
      </c>
      <c r="J1198" s="1" t="s">
        <v>144</v>
      </c>
      <c r="K1198" s="1" t="s">
        <v>1103</v>
      </c>
      <c r="L1198" s="1" t="s">
        <v>5271</v>
      </c>
      <c r="M1198" s="1">
        <v>20310</v>
      </c>
      <c r="N1198" s="1">
        <v>14899</v>
      </c>
      <c r="O1198" s="1" t="s">
        <v>5272</v>
      </c>
      <c r="P1198" s="1">
        <v>1</v>
      </c>
      <c r="Q1198" s="1" t="s">
        <v>5273</v>
      </c>
      <c r="R1198" s="1" t="s">
        <v>5274</v>
      </c>
      <c r="S1198" s="1">
        <v>177</v>
      </c>
      <c r="T1198" s="1" t="s">
        <v>37</v>
      </c>
      <c r="U1198" s="1" t="s">
        <v>38</v>
      </c>
      <c r="V1198" s="1" t="s">
        <v>91</v>
      </c>
      <c r="W1198" s="1">
        <v>50000000</v>
      </c>
      <c r="X1198" s="1">
        <v>2005</v>
      </c>
      <c r="Y1198" s="1">
        <v>722</v>
      </c>
      <c r="Z1198" s="1">
        <v>3.5</v>
      </c>
      <c r="AA1198" s="1">
        <v>1.85</v>
      </c>
      <c r="AB1198" s="1">
        <v>0</v>
      </c>
    </row>
    <row r="1199" spans="1:28">
      <c r="A1199" s="1" t="s">
        <v>28</v>
      </c>
      <c r="B1199" s="1" t="s">
        <v>14115</v>
      </c>
      <c r="C1199" s="1">
        <v>68</v>
      </c>
      <c r="D1199" s="1">
        <v>93</v>
      </c>
      <c r="E1199" s="1">
        <v>4</v>
      </c>
      <c r="F1199" s="1">
        <v>8</v>
      </c>
      <c r="G1199" s="1" t="s">
        <v>14116</v>
      </c>
      <c r="H1199" s="1">
        <v>28</v>
      </c>
      <c r="I1199" s="1">
        <v>25240988</v>
      </c>
      <c r="J1199" s="1" t="s">
        <v>4054</v>
      </c>
      <c r="K1199" s="1" t="s">
        <v>14117</v>
      </c>
      <c r="L1199" s="1" t="s">
        <v>14118</v>
      </c>
      <c r="M1199" s="1">
        <v>12383</v>
      </c>
      <c r="N1199" s="1">
        <v>52</v>
      </c>
      <c r="O1199" s="1" t="s">
        <v>14119</v>
      </c>
      <c r="P1199" s="1">
        <v>0</v>
      </c>
      <c r="Q1199" s="1" t="s">
        <v>14120</v>
      </c>
      <c r="R1199" s="1" t="s">
        <v>14121</v>
      </c>
      <c r="S1199" s="1">
        <v>50</v>
      </c>
      <c r="T1199" s="1" t="s">
        <v>37</v>
      </c>
      <c r="U1199" s="1" t="s">
        <v>38</v>
      </c>
      <c r="V1199" s="1" t="s">
        <v>91</v>
      </c>
      <c r="W1199" s="1">
        <v>12000000</v>
      </c>
      <c r="X1199" s="1">
        <v>2012</v>
      </c>
      <c r="Y1199" s="1">
        <v>9</v>
      </c>
      <c r="Z1199" s="1">
        <v>5.9</v>
      </c>
      <c r="AA1199" s="1">
        <v>1.85</v>
      </c>
      <c r="AB1199" s="1">
        <v>0</v>
      </c>
    </row>
    <row r="1200" spans="1:28">
      <c r="A1200" s="1" t="s">
        <v>28</v>
      </c>
      <c r="B1200" s="1" t="s">
        <v>12012</v>
      </c>
      <c r="C1200" s="1">
        <v>70</v>
      </c>
      <c r="D1200" s="1">
        <v>93</v>
      </c>
      <c r="E1200" s="1">
        <v>28</v>
      </c>
      <c r="F1200" s="1">
        <v>415</v>
      </c>
      <c r="G1200" s="1" t="s">
        <v>1895</v>
      </c>
      <c r="H1200" s="1">
        <v>1000</v>
      </c>
      <c r="I1200" s="1">
        <v>3500000</v>
      </c>
      <c r="J1200" s="1" t="s">
        <v>12013</v>
      </c>
      <c r="K1200" s="1" t="s">
        <v>1328</v>
      </c>
      <c r="L1200" s="1" t="s">
        <v>12014</v>
      </c>
      <c r="M1200" s="1">
        <v>10082</v>
      </c>
      <c r="N1200" s="1">
        <v>2319</v>
      </c>
      <c r="O1200" s="1" t="s">
        <v>6382</v>
      </c>
      <c r="P1200" s="1">
        <v>2</v>
      </c>
      <c r="Q1200" s="1" t="s">
        <v>12015</v>
      </c>
      <c r="R1200" s="1" t="s">
        <v>12016</v>
      </c>
      <c r="S1200" s="1">
        <v>100</v>
      </c>
      <c r="T1200" s="1" t="s">
        <v>37</v>
      </c>
      <c r="U1200" s="1" t="s">
        <v>38</v>
      </c>
      <c r="V1200" s="1" t="s">
        <v>581</v>
      </c>
      <c r="W1200" s="1">
        <v>2700000</v>
      </c>
      <c r="X1200" s="1">
        <v>1986</v>
      </c>
      <c r="Y1200" s="1">
        <v>695</v>
      </c>
      <c r="Z1200" s="1">
        <v>5.9</v>
      </c>
      <c r="AA1200" s="1">
        <v>1.85</v>
      </c>
      <c r="AB1200" s="1">
        <v>0</v>
      </c>
    </row>
    <row r="1201" spans="1:28">
      <c r="A1201" s="1" t="s">
        <v>28</v>
      </c>
      <c r="B1201" s="1" t="s">
        <v>5820</v>
      </c>
      <c r="C1201" s="1">
        <v>70</v>
      </c>
      <c r="D1201" s="1">
        <v>93</v>
      </c>
      <c r="E1201" s="1">
        <v>85</v>
      </c>
      <c r="F1201" s="1">
        <v>510</v>
      </c>
      <c r="G1201" s="1" t="s">
        <v>3269</v>
      </c>
      <c r="H1201" s="1">
        <v>924</v>
      </c>
      <c r="I1201" s="1">
        <v>32055248</v>
      </c>
      <c r="J1201" s="1" t="s">
        <v>6602</v>
      </c>
      <c r="K1201" s="1" t="s">
        <v>2947</v>
      </c>
      <c r="L1201" s="1" t="s">
        <v>6603</v>
      </c>
      <c r="M1201" s="1">
        <v>18723</v>
      </c>
      <c r="N1201" s="1">
        <v>2711</v>
      </c>
      <c r="O1201" s="1" t="s">
        <v>4264</v>
      </c>
      <c r="P1201" s="1">
        <v>0</v>
      </c>
      <c r="Q1201" s="1" t="s">
        <v>6604</v>
      </c>
      <c r="R1201" s="1" t="s">
        <v>6605</v>
      </c>
      <c r="S1201" s="1">
        <v>146</v>
      </c>
      <c r="T1201" s="1" t="s">
        <v>37</v>
      </c>
      <c r="U1201" s="1" t="s">
        <v>38</v>
      </c>
      <c r="V1201" s="1" t="s">
        <v>39</v>
      </c>
      <c r="W1201" s="1">
        <v>25000000</v>
      </c>
      <c r="X1201" s="1">
        <v>1994</v>
      </c>
      <c r="Y1201" s="1">
        <v>595</v>
      </c>
      <c r="Z1201" s="1">
        <v>6</v>
      </c>
      <c r="AA1201" s="1">
        <v>1.85</v>
      </c>
      <c r="AB1201" s="1">
        <v>0</v>
      </c>
    </row>
    <row r="1202" spans="1:28">
      <c r="A1202" s="1" t="s">
        <v>28</v>
      </c>
      <c r="B1202" s="1" t="s">
        <v>4973</v>
      </c>
      <c r="C1202" s="1">
        <v>71</v>
      </c>
      <c r="D1202" s="1">
        <v>93</v>
      </c>
      <c r="E1202" s="1">
        <v>14</v>
      </c>
      <c r="F1202" s="1">
        <v>728</v>
      </c>
      <c r="G1202" s="1" t="s">
        <v>4974</v>
      </c>
      <c r="H1202" s="1">
        <v>2000</v>
      </c>
      <c r="I1202" s="1">
        <v>35092918</v>
      </c>
      <c r="J1202" s="1" t="s">
        <v>3043</v>
      </c>
      <c r="K1202" s="1" t="s">
        <v>898</v>
      </c>
      <c r="L1202" s="1" t="s">
        <v>4975</v>
      </c>
      <c r="M1202" s="1">
        <v>15740</v>
      </c>
      <c r="N1202" s="1">
        <v>5468</v>
      </c>
      <c r="O1202" s="1" t="s">
        <v>4976</v>
      </c>
      <c r="P1202" s="1">
        <v>0</v>
      </c>
      <c r="Q1202" s="1" t="s">
        <v>4977</v>
      </c>
      <c r="R1202" s="1" t="s">
        <v>4978</v>
      </c>
      <c r="S1202" s="1">
        <v>110</v>
      </c>
      <c r="T1202" s="1" t="s">
        <v>37</v>
      </c>
      <c r="U1202" s="1" t="s">
        <v>38</v>
      </c>
      <c r="V1202" s="1" t="s">
        <v>91</v>
      </c>
      <c r="X1202" s="1">
        <v>2006</v>
      </c>
      <c r="Y1202" s="1">
        <v>1000</v>
      </c>
      <c r="Z1202" s="1">
        <v>4.9000000000000004</v>
      </c>
      <c r="AA1202" s="1">
        <v>1.85</v>
      </c>
      <c r="AB1202" s="1">
        <v>1000</v>
      </c>
    </row>
    <row r="1203" spans="1:28">
      <c r="A1203" s="1" t="s">
        <v>28</v>
      </c>
      <c r="B1203" s="1" t="s">
        <v>642</v>
      </c>
      <c r="C1203" s="1">
        <v>72</v>
      </c>
      <c r="D1203" s="1">
        <v>93</v>
      </c>
      <c r="E1203" s="1">
        <v>84</v>
      </c>
      <c r="F1203" s="1">
        <v>263</v>
      </c>
      <c r="G1203" s="1" t="s">
        <v>88</v>
      </c>
      <c r="H1203" s="1">
        <v>551</v>
      </c>
      <c r="I1203" s="1">
        <v>50129186</v>
      </c>
      <c r="J1203" s="1" t="s">
        <v>1116</v>
      </c>
      <c r="K1203" s="1" t="s">
        <v>3640</v>
      </c>
      <c r="L1203" s="1" t="s">
        <v>7157</v>
      </c>
      <c r="M1203" s="1">
        <v>38399</v>
      </c>
      <c r="N1203" s="1">
        <v>1874</v>
      </c>
      <c r="O1203" s="1" t="s">
        <v>4667</v>
      </c>
      <c r="P1203" s="1">
        <v>0</v>
      </c>
      <c r="Q1203" s="1" t="s">
        <v>7158</v>
      </c>
      <c r="R1203" s="1" t="s">
        <v>7159</v>
      </c>
      <c r="S1203" s="1">
        <v>218</v>
      </c>
      <c r="T1203" s="1" t="s">
        <v>37</v>
      </c>
      <c r="U1203" s="1" t="s">
        <v>38</v>
      </c>
      <c r="V1203" s="1" t="s">
        <v>581</v>
      </c>
      <c r="W1203" s="1">
        <v>36000000</v>
      </c>
      <c r="X1203" s="1">
        <v>1997</v>
      </c>
      <c r="Y1203" s="1">
        <v>284</v>
      </c>
      <c r="Z1203" s="1">
        <v>6.9</v>
      </c>
      <c r="AA1203" s="1">
        <v>2.35</v>
      </c>
      <c r="AB1203" s="1">
        <v>0</v>
      </c>
    </row>
    <row r="1204" spans="1:28">
      <c r="A1204" s="1" t="s">
        <v>28</v>
      </c>
      <c r="B1204" s="1" t="s">
        <v>19621</v>
      </c>
      <c r="C1204" s="1">
        <v>73</v>
      </c>
      <c r="D1204" s="1">
        <v>93</v>
      </c>
      <c r="E1204" s="1">
        <v>4</v>
      </c>
      <c r="F1204" s="1">
        <v>394</v>
      </c>
      <c r="G1204" s="1" t="s">
        <v>5063</v>
      </c>
      <c r="H1204" s="1">
        <v>875</v>
      </c>
      <c r="I1204" s="1">
        <v>100675</v>
      </c>
      <c r="J1204" s="1" t="s">
        <v>66</v>
      </c>
      <c r="K1204" s="1" t="s">
        <v>19622</v>
      </c>
      <c r="L1204" s="1" t="s">
        <v>19623</v>
      </c>
      <c r="M1204" s="1">
        <v>5695</v>
      </c>
      <c r="N1204" s="1">
        <v>2305</v>
      </c>
      <c r="O1204" s="1" t="s">
        <v>19624</v>
      </c>
      <c r="P1204" s="1">
        <v>0</v>
      </c>
      <c r="Q1204" s="1" t="s">
        <v>19625</v>
      </c>
      <c r="R1204" s="1" t="s">
        <v>19626</v>
      </c>
      <c r="S1204" s="1">
        <v>23</v>
      </c>
      <c r="T1204" s="1" t="s">
        <v>37</v>
      </c>
      <c r="U1204" s="1" t="s">
        <v>38</v>
      </c>
      <c r="V1204" s="1" t="s">
        <v>39</v>
      </c>
      <c r="W1204" s="1">
        <v>3000000</v>
      </c>
      <c r="X1204" s="1">
        <v>2010</v>
      </c>
      <c r="Y1204" s="1">
        <v>412</v>
      </c>
      <c r="Z1204" s="1">
        <v>6.4</v>
      </c>
      <c r="AB1204" s="1">
        <v>0</v>
      </c>
    </row>
    <row r="1205" spans="1:28">
      <c r="A1205" s="1" t="s">
        <v>28</v>
      </c>
      <c r="B1205" s="1" t="s">
        <v>13451</v>
      </c>
      <c r="C1205" s="1">
        <v>73</v>
      </c>
      <c r="D1205" s="1">
        <v>93</v>
      </c>
      <c r="E1205" s="1">
        <v>85</v>
      </c>
      <c r="F1205" s="1">
        <v>514</v>
      </c>
      <c r="G1205" s="1" t="s">
        <v>13452</v>
      </c>
      <c r="H1205" s="1">
        <v>1000</v>
      </c>
      <c r="I1205" s="1">
        <v>15171475</v>
      </c>
      <c r="J1205" s="1" t="s">
        <v>7392</v>
      </c>
      <c r="K1205" s="1" t="s">
        <v>304</v>
      </c>
      <c r="L1205" s="1" t="s">
        <v>13453</v>
      </c>
      <c r="M1205" s="1">
        <v>19805</v>
      </c>
      <c r="N1205" s="1">
        <v>2777</v>
      </c>
      <c r="O1205" s="1" t="s">
        <v>5770</v>
      </c>
      <c r="P1205" s="1">
        <v>0</v>
      </c>
      <c r="Q1205" s="1" t="s">
        <v>13454</v>
      </c>
      <c r="R1205" s="1" t="s">
        <v>13455</v>
      </c>
      <c r="S1205" s="1">
        <v>122</v>
      </c>
      <c r="T1205" s="1" t="s">
        <v>37</v>
      </c>
      <c r="U1205" s="1" t="s">
        <v>38</v>
      </c>
      <c r="V1205" s="1" t="s">
        <v>581</v>
      </c>
      <c r="W1205" s="1">
        <v>8500000</v>
      </c>
      <c r="X1205" s="1">
        <v>1996</v>
      </c>
      <c r="Y1205" s="1">
        <v>855</v>
      </c>
      <c r="Z1205" s="1">
        <v>5.7</v>
      </c>
      <c r="AA1205" s="1">
        <v>1.85</v>
      </c>
      <c r="AB1205" s="1">
        <v>0</v>
      </c>
    </row>
    <row r="1206" spans="1:28">
      <c r="A1206" s="1" t="s">
        <v>28</v>
      </c>
      <c r="B1206" s="1" t="s">
        <v>3162</v>
      </c>
      <c r="C1206" s="1">
        <v>74</v>
      </c>
      <c r="D1206" s="1">
        <v>93</v>
      </c>
      <c r="E1206" s="1">
        <v>253</v>
      </c>
      <c r="F1206" s="1">
        <v>637</v>
      </c>
      <c r="G1206" s="1" t="s">
        <v>3163</v>
      </c>
      <c r="H1206" s="1">
        <v>3000</v>
      </c>
      <c r="I1206" s="1">
        <v>5409517</v>
      </c>
      <c r="J1206" s="1" t="s">
        <v>3164</v>
      </c>
      <c r="K1206" s="1" t="s">
        <v>496</v>
      </c>
      <c r="L1206" s="1" t="s">
        <v>3165</v>
      </c>
      <c r="M1206" s="1">
        <v>14280</v>
      </c>
      <c r="N1206" s="1">
        <v>5580</v>
      </c>
      <c r="O1206" s="1" t="s">
        <v>3166</v>
      </c>
      <c r="P1206" s="1">
        <v>0</v>
      </c>
      <c r="Q1206" s="1" t="s">
        <v>3167</v>
      </c>
      <c r="R1206" s="1" t="s">
        <v>3168</v>
      </c>
      <c r="S1206" s="1">
        <v>171</v>
      </c>
      <c r="T1206" s="1" t="s">
        <v>37</v>
      </c>
      <c r="U1206" s="1" t="s">
        <v>38</v>
      </c>
      <c r="V1206" s="1" t="s">
        <v>39</v>
      </c>
      <c r="W1206" s="1">
        <v>75000000</v>
      </c>
      <c r="X1206" s="1">
        <v>2001</v>
      </c>
      <c r="Y1206" s="1">
        <v>889</v>
      </c>
      <c r="Z1206" s="1">
        <v>4.7</v>
      </c>
      <c r="AA1206" s="1">
        <v>1.85</v>
      </c>
      <c r="AB1206" s="1">
        <v>683</v>
      </c>
    </row>
    <row r="1207" spans="1:28">
      <c r="A1207" s="1" t="s">
        <v>28</v>
      </c>
      <c r="B1207" s="1" t="s">
        <v>1500</v>
      </c>
      <c r="C1207" s="1">
        <v>82</v>
      </c>
      <c r="D1207" s="1">
        <v>93</v>
      </c>
      <c r="E1207" s="1">
        <v>78</v>
      </c>
      <c r="F1207" s="1">
        <v>197</v>
      </c>
      <c r="G1207" s="1" t="s">
        <v>5416</v>
      </c>
      <c r="H1207" s="1">
        <v>536</v>
      </c>
      <c r="I1207" s="1">
        <v>200803</v>
      </c>
      <c r="J1207" s="1" t="s">
        <v>1666</v>
      </c>
      <c r="K1207" s="1" t="s">
        <v>14986</v>
      </c>
      <c r="L1207" s="1" t="s">
        <v>19475</v>
      </c>
      <c r="M1207" s="1">
        <v>7988</v>
      </c>
      <c r="N1207" s="1">
        <v>1467</v>
      </c>
      <c r="O1207" s="1" t="s">
        <v>19476</v>
      </c>
      <c r="P1207" s="1">
        <v>3</v>
      </c>
      <c r="Q1207" s="1" t="s">
        <v>19477</v>
      </c>
      <c r="R1207" s="1" t="s">
        <v>19478</v>
      </c>
      <c r="S1207" s="1">
        <v>71</v>
      </c>
      <c r="T1207" s="1" t="s">
        <v>37</v>
      </c>
      <c r="U1207" s="1" t="s">
        <v>38</v>
      </c>
      <c r="V1207" s="1" t="s">
        <v>581</v>
      </c>
      <c r="W1207" s="1">
        <v>3000000</v>
      </c>
      <c r="X1207" s="1">
        <v>2012</v>
      </c>
      <c r="Y1207" s="1">
        <v>317</v>
      </c>
      <c r="Z1207" s="1">
        <v>5.3</v>
      </c>
      <c r="AA1207" s="1">
        <v>1.78</v>
      </c>
      <c r="AB1207" s="1">
        <v>0</v>
      </c>
    </row>
    <row r="1208" spans="1:28">
      <c r="A1208" s="1" t="s">
        <v>28</v>
      </c>
      <c r="B1208" s="1" t="s">
        <v>7621</v>
      </c>
      <c r="C1208" s="1">
        <v>84</v>
      </c>
      <c r="D1208" s="1">
        <v>93</v>
      </c>
      <c r="E1208" s="1">
        <v>529</v>
      </c>
      <c r="F1208" s="1">
        <v>805</v>
      </c>
      <c r="G1208" s="1" t="s">
        <v>6847</v>
      </c>
      <c r="H1208" s="1">
        <v>1000</v>
      </c>
      <c r="J1208" s="1" t="s">
        <v>7130</v>
      </c>
      <c r="K1208" s="1" t="s">
        <v>583</v>
      </c>
      <c r="L1208" s="1" t="s">
        <v>12576</v>
      </c>
      <c r="M1208" s="1">
        <v>155249</v>
      </c>
      <c r="N1208" s="1">
        <v>4453</v>
      </c>
      <c r="O1208" s="1" t="s">
        <v>2310</v>
      </c>
      <c r="P1208" s="1">
        <v>0</v>
      </c>
      <c r="Q1208" s="1" t="s">
        <v>12577</v>
      </c>
      <c r="R1208" s="1" t="s">
        <v>12578</v>
      </c>
      <c r="S1208" s="1">
        <v>304</v>
      </c>
      <c r="T1208" s="1" t="s">
        <v>37</v>
      </c>
      <c r="U1208" s="1" t="s">
        <v>38</v>
      </c>
      <c r="V1208" s="1" t="s">
        <v>273</v>
      </c>
      <c r="W1208" s="1">
        <v>16000000</v>
      </c>
      <c r="X1208" s="1">
        <v>2009</v>
      </c>
      <c r="Y1208" s="1">
        <v>884</v>
      </c>
      <c r="Z1208" s="1">
        <v>8.1</v>
      </c>
      <c r="AA1208" s="1">
        <v>1.85</v>
      </c>
      <c r="AB1208" s="1">
        <v>115000</v>
      </c>
    </row>
    <row r="1209" spans="1:28">
      <c r="A1209" s="1" t="s">
        <v>28</v>
      </c>
      <c r="B1209" s="1" t="s">
        <v>19071</v>
      </c>
      <c r="C1209" s="1">
        <v>85</v>
      </c>
      <c r="D1209" s="1">
        <v>93</v>
      </c>
      <c r="E1209" s="1">
        <v>22</v>
      </c>
      <c r="F1209" s="1">
        <v>303</v>
      </c>
      <c r="G1209" s="1" t="s">
        <v>1282</v>
      </c>
      <c r="H1209" s="1">
        <v>11000</v>
      </c>
      <c r="I1209" s="1">
        <v>17311</v>
      </c>
      <c r="J1209" s="1" t="s">
        <v>3068</v>
      </c>
      <c r="K1209" s="1" t="s">
        <v>76</v>
      </c>
      <c r="L1209" s="1" t="s">
        <v>19072</v>
      </c>
      <c r="M1209" s="1">
        <v>12304</v>
      </c>
      <c r="N1209" s="1">
        <v>11860</v>
      </c>
      <c r="O1209" s="1" t="s">
        <v>9143</v>
      </c>
      <c r="P1209" s="1">
        <v>0</v>
      </c>
      <c r="Q1209" s="1" t="s">
        <v>19073</v>
      </c>
      <c r="R1209" s="1" t="s">
        <v>19074</v>
      </c>
      <c r="S1209" s="1">
        <v>73</v>
      </c>
      <c r="T1209" s="1" t="s">
        <v>37</v>
      </c>
      <c r="U1209" s="1" t="s">
        <v>38</v>
      </c>
      <c r="V1209" s="1" t="s">
        <v>581</v>
      </c>
      <c r="X1209" s="1">
        <v>2006</v>
      </c>
      <c r="Y1209" s="1">
        <v>505</v>
      </c>
      <c r="Z1209" s="1">
        <v>6.7</v>
      </c>
      <c r="AA1209" s="1">
        <v>1.85</v>
      </c>
      <c r="AB1209" s="1">
        <v>799</v>
      </c>
    </row>
    <row r="1210" spans="1:28">
      <c r="A1210" s="1" t="s">
        <v>28</v>
      </c>
      <c r="B1210" s="1" t="s">
        <v>9956</v>
      </c>
      <c r="C1210" s="1">
        <v>91</v>
      </c>
      <c r="D1210" s="1">
        <v>93</v>
      </c>
      <c r="E1210" s="1">
        <v>54</v>
      </c>
      <c r="F1210" s="1">
        <v>581</v>
      </c>
      <c r="G1210" s="1" t="s">
        <v>1728</v>
      </c>
      <c r="H1210" s="1">
        <v>40000</v>
      </c>
      <c r="I1210" s="1">
        <v>34872293</v>
      </c>
      <c r="J1210" s="1" t="s">
        <v>8052</v>
      </c>
      <c r="K1210" s="1" t="s">
        <v>43</v>
      </c>
      <c r="L1210" s="1" t="s">
        <v>17562</v>
      </c>
      <c r="M1210" s="1">
        <v>30765</v>
      </c>
      <c r="N1210" s="1">
        <v>42002</v>
      </c>
      <c r="O1210" s="1" t="s">
        <v>8373</v>
      </c>
      <c r="P1210" s="1">
        <v>0</v>
      </c>
      <c r="Q1210" s="1" t="s">
        <v>17563</v>
      </c>
      <c r="R1210" s="1" t="s">
        <v>17564</v>
      </c>
      <c r="S1210" s="1">
        <v>252</v>
      </c>
      <c r="T1210" s="1" t="s">
        <v>37</v>
      </c>
      <c r="U1210" s="1" t="s">
        <v>38</v>
      </c>
      <c r="V1210" s="1" t="s">
        <v>581</v>
      </c>
      <c r="W1210" s="1">
        <v>8500000</v>
      </c>
      <c r="X1210" s="1">
        <v>1991</v>
      </c>
      <c r="Y1210" s="1">
        <v>618</v>
      </c>
      <c r="Z1210" s="1">
        <v>4.9000000000000004</v>
      </c>
      <c r="AA1210" s="1">
        <v>1.85</v>
      </c>
      <c r="AB1210" s="1">
        <v>963</v>
      </c>
    </row>
    <row r="1211" spans="1:28">
      <c r="A1211" s="1" t="s">
        <v>28</v>
      </c>
      <c r="B1211" s="1" t="s">
        <v>9753</v>
      </c>
      <c r="C1211" s="1">
        <v>92</v>
      </c>
      <c r="D1211" s="1">
        <v>93</v>
      </c>
      <c r="E1211" s="1">
        <v>17</v>
      </c>
      <c r="F1211" s="1">
        <v>360</v>
      </c>
      <c r="G1211" s="1" t="s">
        <v>9754</v>
      </c>
      <c r="H1211" s="1">
        <v>13000</v>
      </c>
      <c r="I1211" s="1">
        <v>17718223</v>
      </c>
      <c r="J1211" s="1" t="s">
        <v>1666</v>
      </c>
      <c r="K1211" s="1" t="s">
        <v>1153</v>
      </c>
      <c r="L1211" s="1" t="s">
        <v>9755</v>
      </c>
      <c r="M1211" s="1">
        <v>162067</v>
      </c>
      <c r="N1211" s="1">
        <v>14180</v>
      </c>
      <c r="O1211" s="1" t="s">
        <v>9756</v>
      </c>
      <c r="P1211" s="1">
        <v>5</v>
      </c>
      <c r="Q1211" s="1" t="s">
        <v>9757</v>
      </c>
      <c r="R1211" s="1" t="s">
        <v>9758</v>
      </c>
      <c r="S1211" s="1">
        <v>316</v>
      </c>
      <c r="T1211" s="1" t="s">
        <v>37</v>
      </c>
      <c r="U1211" s="1" t="s">
        <v>38</v>
      </c>
      <c r="V1211" s="1" t="s">
        <v>581</v>
      </c>
      <c r="W1211" s="1">
        <v>25000000</v>
      </c>
      <c r="X1211" s="1">
        <v>2004</v>
      </c>
      <c r="Y1211" s="1">
        <v>634</v>
      </c>
      <c r="Z1211" s="1">
        <v>6.6</v>
      </c>
      <c r="AA1211" s="1">
        <v>1.85</v>
      </c>
      <c r="AB1211" s="1">
        <v>0</v>
      </c>
    </row>
    <row r="1212" spans="1:28">
      <c r="A1212" s="1" t="s">
        <v>28</v>
      </c>
      <c r="B1212" s="1" t="s">
        <v>1571</v>
      </c>
      <c r="C1212" s="1">
        <v>94</v>
      </c>
      <c r="D1212" s="1">
        <v>93</v>
      </c>
      <c r="E1212" s="1">
        <v>67</v>
      </c>
      <c r="F1212" s="1">
        <v>596</v>
      </c>
      <c r="G1212" s="1" t="s">
        <v>2467</v>
      </c>
      <c r="H1212" s="1">
        <v>4000</v>
      </c>
      <c r="I1212" s="1">
        <v>84185387</v>
      </c>
      <c r="J1212" s="1" t="s">
        <v>9400</v>
      </c>
      <c r="K1212" s="1" t="s">
        <v>2469</v>
      </c>
      <c r="L1212" s="1" t="s">
        <v>9401</v>
      </c>
      <c r="M1212" s="1">
        <v>33180</v>
      </c>
      <c r="N1212" s="1">
        <v>7800</v>
      </c>
      <c r="O1212" s="1" t="s">
        <v>1498</v>
      </c>
      <c r="P1212" s="1">
        <v>0</v>
      </c>
      <c r="Q1212" s="1" t="s">
        <v>9402</v>
      </c>
      <c r="R1212" s="1" t="s">
        <v>9403</v>
      </c>
      <c r="S1212" s="1">
        <v>149</v>
      </c>
      <c r="T1212" s="1" t="s">
        <v>37</v>
      </c>
      <c r="U1212" s="1" t="s">
        <v>38</v>
      </c>
      <c r="V1212" s="1" t="s">
        <v>91</v>
      </c>
      <c r="W1212" s="1">
        <v>80000000</v>
      </c>
      <c r="X1212" s="1">
        <v>2004</v>
      </c>
      <c r="Y1212" s="1">
        <v>2000</v>
      </c>
      <c r="Z1212" s="1">
        <v>4.9000000000000004</v>
      </c>
      <c r="AA1212" s="1">
        <v>1.85</v>
      </c>
      <c r="AB1212" s="1">
        <v>567</v>
      </c>
    </row>
    <row r="1213" spans="1:28">
      <c r="A1213" s="1" t="s">
        <v>28</v>
      </c>
      <c r="B1213" s="1" t="s">
        <v>7673</v>
      </c>
      <c r="C1213" s="1">
        <v>95</v>
      </c>
      <c r="D1213" s="1">
        <v>93</v>
      </c>
      <c r="E1213" s="1">
        <v>31</v>
      </c>
      <c r="F1213" s="1">
        <v>57</v>
      </c>
      <c r="G1213" s="1" t="s">
        <v>9174</v>
      </c>
      <c r="H1213" s="1">
        <v>783</v>
      </c>
      <c r="I1213" s="1">
        <v>5204007</v>
      </c>
      <c r="J1213" s="1" t="s">
        <v>418</v>
      </c>
      <c r="K1213" s="1" t="s">
        <v>3774</v>
      </c>
      <c r="L1213" s="1" t="s">
        <v>9175</v>
      </c>
      <c r="M1213" s="1">
        <v>42876</v>
      </c>
      <c r="N1213" s="1">
        <v>1044</v>
      </c>
      <c r="O1213" s="1" t="s">
        <v>9176</v>
      </c>
      <c r="P1213" s="1">
        <v>2</v>
      </c>
      <c r="Q1213" s="1" t="s">
        <v>9177</v>
      </c>
      <c r="R1213" s="1" t="s">
        <v>9178</v>
      </c>
      <c r="S1213" s="1">
        <v>167</v>
      </c>
      <c r="T1213" s="1" t="s">
        <v>37</v>
      </c>
      <c r="U1213" s="1" t="s">
        <v>56</v>
      </c>
      <c r="V1213" s="1" t="s">
        <v>581</v>
      </c>
      <c r="W1213" s="1">
        <v>28000000</v>
      </c>
      <c r="X1213" s="1">
        <v>2001</v>
      </c>
      <c r="Y1213" s="1">
        <v>132</v>
      </c>
      <c r="Z1213" s="1">
        <v>6.3</v>
      </c>
      <c r="AA1213" s="1">
        <v>2.35</v>
      </c>
      <c r="AB1213" s="1">
        <v>0</v>
      </c>
    </row>
    <row r="1214" spans="1:28">
      <c r="A1214" s="1" t="s">
        <v>28</v>
      </c>
      <c r="B1214" s="1" t="s">
        <v>6458</v>
      </c>
      <c r="C1214" s="1">
        <v>103</v>
      </c>
      <c r="D1214" s="1">
        <v>93</v>
      </c>
      <c r="E1214" s="1">
        <v>190</v>
      </c>
      <c r="F1214" s="1">
        <v>151</v>
      </c>
      <c r="G1214" s="1" t="s">
        <v>12020</v>
      </c>
      <c r="H1214" s="1">
        <v>364</v>
      </c>
      <c r="I1214" s="1">
        <v>3419967</v>
      </c>
      <c r="J1214" s="1" t="s">
        <v>12021</v>
      </c>
      <c r="K1214" s="1" t="s">
        <v>12022</v>
      </c>
      <c r="L1214" s="1" t="s">
        <v>12023</v>
      </c>
      <c r="M1214" s="1">
        <v>13359</v>
      </c>
      <c r="N1214" s="1">
        <v>1083</v>
      </c>
      <c r="O1214" s="1" t="s">
        <v>12024</v>
      </c>
      <c r="P1214" s="1">
        <v>0</v>
      </c>
      <c r="Q1214" s="1" t="s">
        <v>12025</v>
      </c>
      <c r="R1214" s="1" t="s">
        <v>12026</v>
      </c>
      <c r="S1214" s="1">
        <v>56</v>
      </c>
      <c r="T1214" s="1" t="s">
        <v>37</v>
      </c>
      <c r="U1214" s="1" t="s">
        <v>38</v>
      </c>
      <c r="V1214" s="1" t="s">
        <v>581</v>
      </c>
      <c r="X1214" s="1">
        <v>2013</v>
      </c>
      <c r="Y1214" s="1">
        <v>253</v>
      </c>
      <c r="Z1214" s="1">
        <v>7.2</v>
      </c>
      <c r="AA1214" s="1">
        <v>2.35</v>
      </c>
      <c r="AB1214" s="1">
        <v>19000</v>
      </c>
    </row>
    <row r="1215" spans="1:28">
      <c r="A1215" s="1" t="s">
        <v>28</v>
      </c>
      <c r="B1215" s="1" t="s">
        <v>8936</v>
      </c>
      <c r="C1215" s="1">
        <v>107</v>
      </c>
      <c r="D1215" s="1">
        <v>93</v>
      </c>
      <c r="E1215" s="1">
        <v>44</v>
      </c>
      <c r="F1215" s="1">
        <v>596</v>
      </c>
      <c r="G1215" s="1" t="s">
        <v>1940</v>
      </c>
      <c r="H1215" s="1">
        <v>15000</v>
      </c>
      <c r="I1215" s="1">
        <v>14015786</v>
      </c>
      <c r="J1215" s="1" t="s">
        <v>210</v>
      </c>
      <c r="K1215" s="1" t="s">
        <v>369</v>
      </c>
      <c r="L1215" s="1" t="s">
        <v>16066</v>
      </c>
      <c r="M1215" s="1">
        <v>37952</v>
      </c>
      <c r="N1215" s="1">
        <v>27646</v>
      </c>
      <c r="O1215" s="1" t="s">
        <v>1498</v>
      </c>
      <c r="P1215" s="1">
        <v>3</v>
      </c>
      <c r="Q1215" s="1" t="s">
        <v>16067</v>
      </c>
      <c r="R1215" s="1" t="s">
        <v>16068</v>
      </c>
      <c r="S1215" s="1">
        <v>298</v>
      </c>
      <c r="T1215" s="1" t="s">
        <v>37</v>
      </c>
      <c r="U1215" s="1" t="s">
        <v>38</v>
      </c>
      <c r="V1215" s="1" t="s">
        <v>581</v>
      </c>
      <c r="W1215" s="1">
        <v>5000000</v>
      </c>
      <c r="X1215" s="1">
        <v>2002</v>
      </c>
      <c r="Y1215" s="1">
        <v>11000</v>
      </c>
      <c r="Z1215" s="1">
        <v>6.5</v>
      </c>
      <c r="AA1215" s="1">
        <v>1.85</v>
      </c>
      <c r="AB1215" s="1">
        <v>938</v>
      </c>
    </row>
    <row r="1216" spans="1:28">
      <c r="A1216" s="1" t="s">
        <v>28</v>
      </c>
      <c r="B1216" s="1" t="s">
        <v>21020</v>
      </c>
      <c r="C1216" s="1">
        <v>110</v>
      </c>
      <c r="D1216" s="1">
        <v>93</v>
      </c>
      <c r="E1216" s="1">
        <v>228</v>
      </c>
      <c r="F1216" s="1">
        <v>134</v>
      </c>
      <c r="G1216" s="1" t="s">
        <v>21020</v>
      </c>
      <c r="H1216" s="1">
        <v>310</v>
      </c>
      <c r="J1216" s="1" t="s">
        <v>1411</v>
      </c>
      <c r="K1216" s="1" t="s">
        <v>12540</v>
      </c>
      <c r="L1216" s="1" t="s">
        <v>21021</v>
      </c>
      <c r="M1216" s="1">
        <v>7</v>
      </c>
      <c r="N1216" s="1">
        <v>771</v>
      </c>
      <c r="O1216" s="1" t="s">
        <v>21022</v>
      </c>
      <c r="P1216" s="1">
        <v>1</v>
      </c>
      <c r="Q1216" s="1" t="s">
        <v>65</v>
      </c>
      <c r="R1216" s="1" t="s">
        <v>21023</v>
      </c>
      <c r="S1216" s="1">
        <v>156</v>
      </c>
      <c r="T1216" s="1" t="s">
        <v>37</v>
      </c>
      <c r="U1216" s="1" t="s">
        <v>38</v>
      </c>
      <c r="V1216" s="1" t="s">
        <v>5599</v>
      </c>
      <c r="W1216" s="1">
        <v>1500000</v>
      </c>
      <c r="X1216" s="1">
        <v>2015</v>
      </c>
      <c r="Y1216" s="1">
        <v>228</v>
      </c>
      <c r="Z1216" s="1">
        <v>7.6</v>
      </c>
      <c r="AB1216" s="1">
        <v>132</v>
      </c>
    </row>
    <row r="1217" spans="1:28">
      <c r="A1217" s="1" t="s">
        <v>28</v>
      </c>
      <c r="B1217" s="1" t="s">
        <v>13799</v>
      </c>
      <c r="C1217" s="1">
        <v>111</v>
      </c>
      <c r="D1217" s="1">
        <v>93</v>
      </c>
      <c r="E1217" s="1">
        <v>16</v>
      </c>
      <c r="F1217" s="1">
        <v>258</v>
      </c>
      <c r="G1217" s="1" t="s">
        <v>5882</v>
      </c>
      <c r="H1217" s="1">
        <v>567</v>
      </c>
      <c r="I1217" s="1">
        <v>4919896</v>
      </c>
      <c r="J1217" s="1" t="s">
        <v>5953</v>
      </c>
      <c r="K1217" s="1" t="s">
        <v>8282</v>
      </c>
      <c r="L1217" s="1" t="s">
        <v>13800</v>
      </c>
      <c r="M1217" s="1">
        <v>21530</v>
      </c>
      <c r="N1217" s="1">
        <v>1775</v>
      </c>
      <c r="O1217" s="1" t="s">
        <v>8967</v>
      </c>
      <c r="P1217" s="1">
        <v>1</v>
      </c>
      <c r="Q1217" s="1" t="s">
        <v>13801</v>
      </c>
      <c r="R1217" s="1" t="s">
        <v>13802</v>
      </c>
      <c r="S1217" s="1">
        <v>159</v>
      </c>
      <c r="T1217" s="1" t="s">
        <v>37</v>
      </c>
      <c r="U1217" s="1" t="s">
        <v>56</v>
      </c>
      <c r="V1217" s="1" t="s">
        <v>581</v>
      </c>
      <c r="W1217" s="1">
        <v>13000000</v>
      </c>
      <c r="X1217" s="1">
        <v>2001</v>
      </c>
      <c r="Y1217" s="1">
        <v>326</v>
      </c>
      <c r="Z1217" s="1">
        <v>6.1</v>
      </c>
      <c r="AA1217" s="1">
        <v>2.35</v>
      </c>
      <c r="AB1217" s="1">
        <v>618</v>
      </c>
    </row>
    <row r="1218" spans="1:28">
      <c r="A1218" s="1" t="s">
        <v>28</v>
      </c>
      <c r="B1218" s="1" t="s">
        <v>14069</v>
      </c>
      <c r="C1218" s="1">
        <v>111</v>
      </c>
      <c r="D1218" s="1">
        <v>93</v>
      </c>
      <c r="E1218" s="1">
        <v>33</v>
      </c>
      <c r="F1218" s="1">
        <v>135</v>
      </c>
      <c r="G1218" s="1" t="s">
        <v>14070</v>
      </c>
      <c r="H1218" s="1">
        <v>1000</v>
      </c>
      <c r="I1218" s="1">
        <v>37188667</v>
      </c>
      <c r="J1218" s="1" t="s">
        <v>2519</v>
      </c>
      <c r="K1218" s="1" t="s">
        <v>14071</v>
      </c>
      <c r="L1218" s="1" t="s">
        <v>14072</v>
      </c>
      <c r="M1218" s="1">
        <v>34219</v>
      </c>
      <c r="N1218" s="1">
        <v>1531</v>
      </c>
      <c r="O1218" s="1" t="s">
        <v>14073</v>
      </c>
      <c r="P1218" s="1">
        <v>1</v>
      </c>
      <c r="Q1218" s="1" t="s">
        <v>14074</v>
      </c>
      <c r="R1218" s="1" t="s">
        <v>14075</v>
      </c>
      <c r="S1218" s="1">
        <v>578</v>
      </c>
      <c r="T1218" s="1" t="s">
        <v>37</v>
      </c>
      <c r="U1218" s="1" t="s">
        <v>38</v>
      </c>
      <c r="V1218" s="1" t="s">
        <v>39</v>
      </c>
      <c r="W1218" s="1">
        <v>12000000</v>
      </c>
      <c r="X1218" s="1">
        <v>2002</v>
      </c>
      <c r="Y1218" s="1">
        <v>188</v>
      </c>
      <c r="Z1218" s="1">
        <v>3.3</v>
      </c>
      <c r="AA1218" s="1">
        <v>1.85</v>
      </c>
      <c r="AB1218" s="1">
        <v>0</v>
      </c>
    </row>
    <row r="1219" spans="1:28">
      <c r="A1219" s="1" t="s">
        <v>28</v>
      </c>
      <c r="B1219" s="1" t="s">
        <v>2170</v>
      </c>
      <c r="C1219" s="1">
        <v>112</v>
      </c>
      <c r="D1219" s="1">
        <v>93</v>
      </c>
      <c r="E1219" s="1">
        <v>221</v>
      </c>
      <c r="F1219" s="1">
        <v>781</v>
      </c>
      <c r="G1219" s="1" t="s">
        <v>2172</v>
      </c>
      <c r="H1219" s="1">
        <v>12000</v>
      </c>
      <c r="I1219" s="1">
        <v>163479795</v>
      </c>
      <c r="J1219" s="1" t="s">
        <v>2519</v>
      </c>
      <c r="K1219" s="1" t="s">
        <v>268</v>
      </c>
      <c r="L1219" s="1" t="s">
        <v>8074</v>
      </c>
      <c r="M1219" s="1">
        <v>161858</v>
      </c>
      <c r="N1219" s="1">
        <v>26760</v>
      </c>
      <c r="O1219" s="1" t="s">
        <v>8075</v>
      </c>
      <c r="P1219" s="1">
        <v>0</v>
      </c>
      <c r="Q1219" s="1" t="s">
        <v>8076</v>
      </c>
      <c r="R1219" s="1" t="s">
        <v>8077</v>
      </c>
      <c r="S1219" s="1">
        <v>289</v>
      </c>
      <c r="T1219" s="1" t="s">
        <v>37</v>
      </c>
      <c r="U1219" s="1" t="s">
        <v>38</v>
      </c>
      <c r="V1219" s="1" t="s">
        <v>39</v>
      </c>
      <c r="W1219" s="1">
        <v>34200000</v>
      </c>
      <c r="X1219" s="1">
        <v>1999</v>
      </c>
      <c r="Y1219" s="1">
        <v>11000</v>
      </c>
      <c r="Z1219" s="1">
        <v>6.4</v>
      </c>
      <c r="AA1219" s="1">
        <v>1.85</v>
      </c>
      <c r="AB1219" s="1">
        <v>0</v>
      </c>
    </row>
    <row r="1220" spans="1:28">
      <c r="A1220" s="1" t="s">
        <v>28</v>
      </c>
      <c r="B1220" s="1" t="s">
        <v>8368</v>
      </c>
      <c r="C1220" s="1">
        <v>112</v>
      </c>
      <c r="D1220" s="1">
        <v>93</v>
      </c>
      <c r="E1220" s="1">
        <v>82</v>
      </c>
      <c r="F1220" s="1">
        <v>729</v>
      </c>
      <c r="G1220" s="1" t="s">
        <v>2605</v>
      </c>
      <c r="H1220" s="1">
        <v>926</v>
      </c>
      <c r="I1220" s="1">
        <v>39737645</v>
      </c>
      <c r="J1220" s="1" t="s">
        <v>4205</v>
      </c>
      <c r="K1220" s="1" t="s">
        <v>4632</v>
      </c>
      <c r="L1220" s="1" t="s">
        <v>10793</v>
      </c>
      <c r="M1220" s="1">
        <v>89687</v>
      </c>
      <c r="N1220" s="1">
        <v>4293</v>
      </c>
      <c r="O1220" s="1" t="s">
        <v>411</v>
      </c>
      <c r="P1220" s="1">
        <v>11</v>
      </c>
      <c r="Q1220" s="1" t="s">
        <v>10794</v>
      </c>
      <c r="R1220" s="1" t="s">
        <v>10795</v>
      </c>
      <c r="S1220" s="1">
        <v>666</v>
      </c>
      <c r="T1220" s="1" t="s">
        <v>37</v>
      </c>
      <c r="U1220" s="1" t="s">
        <v>38</v>
      </c>
      <c r="V1220" s="1" t="s">
        <v>39</v>
      </c>
      <c r="W1220" s="1">
        <v>20000000</v>
      </c>
      <c r="X1220" s="1">
        <v>2007</v>
      </c>
      <c r="Y1220" s="1">
        <v>869</v>
      </c>
      <c r="Z1220" s="1">
        <v>2.2999999999999998</v>
      </c>
      <c r="AA1220" s="1">
        <v>1.85</v>
      </c>
      <c r="AB1220" s="1">
        <v>0</v>
      </c>
    </row>
    <row r="1221" spans="1:28">
      <c r="A1221" s="1" t="s">
        <v>28</v>
      </c>
      <c r="B1221" s="1" t="s">
        <v>21796</v>
      </c>
      <c r="C1221" s="1">
        <v>112</v>
      </c>
      <c r="D1221" s="1">
        <v>93</v>
      </c>
      <c r="E1221" s="1">
        <v>11</v>
      </c>
      <c r="F1221" s="1">
        <v>271</v>
      </c>
      <c r="G1221" s="1" t="s">
        <v>4410</v>
      </c>
      <c r="H1221" s="1">
        <v>443</v>
      </c>
      <c r="I1221" s="1">
        <v>48430</v>
      </c>
      <c r="J1221" s="1" t="s">
        <v>5953</v>
      </c>
      <c r="K1221" s="1" t="s">
        <v>3377</v>
      </c>
      <c r="L1221" s="1" t="s">
        <v>21797</v>
      </c>
      <c r="M1221" s="1">
        <v>20176</v>
      </c>
      <c r="N1221" s="1">
        <v>1452</v>
      </c>
      <c r="O1221" s="1" t="s">
        <v>3413</v>
      </c>
      <c r="P1221" s="1">
        <v>1</v>
      </c>
      <c r="Q1221" s="1" t="s">
        <v>21798</v>
      </c>
      <c r="R1221" s="1" t="s">
        <v>21799</v>
      </c>
      <c r="S1221" s="1">
        <v>73</v>
      </c>
      <c r="T1221" s="1" t="s">
        <v>37</v>
      </c>
      <c r="U1221" s="1" t="s">
        <v>38</v>
      </c>
      <c r="V1221" s="1" t="s">
        <v>581</v>
      </c>
      <c r="W1221" s="1">
        <v>500000</v>
      </c>
      <c r="X1221" s="1">
        <v>2010</v>
      </c>
      <c r="Y1221" s="1">
        <v>298</v>
      </c>
      <c r="Z1221" s="1">
        <v>6.8</v>
      </c>
      <c r="AA1221" s="1">
        <v>1.85</v>
      </c>
      <c r="AB1221" s="1">
        <v>0</v>
      </c>
    </row>
    <row r="1222" spans="1:28">
      <c r="A1222" s="1" t="s">
        <v>28</v>
      </c>
      <c r="B1222" s="1" t="s">
        <v>20738</v>
      </c>
      <c r="C1222" s="1">
        <v>114</v>
      </c>
      <c r="D1222" s="1">
        <v>93</v>
      </c>
      <c r="E1222" s="1">
        <v>75</v>
      </c>
      <c r="F1222" s="1">
        <v>446</v>
      </c>
      <c r="G1222" s="1" t="s">
        <v>20739</v>
      </c>
      <c r="H1222" s="1">
        <v>701</v>
      </c>
      <c r="I1222" s="1">
        <v>145540</v>
      </c>
      <c r="J1222" s="1" t="s">
        <v>11561</v>
      </c>
      <c r="K1222" s="1" t="s">
        <v>18257</v>
      </c>
      <c r="L1222" s="1" t="s">
        <v>20740</v>
      </c>
      <c r="M1222" s="1">
        <v>26773</v>
      </c>
      <c r="N1222" s="1">
        <v>2489</v>
      </c>
      <c r="O1222" s="1" t="s">
        <v>11372</v>
      </c>
      <c r="P1222" s="1">
        <v>1</v>
      </c>
      <c r="Q1222" s="1" t="s">
        <v>20741</v>
      </c>
      <c r="R1222" s="1" t="s">
        <v>20742</v>
      </c>
      <c r="S1222" s="1">
        <v>277</v>
      </c>
      <c r="T1222" s="1" t="s">
        <v>37</v>
      </c>
      <c r="U1222" s="1" t="s">
        <v>38</v>
      </c>
      <c r="V1222" s="1" t="s">
        <v>581</v>
      </c>
      <c r="W1222" s="1">
        <v>500000</v>
      </c>
      <c r="X1222" s="1">
        <v>2002</v>
      </c>
      <c r="Y1222" s="1">
        <v>461</v>
      </c>
      <c r="Z1222" s="1">
        <v>6.7</v>
      </c>
      <c r="AA1222" s="1">
        <v>1.85</v>
      </c>
      <c r="AB1222" s="1">
        <v>0</v>
      </c>
    </row>
    <row r="1223" spans="1:28">
      <c r="A1223" s="1" t="s">
        <v>28</v>
      </c>
      <c r="B1223" s="1" t="s">
        <v>6696</v>
      </c>
      <c r="C1223" s="1">
        <v>115</v>
      </c>
      <c r="D1223" s="1">
        <v>93</v>
      </c>
      <c r="E1223" s="1">
        <v>33</v>
      </c>
      <c r="F1223" s="1">
        <v>123</v>
      </c>
      <c r="G1223" s="1" t="s">
        <v>15595</v>
      </c>
      <c r="H1223" s="1">
        <v>14000</v>
      </c>
      <c r="J1223" s="1" t="s">
        <v>12622</v>
      </c>
      <c r="K1223" s="1" t="s">
        <v>696</v>
      </c>
      <c r="L1223" s="1" t="s">
        <v>15596</v>
      </c>
      <c r="M1223" s="1">
        <v>12520</v>
      </c>
      <c r="N1223" s="1">
        <v>15014</v>
      </c>
      <c r="O1223" s="1" t="s">
        <v>15597</v>
      </c>
      <c r="P1223" s="1">
        <v>2</v>
      </c>
      <c r="Q1223" s="1" t="s">
        <v>15598</v>
      </c>
      <c r="R1223" s="1" t="s">
        <v>15599</v>
      </c>
      <c r="S1223" s="1">
        <v>76</v>
      </c>
      <c r="T1223" s="1" t="s">
        <v>37</v>
      </c>
      <c r="U1223" s="1" t="s">
        <v>38</v>
      </c>
      <c r="V1223" s="1" t="s">
        <v>581</v>
      </c>
      <c r="W1223" s="1">
        <v>10000000</v>
      </c>
      <c r="X1223" s="1">
        <v>2011</v>
      </c>
      <c r="Y1223" s="1">
        <v>383</v>
      </c>
      <c r="Z1223" s="1">
        <v>5.8</v>
      </c>
      <c r="AA1223" s="1">
        <v>2.35</v>
      </c>
      <c r="AB1223" s="1">
        <v>0</v>
      </c>
    </row>
    <row r="1224" spans="1:28">
      <c r="A1224" s="1" t="s">
        <v>28</v>
      </c>
      <c r="B1224" s="1" t="s">
        <v>13958</v>
      </c>
      <c r="C1224" s="1">
        <v>115</v>
      </c>
      <c r="D1224" s="1">
        <v>93</v>
      </c>
      <c r="E1224" s="1">
        <v>787</v>
      </c>
      <c r="F1224" s="1">
        <v>0</v>
      </c>
      <c r="G1224" s="1" t="s">
        <v>15290</v>
      </c>
      <c r="H1224" s="1">
        <v>787</v>
      </c>
      <c r="I1224" s="1">
        <v>365734</v>
      </c>
      <c r="J1224" s="1" t="s">
        <v>3395</v>
      </c>
      <c r="K1224" s="1" t="s">
        <v>13958</v>
      </c>
      <c r="L1224" s="1" t="s">
        <v>15291</v>
      </c>
      <c r="M1224" s="1">
        <v>11487</v>
      </c>
      <c r="N1224" s="1">
        <v>883</v>
      </c>
      <c r="O1224" s="1" t="s">
        <v>15292</v>
      </c>
      <c r="P1224" s="1">
        <v>0</v>
      </c>
      <c r="Q1224" s="1" t="s">
        <v>15293</v>
      </c>
      <c r="R1224" s="1" t="s">
        <v>15294</v>
      </c>
      <c r="S1224" s="1">
        <v>226</v>
      </c>
      <c r="T1224" s="1" t="s">
        <v>37</v>
      </c>
      <c r="U1224" s="1" t="s">
        <v>38</v>
      </c>
      <c r="V1224" s="1" t="s">
        <v>4816</v>
      </c>
      <c r="W1224" s="1">
        <v>10000000</v>
      </c>
      <c r="X1224" s="1">
        <v>2003</v>
      </c>
      <c r="Y1224" s="1">
        <v>96</v>
      </c>
      <c r="Z1224" s="1">
        <v>5</v>
      </c>
      <c r="AA1224" s="1">
        <v>1.66</v>
      </c>
      <c r="AB1224" s="1">
        <v>952</v>
      </c>
    </row>
    <row r="1225" spans="1:28">
      <c r="A1225" s="1" t="s">
        <v>28</v>
      </c>
      <c r="B1225" s="1" t="s">
        <v>4125</v>
      </c>
      <c r="C1225" s="1">
        <v>118</v>
      </c>
      <c r="D1225" s="1">
        <v>93</v>
      </c>
      <c r="E1225" s="1">
        <v>18</v>
      </c>
      <c r="F1225" s="1">
        <v>903</v>
      </c>
      <c r="G1225" s="1" t="s">
        <v>898</v>
      </c>
      <c r="H1225" s="1">
        <v>9000</v>
      </c>
      <c r="I1225" s="1">
        <v>50818750</v>
      </c>
      <c r="J1225" s="1" t="s">
        <v>267</v>
      </c>
      <c r="K1225" s="1" t="s">
        <v>1201</v>
      </c>
      <c r="L1225" s="1" t="s">
        <v>4126</v>
      </c>
      <c r="M1225" s="1">
        <v>31209</v>
      </c>
      <c r="N1225" s="1">
        <v>13403</v>
      </c>
      <c r="O1225" s="1" t="s">
        <v>118</v>
      </c>
      <c r="P1225" s="1">
        <v>0</v>
      </c>
      <c r="Q1225" s="1" t="s">
        <v>4127</v>
      </c>
      <c r="R1225" s="1" t="s">
        <v>4128</v>
      </c>
      <c r="S1225" s="1">
        <v>106</v>
      </c>
      <c r="T1225" s="1" t="s">
        <v>37</v>
      </c>
      <c r="U1225" s="1" t="s">
        <v>56</v>
      </c>
      <c r="V1225" s="1" t="s">
        <v>273</v>
      </c>
      <c r="W1225" s="1">
        <v>60000000</v>
      </c>
      <c r="X1225" s="1">
        <v>2008</v>
      </c>
      <c r="Y1225" s="1">
        <v>2000</v>
      </c>
      <c r="Z1225" s="1">
        <v>6.1</v>
      </c>
      <c r="AA1225" s="1">
        <v>2.35</v>
      </c>
      <c r="AB1225" s="1">
        <v>0</v>
      </c>
    </row>
    <row r="1226" spans="1:28">
      <c r="A1226" s="1" t="s">
        <v>28</v>
      </c>
      <c r="B1226" s="1" t="s">
        <v>11366</v>
      </c>
      <c r="C1226" s="1">
        <v>119</v>
      </c>
      <c r="D1226" s="1">
        <v>93</v>
      </c>
      <c r="E1226" s="1">
        <v>19</v>
      </c>
      <c r="F1226" s="1">
        <v>619</v>
      </c>
      <c r="G1226" s="1" t="s">
        <v>973</v>
      </c>
      <c r="H1226" s="1">
        <v>15000</v>
      </c>
      <c r="I1226" s="1">
        <v>3749061</v>
      </c>
      <c r="J1226" s="1" t="s">
        <v>59</v>
      </c>
      <c r="K1226" s="1" t="s">
        <v>109</v>
      </c>
      <c r="L1226" s="1" t="s">
        <v>11367</v>
      </c>
      <c r="M1226" s="1">
        <v>28629</v>
      </c>
      <c r="N1226" s="1">
        <v>30134</v>
      </c>
      <c r="O1226" s="1" t="s">
        <v>9736</v>
      </c>
      <c r="P1226" s="1">
        <v>3</v>
      </c>
      <c r="Q1226" s="1" t="s">
        <v>11368</v>
      </c>
      <c r="R1226" s="1" t="s">
        <v>11369</v>
      </c>
      <c r="S1226" s="1">
        <v>113</v>
      </c>
      <c r="T1226" s="1" t="s">
        <v>37</v>
      </c>
      <c r="U1226" s="1" t="s">
        <v>38</v>
      </c>
      <c r="V1226" s="1" t="s">
        <v>39</v>
      </c>
      <c r="W1226" s="1">
        <v>20000000</v>
      </c>
      <c r="X1226" s="1">
        <v>2012</v>
      </c>
      <c r="Y1226" s="1">
        <v>13000</v>
      </c>
      <c r="Z1226" s="1">
        <v>4.9000000000000004</v>
      </c>
      <c r="AA1226" s="1">
        <v>2.35</v>
      </c>
      <c r="AB1226" s="1">
        <v>0</v>
      </c>
    </row>
    <row r="1227" spans="1:28">
      <c r="A1227" s="1" t="s">
        <v>28</v>
      </c>
      <c r="B1227" s="1" t="s">
        <v>4409</v>
      </c>
      <c r="C1227" s="1">
        <v>121</v>
      </c>
      <c r="D1227" s="1">
        <v>93</v>
      </c>
      <c r="E1227" s="1">
        <v>131</v>
      </c>
      <c r="F1227" s="1">
        <v>90</v>
      </c>
      <c r="G1227" s="1" t="s">
        <v>18570</v>
      </c>
      <c r="H1227" s="1">
        <v>497</v>
      </c>
      <c r="I1227" s="1">
        <v>2426851</v>
      </c>
      <c r="J1227" s="1" t="s">
        <v>4220</v>
      </c>
      <c r="K1227" s="1" t="s">
        <v>3524</v>
      </c>
      <c r="L1227" s="1" t="s">
        <v>18571</v>
      </c>
      <c r="M1227" s="1">
        <v>16224</v>
      </c>
      <c r="N1227" s="1">
        <v>776</v>
      </c>
      <c r="O1227" s="1" t="s">
        <v>8071</v>
      </c>
      <c r="P1227" s="1">
        <v>1</v>
      </c>
      <c r="Q1227" s="1" t="s">
        <v>18572</v>
      </c>
      <c r="R1227" s="1" t="s">
        <v>18573</v>
      </c>
      <c r="S1227" s="1">
        <v>76</v>
      </c>
      <c r="T1227" s="1" t="s">
        <v>37</v>
      </c>
      <c r="U1227" s="1" t="s">
        <v>38</v>
      </c>
      <c r="V1227" s="1" t="s">
        <v>581</v>
      </c>
      <c r="W1227" s="1">
        <v>4000000</v>
      </c>
      <c r="X1227" s="1">
        <v>2007</v>
      </c>
      <c r="Y1227" s="1">
        <v>113</v>
      </c>
      <c r="Z1227" s="1">
        <v>6.5</v>
      </c>
      <c r="AA1227" s="1">
        <v>2.5499999999999998</v>
      </c>
      <c r="AB1227" s="1">
        <v>830</v>
      </c>
    </row>
    <row r="1228" spans="1:28">
      <c r="A1228" s="1" t="s">
        <v>28</v>
      </c>
      <c r="B1228" s="1" t="s">
        <v>10311</v>
      </c>
      <c r="C1228" s="1">
        <v>121</v>
      </c>
      <c r="D1228" s="1">
        <v>93</v>
      </c>
      <c r="E1228" s="1">
        <v>0</v>
      </c>
      <c r="F1228" s="1">
        <v>628</v>
      </c>
      <c r="G1228" s="1" t="s">
        <v>18063</v>
      </c>
      <c r="H1228" s="1">
        <v>1000</v>
      </c>
      <c r="I1228" s="1">
        <v>119500000</v>
      </c>
      <c r="J1228" s="1" t="s">
        <v>4471</v>
      </c>
      <c r="K1228" s="1" t="s">
        <v>5783</v>
      </c>
      <c r="L1228" s="1" t="s">
        <v>19724</v>
      </c>
      <c r="M1228" s="1">
        <v>95294</v>
      </c>
      <c r="N1228" s="1">
        <v>4701</v>
      </c>
      <c r="O1228" s="1" t="s">
        <v>4094</v>
      </c>
      <c r="P1228" s="1">
        <v>0</v>
      </c>
      <c r="Q1228" s="1" t="s">
        <v>19725</v>
      </c>
      <c r="R1228" s="1" t="s">
        <v>19726</v>
      </c>
      <c r="S1228" s="1">
        <v>363</v>
      </c>
      <c r="T1228" s="1" t="s">
        <v>37</v>
      </c>
      <c r="U1228" s="1" t="s">
        <v>38</v>
      </c>
      <c r="V1228" s="1" t="s">
        <v>581</v>
      </c>
      <c r="W1228" s="1">
        <v>2600000</v>
      </c>
      <c r="X1228" s="1">
        <v>1974</v>
      </c>
      <c r="Y1228" s="1">
        <v>1000</v>
      </c>
      <c r="Z1228" s="1">
        <v>7.8</v>
      </c>
      <c r="AA1228" s="1">
        <v>2.35</v>
      </c>
      <c r="AB1228" s="1">
        <v>12000</v>
      </c>
    </row>
    <row r="1229" spans="1:28">
      <c r="A1229" s="1" t="s">
        <v>28</v>
      </c>
      <c r="B1229" s="1" t="s">
        <v>17695</v>
      </c>
      <c r="C1229" s="1">
        <v>123</v>
      </c>
      <c r="D1229" s="1">
        <v>93</v>
      </c>
      <c r="E1229" s="1">
        <v>13</v>
      </c>
      <c r="F1229" s="1">
        <v>141</v>
      </c>
      <c r="G1229" s="1" t="s">
        <v>17696</v>
      </c>
      <c r="H1229" s="1">
        <v>742</v>
      </c>
      <c r="I1229" s="1">
        <v>15126948</v>
      </c>
      <c r="J1229" s="1" t="s">
        <v>5530</v>
      </c>
      <c r="K1229" s="1" t="s">
        <v>10165</v>
      </c>
      <c r="L1229" s="1" t="s">
        <v>17697</v>
      </c>
      <c r="M1229" s="1">
        <v>20815</v>
      </c>
      <c r="N1229" s="1">
        <v>1227</v>
      </c>
      <c r="O1229" s="1" t="s">
        <v>12864</v>
      </c>
      <c r="P1229" s="1">
        <v>0</v>
      </c>
      <c r="Q1229" s="1" t="s">
        <v>17698</v>
      </c>
      <c r="R1229" s="1" t="s">
        <v>17699</v>
      </c>
      <c r="S1229" s="1">
        <v>335</v>
      </c>
      <c r="T1229" s="1" t="s">
        <v>37</v>
      </c>
      <c r="U1229" s="1" t="s">
        <v>38</v>
      </c>
      <c r="V1229" s="1" t="s">
        <v>581</v>
      </c>
      <c r="W1229" s="1">
        <v>5000000</v>
      </c>
      <c r="X1229" s="1">
        <v>1995</v>
      </c>
      <c r="Y1229" s="1">
        <v>152</v>
      </c>
      <c r="Z1229" s="1">
        <v>4.9000000000000004</v>
      </c>
      <c r="AA1229" s="1">
        <v>1.85</v>
      </c>
      <c r="AB1229" s="1">
        <v>0</v>
      </c>
    </row>
    <row r="1230" spans="1:28">
      <c r="A1230" s="1" t="s">
        <v>28</v>
      </c>
      <c r="B1230" s="1" t="s">
        <v>4204</v>
      </c>
      <c r="C1230" s="1">
        <v>125</v>
      </c>
      <c r="D1230" s="1">
        <v>93</v>
      </c>
      <c r="E1230" s="1">
        <v>11000</v>
      </c>
      <c r="F1230" s="1">
        <v>484</v>
      </c>
      <c r="G1230" s="1" t="s">
        <v>3785</v>
      </c>
      <c r="H1230" s="1">
        <v>3000</v>
      </c>
      <c r="I1230" s="1">
        <v>37879996</v>
      </c>
      <c r="J1230" s="1" t="s">
        <v>3618</v>
      </c>
      <c r="K1230" s="1" t="s">
        <v>496</v>
      </c>
      <c r="L1230" s="1" t="s">
        <v>5561</v>
      </c>
      <c r="M1230" s="1">
        <v>81888</v>
      </c>
      <c r="N1230" s="1">
        <v>5390</v>
      </c>
      <c r="O1230" s="1" t="s">
        <v>5562</v>
      </c>
      <c r="P1230" s="1">
        <v>2</v>
      </c>
      <c r="Q1230" s="1" t="s">
        <v>5563</v>
      </c>
      <c r="R1230" s="1" t="s">
        <v>5564</v>
      </c>
      <c r="S1230" s="1">
        <v>254</v>
      </c>
      <c r="T1230" s="1" t="s">
        <v>37</v>
      </c>
      <c r="U1230" s="1" t="s">
        <v>38</v>
      </c>
      <c r="V1230" s="1" t="s">
        <v>39</v>
      </c>
      <c r="W1230" s="1">
        <v>48000000</v>
      </c>
      <c r="X1230" s="1">
        <v>2000</v>
      </c>
      <c r="Y1230" s="1">
        <v>575</v>
      </c>
      <c r="Z1230" s="1">
        <v>6</v>
      </c>
      <c r="AA1230" s="1">
        <v>2.35</v>
      </c>
      <c r="AB1230" s="1">
        <v>0</v>
      </c>
    </row>
    <row r="1231" spans="1:28">
      <c r="A1231" s="1" t="s">
        <v>28</v>
      </c>
      <c r="B1231" s="1" t="s">
        <v>13923</v>
      </c>
      <c r="C1231" s="1">
        <v>130</v>
      </c>
      <c r="D1231" s="1">
        <v>93</v>
      </c>
      <c r="E1231" s="1">
        <v>261</v>
      </c>
      <c r="F1231" s="1">
        <v>697</v>
      </c>
      <c r="G1231" s="1" t="s">
        <v>1717</v>
      </c>
      <c r="H1231" s="1">
        <v>783</v>
      </c>
      <c r="J1231" s="1" t="s">
        <v>9740</v>
      </c>
      <c r="K1231" s="1" t="s">
        <v>968</v>
      </c>
      <c r="L1231" s="1" t="s">
        <v>13924</v>
      </c>
      <c r="M1231" s="1">
        <v>14193</v>
      </c>
      <c r="N1231" s="1">
        <v>3700</v>
      </c>
      <c r="O1231" s="1" t="s">
        <v>3184</v>
      </c>
      <c r="P1231" s="1">
        <v>1</v>
      </c>
      <c r="Q1231" s="1" t="s">
        <v>13925</v>
      </c>
      <c r="R1231" s="1" t="s">
        <v>13926</v>
      </c>
      <c r="S1231" s="1">
        <v>106</v>
      </c>
      <c r="T1231" s="1" t="s">
        <v>37</v>
      </c>
      <c r="U1231" s="1" t="s">
        <v>38</v>
      </c>
      <c r="V1231" s="1" t="s">
        <v>581</v>
      </c>
      <c r="W1231" s="1">
        <v>18000000</v>
      </c>
      <c r="X1231" s="1">
        <v>1982</v>
      </c>
      <c r="Y1231" s="1">
        <v>782</v>
      </c>
      <c r="Z1231" s="1">
        <v>6.1</v>
      </c>
      <c r="AA1231" s="1">
        <v>1.85</v>
      </c>
      <c r="AB1231" s="1">
        <v>0</v>
      </c>
    </row>
    <row r="1232" spans="1:28">
      <c r="A1232" s="1" t="s">
        <v>28</v>
      </c>
      <c r="B1232" s="1" t="s">
        <v>9416</v>
      </c>
      <c r="C1232" s="1">
        <v>133</v>
      </c>
      <c r="D1232" s="1">
        <v>93</v>
      </c>
      <c r="E1232" s="1">
        <v>187</v>
      </c>
      <c r="F1232" s="1">
        <v>158</v>
      </c>
      <c r="G1232" s="1" t="s">
        <v>4705</v>
      </c>
      <c r="H1232" s="1">
        <v>631</v>
      </c>
      <c r="I1232" s="1">
        <v>197148</v>
      </c>
      <c r="J1232" s="1" t="s">
        <v>16367</v>
      </c>
      <c r="K1232" s="1" t="s">
        <v>68</v>
      </c>
      <c r="L1232" s="1" t="s">
        <v>16368</v>
      </c>
      <c r="M1232" s="1">
        <v>18109</v>
      </c>
      <c r="N1232" s="1">
        <v>1176</v>
      </c>
      <c r="O1232" s="1" t="s">
        <v>16369</v>
      </c>
      <c r="P1232" s="1">
        <v>0</v>
      </c>
      <c r="Q1232" s="1" t="s">
        <v>16370</v>
      </c>
      <c r="R1232" s="1" t="s">
        <v>16371</v>
      </c>
      <c r="S1232" s="1">
        <v>150</v>
      </c>
      <c r="T1232" s="1" t="s">
        <v>37</v>
      </c>
      <c r="U1232" s="1" t="s">
        <v>56</v>
      </c>
      <c r="V1232" s="1" t="s">
        <v>581</v>
      </c>
      <c r="W1232" s="1">
        <v>7500000</v>
      </c>
      <c r="X1232" s="1">
        <v>2003</v>
      </c>
      <c r="Y1232" s="1">
        <v>163</v>
      </c>
      <c r="Z1232" s="1">
        <v>6.3</v>
      </c>
      <c r="AA1232" s="1">
        <v>2.35</v>
      </c>
      <c r="AB1232" s="1">
        <v>0</v>
      </c>
    </row>
    <row r="1233" spans="1:28">
      <c r="A1233" s="1" t="s">
        <v>743</v>
      </c>
      <c r="B1233" s="1" t="s">
        <v>16203</v>
      </c>
      <c r="C1233" s="1">
        <v>140</v>
      </c>
      <c r="D1233" s="1">
        <v>93</v>
      </c>
      <c r="E1233" s="1">
        <v>8</v>
      </c>
      <c r="F1233" s="1">
        <v>33</v>
      </c>
      <c r="G1233" s="1" t="s">
        <v>2661</v>
      </c>
      <c r="H1233" s="1">
        <v>553</v>
      </c>
      <c r="I1233" s="1">
        <v>298110</v>
      </c>
      <c r="J1233" s="1" t="s">
        <v>14292</v>
      </c>
      <c r="K1233" s="1" t="s">
        <v>16204</v>
      </c>
      <c r="L1233" s="1" t="s">
        <v>16205</v>
      </c>
      <c r="M1233" s="1">
        <v>25055</v>
      </c>
      <c r="N1233" s="1">
        <v>786</v>
      </c>
      <c r="O1233" s="1" t="s">
        <v>16206</v>
      </c>
      <c r="P1233" s="1">
        <v>1</v>
      </c>
      <c r="Q1233" s="1" t="s">
        <v>16207</v>
      </c>
      <c r="R1233" s="1" t="s">
        <v>16208</v>
      </c>
      <c r="S1233" s="1">
        <v>98</v>
      </c>
      <c r="T1233" s="1" t="s">
        <v>37</v>
      </c>
      <c r="U1233" s="1" t="s">
        <v>264</v>
      </c>
      <c r="V1233" s="1" t="s">
        <v>581</v>
      </c>
      <c r="W1233" s="1">
        <v>8000000</v>
      </c>
      <c r="X1233" s="1">
        <v>2006</v>
      </c>
      <c r="Y1233" s="1">
        <v>177</v>
      </c>
      <c r="Z1233" s="1">
        <v>6.8</v>
      </c>
      <c r="AA1233" s="1">
        <v>2.35</v>
      </c>
      <c r="AB1233" s="1">
        <v>0</v>
      </c>
    </row>
    <row r="1234" spans="1:28">
      <c r="A1234" s="1" t="s">
        <v>28</v>
      </c>
      <c r="B1234" s="1" t="s">
        <v>8555</v>
      </c>
      <c r="C1234" s="1">
        <v>140</v>
      </c>
      <c r="D1234" s="1">
        <v>93</v>
      </c>
      <c r="E1234" s="1">
        <v>2</v>
      </c>
      <c r="F1234" s="1">
        <v>258</v>
      </c>
      <c r="G1234" s="1" t="s">
        <v>2041</v>
      </c>
      <c r="H1234" s="1">
        <v>849</v>
      </c>
      <c r="I1234" s="1">
        <v>14888028</v>
      </c>
      <c r="J1234" s="1" t="s">
        <v>8556</v>
      </c>
      <c r="K1234" s="1" t="s">
        <v>8557</v>
      </c>
      <c r="L1234" s="1" t="s">
        <v>8558</v>
      </c>
      <c r="M1234" s="1">
        <v>28606</v>
      </c>
      <c r="N1234" s="1">
        <v>2178</v>
      </c>
      <c r="O1234" s="1" t="s">
        <v>5246</v>
      </c>
      <c r="P1234" s="1">
        <v>0</v>
      </c>
      <c r="Q1234" s="1" t="s">
        <v>8559</v>
      </c>
      <c r="R1234" s="1" t="s">
        <v>8560</v>
      </c>
      <c r="S1234" s="1">
        <v>262</v>
      </c>
      <c r="T1234" s="1" t="s">
        <v>37</v>
      </c>
      <c r="U1234" s="1" t="s">
        <v>38</v>
      </c>
      <c r="V1234" s="1" t="s">
        <v>39</v>
      </c>
      <c r="W1234" s="1">
        <v>30000000</v>
      </c>
      <c r="X1234" s="1">
        <v>2005</v>
      </c>
      <c r="Y1234" s="1">
        <v>787</v>
      </c>
      <c r="Z1234" s="1">
        <v>5.0999999999999996</v>
      </c>
      <c r="AA1234" s="1">
        <v>2.35</v>
      </c>
      <c r="AB1234" s="1">
        <v>0</v>
      </c>
    </row>
    <row r="1235" spans="1:28">
      <c r="A1235" s="1" t="s">
        <v>28</v>
      </c>
      <c r="B1235" s="1" t="s">
        <v>7597</v>
      </c>
      <c r="C1235" s="1">
        <v>145</v>
      </c>
      <c r="D1235" s="1">
        <v>93</v>
      </c>
      <c r="E1235" s="1">
        <v>0</v>
      </c>
      <c r="F1235" s="1">
        <v>174</v>
      </c>
      <c r="G1235" s="1" t="s">
        <v>7598</v>
      </c>
      <c r="H1235" s="1">
        <v>465</v>
      </c>
      <c r="J1235" s="1" t="s">
        <v>4163</v>
      </c>
      <c r="K1235" s="1" t="s">
        <v>3677</v>
      </c>
      <c r="L1235" s="1" t="s">
        <v>7599</v>
      </c>
      <c r="M1235" s="1">
        <v>11482</v>
      </c>
      <c r="N1235" s="1">
        <v>1361</v>
      </c>
      <c r="O1235" s="1" t="s">
        <v>7600</v>
      </c>
      <c r="P1235" s="1">
        <v>1</v>
      </c>
      <c r="Q1235" s="1" t="s">
        <v>7601</v>
      </c>
      <c r="R1235" s="1" t="s">
        <v>7602</v>
      </c>
      <c r="S1235" s="1">
        <v>82</v>
      </c>
      <c r="T1235" s="1" t="s">
        <v>37</v>
      </c>
      <c r="U1235" s="1" t="s">
        <v>366</v>
      </c>
      <c r="V1235" s="1" t="s">
        <v>581</v>
      </c>
      <c r="W1235" s="1">
        <v>30000000</v>
      </c>
      <c r="X1235" s="1">
        <v>2012</v>
      </c>
      <c r="Y1235" s="1">
        <v>351</v>
      </c>
      <c r="Z1235" s="1">
        <v>5.2</v>
      </c>
      <c r="AA1235" s="1">
        <v>1.85</v>
      </c>
      <c r="AB1235" s="1">
        <v>0</v>
      </c>
    </row>
    <row r="1236" spans="1:28">
      <c r="A1236" s="1" t="s">
        <v>28</v>
      </c>
      <c r="B1236" s="1" t="s">
        <v>5616</v>
      </c>
      <c r="C1236" s="1">
        <v>145</v>
      </c>
      <c r="D1236" s="1">
        <v>93</v>
      </c>
      <c r="E1236" s="1">
        <v>270</v>
      </c>
      <c r="F1236" s="1">
        <v>535</v>
      </c>
      <c r="G1236" s="1" t="s">
        <v>791</v>
      </c>
      <c r="H1236" s="1">
        <v>13000</v>
      </c>
      <c r="J1236" s="1" t="s">
        <v>1019</v>
      </c>
      <c r="K1236" s="1" t="s">
        <v>1776</v>
      </c>
      <c r="L1236" s="1" t="s">
        <v>5617</v>
      </c>
      <c r="M1236" s="1">
        <v>172489</v>
      </c>
      <c r="N1236" s="1">
        <v>15192</v>
      </c>
      <c r="O1236" s="1" t="s">
        <v>4589</v>
      </c>
      <c r="P1236" s="1">
        <v>1</v>
      </c>
      <c r="Q1236" s="1" t="s">
        <v>5618</v>
      </c>
      <c r="R1236" s="1" t="s">
        <v>5619</v>
      </c>
      <c r="S1236" s="1">
        <v>376</v>
      </c>
      <c r="T1236" s="1" t="s">
        <v>37</v>
      </c>
      <c r="U1236" s="1" t="s">
        <v>38</v>
      </c>
      <c r="V1236" s="1" t="s">
        <v>581</v>
      </c>
      <c r="W1236" s="1">
        <v>14000000</v>
      </c>
      <c r="X1236" s="1">
        <v>1982</v>
      </c>
      <c r="Y1236" s="1">
        <v>954</v>
      </c>
      <c r="Z1236" s="1">
        <v>7.7</v>
      </c>
      <c r="AA1236" s="1">
        <v>2.35</v>
      </c>
      <c r="AB1236" s="1">
        <v>0</v>
      </c>
    </row>
    <row r="1237" spans="1:28">
      <c r="A1237" s="1" t="s">
        <v>28</v>
      </c>
      <c r="B1237" s="1" t="s">
        <v>5616</v>
      </c>
      <c r="C1237" s="1">
        <v>145</v>
      </c>
      <c r="D1237" s="1">
        <v>93</v>
      </c>
      <c r="E1237" s="1">
        <v>270</v>
      </c>
      <c r="F1237" s="1">
        <v>535</v>
      </c>
      <c r="G1237" s="1" t="s">
        <v>791</v>
      </c>
      <c r="H1237" s="1">
        <v>13000</v>
      </c>
      <c r="J1237" s="1" t="s">
        <v>1019</v>
      </c>
      <c r="K1237" s="1" t="s">
        <v>1776</v>
      </c>
      <c r="L1237" s="1" t="s">
        <v>5617</v>
      </c>
      <c r="M1237" s="1">
        <v>172493</v>
      </c>
      <c r="N1237" s="1">
        <v>15192</v>
      </c>
      <c r="O1237" s="1" t="s">
        <v>4589</v>
      </c>
      <c r="P1237" s="1">
        <v>1</v>
      </c>
      <c r="Q1237" s="1" t="s">
        <v>5618</v>
      </c>
      <c r="R1237" s="1" t="s">
        <v>5619</v>
      </c>
      <c r="S1237" s="1">
        <v>376</v>
      </c>
      <c r="T1237" s="1" t="s">
        <v>37</v>
      </c>
      <c r="U1237" s="1" t="s">
        <v>38</v>
      </c>
      <c r="V1237" s="1" t="s">
        <v>581</v>
      </c>
      <c r="W1237" s="1">
        <v>14000000</v>
      </c>
      <c r="X1237" s="1">
        <v>1982</v>
      </c>
      <c r="Y1237" s="1">
        <v>954</v>
      </c>
      <c r="Z1237" s="1">
        <v>7.7</v>
      </c>
      <c r="AA1237" s="1">
        <v>2.35</v>
      </c>
      <c r="AB1237" s="1">
        <v>0</v>
      </c>
    </row>
    <row r="1238" spans="1:28">
      <c r="A1238" s="1" t="s">
        <v>28</v>
      </c>
      <c r="B1238" s="1" t="s">
        <v>805</v>
      </c>
      <c r="C1238" s="1">
        <v>147</v>
      </c>
      <c r="D1238" s="1">
        <v>93</v>
      </c>
      <c r="E1238" s="1">
        <v>189</v>
      </c>
      <c r="F1238" s="1">
        <v>38</v>
      </c>
      <c r="G1238" s="1" t="s">
        <v>2661</v>
      </c>
      <c r="H1238" s="1">
        <v>1000</v>
      </c>
      <c r="I1238" s="1">
        <v>82226474</v>
      </c>
      <c r="J1238" s="1" t="s">
        <v>2662</v>
      </c>
      <c r="K1238" s="1" t="s">
        <v>2663</v>
      </c>
      <c r="L1238" s="1" t="s">
        <v>2664</v>
      </c>
      <c r="M1238" s="1">
        <v>65499</v>
      </c>
      <c r="N1238" s="1">
        <v>1267</v>
      </c>
      <c r="O1238" s="1" t="s">
        <v>2665</v>
      </c>
      <c r="P1238" s="1">
        <v>0</v>
      </c>
      <c r="Q1238" s="1" t="s">
        <v>2666</v>
      </c>
      <c r="R1238" s="1" t="s">
        <v>2667</v>
      </c>
      <c r="S1238" s="1">
        <v>424</v>
      </c>
      <c r="T1238" s="1" t="s">
        <v>37</v>
      </c>
      <c r="U1238" s="1" t="s">
        <v>38</v>
      </c>
      <c r="V1238" s="1" t="s">
        <v>91</v>
      </c>
      <c r="W1238" s="1">
        <v>65000000</v>
      </c>
      <c r="X1238" s="1">
        <v>2006</v>
      </c>
      <c r="Y1238" s="1">
        <v>177</v>
      </c>
      <c r="Z1238" s="1">
        <v>5.6</v>
      </c>
      <c r="AA1238" s="1">
        <v>1.85</v>
      </c>
      <c r="AB1238" s="1">
        <v>0</v>
      </c>
    </row>
    <row r="1239" spans="1:28">
      <c r="A1239" s="1" t="s">
        <v>28</v>
      </c>
      <c r="B1239" s="1" t="s">
        <v>6774</v>
      </c>
      <c r="C1239" s="1">
        <v>147</v>
      </c>
      <c r="D1239" s="1">
        <v>93</v>
      </c>
      <c r="E1239" s="1">
        <v>37</v>
      </c>
      <c r="F1239" s="1">
        <v>545</v>
      </c>
      <c r="G1239" s="1" t="s">
        <v>4796</v>
      </c>
      <c r="H1239" s="1">
        <v>885</v>
      </c>
      <c r="I1239" s="1">
        <v>40846082</v>
      </c>
      <c r="J1239" s="1" t="s">
        <v>3016</v>
      </c>
      <c r="K1239" s="1" t="s">
        <v>6775</v>
      </c>
      <c r="L1239" s="1" t="s">
        <v>11571</v>
      </c>
      <c r="M1239" s="1">
        <v>45317</v>
      </c>
      <c r="N1239" s="1">
        <v>2872</v>
      </c>
      <c r="O1239" s="1" t="s">
        <v>6809</v>
      </c>
      <c r="P1239" s="1">
        <v>0</v>
      </c>
      <c r="Q1239" s="1" t="s">
        <v>11572</v>
      </c>
      <c r="R1239" s="1" t="s">
        <v>11573</v>
      </c>
      <c r="S1239" s="1">
        <v>536</v>
      </c>
      <c r="T1239" s="1" t="s">
        <v>37</v>
      </c>
      <c r="U1239" s="1" t="s">
        <v>38</v>
      </c>
      <c r="V1239" s="1" t="s">
        <v>581</v>
      </c>
      <c r="W1239" s="1">
        <v>19000000</v>
      </c>
      <c r="X1239" s="1">
        <v>1999</v>
      </c>
      <c r="Y1239" s="1">
        <v>828</v>
      </c>
      <c r="Z1239" s="1">
        <v>5.6</v>
      </c>
      <c r="AA1239" s="1">
        <v>1.37</v>
      </c>
      <c r="AB1239" s="1">
        <v>0</v>
      </c>
    </row>
    <row r="1240" spans="1:28">
      <c r="A1240" s="1" t="s">
        <v>28</v>
      </c>
      <c r="B1240" s="1" t="s">
        <v>21981</v>
      </c>
      <c r="C1240" s="1">
        <v>150</v>
      </c>
      <c r="D1240" s="1">
        <v>93</v>
      </c>
      <c r="E1240" s="1">
        <v>3</v>
      </c>
      <c r="F1240" s="1">
        <v>115</v>
      </c>
      <c r="G1240" s="1" t="s">
        <v>21982</v>
      </c>
      <c r="H1240" s="1">
        <v>214</v>
      </c>
      <c r="J1240" s="1" t="s">
        <v>8522</v>
      </c>
      <c r="K1240" s="1" t="s">
        <v>21983</v>
      </c>
      <c r="L1240" s="1" t="s">
        <v>21984</v>
      </c>
      <c r="M1240" s="1">
        <v>2057</v>
      </c>
      <c r="N1240" s="1">
        <v>656</v>
      </c>
      <c r="O1240" s="1" t="s">
        <v>21985</v>
      </c>
      <c r="P1240" s="1">
        <v>2</v>
      </c>
      <c r="Q1240" s="1" t="s">
        <v>21986</v>
      </c>
      <c r="R1240" s="1" t="s">
        <v>21987</v>
      </c>
      <c r="S1240" s="1">
        <v>30</v>
      </c>
      <c r="T1240" s="1" t="s">
        <v>37</v>
      </c>
      <c r="U1240" s="1" t="s">
        <v>38</v>
      </c>
      <c r="V1240" s="1" t="s">
        <v>4816</v>
      </c>
      <c r="W1240" s="1">
        <v>1000000</v>
      </c>
      <c r="X1240" s="1">
        <v>2013</v>
      </c>
      <c r="Y1240" s="1">
        <v>211</v>
      </c>
      <c r="Z1240" s="1">
        <v>3.5</v>
      </c>
      <c r="AA1240" s="1">
        <v>2.35</v>
      </c>
      <c r="AB1240" s="1">
        <v>0</v>
      </c>
    </row>
    <row r="1241" spans="1:28">
      <c r="A1241" s="1" t="s">
        <v>28</v>
      </c>
      <c r="B1241" s="1" t="s">
        <v>6854</v>
      </c>
      <c r="C1241" s="1">
        <v>151</v>
      </c>
      <c r="D1241" s="1">
        <v>93</v>
      </c>
      <c r="E1241" s="1">
        <v>47</v>
      </c>
      <c r="F1241" s="1">
        <v>13</v>
      </c>
      <c r="G1241" s="1" t="s">
        <v>16279</v>
      </c>
      <c r="H1241" s="1">
        <v>554</v>
      </c>
      <c r="I1241" s="1">
        <v>518134</v>
      </c>
      <c r="J1241" s="1" t="s">
        <v>9179</v>
      </c>
      <c r="K1241" s="1" t="s">
        <v>2285</v>
      </c>
      <c r="L1241" s="1" t="s">
        <v>16689</v>
      </c>
      <c r="M1241" s="1">
        <v>21243</v>
      </c>
      <c r="N1241" s="1">
        <v>1105</v>
      </c>
      <c r="O1241" s="1" t="s">
        <v>16690</v>
      </c>
      <c r="P1241" s="1">
        <v>2</v>
      </c>
      <c r="Q1241" s="1" t="s">
        <v>16691</v>
      </c>
      <c r="R1241" s="1" t="s">
        <v>16692</v>
      </c>
      <c r="S1241" s="1">
        <v>66</v>
      </c>
      <c r="T1241" s="1" t="s">
        <v>37</v>
      </c>
      <c r="U1241" s="1" t="s">
        <v>56</v>
      </c>
      <c r="V1241" s="1" t="s">
        <v>581</v>
      </c>
      <c r="X1241" s="1">
        <v>2013</v>
      </c>
      <c r="Y1241" s="1">
        <v>524</v>
      </c>
      <c r="Z1241" s="1">
        <v>6.2</v>
      </c>
      <c r="AA1241" s="1">
        <v>2.35</v>
      </c>
      <c r="AB1241" s="1">
        <v>0</v>
      </c>
    </row>
    <row r="1242" spans="1:28">
      <c r="A1242" s="1" t="s">
        <v>28</v>
      </c>
      <c r="B1242" s="1" t="s">
        <v>3989</v>
      </c>
      <c r="C1242" s="1">
        <v>154</v>
      </c>
      <c r="D1242" s="1">
        <v>93</v>
      </c>
      <c r="E1242" s="1">
        <v>11000</v>
      </c>
      <c r="F1242" s="1">
        <v>629</v>
      </c>
      <c r="G1242" s="1" t="s">
        <v>6730</v>
      </c>
      <c r="H1242" s="1">
        <v>11000</v>
      </c>
      <c r="I1242" s="1">
        <v>39200000</v>
      </c>
      <c r="J1242" s="1" t="s">
        <v>1673</v>
      </c>
      <c r="K1242" s="1" t="s">
        <v>3989</v>
      </c>
      <c r="L1242" s="1" t="s">
        <v>18423</v>
      </c>
      <c r="M1242" s="1">
        <v>192940</v>
      </c>
      <c r="N1242" s="1">
        <v>12691</v>
      </c>
      <c r="O1242" s="1" t="s">
        <v>11560</v>
      </c>
      <c r="P1242" s="1">
        <v>0</v>
      </c>
      <c r="Q1242" s="1" t="s">
        <v>18424</v>
      </c>
      <c r="R1242" s="1" t="s">
        <v>18425</v>
      </c>
      <c r="S1242" s="1">
        <v>491</v>
      </c>
      <c r="T1242" s="1" t="s">
        <v>37</v>
      </c>
      <c r="U1242" s="1" t="s">
        <v>38</v>
      </c>
      <c r="V1242" s="1" t="s">
        <v>91</v>
      </c>
      <c r="W1242" s="1">
        <v>4000000</v>
      </c>
      <c r="X1242" s="1">
        <v>1977</v>
      </c>
      <c r="Y1242" s="1">
        <v>636</v>
      </c>
      <c r="Z1242" s="1">
        <v>8.1</v>
      </c>
      <c r="AA1242" s="1">
        <v>1.37</v>
      </c>
      <c r="AB1242" s="1">
        <v>0</v>
      </c>
    </row>
    <row r="1243" spans="1:28">
      <c r="A1243" s="1" t="s">
        <v>28</v>
      </c>
      <c r="B1243" s="1" t="s">
        <v>18486</v>
      </c>
      <c r="C1243" s="1">
        <v>161</v>
      </c>
      <c r="D1243" s="1">
        <v>93</v>
      </c>
      <c r="E1243" s="1">
        <v>8</v>
      </c>
      <c r="F1243" s="1">
        <v>400</v>
      </c>
      <c r="G1243" s="1" t="s">
        <v>8136</v>
      </c>
      <c r="H1243" s="1">
        <v>45000</v>
      </c>
      <c r="I1243" s="1">
        <v>15152879</v>
      </c>
      <c r="J1243" s="1" t="s">
        <v>4370</v>
      </c>
      <c r="K1243" s="1" t="s">
        <v>5319</v>
      </c>
      <c r="L1243" s="1" t="s">
        <v>18487</v>
      </c>
      <c r="M1243" s="1">
        <v>13506</v>
      </c>
      <c r="N1243" s="1">
        <v>46868</v>
      </c>
      <c r="O1243" s="1" t="s">
        <v>18488</v>
      </c>
      <c r="P1243" s="1">
        <v>0</v>
      </c>
      <c r="Q1243" s="1" t="s">
        <v>18489</v>
      </c>
      <c r="R1243" s="1" t="s">
        <v>18490</v>
      </c>
      <c r="S1243" s="1">
        <v>68</v>
      </c>
      <c r="T1243" s="1" t="s">
        <v>37</v>
      </c>
      <c r="U1243" s="1" t="s">
        <v>1461</v>
      </c>
      <c r="V1243" s="1" t="s">
        <v>39</v>
      </c>
      <c r="W1243" s="1">
        <v>5000000</v>
      </c>
      <c r="X1243" s="1">
        <v>2013</v>
      </c>
      <c r="Y1243" s="1">
        <v>541</v>
      </c>
      <c r="Z1243" s="1">
        <v>4</v>
      </c>
      <c r="AA1243" s="1">
        <v>2.35</v>
      </c>
      <c r="AB1243" s="1">
        <v>0</v>
      </c>
    </row>
    <row r="1244" spans="1:28">
      <c r="A1244" s="1" t="s">
        <v>28</v>
      </c>
      <c r="B1244" s="1" t="s">
        <v>10738</v>
      </c>
      <c r="C1244" s="1">
        <v>168</v>
      </c>
      <c r="D1244" s="1">
        <v>93</v>
      </c>
      <c r="E1244" s="1">
        <v>24</v>
      </c>
      <c r="F1244" s="1">
        <v>499</v>
      </c>
      <c r="G1244" s="1" t="s">
        <v>13803</v>
      </c>
      <c r="H1244" s="1">
        <v>552</v>
      </c>
      <c r="I1244" s="1">
        <v>25675765</v>
      </c>
      <c r="J1244" s="1" t="s">
        <v>1666</v>
      </c>
      <c r="K1244" s="1" t="s">
        <v>13804</v>
      </c>
      <c r="L1244" s="1" t="s">
        <v>13805</v>
      </c>
      <c r="M1244" s="1">
        <v>60407</v>
      </c>
      <c r="N1244" s="1">
        <v>2730</v>
      </c>
      <c r="O1244" s="1" t="s">
        <v>13806</v>
      </c>
      <c r="P1244" s="1">
        <v>0</v>
      </c>
      <c r="Q1244" s="1" t="s">
        <v>13807</v>
      </c>
      <c r="R1244" s="1" t="s">
        <v>13808</v>
      </c>
      <c r="S1244" s="1">
        <v>84</v>
      </c>
      <c r="T1244" s="1" t="s">
        <v>37</v>
      </c>
      <c r="U1244" s="1" t="s">
        <v>38</v>
      </c>
      <c r="V1244" s="1" t="s">
        <v>581</v>
      </c>
      <c r="W1244" s="1">
        <v>13000000</v>
      </c>
      <c r="X1244" s="1">
        <v>2013</v>
      </c>
      <c r="Y1244" s="1">
        <v>528</v>
      </c>
      <c r="Z1244" s="1">
        <v>5.9</v>
      </c>
      <c r="AA1244" s="1">
        <v>2.35</v>
      </c>
      <c r="AB1244" s="1">
        <v>11000</v>
      </c>
    </row>
    <row r="1245" spans="1:28">
      <c r="A1245" s="1" t="s">
        <v>28</v>
      </c>
      <c r="B1245" s="1" t="s">
        <v>1946</v>
      </c>
      <c r="C1245" s="1">
        <v>169</v>
      </c>
      <c r="D1245" s="1">
        <v>93</v>
      </c>
      <c r="E1245" s="1">
        <v>0</v>
      </c>
      <c r="F1245" s="1">
        <v>465</v>
      </c>
      <c r="G1245" s="1" t="s">
        <v>898</v>
      </c>
      <c r="H1245" s="1">
        <v>11000</v>
      </c>
      <c r="I1245" s="1">
        <v>59475623</v>
      </c>
      <c r="J1245" s="1" t="s">
        <v>1947</v>
      </c>
      <c r="K1245" s="1" t="s">
        <v>1948</v>
      </c>
      <c r="L1245" s="1" t="s">
        <v>1949</v>
      </c>
      <c r="M1245" s="1">
        <v>49739</v>
      </c>
      <c r="N1245" s="1">
        <v>13748</v>
      </c>
      <c r="O1245" s="1" t="s">
        <v>1950</v>
      </c>
      <c r="P1245" s="1">
        <v>1</v>
      </c>
      <c r="Q1245" s="1" t="s">
        <v>1951</v>
      </c>
      <c r="R1245" s="1" t="s">
        <v>1952</v>
      </c>
      <c r="S1245" s="1">
        <v>407</v>
      </c>
      <c r="T1245" s="1" t="s">
        <v>37</v>
      </c>
      <c r="U1245" s="1" t="s">
        <v>38</v>
      </c>
      <c r="V1245" s="1" t="s">
        <v>39</v>
      </c>
      <c r="W1245" s="1">
        <v>90000000</v>
      </c>
      <c r="X1245" s="1">
        <v>2004</v>
      </c>
      <c r="Y1245" s="1">
        <v>2000</v>
      </c>
      <c r="Z1245" s="1">
        <v>5.2</v>
      </c>
      <c r="AA1245" s="1">
        <v>1.85</v>
      </c>
      <c r="AB1245" s="1">
        <v>0</v>
      </c>
    </row>
    <row r="1246" spans="1:28">
      <c r="A1246" s="1" t="s">
        <v>28</v>
      </c>
      <c r="B1246" s="1" t="s">
        <v>4517</v>
      </c>
      <c r="C1246" s="1">
        <v>170</v>
      </c>
      <c r="D1246" s="1">
        <v>93</v>
      </c>
      <c r="E1246" s="1">
        <v>83</v>
      </c>
      <c r="F1246" s="1">
        <v>501</v>
      </c>
      <c r="G1246" s="1" t="s">
        <v>11242</v>
      </c>
      <c r="H1246" s="1">
        <v>26000</v>
      </c>
      <c r="I1246" s="1">
        <v>27829874</v>
      </c>
      <c r="J1246" s="1" t="s">
        <v>330</v>
      </c>
      <c r="K1246" s="1" t="s">
        <v>331</v>
      </c>
      <c r="L1246" s="1" t="s">
        <v>14190</v>
      </c>
      <c r="M1246" s="1">
        <v>196422</v>
      </c>
      <c r="N1246" s="1">
        <v>28767</v>
      </c>
      <c r="O1246" s="1" t="s">
        <v>2717</v>
      </c>
      <c r="P1246" s="1">
        <v>1</v>
      </c>
      <c r="Q1246" s="1" t="s">
        <v>14191</v>
      </c>
      <c r="R1246" s="1" t="s">
        <v>14192</v>
      </c>
      <c r="S1246" s="1">
        <v>444</v>
      </c>
      <c r="T1246" s="1" t="s">
        <v>37</v>
      </c>
      <c r="U1246" s="1" t="s">
        <v>38</v>
      </c>
      <c r="V1246" s="1" t="s">
        <v>581</v>
      </c>
      <c r="W1246" s="1">
        <v>12000000</v>
      </c>
      <c r="X1246" s="1">
        <v>2006</v>
      </c>
      <c r="Y1246" s="1">
        <v>725</v>
      </c>
      <c r="Z1246" s="1">
        <v>7</v>
      </c>
      <c r="AA1246" s="1">
        <v>1.78</v>
      </c>
      <c r="AB1246" s="1">
        <v>0</v>
      </c>
    </row>
    <row r="1247" spans="1:28">
      <c r="A1247" s="1" t="s">
        <v>28</v>
      </c>
      <c r="B1247" s="1" t="s">
        <v>5353</v>
      </c>
      <c r="C1247" s="1">
        <v>172</v>
      </c>
      <c r="D1247" s="1">
        <v>93</v>
      </c>
      <c r="E1247" s="1">
        <v>0</v>
      </c>
      <c r="F1247" s="1">
        <v>133</v>
      </c>
      <c r="G1247" s="1" t="s">
        <v>8051</v>
      </c>
      <c r="H1247" s="1">
        <v>355</v>
      </c>
      <c r="I1247" s="1">
        <v>13008928</v>
      </c>
      <c r="J1247" s="1" t="s">
        <v>4318</v>
      </c>
      <c r="K1247" s="1" t="s">
        <v>18468</v>
      </c>
      <c r="L1247" s="1" t="s">
        <v>18469</v>
      </c>
      <c r="M1247" s="1">
        <v>73501</v>
      </c>
      <c r="N1247" s="1">
        <v>837</v>
      </c>
      <c r="O1247" s="1" t="s">
        <v>18470</v>
      </c>
      <c r="P1247" s="1">
        <v>0</v>
      </c>
      <c r="Q1247" s="1" t="s">
        <v>18471</v>
      </c>
      <c r="R1247" s="1" t="s">
        <v>18472</v>
      </c>
      <c r="S1247" s="1">
        <v>333</v>
      </c>
      <c r="T1247" s="1" t="s">
        <v>37</v>
      </c>
      <c r="U1247" s="1" t="s">
        <v>38</v>
      </c>
      <c r="V1247" s="1" t="s">
        <v>581</v>
      </c>
      <c r="W1247" s="1">
        <v>4000000</v>
      </c>
      <c r="X1247" s="1">
        <v>1988</v>
      </c>
      <c r="Y1247" s="1">
        <v>151</v>
      </c>
      <c r="Z1247" s="1">
        <v>7.3</v>
      </c>
      <c r="AA1247" s="1">
        <v>2.35</v>
      </c>
      <c r="AB1247" s="1">
        <v>27000</v>
      </c>
    </row>
    <row r="1248" spans="1:28">
      <c r="A1248" s="1" t="s">
        <v>28</v>
      </c>
      <c r="B1248" s="1" t="s">
        <v>4763</v>
      </c>
      <c r="C1248" s="1">
        <v>178</v>
      </c>
      <c r="D1248" s="1">
        <v>93</v>
      </c>
      <c r="E1248" s="1">
        <v>45</v>
      </c>
      <c r="F1248" s="1">
        <v>352</v>
      </c>
      <c r="G1248" s="1" t="s">
        <v>4114</v>
      </c>
      <c r="H1248" s="1">
        <v>9000</v>
      </c>
      <c r="I1248" s="1">
        <v>25857987</v>
      </c>
      <c r="J1248" s="1" t="s">
        <v>643</v>
      </c>
      <c r="K1248" s="1" t="s">
        <v>772</v>
      </c>
      <c r="L1248" s="1" t="s">
        <v>4764</v>
      </c>
      <c r="M1248" s="1">
        <v>110614</v>
      </c>
      <c r="N1248" s="1">
        <v>10185</v>
      </c>
      <c r="O1248" s="1" t="s">
        <v>4765</v>
      </c>
      <c r="P1248" s="1">
        <v>0</v>
      </c>
      <c r="Q1248" s="1" t="s">
        <v>4766</v>
      </c>
      <c r="R1248" s="1" t="s">
        <v>4767</v>
      </c>
      <c r="S1248" s="1">
        <v>532</v>
      </c>
      <c r="T1248" s="1" t="s">
        <v>37</v>
      </c>
      <c r="U1248" s="1" t="s">
        <v>38</v>
      </c>
      <c r="V1248" s="1" t="s">
        <v>39</v>
      </c>
      <c r="W1248" s="1">
        <v>62000000</v>
      </c>
      <c r="X1248" s="1">
        <v>2005</v>
      </c>
      <c r="Y1248" s="1">
        <v>460</v>
      </c>
      <c r="Z1248" s="1">
        <v>5.5</v>
      </c>
      <c r="AA1248" s="1">
        <v>2.35</v>
      </c>
      <c r="AB1248" s="1">
        <v>0</v>
      </c>
    </row>
    <row r="1249" spans="1:28">
      <c r="A1249" s="1" t="s">
        <v>28</v>
      </c>
      <c r="B1249" s="1" t="s">
        <v>5368</v>
      </c>
      <c r="C1249" s="1">
        <v>179</v>
      </c>
      <c r="D1249" s="1">
        <v>93</v>
      </c>
      <c r="E1249" s="1">
        <v>0</v>
      </c>
      <c r="F1249" s="1">
        <v>766</v>
      </c>
      <c r="G1249" s="1" t="s">
        <v>1684</v>
      </c>
      <c r="H1249" s="1">
        <v>13000</v>
      </c>
      <c r="I1249" s="1">
        <v>17096053</v>
      </c>
      <c r="J1249" s="1" t="s">
        <v>2519</v>
      </c>
      <c r="K1249" s="1" t="s">
        <v>543</v>
      </c>
      <c r="L1249" s="1" t="s">
        <v>14957</v>
      </c>
      <c r="M1249" s="1">
        <v>134458</v>
      </c>
      <c r="N1249" s="1">
        <v>15716</v>
      </c>
      <c r="O1249" s="1" t="s">
        <v>2011</v>
      </c>
      <c r="P1249" s="1">
        <v>2</v>
      </c>
      <c r="Q1249" s="1" t="s">
        <v>14958</v>
      </c>
      <c r="R1249" s="1" t="s">
        <v>14959</v>
      </c>
      <c r="S1249" s="1">
        <v>640</v>
      </c>
      <c r="T1249" s="1" t="s">
        <v>37</v>
      </c>
      <c r="U1249" s="1" t="s">
        <v>38</v>
      </c>
      <c r="V1249" s="1" t="s">
        <v>581</v>
      </c>
      <c r="W1249" s="1">
        <v>9000000</v>
      </c>
      <c r="X1249" s="1">
        <v>1998</v>
      </c>
      <c r="Y1249" s="1">
        <v>933</v>
      </c>
      <c r="Z1249" s="1">
        <v>7.7</v>
      </c>
      <c r="AA1249" s="1">
        <v>2.35</v>
      </c>
      <c r="AB1249" s="1">
        <v>5000</v>
      </c>
    </row>
    <row r="1250" spans="1:28">
      <c r="A1250" s="1" t="s">
        <v>28</v>
      </c>
      <c r="B1250" s="1" t="s">
        <v>21623</v>
      </c>
      <c r="C1250" s="1">
        <v>185</v>
      </c>
      <c r="D1250" s="1">
        <v>93</v>
      </c>
      <c r="E1250" s="1">
        <v>7</v>
      </c>
      <c r="F1250" s="1">
        <v>180</v>
      </c>
      <c r="G1250" s="1" t="s">
        <v>9217</v>
      </c>
      <c r="H1250" s="1">
        <v>3000</v>
      </c>
      <c r="I1250" s="1">
        <v>5283379</v>
      </c>
      <c r="J1250" s="1" t="s">
        <v>2519</v>
      </c>
      <c r="K1250" s="1" t="s">
        <v>944</v>
      </c>
      <c r="L1250" s="1" t="s">
        <v>21624</v>
      </c>
      <c r="M1250" s="1">
        <v>31254</v>
      </c>
      <c r="N1250" s="1">
        <v>3986</v>
      </c>
      <c r="O1250" s="1" t="s">
        <v>21625</v>
      </c>
      <c r="P1250" s="1">
        <v>2</v>
      </c>
      <c r="Q1250" s="1" t="s">
        <v>21626</v>
      </c>
      <c r="R1250" s="1" t="s">
        <v>21627</v>
      </c>
      <c r="S1250" s="1">
        <v>79</v>
      </c>
      <c r="T1250" s="1" t="s">
        <v>37</v>
      </c>
      <c r="U1250" s="1" t="s">
        <v>38</v>
      </c>
      <c r="V1250" s="1" t="s">
        <v>581</v>
      </c>
      <c r="X1250" s="1">
        <v>2014</v>
      </c>
      <c r="Y1250" s="1">
        <v>439</v>
      </c>
      <c r="Z1250" s="1">
        <v>6.8</v>
      </c>
      <c r="AA1250" s="1">
        <v>2.35</v>
      </c>
      <c r="AB1250" s="1">
        <v>0</v>
      </c>
    </row>
    <row r="1251" spans="1:28">
      <c r="A1251" s="1" t="s">
        <v>28</v>
      </c>
      <c r="B1251" s="1" t="s">
        <v>15207</v>
      </c>
      <c r="C1251" s="1">
        <v>185</v>
      </c>
      <c r="D1251" s="1">
        <v>93</v>
      </c>
      <c r="E1251" s="1">
        <v>4</v>
      </c>
      <c r="F1251" s="1">
        <v>4</v>
      </c>
      <c r="G1251" s="1" t="s">
        <v>15208</v>
      </c>
      <c r="H1251" s="1">
        <v>533</v>
      </c>
      <c r="I1251" s="1">
        <v>26583369</v>
      </c>
      <c r="J1251" s="1" t="s">
        <v>3016</v>
      </c>
      <c r="K1251" s="1" t="s">
        <v>15209</v>
      </c>
      <c r="L1251" s="1" t="s">
        <v>15210</v>
      </c>
      <c r="M1251" s="1">
        <v>20837</v>
      </c>
      <c r="N1251" s="1">
        <v>578</v>
      </c>
      <c r="O1251" s="1" t="s">
        <v>15211</v>
      </c>
      <c r="P1251" s="1">
        <v>1</v>
      </c>
      <c r="Q1251" s="1" t="s">
        <v>15212</v>
      </c>
      <c r="R1251" s="1" t="s">
        <v>15213</v>
      </c>
      <c r="S1251" s="1">
        <v>127</v>
      </c>
      <c r="T1251" s="1" t="s">
        <v>37</v>
      </c>
      <c r="U1251" s="1" t="s">
        <v>38</v>
      </c>
      <c r="V1251" s="1" t="s">
        <v>39</v>
      </c>
      <c r="W1251" s="1">
        <v>10000000</v>
      </c>
      <c r="X1251" s="1">
        <v>2016</v>
      </c>
      <c r="Y1251" s="1">
        <v>35</v>
      </c>
      <c r="Z1251" s="1">
        <v>4.8</v>
      </c>
      <c r="AA1251" s="1">
        <v>1.85</v>
      </c>
      <c r="AB1251" s="1">
        <v>10000</v>
      </c>
    </row>
    <row r="1252" spans="1:28">
      <c r="A1252" s="1" t="s">
        <v>28</v>
      </c>
      <c r="B1252" s="1" t="s">
        <v>3898</v>
      </c>
      <c r="C1252" s="1">
        <v>191</v>
      </c>
      <c r="D1252" s="1">
        <v>93</v>
      </c>
      <c r="E1252" s="1">
        <v>8</v>
      </c>
      <c r="F1252" s="1">
        <v>970</v>
      </c>
      <c r="G1252" s="1" t="s">
        <v>475</v>
      </c>
      <c r="H1252" s="1">
        <v>8000</v>
      </c>
      <c r="I1252" s="1">
        <v>118153533</v>
      </c>
      <c r="J1252" s="1" t="s">
        <v>3899</v>
      </c>
      <c r="K1252" s="1" t="s">
        <v>1245</v>
      </c>
      <c r="L1252" s="1" t="s">
        <v>3900</v>
      </c>
      <c r="M1252" s="1">
        <v>129995</v>
      </c>
      <c r="N1252" s="1">
        <v>13232</v>
      </c>
      <c r="O1252" s="1" t="s">
        <v>1943</v>
      </c>
      <c r="P1252" s="1">
        <v>2</v>
      </c>
      <c r="Q1252" s="1" t="s">
        <v>3901</v>
      </c>
      <c r="R1252" s="1" t="s">
        <v>3902</v>
      </c>
      <c r="S1252" s="1">
        <v>246</v>
      </c>
      <c r="T1252" s="1" t="s">
        <v>37</v>
      </c>
      <c r="U1252" s="1" t="s">
        <v>38</v>
      </c>
      <c r="V1252" s="1" t="s">
        <v>39</v>
      </c>
      <c r="W1252" s="1">
        <v>61000000</v>
      </c>
      <c r="X1252" s="1">
        <v>2007</v>
      </c>
      <c r="Y1252" s="1">
        <v>1000</v>
      </c>
      <c r="Z1252" s="1">
        <v>6.3</v>
      </c>
      <c r="AA1252" s="1">
        <v>1.85</v>
      </c>
      <c r="AB1252" s="1">
        <v>0</v>
      </c>
    </row>
    <row r="1253" spans="1:28">
      <c r="A1253" s="1" t="s">
        <v>28</v>
      </c>
      <c r="B1253" s="1" t="s">
        <v>14091</v>
      </c>
      <c r="C1253" s="1">
        <v>196</v>
      </c>
      <c r="D1253" s="1">
        <v>93</v>
      </c>
      <c r="E1253" s="1">
        <v>66</v>
      </c>
      <c r="F1253" s="1">
        <v>161</v>
      </c>
      <c r="G1253" s="1" t="s">
        <v>17654</v>
      </c>
      <c r="H1253" s="1">
        <v>1000</v>
      </c>
      <c r="I1253" s="1">
        <v>21197315</v>
      </c>
      <c r="J1253" s="1" t="s">
        <v>3016</v>
      </c>
      <c r="K1253" s="1" t="s">
        <v>9424</v>
      </c>
      <c r="L1253" s="1" t="s">
        <v>17655</v>
      </c>
      <c r="M1253" s="1">
        <v>49948</v>
      </c>
      <c r="N1253" s="1">
        <v>1410</v>
      </c>
      <c r="O1253" s="1" t="s">
        <v>17656</v>
      </c>
      <c r="P1253" s="1">
        <v>0</v>
      </c>
      <c r="Q1253" s="1" t="s">
        <v>17657</v>
      </c>
      <c r="R1253" s="1" t="s">
        <v>17658</v>
      </c>
      <c r="S1253" s="1">
        <v>211</v>
      </c>
      <c r="T1253" s="1" t="s">
        <v>37</v>
      </c>
      <c r="U1253" s="1" t="s">
        <v>38</v>
      </c>
      <c r="V1253" s="1" t="s">
        <v>581</v>
      </c>
      <c r="W1253" s="1">
        <v>5000000</v>
      </c>
      <c r="X1253" s="1">
        <v>2014</v>
      </c>
      <c r="Y1253" s="1">
        <v>200</v>
      </c>
      <c r="Z1253" s="1">
        <v>6.1</v>
      </c>
      <c r="AA1253" s="1">
        <v>1.85</v>
      </c>
      <c r="AB1253" s="1">
        <v>14000</v>
      </c>
    </row>
    <row r="1254" spans="1:28">
      <c r="A1254" s="1" t="s">
        <v>28</v>
      </c>
      <c r="B1254" s="1" t="s">
        <v>2689</v>
      </c>
      <c r="C1254" s="1">
        <v>201</v>
      </c>
      <c r="D1254" s="1">
        <v>93</v>
      </c>
      <c r="E1254" s="1">
        <v>40</v>
      </c>
      <c r="F1254" s="1">
        <v>311</v>
      </c>
      <c r="G1254" s="1" t="s">
        <v>496</v>
      </c>
      <c r="H1254" s="1">
        <v>14000</v>
      </c>
      <c r="I1254" s="1">
        <v>101702060</v>
      </c>
      <c r="J1254" s="1" t="s">
        <v>5702</v>
      </c>
      <c r="K1254" s="1" t="s">
        <v>696</v>
      </c>
      <c r="L1254" s="1" t="s">
        <v>5703</v>
      </c>
      <c r="M1254" s="1">
        <v>85323</v>
      </c>
      <c r="N1254" s="1">
        <v>17925</v>
      </c>
      <c r="O1254" s="1" t="s">
        <v>5704</v>
      </c>
      <c r="P1254" s="1">
        <v>0</v>
      </c>
      <c r="Q1254" s="1" t="s">
        <v>5705</v>
      </c>
      <c r="R1254" s="1" t="s">
        <v>5706</v>
      </c>
      <c r="S1254" s="1">
        <v>212</v>
      </c>
      <c r="T1254" s="1" t="s">
        <v>37</v>
      </c>
      <c r="U1254" s="1" t="s">
        <v>38</v>
      </c>
      <c r="V1254" s="1" t="s">
        <v>91</v>
      </c>
      <c r="W1254" s="1">
        <v>45000000</v>
      </c>
      <c r="X1254" s="1">
        <v>2008</v>
      </c>
      <c r="Y1254" s="1">
        <v>3000</v>
      </c>
      <c r="Z1254" s="1">
        <v>5.8</v>
      </c>
      <c r="AA1254" s="1">
        <v>1.85</v>
      </c>
      <c r="AB1254" s="1">
        <v>0</v>
      </c>
    </row>
    <row r="1255" spans="1:28">
      <c r="A1255" s="1" t="s">
        <v>28</v>
      </c>
      <c r="B1255" s="1" t="s">
        <v>17428</v>
      </c>
      <c r="C1255" s="1">
        <v>205</v>
      </c>
      <c r="D1255" s="1">
        <v>93</v>
      </c>
      <c r="E1255" s="1">
        <v>592</v>
      </c>
      <c r="F1255" s="1">
        <v>36</v>
      </c>
      <c r="G1255" s="1" t="s">
        <v>17429</v>
      </c>
      <c r="H1255" s="1">
        <v>232</v>
      </c>
      <c r="I1255" s="1">
        <v>611709</v>
      </c>
      <c r="J1255" s="1" t="s">
        <v>2519</v>
      </c>
      <c r="K1255" s="1" t="s">
        <v>17430</v>
      </c>
      <c r="L1255" s="1" t="s">
        <v>17431</v>
      </c>
      <c r="M1255" s="1">
        <v>15267</v>
      </c>
      <c r="N1255" s="1">
        <v>391</v>
      </c>
      <c r="O1255" s="1" t="s">
        <v>17432</v>
      </c>
      <c r="P1255" s="1">
        <v>1</v>
      </c>
      <c r="Q1255" s="1" t="s">
        <v>17433</v>
      </c>
      <c r="R1255" s="1" t="s">
        <v>17434</v>
      </c>
      <c r="S1255" s="1">
        <v>41</v>
      </c>
      <c r="T1255" s="1" t="s">
        <v>1460</v>
      </c>
      <c r="U1255" s="1" t="s">
        <v>17435</v>
      </c>
      <c r="V1255" s="1" t="s">
        <v>4816</v>
      </c>
      <c r="W1255" s="1">
        <v>3850000</v>
      </c>
      <c r="X1255" s="1">
        <v>2011</v>
      </c>
      <c r="Y1255" s="1">
        <v>67</v>
      </c>
      <c r="Z1255" s="1">
        <v>7.2</v>
      </c>
      <c r="AA1255" s="1">
        <v>1.85</v>
      </c>
      <c r="AB1255" s="1">
        <v>0</v>
      </c>
    </row>
    <row r="1256" spans="1:28">
      <c r="A1256" s="1" t="s">
        <v>28</v>
      </c>
      <c r="B1256" s="1" t="s">
        <v>142</v>
      </c>
      <c r="C1256" s="1">
        <v>205</v>
      </c>
      <c r="D1256" s="1">
        <v>93</v>
      </c>
      <c r="E1256" s="1">
        <v>80</v>
      </c>
      <c r="F1256" s="1">
        <v>48</v>
      </c>
      <c r="G1256" s="1" t="s">
        <v>3278</v>
      </c>
      <c r="H1256" s="1">
        <v>692</v>
      </c>
      <c r="I1256" s="1">
        <v>436471036</v>
      </c>
      <c r="J1256" s="1" t="s">
        <v>3279</v>
      </c>
      <c r="K1256" s="1" t="s">
        <v>721</v>
      </c>
      <c r="L1256" s="1" t="s">
        <v>3280</v>
      </c>
      <c r="M1256" s="1">
        <v>314630</v>
      </c>
      <c r="N1256" s="1">
        <v>1148</v>
      </c>
      <c r="O1256" s="1" t="s">
        <v>3281</v>
      </c>
      <c r="P1256" s="1">
        <v>1</v>
      </c>
      <c r="Q1256" s="1" t="s">
        <v>3282</v>
      </c>
      <c r="R1256" s="1" t="s">
        <v>3283</v>
      </c>
      <c r="S1256" s="1">
        <v>483</v>
      </c>
      <c r="T1256" s="1" t="s">
        <v>37</v>
      </c>
      <c r="U1256" s="1" t="s">
        <v>38</v>
      </c>
      <c r="V1256" s="1" t="s">
        <v>91</v>
      </c>
      <c r="W1256" s="1">
        <v>150000000</v>
      </c>
      <c r="X1256" s="1">
        <v>2004</v>
      </c>
      <c r="Y1256" s="1">
        <v>309</v>
      </c>
      <c r="Z1256" s="1">
        <v>7.2</v>
      </c>
      <c r="AA1256" s="1">
        <v>1.85</v>
      </c>
      <c r="AB1256" s="1">
        <v>0</v>
      </c>
    </row>
    <row r="1257" spans="1:28">
      <c r="A1257" s="1" t="s">
        <v>28</v>
      </c>
      <c r="B1257" s="1" t="s">
        <v>841</v>
      </c>
      <c r="C1257" s="1">
        <v>208</v>
      </c>
      <c r="D1257" s="1">
        <v>93</v>
      </c>
      <c r="E1257" s="1">
        <v>750</v>
      </c>
      <c r="F1257" s="1">
        <v>28</v>
      </c>
      <c r="G1257" s="1" t="s">
        <v>363</v>
      </c>
      <c r="H1257" s="1">
        <v>728</v>
      </c>
      <c r="J1257" s="1" t="s">
        <v>223</v>
      </c>
      <c r="K1257" s="1" t="s">
        <v>23353</v>
      </c>
      <c r="L1257" s="1" t="s">
        <v>23354</v>
      </c>
      <c r="M1257" s="1">
        <v>152232</v>
      </c>
      <c r="N1257" s="1">
        <v>928</v>
      </c>
      <c r="O1257" s="1" t="s">
        <v>23355</v>
      </c>
      <c r="P1257" s="1">
        <v>0</v>
      </c>
      <c r="Q1257" s="1" t="s">
        <v>23356</v>
      </c>
      <c r="R1257" s="1" t="s">
        <v>23357</v>
      </c>
      <c r="S1257" s="1">
        <v>303</v>
      </c>
      <c r="T1257" s="1" t="s">
        <v>37</v>
      </c>
      <c r="U1257" s="1" t="s">
        <v>366</v>
      </c>
      <c r="V1257" s="1" t="s">
        <v>581</v>
      </c>
      <c r="W1257" s="1">
        <v>200000</v>
      </c>
      <c r="X1257" s="1">
        <v>1979</v>
      </c>
      <c r="Y1257" s="1">
        <v>76</v>
      </c>
      <c r="Z1257" s="1">
        <v>7</v>
      </c>
      <c r="AA1257" s="1">
        <v>2.35</v>
      </c>
      <c r="AB1257" s="1">
        <v>10000</v>
      </c>
    </row>
    <row r="1258" spans="1:28">
      <c r="A1258" s="1" t="s">
        <v>28</v>
      </c>
      <c r="B1258" s="1" t="s">
        <v>797</v>
      </c>
      <c r="C1258" s="1">
        <v>211</v>
      </c>
      <c r="D1258" s="1">
        <v>93</v>
      </c>
      <c r="E1258" s="1">
        <v>35</v>
      </c>
      <c r="F1258" s="1">
        <v>436</v>
      </c>
      <c r="G1258" s="1" t="s">
        <v>954</v>
      </c>
      <c r="H1258" s="1">
        <v>851</v>
      </c>
      <c r="I1258" s="1">
        <v>216366733</v>
      </c>
      <c r="J1258" s="1" t="s">
        <v>467</v>
      </c>
      <c r="K1258" s="1" t="s">
        <v>798</v>
      </c>
      <c r="L1258" s="1" t="s">
        <v>955</v>
      </c>
      <c r="M1258" s="1">
        <v>119213</v>
      </c>
      <c r="N1258" s="1">
        <v>2444</v>
      </c>
      <c r="O1258" s="1" t="s">
        <v>802</v>
      </c>
      <c r="P1258" s="1">
        <v>0</v>
      </c>
      <c r="Q1258" s="1" t="s">
        <v>956</v>
      </c>
      <c r="R1258" s="1" t="s">
        <v>957</v>
      </c>
      <c r="S1258" s="1">
        <v>154</v>
      </c>
      <c r="T1258" s="1" t="s">
        <v>37</v>
      </c>
      <c r="U1258" s="1" t="s">
        <v>38</v>
      </c>
      <c r="V1258" s="1" t="s">
        <v>91</v>
      </c>
      <c r="W1258" s="1">
        <v>145000000</v>
      </c>
      <c r="X1258" s="1">
        <v>2012</v>
      </c>
      <c r="Y1258" s="1">
        <v>770</v>
      </c>
      <c r="Z1258" s="1">
        <v>6.9</v>
      </c>
      <c r="AA1258" s="1">
        <v>1.85</v>
      </c>
      <c r="AB1258" s="1">
        <v>17000</v>
      </c>
    </row>
    <row r="1259" spans="1:28">
      <c r="A1259" s="1" t="s">
        <v>28</v>
      </c>
      <c r="B1259" s="1" t="s">
        <v>593</v>
      </c>
      <c r="C1259" s="1">
        <v>226</v>
      </c>
      <c r="D1259" s="1">
        <v>93</v>
      </c>
      <c r="E1259" s="1">
        <v>31</v>
      </c>
      <c r="F1259" s="1">
        <v>213</v>
      </c>
      <c r="G1259" s="1" t="s">
        <v>594</v>
      </c>
      <c r="H1259" s="1">
        <v>4000</v>
      </c>
      <c r="I1259" s="1">
        <v>238371987</v>
      </c>
      <c r="J1259" s="1" t="s">
        <v>267</v>
      </c>
      <c r="K1259" s="1" t="s">
        <v>595</v>
      </c>
      <c r="L1259" s="1" t="s">
        <v>596</v>
      </c>
      <c r="M1259" s="1">
        <v>138661</v>
      </c>
      <c r="N1259" s="1">
        <v>4628</v>
      </c>
      <c r="O1259" s="1" t="s">
        <v>597</v>
      </c>
      <c r="P1259" s="1">
        <v>2</v>
      </c>
      <c r="Q1259" s="1" t="s">
        <v>598</v>
      </c>
      <c r="R1259" s="1" t="s">
        <v>599</v>
      </c>
      <c r="S1259" s="1">
        <v>173</v>
      </c>
      <c r="T1259" s="1" t="s">
        <v>37</v>
      </c>
      <c r="U1259" s="1" t="s">
        <v>38</v>
      </c>
      <c r="V1259" s="1" t="s">
        <v>91</v>
      </c>
      <c r="W1259" s="1">
        <v>165000000</v>
      </c>
      <c r="X1259" s="1">
        <v>2010</v>
      </c>
      <c r="Y1259" s="1">
        <v>225</v>
      </c>
      <c r="Z1259" s="1">
        <v>6.4</v>
      </c>
      <c r="AA1259" s="1">
        <v>2.35</v>
      </c>
      <c r="AB1259" s="1">
        <v>0</v>
      </c>
    </row>
    <row r="1260" spans="1:28">
      <c r="A1260" s="1" t="s">
        <v>28</v>
      </c>
      <c r="B1260" s="1" t="s">
        <v>717</v>
      </c>
      <c r="C1260" s="1">
        <v>227</v>
      </c>
      <c r="D1260" s="1">
        <v>93</v>
      </c>
      <c r="E1260" s="1">
        <v>50</v>
      </c>
      <c r="F1260" s="1">
        <v>692</v>
      </c>
      <c r="G1260" s="1" t="s">
        <v>718</v>
      </c>
      <c r="H1260" s="1">
        <v>3000</v>
      </c>
      <c r="I1260" s="1">
        <v>320706665</v>
      </c>
      <c r="J1260" s="1" t="s">
        <v>267</v>
      </c>
      <c r="K1260" s="1" t="s">
        <v>719</v>
      </c>
      <c r="L1260" s="1" t="s">
        <v>720</v>
      </c>
      <c r="M1260" s="1">
        <v>211971</v>
      </c>
      <c r="N1260" s="1">
        <v>4705</v>
      </c>
      <c r="O1260" s="1" t="s">
        <v>721</v>
      </c>
      <c r="P1260" s="1">
        <v>2</v>
      </c>
      <c r="Q1260" s="1" t="s">
        <v>722</v>
      </c>
      <c r="R1260" s="1" t="s">
        <v>723</v>
      </c>
      <c r="S1260" s="1">
        <v>326</v>
      </c>
      <c r="T1260" s="1" t="s">
        <v>37</v>
      </c>
      <c r="U1260" s="1" t="s">
        <v>38</v>
      </c>
      <c r="V1260" s="1" t="s">
        <v>91</v>
      </c>
      <c r="W1260" s="1">
        <v>160000000</v>
      </c>
      <c r="X1260" s="1">
        <v>2007</v>
      </c>
      <c r="Y1260" s="1">
        <v>795</v>
      </c>
      <c r="Z1260" s="1">
        <v>6.1</v>
      </c>
      <c r="AA1260" s="1">
        <v>1.85</v>
      </c>
      <c r="AB1260" s="1">
        <v>0</v>
      </c>
    </row>
    <row r="1261" spans="1:28">
      <c r="A1261" s="1" t="s">
        <v>28</v>
      </c>
      <c r="B1261" s="1" t="s">
        <v>20972</v>
      </c>
      <c r="C1261" s="1">
        <v>229</v>
      </c>
      <c r="D1261" s="1">
        <v>93</v>
      </c>
      <c r="E1261" s="1">
        <v>134</v>
      </c>
      <c r="F1261" s="1">
        <v>488</v>
      </c>
      <c r="G1261" s="1" t="s">
        <v>13467</v>
      </c>
      <c r="H1261" s="1">
        <v>936</v>
      </c>
      <c r="J1261" s="1" t="s">
        <v>7565</v>
      </c>
      <c r="K1261" s="1" t="s">
        <v>30</v>
      </c>
      <c r="L1261" s="1" t="s">
        <v>20973</v>
      </c>
      <c r="M1261" s="1">
        <v>23349</v>
      </c>
      <c r="N1261" s="1">
        <v>3668</v>
      </c>
      <c r="O1261" s="1" t="s">
        <v>20974</v>
      </c>
      <c r="P1261" s="1">
        <v>0</v>
      </c>
      <c r="Q1261" s="1" t="s">
        <v>20975</v>
      </c>
      <c r="R1261" s="1" t="s">
        <v>20976</v>
      </c>
      <c r="S1261" s="1">
        <v>235</v>
      </c>
      <c r="T1261" s="1" t="s">
        <v>37</v>
      </c>
      <c r="U1261" s="1" t="s">
        <v>38</v>
      </c>
      <c r="V1261" s="1" t="s">
        <v>581</v>
      </c>
      <c r="W1261" s="1">
        <v>1500000</v>
      </c>
      <c r="X1261" s="1">
        <v>2006</v>
      </c>
      <c r="Y1261" s="1">
        <v>935</v>
      </c>
      <c r="Z1261" s="1">
        <v>5.7</v>
      </c>
      <c r="AA1261" s="1">
        <v>1.85</v>
      </c>
      <c r="AB1261" s="1">
        <v>0</v>
      </c>
    </row>
    <row r="1262" spans="1:28">
      <c r="A1262" s="1" t="s">
        <v>28</v>
      </c>
      <c r="B1262" s="1" t="s">
        <v>14076</v>
      </c>
      <c r="C1262" s="1">
        <v>229</v>
      </c>
      <c r="D1262" s="1">
        <v>93</v>
      </c>
      <c r="E1262" s="1">
        <v>166</v>
      </c>
      <c r="F1262" s="1">
        <v>281</v>
      </c>
      <c r="G1262" s="1" t="s">
        <v>14077</v>
      </c>
      <c r="H1262" s="1">
        <v>971</v>
      </c>
      <c r="I1262" s="1">
        <v>54724272</v>
      </c>
      <c r="J1262" s="1" t="s">
        <v>1005</v>
      </c>
      <c r="K1262" s="1" t="s">
        <v>6070</v>
      </c>
      <c r="L1262" s="1" t="s">
        <v>14078</v>
      </c>
      <c r="M1262" s="1">
        <v>157051</v>
      </c>
      <c r="N1262" s="1">
        <v>2043</v>
      </c>
      <c r="O1262" s="1" t="s">
        <v>14079</v>
      </c>
      <c r="P1262" s="1">
        <v>0</v>
      </c>
      <c r="Q1262" s="1" t="s">
        <v>14080</v>
      </c>
      <c r="R1262" s="1" t="s">
        <v>14081</v>
      </c>
      <c r="S1262" s="1">
        <v>261</v>
      </c>
      <c r="T1262" s="1" t="s">
        <v>37</v>
      </c>
      <c r="U1262" s="1" t="s">
        <v>38</v>
      </c>
      <c r="V1262" s="1" t="s">
        <v>581</v>
      </c>
      <c r="W1262" s="1">
        <v>12000000</v>
      </c>
      <c r="X1262" s="1">
        <v>2012</v>
      </c>
      <c r="Y1262" s="1">
        <v>329</v>
      </c>
      <c r="Z1262" s="1">
        <v>6.7</v>
      </c>
      <c r="AA1262" s="1">
        <v>1.85</v>
      </c>
      <c r="AB1262" s="1">
        <v>29000</v>
      </c>
    </row>
    <row r="1263" spans="1:28">
      <c r="A1263" s="1" t="s">
        <v>28</v>
      </c>
      <c r="B1263" s="1" t="s">
        <v>16084</v>
      </c>
      <c r="C1263" s="1">
        <v>231</v>
      </c>
      <c r="D1263" s="1">
        <v>93</v>
      </c>
      <c r="E1263" s="1">
        <v>132</v>
      </c>
      <c r="F1263" s="1">
        <v>216</v>
      </c>
      <c r="G1263" s="1" t="s">
        <v>4295</v>
      </c>
      <c r="H1263" s="1">
        <v>434</v>
      </c>
      <c r="I1263" s="1">
        <v>17536788</v>
      </c>
      <c r="J1263" s="1" t="s">
        <v>1411</v>
      </c>
      <c r="K1263" s="1" t="s">
        <v>16085</v>
      </c>
      <c r="L1263" s="1" t="s">
        <v>16086</v>
      </c>
      <c r="M1263" s="1">
        <v>49240</v>
      </c>
      <c r="N1263" s="1">
        <v>1183</v>
      </c>
      <c r="O1263" s="1" t="s">
        <v>16087</v>
      </c>
      <c r="P1263" s="1">
        <v>2</v>
      </c>
      <c r="Q1263" s="1" t="s">
        <v>16088</v>
      </c>
      <c r="R1263" s="1" t="s">
        <v>16089</v>
      </c>
      <c r="S1263" s="1">
        <v>142</v>
      </c>
      <c r="T1263" s="1" t="s">
        <v>37</v>
      </c>
      <c r="U1263" s="1" t="s">
        <v>38</v>
      </c>
      <c r="V1263" s="1" t="s">
        <v>39</v>
      </c>
      <c r="W1263" s="1">
        <v>8000000</v>
      </c>
      <c r="X1263" s="1">
        <v>2013</v>
      </c>
      <c r="Y1263" s="1">
        <v>265</v>
      </c>
      <c r="Z1263" s="1">
        <v>7.1</v>
      </c>
      <c r="AA1263" s="1">
        <v>1.85</v>
      </c>
      <c r="AB1263" s="1">
        <v>12000</v>
      </c>
    </row>
    <row r="1264" spans="1:28">
      <c r="A1264" s="1" t="s">
        <v>28</v>
      </c>
      <c r="B1264" s="1" t="s">
        <v>9793</v>
      </c>
      <c r="C1264" s="1">
        <v>233</v>
      </c>
      <c r="D1264" s="1">
        <v>93</v>
      </c>
      <c r="E1264" s="1">
        <v>27</v>
      </c>
      <c r="F1264" s="1">
        <v>49</v>
      </c>
      <c r="G1264" s="1" t="s">
        <v>9794</v>
      </c>
      <c r="H1264" s="1">
        <v>960</v>
      </c>
      <c r="I1264" s="1">
        <v>17427926</v>
      </c>
      <c r="J1264" s="1" t="s">
        <v>6389</v>
      </c>
      <c r="K1264" s="1" t="s">
        <v>9615</v>
      </c>
      <c r="L1264" s="1" t="s">
        <v>9795</v>
      </c>
      <c r="M1264" s="1">
        <v>60062</v>
      </c>
      <c r="N1264" s="1">
        <v>1749</v>
      </c>
      <c r="O1264" s="1" t="s">
        <v>9796</v>
      </c>
      <c r="P1264" s="1">
        <v>0</v>
      </c>
      <c r="Q1264" s="1" t="s">
        <v>9797</v>
      </c>
      <c r="R1264" s="1" t="s">
        <v>9798</v>
      </c>
      <c r="S1264" s="1">
        <v>351</v>
      </c>
      <c r="T1264" s="1" t="s">
        <v>37</v>
      </c>
      <c r="U1264" s="1" t="s">
        <v>38</v>
      </c>
      <c r="V1264" s="1" t="s">
        <v>581</v>
      </c>
      <c r="W1264" s="1">
        <v>8000000</v>
      </c>
      <c r="X1264" s="1">
        <v>2008</v>
      </c>
      <c r="Y1264" s="1">
        <v>664</v>
      </c>
      <c r="Z1264" s="1">
        <v>5.9</v>
      </c>
      <c r="AA1264" s="1">
        <v>2.35</v>
      </c>
      <c r="AB1264" s="1">
        <v>0</v>
      </c>
    </row>
    <row r="1265" spans="1:28">
      <c r="A1265" s="1" t="s">
        <v>28</v>
      </c>
      <c r="B1265" s="1" t="s">
        <v>1775</v>
      </c>
      <c r="C1265" s="1">
        <v>252</v>
      </c>
      <c r="D1265" s="1">
        <v>93</v>
      </c>
      <c r="E1265" s="1">
        <v>165</v>
      </c>
      <c r="F1265" s="1">
        <v>350</v>
      </c>
      <c r="G1265" s="1" t="s">
        <v>1012</v>
      </c>
      <c r="H1265" s="1">
        <v>26000</v>
      </c>
      <c r="I1265" s="1">
        <v>29113588</v>
      </c>
      <c r="J1265" s="1" t="s">
        <v>330</v>
      </c>
      <c r="K1265" s="1" t="s">
        <v>331</v>
      </c>
      <c r="L1265" s="1" t="s">
        <v>6067</v>
      </c>
      <c r="M1265" s="1">
        <v>117999</v>
      </c>
      <c r="N1265" s="1">
        <v>27834</v>
      </c>
      <c r="O1265" s="1" t="s">
        <v>1526</v>
      </c>
      <c r="P1265" s="1">
        <v>0</v>
      </c>
      <c r="Q1265" s="1" t="s">
        <v>6068</v>
      </c>
      <c r="R1265" s="1" t="s">
        <v>6069</v>
      </c>
      <c r="S1265" s="1">
        <v>181</v>
      </c>
      <c r="T1265" s="1" t="s">
        <v>37</v>
      </c>
      <c r="U1265" s="1" t="s">
        <v>38</v>
      </c>
      <c r="V1265" s="1" t="s">
        <v>581</v>
      </c>
      <c r="W1265" s="1">
        <v>40000000</v>
      </c>
      <c r="X1265" s="1">
        <v>2011</v>
      </c>
      <c r="Y1265" s="1">
        <v>956</v>
      </c>
      <c r="Z1265" s="1">
        <v>6.6</v>
      </c>
      <c r="AA1265" s="1">
        <v>2.35</v>
      </c>
      <c r="AB1265" s="1">
        <v>16000</v>
      </c>
    </row>
    <row r="1266" spans="1:28">
      <c r="A1266" s="1" t="s">
        <v>28</v>
      </c>
      <c r="B1266" s="1" t="s">
        <v>392</v>
      </c>
      <c r="C1266" s="1">
        <v>298</v>
      </c>
      <c r="D1266" s="1">
        <v>93</v>
      </c>
      <c r="E1266" s="1">
        <v>113</v>
      </c>
      <c r="F1266" s="1">
        <v>113</v>
      </c>
      <c r="G1266" s="1" t="s">
        <v>393</v>
      </c>
      <c r="H1266" s="1">
        <v>275</v>
      </c>
      <c r="I1266" s="1">
        <v>123070338</v>
      </c>
      <c r="J1266" s="1" t="s">
        <v>267</v>
      </c>
      <c r="K1266" s="1" t="s">
        <v>394</v>
      </c>
      <c r="L1266" s="1" t="s">
        <v>395</v>
      </c>
      <c r="M1266" s="1">
        <v>62836</v>
      </c>
      <c r="N1266" s="1">
        <v>696</v>
      </c>
      <c r="O1266" s="1" t="s">
        <v>392</v>
      </c>
      <c r="P1266" s="1">
        <v>0</v>
      </c>
      <c r="Q1266" s="1" t="s">
        <v>396</v>
      </c>
      <c r="R1266" s="1" t="s">
        <v>397</v>
      </c>
      <c r="S1266" s="1">
        <v>345</v>
      </c>
      <c r="T1266" s="1" t="s">
        <v>37</v>
      </c>
      <c r="U1266" s="1" t="s">
        <v>38</v>
      </c>
      <c r="V1266" s="1" t="s">
        <v>91</v>
      </c>
      <c r="X1266" s="1">
        <v>2015</v>
      </c>
      <c r="Y1266" s="1">
        <v>150</v>
      </c>
      <c r="Z1266" s="1">
        <v>6.8</v>
      </c>
      <c r="AA1266" s="1">
        <v>2.35</v>
      </c>
      <c r="AB1266" s="1">
        <v>20000</v>
      </c>
    </row>
    <row r="1267" spans="1:28">
      <c r="A1267" s="1" t="s">
        <v>28</v>
      </c>
      <c r="B1267" s="1" t="s">
        <v>16322</v>
      </c>
      <c r="C1267" s="1">
        <v>303</v>
      </c>
      <c r="D1267" s="1">
        <v>93</v>
      </c>
      <c r="E1267" s="1">
        <v>0</v>
      </c>
      <c r="F1267" s="1">
        <v>581</v>
      </c>
      <c r="G1267" s="1" t="s">
        <v>18108</v>
      </c>
      <c r="H1267" s="1">
        <v>1000</v>
      </c>
      <c r="I1267" s="1">
        <v>47277326</v>
      </c>
      <c r="J1267" s="1" t="s">
        <v>6389</v>
      </c>
      <c r="K1267" s="1" t="s">
        <v>3700</v>
      </c>
      <c r="L1267" s="1" t="s">
        <v>18109</v>
      </c>
      <c r="M1267" s="1">
        <v>138814</v>
      </c>
      <c r="N1267" s="1">
        <v>2990</v>
      </c>
      <c r="O1267" s="1" t="s">
        <v>5347</v>
      </c>
      <c r="P1267" s="1">
        <v>0</v>
      </c>
      <c r="Q1267" s="1" t="s">
        <v>18110</v>
      </c>
      <c r="R1267" s="1" t="s">
        <v>18111</v>
      </c>
      <c r="S1267" s="1">
        <v>1516</v>
      </c>
      <c r="T1267" s="1" t="s">
        <v>37</v>
      </c>
      <c r="U1267" s="1" t="s">
        <v>38</v>
      </c>
      <c r="V1267" s="1" t="s">
        <v>581</v>
      </c>
      <c r="W1267" s="1">
        <v>4800000</v>
      </c>
      <c r="X1267" s="1">
        <v>2005</v>
      </c>
      <c r="Y1267" s="1">
        <v>1000</v>
      </c>
      <c r="Z1267" s="1">
        <v>5.9</v>
      </c>
      <c r="AA1267" s="1">
        <v>2.35</v>
      </c>
      <c r="AB1267" s="1">
        <v>0</v>
      </c>
    </row>
    <row r="1268" spans="1:28">
      <c r="A1268" s="1" t="s">
        <v>28</v>
      </c>
      <c r="B1268" s="1" t="s">
        <v>4951</v>
      </c>
      <c r="C1268" s="1">
        <v>309</v>
      </c>
      <c r="D1268" s="1">
        <v>93</v>
      </c>
      <c r="E1268" s="1">
        <v>180</v>
      </c>
      <c r="F1268" s="1">
        <v>485</v>
      </c>
      <c r="G1268" s="1" t="s">
        <v>8683</v>
      </c>
      <c r="H1268" s="1">
        <v>14000</v>
      </c>
      <c r="I1268" s="1">
        <v>145000989</v>
      </c>
      <c r="J1268" s="1" t="s">
        <v>59</v>
      </c>
      <c r="K1268" s="1" t="s">
        <v>224</v>
      </c>
      <c r="L1268" s="1" t="s">
        <v>9375</v>
      </c>
      <c r="M1268" s="1">
        <v>483756</v>
      </c>
      <c r="N1268" s="1">
        <v>16461</v>
      </c>
      <c r="O1268" s="1" t="s">
        <v>4207</v>
      </c>
      <c r="P1268" s="1">
        <v>0</v>
      </c>
      <c r="Q1268" s="1" t="s">
        <v>9376</v>
      </c>
      <c r="R1268" s="1" t="s">
        <v>9377</v>
      </c>
      <c r="S1268" s="1">
        <v>974</v>
      </c>
      <c r="T1268" s="1" t="s">
        <v>37</v>
      </c>
      <c r="U1268" s="1" t="s">
        <v>1461</v>
      </c>
      <c r="V1268" s="1" t="s">
        <v>39</v>
      </c>
      <c r="W1268" s="1">
        <v>25000000</v>
      </c>
      <c r="X1268" s="1">
        <v>2008</v>
      </c>
      <c r="Y1268" s="1">
        <v>816</v>
      </c>
      <c r="Z1268" s="1">
        <v>7.9</v>
      </c>
      <c r="AA1268" s="1">
        <v>2.35</v>
      </c>
      <c r="AB1268" s="1">
        <v>29000</v>
      </c>
    </row>
    <row r="1269" spans="1:28">
      <c r="A1269" s="1" t="s">
        <v>743</v>
      </c>
      <c r="B1269" s="1" t="s">
        <v>3387</v>
      </c>
      <c r="C1269" s="1">
        <v>351</v>
      </c>
      <c r="D1269" s="1">
        <v>93</v>
      </c>
      <c r="E1269" s="1">
        <v>0</v>
      </c>
      <c r="F1269" s="1">
        <v>566</v>
      </c>
      <c r="G1269" s="1" t="s">
        <v>4169</v>
      </c>
      <c r="H1269" s="1">
        <v>21000</v>
      </c>
      <c r="I1269" s="1">
        <v>31501218</v>
      </c>
      <c r="J1269" s="1" t="s">
        <v>5926</v>
      </c>
      <c r="K1269" s="1" t="s">
        <v>93</v>
      </c>
      <c r="L1269" s="1" t="s">
        <v>16479</v>
      </c>
      <c r="M1269" s="1">
        <v>84070</v>
      </c>
      <c r="N1269" s="1">
        <v>22745</v>
      </c>
      <c r="O1269" s="1" t="s">
        <v>1854</v>
      </c>
      <c r="P1269" s="1">
        <v>0</v>
      </c>
      <c r="Q1269" s="1" t="s">
        <v>16480</v>
      </c>
      <c r="R1269" s="1" t="s">
        <v>16481</v>
      </c>
      <c r="S1269" s="1">
        <v>526</v>
      </c>
      <c r="T1269" s="1" t="s">
        <v>37</v>
      </c>
      <c r="U1269" s="1" t="s">
        <v>38</v>
      </c>
      <c r="V1269" s="1" t="s">
        <v>91</v>
      </c>
      <c r="W1269" s="1">
        <v>7500000</v>
      </c>
      <c r="X1269" s="1">
        <v>2005</v>
      </c>
      <c r="Y1269" s="1">
        <v>650</v>
      </c>
      <c r="Z1269" s="1">
        <v>7.5</v>
      </c>
      <c r="AA1269" s="1">
        <v>1.85</v>
      </c>
      <c r="AB1269" s="1">
        <v>0</v>
      </c>
    </row>
    <row r="1270" spans="1:28">
      <c r="A1270" s="1" t="s">
        <v>28</v>
      </c>
      <c r="B1270" s="1" t="s">
        <v>1522</v>
      </c>
      <c r="C1270" s="1">
        <v>394</v>
      </c>
      <c r="D1270" s="1">
        <v>93</v>
      </c>
      <c r="E1270" s="1">
        <v>0</v>
      </c>
      <c r="F1270" s="1">
        <v>947</v>
      </c>
      <c r="G1270" s="1" t="s">
        <v>454</v>
      </c>
      <c r="H1270" s="1">
        <v>17000</v>
      </c>
      <c r="I1270" s="1">
        <v>18934858</v>
      </c>
      <c r="J1270" s="1" t="s">
        <v>59</v>
      </c>
      <c r="K1270" s="1" t="s">
        <v>440</v>
      </c>
      <c r="L1270" s="1" t="s">
        <v>10242</v>
      </c>
      <c r="M1270" s="1">
        <v>72646</v>
      </c>
      <c r="N1270" s="1">
        <v>31187</v>
      </c>
      <c r="O1270" s="1" t="s">
        <v>2289</v>
      </c>
      <c r="P1270" s="1">
        <v>5</v>
      </c>
      <c r="Q1270" s="1" t="s">
        <v>10243</v>
      </c>
      <c r="R1270" s="1" t="s">
        <v>10244</v>
      </c>
      <c r="S1270" s="1">
        <v>397</v>
      </c>
      <c r="T1270" s="1" t="s">
        <v>37</v>
      </c>
      <c r="U1270" s="1" t="s">
        <v>7973</v>
      </c>
      <c r="V1270" s="1" t="s">
        <v>581</v>
      </c>
      <c r="W1270" s="1">
        <v>23000000</v>
      </c>
      <c r="X1270" s="1">
        <v>2011</v>
      </c>
      <c r="Y1270" s="1">
        <v>13000</v>
      </c>
      <c r="Z1270" s="1">
        <v>5.8</v>
      </c>
      <c r="AA1270" s="1">
        <v>2.35</v>
      </c>
      <c r="AB1270" s="1">
        <v>0</v>
      </c>
    </row>
    <row r="1271" spans="1:28">
      <c r="A1271" s="1" t="s">
        <v>28</v>
      </c>
      <c r="B1271" s="1" t="s">
        <v>398</v>
      </c>
      <c r="C1271" s="1">
        <v>488</v>
      </c>
      <c r="D1271" s="1">
        <v>93</v>
      </c>
      <c r="E1271" s="1">
        <v>56</v>
      </c>
      <c r="F1271" s="1">
        <v>838</v>
      </c>
      <c r="G1271" s="1" t="s">
        <v>317</v>
      </c>
      <c r="H1271" s="1">
        <v>2000</v>
      </c>
      <c r="I1271" s="1">
        <v>237282182</v>
      </c>
      <c r="J1271" s="1" t="s">
        <v>267</v>
      </c>
      <c r="K1271" s="1" t="s">
        <v>399</v>
      </c>
      <c r="L1271" s="1" t="s">
        <v>400</v>
      </c>
      <c r="M1271" s="1">
        <v>273556</v>
      </c>
      <c r="N1271" s="1">
        <v>5005</v>
      </c>
      <c r="O1271" s="1" t="s">
        <v>401</v>
      </c>
      <c r="P1271" s="1">
        <v>0</v>
      </c>
      <c r="Q1271" s="1" t="s">
        <v>402</v>
      </c>
      <c r="R1271" s="1" t="s">
        <v>403</v>
      </c>
      <c r="S1271" s="1">
        <v>428</v>
      </c>
      <c r="T1271" s="1" t="s">
        <v>37</v>
      </c>
      <c r="U1271" s="1" t="s">
        <v>38</v>
      </c>
      <c r="V1271" s="1" t="s">
        <v>91</v>
      </c>
      <c r="W1271" s="1">
        <v>185000000</v>
      </c>
      <c r="X1271" s="1">
        <v>2012</v>
      </c>
      <c r="Y1271" s="1">
        <v>1000</v>
      </c>
      <c r="Z1271" s="1">
        <v>7.2</v>
      </c>
      <c r="AA1271" s="1">
        <v>2.35</v>
      </c>
      <c r="AB1271" s="1">
        <v>39000</v>
      </c>
    </row>
    <row r="1272" spans="1:28">
      <c r="A1272" s="1" t="s">
        <v>28</v>
      </c>
      <c r="B1272" s="1" t="s">
        <v>724</v>
      </c>
      <c r="C1272" s="1">
        <v>522</v>
      </c>
      <c r="D1272" s="1">
        <v>93</v>
      </c>
      <c r="E1272" s="1">
        <v>0</v>
      </c>
      <c r="F1272" s="1">
        <v>355</v>
      </c>
      <c r="G1272" s="1" t="s">
        <v>7924</v>
      </c>
      <c r="H1272" s="1">
        <v>15000</v>
      </c>
      <c r="I1272" s="1">
        <v>54696902</v>
      </c>
      <c r="J1272" s="1" t="s">
        <v>5018</v>
      </c>
      <c r="K1272" s="1" t="s">
        <v>369</v>
      </c>
      <c r="L1272" s="1" t="s">
        <v>7925</v>
      </c>
      <c r="M1272" s="1">
        <v>379462</v>
      </c>
      <c r="N1272" s="1">
        <v>16034</v>
      </c>
      <c r="O1272" s="1" t="s">
        <v>7926</v>
      </c>
      <c r="P1272" s="1">
        <v>3</v>
      </c>
      <c r="Q1272" s="1" t="s">
        <v>7927</v>
      </c>
      <c r="R1272" s="1" t="s">
        <v>7928</v>
      </c>
      <c r="S1272" s="1">
        <v>571</v>
      </c>
      <c r="T1272" s="1" t="s">
        <v>37</v>
      </c>
      <c r="U1272" s="1" t="s">
        <v>38</v>
      </c>
      <c r="V1272" s="1" t="s">
        <v>39</v>
      </c>
      <c r="W1272" s="1">
        <v>32000000</v>
      </c>
      <c r="X1272" s="1">
        <v>2011</v>
      </c>
      <c r="Y1272" s="1">
        <v>491</v>
      </c>
      <c r="Z1272" s="1">
        <v>7.5</v>
      </c>
      <c r="AA1272" s="1">
        <v>1.85</v>
      </c>
      <c r="AB1272" s="1">
        <v>56000</v>
      </c>
    </row>
    <row r="1273" spans="1:28">
      <c r="A1273" s="1" t="s">
        <v>28</v>
      </c>
      <c r="B1273" s="1" t="s">
        <v>20660</v>
      </c>
      <c r="C1273" s="1">
        <v>663</v>
      </c>
      <c r="D1273" s="1">
        <v>93</v>
      </c>
      <c r="E1273" s="1">
        <v>188</v>
      </c>
      <c r="F1273" s="1">
        <v>168</v>
      </c>
      <c r="G1273" s="1" t="s">
        <v>20661</v>
      </c>
      <c r="H1273" s="1">
        <v>2000</v>
      </c>
      <c r="I1273" s="1">
        <v>12784397</v>
      </c>
      <c r="J1273" s="1" t="s">
        <v>5310</v>
      </c>
      <c r="K1273" s="1" t="s">
        <v>3720</v>
      </c>
      <c r="L1273" s="1" t="s">
        <v>20662</v>
      </c>
      <c r="M1273" s="1">
        <v>70336</v>
      </c>
      <c r="N1273" s="1">
        <v>2658</v>
      </c>
      <c r="O1273" s="1" t="s">
        <v>20663</v>
      </c>
      <c r="P1273" s="1">
        <v>0</v>
      </c>
      <c r="Q1273" s="1" t="s">
        <v>20664</v>
      </c>
      <c r="R1273" s="1" t="s">
        <v>20665</v>
      </c>
      <c r="S1273" s="1">
        <v>269</v>
      </c>
      <c r="T1273" s="1" t="s">
        <v>37</v>
      </c>
      <c r="U1273" s="1" t="s">
        <v>38</v>
      </c>
      <c r="V1273" s="1" t="s">
        <v>39</v>
      </c>
      <c r="W1273" s="1">
        <v>1800000</v>
      </c>
      <c r="X1273" s="1">
        <v>2012</v>
      </c>
      <c r="Y1273" s="1">
        <v>458</v>
      </c>
      <c r="Z1273" s="1">
        <v>7.3</v>
      </c>
      <c r="AA1273" s="1">
        <v>1.85</v>
      </c>
      <c r="AB1273" s="1">
        <v>31000</v>
      </c>
    </row>
    <row r="1274" spans="1:28">
      <c r="A1274" s="1" t="s">
        <v>28</v>
      </c>
      <c r="B1274" s="1" t="s">
        <v>18760</v>
      </c>
      <c r="C1274" s="1">
        <v>3</v>
      </c>
      <c r="D1274" s="1">
        <v>94</v>
      </c>
      <c r="E1274" s="1">
        <v>103</v>
      </c>
      <c r="F1274" s="1">
        <v>111</v>
      </c>
      <c r="G1274" s="1" t="s">
        <v>16628</v>
      </c>
      <c r="H1274" s="1">
        <v>544</v>
      </c>
      <c r="J1274" s="1" t="s">
        <v>18761</v>
      </c>
      <c r="K1274" s="1" t="s">
        <v>18762</v>
      </c>
      <c r="L1274" s="1" t="s">
        <v>18763</v>
      </c>
      <c r="M1274" s="1">
        <v>724</v>
      </c>
      <c r="N1274" s="1">
        <v>1150</v>
      </c>
      <c r="O1274" s="1" t="s">
        <v>18764</v>
      </c>
      <c r="P1274" s="1">
        <v>1</v>
      </c>
      <c r="Q1274" s="1" t="s">
        <v>18765</v>
      </c>
      <c r="R1274" s="1" t="s">
        <v>18766</v>
      </c>
      <c r="S1274" s="1">
        <v>15</v>
      </c>
      <c r="T1274" s="1" t="s">
        <v>37</v>
      </c>
      <c r="U1274" s="1" t="s">
        <v>8130</v>
      </c>
      <c r="V1274" s="1" t="s">
        <v>91</v>
      </c>
      <c r="W1274" s="1">
        <v>4000000</v>
      </c>
      <c r="X1274" s="1">
        <v>2014</v>
      </c>
      <c r="Y1274" s="1">
        <v>476</v>
      </c>
      <c r="Z1274" s="1">
        <v>4.7</v>
      </c>
      <c r="AB1274" s="1">
        <v>365</v>
      </c>
    </row>
    <row r="1275" spans="1:28">
      <c r="A1275" s="1" t="s">
        <v>28</v>
      </c>
      <c r="B1275" s="1" t="s">
        <v>23492</v>
      </c>
      <c r="C1275" s="1">
        <v>3</v>
      </c>
      <c r="D1275" s="1">
        <v>94</v>
      </c>
      <c r="E1275" s="1">
        <v>0</v>
      </c>
      <c r="F1275" s="1">
        <v>178</v>
      </c>
      <c r="G1275" s="1" t="s">
        <v>23493</v>
      </c>
      <c r="H1275" s="1">
        <v>433</v>
      </c>
      <c r="J1275" s="1" t="s">
        <v>3395</v>
      </c>
      <c r="K1275" s="1" t="s">
        <v>6363</v>
      </c>
      <c r="L1275" s="1" t="s">
        <v>23494</v>
      </c>
      <c r="M1275" s="1">
        <v>15</v>
      </c>
      <c r="N1275" s="1">
        <v>1112</v>
      </c>
      <c r="O1275" s="1" t="s">
        <v>23483</v>
      </c>
      <c r="P1275" s="1">
        <v>1</v>
      </c>
      <c r="Q1275" s="1" t="s">
        <v>65</v>
      </c>
      <c r="R1275" s="1" t="s">
        <v>23495</v>
      </c>
      <c r="S1275" s="1">
        <v>3</v>
      </c>
      <c r="T1275" s="1" t="s">
        <v>37</v>
      </c>
      <c r="U1275" s="1" t="s">
        <v>38</v>
      </c>
      <c r="V1275" s="1" t="s">
        <v>5599</v>
      </c>
      <c r="W1275" s="1">
        <v>200000</v>
      </c>
      <c r="X1275" s="1">
        <v>2012</v>
      </c>
      <c r="Y1275" s="1">
        <v>375</v>
      </c>
      <c r="Z1275" s="1">
        <v>8.1</v>
      </c>
      <c r="AA1275" s="1">
        <v>1.78</v>
      </c>
      <c r="AB1275" s="1">
        <v>66</v>
      </c>
    </row>
    <row r="1276" spans="1:28">
      <c r="A1276" s="1" t="s">
        <v>28</v>
      </c>
      <c r="B1276" s="1" t="s">
        <v>22707</v>
      </c>
      <c r="C1276" s="1">
        <v>3</v>
      </c>
      <c r="D1276" s="1">
        <v>94</v>
      </c>
      <c r="E1276" s="1">
        <v>0</v>
      </c>
      <c r="F1276" s="1">
        <v>212</v>
      </c>
      <c r="G1276" s="1" t="s">
        <v>21947</v>
      </c>
      <c r="H1276" s="1">
        <v>918</v>
      </c>
      <c r="J1276" s="1" t="s">
        <v>22708</v>
      </c>
      <c r="K1276" s="1" t="s">
        <v>9851</v>
      </c>
      <c r="L1276" s="1" t="s">
        <v>22709</v>
      </c>
      <c r="M1276" s="1">
        <v>60</v>
      </c>
      <c r="N1276" s="1">
        <v>2091</v>
      </c>
      <c r="O1276" s="1" t="s">
        <v>22710</v>
      </c>
      <c r="P1276" s="1">
        <v>0</v>
      </c>
      <c r="Q1276" s="1" t="s">
        <v>22711</v>
      </c>
      <c r="R1276" s="1" t="s">
        <v>22712</v>
      </c>
      <c r="S1276" s="1">
        <v>2</v>
      </c>
      <c r="T1276" s="1" t="s">
        <v>37</v>
      </c>
      <c r="U1276" s="1" t="s">
        <v>38</v>
      </c>
      <c r="V1276" s="1" t="s">
        <v>39</v>
      </c>
      <c r="W1276" s="1">
        <v>150000</v>
      </c>
      <c r="X1276" s="1">
        <v>2016</v>
      </c>
      <c r="Y1276" s="1">
        <v>402</v>
      </c>
      <c r="Z1276" s="1">
        <v>4</v>
      </c>
      <c r="AB1276" s="1">
        <v>381</v>
      </c>
    </row>
    <row r="1277" spans="1:28">
      <c r="A1277" s="1" t="s">
        <v>28</v>
      </c>
      <c r="B1277" s="1" t="s">
        <v>13320</v>
      </c>
      <c r="C1277" s="1">
        <v>5</v>
      </c>
      <c r="D1277" s="1">
        <v>94</v>
      </c>
      <c r="E1277" s="1">
        <v>5</v>
      </c>
      <c r="F1277" s="1">
        <v>124</v>
      </c>
      <c r="G1277" s="1" t="s">
        <v>4232</v>
      </c>
      <c r="H1277" s="1">
        <v>467</v>
      </c>
      <c r="J1277" s="1" t="s">
        <v>13321</v>
      </c>
      <c r="K1277" s="1" t="s">
        <v>13322</v>
      </c>
      <c r="L1277" s="1" t="s">
        <v>13323</v>
      </c>
      <c r="M1277" s="1">
        <v>993</v>
      </c>
      <c r="N1277" s="1">
        <v>994</v>
      </c>
      <c r="O1277" s="1" t="s">
        <v>13324</v>
      </c>
      <c r="P1277" s="1">
        <v>2</v>
      </c>
      <c r="Q1277" s="1" t="s">
        <v>13325</v>
      </c>
      <c r="R1277" s="1" t="s">
        <v>13326</v>
      </c>
      <c r="S1277" s="1">
        <v>13</v>
      </c>
      <c r="T1277" s="1" t="s">
        <v>37</v>
      </c>
      <c r="U1277" s="1" t="s">
        <v>38</v>
      </c>
      <c r="V1277" s="1" t="s">
        <v>581</v>
      </c>
      <c r="W1277" s="1">
        <v>14500000</v>
      </c>
      <c r="X1277" s="1">
        <v>2014</v>
      </c>
      <c r="Y1277" s="1">
        <v>220</v>
      </c>
      <c r="Z1277" s="1">
        <v>6.2</v>
      </c>
      <c r="AB1277" s="1">
        <v>998</v>
      </c>
    </row>
    <row r="1278" spans="1:28">
      <c r="A1278" s="1" t="s">
        <v>28</v>
      </c>
      <c r="B1278" s="1" t="s">
        <v>21962</v>
      </c>
      <c r="C1278" s="1">
        <v>6</v>
      </c>
      <c r="D1278" s="1">
        <v>94</v>
      </c>
      <c r="E1278" s="1">
        <v>6</v>
      </c>
      <c r="F1278" s="1">
        <v>0</v>
      </c>
      <c r="G1278" s="1" t="s">
        <v>21963</v>
      </c>
      <c r="H1278" s="1">
        <v>92</v>
      </c>
      <c r="J1278" s="1" t="s">
        <v>4061</v>
      </c>
      <c r="K1278" s="1" t="s">
        <v>21964</v>
      </c>
      <c r="L1278" s="1" t="s">
        <v>21965</v>
      </c>
      <c r="M1278" s="1">
        <v>425</v>
      </c>
      <c r="N1278" s="1">
        <v>109</v>
      </c>
      <c r="O1278" s="1" t="s">
        <v>21966</v>
      </c>
      <c r="P1278" s="1">
        <v>0</v>
      </c>
      <c r="Q1278" s="1" t="s">
        <v>21967</v>
      </c>
      <c r="R1278" s="1" t="s">
        <v>21968</v>
      </c>
      <c r="S1278" s="1">
        <v>24</v>
      </c>
      <c r="T1278" s="1" t="s">
        <v>37</v>
      </c>
      <c r="U1278" s="1" t="s">
        <v>38</v>
      </c>
      <c r="V1278" s="1" t="s">
        <v>5599</v>
      </c>
      <c r="W1278" s="1">
        <v>1000000</v>
      </c>
      <c r="X1278" s="1">
        <v>2006</v>
      </c>
      <c r="Y1278" s="1">
        <v>17</v>
      </c>
      <c r="Z1278" s="1">
        <v>3.9</v>
      </c>
      <c r="AB1278" s="1">
        <v>91</v>
      </c>
    </row>
    <row r="1279" spans="1:28">
      <c r="A1279" s="1" t="s">
        <v>28</v>
      </c>
      <c r="B1279" s="1" t="s">
        <v>20969</v>
      </c>
      <c r="C1279" s="1">
        <v>8</v>
      </c>
      <c r="D1279" s="1">
        <v>94</v>
      </c>
      <c r="E1279" s="1">
        <v>13</v>
      </c>
      <c r="F1279" s="1">
        <v>616</v>
      </c>
      <c r="G1279" s="1" t="s">
        <v>6368</v>
      </c>
      <c r="H1279" s="1">
        <v>1000</v>
      </c>
      <c r="J1279" s="1" t="s">
        <v>7130</v>
      </c>
      <c r="K1279" s="1" t="s">
        <v>2715</v>
      </c>
      <c r="L1279" s="1" t="s">
        <v>20970</v>
      </c>
      <c r="M1279" s="1">
        <v>919</v>
      </c>
      <c r="N1279" s="1">
        <v>3288</v>
      </c>
      <c r="O1279" s="1" t="s">
        <v>15160</v>
      </c>
      <c r="P1279" s="1">
        <v>1</v>
      </c>
      <c r="Q1279" s="1" t="s">
        <v>16920</v>
      </c>
      <c r="R1279" s="1" t="s">
        <v>20971</v>
      </c>
      <c r="S1279" s="1">
        <v>14</v>
      </c>
      <c r="T1279" s="1" t="s">
        <v>37</v>
      </c>
      <c r="U1279" s="1" t="s">
        <v>38</v>
      </c>
      <c r="V1279" s="1" t="s">
        <v>39</v>
      </c>
      <c r="X1279" s="1">
        <v>2010</v>
      </c>
      <c r="Y1279" s="1">
        <v>826</v>
      </c>
      <c r="Z1279" s="1">
        <v>6.7</v>
      </c>
      <c r="AB1279" s="1">
        <v>0</v>
      </c>
    </row>
    <row r="1280" spans="1:28">
      <c r="A1280" s="1" t="s">
        <v>28</v>
      </c>
      <c r="B1280" s="1" t="s">
        <v>22357</v>
      </c>
      <c r="C1280" s="1">
        <v>10</v>
      </c>
      <c r="D1280" s="1">
        <v>94</v>
      </c>
      <c r="E1280" s="1">
        <v>7</v>
      </c>
      <c r="F1280" s="1">
        <v>912</v>
      </c>
      <c r="G1280" s="1" t="s">
        <v>12571</v>
      </c>
      <c r="H1280" s="1">
        <v>956</v>
      </c>
      <c r="J1280" s="1" t="s">
        <v>2519</v>
      </c>
      <c r="K1280" s="1" t="s">
        <v>2215</v>
      </c>
      <c r="L1280" s="1" t="s">
        <v>22358</v>
      </c>
      <c r="M1280" s="1">
        <v>1432</v>
      </c>
      <c r="N1280" s="1">
        <v>4767</v>
      </c>
      <c r="O1280" s="1" t="s">
        <v>2652</v>
      </c>
      <c r="P1280" s="1">
        <v>2</v>
      </c>
      <c r="Q1280" s="1" t="s">
        <v>22359</v>
      </c>
      <c r="R1280" s="1" t="s">
        <v>22360</v>
      </c>
      <c r="S1280" s="1">
        <v>19</v>
      </c>
      <c r="T1280" s="1" t="s">
        <v>37</v>
      </c>
      <c r="U1280" s="1" t="s">
        <v>38</v>
      </c>
      <c r="V1280" s="1" t="s">
        <v>5599</v>
      </c>
      <c r="W1280" s="1">
        <v>700000</v>
      </c>
      <c r="X1280" s="1">
        <v>2015</v>
      </c>
      <c r="Y1280" s="1">
        <v>945</v>
      </c>
      <c r="Z1280" s="1">
        <v>5.3</v>
      </c>
      <c r="AB1280" s="1">
        <v>0</v>
      </c>
    </row>
    <row r="1281" spans="1:28">
      <c r="A1281" s="1" t="s">
        <v>28</v>
      </c>
      <c r="B1281" s="1" t="s">
        <v>19929</v>
      </c>
      <c r="C1281" s="1">
        <v>10</v>
      </c>
      <c r="D1281" s="1">
        <v>94</v>
      </c>
      <c r="E1281" s="1">
        <v>0</v>
      </c>
      <c r="F1281" s="1">
        <v>442</v>
      </c>
      <c r="G1281" s="1" t="s">
        <v>19930</v>
      </c>
      <c r="H1281" s="1">
        <v>1000</v>
      </c>
      <c r="J1281" s="1" t="s">
        <v>6389</v>
      </c>
      <c r="K1281" s="1" t="s">
        <v>3736</v>
      </c>
      <c r="L1281" s="1" t="s">
        <v>19931</v>
      </c>
      <c r="M1281" s="1">
        <v>63</v>
      </c>
      <c r="N1281" s="1">
        <v>2406</v>
      </c>
      <c r="O1281" s="1" t="s">
        <v>11466</v>
      </c>
      <c r="P1281" s="1">
        <v>1</v>
      </c>
      <c r="Q1281" s="1" t="s">
        <v>65</v>
      </c>
      <c r="R1281" s="1" t="s">
        <v>19932</v>
      </c>
      <c r="S1281" s="1">
        <v>2</v>
      </c>
      <c r="T1281" s="1" t="s">
        <v>37</v>
      </c>
      <c r="U1281" s="1" t="s">
        <v>38</v>
      </c>
      <c r="V1281" s="1" t="s">
        <v>5599</v>
      </c>
      <c r="W1281" s="1">
        <v>3500000</v>
      </c>
      <c r="X1281" s="1">
        <v>2016</v>
      </c>
      <c r="Y1281" s="1">
        <v>677</v>
      </c>
      <c r="Z1281" s="1">
        <v>6.3</v>
      </c>
      <c r="AB1281" s="1">
        <v>89</v>
      </c>
    </row>
    <row r="1282" spans="1:28">
      <c r="A1282" s="1" t="s">
        <v>28</v>
      </c>
      <c r="B1282" s="1" t="s">
        <v>19586</v>
      </c>
      <c r="C1282" s="1">
        <v>11</v>
      </c>
      <c r="D1282" s="1">
        <v>94</v>
      </c>
      <c r="E1282" s="1">
        <v>0</v>
      </c>
      <c r="F1282" s="1">
        <v>356</v>
      </c>
      <c r="G1282" s="1" t="s">
        <v>1317</v>
      </c>
      <c r="H1282" s="1">
        <v>854</v>
      </c>
      <c r="J1282" s="1" t="s">
        <v>19587</v>
      </c>
      <c r="K1282" s="1" t="s">
        <v>3182</v>
      </c>
      <c r="L1282" s="1" t="s">
        <v>19588</v>
      </c>
      <c r="M1282" s="1">
        <v>706</v>
      </c>
      <c r="N1282" s="1">
        <v>1989</v>
      </c>
      <c r="O1282" s="1" t="s">
        <v>11843</v>
      </c>
      <c r="P1282" s="1">
        <v>3</v>
      </c>
      <c r="Q1282" s="1" t="s">
        <v>19589</v>
      </c>
      <c r="R1282" s="1" t="s">
        <v>19590</v>
      </c>
      <c r="S1282" s="1">
        <v>14</v>
      </c>
      <c r="T1282" s="1" t="s">
        <v>37</v>
      </c>
      <c r="U1282" s="1" t="s">
        <v>38</v>
      </c>
      <c r="V1282" s="1" t="s">
        <v>581</v>
      </c>
      <c r="W1282" s="1">
        <v>3000000</v>
      </c>
      <c r="X1282" s="1">
        <v>2009</v>
      </c>
      <c r="Y1282" s="1">
        <v>602</v>
      </c>
      <c r="Z1282" s="1">
        <v>6.2</v>
      </c>
      <c r="AA1282" s="1">
        <v>1.78</v>
      </c>
      <c r="AB1282" s="1">
        <v>229</v>
      </c>
    </row>
    <row r="1283" spans="1:28">
      <c r="A1283" s="1" t="s">
        <v>28</v>
      </c>
      <c r="B1283" s="1" t="s">
        <v>17322</v>
      </c>
      <c r="C1283" s="1">
        <v>12</v>
      </c>
      <c r="D1283" s="1">
        <v>94</v>
      </c>
      <c r="E1283" s="1">
        <v>0</v>
      </c>
      <c r="F1283" s="1">
        <v>136</v>
      </c>
      <c r="G1283" s="1" t="s">
        <v>7442</v>
      </c>
      <c r="H1283" s="1">
        <v>722</v>
      </c>
      <c r="I1283" s="1">
        <v>69582</v>
      </c>
      <c r="J1283" s="1" t="s">
        <v>1666</v>
      </c>
      <c r="K1283" s="1" t="s">
        <v>3150</v>
      </c>
      <c r="L1283" s="1" t="s">
        <v>17323</v>
      </c>
      <c r="M1283" s="1">
        <v>867</v>
      </c>
      <c r="N1283" s="1">
        <v>1477</v>
      </c>
      <c r="O1283" s="1" t="s">
        <v>16115</v>
      </c>
      <c r="P1283" s="1">
        <v>2</v>
      </c>
      <c r="Q1283" s="1" t="s">
        <v>17324</v>
      </c>
      <c r="R1283" s="1" t="s">
        <v>17325</v>
      </c>
      <c r="S1283" s="1">
        <v>21</v>
      </c>
      <c r="T1283" s="1" t="s">
        <v>37</v>
      </c>
      <c r="U1283" s="1" t="s">
        <v>56</v>
      </c>
      <c r="V1283" s="1" t="s">
        <v>581</v>
      </c>
      <c r="X1283" s="1">
        <v>1998</v>
      </c>
      <c r="Y1283" s="1">
        <v>338</v>
      </c>
      <c r="Z1283" s="1">
        <v>6.4</v>
      </c>
      <c r="AA1283" s="1">
        <v>1.85</v>
      </c>
      <c r="AB1283" s="1">
        <v>109</v>
      </c>
    </row>
    <row r="1284" spans="1:28">
      <c r="A1284" s="1" t="s">
        <v>28</v>
      </c>
      <c r="B1284" s="1" t="s">
        <v>17613</v>
      </c>
      <c r="C1284" s="1">
        <v>12</v>
      </c>
      <c r="D1284" s="1">
        <v>94</v>
      </c>
      <c r="E1284" s="1">
        <v>0</v>
      </c>
      <c r="F1284" s="1">
        <v>287</v>
      </c>
      <c r="G1284" s="1" t="s">
        <v>8384</v>
      </c>
      <c r="H1284" s="1">
        <v>901</v>
      </c>
      <c r="I1284" s="1">
        <v>19281235</v>
      </c>
      <c r="J1284" s="1" t="s">
        <v>5774</v>
      </c>
      <c r="K1284" s="1" t="s">
        <v>17614</v>
      </c>
      <c r="L1284" s="1" t="s">
        <v>17615</v>
      </c>
      <c r="M1284" s="1">
        <v>3571</v>
      </c>
      <c r="N1284" s="1">
        <v>2523</v>
      </c>
      <c r="O1284" s="1" t="s">
        <v>17616</v>
      </c>
      <c r="P1284" s="1">
        <v>0</v>
      </c>
      <c r="Q1284" s="1" t="s">
        <v>17617</v>
      </c>
      <c r="R1284" s="1" t="s">
        <v>17618</v>
      </c>
      <c r="S1284" s="1">
        <v>11</v>
      </c>
      <c r="T1284" s="1" t="s">
        <v>37</v>
      </c>
      <c r="U1284" s="1" t="s">
        <v>38</v>
      </c>
      <c r="V1284" s="1" t="s">
        <v>581</v>
      </c>
      <c r="W1284" s="1">
        <v>5000000</v>
      </c>
      <c r="X1284" s="1">
        <v>1991</v>
      </c>
      <c r="Y1284" s="1">
        <v>413</v>
      </c>
      <c r="Z1284" s="1">
        <v>5.0999999999999996</v>
      </c>
      <c r="AA1284" s="1">
        <v>1.85</v>
      </c>
      <c r="AB1284" s="1">
        <v>232</v>
      </c>
    </row>
    <row r="1285" spans="1:28">
      <c r="A1285" s="1" t="s">
        <v>743</v>
      </c>
      <c r="B1285" s="1" t="s">
        <v>16433</v>
      </c>
      <c r="C1285" s="1">
        <v>12</v>
      </c>
      <c r="D1285" s="1">
        <v>94</v>
      </c>
      <c r="E1285" s="1">
        <v>82</v>
      </c>
      <c r="F1285" s="1">
        <v>47</v>
      </c>
      <c r="G1285" s="1" t="s">
        <v>14804</v>
      </c>
      <c r="H1285" s="1">
        <v>694</v>
      </c>
      <c r="J1285" s="1" t="s">
        <v>3395</v>
      </c>
      <c r="K1285" s="1" t="s">
        <v>1687</v>
      </c>
      <c r="L1285" s="1" t="s">
        <v>21903</v>
      </c>
      <c r="M1285" s="1">
        <v>340</v>
      </c>
      <c r="N1285" s="1">
        <v>964</v>
      </c>
      <c r="O1285" s="1" t="s">
        <v>21904</v>
      </c>
      <c r="P1285" s="1">
        <v>1</v>
      </c>
      <c r="Q1285" s="1" t="s">
        <v>21905</v>
      </c>
      <c r="R1285" s="1" t="s">
        <v>21906</v>
      </c>
      <c r="S1285" s="1">
        <v>7</v>
      </c>
      <c r="T1285" s="1" t="s">
        <v>37</v>
      </c>
      <c r="U1285" s="1" t="s">
        <v>56</v>
      </c>
      <c r="V1285" s="1" t="s">
        <v>5599</v>
      </c>
      <c r="X1285" s="1">
        <v>1965</v>
      </c>
      <c r="Y1285" s="1">
        <v>196</v>
      </c>
      <c r="Z1285" s="1">
        <v>7.3</v>
      </c>
      <c r="AA1285" s="1">
        <v>1.37</v>
      </c>
      <c r="AB1285" s="1">
        <v>32</v>
      </c>
    </row>
    <row r="1286" spans="1:28">
      <c r="A1286" s="1" t="s">
        <v>28</v>
      </c>
      <c r="B1286" s="1" t="s">
        <v>13075</v>
      </c>
      <c r="C1286" s="1">
        <v>16</v>
      </c>
      <c r="D1286" s="1">
        <v>94</v>
      </c>
      <c r="E1286" s="1">
        <v>9</v>
      </c>
      <c r="F1286" s="1">
        <v>200</v>
      </c>
      <c r="G1286" s="1" t="s">
        <v>19284</v>
      </c>
      <c r="H1286" s="1">
        <v>927</v>
      </c>
      <c r="I1286" s="1">
        <v>9016377</v>
      </c>
      <c r="J1286" s="1" t="s">
        <v>1666</v>
      </c>
      <c r="K1286" s="1" t="s">
        <v>9018</v>
      </c>
      <c r="L1286" s="1" t="s">
        <v>19285</v>
      </c>
      <c r="M1286" s="1">
        <v>1004</v>
      </c>
      <c r="N1286" s="1">
        <v>1936</v>
      </c>
      <c r="O1286" s="1" t="s">
        <v>19286</v>
      </c>
      <c r="P1286" s="1">
        <v>3</v>
      </c>
      <c r="Q1286" s="1" t="s">
        <v>19287</v>
      </c>
      <c r="R1286" s="1" t="s">
        <v>19288</v>
      </c>
      <c r="S1286" s="1">
        <v>8</v>
      </c>
      <c r="T1286" s="1" t="s">
        <v>37</v>
      </c>
      <c r="U1286" s="1" t="s">
        <v>38</v>
      </c>
      <c r="V1286" s="1" t="s">
        <v>581</v>
      </c>
      <c r="X1286" s="1">
        <v>1999</v>
      </c>
      <c r="Y1286" s="1">
        <v>209</v>
      </c>
      <c r="Z1286" s="1">
        <v>5.2</v>
      </c>
      <c r="AA1286" s="1">
        <v>1.85</v>
      </c>
      <c r="AB1286" s="1">
        <v>143</v>
      </c>
    </row>
    <row r="1287" spans="1:28">
      <c r="A1287" s="1" t="s">
        <v>28</v>
      </c>
      <c r="B1287" s="1" t="s">
        <v>17641</v>
      </c>
      <c r="C1287" s="1">
        <v>16</v>
      </c>
      <c r="D1287" s="1">
        <v>94</v>
      </c>
      <c r="E1287" s="1">
        <v>37</v>
      </c>
      <c r="F1287" s="1">
        <v>104</v>
      </c>
      <c r="G1287" s="1" t="s">
        <v>23062</v>
      </c>
      <c r="H1287" s="1">
        <v>318</v>
      </c>
      <c r="I1287" s="1">
        <v>40542</v>
      </c>
      <c r="J1287" s="1" t="s">
        <v>210</v>
      </c>
      <c r="K1287" s="1" t="s">
        <v>7850</v>
      </c>
      <c r="L1287" s="1" t="s">
        <v>23063</v>
      </c>
      <c r="M1287" s="1">
        <v>294</v>
      </c>
      <c r="N1287" s="1">
        <v>751</v>
      </c>
      <c r="O1287" s="1" t="s">
        <v>21651</v>
      </c>
      <c r="P1287" s="1">
        <v>0</v>
      </c>
      <c r="Q1287" s="1" t="s">
        <v>23064</v>
      </c>
      <c r="R1287" s="1" t="s">
        <v>23065</v>
      </c>
      <c r="S1287" s="1">
        <v>16</v>
      </c>
      <c r="T1287" s="1" t="s">
        <v>37</v>
      </c>
      <c r="U1287" s="1" t="s">
        <v>38</v>
      </c>
      <c r="V1287" s="1" t="s">
        <v>581</v>
      </c>
      <c r="W1287" s="1">
        <v>300000</v>
      </c>
      <c r="X1287" s="1">
        <v>1997</v>
      </c>
      <c r="Y1287" s="1">
        <v>157</v>
      </c>
      <c r="Z1287" s="1">
        <v>5.5</v>
      </c>
      <c r="AB1287" s="1">
        <v>26</v>
      </c>
    </row>
    <row r="1288" spans="1:28">
      <c r="A1288" s="1" t="s">
        <v>28</v>
      </c>
      <c r="B1288" s="1" t="s">
        <v>13985</v>
      </c>
      <c r="C1288" s="1">
        <v>16</v>
      </c>
      <c r="D1288" s="1">
        <v>94</v>
      </c>
      <c r="E1288" s="1">
        <v>50</v>
      </c>
      <c r="F1288" s="1">
        <v>422</v>
      </c>
      <c r="G1288" s="1" t="s">
        <v>11878</v>
      </c>
      <c r="H1288" s="1">
        <v>835</v>
      </c>
      <c r="I1288" s="1">
        <v>140987</v>
      </c>
      <c r="J1288" s="1" t="s">
        <v>3395</v>
      </c>
      <c r="K1288" s="1" t="s">
        <v>4828</v>
      </c>
      <c r="L1288" s="1" t="s">
        <v>15381</v>
      </c>
      <c r="M1288" s="1">
        <v>361</v>
      </c>
      <c r="N1288" s="1">
        <v>2519</v>
      </c>
      <c r="O1288" s="1" t="s">
        <v>15382</v>
      </c>
      <c r="P1288" s="1">
        <v>3</v>
      </c>
      <c r="Q1288" s="1" t="s">
        <v>65</v>
      </c>
      <c r="R1288" s="1" t="s">
        <v>15383</v>
      </c>
      <c r="S1288" s="1">
        <v>4</v>
      </c>
      <c r="T1288" s="1" t="s">
        <v>37</v>
      </c>
      <c r="U1288" s="1" t="s">
        <v>264</v>
      </c>
      <c r="V1288" s="1" t="s">
        <v>91</v>
      </c>
      <c r="X1288" s="1">
        <v>2008</v>
      </c>
      <c r="Y1288" s="1">
        <v>632</v>
      </c>
      <c r="Z1288" s="1">
        <v>4.2</v>
      </c>
      <c r="AA1288" s="1">
        <v>1.85</v>
      </c>
      <c r="AB1288" s="1">
        <v>58</v>
      </c>
    </row>
    <row r="1289" spans="1:28">
      <c r="A1289" s="1" t="s">
        <v>28</v>
      </c>
      <c r="B1289" s="1" t="s">
        <v>22178</v>
      </c>
      <c r="C1289" s="1">
        <v>17</v>
      </c>
      <c r="D1289" s="1">
        <v>94</v>
      </c>
      <c r="E1289" s="1">
        <v>3</v>
      </c>
      <c r="F1289" s="1">
        <v>181</v>
      </c>
      <c r="G1289" s="1" t="s">
        <v>8138</v>
      </c>
      <c r="H1289" s="1">
        <v>262</v>
      </c>
      <c r="J1289" s="1" t="s">
        <v>4810</v>
      </c>
      <c r="K1289" s="1" t="s">
        <v>22179</v>
      </c>
      <c r="L1289" s="1" t="s">
        <v>22180</v>
      </c>
      <c r="M1289" s="1">
        <v>3480</v>
      </c>
      <c r="N1289" s="1">
        <v>991</v>
      </c>
      <c r="O1289" s="1" t="s">
        <v>11340</v>
      </c>
      <c r="P1289" s="1">
        <v>1</v>
      </c>
      <c r="Q1289" s="1" t="s">
        <v>22181</v>
      </c>
      <c r="R1289" s="1" t="s">
        <v>22182</v>
      </c>
      <c r="S1289" s="1">
        <v>30</v>
      </c>
      <c r="T1289" s="1" t="s">
        <v>37</v>
      </c>
      <c r="U1289" s="1" t="s">
        <v>38</v>
      </c>
      <c r="V1289" s="1" t="s">
        <v>581</v>
      </c>
      <c r="W1289" s="1">
        <v>800000</v>
      </c>
      <c r="X1289" s="1">
        <v>2003</v>
      </c>
      <c r="Y1289" s="1">
        <v>262</v>
      </c>
      <c r="Z1289" s="1">
        <v>7.2</v>
      </c>
      <c r="AB1289" s="1">
        <v>396</v>
      </c>
    </row>
    <row r="1290" spans="1:28">
      <c r="A1290" s="1" t="s">
        <v>28</v>
      </c>
      <c r="B1290" s="1" t="s">
        <v>14867</v>
      </c>
      <c r="C1290" s="1">
        <v>17</v>
      </c>
      <c r="D1290" s="1">
        <v>94</v>
      </c>
      <c r="E1290" s="1">
        <v>78</v>
      </c>
      <c r="F1290" s="1">
        <v>469</v>
      </c>
      <c r="G1290" s="1" t="s">
        <v>4894</v>
      </c>
      <c r="H1290" s="1">
        <v>912</v>
      </c>
      <c r="I1290" s="1">
        <v>6879730</v>
      </c>
      <c r="J1290" s="1" t="s">
        <v>3395</v>
      </c>
      <c r="K1290" s="1" t="s">
        <v>3063</v>
      </c>
      <c r="L1290" s="1" t="s">
        <v>19324</v>
      </c>
      <c r="M1290" s="1">
        <v>806</v>
      </c>
      <c r="N1290" s="1">
        <v>3049</v>
      </c>
      <c r="O1290" s="1" t="s">
        <v>19325</v>
      </c>
      <c r="P1290" s="1">
        <v>0</v>
      </c>
      <c r="Q1290" s="1" t="s">
        <v>19326</v>
      </c>
      <c r="R1290" s="1" t="s">
        <v>19327</v>
      </c>
      <c r="S1290" s="1">
        <v>23</v>
      </c>
      <c r="T1290" s="1" t="s">
        <v>37</v>
      </c>
      <c r="U1290" s="1" t="s">
        <v>38</v>
      </c>
      <c r="V1290" s="1" t="s">
        <v>581</v>
      </c>
      <c r="X1290" s="1">
        <v>2004</v>
      </c>
      <c r="Y1290" s="1">
        <v>637</v>
      </c>
      <c r="Z1290" s="1">
        <v>6.9</v>
      </c>
      <c r="AB1290" s="1">
        <v>187</v>
      </c>
    </row>
    <row r="1291" spans="1:28">
      <c r="A1291" s="1" t="s">
        <v>28</v>
      </c>
      <c r="B1291" s="1" t="s">
        <v>12606</v>
      </c>
      <c r="C1291" s="1">
        <v>21</v>
      </c>
      <c r="D1291" s="1">
        <v>94</v>
      </c>
      <c r="E1291" s="1">
        <v>4</v>
      </c>
      <c r="F1291" s="1">
        <v>518</v>
      </c>
      <c r="G1291" s="1" t="s">
        <v>4096</v>
      </c>
      <c r="H1291" s="1">
        <v>844</v>
      </c>
      <c r="I1291" s="1">
        <v>508867</v>
      </c>
      <c r="J1291" s="1" t="s">
        <v>3780</v>
      </c>
      <c r="K1291" s="1" t="s">
        <v>10422</v>
      </c>
      <c r="L1291" s="1" t="s">
        <v>12607</v>
      </c>
      <c r="M1291" s="1">
        <v>1033</v>
      </c>
      <c r="N1291" s="1">
        <v>3583</v>
      </c>
      <c r="O1291" s="1" t="s">
        <v>12608</v>
      </c>
      <c r="P1291" s="1">
        <v>0</v>
      </c>
      <c r="Q1291" s="1" t="s">
        <v>12609</v>
      </c>
      <c r="R1291" s="1" t="s">
        <v>12610</v>
      </c>
      <c r="S1291" s="1">
        <v>26</v>
      </c>
      <c r="T1291" s="1" t="s">
        <v>37</v>
      </c>
      <c r="U1291" s="1" t="s">
        <v>38</v>
      </c>
      <c r="V1291" s="1" t="s">
        <v>91</v>
      </c>
      <c r="X1291" s="1">
        <v>2001</v>
      </c>
      <c r="Y1291" s="1">
        <v>626</v>
      </c>
      <c r="Z1291" s="1">
        <v>6.5</v>
      </c>
      <c r="AA1291" s="1">
        <v>2.35</v>
      </c>
      <c r="AB1291" s="1">
        <v>282</v>
      </c>
    </row>
    <row r="1292" spans="1:28">
      <c r="A1292" s="1" t="s">
        <v>28</v>
      </c>
      <c r="B1292" s="1" t="s">
        <v>23142</v>
      </c>
      <c r="C1292" s="1">
        <v>23</v>
      </c>
      <c r="D1292" s="1">
        <v>94</v>
      </c>
      <c r="E1292" s="1">
        <v>4</v>
      </c>
      <c r="F1292" s="1">
        <v>10</v>
      </c>
      <c r="G1292" s="1" t="s">
        <v>16158</v>
      </c>
      <c r="H1292" s="1">
        <v>360</v>
      </c>
      <c r="I1292" s="1">
        <v>1977544</v>
      </c>
      <c r="J1292" s="1" t="s">
        <v>1411</v>
      </c>
      <c r="K1292" s="1" t="s">
        <v>12897</v>
      </c>
      <c r="L1292" s="1" t="s">
        <v>23143</v>
      </c>
      <c r="M1292" s="1">
        <v>3513</v>
      </c>
      <c r="N1292" s="1">
        <v>656</v>
      </c>
      <c r="O1292" s="1" t="s">
        <v>23144</v>
      </c>
      <c r="P1292" s="1">
        <v>0</v>
      </c>
      <c r="Q1292" s="1" t="s">
        <v>23145</v>
      </c>
      <c r="R1292" s="1" t="s">
        <v>23146</v>
      </c>
      <c r="S1292" s="1">
        <v>36</v>
      </c>
      <c r="T1292" s="1" t="s">
        <v>37</v>
      </c>
      <c r="U1292" s="1" t="s">
        <v>38</v>
      </c>
      <c r="V1292" s="1" t="s">
        <v>581</v>
      </c>
      <c r="W1292" s="1">
        <v>250000</v>
      </c>
      <c r="X1292" s="1">
        <v>1995</v>
      </c>
      <c r="Y1292" s="1">
        <v>273</v>
      </c>
      <c r="Z1292" s="1">
        <v>6.5</v>
      </c>
      <c r="AA1292" s="1">
        <v>1.85</v>
      </c>
      <c r="AB1292" s="1">
        <v>423</v>
      </c>
    </row>
    <row r="1293" spans="1:28">
      <c r="A1293" s="1" t="s">
        <v>28</v>
      </c>
      <c r="B1293" s="1" t="s">
        <v>17945</v>
      </c>
      <c r="C1293" s="1">
        <v>24</v>
      </c>
      <c r="D1293" s="1">
        <v>94</v>
      </c>
      <c r="E1293" s="1">
        <v>0</v>
      </c>
      <c r="F1293" s="1">
        <v>51</v>
      </c>
      <c r="G1293" s="1" t="s">
        <v>17946</v>
      </c>
      <c r="H1293" s="1">
        <v>311</v>
      </c>
      <c r="J1293" s="1" t="s">
        <v>3395</v>
      </c>
      <c r="K1293" s="1" t="s">
        <v>17947</v>
      </c>
      <c r="L1293" s="1" t="s">
        <v>17948</v>
      </c>
      <c r="M1293" s="1">
        <v>1599</v>
      </c>
      <c r="N1293" s="1">
        <v>498</v>
      </c>
      <c r="O1293" s="1" t="s">
        <v>17949</v>
      </c>
      <c r="P1293" s="1">
        <v>1</v>
      </c>
      <c r="Q1293" s="1" t="s">
        <v>17950</v>
      </c>
      <c r="R1293" s="1" t="s">
        <v>17951</v>
      </c>
      <c r="S1293" s="1">
        <v>27</v>
      </c>
      <c r="T1293" s="1" t="s">
        <v>37</v>
      </c>
      <c r="U1293" s="1" t="s">
        <v>264</v>
      </c>
      <c r="V1293" s="1" t="s">
        <v>581</v>
      </c>
      <c r="W1293" s="1">
        <v>2200000</v>
      </c>
      <c r="X1293" s="1">
        <v>1980</v>
      </c>
      <c r="Y1293" s="1">
        <v>59</v>
      </c>
      <c r="Z1293" s="1">
        <v>7.2</v>
      </c>
      <c r="AA1293" s="1">
        <v>1.85</v>
      </c>
      <c r="AB1293" s="1">
        <v>274</v>
      </c>
    </row>
    <row r="1294" spans="1:28">
      <c r="A1294" s="1" t="s">
        <v>28</v>
      </c>
      <c r="B1294" s="1" t="s">
        <v>12219</v>
      </c>
      <c r="C1294" s="1">
        <v>25</v>
      </c>
      <c r="D1294" s="1">
        <v>94</v>
      </c>
      <c r="E1294" s="1">
        <v>11</v>
      </c>
      <c r="F1294" s="1">
        <v>232</v>
      </c>
      <c r="G1294" s="1" t="s">
        <v>7613</v>
      </c>
      <c r="H1294" s="1">
        <v>1000</v>
      </c>
      <c r="I1294" s="1">
        <v>22189039</v>
      </c>
      <c r="J1294" s="1" t="s">
        <v>5792</v>
      </c>
      <c r="K1294" s="1" t="s">
        <v>2446</v>
      </c>
      <c r="L1294" s="1" t="s">
        <v>12902</v>
      </c>
      <c r="M1294" s="1">
        <v>17074</v>
      </c>
      <c r="N1294" s="1">
        <v>2210</v>
      </c>
      <c r="O1294" s="1" t="s">
        <v>12903</v>
      </c>
      <c r="P1294" s="1">
        <v>0</v>
      </c>
      <c r="Q1294" s="1" t="s">
        <v>12904</v>
      </c>
      <c r="R1294" s="1" t="s">
        <v>12905</v>
      </c>
      <c r="S1294" s="1">
        <v>55</v>
      </c>
      <c r="T1294" s="1" t="s">
        <v>37</v>
      </c>
      <c r="U1294" s="1" t="s">
        <v>38</v>
      </c>
      <c r="V1294" s="1" t="s">
        <v>581</v>
      </c>
      <c r="W1294" s="1">
        <v>15000000</v>
      </c>
      <c r="X1294" s="1">
        <v>1993</v>
      </c>
      <c r="Y1294" s="1">
        <v>605</v>
      </c>
      <c r="Z1294" s="1">
        <v>5.5</v>
      </c>
      <c r="AA1294" s="1">
        <v>1.85</v>
      </c>
      <c r="AB1294" s="1">
        <v>466</v>
      </c>
    </row>
    <row r="1295" spans="1:28">
      <c r="A1295" s="1" t="s">
        <v>28</v>
      </c>
      <c r="B1295" s="1" t="s">
        <v>7429</v>
      </c>
      <c r="C1295" s="1">
        <v>29</v>
      </c>
      <c r="D1295" s="1">
        <v>94</v>
      </c>
      <c r="E1295" s="1">
        <v>23</v>
      </c>
      <c r="F1295" s="1">
        <v>148</v>
      </c>
      <c r="G1295" s="1" t="s">
        <v>5666</v>
      </c>
      <c r="H1295" s="1">
        <v>400</v>
      </c>
      <c r="I1295" s="1">
        <v>79817937</v>
      </c>
      <c r="J1295" s="1" t="s">
        <v>14006</v>
      </c>
      <c r="K1295" s="1" t="s">
        <v>3418</v>
      </c>
      <c r="L1295" s="1" t="s">
        <v>14007</v>
      </c>
      <c r="M1295" s="1">
        <v>39798</v>
      </c>
      <c r="N1295" s="1">
        <v>1044</v>
      </c>
      <c r="O1295" s="1" t="s">
        <v>14008</v>
      </c>
      <c r="P1295" s="1">
        <v>1</v>
      </c>
      <c r="Q1295" s="1" t="s">
        <v>14009</v>
      </c>
      <c r="R1295" s="1" t="s">
        <v>14010</v>
      </c>
      <c r="S1295" s="1">
        <v>69</v>
      </c>
      <c r="T1295" s="1" t="s">
        <v>37</v>
      </c>
      <c r="U1295" s="1" t="s">
        <v>38</v>
      </c>
      <c r="V1295" s="1" t="s">
        <v>39</v>
      </c>
      <c r="W1295" s="1">
        <v>25000000</v>
      </c>
      <c r="X1295" s="1">
        <v>1986</v>
      </c>
      <c r="Y1295" s="1">
        <v>255</v>
      </c>
      <c r="Z1295" s="1">
        <v>5.9</v>
      </c>
      <c r="AA1295" s="1">
        <v>1.85</v>
      </c>
      <c r="AB1295" s="1">
        <v>0</v>
      </c>
    </row>
    <row r="1296" spans="1:28">
      <c r="A1296" s="1" t="s">
        <v>28</v>
      </c>
      <c r="B1296" s="1" t="s">
        <v>15494</v>
      </c>
      <c r="C1296" s="1">
        <v>30</v>
      </c>
      <c r="D1296" s="1">
        <v>94</v>
      </c>
      <c r="E1296" s="1">
        <v>9</v>
      </c>
      <c r="F1296" s="1">
        <v>262</v>
      </c>
      <c r="G1296" s="1" t="s">
        <v>678</v>
      </c>
      <c r="H1296" s="1">
        <v>4000</v>
      </c>
      <c r="J1296" s="1" t="s">
        <v>460</v>
      </c>
      <c r="K1296" s="1" t="s">
        <v>1430</v>
      </c>
      <c r="L1296" s="1" t="s">
        <v>15495</v>
      </c>
      <c r="M1296" s="1">
        <v>12372</v>
      </c>
      <c r="N1296" s="1">
        <v>9432</v>
      </c>
      <c r="O1296" s="1" t="s">
        <v>15496</v>
      </c>
      <c r="P1296" s="1">
        <v>1</v>
      </c>
      <c r="Q1296" s="1" t="s">
        <v>15497</v>
      </c>
      <c r="R1296" s="1" t="s">
        <v>15498</v>
      </c>
      <c r="S1296" s="1">
        <v>42</v>
      </c>
      <c r="T1296" s="1" t="s">
        <v>37</v>
      </c>
      <c r="U1296" s="1" t="s">
        <v>264</v>
      </c>
      <c r="V1296" s="1" t="s">
        <v>581</v>
      </c>
      <c r="W1296" s="1">
        <v>10000000</v>
      </c>
      <c r="X1296" s="1">
        <v>2014</v>
      </c>
      <c r="Y1296" s="1">
        <v>4000</v>
      </c>
      <c r="Z1296" s="1">
        <v>5.2</v>
      </c>
      <c r="AB1296" s="1">
        <v>0</v>
      </c>
    </row>
    <row r="1297" spans="1:28">
      <c r="A1297" s="1" t="s">
        <v>28</v>
      </c>
      <c r="B1297" s="1" t="s">
        <v>18926</v>
      </c>
      <c r="C1297" s="1">
        <v>33</v>
      </c>
      <c r="D1297" s="1">
        <v>94</v>
      </c>
      <c r="E1297" s="1">
        <v>47</v>
      </c>
      <c r="F1297" s="1">
        <v>108</v>
      </c>
      <c r="G1297" s="1" t="s">
        <v>18927</v>
      </c>
      <c r="H1297" s="1">
        <v>430</v>
      </c>
      <c r="J1297" s="1" t="s">
        <v>5530</v>
      </c>
      <c r="K1297" s="1" t="s">
        <v>18928</v>
      </c>
      <c r="L1297" s="1" t="s">
        <v>18929</v>
      </c>
      <c r="M1297" s="1">
        <v>4790</v>
      </c>
      <c r="N1297" s="1">
        <v>836</v>
      </c>
      <c r="O1297" s="1" t="s">
        <v>18930</v>
      </c>
      <c r="P1297" s="1">
        <v>1</v>
      </c>
      <c r="Q1297" s="1" t="s">
        <v>18931</v>
      </c>
      <c r="R1297" s="1" t="s">
        <v>18932</v>
      </c>
      <c r="S1297" s="1">
        <v>52</v>
      </c>
      <c r="T1297" s="1" t="s">
        <v>37</v>
      </c>
      <c r="U1297" s="1" t="s">
        <v>38</v>
      </c>
      <c r="V1297" s="1" t="s">
        <v>581</v>
      </c>
      <c r="X1297" s="1">
        <v>2008</v>
      </c>
      <c r="Y1297" s="1">
        <v>209</v>
      </c>
      <c r="Z1297" s="1">
        <v>4.8</v>
      </c>
      <c r="AA1297" s="1">
        <v>1.85</v>
      </c>
      <c r="AB1297" s="1">
        <v>804</v>
      </c>
    </row>
    <row r="1298" spans="1:28">
      <c r="A1298" s="1" t="s">
        <v>28</v>
      </c>
      <c r="B1298" s="1" t="s">
        <v>2453</v>
      </c>
      <c r="C1298" s="1">
        <v>34</v>
      </c>
      <c r="D1298" s="1">
        <v>94</v>
      </c>
      <c r="E1298" s="1">
        <v>36</v>
      </c>
      <c r="F1298" s="1">
        <v>507</v>
      </c>
      <c r="G1298" s="1" t="s">
        <v>4796</v>
      </c>
      <c r="H1298" s="1">
        <v>13000</v>
      </c>
      <c r="I1298" s="1">
        <v>13801755</v>
      </c>
      <c r="J1298" s="1" t="s">
        <v>418</v>
      </c>
      <c r="K1298" s="1" t="s">
        <v>543</v>
      </c>
      <c r="L1298" s="1" t="s">
        <v>11146</v>
      </c>
      <c r="M1298" s="1">
        <v>23928</v>
      </c>
      <c r="N1298" s="1">
        <v>15183</v>
      </c>
      <c r="O1298" s="1" t="s">
        <v>11147</v>
      </c>
      <c r="P1298" s="1">
        <v>1</v>
      </c>
      <c r="Q1298" s="1" t="s">
        <v>11148</v>
      </c>
      <c r="R1298" s="1" t="s">
        <v>11149</v>
      </c>
      <c r="S1298" s="1">
        <v>100</v>
      </c>
      <c r="T1298" s="1" t="s">
        <v>37</v>
      </c>
      <c r="U1298" s="1" t="s">
        <v>38</v>
      </c>
      <c r="V1298" s="1" t="s">
        <v>91</v>
      </c>
      <c r="W1298" s="1">
        <v>20000000</v>
      </c>
      <c r="X1298" s="1">
        <v>1997</v>
      </c>
      <c r="Y1298" s="1">
        <v>828</v>
      </c>
      <c r="Z1298" s="1">
        <v>6.6</v>
      </c>
      <c r="AA1298" s="1">
        <v>1.85</v>
      </c>
      <c r="AB1298" s="1">
        <v>0</v>
      </c>
    </row>
    <row r="1299" spans="1:28">
      <c r="A1299" s="1" t="s">
        <v>743</v>
      </c>
      <c r="B1299" s="1" t="s">
        <v>23042</v>
      </c>
      <c r="C1299" s="1">
        <v>36</v>
      </c>
      <c r="D1299" s="1">
        <v>94</v>
      </c>
      <c r="E1299" s="1">
        <v>0</v>
      </c>
      <c r="F1299" s="1">
        <v>5</v>
      </c>
      <c r="G1299" s="1" t="s">
        <v>23643</v>
      </c>
      <c r="H1299" s="1">
        <v>12</v>
      </c>
      <c r="J1299" s="1" t="s">
        <v>3395</v>
      </c>
      <c r="K1299" s="1" t="s">
        <v>23644</v>
      </c>
      <c r="L1299" s="1" t="s">
        <v>23645</v>
      </c>
      <c r="M1299" s="1">
        <v>1962</v>
      </c>
      <c r="N1299" s="1">
        <v>27</v>
      </c>
      <c r="O1299" s="1" t="s">
        <v>23646</v>
      </c>
      <c r="P1299" s="1">
        <v>0</v>
      </c>
      <c r="Q1299" s="1" t="s">
        <v>23647</v>
      </c>
      <c r="R1299" s="1" t="s">
        <v>23648</v>
      </c>
      <c r="S1299" s="1">
        <v>10</v>
      </c>
      <c r="T1299" s="1" t="s">
        <v>1460</v>
      </c>
      <c r="U1299" s="1" t="s">
        <v>1461</v>
      </c>
      <c r="V1299" s="1" t="s">
        <v>5599</v>
      </c>
      <c r="W1299" s="1">
        <v>120000</v>
      </c>
      <c r="X1299" s="1">
        <v>1964</v>
      </c>
      <c r="Y1299" s="1">
        <v>7</v>
      </c>
      <c r="Z1299" s="1">
        <v>7.4</v>
      </c>
      <c r="AA1299" s="1">
        <v>1.37</v>
      </c>
      <c r="AB1299" s="1">
        <v>187</v>
      </c>
    </row>
    <row r="1300" spans="1:28">
      <c r="A1300" s="1" t="s">
        <v>28</v>
      </c>
      <c r="B1300" s="1" t="s">
        <v>12615</v>
      </c>
      <c r="C1300" s="1">
        <v>40</v>
      </c>
      <c r="D1300" s="1">
        <v>94</v>
      </c>
      <c r="E1300" s="1">
        <v>7</v>
      </c>
      <c r="F1300" s="1">
        <v>17</v>
      </c>
      <c r="G1300" s="1" t="s">
        <v>12616</v>
      </c>
      <c r="H1300" s="1">
        <v>235</v>
      </c>
      <c r="I1300" s="1">
        <v>81525</v>
      </c>
      <c r="J1300" s="1" t="s">
        <v>3540</v>
      </c>
      <c r="K1300" s="1" t="s">
        <v>12617</v>
      </c>
      <c r="L1300" s="1" t="s">
        <v>12618</v>
      </c>
      <c r="M1300" s="1">
        <v>29392</v>
      </c>
      <c r="N1300" s="1">
        <v>303</v>
      </c>
      <c r="O1300" s="1" t="s">
        <v>12619</v>
      </c>
      <c r="P1300" s="1">
        <v>1</v>
      </c>
      <c r="Q1300" s="1" t="s">
        <v>12620</v>
      </c>
      <c r="R1300" s="1" t="s">
        <v>12621</v>
      </c>
      <c r="S1300" s="1">
        <v>91</v>
      </c>
      <c r="T1300" s="1" t="s">
        <v>1460</v>
      </c>
      <c r="U1300" s="1" t="s">
        <v>1461</v>
      </c>
      <c r="V1300" s="1" t="s">
        <v>581</v>
      </c>
      <c r="W1300" s="1">
        <v>15300000</v>
      </c>
      <c r="X1300" s="1">
        <v>2001</v>
      </c>
      <c r="Y1300" s="1">
        <v>46</v>
      </c>
      <c r="Z1300" s="1">
        <v>6.6</v>
      </c>
      <c r="AA1300" s="1">
        <v>2.35</v>
      </c>
      <c r="AB1300" s="1">
        <v>0</v>
      </c>
    </row>
    <row r="1301" spans="1:28">
      <c r="A1301" s="1" t="s">
        <v>28</v>
      </c>
      <c r="B1301" s="1" t="s">
        <v>6830</v>
      </c>
      <c r="C1301" s="1">
        <v>41</v>
      </c>
      <c r="D1301" s="1">
        <v>94</v>
      </c>
      <c r="E1301" s="1">
        <v>0</v>
      </c>
      <c r="F1301" s="1">
        <v>379</v>
      </c>
      <c r="G1301" s="1" t="s">
        <v>3991</v>
      </c>
      <c r="H1301" s="1">
        <v>795</v>
      </c>
      <c r="I1301" s="1">
        <v>511920</v>
      </c>
      <c r="J1301" s="1" t="s">
        <v>6831</v>
      </c>
      <c r="K1301" s="1" t="s">
        <v>718</v>
      </c>
      <c r="L1301" s="1" t="s">
        <v>6832</v>
      </c>
      <c r="M1301" s="1">
        <v>2458</v>
      </c>
      <c r="N1301" s="1">
        <v>2449</v>
      </c>
      <c r="O1301" s="1" t="s">
        <v>6833</v>
      </c>
      <c r="P1301" s="1">
        <v>1</v>
      </c>
      <c r="Q1301" s="1" t="s">
        <v>6834</v>
      </c>
      <c r="R1301" s="1" t="s">
        <v>6835</v>
      </c>
      <c r="S1301" s="1">
        <v>26</v>
      </c>
      <c r="T1301" s="1" t="s">
        <v>37</v>
      </c>
      <c r="U1301" s="1" t="s">
        <v>38</v>
      </c>
      <c r="V1301" s="1" t="s">
        <v>91</v>
      </c>
      <c r="W1301" s="1">
        <v>40000000</v>
      </c>
      <c r="X1301" s="1">
        <v>2008</v>
      </c>
      <c r="Y1301" s="1">
        <v>754</v>
      </c>
      <c r="Z1301" s="1">
        <v>4.4000000000000004</v>
      </c>
      <c r="AA1301" s="1">
        <v>1.85</v>
      </c>
      <c r="AB1301" s="1">
        <v>211</v>
      </c>
    </row>
    <row r="1302" spans="1:28">
      <c r="A1302" s="1" t="s">
        <v>28</v>
      </c>
      <c r="B1302" s="1" t="s">
        <v>17115</v>
      </c>
      <c r="C1302" s="1">
        <v>42</v>
      </c>
      <c r="D1302" s="1">
        <v>94</v>
      </c>
      <c r="E1302" s="1">
        <v>0</v>
      </c>
      <c r="F1302" s="1">
        <v>664</v>
      </c>
      <c r="G1302" s="1" t="s">
        <v>7559</v>
      </c>
      <c r="H1302" s="1">
        <v>1000</v>
      </c>
      <c r="I1302" s="1">
        <v>4693919</v>
      </c>
      <c r="J1302" s="1" t="s">
        <v>1666</v>
      </c>
      <c r="K1302" s="1" t="s">
        <v>7553</v>
      </c>
      <c r="L1302" s="1" t="s">
        <v>17116</v>
      </c>
      <c r="M1302" s="1">
        <v>11011</v>
      </c>
      <c r="N1302" s="1">
        <v>4484</v>
      </c>
      <c r="O1302" s="1" t="s">
        <v>3921</v>
      </c>
      <c r="P1302" s="1">
        <v>0</v>
      </c>
      <c r="Q1302" s="1" t="s">
        <v>17117</v>
      </c>
      <c r="R1302" s="1" t="s">
        <v>17118</v>
      </c>
      <c r="S1302" s="1">
        <v>78</v>
      </c>
      <c r="T1302" s="1" t="s">
        <v>37</v>
      </c>
      <c r="U1302" s="1" t="s">
        <v>38</v>
      </c>
      <c r="V1302" s="1" t="s">
        <v>581</v>
      </c>
      <c r="W1302" s="1">
        <v>6500000</v>
      </c>
      <c r="X1302" s="1">
        <v>2008</v>
      </c>
      <c r="Y1302" s="1">
        <v>1000</v>
      </c>
      <c r="Z1302" s="1">
        <v>4.5999999999999996</v>
      </c>
      <c r="AA1302" s="1">
        <v>1.85</v>
      </c>
      <c r="AB1302" s="1">
        <v>422</v>
      </c>
    </row>
    <row r="1303" spans="1:28">
      <c r="A1303" s="1" t="s">
        <v>28</v>
      </c>
      <c r="B1303" s="1" t="s">
        <v>10917</v>
      </c>
      <c r="C1303" s="1">
        <v>42</v>
      </c>
      <c r="D1303" s="1">
        <v>94</v>
      </c>
      <c r="E1303" s="1">
        <v>2</v>
      </c>
      <c r="F1303" s="1">
        <v>156</v>
      </c>
      <c r="G1303" s="1" t="s">
        <v>23422</v>
      </c>
      <c r="H1303" s="1">
        <v>259</v>
      </c>
      <c r="J1303" s="1" t="s">
        <v>4318</v>
      </c>
      <c r="K1303" s="1" t="s">
        <v>23423</v>
      </c>
      <c r="L1303" s="1" t="s">
        <v>23424</v>
      </c>
      <c r="M1303" s="1">
        <v>1328</v>
      </c>
      <c r="N1303" s="1">
        <v>711</v>
      </c>
      <c r="O1303" s="1" t="s">
        <v>23425</v>
      </c>
      <c r="P1303" s="1">
        <v>0</v>
      </c>
      <c r="Q1303" s="1" t="s">
        <v>23426</v>
      </c>
      <c r="R1303" s="1" t="s">
        <v>23427</v>
      </c>
      <c r="S1303" s="1">
        <v>22</v>
      </c>
      <c r="T1303" s="1" t="s">
        <v>37</v>
      </c>
      <c r="U1303" s="1" t="s">
        <v>38</v>
      </c>
      <c r="V1303" s="1" t="s">
        <v>39</v>
      </c>
      <c r="W1303" s="1">
        <v>13000000</v>
      </c>
      <c r="X1303" s="1">
        <v>2010</v>
      </c>
      <c r="Y1303" s="1">
        <v>165</v>
      </c>
      <c r="Z1303" s="1">
        <v>3.9</v>
      </c>
      <c r="AA1303" s="1">
        <v>2.35</v>
      </c>
      <c r="AB1303" s="1">
        <v>0</v>
      </c>
    </row>
    <row r="1304" spans="1:28">
      <c r="A1304" s="1" t="s">
        <v>28</v>
      </c>
      <c r="B1304" s="1" t="s">
        <v>2642</v>
      </c>
      <c r="C1304" s="1">
        <v>44</v>
      </c>
      <c r="D1304" s="1">
        <v>94</v>
      </c>
      <c r="E1304" s="1">
        <v>10</v>
      </c>
      <c r="F1304" s="1">
        <v>141</v>
      </c>
      <c r="G1304" s="1" t="s">
        <v>1302</v>
      </c>
      <c r="H1304" s="1">
        <v>694</v>
      </c>
      <c r="I1304" s="1">
        <v>13264986</v>
      </c>
      <c r="J1304" s="1" t="s">
        <v>7626</v>
      </c>
      <c r="K1304" s="1" t="s">
        <v>5410</v>
      </c>
      <c r="L1304" s="1" t="s">
        <v>7627</v>
      </c>
      <c r="M1304" s="1">
        <v>12077</v>
      </c>
      <c r="N1304" s="1">
        <v>1668</v>
      </c>
      <c r="O1304" s="1" t="s">
        <v>2082</v>
      </c>
      <c r="P1304" s="1">
        <v>2</v>
      </c>
      <c r="Q1304" s="1" t="s">
        <v>7628</v>
      </c>
      <c r="R1304" s="1" t="s">
        <v>7629</v>
      </c>
      <c r="S1304" s="1">
        <v>162</v>
      </c>
      <c r="T1304" s="1" t="s">
        <v>37</v>
      </c>
      <c r="U1304" s="1" t="s">
        <v>38</v>
      </c>
      <c r="V1304" s="1" t="s">
        <v>39</v>
      </c>
      <c r="W1304" s="1">
        <v>35000000</v>
      </c>
      <c r="X1304" s="1">
        <v>2001</v>
      </c>
      <c r="Y1304" s="1">
        <v>605</v>
      </c>
      <c r="Z1304" s="1">
        <v>6</v>
      </c>
      <c r="AA1304" s="1">
        <v>1.85</v>
      </c>
      <c r="AB1304" s="1">
        <v>433</v>
      </c>
    </row>
    <row r="1305" spans="1:28">
      <c r="A1305" s="1" t="s">
        <v>28</v>
      </c>
      <c r="B1305" s="1" t="s">
        <v>18566</v>
      </c>
      <c r="C1305" s="1">
        <v>45</v>
      </c>
      <c r="D1305" s="1">
        <v>94</v>
      </c>
      <c r="E1305" s="1">
        <v>24</v>
      </c>
      <c r="F1305" s="1">
        <v>545</v>
      </c>
      <c r="G1305" s="1" t="s">
        <v>5773</v>
      </c>
      <c r="H1305" s="1">
        <v>834</v>
      </c>
      <c r="I1305" s="1">
        <v>2800000</v>
      </c>
      <c r="J1305" s="1" t="s">
        <v>1666</v>
      </c>
      <c r="K1305" s="1" t="s">
        <v>1700</v>
      </c>
      <c r="L1305" s="1" t="s">
        <v>18567</v>
      </c>
      <c r="M1305" s="1">
        <v>4377</v>
      </c>
      <c r="N1305" s="1">
        <v>2662</v>
      </c>
      <c r="O1305" s="1" t="s">
        <v>6809</v>
      </c>
      <c r="P1305" s="1">
        <v>3</v>
      </c>
      <c r="Q1305" s="1" t="s">
        <v>18568</v>
      </c>
      <c r="R1305" s="1" t="s">
        <v>18569</v>
      </c>
      <c r="S1305" s="1">
        <v>85</v>
      </c>
      <c r="T1305" s="1" t="s">
        <v>37</v>
      </c>
      <c r="U1305" s="1" t="s">
        <v>38</v>
      </c>
      <c r="V1305" s="1" t="s">
        <v>581</v>
      </c>
      <c r="W1305" s="1">
        <v>4000000</v>
      </c>
      <c r="X1305" s="1">
        <v>1999</v>
      </c>
      <c r="Y1305" s="1">
        <v>625</v>
      </c>
      <c r="Z1305" s="1">
        <v>5.8</v>
      </c>
      <c r="AA1305" s="1">
        <v>1.85</v>
      </c>
      <c r="AB1305" s="1">
        <v>309</v>
      </c>
    </row>
    <row r="1306" spans="1:28">
      <c r="A1306" s="1" t="s">
        <v>28</v>
      </c>
      <c r="B1306" s="1" t="s">
        <v>16774</v>
      </c>
      <c r="C1306" s="1">
        <v>46</v>
      </c>
      <c r="D1306" s="1">
        <v>94</v>
      </c>
      <c r="E1306" s="1">
        <v>0</v>
      </c>
      <c r="F1306" s="1">
        <v>493</v>
      </c>
      <c r="G1306" s="1" t="s">
        <v>11242</v>
      </c>
      <c r="H1306" s="1">
        <v>15000</v>
      </c>
      <c r="J1306" s="1" t="s">
        <v>2117</v>
      </c>
      <c r="K1306" s="1" t="s">
        <v>16775</v>
      </c>
      <c r="L1306" s="1" t="s">
        <v>16776</v>
      </c>
      <c r="M1306" s="1">
        <v>5255</v>
      </c>
      <c r="N1306" s="1">
        <v>17377</v>
      </c>
      <c r="O1306" s="1" t="s">
        <v>16777</v>
      </c>
      <c r="P1306" s="1">
        <v>3</v>
      </c>
      <c r="Q1306" s="1" t="s">
        <v>16778</v>
      </c>
      <c r="R1306" s="1" t="s">
        <v>16779</v>
      </c>
      <c r="S1306" s="1">
        <v>38</v>
      </c>
      <c r="T1306" s="1" t="s">
        <v>37</v>
      </c>
      <c r="U1306" s="1" t="s">
        <v>38</v>
      </c>
      <c r="V1306" s="1" t="s">
        <v>5599</v>
      </c>
      <c r="W1306" s="1">
        <v>7000000</v>
      </c>
      <c r="X1306" s="1">
        <v>2015</v>
      </c>
      <c r="Y1306" s="1">
        <v>725</v>
      </c>
      <c r="Z1306" s="1">
        <v>5.8</v>
      </c>
      <c r="AA1306" s="1">
        <v>2.35</v>
      </c>
      <c r="AB1306" s="1">
        <v>0</v>
      </c>
    </row>
    <row r="1307" spans="1:28">
      <c r="A1307" s="1" t="s">
        <v>28</v>
      </c>
      <c r="B1307" s="1" t="s">
        <v>10255</v>
      </c>
      <c r="C1307" s="1">
        <v>47</v>
      </c>
      <c r="D1307" s="1">
        <v>94</v>
      </c>
      <c r="E1307" s="1">
        <v>258</v>
      </c>
      <c r="F1307" s="1">
        <v>424</v>
      </c>
      <c r="G1307" s="1" t="s">
        <v>4933</v>
      </c>
      <c r="H1307" s="1">
        <v>721</v>
      </c>
      <c r="I1307" s="1">
        <v>11508423</v>
      </c>
      <c r="J1307" s="1" t="s">
        <v>10256</v>
      </c>
      <c r="K1307" s="1" t="s">
        <v>3996</v>
      </c>
      <c r="L1307" s="1" t="s">
        <v>10257</v>
      </c>
      <c r="M1307" s="1">
        <v>3174</v>
      </c>
      <c r="N1307" s="1">
        <v>2453</v>
      </c>
      <c r="O1307" s="1" t="s">
        <v>10258</v>
      </c>
      <c r="P1307" s="1">
        <v>2</v>
      </c>
      <c r="Q1307" s="1" t="s">
        <v>10259</v>
      </c>
      <c r="R1307" s="1" t="s">
        <v>10260</v>
      </c>
      <c r="S1307" s="1">
        <v>19</v>
      </c>
      <c r="T1307" s="1" t="s">
        <v>37</v>
      </c>
      <c r="U1307" s="1" t="s">
        <v>38</v>
      </c>
      <c r="V1307" s="1" t="s">
        <v>91</v>
      </c>
      <c r="W1307" s="1">
        <v>23000000</v>
      </c>
      <c r="X1307" s="1">
        <v>2008</v>
      </c>
      <c r="Y1307" s="1">
        <v>463</v>
      </c>
      <c r="Z1307" s="1">
        <v>5.0999999999999996</v>
      </c>
      <c r="AA1307" s="1">
        <v>2.35</v>
      </c>
      <c r="AB1307" s="1">
        <v>376</v>
      </c>
    </row>
    <row r="1308" spans="1:28">
      <c r="A1308" s="1" t="s">
        <v>28</v>
      </c>
      <c r="B1308" s="1" t="s">
        <v>14663</v>
      </c>
      <c r="C1308" s="1">
        <v>48</v>
      </c>
      <c r="D1308" s="1">
        <v>94</v>
      </c>
      <c r="E1308" s="1">
        <v>43</v>
      </c>
      <c r="F1308" s="1">
        <v>129</v>
      </c>
      <c r="G1308" s="1" t="s">
        <v>15547</v>
      </c>
      <c r="H1308" s="1">
        <v>826</v>
      </c>
      <c r="J1308" s="1" t="s">
        <v>4890</v>
      </c>
      <c r="K1308" s="1" t="s">
        <v>1315</v>
      </c>
      <c r="L1308" s="1" t="s">
        <v>15548</v>
      </c>
      <c r="M1308" s="1">
        <v>4486</v>
      </c>
      <c r="N1308" s="1">
        <v>1586</v>
      </c>
      <c r="O1308" s="1" t="s">
        <v>15549</v>
      </c>
      <c r="P1308" s="1">
        <v>4</v>
      </c>
      <c r="Q1308" s="1" t="s">
        <v>15550</v>
      </c>
      <c r="R1308" s="1" t="s">
        <v>15551</v>
      </c>
      <c r="S1308" s="1">
        <v>38</v>
      </c>
      <c r="T1308" s="1" t="s">
        <v>37</v>
      </c>
      <c r="U1308" s="1" t="s">
        <v>38</v>
      </c>
      <c r="V1308" s="1" t="s">
        <v>581</v>
      </c>
      <c r="W1308" s="1">
        <v>10000000</v>
      </c>
      <c r="X1308" s="1">
        <v>2015</v>
      </c>
      <c r="Y1308" s="1">
        <v>476</v>
      </c>
      <c r="Z1308" s="1">
        <v>5.3</v>
      </c>
      <c r="AA1308" s="1">
        <v>1.85</v>
      </c>
      <c r="AB1308" s="1">
        <v>0</v>
      </c>
    </row>
    <row r="1309" spans="1:28">
      <c r="A1309" s="1" t="s">
        <v>28</v>
      </c>
      <c r="B1309" s="1" t="s">
        <v>4225</v>
      </c>
      <c r="C1309" s="1">
        <v>49</v>
      </c>
      <c r="D1309" s="1">
        <v>94</v>
      </c>
      <c r="E1309" s="1">
        <v>80</v>
      </c>
      <c r="F1309" s="1">
        <v>230</v>
      </c>
      <c r="G1309" s="1" t="s">
        <v>4226</v>
      </c>
      <c r="H1309" s="1">
        <v>1000</v>
      </c>
      <c r="I1309" s="1">
        <v>36830057</v>
      </c>
      <c r="J1309" s="1" t="s">
        <v>2644</v>
      </c>
      <c r="K1309" s="1" t="s">
        <v>4227</v>
      </c>
      <c r="L1309" s="1" t="s">
        <v>4228</v>
      </c>
      <c r="M1309" s="1">
        <v>10883</v>
      </c>
      <c r="N1309" s="1">
        <v>2151</v>
      </c>
      <c r="O1309" s="1" t="s">
        <v>4229</v>
      </c>
      <c r="P1309" s="1">
        <v>2</v>
      </c>
      <c r="Q1309" s="1" t="s">
        <v>4230</v>
      </c>
      <c r="R1309" s="1" t="s">
        <v>4231</v>
      </c>
      <c r="S1309" s="1">
        <v>73</v>
      </c>
      <c r="T1309" s="1" t="s">
        <v>37</v>
      </c>
      <c r="U1309" s="1" t="s">
        <v>38</v>
      </c>
      <c r="V1309" s="1" t="s">
        <v>91</v>
      </c>
      <c r="W1309" s="1">
        <v>65000000</v>
      </c>
      <c r="X1309" s="1">
        <v>1999</v>
      </c>
      <c r="Y1309" s="1">
        <v>417</v>
      </c>
      <c r="Z1309" s="1">
        <v>4.9000000000000004</v>
      </c>
      <c r="AA1309" s="1">
        <v>1.85</v>
      </c>
      <c r="AB1309" s="1">
        <v>448</v>
      </c>
    </row>
    <row r="1310" spans="1:28">
      <c r="A1310" s="1" t="s">
        <v>28</v>
      </c>
      <c r="B1310" s="1" t="s">
        <v>13075</v>
      </c>
      <c r="C1310" s="1">
        <v>50</v>
      </c>
      <c r="D1310" s="1">
        <v>94</v>
      </c>
      <c r="E1310" s="1">
        <v>9</v>
      </c>
      <c r="F1310" s="1">
        <v>612</v>
      </c>
      <c r="G1310" s="1" t="s">
        <v>7420</v>
      </c>
      <c r="H1310" s="1">
        <v>11000</v>
      </c>
      <c r="I1310" s="1">
        <v>8735529</v>
      </c>
      <c r="J1310" s="1" t="s">
        <v>1411</v>
      </c>
      <c r="K1310" s="1" t="s">
        <v>76</v>
      </c>
      <c r="L1310" s="1" t="s">
        <v>13076</v>
      </c>
      <c r="M1310" s="1">
        <v>8055</v>
      </c>
      <c r="N1310" s="1">
        <v>13524</v>
      </c>
      <c r="O1310" s="1" t="s">
        <v>13077</v>
      </c>
      <c r="P1310" s="1">
        <v>4</v>
      </c>
      <c r="Q1310" s="1" t="s">
        <v>13078</v>
      </c>
      <c r="R1310" s="1" t="s">
        <v>13079</v>
      </c>
      <c r="S1310" s="1">
        <v>89</v>
      </c>
      <c r="T1310" s="1" t="s">
        <v>37</v>
      </c>
      <c r="U1310" s="1" t="s">
        <v>38</v>
      </c>
      <c r="V1310" s="1" t="s">
        <v>39</v>
      </c>
      <c r="W1310" s="1">
        <v>15000000</v>
      </c>
      <c r="X1310" s="1">
        <v>2000</v>
      </c>
      <c r="Y1310" s="1">
        <v>897</v>
      </c>
      <c r="Z1310" s="1">
        <v>5.5</v>
      </c>
      <c r="AA1310" s="1">
        <v>1.85</v>
      </c>
      <c r="AB1310" s="1">
        <v>816</v>
      </c>
    </row>
    <row r="1311" spans="1:28">
      <c r="A1311" s="1" t="s">
        <v>28</v>
      </c>
      <c r="B1311" s="1" t="s">
        <v>21665</v>
      </c>
      <c r="C1311" s="1">
        <v>51</v>
      </c>
      <c r="D1311" s="1">
        <v>94</v>
      </c>
      <c r="E1311" s="1">
        <v>112</v>
      </c>
      <c r="F1311" s="1">
        <v>428</v>
      </c>
      <c r="G1311" s="1" t="s">
        <v>6368</v>
      </c>
      <c r="H1311" s="1">
        <v>1000</v>
      </c>
      <c r="I1311" s="1">
        <v>1744858</v>
      </c>
      <c r="J1311" s="1" t="s">
        <v>4465</v>
      </c>
      <c r="K1311" s="1" t="s">
        <v>1373</v>
      </c>
      <c r="L1311" s="1" t="s">
        <v>21666</v>
      </c>
      <c r="M1311" s="1">
        <v>6084</v>
      </c>
      <c r="N1311" s="1">
        <v>3085</v>
      </c>
      <c r="O1311" s="1" t="s">
        <v>8978</v>
      </c>
      <c r="P1311" s="1">
        <v>1</v>
      </c>
      <c r="Q1311" s="1" t="s">
        <v>21667</v>
      </c>
      <c r="R1311" s="1" t="s">
        <v>21668</v>
      </c>
      <c r="S1311" s="1">
        <v>120</v>
      </c>
      <c r="T1311" s="1" t="s">
        <v>37</v>
      </c>
      <c r="U1311" s="1" t="s">
        <v>38</v>
      </c>
      <c r="V1311" s="1" t="s">
        <v>581</v>
      </c>
      <c r="W1311" s="1">
        <v>1000000</v>
      </c>
      <c r="X1311" s="1">
        <v>2000</v>
      </c>
      <c r="Y1311" s="1">
        <v>826</v>
      </c>
      <c r="Z1311" s="1">
        <v>7</v>
      </c>
      <c r="AA1311" s="1">
        <v>2.35</v>
      </c>
      <c r="AB1311" s="1">
        <v>671</v>
      </c>
    </row>
    <row r="1312" spans="1:28">
      <c r="A1312" s="1" t="s">
        <v>28</v>
      </c>
      <c r="B1312" s="1" t="s">
        <v>4973</v>
      </c>
      <c r="C1312" s="1">
        <v>51</v>
      </c>
      <c r="D1312" s="1">
        <v>94</v>
      </c>
      <c r="E1312" s="1">
        <v>14</v>
      </c>
      <c r="F1312" s="1">
        <v>635</v>
      </c>
      <c r="G1312" s="1" t="s">
        <v>10335</v>
      </c>
      <c r="H1312" s="1">
        <v>1000</v>
      </c>
      <c r="I1312" s="1">
        <v>33357476</v>
      </c>
      <c r="J1312" s="1" t="s">
        <v>12416</v>
      </c>
      <c r="K1312" s="1" t="s">
        <v>2702</v>
      </c>
      <c r="L1312" s="1" t="s">
        <v>12417</v>
      </c>
      <c r="M1312" s="1">
        <v>7392</v>
      </c>
      <c r="N1312" s="1">
        <v>4194</v>
      </c>
      <c r="O1312" s="1" t="s">
        <v>7645</v>
      </c>
      <c r="P1312" s="1">
        <v>0</v>
      </c>
      <c r="Q1312" s="1" t="s">
        <v>12418</v>
      </c>
      <c r="R1312" s="1" t="s">
        <v>12419</v>
      </c>
      <c r="S1312" s="1">
        <v>53</v>
      </c>
      <c r="T1312" s="1" t="s">
        <v>37</v>
      </c>
      <c r="U1312" s="1" t="s">
        <v>38</v>
      </c>
      <c r="V1312" s="1" t="s">
        <v>91</v>
      </c>
      <c r="W1312" s="1">
        <v>35000000</v>
      </c>
      <c r="X1312" s="1">
        <v>2001</v>
      </c>
      <c r="Y1312" s="1">
        <v>1000</v>
      </c>
      <c r="Z1312" s="1">
        <v>5.4</v>
      </c>
      <c r="AA1312" s="1">
        <v>1.85</v>
      </c>
      <c r="AB1312" s="1">
        <v>393</v>
      </c>
    </row>
    <row r="1313" spans="1:28">
      <c r="A1313" s="1" t="s">
        <v>28</v>
      </c>
      <c r="B1313" s="1" t="s">
        <v>10311</v>
      </c>
      <c r="C1313" s="1">
        <v>55</v>
      </c>
      <c r="D1313" s="1">
        <v>94</v>
      </c>
      <c r="E1313" s="1">
        <v>0</v>
      </c>
      <c r="F1313" s="1">
        <v>605</v>
      </c>
      <c r="G1313" s="1" t="s">
        <v>4094</v>
      </c>
      <c r="H1313" s="1">
        <v>1000</v>
      </c>
      <c r="J1313" s="1" t="s">
        <v>1666</v>
      </c>
      <c r="K1313" s="1" t="s">
        <v>5783</v>
      </c>
      <c r="L1313" s="1" t="s">
        <v>19030</v>
      </c>
      <c r="M1313" s="1">
        <v>15115</v>
      </c>
      <c r="N1313" s="1">
        <v>2861</v>
      </c>
      <c r="O1313" s="1" t="s">
        <v>10312</v>
      </c>
      <c r="P1313" s="1">
        <v>0</v>
      </c>
      <c r="Q1313" s="1" t="s">
        <v>19031</v>
      </c>
      <c r="R1313" s="1" t="s">
        <v>19032</v>
      </c>
      <c r="S1313" s="1">
        <v>102</v>
      </c>
      <c r="T1313" s="1" t="s">
        <v>37</v>
      </c>
      <c r="U1313" s="1" t="s">
        <v>38</v>
      </c>
      <c r="V1313" s="1" t="s">
        <v>91</v>
      </c>
      <c r="W1313" s="1">
        <v>3400000</v>
      </c>
      <c r="X1313" s="1">
        <v>1977</v>
      </c>
      <c r="Y1313" s="1">
        <v>628</v>
      </c>
      <c r="Z1313" s="1">
        <v>6.7</v>
      </c>
      <c r="AA1313" s="1">
        <v>1.85</v>
      </c>
      <c r="AB1313" s="1">
        <v>0</v>
      </c>
    </row>
    <row r="1314" spans="1:28">
      <c r="A1314" s="1" t="s">
        <v>28</v>
      </c>
      <c r="B1314" s="1" t="s">
        <v>21100</v>
      </c>
      <c r="C1314" s="1">
        <v>60</v>
      </c>
      <c r="D1314" s="1">
        <v>94</v>
      </c>
      <c r="E1314" s="1">
        <v>87</v>
      </c>
      <c r="F1314" s="1">
        <v>37</v>
      </c>
      <c r="G1314" s="1" t="s">
        <v>21101</v>
      </c>
      <c r="H1314" s="1">
        <v>87</v>
      </c>
      <c r="I1314" s="1">
        <v>36830</v>
      </c>
      <c r="J1314" s="1" t="s">
        <v>21102</v>
      </c>
      <c r="K1314" s="1" t="s">
        <v>21100</v>
      </c>
      <c r="L1314" s="1" t="s">
        <v>21103</v>
      </c>
      <c r="M1314" s="1">
        <v>3291</v>
      </c>
      <c r="N1314" s="1">
        <v>256</v>
      </c>
      <c r="O1314" s="1" t="s">
        <v>21104</v>
      </c>
      <c r="P1314" s="1">
        <v>0</v>
      </c>
      <c r="Q1314" s="1" t="s">
        <v>21105</v>
      </c>
      <c r="R1314" s="1" t="s">
        <v>21106</v>
      </c>
      <c r="S1314" s="1">
        <v>63</v>
      </c>
      <c r="T1314" s="1" t="s">
        <v>37</v>
      </c>
      <c r="U1314" s="1" t="s">
        <v>56</v>
      </c>
      <c r="V1314" s="1" t="s">
        <v>39</v>
      </c>
      <c r="W1314" s="1">
        <v>1400000</v>
      </c>
      <c r="X1314" s="1">
        <v>2004</v>
      </c>
      <c r="Y1314" s="1">
        <v>70</v>
      </c>
      <c r="Z1314" s="1">
        <v>6.6</v>
      </c>
      <c r="AA1314" s="1">
        <v>1.85</v>
      </c>
      <c r="AB1314" s="1">
        <v>400</v>
      </c>
    </row>
    <row r="1315" spans="1:28">
      <c r="A1315" s="1" t="s">
        <v>28</v>
      </c>
      <c r="B1315" s="1" t="s">
        <v>10647</v>
      </c>
      <c r="C1315" s="1">
        <v>61</v>
      </c>
      <c r="D1315" s="1">
        <v>94</v>
      </c>
      <c r="E1315" s="1">
        <v>122</v>
      </c>
      <c r="F1315" s="1">
        <v>617</v>
      </c>
      <c r="G1315" s="1" t="s">
        <v>5420</v>
      </c>
      <c r="H1315" s="1">
        <v>1000</v>
      </c>
      <c r="I1315" s="1">
        <v>121697350</v>
      </c>
      <c r="J1315" s="1" t="s">
        <v>6405</v>
      </c>
      <c r="K1315" s="1" t="s">
        <v>1724</v>
      </c>
      <c r="L1315" s="1" t="s">
        <v>10648</v>
      </c>
      <c r="M1315" s="1">
        <v>114610</v>
      </c>
      <c r="N1315" s="1">
        <v>4263</v>
      </c>
      <c r="O1315" s="1" t="s">
        <v>4615</v>
      </c>
      <c r="P1315" s="1">
        <v>2</v>
      </c>
      <c r="Q1315" s="1" t="s">
        <v>10649</v>
      </c>
      <c r="R1315" s="1" t="s">
        <v>10650</v>
      </c>
      <c r="S1315" s="1">
        <v>176</v>
      </c>
      <c r="T1315" s="1" t="s">
        <v>37</v>
      </c>
      <c r="U1315" s="1" t="s">
        <v>38</v>
      </c>
      <c r="V1315" s="1" t="s">
        <v>39</v>
      </c>
      <c r="W1315" s="1">
        <v>20000000</v>
      </c>
      <c r="X1315" s="1">
        <v>1992</v>
      </c>
      <c r="Y1315" s="1">
        <v>619</v>
      </c>
      <c r="Z1315" s="1">
        <v>7</v>
      </c>
      <c r="AA1315" s="1">
        <v>1.85</v>
      </c>
      <c r="AB1315" s="1">
        <v>0</v>
      </c>
    </row>
    <row r="1316" spans="1:28">
      <c r="A1316" s="1" t="s">
        <v>28</v>
      </c>
      <c r="B1316" s="1" t="s">
        <v>12263</v>
      </c>
      <c r="C1316" s="1">
        <v>62</v>
      </c>
      <c r="D1316" s="1">
        <v>94</v>
      </c>
      <c r="E1316" s="1">
        <v>8</v>
      </c>
      <c r="F1316" s="1">
        <v>66</v>
      </c>
      <c r="G1316" s="1" t="s">
        <v>12264</v>
      </c>
      <c r="H1316" s="1">
        <v>328</v>
      </c>
      <c r="I1316" s="1">
        <v>7070459</v>
      </c>
      <c r="J1316" s="1" t="s">
        <v>3395</v>
      </c>
      <c r="K1316" s="1" t="s">
        <v>12265</v>
      </c>
      <c r="L1316" s="1" t="s">
        <v>12266</v>
      </c>
      <c r="M1316" s="1">
        <v>4600</v>
      </c>
      <c r="N1316" s="1">
        <v>760</v>
      </c>
      <c r="O1316" s="1" t="s">
        <v>12267</v>
      </c>
      <c r="P1316" s="1">
        <v>0</v>
      </c>
      <c r="Q1316" s="1" t="s">
        <v>12268</v>
      </c>
      <c r="R1316" s="1" t="s">
        <v>12269</v>
      </c>
      <c r="S1316" s="1">
        <v>18</v>
      </c>
      <c r="T1316" s="1" t="s">
        <v>37</v>
      </c>
      <c r="U1316" s="1" t="s">
        <v>264</v>
      </c>
      <c r="V1316" s="1" t="s">
        <v>39</v>
      </c>
      <c r="X1316" s="1">
        <v>2007</v>
      </c>
      <c r="Y1316" s="1">
        <v>122</v>
      </c>
      <c r="Z1316" s="1">
        <v>3.3</v>
      </c>
      <c r="AA1316" s="1">
        <v>1.85</v>
      </c>
      <c r="AB1316" s="1">
        <v>238</v>
      </c>
    </row>
    <row r="1317" spans="1:28">
      <c r="A1317" s="1" t="s">
        <v>28</v>
      </c>
      <c r="B1317" s="1" t="s">
        <v>13923</v>
      </c>
      <c r="C1317" s="1">
        <v>64</v>
      </c>
      <c r="D1317" s="1">
        <v>94</v>
      </c>
      <c r="E1317" s="1">
        <v>261</v>
      </c>
      <c r="F1317" s="1">
        <v>179</v>
      </c>
      <c r="G1317" s="1" t="s">
        <v>18052</v>
      </c>
      <c r="H1317" s="1">
        <v>12000</v>
      </c>
      <c r="J1317" s="1" t="s">
        <v>4061</v>
      </c>
      <c r="K1317" s="1" t="s">
        <v>701</v>
      </c>
      <c r="L1317" s="1" t="s">
        <v>18053</v>
      </c>
      <c r="M1317" s="1">
        <v>6964</v>
      </c>
      <c r="N1317" s="1">
        <v>12676</v>
      </c>
      <c r="O1317" s="1" t="s">
        <v>18054</v>
      </c>
      <c r="P1317" s="1">
        <v>1</v>
      </c>
      <c r="Q1317" s="1" t="s">
        <v>18055</v>
      </c>
      <c r="R1317" s="1" t="s">
        <v>18056</v>
      </c>
      <c r="S1317" s="1">
        <v>47</v>
      </c>
      <c r="T1317" s="1" t="s">
        <v>37</v>
      </c>
      <c r="U1317" s="1" t="s">
        <v>18057</v>
      </c>
      <c r="V1317" s="1" t="s">
        <v>581</v>
      </c>
      <c r="W1317" s="1">
        <v>5000000</v>
      </c>
      <c r="X1317" s="1">
        <v>2014</v>
      </c>
      <c r="Y1317" s="1">
        <v>316</v>
      </c>
      <c r="Z1317" s="1">
        <v>4.4000000000000004</v>
      </c>
      <c r="AA1317" s="1">
        <v>2.35</v>
      </c>
      <c r="AB1317" s="1">
        <v>0</v>
      </c>
    </row>
    <row r="1318" spans="1:28">
      <c r="A1318" s="1" t="s">
        <v>28</v>
      </c>
      <c r="B1318" s="1" t="s">
        <v>4577</v>
      </c>
      <c r="C1318" s="1">
        <v>64</v>
      </c>
      <c r="D1318" s="1">
        <v>94</v>
      </c>
      <c r="E1318" s="1">
        <v>39</v>
      </c>
      <c r="F1318" s="1">
        <v>506</v>
      </c>
      <c r="G1318" s="1" t="s">
        <v>2462</v>
      </c>
      <c r="H1318" s="1">
        <v>1000</v>
      </c>
      <c r="I1318" s="1">
        <v>32095318</v>
      </c>
      <c r="J1318" s="1" t="s">
        <v>1005</v>
      </c>
      <c r="K1318" s="1" t="s">
        <v>800</v>
      </c>
      <c r="L1318" s="1" t="s">
        <v>8422</v>
      </c>
      <c r="M1318" s="1">
        <v>12466</v>
      </c>
      <c r="N1318" s="1">
        <v>3664</v>
      </c>
      <c r="O1318" s="1" t="s">
        <v>2971</v>
      </c>
      <c r="P1318" s="1">
        <v>0</v>
      </c>
      <c r="Q1318" s="1" t="s">
        <v>8423</v>
      </c>
      <c r="R1318" s="1" t="s">
        <v>8424</v>
      </c>
      <c r="S1318" s="1">
        <v>84</v>
      </c>
      <c r="T1318" s="1" t="s">
        <v>37</v>
      </c>
      <c r="U1318" s="1" t="s">
        <v>38</v>
      </c>
      <c r="V1318" s="1" t="s">
        <v>39</v>
      </c>
      <c r="W1318" s="1">
        <v>45000000</v>
      </c>
      <c r="X1318" s="1">
        <v>2001</v>
      </c>
      <c r="Y1318" s="1">
        <v>611</v>
      </c>
      <c r="Z1318" s="1">
        <v>5.5</v>
      </c>
      <c r="AA1318" s="1">
        <v>1.85</v>
      </c>
      <c r="AB1318" s="1">
        <v>304</v>
      </c>
    </row>
    <row r="1319" spans="1:28">
      <c r="A1319" s="1" t="s">
        <v>743</v>
      </c>
      <c r="B1319" s="1" t="s">
        <v>4342</v>
      </c>
      <c r="C1319" s="1">
        <v>64</v>
      </c>
      <c r="D1319" s="1">
        <v>94</v>
      </c>
      <c r="E1319" s="1">
        <v>394</v>
      </c>
      <c r="F1319" s="1">
        <v>565</v>
      </c>
      <c r="G1319" s="1" t="s">
        <v>34</v>
      </c>
      <c r="H1319" s="1">
        <v>922</v>
      </c>
      <c r="I1319" s="1">
        <v>12398628</v>
      </c>
      <c r="J1319" s="1" t="s">
        <v>11183</v>
      </c>
      <c r="K1319" s="1" t="s">
        <v>6143</v>
      </c>
      <c r="L1319" s="1" t="s">
        <v>11184</v>
      </c>
      <c r="M1319" s="1">
        <v>21542</v>
      </c>
      <c r="N1319" s="1">
        <v>2880</v>
      </c>
      <c r="O1319" s="1" t="s">
        <v>4833</v>
      </c>
      <c r="P1319" s="1">
        <v>2</v>
      </c>
      <c r="Q1319" s="1" t="s">
        <v>11185</v>
      </c>
      <c r="R1319" s="1" t="s">
        <v>11186</v>
      </c>
      <c r="S1319" s="1">
        <v>88</v>
      </c>
      <c r="T1319" s="1" t="s">
        <v>37</v>
      </c>
      <c r="U1319" s="1" t="s">
        <v>38</v>
      </c>
      <c r="V1319" s="1" t="s">
        <v>581</v>
      </c>
      <c r="W1319" s="1">
        <v>20000000</v>
      </c>
      <c r="X1319" s="1">
        <v>2002</v>
      </c>
      <c r="Y1319" s="1">
        <v>855</v>
      </c>
      <c r="Z1319" s="1">
        <v>6.1</v>
      </c>
      <c r="AA1319" s="1">
        <v>2.35</v>
      </c>
      <c r="AB1319" s="1">
        <v>977</v>
      </c>
    </row>
    <row r="1320" spans="1:28">
      <c r="A1320" s="1" t="s">
        <v>28</v>
      </c>
      <c r="B1320" s="1" t="s">
        <v>12750</v>
      </c>
      <c r="C1320" s="1">
        <v>66</v>
      </c>
      <c r="D1320" s="1">
        <v>94</v>
      </c>
      <c r="E1320" s="1">
        <v>13</v>
      </c>
      <c r="F1320" s="1">
        <v>566</v>
      </c>
      <c r="G1320" s="1" t="s">
        <v>12751</v>
      </c>
      <c r="H1320" s="1">
        <v>925</v>
      </c>
      <c r="I1320" s="1">
        <v>42672630</v>
      </c>
      <c r="J1320" s="1" t="s">
        <v>12752</v>
      </c>
      <c r="K1320" s="1" t="s">
        <v>12753</v>
      </c>
      <c r="L1320" s="1" t="s">
        <v>12754</v>
      </c>
      <c r="M1320" s="1">
        <v>27580</v>
      </c>
      <c r="N1320" s="1">
        <v>3423</v>
      </c>
      <c r="O1320" s="1" t="s">
        <v>1854</v>
      </c>
      <c r="P1320" s="1">
        <v>1</v>
      </c>
      <c r="Q1320" s="1" t="s">
        <v>12755</v>
      </c>
      <c r="R1320" s="1" t="s">
        <v>12756</v>
      </c>
      <c r="S1320" s="1">
        <v>172</v>
      </c>
      <c r="T1320" s="1" t="s">
        <v>37</v>
      </c>
      <c r="U1320" s="1" t="s">
        <v>38</v>
      </c>
      <c r="V1320" s="1" t="s">
        <v>91</v>
      </c>
      <c r="W1320" s="1">
        <v>17000000</v>
      </c>
      <c r="X1320" s="1">
        <v>2003</v>
      </c>
      <c r="Y1320" s="1">
        <v>738</v>
      </c>
      <c r="Z1320" s="1">
        <v>5.3</v>
      </c>
      <c r="AA1320" s="1">
        <v>2.35</v>
      </c>
      <c r="AB1320" s="1">
        <v>0</v>
      </c>
    </row>
    <row r="1321" spans="1:28">
      <c r="A1321" s="1" t="s">
        <v>28</v>
      </c>
      <c r="B1321" s="1" t="s">
        <v>12457</v>
      </c>
      <c r="C1321" s="1">
        <v>67</v>
      </c>
      <c r="D1321" s="1">
        <v>94</v>
      </c>
      <c r="E1321" s="1">
        <v>7</v>
      </c>
      <c r="F1321" s="1">
        <v>95</v>
      </c>
      <c r="G1321" s="1" t="s">
        <v>4846</v>
      </c>
      <c r="H1321" s="1">
        <v>3000</v>
      </c>
      <c r="I1321" s="1">
        <v>20627372</v>
      </c>
      <c r="J1321" s="1" t="s">
        <v>1411</v>
      </c>
      <c r="K1321" s="1" t="s">
        <v>4585</v>
      </c>
      <c r="L1321" s="1" t="s">
        <v>12458</v>
      </c>
      <c r="M1321" s="1">
        <v>13661</v>
      </c>
      <c r="N1321" s="1">
        <v>3451</v>
      </c>
      <c r="O1321" s="1" t="s">
        <v>12459</v>
      </c>
      <c r="P1321" s="1">
        <v>3</v>
      </c>
      <c r="Q1321" s="1" t="s">
        <v>12460</v>
      </c>
      <c r="R1321" s="1" t="s">
        <v>12461</v>
      </c>
      <c r="S1321" s="1">
        <v>134</v>
      </c>
      <c r="T1321" s="1" t="s">
        <v>37</v>
      </c>
      <c r="U1321" s="1" t="s">
        <v>38</v>
      </c>
      <c r="V1321" s="1" t="s">
        <v>39</v>
      </c>
      <c r="W1321" s="1">
        <v>16000000</v>
      </c>
      <c r="X1321" s="1">
        <v>2000</v>
      </c>
      <c r="Y1321" s="1">
        <v>240</v>
      </c>
      <c r="Z1321" s="1">
        <v>5.3</v>
      </c>
      <c r="AA1321" s="1">
        <v>1.85</v>
      </c>
      <c r="AB1321" s="1">
        <v>487</v>
      </c>
    </row>
    <row r="1322" spans="1:28">
      <c r="A1322" s="1" t="s">
        <v>28</v>
      </c>
      <c r="B1322" s="1" t="s">
        <v>3362</v>
      </c>
      <c r="C1322" s="1">
        <v>69</v>
      </c>
      <c r="D1322" s="1">
        <v>94</v>
      </c>
      <c r="E1322" s="1">
        <v>906</v>
      </c>
      <c r="F1322" s="1">
        <v>528</v>
      </c>
      <c r="G1322" s="1" t="s">
        <v>9276</v>
      </c>
      <c r="H1322" s="1">
        <v>2000</v>
      </c>
      <c r="I1322" s="1">
        <v>36985501</v>
      </c>
      <c r="J1322" s="1" t="s">
        <v>9277</v>
      </c>
      <c r="K1322" s="1" t="s">
        <v>2993</v>
      </c>
      <c r="L1322" s="1" t="s">
        <v>9278</v>
      </c>
      <c r="M1322" s="1">
        <v>11212</v>
      </c>
      <c r="N1322" s="1">
        <v>3917</v>
      </c>
      <c r="O1322" s="1" t="s">
        <v>9279</v>
      </c>
      <c r="P1322" s="1">
        <v>0</v>
      </c>
      <c r="Q1322" s="1" t="s">
        <v>9280</v>
      </c>
      <c r="R1322" s="1" t="s">
        <v>9281</v>
      </c>
      <c r="S1322" s="1">
        <v>94</v>
      </c>
      <c r="T1322" s="1" t="s">
        <v>37</v>
      </c>
      <c r="U1322" s="1" t="s">
        <v>38</v>
      </c>
      <c r="V1322" s="1" t="s">
        <v>91</v>
      </c>
      <c r="W1322" s="1">
        <v>26000000</v>
      </c>
      <c r="X1322" s="1">
        <v>2002</v>
      </c>
      <c r="Y1322" s="1">
        <v>587</v>
      </c>
      <c r="Z1322" s="1">
        <v>5.2</v>
      </c>
      <c r="AA1322" s="1">
        <v>1.85</v>
      </c>
      <c r="AB1322" s="1">
        <v>874</v>
      </c>
    </row>
    <row r="1323" spans="1:28">
      <c r="A1323" s="1" t="s">
        <v>28</v>
      </c>
      <c r="B1323" s="1" t="s">
        <v>13764</v>
      </c>
      <c r="C1323" s="1">
        <v>70</v>
      </c>
      <c r="D1323" s="1">
        <v>94</v>
      </c>
      <c r="E1323" s="1">
        <v>18</v>
      </c>
      <c r="F1323" s="1">
        <v>183</v>
      </c>
      <c r="G1323" s="1" t="s">
        <v>4933</v>
      </c>
      <c r="H1323" s="1">
        <v>658</v>
      </c>
      <c r="I1323" s="1">
        <v>3034181</v>
      </c>
      <c r="J1323" s="1" t="s">
        <v>6531</v>
      </c>
      <c r="K1323" s="1" t="s">
        <v>2774</v>
      </c>
      <c r="L1323" s="1" t="s">
        <v>14623</v>
      </c>
      <c r="M1323" s="1">
        <v>13622</v>
      </c>
      <c r="N1323" s="1">
        <v>1559</v>
      </c>
      <c r="O1323" s="1" t="s">
        <v>14624</v>
      </c>
      <c r="P1323" s="1">
        <v>3</v>
      </c>
      <c r="Q1323" s="1" t="s">
        <v>14625</v>
      </c>
      <c r="R1323" s="1" t="s">
        <v>14626</v>
      </c>
      <c r="S1323" s="1">
        <v>128</v>
      </c>
      <c r="T1323" s="1" t="s">
        <v>37</v>
      </c>
      <c r="U1323" s="1" t="s">
        <v>56</v>
      </c>
      <c r="V1323" s="1" t="s">
        <v>581</v>
      </c>
      <c r="W1323" s="1">
        <v>11000000</v>
      </c>
      <c r="X1323" s="1">
        <v>2002</v>
      </c>
      <c r="Y1323" s="1">
        <v>463</v>
      </c>
      <c r="Z1323" s="1">
        <v>5.4</v>
      </c>
      <c r="AA1323" s="1">
        <v>1.85</v>
      </c>
      <c r="AB1323" s="1">
        <v>550</v>
      </c>
    </row>
    <row r="1324" spans="1:28">
      <c r="A1324" s="1" t="s">
        <v>28</v>
      </c>
      <c r="B1324" s="1" t="s">
        <v>1194</v>
      </c>
      <c r="C1324" s="1">
        <v>74</v>
      </c>
      <c r="D1324" s="1">
        <v>94</v>
      </c>
      <c r="E1324" s="1">
        <v>176</v>
      </c>
      <c r="F1324" s="1">
        <v>46</v>
      </c>
      <c r="G1324" s="1" t="s">
        <v>15783</v>
      </c>
      <c r="H1324" s="1">
        <v>116</v>
      </c>
      <c r="I1324" s="1">
        <v>6165429</v>
      </c>
      <c r="J1324" s="1" t="s">
        <v>16587</v>
      </c>
      <c r="K1324" s="1" t="s">
        <v>16588</v>
      </c>
      <c r="L1324" s="1" t="s">
        <v>16589</v>
      </c>
      <c r="M1324" s="1">
        <v>23486</v>
      </c>
      <c r="N1324" s="1">
        <v>312</v>
      </c>
      <c r="O1324" s="1" t="s">
        <v>16590</v>
      </c>
      <c r="P1324" s="1">
        <v>1</v>
      </c>
      <c r="Q1324" s="1" t="s">
        <v>16591</v>
      </c>
      <c r="R1324" s="1" t="s">
        <v>16592</v>
      </c>
      <c r="S1324" s="1">
        <v>249</v>
      </c>
      <c r="T1324" s="1" t="s">
        <v>2213</v>
      </c>
      <c r="U1324" s="1" t="s">
        <v>366</v>
      </c>
      <c r="V1324" s="1" t="s">
        <v>91</v>
      </c>
      <c r="W1324" s="1">
        <v>6000000</v>
      </c>
      <c r="X1324" s="1">
        <v>2002</v>
      </c>
      <c r="Y1324" s="1">
        <v>93</v>
      </c>
      <c r="Z1324" s="1">
        <v>7.5</v>
      </c>
      <c r="AA1324" s="1">
        <v>2.35</v>
      </c>
      <c r="AB1324" s="1">
        <v>0</v>
      </c>
    </row>
    <row r="1325" spans="1:28">
      <c r="A1325" s="1" t="s">
        <v>28</v>
      </c>
      <c r="B1325" s="1" t="s">
        <v>11249</v>
      </c>
      <c r="C1325" s="1">
        <v>75</v>
      </c>
      <c r="D1325" s="1">
        <v>94</v>
      </c>
      <c r="E1325" s="1">
        <v>84</v>
      </c>
      <c r="F1325" s="1">
        <v>95</v>
      </c>
      <c r="G1325" s="1" t="s">
        <v>18402</v>
      </c>
      <c r="H1325" s="1">
        <v>110</v>
      </c>
      <c r="I1325" s="1">
        <v>105500000</v>
      </c>
      <c r="J1325" s="1" t="s">
        <v>1666</v>
      </c>
      <c r="K1325" s="1" t="s">
        <v>18403</v>
      </c>
      <c r="L1325" s="1" t="s">
        <v>18404</v>
      </c>
      <c r="M1325" s="1">
        <v>31260</v>
      </c>
      <c r="N1325" s="1">
        <v>582</v>
      </c>
      <c r="O1325" s="1" t="s">
        <v>18405</v>
      </c>
      <c r="P1325" s="1">
        <v>0</v>
      </c>
      <c r="Q1325" s="1" t="s">
        <v>18406</v>
      </c>
      <c r="R1325" s="1" t="s">
        <v>18407</v>
      </c>
      <c r="S1325" s="1">
        <v>152</v>
      </c>
      <c r="T1325" s="1" t="s">
        <v>37</v>
      </c>
      <c r="U1325" s="1" t="s">
        <v>264</v>
      </c>
      <c r="V1325" s="1" t="s">
        <v>581</v>
      </c>
      <c r="W1325" s="1">
        <v>4000000</v>
      </c>
      <c r="X1325" s="1">
        <v>1981</v>
      </c>
      <c r="Y1325" s="1">
        <v>95</v>
      </c>
      <c r="Z1325" s="1">
        <v>6.2</v>
      </c>
      <c r="AA1325" s="1">
        <v>1.85</v>
      </c>
      <c r="AB1325" s="1">
        <v>0</v>
      </c>
    </row>
    <row r="1326" spans="1:28">
      <c r="A1326" s="1" t="s">
        <v>28</v>
      </c>
      <c r="B1326" s="1" t="s">
        <v>5119</v>
      </c>
      <c r="C1326" s="1">
        <v>76</v>
      </c>
      <c r="D1326" s="1">
        <v>94</v>
      </c>
      <c r="E1326" s="1">
        <v>99</v>
      </c>
      <c r="F1326" s="1">
        <v>377</v>
      </c>
      <c r="G1326" s="1" t="s">
        <v>6995</v>
      </c>
      <c r="H1326" s="1">
        <v>598</v>
      </c>
      <c r="I1326" s="1">
        <v>71038190</v>
      </c>
      <c r="J1326" s="1" t="s">
        <v>1744</v>
      </c>
      <c r="K1326" s="1" t="s">
        <v>6996</v>
      </c>
      <c r="L1326" s="1" t="s">
        <v>6997</v>
      </c>
      <c r="M1326" s="1">
        <v>23473</v>
      </c>
      <c r="N1326" s="1">
        <v>3552</v>
      </c>
      <c r="O1326" s="1" t="s">
        <v>6998</v>
      </c>
      <c r="P1326" s="1">
        <v>1</v>
      </c>
      <c r="Q1326" s="1" t="s">
        <v>6999</v>
      </c>
      <c r="R1326" s="1" t="s">
        <v>7000</v>
      </c>
      <c r="S1326" s="1">
        <v>123</v>
      </c>
      <c r="T1326" s="1" t="s">
        <v>37</v>
      </c>
      <c r="U1326" s="1" t="s">
        <v>38</v>
      </c>
      <c r="V1326" s="1" t="s">
        <v>91</v>
      </c>
      <c r="W1326" s="1">
        <v>30000000</v>
      </c>
      <c r="X1326" s="1">
        <v>2015</v>
      </c>
      <c r="Y1326" s="1">
        <v>557</v>
      </c>
      <c r="Z1326" s="1">
        <v>4.4000000000000004</v>
      </c>
      <c r="AA1326" s="1">
        <v>1.85</v>
      </c>
      <c r="AB1326" s="1">
        <v>8000</v>
      </c>
    </row>
    <row r="1327" spans="1:28">
      <c r="A1327" s="1" t="s">
        <v>28</v>
      </c>
      <c r="B1327" s="1" t="s">
        <v>2604</v>
      </c>
      <c r="C1327" s="1">
        <v>77</v>
      </c>
      <c r="D1327" s="1">
        <v>94</v>
      </c>
      <c r="E1327" s="1">
        <v>163</v>
      </c>
      <c r="F1327" s="1">
        <v>2000</v>
      </c>
      <c r="G1327" s="1" t="s">
        <v>4002</v>
      </c>
      <c r="H1327" s="1">
        <v>12000</v>
      </c>
      <c r="I1327" s="1">
        <v>82569532</v>
      </c>
      <c r="J1327" s="1" t="s">
        <v>2350</v>
      </c>
      <c r="K1327" s="1" t="s">
        <v>1103</v>
      </c>
      <c r="L1327" s="1" t="s">
        <v>4003</v>
      </c>
      <c r="M1327" s="1">
        <v>42737</v>
      </c>
      <c r="N1327" s="1">
        <v>20348</v>
      </c>
      <c r="O1327" s="1" t="s">
        <v>4004</v>
      </c>
      <c r="P1327" s="1">
        <v>6</v>
      </c>
      <c r="Q1327" s="1" t="s">
        <v>4005</v>
      </c>
      <c r="R1327" s="1" t="s">
        <v>4006</v>
      </c>
      <c r="S1327" s="1">
        <v>128</v>
      </c>
      <c r="T1327" s="1" t="s">
        <v>37</v>
      </c>
      <c r="U1327" s="1" t="s">
        <v>38</v>
      </c>
      <c r="V1327" s="1" t="s">
        <v>91</v>
      </c>
      <c r="W1327" s="1">
        <v>60000000</v>
      </c>
      <c r="X1327" s="1">
        <v>2005</v>
      </c>
      <c r="Y1327" s="1">
        <v>3000</v>
      </c>
      <c r="Z1327" s="1">
        <v>5.4</v>
      </c>
      <c r="AA1327" s="1">
        <v>2.35</v>
      </c>
      <c r="AB1327" s="1">
        <v>781</v>
      </c>
    </row>
    <row r="1328" spans="1:28">
      <c r="A1328" s="1" t="s">
        <v>28</v>
      </c>
      <c r="B1328" s="1" t="s">
        <v>3140</v>
      </c>
      <c r="C1328" s="1">
        <v>78</v>
      </c>
      <c r="D1328" s="1">
        <v>94</v>
      </c>
      <c r="E1328" s="1">
        <v>383</v>
      </c>
      <c r="F1328" s="1">
        <v>753</v>
      </c>
      <c r="G1328" s="1" t="s">
        <v>257</v>
      </c>
      <c r="H1328" s="1">
        <v>4000</v>
      </c>
      <c r="I1328" s="1">
        <v>58297830</v>
      </c>
      <c r="J1328" s="1" t="s">
        <v>4866</v>
      </c>
      <c r="K1328" s="1" t="s">
        <v>80</v>
      </c>
      <c r="L1328" s="1" t="s">
        <v>4867</v>
      </c>
      <c r="M1328" s="1">
        <v>86347</v>
      </c>
      <c r="N1328" s="1">
        <v>6017</v>
      </c>
      <c r="O1328" s="1" t="s">
        <v>4868</v>
      </c>
      <c r="P1328" s="1">
        <v>1</v>
      </c>
      <c r="Q1328" s="1" t="s">
        <v>4869</v>
      </c>
      <c r="R1328" s="1" t="s">
        <v>4870</v>
      </c>
      <c r="S1328" s="1">
        <v>191</v>
      </c>
      <c r="T1328" s="1" t="s">
        <v>37</v>
      </c>
      <c r="U1328" s="1" t="s">
        <v>38</v>
      </c>
      <c r="V1328" s="1" t="s">
        <v>273</v>
      </c>
      <c r="W1328" s="1">
        <v>50000000</v>
      </c>
      <c r="X1328" s="1">
        <v>1997</v>
      </c>
      <c r="Y1328" s="1">
        <v>808</v>
      </c>
      <c r="Z1328" s="1">
        <v>7.1</v>
      </c>
      <c r="AA1328" s="1">
        <v>2.35</v>
      </c>
      <c r="AB1328" s="1">
        <v>0</v>
      </c>
    </row>
    <row r="1329" spans="1:28">
      <c r="A1329" s="1" t="s">
        <v>28</v>
      </c>
      <c r="B1329" s="1" t="s">
        <v>1881</v>
      </c>
      <c r="C1329" s="1">
        <v>78</v>
      </c>
      <c r="D1329" s="1">
        <v>94</v>
      </c>
      <c r="E1329" s="1">
        <v>6</v>
      </c>
      <c r="F1329" s="1">
        <v>227</v>
      </c>
      <c r="G1329" s="1" t="s">
        <v>1882</v>
      </c>
      <c r="H1329" s="1">
        <v>490</v>
      </c>
      <c r="I1329" s="1">
        <v>17010646</v>
      </c>
      <c r="J1329" s="1" t="s">
        <v>511</v>
      </c>
      <c r="K1329" s="1" t="s">
        <v>1883</v>
      </c>
      <c r="L1329" s="1" t="s">
        <v>1884</v>
      </c>
      <c r="M1329" s="1">
        <v>40751</v>
      </c>
      <c r="N1329" s="1">
        <v>1195</v>
      </c>
      <c r="O1329" s="1" t="s">
        <v>1885</v>
      </c>
      <c r="P1329" s="1">
        <v>0</v>
      </c>
      <c r="Q1329" s="1" t="s">
        <v>1886</v>
      </c>
      <c r="R1329" s="1" t="s">
        <v>1887</v>
      </c>
      <c r="S1329" s="1">
        <v>239</v>
      </c>
      <c r="T1329" s="1" t="s">
        <v>37</v>
      </c>
      <c r="U1329" s="1" t="s">
        <v>38</v>
      </c>
      <c r="V1329" s="1" t="s">
        <v>91</v>
      </c>
      <c r="W1329" s="1">
        <v>84000000</v>
      </c>
      <c r="X1329" s="1">
        <v>2005</v>
      </c>
      <c r="Y1329" s="1">
        <v>294</v>
      </c>
      <c r="Z1329" s="1">
        <v>2.2000000000000002</v>
      </c>
      <c r="AA1329" s="1">
        <v>1.85</v>
      </c>
      <c r="AB1329" s="1">
        <v>881</v>
      </c>
    </row>
    <row r="1330" spans="1:28">
      <c r="A1330" s="1" t="s">
        <v>28</v>
      </c>
      <c r="B1330" s="1" t="s">
        <v>10945</v>
      </c>
      <c r="C1330" s="1">
        <v>81</v>
      </c>
      <c r="D1330" s="1">
        <v>94</v>
      </c>
      <c r="E1330" s="1">
        <v>26</v>
      </c>
      <c r="F1330" s="1">
        <v>4000</v>
      </c>
      <c r="G1330" s="1" t="s">
        <v>1245</v>
      </c>
      <c r="H1330" s="1">
        <v>16000</v>
      </c>
      <c r="I1330" s="1">
        <v>6241697</v>
      </c>
      <c r="J1330" s="1" t="s">
        <v>1666</v>
      </c>
      <c r="K1330" s="1" t="s">
        <v>311</v>
      </c>
      <c r="L1330" s="1" t="s">
        <v>13779</v>
      </c>
      <c r="M1330" s="1">
        <v>16059</v>
      </c>
      <c r="N1330" s="1">
        <v>31005</v>
      </c>
      <c r="O1330" s="1" t="s">
        <v>80</v>
      </c>
      <c r="P1330" s="1">
        <v>2</v>
      </c>
      <c r="Q1330" s="1" t="s">
        <v>13780</v>
      </c>
      <c r="R1330" s="1" t="s">
        <v>13781</v>
      </c>
      <c r="S1330" s="1">
        <v>210</v>
      </c>
      <c r="T1330" s="1" t="s">
        <v>37</v>
      </c>
      <c r="U1330" s="1" t="s">
        <v>1461</v>
      </c>
      <c r="V1330" s="1" t="s">
        <v>39</v>
      </c>
      <c r="W1330" s="1">
        <v>13000000</v>
      </c>
      <c r="X1330" s="1">
        <v>1999</v>
      </c>
      <c r="Y1330" s="1">
        <v>8000</v>
      </c>
      <c r="Z1330" s="1">
        <v>6.1</v>
      </c>
      <c r="AA1330" s="1">
        <v>1.85</v>
      </c>
      <c r="AB1330" s="1">
        <v>0</v>
      </c>
    </row>
    <row r="1331" spans="1:28">
      <c r="A1331" s="1" t="s">
        <v>28</v>
      </c>
      <c r="B1331" s="1" t="s">
        <v>4093</v>
      </c>
      <c r="C1331" s="1">
        <v>81</v>
      </c>
      <c r="D1331" s="1">
        <v>94</v>
      </c>
      <c r="E1331" s="1">
        <v>32</v>
      </c>
      <c r="F1331" s="1">
        <v>626</v>
      </c>
      <c r="G1331" s="1" t="s">
        <v>4094</v>
      </c>
      <c r="H1331" s="1">
        <v>854</v>
      </c>
      <c r="I1331" s="1">
        <v>60573641</v>
      </c>
      <c r="J1331" s="1" t="s">
        <v>3043</v>
      </c>
      <c r="K1331" s="1" t="s">
        <v>3489</v>
      </c>
      <c r="L1331" s="1" t="s">
        <v>4095</v>
      </c>
      <c r="M1331" s="1">
        <v>68406</v>
      </c>
      <c r="N1331" s="1">
        <v>4530</v>
      </c>
      <c r="O1331" s="1" t="s">
        <v>4096</v>
      </c>
      <c r="P1331" s="1">
        <v>1</v>
      </c>
      <c r="Q1331" s="1" t="s">
        <v>4097</v>
      </c>
      <c r="R1331" s="1" t="s">
        <v>4098</v>
      </c>
      <c r="S1331" s="1">
        <v>162</v>
      </c>
      <c r="T1331" s="1" t="s">
        <v>37</v>
      </c>
      <c r="U1331" s="1" t="s">
        <v>38</v>
      </c>
      <c r="V1331" s="1" t="s">
        <v>91</v>
      </c>
      <c r="W1331" s="1">
        <v>60000000</v>
      </c>
      <c r="X1331" s="1">
        <v>1996</v>
      </c>
      <c r="Y1331" s="1">
        <v>628</v>
      </c>
      <c r="Z1331" s="1">
        <v>5.4</v>
      </c>
      <c r="AA1331" s="1">
        <v>1.85</v>
      </c>
      <c r="AB1331" s="1">
        <v>0</v>
      </c>
    </row>
    <row r="1332" spans="1:28">
      <c r="A1332" s="1" t="s">
        <v>28</v>
      </c>
      <c r="B1332" s="1" t="s">
        <v>5448</v>
      </c>
      <c r="C1332" s="1">
        <v>81</v>
      </c>
      <c r="D1332" s="1">
        <v>94</v>
      </c>
      <c r="E1332" s="1">
        <v>98</v>
      </c>
      <c r="F1332" s="1">
        <v>89</v>
      </c>
      <c r="G1332" s="1" t="s">
        <v>9096</v>
      </c>
      <c r="H1332" s="1">
        <v>10000</v>
      </c>
      <c r="I1332" s="1">
        <v>137945</v>
      </c>
      <c r="J1332" s="1" t="s">
        <v>3450</v>
      </c>
      <c r="K1332" s="1" t="s">
        <v>2448</v>
      </c>
      <c r="L1332" s="1" t="s">
        <v>20407</v>
      </c>
      <c r="M1332" s="1">
        <v>6223</v>
      </c>
      <c r="N1332" s="1">
        <v>10869</v>
      </c>
      <c r="O1332" s="1" t="s">
        <v>20408</v>
      </c>
      <c r="P1332" s="1">
        <v>7</v>
      </c>
      <c r="Q1332" s="1" t="s">
        <v>20409</v>
      </c>
      <c r="R1332" s="1" t="s">
        <v>20410</v>
      </c>
      <c r="S1332" s="1">
        <v>40</v>
      </c>
      <c r="T1332" s="1" t="s">
        <v>37</v>
      </c>
      <c r="U1332" s="1" t="s">
        <v>38</v>
      </c>
      <c r="V1332" s="1" t="s">
        <v>39</v>
      </c>
      <c r="X1332" s="1">
        <v>2014</v>
      </c>
      <c r="Y1332" s="1">
        <v>773</v>
      </c>
      <c r="Z1332" s="1">
        <v>5.9</v>
      </c>
      <c r="AA1332" s="1">
        <v>2.35</v>
      </c>
      <c r="AB1332" s="1">
        <v>0</v>
      </c>
    </row>
    <row r="1333" spans="1:28">
      <c r="A1333" s="1" t="s">
        <v>28</v>
      </c>
      <c r="B1333" s="1" t="s">
        <v>6564</v>
      </c>
      <c r="C1333" s="1">
        <v>82</v>
      </c>
      <c r="D1333" s="1">
        <v>94</v>
      </c>
      <c r="E1333" s="1">
        <v>0</v>
      </c>
      <c r="F1333" s="1">
        <v>235</v>
      </c>
      <c r="G1333" s="1" t="s">
        <v>1064</v>
      </c>
      <c r="H1333" s="1">
        <v>374</v>
      </c>
      <c r="I1333" s="1">
        <v>36037909</v>
      </c>
      <c r="J1333" s="1" t="s">
        <v>2519</v>
      </c>
      <c r="K1333" s="1" t="s">
        <v>3069</v>
      </c>
      <c r="L1333" s="1" t="s">
        <v>6565</v>
      </c>
      <c r="M1333" s="1">
        <v>10132</v>
      </c>
      <c r="N1333" s="1">
        <v>1238</v>
      </c>
      <c r="O1333" s="1" t="s">
        <v>6566</v>
      </c>
      <c r="P1333" s="1">
        <v>3</v>
      </c>
      <c r="Q1333" s="1" t="s">
        <v>6567</v>
      </c>
      <c r="R1333" s="1" t="s">
        <v>6568</v>
      </c>
      <c r="S1333" s="1">
        <v>130</v>
      </c>
      <c r="T1333" s="1" t="s">
        <v>37</v>
      </c>
      <c r="U1333" s="1" t="s">
        <v>763</v>
      </c>
      <c r="V1333" s="1" t="s">
        <v>39</v>
      </c>
      <c r="W1333" s="1">
        <v>60000000</v>
      </c>
      <c r="X1333" s="1">
        <v>2000</v>
      </c>
      <c r="Y1333" s="1">
        <v>258</v>
      </c>
      <c r="Z1333" s="1">
        <v>4.7</v>
      </c>
      <c r="AA1333" s="1">
        <v>1.85</v>
      </c>
      <c r="AB1333" s="1">
        <v>390</v>
      </c>
    </row>
    <row r="1334" spans="1:28">
      <c r="A1334" s="1" t="s">
        <v>28</v>
      </c>
      <c r="B1334" s="1" t="s">
        <v>931</v>
      </c>
      <c r="C1334" s="1">
        <v>88</v>
      </c>
      <c r="D1334" s="1">
        <v>94</v>
      </c>
      <c r="E1334" s="1">
        <v>42</v>
      </c>
      <c r="F1334" s="1">
        <v>517</v>
      </c>
      <c r="G1334" s="1" t="s">
        <v>2186</v>
      </c>
      <c r="H1334" s="1">
        <v>975</v>
      </c>
      <c r="I1334" s="1">
        <v>49002815</v>
      </c>
      <c r="J1334" s="1" t="s">
        <v>3043</v>
      </c>
      <c r="K1334" s="1" t="s">
        <v>10410</v>
      </c>
      <c r="L1334" s="1" t="s">
        <v>10411</v>
      </c>
      <c r="M1334" s="1">
        <v>15665</v>
      </c>
      <c r="N1334" s="1">
        <v>3153</v>
      </c>
      <c r="O1334" s="1" t="s">
        <v>946</v>
      </c>
      <c r="P1334" s="1">
        <v>2</v>
      </c>
      <c r="Q1334" s="1" t="s">
        <v>10412</v>
      </c>
      <c r="R1334" s="1" t="s">
        <v>10413</v>
      </c>
      <c r="S1334" s="1">
        <v>35</v>
      </c>
      <c r="T1334" s="1" t="s">
        <v>37</v>
      </c>
      <c r="U1334" s="1" t="s">
        <v>38</v>
      </c>
      <c r="V1334" s="1" t="s">
        <v>91</v>
      </c>
      <c r="W1334" s="1">
        <v>22000000</v>
      </c>
      <c r="X1334" s="1">
        <v>2012</v>
      </c>
      <c r="Y1334" s="1">
        <v>569</v>
      </c>
      <c r="Z1334" s="1">
        <v>6.4</v>
      </c>
      <c r="AA1334" s="1">
        <v>2.35</v>
      </c>
      <c r="AB1334" s="1">
        <v>0</v>
      </c>
    </row>
    <row r="1335" spans="1:28">
      <c r="A1335" s="1" t="s">
        <v>28</v>
      </c>
      <c r="B1335" s="1" t="s">
        <v>22512</v>
      </c>
      <c r="C1335" s="1">
        <v>88</v>
      </c>
      <c r="D1335" s="1">
        <v>94</v>
      </c>
      <c r="E1335" s="1">
        <v>3</v>
      </c>
      <c r="F1335" s="1">
        <v>2</v>
      </c>
      <c r="G1335" s="1" t="s">
        <v>15621</v>
      </c>
      <c r="H1335" s="1">
        <v>196</v>
      </c>
      <c r="I1335" s="1">
        <v>3117666</v>
      </c>
      <c r="J1335" s="1" t="s">
        <v>66</v>
      </c>
      <c r="K1335" s="1" t="s">
        <v>22513</v>
      </c>
      <c r="L1335" s="1" t="s">
        <v>22514</v>
      </c>
      <c r="M1335" s="1">
        <v>3394</v>
      </c>
      <c r="N1335" s="1">
        <v>382</v>
      </c>
      <c r="O1335" s="1" t="s">
        <v>22515</v>
      </c>
      <c r="P1335" s="1">
        <v>0</v>
      </c>
      <c r="Q1335" s="1" t="s">
        <v>22516</v>
      </c>
      <c r="R1335" s="1" t="s">
        <v>22517</v>
      </c>
      <c r="S1335" s="1">
        <v>43</v>
      </c>
      <c r="T1335" s="1" t="s">
        <v>37</v>
      </c>
      <c r="U1335" s="1" t="s">
        <v>38</v>
      </c>
      <c r="V1335" s="1" t="s">
        <v>91</v>
      </c>
      <c r="X1335" s="1">
        <v>2006</v>
      </c>
      <c r="Y1335" s="1">
        <v>184</v>
      </c>
      <c r="Z1335" s="1">
        <v>7.4</v>
      </c>
      <c r="AA1335" s="1">
        <v>1.66</v>
      </c>
      <c r="AB1335" s="1">
        <v>694</v>
      </c>
    </row>
    <row r="1336" spans="1:28">
      <c r="A1336" s="1" t="s">
        <v>28</v>
      </c>
      <c r="B1336" s="1" t="s">
        <v>21406</v>
      </c>
      <c r="C1336" s="1">
        <v>91</v>
      </c>
      <c r="D1336" s="1">
        <v>94</v>
      </c>
      <c r="E1336" s="1">
        <v>6</v>
      </c>
      <c r="F1336" s="1">
        <v>804</v>
      </c>
      <c r="G1336" s="1" t="s">
        <v>6697</v>
      </c>
      <c r="H1336" s="1">
        <v>16000</v>
      </c>
      <c r="I1336" s="1">
        <v>16101109</v>
      </c>
      <c r="J1336" s="1" t="s">
        <v>1666</v>
      </c>
      <c r="K1336" s="1" t="s">
        <v>311</v>
      </c>
      <c r="L1336" s="1" t="s">
        <v>21407</v>
      </c>
      <c r="M1336" s="1">
        <v>76467</v>
      </c>
      <c r="N1336" s="1">
        <v>19957</v>
      </c>
      <c r="O1336" s="1" t="s">
        <v>10986</v>
      </c>
      <c r="P1336" s="1">
        <v>3</v>
      </c>
      <c r="Q1336" s="1" t="s">
        <v>21408</v>
      </c>
      <c r="R1336" s="1" t="s">
        <v>21409</v>
      </c>
      <c r="S1336" s="1">
        <v>236</v>
      </c>
      <c r="T1336" s="1" t="s">
        <v>37</v>
      </c>
      <c r="U1336" s="1" t="s">
        <v>38</v>
      </c>
      <c r="V1336" s="1" t="s">
        <v>581</v>
      </c>
      <c r="W1336" s="1">
        <v>3000000</v>
      </c>
      <c r="X1336" s="1">
        <v>2005</v>
      </c>
      <c r="Y1336" s="1">
        <v>1000</v>
      </c>
      <c r="Z1336" s="1">
        <v>6.8</v>
      </c>
      <c r="AA1336" s="1">
        <v>1.85</v>
      </c>
      <c r="AB1336" s="1">
        <v>0</v>
      </c>
    </row>
    <row r="1337" spans="1:28">
      <c r="A1337" s="1" t="s">
        <v>28</v>
      </c>
      <c r="B1337" s="1" t="s">
        <v>2158</v>
      </c>
      <c r="C1337" s="1">
        <v>96</v>
      </c>
      <c r="D1337" s="1">
        <v>94</v>
      </c>
      <c r="E1337" s="1">
        <v>12</v>
      </c>
      <c r="F1337" s="1">
        <v>583</v>
      </c>
      <c r="G1337" s="1" t="s">
        <v>6342</v>
      </c>
      <c r="H1337" s="1">
        <v>16000</v>
      </c>
      <c r="I1337" s="1">
        <v>21005329</v>
      </c>
      <c r="J1337" s="1" t="s">
        <v>1673</v>
      </c>
      <c r="K1337" s="1" t="s">
        <v>311</v>
      </c>
      <c r="L1337" s="1" t="s">
        <v>17015</v>
      </c>
      <c r="M1337" s="1">
        <v>89128</v>
      </c>
      <c r="N1337" s="1">
        <v>19341</v>
      </c>
      <c r="O1337" s="1" t="s">
        <v>17016</v>
      </c>
      <c r="P1337" s="1">
        <v>0</v>
      </c>
      <c r="Q1337" s="1" t="s">
        <v>17017</v>
      </c>
      <c r="R1337" s="1" t="s">
        <v>17018</v>
      </c>
      <c r="S1337" s="1">
        <v>258</v>
      </c>
      <c r="T1337" s="1" t="s">
        <v>37</v>
      </c>
      <c r="U1337" s="1" t="s">
        <v>763</v>
      </c>
      <c r="V1337" s="1" t="s">
        <v>581</v>
      </c>
      <c r="W1337" s="1">
        <v>6000000</v>
      </c>
      <c r="X1337" s="1">
        <v>2002</v>
      </c>
      <c r="Y1337" s="1">
        <v>876</v>
      </c>
      <c r="Z1337" s="1">
        <v>6.4</v>
      </c>
      <c r="AA1337" s="1">
        <v>1.85</v>
      </c>
      <c r="AB1337" s="1">
        <v>0</v>
      </c>
    </row>
    <row r="1338" spans="1:28">
      <c r="A1338" s="1" t="s">
        <v>28</v>
      </c>
      <c r="B1338" s="1" t="s">
        <v>9579</v>
      </c>
      <c r="C1338" s="1">
        <v>97</v>
      </c>
      <c r="D1338" s="1">
        <v>94</v>
      </c>
      <c r="E1338" s="1">
        <v>23</v>
      </c>
      <c r="F1338" s="1">
        <v>582</v>
      </c>
      <c r="G1338" s="1" t="s">
        <v>1536</v>
      </c>
      <c r="H1338" s="1">
        <v>2000</v>
      </c>
      <c r="I1338" s="1">
        <v>30222640</v>
      </c>
      <c r="J1338" s="1" t="s">
        <v>7823</v>
      </c>
      <c r="K1338" s="1" t="s">
        <v>11807</v>
      </c>
      <c r="L1338" s="1" t="s">
        <v>11808</v>
      </c>
      <c r="M1338" s="1">
        <v>36666</v>
      </c>
      <c r="N1338" s="1">
        <v>4868</v>
      </c>
      <c r="O1338" s="1" t="s">
        <v>10730</v>
      </c>
      <c r="P1338" s="1">
        <v>2</v>
      </c>
      <c r="Q1338" s="1" t="s">
        <v>11809</v>
      </c>
      <c r="R1338" s="1" t="s">
        <v>11810</v>
      </c>
      <c r="S1338" s="1">
        <v>144</v>
      </c>
      <c r="T1338" s="1" t="s">
        <v>37</v>
      </c>
      <c r="U1338" s="1" t="s">
        <v>38</v>
      </c>
      <c r="V1338" s="1" t="s">
        <v>39</v>
      </c>
      <c r="W1338" s="1">
        <v>25000000</v>
      </c>
      <c r="X1338" s="1">
        <v>2003</v>
      </c>
      <c r="Y1338" s="1">
        <v>1000</v>
      </c>
      <c r="Z1338" s="1">
        <v>5.3</v>
      </c>
      <c r="AA1338" s="1">
        <v>1.85</v>
      </c>
      <c r="AB1338" s="1">
        <v>0</v>
      </c>
    </row>
    <row r="1339" spans="1:28">
      <c r="A1339" s="1" t="s">
        <v>28</v>
      </c>
      <c r="B1339" s="1" t="s">
        <v>4093</v>
      </c>
      <c r="C1339" s="1">
        <v>97</v>
      </c>
      <c r="D1339" s="1">
        <v>94</v>
      </c>
      <c r="E1339" s="1">
        <v>32</v>
      </c>
      <c r="F1339" s="1">
        <v>453</v>
      </c>
      <c r="G1339" s="1" t="s">
        <v>2085</v>
      </c>
      <c r="H1339" s="1">
        <v>1000</v>
      </c>
      <c r="I1339" s="1">
        <v>24268828</v>
      </c>
      <c r="J1339" s="1" t="s">
        <v>8983</v>
      </c>
      <c r="K1339" s="1" t="s">
        <v>4671</v>
      </c>
      <c r="L1339" s="1" t="s">
        <v>8984</v>
      </c>
      <c r="M1339" s="1">
        <v>29971</v>
      </c>
      <c r="N1339" s="1">
        <v>3436</v>
      </c>
      <c r="O1339" s="1" t="s">
        <v>8985</v>
      </c>
      <c r="P1339" s="1">
        <v>4</v>
      </c>
      <c r="Q1339" s="1" t="s">
        <v>8986</v>
      </c>
      <c r="R1339" s="1" t="s">
        <v>8987</v>
      </c>
      <c r="S1339" s="1">
        <v>71</v>
      </c>
      <c r="T1339" s="1" t="s">
        <v>37</v>
      </c>
      <c r="U1339" s="1" t="s">
        <v>38</v>
      </c>
      <c r="V1339" s="1" t="s">
        <v>91</v>
      </c>
      <c r="W1339" s="1">
        <v>28000000</v>
      </c>
      <c r="X1339" s="1">
        <v>2010</v>
      </c>
      <c r="Y1339" s="1">
        <v>626</v>
      </c>
      <c r="Z1339" s="1">
        <v>5.4</v>
      </c>
      <c r="AA1339" s="1">
        <v>1.85</v>
      </c>
      <c r="AB1339" s="1">
        <v>0</v>
      </c>
    </row>
    <row r="1340" spans="1:28">
      <c r="A1340" s="1" t="s">
        <v>28</v>
      </c>
      <c r="B1340" s="1" t="s">
        <v>7213</v>
      </c>
      <c r="C1340" s="1">
        <v>97</v>
      </c>
      <c r="D1340" s="1">
        <v>94</v>
      </c>
      <c r="E1340" s="1">
        <v>0</v>
      </c>
      <c r="F1340" s="1">
        <v>458</v>
      </c>
      <c r="G1340" s="1" t="s">
        <v>13462</v>
      </c>
      <c r="H1340" s="1">
        <v>12000</v>
      </c>
      <c r="I1340" s="1">
        <v>12550242</v>
      </c>
      <c r="J1340" s="1" t="s">
        <v>1411</v>
      </c>
      <c r="K1340" s="1" t="s">
        <v>268</v>
      </c>
      <c r="L1340" s="1" t="s">
        <v>13463</v>
      </c>
      <c r="M1340" s="1">
        <v>13866</v>
      </c>
      <c r="N1340" s="1">
        <v>13446</v>
      </c>
      <c r="O1340" s="1" t="s">
        <v>7585</v>
      </c>
      <c r="P1340" s="1">
        <v>3</v>
      </c>
      <c r="Q1340" s="1" t="s">
        <v>13464</v>
      </c>
      <c r="R1340" s="1" t="s">
        <v>13465</v>
      </c>
      <c r="S1340" s="1">
        <v>55</v>
      </c>
      <c r="T1340" s="1" t="s">
        <v>37</v>
      </c>
      <c r="U1340" s="1" t="s">
        <v>38</v>
      </c>
      <c r="V1340" s="1" t="s">
        <v>581</v>
      </c>
      <c r="X1340" s="1">
        <v>2007</v>
      </c>
      <c r="Y1340" s="1">
        <v>490</v>
      </c>
      <c r="Z1340" s="1">
        <v>5.5</v>
      </c>
      <c r="AA1340" s="1">
        <v>1.85</v>
      </c>
      <c r="AB1340" s="1">
        <v>488</v>
      </c>
    </row>
    <row r="1341" spans="1:28">
      <c r="A1341" s="1" t="s">
        <v>28</v>
      </c>
      <c r="B1341" s="1" t="s">
        <v>706</v>
      </c>
      <c r="C1341" s="1">
        <v>99</v>
      </c>
      <c r="D1341" s="1">
        <v>94</v>
      </c>
      <c r="E1341" s="1">
        <v>249</v>
      </c>
      <c r="F1341" s="1">
        <v>271</v>
      </c>
      <c r="G1341" s="1" t="s">
        <v>9121</v>
      </c>
      <c r="H1341" s="1">
        <v>523</v>
      </c>
      <c r="J1341" s="1" t="s">
        <v>544</v>
      </c>
      <c r="K1341" s="1" t="s">
        <v>3727</v>
      </c>
      <c r="L1341" s="1" t="s">
        <v>9122</v>
      </c>
      <c r="M1341" s="1">
        <v>99557</v>
      </c>
      <c r="N1341" s="1">
        <v>1560</v>
      </c>
      <c r="O1341" s="1" t="s">
        <v>8426</v>
      </c>
      <c r="P1341" s="1">
        <v>1</v>
      </c>
      <c r="Q1341" s="1" t="s">
        <v>9123</v>
      </c>
      <c r="R1341" s="1" t="s">
        <v>9124</v>
      </c>
      <c r="S1341" s="1">
        <v>284</v>
      </c>
      <c r="T1341" s="1" t="s">
        <v>37</v>
      </c>
      <c r="U1341" s="1" t="s">
        <v>9125</v>
      </c>
      <c r="V1341" s="1" t="s">
        <v>91</v>
      </c>
      <c r="W1341" s="1">
        <v>27000000</v>
      </c>
      <c r="X1341" s="1">
        <v>1984</v>
      </c>
      <c r="Y1341" s="1">
        <v>312</v>
      </c>
      <c r="Z1341" s="1">
        <v>7.4</v>
      </c>
      <c r="AA1341" s="1">
        <v>2.35</v>
      </c>
      <c r="AB1341" s="1">
        <v>21000</v>
      </c>
    </row>
    <row r="1342" spans="1:28">
      <c r="A1342" s="1" t="s">
        <v>28</v>
      </c>
      <c r="B1342" s="1" t="s">
        <v>1963</v>
      </c>
      <c r="C1342" s="1">
        <v>101</v>
      </c>
      <c r="D1342" s="1">
        <v>94</v>
      </c>
      <c r="E1342" s="1">
        <v>0</v>
      </c>
      <c r="F1342" s="1">
        <v>14</v>
      </c>
      <c r="G1342" s="1" t="s">
        <v>2868</v>
      </c>
      <c r="H1342" s="1">
        <v>563</v>
      </c>
      <c r="I1342" s="1">
        <v>15131330</v>
      </c>
      <c r="J1342" s="1" t="s">
        <v>624</v>
      </c>
      <c r="K1342" s="1" t="s">
        <v>2869</v>
      </c>
      <c r="L1342" s="1" t="s">
        <v>2870</v>
      </c>
      <c r="M1342" s="1">
        <v>25843</v>
      </c>
      <c r="N1342" s="1">
        <v>683</v>
      </c>
      <c r="O1342" s="1" t="s">
        <v>2871</v>
      </c>
      <c r="P1342" s="1">
        <v>0</v>
      </c>
      <c r="Q1342" s="1" t="s">
        <v>2872</v>
      </c>
      <c r="R1342" s="1" t="s">
        <v>2873</v>
      </c>
      <c r="S1342" s="1">
        <v>64</v>
      </c>
      <c r="T1342" s="1" t="s">
        <v>37</v>
      </c>
      <c r="U1342" s="1" t="s">
        <v>1461</v>
      </c>
      <c r="V1342" s="1" t="s">
        <v>91</v>
      </c>
      <c r="W1342" s="1">
        <v>86000000</v>
      </c>
      <c r="X1342" s="1">
        <v>2006</v>
      </c>
      <c r="Y1342" s="1">
        <v>80</v>
      </c>
      <c r="Z1342" s="1">
        <v>6</v>
      </c>
      <c r="AA1342" s="1">
        <v>2.35</v>
      </c>
      <c r="AB1342" s="1">
        <v>941</v>
      </c>
    </row>
    <row r="1343" spans="1:28">
      <c r="A1343" s="1" t="s">
        <v>28</v>
      </c>
      <c r="B1343" s="1" t="s">
        <v>15407</v>
      </c>
      <c r="C1343" s="1">
        <v>102</v>
      </c>
      <c r="D1343" s="1">
        <v>94</v>
      </c>
      <c r="E1343" s="1">
        <v>10</v>
      </c>
      <c r="F1343" s="1">
        <v>72</v>
      </c>
      <c r="G1343" s="1" t="s">
        <v>15408</v>
      </c>
      <c r="H1343" s="1">
        <v>122</v>
      </c>
      <c r="J1343" s="1" t="s">
        <v>5530</v>
      </c>
      <c r="K1343" s="1" t="s">
        <v>15409</v>
      </c>
      <c r="L1343" s="1" t="s">
        <v>15410</v>
      </c>
      <c r="M1343" s="1">
        <v>11950</v>
      </c>
      <c r="N1343" s="1">
        <v>375</v>
      </c>
      <c r="O1343" s="1" t="s">
        <v>15411</v>
      </c>
      <c r="P1343" s="1">
        <v>0</v>
      </c>
      <c r="Q1343" s="1" t="s">
        <v>15412</v>
      </c>
      <c r="R1343" s="1" t="s">
        <v>15413</v>
      </c>
      <c r="S1343" s="1">
        <v>89</v>
      </c>
      <c r="T1343" s="1" t="s">
        <v>37</v>
      </c>
      <c r="U1343" s="1" t="s">
        <v>366</v>
      </c>
      <c r="V1343" s="1" t="s">
        <v>581</v>
      </c>
      <c r="X1343" s="1">
        <v>2010</v>
      </c>
      <c r="Y1343" s="1">
        <v>109</v>
      </c>
      <c r="Z1343" s="1">
        <v>5.8</v>
      </c>
      <c r="AA1343" s="1">
        <v>2.35</v>
      </c>
      <c r="AB1343" s="1">
        <v>0</v>
      </c>
    </row>
    <row r="1344" spans="1:28">
      <c r="A1344" s="1" t="s">
        <v>28</v>
      </c>
      <c r="B1344" s="1" t="s">
        <v>2534</v>
      </c>
      <c r="C1344" s="1">
        <v>103</v>
      </c>
      <c r="D1344" s="1">
        <v>94</v>
      </c>
      <c r="E1344" s="1">
        <v>480</v>
      </c>
      <c r="F1344" s="1">
        <v>486</v>
      </c>
      <c r="G1344" s="1" t="s">
        <v>7830</v>
      </c>
      <c r="H1344" s="1">
        <v>1000</v>
      </c>
      <c r="I1344" s="1">
        <v>68525609</v>
      </c>
      <c r="J1344" s="1" t="s">
        <v>1666</v>
      </c>
      <c r="K1344" s="1" t="s">
        <v>2076</v>
      </c>
      <c r="L1344" s="1" t="s">
        <v>12375</v>
      </c>
      <c r="M1344" s="1">
        <v>132963</v>
      </c>
      <c r="N1344" s="1">
        <v>3889</v>
      </c>
      <c r="O1344" s="1" t="s">
        <v>10431</v>
      </c>
      <c r="P1344" s="1">
        <v>5</v>
      </c>
      <c r="Q1344" s="1" t="s">
        <v>12376</v>
      </c>
      <c r="R1344" s="1" t="s">
        <v>12377</v>
      </c>
      <c r="S1344" s="1">
        <v>302</v>
      </c>
      <c r="T1344" s="1" t="s">
        <v>37</v>
      </c>
      <c r="U1344" s="1" t="s">
        <v>38</v>
      </c>
      <c r="V1344" s="1" t="s">
        <v>581</v>
      </c>
      <c r="W1344" s="1">
        <v>15600000</v>
      </c>
      <c r="X1344" s="1">
        <v>2000</v>
      </c>
      <c r="Y1344" s="1">
        <v>490</v>
      </c>
      <c r="Z1344" s="1">
        <v>6.5</v>
      </c>
      <c r="AA1344" s="1">
        <v>1.85</v>
      </c>
      <c r="AB1344" s="1">
        <v>0</v>
      </c>
    </row>
    <row r="1345" spans="1:28">
      <c r="A1345" s="1" t="s">
        <v>28</v>
      </c>
      <c r="B1345" s="1" t="s">
        <v>805</v>
      </c>
      <c r="C1345" s="1">
        <v>104</v>
      </c>
      <c r="D1345" s="1">
        <v>94</v>
      </c>
      <c r="E1345" s="1">
        <v>189</v>
      </c>
      <c r="F1345" s="1">
        <v>597</v>
      </c>
      <c r="G1345" s="1" t="s">
        <v>4004</v>
      </c>
      <c r="H1345" s="1">
        <v>3000</v>
      </c>
      <c r="I1345" s="1">
        <v>138614544</v>
      </c>
      <c r="J1345" s="1" t="s">
        <v>3043</v>
      </c>
      <c r="K1345" s="1" t="s">
        <v>4002</v>
      </c>
      <c r="L1345" s="1" t="s">
        <v>6258</v>
      </c>
      <c r="M1345" s="1">
        <v>75152</v>
      </c>
      <c r="N1345" s="1">
        <v>7014</v>
      </c>
      <c r="O1345" s="1" t="s">
        <v>4997</v>
      </c>
      <c r="P1345" s="1">
        <v>15</v>
      </c>
      <c r="Q1345" s="1" t="s">
        <v>6259</v>
      </c>
      <c r="R1345" s="1" t="s">
        <v>6260</v>
      </c>
      <c r="S1345" s="1">
        <v>288</v>
      </c>
      <c r="T1345" s="1" t="s">
        <v>37</v>
      </c>
      <c r="U1345" s="1" t="s">
        <v>38</v>
      </c>
      <c r="V1345" s="1" t="s">
        <v>91</v>
      </c>
      <c r="W1345" s="1">
        <v>40000000</v>
      </c>
      <c r="X1345" s="1">
        <v>2003</v>
      </c>
      <c r="Y1345" s="1">
        <v>2000</v>
      </c>
      <c r="Z1345" s="1">
        <v>5.8</v>
      </c>
      <c r="AA1345" s="1">
        <v>1.85</v>
      </c>
      <c r="AB1345" s="1">
        <v>0</v>
      </c>
    </row>
    <row r="1346" spans="1:28">
      <c r="A1346" s="1" t="s">
        <v>28</v>
      </c>
      <c r="B1346" s="1" t="s">
        <v>3877</v>
      </c>
      <c r="C1346" s="1">
        <v>107</v>
      </c>
      <c r="D1346" s="1">
        <v>94</v>
      </c>
      <c r="E1346" s="1">
        <v>0</v>
      </c>
      <c r="F1346" s="1">
        <v>197</v>
      </c>
      <c r="G1346" s="1" t="s">
        <v>1783</v>
      </c>
      <c r="H1346" s="1">
        <v>712</v>
      </c>
      <c r="I1346" s="1">
        <v>15155772</v>
      </c>
      <c r="J1346" s="1" t="s">
        <v>1411</v>
      </c>
      <c r="K1346" s="1" t="s">
        <v>8408</v>
      </c>
      <c r="L1346" s="1" t="s">
        <v>11922</v>
      </c>
      <c r="M1346" s="1">
        <v>8895</v>
      </c>
      <c r="N1346" s="1">
        <v>1673</v>
      </c>
      <c r="O1346" s="1" t="s">
        <v>11923</v>
      </c>
      <c r="P1346" s="1">
        <v>2</v>
      </c>
      <c r="Q1346" s="1" t="s">
        <v>11924</v>
      </c>
      <c r="R1346" s="1" t="s">
        <v>11925</v>
      </c>
      <c r="S1346" s="1">
        <v>48</v>
      </c>
      <c r="T1346" s="1" t="s">
        <v>37</v>
      </c>
      <c r="U1346" s="1" t="s">
        <v>38</v>
      </c>
      <c r="V1346" s="1" t="s">
        <v>39</v>
      </c>
      <c r="W1346" s="1">
        <v>18000000</v>
      </c>
      <c r="X1346" s="1">
        <v>2014</v>
      </c>
      <c r="Y1346" s="1">
        <v>341</v>
      </c>
      <c r="Z1346" s="1">
        <v>5.7</v>
      </c>
      <c r="AA1346" s="1">
        <v>2.35</v>
      </c>
      <c r="AB1346" s="1">
        <v>3000</v>
      </c>
    </row>
    <row r="1347" spans="1:28">
      <c r="A1347" s="1" t="s">
        <v>28</v>
      </c>
      <c r="B1347" s="1" t="s">
        <v>11249</v>
      </c>
      <c r="C1347" s="1">
        <v>109</v>
      </c>
      <c r="D1347" s="1">
        <v>94</v>
      </c>
      <c r="E1347" s="1">
        <v>84</v>
      </c>
      <c r="F1347" s="1">
        <v>378</v>
      </c>
      <c r="G1347" s="1" t="s">
        <v>19081</v>
      </c>
      <c r="H1347" s="1">
        <v>662</v>
      </c>
      <c r="J1347" s="1" t="s">
        <v>3043</v>
      </c>
      <c r="K1347" s="1" t="s">
        <v>752</v>
      </c>
      <c r="L1347" s="1" t="s">
        <v>19082</v>
      </c>
      <c r="M1347" s="1">
        <v>104908</v>
      </c>
      <c r="N1347" s="1">
        <v>2076</v>
      </c>
      <c r="O1347" s="1" t="s">
        <v>19083</v>
      </c>
      <c r="P1347" s="1">
        <v>0</v>
      </c>
      <c r="Q1347" s="1" t="s">
        <v>19084</v>
      </c>
      <c r="R1347" s="1" t="s">
        <v>19085</v>
      </c>
      <c r="S1347" s="1">
        <v>458</v>
      </c>
      <c r="T1347" s="1" t="s">
        <v>37</v>
      </c>
      <c r="U1347" s="1" t="s">
        <v>38</v>
      </c>
      <c r="V1347" s="1" t="s">
        <v>91</v>
      </c>
      <c r="W1347" s="1">
        <v>4000000</v>
      </c>
      <c r="X1347" s="1">
        <v>1983</v>
      </c>
      <c r="Y1347" s="1">
        <v>577</v>
      </c>
      <c r="Z1347" s="1">
        <v>8.1</v>
      </c>
      <c r="AA1347" s="1">
        <v>1.85</v>
      </c>
      <c r="AB1347" s="1">
        <v>18000</v>
      </c>
    </row>
    <row r="1348" spans="1:28">
      <c r="A1348" s="1" t="s">
        <v>28</v>
      </c>
      <c r="B1348" s="1" t="s">
        <v>2214</v>
      </c>
      <c r="C1348" s="1">
        <v>111</v>
      </c>
      <c r="D1348" s="1">
        <v>94</v>
      </c>
      <c r="E1348" s="1">
        <v>87</v>
      </c>
      <c r="F1348" s="1">
        <v>569</v>
      </c>
      <c r="G1348" s="1" t="s">
        <v>10410</v>
      </c>
      <c r="H1348" s="1">
        <v>17000</v>
      </c>
      <c r="I1348" s="1">
        <v>64001297</v>
      </c>
      <c r="J1348" s="1" t="s">
        <v>3043</v>
      </c>
      <c r="K1348" s="1" t="s">
        <v>485</v>
      </c>
      <c r="L1348" s="1" t="s">
        <v>12697</v>
      </c>
      <c r="M1348" s="1">
        <v>32002</v>
      </c>
      <c r="N1348" s="1">
        <v>20154</v>
      </c>
      <c r="O1348" s="1" t="s">
        <v>2186</v>
      </c>
      <c r="P1348" s="1">
        <v>1</v>
      </c>
      <c r="Q1348" s="1" t="s">
        <v>12698</v>
      </c>
      <c r="R1348" s="1" t="s">
        <v>12699</v>
      </c>
      <c r="S1348" s="1">
        <v>103</v>
      </c>
      <c r="T1348" s="1" t="s">
        <v>37</v>
      </c>
      <c r="U1348" s="1" t="s">
        <v>38</v>
      </c>
      <c r="V1348" s="1" t="s">
        <v>91</v>
      </c>
      <c r="W1348" s="1">
        <v>15000000</v>
      </c>
      <c r="X1348" s="1">
        <v>2010</v>
      </c>
      <c r="Y1348" s="1">
        <v>975</v>
      </c>
      <c r="Z1348" s="1">
        <v>6.2</v>
      </c>
      <c r="AA1348" s="1">
        <v>1.85</v>
      </c>
      <c r="AB1348" s="1">
        <v>0</v>
      </c>
    </row>
    <row r="1349" spans="1:28">
      <c r="A1349" s="1" t="s">
        <v>28</v>
      </c>
      <c r="B1349" s="1" t="s">
        <v>4931</v>
      </c>
      <c r="C1349" s="1">
        <v>112</v>
      </c>
      <c r="D1349" s="1">
        <v>94</v>
      </c>
      <c r="E1349" s="1">
        <v>0</v>
      </c>
      <c r="F1349" s="1">
        <v>180</v>
      </c>
      <c r="G1349" s="1" t="s">
        <v>19377</v>
      </c>
      <c r="H1349" s="1">
        <v>820</v>
      </c>
      <c r="J1349" s="1" t="s">
        <v>210</v>
      </c>
      <c r="K1349" s="1" t="s">
        <v>1042</v>
      </c>
      <c r="L1349" s="1" t="s">
        <v>19378</v>
      </c>
      <c r="M1349" s="1">
        <v>37594</v>
      </c>
      <c r="N1349" s="1">
        <v>1618</v>
      </c>
      <c r="O1349" s="1" t="s">
        <v>19379</v>
      </c>
      <c r="P1349" s="1">
        <v>0</v>
      </c>
      <c r="Q1349" s="1" t="s">
        <v>19380</v>
      </c>
      <c r="R1349" s="1" t="s">
        <v>19381</v>
      </c>
      <c r="S1349" s="1">
        <v>181</v>
      </c>
      <c r="T1349" s="1" t="s">
        <v>37</v>
      </c>
      <c r="U1349" s="1" t="s">
        <v>38</v>
      </c>
      <c r="V1349" s="1" t="s">
        <v>91</v>
      </c>
      <c r="W1349" s="1">
        <v>3000000</v>
      </c>
      <c r="X1349" s="1">
        <v>1978</v>
      </c>
      <c r="Y1349" s="1">
        <v>350</v>
      </c>
      <c r="Z1349" s="1">
        <v>8</v>
      </c>
      <c r="AA1349" s="1">
        <v>1.85</v>
      </c>
      <c r="AB1349" s="1">
        <v>0</v>
      </c>
    </row>
    <row r="1350" spans="1:28">
      <c r="A1350" s="1" t="s">
        <v>28</v>
      </c>
      <c r="B1350" s="1" t="s">
        <v>21608</v>
      </c>
      <c r="C1350" s="1">
        <v>120</v>
      </c>
      <c r="D1350" s="1">
        <v>94</v>
      </c>
      <c r="E1350" s="1">
        <v>11</v>
      </c>
      <c r="F1350" s="1">
        <v>2</v>
      </c>
      <c r="G1350" s="1" t="s">
        <v>21609</v>
      </c>
      <c r="H1350" s="1">
        <v>37</v>
      </c>
      <c r="I1350" s="1">
        <v>4417124</v>
      </c>
      <c r="J1350" s="1" t="s">
        <v>66</v>
      </c>
      <c r="K1350" s="1" t="s">
        <v>21610</v>
      </c>
      <c r="L1350" s="1" t="s">
        <v>21611</v>
      </c>
      <c r="M1350" s="1">
        <v>42389</v>
      </c>
      <c r="N1350" s="1">
        <v>42</v>
      </c>
      <c r="O1350" s="1" t="s">
        <v>21612</v>
      </c>
      <c r="P1350" s="1">
        <v>0</v>
      </c>
      <c r="Q1350" s="1" t="s">
        <v>21613</v>
      </c>
      <c r="R1350" s="1" t="s">
        <v>21614</v>
      </c>
      <c r="S1350" s="1">
        <v>183</v>
      </c>
      <c r="T1350" s="1" t="s">
        <v>37</v>
      </c>
      <c r="U1350" s="1" t="s">
        <v>38</v>
      </c>
      <c r="V1350" s="1" t="s">
        <v>91</v>
      </c>
      <c r="X1350" s="1">
        <v>2008</v>
      </c>
      <c r="Y1350" s="1">
        <v>3</v>
      </c>
      <c r="Z1350" s="1">
        <v>7.9</v>
      </c>
      <c r="AA1350" s="1">
        <v>1.78</v>
      </c>
      <c r="AB1350" s="1">
        <v>37000</v>
      </c>
    </row>
    <row r="1351" spans="1:28">
      <c r="A1351" s="1" t="s">
        <v>28</v>
      </c>
      <c r="B1351" s="1" t="s">
        <v>9416</v>
      </c>
      <c r="C1351" s="1">
        <v>122</v>
      </c>
      <c r="D1351" s="1">
        <v>94</v>
      </c>
      <c r="E1351" s="1">
        <v>187</v>
      </c>
      <c r="F1351" s="1">
        <v>427</v>
      </c>
      <c r="G1351" s="1" t="s">
        <v>2283</v>
      </c>
      <c r="H1351" s="1">
        <v>1000</v>
      </c>
      <c r="I1351" s="1">
        <v>1247453</v>
      </c>
      <c r="J1351" s="1" t="s">
        <v>2519</v>
      </c>
      <c r="K1351" s="1" t="s">
        <v>809</v>
      </c>
      <c r="L1351" s="1" t="s">
        <v>18112</v>
      </c>
      <c r="M1351" s="1">
        <v>11202</v>
      </c>
      <c r="N1351" s="1">
        <v>3690</v>
      </c>
      <c r="O1351" s="1" t="s">
        <v>6076</v>
      </c>
      <c r="P1351" s="1">
        <v>0</v>
      </c>
      <c r="Q1351" s="1" t="s">
        <v>18113</v>
      </c>
      <c r="R1351" s="1" t="s">
        <v>18114</v>
      </c>
      <c r="S1351" s="1">
        <v>123</v>
      </c>
      <c r="T1351" s="1" t="s">
        <v>37</v>
      </c>
      <c r="U1351" s="1" t="s">
        <v>56</v>
      </c>
      <c r="V1351" s="1" t="s">
        <v>581</v>
      </c>
      <c r="W1351" s="1">
        <v>2800000</v>
      </c>
      <c r="X1351" s="1">
        <v>2005</v>
      </c>
      <c r="Y1351" s="1">
        <v>887</v>
      </c>
      <c r="Z1351" s="1">
        <v>6.8</v>
      </c>
      <c r="AA1351" s="1">
        <v>2.35</v>
      </c>
      <c r="AB1351" s="1">
        <v>750</v>
      </c>
    </row>
    <row r="1352" spans="1:28">
      <c r="A1352" s="1" t="s">
        <v>28</v>
      </c>
      <c r="B1352" s="1" t="s">
        <v>5847</v>
      </c>
      <c r="C1352" s="1">
        <v>127</v>
      </c>
      <c r="D1352" s="1">
        <v>94</v>
      </c>
      <c r="E1352" s="1">
        <v>160</v>
      </c>
      <c r="F1352" s="1">
        <v>167</v>
      </c>
      <c r="G1352" s="1" t="s">
        <v>5848</v>
      </c>
      <c r="H1352" s="1">
        <v>550</v>
      </c>
      <c r="I1352" s="1">
        <v>32003620</v>
      </c>
      <c r="J1352" s="1" t="s">
        <v>330</v>
      </c>
      <c r="K1352" s="1" t="s">
        <v>1004</v>
      </c>
      <c r="L1352" s="1" t="s">
        <v>5849</v>
      </c>
      <c r="M1352" s="1">
        <v>79141</v>
      </c>
      <c r="N1352" s="1">
        <v>1102</v>
      </c>
      <c r="O1352" s="1" t="s">
        <v>5850</v>
      </c>
      <c r="P1352" s="1">
        <v>1</v>
      </c>
      <c r="Q1352" s="1" t="s">
        <v>5851</v>
      </c>
      <c r="R1352" s="1" t="s">
        <v>5852</v>
      </c>
      <c r="S1352" s="1">
        <v>355</v>
      </c>
      <c r="T1352" s="1" t="s">
        <v>37</v>
      </c>
      <c r="U1352" s="1" t="s">
        <v>38</v>
      </c>
      <c r="V1352" s="1" t="s">
        <v>39</v>
      </c>
      <c r="W1352" s="1">
        <v>25000000</v>
      </c>
      <c r="X1352" s="1">
        <v>2004</v>
      </c>
      <c r="Y1352" s="1">
        <v>216</v>
      </c>
      <c r="Z1352" s="1">
        <v>6.5</v>
      </c>
      <c r="AA1352" s="1">
        <v>2.35</v>
      </c>
      <c r="AB1352" s="1">
        <v>2000</v>
      </c>
    </row>
    <row r="1353" spans="1:28">
      <c r="A1353" s="1" t="s">
        <v>28</v>
      </c>
      <c r="B1353" s="1" t="s">
        <v>3989</v>
      </c>
      <c r="C1353" s="1">
        <v>128</v>
      </c>
      <c r="D1353" s="1">
        <v>94</v>
      </c>
      <c r="E1353" s="1">
        <v>11000</v>
      </c>
      <c r="F1353" s="1">
        <v>975</v>
      </c>
      <c r="G1353" s="1" t="s">
        <v>1948</v>
      </c>
      <c r="H1353" s="1">
        <v>11000</v>
      </c>
      <c r="I1353" s="1">
        <v>17071230</v>
      </c>
      <c r="J1353" s="1" t="s">
        <v>1005</v>
      </c>
      <c r="K1353" s="1" t="s">
        <v>3989</v>
      </c>
      <c r="L1353" s="1" t="s">
        <v>11864</v>
      </c>
      <c r="M1353" s="1">
        <v>31169</v>
      </c>
      <c r="N1353" s="1">
        <v>23283</v>
      </c>
      <c r="O1353" s="1" t="s">
        <v>2515</v>
      </c>
      <c r="P1353" s="1">
        <v>0</v>
      </c>
      <c r="Q1353" s="1" t="s">
        <v>11865</v>
      </c>
      <c r="R1353" s="1" t="s">
        <v>11866</v>
      </c>
      <c r="S1353" s="1">
        <v>192</v>
      </c>
      <c r="T1353" s="1" t="s">
        <v>37</v>
      </c>
      <c r="U1353" s="1" t="s">
        <v>38</v>
      </c>
      <c r="V1353" s="1" t="s">
        <v>91</v>
      </c>
      <c r="W1353" s="1">
        <v>18000000</v>
      </c>
      <c r="X1353" s="1">
        <v>2000</v>
      </c>
      <c r="Y1353" s="1">
        <v>11000</v>
      </c>
      <c r="Z1353" s="1">
        <v>6.7</v>
      </c>
      <c r="AA1353" s="1">
        <v>1.85</v>
      </c>
      <c r="AB1353" s="1">
        <v>812</v>
      </c>
    </row>
    <row r="1354" spans="1:28">
      <c r="A1354" s="1" t="s">
        <v>28</v>
      </c>
      <c r="B1354" s="1" t="s">
        <v>3140</v>
      </c>
      <c r="C1354" s="1">
        <v>131</v>
      </c>
      <c r="D1354" s="1">
        <v>94</v>
      </c>
      <c r="E1354" s="1">
        <v>383</v>
      </c>
      <c r="F1354" s="1">
        <v>886</v>
      </c>
      <c r="G1354" s="1" t="s">
        <v>789</v>
      </c>
      <c r="H1354" s="1">
        <v>13000</v>
      </c>
      <c r="I1354" s="1">
        <v>22751979</v>
      </c>
      <c r="J1354" s="1" t="s">
        <v>3141</v>
      </c>
      <c r="K1354" s="1" t="s">
        <v>1153</v>
      </c>
      <c r="L1354" s="1" t="s">
        <v>3142</v>
      </c>
      <c r="M1354" s="1">
        <v>52244</v>
      </c>
      <c r="N1354" s="1">
        <v>15857</v>
      </c>
      <c r="O1354" s="1" t="s">
        <v>1380</v>
      </c>
      <c r="P1354" s="1">
        <v>0</v>
      </c>
      <c r="Q1354" s="1" t="s">
        <v>3143</v>
      </c>
      <c r="R1354" s="1" t="s">
        <v>3144</v>
      </c>
      <c r="S1354" s="1">
        <v>377</v>
      </c>
      <c r="T1354" s="1" t="s">
        <v>37</v>
      </c>
      <c r="U1354" s="1" t="s">
        <v>38</v>
      </c>
      <c r="V1354" s="1" t="s">
        <v>91</v>
      </c>
      <c r="W1354" s="1">
        <v>75000000</v>
      </c>
      <c r="X1354" s="1">
        <v>2000</v>
      </c>
      <c r="Y1354" s="1">
        <v>1000</v>
      </c>
      <c r="Z1354" s="1">
        <v>6.6</v>
      </c>
      <c r="AA1354" s="1">
        <v>2.35</v>
      </c>
      <c r="AB1354" s="1">
        <v>0</v>
      </c>
    </row>
    <row r="1355" spans="1:28">
      <c r="A1355" s="1" t="s">
        <v>28</v>
      </c>
      <c r="B1355" s="1" t="s">
        <v>5275</v>
      </c>
      <c r="C1355" s="1">
        <v>134</v>
      </c>
      <c r="D1355" s="1">
        <v>94</v>
      </c>
      <c r="E1355" s="1">
        <v>0</v>
      </c>
      <c r="F1355" s="1">
        <v>557</v>
      </c>
      <c r="G1355" s="1" t="s">
        <v>2283</v>
      </c>
      <c r="H1355" s="1">
        <v>2000</v>
      </c>
      <c r="I1355" s="1">
        <v>16501785</v>
      </c>
      <c r="J1355" s="1" t="s">
        <v>3395</v>
      </c>
      <c r="K1355" s="1" t="s">
        <v>399</v>
      </c>
      <c r="L1355" s="1" t="s">
        <v>19157</v>
      </c>
      <c r="M1355" s="1">
        <v>469561</v>
      </c>
      <c r="N1355" s="1">
        <v>3559</v>
      </c>
      <c r="O1355" s="1" t="s">
        <v>354</v>
      </c>
      <c r="P1355" s="1">
        <v>4</v>
      </c>
      <c r="Q1355" s="1" t="s">
        <v>19158</v>
      </c>
      <c r="R1355" s="1" t="s">
        <v>19159</v>
      </c>
      <c r="S1355" s="1">
        <v>514</v>
      </c>
      <c r="T1355" s="1" t="s">
        <v>37</v>
      </c>
      <c r="U1355" s="1" t="s">
        <v>56</v>
      </c>
      <c r="V1355" s="1" t="s">
        <v>581</v>
      </c>
      <c r="W1355" s="1">
        <v>3500000</v>
      </c>
      <c r="X1355" s="1">
        <v>1996</v>
      </c>
      <c r="Y1355" s="1">
        <v>887</v>
      </c>
      <c r="Z1355" s="1">
        <v>8.1999999999999993</v>
      </c>
      <c r="AA1355" s="1">
        <v>1.85</v>
      </c>
      <c r="AB1355" s="1">
        <v>21000</v>
      </c>
    </row>
    <row r="1356" spans="1:28">
      <c r="A1356" s="1" t="s">
        <v>28</v>
      </c>
      <c r="B1356" s="1" t="s">
        <v>4719</v>
      </c>
      <c r="C1356" s="1">
        <v>135</v>
      </c>
      <c r="D1356" s="1">
        <v>94</v>
      </c>
      <c r="E1356" s="1">
        <v>607</v>
      </c>
      <c r="F1356" s="1">
        <v>215</v>
      </c>
      <c r="G1356" s="1" t="s">
        <v>4720</v>
      </c>
      <c r="H1356" s="1">
        <v>933</v>
      </c>
      <c r="I1356" s="1">
        <v>34238611</v>
      </c>
      <c r="J1356" s="1" t="s">
        <v>460</v>
      </c>
      <c r="K1356" s="1" t="s">
        <v>1684</v>
      </c>
      <c r="L1356" s="1" t="s">
        <v>4721</v>
      </c>
      <c r="M1356" s="1">
        <v>35830</v>
      </c>
      <c r="N1356" s="1">
        <v>2248</v>
      </c>
      <c r="O1356" s="1" t="s">
        <v>4722</v>
      </c>
      <c r="P1356" s="1">
        <v>1</v>
      </c>
      <c r="Q1356" s="1" t="s">
        <v>4723</v>
      </c>
      <c r="R1356" s="1" t="s">
        <v>4724</v>
      </c>
      <c r="S1356" s="1">
        <v>321</v>
      </c>
      <c r="T1356" s="1" t="s">
        <v>37</v>
      </c>
      <c r="U1356" s="1" t="s">
        <v>38</v>
      </c>
      <c r="V1356" s="1" t="s">
        <v>581</v>
      </c>
      <c r="W1356" s="1">
        <v>55000000</v>
      </c>
      <c r="X1356" s="1">
        <v>2003</v>
      </c>
      <c r="Y1356" s="1">
        <v>518</v>
      </c>
      <c r="Z1356" s="1">
        <v>6</v>
      </c>
      <c r="AA1356" s="1">
        <v>1.85</v>
      </c>
      <c r="AB1356" s="1">
        <v>0</v>
      </c>
    </row>
    <row r="1357" spans="1:28">
      <c r="A1357" s="1" t="s">
        <v>28</v>
      </c>
      <c r="B1357" s="1" t="s">
        <v>931</v>
      </c>
      <c r="C1357" s="1">
        <v>138</v>
      </c>
      <c r="D1357" s="1">
        <v>94</v>
      </c>
      <c r="E1357" s="1">
        <v>42</v>
      </c>
      <c r="F1357" s="1">
        <v>668</v>
      </c>
      <c r="G1357" s="1" t="s">
        <v>772</v>
      </c>
      <c r="H1357" s="1">
        <v>12000</v>
      </c>
      <c r="I1357" s="1">
        <v>19548064</v>
      </c>
      <c r="J1357" s="1" t="s">
        <v>1243</v>
      </c>
      <c r="K1357" s="1" t="s">
        <v>701</v>
      </c>
      <c r="L1357" s="1" t="s">
        <v>3841</v>
      </c>
      <c r="M1357" s="1">
        <v>25681</v>
      </c>
      <c r="N1357" s="1">
        <v>23365</v>
      </c>
      <c r="O1357" s="1" t="s">
        <v>3842</v>
      </c>
      <c r="P1357" s="1">
        <v>1</v>
      </c>
      <c r="Q1357" s="1" t="s">
        <v>3843</v>
      </c>
      <c r="R1357" s="1" t="s">
        <v>3844</v>
      </c>
      <c r="S1357" s="1">
        <v>77</v>
      </c>
      <c r="T1357" s="1" t="s">
        <v>37</v>
      </c>
      <c r="U1357" s="1" t="s">
        <v>3845</v>
      </c>
      <c r="V1357" s="1" t="s">
        <v>91</v>
      </c>
      <c r="W1357" s="1">
        <v>65000000</v>
      </c>
      <c r="X1357" s="1">
        <v>2009</v>
      </c>
      <c r="Y1357" s="1">
        <v>9000</v>
      </c>
      <c r="Z1357" s="1">
        <v>6.3</v>
      </c>
      <c r="AA1357" s="1">
        <v>2.35</v>
      </c>
      <c r="AB1357" s="1">
        <v>0</v>
      </c>
    </row>
    <row r="1358" spans="1:28">
      <c r="A1358" s="1" t="s">
        <v>28</v>
      </c>
      <c r="B1358" s="1" t="s">
        <v>4394</v>
      </c>
      <c r="C1358" s="1">
        <v>148</v>
      </c>
      <c r="D1358" s="1">
        <v>94</v>
      </c>
      <c r="E1358" s="1">
        <v>892</v>
      </c>
      <c r="F1358" s="1">
        <v>81</v>
      </c>
      <c r="G1358" s="1" t="s">
        <v>11332</v>
      </c>
      <c r="H1358" s="1">
        <v>310</v>
      </c>
      <c r="I1358" s="1">
        <v>5132655</v>
      </c>
      <c r="J1358" s="1" t="s">
        <v>10208</v>
      </c>
      <c r="K1358" s="1" t="s">
        <v>11333</v>
      </c>
      <c r="L1358" s="1" t="s">
        <v>11334</v>
      </c>
      <c r="M1358" s="1">
        <v>37626</v>
      </c>
      <c r="N1358" s="1">
        <v>838</v>
      </c>
      <c r="O1358" s="1" t="s">
        <v>11335</v>
      </c>
      <c r="P1358" s="1">
        <v>0</v>
      </c>
      <c r="Q1358" s="1" t="s">
        <v>11336</v>
      </c>
      <c r="R1358" s="1" t="s">
        <v>11337</v>
      </c>
      <c r="S1358" s="1">
        <v>521</v>
      </c>
      <c r="T1358" s="1" t="s">
        <v>37</v>
      </c>
      <c r="U1358" s="1" t="s">
        <v>264</v>
      </c>
      <c r="V1358" s="1" t="s">
        <v>581</v>
      </c>
      <c r="W1358" s="1">
        <v>20000000</v>
      </c>
      <c r="X1358" s="1">
        <v>2005</v>
      </c>
      <c r="Y1358" s="1">
        <v>294</v>
      </c>
      <c r="Z1358" s="1">
        <v>2.2999999999999998</v>
      </c>
      <c r="AA1358" s="1">
        <v>2.35</v>
      </c>
      <c r="AB1358" s="1">
        <v>1000</v>
      </c>
    </row>
    <row r="1359" spans="1:28">
      <c r="A1359" s="1" t="s">
        <v>28</v>
      </c>
      <c r="B1359" s="1" t="s">
        <v>12820</v>
      </c>
      <c r="C1359" s="1">
        <v>151</v>
      </c>
      <c r="D1359" s="1">
        <v>94</v>
      </c>
      <c r="E1359" s="1">
        <v>28</v>
      </c>
      <c r="F1359" s="1">
        <v>731</v>
      </c>
      <c r="G1359" s="1" t="s">
        <v>4584</v>
      </c>
      <c r="H1359" s="1">
        <v>2000</v>
      </c>
      <c r="I1359" s="1">
        <v>30259652</v>
      </c>
      <c r="J1359" s="1" t="s">
        <v>12821</v>
      </c>
      <c r="K1359" s="1" t="s">
        <v>1726</v>
      </c>
      <c r="L1359" s="1" t="s">
        <v>12822</v>
      </c>
      <c r="M1359" s="1">
        <v>26905</v>
      </c>
      <c r="N1359" s="1">
        <v>5440</v>
      </c>
      <c r="O1359" s="1" t="s">
        <v>4130</v>
      </c>
      <c r="P1359" s="1">
        <v>5</v>
      </c>
      <c r="Q1359" s="1" t="s">
        <v>12823</v>
      </c>
      <c r="R1359" s="1" t="s">
        <v>12824</v>
      </c>
      <c r="S1359" s="1">
        <v>614</v>
      </c>
      <c r="T1359" s="1" t="s">
        <v>37</v>
      </c>
      <c r="U1359" s="1" t="s">
        <v>38</v>
      </c>
      <c r="V1359" s="1" t="s">
        <v>581</v>
      </c>
      <c r="W1359" s="1">
        <v>15000000</v>
      </c>
      <c r="X1359" s="1">
        <v>2002</v>
      </c>
      <c r="Y1359" s="1">
        <v>864</v>
      </c>
      <c r="Z1359" s="1">
        <v>4.0999999999999996</v>
      </c>
      <c r="AA1359" s="1">
        <v>2.35</v>
      </c>
      <c r="AB1359" s="1">
        <v>0</v>
      </c>
    </row>
    <row r="1360" spans="1:28">
      <c r="A1360" s="1" t="s">
        <v>28</v>
      </c>
      <c r="B1360" s="1" t="s">
        <v>812</v>
      </c>
      <c r="C1360" s="1">
        <v>152</v>
      </c>
      <c r="D1360" s="1">
        <v>94</v>
      </c>
      <c r="E1360" s="1">
        <v>151</v>
      </c>
      <c r="F1360" s="1">
        <v>29</v>
      </c>
      <c r="G1360" s="1" t="s">
        <v>19399</v>
      </c>
      <c r="H1360" s="1">
        <v>113</v>
      </c>
      <c r="I1360" s="1">
        <v>2912363</v>
      </c>
      <c r="J1360" s="1" t="s">
        <v>1927</v>
      </c>
      <c r="K1360" s="1" t="s">
        <v>7792</v>
      </c>
      <c r="L1360" s="1" t="s">
        <v>19400</v>
      </c>
      <c r="M1360" s="1">
        <v>25063</v>
      </c>
      <c r="N1360" s="1">
        <v>278</v>
      </c>
      <c r="O1360" s="1" t="s">
        <v>19401</v>
      </c>
      <c r="P1360" s="1">
        <v>1</v>
      </c>
      <c r="Q1360" s="1" t="s">
        <v>19402</v>
      </c>
      <c r="R1360" s="1" t="s">
        <v>19403</v>
      </c>
      <c r="S1360" s="1">
        <v>177</v>
      </c>
      <c r="T1360" s="1" t="s">
        <v>19404</v>
      </c>
      <c r="U1360" s="1" t="s">
        <v>56</v>
      </c>
      <c r="V1360" s="1" t="s">
        <v>581</v>
      </c>
      <c r="W1360" s="1">
        <v>3000000</v>
      </c>
      <c r="X1360" s="1">
        <v>2005</v>
      </c>
      <c r="Y1360" s="1">
        <v>64</v>
      </c>
      <c r="Z1360" s="1">
        <v>7.3</v>
      </c>
      <c r="AA1360" s="1">
        <v>2.35</v>
      </c>
      <c r="AB1360" s="1">
        <v>0</v>
      </c>
    </row>
    <row r="1361" spans="1:28">
      <c r="A1361" s="1" t="s">
        <v>28</v>
      </c>
      <c r="B1361" s="1" t="s">
        <v>7095</v>
      </c>
      <c r="C1361" s="1">
        <v>156</v>
      </c>
      <c r="D1361" s="1">
        <v>94</v>
      </c>
      <c r="E1361" s="1">
        <v>52</v>
      </c>
      <c r="F1361" s="1">
        <v>261</v>
      </c>
      <c r="G1361" s="1" t="s">
        <v>11754</v>
      </c>
      <c r="H1361" s="1">
        <v>567</v>
      </c>
      <c r="I1361" s="1">
        <v>59573085</v>
      </c>
      <c r="J1361" s="1" t="s">
        <v>2703</v>
      </c>
      <c r="K1361" s="1" t="s">
        <v>11264</v>
      </c>
      <c r="L1361" s="1" t="s">
        <v>11755</v>
      </c>
      <c r="M1361" s="1">
        <v>13562</v>
      </c>
      <c r="N1361" s="1">
        <v>2259</v>
      </c>
      <c r="O1361" s="1" t="s">
        <v>11756</v>
      </c>
      <c r="P1361" s="1">
        <v>10</v>
      </c>
      <c r="Q1361" s="1" t="s">
        <v>11757</v>
      </c>
      <c r="R1361" s="1" t="s">
        <v>11758</v>
      </c>
      <c r="S1361" s="1">
        <v>103</v>
      </c>
      <c r="T1361" s="1" t="s">
        <v>37</v>
      </c>
      <c r="U1361" s="1" t="s">
        <v>38</v>
      </c>
      <c r="V1361" s="1" t="s">
        <v>39</v>
      </c>
      <c r="W1361" s="1">
        <v>18000000</v>
      </c>
      <c r="X1361" s="1">
        <v>2016</v>
      </c>
      <c r="Y1361" s="1">
        <v>312</v>
      </c>
      <c r="Z1361" s="1">
        <v>6.1</v>
      </c>
      <c r="AA1361" s="1">
        <v>2.35</v>
      </c>
      <c r="AB1361" s="1">
        <v>19000</v>
      </c>
    </row>
    <row r="1362" spans="1:28">
      <c r="A1362" s="1" t="s">
        <v>28</v>
      </c>
      <c r="B1362" s="1" t="s">
        <v>8500</v>
      </c>
      <c r="C1362" s="1">
        <v>158</v>
      </c>
      <c r="D1362" s="1">
        <v>94</v>
      </c>
      <c r="E1362" s="1">
        <v>110</v>
      </c>
      <c r="F1362" s="1">
        <v>277</v>
      </c>
      <c r="G1362" s="1" t="s">
        <v>8501</v>
      </c>
      <c r="H1362" s="1">
        <v>14000</v>
      </c>
      <c r="I1362" s="1">
        <v>18500966</v>
      </c>
      <c r="J1362" s="1" t="s">
        <v>2200</v>
      </c>
      <c r="K1362" s="1" t="s">
        <v>1964</v>
      </c>
      <c r="L1362" s="1" t="s">
        <v>8502</v>
      </c>
      <c r="M1362" s="1">
        <v>70341</v>
      </c>
      <c r="N1362" s="1">
        <v>15271</v>
      </c>
      <c r="O1362" s="1" t="s">
        <v>2758</v>
      </c>
      <c r="P1362" s="1">
        <v>1</v>
      </c>
      <c r="Q1362" s="1" t="s">
        <v>8503</v>
      </c>
      <c r="R1362" s="1" t="s">
        <v>8504</v>
      </c>
      <c r="S1362" s="1">
        <v>830</v>
      </c>
      <c r="T1362" s="1" t="s">
        <v>37</v>
      </c>
      <c r="U1362" s="1" t="s">
        <v>38</v>
      </c>
      <c r="V1362" s="1" t="s">
        <v>39</v>
      </c>
      <c r="W1362" s="1">
        <v>30000000</v>
      </c>
      <c r="X1362" s="1">
        <v>2006</v>
      </c>
      <c r="Y1362" s="1">
        <v>829</v>
      </c>
      <c r="Z1362" s="1">
        <v>4.4000000000000004</v>
      </c>
      <c r="AA1362" s="1">
        <v>1.85</v>
      </c>
      <c r="AB1362" s="1">
        <v>0</v>
      </c>
    </row>
    <row r="1363" spans="1:28">
      <c r="A1363" s="1" t="s">
        <v>28</v>
      </c>
      <c r="B1363" s="1" t="s">
        <v>8806</v>
      </c>
      <c r="C1363" s="1">
        <v>161</v>
      </c>
      <c r="D1363" s="1">
        <v>94</v>
      </c>
      <c r="E1363" s="1">
        <v>11</v>
      </c>
      <c r="F1363" s="1">
        <v>566</v>
      </c>
      <c r="G1363" s="1" t="s">
        <v>8807</v>
      </c>
      <c r="H1363" s="1">
        <v>1000</v>
      </c>
      <c r="I1363" s="1">
        <v>6301131</v>
      </c>
      <c r="J1363" s="1" t="s">
        <v>2194</v>
      </c>
      <c r="K1363" s="1" t="s">
        <v>2611</v>
      </c>
      <c r="L1363" s="1" t="s">
        <v>8808</v>
      </c>
      <c r="M1363" s="1">
        <v>92850</v>
      </c>
      <c r="N1363" s="1">
        <v>5085</v>
      </c>
      <c r="O1363" s="1" t="s">
        <v>8809</v>
      </c>
      <c r="P1363" s="1">
        <v>0</v>
      </c>
      <c r="Q1363" s="1" t="s">
        <v>8810</v>
      </c>
      <c r="R1363" s="1" t="s">
        <v>8811</v>
      </c>
      <c r="S1363" s="1">
        <v>263</v>
      </c>
      <c r="T1363" s="1" t="s">
        <v>37</v>
      </c>
      <c r="U1363" s="1" t="s">
        <v>38</v>
      </c>
      <c r="V1363" s="1" t="s">
        <v>581</v>
      </c>
      <c r="W1363" s="1">
        <v>29000000</v>
      </c>
      <c r="X1363" s="1">
        <v>2005</v>
      </c>
      <c r="Y1363" s="1">
        <v>948</v>
      </c>
      <c r="Z1363" s="1">
        <v>7.1</v>
      </c>
      <c r="AA1363" s="1">
        <v>2.35</v>
      </c>
      <c r="AB1363" s="1">
        <v>0</v>
      </c>
    </row>
    <row r="1364" spans="1:28">
      <c r="A1364" s="1" t="s">
        <v>28</v>
      </c>
      <c r="B1364" s="1" t="s">
        <v>16009</v>
      </c>
      <c r="C1364" s="1">
        <v>164</v>
      </c>
      <c r="D1364" s="1">
        <v>94</v>
      </c>
      <c r="E1364" s="1">
        <v>19</v>
      </c>
      <c r="F1364" s="1">
        <v>117</v>
      </c>
      <c r="G1364" s="1" t="s">
        <v>16010</v>
      </c>
      <c r="H1364" s="1">
        <v>363</v>
      </c>
      <c r="I1364" s="1">
        <v>26049082</v>
      </c>
      <c r="J1364" s="1" t="s">
        <v>1673</v>
      </c>
      <c r="K1364" s="1" t="s">
        <v>16011</v>
      </c>
      <c r="L1364" s="1" t="s">
        <v>16012</v>
      </c>
      <c r="M1364" s="1">
        <v>76791</v>
      </c>
      <c r="N1364" s="1">
        <v>1024</v>
      </c>
      <c r="O1364" s="1" t="s">
        <v>16013</v>
      </c>
      <c r="P1364" s="1">
        <v>3</v>
      </c>
      <c r="Q1364" s="1" t="s">
        <v>16014</v>
      </c>
      <c r="R1364" s="1" t="s">
        <v>16015</v>
      </c>
      <c r="S1364" s="1">
        <v>100</v>
      </c>
      <c r="T1364" s="1" t="s">
        <v>37</v>
      </c>
      <c r="U1364" s="1" t="s">
        <v>38</v>
      </c>
      <c r="V1364" s="1" t="s">
        <v>581</v>
      </c>
      <c r="W1364" s="1">
        <v>8000000</v>
      </c>
      <c r="X1364" s="1">
        <v>2014</v>
      </c>
      <c r="Y1364" s="1">
        <v>342</v>
      </c>
      <c r="Z1364" s="1">
        <v>6.1</v>
      </c>
      <c r="AA1364" s="1">
        <v>2.35</v>
      </c>
      <c r="AB1364" s="1">
        <v>0</v>
      </c>
    </row>
    <row r="1365" spans="1:28">
      <c r="A1365" s="1" t="s">
        <v>28</v>
      </c>
      <c r="B1365" s="1" t="s">
        <v>1171</v>
      </c>
      <c r="C1365" s="1">
        <v>165</v>
      </c>
      <c r="D1365" s="1">
        <v>94</v>
      </c>
      <c r="E1365" s="1">
        <v>12</v>
      </c>
      <c r="F1365" s="1">
        <v>183</v>
      </c>
      <c r="G1365" s="1" t="s">
        <v>1172</v>
      </c>
      <c r="H1365" s="1">
        <v>17000</v>
      </c>
      <c r="I1365" s="1">
        <v>177343675</v>
      </c>
      <c r="J1365" s="1" t="s">
        <v>1173</v>
      </c>
      <c r="K1365" s="1" t="s">
        <v>1174</v>
      </c>
      <c r="L1365" s="1" t="s">
        <v>1175</v>
      </c>
      <c r="M1365" s="1">
        <v>70121</v>
      </c>
      <c r="N1365" s="1">
        <v>17883</v>
      </c>
      <c r="O1365" s="1" t="s">
        <v>1176</v>
      </c>
      <c r="P1365" s="1">
        <v>0</v>
      </c>
      <c r="Q1365" s="1" t="s">
        <v>1177</v>
      </c>
      <c r="R1365" s="1" t="s">
        <v>1178</v>
      </c>
      <c r="S1365" s="1">
        <v>214</v>
      </c>
      <c r="T1365" s="1" t="s">
        <v>37</v>
      </c>
      <c r="U1365" s="1" t="s">
        <v>38</v>
      </c>
      <c r="V1365" s="1" t="s">
        <v>91</v>
      </c>
      <c r="W1365" s="1">
        <v>135000000</v>
      </c>
      <c r="X1365" s="1">
        <v>2015</v>
      </c>
      <c r="Y1365" s="1">
        <v>523</v>
      </c>
      <c r="Z1365" s="1">
        <v>6.7</v>
      </c>
      <c r="AA1365" s="1">
        <v>1.85</v>
      </c>
      <c r="AB1365" s="1">
        <v>26000</v>
      </c>
    </row>
    <row r="1366" spans="1:28">
      <c r="A1366" s="1" t="s">
        <v>28</v>
      </c>
      <c r="B1366" s="1" t="s">
        <v>1171</v>
      </c>
      <c r="C1366" s="1">
        <v>165</v>
      </c>
      <c r="D1366" s="1">
        <v>94</v>
      </c>
      <c r="E1366" s="1">
        <v>12</v>
      </c>
      <c r="F1366" s="1">
        <v>183</v>
      </c>
      <c r="G1366" s="1" t="s">
        <v>1172</v>
      </c>
      <c r="H1366" s="1">
        <v>17000</v>
      </c>
      <c r="I1366" s="1">
        <v>177343675</v>
      </c>
      <c r="J1366" s="1" t="s">
        <v>1173</v>
      </c>
      <c r="K1366" s="1" t="s">
        <v>1174</v>
      </c>
      <c r="L1366" s="1" t="s">
        <v>1175</v>
      </c>
      <c r="M1366" s="1">
        <v>70133</v>
      </c>
      <c r="N1366" s="1">
        <v>17883</v>
      </c>
      <c r="O1366" s="1" t="s">
        <v>1176</v>
      </c>
      <c r="P1366" s="1">
        <v>0</v>
      </c>
      <c r="Q1366" s="1" t="s">
        <v>1177</v>
      </c>
      <c r="R1366" s="1" t="s">
        <v>1178</v>
      </c>
      <c r="S1366" s="1">
        <v>214</v>
      </c>
      <c r="T1366" s="1" t="s">
        <v>37</v>
      </c>
      <c r="U1366" s="1" t="s">
        <v>38</v>
      </c>
      <c r="V1366" s="1" t="s">
        <v>91</v>
      </c>
      <c r="W1366" s="1">
        <v>135000000</v>
      </c>
      <c r="X1366" s="1">
        <v>2015</v>
      </c>
      <c r="Y1366" s="1">
        <v>523</v>
      </c>
      <c r="Z1366" s="1">
        <v>6.7</v>
      </c>
      <c r="AA1366" s="1">
        <v>1.85</v>
      </c>
      <c r="AB1366" s="1">
        <v>26000</v>
      </c>
    </row>
    <row r="1367" spans="1:28">
      <c r="A1367" s="1" t="s">
        <v>28</v>
      </c>
      <c r="B1367" s="1" t="s">
        <v>1171</v>
      </c>
      <c r="C1367" s="1">
        <v>165</v>
      </c>
      <c r="D1367" s="1">
        <v>94</v>
      </c>
      <c r="E1367" s="1">
        <v>12</v>
      </c>
      <c r="F1367" s="1">
        <v>183</v>
      </c>
      <c r="G1367" s="1" t="s">
        <v>1172</v>
      </c>
      <c r="H1367" s="1">
        <v>17000</v>
      </c>
      <c r="I1367" s="1">
        <v>177343675</v>
      </c>
      <c r="J1367" s="1" t="s">
        <v>1173</v>
      </c>
      <c r="K1367" s="1" t="s">
        <v>1174</v>
      </c>
      <c r="L1367" s="1" t="s">
        <v>1175</v>
      </c>
      <c r="M1367" s="1">
        <v>70136</v>
      </c>
      <c r="N1367" s="1">
        <v>17883</v>
      </c>
      <c r="O1367" s="1" t="s">
        <v>1176</v>
      </c>
      <c r="P1367" s="1">
        <v>0</v>
      </c>
      <c r="Q1367" s="1" t="s">
        <v>1177</v>
      </c>
      <c r="R1367" s="1" t="s">
        <v>1178</v>
      </c>
      <c r="S1367" s="1">
        <v>214</v>
      </c>
      <c r="T1367" s="1" t="s">
        <v>37</v>
      </c>
      <c r="U1367" s="1" t="s">
        <v>38</v>
      </c>
      <c r="V1367" s="1" t="s">
        <v>91</v>
      </c>
      <c r="W1367" s="1">
        <v>135000000</v>
      </c>
      <c r="X1367" s="1">
        <v>2015</v>
      </c>
      <c r="Y1367" s="1">
        <v>523</v>
      </c>
      <c r="Z1367" s="1">
        <v>6.7</v>
      </c>
      <c r="AA1367" s="1">
        <v>1.85</v>
      </c>
      <c r="AB1367" s="1">
        <v>26000</v>
      </c>
    </row>
    <row r="1368" spans="1:28">
      <c r="A1368" s="1" t="s">
        <v>28</v>
      </c>
      <c r="B1368" s="1" t="s">
        <v>1507</v>
      </c>
      <c r="C1368" s="1">
        <v>178</v>
      </c>
      <c r="D1368" s="1">
        <v>94</v>
      </c>
      <c r="E1368" s="1">
        <v>62</v>
      </c>
      <c r="F1368" s="1">
        <v>722</v>
      </c>
      <c r="G1368" s="1" t="s">
        <v>1068</v>
      </c>
      <c r="H1368" s="1">
        <v>14000</v>
      </c>
      <c r="I1368" s="1">
        <v>103812241</v>
      </c>
      <c r="J1368" s="1" t="s">
        <v>161</v>
      </c>
      <c r="K1368" s="1" t="s">
        <v>696</v>
      </c>
      <c r="L1368" s="1" t="s">
        <v>2909</v>
      </c>
      <c r="M1368" s="1">
        <v>67296</v>
      </c>
      <c r="N1368" s="1">
        <v>27842</v>
      </c>
      <c r="O1368" s="1" t="s">
        <v>1972</v>
      </c>
      <c r="P1368" s="1">
        <v>3</v>
      </c>
      <c r="Q1368" s="1" t="s">
        <v>2910</v>
      </c>
      <c r="R1368" s="1" t="s">
        <v>2911</v>
      </c>
      <c r="S1368" s="1">
        <v>133</v>
      </c>
      <c r="T1368" s="1" t="s">
        <v>37</v>
      </c>
      <c r="U1368" s="1" t="s">
        <v>38</v>
      </c>
      <c r="V1368" s="1" t="s">
        <v>91</v>
      </c>
      <c r="W1368" s="1">
        <v>79000000</v>
      </c>
      <c r="X1368" s="1">
        <v>2012</v>
      </c>
      <c r="Y1368" s="1">
        <v>12000</v>
      </c>
      <c r="Z1368" s="1">
        <v>5.8</v>
      </c>
      <c r="AA1368" s="1">
        <v>1.85</v>
      </c>
      <c r="AB1368" s="1">
        <v>0</v>
      </c>
    </row>
    <row r="1369" spans="1:28">
      <c r="A1369" s="1" t="s">
        <v>28</v>
      </c>
      <c r="B1369" s="1" t="s">
        <v>8750</v>
      </c>
      <c r="C1369" s="1">
        <v>180</v>
      </c>
      <c r="D1369" s="1">
        <v>94</v>
      </c>
      <c r="E1369" s="1">
        <v>0</v>
      </c>
      <c r="F1369" s="1">
        <v>3000</v>
      </c>
      <c r="G1369" s="1" t="s">
        <v>209</v>
      </c>
      <c r="H1369" s="1">
        <v>20000</v>
      </c>
      <c r="I1369" s="1">
        <v>8828771</v>
      </c>
      <c r="J1369" s="1" t="s">
        <v>1666</v>
      </c>
      <c r="K1369" s="1" t="s">
        <v>259</v>
      </c>
      <c r="L1369" s="1" t="s">
        <v>15077</v>
      </c>
      <c r="M1369" s="1">
        <v>79146</v>
      </c>
      <c r="N1369" s="1">
        <v>41059</v>
      </c>
      <c r="O1369" s="1" t="s">
        <v>2505</v>
      </c>
      <c r="P1369" s="1">
        <v>10</v>
      </c>
      <c r="Q1369" s="1" t="s">
        <v>15078</v>
      </c>
      <c r="R1369" s="1" t="s">
        <v>15079</v>
      </c>
      <c r="S1369" s="1">
        <v>352</v>
      </c>
      <c r="T1369" s="1" t="s">
        <v>37</v>
      </c>
      <c r="U1369" s="1" t="s">
        <v>38</v>
      </c>
      <c r="V1369" s="1" t="s">
        <v>581</v>
      </c>
      <c r="W1369" s="1">
        <v>6000000</v>
      </c>
      <c r="X1369" s="1">
        <v>2013</v>
      </c>
      <c r="Y1369" s="1">
        <v>14000</v>
      </c>
      <c r="Z1369" s="1">
        <v>4.3</v>
      </c>
      <c r="AA1369" s="1">
        <v>1.85</v>
      </c>
      <c r="AB1369" s="1">
        <v>25000</v>
      </c>
    </row>
    <row r="1370" spans="1:28">
      <c r="A1370" s="1" t="s">
        <v>28</v>
      </c>
      <c r="B1370" s="1" t="s">
        <v>323</v>
      </c>
      <c r="C1370" s="1">
        <v>181</v>
      </c>
      <c r="D1370" s="1">
        <v>94</v>
      </c>
      <c r="E1370" s="1">
        <v>368</v>
      </c>
      <c r="F1370" s="1">
        <v>466</v>
      </c>
      <c r="G1370" s="1" t="s">
        <v>2111</v>
      </c>
      <c r="H1370" s="1">
        <v>13000</v>
      </c>
      <c r="I1370" s="1">
        <v>125305545</v>
      </c>
      <c r="J1370" s="1" t="s">
        <v>2112</v>
      </c>
      <c r="K1370" s="1" t="s">
        <v>543</v>
      </c>
      <c r="L1370" s="1" t="s">
        <v>2113</v>
      </c>
      <c r="M1370" s="1">
        <v>145350</v>
      </c>
      <c r="N1370" s="1">
        <v>15419</v>
      </c>
      <c r="O1370" s="1" t="s">
        <v>2114</v>
      </c>
      <c r="P1370" s="1">
        <v>0</v>
      </c>
      <c r="Q1370" s="1" t="s">
        <v>2115</v>
      </c>
      <c r="R1370" s="1" t="s">
        <v>2116</v>
      </c>
      <c r="S1370" s="1">
        <v>643</v>
      </c>
      <c r="T1370" s="1" t="s">
        <v>37</v>
      </c>
      <c r="U1370" s="1" t="s">
        <v>38</v>
      </c>
      <c r="V1370" s="1" t="s">
        <v>39</v>
      </c>
      <c r="W1370" s="1">
        <v>92000000</v>
      </c>
      <c r="X1370" s="1">
        <v>2000</v>
      </c>
      <c r="Y1370" s="1">
        <v>1000</v>
      </c>
      <c r="Z1370" s="1">
        <v>5.5</v>
      </c>
      <c r="AA1370" s="1">
        <v>2.35</v>
      </c>
      <c r="AB1370" s="1">
        <v>0</v>
      </c>
    </row>
    <row r="1371" spans="1:28">
      <c r="A1371" s="1" t="s">
        <v>28</v>
      </c>
      <c r="B1371" s="1" t="s">
        <v>13942</v>
      </c>
      <c r="C1371" s="1">
        <v>185</v>
      </c>
      <c r="D1371" s="1">
        <v>94</v>
      </c>
      <c r="E1371" s="1">
        <v>39</v>
      </c>
      <c r="F1371" s="1">
        <v>18</v>
      </c>
      <c r="G1371" s="1" t="s">
        <v>13943</v>
      </c>
      <c r="H1371" s="1">
        <v>77</v>
      </c>
      <c r="I1371" s="1">
        <v>9030581</v>
      </c>
      <c r="J1371" s="1" t="s">
        <v>3382</v>
      </c>
      <c r="K1371" s="1" t="s">
        <v>13944</v>
      </c>
      <c r="L1371" s="1" t="s">
        <v>13945</v>
      </c>
      <c r="M1371" s="1">
        <v>132386</v>
      </c>
      <c r="N1371" s="1">
        <v>156</v>
      </c>
      <c r="O1371" s="1" t="s">
        <v>13946</v>
      </c>
      <c r="P1371" s="1">
        <v>0</v>
      </c>
      <c r="Q1371" s="1" t="s">
        <v>13947</v>
      </c>
      <c r="R1371" s="1" t="s">
        <v>13948</v>
      </c>
      <c r="S1371" s="1">
        <v>398</v>
      </c>
      <c r="T1371" s="1" t="s">
        <v>37</v>
      </c>
      <c r="U1371" s="1" t="s">
        <v>56</v>
      </c>
      <c r="V1371" s="1" t="s">
        <v>39</v>
      </c>
      <c r="W1371" s="1">
        <v>12500000</v>
      </c>
      <c r="X1371" s="1">
        <v>2008</v>
      </c>
      <c r="Y1371" s="1">
        <v>32</v>
      </c>
      <c r="Z1371" s="1">
        <v>7.8</v>
      </c>
      <c r="AA1371" s="1">
        <v>1.85</v>
      </c>
      <c r="AB1371" s="1">
        <v>38000</v>
      </c>
    </row>
    <row r="1372" spans="1:28">
      <c r="A1372" s="1" t="s">
        <v>28</v>
      </c>
      <c r="B1372" s="1" t="s">
        <v>11304</v>
      </c>
      <c r="C1372" s="1">
        <v>186</v>
      </c>
      <c r="D1372" s="1">
        <v>94</v>
      </c>
      <c r="E1372" s="1">
        <v>17</v>
      </c>
      <c r="F1372" s="1">
        <v>179</v>
      </c>
      <c r="G1372" s="1" t="s">
        <v>5647</v>
      </c>
      <c r="H1372" s="1">
        <v>607</v>
      </c>
      <c r="I1372" s="1">
        <v>16235293</v>
      </c>
      <c r="J1372" s="1" t="s">
        <v>6389</v>
      </c>
      <c r="K1372" s="1" t="s">
        <v>4129</v>
      </c>
      <c r="L1372" s="1" t="s">
        <v>15648</v>
      </c>
      <c r="M1372" s="1">
        <v>19918</v>
      </c>
      <c r="N1372" s="1">
        <v>1611</v>
      </c>
      <c r="O1372" s="1" t="s">
        <v>7989</v>
      </c>
      <c r="P1372" s="1">
        <v>0</v>
      </c>
      <c r="Q1372" s="1" t="s">
        <v>15649</v>
      </c>
      <c r="R1372" s="1" t="s">
        <v>15650</v>
      </c>
      <c r="S1372" s="1">
        <v>278</v>
      </c>
      <c r="T1372" s="1" t="s">
        <v>37</v>
      </c>
      <c r="U1372" s="1" t="s">
        <v>38</v>
      </c>
      <c r="V1372" s="1" t="s">
        <v>581</v>
      </c>
      <c r="W1372" s="1">
        <v>9000000</v>
      </c>
      <c r="X1372" s="1">
        <v>2006</v>
      </c>
      <c r="Y1372" s="1">
        <v>318</v>
      </c>
      <c r="Z1372" s="1">
        <v>4.5</v>
      </c>
      <c r="AA1372" s="1">
        <v>2.35</v>
      </c>
      <c r="AB1372" s="1">
        <v>0</v>
      </c>
    </row>
    <row r="1373" spans="1:28">
      <c r="A1373" s="1" t="s">
        <v>28</v>
      </c>
      <c r="B1373" s="1" t="s">
        <v>17478</v>
      </c>
      <c r="C1373" s="1">
        <v>187</v>
      </c>
      <c r="D1373" s="1">
        <v>94</v>
      </c>
      <c r="E1373" s="1">
        <v>4</v>
      </c>
      <c r="F1373" s="1">
        <v>114</v>
      </c>
      <c r="G1373" s="1" t="s">
        <v>368</v>
      </c>
      <c r="H1373" s="1">
        <v>796</v>
      </c>
      <c r="J1373" s="1" t="s">
        <v>17479</v>
      </c>
      <c r="K1373" s="1" t="s">
        <v>4739</v>
      </c>
      <c r="L1373" s="1" t="s">
        <v>17480</v>
      </c>
      <c r="M1373" s="1">
        <v>13227</v>
      </c>
      <c r="N1373" s="1">
        <v>1832</v>
      </c>
      <c r="O1373" s="1" t="s">
        <v>5634</v>
      </c>
      <c r="P1373" s="1">
        <v>0</v>
      </c>
      <c r="Q1373" s="1" t="s">
        <v>17481</v>
      </c>
      <c r="R1373" s="1" t="s">
        <v>17482</v>
      </c>
      <c r="S1373" s="1">
        <v>70</v>
      </c>
      <c r="T1373" s="1" t="s">
        <v>37</v>
      </c>
      <c r="U1373" s="1" t="s">
        <v>56</v>
      </c>
      <c r="V1373" s="1" t="s">
        <v>4816</v>
      </c>
      <c r="W1373" s="1">
        <v>4000000</v>
      </c>
      <c r="X1373" s="1">
        <v>2012</v>
      </c>
      <c r="Y1373" s="1">
        <v>567</v>
      </c>
      <c r="Z1373" s="1">
        <v>6.3</v>
      </c>
      <c r="AA1373" s="1">
        <v>2.35</v>
      </c>
      <c r="AB1373" s="1">
        <v>11000</v>
      </c>
    </row>
    <row r="1374" spans="1:28">
      <c r="A1374" s="1" t="s">
        <v>28</v>
      </c>
      <c r="B1374" s="1" t="s">
        <v>1274</v>
      </c>
      <c r="C1374" s="1">
        <v>188</v>
      </c>
      <c r="D1374" s="1">
        <v>94</v>
      </c>
      <c r="E1374" s="1">
        <v>107</v>
      </c>
      <c r="F1374" s="1">
        <v>117</v>
      </c>
      <c r="G1374" s="1" t="s">
        <v>2098</v>
      </c>
      <c r="H1374" s="1">
        <v>835</v>
      </c>
      <c r="I1374" s="1">
        <v>196573705</v>
      </c>
      <c r="J1374" s="1" t="s">
        <v>799</v>
      </c>
      <c r="K1374" s="1" t="s">
        <v>2099</v>
      </c>
      <c r="L1374" s="1" t="s">
        <v>2100</v>
      </c>
      <c r="M1374" s="1">
        <v>166791</v>
      </c>
      <c r="N1374" s="1">
        <v>1258</v>
      </c>
      <c r="O1374" s="1" t="s">
        <v>2101</v>
      </c>
      <c r="P1374" s="1">
        <v>0</v>
      </c>
      <c r="Q1374" s="1" t="s">
        <v>2102</v>
      </c>
      <c r="R1374" s="1" t="s">
        <v>2103</v>
      </c>
      <c r="S1374" s="1">
        <v>132</v>
      </c>
      <c r="T1374" s="1" t="s">
        <v>37</v>
      </c>
      <c r="U1374" s="1" t="s">
        <v>38</v>
      </c>
      <c r="V1374" s="1" t="s">
        <v>91</v>
      </c>
      <c r="W1374" s="1">
        <v>90000000</v>
      </c>
      <c r="X1374" s="1">
        <v>2009</v>
      </c>
      <c r="Y1374" s="1">
        <v>256</v>
      </c>
      <c r="Z1374" s="1">
        <v>7</v>
      </c>
      <c r="AA1374" s="1">
        <v>1.85</v>
      </c>
      <c r="AB1374" s="1">
        <v>0</v>
      </c>
    </row>
    <row r="1375" spans="1:28">
      <c r="A1375" s="1" t="s">
        <v>28</v>
      </c>
      <c r="B1375" s="1" t="s">
        <v>2034</v>
      </c>
      <c r="C1375" s="1">
        <v>189</v>
      </c>
      <c r="D1375" s="1">
        <v>94</v>
      </c>
      <c r="E1375" s="1">
        <v>70</v>
      </c>
      <c r="F1375" s="1">
        <v>497</v>
      </c>
      <c r="G1375" s="1" t="s">
        <v>4670</v>
      </c>
      <c r="H1375" s="1">
        <v>1000</v>
      </c>
      <c r="I1375" s="1">
        <v>68218041</v>
      </c>
      <c r="J1375" s="1" t="s">
        <v>511</v>
      </c>
      <c r="K1375" s="1" t="s">
        <v>4671</v>
      </c>
      <c r="L1375" s="1" t="s">
        <v>4672</v>
      </c>
      <c r="M1375" s="1">
        <v>67191</v>
      </c>
      <c r="N1375" s="1">
        <v>2820</v>
      </c>
      <c r="O1375" s="1" t="s">
        <v>3524</v>
      </c>
      <c r="P1375" s="1">
        <v>1</v>
      </c>
      <c r="Q1375" s="1" t="s">
        <v>4673</v>
      </c>
      <c r="R1375" s="1" t="s">
        <v>4674</v>
      </c>
      <c r="S1375" s="1">
        <v>108</v>
      </c>
      <c r="T1375" s="1" t="s">
        <v>37</v>
      </c>
      <c r="U1375" s="1" t="s">
        <v>38</v>
      </c>
      <c r="V1375" s="1" t="s">
        <v>91</v>
      </c>
      <c r="W1375" s="1">
        <v>55000000</v>
      </c>
      <c r="X1375" s="1">
        <v>2011</v>
      </c>
      <c r="Y1375" s="1">
        <v>549</v>
      </c>
      <c r="Z1375" s="1">
        <v>6</v>
      </c>
      <c r="AA1375" s="1">
        <v>1.85</v>
      </c>
      <c r="AB1375" s="1">
        <v>14000</v>
      </c>
    </row>
    <row r="1376" spans="1:28">
      <c r="A1376" s="1" t="s">
        <v>28</v>
      </c>
      <c r="B1376" s="1" t="s">
        <v>12098</v>
      </c>
      <c r="C1376" s="1">
        <v>193</v>
      </c>
      <c r="D1376" s="1">
        <v>94</v>
      </c>
      <c r="E1376" s="1">
        <v>87</v>
      </c>
      <c r="F1376" s="1">
        <v>280</v>
      </c>
      <c r="G1376" s="1" t="s">
        <v>1337</v>
      </c>
      <c r="H1376" s="1">
        <v>866</v>
      </c>
      <c r="I1376" s="1">
        <v>39687528</v>
      </c>
      <c r="J1376" s="1" t="s">
        <v>460</v>
      </c>
      <c r="K1376" s="1" t="s">
        <v>12099</v>
      </c>
      <c r="L1376" s="1" t="s">
        <v>12100</v>
      </c>
      <c r="M1376" s="1">
        <v>140780</v>
      </c>
      <c r="N1376" s="1">
        <v>2124</v>
      </c>
      <c r="O1376" s="1" t="s">
        <v>4391</v>
      </c>
      <c r="P1376" s="1">
        <v>1</v>
      </c>
      <c r="Q1376" s="1" t="s">
        <v>12101</v>
      </c>
      <c r="R1376" s="1" t="s">
        <v>12102</v>
      </c>
      <c r="S1376" s="1">
        <v>376</v>
      </c>
      <c r="T1376" s="1" t="s">
        <v>37</v>
      </c>
      <c r="U1376" s="1" t="s">
        <v>1461</v>
      </c>
      <c r="V1376" s="1" t="s">
        <v>581</v>
      </c>
      <c r="W1376" s="1">
        <v>24000000</v>
      </c>
      <c r="X1376" s="1">
        <v>2007</v>
      </c>
      <c r="Y1376" s="1">
        <v>794</v>
      </c>
      <c r="Z1376" s="1">
        <v>6.3</v>
      </c>
      <c r="AA1376" s="1">
        <v>2.35</v>
      </c>
      <c r="AB1376" s="1">
        <v>0</v>
      </c>
    </row>
    <row r="1377" spans="1:28">
      <c r="A1377" s="1" t="s">
        <v>28</v>
      </c>
      <c r="B1377" s="1" t="s">
        <v>1957</v>
      </c>
      <c r="C1377" s="1">
        <v>194</v>
      </c>
      <c r="D1377" s="1">
        <v>94</v>
      </c>
      <c r="E1377" s="1">
        <v>116</v>
      </c>
      <c r="F1377" s="1">
        <v>481</v>
      </c>
      <c r="G1377" s="1" t="s">
        <v>3836</v>
      </c>
      <c r="H1377" s="1">
        <v>645</v>
      </c>
      <c r="I1377" s="1">
        <v>213079163</v>
      </c>
      <c r="J1377" s="1" t="s">
        <v>1744</v>
      </c>
      <c r="K1377" s="1" t="s">
        <v>1250</v>
      </c>
      <c r="L1377" s="1" t="s">
        <v>3837</v>
      </c>
      <c r="M1377" s="1">
        <v>162909</v>
      </c>
      <c r="N1377" s="1">
        <v>2725</v>
      </c>
      <c r="O1377" s="1" t="s">
        <v>3838</v>
      </c>
      <c r="P1377" s="1">
        <v>2</v>
      </c>
      <c r="Q1377" s="1" t="s">
        <v>3839</v>
      </c>
      <c r="R1377" s="1" t="s">
        <v>3840</v>
      </c>
      <c r="S1377" s="1">
        <v>795</v>
      </c>
      <c r="T1377" s="1" t="s">
        <v>37</v>
      </c>
      <c r="U1377" s="1" t="s">
        <v>38</v>
      </c>
      <c r="V1377" s="1" t="s">
        <v>39</v>
      </c>
      <c r="W1377" s="1">
        <v>63000000</v>
      </c>
      <c r="X1377" s="1">
        <v>2002</v>
      </c>
      <c r="Y1377" s="1">
        <v>522</v>
      </c>
      <c r="Z1377" s="1">
        <v>6.2</v>
      </c>
      <c r="AA1377" s="1">
        <v>2.35</v>
      </c>
      <c r="AB1377" s="1">
        <v>0</v>
      </c>
    </row>
    <row r="1378" spans="1:28">
      <c r="A1378" s="1" t="s">
        <v>28</v>
      </c>
      <c r="B1378" s="1" t="s">
        <v>6559</v>
      </c>
      <c r="C1378" s="1">
        <v>201</v>
      </c>
      <c r="D1378" s="1">
        <v>94</v>
      </c>
      <c r="E1378" s="1">
        <v>52</v>
      </c>
      <c r="F1378" s="1">
        <v>214</v>
      </c>
      <c r="G1378" s="1" t="s">
        <v>6163</v>
      </c>
      <c r="H1378" s="1">
        <v>683</v>
      </c>
      <c r="I1378" s="1">
        <v>38543473</v>
      </c>
      <c r="J1378" s="1" t="s">
        <v>1666</v>
      </c>
      <c r="K1378" s="1" t="s">
        <v>4602</v>
      </c>
      <c r="L1378" s="1" t="s">
        <v>6560</v>
      </c>
      <c r="M1378" s="1">
        <v>84382</v>
      </c>
      <c r="N1378" s="1">
        <v>1488</v>
      </c>
      <c r="O1378" s="1" t="s">
        <v>6561</v>
      </c>
      <c r="P1378" s="1">
        <v>2</v>
      </c>
      <c r="Q1378" s="1" t="s">
        <v>6562</v>
      </c>
      <c r="R1378" s="1" t="s">
        <v>6563</v>
      </c>
      <c r="S1378" s="1">
        <v>158</v>
      </c>
      <c r="T1378" s="1" t="s">
        <v>37</v>
      </c>
      <c r="U1378" s="1" t="s">
        <v>38</v>
      </c>
      <c r="V1378" s="1" t="s">
        <v>581</v>
      </c>
      <c r="W1378" s="1">
        <v>40000000</v>
      </c>
      <c r="X1378" s="1">
        <v>2014</v>
      </c>
      <c r="Y1378" s="1">
        <v>392</v>
      </c>
      <c r="Z1378" s="1">
        <v>5.0999999999999996</v>
      </c>
      <c r="AA1378" s="1">
        <v>1.85</v>
      </c>
      <c r="AB1378" s="1">
        <v>0</v>
      </c>
    </row>
    <row r="1379" spans="1:28">
      <c r="A1379" s="1" t="s">
        <v>28</v>
      </c>
      <c r="B1379" s="1" t="s">
        <v>13164</v>
      </c>
      <c r="C1379" s="1">
        <v>204</v>
      </c>
      <c r="D1379" s="1">
        <v>94</v>
      </c>
      <c r="E1379" s="1">
        <v>122</v>
      </c>
      <c r="F1379" s="1">
        <v>360</v>
      </c>
      <c r="G1379" s="1" t="s">
        <v>2611</v>
      </c>
      <c r="H1379" s="1">
        <v>23000</v>
      </c>
      <c r="I1379" s="1">
        <v>1082044</v>
      </c>
      <c r="J1379" s="1" t="s">
        <v>4061</v>
      </c>
      <c r="K1379" s="1" t="s">
        <v>58</v>
      </c>
      <c r="L1379" s="1" t="s">
        <v>17887</v>
      </c>
      <c r="M1379" s="1">
        <v>281649</v>
      </c>
      <c r="N1379" s="1">
        <v>24994</v>
      </c>
      <c r="O1379" s="1" t="s">
        <v>1497</v>
      </c>
      <c r="P1379" s="1">
        <v>0</v>
      </c>
      <c r="Q1379" s="1" t="s">
        <v>17888</v>
      </c>
      <c r="R1379" s="1" t="s">
        <v>17889</v>
      </c>
      <c r="S1379" s="1">
        <v>458</v>
      </c>
      <c r="T1379" s="1" t="s">
        <v>37</v>
      </c>
      <c r="U1379" s="1" t="s">
        <v>3557</v>
      </c>
      <c r="V1379" s="1" t="s">
        <v>581</v>
      </c>
      <c r="W1379" s="1">
        <v>5000000</v>
      </c>
      <c r="X1379" s="1">
        <v>2004</v>
      </c>
      <c r="Y1379" s="1">
        <v>1000</v>
      </c>
      <c r="Z1379" s="1">
        <v>7.7</v>
      </c>
      <c r="AA1379" s="1">
        <v>2.35</v>
      </c>
      <c r="AB1379" s="1">
        <v>21000</v>
      </c>
    </row>
    <row r="1380" spans="1:28">
      <c r="A1380" s="1" t="s">
        <v>28</v>
      </c>
      <c r="B1380" s="1" t="s">
        <v>22992</v>
      </c>
      <c r="C1380" s="1">
        <v>211</v>
      </c>
      <c r="D1380" s="1">
        <v>94</v>
      </c>
      <c r="E1380" s="1">
        <v>252</v>
      </c>
      <c r="F1380" s="1">
        <v>14</v>
      </c>
      <c r="G1380" s="1" t="s">
        <v>22993</v>
      </c>
      <c r="H1380" s="1">
        <v>47</v>
      </c>
      <c r="I1380" s="1">
        <v>110197</v>
      </c>
      <c r="J1380" s="1" t="s">
        <v>4061</v>
      </c>
      <c r="K1380" s="1" t="s">
        <v>22994</v>
      </c>
      <c r="L1380" s="1" t="s">
        <v>22995</v>
      </c>
      <c r="M1380" s="1">
        <v>44864</v>
      </c>
      <c r="N1380" s="1">
        <v>126</v>
      </c>
      <c r="O1380" s="1" t="s">
        <v>22996</v>
      </c>
      <c r="P1380" s="1">
        <v>0</v>
      </c>
      <c r="Q1380" s="1" t="s">
        <v>22997</v>
      </c>
      <c r="R1380" s="1" t="s">
        <v>22998</v>
      </c>
      <c r="S1380" s="1">
        <v>170</v>
      </c>
      <c r="T1380" s="1" t="s">
        <v>22999</v>
      </c>
      <c r="U1380" s="1" t="s">
        <v>11990</v>
      </c>
      <c r="V1380" s="1" t="s">
        <v>5599</v>
      </c>
      <c r="X1380" s="1">
        <v>2009</v>
      </c>
      <c r="Y1380" s="1">
        <v>37</v>
      </c>
      <c r="Z1380" s="1">
        <v>7.3</v>
      </c>
      <c r="AA1380" s="1">
        <v>2.35</v>
      </c>
      <c r="AB1380" s="1">
        <v>13000</v>
      </c>
    </row>
    <row r="1381" spans="1:28">
      <c r="A1381" s="1" t="s">
        <v>28</v>
      </c>
      <c r="B1381" s="1" t="s">
        <v>5820</v>
      </c>
      <c r="C1381" s="1">
        <v>216</v>
      </c>
      <c r="D1381" s="1">
        <v>94</v>
      </c>
      <c r="E1381" s="1">
        <v>85</v>
      </c>
      <c r="F1381" s="1">
        <v>443</v>
      </c>
      <c r="G1381" s="1" t="s">
        <v>5251</v>
      </c>
      <c r="H1381" s="1">
        <v>14000</v>
      </c>
      <c r="I1381" s="1">
        <v>50648679</v>
      </c>
      <c r="J1381" s="1" t="s">
        <v>2200</v>
      </c>
      <c r="K1381" s="1" t="s">
        <v>1964</v>
      </c>
      <c r="L1381" s="1" t="s">
        <v>5821</v>
      </c>
      <c r="M1381" s="1">
        <v>149549</v>
      </c>
      <c r="N1381" s="1">
        <v>16225</v>
      </c>
      <c r="O1381" s="1" t="s">
        <v>5822</v>
      </c>
      <c r="P1381" s="1">
        <v>1</v>
      </c>
      <c r="Q1381" s="1" t="s">
        <v>5823</v>
      </c>
      <c r="R1381" s="1" t="s">
        <v>5824</v>
      </c>
      <c r="S1381" s="1">
        <v>348</v>
      </c>
      <c r="T1381" s="1" t="s">
        <v>37</v>
      </c>
      <c r="U1381" s="1" t="s">
        <v>1461</v>
      </c>
      <c r="V1381" s="1" t="s">
        <v>581</v>
      </c>
      <c r="W1381" s="1">
        <v>45000000</v>
      </c>
      <c r="X1381" s="1">
        <v>2007</v>
      </c>
      <c r="Y1381" s="1">
        <v>706</v>
      </c>
      <c r="Z1381" s="1">
        <v>6.3</v>
      </c>
      <c r="AA1381" s="1">
        <v>2.35</v>
      </c>
      <c r="AB1381" s="1">
        <v>0</v>
      </c>
    </row>
    <row r="1382" spans="1:28">
      <c r="A1382" s="1" t="s">
        <v>28</v>
      </c>
      <c r="B1382" s="1" t="s">
        <v>472</v>
      </c>
      <c r="C1382" s="1">
        <v>219</v>
      </c>
      <c r="D1382" s="1">
        <v>94</v>
      </c>
      <c r="E1382" s="1">
        <v>11</v>
      </c>
      <c r="F1382" s="1">
        <v>459</v>
      </c>
      <c r="G1382" s="1" t="s">
        <v>473</v>
      </c>
      <c r="H1382" s="1">
        <v>1000</v>
      </c>
      <c r="I1382" s="1">
        <v>198332128</v>
      </c>
      <c r="J1382" s="1" t="s">
        <v>474</v>
      </c>
      <c r="K1382" s="1" t="s">
        <v>475</v>
      </c>
      <c r="L1382" s="1" t="s">
        <v>476</v>
      </c>
      <c r="M1382" s="1">
        <v>114553</v>
      </c>
      <c r="N1382" s="1">
        <v>2579</v>
      </c>
      <c r="O1382" s="1" t="s">
        <v>477</v>
      </c>
      <c r="P1382" s="1">
        <v>2</v>
      </c>
      <c r="Q1382" s="1" t="s">
        <v>478</v>
      </c>
      <c r="R1382" s="1" t="s">
        <v>479</v>
      </c>
      <c r="S1382" s="1">
        <v>187</v>
      </c>
      <c r="T1382" s="1" t="s">
        <v>37</v>
      </c>
      <c r="U1382" s="1" t="s">
        <v>38</v>
      </c>
      <c r="V1382" s="1" t="s">
        <v>91</v>
      </c>
      <c r="W1382" s="1">
        <v>175000000</v>
      </c>
      <c r="X1382" s="1">
        <v>2009</v>
      </c>
      <c r="Y1382" s="1">
        <v>973</v>
      </c>
      <c r="Z1382" s="1">
        <v>6.5</v>
      </c>
      <c r="AA1382" s="1">
        <v>2.35</v>
      </c>
      <c r="AB1382" s="1">
        <v>0</v>
      </c>
    </row>
    <row r="1383" spans="1:28">
      <c r="A1383" s="1" t="s">
        <v>28</v>
      </c>
      <c r="B1383" s="1" t="s">
        <v>20348</v>
      </c>
      <c r="C1383" s="1">
        <v>221</v>
      </c>
      <c r="D1383" s="1">
        <v>94</v>
      </c>
      <c r="E1383" s="1">
        <v>53</v>
      </c>
      <c r="F1383" s="1">
        <v>268</v>
      </c>
      <c r="G1383" s="1" t="s">
        <v>20349</v>
      </c>
      <c r="H1383" s="1">
        <v>386</v>
      </c>
      <c r="I1383" s="1">
        <v>347578</v>
      </c>
      <c r="J1383" s="1" t="s">
        <v>8052</v>
      </c>
      <c r="K1383" s="1" t="s">
        <v>20350</v>
      </c>
      <c r="L1383" s="1" t="s">
        <v>20351</v>
      </c>
      <c r="M1383" s="1">
        <v>34556</v>
      </c>
      <c r="N1383" s="1">
        <v>1511</v>
      </c>
      <c r="O1383" s="1" t="s">
        <v>20352</v>
      </c>
      <c r="P1383" s="1">
        <v>1</v>
      </c>
      <c r="Q1383" s="1" t="s">
        <v>20353</v>
      </c>
      <c r="R1383" s="1" t="s">
        <v>20354</v>
      </c>
      <c r="S1383" s="1">
        <v>161</v>
      </c>
      <c r="T1383" s="1" t="s">
        <v>37</v>
      </c>
      <c r="U1383" s="1" t="s">
        <v>38</v>
      </c>
      <c r="V1383" s="1" t="s">
        <v>581</v>
      </c>
      <c r="X1383" s="1">
        <v>2007</v>
      </c>
      <c r="Y1383" s="1">
        <v>357</v>
      </c>
      <c r="Z1383" s="1">
        <v>5.4</v>
      </c>
      <c r="AA1383" s="1">
        <v>1.85</v>
      </c>
      <c r="AB1383" s="1">
        <v>17000</v>
      </c>
    </row>
    <row r="1384" spans="1:28">
      <c r="A1384" s="1" t="s">
        <v>28</v>
      </c>
      <c r="B1384" s="1" t="s">
        <v>10998</v>
      </c>
      <c r="C1384" s="1">
        <v>251</v>
      </c>
      <c r="D1384" s="1">
        <v>94</v>
      </c>
      <c r="E1384" s="1">
        <v>24</v>
      </c>
      <c r="F1384" s="1">
        <v>434</v>
      </c>
      <c r="G1384" s="1" t="s">
        <v>17526</v>
      </c>
      <c r="H1384" s="1">
        <v>581</v>
      </c>
      <c r="I1384" s="1">
        <v>104007828</v>
      </c>
      <c r="J1384" s="1" t="s">
        <v>6389</v>
      </c>
      <c r="K1384" s="1" t="s">
        <v>15102</v>
      </c>
      <c r="L1384" s="1" t="s">
        <v>17527</v>
      </c>
      <c r="M1384" s="1">
        <v>76828</v>
      </c>
      <c r="N1384" s="1">
        <v>2371</v>
      </c>
      <c r="O1384" s="1" t="s">
        <v>16085</v>
      </c>
      <c r="P1384" s="1">
        <v>0</v>
      </c>
      <c r="Q1384" s="1" t="s">
        <v>17528</v>
      </c>
      <c r="R1384" s="1" t="s">
        <v>17529</v>
      </c>
      <c r="S1384" s="1">
        <v>314</v>
      </c>
      <c r="T1384" s="1" t="s">
        <v>37</v>
      </c>
      <c r="U1384" s="1" t="s">
        <v>38</v>
      </c>
      <c r="V1384" s="1" t="s">
        <v>581</v>
      </c>
      <c r="W1384" s="1">
        <v>5000000</v>
      </c>
      <c r="X1384" s="1">
        <v>2011</v>
      </c>
      <c r="Y1384" s="1">
        <v>438</v>
      </c>
      <c r="Z1384" s="1">
        <v>5.8</v>
      </c>
      <c r="AA1384" s="1">
        <v>1.85</v>
      </c>
      <c r="AB1384" s="1">
        <v>24000</v>
      </c>
    </row>
    <row r="1385" spans="1:28">
      <c r="A1385" s="1" t="s">
        <v>28</v>
      </c>
      <c r="B1385" s="1" t="s">
        <v>16322</v>
      </c>
      <c r="C1385" s="1">
        <v>252</v>
      </c>
      <c r="D1385" s="1">
        <v>94</v>
      </c>
      <c r="E1385" s="1">
        <v>0</v>
      </c>
      <c r="F1385" s="1">
        <v>658</v>
      </c>
      <c r="G1385" s="1" t="s">
        <v>14521</v>
      </c>
      <c r="H1385" s="1">
        <v>1000</v>
      </c>
      <c r="I1385" s="1">
        <v>17544812</v>
      </c>
      <c r="J1385" s="1" t="s">
        <v>6389</v>
      </c>
      <c r="K1385" s="1" t="s">
        <v>3700</v>
      </c>
      <c r="L1385" s="1" t="s">
        <v>16323</v>
      </c>
      <c r="M1385" s="1">
        <v>69989</v>
      </c>
      <c r="N1385" s="1">
        <v>4707</v>
      </c>
      <c r="O1385" s="1" t="s">
        <v>16324</v>
      </c>
      <c r="P1385" s="1">
        <v>0</v>
      </c>
      <c r="Q1385" s="1" t="s">
        <v>16325</v>
      </c>
      <c r="R1385" s="1" t="s">
        <v>16326</v>
      </c>
      <c r="S1385" s="1">
        <v>384</v>
      </c>
      <c r="T1385" s="1" t="s">
        <v>37</v>
      </c>
      <c r="U1385" s="1" t="s">
        <v>38</v>
      </c>
      <c r="V1385" s="1" t="s">
        <v>581</v>
      </c>
      <c r="W1385" s="1">
        <v>10000000</v>
      </c>
      <c r="X1385" s="1">
        <v>2007</v>
      </c>
      <c r="Y1385" s="1">
        <v>683</v>
      </c>
      <c r="Z1385" s="1">
        <v>5.4</v>
      </c>
      <c r="AA1385" s="1">
        <v>2.35</v>
      </c>
      <c r="AB1385" s="1">
        <v>0</v>
      </c>
    </row>
    <row r="1386" spans="1:28">
      <c r="A1386" s="1" t="s">
        <v>28</v>
      </c>
      <c r="B1386" s="1" t="s">
        <v>7848</v>
      </c>
      <c r="C1386" s="1">
        <v>258</v>
      </c>
      <c r="D1386" s="1">
        <v>94</v>
      </c>
      <c r="E1386" s="1">
        <v>132</v>
      </c>
      <c r="F1386" s="1">
        <v>317</v>
      </c>
      <c r="G1386" s="1" t="s">
        <v>6104</v>
      </c>
      <c r="H1386" s="1">
        <v>26000</v>
      </c>
      <c r="I1386" s="1">
        <v>17120019</v>
      </c>
      <c r="J1386" s="1" t="s">
        <v>330</v>
      </c>
      <c r="K1386" s="1" t="s">
        <v>331</v>
      </c>
      <c r="L1386" s="1" t="s">
        <v>7849</v>
      </c>
      <c r="M1386" s="1">
        <v>83097</v>
      </c>
      <c r="N1386" s="1">
        <v>27759</v>
      </c>
      <c r="O1386" s="1" t="s">
        <v>7850</v>
      </c>
      <c r="P1386" s="1">
        <v>2</v>
      </c>
      <c r="Q1386" s="1" t="s">
        <v>7851</v>
      </c>
      <c r="R1386" s="1" t="s">
        <v>7852</v>
      </c>
      <c r="S1386" s="1">
        <v>134</v>
      </c>
      <c r="T1386" s="1" t="s">
        <v>37</v>
      </c>
      <c r="U1386" s="1" t="s">
        <v>38</v>
      </c>
      <c r="V1386" s="1" t="s">
        <v>581</v>
      </c>
      <c r="W1386" s="1">
        <v>30000000</v>
      </c>
      <c r="X1386" s="1">
        <v>2012</v>
      </c>
      <c r="Y1386" s="1">
        <v>828</v>
      </c>
      <c r="Z1386" s="1">
        <v>6.5</v>
      </c>
      <c r="AA1386" s="1">
        <v>2.35</v>
      </c>
      <c r="AB1386" s="1">
        <v>12000</v>
      </c>
    </row>
    <row r="1387" spans="1:28">
      <c r="A1387" s="1" t="s">
        <v>28</v>
      </c>
      <c r="B1387" s="1" t="s">
        <v>1486</v>
      </c>
      <c r="C1387" s="1">
        <v>271</v>
      </c>
      <c r="D1387" s="1">
        <v>94</v>
      </c>
      <c r="E1387" s="1">
        <v>293</v>
      </c>
      <c r="F1387" s="1">
        <v>939</v>
      </c>
      <c r="G1387" s="1" t="s">
        <v>297</v>
      </c>
      <c r="H1387" s="1">
        <v>18000</v>
      </c>
      <c r="I1387" s="1">
        <v>32416109</v>
      </c>
      <c r="J1387" s="1" t="s">
        <v>6176</v>
      </c>
      <c r="K1387" s="1" t="s">
        <v>116</v>
      </c>
      <c r="L1387" s="1" t="s">
        <v>10113</v>
      </c>
      <c r="M1387" s="1">
        <v>109620</v>
      </c>
      <c r="N1387" s="1">
        <v>32474</v>
      </c>
      <c r="O1387" s="1" t="s">
        <v>1143</v>
      </c>
      <c r="P1387" s="1">
        <v>0</v>
      </c>
      <c r="Q1387" s="1" t="s">
        <v>10114</v>
      </c>
      <c r="R1387" s="1" t="s">
        <v>10115</v>
      </c>
      <c r="S1387" s="1">
        <v>268</v>
      </c>
      <c r="T1387" s="1" t="s">
        <v>37</v>
      </c>
      <c r="U1387" s="1" t="s">
        <v>38</v>
      </c>
      <c r="V1387" s="1" t="s">
        <v>581</v>
      </c>
      <c r="W1387" s="1">
        <v>25000000</v>
      </c>
      <c r="X1387" s="1">
        <v>2009</v>
      </c>
      <c r="Y1387" s="1">
        <v>12000</v>
      </c>
      <c r="Z1387" s="1">
        <v>6.2</v>
      </c>
      <c r="AA1387" s="1">
        <v>2.35</v>
      </c>
      <c r="AB1387" s="1">
        <v>15000</v>
      </c>
    </row>
    <row r="1388" spans="1:28">
      <c r="A1388" s="1" t="s">
        <v>28</v>
      </c>
      <c r="B1388" s="1" t="s">
        <v>5633</v>
      </c>
      <c r="C1388" s="1">
        <v>280</v>
      </c>
      <c r="D1388" s="1">
        <v>94</v>
      </c>
      <c r="E1388" s="1">
        <v>350</v>
      </c>
      <c r="F1388" s="1">
        <v>39</v>
      </c>
      <c r="G1388" s="1" t="s">
        <v>12715</v>
      </c>
      <c r="H1388" s="1">
        <v>326</v>
      </c>
      <c r="I1388" s="1">
        <v>56437947</v>
      </c>
      <c r="J1388" s="1" t="s">
        <v>1540</v>
      </c>
      <c r="K1388" s="1" t="s">
        <v>11631</v>
      </c>
      <c r="L1388" s="1" t="s">
        <v>12716</v>
      </c>
      <c r="M1388" s="1">
        <v>85333</v>
      </c>
      <c r="N1388" s="1">
        <v>486</v>
      </c>
      <c r="O1388" s="1" t="s">
        <v>7581</v>
      </c>
      <c r="P1388" s="1">
        <v>0</v>
      </c>
      <c r="Q1388" s="1" t="s">
        <v>12717</v>
      </c>
      <c r="R1388" s="1" t="s">
        <v>12718</v>
      </c>
      <c r="S1388" s="1">
        <v>421</v>
      </c>
      <c r="T1388" s="1" t="s">
        <v>37</v>
      </c>
      <c r="U1388" s="1" t="s">
        <v>56</v>
      </c>
      <c r="V1388" s="1" t="s">
        <v>39</v>
      </c>
      <c r="W1388" s="1">
        <v>9800000</v>
      </c>
      <c r="X1388" s="1">
        <v>2006</v>
      </c>
      <c r="Y1388" s="1">
        <v>48</v>
      </c>
      <c r="Z1388" s="1">
        <v>7.3</v>
      </c>
      <c r="AA1388" s="1">
        <v>1.85</v>
      </c>
      <c r="AB1388" s="1">
        <v>0</v>
      </c>
    </row>
    <row r="1389" spans="1:28">
      <c r="A1389" s="1" t="s">
        <v>28</v>
      </c>
      <c r="B1389" s="1" t="s">
        <v>13164</v>
      </c>
      <c r="C1389" s="1">
        <v>285</v>
      </c>
      <c r="D1389" s="1">
        <v>94</v>
      </c>
      <c r="E1389" s="1">
        <v>122</v>
      </c>
      <c r="F1389" s="1">
        <v>383</v>
      </c>
      <c r="G1389" s="1" t="s">
        <v>13872</v>
      </c>
      <c r="H1389" s="1">
        <v>873</v>
      </c>
      <c r="I1389" s="1">
        <v>51872378</v>
      </c>
      <c r="J1389" s="1" t="s">
        <v>1524</v>
      </c>
      <c r="K1389" s="1" t="s">
        <v>1994</v>
      </c>
      <c r="L1389" s="1" t="s">
        <v>13873</v>
      </c>
      <c r="M1389" s="1">
        <v>88241</v>
      </c>
      <c r="N1389" s="1">
        <v>2812</v>
      </c>
      <c r="O1389" s="1" t="s">
        <v>1753</v>
      </c>
      <c r="P1389" s="1">
        <v>0</v>
      </c>
      <c r="Q1389" s="1" t="s">
        <v>13874</v>
      </c>
      <c r="R1389" s="1" t="s">
        <v>13875</v>
      </c>
      <c r="S1389" s="1">
        <v>266</v>
      </c>
      <c r="T1389" s="1" t="s">
        <v>37</v>
      </c>
      <c r="U1389" s="1" t="s">
        <v>38</v>
      </c>
      <c r="V1389" s="1" t="s">
        <v>581</v>
      </c>
      <c r="W1389" s="1">
        <v>13000000</v>
      </c>
      <c r="X1389" s="1">
        <v>2013</v>
      </c>
      <c r="Y1389" s="1">
        <v>461</v>
      </c>
      <c r="Z1389" s="1">
        <v>6.7</v>
      </c>
      <c r="AA1389" s="1">
        <v>1.85</v>
      </c>
      <c r="AB1389" s="1">
        <v>23000</v>
      </c>
    </row>
    <row r="1390" spans="1:28">
      <c r="A1390" s="1" t="s">
        <v>28</v>
      </c>
      <c r="B1390" s="1" t="s">
        <v>8172</v>
      </c>
      <c r="C1390" s="1">
        <v>325</v>
      </c>
      <c r="D1390" s="1">
        <v>94</v>
      </c>
      <c r="E1390" s="1">
        <v>655</v>
      </c>
      <c r="F1390" s="1">
        <v>390</v>
      </c>
      <c r="G1390" s="1" t="s">
        <v>7115</v>
      </c>
      <c r="H1390" s="1">
        <v>9000</v>
      </c>
      <c r="I1390" s="1">
        <v>16300302</v>
      </c>
      <c r="J1390" s="1" t="s">
        <v>2519</v>
      </c>
      <c r="K1390" s="1" t="s">
        <v>772</v>
      </c>
      <c r="L1390" s="1" t="s">
        <v>14187</v>
      </c>
      <c r="M1390" s="1">
        <v>64682</v>
      </c>
      <c r="N1390" s="1">
        <v>10575</v>
      </c>
      <c r="O1390" s="1" t="s">
        <v>7168</v>
      </c>
      <c r="P1390" s="1">
        <v>1</v>
      </c>
      <c r="Q1390" s="1" t="s">
        <v>14188</v>
      </c>
      <c r="R1390" s="1" t="s">
        <v>14189</v>
      </c>
      <c r="S1390" s="1">
        <v>203</v>
      </c>
      <c r="T1390" s="1" t="s">
        <v>37</v>
      </c>
      <c r="U1390" s="1" t="s">
        <v>38</v>
      </c>
      <c r="V1390" s="1" t="s">
        <v>581</v>
      </c>
      <c r="W1390" s="1">
        <v>12000000</v>
      </c>
      <c r="X1390" s="1">
        <v>2011</v>
      </c>
      <c r="Y1390" s="1">
        <v>786</v>
      </c>
      <c r="Z1390" s="1">
        <v>6.3</v>
      </c>
      <c r="AA1390" s="1">
        <v>1.85</v>
      </c>
      <c r="AB1390" s="1">
        <v>0</v>
      </c>
    </row>
    <row r="1391" spans="1:28">
      <c r="A1391" s="1" t="s">
        <v>28</v>
      </c>
      <c r="B1391" s="1" t="s">
        <v>22629</v>
      </c>
      <c r="C1391" s="1">
        <v>344</v>
      </c>
      <c r="D1391" s="1">
        <v>94</v>
      </c>
      <c r="E1391" s="1">
        <v>380</v>
      </c>
      <c r="F1391" s="1">
        <v>113</v>
      </c>
      <c r="G1391" s="1" t="s">
        <v>22261</v>
      </c>
      <c r="H1391" s="1">
        <v>660</v>
      </c>
      <c r="I1391" s="1">
        <v>237301</v>
      </c>
      <c r="J1391" s="1" t="s">
        <v>2669</v>
      </c>
      <c r="K1391" s="1" t="s">
        <v>5116</v>
      </c>
      <c r="L1391" s="1" t="s">
        <v>22630</v>
      </c>
      <c r="M1391" s="1">
        <v>75669</v>
      </c>
      <c r="N1391" s="1">
        <v>1118</v>
      </c>
      <c r="O1391" s="1" t="s">
        <v>22631</v>
      </c>
      <c r="P1391" s="1">
        <v>0</v>
      </c>
      <c r="Q1391" s="1" t="s">
        <v>22632</v>
      </c>
      <c r="R1391" s="1" t="s">
        <v>22633</v>
      </c>
      <c r="S1391" s="1">
        <v>451</v>
      </c>
      <c r="T1391" s="1" t="s">
        <v>37</v>
      </c>
      <c r="U1391" s="1" t="s">
        <v>56</v>
      </c>
      <c r="V1391" s="1" t="s">
        <v>581</v>
      </c>
      <c r="W1391" s="1">
        <v>500000</v>
      </c>
      <c r="X1391" s="1">
        <v>2010</v>
      </c>
      <c r="Y1391" s="1">
        <v>280</v>
      </c>
      <c r="Z1391" s="1">
        <v>6.4</v>
      </c>
      <c r="AA1391" s="1">
        <v>2.35</v>
      </c>
      <c r="AB1391" s="1">
        <v>19000</v>
      </c>
    </row>
    <row r="1392" spans="1:28">
      <c r="A1392" s="1" t="s">
        <v>28</v>
      </c>
      <c r="B1392" s="1" t="s">
        <v>908</v>
      </c>
      <c r="C1392" s="1">
        <v>371</v>
      </c>
      <c r="D1392" s="1">
        <v>94</v>
      </c>
      <c r="E1392" s="1">
        <v>0</v>
      </c>
      <c r="F1392" s="1">
        <v>99</v>
      </c>
      <c r="G1392" s="1" t="s">
        <v>17979</v>
      </c>
      <c r="H1392" s="1">
        <v>432</v>
      </c>
      <c r="I1392" s="1">
        <v>65069140</v>
      </c>
      <c r="J1392" s="1" t="s">
        <v>5530</v>
      </c>
      <c r="K1392" s="1" t="s">
        <v>17980</v>
      </c>
      <c r="L1392" s="1" t="s">
        <v>17981</v>
      </c>
      <c r="M1392" s="1">
        <v>65299</v>
      </c>
      <c r="N1392" s="1">
        <v>1010</v>
      </c>
      <c r="O1392" s="1" t="s">
        <v>17982</v>
      </c>
      <c r="P1392" s="1">
        <v>0</v>
      </c>
      <c r="Q1392" s="1" t="s">
        <v>17983</v>
      </c>
      <c r="R1392" s="1" t="s">
        <v>17984</v>
      </c>
      <c r="S1392" s="1">
        <v>455</v>
      </c>
      <c r="T1392" s="1" t="s">
        <v>37</v>
      </c>
      <c r="U1392" s="1" t="s">
        <v>38</v>
      </c>
      <c r="V1392" s="1" t="s">
        <v>39</v>
      </c>
      <c r="W1392" s="1">
        <v>5000000</v>
      </c>
      <c r="X1392" s="1">
        <v>2015</v>
      </c>
      <c r="Y1392" s="1">
        <v>309</v>
      </c>
      <c r="Z1392" s="1">
        <v>6.2</v>
      </c>
      <c r="AA1392" s="1">
        <v>1.85</v>
      </c>
      <c r="AB1392" s="1">
        <v>27000</v>
      </c>
    </row>
    <row r="1393" spans="1:28">
      <c r="A1393" s="1" t="s">
        <v>28</v>
      </c>
      <c r="B1393" s="1" t="s">
        <v>14326</v>
      </c>
      <c r="C1393" s="1">
        <v>444</v>
      </c>
      <c r="D1393" s="1">
        <v>94</v>
      </c>
      <c r="E1393" s="1">
        <v>520</v>
      </c>
      <c r="F1393" s="1">
        <v>192</v>
      </c>
      <c r="G1393" s="1" t="s">
        <v>15720</v>
      </c>
      <c r="H1393" s="1">
        <v>11000</v>
      </c>
      <c r="I1393" s="1">
        <v>14123773</v>
      </c>
      <c r="J1393" s="1" t="s">
        <v>1927</v>
      </c>
      <c r="K1393" s="1" t="s">
        <v>76</v>
      </c>
      <c r="L1393" s="1" t="s">
        <v>17691</v>
      </c>
      <c r="M1393" s="1">
        <v>108683</v>
      </c>
      <c r="N1393" s="1">
        <v>12306</v>
      </c>
      <c r="O1393" s="1" t="s">
        <v>17692</v>
      </c>
      <c r="P1393" s="1">
        <v>4</v>
      </c>
      <c r="Q1393" s="1" t="s">
        <v>17693</v>
      </c>
      <c r="R1393" s="1" t="s">
        <v>17694</v>
      </c>
      <c r="S1393" s="1">
        <v>561</v>
      </c>
      <c r="T1393" s="1" t="s">
        <v>37</v>
      </c>
      <c r="U1393" s="1" t="s">
        <v>38</v>
      </c>
      <c r="V1393" s="1" t="s">
        <v>581</v>
      </c>
      <c r="W1393" s="1">
        <v>5000000</v>
      </c>
      <c r="X1393" s="1">
        <v>2012</v>
      </c>
      <c r="Y1393" s="1">
        <v>892</v>
      </c>
      <c r="Z1393" s="1">
        <v>5.3</v>
      </c>
      <c r="AA1393" s="1">
        <v>2.35</v>
      </c>
      <c r="AB1393" s="1">
        <v>25000</v>
      </c>
    </row>
    <row r="1394" spans="1:28">
      <c r="A1394" s="1" t="s">
        <v>28</v>
      </c>
      <c r="B1394" s="1" t="s">
        <v>5275</v>
      </c>
      <c r="C1394" s="1">
        <v>450</v>
      </c>
      <c r="D1394" s="1">
        <v>94</v>
      </c>
      <c r="E1394" s="1">
        <v>0</v>
      </c>
      <c r="F1394" s="1">
        <v>223</v>
      </c>
      <c r="G1394" s="1" t="s">
        <v>4192</v>
      </c>
      <c r="H1394" s="1">
        <v>11000</v>
      </c>
      <c r="I1394" s="1">
        <v>18329466</v>
      </c>
      <c r="J1394" s="1" t="s">
        <v>7668</v>
      </c>
      <c r="K1394" s="1" t="s">
        <v>76</v>
      </c>
      <c r="L1394" s="1" t="s">
        <v>11861</v>
      </c>
      <c r="M1394" s="1">
        <v>279179</v>
      </c>
      <c r="N1394" s="1">
        <v>11984</v>
      </c>
      <c r="O1394" s="1" t="s">
        <v>9870</v>
      </c>
      <c r="P1394" s="1">
        <v>0</v>
      </c>
      <c r="Q1394" s="1" t="s">
        <v>11862</v>
      </c>
      <c r="R1394" s="1" t="s">
        <v>11863</v>
      </c>
      <c r="S1394" s="1">
        <v>440</v>
      </c>
      <c r="T1394" s="1" t="s">
        <v>37</v>
      </c>
      <c r="U1394" s="1" t="s">
        <v>38</v>
      </c>
      <c r="V1394" s="1" t="s">
        <v>581</v>
      </c>
      <c r="W1394" s="1">
        <v>18000000</v>
      </c>
      <c r="X1394" s="1">
        <v>2010</v>
      </c>
      <c r="Y1394" s="1">
        <v>642</v>
      </c>
      <c r="Z1394" s="1">
        <v>7.6</v>
      </c>
      <c r="AA1394" s="1">
        <v>1.85</v>
      </c>
      <c r="AB1394" s="1">
        <v>63000</v>
      </c>
    </row>
    <row r="1395" spans="1:28">
      <c r="A1395" s="1" t="s">
        <v>28</v>
      </c>
      <c r="B1395" s="1" t="s">
        <v>5368</v>
      </c>
      <c r="C1395" s="1">
        <v>487</v>
      </c>
      <c r="D1395" s="1">
        <v>94</v>
      </c>
      <c r="E1395" s="1">
        <v>0</v>
      </c>
      <c r="F1395" s="1">
        <v>559</v>
      </c>
      <c r="G1395" s="1" t="s">
        <v>543</v>
      </c>
      <c r="H1395" s="1">
        <v>13000</v>
      </c>
      <c r="I1395" s="1">
        <v>45507053</v>
      </c>
      <c r="J1395" s="1" t="s">
        <v>11370</v>
      </c>
      <c r="K1395" s="1" t="s">
        <v>973</v>
      </c>
      <c r="L1395" s="1" t="s">
        <v>12391</v>
      </c>
      <c r="M1395" s="1">
        <v>237848</v>
      </c>
      <c r="N1395" s="1">
        <v>27911</v>
      </c>
      <c r="O1395" s="1" t="s">
        <v>3341</v>
      </c>
      <c r="P1395" s="1">
        <v>2</v>
      </c>
      <c r="Q1395" s="1" t="s">
        <v>12392</v>
      </c>
      <c r="R1395" s="1" t="s">
        <v>12393</v>
      </c>
      <c r="S1395" s="1">
        <v>377</v>
      </c>
      <c r="T1395" s="1" t="s">
        <v>37</v>
      </c>
      <c r="U1395" s="1" t="s">
        <v>38</v>
      </c>
      <c r="V1395" s="1" t="s">
        <v>39</v>
      </c>
      <c r="W1395" s="1">
        <v>16000000</v>
      </c>
      <c r="X1395" s="1">
        <v>2012</v>
      </c>
      <c r="Y1395" s="1">
        <v>13000</v>
      </c>
      <c r="Z1395" s="1">
        <v>7.8</v>
      </c>
      <c r="AA1395" s="1">
        <v>1.85</v>
      </c>
      <c r="AB1395" s="1">
        <v>71000</v>
      </c>
    </row>
    <row r="1396" spans="1:28">
      <c r="A1396" s="1" t="s">
        <v>28</v>
      </c>
      <c r="B1396" s="1" t="s">
        <v>3989</v>
      </c>
      <c r="C1396" s="1">
        <v>487</v>
      </c>
      <c r="D1396" s="1">
        <v>94</v>
      </c>
      <c r="E1396" s="1">
        <v>11000</v>
      </c>
      <c r="F1396" s="1">
        <v>183</v>
      </c>
      <c r="G1396" s="1" t="s">
        <v>8242</v>
      </c>
      <c r="H1396" s="1">
        <v>617</v>
      </c>
      <c r="I1396" s="1">
        <v>56816662</v>
      </c>
      <c r="J1396" s="1" t="s">
        <v>3618</v>
      </c>
      <c r="K1396" s="1" t="s">
        <v>4615</v>
      </c>
      <c r="L1396" s="1" t="s">
        <v>8243</v>
      </c>
      <c r="M1396" s="1">
        <v>301149</v>
      </c>
      <c r="N1396" s="1">
        <v>1289</v>
      </c>
      <c r="O1396" s="1" t="s">
        <v>8244</v>
      </c>
      <c r="P1396" s="1">
        <v>1</v>
      </c>
      <c r="Q1396" s="1" t="s">
        <v>8245</v>
      </c>
      <c r="R1396" s="1" t="s">
        <v>8246</v>
      </c>
      <c r="S1396" s="1">
        <v>509</v>
      </c>
      <c r="T1396" s="1" t="s">
        <v>37</v>
      </c>
      <c r="U1396" s="1" t="s">
        <v>3557</v>
      </c>
      <c r="V1396" s="1" t="s">
        <v>39</v>
      </c>
      <c r="W1396" s="1">
        <v>17000000</v>
      </c>
      <c r="X1396" s="1">
        <v>2011</v>
      </c>
      <c r="Y1396" s="1">
        <v>204</v>
      </c>
      <c r="Z1396" s="1">
        <v>7.7</v>
      </c>
      <c r="AA1396" s="1">
        <v>1.85</v>
      </c>
      <c r="AB1396" s="1">
        <v>78000</v>
      </c>
    </row>
    <row r="1397" spans="1:28">
      <c r="A1397" s="1" t="s">
        <v>28</v>
      </c>
      <c r="B1397" s="1" t="s">
        <v>13136</v>
      </c>
      <c r="C1397" s="1">
        <v>3</v>
      </c>
      <c r="D1397" s="1">
        <v>95</v>
      </c>
      <c r="E1397" s="1">
        <v>1000</v>
      </c>
      <c r="F1397" s="1">
        <v>3</v>
      </c>
      <c r="G1397" s="1" t="s">
        <v>23243</v>
      </c>
      <c r="H1397" s="1">
        <v>1000</v>
      </c>
      <c r="J1397" s="1" t="s">
        <v>3395</v>
      </c>
      <c r="K1397" s="1" t="s">
        <v>13136</v>
      </c>
      <c r="L1397" s="1" t="s">
        <v>23244</v>
      </c>
      <c r="M1397" s="1">
        <v>300</v>
      </c>
      <c r="N1397" s="1">
        <v>1056</v>
      </c>
      <c r="O1397" s="1" t="s">
        <v>23245</v>
      </c>
      <c r="P1397" s="1">
        <v>1</v>
      </c>
      <c r="Q1397" s="1" t="s">
        <v>65</v>
      </c>
      <c r="R1397" s="1" t="s">
        <v>23246</v>
      </c>
      <c r="S1397" s="1">
        <v>8</v>
      </c>
      <c r="T1397" s="1" t="s">
        <v>37</v>
      </c>
      <c r="U1397" s="1" t="s">
        <v>264</v>
      </c>
      <c r="V1397" s="1" t="s">
        <v>91</v>
      </c>
      <c r="W1397" s="1">
        <v>250000</v>
      </c>
      <c r="X1397" s="1">
        <v>2010</v>
      </c>
      <c r="Y1397" s="1">
        <v>53</v>
      </c>
      <c r="Z1397" s="1">
        <v>5.7</v>
      </c>
      <c r="AA1397" s="1">
        <v>1.78</v>
      </c>
      <c r="AB1397" s="1">
        <v>141</v>
      </c>
    </row>
    <row r="1398" spans="1:28">
      <c r="A1398" s="1" t="s">
        <v>28</v>
      </c>
      <c r="B1398" s="1" t="s">
        <v>23901</v>
      </c>
      <c r="C1398" s="1">
        <v>3</v>
      </c>
      <c r="D1398" s="1">
        <v>95</v>
      </c>
      <c r="E1398" s="1">
        <v>0</v>
      </c>
      <c r="F1398" s="1">
        <v>279</v>
      </c>
      <c r="G1398" s="1" t="s">
        <v>23902</v>
      </c>
      <c r="H1398" s="1">
        <v>883</v>
      </c>
      <c r="J1398" s="1" t="s">
        <v>2669</v>
      </c>
      <c r="K1398" s="1" t="s">
        <v>4531</v>
      </c>
      <c r="L1398" s="1" t="s">
        <v>23903</v>
      </c>
      <c r="M1398" s="1">
        <v>34</v>
      </c>
      <c r="N1398" s="1">
        <v>2618</v>
      </c>
      <c r="O1398" s="1" t="s">
        <v>23904</v>
      </c>
      <c r="P1398" s="1">
        <v>0</v>
      </c>
      <c r="Q1398" s="1" t="s">
        <v>65</v>
      </c>
      <c r="R1398" s="1" t="s">
        <v>23905</v>
      </c>
      <c r="S1398" s="1">
        <v>2</v>
      </c>
      <c r="T1398" s="1" t="s">
        <v>37</v>
      </c>
      <c r="U1398" s="1" t="s">
        <v>38</v>
      </c>
      <c r="V1398" s="1" t="s">
        <v>5599</v>
      </c>
      <c r="W1398" s="1">
        <v>75000</v>
      </c>
      <c r="X1398" s="1">
        <v>2014</v>
      </c>
      <c r="Y1398" s="1">
        <v>507</v>
      </c>
      <c r="Z1398" s="1">
        <v>5</v>
      </c>
      <c r="AB1398" s="1">
        <v>87</v>
      </c>
    </row>
    <row r="1399" spans="1:28">
      <c r="A1399" s="1" t="s">
        <v>28</v>
      </c>
      <c r="B1399" s="1" t="s">
        <v>12520</v>
      </c>
      <c r="C1399" s="1">
        <v>4</v>
      </c>
      <c r="D1399" s="1">
        <v>95</v>
      </c>
      <c r="E1399" s="1">
        <v>89</v>
      </c>
      <c r="F1399" s="1">
        <v>45</v>
      </c>
      <c r="G1399" s="1" t="s">
        <v>12520</v>
      </c>
      <c r="H1399" s="1">
        <v>471</v>
      </c>
      <c r="J1399" s="1" t="s">
        <v>2519</v>
      </c>
      <c r="K1399" s="1" t="s">
        <v>23417</v>
      </c>
      <c r="L1399" s="1" t="s">
        <v>23418</v>
      </c>
      <c r="M1399" s="1">
        <v>81</v>
      </c>
      <c r="N1399" s="1">
        <v>705</v>
      </c>
      <c r="O1399" s="1" t="s">
        <v>23419</v>
      </c>
      <c r="P1399" s="1">
        <v>0</v>
      </c>
      <c r="Q1399" s="1" t="s">
        <v>23420</v>
      </c>
      <c r="R1399" s="1" t="s">
        <v>23421</v>
      </c>
      <c r="S1399" s="1">
        <v>1</v>
      </c>
      <c r="T1399" s="1" t="s">
        <v>37</v>
      </c>
      <c r="U1399" s="1" t="s">
        <v>38</v>
      </c>
      <c r="V1399" s="1" t="s">
        <v>5599</v>
      </c>
      <c r="W1399" s="1">
        <v>250000</v>
      </c>
      <c r="X1399" s="1">
        <v>2015</v>
      </c>
      <c r="Y1399" s="1">
        <v>89</v>
      </c>
      <c r="Z1399" s="1">
        <v>6.2</v>
      </c>
      <c r="AB1399" s="1">
        <v>47</v>
      </c>
    </row>
    <row r="1400" spans="1:28">
      <c r="A1400" s="1" t="s">
        <v>28</v>
      </c>
      <c r="B1400" s="1" t="s">
        <v>22162</v>
      </c>
      <c r="C1400" s="1">
        <v>5</v>
      </c>
      <c r="D1400" s="1">
        <v>95</v>
      </c>
      <c r="E1400" s="1">
        <v>0</v>
      </c>
      <c r="F1400" s="1">
        <v>167</v>
      </c>
      <c r="G1400" s="1" t="s">
        <v>22163</v>
      </c>
      <c r="H1400" s="1">
        <v>940</v>
      </c>
      <c r="J1400" s="1" t="s">
        <v>3395</v>
      </c>
      <c r="K1400" s="1" t="s">
        <v>3246</v>
      </c>
      <c r="L1400" s="1" t="s">
        <v>22164</v>
      </c>
      <c r="M1400" s="1">
        <v>59</v>
      </c>
      <c r="N1400" s="1">
        <v>1484</v>
      </c>
      <c r="O1400" s="1" t="s">
        <v>22165</v>
      </c>
      <c r="P1400" s="1">
        <v>2</v>
      </c>
      <c r="Q1400" s="1" t="s">
        <v>22166</v>
      </c>
      <c r="R1400" s="1" t="s">
        <v>22167</v>
      </c>
      <c r="S1400" s="1">
        <v>1</v>
      </c>
      <c r="T1400" s="1" t="s">
        <v>37</v>
      </c>
      <c r="U1400" s="1" t="s">
        <v>38</v>
      </c>
      <c r="V1400" s="1" t="s">
        <v>5599</v>
      </c>
      <c r="W1400" s="1">
        <v>850000</v>
      </c>
      <c r="X1400" s="1">
        <v>2008</v>
      </c>
      <c r="Y1400" s="1">
        <v>188</v>
      </c>
      <c r="Z1400" s="1">
        <v>7.4</v>
      </c>
      <c r="AA1400" s="1">
        <v>1.78</v>
      </c>
      <c r="AB1400" s="1">
        <v>18</v>
      </c>
    </row>
    <row r="1401" spans="1:28">
      <c r="A1401" s="1" t="s">
        <v>28</v>
      </c>
      <c r="B1401" s="1" t="s">
        <v>16379</v>
      </c>
      <c r="C1401" s="1">
        <v>6</v>
      </c>
      <c r="D1401" s="1">
        <v>95</v>
      </c>
      <c r="E1401" s="1">
        <v>20</v>
      </c>
      <c r="F1401" s="1">
        <v>36</v>
      </c>
      <c r="G1401" s="1" t="s">
        <v>16380</v>
      </c>
      <c r="H1401" s="1">
        <v>262</v>
      </c>
      <c r="J1401" s="1" t="s">
        <v>460</v>
      </c>
      <c r="K1401" s="1" t="s">
        <v>15496</v>
      </c>
      <c r="L1401" s="1" t="s">
        <v>16381</v>
      </c>
      <c r="M1401" s="1">
        <v>385</v>
      </c>
      <c r="N1401" s="1">
        <v>409</v>
      </c>
      <c r="O1401" s="1" t="s">
        <v>16382</v>
      </c>
      <c r="P1401" s="1">
        <v>3</v>
      </c>
      <c r="Q1401" s="1" t="s">
        <v>16383</v>
      </c>
      <c r="R1401" s="1" t="s">
        <v>16384</v>
      </c>
      <c r="S1401" s="1">
        <v>4</v>
      </c>
      <c r="T1401" s="1" t="s">
        <v>37</v>
      </c>
      <c r="U1401" s="1" t="s">
        <v>16385</v>
      </c>
      <c r="V1401" s="1" t="s">
        <v>5599</v>
      </c>
      <c r="W1401" s="1">
        <v>7500000</v>
      </c>
      <c r="X1401" s="1">
        <v>2012</v>
      </c>
      <c r="Y1401" s="1">
        <v>65</v>
      </c>
      <c r="Z1401" s="1">
        <v>5.6</v>
      </c>
      <c r="AB1401" s="1">
        <v>389</v>
      </c>
    </row>
    <row r="1402" spans="1:28">
      <c r="A1402" s="1" t="s">
        <v>28</v>
      </c>
      <c r="B1402" s="1" t="s">
        <v>16607</v>
      </c>
      <c r="C1402" s="1">
        <v>6</v>
      </c>
      <c r="D1402" s="1">
        <v>95</v>
      </c>
      <c r="E1402" s="1">
        <v>7</v>
      </c>
      <c r="F1402" s="1">
        <v>541</v>
      </c>
      <c r="G1402" s="1" t="s">
        <v>1943</v>
      </c>
      <c r="H1402" s="1">
        <v>989</v>
      </c>
      <c r="J1402" s="1" t="s">
        <v>1666</v>
      </c>
      <c r="K1402" s="1" t="s">
        <v>3216</v>
      </c>
      <c r="L1402" s="1" t="s">
        <v>18047</v>
      </c>
      <c r="M1402" s="1">
        <v>1091</v>
      </c>
      <c r="N1402" s="1">
        <v>3514</v>
      </c>
      <c r="O1402" s="1" t="s">
        <v>5147</v>
      </c>
      <c r="P1402" s="1">
        <v>7</v>
      </c>
      <c r="Q1402" s="1" t="s">
        <v>65</v>
      </c>
      <c r="R1402" s="1" t="s">
        <v>18048</v>
      </c>
      <c r="S1402" s="1">
        <v>15</v>
      </c>
      <c r="T1402" s="1" t="s">
        <v>37</v>
      </c>
      <c r="U1402" s="1" t="s">
        <v>38</v>
      </c>
      <c r="V1402" s="1" t="s">
        <v>91</v>
      </c>
      <c r="X1402" s="1">
        <v>2015</v>
      </c>
      <c r="Y1402" s="1">
        <v>970</v>
      </c>
      <c r="Z1402" s="1">
        <v>5.0999999999999996</v>
      </c>
      <c r="AB1402" s="1">
        <v>0</v>
      </c>
    </row>
    <row r="1403" spans="1:28">
      <c r="A1403" s="1" t="s">
        <v>28</v>
      </c>
      <c r="B1403" s="1" t="s">
        <v>19568</v>
      </c>
      <c r="C1403" s="1">
        <v>7</v>
      </c>
      <c r="D1403" s="1">
        <v>95</v>
      </c>
      <c r="E1403" s="1">
        <v>39</v>
      </c>
      <c r="F1403" s="1">
        <v>375</v>
      </c>
      <c r="G1403" s="1" t="s">
        <v>6392</v>
      </c>
      <c r="H1403" s="1">
        <v>1000</v>
      </c>
      <c r="J1403" s="1" t="s">
        <v>6118</v>
      </c>
      <c r="K1403" s="1" t="s">
        <v>13929</v>
      </c>
      <c r="L1403" s="1" t="s">
        <v>19569</v>
      </c>
      <c r="M1403" s="1">
        <v>976</v>
      </c>
      <c r="N1403" s="1">
        <v>3024</v>
      </c>
      <c r="O1403" s="1" t="s">
        <v>19570</v>
      </c>
      <c r="P1403" s="1">
        <v>2</v>
      </c>
      <c r="Q1403" s="1" t="s">
        <v>19571</v>
      </c>
      <c r="R1403" s="1" t="s">
        <v>19572</v>
      </c>
      <c r="S1403" s="1">
        <v>15</v>
      </c>
      <c r="T1403" s="1" t="s">
        <v>37</v>
      </c>
      <c r="U1403" s="1" t="s">
        <v>38</v>
      </c>
      <c r="V1403" s="1" t="s">
        <v>581</v>
      </c>
      <c r="W1403" s="1">
        <v>3000000</v>
      </c>
      <c r="X1403" s="1">
        <v>2014</v>
      </c>
      <c r="Y1403" s="1">
        <v>747</v>
      </c>
      <c r="Z1403" s="1">
        <v>4.8</v>
      </c>
      <c r="AB1403" s="1">
        <v>395</v>
      </c>
    </row>
    <row r="1404" spans="1:28">
      <c r="A1404" s="1" t="s">
        <v>28</v>
      </c>
      <c r="B1404" s="1" t="s">
        <v>22264</v>
      </c>
      <c r="C1404" s="1">
        <v>8</v>
      </c>
      <c r="D1404" s="1">
        <v>95</v>
      </c>
      <c r="E1404" s="1">
        <v>3</v>
      </c>
      <c r="F1404" s="1">
        <v>118</v>
      </c>
      <c r="G1404" s="1" t="s">
        <v>22265</v>
      </c>
      <c r="H1404" s="1">
        <v>717</v>
      </c>
      <c r="J1404" s="1" t="s">
        <v>6389</v>
      </c>
      <c r="K1404" s="1" t="s">
        <v>14164</v>
      </c>
      <c r="L1404" s="1" t="s">
        <v>22266</v>
      </c>
      <c r="M1404" s="1">
        <v>851</v>
      </c>
      <c r="N1404" s="1">
        <v>1117</v>
      </c>
      <c r="O1404" s="1" t="s">
        <v>22267</v>
      </c>
      <c r="P1404" s="1">
        <v>0</v>
      </c>
      <c r="Q1404" s="1" t="s">
        <v>22268</v>
      </c>
      <c r="R1404" s="1" t="s">
        <v>22269</v>
      </c>
      <c r="S1404" s="1">
        <v>30</v>
      </c>
      <c r="T1404" s="1" t="s">
        <v>37</v>
      </c>
      <c r="U1404" s="1" t="s">
        <v>38</v>
      </c>
      <c r="V1404" s="1" t="s">
        <v>581</v>
      </c>
      <c r="W1404" s="1">
        <v>750000</v>
      </c>
      <c r="X1404" s="1">
        <v>2009</v>
      </c>
      <c r="Y1404" s="1">
        <v>134</v>
      </c>
      <c r="Z1404" s="1">
        <v>3.1</v>
      </c>
      <c r="AA1404" s="1">
        <v>1.85</v>
      </c>
      <c r="AB1404" s="1">
        <v>128</v>
      </c>
    </row>
    <row r="1405" spans="1:28">
      <c r="A1405" s="1" t="s">
        <v>28</v>
      </c>
      <c r="B1405" s="1" t="s">
        <v>17960</v>
      </c>
      <c r="C1405" s="1">
        <v>9</v>
      </c>
      <c r="D1405" s="1">
        <v>95</v>
      </c>
      <c r="E1405" s="1">
        <v>5</v>
      </c>
      <c r="F1405" s="1">
        <v>100</v>
      </c>
      <c r="G1405" s="1" t="s">
        <v>17961</v>
      </c>
      <c r="H1405" s="1">
        <v>197</v>
      </c>
      <c r="J1405" s="1" t="s">
        <v>2300</v>
      </c>
      <c r="K1405" s="1" t="s">
        <v>17962</v>
      </c>
      <c r="L1405" s="1" t="s">
        <v>17963</v>
      </c>
      <c r="M1405" s="1">
        <v>989</v>
      </c>
      <c r="N1405" s="1">
        <v>538</v>
      </c>
      <c r="O1405" s="1" t="s">
        <v>17964</v>
      </c>
      <c r="P1405" s="1">
        <v>1</v>
      </c>
      <c r="Q1405" s="1" t="s">
        <v>17965</v>
      </c>
      <c r="R1405" s="1" t="s">
        <v>17966</v>
      </c>
      <c r="S1405" s="1">
        <v>23</v>
      </c>
      <c r="T1405" s="1" t="s">
        <v>37</v>
      </c>
      <c r="U1405" s="1" t="s">
        <v>38</v>
      </c>
      <c r="V1405" s="1" t="s">
        <v>6022</v>
      </c>
      <c r="W1405" s="1">
        <v>3209000</v>
      </c>
      <c r="X1405" s="1">
        <v>1947</v>
      </c>
      <c r="Y1405" s="1">
        <v>116</v>
      </c>
      <c r="Z1405" s="1">
        <v>6.2</v>
      </c>
      <c r="AA1405" s="1">
        <v>1.37</v>
      </c>
      <c r="AB1405" s="1">
        <v>44</v>
      </c>
    </row>
    <row r="1406" spans="1:28">
      <c r="A1406" s="1" t="s">
        <v>28</v>
      </c>
      <c r="B1406" s="1" t="s">
        <v>23090</v>
      </c>
      <c r="C1406" s="1">
        <v>10</v>
      </c>
      <c r="D1406" s="1">
        <v>95</v>
      </c>
      <c r="E1406" s="1">
        <v>0</v>
      </c>
      <c r="F1406" s="1">
        <v>309</v>
      </c>
      <c r="G1406" s="1" t="s">
        <v>4611</v>
      </c>
      <c r="H1406" s="1">
        <v>685</v>
      </c>
      <c r="I1406" s="1">
        <v>2468</v>
      </c>
      <c r="J1406" s="1" t="s">
        <v>10399</v>
      </c>
      <c r="K1406" s="1" t="s">
        <v>9081</v>
      </c>
      <c r="L1406" s="1" t="s">
        <v>23091</v>
      </c>
      <c r="M1406" s="1">
        <v>241</v>
      </c>
      <c r="N1406" s="1">
        <v>2048</v>
      </c>
      <c r="O1406" s="1" t="s">
        <v>12525</v>
      </c>
      <c r="P1406" s="1">
        <v>3</v>
      </c>
      <c r="Q1406" s="1" t="s">
        <v>23092</v>
      </c>
      <c r="R1406" s="1" t="s">
        <v>23093</v>
      </c>
      <c r="S1406" s="1">
        <v>5</v>
      </c>
      <c r="T1406" s="1" t="s">
        <v>37</v>
      </c>
      <c r="U1406" s="1" t="s">
        <v>38</v>
      </c>
      <c r="V1406" s="1" t="s">
        <v>581</v>
      </c>
      <c r="W1406" s="1">
        <v>300000</v>
      </c>
      <c r="X1406" s="1">
        <v>2014</v>
      </c>
      <c r="Y1406" s="1">
        <v>665</v>
      </c>
      <c r="Z1406" s="1">
        <v>4.8</v>
      </c>
      <c r="AA1406" s="1">
        <v>1.85</v>
      </c>
      <c r="AB1406" s="1">
        <v>261</v>
      </c>
    </row>
    <row r="1407" spans="1:28">
      <c r="A1407" s="1" t="s">
        <v>28</v>
      </c>
      <c r="B1407" s="1" t="s">
        <v>16681</v>
      </c>
      <c r="C1407" s="1">
        <v>12</v>
      </c>
      <c r="D1407" s="1">
        <v>95</v>
      </c>
      <c r="E1407" s="1">
        <v>43</v>
      </c>
      <c r="F1407" s="1">
        <v>611</v>
      </c>
      <c r="G1407" s="1" t="s">
        <v>11718</v>
      </c>
      <c r="H1407" s="1">
        <v>1000</v>
      </c>
      <c r="I1407" s="1">
        <v>306715</v>
      </c>
      <c r="J1407" s="1" t="s">
        <v>1666</v>
      </c>
      <c r="K1407" s="1" t="s">
        <v>4453</v>
      </c>
      <c r="L1407" s="1" t="s">
        <v>16682</v>
      </c>
      <c r="M1407" s="1">
        <v>5143</v>
      </c>
      <c r="N1407" s="1">
        <v>5213</v>
      </c>
      <c r="O1407" s="1" t="s">
        <v>2462</v>
      </c>
      <c r="P1407" s="1">
        <v>1</v>
      </c>
      <c r="Q1407" s="1" t="s">
        <v>16683</v>
      </c>
      <c r="R1407" s="1" t="s">
        <v>16684</v>
      </c>
      <c r="S1407" s="1">
        <v>62</v>
      </c>
      <c r="T1407" s="1" t="s">
        <v>37</v>
      </c>
      <c r="U1407" s="1" t="s">
        <v>38</v>
      </c>
      <c r="V1407" s="1" t="s">
        <v>39</v>
      </c>
      <c r="W1407" s="1">
        <v>10000000</v>
      </c>
      <c r="X1407" s="1">
        <v>1998</v>
      </c>
      <c r="Y1407" s="1">
        <v>788</v>
      </c>
      <c r="Z1407" s="1">
        <v>2.2999999999999998</v>
      </c>
      <c r="AA1407" s="1">
        <v>1.85</v>
      </c>
      <c r="AB1407" s="1">
        <v>724</v>
      </c>
    </row>
    <row r="1408" spans="1:28">
      <c r="A1408" s="1" t="s">
        <v>28</v>
      </c>
      <c r="B1408" s="1" t="s">
        <v>23281</v>
      </c>
      <c r="C1408" s="1">
        <v>12</v>
      </c>
      <c r="D1408" s="1">
        <v>95</v>
      </c>
      <c r="E1408" s="1">
        <v>7</v>
      </c>
      <c r="F1408" s="1">
        <v>89</v>
      </c>
      <c r="G1408" s="1" t="s">
        <v>23282</v>
      </c>
      <c r="H1408" s="1">
        <v>236</v>
      </c>
      <c r="J1408" s="1" t="s">
        <v>5530</v>
      </c>
      <c r="K1408" s="1" t="s">
        <v>19497</v>
      </c>
      <c r="L1408" s="1" t="s">
        <v>23283</v>
      </c>
      <c r="M1408" s="1">
        <v>1488</v>
      </c>
      <c r="N1408" s="1">
        <v>537</v>
      </c>
      <c r="O1408" s="1" t="s">
        <v>23284</v>
      </c>
      <c r="P1408" s="1">
        <v>1</v>
      </c>
      <c r="Q1408" s="1" t="s">
        <v>22023</v>
      </c>
      <c r="R1408" s="1" t="s">
        <v>23285</v>
      </c>
      <c r="S1408" s="1">
        <v>28</v>
      </c>
      <c r="T1408" s="1" t="s">
        <v>37</v>
      </c>
      <c r="U1408" s="1" t="s">
        <v>38</v>
      </c>
      <c r="V1408" s="1" t="s">
        <v>39</v>
      </c>
      <c r="W1408" s="1">
        <v>250000</v>
      </c>
      <c r="X1408" s="1">
        <v>2012</v>
      </c>
      <c r="Y1408" s="1">
        <v>206</v>
      </c>
      <c r="Z1408" s="1">
        <v>4.4000000000000004</v>
      </c>
      <c r="AB1408" s="1">
        <v>519</v>
      </c>
    </row>
    <row r="1409" spans="1:28">
      <c r="A1409" s="1" t="s">
        <v>28</v>
      </c>
      <c r="B1409" s="1" t="s">
        <v>9316</v>
      </c>
      <c r="C1409" s="1">
        <v>12</v>
      </c>
      <c r="D1409" s="1">
        <v>95</v>
      </c>
      <c r="E1409" s="1">
        <v>535</v>
      </c>
      <c r="F1409" s="1">
        <v>608</v>
      </c>
      <c r="G1409" s="1" t="s">
        <v>12932</v>
      </c>
      <c r="H1409" s="1">
        <v>1000</v>
      </c>
      <c r="I1409" s="1">
        <v>27012</v>
      </c>
      <c r="J1409" s="1" t="s">
        <v>3395</v>
      </c>
      <c r="K1409" s="1" t="s">
        <v>2193</v>
      </c>
      <c r="L1409" s="1" t="s">
        <v>19975</v>
      </c>
      <c r="M1409" s="1">
        <v>440</v>
      </c>
      <c r="N1409" s="1">
        <v>3586</v>
      </c>
      <c r="O1409" s="1" t="s">
        <v>15467</v>
      </c>
      <c r="P1409" s="1">
        <v>4</v>
      </c>
      <c r="Q1409" s="1" t="s">
        <v>19976</v>
      </c>
      <c r="R1409" s="1" t="s">
        <v>19977</v>
      </c>
      <c r="S1409" s="1">
        <v>9</v>
      </c>
      <c r="T1409" s="1" t="s">
        <v>37</v>
      </c>
      <c r="U1409" s="1" t="s">
        <v>38</v>
      </c>
      <c r="V1409" s="1" t="s">
        <v>39</v>
      </c>
      <c r="X1409" s="1">
        <v>2010</v>
      </c>
      <c r="Y1409" s="1">
        <v>646</v>
      </c>
      <c r="Z1409" s="1">
        <v>5.9</v>
      </c>
      <c r="AA1409" s="1">
        <v>2.35</v>
      </c>
      <c r="AB1409" s="1">
        <v>279</v>
      </c>
    </row>
    <row r="1410" spans="1:28">
      <c r="A1410" s="1" t="s">
        <v>28</v>
      </c>
      <c r="B1410" s="1" t="s">
        <v>18733</v>
      </c>
      <c r="C1410" s="1">
        <v>14</v>
      </c>
      <c r="D1410" s="1">
        <v>95</v>
      </c>
      <c r="E1410" s="1">
        <v>0</v>
      </c>
      <c r="F1410" s="1">
        <v>133</v>
      </c>
      <c r="G1410" s="1" t="s">
        <v>24107</v>
      </c>
      <c r="H1410" s="1">
        <v>296</v>
      </c>
      <c r="I1410" s="1">
        <v>4584</v>
      </c>
      <c r="J1410" s="1" t="s">
        <v>2519</v>
      </c>
      <c r="K1410" s="1" t="s">
        <v>24108</v>
      </c>
      <c r="L1410" s="1" t="s">
        <v>24109</v>
      </c>
      <c r="M1410" s="1">
        <v>1338</v>
      </c>
      <c r="N1410" s="1">
        <v>690</v>
      </c>
      <c r="O1410" s="1" t="s">
        <v>24110</v>
      </c>
      <c r="P1410" s="1">
        <v>1</v>
      </c>
      <c r="Q1410" s="1" t="s">
        <v>24111</v>
      </c>
      <c r="R1410" s="1" t="s">
        <v>24112</v>
      </c>
      <c r="S1410" s="1">
        <v>14</v>
      </c>
      <c r="T1410" s="1" t="s">
        <v>37</v>
      </c>
      <c r="U1410" s="1" t="s">
        <v>38</v>
      </c>
      <c r="V1410" s="1" t="s">
        <v>4816</v>
      </c>
      <c r="W1410" s="1">
        <v>9000</v>
      </c>
      <c r="X1410" s="1">
        <v>2011</v>
      </c>
      <c r="Y1410" s="1">
        <v>205</v>
      </c>
      <c r="Z1410" s="1">
        <v>6.4</v>
      </c>
      <c r="AB1410" s="1">
        <v>413</v>
      </c>
    </row>
    <row r="1411" spans="1:28">
      <c r="A1411" s="1" t="s">
        <v>28</v>
      </c>
      <c r="B1411" s="1" t="s">
        <v>20611</v>
      </c>
      <c r="C1411" s="1">
        <v>14</v>
      </c>
      <c r="D1411" s="1">
        <v>95</v>
      </c>
      <c r="E1411" s="1">
        <v>0</v>
      </c>
      <c r="F1411" s="1">
        <v>164</v>
      </c>
      <c r="G1411" s="1" t="s">
        <v>20612</v>
      </c>
      <c r="H1411" s="1">
        <v>533</v>
      </c>
      <c r="I1411" s="1">
        <v>18435</v>
      </c>
      <c r="J1411" s="1" t="s">
        <v>3395</v>
      </c>
      <c r="K1411" s="1" t="s">
        <v>20613</v>
      </c>
      <c r="L1411" s="1" t="s">
        <v>20614</v>
      </c>
      <c r="M1411" s="1">
        <v>1010</v>
      </c>
      <c r="N1411" s="1">
        <v>1082</v>
      </c>
      <c r="O1411" s="1" t="s">
        <v>5966</v>
      </c>
      <c r="P1411" s="1">
        <v>5</v>
      </c>
      <c r="Q1411" s="1" t="s">
        <v>20615</v>
      </c>
      <c r="R1411" s="1" t="s">
        <v>20616</v>
      </c>
      <c r="S1411" s="1">
        <v>15</v>
      </c>
      <c r="T1411" s="1" t="s">
        <v>1460</v>
      </c>
      <c r="U1411" s="1" t="s">
        <v>1461</v>
      </c>
      <c r="V1411" s="1" t="s">
        <v>5599</v>
      </c>
      <c r="W1411" s="1">
        <v>1400000</v>
      </c>
      <c r="X1411" s="1">
        <v>2006</v>
      </c>
      <c r="Y1411" s="1">
        <v>323</v>
      </c>
      <c r="Z1411" s="1">
        <v>5.8</v>
      </c>
      <c r="AA1411" s="1">
        <v>1.85</v>
      </c>
      <c r="AB1411" s="1">
        <v>104</v>
      </c>
    </row>
    <row r="1412" spans="1:28">
      <c r="A1412" s="1" t="s">
        <v>28</v>
      </c>
      <c r="B1412" s="1" t="s">
        <v>22105</v>
      </c>
      <c r="C1412" s="1">
        <v>16</v>
      </c>
      <c r="D1412" s="1">
        <v>95</v>
      </c>
      <c r="E1412" s="1">
        <v>14</v>
      </c>
      <c r="F1412" s="1">
        <v>221</v>
      </c>
      <c r="G1412" s="1" t="s">
        <v>22106</v>
      </c>
      <c r="H1412" s="1">
        <v>284</v>
      </c>
      <c r="I1412" s="1">
        <v>15278</v>
      </c>
      <c r="J1412" s="1" t="s">
        <v>22107</v>
      </c>
      <c r="K1412" s="1" t="s">
        <v>6175</v>
      </c>
      <c r="L1412" s="1" t="s">
        <v>22108</v>
      </c>
      <c r="M1412" s="1">
        <v>1742</v>
      </c>
      <c r="N1412" s="1">
        <v>1185</v>
      </c>
      <c r="O1412" s="1" t="s">
        <v>22109</v>
      </c>
      <c r="P1412" s="1">
        <v>1</v>
      </c>
      <c r="Q1412" s="1" t="s">
        <v>22110</v>
      </c>
      <c r="R1412" s="1" t="s">
        <v>22111</v>
      </c>
      <c r="S1412" s="1">
        <v>158</v>
      </c>
      <c r="T1412" s="1" t="s">
        <v>37</v>
      </c>
      <c r="U1412" s="1" t="s">
        <v>38</v>
      </c>
      <c r="V1412" s="1" t="s">
        <v>91</v>
      </c>
      <c r="W1412" s="1">
        <v>825000</v>
      </c>
      <c r="X1412" s="1">
        <v>2002</v>
      </c>
      <c r="Y1412" s="1">
        <v>234</v>
      </c>
      <c r="Z1412" s="1">
        <v>5.6</v>
      </c>
      <c r="AA1412" s="1">
        <v>1.85</v>
      </c>
      <c r="AB1412" s="1">
        <v>409</v>
      </c>
    </row>
    <row r="1413" spans="1:28">
      <c r="A1413" s="1" t="s">
        <v>28</v>
      </c>
      <c r="B1413" s="1" t="s">
        <v>19711</v>
      </c>
      <c r="C1413" s="1">
        <v>19</v>
      </c>
      <c r="D1413" s="1">
        <v>95</v>
      </c>
      <c r="E1413" s="1">
        <v>53</v>
      </c>
      <c r="F1413" s="1">
        <v>2</v>
      </c>
      <c r="G1413" s="1" t="s">
        <v>19712</v>
      </c>
      <c r="H1413" s="1">
        <v>20</v>
      </c>
      <c r="J1413" s="1" t="s">
        <v>2519</v>
      </c>
      <c r="K1413" s="1" t="s">
        <v>19713</v>
      </c>
      <c r="L1413" s="1" t="s">
        <v>19714</v>
      </c>
      <c r="M1413" s="1">
        <v>1470</v>
      </c>
      <c r="N1413" s="1">
        <v>25</v>
      </c>
      <c r="O1413" s="1" t="s">
        <v>19715</v>
      </c>
      <c r="P1413" s="1">
        <v>0</v>
      </c>
      <c r="Q1413" s="1" t="s">
        <v>19716</v>
      </c>
      <c r="R1413" s="1" t="s">
        <v>19717</v>
      </c>
      <c r="S1413" s="1">
        <v>5</v>
      </c>
      <c r="T1413" s="1" t="s">
        <v>10476</v>
      </c>
      <c r="U1413" s="1" t="s">
        <v>10477</v>
      </c>
      <c r="V1413" s="1" t="s">
        <v>5599</v>
      </c>
      <c r="W1413" s="1">
        <v>2650000</v>
      </c>
      <c r="X1413" s="1">
        <v>1996</v>
      </c>
      <c r="Y1413" s="1">
        <v>3</v>
      </c>
      <c r="Z1413" s="1">
        <v>7</v>
      </c>
      <c r="AA1413" s="1">
        <v>1.85</v>
      </c>
      <c r="AB1413" s="1">
        <v>121</v>
      </c>
    </row>
    <row r="1414" spans="1:28">
      <c r="A1414" s="1" t="s">
        <v>28</v>
      </c>
      <c r="B1414" s="1" t="s">
        <v>4225</v>
      </c>
      <c r="C1414" s="1">
        <v>19</v>
      </c>
      <c r="D1414" s="1">
        <v>95</v>
      </c>
      <c r="E1414" s="1">
        <v>80</v>
      </c>
      <c r="F1414" s="1">
        <v>287</v>
      </c>
      <c r="G1414" s="1" t="s">
        <v>6522</v>
      </c>
      <c r="H1414" s="1">
        <v>3000</v>
      </c>
      <c r="I1414" s="1">
        <v>38087756</v>
      </c>
      <c r="J1414" s="1" t="s">
        <v>3043</v>
      </c>
      <c r="K1414" s="1" t="s">
        <v>6523</v>
      </c>
      <c r="L1414" s="1" t="s">
        <v>6524</v>
      </c>
      <c r="M1414" s="1">
        <v>49612</v>
      </c>
      <c r="N1414" s="1">
        <v>4634</v>
      </c>
      <c r="O1414" s="1" t="s">
        <v>6525</v>
      </c>
      <c r="P1414" s="1">
        <v>1</v>
      </c>
      <c r="Q1414" s="1" t="s">
        <v>6526</v>
      </c>
      <c r="R1414" s="1" t="s">
        <v>6527</v>
      </c>
      <c r="S1414" s="1">
        <v>39</v>
      </c>
      <c r="T1414" s="1" t="s">
        <v>37</v>
      </c>
      <c r="U1414" s="1" t="s">
        <v>38</v>
      </c>
      <c r="V1414" s="1" t="s">
        <v>91</v>
      </c>
      <c r="W1414" s="1">
        <v>40000000</v>
      </c>
      <c r="X1414" s="1">
        <v>1994</v>
      </c>
      <c r="Y1414" s="1">
        <v>450</v>
      </c>
      <c r="Z1414" s="1">
        <v>5.2</v>
      </c>
      <c r="AA1414" s="1">
        <v>1.85</v>
      </c>
      <c r="AB1414" s="1">
        <v>0</v>
      </c>
    </row>
    <row r="1415" spans="1:28">
      <c r="A1415" s="1" t="s">
        <v>28</v>
      </c>
      <c r="B1415" s="1" t="s">
        <v>9337</v>
      </c>
      <c r="C1415" s="1">
        <v>23</v>
      </c>
      <c r="D1415" s="1">
        <v>95</v>
      </c>
      <c r="E1415" s="1">
        <v>0</v>
      </c>
      <c r="F1415" s="1">
        <v>26</v>
      </c>
      <c r="G1415" s="1" t="s">
        <v>9338</v>
      </c>
      <c r="H1415" s="1">
        <v>442</v>
      </c>
      <c r="I1415" s="1">
        <v>20047715</v>
      </c>
      <c r="J1415" s="1" t="s">
        <v>9339</v>
      </c>
      <c r="K1415" s="1" t="s">
        <v>9340</v>
      </c>
      <c r="L1415" s="1" t="s">
        <v>9341</v>
      </c>
      <c r="M1415" s="1">
        <v>8008</v>
      </c>
      <c r="N1415" s="1">
        <v>616</v>
      </c>
      <c r="O1415" s="1" t="s">
        <v>9342</v>
      </c>
      <c r="P1415" s="1">
        <v>1</v>
      </c>
      <c r="Q1415" s="1" t="s">
        <v>9343</v>
      </c>
      <c r="R1415" s="1" t="s">
        <v>9344</v>
      </c>
      <c r="S1415" s="1">
        <v>26</v>
      </c>
      <c r="T1415" s="1" t="s">
        <v>37</v>
      </c>
      <c r="U1415" s="1" t="s">
        <v>38</v>
      </c>
      <c r="V1415" s="1" t="s">
        <v>91</v>
      </c>
      <c r="W1415" s="1">
        <v>25530000</v>
      </c>
      <c r="X1415" s="1">
        <v>1996</v>
      </c>
      <c r="Y1415" s="1">
        <v>95</v>
      </c>
      <c r="Z1415" s="1">
        <v>5.2</v>
      </c>
      <c r="AA1415" s="1">
        <v>2.35</v>
      </c>
      <c r="AB1415" s="1">
        <v>504</v>
      </c>
    </row>
    <row r="1416" spans="1:28">
      <c r="A1416" s="1" t="s">
        <v>28</v>
      </c>
      <c r="B1416" s="1" t="s">
        <v>9960</v>
      </c>
      <c r="C1416" s="1">
        <v>23</v>
      </c>
      <c r="D1416" s="1">
        <v>95</v>
      </c>
      <c r="E1416" s="1">
        <v>2</v>
      </c>
      <c r="F1416" s="1">
        <v>807</v>
      </c>
      <c r="G1416" s="1" t="s">
        <v>3063</v>
      </c>
      <c r="H1416" s="1">
        <v>927</v>
      </c>
      <c r="I1416" s="1">
        <v>4006906</v>
      </c>
      <c r="J1416" s="1" t="s">
        <v>1005</v>
      </c>
      <c r="K1416" s="1" t="s">
        <v>9018</v>
      </c>
      <c r="L1416" s="1" t="s">
        <v>9961</v>
      </c>
      <c r="M1416" s="1">
        <v>3229</v>
      </c>
      <c r="N1416" s="1">
        <v>4990</v>
      </c>
      <c r="O1416" s="1" t="s">
        <v>5690</v>
      </c>
      <c r="P1416" s="1">
        <v>7</v>
      </c>
      <c r="Q1416" s="1" t="s">
        <v>9962</v>
      </c>
      <c r="R1416" s="1" t="s">
        <v>9963</v>
      </c>
      <c r="S1416" s="1">
        <v>20</v>
      </c>
      <c r="T1416" s="1" t="s">
        <v>37</v>
      </c>
      <c r="U1416" s="1" t="s">
        <v>38</v>
      </c>
      <c r="V1416" s="1" t="s">
        <v>39</v>
      </c>
      <c r="W1416" s="1">
        <v>15000000</v>
      </c>
      <c r="X1416" s="1">
        <v>2005</v>
      </c>
      <c r="Y1416" s="1">
        <v>912</v>
      </c>
      <c r="Z1416" s="1">
        <v>4.0999999999999996</v>
      </c>
      <c r="AA1416" s="1">
        <v>1.85</v>
      </c>
      <c r="AB1416" s="1">
        <v>83</v>
      </c>
    </row>
    <row r="1417" spans="1:28">
      <c r="A1417" s="1" t="s">
        <v>743</v>
      </c>
      <c r="B1417" s="1" t="s">
        <v>23057</v>
      </c>
      <c r="C1417" s="1">
        <v>24</v>
      </c>
      <c r="D1417" s="1">
        <v>95</v>
      </c>
      <c r="E1417" s="1">
        <v>0</v>
      </c>
      <c r="F1417" s="1">
        <v>87</v>
      </c>
      <c r="G1417" s="1" t="s">
        <v>3635</v>
      </c>
      <c r="H1417" s="1">
        <v>581</v>
      </c>
      <c r="I1417" s="1">
        <v>12438</v>
      </c>
      <c r="J1417" s="1" t="s">
        <v>210</v>
      </c>
      <c r="K1417" s="1" t="s">
        <v>8373</v>
      </c>
      <c r="L1417" s="1" t="s">
        <v>23058</v>
      </c>
      <c r="M1417" s="1">
        <v>891</v>
      </c>
      <c r="N1417" s="1">
        <v>835</v>
      </c>
      <c r="O1417" s="1" t="s">
        <v>23059</v>
      </c>
      <c r="P1417" s="1">
        <v>1</v>
      </c>
      <c r="Q1417" s="1" t="s">
        <v>23060</v>
      </c>
      <c r="R1417" s="1" t="s">
        <v>23061</v>
      </c>
      <c r="S1417" s="1">
        <v>26</v>
      </c>
      <c r="T1417" s="1" t="s">
        <v>37</v>
      </c>
      <c r="U1417" s="1" t="s">
        <v>38</v>
      </c>
      <c r="V1417" s="1" t="s">
        <v>4816</v>
      </c>
      <c r="W1417" s="1">
        <v>160000</v>
      </c>
      <c r="X1417" s="1">
        <v>1964</v>
      </c>
      <c r="Y1417" s="1">
        <v>99</v>
      </c>
      <c r="Z1417" s="1">
        <v>8.1</v>
      </c>
      <c r="AB1417" s="1">
        <v>363</v>
      </c>
    </row>
    <row r="1418" spans="1:28">
      <c r="A1418" s="1" t="s">
        <v>28</v>
      </c>
      <c r="B1418" s="1" t="s">
        <v>17396</v>
      </c>
      <c r="C1418" s="1">
        <v>24</v>
      </c>
      <c r="D1418" s="1">
        <v>95</v>
      </c>
      <c r="E1418" s="1">
        <v>14</v>
      </c>
      <c r="F1418" s="1">
        <v>60</v>
      </c>
      <c r="G1418" s="1" t="s">
        <v>17397</v>
      </c>
      <c r="H1418" s="1">
        <v>113</v>
      </c>
      <c r="J1418" s="1" t="s">
        <v>5468</v>
      </c>
      <c r="K1418" s="1" t="s">
        <v>17398</v>
      </c>
      <c r="L1418" s="1" t="s">
        <v>17399</v>
      </c>
      <c r="M1418" s="1">
        <v>1955</v>
      </c>
      <c r="N1418" s="1">
        <v>396</v>
      </c>
      <c r="O1418" s="1" t="s">
        <v>14845</v>
      </c>
      <c r="P1418" s="1">
        <v>0</v>
      </c>
      <c r="Q1418" s="1" t="s">
        <v>17400</v>
      </c>
      <c r="R1418" s="1" t="s">
        <v>17401</v>
      </c>
      <c r="S1418" s="1">
        <v>44</v>
      </c>
      <c r="T1418" s="1" t="s">
        <v>37</v>
      </c>
      <c r="U1418" s="1" t="s">
        <v>38</v>
      </c>
      <c r="V1418" s="1" t="s">
        <v>581</v>
      </c>
      <c r="X1418" s="1">
        <v>1980</v>
      </c>
      <c r="Y1418" s="1">
        <v>110</v>
      </c>
      <c r="Z1418" s="1">
        <v>3.4</v>
      </c>
      <c r="AA1418" s="1">
        <v>2.35</v>
      </c>
      <c r="AB1418" s="1">
        <v>438</v>
      </c>
    </row>
    <row r="1419" spans="1:28">
      <c r="A1419" s="1" t="s">
        <v>28</v>
      </c>
      <c r="B1419" s="1" t="s">
        <v>13695</v>
      </c>
      <c r="C1419" s="1">
        <v>25</v>
      </c>
      <c r="D1419" s="1">
        <v>95</v>
      </c>
      <c r="E1419" s="1">
        <v>17</v>
      </c>
      <c r="F1419" s="1">
        <v>255</v>
      </c>
      <c r="G1419" s="1" t="s">
        <v>17340</v>
      </c>
      <c r="H1419" s="1">
        <v>592</v>
      </c>
      <c r="I1419" s="1">
        <v>7009668</v>
      </c>
      <c r="J1419" s="1" t="s">
        <v>17341</v>
      </c>
      <c r="K1419" s="1" t="s">
        <v>17342</v>
      </c>
      <c r="L1419" s="1" t="s">
        <v>17343</v>
      </c>
      <c r="M1419" s="1">
        <v>8707</v>
      </c>
      <c r="N1419" s="1">
        <v>2000</v>
      </c>
      <c r="O1419" s="1" t="s">
        <v>17344</v>
      </c>
      <c r="P1419" s="1">
        <v>6</v>
      </c>
      <c r="Q1419" s="1" t="s">
        <v>17345</v>
      </c>
      <c r="R1419" s="1" t="s">
        <v>17346</v>
      </c>
      <c r="S1419" s="1">
        <v>36</v>
      </c>
      <c r="T1419" s="1" t="s">
        <v>37</v>
      </c>
      <c r="U1419" s="1" t="s">
        <v>38</v>
      </c>
      <c r="V1419" s="1" t="s">
        <v>39</v>
      </c>
      <c r="W1419" s="1">
        <v>5600000</v>
      </c>
      <c r="X1419" s="1">
        <v>2006</v>
      </c>
      <c r="Y1419" s="1">
        <v>378</v>
      </c>
      <c r="Z1419" s="1">
        <v>2.1</v>
      </c>
      <c r="AA1419" s="1">
        <v>1.85</v>
      </c>
      <c r="AB1419" s="1">
        <v>244</v>
      </c>
    </row>
    <row r="1420" spans="1:28">
      <c r="A1420" s="1" t="s">
        <v>28</v>
      </c>
      <c r="B1420" s="1" t="s">
        <v>7470</v>
      </c>
      <c r="C1420" s="1">
        <v>28</v>
      </c>
      <c r="D1420" s="1">
        <v>95</v>
      </c>
      <c r="E1420" s="1">
        <v>48</v>
      </c>
      <c r="F1420" s="1">
        <v>826</v>
      </c>
      <c r="G1420" s="1" t="s">
        <v>5955</v>
      </c>
      <c r="H1420" s="1">
        <v>1000</v>
      </c>
      <c r="I1420" s="1">
        <v>14003141</v>
      </c>
      <c r="J1420" s="1" t="s">
        <v>2117</v>
      </c>
      <c r="K1420" s="1" t="s">
        <v>2111</v>
      </c>
      <c r="L1420" s="1" t="s">
        <v>16538</v>
      </c>
      <c r="M1420" s="1">
        <v>4598</v>
      </c>
      <c r="N1420" s="1">
        <v>4837</v>
      </c>
      <c r="O1420" s="1" t="s">
        <v>6368</v>
      </c>
      <c r="P1420" s="1">
        <v>1</v>
      </c>
      <c r="Q1420" s="1" t="s">
        <v>16539</v>
      </c>
      <c r="R1420" s="1" t="s">
        <v>16540</v>
      </c>
      <c r="S1420" s="1">
        <v>29</v>
      </c>
      <c r="T1420" s="1" t="s">
        <v>37</v>
      </c>
      <c r="U1420" s="1" t="s">
        <v>38</v>
      </c>
      <c r="V1420" s="1" t="s">
        <v>581</v>
      </c>
      <c r="W1420" s="1">
        <v>7000000</v>
      </c>
      <c r="X1420" s="1">
        <v>1999</v>
      </c>
      <c r="Y1420" s="1">
        <v>865</v>
      </c>
      <c r="Z1420" s="1">
        <v>6.1</v>
      </c>
      <c r="AA1420" s="1">
        <v>2.35</v>
      </c>
      <c r="AB1420" s="1">
        <v>375</v>
      </c>
    </row>
    <row r="1421" spans="1:28">
      <c r="A1421" s="1" t="s">
        <v>28</v>
      </c>
      <c r="B1421" s="1" t="s">
        <v>19312</v>
      </c>
      <c r="C1421" s="1">
        <v>29</v>
      </c>
      <c r="D1421" s="1">
        <v>95</v>
      </c>
      <c r="E1421" s="1">
        <v>4</v>
      </c>
      <c r="F1421" s="1">
        <v>152</v>
      </c>
      <c r="G1421" s="1" t="s">
        <v>19313</v>
      </c>
      <c r="H1421" s="1">
        <v>641</v>
      </c>
      <c r="I1421" s="1">
        <v>7888703</v>
      </c>
      <c r="J1421" s="1" t="s">
        <v>2772</v>
      </c>
      <c r="K1421" s="1" t="s">
        <v>19314</v>
      </c>
      <c r="L1421" s="1" t="s">
        <v>19315</v>
      </c>
      <c r="M1421" s="1">
        <v>8465</v>
      </c>
      <c r="N1421" s="1">
        <v>1389</v>
      </c>
      <c r="O1421" s="1" t="s">
        <v>17696</v>
      </c>
      <c r="P1421" s="1">
        <v>1</v>
      </c>
      <c r="Q1421" s="1" t="s">
        <v>19316</v>
      </c>
      <c r="R1421" s="1" t="s">
        <v>19317</v>
      </c>
      <c r="S1421" s="1">
        <v>65</v>
      </c>
      <c r="T1421" s="1" t="s">
        <v>37</v>
      </c>
      <c r="U1421" s="1" t="s">
        <v>38</v>
      </c>
      <c r="V1421" s="1" t="s">
        <v>91</v>
      </c>
      <c r="W1421" s="1">
        <v>3000000</v>
      </c>
      <c r="X1421" s="1">
        <v>1987</v>
      </c>
      <c r="Y1421" s="1">
        <v>168</v>
      </c>
      <c r="Z1421" s="1">
        <v>3.2</v>
      </c>
      <c r="AA1421" s="1">
        <v>1.85</v>
      </c>
      <c r="AB1421" s="1">
        <v>491</v>
      </c>
    </row>
    <row r="1422" spans="1:28">
      <c r="A1422" s="1" t="s">
        <v>28</v>
      </c>
      <c r="B1422" s="1" t="s">
        <v>19372</v>
      </c>
      <c r="C1422" s="1">
        <v>30</v>
      </c>
      <c r="D1422" s="1">
        <v>95</v>
      </c>
      <c r="E1422" s="1">
        <v>45</v>
      </c>
      <c r="F1422" s="1">
        <v>267</v>
      </c>
      <c r="G1422" s="1" t="s">
        <v>19373</v>
      </c>
      <c r="H1422" s="1">
        <v>578</v>
      </c>
      <c r="I1422" s="1">
        <v>3559990</v>
      </c>
      <c r="J1422" s="1" t="s">
        <v>1005</v>
      </c>
      <c r="K1422" s="1" t="s">
        <v>5918</v>
      </c>
      <c r="L1422" s="1" t="s">
        <v>19374</v>
      </c>
      <c r="M1422" s="1">
        <v>8005</v>
      </c>
      <c r="N1422" s="1">
        <v>1363</v>
      </c>
      <c r="O1422" s="1" t="s">
        <v>4067</v>
      </c>
      <c r="P1422" s="1">
        <v>0</v>
      </c>
      <c r="Q1422" s="1" t="s">
        <v>19375</v>
      </c>
      <c r="R1422" s="1" t="s">
        <v>19376</v>
      </c>
      <c r="S1422" s="1">
        <v>49</v>
      </c>
      <c r="T1422" s="1" t="s">
        <v>37</v>
      </c>
      <c r="U1422" s="1" t="s">
        <v>38</v>
      </c>
      <c r="V1422" s="1" t="s">
        <v>581</v>
      </c>
      <c r="W1422" s="1">
        <v>3000000</v>
      </c>
      <c r="X1422" s="1">
        <v>1997</v>
      </c>
      <c r="Y1422" s="1">
        <v>341</v>
      </c>
      <c r="Z1422" s="1">
        <v>5.3</v>
      </c>
      <c r="AA1422" s="1">
        <v>1.85</v>
      </c>
      <c r="AB1422" s="1">
        <v>417</v>
      </c>
    </row>
    <row r="1423" spans="1:28">
      <c r="A1423" s="1" t="s">
        <v>28</v>
      </c>
      <c r="B1423" s="1" t="s">
        <v>9943</v>
      </c>
      <c r="C1423" s="1">
        <v>31</v>
      </c>
      <c r="D1423" s="1">
        <v>95</v>
      </c>
      <c r="E1423" s="1">
        <v>32</v>
      </c>
      <c r="F1423" s="1">
        <v>324</v>
      </c>
      <c r="G1423" s="1" t="s">
        <v>6411</v>
      </c>
      <c r="H1423" s="1">
        <v>843</v>
      </c>
      <c r="I1423" s="1">
        <v>5654777</v>
      </c>
      <c r="J1423" s="1" t="s">
        <v>3540</v>
      </c>
      <c r="K1423" s="1" t="s">
        <v>3284</v>
      </c>
      <c r="L1423" s="1" t="s">
        <v>9944</v>
      </c>
      <c r="M1423" s="1">
        <v>4875</v>
      </c>
      <c r="N1423" s="1">
        <v>2165</v>
      </c>
      <c r="O1423" s="1" t="s">
        <v>9945</v>
      </c>
      <c r="P1423" s="1">
        <v>3</v>
      </c>
      <c r="Q1423" s="1" t="s">
        <v>9946</v>
      </c>
      <c r="R1423" s="1" t="s">
        <v>9947</v>
      </c>
      <c r="S1423" s="1">
        <v>26</v>
      </c>
      <c r="T1423" s="1" t="s">
        <v>37</v>
      </c>
      <c r="U1423" s="1" t="s">
        <v>38</v>
      </c>
      <c r="V1423" s="1" t="s">
        <v>39</v>
      </c>
      <c r="W1423" s="1">
        <v>25000000</v>
      </c>
      <c r="X1423" s="1">
        <v>2005</v>
      </c>
      <c r="Y1423" s="1">
        <v>593</v>
      </c>
      <c r="Z1423" s="1">
        <v>4.0999999999999996</v>
      </c>
      <c r="AA1423" s="1">
        <v>2.35</v>
      </c>
      <c r="AB1423" s="1">
        <v>206</v>
      </c>
    </row>
    <row r="1424" spans="1:28">
      <c r="A1424" s="1" t="s">
        <v>28</v>
      </c>
      <c r="B1424" s="1" t="s">
        <v>19591</v>
      </c>
      <c r="C1424" s="1">
        <v>34</v>
      </c>
      <c r="D1424" s="1">
        <v>95</v>
      </c>
      <c r="E1424" s="1">
        <v>7</v>
      </c>
      <c r="F1424" s="1">
        <v>463</v>
      </c>
      <c r="G1424" s="1" t="s">
        <v>19592</v>
      </c>
      <c r="H1424" s="1">
        <v>2000</v>
      </c>
      <c r="J1424" s="1" t="s">
        <v>1411</v>
      </c>
      <c r="K1424" s="1" t="s">
        <v>230</v>
      </c>
      <c r="L1424" s="1" t="s">
        <v>19593</v>
      </c>
      <c r="M1424" s="1">
        <v>3443</v>
      </c>
      <c r="N1424" s="1">
        <v>3648</v>
      </c>
      <c r="O1424" s="1" t="s">
        <v>5841</v>
      </c>
      <c r="P1424" s="1">
        <v>2</v>
      </c>
      <c r="Q1424" s="1" t="s">
        <v>19594</v>
      </c>
      <c r="R1424" s="1" t="s">
        <v>19595</v>
      </c>
      <c r="S1424" s="1">
        <v>20</v>
      </c>
      <c r="T1424" s="1" t="s">
        <v>37</v>
      </c>
      <c r="U1424" s="1" t="s">
        <v>38</v>
      </c>
      <c r="V1424" s="1" t="s">
        <v>581</v>
      </c>
      <c r="X1424" s="1">
        <v>2010</v>
      </c>
      <c r="Y1424" s="1">
        <v>536</v>
      </c>
      <c r="Z1424" s="1">
        <v>5.9</v>
      </c>
      <c r="AA1424" s="1">
        <v>1.85</v>
      </c>
      <c r="AB1424" s="1">
        <v>480</v>
      </c>
    </row>
    <row r="1425" spans="1:28">
      <c r="A1425" s="1" t="s">
        <v>28</v>
      </c>
      <c r="B1425" s="1" t="s">
        <v>17972</v>
      </c>
      <c r="C1425" s="1">
        <v>35</v>
      </c>
      <c r="D1425" s="1">
        <v>95</v>
      </c>
      <c r="E1425" s="1">
        <v>3</v>
      </c>
      <c r="F1425" s="1">
        <v>383</v>
      </c>
      <c r="G1425" s="1" t="s">
        <v>17973</v>
      </c>
      <c r="H1425" s="1">
        <v>889</v>
      </c>
      <c r="J1425" s="1" t="s">
        <v>12622</v>
      </c>
      <c r="K1425" s="1" t="s">
        <v>17974</v>
      </c>
      <c r="L1425" s="1" t="s">
        <v>17975</v>
      </c>
      <c r="M1425" s="1">
        <v>4041</v>
      </c>
      <c r="N1425" s="1">
        <v>2984</v>
      </c>
      <c r="O1425" s="1" t="s">
        <v>17976</v>
      </c>
      <c r="P1425" s="1">
        <v>0</v>
      </c>
      <c r="Q1425" s="1" t="s">
        <v>17977</v>
      </c>
      <c r="R1425" s="1" t="s">
        <v>17978</v>
      </c>
      <c r="S1425" s="1">
        <v>66</v>
      </c>
      <c r="T1425" s="1" t="s">
        <v>37</v>
      </c>
      <c r="U1425" s="1" t="s">
        <v>264</v>
      </c>
      <c r="V1425" s="1" t="s">
        <v>581</v>
      </c>
      <c r="W1425" s="1">
        <v>5000000</v>
      </c>
      <c r="X1425" s="1">
        <v>2004</v>
      </c>
      <c r="Y1425" s="1">
        <v>680</v>
      </c>
      <c r="Z1425" s="1">
        <v>4.5999999999999996</v>
      </c>
      <c r="AA1425" s="1">
        <v>1.85</v>
      </c>
      <c r="AB1425" s="1">
        <v>174</v>
      </c>
    </row>
    <row r="1426" spans="1:28">
      <c r="A1426" s="1" t="s">
        <v>28</v>
      </c>
      <c r="B1426" s="1" t="s">
        <v>10439</v>
      </c>
      <c r="C1426" s="1">
        <v>38</v>
      </c>
      <c r="D1426" s="1">
        <v>95</v>
      </c>
      <c r="E1426" s="1">
        <v>34</v>
      </c>
      <c r="F1426" s="1">
        <v>368</v>
      </c>
      <c r="G1426" s="1" t="s">
        <v>2352</v>
      </c>
      <c r="H1426" s="1">
        <v>554</v>
      </c>
      <c r="I1426" s="1">
        <v>13555988</v>
      </c>
      <c r="J1426" s="1" t="s">
        <v>783</v>
      </c>
      <c r="K1426" s="1" t="s">
        <v>2285</v>
      </c>
      <c r="L1426" s="1" t="s">
        <v>10440</v>
      </c>
      <c r="M1426" s="1">
        <v>7242</v>
      </c>
      <c r="N1426" s="1">
        <v>2216</v>
      </c>
      <c r="O1426" s="1" t="s">
        <v>5208</v>
      </c>
      <c r="P1426" s="1">
        <v>1</v>
      </c>
      <c r="Q1426" s="1" t="s">
        <v>10441</v>
      </c>
      <c r="R1426" s="1" t="s">
        <v>10442</v>
      </c>
      <c r="S1426" s="1">
        <v>38</v>
      </c>
      <c r="T1426" s="1" t="s">
        <v>37</v>
      </c>
      <c r="U1426" s="1" t="s">
        <v>763</v>
      </c>
      <c r="V1426" s="1" t="s">
        <v>91</v>
      </c>
      <c r="W1426" s="1">
        <v>22000000</v>
      </c>
      <c r="X1426" s="1">
        <v>2000</v>
      </c>
      <c r="Y1426" s="1">
        <v>439</v>
      </c>
      <c r="Z1426" s="1">
        <v>5.7</v>
      </c>
      <c r="AA1426" s="1">
        <v>1.85</v>
      </c>
      <c r="AB1426" s="1">
        <v>0</v>
      </c>
    </row>
    <row r="1427" spans="1:28">
      <c r="A1427" s="1" t="s">
        <v>28</v>
      </c>
      <c r="B1427" s="1" t="s">
        <v>21975</v>
      </c>
      <c r="C1427" s="1">
        <v>39</v>
      </c>
      <c r="D1427" s="1">
        <v>95</v>
      </c>
      <c r="E1427" s="1">
        <v>53</v>
      </c>
      <c r="F1427" s="1">
        <v>253</v>
      </c>
      <c r="G1427" s="1" t="s">
        <v>13010</v>
      </c>
      <c r="H1427" s="1">
        <v>677</v>
      </c>
      <c r="J1427" s="1" t="s">
        <v>6389</v>
      </c>
      <c r="K1427" s="1" t="s">
        <v>21976</v>
      </c>
      <c r="L1427" s="1" t="s">
        <v>21977</v>
      </c>
      <c r="M1427" s="1">
        <v>6256</v>
      </c>
      <c r="N1427" s="1">
        <v>1825</v>
      </c>
      <c r="O1427" s="1" t="s">
        <v>21978</v>
      </c>
      <c r="P1427" s="1">
        <v>0</v>
      </c>
      <c r="Q1427" s="1" t="s">
        <v>21979</v>
      </c>
      <c r="R1427" s="1" t="s">
        <v>21980</v>
      </c>
      <c r="S1427" s="1">
        <v>19</v>
      </c>
      <c r="T1427" s="1" t="s">
        <v>37</v>
      </c>
      <c r="U1427" s="1" t="s">
        <v>38</v>
      </c>
      <c r="V1427" s="1" t="s">
        <v>581</v>
      </c>
      <c r="W1427" s="1">
        <v>1000000</v>
      </c>
      <c r="X1427" s="1">
        <v>2015</v>
      </c>
      <c r="Y1427" s="1">
        <v>366</v>
      </c>
      <c r="Z1427" s="1">
        <v>5.2</v>
      </c>
      <c r="AA1427" s="1">
        <v>2.35</v>
      </c>
      <c r="AB1427" s="1">
        <v>936</v>
      </c>
    </row>
    <row r="1428" spans="1:28">
      <c r="A1428" s="1" t="s">
        <v>28</v>
      </c>
      <c r="B1428" s="1" t="s">
        <v>4540</v>
      </c>
      <c r="C1428" s="1">
        <v>40</v>
      </c>
      <c r="D1428" s="1">
        <v>95</v>
      </c>
      <c r="E1428" s="1">
        <v>10</v>
      </c>
      <c r="F1428" s="1">
        <v>111</v>
      </c>
      <c r="G1428" s="1" t="s">
        <v>13414</v>
      </c>
      <c r="H1428" s="1">
        <v>706</v>
      </c>
      <c r="I1428" s="1">
        <v>25482931</v>
      </c>
      <c r="J1428" s="1" t="s">
        <v>418</v>
      </c>
      <c r="K1428" s="1" t="s">
        <v>5251</v>
      </c>
      <c r="L1428" s="1" t="s">
        <v>13415</v>
      </c>
      <c r="M1428" s="1">
        <v>9693</v>
      </c>
      <c r="N1428" s="1">
        <v>1421</v>
      </c>
      <c r="O1428" s="1" t="s">
        <v>13416</v>
      </c>
      <c r="P1428" s="1">
        <v>2</v>
      </c>
      <c r="Q1428" s="1" t="s">
        <v>13417</v>
      </c>
      <c r="R1428" s="1" t="s">
        <v>13418</v>
      </c>
      <c r="S1428" s="1">
        <v>33</v>
      </c>
      <c r="T1428" s="1" t="s">
        <v>37</v>
      </c>
      <c r="U1428" s="1" t="s">
        <v>38</v>
      </c>
      <c r="V1428" s="1" t="s">
        <v>581</v>
      </c>
      <c r="W1428" s="1">
        <v>14000000</v>
      </c>
      <c r="X1428" s="1">
        <v>2002</v>
      </c>
      <c r="Y1428" s="1">
        <v>266</v>
      </c>
      <c r="Z1428" s="1">
        <v>5.7</v>
      </c>
      <c r="AA1428" s="1">
        <v>2.35</v>
      </c>
      <c r="AB1428" s="1">
        <v>530</v>
      </c>
    </row>
    <row r="1429" spans="1:28">
      <c r="A1429" s="1" t="s">
        <v>28</v>
      </c>
      <c r="B1429" s="1" t="s">
        <v>12520</v>
      </c>
      <c r="C1429" s="1">
        <v>42</v>
      </c>
      <c r="D1429" s="1">
        <v>95</v>
      </c>
      <c r="E1429" s="1">
        <v>89</v>
      </c>
      <c r="F1429" s="1">
        <v>322</v>
      </c>
      <c r="G1429" s="1" t="s">
        <v>7315</v>
      </c>
      <c r="H1429" s="1">
        <v>1000</v>
      </c>
      <c r="I1429" s="1">
        <v>4193025</v>
      </c>
      <c r="J1429" s="1" t="s">
        <v>6405</v>
      </c>
      <c r="K1429" s="1" t="s">
        <v>3736</v>
      </c>
      <c r="L1429" s="1" t="s">
        <v>12521</v>
      </c>
      <c r="M1429" s="1">
        <v>30682</v>
      </c>
      <c r="N1429" s="1">
        <v>2518</v>
      </c>
      <c r="O1429" s="1" t="s">
        <v>12522</v>
      </c>
      <c r="P1429" s="1">
        <v>0</v>
      </c>
      <c r="Q1429" s="1" t="s">
        <v>12523</v>
      </c>
      <c r="R1429" s="1" t="s">
        <v>12524</v>
      </c>
      <c r="S1429" s="1">
        <v>194</v>
      </c>
      <c r="T1429" s="1" t="s">
        <v>37</v>
      </c>
      <c r="U1429" s="1" t="s">
        <v>38</v>
      </c>
      <c r="V1429" s="1" t="s">
        <v>581</v>
      </c>
      <c r="W1429" s="1">
        <v>15000000</v>
      </c>
      <c r="X1429" s="1">
        <v>1999</v>
      </c>
      <c r="Y1429" s="1">
        <v>852</v>
      </c>
      <c r="Z1429" s="1">
        <v>6.8</v>
      </c>
      <c r="AA1429" s="1">
        <v>2.35</v>
      </c>
      <c r="AB1429" s="1">
        <v>0</v>
      </c>
    </row>
    <row r="1430" spans="1:28">
      <c r="A1430" s="1" t="s">
        <v>28</v>
      </c>
      <c r="B1430" s="1" t="s">
        <v>268</v>
      </c>
      <c r="C1430" s="1">
        <v>43</v>
      </c>
      <c r="D1430" s="1">
        <v>95</v>
      </c>
      <c r="E1430" s="1">
        <v>12000</v>
      </c>
      <c r="F1430" s="1">
        <v>636</v>
      </c>
      <c r="G1430" s="1" t="s">
        <v>1829</v>
      </c>
      <c r="H1430" s="1">
        <v>12000</v>
      </c>
      <c r="I1430" s="1">
        <v>695229</v>
      </c>
      <c r="J1430" s="1" t="s">
        <v>2519</v>
      </c>
      <c r="K1430" s="1" t="s">
        <v>268</v>
      </c>
      <c r="L1430" s="1" t="s">
        <v>21151</v>
      </c>
      <c r="M1430" s="1">
        <v>11369</v>
      </c>
      <c r="N1430" s="1">
        <v>14420</v>
      </c>
      <c r="O1430" s="1" t="s">
        <v>6730</v>
      </c>
      <c r="P1430" s="1">
        <v>1</v>
      </c>
      <c r="Q1430" s="1" t="s">
        <v>21152</v>
      </c>
      <c r="R1430" s="1" t="s">
        <v>21153</v>
      </c>
      <c r="S1430" s="1">
        <v>65</v>
      </c>
      <c r="T1430" s="1" t="s">
        <v>37</v>
      </c>
      <c r="U1430" s="1" t="s">
        <v>38</v>
      </c>
      <c r="V1430" s="1" t="s">
        <v>581</v>
      </c>
      <c r="W1430" s="1">
        <v>1300000</v>
      </c>
      <c r="X1430" s="1">
        <v>1996</v>
      </c>
      <c r="Y1430" s="1">
        <v>680</v>
      </c>
      <c r="Z1430" s="1">
        <v>7.2</v>
      </c>
      <c r="AA1430" s="1">
        <v>1.85</v>
      </c>
      <c r="AB1430" s="1">
        <v>872</v>
      </c>
    </row>
    <row r="1431" spans="1:28">
      <c r="A1431" s="1" t="s">
        <v>28</v>
      </c>
      <c r="B1431" s="1" t="s">
        <v>13103</v>
      </c>
      <c r="C1431" s="1">
        <v>43</v>
      </c>
      <c r="D1431" s="1">
        <v>95</v>
      </c>
      <c r="E1431" s="1">
        <v>24</v>
      </c>
      <c r="F1431" s="1">
        <v>426</v>
      </c>
      <c r="G1431" s="1" t="s">
        <v>1710</v>
      </c>
      <c r="H1431" s="1">
        <v>931</v>
      </c>
      <c r="I1431" s="1">
        <v>9123834</v>
      </c>
      <c r="J1431" s="1" t="s">
        <v>1673</v>
      </c>
      <c r="K1431" s="1" t="s">
        <v>9767</v>
      </c>
      <c r="L1431" s="1" t="s">
        <v>13104</v>
      </c>
      <c r="M1431" s="1">
        <v>4065</v>
      </c>
      <c r="N1431" s="1">
        <v>3322</v>
      </c>
      <c r="O1431" s="1" t="s">
        <v>13105</v>
      </c>
      <c r="P1431" s="1">
        <v>6</v>
      </c>
      <c r="Q1431" s="1" t="s">
        <v>13106</v>
      </c>
      <c r="R1431" s="1" t="s">
        <v>13107</v>
      </c>
      <c r="S1431" s="1">
        <v>33</v>
      </c>
      <c r="T1431" s="1" t="s">
        <v>37</v>
      </c>
      <c r="U1431" s="1" t="s">
        <v>38</v>
      </c>
      <c r="V1431" s="1" t="s">
        <v>39</v>
      </c>
      <c r="W1431" s="1">
        <v>15000000</v>
      </c>
      <c r="X1431" s="1">
        <v>2013</v>
      </c>
      <c r="Y1431" s="1">
        <v>539</v>
      </c>
      <c r="Z1431" s="1">
        <v>5.3</v>
      </c>
      <c r="AA1431" s="1">
        <v>2.35</v>
      </c>
      <c r="AB1431" s="1">
        <v>0</v>
      </c>
    </row>
    <row r="1432" spans="1:28">
      <c r="A1432" s="1" t="s">
        <v>28</v>
      </c>
      <c r="B1432" s="1" t="s">
        <v>7213</v>
      </c>
      <c r="C1432" s="1">
        <v>44</v>
      </c>
      <c r="D1432" s="1">
        <v>95</v>
      </c>
      <c r="E1432" s="1">
        <v>0</v>
      </c>
      <c r="F1432" s="1">
        <v>642</v>
      </c>
      <c r="G1432" s="1" t="s">
        <v>4625</v>
      </c>
      <c r="H1432" s="1">
        <v>1000</v>
      </c>
      <c r="I1432" s="1">
        <v>37788228</v>
      </c>
      <c r="J1432" s="1" t="s">
        <v>1666</v>
      </c>
      <c r="K1432" s="1" t="s">
        <v>800</v>
      </c>
      <c r="L1432" s="1" t="s">
        <v>7214</v>
      </c>
      <c r="M1432" s="1">
        <v>15046</v>
      </c>
      <c r="N1432" s="1">
        <v>4537</v>
      </c>
      <c r="O1432" s="1" t="s">
        <v>4177</v>
      </c>
      <c r="P1432" s="1">
        <v>1</v>
      </c>
      <c r="Q1432" s="1" t="s">
        <v>7215</v>
      </c>
      <c r="R1432" s="1" t="s">
        <v>7216</v>
      </c>
      <c r="S1432" s="1">
        <v>80</v>
      </c>
      <c r="T1432" s="1" t="s">
        <v>37</v>
      </c>
      <c r="U1432" s="1" t="s">
        <v>38</v>
      </c>
      <c r="V1432" s="1" t="s">
        <v>39</v>
      </c>
      <c r="W1432" s="1">
        <v>35200000</v>
      </c>
      <c r="X1432" s="1">
        <v>2003</v>
      </c>
      <c r="Y1432" s="1">
        <v>812</v>
      </c>
      <c r="Z1432" s="1">
        <v>5.4</v>
      </c>
      <c r="AA1432" s="1">
        <v>1.85</v>
      </c>
      <c r="AB1432" s="1">
        <v>638</v>
      </c>
    </row>
    <row r="1433" spans="1:28">
      <c r="A1433" s="1" t="s">
        <v>28</v>
      </c>
      <c r="B1433" s="1" t="s">
        <v>7425</v>
      </c>
      <c r="C1433" s="1">
        <v>46</v>
      </c>
      <c r="D1433" s="1">
        <v>95</v>
      </c>
      <c r="E1433" s="1">
        <v>19</v>
      </c>
      <c r="F1433" s="1">
        <v>447</v>
      </c>
      <c r="G1433" s="1" t="s">
        <v>2188</v>
      </c>
      <c r="H1433" s="1">
        <v>1000</v>
      </c>
      <c r="I1433" s="1">
        <v>33422806</v>
      </c>
      <c r="J1433" s="1" t="s">
        <v>5405</v>
      </c>
      <c r="K1433" s="1" t="s">
        <v>134</v>
      </c>
      <c r="L1433" s="1" t="s">
        <v>7426</v>
      </c>
      <c r="M1433" s="1">
        <v>30771</v>
      </c>
      <c r="N1433" s="1">
        <v>2643</v>
      </c>
      <c r="O1433" s="1" t="s">
        <v>3910</v>
      </c>
      <c r="P1433" s="1">
        <v>1</v>
      </c>
      <c r="Q1433" s="1" t="s">
        <v>7427</v>
      </c>
      <c r="R1433" s="1" t="s">
        <v>7428</v>
      </c>
      <c r="S1433" s="1">
        <v>164</v>
      </c>
      <c r="T1433" s="1" t="s">
        <v>37</v>
      </c>
      <c r="U1433" s="1" t="s">
        <v>38</v>
      </c>
      <c r="V1433" s="1" t="s">
        <v>39</v>
      </c>
      <c r="W1433" s="1">
        <v>50000000</v>
      </c>
      <c r="X1433" s="1">
        <v>2001</v>
      </c>
      <c r="Y1433" s="1">
        <v>691</v>
      </c>
      <c r="Z1433" s="1">
        <v>4.8</v>
      </c>
      <c r="AA1433" s="1">
        <v>2.35</v>
      </c>
      <c r="AB1433" s="1">
        <v>0</v>
      </c>
    </row>
    <row r="1434" spans="1:28">
      <c r="A1434" s="1" t="s">
        <v>28</v>
      </c>
      <c r="B1434" s="1" t="s">
        <v>12906</v>
      </c>
      <c r="C1434" s="1">
        <v>46</v>
      </c>
      <c r="D1434" s="1">
        <v>95</v>
      </c>
      <c r="E1434" s="1">
        <v>15</v>
      </c>
      <c r="F1434" s="1">
        <v>461</v>
      </c>
      <c r="G1434" s="1" t="s">
        <v>12907</v>
      </c>
      <c r="H1434" s="1">
        <v>1000</v>
      </c>
      <c r="I1434" s="1">
        <v>20998709</v>
      </c>
      <c r="J1434" s="1" t="s">
        <v>3257</v>
      </c>
      <c r="K1434" s="1" t="s">
        <v>3371</v>
      </c>
      <c r="L1434" s="1" t="s">
        <v>12908</v>
      </c>
      <c r="M1434" s="1">
        <v>6095</v>
      </c>
      <c r="N1434" s="1">
        <v>3845</v>
      </c>
      <c r="O1434" s="1" t="s">
        <v>3211</v>
      </c>
      <c r="P1434" s="1">
        <v>0</v>
      </c>
      <c r="Q1434" s="1" t="s">
        <v>12909</v>
      </c>
      <c r="R1434" s="1" t="s">
        <v>12910</v>
      </c>
      <c r="S1434" s="1">
        <v>76</v>
      </c>
      <c r="T1434" s="1" t="s">
        <v>37</v>
      </c>
      <c r="U1434" s="1" t="s">
        <v>38</v>
      </c>
      <c r="V1434" s="1" t="s">
        <v>91</v>
      </c>
      <c r="W1434" s="1">
        <v>15000000</v>
      </c>
      <c r="X1434" s="1">
        <v>2006</v>
      </c>
      <c r="Y1434" s="1">
        <v>786</v>
      </c>
      <c r="Z1434" s="1">
        <v>6.2</v>
      </c>
      <c r="AA1434" s="1">
        <v>2.35</v>
      </c>
      <c r="AB1434" s="1">
        <v>1000</v>
      </c>
    </row>
    <row r="1435" spans="1:28">
      <c r="A1435" s="1" t="s">
        <v>28</v>
      </c>
      <c r="B1435" s="1" t="s">
        <v>22652</v>
      </c>
      <c r="C1435" s="1">
        <v>48</v>
      </c>
      <c r="D1435" s="1">
        <v>95</v>
      </c>
      <c r="E1435" s="1">
        <v>3</v>
      </c>
      <c r="F1435" s="1">
        <v>25</v>
      </c>
      <c r="G1435" s="1" t="s">
        <v>22653</v>
      </c>
      <c r="H1435" s="1">
        <v>30</v>
      </c>
      <c r="J1435" s="1" t="s">
        <v>21587</v>
      </c>
      <c r="K1435" s="1" t="s">
        <v>22654</v>
      </c>
      <c r="L1435" s="1" t="s">
        <v>22655</v>
      </c>
      <c r="M1435" s="1">
        <v>1006</v>
      </c>
      <c r="N1435" s="1">
        <v>119</v>
      </c>
      <c r="O1435" s="1" t="s">
        <v>22656</v>
      </c>
      <c r="P1435" s="1">
        <v>0</v>
      </c>
      <c r="Q1435" s="1" t="s">
        <v>22657</v>
      </c>
      <c r="R1435" s="1" t="s">
        <v>22658</v>
      </c>
      <c r="S1435" s="1">
        <v>11</v>
      </c>
      <c r="T1435" s="1" t="s">
        <v>37</v>
      </c>
      <c r="U1435" s="1" t="s">
        <v>56</v>
      </c>
      <c r="V1435" s="1" t="s">
        <v>5599</v>
      </c>
      <c r="W1435" s="1">
        <v>500000</v>
      </c>
      <c r="X1435" s="1">
        <v>2006</v>
      </c>
      <c r="Y1435" s="1">
        <v>27</v>
      </c>
      <c r="Z1435" s="1">
        <v>7.3</v>
      </c>
      <c r="AA1435" s="1">
        <v>1.85</v>
      </c>
      <c r="AB1435" s="1">
        <v>808</v>
      </c>
    </row>
    <row r="1436" spans="1:28">
      <c r="A1436" s="1" t="s">
        <v>28</v>
      </c>
      <c r="B1436" s="1" t="s">
        <v>5161</v>
      </c>
      <c r="C1436" s="1">
        <v>51</v>
      </c>
      <c r="D1436" s="1">
        <v>95</v>
      </c>
      <c r="E1436" s="1">
        <v>213</v>
      </c>
      <c r="F1436" s="1">
        <v>92</v>
      </c>
      <c r="G1436" s="1" t="s">
        <v>16441</v>
      </c>
      <c r="H1436" s="1">
        <v>225</v>
      </c>
      <c r="I1436" s="1">
        <v>94900000</v>
      </c>
      <c r="J1436" s="1" t="s">
        <v>7823</v>
      </c>
      <c r="K1436" s="1" t="s">
        <v>6040</v>
      </c>
      <c r="L1436" s="1" t="s">
        <v>16442</v>
      </c>
      <c r="M1436" s="1">
        <v>35172</v>
      </c>
      <c r="N1436" s="1">
        <v>791</v>
      </c>
      <c r="O1436" s="1" t="s">
        <v>16443</v>
      </c>
      <c r="P1436" s="1">
        <v>0</v>
      </c>
      <c r="Q1436" s="1" t="s">
        <v>16444</v>
      </c>
      <c r="R1436" s="1" t="s">
        <v>16445</v>
      </c>
      <c r="S1436" s="1">
        <v>128</v>
      </c>
      <c r="T1436" s="1" t="s">
        <v>37</v>
      </c>
      <c r="U1436" s="1" t="s">
        <v>38</v>
      </c>
      <c r="V1436" s="1" t="s">
        <v>581</v>
      </c>
      <c r="W1436" s="1">
        <v>4000000</v>
      </c>
      <c r="X1436" s="1">
        <v>1983</v>
      </c>
      <c r="Y1436" s="1">
        <v>174</v>
      </c>
      <c r="Z1436" s="1">
        <v>6.1</v>
      </c>
      <c r="AA1436" s="1">
        <v>1.85</v>
      </c>
      <c r="AB1436" s="1">
        <v>0</v>
      </c>
    </row>
    <row r="1437" spans="1:28">
      <c r="A1437" s="1" t="s">
        <v>28</v>
      </c>
      <c r="B1437" s="1" t="s">
        <v>13775</v>
      </c>
      <c r="C1437" s="1">
        <v>52</v>
      </c>
      <c r="D1437" s="1">
        <v>95</v>
      </c>
      <c r="E1437" s="1">
        <v>0</v>
      </c>
      <c r="F1437" s="1">
        <v>650</v>
      </c>
      <c r="G1437" s="1" t="s">
        <v>5972</v>
      </c>
      <c r="H1437" s="1">
        <v>899</v>
      </c>
      <c r="I1437" s="1">
        <v>7881335</v>
      </c>
      <c r="J1437" s="1" t="s">
        <v>5953</v>
      </c>
      <c r="K1437" s="1" t="s">
        <v>3917</v>
      </c>
      <c r="L1437" s="1" t="s">
        <v>13776</v>
      </c>
      <c r="M1437" s="1">
        <v>21212</v>
      </c>
      <c r="N1437" s="1">
        <v>3092</v>
      </c>
      <c r="O1437" s="1" t="s">
        <v>5750</v>
      </c>
      <c r="P1437" s="1">
        <v>4</v>
      </c>
      <c r="Q1437" s="1" t="s">
        <v>13777</v>
      </c>
      <c r="R1437" s="1" t="s">
        <v>13778</v>
      </c>
      <c r="S1437" s="1">
        <v>107</v>
      </c>
      <c r="T1437" s="1" t="s">
        <v>37</v>
      </c>
      <c r="U1437" s="1" t="s">
        <v>38</v>
      </c>
      <c r="V1437" s="1" t="s">
        <v>581</v>
      </c>
      <c r="W1437" s="1">
        <v>13000000</v>
      </c>
      <c r="X1437" s="1">
        <v>1994</v>
      </c>
      <c r="Y1437" s="1">
        <v>849</v>
      </c>
      <c r="Z1437" s="1">
        <v>6.7</v>
      </c>
      <c r="AA1437" s="1">
        <v>1.66</v>
      </c>
      <c r="AB1437" s="1">
        <v>3000</v>
      </c>
    </row>
    <row r="1438" spans="1:28">
      <c r="A1438" s="1" t="s">
        <v>28</v>
      </c>
      <c r="B1438" s="1" t="s">
        <v>510</v>
      </c>
      <c r="C1438" s="1">
        <v>57</v>
      </c>
      <c r="D1438" s="1">
        <v>95</v>
      </c>
      <c r="E1438" s="1">
        <v>293</v>
      </c>
      <c r="F1438" s="1">
        <v>744</v>
      </c>
      <c r="G1438" s="1" t="s">
        <v>1437</v>
      </c>
      <c r="H1438" s="1">
        <v>851</v>
      </c>
      <c r="I1438" s="1">
        <v>128769345</v>
      </c>
      <c r="J1438" s="1" t="s">
        <v>2461</v>
      </c>
      <c r="K1438" s="1" t="s">
        <v>798</v>
      </c>
      <c r="L1438" s="1" t="s">
        <v>4571</v>
      </c>
      <c r="M1438" s="1">
        <v>86556</v>
      </c>
      <c r="N1438" s="1">
        <v>3155</v>
      </c>
      <c r="O1438" s="1" t="s">
        <v>2624</v>
      </c>
      <c r="P1438" s="1">
        <v>1</v>
      </c>
      <c r="Q1438" s="1" t="s">
        <v>4572</v>
      </c>
      <c r="R1438" s="1" t="s">
        <v>4573</v>
      </c>
      <c r="S1438" s="1">
        <v>99</v>
      </c>
      <c r="T1438" s="1" t="s">
        <v>37</v>
      </c>
      <c r="U1438" s="1" t="s">
        <v>38</v>
      </c>
      <c r="V1438" s="1" t="s">
        <v>39</v>
      </c>
      <c r="W1438" s="1">
        <v>54000000</v>
      </c>
      <c r="X1438" s="1">
        <v>1996</v>
      </c>
      <c r="Y1438" s="1">
        <v>773</v>
      </c>
      <c r="Z1438" s="1">
        <v>5.6</v>
      </c>
      <c r="AA1438" s="1">
        <v>1.85</v>
      </c>
      <c r="AB1438" s="1">
        <v>960</v>
      </c>
    </row>
    <row r="1439" spans="1:28">
      <c r="A1439" s="1" t="s">
        <v>28</v>
      </c>
      <c r="B1439" s="1" t="s">
        <v>15980</v>
      </c>
      <c r="C1439" s="1">
        <v>58</v>
      </c>
      <c r="D1439" s="1">
        <v>95</v>
      </c>
      <c r="E1439" s="1">
        <v>548</v>
      </c>
      <c r="F1439" s="1">
        <v>360</v>
      </c>
      <c r="G1439" s="1" t="s">
        <v>15981</v>
      </c>
      <c r="H1439" s="1">
        <v>389</v>
      </c>
      <c r="I1439" s="1">
        <v>40066497</v>
      </c>
      <c r="J1439" s="1" t="s">
        <v>6185</v>
      </c>
      <c r="K1439" s="1" t="s">
        <v>15982</v>
      </c>
      <c r="L1439" s="1" t="s">
        <v>15983</v>
      </c>
      <c r="M1439" s="1">
        <v>23671</v>
      </c>
      <c r="N1439" s="1">
        <v>1792</v>
      </c>
      <c r="O1439" s="1" t="s">
        <v>15984</v>
      </c>
      <c r="P1439" s="1">
        <v>0</v>
      </c>
      <c r="Q1439" s="1" t="s">
        <v>15985</v>
      </c>
      <c r="R1439" s="1" t="s">
        <v>15986</v>
      </c>
      <c r="S1439" s="1">
        <v>247</v>
      </c>
      <c r="T1439" s="1" t="s">
        <v>37</v>
      </c>
      <c r="U1439" s="1" t="s">
        <v>38</v>
      </c>
      <c r="V1439" s="1" t="s">
        <v>39</v>
      </c>
      <c r="W1439" s="1">
        <v>8000000</v>
      </c>
      <c r="X1439" s="1">
        <v>2004</v>
      </c>
      <c r="Y1439" s="1">
        <v>363</v>
      </c>
      <c r="Z1439" s="1">
        <v>3.5</v>
      </c>
      <c r="AA1439" s="1">
        <v>1.85</v>
      </c>
      <c r="AB1439" s="1">
        <v>0</v>
      </c>
    </row>
    <row r="1440" spans="1:28">
      <c r="A1440" s="1" t="s">
        <v>28</v>
      </c>
      <c r="B1440" s="1" t="s">
        <v>14255</v>
      </c>
      <c r="C1440" s="1">
        <v>58</v>
      </c>
      <c r="D1440" s="1">
        <v>95</v>
      </c>
      <c r="E1440" s="1">
        <v>216</v>
      </c>
      <c r="F1440" s="1">
        <v>968</v>
      </c>
      <c r="G1440" s="1" t="s">
        <v>4458</v>
      </c>
      <c r="H1440" s="1">
        <v>1000</v>
      </c>
      <c r="I1440" s="1">
        <v>6739141</v>
      </c>
      <c r="J1440" s="1" t="s">
        <v>1397</v>
      </c>
      <c r="K1440" s="1" t="s">
        <v>4520</v>
      </c>
      <c r="L1440" s="1" t="s">
        <v>14256</v>
      </c>
      <c r="M1440" s="1">
        <v>23383</v>
      </c>
      <c r="N1440" s="1">
        <v>4755</v>
      </c>
      <c r="O1440" s="1" t="s">
        <v>375</v>
      </c>
      <c r="P1440" s="1">
        <v>0</v>
      </c>
      <c r="Q1440" s="1" t="s">
        <v>14257</v>
      </c>
      <c r="R1440" s="1" t="s">
        <v>14258</v>
      </c>
      <c r="S1440" s="1">
        <v>68</v>
      </c>
      <c r="T1440" s="1" t="s">
        <v>37</v>
      </c>
      <c r="U1440" s="1" t="s">
        <v>366</v>
      </c>
      <c r="V1440" s="1" t="s">
        <v>581</v>
      </c>
      <c r="W1440" s="1">
        <v>8000000</v>
      </c>
      <c r="X1440" s="1">
        <v>1992</v>
      </c>
      <c r="Y1440" s="1">
        <v>1000</v>
      </c>
      <c r="Z1440" s="1">
        <v>5.9</v>
      </c>
      <c r="AA1440" s="1">
        <v>1.85</v>
      </c>
      <c r="AB1440" s="1">
        <v>1000</v>
      </c>
    </row>
    <row r="1441" spans="1:28">
      <c r="A1441" s="1" t="s">
        <v>28</v>
      </c>
      <c r="B1441" s="1" t="s">
        <v>8396</v>
      </c>
      <c r="C1441" s="1">
        <v>59</v>
      </c>
      <c r="D1441" s="1">
        <v>95</v>
      </c>
      <c r="E1441" s="1">
        <v>40</v>
      </c>
      <c r="F1441" s="1">
        <v>342</v>
      </c>
      <c r="G1441" s="1" t="s">
        <v>3470</v>
      </c>
      <c r="H1441" s="1">
        <v>663</v>
      </c>
      <c r="I1441" s="1">
        <v>35927406</v>
      </c>
      <c r="J1441" s="1" t="s">
        <v>258</v>
      </c>
      <c r="K1441" s="1" t="s">
        <v>4507</v>
      </c>
      <c r="L1441" s="1" t="s">
        <v>8397</v>
      </c>
      <c r="M1441" s="1">
        <v>36363</v>
      </c>
      <c r="N1441" s="1">
        <v>2266</v>
      </c>
      <c r="O1441" s="1" t="s">
        <v>5476</v>
      </c>
      <c r="P1441" s="1">
        <v>0</v>
      </c>
      <c r="Q1441" s="1" t="s">
        <v>8398</v>
      </c>
      <c r="R1441" s="1" t="s">
        <v>8399</v>
      </c>
      <c r="S1441" s="1">
        <v>256</v>
      </c>
      <c r="T1441" s="1" t="s">
        <v>37</v>
      </c>
      <c r="U1441" s="1" t="s">
        <v>38</v>
      </c>
      <c r="V1441" s="1" t="s">
        <v>39</v>
      </c>
      <c r="W1441" s="1">
        <v>30000000</v>
      </c>
      <c r="X1441" s="1">
        <v>1997</v>
      </c>
      <c r="Y1441" s="1">
        <v>349</v>
      </c>
      <c r="Z1441" s="1">
        <v>3.7</v>
      </c>
      <c r="AA1441" s="1">
        <v>1.85</v>
      </c>
      <c r="AB1441" s="1">
        <v>1000</v>
      </c>
    </row>
    <row r="1442" spans="1:28">
      <c r="A1442" s="1" t="s">
        <v>28</v>
      </c>
      <c r="B1442" s="1" t="s">
        <v>5300</v>
      </c>
      <c r="C1442" s="1">
        <v>63</v>
      </c>
      <c r="D1442" s="1">
        <v>95</v>
      </c>
      <c r="E1442" s="1">
        <v>31</v>
      </c>
      <c r="F1442" s="1">
        <v>450</v>
      </c>
      <c r="G1442" s="1" t="s">
        <v>1380</v>
      </c>
      <c r="H1442" s="1">
        <v>944</v>
      </c>
      <c r="I1442" s="1">
        <v>2954405</v>
      </c>
      <c r="J1442" s="1" t="s">
        <v>7204</v>
      </c>
      <c r="K1442" s="1" t="s">
        <v>4121</v>
      </c>
      <c r="L1442" s="1" t="s">
        <v>7205</v>
      </c>
      <c r="M1442" s="1">
        <v>1977</v>
      </c>
      <c r="N1442" s="1">
        <v>2928</v>
      </c>
      <c r="O1442" s="1" t="s">
        <v>6522</v>
      </c>
      <c r="P1442" s="1">
        <v>0</v>
      </c>
      <c r="Q1442" s="1" t="s">
        <v>7206</v>
      </c>
      <c r="R1442" s="1" t="s">
        <v>7207</v>
      </c>
      <c r="S1442" s="1">
        <v>64</v>
      </c>
      <c r="T1442" s="1" t="s">
        <v>37</v>
      </c>
      <c r="U1442" s="1" t="s">
        <v>38</v>
      </c>
      <c r="V1442" s="1" t="s">
        <v>581</v>
      </c>
      <c r="W1442" s="1">
        <v>36000000</v>
      </c>
      <c r="X1442" s="1">
        <v>2000</v>
      </c>
      <c r="Y1442" s="1">
        <v>886</v>
      </c>
      <c r="Z1442" s="1">
        <v>5.3</v>
      </c>
      <c r="AA1442" s="1">
        <v>1.85</v>
      </c>
      <c r="AB1442" s="1">
        <v>133</v>
      </c>
    </row>
    <row r="1443" spans="1:28">
      <c r="A1443" s="1" t="s">
        <v>28</v>
      </c>
      <c r="B1443" s="1" t="s">
        <v>15938</v>
      </c>
      <c r="C1443" s="1">
        <v>63</v>
      </c>
      <c r="D1443" s="1">
        <v>95</v>
      </c>
      <c r="E1443" s="1">
        <v>21</v>
      </c>
      <c r="F1443" s="1">
        <v>842</v>
      </c>
      <c r="G1443" s="1" t="s">
        <v>15939</v>
      </c>
      <c r="H1443" s="1">
        <v>1000</v>
      </c>
      <c r="I1443" s="1">
        <v>76657000</v>
      </c>
      <c r="J1443" s="1" t="s">
        <v>5745</v>
      </c>
      <c r="K1443" s="1" t="s">
        <v>5783</v>
      </c>
      <c r="L1443" s="1" t="s">
        <v>15940</v>
      </c>
      <c r="M1443" s="1">
        <v>25498</v>
      </c>
      <c r="N1443" s="1">
        <v>5673</v>
      </c>
      <c r="O1443" s="1" t="s">
        <v>10615</v>
      </c>
      <c r="P1443" s="1">
        <v>0</v>
      </c>
      <c r="Q1443" s="1" t="s">
        <v>15941</v>
      </c>
      <c r="R1443" s="1" t="s">
        <v>15942</v>
      </c>
      <c r="S1443" s="1">
        <v>92</v>
      </c>
      <c r="T1443" s="1" t="s">
        <v>37</v>
      </c>
      <c r="U1443" s="1" t="s">
        <v>56</v>
      </c>
      <c r="V1443" s="1" t="s">
        <v>273</v>
      </c>
      <c r="X1443" s="1">
        <v>1979</v>
      </c>
      <c r="Y1443" s="1">
        <v>985</v>
      </c>
      <c r="Z1443" s="1">
        <v>7.7</v>
      </c>
      <c r="AA1443" s="1">
        <v>1.85</v>
      </c>
      <c r="AB1443" s="1">
        <v>0</v>
      </c>
    </row>
    <row r="1444" spans="1:28">
      <c r="A1444" s="1" t="s">
        <v>28</v>
      </c>
      <c r="B1444" s="1" t="s">
        <v>13497</v>
      </c>
      <c r="C1444" s="1">
        <v>65</v>
      </c>
      <c r="D1444" s="1">
        <v>95</v>
      </c>
      <c r="E1444" s="1">
        <v>49</v>
      </c>
      <c r="F1444" s="1">
        <v>261</v>
      </c>
      <c r="G1444" s="1" t="s">
        <v>6687</v>
      </c>
      <c r="H1444" s="1">
        <v>702</v>
      </c>
      <c r="I1444" s="1">
        <v>2955039</v>
      </c>
      <c r="J1444" s="1" t="s">
        <v>1630</v>
      </c>
      <c r="K1444" s="1" t="s">
        <v>6570</v>
      </c>
      <c r="L1444" s="1" t="s">
        <v>15699</v>
      </c>
      <c r="M1444" s="1">
        <v>3624</v>
      </c>
      <c r="N1444" s="1">
        <v>2007</v>
      </c>
      <c r="O1444" s="1" t="s">
        <v>15700</v>
      </c>
      <c r="P1444" s="1">
        <v>1</v>
      </c>
      <c r="Q1444" s="1" t="s">
        <v>15701</v>
      </c>
      <c r="R1444" s="1" t="s">
        <v>15702</v>
      </c>
      <c r="S1444" s="1">
        <v>27</v>
      </c>
      <c r="T1444" s="1" t="s">
        <v>37</v>
      </c>
      <c r="U1444" s="1" t="s">
        <v>38</v>
      </c>
      <c r="V1444" s="1" t="s">
        <v>39</v>
      </c>
      <c r="W1444" s="1">
        <v>9000000</v>
      </c>
      <c r="X1444" s="1">
        <v>2007</v>
      </c>
      <c r="Y1444" s="1">
        <v>616</v>
      </c>
      <c r="Z1444" s="1">
        <v>6.2</v>
      </c>
      <c r="AA1444" s="1">
        <v>2.35</v>
      </c>
      <c r="AB1444" s="1">
        <v>313</v>
      </c>
    </row>
    <row r="1445" spans="1:28">
      <c r="A1445" s="1" t="s">
        <v>28</v>
      </c>
      <c r="B1445" s="1" t="s">
        <v>20411</v>
      </c>
      <c r="C1445" s="1">
        <v>66</v>
      </c>
      <c r="D1445" s="1">
        <v>95</v>
      </c>
      <c r="E1445" s="1">
        <v>8</v>
      </c>
      <c r="F1445" s="1">
        <v>399</v>
      </c>
      <c r="G1445" s="1" t="s">
        <v>5670</v>
      </c>
      <c r="H1445" s="1">
        <v>529</v>
      </c>
      <c r="I1445" s="1">
        <v>17580</v>
      </c>
      <c r="J1445" s="1" t="s">
        <v>3395</v>
      </c>
      <c r="K1445" s="1" t="s">
        <v>3272</v>
      </c>
      <c r="L1445" s="1" t="s">
        <v>20412</v>
      </c>
      <c r="M1445" s="1">
        <v>1268</v>
      </c>
      <c r="N1445" s="1">
        <v>2749</v>
      </c>
      <c r="O1445" s="1" t="s">
        <v>4247</v>
      </c>
      <c r="P1445" s="1">
        <v>3</v>
      </c>
      <c r="Q1445" s="1" t="s">
        <v>20413</v>
      </c>
      <c r="R1445" s="1" t="s">
        <v>20414</v>
      </c>
      <c r="S1445" s="1">
        <v>23</v>
      </c>
      <c r="T1445" s="1" t="s">
        <v>37</v>
      </c>
      <c r="U1445" s="1" t="s">
        <v>38</v>
      </c>
      <c r="V1445" s="1" t="s">
        <v>5599</v>
      </c>
      <c r="W1445" s="1">
        <v>1500000</v>
      </c>
      <c r="X1445" s="1">
        <v>2009</v>
      </c>
      <c r="Y1445" s="1">
        <v>423</v>
      </c>
      <c r="Z1445" s="1">
        <v>6.2</v>
      </c>
      <c r="AA1445" s="1">
        <v>1.85</v>
      </c>
      <c r="AB1445" s="1">
        <v>195</v>
      </c>
    </row>
    <row r="1446" spans="1:28">
      <c r="A1446" s="1" t="s">
        <v>28</v>
      </c>
      <c r="B1446" s="1" t="s">
        <v>1894</v>
      </c>
      <c r="C1446" s="1">
        <v>66</v>
      </c>
      <c r="D1446" s="1">
        <v>95</v>
      </c>
      <c r="E1446" s="1">
        <v>31</v>
      </c>
      <c r="F1446" s="1">
        <v>683</v>
      </c>
      <c r="G1446" s="1" t="s">
        <v>1895</v>
      </c>
      <c r="H1446" s="1">
        <v>3000</v>
      </c>
      <c r="I1446" s="1">
        <v>4411102</v>
      </c>
      <c r="J1446" s="1" t="s">
        <v>1896</v>
      </c>
      <c r="K1446" s="1" t="s">
        <v>978</v>
      </c>
      <c r="L1446" s="1" t="s">
        <v>1897</v>
      </c>
      <c r="M1446" s="1">
        <v>20295</v>
      </c>
      <c r="N1446" s="1">
        <v>6161</v>
      </c>
      <c r="O1446" s="1" t="s">
        <v>1898</v>
      </c>
      <c r="P1446" s="1">
        <v>1</v>
      </c>
      <c r="Q1446" s="1" t="s">
        <v>1899</v>
      </c>
      <c r="R1446" s="1" t="s">
        <v>1900</v>
      </c>
      <c r="S1446" s="1">
        <v>164</v>
      </c>
      <c r="T1446" s="1" t="s">
        <v>37</v>
      </c>
      <c r="U1446" s="1" t="s">
        <v>38</v>
      </c>
      <c r="V1446" s="1" t="s">
        <v>39</v>
      </c>
      <c r="W1446" s="1">
        <v>100000000</v>
      </c>
      <c r="X1446" s="1">
        <v>2002</v>
      </c>
      <c r="Y1446" s="1">
        <v>695</v>
      </c>
      <c r="Z1446" s="1">
        <v>3.8</v>
      </c>
      <c r="AA1446" s="1">
        <v>1.85</v>
      </c>
      <c r="AB1446" s="1">
        <v>416</v>
      </c>
    </row>
    <row r="1447" spans="1:28">
      <c r="A1447" s="1" t="s">
        <v>28</v>
      </c>
      <c r="B1447" s="1" t="s">
        <v>11548</v>
      </c>
      <c r="C1447" s="1">
        <v>69</v>
      </c>
      <c r="D1447" s="1">
        <v>95</v>
      </c>
      <c r="E1447" s="1">
        <v>15</v>
      </c>
      <c r="F1447" s="1">
        <v>528</v>
      </c>
      <c r="G1447" s="1" t="s">
        <v>7315</v>
      </c>
      <c r="H1447" s="1">
        <v>1000</v>
      </c>
      <c r="I1447" s="1">
        <v>51431160</v>
      </c>
      <c r="J1447" s="1" t="s">
        <v>2703</v>
      </c>
      <c r="K1447" s="1" t="s">
        <v>11549</v>
      </c>
      <c r="L1447" s="1" t="s">
        <v>11550</v>
      </c>
      <c r="M1447" s="1">
        <v>62861</v>
      </c>
      <c r="N1447" s="1">
        <v>3092</v>
      </c>
      <c r="O1447" s="1" t="s">
        <v>9203</v>
      </c>
      <c r="P1447" s="1">
        <v>2</v>
      </c>
      <c r="Q1447" s="1" t="s">
        <v>11551</v>
      </c>
      <c r="R1447" s="1" t="s">
        <v>11552</v>
      </c>
      <c r="S1447" s="1">
        <v>232</v>
      </c>
      <c r="T1447" s="1" t="s">
        <v>37</v>
      </c>
      <c r="U1447" s="1" t="s">
        <v>38</v>
      </c>
      <c r="V1447" s="1" t="s">
        <v>91</v>
      </c>
      <c r="W1447" s="1">
        <v>20000000</v>
      </c>
      <c r="X1447" s="1">
        <v>2004</v>
      </c>
      <c r="Y1447" s="1">
        <v>852</v>
      </c>
      <c r="Z1447" s="1">
        <v>5.9</v>
      </c>
      <c r="AA1447" s="1">
        <v>1.85</v>
      </c>
      <c r="AB1447" s="1">
        <v>0</v>
      </c>
    </row>
    <row r="1448" spans="1:28">
      <c r="A1448" s="1" t="s">
        <v>28</v>
      </c>
      <c r="B1448" s="1" t="s">
        <v>4093</v>
      </c>
      <c r="C1448" s="1">
        <v>75</v>
      </c>
      <c r="D1448" s="1">
        <v>95</v>
      </c>
      <c r="E1448" s="1">
        <v>32</v>
      </c>
      <c r="F1448" s="1">
        <v>563</v>
      </c>
      <c r="G1448" s="1" t="s">
        <v>4177</v>
      </c>
      <c r="H1448" s="1">
        <v>826</v>
      </c>
      <c r="I1448" s="1">
        <v>82301521</v>
      </c>
      <c r="J1448" s="1" t="s">
        <v>9766</v>
      </c>
      <c r="K1448" s="1" t="s">
        <v>6368</v>
      </c>
      <c r="L1448" s="1" t="s">
        <v>10674</v>
      </c>
      <c r="M1448" s="1">
        <v>22679</v>
      </c>
      <c r="N1448" s="1">
        <v>3558</v>
      </c>
      <c r="O1448" s="1" t="s">
        <v>5309</v>
      </c>
      <c r="P1448" s="1">
        <v>2</v>
      </c>
      <c r="Q1448" s="1" t="s">
        <v>10675</v>
      </c>
      <c r="R1448" s="1" t="s">
        <v>10676</v>
      </c>
      <c r="S1448" s="1">
        <v>149</v>
      </c>
      <c r="T1448" s="1" t="s">
        <v>37</v>
      </c>
      <c r="U1448" s="1" t="s">
        <v>38</v>
      </c>
      <c r="V1448" s="1" t="s">
        <v>91</v>
      </c>
      <c r="W1448" s="1">
        <v>32000000</v>
      </c>
      <c r="X1448" s="1">
        <v>2005</v>
      </c>
      <c r="Y1448" s="1">
        <v>642</v>
      </c>
      <c r="Z1448" s="1">
        <v>4.5999999999999996</v>
      </c>
      <c r="AA1448" s="1">
        <v>1.85</v>
      </c>
      <c r="AB1448" s="1">
        <v>773</v>
      </c>
    </row>
    <row r="1449" spans="1:28">
      <c r="A1449" s="1" t="s">
        <v>28</v>
      </c>
      <c r="B1449" s="1" t="s">
        <v>14587</v>
      </c>
      <c r="C1449" s="1">
        <v>75</v>
      </c>
      <c r="D1449" s="1">
        <v>95</v>
      </c>
      <c r="E1449" s="1">
        <v>5</v>
      </c>
      <c r="F1449" s="1">
        <v>443</v>
      </c>
      <c r="G1449" s="1" t="s">
        <v>1834</v>
      </c>
      <c r="H1449" s="1">
        <v>1000</v>
      </c>
      <c r="I1449" s="1">
        <v>13558739</v>
      </c>
      <c r="J1449" s="1" t="s">
        <v>1666</v>
      </c>
      <c r="K1449" s="1" t="s">
        <v>7566</v>
      </c>
      <c r="L1449" s="1" t="s">
        <v>14588</v>
      </c>
      <c r="M1449" s="1">
        <v>15427</v>
      </c>
      <c r="N1449" s="1">
        <v>2729</v>
      </c>
      <c r="O1449" s="1" t="s">
        <v>2550</v>
      </c>
      <c r="P1449" s="1">
        <v>0</v>
      </c>
      <c r="Q1449" s="1" t="s">
        <v>14589</v>
      </c>
      <c r="R1449" s="1" t="s">
        <v>14590</v>
      </c>
      <c r="S1449" s="1">
        <v>121</v>
      </c>
      <c r="T1449" s="1" t="s">
        <v>37</v>
      </c>
      <c r="U1449" s="1" t="s">
        <v>38</v>
      </c>
      <c r="V1449" s="1" t="s">
        <v>581</v>
      </c>
      <c r="W1449" s="1">
        <v>11000000</v>
      </c>
      <c r="X1449" s="1">
        <v>2001</v>
      </c>
      <c r="Y1449" s="1">
        <v>660</v>
      </c>
      <c r="Z1449" s="1">
        <v>5.3</v>
      </c>
      <c r="AA1449" s="1">
        <v>1.85</v>
      </c>
      <c r="AB1449" s="1">
        <v>449</v>
      </c>
    </row>
    <row r="1450" spans="1:28">
      <c r="A1450" s="1" t="s">
        <v>28</v>
      </c>
      <c r="B1450" s="1" t="s">
        <v>3362</v>
      </c>
      <c r="C1450" s="1">
        <v>76</v>
      </c>
      <c r="D1450" s="1">
        <v>95</v>
      </c>
      <c r="E1450" s="1">
        <v>906</v>
      </c>
      <c r="F1450" s="1">
        <v>287</v>
      </c>
      <c r="G1450" s="1" t="s">
        <v>4334</v>
      </c>
      <c r="H1450" s="1">
        <v>956</v>
      </c>
      <c r="I1450" s="1">
        <v>6768055</v>
      </c>
      <c r="J1450" s="1" t="s">
        <v>3022</v>
      </c>
      <c r="K1450" s="1" t="s">
        <v>281</v>
      </c>
      <c r="L1450" s="1" t="s">
        <v>4791</v>
      </c>
      <c r="M1450" s="1">
        <v>11148</v>
      </c>
      <c r="N1450" s="1">
        <v>2260</v>
      </c>
      <c r="O1450" s="1" t="s">
        <v>4792</v>
      </c>
      <c r="P1450" s="1">
        <v>0</v>
      </c>
      <c r="Q1450" s="1" t="s">
        <v>4793</v>
      </c>
      <c r="R1450" s="1" t="s">
        <v>4794</v>
      </c>
      <c r="S1450" s="1">
        <v>229</v>
      </c>
      <c r="T1450" s="1" t="s">
        <v>37</v>
      </c>
      <c r="U1450" s="1" t="s">
        <v>56</v>
      </c>
      <c r="V1450" s="1" t="s">
        <v>91</v>
      </c>
      <c r="W1450" s="1">
        <v>57000000</v>
      </c>
      <c r="X1450" s="1">
        <v>2004</v>
      </c>
      <c r="Y1450" s="1">
        <v>579</v>
      </c>
      <c r="Z1450" s="1">
        <v>4.2</v>
      </c>
      <c r="AA1450" s="1">
        <v>1.85</v>
      </c>
      <c r="AB1450" s="1">
        <v>437</v>
      </c>
    </row>
    <row r="1451" spans="1:28">
      <c r="A1451" s="1" t="s">
        <v>28</v>
      </c>
      <c r="B1451" s="1" t="s">
        <v>18815</v>
      </c>
      <c r="C1451" s="1">
        <v>78</v>
      </c>
      <c r="D1451" s="1">
        <v>95</v>
      </c>
      <c r="E1451" s="1">
        <v>89</v>
      </c>
      <c r="F1451" s="1">
        <v>388</v>
      </c>
      <c r="G1451" s="1" t="s">
        <v>8216</v>
      </c>
      <c r="H1451" s="1">
        <v>963</v>
      </c>
      <c r="I1451" s="1">
        <v>37606</v>
      </c>
      <c r="J1451" s="1" t="s">
        <v>9179</v>
      </c>
      <c r="K1451" s="1" t="s">
        <v>3027</v>
      </c>
      <c r="L1451" s="1" t="s">
        <v>18816</v>
      </c>
      <c r="M1451" s="1">
        <v>31836</v>
      </c>
      <c r="N1451" s="1">
        <v>2658</v>
      </c>
      <c r="O1451" s="1" t="s">
        <v>13710</v>
      </c>
      <c r="P1451" s="1">
        <v>0</v>
      </c>
      <c r="Q1451" s="1" t="s">
        <v>18817</v>
      </c>
      <c r="R1451" s="1" t="s">
        <v>18818</v>
      </c>
      <c r="S1451" s="1">
        <v>90</v>
      </c>
      <c r="T1451" s="1" t="s">
        <v>37</v>
      </c>
      <c r="U1451" s="1" t="s">
        <v>264</v>
      </c>
      <c r="V1451" s="1" t="s">
        <v>581</v>
      </c>
      <c r="W1451" s="1">
        <v>3500000</v>
      </c>
      <c r="X1451" s="1">
        <v>2009</v>
      </c>
      <c r="Y1451" s="1">
        <v>654</v>
      </c>
      <c r="Z1451" s="1">
        <v>6.8</v>
      </c>
      <c r="AA1451" s="1">
        <v>2.35</v>
      </c>
      <c r="AB1451" s="1">
        <v>0</v>
      </c>
    </row>
    <row r="1452" spans="1:28">
      <c r="A1452" s="1" t="s">
        <v>28</v>
      </c>
      <c r="B1452" s="1" t="s">
        <v>19207</v>
      </c>
      <c r="C1452" s="1">
        <v>78</v>
      </c>
      <c r="D1452" s="1">
        <v>95</v>
      </c>
      <c r="E1452" s="1">
        <v>57</v>
      </c>
      <c r="F1452" s="1">
        <v>158</v>
      </c>
      <c r="G1452" s="1" t="s">
        <v>19208</v>
      </c>
      <c r="H1452" s="1">
        <v>220</v>
      </c>
      <c r="J1452" s="1" t="s">
        <v>69</v>
      </c>
      <c r="K1452" s="1" t="s">
        <v>19209</v>
      </c>
      <c r="L1452" s="1" t="s">
        <v>19210</v>
      </c>
      <c r="M1452" s="1">
        <v>32378</v>
      </c>
      <c r="N1452" s="1">
        <v>1186</v>
      </c>
      <c r="O1452" s="1" t="s">
        <v>19211</v>
      </c>
      <c r="P1452" s="1">
        <v>0</v>
      </c>
      <c r="Q1452" s="1" t="s">
        <v>19212</v>
      </c>
      <c r="R1452" s="1" t="s">
        <v>19213</v>
      </c>
      <c r="S1452" s="1">
        <v>150</v>
      </c>
      <c r="T1452" s="1" t="s">
        <v>37</v>
      </c>
      <c r="U1452" s="1" t="s">
        <v>38</v>
      </c>
      <c r="V1452" s="1" t="s">
        <v>273</v>
      </c>
      <c r="W1452" s="1">
        <v>3000000</v>
      </c>
      <c r="X1452" s="1">
        <v>1970</v>
      </c>
      <c r="Y1452" s="1">
        <v>162</v>
      </c>
      <c r="Z1452" s="1">
        <v>6.1</v>
      </c>
      <c r="AA1452" s="1">
        <v>2.35</v>
      </c>
      <c r="AB1452" s="1">
        <v>0</v>
      </c>
    </row>
    <row r="1453" spans="1:28">
      <c r="A1453" s="1" t="s">
        <v>28</v>
      </c>
      <c r="B1453" s="1" t="s">
        <v>4039</v>
      </c>
      <c r="C1453" s="1">
        <v>79</v>
      </c>
      <c r="D1453" s="1">
        <v>95</v>
      </c>
      <c r="E1453" s="1">
        <v>13</v>
      </c>
      <c r="F1453" s="1">
        <v>430</v>
      </c>
      <c r="G1453" s="1" t="s">
        <v>8291</v>
      </c>
      <c r="H1453" s="1">
        <v>1000</v>
      </c>
      <c r="I1453" s="1">
        <v>34099640</v>
      </c>
      <c r="J1453" s="1" t="s">
        <v>7949</v>
      </c>
      <c r="K1453" s="1" t="s">
        <v>1328</v>
      </c>
      <c r="L1453" s="1" t="s">
        <v>16466</v>
      </c>
      <c r="M1453" s="1">
        <v>16651</v>
      </c>
      <c r="N1453" s="1">
        <v>2515</v>
      </c>
      <c r="O1453" s="1" t="s">
        <v>16467</v>
      </c>
      <c r="P1453" s="1">
        <v>0</v>
      </c>
      <c r="Q1453" s="1" t="s">
        <v>16468</v>
      </c>
      <c r="R1453" s="1" t="s">
        <v>16469</v>
      </c>
      <c r="S1453" s="1">
        <v>149</v>
      </c>
      <c r="T1453" s="1" t="s">
        <v>37</v>
      </c>
      <c r="U1453" s="1" t="s">
        <v>38</v>
      </c>
      <c r="V1453" s="1" t="s">
        <v>91</v>
      </c>
      <c r="W1453" s="1">
        <v>5000000</v>
      </c>
      <c r="X1453" s="1">
        <v>2000</v>
      </c>
      <c r="Y1453" s="1">
        <v>934</v>
      </c>
      <c r="Z1453" s="1">
        <v>7</v>
      </c>
      <c r="AA1453" s="1">
        <v>1.37</v>
      </c>
      <c r="AB1453" s="1">
        <v>0</v>
      </c>
    </row>
    <row r="1454" spans="1:28">
      <c r="A1454" s="1" t="s">
        <v>28</v>
      </c>
      <c r="B1454" s="1" t="s">
        <v>16215</v>
      </c>
      <c r="C1454" s="1">
        <v>79</v>
      </c>
      <c r="D1454" s="1">
        <v>95</v>
      </c>
      <c r="E1454" s="1">
        <v>3</v>
      </c>
      <c r="F1454" s="1">
        <v>448</v>
      </c>
      <c r="G1454" s="1" t="s">
        <v>16216</v>
      </c>
      <c r="H1454" s="1">
        <v>905</v>
      </c>
      <c r="I1454" s="1">
        <v>108662</v>
      </c>
      <c r="J1454" s="1" t="s">
        <v>6776</v>
      </c>
      <c r="K1454" s="1" t="s">
        <v>5892</v>
      </c>
      <c r="L1454" s="1" t="s">
        <v>16217</v>
      </c>
      <c r="M1454" s="1">
        <v>26849</v>
      </c>
      <c r="N1454" s="1">
        <v>3185</v>
      </c>
      <c r="O1454" s="1" t="s">
        <v>14934</v>
      </c>
      <c r="P1454" s="1">
        <v>0</v>
      </c>
      <c r="Q1454" s="1" t="s">
        <v>16218</v>
      </c>
      <c r="R1454" s="1" t="s">
        <v>16219</v>
      </c>
      <c r="S1454" s="1">
        <v>107</v>
      </c>
      <c r="T1454" s="1" t="s">
        <v>37</v>
      </c>
      <c r="U1454" s="1" t="s">
        <v>38</v>
      </c>
      <c r="V1454" s="1" t="s">
        <v>581</v>
      </c>
      <c r="W1454" s="1">
        <v>8000000</v>
      </c>
      <c r="X1454" s="1">
        <v>2008</v>
      </c>
      <c r="Y1454" s="1">
        <v>513</v>
      </c>
      <c r="Z1454" s="1">
        <v>6</v>
      </c>
      <c r="AA1454" s="1">
        <v>2.35</v>
      </c>
      <c r="AB1454" s="1">
        <v>3000</v>
      </c>
    </row>
    <row r="1455" spans="1:28">
      <c r="A1455" s="1" t="s">
        <v>28</v>
      </c>
      <c r="B1455" s="1" t="s">
        <v>3480</v>
      </c>
      <c r="C1455" s="1">
        <v>81</v>
      </c>
      <c r="D1455" s="1">
        <v>95</v>
      </c>
      <c r="E1455" s="1">
        <v>101</v>
      </c>
      <c r="F1455" s="1">
        <v>443</v>
      </c>
      <c r="G1455" s="1" t="s">
        <v>3481</v>
      </c>
      <c r="H1455" s="1">
        <v>2000</v>
      </c>
      <c r="I1455" s="1">
        <v>13596911</v>
      </c>
      <c r="J1455" s="1" t="s">
        <v>3482</v>
      </c>
      <c r="K1455" s="1" t="s">
        <v>846</v>
      </c>
      <c r="L1455" s="1" t="s">
        <v>3483</v>
      </c>
      <c r="M1455" s="1">
        <v>25572</v>
      </c>
      <c r="N1455" s="1">
        <v>3734</v>
      </c>
      <c r="O1455" s="1" t="s">
        <v>3377</v>
      </c>
      <c r="P1455" s="1">
        <v>0</v>
      </c>
      <c r="Q1455" s="1" t="s">
        <v>3484</v>
      </c>
      <c r="R1455" s="1" t="s">
        <v>3485</v>
      </c>
      <c r="S1455" s="1">
        <v>123</v>
      </c>
      <c r="T1455" s="1" t="s">
        <v>37</v>
      </c>
      <c r="U1455" s="1" t="s">
        <v>38</v>
      </c>
      <c r="V1455" s="1" t="s">
        <v>91</v>
      </c>
      <c r="W1455" s="1">
        <v>70000000</v>
      </c>
      <c r="X1455" s="1">
        <v>2001</v>
      </c>
      <c r="Y1455" s="1">
        <v>509</v>
      </c>
      <c r="Z1455" s="1">
        <v>6.2</v>
      </c>
      <c r="AA1455" s="1">
        <v>2.35</v>
      </c>
      <c r="AB1455" s="1">
        <v>2000</v>
      </c>
    </row>
    <row r="1456" spans="1:28">
      <c r="A1456" s="1" t="s">
        <v>28</v>
      </c>
      <c r="B1456" s="1" t="s">
        <v>246</v>
      </c>
      <c r="C1456" s="1">
        <v>81</v>
      </c>
      <c r="D1456" s="1">
        <v>95</v>
      </c>
      <c r="E1456" s="1">
        <v>4000</v>
      </c>
      <c r="F1456" s="1">
        <v>334</v>
      </c>
      <c r="G1456" s="1" t="s">
        <v>5213</v>
      </c>
      <c r="H1456" s="1">
        <v>4000</v>
      </c>
      <c r="I1456" s="1">
        <v>5308707</v>
      </c>
      <c r="J1456" s="1" t="s">
        <v>5302</v>
      </c>
      <c r="K1456" s="1" t="s">
        <v>246</v>
      </c>
      <c r="L1456" s="1" t="s">
        <v>17830</v>
      </c>
      <c r="M1456" s="1">
        <v>15053</v>
      </c>
      <c r="N1456" s="1">
        <v>5245</v>
      </c>
      <c r="O1456" s="1" t="s">
        <v>17831</v>
      </c>
      <c r="P1456" s="1">
        <v>2</v>
      </c>
      <c r="Q1456" s="1" t="s">
        <v>17832</v>
      </c>
      <c r="R1456" s="1" t="s">
        <v>17833</v>
      </c>
      <c r="S1456" s="1">
        <v>165</v>
      </c>
      <c r="T1456" s="1" t="s">
        <v>37</v>
      </c>
      <c r="U1456" s="1" t="s">
        <v>38</v>
      </c>
      <c r="V1456" s="1" t="s">
        <v>581</v>
      </c>
      <c r="W1456" s="1">
        <v>5000000</v>
      </c>
      <c r="X1456" s="1">
        <v>2001</v>
      </c>
      <c r="Y1456" s="1">
        <v>585</v>
      </c>
      <c r="Z1456" s="1">
        <v>6.4</v>
      </c>
      <c r="AA1456" s="1">
        <v>1.85</v>
      </c>
      <c r="AB1456" s="1">
        <v>393</v>
      </c>
    </row>
    <row r="1457" spans="1:28">
      <c r="A1457" s="1" t="s">
        <v>28</v>
      </c>
      <c r="B1457" s="1" t="s">
        <v>8539</v>
      </c>
      <c r="C1457" s="1">
        <v>82</v>
      </c>
      <c r="D1457" s="1">
        <v>95</v>
      </c>
      <c r="E1457" s="1">
        <v>165</v>
      </c>
      <c r="F1457" s="1">
        <v>280</v>
      </c>
      <c r="G1457" s="1" t="s">
        <v>2942</v>
      </c>
      <c r="H1457" s="1">
        <v>686</v>
      </c>
      <c r="J1457" s="1" t="s">
        <v>14387</v>
      </c>
      <c r="K1457" s="1" t="s">
        <v>8540</v>
      </c>
      <c r="L1457" s="1" t="s">
        <v>14388</v>
      </c>
      <c r="M1457" s="1">
        <v>27052</v>
      </c>
      <c r="N1457" s="1">
        <v>1501</v>
      </c>
      <c r="O1457" s="1" t="s">
        <v>7004</v>
      </c>
      <c r="P1457" s="1">
        <v>2</v>
      </c>
      <c r="Q1457" s="1" t="s">
        <v>14389</v>
      </c>
      <c r="R1457" s="1" t="s">
        <v>14390</v>
      </c>
      <c r="S1457" s="1">
        <v>124</v>
      </c>
      <c r="T1457" s="1" t="s">
        <v>37</v>
      </c>
      <c r="U1457" s="1" t="s">
        <v>38</v>
      </c>
      <c r="V1457" s="1" t="s">
        <v>581</v>
      </c>
      <c r="W1457" s="1">
        <v>7500000</v>
      </c>
      <c r="X1457" s="1">
        <v>2002</v>
      </c>
      <c r="Y1457" s="1">
        <v>327</v>
      </c>
      <c r="Z1457" s="1">
        <v>6.8</v>
      </c>
      <c r="AA1457" s="1">
        <v>1.85</v>
      </c>
      <c r="AB1457" s="1">
        <v>0</v>
      </c>
    </row>
    <row r="1458" spans="1:28">
      <c r="A1458" s="1" t="s">
        <v>28</v>
      </c>
      <c r="B1458" s="1" t="s">
        <v>17166</v>
      </c>
      <c r="C1458" s="1">
        <v>84</v>
      </c>
      <c r="D1458" s="1">
        <v>95</v>
      </c>
      <c r="E1458" s="1">
        <v>8</v>
      </c>
      <c r="F1458" s="1">
        <v>15</v>
      </c>
      <c r="G1458" s="1" t="s">
        <v>17167</v>
      </c>
      <c r="H1458" s="1">
        <v>244</v>
      </c>
      <c r="I1458" s="1">
        <v>2025238</v>
      </c>
      <c r="J1458" s="1" t="s">
        <v>5302</v>
      </c>
      <c r="K1458" s="1" t="s">
        <v>3422</v>
      </c>
      <c r="L1458" s="1" t="s">
        <v>17168</v>
      </c>
      <c r="M1458" s="1">
        <v>9589</v>
      </c>
      <c r="N1458" s="1">
        <v>489</v>
      </c>
      <c r="O1458" s="1" t="s">
        <v>17169</v>
      </c>
      <c r="P1458" s="1">
        <v>3</v>
      </c>
      <c r="Q1458" s="1" t="s">
        <v>17170</v>
      </c>
      <c r="R1458" s="1" t="s">
        <v>17171</v>
      </c>
      <c r="S1458" s="1">
        <v>105</v>
      </c>
      <c r="T1458" s="1" t="s">
        <v>37</v>
      </c>
      <c r="U1458" s="1" t="s">
        <v>38</v>
      </c>
      <c r="V1458" s="1" t="s">
        <v>581</v>
      </c>
      <c r="W1458" s="1">
        <v>6000000</v>
      </c>
      <c r="X1458" s="1">
        <v>2001</v>
      </c>
      <c r="Y1458" s="1">
        <v>230</v>
      </c>
      <c r="Z1458" s="1">
        <v>5.8</v>
      </c>
      <c r="AA1458" s="1">
        <v>1.85</v>
      </c>
      <c r="AB1458" s="1">
        <v>289</v>
      </c>
    </row>
    <row r="1459" spans="1:28">
      <c r="A1459" s="1" t="s">
        <v>28</v>
      </c>
      <c r="B1459" s="1" t="s">
        <v>3088</v>
      </c>
      <c r="C1459" s="1">
        <v>84</v>
      </c>
      <c r="D1459" s="1">
        <v>95</v>
      </c>
      <c r="E1459" s="1">
        <v>126</v>
      </c>
      <c r="F1459" s="1">
        <v>886</v>
      </c>
      <c r="G1459" s="1" t="s">
        <v>3216</v>
      </c>
      <c r="H1459" s="1">
        <v>2000</v>
      </c>
      <c r="I1459" s="1">
        <v>16964743</v>
      </c>
      <c r="J1459" s="1" t="s">
        <v>1673</v>
      </c>
      <c r="K1459" s="1" t="s">
        <v>6459</v>
      </c>
      <c r="L1459" s="1" t="s">
        <v>10123</v>
      </c>
      <c r="M1459" s="1">
        <v>22844</v>
      </c>
      <c r="N1459" s="1">
        <v>4681</v>
      </c>
      <c r="O1459" s="1" t="s">
        <v>1380</v>
      </c>
      <c r="P1459" s="1">
        <v>1</v>
      </c>
      <c r="Q1459" s="1" t="s">
        <v>10124</v>
      </c>
      <c r="R1459" s="1" t="s">
        <v>10125</v>
      </c>
      <c r="S1459" s="1">
        <v>140</v>
      </c>
      <c r="T1459" s="1" t="s">
        <v>37</v>
      </c>
      <c r="U1459" s="1" t="s">
        <v>38</v>
      </c>
      <c r="V1459" s="1" t="s">
        <v>39</v>
      </c>
      <c r="W1459" s="1">
        <v>24000000</v>
      </c>
      <c r="X1459" s="1">
        <v>2004</v>
      </c>
      <c r="Y1459" s="1">
        <v>989</v>
      </c>
      <c r="Z1459" s="1">
        <v>5.6</v>
      </c>
      <c r="AA1459" s="1">
        <v>2.35</v>
      </c>
      <c r="AB1459" s="1">
        <v>876</v>
      </c>
    </row>
    <row r="1460" spans="1:28">
      <c r="A1460" s="1" t="s">
        <v>28</v>
      </c>
      <c r="B1460" s="1" t="s">
        <v>8078</v>
      </c>
      <c r="C1460" s="1">
        <v>87</v>
      </c>
      <c r="D1460" s="1">
        <v>95</v>
      </c>
      <c r="E1460" s="1">
        <v>6</v>
      </c>
      <c r="F1460" s="1">
        <v>248</v>
      </c>
      <c r="G1460" s="1" t="s">
        <v>3355</v>
      </c>
      <c r="H1460" s="1">
        <v>849</v>
      </c>
      <c r="I1460" s="1">
        <v>5516708</v>
      </c>
      <c r="J1460" s="1" t="s">
        <v>1673</v>
      </c>
      <c r="K1460" s="1" t="s">
        <v>8557</v>
      </c>
      <c r="L1460" s="1" t="s">
        <v>9948</v>
      </c>
      <c r="M1460" s="1">
        <v>11375</v>
      </c>
      <c r="N1460" s="1">
        <v>2413</v>
      </c>
      <c r="O1460" s="1" t="s">
        <v>9949</v>
      </c>
      <c r="P1460" s="1">
        <v>2</v>
      </c>
      <c r="Q1460" s="1" t="s">
        <v>9950</v>
      </c>
      <c r="R1460" s="1" t="s">
        <v>9951</v>
      </c>
      <c r="S1460" s="1">
        <v>91</v>
      </c>
      <c r="T1460" s="1" t="s">
        <v>37</v>
      </c>
      <c r="U1460" s="1" t="s">
        <v>38</v>
      </c>
      <c r="V1460" s="1" t="s">
        <v>581</v>
      </c>
      <c r="W1460" s="1">
        <v>25000000</v>
      </c>
      <c r="X1460" s="1">
        <v>2001</v>
      </c>
      <c r="Y1460" s="1">
        <v>841</v>
      </c>
      <c r="Z1460" s="1">
        <v>4.9000000000000004</v>
      </c>
      <c r="AA1460" s="1">
        <v>1.85</v>
      </c>
      <c r="AB1460" s="1">
        <v>295</v>
      </c>
    </row>
    <row r="1461" spans="1:28">
      <c r="A1461" s="1" t="s">
        <v>28</v>
      </c>
      <c r="B1461" s="1" t="s">
        <v>1498</v>
      </c>
      <c r="C1461" s="1">
        <v>92</v>
      </c>
      <c r="D1461" s="1">
        <v>95</v>
      </c>
      <c r="E1461" s="1">
        <v>596</v>
      </c>
      <c r="F1461" s="1">
        <v>697</v>
      </c>
      <c r="G1461" s="1" t="s">
        <v>13672</v>
      </c>
      <c r="H1461" s="1">
        <v>1000</v>
      </c>
      <c r="I1461" s="1">
        <v>16017403</v>
      </c>
      <c r="J1461" s="1" t="s">
        <v>8907</v>
      </c>
      <c r="K1461" s="1" t="s">
        <v>1536</v>
      </c>
      <c r="L1461" s="1" t="s">
        <v>14634</v>
      </c>
      <c r="M1461" s="1">
        <v>17333</v>
      </c>
      <c r="N1461" s="1">
        <v>3300</v>
      </c>
      <c r="O1461" s="1" t="s">
        <v>3184</v>
      </c>
      <c r="P1461" s="1">
        <v>2</v>
      </c>
      <c r="Q1461" s="1" t="s">
        <v>14635</v>
      </c>
      <c r="R1461" s="1" t="s">
        <v>14636</v>
      </c>
      <c r="S1461" s="1">
        <v>153</v>
      </c>
      <c r="T1461" s="1" t="s">
        <v>37</v>
      </c>
      <c r="U1461" s="1" t="s">
        <v>38</v>
      </c>
      <c r="V1461" s="1" t="s">
        <v>581</v>
      </c>
      <c r="W1461" s="1">
        <v>5000000</v>
      </c>
      <c r="X1461" s="1">
        <v>2001</v>
      </c>
      <c r="Y1461" s="1">
        <v>835</v>
      </c>
      <c r="Z1461" s="1">
        <v>6.2</v>
      </c>
      <c r="AA1461" s="1">
        <v>1.85</v>
      </c>
      <c r="AB1461" s="1">
        <v>0</v>
      </c>
    </row>
    <row r="1462" spans="1:28">
      <c r="A1462" s="1" t="s">
        <v>28</v>
      </c>
      <c r="B1462" s="1" t="s">
        <v>4583</v>
      </c>
      <c r="C1462" s="1">
        <v>94</v>
      </c>
      <c r="D1462" s="1">
        <v>95</v>
      </c>
      <c r="E1462" s="1">
        <v>58</v>
      </c>
      <c r="F1462" s="1">
        <v>3000</v>
      </c>
      <c r="G1462" s="1" t="s">
        <v>1245</v>
      </c>
      <c r="H1462" s="1">
        <v>14000</v>
      </c>
      <c r="I1462" s="1">
        <v>52580895</v>
      </c>
      <c r="J1462" s="1" t="s">
        <v>5807</v>
      </c>
      <c r="K1462" s="1" t="s">
        <v>696</v>
      </c>
      <c r="L1462" s="1" t="s">
        <v>5808</v>
      </c>
      <c r="M1462" s="1">
        <v>30255</v>
      </c>
      <c r="N1462" s="1">
        <v>27351</v>
      </c>
      <c r="O1462" s="1" t="s">
        <v>1681</v>
      </c>
      <c r="P1462" s="1">
        <v>1</v>
      </c>
      <c r="Q1462" s="1" t="s">
        <v>5809</v>
      </c>
      <c r="R1462" s="1" t="s">
        <v>5810</v>
      </c>
      <c r="S1462" s="1">
        <v>118</v>
      </c>
      <c r="T1462" s="1" t="s">
        <v>37</v>
      </c>
      <c r="U1462" s="1" t="s">
        <v>38</v>
      </c>
      <c r="V1462" s="1" t="s">
        <v>91</v>
      </c>
      <c r="W1462" s="1">
        <v>45000000</v>
      </c>
      <c r="X1462" s="1">
        <v>2005</v>
      </c>
      <c r="Y1462" s="1">
        <v>8000</v>
      </c>
      <c r="Z1462" s="1">
        <v>5.6</v>
      </c>
      <c r="AA1462" s="1">
        <v>2.35</v>
      </c>
      <c r="AB1462" s="1">
        <v>743</v>
      </c>
    </row>
    <row r="1463" spans="1:28">
      <c r="A1463" s="1" t="s">
        <v>28</v>
      </c>
      <c r="B1463" s="1" t="s">
        <v>2771</v>
      </c>
      <c r="C1463" s="1">
        <v>94</v>
      </c>
      <c r="D1463" s="1">
        <v>95</v>
      </c>
      <c r="E1463" s="1">
        <v>65</v>
      </c>
      <c r="F1463" s="1">
        <v>246</v>
      </c>
      <c r="G1463" s="1" t="s">
        <v>8232</v>
      </c>
      <c r="H1463" s="1">
        <v>506</v>
      </c>
      <c r="I1463" s="1">
        <v>58156435</v>
      </c>
      <c r="J1463" s="1" t="s">
        <v>2468</v>
      </c>
      <c r="K1463" s="1" t="s">
        <v>8233</v>
      </c>
      <c r="L1463" s="1" t="s">
        <v>8234</v>
      </c>
      <c r="M1463" s="1">
        <v>37479</v>
      </c>
      <c r="N1463" s="1">
        <v>1266</v>
      </c>
      <c r="O1463" s="1" t="s">
        <v>8235</v>
      </c>
      <c r="P1463" s="1">
        <v>3</v>
      </c>
      <c r="Q1463" s="1" t="s">
        <v>8236</v>
      </c>
      <c r="R1463" s="1" t="s">
        <v>8237</v>
      </c>
      <c r="S1463" s="1">
        <v>152</v>
      </c>
      <c r="T1463" s="1" t="s">
        <v>37</v>
      </c>
      <c r="U1463" s="1" t="s">
        <v>38</v>
      </c>
      <c r="V1463" s="1" t="s">
        <v>39</v>
      </c>
      <c r="W1463" s="1">
        <v>19000000</v>
      </c>
      <c r="X1463" s="1">
        <v>2004</v>
      </c>
      <c r="Y1463" s="1">
        <v>316</v>
      </c>
      <c r="Z1463" s="1">
        <v>5.9</v>
      </c>
      <c r="AA1463" s="1">
        <v>2.35</v>
      </c>
      <c r="AB1463" s="1">
        <v>0</v>
      </c>
    </row>
    <row r="1464" spans="1:28">
      <c r="A1464" s="1" t="s">
        <v>28</v>
      </c>
      <c r="B1464" s="1" t="s">
        <v>12457</v>
      </c>
      <c r="C1464" s="1">
        <v>96</v>
      </c>
      <c r="D1464" s="1">
        <v>95</v>
      </c>
      <c r="E1464" s="1">
        <v>7</v>
      </c>
      <c r="F1464" s="1">
        <v>1000</v>
      </c>
      <c r="G1464" s="1" t="s">
        <v>5990</v>
      </c>
      <c r="H1464" s="1">
        <v>23000</v>
      </c>
      <c r="I1464" s="1">
        <v>63319509</v>
      </c>
      <c r="J1464" s="1" t="s">
        <v>1673</v>
      </c>
      <c r="K1464" s="1" t="s">
        <v>329</v>
      </c>
      <c r="L1464" s="1" t="s">
        <v>14786</v>
      </c>
      <c r="M1464" s="1">
        <v>67115</v>
      </c>
      <c r="N1464" s="1">
        <v>28734</v>
      </c>
      <c r="O1464" s="1" t="s">
        <v>2446</v>
      </c>
      <c r="P1464" s="1">
        <v>2</v>
      </c>
      <c r="Q1464" s="1" t="s">
        <v>14787</v>
      </c>
      <c r="R1464" s="1" t="s">
        <v>14788</v>
      </c>
      <c r="S1464" s="1">
        <v>389</v>
      </c>
      <c r="T1464" s="1" t="s">
        <v>37</v>
      </c>
      <c r="U1464" s="1" t="s">
        <v>38</v>
      </c>
      <c r="V1464" s="1" t="s">
        <v>39</v>
      </c>
      <c r="W1464" s="1">
        <v>10000000</v>
      </c>
      <c r="X1464" s="1">
        <v>1999</v>
      </c>
      <c r="Y1464" s="1">
        <v>1000</v>
      </c>
      <c r="Z1464" s="1">
        <v>5.8</v>
      </c>
      <c r="AA1464" s="1">
        <v>1.85</v>
      </c>
      <c r="AB1464" s="1">
        <v>0</v>
      </c>
    </row>
    <row r="1465" spans="1:28">
      <c r="A1465" s="1" t="s">
        <v>28</v>
      </c>
      <c r="B1465" s="1" t="s">
        <v>11018</v>
      </c>
      <c r="C1465" s="1">
        <v>97</v>
      </c>
      <c r="D1465" s="1">
        <v>95</v>
      </c>
      <c r="E1465" s="1">
        <v>13000</v>
      </c>
      <c r="F1465" s="1">
        <v>82</v>
      </c>
      <c r="G1465" s="1" t="s">
        <v>20898</v>
      </c>
      <c r="H1465" s="1">
        <v>472</v>
      </c>
      <c r="J1465" s="1" t="s">
        <v>20899</v>
      </c>
      <c r="K1465" s="1" t="s">
        <v>20900</v>
      </c>
      <c r="L1465" s="1" t="s">
        <v>20901</v>
      </c>
      <c r="M1465" s="1">
        <v>32927</v>
      </c>
      <c r="N1465" s="1">
        <v>896</v>
      </c>
      <c r="O1465" s="1" t="s">
        <v>20902</v>
      </c>
      <c r="P1465" s="1">
        <v>1</v>
      </c>
      <c r="Q1465" s="1" t="s">
        <v>20903</v>
      </c>
      <c r="R1465" s="1" t="s">
        <v>20904</v>
      </c>
      <c r="S1465" s="1">
        <v>161</v>
      </c>
      <c r="T1465" s="1" t="s">
        <v>37</v>
      </c>
      <c r="U1465" s="1" t="s">
        <v>38</v>
      </c>
      <c r="V1465" s="1" t="s">
        <v>5599</v>
      </c>
      <c r="W1465" s="1">
        <v>1696377</v>
      </c>
      <c r="X1465" s="1">
        <v>1945</v>
      </c>
      <c r="Y1465" s="1">
        <v>239</v>
      </c>
      <c r="Z1465" s="1">
        <v>7.6</v>
      </c>
      <c r="AA1465" s="1">
        <v>1.37</v>
      </c>
      <c r="AB1465" s="1">
        <v>0</v>
      </c>
    </row>
    <row r="1466" spans="1:28">
      <c r="A1466" s="1" t="s">
        <v>28</v>
      </c>
      <c r="B1466" s="1" t="s">
        <v>805</v>
      </c>
      <c r="C1466" s="1">
        <v>97</v>
      </c>
      <c r="D1466" s="1">
        <v>95</v>
      </c>
      <c r="E1466" s="1">
        <v>189</v>
      </c>
      <c r="F1466" s="1">
        <v>306</v>
      </c>
      <c r="G1466" s="1" t="s">
        <v>11590</v>
      </c>
      <c r="H1466" s="1">
        <v>500</v>
      </c>
      <c r="I1466" s="1">
        <v>56127162</v>
      </c>
      <c r="J1466" s="1" t="s">
        <v>1673</v>
      </c>
      <c r="K1466" s="1" t="s">
        <v>10710</v>
      </c>
      <c r="L1466" s="1" t="s">
        <v>11591</v>
      </c>
      <c r="M1466" s="1">
        <v>57479</v>
      </c>
      <c r="N1466" s="1">
        <v>2020</v>
      </c>
      <c r="O1466" s="1" t="s">
        <v>11592</v>
      </c>
      <c r="P1466" s="1">
        <v>2</v>
      </c>
      <c r="Q1466" s="1" t="s">
        <v>11593</v>
      </c>
      <c r="R1466" s="1" t="s">
        <v>11594</v>
      </c>
      <c r="S1466" s="1">
        <v>205</v>
      </c>
      <c r="T1466" s="1" t="s">
        <v>37</v>
      </c>
      <c r="U1466" s="1" t="s">
        <v>38</v>
      </c>
      <c r="V1466" s="1" t="s">
        <v>39</v>
      </c>
      <c r="W1466" s="1">
        <v>18000000</v>
      </c>
      <c r="X1466" s="1">
        <v>2003</v>
      </c>
      <c r="Y1466" s="1">
        <v>308</v>
      </c>
      <c r="Z1466" s="1">
        <v>5.4</v>
      </c>
      <c r="AA1466" s="1">
        <v>1.85</v>
      </c>
      <c r="AB1466" s="1">
        <v>0</v>
      </c>
    </row>
    <row r="1467" spans="1:28">
      <c r="A1467" s="1" t="s">
        <v>28</v>
      </c>
      <c r="B1467" s="1" t="s">
        <v>3877</v>
      </c>
      <c r="C1467" s="1">
        <v>99</v>
      </c>
      <c r="D1467" s="1">
        <v>95</v>
      </c>
      <c r="E1467" s="1">
        <v>0</v>
      </c>
      <c r="F1467" s="1">
        <v>323</v>
      </c>
      <c r="G1467" s="1" t="s">
        <v>5330</v>
      </c>
      <c r="H1467" s="1">
        <v>13000</v>
      </c>
      <c r="I1467" s="1">
        <v>27067160</v>
      </c>
      <c r="J1467" s="1" t="s">
        <v>1411</v>
      </c>
      <c r="K1467" s="1" t="s">
        <v>973</v>
      </c>
      <c r="L1467" s="1" t="s">
        <v>5331</v>
      </c>
      <c r="M1467" s="1">
        <v>18404</v>
      </c>
      <c r="N1467" s="1">
        <v>14706</v>
      </c>
      <c r="O1467" s="1" t="s">
        <v>5332</v>
      </c>
      <c r="P1467" s="1">
        <v>1</v>
      </c>
      <c r="Q1467" s="1" t="s">
        <v>5333</v>
      </c>
      <c r="R1467" s="1" t="s">
        <v>5334</v>
      </c>
      <c r="S1467" s="1">
        <v>150</v>
      </c>
      <c r="T1467" s="1" t="s">
        <v>37</v>
      </c>
      <c r="U1467" s="1" t="s">
        <v>38</v>
      </c>
      <c r="V1467" s="1" t="s">
        <v>581</v>
      </c>
      <c r="W1467" s="1">
        <v>50000000</v>
      </c>
      <c r="X1467" s="1">
        <v>1999</v>
      </c>
      <c r="Y1467" s="1">
        <v>559</v>
      </c>
      <c r="Z1467" s="1">
        <v>5.9</v>
      </c>
      <c r="AA1467" s="1">
        <v>1.85</v>
      </c>
      <c r="AB1467" s="1">
        <v>0</v>
      </c>
    </row>
    <row r="1468" spans="1:28">
      <c r="A1468" s="1" t="s">
        <v>28</v>
      </c>
      <c r="B1468" s="1" t="s">
        <v>15080</v>
      </c>
      <c r="C1468" s="1">
        <v>100</v>
      </c>
      <c r="D1468" s="1">
        <v>95</v>
      </c>
      <c r="E1468" s="1">
        <v>4</v>
      </c>
      <c r="F1468" s="1">
        <v>655</v>
      </c>
      <c r="G1468" s="1" t="s">
        <v>9888</v>
      </c>
      <c r="H1468" s="1">
        <v>939</v>
      </c>
      <c r="I1468" s="1">
        <v>7563670</v>
      </c>
      <c r="J1468" s="1" t="s">
        <v>3618</v>
      </c>
      <c r="K1468" s="1" t="s">
        <v>1143</v>
      </c>
      <c r="L1468" s="1" t="s">
        <v>15081</v>
      </c>
      <c r="M1468" s="1">
        <v>21268</v>
      </c>
      <c r="N1468" s="1">
        <v>3651</v>
      </c>
      <c r="O1468" s="1" t="s">
        <v>7897</v>
      </c>
      <c r="P1468" s="1">
        <v>0</v>
      </c>
      <c r="Q1468" s="1" t="s">
        <v>15082</v>
      </c>
      <c r="R1468" s="1" t="s">
        <v>15083</v>
      </c>
      <c r="S1468" s="1">
        <v>53</v>
      </c>
      <c r="T1468" s="1" t="s">
        <v>37</v>
      </c>
      <c r="U1468" s="1" t="s">
        <v>38</v>
      </c>
      <c r="V1468" s="1" t="s">
        <v>39</v>
      </c>
      <c r="W1468" s="1">
        <v>10000000</v>
      </c>
      <c r="X1468" s="1">
        <v>2008</v>
      </c>
      <c r="Y1468" s="1">
        <v>702</v>
      </c>
      <c r="Z1468" s="1">
        <v>5.2</v>
      </c>
      <c r="AA1468" s="1">
        <v>2.35</v>
      </c>
      <c r="AB1468" s="1">
        <v>518</v>
      </c>
    </row>
    <row r="1469" spans="1:28">
      <c r="A1469" s="1" t="s">
        <v>28</v>
      </c>
      <c r="B1469" s="1" t="s">
        <v>1931</v>
      </c>
      <c r="C1469" s="1">
        <v>101</v>
      </c>
      <c r="D1469" s="1">
        <v>95</v>
      </c>
      <c r="E1469" s="1">
        <v>611</v>
      </c>
      <c r="F1469" s="1">
        <v>3</v>
      </c>
      <c r="G1469" s="1" t="s">
        <v>14382</v>
      </c>
      <c r="H1469" s="1">
        <v>9</v>
      </c>
      <c r="I1469" s="1">
        <v>190666</v>
      </c>
      <c r="J1469" s="1" t="s">
        <v>2519</v>
      </c>
      <c r="K1469" s="1" t="s">
        <v>11963</v>
      </c>
      <c r="L1469" s="1" t="s">
        <v>14383</v>
      </c>
      <c r="M1469" s="1">
        <v>2410</v>
      </c>
      <c r="N1469" s="1">
        <v>18</v>
      </c>
      <c r="O1469" s="1" t="s">
        <v>14384</v>
      </c>
      <c r="P1469" s="1">
        <v>1</v>
      </c>
      <c r="Q1469" s="1" t="s">
        <v>14385</v>
      </c>
      <c r="R1469" s="1" t="s">
        <v>14386</v>
      </c>
      <c r="S1469" s="1">
        <v>20</v>
      </c>
      <c r="T1469" s="1" t="s">
        <v>1938</v>
      </c>
      <c r="U1469" s="1" t="s">
        <v>888</v>
      </c>
      <c r="V1469" s="1" t="s">
        <v>581</v>
      </c>
      <c r="X1469" s="1">
        <v>2009</v>
      </c>
      <c r="Y1469" s="1">
        <v>4</v>
      </c>
      <c r="Z1469" s="1">
        <v>5.7</v>
      </c>
      <c r="AA1469" s="1">
        <v>2.35</v>
      </c>
      <c r="AB1469" s="1">
        <v>784</v>
      </c>
    </row>
    <row r="1470" spans="1:28">
      <c r="A1470" s="1" t="s">
        <v>28</v>
      </c>
      <c r="B1470" s="1" t="s">
        <v>17146</v>
      </c>
      <c r="C1470" s="1">
        <v>108</v>
      </c>
      <c r="D1470" s="1">
        <v>95</v>
      </c>
      <c r="E1470" s="1">
        <v>263</v>
      </c>
      <c r="F1470" s="1">
        <v>179</v>
      </c>
      <c r="G1470" s="1" t="s">
        <v>17147</v>
      </c>
      <c r="H1470" s="1">
        <v>263</v>
      </c>
      <c r="I1470" s="1">
        <v>3029081</v>
      </c>
      <c r="J1470" s="1" t="s">
        <v>2434</v>
      </c>
      <c r="K1470" s="1" t="s">
        <v>17146</v>
      </c>
      <c r="L1470" s="1" t="s">
        <v>17148</v>
      </c>
      <c r="M1470" s="1">
        <v>26300</v>
      </c>
      <c r="N1470" s="1">
        <v>993</v>
      </c>
      <c r="O1470" s="1" t="s">
        <v>7989</v>
      </c>
      <c r="P1470" s="1">
        <v>0</v>
      </c>
      <c r="Q1470" s="1" t="s">
        <v>17149</v>
      </c>
      <c r="R1470" s="1" t="s">
        <v>17150</v>
      </c>
      <c r="S1470" s="1">
        <v>231</v>
      </c>
      <c r="T1470" s="1" t="s">
        <v>37</v>
      </c>
      <c r="U1470" s="1" t="s">
        <v>38</v>
      </c>
      <c r="V1470" s="1" t="s">
        <v>581</v>
      </c>
      <c r="W1470" s="1">
        <v>6000000</v>
      </c>
      <c r="X1470" s="1">
        <v>2001</v>
      </c>
      <c r="Y1470" s="1">
        <v>261</v>
      </c>
      <c r="Z1470" s="1">
        <v>7.8</v>
      </c>
      <c r="AA1470" s="1">
        <v>1.85</v>
      </c>
      <c r="AB1470" s="1">
        <v>0</v>
      </c>
    </row>
    <row r="1471" spans="1:28">
      <c r="A1471" s="1" t="s">
        <v>28</v>
      </c>
      <c r="B1471" s="1" t="s">
        <v>20819</v>
      </c>
      <c r="C1471" s="1">
        <v>109</v>
      </c>
      <c r="D1471" s="1">
        <v>95</v>
      </c>
      <c r="E1471" s="1">
        <v>0</v>
      </c>
      <c r="F1471" s="1">
        <v>0</v>
      </c>
      <c r="G1471" s="1" t="s">
        <v>20820</v>
      </c>
      <c r="H1471" s="1">
        <v>227</v>
      </c>
      <c r="I1471" s="1">
        <v>1060591</v>
      </c>
      <c r="J1471" s="1" t="s">
        <v>1411</v>
      </c>
      <c r="K1471" s="1" t="s">
        <v>20821</v>
      </c>
      <c r="L1471" s="1" t="s">
        <v>20822</v>
      </c>
      <c r="M1471" s="1">
        <v>9750</v>
      </c>
      <c r="N1471" s="1">
        <v>231</v>
      </c>
      <c r="O1471" s="1" t="s">
        <v>20819</v>
      </c>
      <c r="P1471" s="1">
        <v>0</v>
      </c>
      <c r="Q1471" s="1" t="s">
        <v>20823</v>
      </c>
      <c r="R1471" s="1" t="s">
        <v>20824</v>
      </c>
      <c r="S1471" s="1">
        <v>66</v>
      </c>
      <c r="T1471" s="1" t="s">
        <v>15933</v>
      </c>
      <c r="U1471" s="1" t="s">
        <v>1461</v>
      </c>
      <c r="V1471" s="1" t="s">
        <v>91</v>
      </c>
      <c r="W1471" s="1">
        <v>1300000</v>
      </c>
      <c r="X1471" s="1">
        <v>2007</v>
      </c>
      <c r="Y1471" s="1">
        <v>4</v>
      </c>
      <c r="Z1471" s="1">
        <v>7.2</v>
      </c>
      <c r="AA1471" s="1">
        <v>1.85</v>
      </c>
      <c r="AB1471" s="1">
        <v>0</v>
      </c>
    </row>
    <row r="1472" spans="1:28">
      <c r="A1472" s="1" t="s">
        <v>28</v>
      </c>
      <c r="B1472" s="1" t="s">
        <v>302</v>
      </c>
      <c r="C1472" s="1">
        <v>117</v>
      </c>
      <c r="D1472" s="1">
        <v>95</v>
      </c>
      <c r="E1472" s="1">
        <v>487</v>
      </c>
      <c r="F1472" s="1">
        <v>1000</v>
      </c>
      <c r="G1472" s="1" t="s">
        <v>5783</v>
      </c>
      <c r="H1472" s="1">
        <v>18000</v>
      </c>
      <c r="I1472" s="1">
        <v>162792677</v>
      </c>
      <c r="J1472" s="1" t="s">
        <v>267</v>
      </c>
      <c r="K1472" s="1" t="s">
        <v>116</v>
      </c>
      <c r="L1472" s="1" t="s">
        <v>5784</v>
      </c>
      <c r="M1472" s="1">
        <v>211226</v>
      </c>
      <c r="N1472" s="1">
        <v>24205</v>
      </c>
      <c r="O1472" s="1" t="s">
        <v>317</v>
      </c>
      <c r="P1472" s="1">
        <v>0</v>
      </c>
      <c r="Q1472" s="1" t="s">
        <v>5785</v>
      </c>
      <c r="R1472" s="1" t="s">
        <v>5786</v>
      </c>
      <c r="S1472" s="1">
        <v>317</v>
      </c>
      <c r="T1472" s="1" t="s">
        <v>37</v>
      </c>
      <c r="U1472" s="1" t="s">
        <v>38</v>
      </c>
      <c r="V1472" s="1" t="s">
        <v>273</v>
      </c>
      <c r="W1472" s="1">
        <v>120000000</v>
      </c>
      <c r="X1472" s="1">
        <v>1998</v>
      </c>
      <c r="Y1472" s="1">
        <v>1000</v>
      </c>
      <c r="Z1472" s="1">
        <v>7.2</v>
      </c>
      <c r="AA1472" s="1">
        <v>2.35</v>
      </c>
      <c r="AB1472" s="1">
        <v>0</v>
      </c>
    </row>
    <row r="1473" spans="1:28">
      <c r="A1473" s="1" t="s">
        <v>28</v>
      </c>
      <c r="B1473" s="1" t="s">
        <v>2604</v>
      </c>
      <c r="C1473" s="1">
        <v>125</v>
      </c>
      <c r="D1473" s="1">
        <v>95</v>
      </c>
      <c r="E1473" s="1">
        <v>163</v>
      </c>
      <c r="F1473" s="1">
        <v>650</v>
      </c>
      <c r="G1473" s="1" t="s">
        <v>86</v>
      </c>
      <c r="H1473" s="1">
        <v>14000</v>
      </c>
      <c r="I1473" s="1">
        <v>113006880</v>
      </c>
      <c r="J1473" s="1" t="s">
        <v>4536</v>
      </c>
      <c r="K1473" s="1" t="s">
        <v>333</v>
      </c>
      <c r="L1473" s="1" t="s">
        <v>4537</v>
      </c>
      <c r="M1473" s="1">
        <v>66308</v>
      </c>
      <c r="N1473" s="1">
        <v>16884</v>
      </c>
      <c r="O1473" s="1" t="s">
        <v>4169</v>
      </c>
      <c r="P1473" s="1">
        <v>0</v>
      </c>
      <c r="Q1473" s="1" t="s">
        <v>4538</v>
      </c>
      <c r="R1473" s="1" t="s">
        <v>4539</v>
      </c>
      <c r="S1473" s="1">
        <v>225</v>
      </c>
      <c r="T1473" s="1" t="s">
        <v>37</v>
      </c>
      <c r="U1473" s="1" t="s">
        <v>264</v>
      </c>
      <c r="V1473" s="1" t="s">
        <v>91</v>
      </c>
      <c r="W1473" s="1">
        <v>56000000</v>
      </c>
      <c r="X1473" s="1">
        <v>2005</v>
      </c>
      <c r="Y1473" s="1">
        <v>799</v>
      </c>
      <c r="Z1473" s="1">
        <v>5.5</v>
      </c>
      <c r="AA1473" s="1">
        <v>2.35</v>
      </c>
      <c r="AB1473" s="1">
        <v>0</v>
      </c>
    </row>
    <row r="1474" spans="1:28">
      <c r="A1474" s="1" t="s">
        <v>28</v>
      </c>
      <c r="B1474" s="1" t="s">
        <v>1654</v>
      </c>
      <c r="C1474" s="1">
        <v>127</v>
      </c>
      <c r="D1474" s="1">
        <v>95</v>
      </c>
      <c r="E1474" s="1">
        <v>63</v>
      </c>
      <c r="F1474" s="1">
        <v>720</v>
      </c>
      <c r="G1474" s="1" t="s">
        <v>954</v>
      </c>
      <c r="H1474" s="1">
        <v>23000</v>
      </c>
      <c r="I1474" s="1">
        <v>38120554</v>
      </c>
      <c r="J1474" s="1" t="s">
        <v>412</v>
      </c>
      <c r="K1474" s="1" t="s">
        <v>62</v>
      </c>
      <c r="L1474" s="1" t="s">
        <v>1861</v>
      </c>
      <c r="M1474" s="1">
        <v>71527</v>
      </c>
      <c r="N1474" s="1">
        <v>26940</v>
      </c>
      <c r="O1474" s="1" t="s">
        <v>1862</v>
      </c>
      <c r="P1474" s="1">
        <v>0</v>
      </c>
      <c r="Q1474" s="1" t="s">
        <v>1863</v>
      </c>
      <c r="R1474" s="1" t="s">
        <v>1864</v>
      </c>
      <c r="S1474" s="1">
        <v>217</v>
      </c>
      <c r="T1474" s="1" t="s">
        <v>37</v>
      </c>
      <c r="U1474" s="1" t="s">
        <v>38</v>
      </c>
      <c r="V1474" s="1" t="s">
        <v>91</v>
      </c>
      <c r="W1474" s="1">
        <v>140000000</v>
      </c>
      <c r="X1474" s="1">
        <v>2002</v>
      </c>
      <c r="Y1474" s="1">
        <v>770</v>
      </c>
      <c r="Z1474" s="1">
        <v>7.1</v>
      </c>
      <c r="AA1474" s="1">
        <v>1.5</v>
      </c>
      <c r="AB1474" s="1">
        <v>0</v>
      </c>
    </row>
    <row r="1475" spans="1:28">
      <c r="A1475" s="1" t="s">
        <v>28</v>
      </c>
      <c r="B1475" s="1" t="s">
        <v>19133</v>
      </c>
      <c r="C1475" s="1">
        <v>130</v>
      </c>
      <c r="D1475" s="1">
        <v>95</v>
      </c>
      <c r="E1475" s="1">
        <v>38</v>
      </c>
      <c r="F1475" s="1">
        <v>898</v>
      </c>
      <c r="G1475" s="1" t="s">
        <v>3919</v>
      </c>
      <c r="H1475" s="1">
        <v>164000</v>
      </c>
      <c r="J1475" s="1" t="s">
        <v>19134</v>
      </c>
      <c r="K1475" s="1" t="s">
        <v>6390</v>
      </c>
      <c r="L1475" s="1" t="s">
        <v>19135</v>
      </c>
      <c r="M1475" s="1">
        <v>25542</v>
      </c>
      <c r="N1475" s="1">
        <v>170118</v>
      </c>
      <c r="O1475" s="1" t="s">
        <v>1184</v>
      </c>
      <c r="P1475" s="1">
        <v>0</v>
      </c>
      <c r="Q1475" s="1" t="s">
        <v>19136</v>
      </c>
      <c r="R1475" s="1" t="s">
        <v>19137</v>
      </c>
      <c r="S1475" s="1">
        <v>252</v>
      </c>
      <c r="T1475" s="1" t="s">
        <v>37</v>
      </c>
      <c r="U1475" s="1" t="s">
        <v>38</v>
      </c>
      <c r="V1475" s="1" t="s">
        <v>581</v>
      </c>
      <c r="W1475" s="1">
        <v>3200000</v>
      </c>
      <c r="X1475" s="1">
        <v>2005</v>
      </c>
      <c r="Y1475" s="1">
        <v>2000</v>
      </c>
      <c r="Z1475" s="1">
        <v>6.4</v>
      </c>
      <c r="AA1475" s="1">
        <v>2.35</v>
      </c>
      <c r="AB1475" s="1">
        <v>0</v>
      </c>
    </row>
    <row r="1476" spans="1:28">
      <c r="A1476" s="1" t="s">
        <v>28</v>
      </c>
      <c r="B1476" s="1" t="s">
        <v>9456</v>
      </c>
      <c r="C1476" s="1">
        <v>133</v>
      </c>
      <c r="D1476" s="1">
        <v>95</v>
      </c>
      <c r="E1476" s="1">
        <v>0</v>
      </c>
      <c r="F1476" s="1">
        <v>643</v>
      </c>
      <c r="G1476" s="1" t="s">
        <v>2275</v>
      </c>
      <c r="H1476" s="1">
        <v>934</v>
      </c>
      <c r="I1476" s="1">
        <v>89808372</v>
      </c>
      <c r="J1476" s="1" t="s">
        <v>1666</v>
      </c>
      <c r="K1476" s="1" t="s">
        <v>5192</v>
      </c>
      <c r="L1476" s="1" t="s">
        <v>9457</v>
      </c>
      <c r="M1476" s="1">
        <v>46417</v>
      </c>
      <c r="N1476" s="1">
        <v>3500</v>
      </c>
      <c r="O1476" s="1" t="s">
        <v>9458</v>
      </c>
      <c r="P1476" s="1">
        <v>2</v>
      </c>
      <c r="Q1476" s="1" t="s">
        <v>9459</v>
      </c>
      <c r="R1476" s="1" t="s">
        <v>9460</v>
      </c>
      <c r="S1476" s="1">
        <v>297</v>
      </c>
      <c r="T1476" s="1" t="s">
        <v>37</v>
      </c>
      <c r="U1476" s="1" t="s">
        <v>38</v>
      </c>
      <c r="V1476" s="1" t="s">
        <v>39</v>
      </c>
      <c r="W1476" s="1">
        <v>45000000</v>
      </c>
      <c r="X1476" s="1">
        <v>2003</v>
      </c>
      <c r="Y1476" s="1">
        <v>655</v>
      </c>
      <c r="Z1476" s="1">
        <v>4.5999999999999996</v>
      </c>
      <c r="AA1476" s="1">
        <v>1.85</v>
      </c>
      <c r="AB1476" s="1">
        <v>660</v>
      </c>
    </row>
    <row r="1477" spans="1:28">
      <c r="A1477" s="1" t="s">
        <v>28</v>
      </c>
      <c r="B1477" s="1" t="s">
        <v>2034</v>
      </c>
      <c r="C1477" s="1">
        <v>142</v>
      </c>
      <c r="D1477" s="1">
        <v>95</v>
      </c>
      <c r="E1477" s="1">
        <v>70</v>
      </c>
      <c r="F1477" s="1">
        <v>512</v>
      </c>
      <c r="G1477" s="1" t="s">
        <v>1700</v>
      </c>
      <c r="H1477" s="1">
        <v>970</v>
      </c>
      <c r="I1477" s="1">
        <v>48291624</v>
      </c>
      <c r="J1477" s="1" t="s">
        <v>3618</v>
      </c>
      <c r="K1477" s="1" t="s">
        <v>1943</v>
      </c>
      <c r="L1477" s="1" t="s">
        <v>4448</v>
      </c>
      <c r="M1477" s="1">
        <v>82819</v>
      </c>
      <c r="N1477" s="1">
        <v>2876</v>
      </c>
      <c r="O1477" s="1" t="s">
        <v>4449</v>
      </c>
      <c r="P1477" s="1">
        <v>1</v>
      </c>
      <c r="Q1477" s="1" t="s">
        <v>4450</v>
      </c>
      <c r="R1477" s="1" t="s">
        <v>4451</v>
      </c>
      <c r="S1477" s="1">
        <v>263</v>
      </c>
      <c r="T1477" s="1" t="s">
        <v>37</v>
      </c>
      <c r="U1477" s="1" t="s">
        <v>38</v>
      </c>
      <c r="V1477" s="1" t="s">
        <v>39</v>
      </c>
      <c r="W1477" s="1">
        <v>58000000</v>
      </c>
      <c r="X1477" s="1">
        <v>2005</v>
      </c>
      <c r="Y1477" s="1">
        <v>834</v>
      </c>
      <c r="Z1477" s="1">
        <v>6.7</v>
      </c>
      <c r="AA1477" s="1">
        <v>1.85</v>
      </c>
      <c r="AB1477" s="1">
        <v>0</v>
      </c>
    </row>
    <row r="1478" spans="1:28">
      <c r="A1478" s="1" t="s">
        <v>28</v>
      </c>
      <c r="B1478" s="1" t="s">
        <v>4659</v>
      </c>
      <c r="C1478" s="1">
        <v>143</v>
      </c>
      <c r="D1478" s="1">
        <v>95</v>
      </c>
      <c r="E1478" s="1">
        <v>9</v>
      </c>
      <c r="F1478" s="1">
        <v>11000</v>
      </c>
      <c r="G1478" s="1" t="s">
        <v>656</v>
      </c>
      <c r="H1478" s="1">
        <v>14000</v>
      </c>
      <c r="I1478" s="1">
        <v>88658172</v>
      </c>
      <c r="J1478" s="1" t="s">
        <v>1673</v>
      </c>
      <c r="K1478" s="1" t="s">
        <v>650</v>
      </c>
      <c r="L1478" s="1" t="s">
        <v>5085</v>
      </c>
      <c r="M1478" s="1">
        <v>58412</v>
      </c>
      <c r="N1478" s="1">
        <v>37967</v>
      </c>
      <c r="O1478" s="1" t="s">
        <v>1940</v>
      </c>
      <c r="P1478" s="1">
        <v>2</v>
      </c>
      <c r="Q1478" s="1" t="s">
        <v>5086</v>
      </c>
      <c r="R1478" s="1" t="s">
        <v>5087</v>
      </c>
      <c r="S1478" s="1">
        <v>242</v>
      </c>
      <c r="T1478" s="1" t="s">
        <v>37</v>
      </c>
      <c r="U1478" s="1" t="s">
        <v>38</v>
      </c>
      <c r="V1478" s="1" t="s">
        <v>39</v>
      </c>
      <c r="W1478" s="1">
        <v>50000000</v>
      </c>
      <c r="X1478" s="1">
        <v>2006</v>
      </c>
      <c r="Y1478" s="1">
        <v>11000</v>
      </c>
      <c r="Z1478" s="1">
        <v>5.6</v>
      </c>
      <c r="AA1478" s="1">
        <v>2.35</v>
      </c>
      <c r="AB1478" s="1">
        <v>2000</v>
      </c>
    </row>
    <row r="1479" spans="1:28">
      <c r="A1479" s="1" t="s">
        <v>28</v>
      </c>
      <c r="B1479" s="1" t="s">
        <v>1736</v>
      </c>
      <c r="C1479" s="1">
        <v>145</v>
      </c>
      <c r="D1479" s="1">
        <v>95</v>
      </c>
      <c r="E1479" s="1">
        <v>80</v>
      </c>
      <c r="F1479" s="1">
        <v>1000</v>
      </c>
      <c r="G1479" s="1" t="s">
        <v>7566</v>
      </c>
      <c r="H1479" s="1">
        <v>3000</v>
      </c>
      <c r="I1479" s="1">
        <v>101736215</v>
      </c>
      <c r="J1479" s="1" t="s">
        <v>1666</v>
      </c>
      <c r="K1479" s="1" t="s">
        <v>4585</v>
      </c>
      <c r="L1479" s="1" t="s">
        <v>13997</v>
      </c>
      <c r="M1479" s="1">
        <v>315549</v>
      </c>
      <c r="N1479" s="1">
        <v>8134</v>
      </c>
      <c r="O1479" s="1" t="s">
        <v>3736</v>
      </c>
      <c r="P1479" s="1">
        <v>6</v>
      </c>
      <c r="Q1479" s="1" t="s">
        <v>13998</v>
      </c>
      <c r="R1479" s="1" t="s">
        <v>13999</v>
      </c>
      <c r="S1479" s="1">
        <v>789</v>
      </c>
      <c r="T1479" s="1" t="s">
        <v>37</v>
      </c>
      <c r="U1479" s="1" t="s">
        <v>38</v>
      </c>
      <c r="V1479" s="1" t="s">
        <v>581</v>
      </c>
      <c r="W1479" s="1">
        <v>11000000</v>
      </c>
      <c r="X1479" s="1">
        <v>1999</v>
      </c>
      <c r="Y1479" s="1">
        <v>1000</v>
      </c>
      <c r="Z1479" s="1">
        <v>7</v>
      </c>
      <c r="AA1479" s="1">
        <v>1.85</v>
      </c>
      <c r="AB1479" s="1">
        <v>0</v>
      </c>
    </row>
    <row r="1480" spans="1:28">
      <c r="A1480" s="1" t="s">
        <v>28</v>
      </c>
      <c r="B1480" s="1" t="s">
        <v>1761</v>
      </c>
      <c r="C1480" s="1">
        <v>146</v>
      </c>
      <c r="D1480" s="1">
        <v>95</v>
      </c>
      <c r="E1480" s="1">
        <v>21</v>
      </c>
      <c r="F1480" s="1">
        <v>503</v>
      </c>
      <c r="G1480" s="1" t="s">
        <v>2152</v>
      </c>
      <c r="H1480" s="1">
        <v>12000</v>
      </c>
      <c r="I1480" s="1">
        <v>84037039</v>
      </c>
      <c r="J1480" s="1" t="s">
        <v>2153</v>
      </c>
      <c r="K1480" s="1" t="s">
        <v>1024</v>
      </c>
      <c r="L1480" s="1" t="s">
        <v>2154</v>
      </c>
      <c r="M1480" s="1">
        <v>72591</v>
      </c>
      <c r="N1480" s="1">
        <v>15237</v>
      </c>
      <c r="O1480" s="1" t="s">
        <v>2155</v>
      </c>
      <c r="P1480" s="1">
        <v>0</v>
      </c>
      <c r="Q1480" s="1" t="s">
        <v>2156</v>
      </c>
      <c r="R1480" s="1" t="s">
        <v>2157</v>
      </c>
      <c r="S1480" s="1">
        <v>289</v>
      </c>
      <c r="T1480" s="1" t="s">
        <v>37</v>
      </c>
      <c r="U1480" s="1" t="s">
        <v>38</v>
      </c>
      <c r="V1480" s="1" t="s">
        <v>91</v>
      </c>
      <c r="W1480" s="1">
        <v>120000000</v>
      </c>
      <c r="X1480" s="1">
        <v>2001</v>
      </c>
      <c r="Y1480" s="1">
        <v>802</v>
      </c>
      <c r="Z1480" s="1">
        <v>6.8</v>
      </c>
      <c r="AA1480" s="1">
        <v>2.35</v>
      </c>
      <c r="AB1480" s="1">
        <v>0</v>
      </c>
    </row>
    <row r="1481" spans="1:28">
      <c r="A1481" s="1" t="s">
        <v>28</v>
      </c>
      <c r="B1481" s="1" t="s">
        <v>6230</v>
      </c>
      <c r="C1481" s="1">
        <v>147</v>
      </c>
      <c r="D1481" s="1">
        <v>95</v>
      </c>
      <c r="E1481" s="1">
        <v>98</v>
      </c>
      <c r="F1481" s="1">
        <v>78</v>
      </c>
      <c r="G1481" s="1" t="s">
        <v>6542</v>
      </c>
      <c r="H1481" s="1">
        <v>405</v>
      </c>
      <c r="I1481" s="1">
        <v>37101011</v>
      </c>
      <c r="J1481" s="1" t="s">
        <v>2519</v>
      </c>
      <c r="K1481" s="1" t="s">
        <v>3977</v>
      </c>
      <c r="L1481" s="1" t="s">
        <v>6543</v>
      </c>
      <c r="M1481" s="1">
        <v>30394</v>
      </c>
      <c r="N1481" s="1">
        <v>1070</v>
      </c>
      <c r="O1481" s="1" t="s">
        <v>6544</v>
      </c>
      <c r="P1481" s="1">
        <v>1</v>
      </c>
      <c r="Q1481" s="1" t="s">
        <v>6545</v>
      </c>
      <c r="R1481" s="1" t="s">
        <v>6546</v>
      </c>
      <c r="S1481" s="1">
        <v>103</v>
      </c>
      <c r="T1481" s="1" t="s">
        <v>37</v>
      </c>
      <c r="U1481" s="1" t="s">
        <v>38</v>
      </c>
      <c r="V1481" s="1" t="s">
        <v>39</v>
      </c>
      <c r="W1481" s="1">
        <v>40000000</v>
      </c>
      <c r="X1481" s="1">
        <v>2012</v>
      </c>
      <c r="Y1481" s="1">
        <v>358</v>
      </c>
      <c r="Z1481" s="1">
        <v>5.8</v>
      </c>
      <c r="AA1481" s="1">
        <v>2.35</v>
      </c>
      <c r="AB1481" s="1">
        <v>0</v>
      </c>
    </row>
    <row r="1482" spans="1:28">
      <c r="A1482" s="1" t="s">
        <v>28</v>
      </c>
      <c r="B1482" s="1" t="s">
        <v>2684</v>
      </c>
      <c r="C1482" s="1">
        <v>147</v>
      </c>
      <c r="D1482" s="1">
        <v>95</v>
      </c>
      <c r="E1482" s="1">
        <v>425</v>
      </c>
      <c r="F1482" s="1">
        <v>560</v>
      </c>
      <c r="G1482" s="1" t="s">
        <v>306</v>
      </c>
      <c r="H1482" s="1">
        <v>973</v>
      </c>
      <c r="I1482" s="1">
        <v>22526144</v>
      </c>
      <c r="J1482" s="1" t="s">
        <v>2461</v>
      </c>
      <c r="K1482" s="1" t="s">
        <v>473</v>
      </c>
      <c r="L1482" s="1" t="s">
        <v>8470</v>
      </c>
      <c r="M1482" s="1">
        <v>53884</v>
      </c>
      <c r="N1482" s="1">
        <v>2737</v>
      </c>
      <c r="O1482" s="1" t="s">
        <v>2243</v>
      </c>
      <c r="P1482" s="1">
        <v>1</v>
      </c>
      <c r="Q1482" s="1" t="s">
        <v>8471</v>
      </c>
      <c r="R1482" s="1" t="s">
        <v>8472</v>
      </c>
      <c r="S1482" s="1">
        <v>203</v>
      </c>
      <c r="T1482" s="1" t="s">
        <v>37</v>
      </c>
      <c r="U1482" s="1" t="s">
        <v>38</v>
      </c>
      <c r="V1482" s="1" t="s">
        <v>39</v>
      </c>
      <c r="W1482" s="1">
        <v>30000000</v>
      </c>
      <c r="X1482" s="1">
        <v>2006</v>
      </c>
      <c r="Y1482" s="1">
        <v>776</v>
      </c>
      <c r="Z1482" s="1">
        <v>5.0999999999999996</v>
      </c>
      <c r="AA1482" s="1">
        <v>2.35</v>
      </c>
      <c r="AB1482" s="1">
        <v>1000</v>
      </c>
    </row>
    <row r="1483" spans="1:28">
      <c r="A1483" s="1" t="s">
        <v>28</v>
      </c>
      <c r="B1483" s="1" t="s">
        <v>5185</v>
      </c>
      <c r="C1483" s="1">
        <v>156</v>
      </c>
      <c r="D1483" s="1">
        <v>95</v>
      </c>
      <c r="E1483" s="1">
        <v>34</v>
      </c>
      <c r="F1483" s="1">
        <v>679</v>
      </c>
      <c r="G1483" s="1" t="s">
        <v>3291</v>
      </c>
      <c r="H1483" s="1">
        <v>17000</v>
      </c>
      <c r="I1483" s="1">
        <v>50150619</v>
      </c>
      <c r="J1483" s="1" t="s">
        <v>3279</v>
      </c>
      <c r="K1483" s="1" t="s">
        <v>440</v>
      </c>
      <c r="L1483" s="1" t="s">
        <v>5186</v>
      </c>
      <c r="M1483" s="1">
        <v>45580</v>
      </c>
      <c r="N1483" s="1">
        <v>19513</v>
      </c>
      <c r="O1483" s="1" t="s">
        <v>5187</v>
      </c>
      <c r="P1483" s="1">
        <v>1</v>
      </c>
      <c r="Q1483" s="1" t="s">
        <v>5188</v>
      </c>
      <c r="R1483" s="1" t="s">
        <v>5189</v>
      </c>
      <c r="S1483" s="1">
        <v>102</v>
      </c>
      <c r="T1483" s="1" t="s">
        <v>37</v>
      </c>
      <c r="U1483" s="1" t="s">
        <v>38</v>
      </c>
      <c r="V1483" s="1" t="s">
        <v>91</v>
      </c>
      <c r="W1483" s="1">
        <v>50000000</v>
      </c>
      <c r="X1483" s="1">
        <v>2014</v>
      </c>
      <c r="Y1483" s="1">
        <v>995</v>
      </c>
      <c r="Z1483" s="1">
        <v>7.3</v>
      </c>
      <c r="AA1483" s="1">
        <v>2.35</v>
      </c>
      <c r="AB1483" s="1">
        <v>18000</v>
      </c>
    </row>
    <row r="1484" spans="1:28">
      <c r="A1484" s="1" t="s">
        <v>28</v>
      </c>
      <c r="B1484" s="1" t="s">
        <v>3903</v>
      </c>
      <c r="C1484" s="1">
        <v>156</v>
      </c>
      <c r="D1484" s="1">
        <v>95</v>
      </c>
      <c r="E1484" s="1">
        <v>25</v>
      </c>
      <c r="F1484" s="1">
        <v>439</v>
      </c>
      <c r="G1484" s="1" t="s">
        <v>3904</v>
      </c>
      <c r="H1484" s="1">
        <v>989</v>
      </c>
      <c r="I1484" s="1">
        <v>108012170</v>
      </c>
      <c r="J1484" s="1" t="s">
        <v>267</v>
      </c>
      <c r="K1484" s="1" t="s">
        <v>3216</v>
      </c>
      <c r="L1484" s="1" t="s">
        <v>3905</v>
      </c>
      <c r="M1484" s="1">
        <v>24089</v>
      </c>
      <c r="N1484" s="1">
        <v>2558</v>
      </c>
      <c r="O1484" s="1" t="s">
        <v>3906</v>
      </c>
      <c r="P1484" s="1">
        <v>0</v>
      </c>
      <c r="Q1484" s="1" t="s">
        <v>3907</v>
      </c>
      <c r="R1484" s="1" t="s">
        <v>3908</v>
      </c>
      <c r="S1484" s="1">
        <v>82</v>
      </c>
      <c r="T1484" s="1" t="s">
        <v>37</v>
      </c>
      <c r="U1484" s="1" t="s">
        <v>38</v>
      </c>
      <c r="V1484" s="1" t="s">
        <v>91</v>
      </c>
      <c r="W1484" s="1">
        <v>63000000</v>
      </c>
      <c r="X1484" s="1">
        <v>2011</v>
      </c>
      <c r="Y1484" s="1">
        <v>664</v>
      </c>
      <c r="Z1484" s="1">
        <v>5.5</v>
      </c>
      <c r="AA1484" s="1">
        <v>1.85</v>
      </c>
      <c r="AB1484" s="1">
        <v>0</v>
      </c>
    </row>
    <row r="1485" spans="1:28">
      <c r="A1485" s="1" t="s">
        <v>28</v>
      </c>
      <c r="B1485" s="1" t="s">
        <v>14663</v>
      </c>
      <c r="C1485" s="1">
        <v>160</v>
      </c>
      <c r="D1485" s="1">
        <v>95</v>
      </c>
      <c r="E1485" s="1">
        <v>43</v>
      </c>
      <c r="F1485" s="1">
        <v>357</v>
      </c>
      <c r="G1485" s="1" t="s">
        <v>5906</v>
      </c>
      <c r="H1485" s="1">
        <v>3000</v>
      </c>
      <c r="I1485" s="1">
        <v>56729973</v>
      </c>
      <c r="J1485" s="1" t="s">
        <v>5089</v>
      </c>
      <c r="K1485" s="1" t="s">
        <v>5431</v>
      </c>
      <c r="L1485" s="1" t="s">
        <v>14664</v>
      </c>
      <c r="M1485" s="1">
        <v>88529</v>
      </c>
      <c r="N1485" s="1">
        <v>5286</v>
      </c>
      <c r="O1485" s="1" t="s">
        <v>14665</v>
      </c>
      <c r="P1485" s="1">
        <v>0</v>
      </c>
      <c r="Q1485" s="1" t="s">
        <v>14666</v>
      </c>
      <c r="R1485" s="1" t="s">
        <v>14667</v>
      </c>
      <c r="S1485" s="1">
        <v>262</v>
      </c>
      <c r="T1485" s="1" t="s">
        <v>37</v>
      </c>
      <c r="U1485" s="1" t="s">
        <v>38</v>
      </c>
      <c r="V1485" s="1" t="s">
        <v>581</v>
      </c>
      <c r="W1485" s="1">
        <v>10800000</v>
      </c>
      <c r="X1485" s="1">
        <v>2008</v>
      </c>
      <c r="Y1485" s="1">
        <v>723</v>
      </c>
      <c r="Z1485" s="1">
        <v>5.8</v>
      </c>
      <c r="AA1485" s="1">
        <v>1.85</v>
      </c>
      <c r="AB1485" s="1">
        <v>0</v>
      </c>
    </row>
    <row r="1486" spans="1:28">
      <c r="A1486" s="1" t="s">
        <v>28</v>
      </c>
      <c r="B1486" s="1" t="s">
        <v>13254</v>
      </c>
      <c r="C1486" s="1">
        <v>162</v>
      </c>
      <c r="D1486" s="1">
        <v>95</v>
      </c>
      <c r="E1486" s="1">
        <v>24</v>
      </c>
      <c r="F1486" s="1">
        <v>874</v>
      </c>
      <c r="G1486" s="1" t="s">
        <v>296</v>
      </c>
      <c r="H1486" s="1">
        <v>16000</v>
      </c>
      <c r="I1486" s="1">
        <v>65804</v>
      </c>
      <c r="J1486" s="1" t="s">
        <v>2117</v>
      </c>
      <c r="K1486" s="1" t="s">
        <v>376</v>
      </c>
      <c r="L1486" s="1" t="s">
        <v>17262</v>
      </c>
      <c r="M1486" s="1">
        <v>32512</v>
      </c>
      <c r="N1486" s="1">
        <v>27575</v>
      </c>
      <c r="O1486" s="1" t="s">
        <v>5091</v>
      </c>
      <c r="P1486" s="1">
        <v>1</v>
      </c>
      <c r="Q1486" s="1" t="s">
        <v>17263</v>
      </c>
      <c r="R1486" s="1" t="s">
        <v>17264</v>
      </c>
      <c r="S1486" s="1">
        <v>86</v>
      </c>
      <c r="T1486" s="1" t="s">
        <v>37</v>
      </c>
      <c r="U1486" s="1" t="s">
        <v>38</v>
      </c>
      <c r="V1486" s="1" t="s">
        <v>581</v>
      </c>
      <c r="W1486" s="1">
        <v>12000000</v>
      </c>
      <c r="X1486" s="1">
        <v>2012</v>
      </c>
      <c r="Y1486" s="1">
        <v>10000</v>
      </c>
      <c r="Z1486" s="1">
        <v>6.3</v>
      </c>
      <c r="AA1486" s="1">
        <v>2.35</v>
      </c>
      <c r="AB1486" s="1">
        <v>0</v>
      </c>
    </row>
    <row r="1487" spans="1:28">
      <c r="A1487" s="1" t="s">
        <v>28</v>
      </c>
      <c r="B1487" s="1" t="s">
        <v>9829</v>
      </c>
      <c r="C1487" s="1">
        <v>163</v>
      </c>
      <c r="D1487" s="1">
        <v>95</v>
      </c>
      <c r="E1487" s="1">
        <v>434</v>
      </c>
      <c r="F1487" s="1">
        <v>472</v>
      </c>
      <c r="G1487" s="1" t="s">
        <v>2093</v>
      </c>
      <c r="H1487" s="1">
        <v>1000</v>
      </c>
      <c r="I1487" s="1">
        <v>8460995</v>
      </c>
      <c r="J1487" s="1" t="s">
        <v>1419</v>
      </c>
      <c r="K1487" s="1" t="s">
        <v>15070</v>
      </c>
      <c r="L1487" s="1" t="s">
        <v>15071</v>
      </c>
      <c r="M1487" s="1">
        <v>35888</v>
      </c>
      <c r="N1487" s="1">
        <v>2618</v>
      </c>
      <c r="O1487" s="1" t="s">
        <v>6346</v>
      </c>
      <c r="P1487" s="1">
        <v>3</v>
      </c>
      <c r="Q1487" s="1" t="s">
        <v>15072</v>
      </c>
      <c r="R1487" s="1" t="s">
        <v>15073</v>
      </c>
      <c r="S1487" s="1">
        <v>125</v>
      </c>
      <c r="T1487" s="1" t="s">
        <v>37</v>
      </c>
      <c r="U1487" s="1" t="s">
        <v>38</v>
      </c>
      <c r="V1487" s="1" t="s">
        <v>581</v>
      </c>
      <c r="W1487" s="1">
        <v>10000000</v>
      </c>
      <c r="X1487" s="1">
        <v>2010</v>
      </c>
      <c r="Y1487" s="1">
        <v>622</v>
      </c>
      <c r="Z1487" s="1">
        <v>5.5</v>
      </c>
      <c r="AA1487" s="1">
        <v>2.35</v>
      </c>
      <c r="AB1487" s="1">
        <v>0</v>
      </c>
    </row>
    <row r="1488" spans="1:28">
      <c r="A1488" s="1" t="s">
        <v>28</v>
      </c>
      <c r="B1488" s="1" t="s">
        <v>5815</v>
      </c>
      <c r="C1488" s="1">
        <v>168</v>
      </c>
      <c r="D1488" s="1">
        <v>95</v>
      </c>
      <c r="E1488" s="1">
        <v>38</v>
      </c>
      <c r="F1488" s="1">
        <v>249</v>
      </c>
      <c r="G1488" s="1" t="s">
        <v>11754</v>
      </c>
      <c r="H1488" s="1">
        <v>567</v>
      </c>
      <c r="I1488" s="1">
        <v>241437427</v>
      </c>
      <c r="J1488" s="1" t="s">
        <v>2703</v>
      </c>
      <c r="K1488" s="1" t="s">
        <v>11264</v>
      </c>
      <c r="L1488" s="1" t="s">
        <v>17688</v>
      </c>
      <c r="M1488" s="1">
        <v>102071</v>
      </c>
      <c r="N1488" s="1">
        <v>1495</v>
      </c>
      <c r="O1488" s="1" t="s">
        <v>10239</v>
      </c>
      <c r="P1488" s="1">
        <v>3</v>
      </c>
      <c r="Q1488" s="1" t="s">
        <v>17689</v>
      </c>
      <c r="R1488" s="1" t="s">
        <v>17690</v>
      </c>
      <c r="S1488" s="1">
        <v>756</v>
      </c>
      <c r="T1488" s="1" t="s">
        <v>37</v>
      </c>
      <c r="U1488" s="1" t="s">
        <v>38</v>
      </c>
      <c r="V1488" s="1" t="s">
        <v>91</v>
      </c>
      <c r="W1488" s="1">
        <v>5000000</v>
      </c>
      <c r="X1488" s="1">
        <v>2002</v>
      </c>
      <c r="Y1488" s="1">
        <v>312</v>
      </c>
      <c r="Z1488" s="1">
        <v>6.6</v>
      </c>
      <c r="AA1488" s="1">
        <v>1.85</v>
      </c>
      <c r="AB1488" s="1">
        <v>5000</v>
      </c>
    </row>
    <row r="1489" spans="1:28">
      <c r="A1489" s="1" t="s">
        <v>28</v>
      </c>
      <c r="B1489" s="1" t="s">
        <v>2912</v>
      </c>
      <c r="C1489" s="1">
        <v>169</v>
      </c>
      <c r="D1489" s="1">
        <v>95</v>
      </c>
      <c r="E1489" s="1">
        <v>18</v>
      </c>
      <c r="F1489" s="1">
        <v>18</v>
      </c>
      <c r="G1489" s="1" t="s">
        <v>1000</v>
      </c>
      <c r="H1489" s="1">
        <v>622</v>
      </c>
      <c r="I1489" s="1">
        <v>119793567</v>
      </c>
      <c r="J1489" s="1" t="s">
        <v>2913</v>
      </c>
      <c r="K1489" s="1" t="s">
        <v>2093</v>
      </c>
      <c r="L1489" s="1" t="s">
        <v>2914</v>
      </c>
      <c r="M1489" s="1">
        <v>64387</v>
      </c>
      <c r="N1489" s="1">
        <v>848</v>
      </c>
      <c r="O1489" s="1" t="s">
        <v>2915</v>
      </c>
      <c r="P1489" s="1">
        <v>0</v>
      </c>
      <c r="Q1489" s="1" t="s">
        <v>2916</v>
      </c>
      <c r="R1489" s="1" t="s">
        <v>2917</v>
      </c>
      <c r="S1489" s="1">
        <v>85</v>
      </c>
      <c r="T1489" s="1" t="s">
        <v>37</v>
      </c>
      <c r="U1489" s="1" t="s">
        <v>38</v>
      </c>
      <c r="V1489" s="1" t="s">
        <v>91</v>
      </c>
      <c r="W1489" s="1">
        <v>78000000</v>
      </c>
      <c r="X1489" s="1">
        <v>2013</v>
      </c>
      <c r="Y1489" s="1">
        <v>161</v>
      </c>
      <c r="Z1489" s="1">
        <v>6.5</v>
      </c>
      <c r="AA1489" s="1">
        <v>2.35</v>
      </c>
      <c r="AB1489" s="1">
        <v>15000</v>
      </c>
    </row>
    <row r="1490" spans="1:28">
      <c r="A1490" s="1" t="s">
        <v>28</v>
      </c>
      <c r="B1490" s="1" t="s">
        <v>11062</v>
      </c>
      <c r="C1490" s="1">
        <v>173</v>
      </c>
      <c r="D1490" s="1">
        <v>95</v>
      </c>
      <c r="E1490" s="1">
        <v>83</v>
      </c>
      <c r="F1490" s="1">
        <v>206</v>
      </c>
      <c r="G1490" s="1" t="s">
        <v>5068</v>
      </c>
      <c r="H1490" s="1">
        <v>991</v>
      </c>
      <c r="I1490" s="1">
        <v>17529157</v>
      </c>
      <c r="J1490" s="1" t="s">
        <v>11063</v>
      </c>
      <c r="K1490" s="1" t="s">
        <v>3359</v>
      </c>
      <c r="L1490" s="1" t="s">
        <v>11064</v>
      </c>
      <c r="M1490" s="1">
        <v>49888</v>
      </c>
      <c r="N1490" s="1">
        <v>2173</v>
      </c>
      <c r="O1490" s="1" t="s">
        <v>4235</v>
      </c>
      <c r="P1490" s="1">
        <v>0</v>
      </c>
      <c r="Q1490" s="1" t="s">
        <v>11065</v>
      </c>
      <c r="R1490" s="1" t="s">
        <v>11066</v>
      </c>
      <c r="S1490" s="1">
        <v>220</v>
      </c>
      <c r="T1490" s="1" t="s">
        <v>37</v>
      </c>
      <c r="U1490" s="1" t="s">
        <v>1461</v>
      </c>
      <c r="V1490" s="1" t="s">
        <v>581</v>
      </c>
      <c r="W1490" s="1">
        <v>20000000</v>
      </c>
      <c r="X1490" s="1">
        <v>2012</v>
      </c>
      <c r="Y1490" s="1">
        <v>494</v>
      </c>
      <c r="Z1490" s="1">
        <v>5</v>
      </c>
      <c r="AA1490" s="1">
        <v>2.35</v>
      </c>
      <c r="AB1490" s="1">
        <v>25000</v>
      </c>
    </row>
    <row r="1491" spans="1:28">
      <c r="A1491" s="1" t="s">
        <v>28</v>
      </c>
      <c r="B1491" s="1" t="s">
        <v>3984</v>
      </c>
      <c r="C1491" s="1">
        <v>175</v>
      </c>
      <c r="D1491" s="1">
        <v>95</v>
      </c>
      <c r="E1491" s="1">
        <v>30</v>
      </c>
      <c r="F1491" s="1">
        <v>664</v>
      </c>
      <c r="G1491" s="1" t="s">
        <v>1404</v>
      </c>
      <c r="H1491" s="1">
        <v>799</v>
      </c>
      <c r="I1491" s="1">
        <v>50562555</v>
      </c>
      <c r="J1491" s="1" t="s">
        <v>6531</v>
      </c>
      <c r="K1491" s="1" t="s">
        <v>86</v>
      </c>
      <c r="L1491" s="1" t="s">
        <v>6532</v>
      </c>
      <c r="M1491" s="1">
        <v>81334</v>
      </c>
      <c r="N1491" s="1">
        <v>2787</v>
      </c>
      <c r="O1491" s="1" t="s">
        <v>3921</v>
      </c>
      <c r="P1491" s="1">
        <v>4</v>
      </c>
      <c r="Q1491" s="1" t="s">
        <v>6533</v>
      </c>
      <c r="R1491" s="1" t="s">
        <v>6534</v>
      </c>
      <c r="S1491" s="1">
        <v>291</v>
      </c>
      <c r="T1491" s="1" t="s">
        <v>37</v>
      </c>
      <c r="U1491" s="1" t="s">
        <v>38</v>
      </c>
      <c r="V1491" s="1" t="s">
        <v>39</v>
      </c>
      <c r="X1491" s="1">
        <v>2007</v>
      </c>
      <c r="Y1491" s="1">
        <v>690</v>
      </c>
      <c r="Z1491" s="1">
        <v>6.5</v>
      </c>
      <c r="AA1491" s="1">
        <v>1.85</v>
      </c>
      <c r="AB1491" s="1">
        <v>0</v>
      </c>
    </row>
    <row r="1492" spans="1:28">
      <c r="A1492" s="1" t="s">
        <v>28</v>
      </c>
      <c r="B1492" s="1" t="s">
        <v>21010</v>
      </c>
      <c r="C1492" s="1">
        <v>178</v>
      </c>
      <c r="D1492" s="1">
        <v>95</v>
      </c>
      <c r="E1492" s="1">
        <v>49</v>
      </c>
      <c r="F1492" s="1">
        <v>57</v>
      </c>
      <c r="G1492" s="1" t="s">
        <v>21011</v>
      </c>
      <c r="H1492" s="1">
        <v>413</v>
      </c>
      <c r="I1492" s="1">
        <v>3478</v>
      </c>
      <c r="J1492" s="1" t="s">
        <v>7392</v>
      </c>
      <c r="K1492" s="1" t="s">
        <v>1051</v>
      </c>
      <c r="L1492" s="1" t="s">
        <v>21012</v>
      </c>
      <c r="M1492" s="1">
        <v>22212</v>
      </c>
      <c r="N1492" s="1">
        <v>721</v>
      </c>
      <c r="O1492" s="1" t="s">
        <v>21013</v>
      </c>
      <c r="P1492" s="1">
        <v>0</v>
      </c>
      <c r="Q1492" s="1" t="s">
        <v>21014</v>
      </c>
      <c r="R1492" s="1" t="s">
        <v>21015</v>
      </c>
      <c r="S1492" s="1">
        <v>142</v>
      </c>
      <c r="T1492" s="1" t="s">
        <v>37</v>
      </c>
      <c r="U1492" s="1" t="s">
        <v>264</v>
      </c>
      <c r="V1492" s="1" t="s">
        <v>4816</v>
      </c>
      <c r="W1492" s="1">
        <v>1500000</v>
      </c>
      <c r="X1492" s="1">
        <v>2008</v>
      </c>
      <c r="Y1492" s="1">
        <v>98</v>
      </c>
      <c r="Z1492" s="1">
        <v>6.7</v>
      </c>
      <c r="AA1492" s="1">
        <v>2.35</v>
      </c>
      <c r="AB1492" s="1">
        <v>0</v>
      </c>
    </row>
    <row r="1493" spans="1:28">
      <c r="A1493" s="1" t="s">
        <v>28</v>
      </c>
      <c r="B1493" s="1" t="s">
        <v>4517</v>
      </c>
      <c r="C1493" s="1">
        <v>180</v>
      </c>
      <c r="D1493" s="1">
        <v>95</v>
      </c>
      <c r="E1493" s="1">
        <v>83</v>
      </c>
      <c r="F1493" s="1">
        <v>1000</v>
      </c>
      <c r="G1493" s="1" t="s">
        <v>1203</v>
      </c>
      <c r="H1493" s="1">
        <v>18000</v>
      </c>
      <c r="I1493" s="1">
        <v>20488579</v>
      </c>
      <c r="J1493" s="1" t="s">
        <v>2799</v>
      </c>
      <c r="K1493" s="1" t="s">
        <v>637</v>
      </c>
      <c r="L1493" s="1" t="s">
        <v>5445</v>
      </c>
      <c r="M1493" s="1">
        <v>113483</v>
      </c>
      <c r="N1493" s="1">
        <v>29926</v>
      </c>
      <c r="O1493" s="1" t="s">
        <v>3371</v>
      </c>
      <c r="P1493" s="1">
        <v>1</v>
      </c>
      <c r="Q1493" s="1" t="s">
        <v>5446</v>
      </c>
      <c r="R1493" s="1" t="s">
        <v>5447</v>
      </c>
      <c r="S1493" s="1">
        <v>245</v>
      </c>
      <c r="T1493" s="1" t="s">
        <v>37</v>
      </c>
      <c r="U1493" s="1" t="s">
        <v>38</v>
      </c>
      <c r="V1493" s="1" t="s">
        <v>581</v>
      </c>
      <c r="W1493" s="1">
        <v>50000000</v>
      </c>
      <c r="X1493" s="1">
        <v>2009</v>
      </c>
      <c r="Y1493" s="1">
        <v>8000</v>
      </c>
      <c r="Z1493" s="1">
        <v>5.8</v>
      </c>
      <c r="AA1493" s="1">
        <v>1.85</v>
      </c>
      <c r="AB1493" s="1">
        <v>0</v>
      </c>
    </row>
    <row r="1494" spans="1:28">
      <c r="A1494" s="1" t="s">
        <v>28</v>
      </c>
      <c r="B1494" s="1" t="s">
        <v>6963</v>
      </c>
      <c r="C1494" s="1">
        <v>192</v>
      </c>
      <c r="D1494" s="1">
        <v>95</v>
      </c>
      <c r="E1494" s="1">
        <v>0</v>
      </c>
      <c r="F1494" s="1">
        <v>20</v>
      </c>
      <c r="G1494" s="1" t="s">
        <v>15269</v>
      </c>
      <c r="H1494" s="1">
        <v>20000</v>
      </c>
      <c r="I1494" s="1">
        <v>866778</v>
      </c>
      <c r="J1494" s="1" t="s">
        <v>210</v>
      </c>
      <c r="K1494" s="1" t="s">
        <v>837</v>
      </c>
      <c r="L1494" s="1" t="s">
        <v>15270</v>
      </c>
      <c r="M1494" s="1">
        <v>44208</v>
      </c>
      <c r="N1494" s="1">
        <v>20364</v>
      </c>
      <c r="O1494" s="1" t="s">
        <v>15271</v>
      </c>
      <c r="P1494" s="1">
        <v>3</v>
      </c>
      <c r="Q1494" s="1" t="s">
        <v>15272</v>
      </c>
      <c r="R1494" s="1" t="s">
        <v>15273</v>
      </c>
      <c r="S1494" s="1">
        <v>117</v>
      </c>
      <c r="T1494" s="1" t="s">
        <v>37</v>
      </c>
      <c r="U1494" s="1" t="s">
        <v>3845</v>
      </c>
      <c r="V1494" s="1" t="s">
        <v>39</v>
      </c>
      <c r="W1494" s="1">
        <v>10000000</v>
      </c>
      <c r="X1494" s="1">
        <v>2007</v>
      </c>
      <c r="Y1494" s="1">
        <v>329</v>
      </c>
      <c r="Z1494" s="1">
        <v>6.7</v>
      </c>
      <c r="AA1494" s="1">
        <v>2.35</v>
      </c>
      <c r="AB1494" s="1">
        <v>0</v>
      </c>
    </row>
    <row r="1495" spans="1:28">
      <c r="A1495" s="1" t="s">
        <v>743</v>
      </c>
      <c r="B1495" s="1" t="s">
        <v>3713</v>
      </c>
      <c r="C1495" s="1">
        <v>192</v>
      </c>
      <c r="D1495" s="1">
        <v>95</v>
      </c>
      <c r="E1495" s="1">
        <v>0</v>
      </c>
      <c r="F1495" s="1">
        <v>277</v>
      </c>
      <c r="G1495" s="1" t="s">
        <v>18786</v>
      </c>
      <c r="H1495" s="1">
        <v>654</v>
      </c>
      <c r="J1495" s="1" t="s">
        <v>1666</v>
      </c>
      <c r="K1495" s="1" t="s">
        <v>12960</v>
      </c>
      <c r="L1495" s="1" t="s">
        <v>20652</v>
      </c>
      <c r="M1495" s="1">
        <v>342585</v>
      </c>
      <c r="N1495" s="1">
        <v>1991</v>
      </c>
      <c r="O1495" s="1" t="s">
        <v>18798</v>
      </c>
      <c r="P1495" s="1">
        <v>0</v>
      </c>
      <c r="Q1495" s="1" t="s">
        <v>20653</v>
      </c>
      <c r="R1495" s="1" t="s">
        <v>20654</v>
      </c>
      <c r="S1495" s="1">
        <v>839</v>
      </c>
      <c r="T1495" s="1" t="s">
        <v>37</v>
      </c>
      <c r="U1495" s="1" t="s">
        <v>38</v>
      </c>
      <c r="V1495" s="1" t="s">
        <v>91</v>
      </c>
      <c r="W1495" s="1">
        <v>1800000</v>
      </c>
      <c r="X1495" s="1">
        <v>1964</v>
      </c>
      <c r="Y1495" s="1">
        <v>575</v>
      </c>
      <c r="Z1495" s="1">
        <v>8.5</v>
      </c>
      <c r="AA1495" s="1">
        <v>1.66</v>
      </c>
      <c r="AB1495" s="1">
        <v>18000</v>
      </c>
    </row>
    <row r="1496" spans="1:28">
      <c r="A1496" s="1" t="s">
        <v>28</v>
      </c>
      <c r="B1496" s="1" t="s">
        <v>1957</v>
      </c>
      <c r="C1496" s="1">
        <v>199</v>
      </c>
      <c r="D1496" s="1">
        <v>95</v>
      </c>
      <c r="E1496" s="1">
        <v>116</v>
      </c>
      <c r="F1496" s="1">
        <v>481</v>
      </c>
      <c r="G1496" s="1" t="s">
        <v>1250</v>
      </c>
      <c r="H1496" s="1">
        <v>45000</v>
      </c>
      <c r="I1496" s="1">
        <v>205399422</v>
      </c>
      <c r="J1496" s="1" t="s">
        <v>1370</v>
      </c>
      <c r="K1496" s="1" t="s">
        <v>5319</v>
      </c>
      <c r="L1496" s="1" t="s">
        <v>7228</v>
      </c>
      <c r="M1496" s="1">
        <v>181225</v>
      </c>
      <c r="N1496" s="1">
        <v>47203</v>
      </c>
      <c r="O1496" s="1" t="s">
        <v>3838</v>
      </c>
      <c r="P1496" s="1">
        <v>1</v>
      </c>
      <c r="Q1496" s="1" t="s">
        <v>7229</v>
      </c>
      <c r="R1496" s="1" t="s">
        <v>7230</v>
      </c>
      <c r="S1496" s="1">
        <v>784</v>
      </c>
      <c r="T1496" s="1" t="s">
        <v>37</v>
      </c>
      <c r="U1496" s="1" t="s">
        <v>38</v>
      </c>
      <c r="V1496" s="1" t="s">
        <v>39</v>
      </c>
      <c r="W1496" s="1">
        <v>33000000</v>
      </c>
      <c r="X1496" s="1">
        <v>1999</v>
      </c>
      <c r="Y1496" s="1">
        <v>645</v>
      </c>
      <c r="Z1496" s="1">
        <v>6.6</v>
      </c>
      <c r="AA1496" s="1">
        <v>2.35</v>
      </c>
      <c r="AB1496" s="1">
        <v>0</v>
      </c>
    </row>
    <row r="1497" spans="1:28">
      <c r="A1497" s="1" t="s">
        <v>28</v>
      </c>
      <c r="B1497" s="1" t="s">
        <v>988</v>
      </c>
      <c r="C1497" s="1">
        <v>210</v>
      </c>
      <c r="D1497" s="1">
        <v>95</v>
      </c>
      <c r="E1497" s="1">
        <v>5</v>
      </c>
      <c r="F1497" s="1">
        <v>967</v>
      </c>
      <c r="G1497" s="1" t="s">
        <v>561</v>
      </c>
      <c r="H1497" s="1">
        <v>24000</v>
      </c>
      <c r="I1497" s="1">
        <v>143523463</v>
      </c>
      <c r="J1497" s="1" t="s">
        <v>799</v>
      </c>
      <c r="K1497" s="1" t="s">
        <v>78</v>
      </c>
      <c r="L1497" s="1" t="s">
        <v>989</v>
      </c>
      <c r="M1497" s="1">
        <v>64322</v>
      </c>
      <c r="N1497" s="1">
        <v>36095</v>
      </c>
      <c r="O1497" s="1" t="s">
        <v>990</v>
      </c>
      <c r="P1497" s="1">
        <v>0</v>
      </c>
      <c r="Q1497" s="1" t="s">
        <v>991</v>
      </c>
      <c r="R1497" s="1" t="s">
        <v>992</v>
      </c>
      <c r="S1497" s="1">
        <v>145</v>
      </c>
      <c r="T1497" s="1" t="s">
        <v>37</v>
      </c>
      <c r="U1497" s="1" t="s">
        <v>38</v>
      </c>
      <c r="V1497" s="1" t="s">
        <v>91</v>
      </c>
      <c r="W1497" s="1">
        <v>145000000</v>
      </c>
      <c r="X1497" s="1">
        <v>2016</v>
      </c>
      <c r="Y1497" s="1">
        <v>11000</v>
      </c>
      <c r="Z1497" s="1">
        <v>7.2</v>
      </c>
      <c r="AA1497" s="1">
        <v>2.35</v>
      </c>
      <c r="AB1497" s="1">
        <v>24000</v>
      </c>
    </row>
    <row r="1498" spans="1:28">
      <c r="A1498" s="1" t="s">
        <v>28</v>
      </c>
      <c r="B1498" s="1" t="s">
        <v>19864</v>
      </c>
      <c r="C1498" s="1">
        <v>220</v>
      </c>
      <c r="D1498" s="1">
        <v>95</v>
      </c>
      <c r="E1498" s="1">
        <v>53</v>
      </c>
      <c r="F1498" s="1">
        <v>478</v>
      </c>
      <c r="G1498" s="1" t="s">
        <v>2611</v>
      </c>
      <c r="H1498" s="1">
        <v>8000</v>
      </c>
      <c r="I1498" s="1">
        <v>6851969</v>
      </c>
      <c r="J1498" s="1" t="s">
        <v>1411</v>
      </c>
      <c r="K1498" s="1" t="s">
        <v>10692</v>
      </c>
      <c r="L1498" s="1" t="s">
        <v>19865</v>
      </c>
      <c r="M1498" s="1">
        <v>105591</v>
      </c>
      <c r="N1498" s="1">
        <v>10040</v>
      </c>
      <c r="O1498" s="1" t="s">
        <v>19866</v>
      </c>
      <c r="P1498" s="1">
        <v>1</v>
      </c>
      <c r="Q1498" s="1" t="s">
        <v>19867</v>
      </c>
      <c r="R1498" s="1" t="s">
        <v>19868</v>
      </c>
      <c r="S1498" s="1">
        <v>178</v>
      </c>
      <c r="T1498" s="1" t="s">
        <v>37</v>
      </c>
      <c r="U1498" s="1" t="s">
        <v>38</v>
      </c>
      <c r="V1498" s="1" t="s">
        <v>581</v>
      </c>
      <c r="W1498" s="1">
        <v>2500000</v>
      </c>
      <c r="X1498" s="1">
        <v>2013</v>
      </c>
      <c r="Y1498" s="1">
        <v>1000</v>
      </c>
      <c r="Z1498" s="1">
        <v>7.1</v>
      </c>
      <c r="AA1498" s="1">
        <v>2.35</v>
      </c>
      <c r="AB1498" s="1">
        <v>10000</v>
      </c>
    </row>
    <row r="1499" spans="1:28">
      <c r="A1499" s="1" t="s">
        <v>28</v>
      </c>
      <c r="B1499" s="1" t="s">
        <v>4708</v>
      </c>
      <c r="C1499" s="1">
        <v>224</v>
      </c>
      <c r="D1499" s="1">
        <v>95</v>
      </c>
      <c r="E1499" s="1">
        <v>17</v>
      </c>
      <c r="F1499" s="1">
        <v>594</v>
      </c>
      <c r="G1499" s="1" t="s">
        <v>4709</v>
      </c>
      <c r="H1499" s="1">
        <v>838</v>
      </c>
      <c r="I1499" s="1">
        <v>76137505</v>
      </c>
      <c r="J1499" s="1" t="s">
        <v>788</v>
      </c>
      <c r="K1499" s="1" t="s">
        <v>401</v>
      </c>
      <c r="L1499" s="1" t="s">
        <v>4710</v>
      </c>
      <c r="M1499" s="1">
        <v>49207</v>
      </c>
      <c r="N1499" s="1">
        <v>3697</v>
      </c>
      <c r="O1499" s="1" t="s">
        <v>4711</v>
      </c>
      <c r="P1499" s="1">
        <v>0</v>
      </c>
      <c r="Q1499" s="1" t="s">
        <v>4712</v>
      </c>
      <c r="R1499" s="1" t="s">
        <v>4713</v>
      </c>
      <c r="S1499" s="1">
        <v>174</v>
      </c>
      <c r="T1499" s="1" t="s">
        <v>37</v>
      </c>
      <c r="U1499" s="1" t="s">
        <v>56</v>
      </c>
      <c r="V1499" s="1" t="s">
        <v>91</v>
      </c>
      <c r="W1499" s="1">
        <v>55000000</v>
      </c>
      <c r="X1499" s="1">
        <v>2014</v>
      </c>
      <c r="Y1499" s="1">
        <v>722</v>
      </c>
      <c r="Z1499" s="1">
        <v>7.2</v>
      </c>
      <c r="AA1499" s="1">
        <v>2.35</v>
      </c>
      <c r="AB1499" s="1">
        <v>30000</v>
      </c>
    </row>
    <row r="1500" spans="1:28">
      <c r="A1500" s="1" t="s">
        <v>28</v>
      </c>
      <c r="B1500" s="1" t="s">
        <v>1242</v>
      </c>
      <c r="C1500" s="1">
        <v>233</v>
      </c>
      <c r="D1500" s="1">
        <v>95</v>
      </c>
      <c r="E1500" s="1">
        <v>96</v>
      </c>
      <c r="F1500" s="1">
        <v>8000</v>
      </c>
      <c r="G1500" s="1" t="s">
        <v>336</v>
      </c>
      <c r="H1500" s="1">
        <v>24000</v>
      </c>
      <c r="I1500" s="1">
        <v>148337537</v>
      </c>
      <c r="J1500" s="1" t="s">
        <v>1243</v>
      </c>
      <c r="K1500" s="1" t="s">
        <v>78</v>
      </c>
      <c r="L1500" s="1" t="s">
        <v>1244</v>
      </c>
      <c r="M1500" s="1">
        <v>172754</v>
      </c>
      <c r="N1500" s="1">
        <v>46120</v>
      </c>
      <c r="O1500" s="1" t="s">
        <v>1245</v>
      </c>
      <c r="P1500" s="1">
        <v>3</v>
      </c>
      <c r="Q1500" s="1" t="s">
        <v>1246</v>
      </c>
      <c r="R1500" s="1" t="s">
        <v>1247</v>
      </c>
      <c r="S1500" s="1">
        <v>187</v>
      </c>
      <c r="T1500" s="1" t="s">
        <v>37</v>
      </c>
      <c r="U1500" s="1" t="s">
        <v>38</v>
      </c>
      <c r="V1500" s="1" t="s">
        <v>91</v>
      </c>
      <c r="W1500" s="1">
        <v>130000000</v>
      </c>
      <c r="X1500" s="1">
        <v>2010</v>
      </c>
      <c r="Y1500" s="1">
        <v>11000</v>
      </c>
      <c r="Z1500" s="1">
        <v>7.3</v>
      </c>
      <c r="AA1500" s="1">
        <v>2.35</v>
      </c>
      <c r="AB1500" s="1">
        <v>13000</v>
      </c>
    </row>
    <row r="1501" spans="1:28">
      <c r="A1501" s="1" t="s">
        <v>28</v>
      </c>
      <c r="B1501" s="1" t="s">
        <v>21791</v>
      </c>
      <c r="C1501" s="1">
        <v>238</v>
      </c>
      <c r="D1501" s="1">
        <v>95</v>
      </c>
      <c r="E1501" s="1">
        <v>243</v>
      </c>
      <c r="F1501" s="1">
        <v>725</v>
      </c>
      <c r="G1501" s="1" t="s">
        <v>9465</v>
      </c>
      <c r="H1501" s="1">
        <v>969</v>
      </c>
      <c r="I1501" s="1">
        <v>100659</v>
      </c>
      <c r="J1501" s="1" t="s">
        <v>6389</v>
      </c>
      <c r="K1501" s="1" t="s">
        <v>21792</v>
      </c>
      <c r="L1501" s="1" t="s">
        <v>21793</v>
      </c>
      <c r="M1501" s="1">
        <v>30160</v>
      </c>
      <c r="N1501" s="1">
        <v>3833</v>
      </c>
      <c r="O1501" s="1" t="s">
        <v>14713</v>
      </c>
      <c r="P1501" s="1">
        <v>0</v>
      </c>
      <c r="Q1501" s="1" t="s">
        <v>21794</v>
      </c>
      <c r="R1501" s="1" t="s">
        <v>21795</v>
      </c>
      <c r="S1501" s="1">
        <v>193</v>
      </c>
      <c r="T1501" s="1" t="s">
        <v>37</v>
      </c>
      <c r="U1501" s="1" t="s">
        <v>38</v>
      </c>
      <c r="V1501" s="1" t="s">
        <v>581</v>
      </c>
      <c r="W1501" s="1">
        <v>900000</v>
      </c>
      <c r="X1501" s="1">
        <v>2009</v>
      </c>
      <c r="Y1501" s="1">
        <v>962</v>
      </c>
      <c r="Z1501" s="1">
        <v>6.4</v>
      </c>
      <c r="AA1501" s="1">
        <v>1.85</v>
      </c>
      <c r="AB1501" s="1">
        <v>0</v>
      </c>
    </row>
    <row r="1502" spans="1:28">
      <c r="A1502" s="1" t="s">
        <v>28</v>
      </c>
      <c r="B1502" s="1" t="s">
        <v>14770</v>
      </c>
      <c r="C1502" s="1">
        <v>250</v>
      </c>
      <c r="D1502" s="1">
        <v>95</v>
      </c>
      <c r="E1502" s="1">
        <v>163</v>
      </c>
      <c r="F1502" s="1">
        <v>651</v>
      </c>
      <c r="G1502" s="1" t="s">
        <v>8216</v>
      </c>
      <c r="H1502" s="1">
        <v>1000</v>
      </c>
      <c r="I1502" s="1">
        <v>87025093</v>
      </c>
      <c r="J1502" s="1" t="s">
        <v>5089</v>
      </c>
      <c r="K1502" s="1" t="s">
        <v>8343</v>
      </c>
      <c r="L1502" s="1" t="s">
        <v>17508</v>
      </c>
      <c r="M1502" s="1">
        <v>188679</v>
      </c>
      <c r="N1502" s="1">
        <v>4134</v>
      </c>
      <c r="O1502" s="1" t="s">
        <v>14533</v>
      </c>
      <c r="P1502" s="1">
        <v>0</v>
      </c>
      <c r="Q1502" s="1" t="s">
        <v>17509</v>
      </c>
      <c r="R1502" s="1" t="s">
        <v>17510</v>
      </c>
      <c r="S1502" s="1">
        <v>864</v>
      </c>
      <c r="T1502" s="1" t="s">
        <v>37</v>
      </c>
      <c r="U1502" s="1" t="s">
        <v>38</v>
      </c>
      <c r="V1502" s="1" t="s">
        <v>581</v>
      </c>
      <c r="W1502" s="1">
        <v>4000000</v>
      </c>
      <c r="X1502" s="1">
        <v>2005</v>
      </c>
      <c r="Y1502" s="1">
        <v>654</v>
      </c>
      <c r="Z1502" s="1">
        <v>6.6</v>
      </c>
      <c r="AA1502" s="1">
        <v>1.85</v>
      </c>
      <c r="AB1502" s="1">
        <v>0</v>
      </c>
    </row>
    <row r="1503" spans="1:28">
      <c r="A1503" s="1" t="s">
        <v>28</v>
      </c>
      <c r="B1503" s="1" t="s">
        <v>649</v>
      </c>
      <c r="C1503" s="1">
        <v>251</v>
      </c>
      <c r="D1503" s="1">
        <v>95</v>
      </c>
      <c r="E1503" s="1">
        <v>571</v>
      </c>
      <c r="F1503" s="1">
        <v>102</v>
      </c>
      <c r="G1503" s="1" t="s">
        <v>3472</v>
      </c>
      <c r="H1503" s="1">
        <v>499</v>
      </c>
      <c r="I1503" s="1">
        <v>7774730</v>
      </c>
      <c r="J1503" s="1" t="s">
        <v>12622</v>
      </c>
      <c r="K1503" s="1" t="s">
        <v>12623</v>
      </c>
      <c r="L1503" s="1" t="s">
        <v>12624</v>
      </c>
      <c r="M1503" s="1">
        <v>61912</v>
      </c>
      <c r="N1503" s="1">
        <v>1120</v>
      </c>
      <c r="O1503" s="1" t="s">
        <v>4397</v>
      </c>
      <c r="P1503" s="1">
        <v>0</v>
      </c>
      <c r="Q1503" s="1" t="s">
        <v>12625</v>
      </c>
      <c r="R1503" s="1" t="s">
        <v>12626</v>
      </c>
      <c r="S1503" s="1">
        <v>352</v>
      </c>
      <c r="T1503" s="1" t="s">
        <v>37</v>
      </c>
      <c r="U1503" s="1" t="s">
        <v>264</v>
      </c>
      <c r="V1503" s="1" t="s">
        <v>581</v>
      </c>
      <c r="W1503" s="1">
        <v>15500000</v>
      </c>
      <c r="X1503" s="1">
        <v>2006</v>
      </c>
      <c r="Y1503" s="1">
        <v>298</v>
      </c>
      <c r="Z1503" s="1">
        <v>6.5</v>
      </c>
      <c r="AA1503" s="1">
        <v>1.85</v>
      </c>
      <c r="AB1503" s="1">
        <v>0</v>
      </c>
    </row>
    <row r="1504" spans="1:28">
      <c r="A1504" s="1" t="s">
        <v>28</v>
      </c>
      <c r="B1504" s="1" t="s">
        <v>7062</v>
      </c>
      <c r="C1504" s="1">
        <v>251</v>
      </c>
      <c r="D1504" s="1">
        <v>95</v>
      </c>
      <c r="E1504" s="1">
        <v>0</v>
      </c>
      <c r="F1504" s="1">
        <v>98</v>
      </c>
      <c r="G1504" s="1" t="s">
        <v>2919</v>
      </c>
      <c r="H1504" s="1">
        <v>11000</v>
      </c>
      <c r="I1504" s="1">
        <v>17791031</v>
      </c>
      <c r="J1504" s="1" t="s">
        <v>9748</v>
      </c>
      <c r="K1504" s="1" t="s">
        <v>2172</v>
      </c>
      <c r="L1504" s="1" t="s">
        <v>9749</v>
      </c>
      <c r="M1504" s="1">
        <v>109855</v>
      </c>
      <c r="N1504" s="1">
        <v>11994</v>
      </c>
      <c r="O1504" s="1" t="s">
        <v>9750</v>
      </c>
      <c r="P1504" s="1">
        <v>0</v>
      </c>
      <c r="Q1504" s="1" t="s">
        <v>9751</v>
      </c>
      <c r="R1504" s="1" t="s">
        <v>9752</v>
      </c>
      <c r="S1504" s="1">
        <v>888</v>
      </c>
      <c r="T1504" s="1" t="s">
        <v>37</v>
      </c>
      <c r="U1504" s="1" t="s">
        <v>38</v>
      </c>
      <c r="V1504" s="1" t="s">
        <v>581</v>
      </c>
      <c r="W1504" s="1">
        <v>25000000</v>
      </c>
      <c r="X1504" s="1">
        <v>2002</v>
      </c>
      <c r="Y1504" s="1">
        <v>876</v>
      </c>
      <c r="Z1504" s="1">
        <v>7.3</v>
      </c>
      <c r="AA1504" s="1">
        <v>2.35</v>
      </c>
      <c r="AB1504" s="1">
        <v>0</v>
      </c>
    </row>
    <row r="1505" spans="1:28">
      <c r="A1505" s="1" t="s">
        <v>28</v>
      </c>
      <c r="B1505" s="1" t="s">
        <v>22235</v>
      </c>
      <c r="C1505" s="1">
        <v>255</v>
      </c>
      <c r="D1505" s="1">
        <v>95</v>
      </c>
      <c r="E1505" s="1">
        <v>214</v>
      </c>
      <c r="F1505" s="1">
        <v>246</v>
      </c>
      <c r="G1505" s="1" t="s">
        <v>10492</v>
      </c>
      <c r="H1505" s="1">
        <v>513</v>
      </c>
      <c r="I1505" s="1">
        <v>26297</v>
      </c>
      <c r="J1505" s="1" t="s">
        <v>6776</v>
      </c>
      <c r="K1505" s="1" t="s">
        <v>16505</v>
      </c>
      <c r="L1505" s="1" t="s">
        <v>22236</v>
      </c>
      <c r="M1505" s="1">
        <v>25750</v>
      </c>
      <c r="N1505" s="1">
        <v>1269</v>
      </c>
      <c r="O1505" s="1" t="s">
        <v>3506</v>
      </c>
      <c r="P1505" s="1">
        <v>0</v>
      </c>
      <c r="Q1505" s="1" t="s">
        <v>22237</v>
      </c>
      <c r="R1505" s="1" t="s">
        <v>22238</v>
      </c>
      <c r="S1505" s="1">
        <v>209</v>
      </c>
      <c r="T1505" s="1" t="s">
        <v>37</v>
      </c>
      <c r="U1505" s="1" t="s">
        <v>56</v>
      </c>
      <c r="V1505" s="1" t="s">
        <v>4816</v>
      </c>
      <c r="W1505" s="1">
        <v>500000</v>
      </c>
      <c r="X1505" s="1">
        <v>2011</v>
      </c>
      <c r="Y1505" s="1">
        <v>257</v>
      </c>
      <c r="Z1505" s="1">
        <v>6.3</v>
      </c>
      <c r="AA1505" s="1">
        <v>2.35</v>
      </c>
      <c r="AB1505" s="1">
        <v>0</v>
      </c>
    </row>
    <row r="1506" spans="1:28">
      <c r="A1506" s="1" t="s">
        <v>28</v>
      </c>
      <c r="B1506" s="1" t="s">
        <v>18437</v>
      </c>
      <c r="C1506" s="1">
        <v>256</v>
      </c>
      <c r="D1506" s="1">
        <v>95</v>
      </c>
      <c r="E1506" s="1">
        <v>9</v>
      </c>
      <c r="F1506" s="1">
        <v>428</v>
      </c>
      <c r="G1506" s="1" t="s">
        <v>5336</v>
      </c>
      <c r="H1506" s="1">
        <v>584</v>
      </c>
      <c r="I1506" s="1">
        <v>131175</v>
      </c>
      <c r="J1506" s="1" t="s">
        <v>11561</v>
      </c>
      <c r="K1506" s="1" t="s">
        <v>2136</v>
      </c>
      <c r="L1506" s="1" t="s">
        <v>18438</v>
      </c>
      <c r="M1506" s="1">
        <v>30219</v>
      </c>
      <c r="N1506" s="1">
        <v>1885</v>
      </c>
      <c r="O1506" s="1" t="s">
        <v>18439</v>
      </c>
      <c r="P1506" s="1">
        <v>2</v>
      </c>
      <c r="Q1506" s="1" t="s">
        <v>18440</v>
      </c>
      <c r="R1506" s="1" t="s">
        <v>18441</v>
      </c>
      <c r="S1506" s="1">
        <v>200</v>
      </c>
      <c r="T1506" s="1" t="s">
        <v>37</v>
      </c>
      <c r="U1506" s="1" t="s">
        <v>38</v>
      </c>
      <c r="V1506" s="1" t="s">
        <v>39</v>
      </c>
      <c r="W1506" s="1">
        <v>8500000</v>
      </c>
      <c r="X1506" s="1">
        <v>2015</v>
      </c>
      <c r="Y1506" s="1">
        <v>430</v>
      </c>
      <c r="Z1506" s="1">
        <v>5.6</v>
      </c>
      <c r="AA1506" s="1">
        <v>2.35</v>
      </c>
      <c r="AB1506" s="1">
        <v>22000</v>
      </c>
    </row>
    <row r="1507" spans="1:28">
      <c r="A1507" s="1" t="s">
        <v>28</v>
      </c>
      <c r="B1507" s="1" t="s">
        <v>2487</v>
      </c>
      <c r="C1507" s="1">
        <v>280</v>
      </c>
      <c r="D1507" s="1">
        <v>95</v>
      </c>
      <c r="E1507" s="1">
        <v>0</v>
      </c>
      <c r="F1507" s="1">
        <v>192</v>
      </c>
      <c r="G1507" s="1" t="s">
        <v>4486</v>
      </c>
      <c r="H1507" s="1">
        <v>569</v>
      </c>
      <c r="I1507" s="1">
        <v>952620</v>
      </c>
      <c r="J1507" s="1" t="s">
        <v>6389</v>
      </c>
      <c r="K1507" s="1" t="s">
        <v>5047</v>
      </c>
      <c r="L1507" s="1" t="s">
        <v>19671</v>
      </c>
      <c r="M1507" s="1">
        <v>40800</v>
      </c>
      <c r="N1507" s="1">
        <v>1797</v>
      </c>
      <c r="O1507" s="1" t="s">
        <v>19672</v>
      </c>
      <c r="P1507" s="1">
        <v>0</v>
      </c>
      <c r="Q1507" s="1" t="s">
        <v>19673</v>
      </c>
      <c r="R1507" s="1" t="s">
        <v>19674</v>
      </c>
      <c r="S1507" s="1">
        <v>332</v>
      </c>
      <c r="T1507" s="1" t="s">
        <v>37</v>
      </c>
      <c r="U1507" s="1" t="s">
        <v>38</v>
      </c>
      <c r="V1507" s="1" t="s">
        <v>581</v>
      </c>
      <c r="W1507" s="1">
        <v>2000000</v>
      </c>
      <c r="X1507" s="1">
        <v>2007</v>
      </c>
      <c r="Y1507" s="1">
        <v>529</v>
      </c>
      <c r="Z1507" s="1">
        <v>5.7</v>
      </c>
      <c r="AA1507" s="1">
        <v>1.85</v>
      </c>
      <c r="AB1507" s="1">
        <v>0</v>
      </c>
    </row>
    <row r="1508" spans="1:28">
      <c r="A1508" s="1" t="s">
        <v>28</v>
      </c>
      <c r="B1508" s="1" t="s">
        <v>11154</v>
      </c>
      <c r="C1508" s="1">
        <v>289</v>
      </c>
      <c r="D1508" s="1">
        <v>95</v>
      </c>
      <c r="E1508" s="1">
        <v>4</v>
      </c>
      <c r="F1508" s="1">
        <v>80</v>
      </c>
      <c r="G1508" s="1" t="s">
        <v>3910</v>
      </c>
      <c r="H1508" s="1">
        <v>788</v>
      </c>
      <c r="I1508" s="1">
        <v>14291570</v>
      </c>
      <c r="J1508" s="1" t="s">
        <v>223</v>
      </c>
      <c r="K1508" s="1" t="s">
        <v>2856</v>
      </c>
      <c r="L1508" s="1" t="s">
        <v>11155</v>
      </c>
      <c r="M1508" s="1">
        <v>82082</v>
      </c>
      <c r="N1508" s="1">
        <v>1414</v>
      </c>
      <c r="O1508" s="1" t="s">
        <v>11156</v>
      </c>
      <c r="P1508" s="1">
        <v>2</v>
      </c>
      <c r="Q1508" s="1" t="s">
        <v>11157</v>
      </c>
      <c r="R1508" s="1" t="s">
        <v>11158</v>
      </c>
      <c r="S1508" s="1">
        <v>236</v>
      </c>
      <c r="T1508" s="1" t="s">
        <v>37</v>
      </c>
      <c r="U1508" s="1" t="s">
        <v>1461</v>
      </c>
      <c r="V1508" s="1" t="s">
        <v>39</v>
      </c>
      <c r="W1508" s="1">
        <v>20000000</v>
      </c>
      <c r="X1508" s="1">
        <v>2012</v>
      </c>
      <c r="Y1508" s="1">
        <v>447</v>
      </c>
      <c r="Z1508" s="1">
        <v>6.1</v>
      </c>
      <c r="AA1508" s="1">
        <v>2.35</v>
      </c>
      <c r="AB1508" s="1">
        <v>10000</v>
      </c>
    </row>
    <row r="1509" spans="1:28">
      <c r="A1509" s="1" t="s">
        <v>28</v>
      </c>
      <c r="B1509" s="1" t="s">
        <v>2534</v>
      </c>
      <c r="C1509" s="1">
        <v>307</v>
      </c>
      <c r="D1509" s="1">
        <v>95</v>
      </c>
      <c r="E1509" s="1">
        <v>480</v>
      </c>
      <c r="F1509" s="1">
        <v>490</v>
      </c>
      <c r="G1509" s="1" t="s">
        <v>1721</v>
      </c>
      <c r="H1509" s="1">
        <v>21000</v>
      </c>
      <c r="I1509" s="1">
        <v>100448498</v>
      </c>
      <c r="J1509" s="1" t="s">
        <v>2519</v>
      </c>
      <c r="K1509" s="1" t="s">
        <v>93</v>
      </c>
      <c r="L1509" s="1" t="s">
        <v>3669</v>
      </c>
      <c r="M1509" s="1">
        <v>272789</v>
      </c>
      <c r="N1509" s="1">
        <v>23018</v>
      </c>
      <c r="O1509" s="1" t="s">
        <v>3670</v>
      </c>
      <c r="P1509" s="1">
        <v>3</v>
      </c>
      <c r="Q1509" s="1" t="s">
        <v>3671</v>
      </c>
      <c r="R1509" s="1" t="s">
        <v>3672</v>
      </c>
      <c r="S1509" s="1">
        <v>285</v>
      </c>
      <c r="T1509" s="1" t="s">
        <v>37</v>
      </c>
      <c r="U1509" s="1" t="s">
        <v>38</v>
      </c>
      <c r="V1509" s="1" t="s">
        <v>581</v>
      </c>
      <c r="W1509" s="1">
        <v>65000000</v>
      </c>
      <c r="X1509" s="1">
        <v>2010</v>
      </c>
      <c r="Y1509" s="1">
        <v>561</v>
      </c>
      <c r="Z1509" s="1">
        <v>6.6</v>
      </c>
      <c r="AA1509" s="1">
        <v>2.35</v>
      </c>
      <c r="AB1509" s="1">
        <v>25000</v>
      </c>
    </row>
    <row r="1510" spans="1:28">
      <c r="A1510" s="1" t="s">
        <v>28</v>
      </c>
      <c r="B1510" s="1" t="s">
        <v>17906</v>
      </c>
      <c r="C1510" s="1">
        <v>322</v>
      </c>
      <c r="D1510" s="1">
        <v>95</v>
      </c>
      <c r="E1510" s="1">
        <v>57</v>
      </c>
      <c r="F1510" s="1">
        <v>233</v>
      </c>
      <c r="G1510" s="1" t="s">
        <v>11466</v>
      </c>
      <c r="H1510" s="1">
        <v>727</v>
      </c>
      <c r="I1510" s="1">
        <v>3219029</v>
      </c>
      <c r="J1510" s="1" t="s">
        <v>17907</v>
      </c>
      <c r="K1510" s="1" t="s">
        <v>4976</v>
      </c>
      <c r="L1510" s="1" t="s">
        <v>17908</v>
      </c>
      <c r="M1510" s="1">
        <v>28845</v>
      </c>
      <c r="N1510" s="1">
        <v>1836</v>
      </c>
      <c r="O1510" s="1" t="s">
        <v>11136</v>
      </c>
      <c r="P1510" s="1">
        <v>0</v>
      </c>
      <c r="Q1510" s="1" t="s">
        <v>17909</v>
      </c>
      <c r="R1510" s="1" t="s">
        <v>17910</v>
      </c>
      <c r="S1510" s="1">
        <v>125</v>
      </c>
      <c r="T1510" s="1" t="s">
        <v>37</v>
      </c>
      <c r="U1510" s="1" t="s">
        <v>38</v>
      </c>
      <c r="V1510" s="1" t="s">
        <v>581</v>
      </c>
      <c r="W1510" s="1">
        <v>5000000</v>
      </c>
      <c r="X1510" s="1">
        <v>2015</v>
      </c>
      <c r="Y1510" s="1">
        <v>442</v>
      </c>
      <c r="Z1510" s="1">
        <v>7.1</v>
      </c>
      <c r="AA1510" s="1">
        <v>2.35</v>
      </c>
      <c r="AB1510" s="1">
        <v>10000</v>
      </c>
    </row>
    <row r="1511" spans="1:28">
      <c r="A1511" s="1" t="s">
        <v>28</v>
      </c>
      <c r="B1511" s="1" t="s">
        <v>176</v>
      </c>
      <c r="C1511" s="1">
        <v>331</v>
      </c>
      <c r="D1511" s="1">
        <v>95</v>
      </c>
      <c r="E1511" s="1">
        <v>464</v>
      </c>
      <c r="F1511" s="1">
        <v>11000</v>
      </c>
      <c r="G1511" s="1" t="s">
        <v>485</v>
      </c>
      <c r="H1511" s="1">
        <v>23000</v>
      </c>
      <c r="I1511" s="1">
        <v>32391374</v>
      </c>
      <c r="J1511" s="1" t="s">
        <v>1411</v>
      </c>
      <c r="K1511" s="1" t="s">
        <v>62</v>
      </c>
      <c r="L1511" s="1" t="s">
        <v>16446</v>
      </c>
      <c r="M1511" s="1">
        <v>376600</v>
      </c>
      <c r="N1511" s="1">
        <v>54075</v>
      </c>
      <c r="O1511" s="1" t="s">
        <v>1940</v>
      </c>
      <c r="P1511" s="1">
        <v>43</v>
      </c>
      <c r="Q1511" s="1" t="s">
        <v>16447</v>
      </c>
      <c r="R1511" s="1" t="s">
        <v>16448</v>
      </c>
      <c r="S1511" s="1">
        <v>494</v>
      </c>
      <c r="T1511" s="1" t="s">
        <v>37</v>
      </c>
      <c r="U1511" s="1" t="s">
        <v>38</v>
      </c>
      <c r="V1511" s="1" t="s">
        <v>39</v>
      </c>
      <c r="W1511" s="1">
        <v>7500000</v>
      </c>
      <c r="X1511" s="1">
        <v>2009</v>
      </c>
      <c r="Y1511" s="1">
        <v>17000</v>
      </c>
      <c r="Z1511" s="1">
        <v>7.7</v>
      </c>
      <c r="AA1511" s="1">
        <v>2.35</v>
      </c>
      <c r="AB1511" s="1">
        <v>40000</v>
      </c>
    </row>
    <row r="1512" spans="1:28">
      <c r="A1512" s="1" t="s">
        <v>28</v>
      </c>
      <c r="B1512" s="1" t="s">
        <v>21603</v>
      </c>
      <c r="C1512" s="1">
        <v>337</v>
      </c>
      <c r="D1512" s="1">
        <v>95</v>
      </c>
      <c r="E1512" s="1">
        <v>20</v>
      </c>
      <c r="F1512" s="1">
        <v>365</v>
      </c>
      <c r="G1512" s="1" t="s">
        <v>3069</v>
      </c>
      <c r="H1512" s="1">
        <v>422</v>
      </c>
      <c r="I1512" s="1">
        <v>5997134</v>
      </c>
      <c r="J1512" s="1" t="s">
        <v>5008</v>
      </c>
      <c r="K1512" s="1" t="s">
        <v>11553</v>
      </c>
      <c r="L1512" s="1" t="s">
        <v>21604</v>
      </c>
      <c r="M1512" s="1">
        <v>36381</v>
      </c>
      <c r="N1512" s="1">
        <v>1899</v>
      </c>
      <c r="O1512" s="1" t="s">
        <v>21605</v>
      </c>
      <c r="P1512" s="1">
        <v>3</v>
      </c>
      <c r="Q1512" s="1" t="s">
        <v>21606</v>
      </c>
      <c r="R1512" s="1" t="s">
        <v>21607</v>
      </c>
      <c r="S1512" s="1">
        <v>126</v>
      </c>
      <c r="T1512" s="1" t="s">
        <v>37</v>
      </c>
      <c r="U1512" s="1" t="s">
        <v>38</v>
      </c>
      <c r="V1512" s="1" t="s">
        <v>581</v>
      </c>
      <c r="W1512" s="1">
        <v>1000000</v>
      </c>
      <c r="X1512" s="1">
        <v>2012</v>
      </c>
      <c r="Y1512" s="1">
        <v>374</v>
      </c>
      <c r="Z1512" s="1">
        <v>7.2</v>
      </c>
      <c r="AA1512" s="1">
        <v>1.85</v>
      </c>
      <c r="AB1512" s="1">
        <v>11000</v>
      </c>
    </row>
    <row r="1513" spans="1:28">
      <c r="A1513" s="1" t="s">
        <v>28</v>
      </c>
      <c r="B1513" s="1" t="s">
        <v>12068</v>
      </c>
      <c r="C1513" s="1">
        <v>363</v>
      </c>
      <c r="D1513" s="1">
        <v>95</v>
      </c>
      <c r="E1513" s="1">
        <v>89</v>
      </c>
      <c r="F1513" s="1">
        <v>263</v>
      </c>
      <c r="G1513" s="1" t="s">
        <v>3691</v>
      </c>
      <c r="H1513" s="1">
        <v>16000</v>
      </c>
      <c r="I1513" s="1">
        <v>1028658</v>
      </c>
      <c r="J1513" s="1" t="s">
        <v>1916</v>
      </c>
      <c r="K1513" s="1" t="s">
        <v>311</v>
      </c>
      <c r="L1513" s="1" t="s">
        <v>20596</v>
      </c>
      <c r="M1513" s="1">
        <v>118684</v>
      </c>
      <c r="N1513" s="1">
        <v>17471</v>
      </c>
      <c r="O1513" s="1" t="s">
        <v>20597</v>
      </c>
      <c r="P1513" s="1">
        <v>0</v>
      </c>
      <c r="Q1513" s="1" t="s">
        <v>20598</v>
      </c>
      <c r="R1513" s="1" t="s">
        <v>20599</v>
      </c>
      <c r="S1513" s="1">
        <v>447</v>
      </c>
      <c r="T1513" s="1" t="s">
        <v>37</v>
      </c>
      <c r="U1513" s="1" t="s">
        <v>3557</v>
      </c>
      <c r="V1513" s="1" t="s">
        <v>581</v>
      </c>
      <c r="W1513" s="1">
        <v>3000000</v>
      </c>
      <c r="X1513" s="1">
        <v>2010</v>
      </c>
      <c r="Y1513" s="1">
        <v>517</v>
      </c>
      <c r="Z1513" s="1">
        <v>7</v>
      </c>
      <c r="AA1513" s="1">
        <v>2.35</v>
      </c>
      <c r="AB1513" s="1">
        <v>24000</v>
      </c>
    </row>
    <row r="1514" spans="1:28">
      <c r="A1514" s="1" t="s">
        <v>28</v>
      </c>
      <c r="B1514" s="1" t="s">
        <v>2474</v>
      </c>
      <c r="C1514" s="1">
        <v>432</v>
      </c>
      <c r="D1514" s="1">
        <v>95</v>
      </c>
      <c r="E1514" s="1">
        <v>38</v>
      </c>
      <c r="F1514" s="1">
        <v>20</v>
      </c>
      <c r="G1514" s="1" t="s">
        <v>2475</v>
      </c>
      <c r="H1514" s="1">
        <v>409</v>
      </c>
      <c r="I1514" s="1">
        <v>13401683</v>
      </c>
      <c r="J1514" s="1" t="s">
        <v>643</v>
      </c>
      <c r="K1514" s="1" t="s">
        <v>2476</v>
      </c>
      <c r="L1514" s="1" t="s">
        <v>2477</v>
      </c>
      <c r="M1514" s="1">
        <v>203458</v>
      </c>
      <c r="N1514" s="1">
        <v>578</v>
      </c>
      <c r="O1514" s="1" t="s">
        <v>2478</v>
      </c>
      <c r="P1514" s="1">
        <v>0</v>
      </c>
      <c r="Q1514" s="1" t="s">
        <v>2479</v>
      </c>
      <c r="R1514" s="1" t="s">
        <v>2480</v>
      </c>
      <c r="S1514" s="1">
        <v>588</v>
      </c>
      <c r="T1514" s="1" t="s">
        <v>37</v>
      </c>
      <c r="U1514" s="1" t="s">
        <v>56</v>
      </c>
      <c r="V1514" s="1" t="s">
        <v>581</v>
      </c>
      <c r="W1514" s="1">
        <v>35000000</v>
      </c>
      <c r="X1514" s="1">
        <v>2012</v>
      </c>
      <c r="Y1514" s="1">
        <v>107</v>
      </c>
      <c r="Z1514" s="1">
        <v>7.1</v>
      </c>
      <c r="AA1514" s="1">
        <v>2.35</v>
      </c>
      <c r="AB1514" s="1">
        <v>46000</v>
      </c>
    </row>
    <row r="1515" spans="1:28">
      <c r="A1515" s="1" t="s">
        <v>28</v>
      </c>
      <c r="B1515" s="1" t="s">
        <v>2474</v>
      </c>
      <c r="C1515" s="1">
        <v>432</v>
      </c>
      <c r="D1515" s="1">
        <v>95</v>
      </c>
      <c r="E1515" s="1">
        <v>38</v>
      </c>
      <c r="F1515" s="1">
        <v>20</v>
      </c>
      <c r="G1515" s="1" t="s">
        <v>2475</v>
      </c>
      <c r="H1515" s="1">
        <v>409</v>
      </c>
      <c r="I1515" s="1">
        <v>13401683</v>
      </c>
      <c r="J1515" s="1" t="s">
        <v>643</v>
      </c>
      <c r="K1515" s="1" t="s">
        <v>2476</v>
      </c>
      <c r="L1515" s="1" t="s">
        <v>2477</v>
      </c>
      <c r="M1515" s="1">
        <v>203461</v>
      </c>
      <c r="N1515" s="1">
        <v>578</v>
      </c>
      <c r="O1515" s="1" t="s">
        <v>2478</v>
      </c>
      <c r="P1515" s="1">
        <v>0</v>
      </c>
      <c r="Q1515" s="1" t="s">
        <v>2479</v>
      </c>
      <c r="R1515" s="1" t="s">
        <v>2480</v>
      </c>
      <c r="S1515" s="1">
        <v>588</v>
      </c>
      <c r="T1515" s="1" t="s">
        <v>37</v>
      </c>
      <c r="U1515" s="1" t="s">
        <v>56</v>
      </c>
      <c r="V1515" s="1" t="s">
        <v>581</v>
      </c>
      <c r="W1515" s="1">
        <v>35000000</v>
      </c>
      <c r="X1515" s="1">
        <v>2012</v>
      </c>
      <c r="Y1515" s="1">
        <v>107</v>
      </c>
      <c r="Z1515" s="1">
        <v>7.1</v>
      </c>
      <c r="AA1515" s="1">
        <v>2.35</v>
      </c>
      <c r="AB1515" s="1">
        <v>46000</v>
      </c>
    </row>
    <row r="1516" spans="1:28">
      <c r="A1516" s="1" t="s">
        <v>28</v>
      </c>
      <c r="B1516" s="1" t="s">
        <v>12731</v>
      </c>
      <c r="C1516" s="1">
        <v>462</v>
      </c>
      <c r="D1516" s="1">
        <v>95</v>
      </c>
      <c r="E1516" s="1">
        <v>43</v>
      </c>
      <c r="F1516" s="1">
        <v>259</v>
      </c>
      <c r="G1516" s="1" t="s">
        <v>11631</v>
      </c>
      <c r="H1516" s="1">
        <v>11000</v>
      </c>
      <c r="I1516" s="1">
        <v>54322273</v>
      </c>
      <c r="J1516" s="1" t="s">
        <v>891</v>
      </c>
      <c r="K1516" s="1" t="s">
        <v>100</v>
      </c>
      <c r="L1516" s="1" t="s">
        <v>12732</v>
      </c>
      <c r="M1516" s="1">
        <v>139749</v>
      </c>
      <c r="N1516" s="1">
        <v>11946</v>
      </c>
      <c r="O1516" s="1" t="s">
        <v>12733</v>
      </c>
      <c r="P1516" s="1">
        <v>0</v>
      </c>
      <c r="Q1516" s="1" t="s">
        <v>12734</v>
      </c>
      <c r="R1516" s="1" t="s">
        <v>12735</v>
      </c>
      <c r="S1516" s="1">
        <v>509</v>
      </c>
      <c r="T1516" s="1" t="s">
        <v>37</v>
      </c>
      <c r="U1516" s="1" t="s">
        <v>56</v>
      </c>
      <c r="V1516" s="1" t="s">
        <v>39</v>
      </c>
      <c r="W1516" s="1">
        <v>17000000</v>
      </c>
      <c r="X1516" s="1">
        <v>2012</v>
      </c>
      <c r="Y1516" s="1">
        <v>326</v>
      </c>
      <c r="Z1516" s="1">
        <v>6.4</v>
      </c>
      <c r="AA1516" s="1">
        <v>2.35</v>
      </c>
      <c r="AB1516" s="1">
        <v>29000</v>
      </c>
    </row>
    <row r="1517" spans="1:28">
      <c r="A1517" s="1" t="s">
        <v>28</v>
      </c>
      <c r="B1517" s="1" t="s">
        <v>465</v>
      </c>
      <c r="C1517" s="1">
        <v>536</v>
      </c>
      <c r="D1517" s="1">
        <v>95</v>
      </c>
      <c r="E1517" s="1">
        <v>0</v>
      </c>
      <c r="F1517" s="1">
        <v>384</v>
      </c>
      <c r="G1517" s="1" t="s">
        <v>537</v>
      </c>
      <c r="H1517" s="1">
        <v>1000</v>
      </c>
      <c r="I1517" s="1">
        <v>356454367</v>
      </c>
      <c r="J1517" s="1" t="s">
        <v>538</v>
      </c>
      <c r="K1517" s="1" t="s">
        <v>475</v>
      </c>
      <c r="L1517" s="1" t="s">
        <v>539</v>
      </c>
      <c r="M1517" s="1">
        <v>345198</v>
      </c>
      <c r="N1517" s="1">
        <v>2944</v>
      </c>
      <c r="O1517" s="1" t="s">
        <v>540</v>
      </c>
      <c r="P1517" s="1">
        <v>1</v>
      </c>
      <c r="Q1517" s="1" t="s">
        <v>541</v>
      </c>
      <c r="R1517" s="1" t="s">
        <v>542</v>
      </c>
      <c r="S1517" s="1">
        <v>773</v>
      </c>
      <c r="T1517" s="1" t="s">
        <v>37</v>
      </c>
      <c r="U1517" s="1" t="s">
        <v>38</v>
      </c>
      <c r="V1517" s="1" t="s">
        <v>91</v>
      </c>
      <c r="W1517" s="1">
        <v>175000000</v>
      </c>
      <c r="X1517" s="1">
        <v>2015</v>
      </c>
      <c r="Y1517" s="1">
        <v>767</v>
      </c>
      <c r="Z1517" s="1">
        <v>8.3000000000000007</v>
      </c>
      <c r="AA1517" s="1">
        <v>1.85</v>
      </c>
      <c r="AB1517" s="1">
        <v>118000</v>
      </c>
    </row>
    <row r="1518" spans="1:28">
      <c r="A1518" s="1" t="s">
        <v>28</v>
      </c>
      <c r="B1518" s="1" t="s">
        <v>8364</v>
      </c>
      <c r="C1518" s="1">
        <v>634</v>
      </c>
      <c r="D1518" s="1">
        <v>95</v>
      </c>
      <c r="E1518" s="1">
        <v>246</v>
      </c>
      <c r="F1518" s="1">
        <v>751</v>
      </c>
      <c r="G1518" s="1" t="s">
        <v>5558</v>
      </c>
      <c r="H1518" s="1">
        <v>26000</v>
      </c>
      <c r="I1518" s="1">
        <v>42043633</v>
      </c>
      <c r="J1518" s="1" t="s">
        <v>2650</v>
      </c>
      <c r="K1518" s="1" t="s">
        <v>94</v>
      </c>
      <c r="L1518" s="1" t="s">
        <v>8365</v>
      </c>
      <c r="M1518" s="1">
        <v>277172</v>
      </c>
      <c r="N1518" s="1">
        <v>29551</v>
      </c>
      <c r="O1518" s="1" t="s">
        <v>4079</v>
      </c>
      <c r="P1518" s="1">
        <v>0</v>
      </c>
      <c r="Q1518" s="1" t="s">
        <v>8366</v>
      </c>
      <c r="R1518" s="1" t="s">
        <v>8367</v>
      </c>
      <c r="S1518" s="1">
        <v>986</v>
      </c>
      <c r="T1518" s="1" t="s">
        <v>37</v>
      </c>
      <c r="U1518" s="1" t="s">
        <v>38</v>
      </c>
      <c r="V1518" s="1" t="s">
        <v>581</v>
      </c>
      <c r="W1518" s="1">
        <v>30000000</v>
      </c>
      <c r="X1518" s="1">
        <v>2012</v>
      </c>
      <c r="Y1518" s="1">
        <v>821</v>
      </c>
      <c r="Z1518" s="1">
        <v>7</v>
      </c>
      <c r="AA1518" s="1">
        <v>2.35</v>
      </c>
      <c r="AB1518" s="1">
        <v>66000</v>
      </c>
    </row>
    <row r="1519" spans="1:28">
      <c r="A1519" s="1" t="s">
        <v>28</v>
      </c>
      <c r="B1519" s="1" t="s">
        <v>18995</v>
      </c>
      <c r="C1519" s="1">
        <v>4</v>
      </c>
      <c r="D1519" s="1">
        <v>96</v>
      </c>
      <c r="E1519" s="1">
        <v>0</v>
      </c>
      <c r="F1519" s="1">
        <v>460</v>
      </c>
      <c r="G1519" s="1" t="s">
        <v>3222</v>
      </c>
      <c r="H1519" s="1">
        <v>708</v>
      </c>
      <c r="J1519" s="1" t="s">
        <v>5530</v>
      </c>
      <c r="K1519" s="1" t="s">
        <v>1740</v>
      </c>
      <c r="L1519" s="1" t="s">
        <v>18996</v>
      </c>
      <c r="M1519" s="1">
        <v>961</v>
      </c>
      <c r="N1519" s="1">
        <v>2307</v>
      </c>
      <c r="O1519" s="1" t="s">
        <v>9683</v>
      </c>
      <c r="P1519" s="1">
        <v>0</v>
      </c>
      <c r="Q1519" s="1" t="s">
        <v>18997</v>
      </c>
      <c r="R1519" s="1" t="s">
        <v>18998</v>
      </c>
      <c r="S1519" s="1">
        <v>12</v>
      </c>
      <c r="T1519" s="1" t="s">
        <v>37</v>
      </c>
      <c r="U1519" s="1" t="s">
        <v>38</v>
      </c>
      <c r="V1519" s="1" t="s">
        <v>5599</v>
      </c>
      <c r="W1519" s="1">
        <v>3500000</v>
      </c>
      <c r="X1519" s="1">
        <v>2009</v>
      </c>
      <c r="Y1519" s="1">
        <v>574</v>
      </c>
      <c r="Z1519" s="1">
        <v>4.8</v>
      </c>
      <c r="AA1519" s="1">
        <v>2.35</v>
      </c>
      <c r="AB1519" s="1">
        <v>211</v>
      </c>
    </row>
    <row r="1520" spans="1:28">
      <c r="A1520" s="1" t="s">
        <v>28</v>
      </c>
      <c r="B1520" s="1" t="s">
        <v>16768</v>
      </c>
      <c r="C1520" s="1">
        <v>6</v>
      </c>
      <c r="D1520" s="1">
        <v>96</v>
      </c>
      <c r="E1520" s="1">
        <v>16</v>
      </c>
      <c r="F1520" s="1">
        <v>63</v>
      </c>
      <c r="G1520" s="1" t="s">
        <v>16769</v>
      </c>
      <c r="H1520" s="1">
        <v>149</v>
      </c>
      <c r="J1520" s="1" t="s">
        <v>210</v>
      </c>
      <c r="K1520" s="1" t="s">
        <v>16770</v>
      </c>
      <c r="L1520" s="1" t="s">
        <v>16771</v>
      </c>
      <c r="M1520" s="1">
        <v>33</v>
      </c>
      <c r="N1520" s="1">
        <v>414</v>
      </c>
      <c r="O1520" s="1" t="s">
        <v>16772</v>
      </c>
      <c r="P1520" s="1">
        <v>0</v>
      </c>
      <c r="Q1520" s="1" t="s">
        <v>65</v>
      </c>
      <c r="R1520" s="1" t="s">
        <v>16773</v>
      </c>
      <c r="S1520" s="1">
        <v>6</v>
      </c>
      <c r="T1520" s="1" t="s">
        <v>37</v>
      </c>
      <c r="U1520" s="1" t="s">
        <v>264</v>
      </c>
      <c r="V1520" s="1" t="s">
        <v>5599</v>
      </c>
      <c r="W1520" s="1">
        <v>8700000</v>
      </c>
      <c r="X1520" s="1">
        <v>2016</v>
      </c>
      <c r="Y1520" s="1">
        <v>147</v>
      </c>
      <c r="Z1520" s="1">
        <v>7.2</v>
      </c>
      <c r="AA1520" s="1">
        <v>2.35</v>
      </c>
      <c r="AB1520" s="1">
        <v>187</v>
      </c>
    </row>
    <row r="1521" spans="1:28">
      <c r="A1521" s="1" t="s">
        <v>28</v>
      </c>
      <c r="B1521" s="1" t="s">
        <v>22840</v>
      </c>
      <c r="C1521" s="1">
        <v>8</v>
      </c>
      <c r="D1521" s="1">
        <v>96</v>
      </c>
      <c r="E1521" s="1">
        <v>14</v>
      </c>
      <c r="F1521" s="1">
        <v>6</v>
      </c>
      <c r="G1521" s="1" t="s">
        <v>22840</v>
      </c>
      <c r="H1521" s="1">
        <v>361</v>
      </c>
      <c r="I1521" s="1">
        <v>11798</v>
      </c>
      <c r="J1521" s="1" t="s">
        <v>22841</v>
      </c>
      <c r="K1521" s="1" t="s">
        <v>22842</v>
      </c>
      <c r="L1521" s="1" t="s">
        <v>22843</v>
      </c>
      <c r="M1521" s="1">
        <v>179</v>
      </c>
      <c r="N1521" s="1">
        <v>387</v>
      </c>
      <c r="O1521" s="1" t="s">
        <v>22844</v>
      </c>
      <c r="P1521" s="1">
        <v>2</v>
      </c>
      <c r="Q1521" s="1" t="s">
        <v>22845</v>
      </c>
      <c r="R1521" s="1" t="s">
        <v>22846</v>
      </c>
      <c r="S1521" s="1">
        <v>18</v>
      </c>
      <c r="T1521" s="1" t="s">
        <v>37</v>
      </c>
      <c r="U1521" s="1" t="s">
        <v>38</v>
      </c>
      <c r="V1521" s="1" t="s">
        <v>5599</v>
      </c>
      <c r="W1521" s="1">
        <v>100000</v>
      </c>
      <c r="X1521" s="1">
        <v>2003</v>
      </c>
      <c r="Y1521" s="1">
        <v>14</v>
      </c>
      <c r="Z1521" s="1">
        <v>4.7</v>
      </c>
      <c r="AA1521" s="1">
        <v>1.78</v>
      </c>
      <c r="AB1521" s="1">
        <v>39</v>
      </c>
    </row>
    <row r="1522" spans="1:28">
      <c r="A1522" s="1" t="s">
        <v>28</v>
      </c>
      <c r="B1522" s="1" t="s">
        <v>7517</v>
      </c>
      <c r="C1522" s="1">
        <v>9</v>
      </c>
      <c r="D1522" s="1">
        <v>96</v>
      </c>
      <c r="E1522" s="1">
        <v>436</v>
      </c>
      <c r="F1522" s="1">
        <v>4</v>
      </c>
      <c r="G1522" s="1" t="s">
        <v>7517</v>
      </c>
      <c r="H1522" s="1">
        <v>474</v>
      </c>
      <c r="I1522" s="1">
        <v>703</v>
      </c>
      <c r="J1522" s="1" t="s">
        <v>2519</v>
      </c>
      <c r="K1522" s="1" t="s">
        <v>11219</v>
      </c>
      <c r="L1522" s="1" t="s">
        <v>21861</v>
      </c>
      <c r="M1522" s="1">
        <v>480</v>
      </c>
      <c r="N1522" s="1">
        <v>920</v>
      </c>
      <c r="O1522" s="1" t="s">
        <v>21862</v>
      </c>
      <c r="P1522" s="1">
        <v>3</v>
      </c>
      <c r="Q1522" s="1" t="s">
        <v>21863</v>
      </c>
      <c r="R1522" s="1" t="s">
        <v>21864</v>
      </c>
      <c r="S1522" s="1">
        <v>21</v>
      </c>
      <c r="T1522" s="1" t="s">
        <v>37</v>
      </c>
      <c r="U1522" s="1" t="s">
        <v>38</v>
      </c>
      <c r="V1522" s="1" t="s">
        <v>581</v>
      </c>
      <c r="W1522" s="1">
        <v>1500000</v>
      </c>
      <c r="X1522" s="1">
        <v>2001</v>
      </c>
      <c r="Y1522" s="1">
        <v>436</v>
      </c>
      <c r="Z1522" s="1">
        <v>5.4</v>
      </c>
      <c r="AA1522" s="1">
        <v>1.85</v>
      </c>
      <c r="AB1522" s="1">
        <v>47</v>
      </c>
    </row>
    <row r="1523" spans="1:28">
      <c r="A1523" s="1" t="s">
        <v>28</v>
      </c>
      <c r="B1523" s="1" t="s">
        <v>21930</v>
      </c>
      <c r="C1523" s="1">
        <v>9</v>
      </c>
      <c r="D1523" s="1">
        <v>96</v>
      </c>
      <c r="E1523" s="1">
        <v>0</v>
      </c>
      <c r="F1523" s="1">
        <v>0</v>
      </c>
      <c r="G1523" s="1" t="s">
        <v>21931</v>
      </c>
      <c r="H1523" s="1">
        <v>90</v>
      </c>
      <c r="J1523" s="1" t="s">
        <v>210</v>
      </c>
      <c r="K1523" s="1" t="s">
        <v>21932</v>
      </c>
      <c r="L1523" s="1" t="s">
        <v>21933</v>
      </c>
      <c r="M1523" s="1">
        <v>955</v>
      </c>
      <c r="N1523" s="1">
        <v>90</v>
      </c>
      <c r="O1523" s="1" t="s">
        <v>21934</v>
      </c>
      <c r="P1523" s="1">
        <v>0</v>
      </c>
      <c r="Q1523" s="1" t="s">
        <v>21935</v>
      </c>
      <c r="R1523" s="1" t="s">
        <v>21936</v>
      </c>
      <c r="S1523" s="1">
        <v>7</v>
      </c>
      <c r="T1523" s="1" t="s">
        <v>2764</v>
      </c>
      <c r="U1523" s="1" t="s">
        <v>3557</v>
      </c>
      <c r="V1523" s="1" t="s">
        <v>5599</v>
      </c>
      <c r="X1523" s="1">
        <v>2014</v>
      </c>
      <c r="Y1523" s="1">
        <v>0</v>
      </c>
      <c r="Z1523" s="1">
        <v>7.2</v>
      </c>
      <c r="AA1523" s="1">
        <v>2.35</v>
      </c>
      <c r="AB1523" s="1">
        <v>68</v>
      </c>
    </row>
    <row r="1524" spans="1:28">
      <c r="A1524" s="1" t="s">
        <v>28</v>
      </c>
      <c r="B1524" s="1" t="s">
        <v>22415</v>
      </c>
      <c r="C1524" s="1">
        <v>9</v>
      </c>
      <c r="D1524" s="1">
        <v>96</v>
      </c>
      <c r="E1524" s="1">
        <v>3</v>
      </c>
      <c r="F1524" s="1">
        <v>205</v>
      </c>
      <c r="G1524" s="1" t="s">
        <v>22671</v>
      </c>
      <c r="H1524" s="1">
        <v>387</v>
      </c>
      <c r="J1524" s="1" t="s">
        <v>66</v>
      </c>
      <c r="K1524" s="1" t="s">
        <v>22672</v>
      </c>
      <c r="L1524" s="1" t="s">
        <v>22673</v>
      </c>
      <c r="M1524" s="1">
        <v>38</v>
      </c>
      <c r="N1524" s="1">
        <v>1235</v>
      </c>
      <c r="O1524" s="1" t="s">
        <v>22674</v>
      </c>
      <c r="P1524" s="1">
        <v>1</v>
      </c>
      <c r="Q1524" s="1" t="s">
        <v>65</v>
      </c>
      <c r="R1524" s="1" t="s">
        <v>22675</v>
      </c>
      <c r="S1524" s="1">
        <v>3</v>
      </c>
      <c r="T1524" s="1" t="s">
        <v>37</v>
      </c>
      <c r="U1524" s="1" t="s">
        <v>38</v>
      </c>
      <c r="V1524" s="1" t="s">
        <v>5599</v>
      </c>
      <c r="W1524" s="1">
        <v>500000</v>
      </c>
      <c r="X1524" s="1">
        <v>2014</v>
      </c>
      <c r="Y1524" s="1">
        <v>244</v>
      </c>
      <c r="Z1524" s="1">
        <v>7.2</v>
      </c>
      <c r="AA1524" s="1">
        <v>1.33</v>
      </c>
      <c r="AB1524" s="1">
        <v>16</v>
      </c>
    </row>
    <row r="1525" spans="1:28">
      <c r="A1525" s="1" t="s">
        <v>28</v>
      </c>
      <c r="B1525" s="1" t="s">
        <v>9579</v>
      </c>
      <c r="C1525" s="1">
        <v>12</v>
      </c>
      <c r="D1525" s="1">
        <v>96</v>
      </c>
      <c r="E1525" s="1">
        <v>23</v>
      </c>
      <c r="F1525" s="1">
        <v>503</v>
      </c>
      <c r="G1525" s="1" t="s">
        <v>3481</v>
      </c>
      <c r="H1525" s="1">
        <v>927</v>
      </c>
      <c r="I1525" s="1">
        <v>9658370</v>
      </c>
      <c r="J1525" s="1" t="s">
        <v>1673</v>
      </c>
      <c r="K1525" s="1" t="s">
        <v>9018</v>
      </c>
      <c r="L1525" s="1" t="s">
        <v>17779</v>
      </c>
      <c r="M1525" s="1">
        <v>1180</v>
      </c>
      <c r="N1525" s="1">
        <v>3552</v>
      </c>
      <c r="O1525" s="1" t="s">
        <v>17780</v>
      </c>
      <c r="P1525" s="1">
        <v>6</v>
      </c>
      <c r="Q1525" s="1" t="s">
        <v>65</v>
      </c>
      <c r="R1525" s="1" t="s">
        <v>17781</v>
      </c>
      <c r="S1525" s="1">
        <v>9</v>
      </c>
      <c r="T1525" s="1" t="s">
        <v>37</v>
      </c>
      <c r="U1525" s="1" t="s">
        <v>38</v>
      </c>
      <c r="V1525" s="1" t="s">
        <v>581</v>
      </c>
      <c r="W1525" s="1">
        <v>5000000</v>
      </c>
      <c r="X1525" s="1">
        <v>2016</v>
      </c>
      <c r="Y1525" s="1">
        <v>509</v>
      </c>
      <c r="Z1525" s="1">
        <v>4.5</v>
      </c>
      <c r="AB1525" s="1">
        <v>740</v>
      </c>
    </row>
    <row r="1526" spans="1:28">
      <c r="A1526" s="1" t="s">
        <v>28</v>
      </c>
      <c r="B1526" s="1" t="s">
        <v>21887</v>
      </c>
      <c r="C1526" s="1">
        <v>20</v>
      </c>
      <c r="D1526" s="1">
        <v>96</v>
      </c>
      <c r="E1526" s="1">
        <v>0</v>
      </c>
      <c r="F1526" s="1">
        <v>396</v>
      </c>
      <c r="G1526" s="1" t="s">
        <v>3670</v>
      </c>
      <c r="H1526" s="1">
        <v>782</v>
      </c>
      <c r="J1526" s="1" t="s">
        <v>2519</v>
      </c>
      <c r="K1526" s="1" t="s">
        <v>9411</v>
      </c>
      <c r="L1526" s="1" t="s">
        <v>21888</v>
      </c>
      <c r="M1526" s="1">
        <v>1359</v>
      </c>
      <c r="N1526" s="1">
        <v>2607</v>
      </c>
      <c r="O1526" s="1" t="s">
        <v>1191</v>
      </c>
      <c r="P1526" s="1">
        <v>1</v>
      </c>
      <c r="Q1526" s="1" t="s">
        <v>21889</v>
      </c>
      <c r="R1526" s="1" t="s">
        <v>21890</v>
      </c>
      <c r="S1526" s="1">
        <v>8</v>
      </c>
      <c r="T1526" s="1" t="s">
        <v>37</v>
      </c>
      <c r="U1526" s="1" t="s">
        <v>38</v>
      </c>
      <c r="V1526" s="1" t="s">
        <v>5599</v>
      </c>
      <c r="W1526" s="1">
        <v>1000000</v>
      </c>
      <c r="X1526" s="1">
        <v>2014</v>
      </c>
      <c r="Y1526" s="1">
        <v>490</v>
      </c>
      <c r="Z1526" s="1">
        <v>5.8</v>
      </c>
      <c r="AA1526" s="1">
        <v>1.78</v>
      </c>
      <c r="AB1526" s="1">
        <v>903</v>
      </c>
    </row>
    <row r="1527" spans="1:28">
      <c r="A1527" s="1" t="s">
        <v>28</v>
      </c>
      <c r="B1527" s="1" t="s">
        <v>19528</v>
      </c>
      <c r="C1527" s="1">
        <v>21</v>
      </c>
      <c r="D1527" s="1">
        <v>96</v>
      </c>
      <c r="E1527" s="1">
        <v>15</v>
      </c>
      <c r="F1527" s="1">
        <v>357</v>
      </c>
      <c r="G1527" s="1" t="s">
        <v>1191</v>
      </c>
      <c r="H1527" s="1">
        <v>433</v>
      </c>
      <c r="I1527" s="1">
        <v>5005</v>
      </c>
      <c r="J1527" s="1" t="s">
        <v>3395</v>
      </c>
      <c r="K1527" s="1" t="s">
        <v>928</v>
      </c>
      <c r="L1527" s="1" t="s">
        <v>19529</v>
      </c>
      <c r="M1527" s="1">
        <v>2280</v>
      </c>
      <c r="N1527" s="1">
        <v>1929</v>
      </c>
      <c r="O1527" s="1" t="s">
        <v>12176</v>
      </c>
      <c r="P1527" s="1">
        <v>2</v>
      </c>
      <c r="Q1527" s="1" t="s">
        <v>19530</v>
      </c>
      <c r="R1527" s="1" t="s">
        <v>19531</v>
      </c>
      <c r="S1527" s="1">
        <v>14</v>
      </c>
      <c r="T1527" s="1" t="s">
        <v>37</v>
      </c>
      <c r="U1527" s="1" t="s">
        <v>38</v>
      </c>
      <c r="V1527" s="1" t="s">
        <v>581</v>
      </c>
      <c r="W1527" s="1">
        <v>3000000</v>
      </c>
      <c r="X1527" s="1">
        <v>2009</v>
      </c>
      <c r="Y1527" s="1">
        <v>396</v>
      </c>
      <c r="Z1527" s="1">
        <v>5.9</v>
      </c>
      <c r="AB1527" s="1">
        <v>448</v>
      </c>
    </row>
    <row r="1528" spans="1:28">
      <c r="A1528" s="1" t="s">
        <v>28</v>
      </c>
      <c r="B1528" s="1" t="s">
        <v>16254</v>
      </c>
      <c r="C1528" s="1">
        <v>21</v>
      </c>
      <c r="D1528" s="1">
        <v>96</v>
      </c>
      <c r="E1528" s="1">
        <v>2</v>
      </c>
      <c r="F1528" s="1">
        <v>600</v>
      </c>
      <c r="G1528" s="1" t="s">
        <v>14041</v>
      </c>
      <c r="H1528" s="1">
        <v>31000</v>
      </c>
      <c r="J1528" s="1" t="s">
        <v>460</v>
      </c>
      <c r="K1528" s="1" t="s">
        <v>16255</v>
      </c>
      <c r="L1528" s="1" t="s">
        <v>16256</v>
      </c>
      <c r="M1528" s="1">
        <v>1965</v>
      </c>
      <c r="N1528" s="1">
        <v>33858</v>
      </c>
      <c r="O1528" s="1" t="s">
        <v>5433</v>
      </c>
      <c r="P1528" s="1">
        <v>6</v>
      </c>
      <c r="Q1528" s="1" t="s">
        <v>16257</v>
      </c>
      <c r="R1528" s="1" t="s">
        <v>16258</v>
      </c>
      <c r="S1528" s="1">
        <v>24</v>
      </c>
      <c r="T1528" s="1" t="s">
        <v>37</v>
      </c>
      <c r="U1528" s="1" t="s">
        <v>38</v>
      </c>
      <c r="V1528" s="1" t="s">
        <v>581</v>
      </c>
      <c r="W1528" s="1">
        <v>8000000</v>
      </c>
      <c r="X1528" s="1">
        <v>2014</v>
      </c>
      <c r="Y1528" s="1">
        <v>920</v>
      </c>
      <c r="Z1528" s="1">
        <v>4.5999999999999996</v>
      </c>
      <c r="AB1528" s="1">
        <v>438</v>
      </c>
    </row>
    <row r="1529" spans="1:28">
      <c r="A1529" s="1" t="s">
        <v>28</v>
      </c>
      <c r="B1529" s="1" t="s">
        <v>1946</v>
      </c>
      <c r="C1529" s="1">
        <v>25</v>
      </c>
      <c r="D1529" s="1">
        <v>96</v>
      </c>
      <c r="E1529" s="1">
        <v>0</v>
      </c>
      <c r="F1529" s="1">
        <v>563</v>
      </c>
      <c r="G1529" s="1" t="s">
        <v>5836</v>
      </c>
      <c r="H1529" s="1">
        <v>1000</v>
      </c>
      <c r="I1529" s="1">
        <v>35617599</v>
      </c>
      <c r="J1529" s="1" t="s">
        <v>5837</v>
      </c>
      <c r="K1529" s="1" t="s">
        <v>809</v>
      </c>
      <c r="L1529" s="1" t="s">
        <v>5838</v>
      </c>
      <c r="M1529" s="1">
        <v>20688</v>
      </c>
      <c r="N1529" s="1">
        <v>2965</v>
      </c>
      <c r="O1529" s="1" t="s">
        <v>3874</v>
      </c>
      <c r="P1529" s="1">
        <v>1</v>
      </c>
      <c r="Q1529" s="1" t="s">
        <v>5839</v>
      </c>
      <c r="R1529" s="1" t="s">
        <v>5840</v>
      </c>
      <c r="S1529" s="1">
        <v>47</v>
      </c>
      <c r="T1529" s="1" t="s">
        <v>37</v>
      </c>
      <c r="U1529" s="1" t="s">
        <v>38</v>
      </c>
      <c r="V1529" s="1" t="s">
        <v>91</v>
      </c>
      <c r="W1529" s="1">
        <v>45000000</v>
      </c>
      <c r="X1529" s="1">
        <v>1995</v>
      </c>
      <c r="Y1529" s="1">
        <v>845</v>
      </c>
      <c r="Z1529" s="1">
        <v>5.9</v>
      </c>
      <c r="AA1529" s="1">
        <v>1.85</v>
      </c>
      <c r="AB1529" s="1">
        <v>0</v>
      </c>
    </row>
    <row r="1530" spans="1:28">
      <c r="A1530" s="1" t="s">
        <v>28</v>
      </c>
      <c r="B1530" s="1" t="s">
        <v>14668</v>
      </c>
      <c r="C1530" s="1">
        <v>28</v>
      </c>
      <c r="D1530" s="1">
        <v>96</v>
      </c>
      <c r="E1530" s="1">
        <v>4</v>
      </c>
      <c r="F1530" s="1">
        <v>199</v>
      </c>
      <c r="G1530" s="1" t="s">
        <v>6477</v>
      </c>
      <c r="H1530" s="1">
        <v>917</v>
      </c>
      <c r="J1530" s="1" t="s">
        <v>2117</v>
      </c>
      <c r="K1530" s="1" t="s">
        <v>14669</v>
      </c>
      <c r="L1530" s="1" t="s">
        <v>14670</v>
      </c>
      <c r="M1530" s="1">
        <v>618</v>
      </c>
      <c r="N1530" s="1">
        <v>1827</v>
      </c>
      <c r="O1530" s="1" t="s">
        <v>14671</v>
      </c>
      <c r="P1530" s="1">
        <v>0</v>
      </c>
      <c r="Q1530" s="1" t="s">
        <v>14672</v>
      </c>
      <c r="R1530" s="1" t="s">
        <v>14673</v>
      </c>
      <c r="S1530" s="1">
        <v>12</v>
      </c>
      <c r="T1530" s="1" t="s">
        <v>37</v>
      </c>
      <c r="U1530" s="1" t="s">
        <v>7076</v>
      </c>
      <c r="V1530" s="1" t="s">
        <v>14087</v>
      </c>
      <c r="X1530" s="1">
        <v>1969</v>
      </c>
      <c r="Y1530" s="1">
        <v>545</v>
      </c>
      <c r="Z1530" s="1">
        <v>6.2</v>
      </c>
      <c r="AA1530" s="1">
        <v>2.35</v>
      </c>
      <c r="AB1530" s="1">
        <v>85</v>
      </c>
    </row>
    <row r="1531" spans="1:28">
      <c r="A1531" s="1" t="s">
        <v>28</v>
      </c>
      <c r="B1531" s="1" t="s">
        <v>18275</v>
      </c>
      <c r="C1531" s="1">
        <v>33</v>
      </c>
      <c r="D1531" s="1">
        <v>96</v>
      </c>
      <c r="E1531" s="1">
        <v>68</v>
      </c>
      <c r="F1531" s="1">
        <v>722</v>
      </c>
      <c r="G1531" s="1" t="s">
        <v>4049</v>
      </c>
      <c r="H1531" s="1">
        <v>2000</v>
      </c>
      <c r="J1531" s="1" t="s">
        <v>9179</v>
      </c>
      <c r="K1531" s="1" t="s">
        <v>5717</v>
      </c>
      <c r="L1531" s="1" t="s">
        <v>20520</v>
      </c>
      <c r="M1531" s="1">
        <v>5732</v>
      </c>
      <c r="N1531" s="1">
        <v>3683</v>
      </c>
      <c r="O1531" s="1" t="s">
        <v>4709</v>
      </c>
      <c r="P1531" s="1">
        <v>6</v>
      </c>
      <c r="Q1531" s="1" t="s">
        <v>20521</v>
      </c>
      <c r="R1531" s="1" t="s">
        <v>20522</v>
      </c>
      <c r="S1531" s="1">
        <v>26</v>
      </c>
      <c r="T1531" s="1" t="s">
        <v>37</v>
      </c>
      <c r="U1531" s="1" t="s">
        <v>38</v>
      </c>
      <c r="V1531" s="1" t="s">
        <v>581</v>
      </c>
      <c r="W1531" s="1">
        <v>2000000</v>
      </c>
      <c r="X1531" s="1">
        <v>2012</v>
      </c>
      <c r="Y1531" s="1">
        <v>811</v>
      </c>
      <c r="Z1531" s="1">
        <v>6.1</v>
      </c>
      <c r="AA1531" s="1">
        <v>1.85</v>
      </c>
      <c r="AB1531" s="1">
        <v>0</v>
      </c>
    </row>
    <row r="1532" spans="1:28">
      <c r="A1532" s="1" t="s">
        <v>28</v>
      </c>
      <c r="B1532" s="1" t="s">
        <v>9926</v>
      </c>
      <c r="C1532" s="1">
        <v>35</v>
      </c>
      <c r="D1532" s="1">
        <v>96</v>
      </c>
      <c r="E1532" s="1">
        <v>22</v>
      </c>
      <c r="F1532" s="1">
        <v>794</v>
      </c>
      <c r="G1532" s="1" t="s">
        <v>14868</v>
      </c>
      <c r="H1532" s="1">
        <v>1000</v>
      </c>
      <c r="I1532" s="1">
        <v>20257000</v>
      </c>
      <c r="J1532" s="1" t="s">
        <v>418</v>
      </c>
      <c r="K1532" s="1" t="s">
        <v>5069</v>
      </c>
      <c r="L1532" s="1" t="s">
        <v>16501</v>
      </c>
      <c r="M1532" s="1">
        <v>7569</v>
      </c>
      <c r="N1532" s="1">
        <v>5282</v>
      </c>
      <c r="O1532" s="1" t="s">
        <v>11764</v>
      </c>
      <c r="P1532" s="1">
        <v>2</v>
      </c>
      <c r="Q1532" s="1" t="s">
        <v>16502</v>
      </c>
      <c r="R1532" s="1" t="s">
        <v>16503</v>
      </c>
      <c r="S1532" s="1">
        <v>65</v>
      </c>
      <c r="T1532" s="1" t="s">
        <v>37</v>
      </c>
      <c r="U1532" s="1" t="s">
        <v>38</v>
      </c>
      <c r="V1532" s="1" t="s">
        <v>581</v>
      </c>
      <c r="W1532" s="1">
        <v>7000000</v>
      </c>
      <c r="X1532" s="1">
        <v>1988</v>
      </c>
      <c r="Y1532" s="1">
        <v>841</v>
      </c>
      <c r="Z1532" s="1">
        <v>5.2</v>
      </c>
      <c r="AA1532" s="1">
        <v>1.85</v>
      </c>
      <c r="AB1532" s="1">
        <v>978</v>
      </c>
    </row>
    <row r="1533" spans="1:28">
      <c r="A1533" s="1" t="s">
        <v>743</v>
      </c>
      <c r="B1533" s="1" t="s">
        <v>18726</v>
      </c>
      <c r="C1533" s="1">
        <v>35</v>
      </c>
      <c r="D1533" s="1">
        <v>96</v>
      </c>
      <c r="E1533" s="1">
        <v>177</v>
      </c>
      <c r="F1533" s="1">
        <v>4</v>
      </c>
      <c r="G1533" s="1" t="s">
        <v>18727</v>
      </c>
      <c r="H1533" s="1">
        <v>431</v>
      </c>
      <c r="J1533" s="1" t="s">
        <v>3382</v>
      </c>
      <c r="K1533" s="1" t="s">
        <v>18728</v>
      </c>
      <c r="L1533" s="1" t="s">
        <v>18729</v>
      </c>
      <c r="M1533" s="1">
        <v>3753</v>
      </c>
      <c r="N1533" s="1">
        <v>457</v>
      </c>
      <c r="O1533" s="1" t="s">
        <v>18730</v>
      </c>
      <c r="P1533" s="1">
        <v>1</v>
      </c>
      <c r="Q1533" s="1" t="s">
        <v>18731</v>
      </c>
      <c r="R1533" s="1" t="s">
        <v>18732</v>
      </c>
      <c r="S1533" s="1">
        <v>53</v>
      </c>
      <c r="T1533" s="1" t="s">
        <v>37</v>
      </c>
      <c r="U1533" s="1" t="s">
        <v>38</v>
      </c>
      <c r="V1533" s="1" t="s">
        <v>15921</v>
      </c>
      <c r="W1533" s="1">
        <v>3950000</v>
      </c>
      <c r="X1533" s="1">
        <v>1930</v>
      </c>
      <c r="Y1533" s="1">
        <v>12</v>
      </c>
      <c r="Z1533" s="1">
        <v>7.8</v>
      </c>
      <c r="AA1533" s="1">
        <v>1.2</v>
      </c>
      <c r="AB1533" s="1">
        <v>279</v>
      </c>
    </row>
    <row r="1534" spans="1:28">
      <c r="A1534" s="1" t="s">
        <v>28</v>
      </c>
      <c r="B1534" s="1" t="s">
        <v>17137</v>
      </c>
      <c r="C1534" s="1">
        <v>35</v>
      </c>
      <c r="D1534" s="1">
        <v>96</v>
      </c>
      <c r="E1534" s="1">
        <v>3</v>
      </c>
      <c r="F1534" s="1">
        <v>353</v>
      </c>
      <c r="G1534" s="1" t="s">
        <v>4625</v>
      </c>
      <c r="H1534" s="1">
        <v>4000</v>
      </c>
      <c r="I1534" s="1">
        <v>4394936</v>
      </c>
      <c r="J1534" s="1" t="s">
        <v>2482</v>
      </c>
      <c r="K1534" s="1" t="s">
        <v>2469</v>
      </c>
      <c r="L1534" s="1" t="s">
        <v>17138</v>
      </c>
      <c r="M1534" s="1">
        <v>11439</v>
      </c>
      <c r="N1534" s="1">
        <v>5668</v>
      </c>
      <c r="O1534" s="1" t="s">
        <v>17139</v>
      </c>
      <c r="P1534" s="1">
        <v>1</v>
      </c>
      <c r="Q1534" s="1" t="s">
        <v>17140</v>
      </c>
      <c r="R1534" s="1" t="s">
        <v>17141</v>
      </c>
      <c r="S1534" s="1">
        <v>190</v>
      </c>
      <c r="T1534" s="1" t="s">
        <v>37</v>
      </c>
      <c r="U1534" s="1" t="s">
        <v>763</v>
      </c>
      <c r="V1534" s="1" t="s">
        <v>39</v>
      </c>
      <c r="W1534" s="1">
        <v>6000000</v>
      </c>
      <c r="X1534" s="1">
        <v>1999</v>
      </c>
      <c r="Y1534" s="1">
        <v>812</v>
      </c>
      <c r="Z1534" s="1">
        <v>5.3</v>
      </c>
      <c r="AA1534" s="1">
        <v>2.35</v>
      </c>
      <c r="AB1534" s="1">
        <v>901</v>
      </c>
    </row>
    <row r="1535" spans="1:28">
      <c r="A1535" s="1" t="s">
        <v>28</v>
      </c>
      <c r="B1535" s="1" t="s">
        <v>4052</v>
      </c>
      <c r="C1535" s="1">
        <v>36</v>
      </c>
      <c r="D1535" s="1">
        <v>96</v>
      </c>
      <c r="E1535" s="1">
        <v>197</v>
      </c>
      <c r="F1535" s="1">
        <v>115</v>
      </c>
      <c r="G1535" s="1" t="s">
        <v>8913</v>
      </c>
      <c r="H1535" s="1">
        <v>580</v>
      </c>
      <c r="I1535" s="1">
        <v>39514713</v>
      </c>
      <c r="J1535" s="1" t="s">
        <v>511</v>
      </c>
      <c r="K1535" s="1" t="s">
        <v>3714</v>
      </c>
      <c r="L1535" s="1" t="s">
        <v>8914</v>
      </c>
      <c r="M1535" s="1">
        <v>60494</v>
      </c>
      <c r="N1535" s="1">
        <v>1275</v>
      </c>
      <c r="O1535" s="1" t="s">
        <v>8915</v>
      </c>
      <c r="P1535" s="1">
        <v>0</v>
      </c>
      <c r="Q1535" s="1" t="s">
        <v>8916</v>
      </c>
      <c r="R1535" s="1" t="s">
        <v>8917</v>
      </c>
      <c r="S1535" s="1">
        <v>132</v>
      </c>
      <c r="T1535" s="1" t="s">
        <v>37</v>
      </c>
      <c r="U1535" s="1" t="s">
        <v>38</v>
      </c>
      <c r="V1535" s="1" t="s">
        <v>91</v>
      </c>
      <c r="W1535" s="1">
        <v>28000000</v>
      </c>
      <c r="X1535" s="1">
        <v>1993</v>
      </c>
      <c r="Y1535" s="1">
        <v>336</v>
      </c>
      <c r="Z1535" s="1">
        <v>6.7</v>
      </c>
      <c r="AA1535" s="1">
        <v>1.85</v>
      </c>
      <c r="AB1535" s="1">
        <v>16000</v>
      </c>
    </row>
    <row r="1536" spans="1:28">
      <c r="A1536" s="1" t="s">
        <v>28</v>
      </c>
      <c r="B1536" s="1" t="s">
        <v>13442</v>
      </c>
      <c r="C1536" s="1">
        <v>37</v>
      </c>
      <c r="D1536" s="1">
        <v>96</v>
      </c>
      <c r="E1536" s="1">
        <v>0</v>
      </c>
      <c r="F1536" s="1">
        <v>654</v>
      </c>
      <c r="G1536" s="1" t="s">
        <v>2467</v>
      </c>
      <c r="H1536" s="1">
        <v>3000</v>
      </c>
      <c r="I1536" s="1">
        <v>15062898</v>
      </c>
      <c r="J1536" s="1" t="s">
        <v>1666</v>
      </c>
      <c r="K1536" s="1" t="s">
        <v>4585</v>
      </c>
      <c r="L1536" s="1" t="s">
        <v>13443</v>
      </c>
      <c r="M1536" s="1">
        <v>11729</v>
      </c>
      <c r="N1536" s="1">
        <v>6861</v>
      </c>
      <c r="O1536" s="1" t="s">
        <v>12000</v>
      </c>
      <c r="P1536" s="1">
        <v>0</v>
      </c>
      <c r="Q1536" s="1" t="s">
        <v>13444</v>
      </c>
      <c r="R1536" s="1" t="s">
        <v>13445</v>
      </c>
      <c r="S1536" s="1">
        <v>106</v>
      </c>
      <c r="T1536" s="1" t="s">
        <v>37</v>
      </c>
      <c r="U1536" s="1" t="s">
        <v>38</v>
      </c>
      <c r="V1536" s="1" t="s">
        <v>581</v>
      </c>
      <c r="W1536" s="1">
        <v>14000000</v>
      </c>
      <c r="X1536" s="1">
        <v>1998</v>
      </c>
      <c r="Y1536" s="1">
        <v>2000</v>
      </c>
      <c r="Z1536" s="1">
        <v>6</v>
      </c>
      <c r="AA1536" s="1">
        <v>1.85</v>
      </c>
      <c r="AB1536" s="1">
        <v>645</v>
      </c>
    </row>
    <row r="1537" spans="1:28">
      <c r="A1537" s="1" t="s">
        <v>28</v>
      </c>
      <c r="B1537" s="1" t="s">
        <v>15122</v>
      </c>
      <c r="C1537" s="1">
        <v>38</v>
      </c>
      <c r="D1537" s="1">
        <v>96</v>
      </c>
      <c r="E1537" s="1">
        <v>9</v>
      </c>
      <c r="F1537" s="1">
        <v>934</v>
      </c>
      <c r="G1537" s="1" t="s">
        <v>76</v>
      </c>
      <c r="H1537" s="1">
        <v>12000</v>
      </c>
      <c r="I1537" s="1">
        <v>6044618</v>
      </c>
      <c r="J1537" s="1" t="s">
        <v>15123</v>
      </c>
      <c r="K1537" s="1" t="s">
        <v>4823</v>
      </c>
      <c r="L1537" s="1" t="s">
        <v>15124</v>
      </c>
      <c r="M1537" s="1">
        <v>6200</v>
      </c>
      <c r="N1537" s="1">
        <v>26961</v>
      </c>
      <c r="O1537" s="1" t="s">
        <v>8291</v>
      </c>
      <c r="P1537" s="1">
        <v>1</v>
      </c>
      <c r="Q1537" s="1" t="s">
        <v>15125</v>
      </c>
      <c r="R1537" s="1" t="s">
        <v>15126</v>
      </c>
      <c r="S1537" s="1">
        <v>92</v>
      </c>
      <c r="T1537" s="1" t="s">
        <v>37</v>
      </c>
      <c r="U1537" s="1" t="s">
        <v>38</v>
      </c>
      <c r="V1537" s="1" t="s">
        <v>581</v>
      </c>
      <c r="W1537" s="1">
        <v>10000000</v>
      </c>
      <c r="X1537" s="1">
        <v>2002</v>
      </c>
      <c r="Y1537" s="1">
        <v>11000</v>
      </c>
      <c r="Z1537" s="1">
        <v>5.6</v>
      </c>
      <c r="AA1537" s="1">
        <v>2.35</v>
      </c>
      <c r="AB1537" s="1">
        <v>398</v>
      </c>
    </row>
    <row r="1538" spans="1:28">
      <c r="A1538" s="1" t="s">
        <v>28</v>
      </c>
      <c r="B1538" s="1" t="s">
        <v>16697</v>
      </c>
      <c r="C1538" s="1">
        <v>39</v>
      </c>
      <c r="D1538" s="1">
        <v>96</v>
      </c>
      <c r="E1538" s="1">
        <v>5</v>
      </c>
      <c r="F1538" s="1">
        <v>52</v>
      </c>
      <c r="G1538" s="1" t="s">
        <v>3516</v>
      </c>
      <c r="H1538" s="1">
        <v>766</v>
      </c>
      <c r="I1538" s="1">
        <v>196067</v>
      </c>
      <c r="J1538" s="1" t="s">
        <v>210</v>
      </c>
      <c r="K1538" s="1" t="s">
        <v>2011</v>
      </c>
      <c r="L1538" s="1" t="s">
        <v>16698</v>
      </c>
      <c r="M1538" s="1">
        <v>1966</v>
      </c>
      <c r="N1538" s="1">
        <v>1251</v>
      </c>
      <c r="O1538" s="1" t="s">
        <v>16699</v>
      </c>
      <c r="P1538" s="1">
        <v>3</v>
      </c>
      <c r="Q1538" s="1" t="s">
        <v>16700</v>
      </c>
      <c r="R1538" s="1" t="s">
        <v>16701</v>
      </c>
      <c r="S1538" s="1">
        <v>25</v>
      </c>
      <c r="T1538" s="1" t="s">
        <v>37</v>
      </c>
      <c r="U1538" s="1" t="s">
        <v>56</v>
      </c>
      <c r="V1538" s="1" t="s">
        <v>581</v>
      </c>
      <c r="W1538" s="1">
        <v>7000000</v>
      </c>
      <c r="X1538" s="1">
        <v>2002</v>
      </c>
      <c r="Y1538" s="1">
        <v>358</v>
      </c>
      <c r="Z1538" s="1">
        <v>6.7</v>
      </c>
      <c r="AA1538" s="1">
        <v>1.85</v>
      </c>
      <c r="AB1538" s="1">
        <v>97</v>
      </c>
    </row>
    <row r="1539" spans="1:28">
      <c r="A1539" s="1" t="s">
        <v>28</v>
      </c>
      <c r="B1539" s="1" t="s">
        <v>16597</v>
      </c>
      <c r="C1539" s="1">
        <v>39</v>
      </c>
      <c r="D1539" s="1">
        <v>96</v>
      </c>
      <c r="E1539" s="1">
        <v>6</v>
      </c>
      <c r="F1539" s="1">
        <v>38</v>
      </c>
      <c r="G1539" s="1" t="s">
        <v>2228</v>
      </c>
      <c r="H1539" s="1">
        <v>206</v>
      </c>
      <c r="I1539" s="1">
        <v>5430822</v>
      </c>
      <c r="J1539" s="1" t="s">
        <v>16598</v>
      </c>
      <c r="K1539" s="1" t="s">
        <v>16599</v>
      </c>
      <c r="L1539" s="1" t="s">
        <v>16600</v>
      </c>
      <c r="M1539" s="1">
        <v>8391</v>
      </c>
      <c r="N1539" s="1">
        <v>493</v>
      </c>
      <c r="O1539" s="1" t="s">
        <v>16601</v>
      </c>
      <c r="P1539" s="1">
        <v>0</v>
      </c>
      <c r="Q1539" s="1" t="s">
        <v>16602</v>
      </c>
      <c r="R1539" s="1" t="s">
        <v>16603</v>
      </c>
      <c r="S1539" s="1">
        <v>75</v>
      </c>
      <c r="T1539" s="1" t="s">
        <v>37</v>
      </c>
      <c r="U1539" s="1" t="s">
        <v>56</v>
      </c>
      <c r="V1539" s="1" t="s">
        <v>581</v>
      </c>
      <c r="W1539" s="1">
        <v>7000000</v>
      </c>
      <c r="X1539" s="1">
        <v>1992</v>
      </c>
      <c r="Y1539" s="1">
        <v>192</v>
      </c>
      <c r="Z1539" s="1">
        <v>6.2</v>
      </c>
      <c r="AA1539" s="1">
        <v>1.85</v>
      </c>
      <c r="AB1539" s="1">
        <v>0</v>
      </c>
    </row>
    <row r="1540" spans="1:28">
      <c r="A1540" s="1" t="s">
        <v>28</v>
      </c>
      <c r="B1540" s="1" t="s">
        <v>21955</v>
      </c>
      <c r="C1540" s="1">
        <v>40</v>
      </c>
      <c r="D1540" s="1">
        <v>96</v>
      </c>
      <c r="E1540" s="1">
        <v>0</v>
      </c>
      <c r="F1540" s="1">
        <v>177</v>
      </c>
      <c r="G1540" s="1" t="s">
        <v>21956</v>
      </c>
      <c r="H1540" s="1">
        <v>335</v>
      </c>
      <c r="J1540" s="1" t="s">
        <v>5089</v>
      </c>
      <c r="K1540" s="1" t="s">
        <v>21957</v>
      </c>
      <c r="L1540" s="1" t="s">
        <v>21958</v>
      </c>
      <c r="M1540" s="1">
        <v>6513</v>
      </c>
      <c r="N1540" s="1">
        <v>1226</v>
      </c>
      <c r="O1540" s="1" t="s">
        <v>21959</v>
      </c>
      <c r="P1540" s="1">
        <v>2</v>
      </c>
      <c r="Q1540" s="1" t="s">
        <v>21960</v>
      </c>
      <c r="R1540" s="1" t="s">
        <v>21961</v>
      </c>
      <c r="S1540" s="1">
        <v>41</v>
      </c>
      <c r="T1540" s="1" t="s">
        <v>37</v>
      </c>
      <c r="U1540" s="1" t="s">
        <v>56</v>
      </c>
      <c r="V1540" s="1" t="s">
        <v>4816</v>
      </c>
      <c r="W1540" s="1">
        <v>1000000</v>
      </c>
      <c r="X1540" s="1">
        <v>2012</v>
      </c>
      <c r="Y1540" s="1">
        <v>334</v>
      </c>
      <c r="Z1540" s="1">
        <v>5.6</v>
      </c>
      <c r="AA1540" s="1">
        <v>2.35</v>
      </c>
      <c r="AB1540" s="1">
        <v>968</v>
      </c>
    </row>
    <row r="1541" spans="1:28">
      <c r="A1541" s="1" t="s">
        <v>28</v>
      </c>
      <c r="B1541" s="1" t="s">
        <v>19382</v>
      </c>
      <c r="C1541" s="1">
        <v>41</v>
      </c>
      <c r="D1541" s="1">
        <v>96</v>
      </c>
      <c r="E1541" s="1">
        <v>11</v>
      </c>
      <c r="F1541" s="1">
        <v>490</v>
      </c>
      <c r="G1541" s="1" t="s">
        <v>3341</v>
      </c>
      <c r="H1541" s="1">
        <v>584</v>
      </c>
      <c r="I1541" s="1">
        <v>444354</v>
      </c>
      <c r="J1541" s="1" t="s">
        <v>2519</v>
      </c>
      <c r="K1541" s="1" t="s">
        <v>11720</v>
      </c>
      <c r="L1541" s="1" t="s">
        <v>20330</v>
      </c>
      <c r="M1541" s="1">
        <v>4049</v>
      </c>
      <c r="N1541" s="1">
        <v>3011</v>
      </c>
      <c r="O1541" s="1" t="s">
        <v>1883</v>
      </c>
      <c r="P1541" s="1">
        <v>4</v>
      </c>
      <c r="Q1541" s="1" t="s">
        <v>20331</v>
      </c>
      <c r="R1541" s="1" t="s">
        <v>20332</v>
      </c>
      <c r="S1541" s="1">
        <v>111</v>
      </c>
      <c r="T1541" s="1" t="s">
        <v>37</v>
      </c>
      <c r="U1541" s="1" t="s">
        <v>56</v>
      </c>
      <c r="V1541" s="1" t="s">
        <v>39</v>
      </c>
      <c r="X1541" s="1">
        <v>1997</v>
      </c>
      <c r="Y1541" s="1">
        <v>559</v>
      </c>
      <c r="Z1541" s="1">
        <v>6.4</v>
      </c>
      <c r="AB1541" s="1">
        <v>166</v>
      </c>
    </row>
    <row r="1542" spans="1:28">
      <c r="A1542" s="1" t="s">
        <v>28</v>
      </c>
      <c r="B1542" s="1" t="s">
        <v>18733</v>
      </c>
      <c r="C1542" s="1">
        <v>43</v>
      </c>
      <c r="D1542" s="1">
        <v>96</v>
      </c>
      <c r="E1542" s="1">
        <v>0</v>
      </c>
      <c r="F1542" s="1">
        <v>111</v>
      </c>
      <c r="G1542" s="1" t="s">
        <v>11843</v>
      </c>
      <c r="H1542" s="1">
        <v>385</v>
      </c>
      <c r="I1542" s="1">
        <v>9449219</v>
      </c>
      <c r="J1542" s="1" t="s">
        <v>1411</v>
      </c>
      <c r="K1542" s="1" t="s">
        <v>6863</v>
      </c>
      <c r="L1542" s="1" t="s">
        <v>18912</v>
      </c>
      <c r="M1542" s="1">
        <v>13949</v>
      </c>
      <c r="N1542" s="1">
        <v>995</v>
      </c>
      <c r="O1542" s="1" t="s">
        <v>18913</v>
      </c>
      <c r="P1542" s="1">
        <v>2</v>
      </c>
      <c r="Q1542" s="1" t="s">
        <v>18914</v>
      </c>
      <c r="R1542" s="1" t="s">
        <v>18915</v>
      </c>
      <c r="S1542" s="1">
        <v>98</v>
      </c>
      <c r="T1542" s="1" t="s">
        <v>37</v>
      </c>
      <c r="U1542" s="1" t="s">
        <v>38</v>
      </c>
      <c r="V1542" s="1" t="s">
        <v>581</v>
      </c>
      <c r="W1542" s="1">
        <v>3500000</v>
      </c>
      <c r="X1542" s="1">
        <v>1996</v>
      </c>
      <c r="Y1542" s="1">
        <v>356</v>
      </c>
      <c r="Z1542" s="1">
        <v>6.1</v>
      </c>
      <c r="AA1542" s="1">
        <v>1.85</v>
      </c>
      <c r="AB1542" s="1">
        <v>453</v>
      </c>
    </row>
    <row r="1543" spans="1:28">
      <c r="A1543" s="1" t="s">
        <v>28</v>
      </c>
      <c r="B1543" s="1" t="s">
        <v>13041</v>
      </c>
      <c r="C1543" s="1">
        <v>44</v>
      </c>
      <c r="D1543" s="1">
        <v>96</v>
      </c>
      <c r="E1543" s="1">
        <v>4</v>
      </c>
      <c r="F1543" s="1">
        <v>670</v>
      </c>
      <c r="G1543" s="1" t="s">
        <v>3355</v>
      </c>
      <c r="H1543" s="1">
        <v>989</v>
      </c>
      <c r="I1543" s="1">
        <v>10494147</v>
      </c>
      <c r="J1543" s="1" t="s">
        <v>210</v>
      </c>
      <c r="K1543" s="1" t="s">
        <v>348</v>
      </c>
      <c r="L1543" s="1" t="s">
        <v>13042</v>
      </c>
      <c r="M1543" s="1">
        <v>7403</v>
      </c>
      <c r="N1543" s="1">
        <v>3142</v>
      </c>
      <c r="O1543" s="1" t="s">
        <v>10605</v>
      </c>
      <c r="P1543" s="1">
        <v>1</v>
      </c>
      <c r="Q1543" s="1" t="s">
        <v>13043</v>
      </c>
      <c r="R1543" s="1" t="s">
        <v>13044</v>
      </c>
      <c r="S1543" s="1">
        <v>162</v>
      </c>
      <c r="T1543" s="1" t="s">
        <v>37</v>
      </c>
      <c r="U1543" s="1" t="s">
        <v>38</v>
      </c>
      <c r="V1543" s="1" t="s">
        <v>39</v>
      </c>
      <c r="W1543" s="1">
        <v>15000000</v>
      </c>
      <c r="X1543" s="1">
        <v>2000</v>
      </c>
      <c r="Y1543" s="1">
        <v>841</v>
      </c>
      <c r="Z1543" s="1">
        <v>5.0999999999999996</v>
      </c>
      <c r="AA1543" s="1">
        <v>1.85</v>
      </c>
      <c r="AB1543" s="1">
        <v>648</v>
      </c>
    </row>
    <row r="1544" spans="1:28">
      <c r="A1544" s="1" t="s">
        <v>743</v>
      </c>
      <c r="B1544" s="1" t="s">
        <v>17467</v>
      </c>
      <c r="C1544" s="1">
        <v>44</v>
      </c>
      <c r="D1544" s="1">
        <v>96</v>
      </c>
      <c r="E1544" s="1">
        <v>222</v>
      </c>
      <c r="F1544" s="1">
        <v>20</v>
      </c>
      <c r="G1544" s="1" t="s">
        <v>17122</v>
      </c>
      <c r="H1544" s="1">
        <v>5000</v>
      </c>
      <c r="J1544" s="1" t="s">
        <v>4465</v>
      </c>
      <c r="K1544" s="1" t="s">
        <v>2390</v>
      </c>
      <c r="L1544" s="1" t="s">
        <v>20380</v>
      </c>
      <c r="M1544" s="1">
        <v>2081</v>
      </c>
      <c r="N1544" s="1">
        <v>5535</v>
      </c>
      <c r="O1544" s="1" t="s">
        <v>20381</v>
      </c>
      <c r="P1544" s="1">
        <v>2</v>
      </c>
      <c r="Q1544" s="1" t="s">
        <v>20382</v>
      </c>
      <c r="R1544" s="1" t="s">
        <v>20383</v>
      </c>
      <c r="S1544" s="1">
        <v>21</v>
      </c>
      <c r="T1544" s="1" t="s">
        <v>37</v>
      </c>
      <c r="U1544" s="1" t="s">
        <v>56</v>
      </c>
      <c r="V1544" s="1" t="s">
        <v>581</v>
      </c>
      <c r="X1544" s="1">
        <v>1997</v>
      </c>
      <c r="Y1544" s="1">
        <v>497</v>
      </c>
      <c r="Z1544" s="1">
        <v>7.1</v>
      </c>
      <c r="AA1544" s="1">
        <v>1.85</v>
      </c>
      <c r="AB1544" s="1">
        <v>224</v>
      </c>
    </row>
    <row r="1545" spans="1:28">
      <c r="A1545" s="1" t="s">
        <v>28</v>
      </c>
      <c r="B1545" s="1" t="s">
        <v>7484</v>
      </c>
      <c r="C1545" s="1">
        <v>45</v>
      </c>
      <c r="D1545" s="1">
        <v>96</v>
      </c>
      <c r="E1545" s="1">
        <v>37</v>
      </c>
      <c r="F1545" s="1">
        <v>542</v>
      </c>
      <c r="G1545" s="1" t="s">
        <v>18194</v>
      </c>
      <c r="H1545" s="1">
        <v>801</v>
      </c>
      <c r="I1545" s="1">
        <v>81200000</v>
      </c>
      <c r="J1545" s="1" t="s">
        <v>1666</v>
      </c>
      <c r="K1545" s="1" t="s">
        <v>11077</v>
      </c>
      <c r="L1545" s="1" t="s">
        <v>18195</v>
      </c>
      <c r="M1545" s="1">
        <v>87739</v>
      </c>
      <c r="N1545" s="1">
        <v>3113</v>
      </c>
      <c r="O1545" s="1" t="s">
        <v>10315</v>
      </c>
      <c r="P1545" s="1">
        <v>0</v>
      </c>
      <c r="Q1545" s="1" t="s">
        <v>18196</v>
      </c>
      <c r="R1545" s="1" t="s">
        <v>18197</v>
      </c>
      <c r="S1545" s="1">
        <v>133</v>
      </c>
      <c r="T1545" s="1" t="s">
        <v>37</v>
      </c>
      <c r="U1545" s="1" t="s">
        <v>38</v>
      </c>
      <c r="V1545" s="1" t="s">
        <v>581</v>
      </c>
      <c r="W1545" s="1">
        <v>4500000</v>
      </c>
      <c r="X1545" s="1">
        <v>1984</v>
      </c>
      <c r="Y1545" s="1">
        <v>760</v>
      </c>
      <c r="Z1545" s="1">
        <v>6.7</v>
      </c>
      <c r="AA1545" s="1">
        <v>1.85</v>
      </c>
      <c r="AB1545" s="1">
        <v>0</v>
      </c>
    </row>
    <row r="1546" spans="1:28">
      <c r="A1546" s="1" t="s">
        <v>28</v>
      </c>
      <c r="B1546" s="1" t="s">
        <v>20344</v>
      </c>
      <c r="C1546" s="1">
        <v>46</v>
      </c>
      <c r="D1546" s="1">
        <v>96</v>
      </c>
      <c r="E1546" s="1">
        <v>0</v>
      </c>
      <c r="F1546" s="1">
        <v>902</v>
      </c>
      <c r="G1546" s="1" t="s">
        <v>1812</v>
      </c>
      <c r="H1546" s="1">
        <v>49000</v>
      </c>
      <c r="I1546" s="1">
        <v>371081</v>
      </c>
      <c r="J1546" s="1" t="s">
        <v>2519</v>
      </c>
      <c r="K1546" s="1" t="s">
        <v>807</v>
      </c>
      <c r="L1546" s="1" t="s">
        <v>20345</v>
      </c>
      <c r="M1546" s="1">
        <v>7479</v>
      </c>
      <c r="N1546" s="1">
        <v>51441</v>
      </c>
      <c r="O1546" s="1" t="s">
        <v>118</v>
      </c>
      <c r="P1546" s="1">
        <v>2</v>
      </c>
      <c r="Q1546" s="1" t="s">
        <v>20346</v>
      </c>
      <c r="R1546" s="1" t="s">
        <v>20347</v>
      </c>
      <c r="S1546" s="1">
        <v>86</v>
      </c>
      <c r="T1546" s="1" t="s">
        <v>37</v>
      </c>
      <c r="U1546" s="1" t="s">
        <v>38</v>
      </c>
      <c r="V1546" s="1" t="s">
        <v>39</v>
      </c>
      <c r="W1546" s="1">
        <v>6000000</v>
      </c>
      <c r="X1546" s="1">
        <v>2004</v>
      </c>
      <c r="Y1546" s="1">
        <v>1000</v>
      </c>
      <c r="Z1546" s="1">
        <v>7</v>
      </c>
      <c r="AA1546" s="1">
        <v>1.85</v>
      </c>
      <c r="AB1546" s="1">
        <v>857</v>
      </c>
    </row>
    <row r="1547" spans="1:28">
      <c r="A1547" s="1" t="s">
        <v>28</v>
      </c>
      <c r="B1547" s="1" t="s">
        <v>17457</v>
      </c>
      <c r="C1547" s="1">
        <v>48</v>
      </c>
      <c r="D1547" s="1">
        <v>96</v>
      </c>
      <c r="E1547" s="1">
        <v>3</v>
      </c>
      <c r="F1547" s="1">
        <v>38</v>
      </c>
      <c r="G1547" s="1" t="s">
        <v>17458</v>
      </c>
      <c r="H1547" s="1">
        <v>472</v>
      </c>
      <c r="I1547" s="1">
        <v>27445</v>
      </c>
      <c r="J1547" s="1" t="s">
        <v>12677</v>
      </c>
      <c r="K1547" s="1" t="s">
        <v>7574</v>
      </c>
      <c r="L1547" s="1" t="s">
        <v>17459</v>
      </c>
      <c r="M1547" s="1">
        <v>3788</v>
      </c>
      <c r="N1547" s="1">
        <v>561</v>
      </c>
      <c r="O1547" s="1" t="s">
        <v>17460</v>
      </c>
      <c r="P1547" s="1">
        <v>5</v>
      </c>
      <c r="Q1547" s="1" t="s">
        <v>17461</v>
      </c>
      <c r="R1547" s="1" t="s">
        <v>17462</v>
      </c>
      <c r="S1547" s="1">
        <v>31</v>
      </c>
      <c r="T1547" s="1" t="s">
        <v>37</v>
      </c>
      <c r="U1547" s="1" t="s">
        <v>38</v>
      </c>
      <c r="V1547" s="1" t="s">
        <v>581</v>
      </c>
      <c r="W1547" s="1">
        <v>9000000</v>
      </c>
      <c r="X1547" s="1">
        <v>2011</v>
      </c>
      <c r="Y1547" s="1">
        <v>39</v>
      </c>
      <c r="Z1547" s="1">
        <v>5.3</v>
      </c>
      <c r="AA1547" s="1">
        <v>1.85</v>
      </c>
      <c r="AB1547" s="1">
        <v>1000</v>
      </c>
    </row>
    <row r="1548" spans="1:28">
      <c r="A1548" s="1" t="s">
        <v>28</v>
      </c>
      <c r="B1548" s="1" t="s">
        <v>20104</v>
      </c>
      <c r="C1548" s="1">
        <v>49</v>
      </c>
      <c r="D1548" s="1">
        <v>96</v>
      </c>
      <c r="E1548" s="1">
        <v>6</v>
      </c>
      <c r="F1548" s="1">
        <v>14</v>
      </c>
      <c r="G1548" s="1" t="s">
        <v>20105</v>
      </c>
      <c r="H1548" s="1">
        <v>40</v>
      </c>
      <c r="I1548" s="1">
        <v>792966</v>
      </c>
      <c r="J1548" s="1" t="s">
        <v>20106</v>
      </c>
      <c r="K1548" s="1" t="s">
        <v>20107</v>
      </c>
      <c r="L1548" s="1" t="s">
        <v>20108</v>
      </c>
      <c r="M1548" s="1">
        <v>4663</v>
      </c>
      <c r="N1548" s="1">
        <v>99</v>
      </c>
      <c r="O1548" s="1" t="s">
        <v>20109</v>
      </c>
      <c r="P1548" s="1">
        <v>2</v>
      </c>
      <c r="Q1548" s="1" t="s">
        <v>20110</v>
      </c>
      <c r="R1548" s="1" t="s">
        <v>20111</v>
      </c>
      <c r="S1548" s="1">
        <v>40</v>
      </c>
      <c r="T1548" s="1" t="s">
        <v>37</v>
      </c>
      <c r="U1548" s="1" t="s">
        <v>38</v>
      </c>
      <c r="V1548" s="1" t="s">
        <v>581</v>
      </c>
      <c r="W1548" s="1">
        <v>2300000</v>
      </c>
      <c r="X1548" s="1">
        <v>1989</v>
      </c>
      <c r="Y1548" s="1">
        <v>30</v>
      </c>
      <c r="Z1548" s="1">
        <v>5.0999999999999996</v>
      </c>
      <c r="AA1548" s="1">
        <v>1.33</v>
      </c>
      <c r="AB1548" s="1">
        <v>321</v>
      </c>
    </row>
    <row r="1549" spans="1:28">
      <c r="A1549" s="1" t="s">
        <v>28</v>
      </c>
      <c r="B1549" s="1" t="s">
        <v>15833</v>
      </c>
      <c r="C1549" s="1">
        <v>52</v>
      </c>
      <c r="D1549" s="1">
        <v>96</v>
      </c>
      <c r="E1549" s="1">
        <v>68</v>
      </c>
      <c r="F1549" s="1">
        <v>1000</v>
      </c>
      <c r="G1549" s="1" t="s">
        <v>3075</v>
      </c>
      <c r="H1549" s="1">
        <v>3000</v>
      </c>
      <c r="I1549" s="1">
        <v>21564616</v>
      </c>
      <c r="J1549" s="1" t="s">
        <v>1666</v>
      </c>
      <c r="K1549" s="1" t="s">
        <v>652</v>
      </c>
      <c r="L1549" s="1" t="s">
        <v>15834</v>
      </c>
      <c r="M1549" s="1">
        <v>7098</v>
      </c>
      <c r="N1549" s="1">
        <v>8097</v>
      </c>
      <c r="O1549" s="1" t="s">
        <v>2801</v>
      </c>
      <c r="P1549" s="1">
        <v>9</v>
      </c>
      <c r="Q1549" s="1" t="s">
        <v>15835</v>
      </c>
      <c r="R1549" s="1" t="s">
        <v>15836</v>
      </c>
      <c r="S1549" s="1">
        <v>41</v>
      </c>
      <c r="T1549" s="1" t="s">
        <v>37</v>
      </c>
      <c r="U1549" s="1" t="s">
        <v>38</v>
      </c>
      <c r="V1549" s="1" t="s">
        <v>39</v>
      </c>
      <c r="W1549" s="1">
        <v>8500000</v>
      </c>
      <c r="X1549" s="1">
        <v>2013</v>
      </c>
      <c r="Y1549" s="1">
        <v>1000</v>
      </c>
      <c r="Z1549" s="1">
        <v>5</v>
      </c>
      <c r="AA1549" s="1">
        <v>1.85</v>
      </c>
      <c r="AB1549" s="1">
        <v>0</v>
      </c>
    </row>
    <row r="1550" spans="1:28">
      <c r="A1550" s="1" t="s">
        <v>28</v>
      </c>
      <c r="B1550" s="1" t="s">
        <v>18555</v>
      </c>
      <c r="C1550" s="1">
        <v>52</v>
      </c>
      <c r="D1550" s="1">
        <v>96</v>
      </c>
      <c r="E1550" s="1">
        <v>2</v>
      </c>
      <c r="F1550" s="1">
        <v>0</v>
      </c>
      <c r="G1550" s="1" t="s">
        <v>731</v>
      </c>
      <c r="H1550" s="1">
        <v>960</v>
      </c>
      <c r="I1550" s="1">
        <v>3713002</v>
      </c>
      <c r="J1550" s="1" t="s">
        <v>66</v>
      </c>
      <c r="K1550" s="1" t="s">
        <v>9615</v>
      </c>
      <c r="L1550" s="1" t="s">
        <v>18556</v>
      </c>
      <c r="M1550" s="1">
        <v>3611</v>
      </c>
      <c r="N1550" s="1">
        <v>972</v>
      </c>
      <c r="O1550" s="1" t="s">
        <v>18557</v>
      </c>
      <c r="P1550" s="1">
        <v>1</v>
      </c>
      <c r="Q1550" s="1" t="s">
        <v>18558</v>
      </c>
      <c r="R1550" s="1" t="s">
        <v>18559</v>
      </c>
      <c r="S1550" s="1">
        <v>62</v>
      </c>
      <c r="T1550" s="1" t="s">
        <v>37</v>
      </c>
      <c r="U1550" s="1" t="s">
        <v>38</v>
      </c>
      <c r="V1550" s="1" t="s">
        <v>581</v>
      </c>
      <c r="W1550" s="1">
        <v>8000000</v>
      </c>
      <c r="X1550" s="1">
        <v>2003</v>
      </c>
      <c r="Y1550" s="1">
        <v>12</v>
      </c>
      <c r="Z1550" s="1">
        <v>2.7</v>
      </c>
      <c r="AA1550" s="1">
        <v>1.85</v>
      </c>
      <c r="AB1550" s="1">
        <v>131</v>
      </c>
    </row>
    <row r="1551" spans="1:28">
      <c r="A1551" s="1" t="s">
        <v>28</v>
      </c>
      <c r="B1551" s="1" t="s">
        <v>19841</v>
      </c>
      <c r="C1551" s="1">
        <v>54</v>
      </c>
      <c r="D1551" s="1">
        <v>96</v>
      </c>
      <c r="E1551" s="1">
        <v>13</v>
      </c>
      <c r="F1551" s="1">
        <v>209</v>
      </c>
      <c r="G1551" s="1" t="s">
        <v>1367</v>
      </c>
      <c r="H1551" s="1">
        <v>643</v>
      </c>
      <c r="I1551" s="1">
        <v>1186323</v>
      </c>
      <c r="J1551" s="1" t="s">
        <v>1411</v>
      </c>
      <c r="K1551" s="1" t="s">
        <v>5266</v>
      </c>
      <c r="L1551" s="1" t="s">
        <v>19842</v>
      </c>
      <c r="M1551" s="1">
        <v>7776</v>
      </c>
      <c r="N1551" s="1">
        <v>1396</v>
      </c>
      <c r="O1551" s="1" t="s">
        <v>19843</v>
      </c>
      <c r="P1551" s="1">
        <v>0</v>
      </c>
      <c r="Q1551" s="1" t="s">
        <v>19844</v>
      </c>
      <c r="R1551" s="1" t="s">
        <v>19845</v>
      </c>
      <c r="S1551" s="1">
        <v>84</v>
      </c>
      <c r="T1551" s="1" t="s">
        <v>37</v>
      </c>
      <c r="U1551" s="1" t="s">
        <v>38</v>
      </c>
      <c r="V1551" s="1" t="s">
        <v>581</v>
      </c>
      <c r="X1551" s="1">
        <v>2004</v>
      </c>
      <c r="Y1551" s="1">
        <v>265</v>
      </c>
      <c r="Z1551" s="1">
        <v>7.6</v>
      </c>
      <c r="AA1551" s="1">
        <v>1.85</v>
      </c>
      <c r="AB1551" s="1">
        <v>774</v>
      </c>
    </row>
    <row r="1552" spans="1:28">
      <c r="A1552" s="1" t="s">
        <v>28</v>
      </c>
      <c r="B1552" s="1" t="s">
        <v>8936</v>
      </c>
      <c r="C1552" s="1">
        <v>59</v>
      </c>
      <c r="D1552" s="1">
        <v>96</v>
      </c>
      <c r="E1552" s="1">
        <v>44</v>
      </c>
      <c r="F1552" s="1">
        <v>129</v>
      </c>
      <c r="G1552" s="1" t="s">
        <v>10682</v>
      </c>
      <c r="H1552" s="1">
        <v>625</v>
      </c>
      <c r="I1552" s="1">
        <v>1050600</v>
      </c>
      <c r="J1552" s="1" t="s">
        <v>2519</v>
      </c>
      <c r="K1552" s="1" t="s">
        <v>5003</v>
      </c>
      <c r="L1552" s="1" t="s">
        <v>23147</v>
      </c>
      <c r="M1552" s="1">
        <v>4662</v>
      </c>
      <c r="N1552" s="1">
        <v>1378</v>
      </c>
      <c r="O1552" s="1" t="s">
        <v>194</v>
      </c>
      <c r="P1552" s="1">
        <v>0</v>
      </c>
      <c r="Q1552" s="1" t="s">
        <v>23148</v>
      </c>
      <c r="R1552" s="1" t="s">
        <v>23149</v>
      </c>
      <c r="S1552" s="1">
        <v>136</v>
      </c>
      <c r="T1552" s="1" t="s">
        <v>37</v>
      </c>
      <c r="U1552" s="1" t="s">
        <v>38</v>
      </c>
      <c r="V1552" s="1" t="s">
        <v>581</v>
      </c>
      <c r="W1552" s="1">
        <v>250000</v>
      </c>
      <c r="X1552" s="1">
        <v>2000</v>
      </c>
      <c r="Y1552" s="1">
        <v>487</v>
      </c>
      <c r="Z1552" s="1">
        <v>6.6</v>
      </c>
      <c r="AA1552" s="1">
        <v>1.85</v>
      </c>
      <c r="AB1552" s="1">
        <v>170</v>
      </c>
    </row>
    <row r="1553" spans="1:28">
      <c r="A1553" s="1" t="s">
        <v>28</v>
      </c>
      <c r="B1553" s="1" t="s">
        <v>10552</v>
      </c>
      <c r="C1553" s="1">
        <v>60</v>
      </c>
      <c r="D1553" s="1">
        <v>96</v>
      </c>
      <c r="E1553" s="1">
        <v>8</v>
      </c>
      <c r="F1553" s="1">
        <v>199</v>
      </c>
      <c r="G1553" s="1" t="s">
        <v>6817</v>
      </c>
      <c r="H1553" s="1">
        <v>533</v>
      </c>
      <c r="I1553" s="1">
        <v>42660000</v>
      </c>
      <c r="J1553" s="1" t="s">
        <v>161</v>
      </c>
      <c r="K1553" s="1" t="s">
        <v>9430</v>
      </c>
      <c r="L1553" s="1" t="s">
        <v>10553</v>
      </c>
      <c r="M1553" s="1">
        <v>25086</v>
      </c>
      <c r="N1553" s="1">
        <v>1254</v>
      </c>
      <c r="O1553" s="1" t="s">
        <v>10554</v>
      </c>
      <c r="P1553" s="1">
        <v>0</v>
      </c>
      <c r="Q1553" s="1" t="s">
        <v>10555</v>
      </c>
      <c r="R1553" s="1" t="s">
        <v>10556</v>
      </c>
      <c r="S1553" s="1">
        <v>87</v>
      </c>
      <c r="T1553" s="1" t="s">
        <v>37</v>
      </c>
      <c r="U1553" s="1" t="s">
        <v>38</v>
      </c>
      <c r="V1553" s="1" t="s">
        <v>91</v>
      </c>
      <c r="W1553" s="1">
        <v>17000000</v>
      </c>
      <c r="X1553" s="1">
        <v>1993</v>
      </c>
      <c r="Y1553" s="1">
        <v>219</v>
      </c>
      <c r="Z1553" s="1">
        <v>4.8</v>
      </c>
      <c r="AA1553" s="1">
        <v>1.85</v>
      </c>
      <c r="AB1553" s="1">
        <v>1000</v>
      </c>
    </row>
    <row r="1554" spans="1:28">
      <c r="A1554" s="1" t="s">
        <v>28</v>
      </c>
      <c r="B1554" s="1" t="s">
        <v>20666</v>
      </c>
      <c r="C1554" s="1">
        <v>62</v>
      </c>
      <c r="D1554" s="1">
        <v>96</v>
      </c>
      <c r="E1554" s="1">
        <v>88</v>
      </c>
      <c r="F1554" s="1">
        <v>196</v>
      </c>
      <c r="G1554" s="1" t="s">
        <v>20532</v>
      </c>
      <c r="H1554" s="1">
        <v>595</v>
      </c>
      <c r="J1554" s="1" t="s">
        <v>643</v>
      </c>
      <c r="K1554" s="1" t="s">
        <v>6101</v>
      </c>
      <c r="L1554" s="1" t="s">
        <v>20667</v>
      </c>
      <c r="M1554" s="1">
        <v>22764</v>
      </c>
      <c r="N1554" s="1">
        <v>1432</v>
      </c>
      <c r="O1554" s="1" t="s">
        <v>20668</v>
      </c>
      <c r="P1554" s="1">
        <v>4</v>
      </c>
      <c r="Q1554" s="1" t="s">
        <v>20669</v>
      </c>
      <c r="R1554" s="1" t="s">
        <v>20670</v>
      </c>
      <c r="S1554" s="1">
        <v>91</v>
      </c>
      <c r="T1554" s="1" t="s">
        <v>37</v>
      </c>
      <c r="U1554" s="1" t="s">
        <v>38</v>
      </c>
      <c r="V1554" s="1" t="s">
        <v>273</v>
      </c>
      <c r="W1554" s="1">
        <v>1800000</v>
      </c>
      <c r="X1554" s="1">
        <v>1973</v>
      </c>
      <c r="Y1554" s="1">
        <v>356</v>
      </c>
      <c r="Z1554" s="1">
        <v>5.5</v>
      </c>
      <c r="AA1554" s="1">
        <v>2.35</v>
      </c>
      <c r="AB1554" s="1">
        <v>511</v>
      </c>
    </row>
    <row r="1555" spans="1:28">
      <c r="A1555" s="1" t="s">
        <v>28</v>
      </c>
      <c r="B1555" s="1" t="s">
        <v>11029</v>
      </c>
      <c r="C1555" s="1">
        <v>63</v>
      </c>
      <c r="D1555" s="1">
        <v>96</v>
      </c>
      <c r="E1555" s="1">
        <v>19</v>
      </c>
      <c r="F1555" s="1">
        <v>71</v>
      </c>
      <c r="G1555" s="1" t="s">
        <v>843</v>
      </c>
      <c r="H1555" s="1">
        <v>1000</v>
      </c>
      <c r="I1555" s="1">
        <v>115862</v>
      </c>
      <c r="J1555" s="1" t="s">
        <v>210</v>
      </c>
      <c r="K1555" s="1" t="s">
        <v>1399</v>
      </c>
      <c r="L1555" s="1" t="s">
        <v>17217</v>
      </c>
      <c r="M1555" s="1">
        <v>7394</v>
      </c>
      <c r="N1555" s="1">
        <v>2163</v>
      </c>
      <c r="O1555" s="1" t="s">
        <v>17218</v>
      </c>
      <c r="P1555" s="1">
        <v>2</v>
      </c>
      <c r="Q1555" s="1" t="s">
        <v>17219</v>
      </c>
      <c r="R1555" s="1" t="s">
        <v>17220</v>
      </c>
      <c r="S1555" s="1">
        <v>50</v>
      </c>
      <c r="T1555" s="1" t="s">
        <v>37</v>
      </c>
      <c r="U1555" s="1" t="s">
        <v>38</v>
      </c>
      <c r="V1555" s="1" t="s">
        <v>581</v>
      </c>
      <c r="W1555" s="1">
        <v>6000000</v>
      </c>
      <c r="X1555" s="1">
        <v>2009</v>
      </c>
      <c r="Y1555" s="1">
        <v>943</v>
      </c>
      <c r="Z1555" s="1">
        <v>6.7</v>
      </c>
      <c r="AA1555" s="1">
        <v>2.35</v>
      </c>
      <c r="AB1555" s="1">
        <v>0</v>
      </c>
    </row>
    <row r="1556" spans="1:28">
      <c r="A1556" s="1" t="s">
        <v>28</v>
      </c>
      <c r="B1556" s="1" t="s">
        <v>5125</v>
      </c>
      <c r="C1556" s="1">
        <v>64</v>
      </c>
      <c r="D1556" s="1">
        <v>96</v>
      </c>
      <c r="E1556" s="1">
        <v>160</v>
      </c>
      <c r="F1556" s="1">
        <v>889</v>
      </c>
      <c r="G1556" s="1" t="s">
        <v>2663</v>
      </c>
      <c r="H1556" s="1">
        <v>14000</v>
      </c>
      <c r="J1556" s="1" t="s">
        <v>330</v>
      </c>
      <c r="K1556" s="1" t="s">
        <v>1964</v>
      </c>
      <c r="L1556" s="1" t="s">
        <v>11523</v>
      </c>
      <c r="M1556" s="1">
        <v>21833</v>
      </c>
      <c r="N1556" s="1">
        <v>17957</v>
      </c>
      <c r="O1556" s="1" t="s">
        <v>4344</v>
      </c>
      <c r="P1556" s="1">
        <v>2</v>
      </c>
      <c r="Q1556" s="1" t="s">
        <v>11524</v>
      </c>
      <c r="R1556" s="1" t="s">
        <v>11525</v>
      </c>
      <c r="S1556" s="1">
        <v>101</v>
      </c>
      <c r="T1556" s="1" t="s">
        <v>37</v>
      </c>
      <c r="U1556" s="1" t="s">
        <v>38</v>
      </c>
      <c r="V1556" s="1" t="s">
        <v>39</v>
      </c>
      <c r="W1556" s="1">
        <v>20000000</v>
      </c>
      <c r="X1556" s="1">
        <v>2015</v>
      </c>
      <c r="Y1556" s="1">
        <v>1000</v>
      </c>
      <c r="Z1556" s="1">
        <v>5.6</v>
      </c>
      <c r="AA1556" s="1">
        <v>2.35</v>
      </c>
      <c r="AB1556" s="1">
        <v>0</v>
      </c>
    </row>
    <row r="1557" spans="1:28">
      <c r="A1557" s="1" t="s">
        <v>28</v>
      </c>
      <c r="B1557" s="1" t="s">
        <v>7871</v>
      </c>
      <c r="C1557" s="1">
        <v>65</v>
      </c>
      <c r="D1557" s="1">
        <v>96</v>
      </c>
      <c r="E1557" s="1">
        <v>136</v>
      </c>
      <c r="F1557" s="1">
        <v>139</v>
      </c>
      <c r="G1557" s="1" t="s">
        <v>4439</v>
      </c>
      <c r="H1557" s="1">
        <v>4000</v>
      </c>
      <c r="I1557" s="1">
        <v>766487</v>
      </c>
      <c r="J1557" s="1" t="s">
        <v>1673</v>
      </c>
      <c r="K1557" s="1" t="s">
        <v>595</v>
      </c>
      <c r="L1557" s="1" t="s">
        <v>17463</v>
      </c>
      <c r="M1557" s="1">
        <v>15315</v>
      </c>
      <c r="N1557" s="1">
        <v>4883</v>
      </c>
      <c r="O1557" s="1" t="s">
        <v>17464</v>
      </c>
      <c r="P1557" s="1">
        <v>4</v>
      </c>
      <c r="Q1557" s="1" t="s">
        <v>17465</v>
      </c>
      <c r="R1557" s="1" t="s">
        <v>17466</v>
      </c>
      <c r="S1557" s="1">
        <v>117</v>
      </c>
      <c r="T1557" s="1" t="s">
        <v>37</v>
      </c>
      <c r="U1557" s="1" t="s">
        <v>38</v>
      </c>
      <c r="V1557" s="1" t="s">
        <v>581</v>
      </c>
      <c r="W1557" s="1">
        <v>5250000</v>
      </c>
      <c r="X1557" s="1">
        <v>2007</v>
      </c>
      <c r="Y1557" s="1">
        <v>543</v>
      </c>
      <c r="Z1557" s="1">
        <v>5</v>
      </c>
      <c r="AA1557" s="1">
        <v>1.85</v>
      </c>
      <c r="AB1557" s="1">
        <v>915</v>
      </c>
    </row>
    <row r="1558" spans="1:28">
      <c r="A1558" s="1" t="s">
        <v>28</v>
      </c>
      <c r="B1558" s="1" t="s">
        <v>15815</v>
      </c>
      <c r="C1558" s="1">
        <v>66</v>
      </c>
      <c r="D1558" s="1">
        <v>96</v>
      </c>
      <c r="E1558" s="1">
        <v>3</v>
      </c>
      <c r="F1558" s="1">
        <v>305</v>
      </c>
      <c r="G1558" s="1" t="s">
        <v>4395</v>
      </c>
      <c r="H1558" s="1">
        <v>2000</v>
      </c>
      <c r="I1558" s="1">
        <v>162</v>
      </c>
      <c r="J1558" s="1" t="s">
        <v>330</v>
      </c>
      <c r="K1558" s="1" t="s">
        <v>6419</v>
      </c>
      <c r="L1558" s="1" t="s">
        <v>15816</v>
      </c>
      <c r="M1558" s="1">
        <v>5228</v>
      </c>
      <c r="N1558" s="1">
        <v>2802</v>
      </c>
      <c r="O1558" s="1" t="s">
        <v>15817</v>
      </c>
      <c r="P1558" s="1">
        <v>5</v>
      </c>
      <c r="Q1558" s="1" t="s">
        <v>15818</v>
      </c>
      <c r="R1558" s="1" t="s">
        <v>15819</v>
      </c>
      <c r="S1558" s="1">
        <v>38</v>
      </c>
      <c r="T1558" s="1" t="s">
        <v>37</v>
      </c>
      <c r="U1558" s="1" t="s">
        <v>13230</v>
      </c>
      <c r="V1558" s="1" t="s">
        <v>581</v>
      </c>
      <c r="W1558" s="1">
        <v>9000000</v>
      </c>
      <c r="X1558" s="1">
        <v>2014</v>
      </c>
      <c r="Y1558" s="1">
        <v>368</v>
      </c>
      <c r="Z1558" s="1">
        <v>5.7</v>
      </c>
      <c r="AA1558" s="1">
        <v>2.35</v>
      </c>
      <c r="AB1558" s="1">
        <v>0</v>
      </c>
    </row>
    <row r="1559" spans="1:28">
      <c r="A1559" s="1" t="s">
        <v>28</v>
      </c>
      <c r="B1559" s="1" t="s">
        <v>4817</v>
      </c>
      <c r="C1559" s="1">
        <v>66</v>
      </c>
      <c r="D1559" s="1">
        <v>96</v>
      </c>
      <c r="E1559" s="1">
        <v>13</v>
      </c>
      <c r="F1559" s="1">
        <v>534</v>
      </c>
      <c r="G1559" s="1" t="s">
        <v>4818</v>
      </c>
      <c r="H1559" s="1">
        <v>13000</v>
      </c>
      <c r="J1559" s="1" t="s">
        <v>4819</v>
      </c>
      <c r="K1559" s="1" t="s">
        <v>1776</v>
      </c>
      <c r="L1559" s="1" t="s">
        <v>4820</v>
      </c>
      <c r="M1559" s="1">
        <v>19706</v>
      </c>
      <c r="N1559" s="1">
        <v>15803</v>
      </c>
      <c r="O1559" s="1" t="s">
        <v>4685</v>
      </c>
      <c r="P1559" s="1">
        <v>1</v>
      </c>
      <c r="Q1559" s="1" t="s">
        <v>4821</v>
      </c>
      <c r="R1559" s="1" t="s">
        <v>4822</v>
      </c>
      <c r="S1559" s="1">
        <v>142</v>
      </c>
      <c r="T1559" s="1" t="s">
        <v>37</v>
      </c>
      <c r="U1559" s="1" t="s">
        <v>38</v>
      </c>
      <c r="V1559" s="1" t="s">
        <v>581</v>
      </c>
      <c r="W1559" s="1">
        <v>55000000</v>
      </c>
      <c r="X1559" s="1">
        <v>2002</v>
      </c>
      <c r="Y1559" s="1">
        <v>854</v>
      </c>
      <c r="Z1559" s="1">
        <v>5.3</v>
      </c>
      <c r="AA1559" s="1">
        <v>2.35</v>
      </c>
      <c r="AB1559" s="1">
        <v>448</v>
      </c>
    </row>
    <row r="1560" spans="1:28">
      <c r="A1560" s="1" t="s">
        <v>28</v>
      </c>
      <c r="B1560" s="1" t="s">
        <v>2104</v>
      </c>
      <c r="C1560" s="1">
        <v>72</v>
      </c>
      <c r="D1560" s="1">
        <v>96</v>
      </c>
      <c r="E1560" s="1">
        <v>0</v>
      </c>
      <c r="F1560" s="1">
        <v>302</v>
      </c>
      <c r="G1560" s="1" t="s">
        <v>789</v>
      </c>
      <c r="H1560" s="1">
        <v>2000</v>
      </c>
      <c r="I1560" s="1">
        <v>60154431</v>
      </c>
      <c r="J1560" s="1" t="s">
        <v>5584</v>
      </c>
      <c r="K1560" s="1" t="s">
        <v>898</v>
      </c>
      <c r="L1560" s="1" t="s">
        <v>5585</v>
      </c>
      <c r="M1560" s="1">
        <v>122347</v>
      </c>
      <c r="N1560" s="1">
        <v>3718</v>
      </c>
      <c r="O1560" s="1" t="s">
        <v>5586</v>
      </c>
      <c r="P1560" s="1">
        <v>1</v>
      </c>
      <c r="Q1560" s="1" t="s">
        <v>5587</v>
      </c>
      <c r="R1560" s="1" t="s">
        <v>5588</v>
      </c>
      <c r="S1560" s="1">
        <v>345</v>
      </c>
      <c r="T1560" s="1" t="s">
        <v>37</v>
      </c>
      <c r="U1560" s="1" t="s">
        <v>38</v>
      </c>
      <c r="V1560" s="1" t="s">
        <v>39</v>
      </c>
      <c r="W1560" s="1">
        <v>47000000</v>
      </c>
      <c r="X1560" s="1">
        <v>1996</v>
      </c>
      <c r="Y1560" s="1">
        <v>1000</v>
      </c>
      <c r="Z1560" s="1">
        <v>6</v>
      </c>
      <c r="AA1560" s="1">
        <v>2.35</v>
      </c>
      <c r="AB1560" s="1">
        <v>0</v>
      </c>
    </row>
    <row r="1561" spans="1:28">
      <c r="A1561" s="1" t="s">
        <v>28</v>
      </c>
      <c r="B1561" s="1" t="s">
        <v>16185</v>
      </c>
      <c r="C1561" s="1">
        <v>72</v>
      </c>
      <c r="D1561" s="1">
        <v>96</v>
      </c>
      <c r="E1561" s="1">
        <v>30</v>
      </c>
      <c r="F1561" s="1">
        <v>407</v>
      </c>
      <c r="G1561" s="1" t="s">
        <v>16578</v>
      </c>
      <c r="H1561" s="1">
        <v>761</v>
      </c>
      <c r="I1561" s="1">
        <v>7292175</v>
      </c>
      <c r="J1561" s="1" t="s">
        <v>1411</v>
      </c>
      <c r="K1561" s="1" t="s">
        <v>16579</v>
      </c>
      <c r="L1561" s="1" t="s">
        <v>16580</v>
      </c>
      <c r="M1561" s="1">
        <v>7736</v>
      </c>
      <c r="N1561" s="1">
        <v>2018</v>
      </c>
      <c r="O1561" s="1" t="s">
        <v>10006</v>
      </c>
      <c r="P1561" s="1">
        <v>3</v>
      </c>
      <c r="Q1561" s="1" t="s">
        <v>16581</v>
      </c>
      <c r="R1561" s="1" t="s">
        <v>16582</v>
      </c>
      <c r="S1561" s="1">
        <v>100</v>
      </c>
      <c r="T1561" s="1" t="s">
        <v>37</v>
      </c>
      <c r="U1561" s="1" t="s">
        <v>38</v>
      </c>
      <c r="V1561" s="1" t="s">
        <v>581</v>
      </c>
      <c r="W1561" s="1">
        <v>7000000</v>
      </c>
      <c r="X1561" s="1">
        <v>1999</v>
      </c>
      <c r="Y1561" s="1">
        <v>412</v>
      </c>
      <c r="Z1561" s="1">
        <v>6.4</v>
      </c>
      <c r="AA1561" s="1">
        <v>1.85</v>
      </c>
      <c r="AB1561" s="1">
        <v>0</v>
      </c>
    </row>
    <row r="1562" spans="1:28">
      <c r="A1562" s="1" t="s">
        <v>28</v>
      </c>
      <c r="B1562" s="1" t="s">
        <v>3877</v>
      </c>
      <c r="C1562" s="1">
        <v>73</v>
      </c>
      <c r="D1562" s="1">
        <v>96</v>
      </c>
      <c r="E1562" s="1">
        <v>0</v>
      </c>
      <c r="F1562" s="1">
        <v>130</v>
      </c>
      <c r="G1562" s="1" t="s">
        <v>8561</v>
      </c>
      <c r="H1562" s="1">
        <v>372</v>
      </c>
      <c r="I1562" s="1">
        <v>14208384</v>
      </c>
      <c r="J1562" s="1" t="s">
        <v>1673</v>
      </c>
      <c r="K1562" s="1" t="s">
        <v>2752</v>
      </c>
      <c r="L1562" s="1" t="s">
        <v>8562</v>
      </c>
      <c r="M1562" s="1">
        <v>11520</v>
      </c>
      <c r="N1562" s="1">
        <v>977</v>
      </c>
      <c r="O1562" s="1" t="s">
        <v>8563</v>
      </c>
      <c r="P1562" s="1">
        <v>2</v>
      </c>
      <c r="Q1562" s="1" t="s">
        <v>8564</v>
      </c>
      <c r="R1562" s="1" t="s">
        <v>8565</v>
      </c>
      <c r="S1562" s="1">
        <v>105</v>
      </c>
      <c r="T1562" s="1" t="s">
        <v>37</v>
      </c>
      <c r="U1562" s="1" t="s">
        <v>38</v>
      </c>
      <c r="V1562" s="1" t="s">
        <v>39</v>
      </c>
      <c r="W1562" s="1">
        <v>30000000</v>
      </c>
      <c r="X1562" s="1">
        <v>2003</v>
      </c>
      <c r="Y1562" s="1">
        <v>206</v>
      </c>
      <c r="Z1562" s="1">
        <v>5.6</v>
      </c>
      <c r="AA1562" s="1">
        <v>1.85</v>
      </c>
      <c r="AB1562" s="1">
        <v>625</v>
      </c>
    </row>
    <row r="1563" spans="1:28">
      <c r="A1563" s="1" t="s">
        <v>28</v>
      </c>
      <c r="B1563" s="1" t="s">
        <v>517</v>
      </c>
      <c r="C1563" s="1">
        <v>77</v>
      </c>
      <c r="D1563" s="1">
        <v>96</v>
      </c>
      <c r="E1563" s="1">
        <v>218</v>
      </c>
      <c r="F1563" s="1">
        <v>31</v>
      </c>
      <c r="G1563" s="1" t="s">
        <v>23358</v>
      </c>
      <c r="H1563" s="1">
        <v>4000</v>
      </c>
      <c r="I1563" s="1">
        <v>4505922</v>
      </c>
      <c r="J1563" s="1" t="s">
        <v>2519</v>
      </c>
      <c r="K1563" s="1" t="s">
        <v>246</v>
      </c>
      <c r="L1563" s="1" t="s">
        <v>23359</v>
      </c>
      <c r="M1563" s="1">
        <v>63951</v>
      </c>
      <c r="N1563" s="1">
        <v>4230</v>
      </c>
      <c r="O1563" s="1" t="s">
        <v>23360</v>
      </c>
      <c r="P1563" s="1">
        <v>0</v>
      </c>
      <c r="Q1563" s="1" t="s">
        <v>23361</v>
      </c>
      <c r="R1563" s="1" t="s">
        <v>23362</v>
      </c>
      <c r="S1563" s="1">
        <v>252</v>
      </c>
      <c r="T1563" s="1" t="s">
        <v>37</v>
      </c>
      <c r="U1563" s="1" t="s">
        <v>38</v>
      </c>
      <c r="V1563" s="1" t="s">
        <v>581</v>
      </c>
      <c r="W1563" s="1">
        <v>200000</v>
      </c>
      <c r="X1563" s="1">
        <v>1996</v>
      </c>
      <c r="Y1563" s="1">
        <v>135</v>
      </c>
      <c r="Z1563" s="1">
        <v>7.4</v>
      </c>
      <c r="AA1563" s="1">
        <v>1.85</v>
      </c>
      <c r="AB1563" s="1">
        <v>0</v>
      </c>
    </row>
    <row r="1564" spans="1:28">
      <c r="A1564" s="1" t="s">
        <v>28</v>
      </c>
      <c r="B1564" s="1" t="s">
        <v>21226</v>
      </c>
      <c r="C1564" s="1">
        <v>77</v>
      </c>
      <c r="D1564" s="1">
        <v>96</v>
      </c>
      <c r="E1564" s="1">
        <v>4</v>
      </c>
      <c r="F1564" s="1">
        <v>132</v>
      </c>
      <c r="G1564" s="1" t="s">
        <v>3184</v>
      </c>
      <c r="H1564" s="1">
        <v>796</v>
      </c>
      <c r="J1564" s="1" t="s">
        <v>10208</v>
      </c>
      <c r="K1564" s="1" t="s">
        <v>8495</v>
      </c>
      <c r="L1564" s="1" t="s">
        <v>21227</v>
      </c>
      <c r="M1564" s="1">
        <v>7528</v>
      </c>
      <c r="N1564" s="1">
        <v>1866</v>
      </c>
      <c r="O1564" s="1" t="s">
        <v>9927</v>
      </c>
      <c r="P1564" s="1">
        <v>0</v>
      </c>
      <c r="Q1564" s="1" t="s">
        <v>21228</v>
      </c>
      <c r="R1564" s="1" t="s">
        <v>21229</v>
      </c>
      <c r="S1564" s="1">
        <v>88</v>
      </c>
      <c r="T1564" s="1" t="s">
        <v>37</v>
      </c>
      <c r="U1564" s="1" t="s">
        <v>38</v>
      </c>
      <c r="V1564" s="1" t="s">
        <v>581</v>
      </c>
      <c r="W1564" s="1">
        <v>1250000</v>
      </c>
      <c r="X1564" s="1">
        <v>1984</v>
      </c>
      <c r="Y1564" s="1">
        <v>697</v>
      </c>
      <c r="Z1564" s="1">
        <v>5.5</v>
      </c>
      <c r="AA1564" s="1">
        <v>1.85</v>
      </c>
      <c r="AB1564" s="1">
        <v>0</v>
      </c>
    </row>
    <row r="1565" spans="1:28">
      <c r="A1565" s="1" t="s">
        <v>28</v>
      </c>
      <c r="B1565" s="1" t="s">
        <v>23107</v>
      </c>
      <c r="C1565" s="1">
        <v>78</v>
      </c>
      <c r="D1565" s="1">
        <v>96</v>
      </c>
      <c r="E1565" s="1">
        <v>5</v>
      </c>
      <c r="F1565" s="1">
        <v>180</v>
      </c>
      <c r="G1565" s="1" t="s">
        <v>20087</v>
      </c>
      <c r="H1565" s="1">
        <v>431</v>
      </c>
      <c r="J1565" s="1" t="s">
        <v>5089</v>
      </c>
      <c r="K1565" s="1" t="s">
        <v>16941</v>
      </c>
      <c r="L1565" s="1" t="s">
        <v>23108</v>
      </c>
      <c r="M1565" s="1">
        <v>1905</v>
      </c>
      <c r="N1565" s="1">
        <v>1228</v>
      </c>
      <c r="O1565" s="1" t="s">
        <v>23109</v>
      </c>
      <c r="P1565" s="1">
        <v>0</v>
      </c>
      <c r="Q1565" s="1" t="s">
        <v>23110</v>
      </c>
      <c r="R1565" s="1" t="s">
        <v>23111</v>
      </c>
      <c r="S1565" s="1">
        <v>58</v>
      </c>
      <c r="T1565" s="1" t="s">
        <v>37</v>
      </c>
      <c r="U1565" s="1" t="s">
        <v>38</v>
      </c>
      <c r="V1565" s="1" t="s">
        <v>581</v>
      </c>
      <c r="W1565" s="1">
        <v>250000</v>
      </c>
      <c r="X1565" s="1">
        <v>1981</v>
      </c>
      <c r="Y1565" s="1">
        <v>338</v>
      </c>
      <c r="Z1565" s="1">
        <v>4.5</v>
      </c>
      <c r="AA1565" s="1">
        <v>1.85</v>
      </c>
      <c r="AB1565" s="1">
        <v>249</v>
      </c>
    </row>
    <row r="1566" spans="1:28">
      <c r="A1566" s="1" t="s">
        <v>28</v>
      </c>
      <c r="B1566" s="1" t="s">
        <v>20426</v>
      </c>
      <c r="C1566" s="1">
        <v>78</v>
      </c>
      <c r="D1566" s="1">
        <v>96</v>
      </c>
      <c r="E1566" s="1">
        <v>38</v>
      </c>
      <c r="F1566" s="1">
        <v>85</v>
      </c>
      <c r="G1566" s="1" t="s">
        <v>9870</v>
      </c>
      <c r="H1566" s="1">
        <v>363</v>
      </c>
      <c r="I1566" s="1">
        <v>198407</v>
      </c>
      <c r="J1566" s="1" t="s">
        <v>3395</v>
      </c>
      <c r="K1566" s="1" t="s">
        <v>12499</v>
      </c>
      <c r="L1566" s="1" t="s">
        <v>20427</v>
      </c>
      <c r="M1566" s="1">
        <v>10282</v>
      </c>
      <c r="N1566" s="1">
        <v>774</v>
      </c>
      <c r="O1566" s="1" t="s">
        <v>20428</v>
      </c>
      <c r="P1566" s="1">
        <v>1</v>
      </c>
      <c r="Q1566" s="1" t="s">
        <v>20429</v>
      </c>
      <c r="R1566" s="1" t="s">
        <v>20430</v>
      </c>
      <c r="S1566" s="1">
        <v>78</v>
      </c>
      <c r="T1566" s="1" t="s">
        <v>37</v>
      </c>
      <c r="U1566" s="1" t="s">
        <v>38</v>
      </c>
      <c r="V1566" s="1" t="s">
        <v>581</v>
      </c>
      <c r="W1566" s="1">
        <v>2000000</v>
      </c>
      <c r="X1566" s="1">
        <v>2006</v>
      </c>
      <c r="Y1566" s="1">
        <v>223</v>
      </c>
      <c r="Z1566" s="1">
        <v>6.6</v>
      </c>
      <c r="AA1566" s="1">
        <v>1.85</v>
      </c>
      <c r="AB1566" s="1">
        <v>474</v>
      </c>
    </row>
    <row r="1567" spans="1:28">
      <c r="A1567" s="1" t="s">
        <v>28</v>
      </c>
      <c r="B1567" s="1" t="s">
        <v>19341</v>
      </c>
      <c r="C1567" s="1">
        <v>82</v>
      </c>
      <c r="D1567" s="1">
        <v>96</v>
      </c>
      <c r="E1567" s="1">
        <v>70</v>
      </c>
      <c r="F1567" s="1">
        <v>163</v>
      </c>
      <c r="G1567" s="1" t="s">
        <v>14624</v>
      </c>
      <c r="H1567" s="1">
        <v>883</v>
      </c>
      <c r="I1567" s="1">
        <v>4170647</v>
      </c>
      <c r="J1567" s="1" t="s">
        <v>2519</v>
      </c>
      <c r="K1567" s="1" t="s">
        <v>1509</v>
      </c>
      <c r="L1567" s="1" t="s">
        <v>19342</v>
      </c>
      <c r="M1567" s="1">
        <v>14548</v>
      </c>
      <c r="N1567" s="1">
        <v>1616</v>
      </c>
      <c r="O1567" s="1" t="s">
        <v>4705</v>
      </c>
      <c r="P1567" s="1">
        <v>0</v>
      </c>
      <c r="Q1567" s="1" t="s">
        <v>19343</v>
      </c>
      <c r="R1567" s="1" t="s">
        <v>19344</v>
      </c>
      <c r="S1567" s="1">
        <v>161</v>
      </c>
      <c r="T1567" s="1" t="s">
        <v>37</v>
      </c>
      <c r="U1567" s="1" t="s">
        <v>56</v>
      </c>
      <c r="V1567" s="1" t="s">
        <v>581</v>
      </c>
      <c r="W1567" s="1">
        <v>1900000</v>
      </c>
      <c r="X1567" s="1">
        <v>1999</v>
      </c>
      <c r="Y1567" s="1">
        <v>183</v>
      </c>
      <c r="Z1567" s="1">
        <v>6.9</v>
      </c>
      <c r="AA1567" s="1">
        <v>1.85</v>
      </c>
      <c r="AB1567" s="1">
        <v>1000</v>
      </c>
    </row>
    <row r="1568" spans="1:28">
      <c r="A1568" s="1" t="s">
        <v>28</v>
      </c>
      <c r="B1568" s="1" t="s">
        <v>11194</v>
      </c>
      <c r="C1568" s="1">
        <v>84</v>
      </c>
      <c r="D1568" s="1">
        <v>96</v>
      </c>
      <c r="E1568" s="1">
        <v>22</v>
      </c>
      <c r="F1568" s="1">
        <v>324</v>
      </c>
      <c r="G1568" s="1" t="s">
        <v>1726</v>
      </c>
      <c r="H1568" s="1">
        <v>8000</v>
      </c>
      <c r="I1568" s="1">
        <v>15427192</v>
      </c>
      <c r="J1568" s="1" t="s">
        <v>12471</v>
      </c>
      <c r="K1568" s="1" t="s">
        <v>1245</v>
      </c>
      <c r="L1568" s="1" t="s">
        <v>12472</v>
      </c>
      <c r="M1568" s="1">
        <v>11768</v>
      </c>
      <c r="N1568" s="1">
        <v>11078</v>
      </c>
      <c r="O1568" s="1" t="s">
        <v>12473</v>
      </c>
      <c r="P1568" s="1">
        <v>0</v>
      </c>
      <c r="Q1568" s="1" t="s">
        <v>12474</v>
      </c>
      <c r="R1568" s="1" t="s">
        <v>12475</v>
      </c>
      <c r="S1568" s="1">
        <v>148</v>
      </c>
      <c r="T1568" s="1" t="s">
        <v>37</v>
      </c>
      <c r="U1568" s="1" t="s">
        <v>38</v>
      </c>
      <c r="V1568" s="1" t="s">
        <v>39</v>
      </c>
      <c r="W1568" s="1">
        <v>16000000</v>
      </c>
      <c r="X1568" s="1">
        <v>2000</v>
      </c>
      <c r="Y1568" s="1">
        <v>2000</v>
      </c>
      <c r="Z1568" s="1">
        <v>5.6</v>
      </c>
      <c r="AA1568" s="1">
        <v>1.85</v>
      </c>
      <c r="AB1568" s="1">
        <v>492</v>
      </c>
    </row>
    <row r="1569" spans="1:28">
      <c r="A1569" s="1" t="s">
        <v>28</v>
      </c>
      <c r="B1569" s="1" t="s">
        <v>10998</v>
      </c>
      <c r="C1569" s="1">
        <v>86</v>
      </c>
      <c r="D1569" s="1">
        <v>96</v>
      </c>
      <c r="E1569" s="1">
        <v>24</v>
      </c>
      <c r="F1569" s="1">
        <v>374</v>
      </c>
      <c r="G1569" s="1" t="s">
        <v>2190</v>
      </c>
      <c r="H1569" s="1">
        <v>646</v>
      </c>
      <c r="I1569" s="1">
        <v>28876924</v>
      </c>
      <c r="J1569" s="1" t="s">
        <v>10999</v>
      </c>
      <c r="K1569" s="1" t="s">
        <v>11000</v>
      </c>
      <c r="L1569" s="1" t="s">
        <v>11001</v>
      </c>
      <c r="M1569" s="1">
        <v>4303</v>
      </c>
      <c r="N1569" s="1">
        <v>1780</v>
      </c>
      <c r="O1569" s="1" t="s">
        <v>9803</v>
      </c>
      <c r="P1569" s="1">
        <v>0</v>
      </c>
      <c r="Q1569" s="1" t="s">
        <v>11002</v>
      </c>
      <c r="R1569" s="1" t="s">
        <v>11003</v>
      </c>
      <c r="S1569" s="1">
        <v>35</v>
      </c>
      <c r="T1569" s="1" t="s">
        <v>37</v>
      </c>
      <c r="U1569" s="1" t="s">
        <v>38</v>
      </c>
      <c r="V1569" s="1" t="s">
        <v>39</v>
      </c>
      <c r="W1569" s="1">
        <v>20000000</v>
      </c>
      <c r="X1569" s="1">
        <v>2016</v>
      </c>
      <c r="Y1569" s="1">
        <v>441</v>
      </c>
      <c r="Z1569" s="1">
        <v>7.1</v>
      </c>
      <c r="AB1569" s="1">
        <v>0</v>
      </c>
    </row>
    <row r="1570" spans="1:28">
      <c r="A1570" s="1" t="s">
        <v>28</v>
      </c>
      <c r="B1570" s="1" t="s">
        <v>7526</v>
      </c>
      <c r="C1570" s="1">
        <v>89</v>
      </c>
      <c r="D1570" s="1">
        <v>96</v>
      </c>
      <c r="E1570" s="1">
        <v>13</v>
      </c>
      <c r="F1570" s="1">
        <v>973</v>
      </c>
      <c r="G1570" s="1" t="s">
        <v>809</v>
      </c>
      <c r="H1570" s="1">
        <v>11000</v>
      </c>
      <c r="I1570" s="1">
        <v>22913677</v>
      </c>
      <c r="J1570" s="1" t="s">
        <v>2606</v>
      </c>
      <c r="K1570" s="1" t="s">
        <v>253</v>
      </c>
      <c r="L1570" s="1" t="s">
        <v>7527</v>
      </c>
      <c r="M1570" s="1">
        <v>47800</v>
      </c>
      <c r="N1570" s="1">
        <v>17292</v>
      </c>
      <c r="O1570" s="1" t="s">
        <v>7528</v>
      </c>
      <c r="P1570" s="1">
        <v>1</v>
      </c>
      <c r="Q1570" s="1" t="s">
        <v>7529</v>
      </c>
      <c r="R1570" s="1" t="s">
        <v>7530</v>
      </c>
      <c r="S1570" s="1">
        <v>244</v>
      </c>
      <c r="T1570" s="1" t="s">
        <v>37</v>
      </c>
      <c r="U1570" s="1" t="s">
        <v>38</v>
      </c>
      <c r="V1570" s="1" t="s">
        <v>91</v>
      </c>
      <c r="W1570" s="1">
        <v>35000000</v>
      </c>
      <c r="X1570" s="1">
        <v>2004</v>
      </c>
      <c r="Y1570" s="1">
        <v>1000</v>
      </c>
      <c r="Z1570" s="1">
        <v>6.3</v>
      </c>
      <c r="AA1570" s="1">
        <v>1.85</v>
      </c>
      <c r="AB1570" s="1">
        <v>0</v>
      </c>
    </row>
    <row r="1571" spans="1:28">
      <c r="A1571" s="1" t="s">
        <v>28</v>
      </c>
      <c r="B1571" s="1" t="s">
        <v>5971</v>
      </c>
      <c r="C1571" s="1">
        <v>96</v>
      </c>
      <c r="D1571" s="1">
        <v>96</v>
      </c>
      <c r="E1571" s="1">
        <v>170</v>
      </c>
      <c r="F1571" s="1">
        <v>668</v>
      </c>
      <c r="G1571" s="1" t="s">
        <v>6005</v>
      </c>
      <c r="H1571" s="1">
        <v>13000</v>
      </c>
      <c r="I1571" s="1">
        <v>150415432</v>
      </c>
      <c r="J1571" s="1" t="s">
        <v>4459</v>
      </c>
      <c r="K1571" s="1" t="s">
        <v>1776</v>
      </c>
      <c r="L1571" s="1" t="s">
        <v>6006</v>
      </c>
      <c r="M1571" s="1">
        <v>117606</v>
      </c>
      <c r="N1571" s="1">
        <v>15662</v>
      </c>
      <c r="O1571" s="1" t="s">
        <v>6007</v>
      </c>
      <c r="P1571" s="1">
        <v>0</v>
      </c>
      <c r="Q1571" s="1" t="s">
        <v>6008</v>
      </c>
      <c r="R1571" s="1" t="s">
        <v>6009</v>
      </c>
      <c r="S1571" s="1">
        <v>217</v>
      </c>
      <c r="T1571" s="1" t="s">
        <v>37</v>
      </c>
      <c r="U1571" s="1" t="s">
        <v>38</v>
      </c>
      <c r="V1571" s="1" t="s">
        <v>581</v>
      </c>
      <c r="W1571" s="1">
        <v>44000000</v>
      </c>
      <c r="X1571" s="1">
        <v>1985</v>
      </c>
      <c r="Y1571" s="1">
        <v>738</v>
      </c>
      <c r="Z1571" s="1">
        <v>6.4</v>
      </c>
      <c r="AA1571" s="1">
        <v>2.35</v>
      </c>
      <c r="AB1571" s="1">
        <v>0</v>
      </c>
    </row>
    <row r="1572" spans="1:28">
      <c r="A1572" s="1" t="s">
        <v>28</v>
      </c>
      <c r="B1572" s="1" t="s">
        <v>2170</v>
      </c>
      <c r="C1572" s="1">
        <v>97</v>
      </c>
      <c r="D1572" s="1">
        <v>96</v>
      </c>
      <c r="E1572" s="1">
        <v>221</v>
      </c>
      <c r="F1572" s="1">
        <v>110</v>
      </c>
      <c r="G1572" s="1" t="s">
        <v>10405</v>
      </c>
      <c r="H1572" s="1">
        <v>240</v>
      </c>
      <c r="I1572" s="1">
        <v>19351569</v>
      </c>
      <c r="J1572" s="1" t="s">
        <v>4248</v>
      </c>
      <c r="K1572" s="1" t="s">
        <v>4846</v>
      </c>
      <c r="L1572" s="1" t="s">
        <v>10406</v>
      </c>
      <c r="M1572" s="1">
        <v>33287</v>
      </c>
      <c r="N1572" s="1">
        <v>664</v>
      </c>
      <c r="O1572" s="1" t="s">
        <v>10407</v>
      </c>
      <c r="P1572" s="1">
        <v>1</v>
      </c>
      <c r="Q1572" s="1" t="s">
        <v>10408</v>
      </c>
      <c r="R1572" s="1" t="s">
        <v>10409</v>
      </c>
      <c r="S1572" s="1">
        <v>201</v>
      </c>
      <c r="T1572" s="1" t="s">
        <v>37</v>
      </c>
      <c r="U1572" s="1" t="s">
        <v>38</v>
      </c>
      <c r="V1572" s="1" t="s">
        <v>39</v>
      </c>
      <c r="W1572" s="1">
        <v>22000000</v>
      </c>
      <c r="X1572" s="1">
        <v>2001</v>
      </c>
      <c r="Y1572" s="1">
        <v>226</v>
      </c>
      <c r="Z1572" s="1">
        <v>5.9</v>
      </c>
      <c r="AA1572" s="1">
        <v>1.85</v>
      </c>
      <c r="AB1572" s="1">
        <v>739</v>
      </c>
    </row>
    <row r="1573" spans="1:28">
      <c r="A1573" s="1" t="s">
        <v>28</v>
      </c>
      <c r="B1573" s="1" t="s">
        <v>1775</v>
      </c>
      <c r="C1573" s="1">
        <v>98</v>
      </c>
      <c r="D1573" s="1">
        <v>96</v>
      </c>
      <c r="E1573" s="1">
        <v>165</v>
      </c>
      <c r="F1573" s="1">
        <v>566</v>
      </c>
      <c r="G1573" s="1" t="s">
        <v>3408</v>
      </c>
      <c r="H1573" s="1">
        <v>12000</v>
      </c>
      <c r="I1573" s="1">
        <v>183125</v>
      </c>
      <c r="J1573" s="1" t="s">
        <v>460</v>
      </c>
      <c r="K1573" s="1" t="s">
        <v>701</v>
      </c>
      <c r="L1573" s="1" t="s">
        <v>7760</v>
      </c>
      <c r="M1573" s="1">
        <v>36914</v>
      </c>
      <c r="N1573" s="1">
        <v>14978</v>
      </c>
      <c r="O1573" s="1" t="s">
        <v>7761</v>
      </c>
      <c r="P1573" s="1">
        <v>1</v>
      </c>
      <c r="Q1573" s="1" t="s">
        <v>7762</v>
      </c>
      <c r="R1573" s="1" t="s">
        <v>7763</v>
      </c>
      <c r="S1573" s="1">
        <v>86</v>
      </c>
      <c r="T1573" s="1" t="s">
        <v>37</v>
      </c>
      <c r="U1573" s="1" t="s">
        <v>38</v>
      </c>
      <c r="V1573" s="1" t="s">
        <v>581</v>
      </c>
      <c r="W1573" s="1">
        <v>35000000</v>
      </c>
      <c r="X1573" s="1">
        <v>2012</v>
      </c>
      <c r="Y1573" s="1">
        <v>774</v>
      </c>
      <c r="Z1573" s="1">
        <v>5.5</v>
      </c>
      <c r="AA1573" s="1">
        <v>2.35</v>
      </c>
      <c r="AB1573" s="1">
        <v>0</v>
      </c>
    </row>
    <row r="1574" spans="1:28">
      <c r="A1574" s="1" t="s">
        <v>28</v>
      </c>
      <c r="B1574" s="1" t="s">
        <v>3430</v>
      </c>
      <c r="C1574" s="1">
        <v>103</v>
      </c>
      <c r="D1574" s="1">
        <v>96</v>
      </c>
      <c r="E1574" s="1">
        <v>43</v>
      </c>
      <c r="F1574" s="1">
        <v>77</v>
      </c>
      <c r="G1574" s="1" t="s">
        <v>5476</v>
      </c>
      <c r="H1574" s="1">
        <v>841</v>
      </c>
      <c r="I1574" s="1">
        <v>8742261</v>
      </c>
      <c r="J1574" s="1" t="s">
        <v>1116</v>
      </c>
      <c r="K1574" s="1" t="s">
        <v>3355</v>
      </c>
      <c r="L1574" s="1" t="s">
        <v>5477</v>
      </c>
      <c r="M1574" s="1">
        <v>19824</v>
      </c>
      <c r="N1574" s="1">
        <v>1385</v>
      </c>
      <c r="O1574" s="1" t="s">
        <v>5478</v>
      </c>
      <c r="P1574" s="1">
        <v>2</v>
      </c>
      <c r="Q1574" s="1" t="s">
        <v>5479</v>
      </c>
      <c r="R1574" s="1" t="s">
        <v>5480</v>
      </c>
      <c r="S1574" s="1">
        <v>179</v>
      </c>
      <c r="T1574" s="1" t="s">
        <v>37</v>
      </c>
      <c r="U1574" s="1" t="s">
        <v>264</v>
      </c>
      <c r="V1574" s="1" t="s">
        <v>39</v>
      </c>
      <c r="W1574" s="1">
        <v>18000000</v>
      </c>
      <c r="X1574" s="1">
        <v>2009</v>
      </c>
      <c r="Y1574" s="1">
        <v>342</v>
      </c>
      <c r="Z1574" s="1">
        <v>3.7</v>
      </c>
      <c r="AA1574" s="1">
        <v>2.35</v>
      </c>
      <c r="AB1574" s="1">
        <v>0</v>
      </c>
    </row>
    <row r="1575" spans="1:28">
      <c r="A1575" s="1" t="s">
        <v>28</v>
      </c>
      <c r="B1575" s="1" t="s">
        <v>10311</v>
      </c>
      <c r="C1575" s="1">
        <v>103</v>
      </c>
      <c r="D1575" s="1">
        <v>96</v>
      </c>
      <c r="E1575" s="1">
        <v>0</v>
      </c>
      <c r="F1575" s="1">
        <v>542</v>
      </c>
      <c r="G1575" s="1" t="s">
        <v>10312</v>
      </c>
      <c r="H1575" s="1">
        <v>1000</v>
      </c>
      <c r="I1575" s="1">
        <v>38119483</v>
      </c>
      <c r="J1575" s="1" t="s">
        <v>1867</v>
      </c>
      <c r="K1575" s="1" t="s">
        <v>10313</v>
      </c>
      <c r="L1575" s="1" t="s">
        <v>10314</v>
      </c>
      <c r="M1575" s="1">
        <v>136667</v>
      </c>
      <c r="N1575" s="1">
        <v>2936</v>
      </c>
      <c r="O1575" s="1" t="s">
        <v>10315</v>
      </c>
      <c r="P1575" s="1">
        <v>2</v>
      </c>
      <c r="Q1575" s="1" t="s">
        <v>10316</v>
      </c>
      <c r="R1575" s="1" t="s">
        <v>10317</v>
      </c>
      <c r="S1575" s="1">
        <v>273</v>
      </c>
      <c r="T1575" s="1" t="s">
        <v>37</v>
      </c>
      <c r="U1575" s="1" t="s">
        <v>38</v>
      </c>
      <c r="V1575" s="1" t="s">
        <v>91</v>
      </c>
      <c r="W1575" s="1">
        <v>22700000</v>
      </c>
      <c r="X1575" s="1">
        <v>1987</v>
      </c>
      <c r="Y1575" s="1">
        <v>605</v>
      </c>
      <c r="Z1575" s="1">
        <v>7.1</v>
      </c>
      <c r="AA1575" s="1">
        <v>1.85</v>
      </c>
      <c r="AB1575" s="1">
        <v>13000</v>
      </c>
    </row>
    <row r="1576" spans="1:28">
      <c r="A1576" s="1" t="s">
        <v>28</v>
      </c>
      <c r="B1576" s="1" t="s">
        <v>3989</v>
      </c>
      <c r="C1576" s="1">
        <v>104</v>
      </c>
      <c r="D1576" s="1">
        <v>96</v>
      </c>
      <c r="E1576" s="1">
        <v>11000</v>
      </c>
      <c r="F1576" s="1">
        <v>223</v>
      </c>
      <c r="G1576" s="1" t="s">
        <v>11219</v>
      </c>
      <c r="H1576" s="1">
        <v>11000</v>
      </c>
      <c r="I1576" s="1">
        <v>10569071</v>
      </c>
      <c r="J1576" s="1" t="s">
        <v>1666</v>
      </c>
      <c r="K1576" s="1" t="s">
        <v>3989</v>
      </c>
      <c r="L1576" s="1" t="s">
        <v>11220</v>
      </c>
      <c r="M1576" s="1">
        <v>35586</v>
      </c>
      <c r="N1576" s="1">
        <v>11867</v>
      </c>
      <c r="O1576" s="1" t="s">
        <v>7941</v>
      </c>
      <c r="P1576" s="1">
        <v>2</v>
      </c>
      <c r="Q1576" s="1" t="s">
        <v>11221</v>
      </c>
      <c r="R1576" s="1" t="s">
        <v>11222</v>
      </c>
      <c r="S1576" s="1">
        <v>131</v>
      </c>
      <c r="T1576" s="1" t="s">
        <v>37</v>
      </c>
      <c r="U1576" s="1" t="s">
        <v>38</v>
      </c>
      <c r="V1576" s="1" t="s">
        <v>581</v>
      </c>
      <c r="W1576" s="1">
        <v>20000000</v>
      </c>
      <c r="X1576" s="1">
        <v>1997</v>
      </c>
      <c r="Y1576" s="1">
        <v>474</v>
      </c>
      <c r="Z1576" s="1">
        <v>7.4</v>
      </c>
      <c r="AA1576" s="1">
        <v>1.85</v>
      </c>
      <c r="AB1576" s="1">
        <v>0</v>
      </c>
    </row>
    <row r="1577" spans="1:28">
      <c r="A1577" s="1" t="s">
        <v>28</v>
      </c>
      <c r="B1577" s="1" t="s">
        <v>3084</v>
      </c>
      <c r="C1577" s="1">
        <v>105</v>
      </c>
      <c r="D1577" s="1">
        <v>96</v>
      </c>
      <c r="E1577" s="1">
        <v>845</v>
      </c>
      <c r="F1577" s="1">
        <v>488</v>
      </c>
      <c r="G1577" s="1" t="s">
        <v>375</v>
      </c>
      <c r="H1577" s="1">
        <v>978</v>
      </c>
      <c r="I1577" s="1">
        <v>18967571</v>
      </c>
      <c r="J1577" s="1" t="s">
        <v>330</v>
      </c>
      <c r="K1577" s="1" t="s">
        <v>6691</v>
      </c>
      <c r="L1577" s="1" t="s">
        <v>8511</v>
      </c>
      <c r="M1577" s="1">
        <v>23345</v>
      </c>
      <c r="N1577" s="1">
        <v>3072</v>
      </c>
      <c r="O1577" s="1" t="s">
        <v>4144</v>
      </c>
      <c r="P1577" s="1">
        <v>2</v>
      </c>
      <c r="Q1577" s="1" t="s">
        <v>8512</v>
      </c>
      <c r="R1577" s="1" t="s">
        <v>8513</v>
      </c>
      <c r="S1577" s="1">
        <v>167</v>
      </c>
      <c r="T1577" s="1" t="s">
        <v>37</v>
      </c>
      <c r="U1577" s="1" t="s">
        <v>38</v>
      </c>
      <c r="V1577" s="1" t="s">
        <v>581</v>
      </c>
      <c r="W1577" s="1">
        <v>30000000</v>
      </c>
      <c r="X1577" s="1">
        <v>1998</v>
      </c>
      <c r="Y1577" s="1">
        <v>968</v>
      </c>
      <c r="Z1577" s="1">
        <v>6.1</v>
      </c>
      <c r="AA1577" s="1">
        <v>2.35</v>
      </c>
      <c r="AB1577" s="1">
        <v>629</v>
      </c>
    </row>
    <row r="1578" spans="1:28">
      <c r="A1578" s="1" t="s">
        <v>28</v>
      </c>
      <c r="B1578" s="1" t="s">
        <v>4204</v>
      </c>
      <c r="C1578" s="1">
        <v>105</v>
      </c>
      <c r="D1578" s="1">
        <v>96</v>
      </c>
      <c r="E1578" s="1">
        <v>11000</v>
      </c>
      <c r="F1578" s="1">
        <v>236</v>
      </c>
      <c r="G1578" s="1" t="s">
        <v>4269</v>
      </c>
      <c r="H1578" s="1">
        <v>22000</v>
      </c>
      <c r="I1578" s="1">
        <v>32122249</v>
      </c>
      <c r="J1578" s="1" t="s">
        <v>1005</v>
      </c>
      <c r="K1578" s="1" t="s">
        <v>1738</v>
      </c>
      <c r="L1578" s="1" t="s">
        <v>4270</v>
      </c>
      <c r="M1578" s="1">
        <v>69319</v>
      </c>
      <c r="N1578" s="1">
        <v>22889</v>
      </c>
      <c r="O1578" s="1" t="s">
        <v>4271</v>
      </c>
      <c r="P1578" s="1">
        <v>1</v>
      </c>
      <c r="Q1578" s="1" t="s">
        <v>4272</v>
      </c>
      <c r="R1578" s="1" t="s">
        <v>4273</v>
      </c>
      <c r="S1578" s="1">
        <v>138</v>
      </c>
      <c r="T1578" s="1" t="s">
        <v>37</v>
      </c>
      <c r="U1578" s="1" t="s">
        <v>38</v>
      </c>
      <c r="V1578" s="1" t="s">
        <v>581</v>
      </c>
      <c r="W1578" s="1">
        <v>60000000</v>
      </c>
      <c r="X1578" s="1">
        <v>2002</v>
      </c>
      <c r="Y1578" s="1">
        <v>394</v>
      </c>
      <c r="Z1578" s="1">
        <v>5.9</v>
      </c>
      <c r="AA1578" s="1">
        <v>1.85</v>
      </c>
      <c r="AB1578" s="1">
        <v>846</v>
      </c>
    </row>
    <row r="1579" spans="1:28">
      <c r="A1579" s="1" t="s">
        <v>28</v>
      </c>
      <c r="B1579" s="1" t="s">
        <v>23189</v>
      </c>
      <c r="C1579" s="1">
        <v>110</v>
      </c>
      <c r="D1579" s="1">
        <v>96</v>
      </c>
      <c r="E1579" s="1">
        <v>0</v>
      </c>
      <c r="F1579" s="1">
        <v>270</v>
      </c>
      <c r="G1579" s="1" t="s">
        <v>22325</v>
      </c>
      <c r="H1579" s="1">
        <v>471</v>
      </c>
      <c r="J1579" s="1" t="s">
        <v>6389</v>
      </c>
      <c r="K1579" s="1" t="s">
        <v>23190</v>
      </c>
      <c r="L1579" s="1" t="s">
        <v>23191</v>
      </c>
      <c r="M1579" s="1">
        <v>24</v>
      </c>
      <c r="N1579" s="1">
        <v>1399</v>
      </c>
      <c r="O1579" s="1" t="s">
        <v>23192</v>
      </c>
      <c r="P1579" s="1">
        <v>0</v>
      </c>
      <c r="Q1579" s="1" t="s">
        <v>23193</v>
      </c>
      <c r="R1579" s="1" t="s">
        <v>23194</v>
      </c>
      <c r="S1579" s="1">
        <v>2</v>
      </c>
      <c r="T1579" s="1" t="s">
        <v>37</v>
      </c>
      <c r="U1579" s="1" t="s">
        <v>38</v>
      </c>
      <c r="V1579" s="1" t="s">
        <v>5599</v>
      </c>
      <c r="W1579" s="1">
        <v>300000</v>
      </c>
      <c r="X1579" s="1">
        <v>2015</v>
      </c>
      <c r="Y1579" s="1">
        <v>320</v>
      </c>
      <c r="Z1579" s="1">
        <v>4.3</v>
      </c>
      <c r="AA1579" s="1">
        <v>1.78</v>
      </c>
      <c r="AB1579" s="1">
        <v>85</v>
      </c>
    </row>
    <row r="1580" spans="1:28">
      <c r="A1580" s="1" t="s">
        <v>28</v>
      </c>
      <c r="B1580" s="1" t="s">
        <v>4464</v>
      </c>
      <c r="C1580" s="1">
        <v>110</v>
      </c>
      <c r="D1580" s="1">
        <v>96</v>
      </c>
      <c r="E1580" s="1">
        <v>117</v>
      </c>
      <c r="F1580" s="1">
        <v>281</v>
      </c>
      <c r="G1580" s="1" t="s">
        <v>5577</v>
      </c>
      <c r="H1580" s="1">
        <v>948</v>
      </c>
      <c r="J1580" s="1" t="s">
        <v>1666</v>
      </c>
      <c r="K1580" s="1" t="s">
        <v>11635</v>
      </c>
      <c r="L1580" s="1" t="s">
        <v>23887</v>
      </c>
      <c r="M1580" s="1">
        <v>181</v>
      </c>
      <c r="N1580" s="1">
        <v>2058</v>
      </c>
      <c r="O1580" s="1" t="s">
        <v>23888</v>
      </c>
      <c r="P1580" s="1">
        <v>5</v>
      </c>
      <c r="Q1580" s="1" t="s">
        <v>23889</v>
      </c>
      <c r="R1580" s="1" t="s">
        <v>23890</v>
      </c>
      <c r="S1580" s="1">
        <v>4</v>
      </c>
      <c r="T1580" s="1" t="s">
        <v>37</v>
      </c>
      <c r="U1580" s="1" t="s">
        <v>38</v>
      </c>
      <c r="V1580" s="1" t="s">
        <v>5599</v>
      </c>
      <c r="W1580" s="1">
        <v>45000</v>
      </c>
      <c r="X1580" s="1">
        <v>2013</v>
      </c>
      <c r="Y1580" s="1">
        <v>482</v>
      </c>
      <c r="Z1580" s="1">
        <v>5.5</v>
      </c>
      <c r="AA1580" s="1">
        <v>2.35</v>
      </c>
      <c r="AB1580" s="1">
        <v>72</v>
      </c>
    </row>
    <row r="1581" spans="1:28">
      <c r="A1581" s="1" t="s">
        <v>28</v>
      </c>
      <c r="B1581" s="1" t="s">
        <v>18574</v>
      </c>
      <c r="C1581" s="1">
        <v>114</v>
      </c>
      <c r="D1581" s="1">
        <v>96</v>
      </c>
      <c r="E1581" s="1">
        <v>101</v>
      </c>
      <c r="F1581" s="1">
        <v>71</v>
      </c>
      <c r="G1581" s="1" t="s">
        <v>3159</v>
      </c>
      <c r="H1581" s="1">
        <v>730</v>
      </c>
      <c r="I1581" s="1">
        <v>1325073</v>
      </c>
      <c r="J1581" s="1" t="s">
        <v>2519</v>
      </c>
      <c r="K1581" s="1" t="s">
        <v>867</v>
      </c>
      <c r="L1581" s="1" t="s">
        <v>18575</v>
      </c>
      <c r="M1581" s="1">
        <v>18762</v>
      </c>
      <c r="N1581" s="1">
        <v>1208</v>
      </c>
      <c r="O1581" s="1" t="s">
        <v>1595</v>
      </c>
      <c r="P1581" s="1">
        <v>0</v>
      </c>
      <c r="Q1581" s="1" t="s">
        <v>18576</v>
      </c>
      <c r="R1581" s="1" t="s">
        <v>18577</v>
      </c>
      <c r="S1581" s="1">
        <v>91</v>
      </c>
      <c r="T1581" s="1" t="s">
        <v>37</v>
      </c>
      <c r="U1581" s="1" t="s">
        <v>38</v>
      </c>
      <c r="V1581" s="1" t="s">
        <v>581</v>
      </c>
      <c r="W1581" s="1">
        <v>4000000</v>
      </c>
      <c r="X1581" s="1">
        <v>2005</v>
      </c>
      <c r="Y1581" s="1">
        <v>394</v>
      </c>
      <c r="Z1581" s="1">
        <v>6.6</v>
      </c>
      <c r="AA1581" s="1">
        <v>2.35</v>
      </c>
      <c r="AB1581" s="1">
        <v>708</v>
      </c>
    </row>
    <row r="1582" spans="1:28">
      <c r="A1582" s="1" t="s">
        <v>28</v>
      </c>
      <c r="B1582" s="1" t="s">
        <v>2771</v>
      </c>
      <c r="C1582" s="1">
        <v>117</v>
      </c>
      <c r="D1582" s="1">
        <v>96</v>
      </c>
      <c r="E1582" s="1">
        <v>65</v>
      </c>
      <c r="F1582" s="1">
        <v>828</v>
      </c>
      <c r="G1582" s="1" t="s">
        <v>2172</v>
      </c>
      <c r="H1582" s="1">
        <v>12000</v>
      </c>
      <c r="I1582" s="1">
        <v>126203320</v>
      </c>
      <c r="J1582" s="1" t="s">
        <v>1673</v>
      </c>
      <c r="K1582" s="1" t="s">
        <v>268</v>
      </c>
      <c r="L1582" s="1" t="s">
        <v>5015</v>
      </c>
      <c r="M1582" s="1">
        <v>110432</v>
      </c>
      <c r="N1582" s="1">
        <v>26826</v>
      </c>
      <c r="O1582" s="1" t="s">
        <v>4796</v>
      </c>
      <c r="P1582" s="1">
        <v>1</v>
      </c>
      <c r="Q1582" s="1" t="s">
        <v>5016</v>
      </c>
      <c r="R1582" s="1" t="s">
        <v>5017</v>
      </c>
      <c r="S1582" s="1">
        <v>309</v>
      </c>
      <c r="T1582" s="1" t="s">
        <v>37</v>
      </c>
      <c r="U1582" s="1" t="s">
        <v>38</v>
      </c>
      <c r="V1582" s="1" t="s">
        <v>39</v>
      </c>
      <c r="W1582" s="1">
        <v>50000000</v>
      </c>
      <c r="X1582" s="1">
        <v>2002</v>
      </c>
      <c r="Y1582" s="1">
        <v>11000</v>
      </c>
      <c r="Z1582" s="1">
        <v>5.8</v>
      </c>
      <c r="AA1582" s="1">
        <v>1.85</v>
      </c>
      <c r="AB1582" s="1">
        <v>0</v>
      </c>
    </row>
    <row r="1583" spans="1:28">
      <c r="A1583" s="1" t="s">
        <v>28</v>
      </c>
      <c r="B1583" s="1" t="s">
        <v>13387</v>
      </c>
      <c r="C1583" s="1">
        <v>120</v>
      </c>
      <c r="D1583" s="1">
        <v>96</v>
      </c>
      <c r="E1583" s="1">
        <v>9</v>
      </c>
      <c r="F1583" s="1">
        <v>448</v>
      </c>
      <c r="G1583" s="1" t="s">
        <v>1692</v>
      </c>
      <c r="H1583" s="1">
        <v>690</v>
      </c>
      <c r="I1583" s="1">
        <v>20384136</v>
      </c>
      <c r="J1583" s="1" t="s">
        <v>3016</v>
      </c>
      <c r="K1583" s="1" t="s">
        <v>7675</v>
      </c>
      <c r="L1583" s="1" t="s">
        <v>14933</v>
      </c>
      <c r="M1583" s="1">
        <v>20467</v>
      </c>
      <c r="N1583" s="1">
        <v>2402</v>
      </c>
      <c r="O1583" s="1" t="s">
        <v>14934</v>
      </c>
      <c r="P1583" s="1">
        <v>1</v>
      </c>
      <c r="Q1583" s="1" t="s">
        <v>14935</v>
      </c>
      <c r="R1583" s="1" t="s">
        <v>14936</v>
      </c>
      <c r="S1583" s="1">
        <v>371</v>
      </c>
      <c r="T1583" s="1" t="s">
        <v>37</v>
      </c>
      <c r="U1583" s="1" t="s">
        <v>38</v>
      </c>
      <c r="V1583" s="1" t="s">
        <v>581</v>
      </c>
      <c r="W1583" s="1">
        <v>10000000</v>
      </c>
      <c r="X1583" s="1">
        <v>2001</v>
      </c>
      <c r="Y1583" s="1">
        <v>533</v>
      </c>
      <c r="Z1583" s="1">
        <v>4.7</v>
      </c>
      <c r="AA1583" s="1">
        <v>2.35</v>
      </c>
      <c r="AB1583" s="1">
        <v>0</v>
      </c>
    </row>
    <row r="1584" spans="1:28">
      <c r="A1584" s="1" t="s">
        <v>28</v>
      </c>
      <c r="B1584" s="1" t="s">
        <v>924</v>
      </c>
      <c r="C1584" s="1">
        <v>124</v>
      </c>
      <c r="D1584" s="1">
        <v>96</v>
      </c>
      <c r="E1584" s="1">
        <v>25</v>
      </c>
      <c r="F1584" s="1">
        <v>102</v>
      </c>
      <c r="G1584" s="1" t="s">
        <v>2744</v>
      </c>
      <c r="H1584" s="1">
        <v>891</v>
      </c>
      <c r="I1584" s="1">
        <v>56684819</v>
      </c>
      <c r="J1584" s="1" t="s">
        <v>69</v>
      </c>
      <c r="K1584" s="1" t="s">
        <v>186</v>
      </c>
      <c r="L1584" s="1" t="s">
        <v>2745</v>
      </c>
      <c r="M1584" s="1">
        <v>103787</v>
      </c>
      <c r="N1584" s="1">
        <v>1919</v>
      </c>
      <c r="O1584" s="1" t="s">
        <v>2746</v>
      </c>
      <c r="P1584" s="1">
        <v>0</v>
      </c>
      <c r="Q1584" s="1" t="s">
        <v>2747</v>
      </c>
      <c r="R1584" s="1" t="s">
        <v>2748</v>
      </c>
      <c r="S1584" s="1">
        <v>615</v>
      </c>
      <c r="T1584" s="1" t="s">
        <v>37</v>
      </c>
      <c r="U1584" s="1" t="s">
        <v>38</v>
      </c>
      <c r="V1584" s="1" t="s">
        <v>39</v>
      </c>
      <c r="W1584" s="1">
        <v>80000000</v>
      </c>
      <c r="X1584" s="1">
        <v>2002</v>
      </c>
      <c r="Y1584" s="1">
        <v>639</v>
      </c>
      <c r="Z1584" s="1">
        <v>5.9</v>
      </c>
      <c r="AA1584" s="1">
        <v>2.35</v>
      </c>
      <c r="AB1584" s="1">
        <v>3000</v>
      </c>
    </row>
    <row r="1585" spans="1:28">
      <c r="A1585" s="1" t="s">
        <v>28</v>
      </c>
      <c r="B1585" s="1" t="s">
        <v>1894</v>
      </c>
      <c r="C1585" s="1">
        <v>132</v>
      </c>
      <c r="D1585" s="1">
        <v>96</v>
      </c>
      <c r="E1585" s="1">
        <v>31</v>
      </c>
      <c r="F1585" s="1">
        <v>536</v>
      </c>
      <c r="G1585" s="1" t="s">
        <v>2972</v>
      </c>
      <c r="H1585" s="1">
        <v>651</v>
      </c>
      <c r="I1585" s="1">
        <v>16667084</v>
      </c>
      <c r="J1585" s="1" t="s">
        <v>12622</v>
      </c>
      <c r="K1585" s="1" t="s">
        <v>14984</v>
      </c>
      <c r="L1585" s="1" t="s">
        <v>14985</v>
      </c>
      <c r="M1585" s="1">
        <v>90070</v>
      </c>
      <c r="N1585" s="1">
        <v>3119</v>
      </c>
      <c r="O1585" s="1" t="s">
        <v>14986</v>
      </c>
      <c r="P1585" s="1">
        <v>0</v>
      </c>
      <c r="Q1585" s="1" t="s">
        <v>14987</v>
      </c>
      <c r="R1585" s="1" t="s">
        <v>14988</v>
      </c>
      <c r="S1585" s="1">
        <v>248</v>
      </c>
      <c r="T1585" s="1" t="s">
        <v>37</v>
      </c>
      <c r="U1585" s="1" t="s">
        <v>38</v>
      </c>
      <c r="V1585" s="1" t="s">
        <v>39</v>
      </c>
      <c r="W1585" s="1">
        <v>11000000</v>
      </c>
      <c r="X1585" s="1">
        <v>1990</v>
      </c>
      <c r="Y1585" s="1">
        <v>610</v>
      </c>
      <c r="Z1585" s="1">
        <v>7.1</v>
      </c>
      <c r="AA1585" s="1">
        <v>1.85</v>
      </c>
      <c r="AB1585" s="1">
        <v>11000</v>
      </c>
    </row>
    <row r="1586" spans="1:28">
      <c r="A1586" s="1" t="s">
        <v>28</v>
      </c>
      <c r="B1586" s="1" t="s">
        <v>17072</v>
      </c>
      <c r="C1586" s="1">
        <v>137</v>
      </c>
      <c r="D1586" s="1">
        <v>96</v>
      </c>
      <c r="E1586" s="1">
        <v>2</v>
      </c>
      <c r="F1586" s="1">
        <v>120</v>
      </c>
      <c r="G1586" s="1" t="s">
        <v>17073</v>
      </c>
      <c r="H1586" s="1">
        <v>742</v>
      </c>
      <c r="I1586" s="1">
        <v>11642254</v>
      </c>
      <c r="J1586" s="1" t="s">
        <v>5530</v>
      </c>
      <c r="K1586" s="1" t="s">
        <v>10165</v>
      </c>
      <c r="L1586" s="1" t="s">
        <v>17074</v>
      </c>
      <c r="M1586" s="1">
        <v>22929</v>
      </c>
      <c r="N1586" s="1">
        <v>1308</v>
      </c>
      <c r="O1586" s="1" t="s">
        <v>1802</v>
      </c>
      <c r="P1586" s="1">
        <v>1</v>
      </c>
      <c r="Q1586" s="1" t="s">
        <v>17075</v>
      </c>
      <c r="R1586" s="1" t="s">
        <v>17076</v>
      </c>
      <c r="S1586" s="1">
        <v>287</v>
      </c>
      <c r="T1586" s="1" t="s">
        <v>37</v>
      </c>
      <c r="U1586" s="1" t="s">
        <v>38</v>
      </c>
      <c r="V1586" s="1" t="s">
        <v>7320</v>
      </c>
      <c r="W1586" s="1">
        <v>3000000</v>
      </c>
      <c r="X1586" s="1">
        <v>1989</v>
      </c>
      <c r="Y1586" s="1">
        <v>256</v>
      </c>
      <c r="Z1586" s="1">
        <v>5.2</v>
      </c>
      <c r="AA1586" s="1">
        <v>1.85</v>
      </c>
      <c r="AB1586" s="1">
        <v>926</v>
      </c>
    </row>
    <row r="1587" spans="1:28">
      <c r="A1587" s="1" t="s">
        <v>28</v>
      </c>
      <c r="B1587" s="1" t="s">
        <v>7103</v>
      </c>
      <c r="C1587" s="1">
        <v>139</v>
      </c>
      <c r="D1587" s="1">
        <v>96</v>
      </c>
      <c r="E1587" s="1">
        <v>3</v>
      </c>
      <c r="F1587" s="1">
        <v>35</v>
      </c>
      <c r="G1587" s="1" t="s">
        <v>7104</v>
      </c>
      <c r="H1587" s="1">
        <v>18000</v>
      </c>
      <c r="I1587" s="1">
        <v>48006503</v>
      </c>
      <c r="J1587" s="1" t="s">
        <v>783</v>
      </c>
      <c r="K1587" s="1" t="s">
        <v>637</v>
      </c>
      <c r="L1587" s="1" t="s">
        <v>7105</v>
      </c>
      <c r="M1587" s="1">
        <v>28109</v>
      </c>
      <c r="N1587" s="1">
        <v>18178</v>
      </c>
      <c r="O1587" s="1" t="s">
        <v>7106</v>
      </c>
      <c r="P1587" s="1">
        <v>3</v>
      </c>
      <c r="Q1587" s="1" t="s">
        <v>7107</v>
      </c>
      <c r="R1587" s="1" t="s">
        <v>7108</v>
      </c>
      <c r="S1587" s="1">
        <v>110</v>
      </c>
      <c r="T1587" s="1" t="s">
        <v>37</v>
      </c>
      <c r="U1587" s="1" t="s">
        <v>38</v>
      </c>
      <c r="V1587" s="1" t="s">
        <v>91</v>
      </c>
      <c r="W1587" s="1">
        <v>37000000</v>
      </c>
      <c r="X1587" s="1">
        <v>2008</v>
      </c>
      <c r="Y1587" s="1">
        <v>82</v>
      </c>
      <c r="Z1587" s="1">
        <v>6</v>
      </c>
      <c r="AA1587" s="1">
        <v>2.35</v>
      </c>
      <c r="AB1587" s="1">
        <v>0</v>
      </c>
    </row>
    <row r="1588" spans="1:28">
      <c r="A1588" s="1" t="s">
        <v>28</v>
      </c>
      <c r="B1588" s="1" t="s">
        <v>872</v>
      </c>
      <c r="C1588" s="1">
        <v>140</v>
      </c>
      <c r="D1588" s="1">
        <v>96</v>
      </c>
      <c r="E1588" s="1">
        <v>474</v>
      </c>
      <c r="F1588" s="1">
        <v>82</v>
      </c>
      <c r="G1588" s="1" t="s">
        <v>16457</v>
      </c>
      <c r="H1588" s="1">
        <v>1000</v>
      </c>
      <c r="I1588" s="1">
        <v>32131483</v>
      </c>
      <c r="J1588" s="1" t="s">
        <v>3016</v>
      </c>
      <c r="K1588" s="1" t="s">
        <v>1566</v>
      </c>
      <c r="L1588" s="1" t="s">
        <v>16458</v>
      </c>
      <c r="M1588" s="1">
        <v>25870</v>
      </c>
      <c r="N1588" s="1">
        <v>2212</v>
      </c>
      <c r="O1588" s="1" t="s">
        <v>16459</v>
      </c>
      <c r="P1588" s="1">
        <v>0</v>
      </c>
      <c r="Q1588" s="1" t="s">
        <v>16460</v>
      </c>
      <c r="R1588" s="1" t="s">
        <v>16461</v>
      </c>
      <c r="S1588" s="1">
        <v>369</v>
      </c>
      <c r="T1588" s="1" t="s">
        <v>37</v>
      </c>
      <c r="U1588" s="1" t="s">
        <v>38</v>
      </c>
      <c r="V1588" s="1" t="s">
        <v>39</v>
      </c>
      <c r="W1588" s="1">
        <v>11000000</v>
      </c>
      <c r="X1588" s="1">
        <v>2003</v>
      </c>
      <c r="Y1588" s="1">
        <v>970</v>
      </c>
      <c r="Z1588" s="1">
        <v>4.9000000000000004</v>
      </c>
      <c r="AA1588" s="1">
        <v>2.35</v>
      </c>
      <c r="AB1588" s="1">
        <v>2000</v>
      </c>
    </row>
    <row r="1589" spans="1:28">
      <c r="A1589" s="1" t="s">
        <v>28</v>
      </c>
      <c r="B1589" s="1" t="s">
        <v>3788</v>
      </c>
      <c r="C1589" s="1">
        <v>140</v>
      </c>
      <c r="D1589" s="1">
        <v>96</v>
      </c>
      <c r="E1589" s="1">
        <v>36</v>
      </c>
      <c r="F1589" s="1">
        <v>486</v>
      </c>
      <c r="G1589" s="1" t="s">
        <v>3714</v>
      </c>
      <c r="H1589" s="1">
        <v>1000</v>
      </c>
      <c r="I1589" s="1">
        <v>37939782</v>
      </c>
      <c r="J1589" s="1" t="s">
        <v>1673</v>
      </c>
      <c r="K1589" s="1" t="s">
        <v>8343</v>
      </c>
      <c r="L1589" s="1" t="s">
        <v>12172</v>
      </c>
      <c r="M1589" s="1">
        <v>62272</v>
      </c>
      <c r="N1589" s="1">
        <v>3294</v>
      </c>
      <c r="O1589" s="1" t="s">
        <v>10431</v>
      </c>
      <c r="P1589" s="1">
        <v>0</v>
      </c>
      <c r="Q1589" s="1" t="s">
        <v>12173</v>
      </c>
      <c r="R1589" s="1" t="s">
        <v>12174</v>
      </c>
      <c r="S1589" s="1">
        <v>207</v>
      </c>
      <c r="T1589" s="1" t="s">
        <v>37</v>
      </c>
      <c r="U1589" s="1" t="s">
        <v>38</v>
      </c>
      <c r="V1589" s="1" t="s">
        <v>581</v>
      </c>
      <c r="W1589" s="1">
        <v>17000000</v>
      </c>
      <c r="X1589" s="1">
        <v>2002</v>
      </c>
      <c r="Y1589" s="1">
        <v>580</v>
      </c>
      <c r="Z1589" s="1">
        <v>5.6</v>
      </c>
      <c r="AA1589" s="1">
        <v>1.85</v>
      </c>
      <c r="AB1589" s="1">
        <v>2000</v>
      </c>
    </row>
    <row r="1590" spans="1:28">
      <c r="A1590" s="1" t="s">
        <v>28</v>
      </c>
      <c r="B1590" s="1" t="s">
        <v>15256</v>
      </c>
      <c r="C1590" s="1">
        <v>144</v>
      </c>
      <c r="D1590" s="1">
        <v>96</v>
      </c>
      <c r="E1590" s="1">
        <v>17</v>
      </c>
      <c r="F1590" s="1">
        <v>688</v>
      </c>
      <c r="G1590" s="1" t="s">
        <v>3216</v>
      </c>
      <c r="H1590" s="1">
        <v>2000</v>
      </c>
      <c r="I1590" s="1">
        <v>1474508</v>
      </c>
      <c r="J1590" s="1" t="s">
        <v>2519</v>
      </c>
      <c r="K1590" s="1" t="s">
        <v>1371</v>
      </c>
      <c r="L1590" s="1" t="s">
        <v>15257</v>
      </c>
      <c r="M1590" s="1">
        <v>33473</v>
      </c>
      <c r="N1590" s="1">
        <v>4607</v>
      </c>
      <c r="O1590" s="1" t="s">
        <v>15258</v>
      </c>
      <c r="P1590" s="1">
        <v>4</v>
      </c>
      <c r="Q1590" s="1" t="s">
        <v>15259</v>
      </c>
      <c r="R1590" s="1" t="s">
        <v>15260</v>
      </c>
      <c r="S1590" s="1">
        <v>88</v>
      </c>
      <c r="T1590" s="1" t="s">
        <v>37</v>
      </c>
      <c r="U1590" s="1" t="s">
        <v>38</v>
      </c>
      <c r="V1590" s="1" t="s">
        <v>581</v>
      </c>
      <c r="W1590" s="1">
        <v>5000000</v>
      </c>
      <c r="X1590" s="1">
        <v>2009</v>
      </c>
      <c r="Y1590" s="1">
        <v>989</v>
      </c>
      <c r="Z1590" s="1">
        <v>6.5</v>
      </c>
      <c r="AA1590" s="1">
        <v>2.35</v>
      </c>
      <c r="AB1590" s="1">
        <v>0</v>
      </c>
    </row>
    <row r="1591" spans="1:28">
      <c r="A1591" s="1" t="s">
        <v>28</v>
      </c>
      <c r="B1591" s="1" t="s">
        <v>4502</v>
      </c>
      <c r="C1591" s="1">
        <v>145</v>
      </c>
      <c r="D1591" s="1">
        <v>96</v>
      </c>
      <c r="E1591" s="1">
        <v>51</v>
      </c>
      <c r="F1591" s="1">
        <v>322</v>
      </c>
      <c r="G1591" s="1" t="s">
        <v>2467</v>
      </c>
      <c r="H1591" s="1">
        <v>8000</v>
      </c>
      <c r="I1591" s="1">
        <v>150315155</v>
      </c>
      <c r="J1591" s="1" t="s">
        <v>3043</v>
      </c>
      <c r="K1591" s="1" t="s">
        <v>1245</v>
      </c>
      <c r="L1591" s="1" t="s">
        <v>5054</v>
      </c>
      <c r="M1591" s="1">
        <v>54010</v>
      </c>
      <c r="N1591" s="1">
        <v>10886</v>
      </c>
      <c r="O1591" s="1" t="s">
        <v>5055</v>
      </c>
      <c r="P1591" s="1">
        <v>2</v>
      </c>
      <c r="Q1591" s="1" t="s">
        <v>5056</v>
      </c>
      <c r="R1591" s="1" t="s">
        <v>5057</v>
      </c>
      <c r="S1591" s="1">
        <v>130</v>
      </c>
      <c r="T1591" s="1" t="s">
        <v>37</v>
      </c>
      <c r="U1591" s="1" t="s">
        <v>38</v>
      </c>
      <c r="V1591" s="1" t="s">
        <v>39</v>
      </c>
      <c r="W1591" s="1">
        <v>50000000</v>
      </c>
      <c r="X1591" s="1">
        <v>2015</v>
      </c>
      <c r="Y1591" s="1">
        <v>2000</v>
      </c>
      <c r="Z1591" s="1">
        <v>6.1</v>
      </c>
      <c r="AA1591" s="1">
        <v>1.85</v>
      </c>
      <c r="AB1591" s="1">
        <v>13000</v>
      </c>
    </row>
    <row r="1592" spans="1:28">
      <c r="A1592" s="1" t="s">
        <v>28</v>
      </c>
      <c r="B1592" s="1" t="s">
        <v>9029</v>
      </c>
      <c r="C1592" s="1">
        <v>148</v>
      </c>
      <c r="D1592" s="1">
        <v>96</v>
      </c>
      <c r="E1592" s="1">
        <v>11</v>
      </c>
      <c r="F1592" s="1">
        <v>150</v>
      </c>
      <c r="G1592" s="1" t="s">
        <v>421</v>
      </c>
      <c r="H1592" s="1">
        <v>805</v>
      </c>
      <c r="I1592" s="1">
        <v>16027866</v>
      </c>
      <c r="J1592" s="1" t="s">
        <v>330</v>
      </c>
      <c r="K1592" s="1" t="s">
        <v>4417</v>
      </c>
      <c r="L1592" s="1" t="s">
        <v>10465</v>
      </c>
      <c r="M1592" s="1">
        <v>26767</v>
      </c>
      <c r="N1592" s="1">
        <v>1411</v>
      </c>
      <c r="O1592" s="1" t="s">
        <v>10400</v>
      </c>
      <c r="P1592" s="1">
        <v>0</v>
      </c>
      <c r="Q1592" s="1" t="s">
        <v>10466</v>
      </c>
      <c r="R1592" s="1" t="s">
        <v>10467</v>
      </c>
      <c r="S1592" s="1">
        <v>121</v>
      </c>
      <c r="T1592" s="1" t="s">
        <v>37</v>
      </c>
      <c r="U1592" s="1" t="s">
        <v>1461</v>
      </c>
      <c r="V1592" s="1" t="s">
        <v>39</v>
      </c>
      <c r="W1592" s="1">
        <v>25000000</v>
      </c>
      <c r="X1592" s="1">
        <v>2015</v>
      </c>
      <c r="Y1592" s="1">
        <v>173</v>
      </c>
      <c r="Z1592" s="1">
        <v>5.0999999999999996</v>
      </c>
      <c r="AA1592" s="1">
        <v>2.35</v>
      </c>
      <c r="AB1592" s="1">
        <v>0</v>
      </c>
    </row>
    <row r="1593" spans="1:28">
      <c r="A1593" s="1" t="s">
        <v>28</v>
      </c>
      <c r="B1593" s="1" t="s">
        <v>4517</v>
      </c>
      <c r="C1593" s="1">
        <v>150</v>
      </c>
      <c r="D1593" s="1">
        <v>96</v>
      </c>
      <c r="E1593" s="1">
        <v>83</v>
      </c>
      <c r="F1593" s="1">
        <v>926</v>
      </c>
      <c r="G1593" s="1" t="s">
        <v>375</v>
      </c>
      <c r="H1593" s="1">
        <v>26000</v>
      </c>
      <c r="I1593" s="1">
        <v>13630226</v>
      </c>
      <c r="J1593" s="1" t="s">
        <v>1397</v>
      </c>
      <c r="K1593" s="1" t="s">
        <v>331</v>
      </c>
      <c r="L1593" s="1" t="s">
        <v>11163</v>
      </c>
      <c r="M1593" s="1">
        <v>112516</v>
      </c>
      <c r="N1593" s="1">
        <v>30541</v>
      </c>
      <c r="O1593" s="1" t="s">
        <v>4632</v>
      </c>
      <c r="P1593" s="1">
        <v>0</v>
      </c>
      <c r="Q1593" s="1" t="s">
        <v>11164</v>
      </c>
      <c r="R1593" s="1" t="s">
        <v>11165</v>
      </c>
      <c r="S1593" s="1">
        <v>223</v>
      </c>
      <c r="T1593" s="1" t="s">
        <v>37</v>
      </c>
      <c r="U1593" s="1" t="s">
        <v>38</v>
      </c>
      <c r="V1593" s="1" t="s">
        <v>581</v>
      </c>
      <c r="W1593" s="1">
        <v>20000000</v>
      </c>
      <c r="X1593" s="1">
        <v>2009</v>
      </c>
      <c r="Y1593" s="1">
        <v>968</v>
      </c>
      <c r="Z1593" s="1">
        <v>6.2</v>
      </c>
      <c r="AA1593" s="1">
        <v>1.85</v>
      </c>
      <c r="AB1593" s="1">
        <v>0</v>
      </c>
    </row>
    <row r="1594" spans="1:28">
      <c r="A1594" s="1" t="s">
        <v>28</v>
      </c>
      <c r="B1594" s="1" t="s">
        <v>20243</v>
      </c>
      <c r="C1594" s="1">
        <v>158</v>
      </c>
      <c r="D1594" s="1">
        <v>96</v>
      </c>
      <c r="E1594" s="1">
        <v>31</v>
      </c>
      <c r="F1594" s="1">
        <v>328</v>
      </c>
      <c r="G1594" s="1" t="s">
        <v>3939</v>
      </c>
      <c r="H1594" s="1">
        <v>804</v>
      </c>
      <c r="I1594" s="1">
        <v>3590010</v>
      </c>
      <c r="J1594" s="1" t="s">
        <v>7823</v>
      </c>
      <c r="K1594" s="1" t="s">
        <v>10986</v>
      </c>
      <c r="L1594" s="1" t="s">
        <v>20244</v>
      </c>
      <c r="M1594" s="1">
        <v>20885</v>
      </c>
      <c r="N1594" s="1">
        <v>3013</v>
      </c>
      <c r="O1594" s="1" t="s">
        <v>14238</v>
      </c>
      <c r="P1594" s="1">
        <v>0</v>
      </c>
      <c r="Q1594" s="1" t="s">
        <v>20245</v>
      </c>
      <c r="R1594" s="1" t="s">
        <v>20246</v>
      </c>
      <c r="S1594" s="1">
        <v>60</v>
      </c>
      <c r="T1594" s="1" t="s">
        <v>37</v>
      </c>
      <c r="U1594" s="1" t="s">
        <v>56</v>
      </c>
      <c r="V1594" s="1" t="s">
        <v>581</v>
      </c>
      <c r="W1594" s="1">
        <v>2000000</v>
      </c>
      <c r="X1594" s="1">
        <v>2015</v>
      </c>
      <c r="Y1594" s="1">
        <v>625</v>
      </c>
      <c r="Z1594" s="1">
        <v>6.1</v>
      </c>
      <c r="AA1594" s="1">
        <v>1.85</v>
      </c>
      <c r="AB1594" s="1">
        <v>0</v>
      </c>
    </row>
    <row r="1595" spans="1:28">
      <c r="A1595" s="1" t="s">
        <v>28</v>
      </c>
      <c r="B1595" s="1" t="s">
        <v>3088</v>
      </c>
      <c r="C1595" s="1">
        <v>163</v>
      </c>
      <c r="D1595" s="1">
        <v>96</v>
      </c>
      <c r="E1595" s="1">
        <v>126</v>
      </c>
      <c r="F1595" s="1">
        <v>584</v>
      </c>
      <c r="G1595" s="1" t="s">
        <v>11718</v>
      </c>
      <c r="H1595" s="1">
        <v>2000</v>
      </c>
      <c r="I1595" s="1">
        <v>95001351</v>
      </c>
      <c r="J1595" s="1" t="s">
        <v>1673</v>
      </c>
      <c r="K1595" s="1" t="s">
        <v>2467</v>
      </c>
      <c r="L1595" s="1" t="s">
        <v>11719</v>
      </c>
      <c r="M1595" s="1">
        <v>131801</v>
      </c>
      <c r="N1595" s="1">
        <v>4380</v>
      </c>
      <c r="O1595" s="1" t="s">
        <v>11720</v>
      </c>
      <c r="P1595" s="1">
        <v>1</v>
      </c>
      <c r="Q1595" s="1" t="s">
        <v>11721</v>
      </c>
      <c r="R1595" s="1" t="s">
        <v>11722</v>
      </c>
      <c r="S1595" s="1">
        <v>548</v>
      </c>
      <c r="T1595" s="1" t="s">
        <v>37</v>
      </c>
      <c r="U1595" s="1" t="s">
        <v>38</v>
      </c>
      <c r="V1595" s="1" t="s">
        <v>39</v>
      </c>
      <c r="W1595" s="1">
        <v>18000000</v>
      </c>
      <c r="X1595" s="1">
        <v>2001</v>
      </c>
      <c r="Y1595" s="1">
        <v>788</v>
      </c>
      <c r="Z1595" s="1">
        <v>6.2</v>
      </c>
      <c r="AA1595" s="1">
        <v>2.35</v>
      </c>
      <c r="AB1595" s="1">
        <v>0</v>
      </c>
    </row>
    <row r="1596" spans="1:28">
      <c r="A1596" s="1" t="s">
        <v>28</v>
      </c>
      <c r="B1596" s="1" t="s">
        <v>1135</v>
      </c>
      <c r="C1596" s="1">
        <v>166</v>
      </c>
      <c r="D1596" s="1">
        <v>96</v>
      </c>
      <c r="E1596" s="1">
        <v>13</v>
      </c>
      <c r="F1596" s="1">
        <v>463</v>
      </c>
      <c r="G1596" s="1" t="s">
        <v>1136</v>
      </c>
      <c r="H1596" s="1">
        <v>16000</v>
      </c>
      <c r="I1596" s="1">
        <v>83024900</v>
      </c>
      <c r="J1596" s="1" t="s">
        <v>303</v>
      </c>
      <c r="K1596" s="1" t="s">
        <v>311</v>
      </c>
      <c r="L1596" s="1" t="s">
        <v>1137</v>
      </c>
      <c r="M1596" s="1">
        <v>62424</v>
      </c>
      <c r="N1596" s="1">
        <v>17416</v>
      </c>
      <c r="O1596" s="1" t="s">
        <v>1138</v>
      </c>
      <c r="P1596" s="1">
        <v>0</v>
      </c>
      <c r="Q1596" s="1" t="s">
        <v>1139</v>
      </c>
      <c r="R1596" s="1" t="s">
        <v>1140</v>
      </c>
      <c r="S1596" s="1">
        <v>90</v>
      </c>
      <c r="T1596" s="1" t="s">
        <v>37</v>
      </c>
      <c r="U1596" s="1" t="s">
        <v>38</v>
      </c>
      <c r="V1596" s="1" t="s">
        <v>91</v>
      </c>
      <c r="W1596" s="1">
        <v>135000000</v>
      </c>
      <c r="X1596" s="1">
        <v>2013</v>
      </c>
      <c r="Y1596" s="1">
        <v>881</v>
      </c>
      <c r="Z1596" s="1">
        <v>6.5</v>
      </c>
      <c r="AA1596" s="1">
        <v>2.35</v>
      </c>
      <c r="AB1596" s="1">
        <v>13000</v>
      </c>
    </row>
    <row r="1597" spans="1:28">
      <c r="A1597" s="1" t="s">
        <v>28</v>
      </c>
      <c r="B1597" s="1" t="s">
        <v>3088</v>
      </c>
      <c r="C1597" s="1">
        <v>174</v>
      </c>
      <c r="D1597" s="1">
        <v>96</v>
      </c>
      <c r="E1597" s="1">
        <v>126</v>
      </c>
      <c r="F1597" s="1">
        <v>954</v>
      </c>
      <c r="G1597" s="1" t="s">
        <v>1006</v>
      </c>
      <c r="H1597" s="1">
        <v>18000</v>
      </c>
      <c r="I1597" s="1">
        <v>88915214</v>
      </c>
      <c r="J1597" s="1" t="s">
        <v>1673</v>
      </c>
      <c r="K1597" s="1" t="s">
        <v>637</v>
      </c>
      <c r="L1597" s="1" t="s">
        <v>6945</v>
      </c>
      <c r="M1597" s="1">
        <v>163665</v>
      </c>
      <c r="N1597" s="1">
        <v>22436</v>
      </c>
      <c r="O1597" s="1" t="s">
        <v>6946</v>
      </c>
      <c r="P1597" s="1">
        <v>2</v>
      </c>
      <c r="Q1597" s="1" t="s">
        <v>6947</v>
      </c>
      <c r="R1597" s="1" t="s">
        <v>6948</v>
      </c>
      <c r="S1597" s="1">
        <v>169</v>
      </c>
      <c r="T1597" s="1" t="s">
        <v>37</v>
      </c>
      <c r="U1597" s="1" t="s">
        <v>38</v>
      </c>
      <c r="V1597" s="1" t="s">
        <v>581</v>
      </c>
      <c r="W1597" s="1">
        <v>38000000</v>
      </c>
      <c r="X1597" s="1">
        <v>2009</v>
      </c>
      <c r="Y1597" s="1">
        <v>957</v>
      </c>
      <c r="Z1597" s="1">
        <v>6.5</v>
      </c>
      <c r="AA1597" s="1">
        <v>2.35</v>
      </c>
      <c r="AB1597" s="1">
        <v>9000</v>
      </c>
    </row>
    <row r="1598" spans="1:28">
      <c r="A1598" s="1" t="s">
        <v>743</v>
      </c>
      <c r="B1598" s="1" t="s">
        <v>10131</v>
      </c>
      <c r="C1598" s="1">
        <v>177</v>
      </c>
      <c r="D1598" s="1">
        <v>96</v>
      </c>
      <c r="E1598" s="1">
        <v>0</v>
      </c>
      <c r="F1598" s="1">
        <v>253</v>
      </c>
      <c r="G1598" s="1" t="s">
        <v>13990</v>
      </c>
      <c r="H1598" s="1">
        <v>359</v>
      </c>
      <c r="J1598" s="1" t="s">
        <v>1927</v>
      </c>
      <c r="K1598" s="1" t="s">
        <v>12372</v>
      </c>
      <c r="L1598" s="1" t="s">
        <v>22979</v>
      </c>
      <c r="M1598" s="1">
        <v>447785</v>
      </c>
      <c r="N1598" s="1">
        <v>1433</v>
      </c>
      <c r="O1598" s="1" t="s">
        <v>1772</v>
      </c>
      <c r="P1598" s="1">
        <v>1</v>
      </c>
      <c r="Q1598" s="1" t="s">
        <v>22980</v>
      </c>
      <c r="R1598" s="1" t="s">
        <v>22981</v>
      </c>
      <c r="S1598" s="1">
        <v>888</v>
      </c>
      <c r="T1598" s="1" t="s">
        <v>37</v>
      </c>
      <c r="U1598" s="1" t="s">
        <v>38</v>
      </c>
      <c r="V1598" s="1" t="s">
        <v>4816</v>
      </c>
      <c r="W1598" s="1">
        <v>350000</v>
      </c>
      <c r="X1598" s="1">
        <v>1957</v>
      </c>
      <c r="Y1598" s="1">
        <v>259</v>
      </c>
      <c r="Z1598" s="1">
        <v>8.9</v>
      </c>
      <c r="AA1598" s="1">
        <v>1.66</v>
      </c>
      <c r="AB1598" s="1">
        <v>40000</v>
      </c>
    </row>
    <row r="1599" spans="1:28">
      <c r="A1599" s="1" t="s">
        <v>28</v>
      </c>
      <c r="B1599" s="1" t="s">
        <v>3989</v>
      </c>
      <c r="C1599" s="1">
        <v>177</v>
      </c>
      <c r="D1599" s="1">
        <v>96</v>
      </c>
      <c r="E1599" s="1">
        <v>11000</v>
      </c>
      <c r="F1599" s="1">
        <v>405</v>
      </c>
      <c r="G1599" s="1" t="s">
        <v>3589</v>
      </c>
      <c r="H1599" s="1">
        <v>19000</v>
      </c>
      <c r="I1599" s="1">
        <v>10515579</v>
      </c>
      <c r="J1599" s="1" t="s">
        <v>12471</v>
      </c>
      <c r="K1599" s="1" t="s">
        <v>96</v>
      </c>
      <c r="L1599" s="1" t="s">
        <v>18497</v>
      </c>
      <c r="M1599" s="1">
        <v>66840</v>
      </c>
      <c r="N1599" s="1">
        <v>20132</v>
      </c>
      <c r="O1599" s="1" t="s">
        <v>14660</v>
      </c>
      <c r="P1599" s="1">
        <v>0</v>
      </c>
      <c r="Q1599" s="1" t="s">
        <v>18498</v>
      </c>
      <c r="R1599" s="1" t="s">
        <v>18499</v>
      </c>
      <c r="S1599" s="1">
        <v>248</v>
      </c>
      <c r="T1599" s="1" t="s">
        <v>37</v>
      </c>
      <c r="U1599" s="1" t="s">
        <v>56</v>
      </c>
      <c r="V1599" s="1" t="s">
        <v>39</v>
      </c>
      <c r="W1599" s="1">
        <v>4000000</v>
      </c>
      <c r="X1599" s="1">
        <v>2006</v>
      </c>
      <c r="Y1599" s="1">
        <v>427</v>
      </c>
      <c r="Z1599" s="1">
        <v>6.7</v>
      </c>
      <c r="AA1599" s="1">
        <v>1.85</v>
      </c>
      <c r="AB1599" s="1">
        <v>0</v>
      </c>
    </row>
    <row r="1600" spans="1:28">
      <c r="A1600" s="1" t="s">
        <v>28</v>
      </c>
      <c r="B1600" s="1" t="s">
        <v>9494</v>
      </c>
      <c r="C1600" s="1">
        <v>181</v>
      </c>
      <c r="D1600" s="1">
        <v>96</v>
      </c>
      <c r="E1600" s="1">
        <v>47</v>
      </c>
      <c r="F1600" s="1">
        <v>3000</v>
      </c>
      <c r="G1600" s="1" t="s">
        <v>1940</v>
      </c>
      <c r="H1600" s="1">
        <v>14000</v>
      </c>
      <c r="I1600" s="1">
        <v>82234139</v>
      </c>
      <c r="J1600" s="1" t="s">
        <v>544</v>
      </c>
      <c r="K1600" s="1" t="s">
        <v>696</v>
      </c>
      <c r="L1600" s="1" t="s">
        <v>9495</v>
      </c>
      <c r="M1600" s="1">
        <v>110390</v>
      </c>
      <c r="N1600" s="1">
        <v>28071</v>
      </c>
      <c r="O1600" s="1" t="s">
        <v>2616</v>
      </c>
      <c r="P1600" s="1">
        <v>3</v>
      </c>
      <c r="Q1600" s="1" t="s">
        <v>9496</v>
      </c>
      <c r="R1600" s="1" t="s">
        <v>9497</v>
      </c>
      <c r="S1600" s="1">
        <v>522</v>
      </c>
      <c r="T1600" s="1" t="s">
        <v>37</v>
      </c>
      <c r="U1600" s="1" t="s">
        <v>38</v>
      </c>
      <c r="V1600" s="1" t="s">
        <v>91</v>
      </c>
      <c r="W1600" s="1">
        <v>17000000</v>
      </c>
      <c r="X1600" s="1">
        <v>2007</v>
      </c>
      <c r="Y1600" s="1">
        <v>11000</v>
      </c>
      <c r="Z1600" s="1">
        <v>7.2</v>
      </c>
      <c r="AA1600" s="1">
        <v>1.85</v>
      </c>
      <c r="AB1600" s="1">
        <v>6000</v>
      </c>
    </row>
    <row r="1601" spans="1:28">
      <c r="A1601" s="1" t="s">
        <v>28</v>
      </c>
      <c r="B1601" s="1" t="s">
        <v>10767</v>
      </c>
      <c r="C1601" s="1">
        <v>184</v>
      </c>
      <c r="D1601" s="1">
        <v>96</v>
      </c>
      <c r="E1601" s="1">
        <v>9</v>
      </c>
      <c r="F1601" s="1">
        <v>107</v>
      </c>
      <c r="G1601" s="1" t="s">
        <v>2085</v>
      </c>
      <c r="H1601" s="1">
        <v>826</v>
      </c>
      <c r="I1601" s="1">
        <v>47852604</v>
      </c>
      <c r="J1601" s="1" t="s">
        <v>1916</v>
      </c>
      <c r="K1601" s="1" t="s">
        <v>6368</v>
      </c>
      <c r="L1601" s="1" t="s">
        <v>10768</v>
      </c>
      <c r="M1601" s="1">
        <v>62364</v>
      </c>
      <c r="N1601" s="1">
        <v>1825</v>
      </c>
      <c r="O1601" s="1" t="s">
        <v>10769</v>
      </c>
      <c r="P1601" s="1">
        <v>0</v>
      </c>
      <c r="Q1601" s="1" t="s">
        <v>10770</v>
      </c>
      <c r="R1601" s="1" t="s">
        <v>10771</v>
      </c>
      <c r="S1601" s="1">
        <v>337</v>
      </c>
      <c r="T1601" s="1" t="s">
        <v>37</v>
      </c>
      <c r="U1601" s="1" t="s">
        <v>38</v>
      </c>
      <c r="V1601" s="1" t="s">
        <v>39</v>
      </c>
      <c r="W1601" s="1">
        <v>20000000</v>
      </c>
      <c r="X1601" s="1">
        <v>2007</v>
      </c>
      <c r="Y1601" s="1">
        <v>626</v>
      </c>
      <c r="Z1601" s="1">
        <v>5.9</v>
      </c>
      <c r="AA1601" s="1">
        <v>2.35</v>
      </c>
      <c r="AB1601" s="1">
        <v>0</v>
      </c>
    </row>
    <row r="1602" spans="1:28">
      <c r="A1602" s="1" t="s">
        <v>28</v>
      </c>
      <c r="B1602" s="1" t="s">
        <v>510</v>
      </c>
      <c r="C1602" s="1">
        <v>186</v>
      </c>
      <c r="D1602" s="1">
        <v>96</v>
      </c>
      <c r="E1602" s="1">
        <v>293</v>
      </c>
      <c r="F1602" s="1">
        <v>7000</v>
      </c>
      <c r="G1602" s="1" t="s">
        <v>462</v>
      </c>
      <c r="H1602" s="1">
        <v>87000</v>
      </c>
      <c r="I1602" s="1">
        <v>100289690</v>
      </c>
      <c r="J1602" s="1" t="s">
        <v>511</v>
      </c>
      <c r="K1602" s="1" t="s">
        <v>512</v>
      </c>
      <c r="L1602" s="1" t="s">
        <v>513</v>
      </c>
      <c r="M1602" s="1">
        <v>115099</v>
      </c>
      <c r="N1602" s="1">
        <v>108016</v>
      </c>
      <c r="O1602" s="1" t="s">
        <v>514</v>
      </c>
      <c r="P1602" s="1">
        <v>0</v>
      </c>
      <c r="Q1602" s="1" t="s">
        <v>515</v>
      </c>
      <c r="R1602" s="1" t="s">
        <v>516</v>
      </c>
      <c r="S1602" s="1">
        <v>257</v>
      </c>
      <c r="T1602" s="1" t="s">
        <v>37</v>
      </c>
      <c r="U1602" s="1" t="s">
        <v>38</v>
      </c>
      <c r="V1602" s="1" t="s">
        <v>91</v>
      </c>
      <c r="W1602" s="1">
        <v>175000000</v>
      </c>
      <c r="X1602" s="1">
        <v>2007</v>
      </c>
      <c r="Y1602" s="1">
        <v>11000</v>
      </c>
      <c r="Z1602" s="1">
        <v>5.4</v>
      </c>
      <c r="AA1602" s="1">
        <v>2.35</v>
      </c>
      <c r="AB1602" s="1">
        <v>2000</v>
      </c>
    </row>
    <row r="1603" spans="1:28">
      <c r="A1603" s="1" t="s">
        <v>28</v>
      </c>
      <c r="B1603" s="1" t="s">
        <v>14770</v>
      </c>
      <c r="C1603" s="1">
        <v>190</v>
      </c>
      <c r="D1603" s="1">
        <v>96</v>
      </c>
      <c r="E1603" s="1">
        <v>163</v>
      </c>
      <c r="F1603" s="1">
        <v>448</v>
      </c>
      <c r="G1603" s="1" t="s">
        <v>14533</v>
      </c>
      <c r="H1603" s="1">
        <v>723</v>
      </c>
      <c r="I1603" s="1">
        <v>63270259</v>
      </c>
      <c r="J1603" s="1" t="s">
        <v>5089</v>
      </c>
      <c r="K1603" s="1" t="s">
        <v>5906</v>
      </c>
      <c r="L1603" s="1" t="s">
        <v>14789</v>
      </c>
      <c r="M1603" s="1">
        <v>111087</v>
      </c>
      <c r="N1603" s="1">
        <v>3492</v>
      </c>
      <c r="O1603" s="1" t="s">
        <v>7677</v>
      </c>
      <c r="P1603" s="1">
        <v>0</v>
      </c>
      <c r="Q1603" s="1" t="s">
        <v>14790</v>
      </c>
      <c r="R1603" s="1" t="s">
        <v>14791</v>
      </c>
      <c r="S1603" s="1">
        <v>319</v>
      </c>
      <c r="T1603" s="1" t="s">
        <v>37</v>
      </c>
      <c r="U1603" s="1" t="s">
        <v>38</v>
      </c>
      <c r="V1603" s="1" t="s">
        <v>581</v>
      </c>
      <c r="W1603" s="1">
        <v>10000000</v>
      </c>
      <c r="X1603" s="1">
        <v>2007</v>
      </c>
      <c r="Y1603" s="1">
        <v>651</v>
      </c>
      <c r="Z1603" s="1">
        <v>5.9</v>
      </c>
      <c r="AA1603" s="1">
        <v>1.85</v>
      </c>
      <c r="AB1603" s="1">
        <v>0</v>
      </c>
    </row>
    <row r="1604" spans="1:28">
      <c r="A1604" s="1" t="s">
        <v>28</v>
      </c>
      <c r="B1604" s="1" t="s">
        <v>6854</v>
      </c>
      <c r="C1604" s="1">
        <v>191</v>
      </c>
      <c r="D1604" s="1">
        <v>96</v>
      </c>
      <c r="E1604" s="1">
        <v>47</v>
      </c>
      <c r="F1604" s="1">
        <v>442</v>
      </c>
      <c r="G1604" s="1" t="s">
        <v>3524</v>
      </c>
      <c r="H1604" s="1">
        <v>3000</v>
      </c>
      <c r="I1604" s="1">
        <v>12570442</v>
      </c>
      <c r="J1604" s="1" t="s">
        <v>5302</v>
      </c>
      <c r="K1604" s="1" t="s">
        <v>1539</v>
      </c>
      <c r="L1604" s="1" t="s">
        <v>15028</v>
      </c>
      <c r="M1604" s="1">
        <v>40514</v>
      </c>
      <c r="N1604" s="1">
        <v>4053</v>
      </c>
      <c r="O1604" s="1" t="s">
        <v>8048</v>
      </c>
      <c r="P1604" s="1">
        <v>0</v>
      </c>
      <c r="Q1604" s="1" t="s">
        <v>15029</v>
      </c>
      <c r="R1604" s="1" t="s">
        <v>15030</v>
      </c>
      <c r="S1604" s="1">
        <v>234</v>
      </c>
      <c r="T1604" s="1" t="s">
        <v>37</v>
      </c>
      <c r="U1604" s="1" t="s">
        <v>38</v>
      </c>
      <c r="V1604" s="1" t="s">
        <v>581</v>
      </c>
      <c r="W1604" s="1">
        <v>10000000</v>
      </c>
      <c r="X1604" s="1">
        <v>2005</v>
      </c>
      <c r="Y1604" s="1">
        <v>497</v>
      </c>
      <c r="Z1604" s="1">
        <v>6.8</v>
      </c>
      <c r="AA1604" s="1">
        <v>2.35</v>
      </c>
      <c r="AB1604" s="1">
        <v>808</v>
      </c>
    </row>
    <row r="1605" spans="1:28">
      <c r="A1605" s="1" t="s">
        <v>28</v>
      </c>
      <c r="B1605" s="1" t="s">
        <v>4387</v>
      </c>
      <c r="C1605" s="1">
        <v>195</v>
      </c>
      <c r="D1605" s="1">
        <v>96</v>
      </c>
      <c r="E1605" s="1">
        <v>192</v>
      </c>
      <c r="F1605" s="1">
        <v>501</v>
      </c>
      <c r="G1605" s="1" t="s">
        <v>4685</v>
      </c>
      <c r="H1605" s="1">
        <v>40000</v>
      </c>
      <c r="I1605" s="1">
        <v>47781388</v>
      </c>
      <c r="J1605" s="1" t="s">
        <v>848</v>
      </c>
      <c r="K1605" s="1" t="s">
        <v>43</v>
      </c>
      <c r="L1605" s="1" t="s">
        <v>6468</v>
      </c>
      <c r="M1605" s="1">
        <v>147504</v>
      </c>
      <c r="N1605" s="1">
        <v>41293</v>
      </c>
      <c r="O1605" s="1" t="s">
        <v>3950</v>
      </c>
      <c r="P1605" s="1">
        <v>1</v>
      </c>
      <c r="Q1605" s="1" t="s">
        <v>6469</v>
      </c>
      <c r="R1605" s="1" t="s">
        <v>6470</v>
      </c>
      <c r="S1605" s="1">
        <v>531</v>
      </c>
      <c r="T1605" s="1" t="s">
        <v>37</v>
      </c>
      <c r="U1605" s="1" t="s">
        <v>38</v>
      </c>
      <c r="V1605" s="1" t="s">
        <v>39</v>
      </c>
      <c r="W1605" s="1">
        <v>40000000</v>
      </c>
      <c r="X1605" s="1">
        <v>2004</v>
      </c>
      <c r="Y1605" s="1">
        <v>534</v>
      </c>
      <c r="Z1605" s="1">
        <v>6.6</v>
      </c>
      <c r="AA1605" s="1">
        <v>2.35</v>
      </c>
      <c r="AB1605" s="1">
        <v>0</v>
      </c>
    </row>
    <row r="1606" spans="1:28">
      <c r="A1606" s="1" t="s">
        <v>28</v>
      </c>
      <c r="B1606" s="1" t="s">
        <v>13156</v>
      </c>
      <c r="C1606" s="1">
        <v>207</v>
      </c>
      <c r="D1606" s="1">
        <v>96</v>
      </c>
      <c r="E1606" s="1">
        <v>132</v>
      </c>
      <c r="F1606" s="1">
        <v>933</v>
      </c>
      <c r="G1606" s="1" t="s">
        <v>3216</v>
      </c>
      <c r="H1606" s="1">
        <v>49000</v>
      </c>
      <c r="I1606" s="1">
        <v>31597131</v>
      </c>
      <c r="J1606" s="1" t="s">
        <v>4061</v>
      </c>
      <c r="K1606" s="1" t="s">
        <v>807</v>
      </c>
      <c r="L1606" s="1" t="s">
        <v>14088</v>
      </c>
      <c r="M1606" s="1">
        <v>97938</v>
      </c>
      <c r="N1606" s="1">
        <v>52138</v>
      </c>
      <c r="O1606" s="1" t="s">
        <v>1684</v>
      </c>
      <c r="P1606" s="1">
        <v>0</v>
      </c>
      <c r="Q1606" s="1" t="s">
        <v>14089</v>
      </c>
      <c r="R1606" s="1" t="s">
        <v>14090</v>
      </c>
      <c r="S1606" s="1">
        <v>605</v>
      </c>
      <c r="T1606" s="1" t="s">
        <v>37</v>
      </c>
      <c r="U1606" s="1" t="s">
        <v>38</v>
      </c>
      <c r="V1606" s="1" t="s">
        <v>581</v>
      </c>
      <c r="W1606" s="1">
        <v>12000000</v>
      </c>
      <c r="X1606" s="1">
        <v>2002</v>
      </c>
      <c r="Y1606" s="1">
        <v>989</v>
      </c>
      <c r="Z1606" s="1">
        <v>6.8</v>
      </c>
      <c r="AA1606" s="1">
        <v>1.85</v>
      </c>
      <c r="AB1606" s="1">
        <v>0</v>
      </c>
    </row>
    <row r="1607" spans="1:28">
      <c r="A1607" s="1" t="s">
        <v>28</v>
      </c>
      <c r="B1607" s="1" t="s">
        <v>1253</v>
      </c>
      <c r="C1607" s="1">
        <v>208</v>
      </c>
      <c r="D1607" s="1">
        <v>96</v>
      </c>
      <c r="E1607" s="1">
        <v>124</v>
      </c>
      <c r="F1607" s="1">
        <v>1000</v>
      </c>
      <c r="G1607" s="1" t="s">
        <v>297</v>
      </c>
      <c r="H1607" s="1">
        <v>16000</v>
      </c>
      <c r="I1607" s="1">
        <v>33592415</v>
      </c>
      <c r="J1607" s="1" t="s">
        <v>1254</v>
      </c>
      <c r="K1607" s="1" t="s">
        <v>311</v>
      </c>
      <c r="L1607" s="1" t="s">
        <v>1255</v>
      </c>
      <c r="M1607" s="1">
        <v>91640</v>
      </c>
      <c r="N1607" s="1">
        <v>31549</v>
      </c>
      <c r="O1607" s="1" t="s">
        <v>1256</v>
      </c>
      <c r="P1607" s="1">
        <v>2</v>
      </c>
      <c r="Q1607" s="1" t="s">
        <v>1257</v>
      </c>
      <c r="R1607" s="1" t="s">
        <v>1258</v>
      </c>
      <c r="S1607" s="1">
        <v>210</v>
      </c>
      <c r="T1607" s="1" t="s">
        <v>37</v>
      </c>
      <c r="U1607" s="1" t="s">
        <v>38</v>
      </c>
      <c r="V1607" s="1" t="s">
        <v>39</v>
      </c>
      <c r="W1607" s="1">
        <v>130000000</v>
      </c>
      <c r="X1607" s="1">
        <v>2013</v>
      </c>
      <c r="Y1607" s="1">
        <v>12000</v>
      </c>
      <c r="Z1607" s="1">
        <v>5.6</v>
      </c>
      <c r="AA1607" s="1">
        <v>2.35</v>
      </c>
      <c r="AB1607" s="1">
        <v>20000</v>
      </c>
    </row>
    <row r="1608" spans="1:28">
      <c r="A1608" s="1" t="s">
        <v>28</v>
      </c>
      <c r="B1608" s="1" t="s">
        <v>4174</v>
      </c>
      <c r="C1608" s="1">
        <v>219</v>
      </c>
      <c r="D1608" s="1">
        <v>96</v>
      </c>
      <c r="E1608" s="1">
        <v>7</v>
      </c>
      <c r="F1608" s="1">
        <v>642</v>
      </c>
      <c r="G1608" s="1" t="s">
        <v>3842</v>
      </c>
      <c r="H1608" s="1">
        <v>874</v>
      </c>
      <c r="I1608" s="1">
        <v>50807639</v>
      </c>
      <c r="J1608" s="1" t="s">
        <v>267</v>
      </c>
      <c r="K1608" s="1" t="s">
        <v>4175</v>
      </c>
      <c r="L1608" s="1" t="s">
        <v>4176</v>
      </c>
      <c r="M1608" s="1">
        <v>40883</v>
      </c>
      <c r="N1608" s="1">
        <v>3151</v>
      </c>
      <c r="O1608" s="1" t="s">
        <v>4177</v>
      </c>
      <c r="P1608" s="1">
        <v>3</v>
      </c>
      <c r="Q1608" s="1" t="s">
        <v>4178</v>
      </c>
      <c r="R1608" s="1" t="s">
        <v>4179</v>
      </c>
      <c r="S1608" s="1">
        <v>122</v>
      </c>
      <c r="T1608" s="1" t="s">
        <v>37</v>
      </c>
      <c r="U1608" s="1" t="s">
        <v>38</v>
      </c>
      <c r="V1608" s="1" t="s">
        <v>91</v>
      </c>
      <c r="W1608" s="1">
        <v>60000000</v>
      </c>
      <c r="X1608" s="1">
        <v>2014</v>
      </c>
      <c r="Y1608" s="1">
        <v>668</v>
      </c>
      <c r="Z1608" s="1">
        <v>6.8</v>
      </c>
      <c r="AA1608" s="1">
        <v>1.85</v>
      </c>
      <c r="AB1608" s="1">
        <v>11000</v>
      </c>
    </row>
    <row r="1609" spans="1:28">
      <c r="A1609" s="1" t="s">
        <v>28</v>
      </c>
      <c r="B1609" s="1" t="s">
        <v>857</v>
      </c>
      <c r="C1609" s="1">
        <v>225</v>
      </c>
      <c r="D1609" s="1">
        <v>96</v>
      </c>
      <c r="E1609" s="1">
        <v>59</v>
      </c>
      <c r="F1609" s="1">
        <v>699</v>
      </c>
      <c r="G1609" s="1" t="s">
        <v>858</v>
      </c>
      <c r="H1609" s="1">
        <v>17000</v>
      </c>
      <c r="I1609" s="1">
        <v>114053579</v>
      </c>
      <c r="J1609" s="1" t="s">
        <v>859</v>
      </c>
      <c r="K1609" s="1" t="s">
        <v>485</v>
      </c>
      <c r="L1609" s="1" t="s">
        <v>860</v>
      </c>
      <c r="M1609" s="1">
        <v>146766</v>
      </c>
      <c r="N1609" s="1">
        <v>20007</v>
      </c>
      <c r="O1609" s="1" t="s">
        <v>861</v>
      </c>
      <c r="P1609" s="1">
        <v>0</v>
      </c>
      <c r="Q1609" s="1" t="s">
        <v>862</v>
      </c>
      <c r="R1609" s="1" t="s">
        <v>863</v>
      </c>
      <c r="S1609" s="1">
        <v>178</v>
      </c>
      <c r="T1609" s="1" t="s">
        <v>37</v>
      </c>
      <c r="U1609" s="1" t="s">
        <v>38</v>
      </c>
      <c r="V1609" s="1" t="s">
        <v>91</v>
      </c>
      <c r="W1609" s="1">
        <v>150000000</v>
      </c>
      <c r="X1609" s="1">
        <v>2008</v>
      </c>
      <c r="Y1609" s="1">
        <v>759</v>
      </c>
      <c r="Z1609" s="1">
        <v>6.9</v>
      </c>
      <c r="AA1609" s="1">
        <v>1.85</v>
      </c>
      <c r="AB1609" s="1">
        <v>0</v>
      </c>
    </row>
    <row r="1610" spans="1:28">
      <c r="A1610" s="1" t="s">
        <v>28</v>
      </c>
      <c r="B1610" s="1" t="s">
        <v>8624</v>
      </c>
      <c r="C1610" s="1">
        <v>226</v>
      </c>
      <c r="D1610" s="1">
        <v>96</v>
      </c>
      <c r="E1610" s="1">
        <v>460</v>
      </c>
      <c r="F1610" s="1">
        <v>73</v>
      </c>
      <c r="G1610" s="1" t="s">
        <v>13828</v>
      </c>
      <c r="H1610" s="1">
        <v>14000</v>
      </c>
      <c r="I1610" s="1">
        <v>3074838</v>
      </c>
      <c r="J1610" s="1" t="s">
        <v>3263</v>
      </c>
      <c r="K1610" s="1" t="s">
        <v>224</v>
      </c>
      <c r="L1610" s="1" t="s">
        <v>13829</v>
      </c>
      <c r="M1610" s="1">
        <v>56264</v>
      </c>
      <c r="N1610" s="1">
        <v>14372</v>
      </c>
      <c r="O1610" s="1" t="s">
        <v>13830</v>
      </c>
      <c r="P1610" s="1">
        <v>2</v>
      </c>
      <c r="Q1610" s="1" t="s">
        <v>13831</v>
      </c>
      <c r="R1610" s="1" t="s">
        <v>13832</v>
      </c>
      <c r="S1610" s="1">
        <v>166</v>
      </c>
      <c r="T1610" s="1" t="s">
        <v>37</v>
      </c>
      <c r="U1610" s="1" t="s">
        <v>38</v>
      </c>
      <c r="V1610" s="1" t="s">
        <v>581</v>
      </c>
      <c r="W1610" s="1">
        <v>11000000</v>
      </c>
      <c r="X1610" s="1">
        <v>2009</v>
      </c>
      <c r="Y1610" s="1">
        <v>153</v>
      </c>
      <c r="Z1610" s="1">
        <v>6.3</v>
      </c>
      <c r="AA1610" s="1">
        <v>1.85</v>
      </c>
      <c r="AB1610" s="1">
        <v>0</v>
      </c>
    </row>
    <row r="1611" spans="1:28">
      <c r="A1611" s="1" t="s">
        <v>28</v>
      </c>
      <c r="B1611" s="1" t="s">
        <v>649</v>
      </c>
      <c r="C1611" s="1">
        <v>238</v>
      </c>
      <c r="D1611" s="1">
        <v>96</v>
      </c>
      <c r="E1611" s="1">
        <v>571</v>
      </c>
      <c r="F1611" s="1">
        <v>370</v>
      </c>
      <c r="G1611" s="1" t="s">
        <v>473</v>
      </c>
      <c r="H1611" s="1">
        <v>2000</v>
      </c>
      <c r="I1611" s="1">
        <v>322157</v>
      </c>
      <c r="J1611" s="1" t="s">
        <v>9179</v>
      </c>
      <c r="K1611" s="1" t="s">
        <v>2467</v>
      </c>
      <c r="L1611" s="1" t="s">
        <v>19916</v>
      </c>
      <c r="M1611" s="1">
        <v>61787</v>
      </c>
      <c r="N1611" s="1">
        <v>4590</v>
      </c>
      <c r="O1611" s="1" t="s">
        <v>19917</v>
      </c>
      <c r="P1611" s="1">
        <v>0</v>
      </c>
      <c r="Q1611" s="1" t="s">
        <v>19918</v>
      </c>
      <c r="R1611" s="1" t="s">
        <v>19919</v>
      </c>
      <c r="S1611" s="1">
        <v>203</v>
      </c>
      <c r="T1611" s="1" t="s">
        <v>37</v>
      </c>
      <c r="U1611" s="1" t="s">
        <v>38</v>
      </c>
      <c r="V1611" s="1" t="s">
        <v>581</v>
      </c>
      <c r="W1611" s="1">
        <v>2500000</v>
      </c>
      <c r="X1611" s="1">
        <v>2010</v>
      </c>
      <c r="Y1611" s="1">
        <v>973</v>
      </c>
      <c r="Z1611" s="1">
        <v>6.8</v>
      </c>
      <c r="AA1611" s="1">
        <v>1.85</v>
      </c>
      <c r="AB1611" s="1">
        <v>19000</v>
      </c>
    </row>
    <row r="1612" spans="1:28">
      <c r="A1612" s="1" t="s">
        <v>28</v>
      </c>
      <c r="B1612" s="1" t="s">
        <v>2323</v>
      </c>
      <c r="C1612" s="1">
        <v>239</v>
      </c>
      <c r="D1612" s="1">
        <v>96</v>
      </c>
      <c r="E1612" s="1">
        <v>545</v>
      </c>
      <c r="F1612" s="1">
        <v>974</v>
      </c>
      <c r="G1612" s="1" t="s">
        <v>2801</v>
      </c>
      <c r="H1612" s="1">
        <v>14000</v>
      </c>
      <c r="I1612" s="1">
        <v>42345531</v>
      </c>
      <c r="J1612" s="1" t="s">
        <v>2200</v>
      </c>
      <c r="K1612" s="1" t="s">
        <v>1964</v>
      </c>
      <c r="L1612" s="1" t="s">
        <v>3752</v>
      </c>
      <c r="M1612" s="1">
        <v>104831</v>
      </c>
      <c r="N1612" s="1">
        <v>17913</v>
      </c>
      <c r="O1612" s="1" t="s">
        <v>282</v>
      </c>
      <c r="P1612" s="1">
        <v>0</v>
      </c>
      <c r="Q1612" s="1" t="s">
        <v>3753</v>
      </c>
      <c r="R1612" s="1" t="s">
        <v>3754</v>
      </c>
      <c r="S1612" s="1">
        <v>423</v>
      </c>
      <c r="T1612" s="1" t="s">
        <v>37</v>
      </c>
      <c r="U1612" s="1" t="s">
        <v>763</v>
      </c>
      <c r="V1612" s="1" t="s">
        <v>581</v>
      </c>
      <c r="W1612" s="1">
        <v>65000000</v>
      </c>
      <c r="X1612" s="1">
        <v>2012</v>
      </c>
      <c r="Y1612" s="1">
        <v>1000</v>
      </c>
      <c r="Z1612" s="1">
        <v>5.4</v>
      </c>
      <c r="AA1612" s="1">
        <v>2.35</v>
      </c>
      <c r="AB1612" s="1">
        <v>32000</v>
      </c>
    </row>
    <row r="1613" spans="1:28">
      <c r="A1613" s="1" t="s">
        <v>28</v>
      </c>
      <c r="B1613" s="1" t="s">
        <v>1274</v>
      </c>
      <c r="C1613" s="1">
        <v>240</v>
      </c>
      <c r="D1613" s="1">
        <v>96</v>
      </c>
      <c r="E1613" s="1">
        <v>107</v>
      </c>
      <c r="F1613" s="1">
        <v>350</v>
      </c>
      <c r="G1613" s="1" t="s">
        <v>2243</v>
      </c>
      <c r="H1613" s="1">
        <v>11000</v>
      </c>
      <c r="I1613" s="1">
        <v>143618384</v>
      </c>
      <c r="J1613" s="1" t="s">
        <v>1276</v>
      </c>
      <c r="K1613" s="1" t="s">
        <v>253</v>
      </c>
      <c r="L1613" s="1" t="s">
        <v>2244</v>
      </c>
      <c r="M1613" s="1">
        <v>165333</v>
      </c>
      <c r="N1613" s="1">
        <v>12071</v>
      </c>
      <c r="O1613" s="1" t="s">
        <v>2245</v>
      </c>
      <c r="P1613" s="1">
        <v>0</v>
      </c>
      <c r="Q1613" s="1" t="s">
        <v>2246</v>
      </c>
      <c r="R1613" s="1" t="s">
        <v>2247</v>
      </c>
      <c r="S1613" s="1">
        <v>186</v>
      </c>
      <c r="T1613" s="1" t="s">
        <v>37</v>
      </c>
      <c r="U1613" s="1" t="s">
        <v>38</v>
      </c>
      <c r="V1613" s="1" t="s">
        <v>273</v>
      </c>
      <c r="W1613" s="1">
        <v>90000000</v>
      </c>
      <c r="X1613" s="1">
        <v>2011</v>
      </c>
      <c r="Y1613" s="1">
        <v>560</v>
      </c>
      <c r="Z1613" s="1">
        <v>7</v>
      </c>
      <c r="AA1613" s="1">
        <v>2.35</v>
      </c>
      <c r="AB1613" s="1">
        <v>19000</v>
      </c>
    </row>
    <row r="1614" spans="1:28">
      <c r="A1614" s="1" t="s">
        <v>28</v>
      </c>
      <c r="B1614" s="1" t="s">
        <v>431</v>
      </c>
      <c r="C1614" s="1">
        <v>240</v>
      </c>
      <c r="D1614" s="1">
        <v>96</v>
      </c>
      <c r="E1614" s="1">
        <v>0</v>
      </c>
      <c r="F1614" s="1">
        <v>10000</v>
      </c>
      <c r="G1614" s="1" t="s">
        <v>432</v>
      </c>
      <c r="H1614" s="1">
        <v>18000</v>
      </c>
      <c r="I1614" s="1">
        <v>137850096</v>
      </c>
      <c r="J1614" s="1" t="s">
        <v>433</v>
      </c>
      <c r="K1614" s="1" t="s">
        <v>434</v>
      </c>
      <c r="L1614" s="1" t="s">
        <v>435</v>
      </c>
      <c r="M1614" s="1">
        <v>72809</v>
      </c>
      <c r="N1614" s="1">
        <v>48878</v>
      </c>
      <c r="O1614" s="1" t="s">
        <v>436</v>
      </c>
      <c r="P1614" s="1">
        <v>0</v>
      </c>
      <c r="Q1614" s="1" t="s">
        <v>437</v>
      </c>
      <c r="R1614" s="1" t="s">
        <v>438</v>
      </c>
      <c r="S1614" s="1">
        <v>249</v>
      </c>
      <c r="T1614" s="1" t="s">
        <v>37</v>
      </c>
      <c r="U1614" s="1" t="s">
        <v>38</v>
      </c>
      <c r="V1614" s="1" t="s">
        <v>91</v>
      </c>
      <c r="W1614" s="1">
        <v>200000000</v>
      </c>
      <c r="X1614" s="1">
        <v>2009</v>
      </c>
      <c r="Y1614" s="1">
        <v>14000</v>
      </c>
      <c r="Z1614" s="1">
        <v>6.8</v>
      </c>
      <c r="AA1614" s="1">
        <v>2.35</v>
      </c>
      <c r="AB1614" s="1">
        <v>0</v>
      </c>
    </row>
    <row r="1615" spans="1:28">
      <c r="A1615" s="1" t="s">
        <v>28</v>
      </c>
      <c r="B1615" s="1" t="s">
        <v>10998</v>
      </c>
      <c r="C1615" s="1">
        <v>248</v>
      </c>
      <c r="D1615" s="1">
        <v>96</v>
      </c>
      <c r="E1615" s="1">
        <v>24</v>
      </c>
      <c r="F1615" s="1">
        <v>113</v>
      </c>
      <c r="G1615" s="1" t="s">
        <v>17547</v>
      </c>
      <c r="H1615" s="1">
        <v>235</v>
      </c>
      <c r="I1615" s="1">
        <v>53884821</v>
      </c>
      <c r="J1615" s="1" t="s">
        <v>6389</v>
      </c>
      <c r="K1615" s="1" t="s">
        <v>17548</v>
      </c>
      <c r="L1615" s="1" t="s">
        <v>17549</v>
      </c>
      <c r="M1615" s="1">
        <v>51204</v>
      </c>
      <c r="N1615" s="1">
        <v>799</v>
      </c>
      <c r="O1615" s="1" t="s">
        <v>17550</v>
      </c>
      <c r="P1615" s="1">
        <v>0</v>
      </c>
      <c r="Q1615" s="1" t="s">
        <v>17551</v>
      </c>
      <c r="R1615" s="1" t="s">
        <v>17552</v>
      </c>
      <c r="S1615" s="1">
        <v>247</v>
      </c>
      <c r="T1615" s="1" t="s">
        <v>37</v>
      </c>
      <c r="U1615" s="1" t="s">
        <v>38</v>
      </c>
      <c r="V1615" s="1" t="s">
        <v>581</v>
      </c>
      <c r="W1615" s="1">
        <v>5000000</v>
      </c>
      <c r="X1615" s="1">
        <v>2012</v>
      </c>
      <c r="Y1615" s="1">
        <v>119</v>
      </c>
      <c r="Z1615" s="1">
        <v>4.5999999999999996</v>
      </c>
      <c r="AA1615" s="1">
        <v>1.85</v>
      </c>
      <c r="AB1615" s="1">
        <v>26000</v>
      </c>
    </row>
    <row r="1616" spans="1:28">
      <c r="A1616" s="1" t="s">
        <v>28</v>
      </c>
      <c r="B1616" s="1" t="s">
        <v>21736</v>
      </c>
      <c r="C1616" s="1">
        <v>248</v>
      </c>
      <c r="D1616" s="1">
        <v>96</v>
      </c>
      <c r="E1616" s="1">
        <v>50</v>
      </c>
      <c r="F1616" s="1">
        <v>0</v>
      </c>
      <c r="G1616" s="1" t="s">
        <v>21737</v>
      </c>
      <c r="H1616" s="1">
        <v>3</v>
      </c>
      <c r="I1616" s="1">
        <v>484221</v>
      </c>
      <c r="J1616" s="1" t="s">
        <v>21738</v>
      </c>
      <c r="K1616" s="1" t="s">
        <v>21739</v>
      </c>
      <c r="L1616" s="1" t="s">
        <v>21740</v>
      </c>
      <c r="M1616" s="1">
        <v>23836</v>
      </c>
      <c r="N1616" s="1">
        <v>6</v>
      </c>
      <c r="O1616" s="1" t="s">
        <v>21741</v>
      </c>
      <c r="P1616" s="1">
        <v>1</v>
      </c>
      <c r="Q1616" s="1" t="s">
        <v>21742</v>
      </c>
      <c r="R1616" s="1" t="s">
        <v>21743</v>
      </c>
      <c r="S1616" s="1">
        <v>107</v>
      </c>
      <c r="T1616" s="1" t="s">
        <v>21456</v>
      </c>
      <c r="U1616" s="1" t="s">
        <v>56</v>
      </c>
      <c r="V1616" s="1" t="s">
        <v>4816</v>
      </c>
      <c r="W1616" s="1">
        <v>1000000</v>
      </c>
      <c r="X1616" s="1">
        <v>2012</v>
      </c>
      <c r="Y1616" s="1">
        <v>3</v>
      </c>
      <c r="Z1616" s="1">
        <v>8.1999999999999993</v>
      </c>
      <c r="AA1616" s="1">
        <v>1.85</v>
      </c>
      <c r="AB1616" s="1">
        <v>20000</v>
      </c>
    </row>
    <row r="1617" spans="1:28">
      <c r="A1617" s="1" t="s">
        <v>28</v>
      </c>
      <c r="B1617" s="1" t="s">
        <v>17110</v>
      </c>
      <c r="C1617" s="1">
        <v>261</v>
      </c>
      <c r="D1617" s="1">
        <v>96</v>
      </c>
      <c r="E1617" s="1">
        <v>51</v>
      </c>
      <c r="F1617" s="1">
        <v>28</v>
      </c>
      <c r="G1617" s="1" t="s">
        <v>8218</v>
      </c>
      <c r="H1617" s="1">
        <v>3000</v>
      </c>
      <c r="I1617" s="1">
        <v>5359774</v>
      </c>
      <c r="J1617" s="1" t="s">
        <v>5953</v>
      </c>
      <c r="K1617" s="1" t="s">
        <v>248</v>
      </c>
      <c r="L1617" s="1" t="s">
        <v>17111</v>
      </c>
      <c r="M1617" s="1">
        <v>64794</v>
      </c>
      <c r="N1617" s="1">
        <v>3569</v>
      </c>
      <c r="O1617" s="1" t="s">
        <v>17112</v>
      </c>
      <c r="P1617" s="1">
        <v>0</v>
      </c>
      <c r="Q1617" s="1" t="s">
        <v>17113</v>
      </c>
      <c r="R1617" s="1" t="s">
        <v>17114</v>
      </c>
      <c r="S1617" s="1">
        <v>131</v>
      </c>
      <c r="T1617" s="1" t="s">
        <v>37</v>
      </c>
      <c r="U1617" s="1" t="s">
        <v>7973</v>
      </c>
      <c r="V1617" s="1" t="s">
        <v>581</v>
      </c>
      <c r="W1617" s="1">
        <v>6000000</v>
      </c>
      <c r="X1617" s="1">
        <v>2011</v>
      </c>
      <c r="Y1617" s="1">
        <v>482</v>
      </c>
      <c r="Z1617" s="1">
        <v>7.3</v>
      </c>
      <c r="AA1617" s="1">
        <v>2.35</v>
      </c>
      <c r="AB1617" s="1">
        <v>17000</v>
      </c>
    </row>
    <row r="1618" spans="1:28">
      <c r="A1618" s="1" t="s">
        <v>28</v>
      </c>
      <c r="B1618" s="1" t="s">
        <v>1200</v>
      </c>
      <c r="C1618" s="1">
        <v>274</v>
      </c>
      <c r="D1618" s="1">
        <v>96</v>
      </c>
      <c r="E1618" s="1">
        <v>0</v>
      </c>
      <c r="F1618" s="1">
        <v>1000</v>
      </c>
      <c r="G1618" s="1" t="s">
        <v>7749</v>
      </c>
      <c r="H1618" s="1">
        <v>20000</v>
      </c>
      <c r="I1618" s="1">
        <v>10139254</v>
      </c>
      <c r="J1618" s="1" t="s">
        <v>1841</v>
      </c>
      <c r="K1618" s="1" t="s">
        <v>259</v>
      </c>
      <c r="L1618" s="1" t="s">
        <v>7750</v>
      </c>
      <c r="M1618" s="1">
        <v>190990</v>
      </c>
      <c r="N1618" s="1">
        <v>24640</v>
      </c>
      <c r="O1618" s="1" t="s">
        <v>1812</v>
      </c>
      <c r="P1618" s="1">
        <v>0</v>
      </c>
      <c r="Q1618" s="1" t="s">
        <v>7751</v>
      </c>
      <c r="R1618" s="1" t="s">
        <v>7752</v>
      </c>
      <c r="S1618" s="1">
        <v>915</v>
      </c>
      <c r="T1618" s="1" t="s">
        <v>37</v>
      </c>
      <c r="U1618" s="1" t="s">
        <v>38</v>
      </c>
      <c r="V1618" s="1" t="s">
        <v>39</v>
      </c>
      <c r="W1618" s="1">
        <v>35000000</v>
      </c>
      <c r="X1618" s="1">
        <v>2006</v>
      </c>
      <c r="Y1618" s="1">
        <v>1000</v>
      </c>
      <c r="Z1618" s="1">
        <v>7.3</v>
      </c>
      <c r="AA1618" s="1">
        <v>1.85</v>
      </c>
      <c r="AB1618" s="1">
        <v>23000</v>
      </c>
    </row>
    <row r="1619" spans="1:28">
      <c r="A1619" s="1" t="s">
        <v>28</v>
      </c>
      <c r="B1619" s="1" t="s">
        <v>3989</v>
      </c>
      <c r="C1619" s="1">
        <v>275</v>
      </c>
      <c r="D1619" s="1">
        <v>96</v>
      </c>
      <c r="E1619" s="1">
        <v>11000</v>
      </c>
      <c r="F1619" s="1">
        <v>252</v>
      </c>
      <c r="G1619" s="1" t="s">
        <v>275</v>
      </c>
      <c r="H1619" s="1">
        <v>19000</v>
      </c>
      <c r="I1619" s="1">
        <v>23213577</v>
      </c>
      <c r="J1619" s="1" t="s">
        <v>210</v>
      </c>
      <c r="K1619" s="1" t="s">
        <v>96</v>
      </c>
      <c r="L1619" s="1" t="s">
        <v>12447</v>
      </c>
      <c r="M1619" s="1">
        <v>198111</v>
      </c>
      <c r="N1619" s="1">
        <v>19894</v>
      </c>
      <c r="O1619" s="1" t="s">
        <v>9922</v>
      </c>
      <c r="P1619" s="1">
        <v>0</v>
      </c>
      <c r="Q1619" s="1" t="s">
        <v>12448</v>
      </c>
      <c r="R1619" s="1" t="s">
        <v>12449</v>
      </c>
      <c r="S1619" s="1">
        <v>365</v>
      </c>
      <c r="T1619" s="1" t="s">
        <v>37</v>
      </c>
      <c r="U1619" s="1" t="s">
        <v>3557</v>
      </c>
      <c r="V1619" s="1" t="s">
        <v>39</v>
      </c>
      <c r="W1619" s="1">
        <v>15500000</v>
      </c>
      <c r="X1619" s="1">
        <v>2008</v>
      </c>
      <c r="Y1619" s="1">
        <v>581</v>
      </c>
      <c r="Z1619" s="1">
        <v>7.2</v>
      </c>
      <c r="AA1619" s="1">
        <v>1.85</v>
      </c>
      <c r="AB1619" s="1">
        <v>14000</v>
      </c>
    </row>
    <row r="1620" spans="1:28">
      <c r="A1620" s="1" t="s">
        <v>743</v>
      </c>
      <c r="B1620" s="1" t="s">
        <v>2487</v>
      </c>
      <c r="C1620" s="1">
        <v>284</v>
      </c>
      <c r="D1620" s="1">
        <v>96</v>
      </c>
      <c r="E1620" s="1">
        <v>0</v>
      </c>
      <c r="F1620" s="1">
        <v>56</v>
      </c>
      <c r="G1620" s="1" t="s">
        <v>18412</v>
      </c>
      <c r="H1620" s="1">
        <v>125</v>
      </c>
      <c r="J1620" s="1" t="s">
        <v>18413</v>
      </c>
      <c r="K1620" s="1" t="s">
        <v>18414</v>
      </c>
      <c r="L1620" s="1" t="s">
        <v>18415</v>
      </c>
      <c r="M1620" s="1">
        <v>87978</v>
      </c>
      <c r="N1620" s="1">
        <v>403</v>
      </c>
      <c r="O1620" s="1" t="s">
        <v>18416</v>
      </c>
      <c r="P1620" s="1">
        <v>5</v>
      </c>
      <c r="Q1620" s="1" t="s">
        <v>18417</v>
      </c>
      <c r="R1620" s="1" t="s">
        <v>18418</v>
      </c>
      <c r="S1620" s="1">
        <v>580</v>
      </c>
      <c r="T1620" s="1" t="s">
        <v>37</v>
      </c>
      <c r="U1620" s="1" t="s">
        <v>38</v>
      </c>
      <c r="V1620" s="1" t="s">
        <v>5599</v>
      </c>
      <c r="W1620" s="1">
        <v>114000</v>
      </c>
      <c r="X1620" s="1">
        <v>1968</v>
      </c>
      <c r="Y1620" s="1">
        <v>108</v>
      </c>
      <c r="Z1620" s="1">
        <v>8</v>
      </c>
      <c r="AA1620" s="1">
        <v>1.85</v>
      </c>
      <c r="AB1620" s="1">
        <v>0</v>
      </c>
    </row>
    <row r="1621" spans="1:28">
      <c r="A1621" s="1" t="s">
        <v>28</v>
      </c>
      <c r="B1621" s="1" t="s">
        <v>4517</v>
      </c>
      <c r="C1621" s="1">
        <v>287</v>
      </c>
      <c r="D1621" s="1">
        <v>96</v>
      </c>
      <c r="E1621" s="1">
        <v>83</v>
      </c>
      <c r="F1621" s="1">
        <v>1000</v>
      </c>
      <c r="G1621" s="1" t="s">
        <v>4518</v>
      </c>
      <c r="H1621" s="1">
        <v>12000</v>
      </c>
      <c r="I1621" s="1">
        <v>51774002</v>
      </c>
      <c r="J1621" s="1" t="s">
        <v>1360</v>
      </c>
      <c r="K1621" s="1" t="s">
        <v>701</v>
      </c>
      <c r="L1621" s="1" t="s">
        <v>4519</v>
      </c>
      <c r="M1621" s="1">
        <v>87745</v>
      </c>
      <c r="N1621" s="1">
        <v>16121</v>
      </c>
      <c r="O1621" s="1" t="s">
        <v>4520</v>
      </c>
      <c r="P1621" s="1">
        <v>1</v>
      </c>
      <c r="Q1621" s="1" t="s">
        <v>4521</v>
      </c>
      <c r="R1621" s="1" t="s">
        <v>4522</v>
      </c>
      <c r="S1621" s="1">
        <v>331</v>
      </c>
      <c r="T1621" s="1" t="s">
        <v>37</v>
      </c>
      <c r="U1621" s="1" t="s">
        <v>38</v>
      </c>
      <c r="V1621" s="1" t="s">
        <v>39</v>
      </c>
      <c r="W1621" s="1">
        <v>57000000</v>
      </c>
      <c r="X1621" s="1">
        <v>2011</v>
      </c>
      <c r="Y1621" s="1">
        <v>1000</v>
      </c>
      <c r="Z1621" s="1">
        <v>4.3</v>
      </c>
      <c r="AA1621" s="1">
        <v>2.35</v>
      </c>
      <c r="AB1621" s="1">
        <v>18000</v>
      </c>
    </row>
    <row r="1622" spans="1:28">
      <c r="A1622" s="1" t="s">
        <v>28</v>
      </c>
      <c r="B1622" s="1" t="s">
        <v>75</v>
      </c>
      <c r="C1622" s="1">
        <v>304</v>
      </c>
      <c r="D1622" s="1">
        <v>96</v>
      </c>
      <c r="E1622" s="1">
        <v>0</v>
      </c>
      <c r="F1622" s="1">
        <v>58</v>
      </c>
      <c r="G1622" s="1" t="s">
        <v>22934</v>
      </c>
      <c r="H1622" s="1">
        <v>634</v>
      </c>
      <c r="J1622" s="1" t="s">
        <v>7392</v>
      </c>
      <c r="K1622" s="1" t="s">
        <v>14811</v>
      </c>
      <c r="L1622" s="1" t="s">
        <v>22935</v>
      </c>
      <c r="M1622" s="1">
        <v>141219</v>
      </c>
      <c r="N1622" s="1">
        <v>813</v>
      </c>
      <c r="O1622" s="1" t="s">
        <v>12248</v>
      </c>
      <c r="P1622" s="1">
        <v>0</v>
      </c>
      <c r="Q1622" s="1" t="s">
        <v>22936</v>
      </c>
      <c r="R1622" s="1" t="s">
        <v>22937</v>
      </c>
      <c r="S1622" s="1">
        <v>740</v>
      </c>
      <c r="T1622" s="1" t="s">
        <v>37</v>
      </c>
      <c r="U1622" s="1" t="s">
        <v>38</v>
      </c>
      <c r="V1622" s="1" t="s">
        <v>6709</v>
      </c>
      <c r="W1622" s="1">
        <v>375000</v>
      </c>
      <c r="X1622" s="1">
        <v>1981</v>
      </c>
      <c r="Y1622" s="1">
        <v>66</v>
      </c>
      <c r="Z1622" s="1">
        <v>7.6</v>
      </c>
      <c r="AA1622" s="1">
        <v>1.37</v>
      </c>
      <c r="AB1622" s="1">
        <v>12000</v>
      </c>
    </row>
    <row r="1623" spans="1:28">
      <c r="A1623" s="1" t="s">
        <v>28</v>
      </c>
      <c r="B1623" s="1" t="s">
        <v>7099</v>
      </c>
      <c r="C1623" s="1">
        <v>341</v>
      </c>
      <c r="D1623" s="1">
        <v>96</v>
      </c>
      <c r="E1623" s="1">
        <v>1000</v>
      </c>
      <c r="F1623" s="1">
        <v>681</v>
      </c>
      <c r="G1623" s="1" t="s">
        <v>336</v>
      </c>
      <c r="H1623" s="1">
        <v>24000</v>
      </c>
      <c r="I1623" s="1">
        <v>60338891</v>
      </c>
      <c r="J1623" s="1" t="s">
        <v>2519</v>
      </c>
      <c r="K1623" s="1" t="s">
        <v>78</v>
      </c>
      <c r="L1623" s="1" t="s">
        <v>7100</v>
      </c>
      <c r="M1623" s="1">
        <v>248468</v>
      </c>
      <c r="N1623" s="1">
        <v>36093</v>
      </c>
      <c r="O1623" s="1" t="s">
        <v>2183</v>
      </c>
      <c r="P1623" s="1">
        <v>0</v>
      </c>
      <c r="Q1623" s="1" t="s">
        <v>7101</v>
      </c>
      <c r="R1623" s="1" t="s">
        <v>7102</v>
      </c>
      <c r="S1623" s="1">
        <v>545</v>
      </c>
      <c r="T1623" s="1" t="s">
        <v>37</v>
      </c>
      <c r="U1623" s="1" t="s">
        <v>38</v>
      </c>
      <c r="V1623" s="1" t="s">
        <v>581</v>
      </c>
      <c r="W1623" s="1">
        <v>37000000</v>
      </c>
      <c r="X1623" s="1">
        <v>2008</v>
      </c>
      <c r="Y1623" s="1">
        <v>11000</v>
      </c>
      <c r="Z1623" s="1">
        <v>7</v>
      </c>
      <c r="AA1623" s="1">
        <v>1.85</v>
      </c>
      <c r="AB1623" s="1">
        <v>0</v>
      </c>
    </row>
    <row r="1624" spans="1:28">
      <c r="A1624" s="1" t="s">
        <v>28</v>
      </c>
      <c r="B1624" s="1" t="s">
        <v>5389</v>
      </c>
      <c r="C1624" s="1">
        <v>356</v>
      </c>
      <c r="D1624" s="1">
        <v>96</v>
      </c>
      <c r="E1624" s="1">
        <v>0</v>
      </c>
      <c r="F1624" s="1">
        <v>509</v>
      </c>
      <c r="G1624" s="1" t="s">
        <v>204</v>
      </c>
      <c r="H1624" s="1">
        <v>10000</v>
      </c>
      <c r="I1624" s="1">
        <v>17114882</v>
      </c>
      <c r="J1624" s="1" t="s">
        <v>2207</v>
      </c>
      <c r="K1624" s="1" t="s">
        <v>2810</v>
      </c>
      <c r="L1624" s="1" t="s">
        <v>5390</v>
      </c>
      <c r="M1624" s="1">
        <v>189249</v>
      </c>
      <c r="N1624" s="1">
        <v>17211</v>
      </c>
      <c r="O1624" s="1" t="s">
        <v>5391</v>
      </c>
      <c r="P1624" s="1">
        <v>1</v>
      </c>
      <c r="Q1624" s="1" t="s">
        <v>5392</v>
      </c>
      <c r="R1624" s="1" t="s">
        <v>5393</v>
      </c>
      <c r="S1624" s="1">
        <v>398</v>
      </c>
      <c r="T1624" s="1" t="s">
        <v>37</v>
      </c>
      <c r="U1624" s="1" t="s">
        <v>38</v>
      </c>
      <c r="V1624" s="1" t="s">
        <v>581</v>
      </c>
      <c r="W1624" s="1">
        <v>25000000</v>
      </c>
      <c r="X1624" s="1">
        <v>2007</v>
      </c>
      <c r="Y1624" s="1">
        <v>6000</v>
      </c>
      <c r="Z1624" s="1">
        <v>7.7</v>
      </c>
      <c r="AA1624" s="1">
        <v>1.85</v>
      </c>
      <c r="AB1624" s="1">
        <v>0</v>
      </c>
    </row>
    <row r="1625" spans="1:28">
      <c r="A1625" s="1" t="s">
        <v>28</v>
      </c>
      <c r="B1625" s="1" t="s">
        <v>13497</v>
      </c>
      <c r="C1625" s="1">
        <v>372</v>
      </c>
      <c r="D1625" s="1">
        <v>96</v>
      </c>
      <c r="E1625" s="1">
        <v>49</v>
      </c>
      <c r="G1625" s="1" t="s">
        <v>21574</v>
      </c>
      <c r="H1625" s="1">
        <v>861</v>
      </c>
      <c r="I1625" s="1">
        <v>23808111</v>
      </c>
      <c r="J1625" s="1" t="s">
        <v>66</v>
      </c>
      <c r="K1625" s="1" t="s">
        <v>3300</v>
      </c>
      <c r="L1625" s="1" t="s">
        <v>21575</v>
      </c>
      <c r="M1625" s="1">
        <v>67654</v>
      </c>
      <c r="N1625" s="1">
        <v>929</v>
      </c>
      <c r="O1625" s="1" t="s">
        <v>65</v>
      </c>
      <c r="P1625" s="1">
        <v>0</v>
      </c>
      <c r="Q1625" s="1" t="s">
        <v>21576</v>
      </c>
      <c r="R1625" s="1" t="s">
        <v>21577</v>
      </c>
      <c r="S1625" s="1">
        <v>504</v>
      </c>
      <c r="T1625" s="1" t="s">
        <v>37</v>
      </c>
      <c r="U1625" s="1" t="s">
        <v>38</v>
      </c>
      <c r="V1625" s="1" t="s">
        <v>91</v>
      </c>
      <c r="X1625" s="1">
        <v>2006</v>
      </c>
      <c r="Y1625" s="1">
        <v>68</v>
      </c>
      <c r="Z1625" s="1">
        <v>7.5</v>
      </c>
      <c r="AA1625" s="1">
        <v>1.85</v>
      </c>
      <c r="AB1625" s="1">
        <v>0</v>
      </c>
    </row>
    <row r="1626" spans="1:28">
      <c r="A1626" s="1" t="s">
        <v>28</v>
      </c>
      <c r="B1626" s="1" t="s">
        <v>8172</v>
      </c>
      <c r="C1626" s="1">
        <v>387</v>
      </c>
      <c r="D1626" s="1">
        <v>96</v>
      </c>
      <c r="E1626" s="1">
        <v>655</v>
      </c>
      <c r="F1626" s="1">
        <v>973</v>
      </c>
      <c r="G1626" s="1" t="s">
        <v>746</v>
      </c>
      <c r="H1626" s="1">
        <v>24000</v>
      </c>
      <c r="I1626" s="1">
        <v>143492840</v>
      </c>
      <c r="J1626" s="1" t="s">
        <v>1411</v>
      </c>
      <c r="K1626" s="1" t="s">
        <v>78</v>
      </c>
      <c r="L1626" s="1" t="s">
        <v>16424</v>
      </c>
      <c r="M1626" s="1">
        <v>414335</v>
      </c>
      <c r="N1626" s="1">
        <v>28817</v>
      </c>
      <c r="O1626" s="1" t="s">
        <v>473</v>
      </c>
      <c r="P1626" s="1">
        <v>0</v>
      </c>
      <c r="Q1626" s="1" t="s">
        <v>16425</v>
      </c>
      <c r="R1626" s="1" t="s">
        <v>16426</v>
      </c>
      <c r="S1626" s="1">
        <v>881</v>
      </c>
      <c r="T1626" s="1" t="s">
        <v>37</v>
      </c>
      <c r="U1626" s="1" t="s">
        <v>38</v>
      </c>
      <c r="V1626" s="1" t="s">
        <v>39</v>
      </c>
      <c r="W1626" s="1">
        <v>7500000</v>
      </c>
      <c r="X1626" s="1">
        <v>2007</v>
      </c>
      <c r="Y1626" s="1">
        <v>3000</v>
      </c>
      <c r="Z1626" s="1">
        <v>7.5</v>
      </c>
      <c r="AA1626" s="1">
        <v>1.85</v>
      </c>
      <c r="AB1626" s="1">
        <v>10000</v>
      </c>
    </row>
    <row r="1627" spans="1:28">
      <c r="A1627" s="1" t="s">
        <v>28</v>
      </c>
      <c r="B1627" s="1" t="s">
        <v>8172</v>
      </c>
      <c r="C1627" s="1">
        <v>387</v>
      </c>
      <c r="D1627" s="1">
        <v>96</v>
      </c>
      <c r="E1627" s="1">
        <v>655</v>
      </c>
      <c r="F1627" s="1">
        <v>973</v>
      </c>
      <c r="G1627" s="1" t="s">
        <v>746</v>
      </c>
      <c r="H1627" s="1">
        <v>24000</v>
      </c>
      <c r="I1627" s="1">
        <v>143492840</v>
      </c>
      <c r="J1627" s="1" t="s">
        <v>1411</v>
      </c>
      <c r="K1627" s="1" t="s">
        <v>78</v>
      </c>
      <c r="L1627" s="1" t="s">
        <v>16424</v>
      </c>
      <c r="M1627" s="1">
        <v>414345</v>
      </c>
      <c r="N1627" s="1">
        <v>28817</v>
      </c>
      <c r="O1627" s="1" t="s">
        <v>473</v>
      </c>
      <c r="P1627" s="1">
        <v>0</v>
      </c>
      <c r="Q1627" s="1" t="s">
        <v>16425</v>
      </c>
      <c r="R1627" s="1" t="s">
        <v>16426</v>
      </c>
      <c r="S1627" s="1">
        <v>881</v>
      </c>
      <c r="T1627" s="1" t="s">
        <v>37</v>
      </c>
      <c r="U1627" s="1" t="s">
        <v>38</v>
      </c>
      <c r="V1627" s="1" t="s">
        <v>39</v>
      </c>
      <c r="W1627" s="1">
        <v>7500000</v>
      </c>
      <c r="X1627" s="1">
        <v>2007</v>
      </c>
      <c r="Y1627" s="1">
        <v>3000</v>
      </c>
      <c r="Z1627" s="1">
        <v>7.5</v>
      </c>
      <c r="AA1627" s="1">
        <v>1.85</v>
      </c>
      <c r="AB1627" s="1">
        <v>10000</v>
      </c>
    </row>
    <row r="1628" spans="1:28">
      <c r="A1628" s="1" t="s">
        <v>28</v>
      </c>
      <c r="B1628" s="1" t="s">
        <v>465</v>
      </c>
      <c r="C1628" s="1">
        <v>408</v>
      </c>
      <c r="D1628" s="1">
        <v>96</v>
      </c>
      <c r="E1628" s="1">
        <v>0</v>
      </c>
      <c r="F1628" s="1">
        <v>262</v>
      </c>
      <c r="G1628" s="1" t="s">
        <v>466</v>
      </c>
      <c r="H1628" s="1">
        <v>1000</v>
      </c>
      <c r="I1628" s="1">
        <v>292979556</v>
      </c>
      <c r="J1628" s="1" t="s">
        <v>467</v>
      </c>
      <c r="K1628" s="1" t="s">
        <v>317</v>
      </c>
      <c r="L1628" s="1" t="s">
        <v>468</v>
      </c>
      <c r="M1628" s="1">
        <v>665575</v>
      </c>
      <c r="N1628" s="1">
        <v>2635</v>
      </c>
      <c r="O1628" s="1" t="s">
        <v>469</v>
      </c>
      <c r="P1628" s="1">
        <v>1</v>
      </c>
      <c r="Q1628" s="1" t="s">
        <v>470</v>
      </c>
      <c r="R1628" s="1" t="s">
        <v>471</v>
      </c>
      <c r="S1628" s="1">
        <v>704</v>
      </c>
      <c r="T1628" s="1" t="s">
        <v>37</v>
      </c>
      <c r="U1628" s="1" t="s">
        <v>38</v>
      </c>
      <c r="V1628" s="1" t="s">
        <v>91</v>
      </c>
      <c r="W1628" s="1">
        <v>175000000</v>
      </c>
      <c r="X1628" s="1">
        <v>2009</v>
      </c>
      <c r="Y1628" s="1">
        <v>848</v>
      </c>
      <c r="Z1628" s="1">
        <v>8.3000000000000007</v>
      </c>
      <c r="AA1628" s="1">
        <v>1.85</v>
      </c>
      <c r="AB1628" s="1">
        <v>27000</v>
      </c>
    </row>
    <row r="1629" spans="1:28">
      <c r="A1629" s="1" t="s">
        <v>28</v>
      </c>
      <c r="B1629" s="1" t="s">
        <v>5389</v>
      </c>
      <c r="C1629" s="1">
        <v>441</v>
      </c>
      <c r="D1629" s="1">
        <v>96</v>
      </c>
      <c r="E1629" s="1">
        <v>0</v>
      </c>
      <c r="F1629" s="1">
        <v>882</v>
      </c>
      <c r="G1629" s="1" t="s">
        <v>7955</v>
      </c>
      <c r="H1629" s="1">
        <v>10000</v>
      </c>
      <c r="I1629" s="1">
        <v>31493782</v>
      </c>
      <c r="J1629" s="1" t="s">
        <v>2117</v>
      </c>
      <c r="K1629" s="1" t="s">
        <v>2810</v>
      </c>
      <c r="L1629" s="1" t="s">
        <v>7956</v>
      </c>
      <c r="M1629" s="1">
        <v>186606</v>
      </c>
      <c r="N1629" s="1">
        <v>12754</v>
      </c>
      <c r="O1629" s="1" t="s">
        <v>184</v>
      </c>
      <c r="P1629" s="1">
        <v>1</v>
      </c>
      <c r="Q1629" s="1" t="s">
        <v>7957</v>
      </c>
      <c r="R1629" s="1" t="s">
        <v>7958</v>
      </c>
      <c r="S1629" s="1">
        <v>1125</v>
      </c>
      <c r="T1629" s="1" t="s">
        <v>37</v>
      </c>
      <c r="U1629" s="1" t="s">
        <v>38</v>
      </c>
      <c r="V1629" s="1" t="s">
        <v>581</v>
      </c>
      <c r="W1629" s="1">
        <v>32000000</v>
      </c>
      <c r="X1629" s="1">
        <v>2005</v>
      </c>
      <c r="Y1629" s="1">
        <v>917</v>
      </c>
      <c r="Z1629" s="1">
        <v>7.5</v>
      </c>
      <c r="AA1629" s="1">
        <v>1.85</v>
      </c>
      <c r="AB1629" s="1">
        <v>0</v>
      </c>
    </row>
    <row r="1630" spans="1:28">
      <c r="A1630" s="1" t="s">
        <v>28</v>
      </c>
      <c r="B1630" s="1" t="s">
        <v>12245</v>
      </c>
      <c r="C1630" s="1">
        <v>543</v>
      </c>
      <c r="D1630" s="1">
        <v>96</v>
      </c>
      <c r="E1630" s="1">
        <v>201</v>
      </c>
      <c r="F1630" s="1">
        <v>58</v>
      </c>
      <c r="G1630" s="1" t="s">
        <v>12246</v>
      </c>
      <c r="H1630" s="1">
        <v>394</v>
      </c>
      <c r="I1630" s="1">
        <v>54239856</v>
      </c>
      <c r="J1630" s="1" t="s">
        <v>6389</v>
      </c>
      <c r="K1630" s="1" t="s">
        <v>3159</v>
      </c>
      <c r="L1630" s="1" t="s">
        <v>12247</v>
      </c>
      <c r="M1630" s="1">
        <v>125016</v>
      </c>
      <c r="N1630" s="1">
        <v>673</v>
      </c>
      <c r="O1630" s="1" t="s">
        <v>12248</v>
      </c>
      <c r="P1630" s="1">
        <v>0</v>
      </c>
      <c r="Q1630" s="1" t="s">
        <v>12249</v>
      </c>
      <c r="R1630" s="1" t="s">
        <v>12250</v>
      </c>
      <c r="S1630" s="1">
        <v>789</v>
      </c>
      <c r="T1630" s="1" t="s">
        <v>37</v>
      </c>
      <c r="U1630" s="1" t="s">
        <v>38</v>
      </c>
      <c r="V1630" s="1" t="s">
        <v>581</v>
      </c>
      <c r="W1630" s="1">
        <v>17000000</v>
      </c>
      <c r="X1630" s="1">
        <v>2013</v>
      </c>
      <c r="Y1630" s="1">
        <v>150</v>
      </c>
      <c r="Z1630" s="1">
        <v>6.5</v>
      </c>
      <c r="AA1630" s="1">
        <v>2.35</v>
      </c>
      <c r="AB1630" s="1">
        <v>70000</v>
      </c>
    </row>
    <row r="1631" spans="1:28">
      <c r="A1631" s="1" t="s">
        <v>28</v>
      </c>
      <c r="B1631" s="1" t="s">
        <v>19094</v>
      </c>
      <c r="C1631" s="1">
        <v>1</v>
      </c>
      <c r="D1631" s="1">
        <v>97</v>
      </c>
      <c r="E1631" s="1">
        <v>246</v>
      </c>
      <c r="F1631" s="1">
        <v>491</v>
      </c>
      <c r="G1631" s="1" t="s">
        <v>7208</v>
      </c>
      <c r="H1631" s="1">
        <v>756</v>
      </c>
      <c r="J1631" s="1" t="s">
        <v>1666</v>
      </c>
      <c r="K1631" s="1" t="s">
        <v>10960</v>
      </c>
      <c r="L1631" s="1" t="s">
        <v>19095</v>
      </c>
      <c r="M1631" s="1">
        <v>557</v>
      </c>
      <c r="N1631" s="1">
        <v>3717</v>
      </c>
      <c r="O1631" s="1" t="s">
        <v>8457</v>
      </c>
      <c r="P1631" s="1">
        <v>5</v>
      </c>
      <c r="Q1631" s="1" t="s">
        <v>19096</v>
      </c>
      <c r="R1631" s="1" t="s">
        <v>19097</v>
      </c>
      <c r="S1631" s="1">
        <v>3</v>
      </c>
      <c r="T1631" s="1" t="s">
        <v>37</v>
      </c>
      <c r="U1631" s="1" t="s">
        <v>38</v>
      </c>
      <c r="V1631" s="1" t="s">
        <v>5599</v>
      </c>
      <c r="W1631" s="1">
        <v>3300000</v>
      </c>
      <c r="X1631" s="1">
        <v>2014</v>
      </c>
      <c r="Y1631" s="1">
        <v>521</v>
      </c>
      <c r="Z1631" s="1">
        <v>4.5</v>
      </c>
      <c r="AA1631" s="1">
        <v>1.78</v>
      </c>
      <c r="AB1631" s="1">
        <v>0</v>
      </c>
    </row>
    <row r="1632" spans="1:28">
      <c r="A1632" s="1" t="s">
        <v>28</v>
      </c>
      <c r="B1632" s="1" t="s">
        <v>21848</v>
      </c>
      <c r="C1632" s="1">
        <v>3</v>
      </c>
      <c r="D1632" s="1">
        <v>97</v>
      </c>
      <c r="E1632" s="1">
        <v>0</v>
      </c>
      <c r="F1632" s="1">
        <v>94</v>
      </c>
      <c r="G1632" s="1" t="s">
        <v>21849</v>
      </c>
      <c r="H1632" s="1">
        <v>639</v>
      </c>
      <c r="J1632" s="1" t="s">
        <v>21850</v>
      </c>
      <c r="K1632" s="1" t="s">
        <v>21851</v>
      </c>
      <c r="L1632" s="1" t="s">
        <v>21852</v>
      </c>
      <c r="M1632" s="1">
        <v>534</v>
      </c>
      <c r="N1632" s="1">
        <v>1188</v>
      </c>
      <c r="O1632" s="1" t="s">
        <v>21853</v>
      </c>
      <c r="P1632" s="1">
        <v>2</v>
      </c>
      <c r="Q1632" s="1" t="s">
        <v>21854</v>
      </c>
      <c r="R1632" s="1" t="s">
        <v>21855</v>
      </c>
      <c r="S1632" s="1">
        <v>9</v>
      </c>
      <c r="T1632" s="1" t="s">
        <v>37</v>
      </c>
      <c r="U1632" s="1" t="s">
        <v>38</v>
      </c>
      <c r="V1632" s="1" t="s">
        <v>581</v>
      </c>
      <c r="W1632" s="1">
        <v>1000000</v>
      </c>
      <c r="X1632" s="1">
        <v>2005</v>
      </c>
      <c r="Y1632" s="1">
        <v>361</v>
      </c>
      <c r="Z1632" s="1">
        <v>1.9</v>
      </c>
      <c r="AA1632" s="1">
        <v>1.78</v>
      </c>
      <c r="AB1632" s="1">
        <v>128</v>
      </c>
    </row>
    <row r="1633" spans="1:28">
      <c r="A1633" s="1" t="s">
        <v>28</v>
      </c>
      <c r="B1633" s="1" t="s">
        <v>21193</v>
      </c>
      <c r="C1633" s="1">
        <v>5</v>
      </c>
      <c r="D1633" s="1">
        <v>97</v>
      </c>
      <c r="E1633" s="1">
        <v>0</v>
      </c>
      <c r="F1633" s="1">
        <v>40</v>
      </c>
      <c r="G1633" s="1" t="s">
        <v>21194</v>
      </c>
      <c r="H1633" s="1">
        <v>374</v>
      </c>
      <c r="I1633" s="1">
        <v>100358</v>
      </c>
      <c r="J1633" s="1" t="s">
        <v>11236</v>
      </c>
      <c r="K1633" s="1" t="s">
        <v>17500</v>
      </c>
      <c r="L1633" s="1" t="s">
        <v>21195</v>
      </c>
      <c r="M1633" s="1">
        <v>1167</v>
      </c>
      <c r="N1633" s="1">
        <v>602</v>
      </c>
      <c r="O1633" s="1" t="s">
        <v>21196</v>
      </c>
      <c r="P1633" s="1">
        <v>2</v>
      </c>
      <c r="Q1633" s="1" t="s">
        <v>21197</v>
      </c>
      <c r="R1633" s="1" t="s">
        <v>21198</v>
      </c>
      <c r="S1633" s="1">
        <v>24</v>
      </c>
      <c r="T1633" s="1" t="s">
        <v>37</v>
      </c>
      <c r="U1633" s="1" t="s">
        <v>5598</v>
      </c>
      <c r="V1633" s="1" t="s">
        <v>5599</v>
      </c>
      <c r="W1633" s="1">
        <v>1500000</v>
      </c>
      <c r="X1633" s="1">
        <v>2005</v>
      </c>
      <c r="Y1633" s="1">
        <v>145</v>
      </c>
      <c r="Z1633" s="1">
        <v>3.3</v>
      </c>
      <c r="AA1633" s="1">
        <v>2.35</v>
      </c>
      <c r="AB1633" s="1">
        <v>66</v>
      </c>
    </row>
    <row r="1634" spans="1:28">
      <c r="A1634" s="1" t="s">
        <v>28</v>
      </c>
      <c r="B1634" s="1" t="s">
        <v>20042</v>
      </c>
      <c r="C1634" s="1">
        <v>5</v>
      </c>
      <c r="D1634" s="1">
        <v>97</v>
      </c>
      <c r="E1634" s="1">
        <v>5</v>
      </c>
      <c r="F1634" s="1">
        <v>782</v>
      </c>
      <c r="G1634" s="1" t="s">
        <v>10932</v>
      </c>
      <c r="H1634" s="1">
        <v>3000</v>
      </c>
      <c r="J1634" s="1" t="s">
        <v>6531</v>
      </c>
      <c r="K1634" s="1" t="s">
        <v>7824</v>
      </c>
      <c r="L1634" s="1" t="s">
        <v>20043</v>
      </c>
      <c r="M1634" s="1">
        <v>485</v>
      </c>
      <c r="N1634" s="1">
        <v>6085</v>
      </c>
      <c r="O1634" s="1" t="s">
        <v>9411</v>
      </c>
      <c r="P1634" s="1">
        <v>5</v>
      </c>
      <c r="Q1634" s="1" t="s">
        <v>20044</v>
      </c>
      <c r="R1634" s="1" t="s">
        <v>20045</v>
      </c>
      <c r="S1634" s="1">
        <v>6</v>
      </c>
      <c r="T1634" s="1" t="s">
        <v>37</v>
      </c>
      <c r="U1634" s="1" t="s">
        <v>38</v>
      </c>
      <c r="V1634" s="1" t="s">
        <v>5599</v>
      </c>
      <c r="W1634" s="1">
        <v>2400000</v>
      </c>
      <c r="X1634" s="1">
        <v>2014</v>
      </c>
      <c r="Y1634" s="1">
        <v>938</v>
      </c>
      <c r="Z1634" s="1">
        <v>5.3</v>
      </c>
      <c r="AB1634" s="1">
        <v>107</v>
      </c>
    </row>
    <row r="1635" spans="1:28">
      <c r="A1635" s="1" t="s">
        <v>28</v>
      </c>
      <c r="B1635" s="1" t="s">
        <v>21067</v>
      </c>
      <c r="C1635" s="1">
        <v>6</v>
      </c>
      <c r="D1635" s="1">
        <v>97</v>
      </c>
      <c r="E1635" s="1">
        <v>764</v>
      </c>
      <c r="F1635" s="1">
        <v>492</v>
      </c>
      <c r="G1635" s="1" t="s">
        <v>9629</v>
      </c>
      <c r="H1635" s="1">
        <v>835</v>
      </c>
      <c r="J1635" s="1" t="s">
        <v>330</v>
      </c>
      <c r="K1635" s="1" t="s">
        <v>21068</v>
      </c>
      <c r="L1635" s="1" t="s">
        <v>21069</v>
      </c>
      <c r="M1635" s="1">
        <v>735</v>
      </c>
      <c r="N1635" s="1">
        <v>2882</v>
      </c>
      <c r="O1635" s="1" t="s">
        <v>9972</v>
      </c>
      <c r="P1635" s="1">
        <v>3</v>
      </c>
      <c r="Q1635" s="1" t="s">
        <v>65</v>
      </c>
      <c r="R1635" s="1" t="s">
        <v>21070</v>
      </c>
      <c r="S1635" s="1">
        <v>18</v>
      </c>
      <c r="T1635" s="1" t="s">
        <v>37</v>
      </c>
      <c r="U1635" s="1" t="s">
        <v>38</v>
      </c>
      <c r="V1635" s="1" t="s">
        <v>5599</v>
      </c>
      <c r="W1635" s="1">
        <v>1500000</v>
      </c>
      <c r="X1635" s="1">
        <v>2015</v>
      </c>
      <c r="Y1635" s="1">
        <v>522</v>
      </c>
      <c r="Z1635" s="1">
        <v>3.1</v>
      </c>
      <c r="AA1635" s="1">
        <v>2.35</v>
      </c>
      <c r="AB1635" s="1">
        <v>402</v>
      </c>
    </row>
    <row r="1636" spans="1:28">
      <c r="A1636" s="1" t="s">
        <v>28</v>
      </c>
      <c r="B1636" s="1" t="s">
        <v>14867</v>
      </c>
      <c r="C1636" s="1">
        <v>7</v>
      </c>
      <c r="D1636" s="1">
        <v>97</v>
      </c>
      <c r="E1636" s="1">
        <v>78</v>
      </c>
      <c r="F1636" s="1">
        <v>77</v>
      </c>
      <c r="G1636" s="1" t="s">
        <v>19268</v>
      </c>
      <c r="H1636" s="1">
        <v>685</v>
      </c>
      <c r="J1636" s="1" t="s">
        <v>5496</v>
      </c>
      <c r="K1636" s="1" t="s">
        <v>7199</v>
      </c>
      <c r="L1636" s="1" t="s">
        <v>19269</v>
      </c>
      <c r="M1636" s="1">
        <v>1361</v>
      </c>
      <c r="N1636" s="1">
        <v>1163</v>
      </c>
      <c r="O1636" s="1" t="s">
        <v>19270</v>
      </c>
      <c r="P1636" s="1">
        <v>0</v>
      </c>
      <c r="Q1636" s="1" t="s">
        <v>19271</v>
      </c>
      <c r="R1636" s="1" t="s">
        <v>19272</v>
      </c>
      <c r="S1636" s="1">
        <v>16</v>
      </c>
      <c r="T1636" s="1" t="s">
        <v>37</v>
      </c>
      <c r="U1636" s="1" t="s">
        <v>38</v>
      </c>
      <c r="V1636" s="1" t="s">
        <v>581</v>
      </c>
      <c r="W1636" s="1">
        <v>3000000</v>
      </c>
      <c r="X1636" s="1">
        <v>1985</v>
      </c>
      <c r="Y1636" s="1">
        <v>178</v>
      </c>
      <c r="Z1636" s="1">
        <v>6.6</v>
      </c>
      <c r="AB1636" s="1">
        <v>889</v>
      </c>
    </row>
    <row r="1637" spans="1:28">
      <c r="A1637" s="1" t="s">
        <v>28</v>
      </c>
      <c r="B1637" s="1" t="s">
        <v>22864</v>
      </c>
      <c r="C1637" s="1">
        <v>9</v>
      </c>
      <c r="D1637" s="1">
        <v>97</v>
      </c>
      <c r="E1637" s="1">
        <v>0</v>
      </c>
      <c r="F1637" s="1">
        <v>271</v>
      </c>
      <c r="G1637" s="1" t="s">
        <v>22865</v>
      </c>
      <c r="H1637" s="1">
        <v>935</v>
      </c>
      <c r="J1637" s="1" t="s">
        <v>7565</v>
      </c>
      <c r="K1637" s="1" t="s">
        <v>13467</v>
      </c>
      <c r="L1637" s="1" t="s">
        <v>22866</v>
      </c>
      <c r="M1637" s="1">
        <v>143</v>
      </c>
      <c r="N1637" s="1">
        <v>2350</v>
      </c>
      <c r="O1637" s="1" t="s">
        <v>22867</v>
      </c>
      <c r="P1637" s="1">
        <v>3</v>
      </c>
      <c r="Q1637" s="1" t="s">
        <v>22868</v>
      </c>
      <c r="R1637" s="1" t="s">
        <v>22869</v>
      </c>
      <c r="S1637" s="1">
        <v>5</v>
      </c>
      <c r="T1637" s="1" t="s">
        <v>37</v>
      </c>
      <c r="U1637" s="1" t="s">
        <v>38</v>
      </c>
      <c r="V1637" s="1" t="s">
        <v>5599</v>
      </c>
      <c r="W1637" s="1">
        <v>500000</v>
      </c>
      <c r="X1637" s="1">
        <v>2014</v>
      </c>
      <c r="Y1637" s="1">
        <v>709</v>
      </c>
      <c r="Z1637" s="1">
        <v>5.4</v>
      </c>
      <c r="AB1637" s="1">
        <v>194</v>
      </c>
    </row>
    <row r="1638" spans="1:28">
      <c r="A1638" s="1" t="s">
        <v>28</v>
      </c>
      <c r="B1638" s="1" t="s">
        <v>19579</v>
      </c>
      <c r="C1638" s="1">
        <v>9</v>
      </c>
      <c r="D1638" s="1">
        <v>97</v>
      </c>
      <c r="E1638" s="1">
        <v>96</v>
      </c>
      <c r="F1638" s="1">
        <v>37</v>
      </c>
      <c r="G1638" s="1" t="s">
        <v>19580</v>
      </c>
      <c r="H1638" s="1">
        <v>201</v>
      </c>
      <c r="J1638" s="1" t="s">
        <v>19581</v>
      </c>
      <c r="K1638" s="1" t="s">
        <v>13894</v>
      </c>
      <c r="L1638" s="1" t="s">
        <v>19582</v>
      </c>
      <c r="M1638" s="1">
        <v>240</v>
      </c>
      <c r="N1638" s="1">
        <v>277</v>
      </c>
      <c r="O1638" s="1" t="s">
        <v>19583</v>
      </c>
      <c r="P1638" s="1">
        <v>1</v>
      </c>
      <c r="Q1638" s="1" t="s">
        <v>19584</v>
      </c>
      <c r="R1638" s="1" t="s">
        <v>19585</v>
      </c>
      <c r="S1638" s="1">
        <v>9</v>
      </c>
      <c r="T1638" s="1" t="s">
        <v>37</v>
      </c>
      <c r="U1638" s="1" t="s">
        <v>7076</v>
      </c>
      <c r="V1638" s="1" t="s">
        <v>5599</v>
      </c>
      <c r="W1638" s="1">
        <v>3000000</v>
      </c>
      <c r="X1638" s="1">
        <v>1988</v>
      </c>
      <c r="Y1638" s="1">
        <v>39</v>
      </c>
      <c r="Z1638" s="1">
        <v>6.2</v>
      </c>
      <c r="AA1638" s="1">
        <v>1.85</v>
      </c>
      <c r="AB1638" s="1">
        <v>37</v>
      </c>
    </row>
    <row r="1639" spans="1:28">
      <c r="A1639" s="1" t="s">
        <v>28</v>
      </c>
      <c r="B1639" s="1" t="s">
        <v>20402</v>
      </c>
      <c r="C1639" s="1">
        <v>10</v>
      </c>
      <c r="D1639" s="1">
        <v>97</v>
      </c>
      <c r="E1639" s="1">
        <v>19</v>
      </c>
      <c r="F1639" s="1">
        <v>395</v>
      </c>
      <c r="G1639" s="1" t="s">
        <v>20403</v>
      </c>
      <c r="H1639" s="1">
        <v>589</v>
      </c>
      <c r="I1639" s="1">
        <v>549632</v>
      </c>
      <c r="J1639" s="1" t="s">
        <v>196</v>
      </c>
      <c r="K1639" s="1" t="s">
        <v>18252</v>
      </c>
      <c r="L1639" s="1" t="s">
        <v>20404</v>
      </c>
      <c r="M1639" s="1">
        <v>1278</v>
      </c>
      <c r="N1639" s="1">
        <v>2522</v>
      </c>
      <c r="O1639" s="1" t="s">
        <v>2816</v>
      </c>
      <c r="P1639" s="1">
        <v>0</v>
      </c>
      <c r="Q1639" s="1" t="s">
        <v>20405</v>
      </c>
      <c r="R1639" s="1" t="s">
        <v>20406</v>
      </c>
      <c r="S1639" s="1">
        <v>16</v>
      </c>
      <c r="T1639" s="1" t="s">
        <v>37</v>
      </c>
      <c r="U1639" s="1" t="s">
        <v>13230</v>
      </c>
      <c r="V1639" s="1" t="s">
        <v>91</v>
      </c>
      <c r="X1639" s="1">
        <v>2013</v>
      </c>
      <c r="Y1639" s="1">
        <v>488</v>
      </c>
      <c r="Z1639" s="1">
        <v>4.8</v>
      </c>
      <c r="AA1639" s="1">
        <v>2.35</v>
      </c>
      <c r="AB1639" s="1">
        <v>715</v>
      </c>
    </row>
    <row r="1640" spans="1:28">
      <c r="A1640" s="1" t="s">
        <v>28</v>
      </c>
      <c r="B1640" s="1" t="s">
        <v>22040</v>
      </c>
      <c r="C1640" s="1">
        <v>10</v>
      </c>
      <c r="D1640" s="1">
        <v>97</v>
      </c>
      <c r="E1640" s="1">
        <v>171</v>
      </c>
      <c r="F1640" s="1">
        <v>76</v>
      </c>
      <c r="G1640" s="1" t="s">
        <v>22040</v>
      </c>
      <c r="H1640" s="1">
        <v>1000</v>
      </c>
      <c r="J1640" s="1" t="s">
        <v>6389</v>
      </c>
      <c r="K1640" s="1" t="s">
        <v>6274</v>
      </c>
      <c r="L1640" s="1" t="s">
        <v>22041</v>
      </c>
      <c r="M1640" s="1">
        <v>139</v>
      </c>
      <c r="N1640" s="1">
        <v>1343</v>
      </c>
      <c r="O1640" s="1" t="s">
        <v>10883</v>
      </c>
      <c r="P1640" s="1">
        <v>0</v>
      </c>
      <c r="Q1640" s="1" t="s">
        <v>22042</v>
      </c>
      <c r="R1640" s="1" t="s">
        <v>22043</v>
      </c>
      <c r="S1640" s="1">
        <v>3</v>
      </c>
      <c r="T1640" s="1" t="s">
        <v>37</v>
      </c>
      <c r="U1640" s="1" t="s">
        <v>38</v>
      </c>
      <c r="V1640" s="1" t="s">
        <v>5599</v>
      </c>
      <c r="W1640" s="1">
        <v>3000000</v>
      </c>
      <c r="X1640" s="1">
        <v>2015</v>
      </c>
      <c r="Y1640" s="1">
        <v>171</v>
      </c>
      <c r="Z1640" s="1">
        <v>7.3</v>
      </c>
      <c r="AB1640" s="1">
        <v>52</v>
      </c>
    </row>
    <row r="1641" spans="1:28">
      <c r="A1641" s="1" t="s">
        <v>28</v>
      </c>
      <c r="B1641" s="1" t="s">
        <v>22904</v>
      </c>
      <c r="C1641" s="1">
        <v>10</v>
      </c>
      <c r="D1641" s="1">
        <v>97</v>
      </c>
      <c r="E1641" s="1">
        <v>0</v>
      </c>
      <c r="F1641" s="1">
        <v>83</v>
      </c>
      <c r="G1641" s="1" t="s">
        <v>6908</v>
      </c>
      <c r="H1641" s="1">
        <v>918</v>
      </c>
      <c r="J1641" s="1" t="s">
        <v>4061</v>
      </c>
      <c r="K1641" s="1" t="s">
        <v>9412</v>
      </c>
      <c r="L1641" s="1" t="s">
        <v>22905</v>
      </c>
      <c r="M1641" s="1">
        <v>369</v>
      </c>
      <c r="N1641" s="1">
        <v>1163</v>
      </c>
      <c r="O1641" s="1" t="s">
        <v>22906</v>
      </c>
      <c r="P1641" s="1">
        <v>0</v>
      </c>
      <c r="Q1641" s="1" t="s">
        <v>22907</v>
      </c>
      <c r="R1641" s="1" t="s">
        <v>22908</v>
      </c>
      <c r="S1641" s="1">
        <v>5</v>
      </c>
      <c r="T1641" s="1" t="s">
        <v>1460</v>
      </c>
      <c r="U1641" s="1" t="s">
        <v>264</v>
      </c>
      <c r="V1641" s="1" t="s">
        <v>581</v>
      </c>
      <c r="W1641" s="1">
        <v>900000</v>
      </c>
      <c r="X1641" s="1">
        <v>2004</v>
      </c>
      <c r="Y1641" s="1">
        <v>100</v>
      </c>
      <c r="Z1641" s="1">
        <v>6</v>
      </c>
      <c r="AA1641" s="1">
        <v>1.78</v>
      </c>
      <c r="AB1641" s="1">
        <v>12</v>
      </c>
    </row>
    <row r="1642" spans="1:28">
      <c r="A1642" s="1" t="s">
        <v>28</v>
      </c>
      <c r="B1642" s="1" t="s">
        <v>14770</v>
      </c>
      <c r="C1642" s="1">
        <v>10</v>
      </c>
      <c r="D1642" s="1">
        <v>97</v>
      </c>
      <c r="E1642" s="1">
        <v>163</v>
      </c>
      <c r="F1642" s="1">
        <v>303</v>
      </c>
      <c r="G1642" s="1" t="s">
        <v>11812</v>
      </c>
      <c r="H1642" s="1">
        <v>636</v>
      </c>
      <c r="J1642" s="1" t="s">
        <v>22713</v>
      </c>
      <c r="K1642" s="1" t="s">
        <v>7645</v>
      </c>
      <c r="L1642" s="1" t="s">
        <v>22714</v>
      </c>
      <c r="M1642" s="1">
        <v>259</v>
      </c>
      <c r="N1642" s="1">
        <v>2438</v>
      </c>
      <c r="O1642" s="1" t="s">
        <v>22715</v>
      </c>
      <c r="P1642" s="1">
        <v>5</v>
      </c>
      <c r="Q1642" s="1" t="s">
        <v>22716</v>
      </c>
      <c r="R1642" s="1" t="s">
        <v>22717</v>
      </c>
      <c r="S1642" s="1">
        <v>20</v>
      </c>
      <c r="T1642" s="1" t="s">
        <v>37</v>
      </c>
      <c r="U1642" s="1" t="s">
        <v>38</v>
      </c>
      <c r="V1642" s="1" t="s">
        <v>5599</v>
      </c>
      <c r="W1642" s="1">
        <v>500000</v>
      </c>
      <c r="X1642" s="1">
        <v>2016</v>
      </c>
      <c r="Y1642" s="1">
        <v>456</v>
      </c>
      <c r="Z1642" s="1">
        <v>7.4</v>
      </c>
      <c r="AA1642" s="1">
        <v>1.78</v>
      </c>
      <c r="AB1642" s="1">
        <v>707</v>
      </c>
    </row>
    <row r="1643" spans="1:28">
      <c r="A1643" s="1" t="s">
        <v>743</v>
      </c>
      <c r="B1643" s="1" t="s">
        <v>22602</v>
      </c>
      <c r="C1643" s="1">
        <v>10</v>
      </c>
      <c r="D1643" s="1">
        <v>97</v>
      </c>
      <c r="E1643" s="1">
        <v>32</v>
      </c>
      <c r="F1643" s="1">
        <v>329</v>
      </c>
      <c r="G1643" s="1" t="s">
        <v>22603</v>
      </c>
      <c r="H1643" s="1">
        <v>11000</v>
      </c>
      <c r="J1643" s="1" t="s">
        <v>6531</v>
      </c>
      <c r="K1643" s="1" t="s">
        <v>336</v>
      </c>
      <c r="L1643" s="1" t="s">
        <v>22604</v>
      </c>
      <c r="M1643" s="1">
        <v>3013</v>
      </c>
      <c r="N1643" s="1">
        <v>11839</v>
      </c>
      <c r="O1643" s="1" t="s">
        <v>22605</v>
      </c>
      <c r="P1643" s="1">
        <v>0</v>
      </c>
      <c r="Q1643" s="1" t="s">
        <v>22606</v>
      </c>
      <c r="R1643" s="1" t="s">
        <v>22607</v>
      </c>
      <c r="S1643" s="1">
        <v>24</v>
      </c>
      <c r="T1643" s="1" t="s">
        <v>37</v>
      </c>
      <c r="U1643" s="1" t="s">
        <v>8732</v>
      </c>
      <c r="V1643" s="1" t="s">
        <v>581</v>
      </c>
      <c r="W1643" s="1">
        <v>500000</v>
      </c>
      <c r="X1643" s="1">
        <v>1991</v>
      </c>
      <c r="Y1643" s="1">
        <v>422</v>
      </c>
      <c r="Z1643" s="1">
        <v>5.8</v>
      </c>
      <c r="AA1643" s="1">
        <v>1.85</v>
      </c>
      <c r="AB1643" s="1">
        <v>344</v>
      </c>
    </row>
    <row r="1644" spans="1:28">
      <c r="A1644" s="1" t="s">
        <v>28</v>
      </c>
      <c r="B1644" s="1" t="s">
        <v>17415</v>
      </c>
      <c r="C1644" s="1">
        <v>12</v>
      </c>
      <c r="D1644" s="1">
        <v>97</v>
      </c>
      <c r="E1644" s="1">
        <v>10</v>
      </c>
      <c r="F1644" s="1">
        <v>171</v>
      </c>
      <c r="G1644" s="1" t="s">
        <v>88</v>
      </c>
      <c r="H1644" s="1">
        <v>15000</v>
      </c>
      <c r="J1644" s="1" t="s">
        <v>1927</v>
      </c>
      <c r="K1644" s="1" t="s">
        <v>369</v>
      </c>
      <c r="L1644" s="1" t="s">
        <v>20516</v>
      </c>
      <c r="M1644" s="1">
        <v>5182</v>
      </c>
      <c r="N1644" s="1">
        <v>15740</v>
      </c>
      <c r="O1644" s="1" t="s">
        <v>20517</v>
      </c>
      <c r="P1644" s="1">
        <v>3</v>
      </c>
      <c r="Q1644" s="1" t="s">
        <v>20518</v>
      </c>
      <c r="R1644" s="1" t="s">
        <v>20519</v>
      </c>
      <c r="S1644" s="1">
        <v>67</v>
      </c>
      <c r="T1644" s="1" t="s">
        <v>37</v>
      </c>
      <c r="U1644" s="1" t="s">
        <v>38</v>
      </c>
      <c r="V1644" s="1" t="s">
        <v>581</v>
      </c>
      <c r="W1644" s="1">
        <v>14000000</v>
      </c>
      <c r="X1644" s="1">
        <v>2002</v>
      </c>
      <c r="Y1644" s="1">
        <v>284</v>
      </c>
      <c r="Z1644" s="1">
        <v>6.3</v>
      </c>
      <c r="AA1644" s="1">
        <v>2.35</v>
      </c>
      <c r="AB1644" s="1">
        <v>912</v>
      </c>
    </row>
    <row r="1645" spans="1:28">
      <c r="A1645" s="1" t="s">
        <v>28</v>
      </c>
      <c r="B1645" s="1" t="s">
        <v>19776</v>
      </c>
      <c r="C1645" s="1">
        <v>13</v>
      </c>
      <c r="D1645" s="1">
        <v>97</v>
      </c>
      <c r="E1645" s="1">
        <v>65</v>
      </c>
      <c r="F1645" s="1">
        <v>0</v>
      </c>
      <c r="G1645" s="1" t="s">
        <v>19777</v>
      </c>
      <c r="H1645" s="1">
        <v>65</v>
      </c>
      <c r="J1645" s="1" t="s">
        <v>66</v>
      </c>
      <c r="K1645" s="1" t="s">
        <v>19776</v>
      </c>
      <c r="L1645" s="1" t="s">
        <v>19778</v>
      </c>
      <c r="M1645" s="1">
        <v>6429</v>
      </c>
      <c r="N1645" s="1">
        <v>67</v>
      </c>
      <c r="O1645" s="1" t="s">
        <v>19779</v>
      </c>
      <c r="P1645" s="1">
        <v>2</v>
      </c>
      <c r="Q1645" s="1" t="s">
        <v>19780</v>
      </c>
      <c r="R1645" s="1" t="s">
        <v>19781</v>
      </c>
      <c r="S1645" s="1">
        <v>25</v>
      </c>
      <c r="T1645" s="1" t="s">
        <v>37</v>
      </c>
      <c r="U1645" s="1" t="s">
        <v>366</v>
      </c>
      <c r="V1645" s="1" t="s">
        <v>5599</v>
      </c>
      <c r="W1645" s="1">
        <v>2500000</v>
      </c>
      <c r="X1645" s="1">
        <v>2010</v>
      </c>
      <c r="Y1645" s="1">
        <v>2</v>
      </c>
      <c r="Z1645" s="1">
        <v>7.6</v>
      </c>
      <c r="AB1645" s="1">
        <v>10000</v>
      </c>
    </row>
    <row r="1646" spans="1:28">
      <c r="A1646" s="1" t="s">
        <v>28</v>
      </c>
      <c r="B1646" s="1" t="s">
        <v>8341</v>
      </c>
      <c r="C1646" s="1">
        <v>15</v>
      </c>
      <c r="D1646" s="1">
        <v>97</v>
      </c>
      <c r="E1646" s="1">
        <v>23</v>
      </c>
      <c r="F1646" s="1">
        <v>326</v>
      </c>
      <c r="G1646" s="1" t="s">
        <v>751</v>
      </c>
      <c r="H1646" s="1">
        <v>982</v>
      </c>
      <c r="I1646" s="1">
        <v>565592</v>
      </c>
      <c r="J1646" s="1" t="s">
        <v>3918</v>
      </c>
      <c r="K1646" s="1" t="s">
        <v>2628</v>
      </c>
      <c r="L1646" s="1" t="s">
        <v>19969</v>
      </c>
      <c r="M1646" s="1">
        <v>2189</v>
      </c>
      <c r="N1646" s="1">
        <v>2580</v>
      </c>
      <c r="O1646" s="1" t="s">
        <v>12486</v>
      </c>
      <c r="P1646" s="1">
        <v>0</v>
      </c>
      <c r="Q1646" s="1" t="s">
        <v>19970</v>
      </c>
      <c r="R1646" s="1" t="s">
        <v>19971</v>
      </c>
      <c r="S1646" s="1">
        <v>63</v>
      </c>
      <c r="T1646" s="1" t="s">
        <v>37</v>
      </c>
      <c r="U1646" s="1" t="s">
        <v>38</v>
      </c>
      <c r="V1646" s="1" t="s">
        <v>91</v>
      </c>
      <c r="X1646" s="1">
        <v>1998</v>
      </c>
      <c r="Y1646" s="1">
        <v>599</v>
      </c>
      <c r="Z1646" s="1">
        <v>6.8</v>
      </c>
      <c r="AA1646" s="1">
        <v>1.85</v>
      </c>
      <c r="AB1646" s="1">
        <v>500</v>
      </c>
    </row>
    <row r="1647" spans="1:28">
      <c r="A1647" s="1" t="s">
        <v>28</v>
      </c>
      <c r="B1647" s="1" t="s">
        <v>14722</v>
      </c>
      <c r="C1647" s="1">
        <v>17</v>
      </c>
      <c r="D1647" s="1">
        <v>97</v>
      </c>
      <c r="E1647" s="1">
        <v>4</v>
      </c>
      <c r="F1647" s="1">
        <v>194</v>
      </c>
      <c r="G1647" s="1" t="s">
        <v>12464</v>
      </c>
      <c r="H1647" s="1">
        <v>882</v>
      </c>
      <c r="J1647" s="1" t="s">
        <v>7029</v>
      </c>
      <c r="K1647" s="1" t="s">
        <v>184</v>
      </c>
      <c r="L1647" s="1" t="s">
        <v>14723</v>
      </c>
      <c r="M1647" s="1">
        <v>1337</v>
      </c>
      <c r="N1647" s="1">
        <v>1554</v>
      </c>
      <c r="O1647" s="1" t="s">
        <v>14724</v>
      </c>
      <c r="P1647" s="1">
        <v>1</v>
      </c>
      <c r="Q1647" s="1" t="s">
        <v>14725</v>
      </c>
      <c r="R1647" s="1" t="s">
        <v>14726</v>
      </c>
      <c r="S1647" s="1">
        <v>28</v>
      </c>
      <c r="T1647" s="1" t="s">
        <v>37</v>
      </c>
      <c r="U1647" s="1" t="s">
        <v>264</v>
      </c>
      <c r="V1647" s="1" t="s">
        <v>91</v>
      </c>
      <c r="W1647" s="1">
        <v>12500000</v>
      </c>
      <c r="X1647" s="1">
        <v>2004</v>
      </c>
      <c r="Y1647" s="1">
        <v>450</v>
      </c>
      <c r="Z1647" s="1">
        <v>6.3</v>
      </c>
      <c r="AA1647" s="1">
        <v>1.85</v>
      </c>
      <c r="AB1647" s="1">
        <v>392</v>
      </c>
    </row>
    <row r="1648" spans="1:28">
      <c r="A1648" s="1" t="s">
        <v>28</v>
      </c>
      <c r="B1648" s="1" t="s">
        <v>16755</v>
      </c>
      <c r="C1648" s="1">
        <v>18</v>
      </c>
      <c r="D1648" s="1">
        <v>97</v>
      </c>
      <c r="E1648" s="1">
        <v>49</v>
      </c>
      <c r="F1648" s="1">
        <v>687</v>
      </c>
      <c r="G1648" s="1" t="s">
        <v>4642</v>
      </c>
      <c r="H1648" s="1">
        <v>878</v>
      </c>
      <c r="J1648" s="1" t="s">
        <v>16756</v>
      </c>
      <c r="K1648" s="1" t="s">
        <v>16757</v>
      </c>
      <c r="L1648" s="1" t="s">
        <v>16758</v>
      </c>
      <c r="M1648" s="1">
        <v>15862</v>
      </c>
      <c r="N1648" s="1">
        <v>4334</v>
      </c>
      <c r="O1648" s="1" t="s">
        <v>6202</v>
      </c>
      <c r="P1648" s="1">
        <v>5</v>
      </c>
      <c r="Q1648" s="1" t="s">
        <v>16759</v>
      </c>
      <c r="R1648" s="1" t="s">
        <v>16760</v>
      </c>
      <c r="S1648" s="1">
        <v>42</v>
      </c>
      <c r="T1648" s="1" t="s">
        <v>37</v>
      </c>
      <c r="U1648" s="1" t="s">
        <v>38</v>
      </c>
      <c r="V1648" s="1" t="s">
        <v>5599</v>
      </c>
      <c r="X1648" s="1">
        <v>2008</v>
      </c>
      <c r="Y1648" s="1">
        <v>847</v>
      </c>
      <c r="Z1648" s="1">
        <v>7.4</v>
      </c>
      <c r="AA1648" s="1">
        <v>1.78</v>
      </c>
      <c r="AB1648" s="1">
        <v>389</v>
      </c>
    </row>
    <row r="1649" spans="1:28">
      <c r="A1649" s="1" t="s">
        <v>743</v>
      </c>
      <c r="B1649" s="1" t="s">
        <v>3074</v>
      </c>
      <c r="C1649" s="1">
        <v>20</v>
      </c>
      <c r="D1649" s="1">
        <v>97</v>
      </c>
      <c r="E1649" s="1">
        <v>473</v>
      </c>
      <c r="F1649" s="1">
        <v>624</v>
      </c>
      <c r="G1649" s="1" t="s">
        <v>3869</v>
      </c>
      <c r="H1649" s="1">
        <v>826</v>
      </c>
      <c r="I1649" s="1">
        <v>27900000</v>
      </c>
      <c r="J1649" s="1" t="s">
        <v>2519</v>
      </c>
      <c r="K1649" s="1" t="s">
        <v>6368</v>
      </c>
      <c r="L1649" s="1" t="s">
        <v>18862</v>
      </c>
      <c r="M1649" s="1">
        <v>74626</v>
      </c>
      <c r="N1649" s="1">
        <v>3455</v>
      </c>
      <c r="O1649" s="1" t="s">
        <v>4963</v>
      </c>
      <c r="P1649" s="1">
        <v>1</v>
      </c>
      <c r="Q1649" s="1" t="s">
        <v>18863</v>
      </c>
      <c r="R1649" s="1" t="s">
        <v>18864</v>
      </c>
      <c r="S1649" s="1">
        <v>157</v>
      </c>
      <c r="T1649" s="1" t="s">
        <v>37</v>
      </c>
      <c r="U1649" s="1" t="s">
        <v>38</v>
      </c>
      <c r="V1649" s="1" t="s">
        <v>581</v>
      </c>
      <c r="W1649" s="1">
        <v>3500000</v>
      </c>
      <c r="X1649" s="1">
        <v>1995</v>
      </c>
      <c r="Y1649" s="1">
        <v>723</v>
      </c>
      <c r="Z1649" s="1">
        <v>7.3</v>
      </c>
      <c r="AA1649" s="1">
        <v>1.85</v>
      </c>
      <c r="AB1649" s="1">
        <v>8000</v>
      </c>
    </row>
    <row r="1650" spans="1:28">
      <c r="A1650" s="1" t="s">
        <v>28</v>
      </c>
      <c r="B1650" s="1" t="s">
        <v>1762</v>
      </c>
      <c r="C1650" s="1">
        <v>20</v>
      </c>
      <c r="D1650" s="1">
        <v>97</v>
      </c>
      <c r="E1650" s="1">
        <v>700</v>
      </c>
      <c r="F1650" s="1">
        <v>56</v>
      </c>
      <c r="G1650" s="1" t="s">
        <v>16298</v>
      </c>
      <c r="H1650" s="1">
        <v>599</v>
      </c>
      <c r="I1650" s="1">
        <v>39852</v>
      </c>
      <c r="J1650" s="1" t="s">
        <v>2519</v>
      </c>
      <c r="K1650" s="1" t="s">
        <v>5572</v>
      </c>
      <c r="L1650" s="1" t="s">
        <v>19500</v>
      </c>
      <c r="M1650" s="1">
        <v>1238</v>
      </c>
      <c r="N1650" s="1">
        <v>1030</v>
      </c>
      <c r="O1650" s="1" t="s">
        <v>19501</v>
      </c>
      <c r="P1650" s="1">
        <v>1</v>
      </c>
      <c r="Q1650" s="1" t="s">
        <v>19502</v>
      </c>
      <c r="R1650" s="1" t="s">
        <v>19503</v>
      </c>
      <c r="S1650" s="1">
        <v>25</v>
      </c>
      <c r="T1650" s="1" t="s">
        <v>37</v>
      </c>
      <c r="U1650" s="1" t="s">
        <v>38</v>
      </c>
      <c r="V1650" s="1" t="s">
        <v>581</v>
      </c>
      <c r="W1650" s="1">
        <v>3000000</v>
      </c>
      <c r="X1650" s="1">
        <v>1999</v>
      </c>
      <c r="Y1650" s="1">
        <v>325</v>
      </c>
      <c r="Z1650" s="1">
        <v>6.7</v>
      </c>
      <c r="AA1650" s="1">
        <v>1.85</v>
      </c>
      <c r="AB1650" s="1">
        <v>117</v>
      </c>
    </row>
    <row r="1651" spans="1:28">
      <c r="A1651" s="1" t="s">
        <v>28</v>
      </c>
      <c r="B1651" s="1" t="s">
        <v>7069</v>
      </c>
      <c r="C1651" s="1">
        <v>21</v>
      </c>
      <c r="D1651" s="1">
        <v>97</v>
      </c>
      <c r="E1651" s="1">
        <v>2</v>
      </c>
      <c r="F1651" s="1">
        <v>217</v>
      </c>
      <c r="G1651" s="1" t="s">
        <v>7070</v>
      </c>
      <c r="H1651" s="1">
        <v>4000</v>
      </c>
      <c r="J1651" s="1" t="s">
        <v>7071</v>
      </c>
      <c r="K1651" s="1" t="s">
        <v>1430</v>
      </c>
      <c r="L1651" s="1" t="s">
        <v>7072</v>
      </c>
      <c r="M1651" s="1">
        <v>6691</v>
      </c>
      <c r="N1651" s="1">
        <v>4900</v>
      </c>
      <c r="O1651" s="1" t="s">
        <v>7073</v>
      </c>
      <c r="P1651" s="1">
        <v>2</v>
      </c>
      <c r="Q1651" s="1" t="s">
        <v>7074</v>
      </c>
      <c r="R1651" s="1" t="s">
        <v>7075</v>
      </c>
      <c r="S1651" s="1">
        <v>28</v>
      </c>
      <c r="T1651" s="1" t="s">
        <v>37</v>
      </c>
      <c r="U1651" s="1" t="s">
        <v>7076</v>
      </c>
      <c r="V1651" s="1" t="s">
        <v>581</v>
      </c>
      <c r="W1651" s="1">
        <v>38000000</v>
      </c>
      <c r="X1651" s="1">
        <v>2007</v>
      </c>
      <c r="Y1651" s="1">
        <v>476</v>
      </c>
      <c r="Z1651" s="1">
        <v>4.8</v>
      </c>
      <c r="AA1651" s="1">
        <v>1.85</v>
      </c>
      <c r="AB1651" s="1">
        <v>366</v>
      </c>
    </row>
    <row r="1652" spans="1:28">
      <c r="A1652" s="1" t="s">
        <v>28</v>
      </c>
      <c r="B1652" s="1" t="s">
        <v>12278</v>
      </c>
      <c r="C1652" s="1">
        <v>21</v>
      </c>
      <c r="D1652" s="1">
        <v>97</v>
      </c>
      <c r="E1652" s="1">
        <v>3</v>
      </c>
      <c r="F1652" s="1">
        <v>161</v>
      </c>
      <c r="G1652" s="1" t="s">
        <v>11913</v>
      </c>
      <c r="H1652" s="1">
        <v>400</v>
      </c>
      <c r="I1652" s="1">
        <v>2315683</v>
      </c>
      <c r="J1652" s="1" t="s">
        <v>12279</v>
      </c>
      <c r="K1652" s="1" t="s">
        <v>3418</v>
      </c>
      <c r="L1652" s="1" t="s">
        <v>12280</v>
      </c>
      <c r="M1652" s="1">
        <v>4081</v>
      </c>
      <c r="N1652" s="1">
        <v>805</v>
      </c>
      <c r="O1652" s="1" t="s">
        <v>12281</v>
      </c>
      <c r="P1652" s="1">
        <v>0</v>
      </c>
      <c r="Q1652" s="1" t="s">
        <v>12282</v>
      </c>
      <c r="R1652" s="1" t="s">
        <v>12283</v>
      </c>
      <c r="S1652" s="1">
        <v>28</v>
      </c>
      <c r="T1652" s="1" t="s">
        <v>37</v>
      </c>
      <c r="U1652" s="1" t="s">
        <v>56</v>
      </c>
      <c r="V1652" s="1" t="s">
        <v>39</v>
      </c>
      <c r="W1652" s="1">
        <v>17000000</v>
      </c>
      <c r="X1652" s="1">
        <v>1986</v>
      </c>
      <c r="Y1652" s="1">
        <v>193</v>
      </c>
      <c r="Z1652" s="1">
        <v>3</v>
      </c>
      <c r="AA1652" s="1">
        <v>1.85</v>
      </c>
      <c r="AB1652" s="1">
        <v>154</v>
      </c>
    </row>
    <row r="1653" spans="1:28">
      <c r="A1653" s="1" t="s">
        <v>28</v>
      </c>
      <c r="B1653" s="1" t="s">
        <v>12502</v>
      </c>
      <c r="C1653" s="1">
        <v>21</v>
      </c>
      <c r="D1653" s="1">
        <v>97</v>
      </c>
      <c r="E1653" s="1">
        <v>3</v>
      </c>
      <c r="F1653" s="1">
        <v>578</v>
      </c>
      <c r="G1653" s="1" t="s">
        <v>3541</v>
      </c>
      <c r="H1653" s="1">
        <v>1000</v>
      </c>
      <c r="I1653" s="1">
        <v>11540112</v>
      </c>
      <c r="J1653" s="1" t="s">
        <v>1666</v>
      </c>
      <c r="K1653" s="1" t="s">
        <v>12503</v>
      </c>
      <c r="L1653" s="1" t="s">
        <v>12504</v>
      </c>
      <c r="M1653" s="1">
        <v>2385</v>
      </c>
      <c r="N1653" s="1">
        <v>3835</v>
      </c>
      <c r="O1653" s="1" t="s">
        <v>1655</v>
      </c>
      <c r="P1653" s="1">
        <v>1</v>
      </c>
      <c r="Q1653" s="1" t="s">
        <v>12505</v>
      </c>
      <c r="R1653" s="1" t="s">
        <v>12506</v>
      </c>
      <c r="S1653" s="1">
        <v>20</v>
      </c>
      <c r="T1653" s="1" t="s">
        <v>37</v>
      </c>
      <c r="U1653" s="1" t="s">
        <v>38</v>
      </c>
      <c r="V1653" s="1" t="s">
        <v>39</v>
      </c>
      <c r="X1653" s="1">
        <v>2004</v>
      </c>
      <c r="Y1653" s="1">
        <v>584</v>
      </c>
      <c r="Z1653" s="1">
        <v>3.6</v>
      </c>
      <c r="AA1653" s="1">
        <v>1.85</v>
      </c>
      <c r="AB1653" s="1">
        <v>177</v>
      </c>
    </row>
    <row r="1654" spans="1:28">
      <c r="A1654" s="1" t="s">
        <v>28</v>
      </c>
      <c r="B1654" s="1" t="s">
        <v>18079</v>
      </c>
      <c r="C1654" s="1">
        <v>21</v>
      </c>
      <c r="D1654" s="1">
        <v>97</v>
      </c>
      <c r="E1654" s="1">
        <v>20</v>
      </c>
      <c r="F1654" s="1">
        <v>538</v>
      </c>
      <c r="G1654" s="1" t="s">
        <v>18080</v>
      </c>
      <c r="H1654" s="1">
        <v>741</v>
      </c>
      <c r="J1654" s="1" t="s">
        <v>5751</v>
      </c>
      <c r="K1654" s="1" t="s">
        <v>18081</v>
      </c>
      <c r="L1654" s="1" t="s">
        <v>18082</v>
      </c>
      <c r="M1654" s="1">
        <v>928</v>
      </c>
      <c r="N1654" s="1">
        <v>2849</v>
      </c>
      <c r="O1654" s="1" t="s">
        <v>18083</v>
      </c>
      <c r="P1654" s="1">
        <v>1</v>
      </c>
      <c r="Q1654" s="1" t="s">
        <v>18084</v>
      </c>
      <c r="R1654" s="1" t="s">
        <v>18085</v>
      </c>
      <c r="S1654" s="1">
        <v>14</v>
      </c>
      <c r="T1654" s="1" t="s">
        <v>37</v>
      </c>
      <c r="U1654" s="1" t="s">
        <v>38</v>
      </c>
      <c r="V1654" s="1" t="s">
        <v>5599</v>
      </c>
      <c r="X1654" s="1">
        <v>2015</v>
      </c>
      <c r="Y1654" s="1">
        <v>615</v>
      </c>
      <c r="Z1654" s="1">
        <v>3.4</v>
      </c>
      <c r="AB1654" s="1">
        <v>0</v>
      </c>
    </row>
    <row r="1655" spans="1:28">
      <c r="A1655" s="1" t="s">
        <v>28</v>
      </c>
      <c r="B1655" s="1" t="s">
        <v>14722</v>
      </c>
      <c r="C1655" s="1">
        <v>23</v>
      </c>
      <c r="D1655" s="1">
        <v>97</v>
      </c>
      <c r="E1655" s="1">
        <v>4</v>
      </c>
      <c r="G1655" s="1" t="s">
        <v>65</v>
      </c>
      <c r="I1655" s="1">
        <v>24784</v>
      </c>
      <c r="J1655" s="1" t="s">
        <v>66</v>
      </c>
      <c r="K1655" s="1" t="s">
        <v>65</v>
      </c>
      <c r="L1655" s="1" t="s">
        <v>21336</v>
      </c>
      <c r="M1655" s="1">
        <v>591</v>
      </c>
      <c r="N1655" s="1">
        <v>0</v>
      </c>
      <c r="O1655" s="1" t="s">
        <v>65</v>
      </c>
      <c r="P1655" s="1">
        <v>0</v>
      </c>
      <c r="Q1655" s="1" t="s">
        <v>21337</v>
      </c>
      <c r="R1655" s="1" t="s">
        <v>21338</v>
      </c>
      <c r="S1655" s="1">
        <v>10</v>
      </c>
      <c r="T1655" s="1" t="s">
        <v>37</v>
      </c>
      <c r="U1655" s="1" t="s">
        <v>264</v>
      </c>
      <c r="V1655" s="1" t="s">
        <v>4816</v>
      </c>
      <c r="W1655" s="1">
        <v>1200000</v>
      </c>
      <c r="X1655" s="1">
        <v>2011</v>
      </c>
      <c r="Z1655" s="1">
        <v>7.4</v>
      </c>
      <c r="AB1655" s="1">
        <v>5000</v>
      </c>
    </row>
    <row r="1656" spans="1:28">
      <c r="A1656" s="1" t="s">
        <v>28</v>
      </c>
      <c r="B1656" s="1" t="s">
        <v>15744</v>
      </c>
      <c r="C1656" s="1">
        <v>26</v>
      </c>
      <c r="D1656" s="1">
        <v>97</v>
      </c>
      <c r="E1656" s="1">
        <v>3</v>
      </c>
      <c r="F1656" s="1">
        <v>204</v>
      </c>
      <c r="G1656" s="1" t="s">
        <v>975</v>
      </c>
      <c r="H1656" s="1">
        <v>679</v>
      </c>
      <c r="I1656" s="1">
        <v>883887</v>
      </c>
      <c r="J1656" s="1" t="s">
        <v>3395</v>
      </c>
      <c r="K1656" s="1" t="s">
        <v>15745</v>
      </c>
      <c r="L1656" s="1" t="s">
        <v>15746</v>
      </c>
      <c r="M1656" s="1">
        <v>1201</v>
      </c>
      <c r="N1656" s="1">
        <v>1426</v>
      </c>
      <c r="O1656" s="1" t="s">
        <v>11933</v>
      </c>
      <c r="P1656" s="1">
        <v>3</v>
      </c>
      <c r="Q1656" s="1" t="s">
        <v>15747</v>
      </c>
      <c r="R1656" s="1" t="s">
        <v>15748</v>
      </c>
      <c r="S1656" s="1">
        <v>14</v>
      </c>
      <c r="T1656" s="1" t="s">
        <v>37</v>
      </c>
      <c r="U1656" s="1" t="s">
        <v>38</v>
      </c>
      <c r="V1656" s="1" t="s">
        <v>91</v>
      </c>
      <c r="W1656" s="1">
        <v>9000000</v>
      </c>
      <c r="X1656" s="1">
        <v>2009</v>
      </c>
      <c r="Y1656" s="1">
        <v>537</v>
      </c>
      <c r="Z1656" s="1">
        <v>6.2</v>
      </c>
      <c r="AA1656" s="1">
        <v>2.35</v>
      </c>
      <c r="AB1656" s="1">
        <v>0</v>
      </c>
    </row>
    <row r="1657" spans="1:28">
      <c r="A1657" s="1" t="s">
        <v>28</v>
      </c>
      <c r="B1657" s="1" t="s">
        <v>2638</v>
      </c>
      <c r="C1657" s="1">
        <v>28</v>
      </c>
      <c r="D1657" s="1">
        <v>97</v>
      </c>
      <c r="E1657" s="1">
        <v>117</v>
      </c>
      <c r="F1657" s="1">
        <v>556</v>
      </c>
      <c r="G1657" s="1" t="s">
        <v>2848</v>
      </c>
      <c r="H1657" s="1">
        <v>851</v>
      </c>
      <c r="I1657" s="1">
        <v>27900000</v>
      </c>
      <c r="J1657" s="1" t="s">
        <v>2117</v>
      </c>
      <c r="K1657" s="1" t="s">
        <v>798</v>
      </c>
      <c r="L1657" s="1" t="s">
        <v>18865</v>
      </c>
      <c r="M1657" s="1">
        <v>39508</v>
      </c>
      <c r="N1657" s="1">
        <v>3036</v>
      </c>
      <c r="O1657" s="1" t="s">
        <v>13065</v>
      </c>
      <c r="P1657" s="1">
        <v>2</v>
      </c>
      <c r="Q1657" s="1" t="s">
        <v>18866</v>
      </c>
      <c r="R1657" s="1" t="s">
        <v>18867</v>
      </c>
      <c r="S1657" s="1">
        <v>96</v>
      </c>
      <c r="T1657" s="1" t="s">
        <v>37</v>
      </c>
      <c r="U1657" s="1" t="s">
        <v>38</v>
      </c>
      <c r="V1657" s="1" t="s">
        <v>581</v>
      </c>
      <c r="W1657" s="1">
        <v>3500000</v>
      </c>
      <c r="X1657" s="1">
        <v>1993</v>
      </c>
      <c r="Y1657" s="1">
        <v>582</v>
      </c>
      <c r="Z1657" s="1">
        <v>7.5</v>
      </c>
      <c r="AA1657" s="1">
        <v>1.85</v>
      </c>
      <c r="AB1657" s="1">
        <v>0</v>
      </c>
    </row>
    <row r="1658" spans="1:28">
      <c r="A1658" s="1" t="s">
        <v>28</v>
      </c>
      <c r="B1658" s="1" t="s">
        <v>21700</v>
      </c>
      <c r="C1658" s="1">
        <v>28</v>
      </c>
      <c r="D1658" s="1">
        <v>97</v>
      </c>
      <c r="E1658" s="1">
        <v>4</v>
      </c>
      <c r="F1658" s="1">
        <v>301</v>
      </c>
      <c r="G1658" s="1" t="s">
        <v>4269</v>
      </c>
      <c r="H1658" s="1">
        <v>611</v>
      </c>
      <c r="I1658" s="1">
        <v>464655</v>
      </c>
      <c r="J1658" s="1" t="s">
        <v>2519</v>
      </c>
      <c r="K1658" s="1" t="s">
        <v>10128</v>
      </c>
      <c r="L1658" s="1" t="s">
        <v>21701</v>
      </c>
      <c r="M1658" s="1">
        <v>1524</v>
      </c>
      <c r="N1658" s="1">
        <v>1692</v>
      </c>
      <c r="O1658" s="1" t="s">
        <v>14139</v>
      </c>
      <c r="P1658" s="1">
        <v>0</v>
      </c>
      <c r="Q1658" s="1" t="s">
        <v>21702</v>
      </c>
      <c r="R1658" s="1" t="s">
        <v>21703</v>
      </c>
      <c r="S1658" s="1">
        <v>29</v>
      </c>
      <c r="T1658" s="1" t="s">
        <v>37</v>
      </c>
      <c r="U1658" s="1" t="s">
        <v>38</v>
      </c>
      <c r="V1658" s="1" t="s">
        <v>581</v>
      </c>
      <c r="W1658" s="1">
        <v>1000000</v>
      </c>
      <c r="X1658" s="1">
        <v>1997</v>
      </c>
      <c r="Y1658" s="1">
        <v>394</v>
      </c>
      <c r="Z1658" s="1">
        <v>7</v>
      </c>
      <c r="AA1658" s="1">
        <v>1.85</v>
      </c>
      <c r="AB1658" s="1">
        <v>166</v>
      </c>
    </row>
    <row r="1659" spans="1:28">
      <c r="A1659" s="1" t="s">
        <v>28</v>
      </c>
      <c r="B1659" s="1" t="s">
        <v>256</v>
      </c>
      <c r="C1659" s="1">
        <v>29</v>
      </c>
      <c r="D1659" s="1">
        <v>97</v>
      </c>
      <c r="E1659" s="1">
        <v>420</v>
      </c>
      <c r="F1659" s="1">
        <v>585</v>
      </c>
      <c r="G1659" s="1" t="s">
        <v>7645</v>
      </c>
      <c r="H1659" s="1">
        <v>695</v>
      </c>
      <c r="I1659" s="1">
        <v>41067398</v>
      </c>
      <c r="J1659" s="1" t="s">
        <v>418</v>
      </c>
      <c r="K1659" s="1" t="s">
        <v>2832</v>
      </c>
      <c r="L1659" s="1" t="s">
        <v>9545</v>
      </c>
      <c r="M1659" s="1">
        <v>22748</v>
      </c>
      <c r="N1659" s="1">
        <v>2530</v>
      </c>
      <c r="O1659" s="1" t="s">
        <v>5213</v>
      </c>
      <c r="P1659" s="1">
        <v>2</v>
      </c>
      <c r="Q1659" s="1" t="s">
        <v>9546</v>
      </c>
      <c r="R1659" s="1" t="s">
        <v>9547</v>
      </c>
      <c r="S1659" s="1">
        <v>41</v>
      </c>
      <c r="T1659" s="1" t="s">
        <v>37</v>
      </c>
      <c r="U1659" s="1" t="s">
        <v>38</v>
      </c>
      <c r="V1659" s="1" t="s">
        <v>581</v>
      </c>
      <c r="W1659" s="1">
        <v>25000000</v>
      </c>
      <c r="X1659" s="1">
        <v>1997</v>
      </c>
      <c r="Y1659" s="1">
        <v>635</v>
      </c>
      <c r="Z1659" s="1">
        <v>6.1</v>
      </c>
      <c r="AA1659" s="1">
        <v>2.35</v>
      </c>
      <c r="AB1659" s="1">
        <v>666</v>
      </c>
    </row>
    <row r="1660" spans="1:28">
      <c r="A1660" s="1" t="s">
        <v>28</v>
      </c>
      <c r="B1660" s="1" t="s">
        <v>6138</v>
      </c>
      <c r="C1660" s="1">
        <v>30</v>
      </c>
      <c r="D1660" s="1">
        <v>97</v>
      </c>
      <c r="E1660" s="1">
        <v>17</v>
      </c>
      <c r="F1660" s="1">
        <v>1000</v>
      </c>
      <c r="G1660" s="1" t="s">
        <v>296</v>
      </c>
      <c r="H1660" s="1">
        <v>23000</v>
      </c>
      <c r="J1660" s="1" t="s">
        <v>330</v>
      </c>
      <c r="K1660" s="1" t="s">
        <v>329</v>
      </c>
      <c r="L1660" s="1" t="s">
        <v>16245</v>
      </c>
      <c r="M1660" s="1">
        <v>12078</v>
      </c>
      <c r="N1660" s="1">
        <v>37457</v>
      </c>
      <c r="O1660" s="1" t="s">
        <v>682</v>
      </c>
      <c r="P1660" s="1">
        <v>2</v>
      </c>
      <c r="Q1660" s="1" t="s">
        <v>16246</v>
      </c>
      <c r="R1660" s="1" t="s">
        <v>16247</v>
      </c>
      <c r="S1660" s="1">
        <v>31</v>
      </c>
      <c r="T1660" s="1" t="s">
        <v>37</v>
      </c>
      <c r="U1660" s="1" t="s">
        <v>38</v>
      </c>
      <c r="V1660" s="1" t="s">
        <v>581</v>
      </c>
      <c r="W1660" s="1">
        <v>22000000</v>
      </c>
      <c r="X1660" s="1">
        <v>2007</v>
      </c>
      <c r="Y1660" s="1">
        <v>10000</v>
      </c>
      <c r="Z1660" s="1">
        <v>5.9</v>
      </c>
      <c r="AA1660" s="1">
        <v>2.35</v>
      </c>
      <c r="AB1660" s="1">
        <v>0</v>
      </c>
    </row>
    <row r="1661" spans="1:28">
      <c r="A1661" s="1" t="s">
        <v>28</v>
      </c>
      <c r="B1661" s="1" t="s">
        <v>17037</v>
      </c>
      <c r="C1661" s="1">
        <v>30</v>
      </c>
      <c r="D1661" s="1">
        <v>97</v>
      </c>
      <c r="E1661" s="1">
        <v>282</v>
      </c>
      <c r="F1661" s="1">
        <v>148</v>
      </c>
      <c r="G1661" s="1" t="s">
        <v>21389</v>
      </c>
      <c r="H1661" s="1">
        <v>586</v>
      </c>
      <c r="J1661" s="1" t="s">
        <v>2128</v>
      </c>
      <c r="K1661" s="1" t="s">
        <v>21390</v>
      </c>
      <c r="L1661" s="1" t="s">
        <v>21391</v>
      </c>
      <c r="M1661" s="1">
        <v>1172</v>
      </c>
      <c r="N1661" s="1">
        <v>1581</v>
      </c>
      <c r="O1661" s="1" t="s">
        <v>21392</v>
      </c>
      <c r="P1661" s="1">
        <v>1</v>
      </c>
      <c r="Q1661" s="1" t="s">
        <v>21393</v>
      </c>
      <c r="R1661" s="1" t="s">
        <v>21394</v>
      </c>
      <c r="S1661" s="1">
        <v>27</v>
      </c>
      <c r="T1661" s="1" t="s">
        <v>37</v>
      </c>
      <c r="U1661" s="1" t="s">
        <v>38</v>
      </c>
      <c r="V1661" s="1" t="s">
        <v>581</v>
      </c>
      <c r="W1661" s="1">
        <v>1200000</v>
      </c>
      <c r="X1661" s="1">
        <v>1970</v>
      </c>
      <c r="Y1661" s="1">
        <v>434</v>
      </c>
      <c r="Z1661" s="1">
        <v>6.6</v>
      </c>
      <c r="AA1661" s="1">
        <v>1.85</v>
      </c>
      <c r="AB1661" s="1">
        <v>477</v>
      </c>
    </row>
    <row r="1662" spans="1:28">
      <c r="A1662" s="1" t="s">
        <v>28</v>
      </c>
      <c r="B1662" s="1" t="s">
        <v>16346</v>
      </c>
      <c r="C1662" s="1">
        <v>35</v>
      </c>
      <c r="D1662" s="1">
        <v>97</v>
      </c>
      <c r="E1662" s="1">
        <v>18</v>
      </c>
      <c r="F1662" s="1">
        <v>742</v>
      </c>
      <c r="G1662" s="1" t="s">
        <v>5692</v>
      </c>
      <c r="H1662" s="1">
        <v>834</v>
      </c>
      <c r="I1662" s="1">
        <v>4131640</v>
      </c>
      <c r="J1662" s="1" t="s">
        <v>1005</v>
      </c>
      <c r="K1662" s="1" t="s">
        <v>1700</v>
      </c>
      <c r="L1662" s="1" t="s">
        <v>16347</v>
      </c>
      <c r="M1662" s="1">
        <v>5463</v>
      </c>
      <c r="N1662" s="1">
        <v>4091</v>
      </c>
      <c r="O1662" s="1" t="s">
        <v>16348</v>
      </c>
      <c r="P1662" s="1">
        <v>2</v>
      </c>
      <c r="Q1662" s="1" t="s">
        <v>16349</v>
      </c>
      <c r="R1662" s="1" t="s">
        <v>16350</v>
      </c>
      <c r="S1662" s="1">
        <v>20</v>
      </c>
      <c r="T1662" s="1" t="s">
        <v>37</v>
      </c>
      <c r="U1662" s="1" t="s">
        <v>38</v>
      </c>
      <c r="V1662" s="1" t="s">
        <v>39</v>
      </c>
      <c r="W1662" s="1">
        <v>7500000</v>
      </c>
      <c r="X1662" s="1">
        <v>2008</v>
      </c>
      <c r="Y1662" s="1">
        <v>749</v>
      </c>
      <c r="Z1662" s="1">
        <v>3.1</v>
      </c>
      <c r="AA1662" s="1">
        <v>1.85</v>
      </c>
      <c r="AB1662" s="1">
        <v>140</v>
      </c>
    </row>
    <row r="1663" spans="1:28">
      <c r="A1663" s="1" t="s">
        <v>28</v>
      </c>
      <c r="B1663" s="1" t="s">
        <v>21833</v>
      </c>
      <c r="C1663" s="1">
        <v>36</v>
      </c>
      <c r="D1663" s="1">
        <v>97</v>
      </c>
      <c r="E1663" s="1">
        <v>4</v>
      </c>
      <c r="F1663" s="1">
        <v>150</v>
      </c>
      <c r="G1663" s="1" t="s">
        <v>21834</v>
      </c>
      <c r="H1663" s="1">
        <v>446</v>
      </c>
      <c r="I1663" s="1">
        <v>62480</v>
      </c>
      <c r="J1663" s="1" t="s">
        <v>1841</v>
      </c>
      <c r="K1663" s="1" t="s">
        <v>11372</v>
      </c>
      <c r="L1663" s="1" t="s">
        <v>21835</v>
      </c>
      <c r="M1663" s="1">
        <v>1048</v>
      </c>
      <c r="N1663" s="1">
        <v>928</v>
      </c>
      <c r="O1663" s="1" t="s">
        <v>21836</v>
      </c>
      <c r="P1663" s="1">
        <v>1</v>
      </c>
      <c r="Q1663" s="1" t="s">
        <v>21837</v>
      </c>
      <c r="R1663" s="1" t="s">
        <v>21838</v>
      </c>
      <c r="S1663" s="1">
        <v>7</v>
      </c>
      <c r="T1663" s="1" t="s">
        <v>37</v>
      </c>
      <c r="U1663" s="1" t="s">
        <v>38</v>
      </c>
      <c r="V1663" s="1" t="s">
        <v>581</v>
      </c>
      <c r="W1663" s="1">
        <v>1000000</v>
      </c>
      <c r="X1663" s="1">
        <v>2015</v>
      </c>
      <c r="Y1663" s="1">
        <v>171</v>
      </c>
      <c r="Z1663" s="1">
        <v>5.5</v>
      </c>
      <c r="AA1663" s="1">
        <v>2.39</v>
      </c>
      <c r="AB1663" s="1">
        <v>793</v>
      </c>
    </row>
    <row r="1664" spans="1:28">
      <c r="A1664" s="1" t="s">
        <v>28</v>
      </c>
      <c r="B1664" s="1" t="s">
        <v>8075</v>
      </c>
      <c r="C1664" s="1">
        <v>36</v>
      </c>
      <c r="D1664" s="1">
        <v>97</v>
      </c>
      <c r="E1664" s="1">
        <v>781</v>
      </c>
      <c r="F1664" s="1">
        <v>90</v>
      </c>
      <c r="G1664" s="1" t="s">
        <v>17225</v>
      </c>
      <c r="H1664" s="1">
        <v>596</v>
      </c>
      <c r="I1664" s="1">
        <v>117560</v>
      </c>
      <c r="J1664" s="1" t="s">
        <v>210</v>
      </c>
      <c r="K1664" s="1" t="s">
        <v>1498</v>
      </c>
      <c r="L1664" s="1" t="s">
        <v>17226</v>
      </c>
      <c r="M1664" s="1">
        <v>2330</v>
      </c>
      <c r="N1664" s="1">
        <v>1081</v>
      </c>
      <c r="O1664" s="1" t="s">
        <v>17227</v>
      </c>
      <c r="P1664" s="1">
        <v>0</v>
      </c>
      <c r="Q1664" s="1" t="s">
        <v>17228</v>
      </c>
      <c r="R1664" s="1" t="s">
        <v>17229</v>
      </c>
      <c r="S1664" s="1">
        <v>29</v>
      </c>
      <c r="T1664" s="1" t="s">
        <v>37</v>
      </c>
      <c r="U1664" s="1" t="s">
        <v>38</v>
      </c>
      <c r="V1664" s="1" t="s">
        <v>581</v>
      </c>
      <c r="W1664" s="1">
        <v>6000000</v>
      </c>
      <c r="X1664" s="1">
        <v>2006</v>
      </c>
      <c r="Y1664" s="1">
        <v>206</v>
      </c>
      <c r="Z1664" s="1">
        <v>6.2</v>
      </c>
      <c r="AA1664" s="1">
        <v>1.85</v>
      </c>
      <c r="AB1664" s="1">
        <v>224</v>
      </c>
    </row>
    <row r="1665" spans="1:28">
      <c r="A1665" s="1" t="s">
        <v>28</v>
      </c>
      <c r="B1665" s="1" t="s">
        <v>12534</v>
      </c>
      <c r="C1665" s="1">
        <v>36</v>
      </c>
      <c r="D1665" s="1">
        <v>97</v>
      </c>
      <c r="E1665" s="1">
        <v>34</v>
      </c>
      <c r="F1665" s="1">
        <v>465</v>
      </c>
      <c r="G1665" s="1" t="s">
        <v>6235</v>
      </c>
      <c r="H1665" s="1">
        <v>503</v>
      </c>
      <c r="I1665" s="1">
        <v>1686429</v>
      </c>
      <c r="J1665" s="1" t="s">
        <v>12535</v>
      </c>
      <c r="K1665" s="1" t="s">
        <v>2696</v>
      </c>
      <c r="L1665" s="1" t="s">
        <v>12536</v>
      </c>
      <c r="M1665" s="1">
        <v>8687</v>
      </c>
      <c r="N1665" s="1">
        <v>3100</v>
      </c>
      <c r="O1665" s="1" t="s">
        <v>4897</v>
      </c>
      <c r="P1665" s="1">
        <v>1</v>
      </c>
      <c r="Q1665" s="1" t="s">
        <v>12537</v>
      </c>
      <c r="R1665" s="1" t="s">
        <v>12538</v>
      </c>
      <c r="S1665" s="1">
        <v>62</v>
      </c>
      <c r="T1665" s="1" t="s">
        <v>37</v>
      </c>
      <c r="U1665" s="1" t="s">
        <v>38</v>
      </c>
      <c r="V1665" s="1" t="s">
        <v>39</v>
      </c>
      <c r="W1665" s="1">
        <v>16000000</v>
      </c>
      <c r="X1665" s="1">
        <v>1997</v>
      </c>
      <c r="Y1665" s="1">
        <v>489</v>
      </c>
      <c r="Z1665" s="1">
        <v>2.8</v>
      </c>
      <c r="AA1665" s="1">
        <v>1.85</v>
      </c>
      <c r="AB1665" s="1">
        <v>0</v>
      </c>
    </row>
    <row r="1666" spans="1:28">
      <c r="A1666" s="1" t="s">
        <v>28</v>
      </c>
      <c r="B1666" s="1" t="s">
        <v>10750</v>
      </c>
      <c r="C1666" s="1">
        <v>37</v>
      </c>
      <c r="D1666" s="1">
        <v>97</v>
      </c>
      <c r="E1666" s="1">
        <v>151</v>
      </c>
      <c r="F1666" s="1">
        <v>305</v>
      </c>
      <c r="G1666" s="1" t="s">
        <v>2030</v>
      </c>
      <c r="H1666" s="1">
        <v>1000</v>
      </c>
      <c r="I1666" s="1">
        <v>78030</v>
      </c>
      <c r="J1666" s="1" t="s">
        <v>3395</v>
      </c>
      <c r="K1666" s="1" t="s">
        <v>5936</v>
      </c>
      <c r="L1666" s="1" t="s">
        <v>23389</v>
      </c>
      <c r="M1666" s="1">
        <v>1034</v>
      </c>
      <c r="N1666" s="1">
        <v>3021</v>
      </c>
      <c r="O1666" s="1" t="s">
        <v>23390</v>
      </c>
      <c r="P1666" s="1">
        <v>2</v>
      </c>
      <c r="Q1666" s="1" t="s">
        <v>65</v>
      </c>
      <c r="R1666" s="1" t="s">
        <v>23391</v>
      </c>
      <c r="S1666" s="1">
        <v>10</v>
      </c>
      <c r="T1666" s="1" t="s">
        <v>37</v>
      </c>
      <c r="U1666" s="1" t="s">
        <v>38</v>
      </c>
      <c r="V1666" s="1" t="s">
        <v>581</v>
      </c>
      <c r="W1666" s="1">
        <v>200000</v>
      </c>
      <c r="X1666" s="1">
        <v>2012</v>
      </c>
      <c r="Y1666" s="1">
        <v>1000</v>
      </c>
      <c r="Z1666" s="1">
        <v>6.5</v>
      </c>
      <c r="AA1666" s="1">
        <v>2.35</v>
      </c>
      <c r="AB1666" s="1">
        <v>569</v>
      </c>
    </row>
    <row r="1667" spans="1:28">
      <c r="A1667" s="1" t="s">
        <v>28</v>
      </c>
      <c r="B1667" s="1" t="s">
        <v>116</v>
      </c>
      <c r="C1667" s="1">
        <v>37</v>
      </c>
      <c r="D1667" s="1">
        <v>97</v>
      </c>
      <c r="E1667" s="1">
        <v>18000</v>
      </c>
      <c r="F1667" s="1">
        <v>977</v>
      </c>
      <c r="G1667" s="1" t="s">
        <v>304</v>
      </c>
      <c r="H1667" s="1">
        <v>10000</v>
      </c>
      <c r="I1667" s="1">
        <v>326308</v>
      </c>
      <c r="J1667" s="1" t="s">
        <v>2117</v>
      </c>
      <c r="K1667" s="1" t="s">
        <v>2810</v>
      </c>
      <c r="L1667" s="1" t="s">
        <v>17927</v>
      </c>
      <c r="M1667" s="1">
        <v>6632</v>
      </c>
      <c r="N1667" s="1">
        <v>13718</v>
      </c>
      <c r="O1667" s="1" t="s">
        <v>5605</v>
      </c>
      <c r="P1667" s="1">
        <v>3</v>
      </c>
      <c r="Q1667" s="1" t="s">
        <v>17928</v>
      </c>
      <c r="R1667" s="1" t="s">
        <v>17929</v>
      </c>
      <c r="S1667" s="1">
        <v>69</v>
      </c>
      <c r="T1667" s="1" t="s">
        <v>37</v>
      </c>
      <c r="U1667" s="1" t="s">
        <v>38</v>
      </c>
      <c r="V1667" s="1" t="s">
        <v>581</v>
      </c>
      <c r="W1667" s="1">
        <v>5000000</v>
      </c>
      <c r="X1667" s="1">
        <v>1996</v>
      </c>
      <c r="Y1667" s="1">
        <v>1000</v>
      </c>
      <c r="Z1667" s="1">
        <v>6.1</v>
      </c>
      <c r="AA1667" s="1">
        <v>2.35</v>
      </c>
      <c r="AB1667" s="1">
        <v>225</v>
      </c>
    </row>
    <row r="1668" spans="1:28">
      <c r="A1668" s="1" t="s">
        <v>28</v>
      </c>
      <c r="B1668" s="1" t="s">
        <v>23531</v>
      </c>
      <c r="C1668" s="1">
        <v>38</v>
      </c>
      <c r="D1668" s="1">
        <v>97</v>
      </c>
      <c r="E1668" s="1">
        <v>101</v>
      </c>
      <c r="F1668" s="1">
        <v>101</v>
      </c>
      <c r="G1668" s="1" t="s">
        <v>9316</v>
      </c>
      <c r="H1668" s="1">
        <v>982</v>
      </c>
      <c r="I1668" s="1">
        <v>15180000</v>
      </c>
      <c r="J1668" s="1" t="s">
        <v>2117</v>
      </c>
      <c r="K1668" s="1" t="s">
        <v>3315</v>
      </c>
      <c r="L1668" s="1" t="s">
        <v>23532</v>
      </c>
      <c r="M1668" s="1">
        <v>3340</v>
      </c>
      <c r="N1668" s="1">
        <v>1631</v>
      </c>
      <c r="O1668" s="1" t="s">
        <v>23531</v>
      </c>
      <c r="P1668" s="1">
        <v>1</v>
      </c>
      <c r="Q1668" s="1" t="s">
        <v>23533</v>
      </c>
      <c r="R1668" s="1" t="s">
        <v>23534</v>
      </c>
      <c r="S1668" s="1">
        <v>50</v>
      </c>
      <c r="T1668" s="1" t="s">
        <v>37</v>
      </c>
      <c r="U1668" s="1" t="s">
        <v>38</v>
      </c>
      <c r="V1668" s="1" t="s">
        <v>581</v>
      </c>
      <c r="W1668" s="1">
        <v>500000</v>
      </c>
      <c r="X1668" s="1">
        <v>1971</v>
      </c>
      <c r="Y1668" s="1">
        <v>535</v>
      </c>
      <c r="Z1668" s="1">
        <v>5.5</v>
      </c>
      <c r="AA1668" s="1">
        <v>1.37</v>
      </c>
      <c r="AB1668" s="1">
        <v>566</v>
      </c>
    </row>
    <row r="1669" spans="1:28">
      <c r="A1669" s="1" t="s">
        <v>28</v>
      </c>
      <c r="B1669" s="1" t="s">
        <v>6790</v>
      </c>
      <c r="C1669" s="1">
        <v>39</v>
      </c>
      <c r="D1669" s="1">
        <v>97</v>
      </c>
      <c r="E1669" s="1">
        <v>5</v>
      </c>
      <c r="F1669" s="1">
        <v>349</v>
      </c>
      <c r="G1669" s="1" t="s">
        <v>7054</v>
      </c>
      <c r="H1669" s="1">
        <v>1000</v>
      </c>
      <c r="I1669" s="1">
        <v>2557668</v>
      </c>
      <c r="J1669" s="1" t="s">
        <v>2117</v>
      </c>
      <c r="K1669" s="1" t="s">
        <v>2030</v>
      </c>
      <c r="L1669" s="1" t="s">
        <v>20256</v>
      </c>
      <c r="M1669" s="1">
        <v>3911</v>
      </c>
      <c r="N1669" s="1">
        <v>2739</v>
      </c>
      <c r="O1669" s="1" t="s">
        <v>20257</v>
      </c>
      <c r="P1669" s="1">
        <v>1</v>
      </c>
      <c r="Q1669" s="1" t="s">
        <v>20258</v>
      </c>
      <c r="R1669" s="1" t="s">
        <v>20259</v>
      </c>
      <c r="S1669" s="1">
        <v>22</v>
      </c>
      <c r="T1669" s="1" t="s">
        <v>37</v>
      </c>
      <c r="U1669" s="1" t="s">
        <v>38</v>
      </c>
      <c r="V1669" s="1" t="s">
        <v>39</v>
      </c>
      <c r="W1669" s="1">
        <v>2000000</v>
      </c>
      <c r="X1669" s="1">
        <v>2015</v>
      </c>
      <c r="Y1669" s="1">
        <v>426</v>
      </c>
      <c r="Z1669" s="1">
        <v>5.3</v>
      </c>
      <c r="AA1669" s="1">
        <v>1.85</v>
      </c>
      <c r="AB1669" s="1">
        <v>0</v>
      </c>
    </row>
    <row r="1670" spans="1:28">
      <c r="A1670" s="1" t="s">
        <v>28</v>
      </c>
      <c r="B1670" s="1" t="s">
        <v>21749</v>
      </c>
      <c r="C1670" s="1">
        <v>40</v>
      </c>
      <c r="D1670" s="1">
        <v>97</v>
      </c>
      <c r="E1670" s="1">
        <v>10</v>
      </c>
      <c r="F1670" s="1">
        <v>5</v>
      </c>
      <c r="G1670" s="1" t="s">
        <v>21750</v>
      </c>
      <c r="H1670" s="1">
        <v>102</v>
      </c>
      <c r="I1670" s="1">
        <v>144431</v>
      </c>
      <c r="J1670" s="1" t="s">
        <v>16511</v>
      </c>
      <c r="K1670" s="1" t="s">
        <v>21751</v>
      </c>
      <c r="L1670" s="1" t="s">
        <v>21752</v>
      </c>
      <c r="M1670" s="1">
        <v>1290</v>
      </c>
      <c r="N1670" s="1">
        <v>118</v>
      </c>
      <c r="O1670" s="1" t="s">
        <v>21753</v>
      </c>
      <c r="P1670" s="1">
        <v>0</v>
      </c>
      <c r="Q1670" s="1" t="s">
        <v>21754</v>
      </c>
      <c r="R1670" s="1" t="s">
        <v>21755</v>
      </c>
      <c r="S1670" s="1">
        <v>13</v>
      </c>
      <c r="T1670" s="1" t="s">
        <v>37</v>
      </c>
      <c r="U1670" s="1" t="s">
        <v>56</v>
      </c>
      <c r="V1670" s="1" t="s">
        <v>39</v>
      </c>
      <c r="W1670" s="1">
        <v>1000000</v>
      </c>
      <c r="X1670" s="1">
        <v>2006</v>
      </c>
      <c r="Y1670" s="1">
        <v>7</v>
      </c>
      <c r="Z1670" s="1">
        <v>7.3</v>
      </c>
      <c r="AA1670" s="1">
        <v>1.85</v>
      </c>
      <c r="AB1670" s="1">
        <v>587</v>
      </c>
    </row>
    <row r="1671" spans="1:28">
      <c r="A1671" s="1" t="s">
        <v>28</v>
      </c>
      <c r="B1671" s="1" t="s">
        <v>15762</v>
      </c>
      <c r="C1671" s="1">
        <v>41</v>
      </c>
      <c r="D1671" s="1">
        <v>97</v>
      </c>
      <c r="E1671" s="1">
        <v>0</v>
      </c>
      <c r="F1671" s="1">
        <v>230</v>
      </c>
      <c r="G1671" s="1" t="s">
        <v>15318</v>
      </c>
      <c r="H1671" s="1">
        <v>922</v>
      </c>
      <c r="I1671" s="1">
        <v>1046166</v>
      </c>
      <c r="J1671" s="1" t="s">
        <v>6531</v>
      </c>
      <c r="K1671" s="1" t="s">
        <v>6143</v>
      </c>
      <c r="L1671" s="1" t="s">
        <v>15763</v>
      </c>
      <c r="M1671" s="1">
        <v>2599</v>
      </c>
      <c r="N1671" s="1">
        <v>1835</v>
      </c>
      <c r="O1671" s="1" t="s">
        <v>15764</v>
      </c>
      <c r="P1671" s="1">
        <v>4</v>
      </c>
      <c r="Q1671" s="1" t="s">
        <v>15765</v>
      </c>
      <c r="R1671" s="1" t="s">
        <v>15766</v>
      </c>
      <c r="S1671" s="1">
        <v>45</v>
      </c>
      <c r="T1671" s="1" t="s">
        <v>37</v>
      </c>
      <c r="U1671" s="1" t="s">
        <v>763</v>
      </c>
      <c r="V1671" s="1" t="s">
        <v>39</v>
      </c>
      <c r="W1671" s="1">
        <v>9000000</v>
      </c>
      <c r="X1671" s="1">
        <v>2005</v>
      </c>
      <c r="Y1671" s="1">
        <v>374</v>
      </c>
      <c r="Z1671" s="1">
        <v>4.2</v>
      </c>
      <c r="AA1671" s="1">
        <v>2.35</v>
      </c>
      <c r="AB1671" s="1">
        <v>128</v>
      </c>
    </row>
    <row r="1672" spans="1:28">
      <c r="A1672" s="1" t="s">
        <v>28</v>
      </c>
      <c r="B1672" s="1" t="s">
        <v>9721</v>
      </c>
      <c r="C1672" s="1">
        <v>44</v>
      </c>
      <c r="D1672" s="1">
        <v>97</v>
      </c>
      <c r="E1672" s="1">
        <v>19</v>
      </c>
      <c r="F1672" s="1">
        <v>977</v>
      </c>
      <c r="G1672" s="1" t="s">
        <v>115</v>
      </c>
      <c r="H1672" s="1">
        <v>40000</v>
      </c>
      <c r="I1672" s="1">
        <v>22200000</v>
      </c>
      <c r="J1672" s="1" t="s">
        <v>1411</v>
      </c>
      <c r="K1672" s="1" t="s">
        <v>43</v>
      </c>
      <c r="L1672" s="1" t="s">
        <v>9722</v>
      </c>
      <c r="M1672" s="1">
        <v>41310</v>
      </c>
      <c r="N1672" s="1">
        <v>52122</v>
      </c>
      <c r="O1672" s="1" t="s">
        <v>5605</v>
      </c>
      <c r="P1672" s="1">
        <v>3</v>
      </c>
      <c r="Q1672" s="1" t="s">
        <v>9723</v>
      </c>
      <c r="R1672" s="1" t="s">
        <v>9724</v>
      </c>
      <c r="S1672" s="1">
        <v>117</v>
      </c>
      <c r="T1672" s="1" t="s">
        <v>37</v>
      </c>
      <c r="U1672" s="1" t="s">
        <v>38</v>
      </c>
      <c r="V1672" s="1" t="s">
        <v>39</v>
      </c>
      <c r="W1672" s="1">
        <v>25000000</v>
      </c>
      <c r="X1672" s="1">
        <v>1994</v>
      </c>
      <c r="Y1672" s="1">
        <v>10000</v>
      </c>
      <c r="Z1672" s="1">
        <v>6.8</v>
      </c>
      <c r="AA1672" s="1">
        <v>1.85</v>
      </c>
      <c r="AB1672" s="1">
        <v>0</v>
      </c>
    </row>
    <row r="1673" spans="1:28">
      <c r="A1673" s="1" t="s">
        <v>28</v>
      </c>
      <c r="B1673" s="1" t="s">
        <v>2281</v>
      </c>
      <c r="C1673" s="1">
        <v>45</v>
      </c>
      <c r="D1673" s="1">
        <v>97</v>
      </c>
      <c r="E1673" s="1">
        <v>96</v>
      </c>
      <c r="F1673" s="1">
        <v>403</v>
      </c>
      <c r="G1673" s="1" t="s">
        <v>4651</v>
      </c>
      <c r="H1673" s="1">
        <v>13000</v>
      </c>
      <c r="I1673" s="1">
        <v>63408614</v>
      </c>
      <c r="J1673" s="1" t="s">
        <v>418</v>
      </c>
      <c r="K1673" s="1" t="s">
        <v>1776</v>
      </c>
      <c r="L1673" s="1" t="s">
        <v>4652</v>
      </c>
      <c r="M1673" s="1">
        <v>75365</v>
      </c>
      <c r="N1673" s="1">
        <v>14432</v>
      </c>
      <c r="O1673" s="1" t="s">
        <v>4653</v>
      </c>
      <c r="P1673" s="1">
        <v>1</v>
      </c>
      <c r="Q1673" s="1" t="s">
        <v>4654</v>
      </c>
      <c r="R1673" s="1" t="s">
        <v>4655</v>
      </c>
      <c r="S1673" s="1">
        <v>149</v>
      </c>
      <c r="T1673" s="1" t="s">
        <v>37</v>
      </c>
      <c r="U1673" s="1" t="s">
        <v>38</v>
      </c>
      <c r="V1673" s="1" t="s">
        <v>581</v>
      </c>
      <c r="W1673" s="1">
        <v>55000000</v>
      </c>
      <c r="X1673" s="1">
        <v>1989</v>
      </c>
      <c r="Y1673" s="1">
        <v>549</v>
      </c>
      <c r="Z1673" s="1">
        <v>6.3</v>
      </c>
      <c r="AA1673" s="1">
        <v>2.35</v>
      </c>
      <c r="AB1673" s="1">
        <v>0</v>
      </c>
    </row>
    <row r="1674" spans="1:28">
      <c r="A1674" s="1" t="s">
        <v>28</v>
      </c>
      <c r="B1674" s="1" t="s">
        <v>11249</v>
      </c>
      <c r="C1674" s="1">
        <v>45</v>
      </c>
      <c r="D1674" s="1">
        <v>97</v>
      </c>
      <c r="E1674" s="1">
        <v>84</v>
      </c>
      <c r="F1674" s="1">
        <v>782</v>
      </c>
      <c r="G1674" s="1" t="s">
        <v>10615</v>
      </c>
      <c r="H1674" s="1">
        <v>899</v>
      </c>
      <c r="I1674" s="1">
        <v>27141959</v>
      </c>
      <c r="J1674" s="1" t="s">
        <v>13699</v>
      </c>
      <c r="K1674" s="1" t="s">
        <v>3917</v>
      </c>
      <c r="L1674" s="1" t="s">
        <v>13700</v>
      </c>
      <c r="M1674" s="1">
        <v>19547</v>
      </c>
      <c r="N1674" s="1">
        <v>2936</v>
      </c>
      <c r="O1674" s="1" t="s">
        <v>1717</v>
      </c>
      <c r="P1674" s="1">
        <v>2</v>
      </c>
      <c r="Q1674" s="1" t="s">
        <v>13701</v>
      </c>
      <c r="R1674" s="1" t="s">
        <v>13702</v>
      </c>
      <c r="S1674" s="1">
        <v>168</v>
      </c>
      <c r="T1674" s="1" t="s">
        <v>37</v>
      </c>
      <c r="U1674" s="1" t="s">
        <v>38</v>
      </c>
      <c r="V1674" s="1" t="s">
        <v>91</v>
      </c>
      <c r="W1674" s="1">
        <v>18000000</v>
      </c>
      <c r="X1674" s="1">
        <v>1999</v>
      </c>
      <c r="Y1674" s="1">
        <v>842</v>
      </c>
      <c r="Z1674" s="1">
        <v>2.5</v>
      </c>
      <c r="AA1674" s="1">
        <v>1.85</v>
      </c>
      <c r="AB1674" s="1">
        <v>0</v>
      </c>
    </row>
    <row r="1675" spans="1:28">
      <c r="A1675" s="1" t="s">
        <v>28</v>
      </c>
      <c r="B1675" s="1" t="s">
        <v>14099</v>
      </c>
      <c r="C1675" s="1">
        <v>45</v>
      </c>
      <c r="D1675" s="1">
        <v>97</v>
      </c>
      <c r="E1675" s="1">
        <v>4</v>
      </c>
      <c r="F1675" s="1">
        <v>826</v>
      </c>
      <c r="G1675" s="1" t="s">
        <v>7566</v>
      </c>
      <c r="H1675" s="1">
        <v>1000</v>
      </c>
      <c r="I1675" s="1">
        <v>31179516</v>
      </c>
      <c r="J1675" s="1" t="s">
        <v>1666</v>
      </c>
      <c r="K1675" s="1" t="s">
        <v>1751</v>
      </c>
      <c r="L1675" s="1" t="s">
        <v>14100</v>
      </c>
      <c r="M1675" s="1">
        <v>5928</v>
      </c>
      <c r="N1675" s="1">
        <v>5006</v>
      </c>
      <c r="O1675" s="1" t="s">
        <v>12198</v>
      </c>
      <c r="P1675" s="1">
        <v>5</v>
      </c>
      <c r="Q1675" s="1" t="s">
        <v>14101</v>
      </c>
      <c r="R1675" s="1" t="s">
        <v>14102</v>
      </c>
      <c r="S1675" s="1">
        <v>49</v>
      </c>
      <c r="T1675" s="1" t="s">
        <v>37</v>
      </c>
      <c r="U1675" s="1" t="s">
        <v>38</v>
      </c>
      <c r="V1675" s="1" t="s">
        <v>39</v>
      </c>
      <c r="W1675" s="1">
        <v>12000000</v>
      </c>
      <c r="X1675" s="1">
        <v>2004</v>
      </c>
      <c r="Y1675" s="1">
        <v>1000</v>
      </c>
      <c r="Z1675" s="1">
        <v>4.3</v>
      </c>
      <c r="AA1675" s="1">
        <v>2.35</v>
      </c>
      <c r="AB1675" s="1">
        <v>243</v>
      </c>
    </row>
    <row r="1676" spans="1:28">
      <c r="A1676" s="1" t="s">
        <v>28</v>
      </c>
      <c r="B1676" s="1" t="s">
        <v>20415</v>
      </c>
      <c r="C1676" s="1">
        <v>46</v>
      </c>
      <c r="D1676" s="1">
        <v>97</v>
      </c>
      <c r="E1676" s="1">
        <v>97</v>
      </c>
      <c r="F1676" s="1">
        <v>163</v>
      </c>
      <c r="G1676" s="1" t="s">
        <v>20416</v>
      </c>
      <c r="H1676" s="1">
        <v>787</v>
      </c>
      <c r="J1676" s="1" t="s">
        <v>20417</v>
      </c>
      <c r="K1676" s="1" t="s">
        <v>11787</v>
      </c>
      <c r="L1676" s="1" t="s">
        <v>20418</v>
      </c>
      <c r="M1676" s="1">
        <v>10182</v>
      </c>
      <c r="N1676" s="1">
        <v>1362</v>
      </c>
      <c r="O1676" s="1" t="s">
        <v>20419</v>
      </c>
      <c r="P1676" s="1">
        <v>1</v>
      </c>
      <c r="Q1676" s="1" t="s">
        <v>20420</v>
      </c>
      <c r="R1676" s="1" t="s">
        <v>20421</v>
      </c>
      <c r="S1676" s="1">
        <v>130</v>
      </c>
      <c r="T1676" s="1" t="s">
        <v>37</v>
      </c>
      <c r="U1676" s="1" t="s">
        <v>38</v>
      </c>
      <c r="V1676" s="1" t="s">
        <v>581</v>
      </c>
      <c r="W1676" s="1">
        <v>2000000</v>
      </c>
      <c r="X1676" s="1">
        <v>1993</v>
      </c>
      <c r="Y1676" s="1">
        <v>196</v>
      </c>
      <c r="Z1676" s="1">
        <v>5.9</v>
      </c>
      <c r="AA1676" s="1">
        <v>1.85</v>
      </c>
      <c r="AB1676" s="1">
        <v>810</v>
      </c>
    </row>
    <row r="1677" spans="1:28">
      <c r="A1677" s="1" t="s">
        <v>28</v>
      </c>
      <c r="B1677" s="1" t="s">
        <v>5633</v>
      </c>
      <c r="C1677" s="1">
        <v>46</v>
      </c>
      <c r="D1677" s="1">
        <v>97</v>
      </c>
      <c r="E1677" s="1">
        <v>350</v>
      </c>
      <c r="F1677" s="1">
        <v>33</v>
      </c>
      <c r="G1677" s="1" t="s">
        <v>22894</v>
      </c>
      <c r="H1677" s="1">
        <v>114</v>
      </c>
      <c r="J1677" s="1" t="s">
        <v>1411</v>
      </c>
      <c r="K1677" s="1" t="s">
        <v>20037</v>
      </c>
      <c r="L1677" s="1" t="s">
        <v>22895</v>
      </c>
      <c r="M1677" s="1">
        <v>10577</v>
      </c>
      <c r="N1677" s="1">
        <v>260</v>
      </c>
      <c r="O1677" s="1" t="s">
        <v>22896</v>
      </c>
      <c r="P1677" s="1">
        <v>1</v>
      </c>
      <c r="Q1677" s="1" t="s">
        <v>22897</v>
      </c>
      <c r="R1677" s="1" t="s">
        <v>22898</v>
      </c>
      <c r="S1677" s="1">
        <v>64</v>
      </c>
      <c r="T1677" s="1" t="s">
        <v>37</v>
      </c>
      <c r="U1677" s="1" t="s">
        <v>56</v>
      </c>
      <c r="V1677" s="1" t="s">
        <v>581</v>
      </c>
      <c r="W1677" s="1">
        <v>650000</v>
      </c>
      <c r="X1677" s="1">
        <v>1985</v>
      </c>
      <c r="Y1677" s="1">
        <v>61</v>
      </c>
      <c r="Z1677" s="1">
        <v>6.9</v>
      </c>
      <c r="AA1677" s="1">
        <v>1.66</v>
      </c>
      <c r="AB1677" s="1">
        <v>0</v>
      </c>
    </row>
    <row r="1678" spans="1:28">
      <c r="A1678" s="1" t="s">
        <v>28</v>
      </c>
      <c r="B1678" s="1" t="s">
        <v>2285</v>
      </c>
      <c r="C1678" s="1">
        <v>49</v>
      </c>
      <c r="D1678" s="1">
        <v>97</v>
      </c>
      <c r="E1678" s="1">
        <v>554</v>
      </c>
      <c r="F1678" s="1">
        <v>530</v>
      </c>
      <c r="G1678" s="1" t="s">
        <v>401</v>
      </c>
      <c r="H1678" s="1">
        <v>876</v>
      </c>
      <c r="I1678" s="1">
        <v>233103</v>
      </c>
      <c r="J1678" s="1" t="s">
        <v>3395</v>
      </c>
      <c r="K1678" s="1" t="s">
        <v>2919</v>
      </c>
      <c r="L1678" s="1" t="s">
        <v>16720</v>
      </c>
      <c r="M1678" s="1">
        <v>2670</v>
      </c>
      <c r="N1678" s="1">
        <v>2544</v>
      </c>
      <c r="O1678" s="1" t="s">
        <v>4756</v>
      </c>
      <c r="P1678" s="1">
        <v>3</v>
      </c>
      <c r="Q1678" s="1" t="s">
        <v>16721</v>
      </c>
      <c r="R1678" s="1" t="s">
        <v>16722</v>
      </c>
      <c r="S1678" s="1">
        <v>50</v>
      </c>
      <c r="T1678" s="1" t="s">
        <v>37</v>
      </c>
      <c r="U1678" s="1" t="s">
        <v>56</v>
      </c>
      <c r="V1678" s="1" t="s">
        <v>581</v>
      </c>
      <c r="W1678" s="1">
        <v>7000000</v>
      </c>
      <c r="X1678" s="1">
        <v>2005</v>
      </c>
      <c r="Y1678" s="1">
        <v>838</v>
      </c>
      <c r="Z1678" s="1">
        <v>6.9</v>
      </c>
      <c r="AA1678" s="1">
        <v>2.35</v>
      </c>
      <c r="AB1678" s="1">
        <v>311</v>
      </c>
    </row>
    <row r="1679" spans="1:28">
      <c r="A1679" s="1" t="s">
        <v>28</v>
      </c>
      <c r="B1679" s="1" t="s">
        <v>15199</v>
      </c>
      <c r="C1679" s="1">
        <v>49</v>
      </c>
      <c r="D1679" s="1">
        <v>97</v>
      </c>
      <c r="E1679" s="1">
        <v>105</v>
      </c>
      <c r="F1679" s="1">
        <v>269</v>
      </c>
      <c r="G1679" s="1" t="s">
        <v>2174</v>
      </c>
      <c r="H1679" s="1">
        <v>982</v>
      </c>
      <c r="I1679" s="1">
        <v>2331318</v>
      </c>
      <c r="J1679" s="1" t="s">
        <v>1666</v>
      </c>
      <c r="K1679" s="1" t="s">
        <v>1117</v>
      </c>
      <c r="L1679" s="1" t="s">
        <v>15200</v>
      </c>
      <c r="M1679" s="1">
        <v>9541</v>
      </c>
      <c r="N1679" s="1">
        <v>2603</v>
      </c>
      <c r="O1679" s="1" t="s">
        <v>2705</v>
      </c>
      <c r="P1679" s="1">
        <v>1</v>
      </c>
      <c r="Q1679" s="1" t="s">
        <v>15201</v>
      </c>
      <c r="R1679" s="1" t="s">
        <v>15202</v>
      </c>
      <c r="S1679" s="1">
        <v>64</v>
      </c>
      <c r="T1679" s="1" t="s">
        <v>37</v>
      </c>
      <c r="U1679" s="1" t="s">
        <v>38</v>
      </c>
      <c r="V1679" s="1" t="s">
        <v>581</v>
      </c>
      <c r="W1679" s="1">
        <v>10000000</v>
      </c>
      <c r="X1679" s="1">
        <v>2011</v>
      </c>
      <c r="Y1679" s="1">
        <v>503</v>
      </c>
      <c r="Z1679" s="1">
        <v>3.3</v>
      </c>
      <c r="AA1679" s="1">
        <v>1.85</v>
      </c>
      <c r="AB1679" s="1">
        <v>0</v>
      </c>
    </row>
    <row r="1680" spans="1:28">
      <c r="A1680" s="1" t="s">
        <v>28</v>
      </c>
      <c r="B1680" s="1" t="s">
        <v>14674</v>
      </c>
      <c r="C1680" s="1">
        <v>54</v>
      </c>
      <c r="D1680" s="1">
        <v>97</v>
      </c>
      <c r="E1680" s="1">
        <v>15</v>
      </c>
      <c r="F1680" s="1">
        <v>19</v>
      </c>
      <c r="G1680" s="1" t="s">
        <v>14675</v>
      </c>
      <c r="H1680" s="1">
        <v>142</v>
      </c>
      <c r="J1680" s="1" t="s">
        <v>1411</v>
      </c>
      <c r="K1680" s="1" t="s">
        <v>7970</v>
      </c>
      <c r="L1680" s="1" t="s">
        <v>14676</v>
      </c>
      <c r="M1680" s="1">
        <v>45144</v>
      </c>
      <c r="N1680" s="1">
        <v>248</v>
      </c>
      <c r="O1680" s="1" t="s">
        <v>14677</v>
      </c>
      <c r="P1680" s="1">
        <v>1</v>
      </c>
      <c r="Q1680" s="1" t="s">
        <v>14678</v>
      </c>
      <c r="R1680" s="1" t="s">
        <v>14679</v>
      </c>
      <c r="S1680" s="1">
        <v>111</v>
      </c>
      <c r="T1680" s="1" t="s">
        <v>37</v>
      </c>
      <c r="U1680" s="1" t="s">
        <v>38</v>
      </c>
      <c r="V1680" s="1" t="s">
        <v>39</v>
      </c>
      <c r="W1680" s="1">
        <v>11000000</v>
      </c>
      <c r="X1680" s="1">
        <v>2012</v>
      </c>
      <c r="Y1680" s="1">
        <v>79</v>
      </c>
      <c r="Z1680" s="1">
        <v>4.3</v>
      </c>
      <c r="AA1680" s="1">
        <v>2.35</v>
      </c>
      <c r="AB1680" s="1">
        <v>18000</v>
      </c>
    </row>
    <row r="1681" spans="1:28">
      <c r="A1681" s="1" t="s">
        <v>28</v>
      </c>
      <c r="B1681" s="1" t="s">
        <v>16232</v>
      </c>
      <c r="C1681" s="1">
        <v>56</v>
      </c>
      <c r="D1681" s="1">
        <v>97</v>
      </c>
      <c r="E1681" s="1">
        <v>43</v>
      </c>
      <c r="F1681" s="1">
        <v>47</v>
      </c>
      <c r="G1681" s="1" t="s">
        <v>16233</v>
      </c>
      <c r="H1681" s="1">
        <v>144</v>
      </c>
      <c r="I1681" s="1">
        <v>52961</v>
      </c>
      <c r="J1681" s="1" t="s">
        <v>3395</v>
      </c>
      <c r="K1681" s="1" t="s">
        <v>16234</v>
      </c>
      <c r="L1681" s="1" t="s">
        <v>16235</v>
      </c>
      <c r="M1681" s="1">
        <v>2103</v>
      </c>
      <c r="N1681" s="1">
        <v>326</v>
      </c>
      <c r="O1681" s="1" t="s">
        <v>16236</v>
      </c>
      <c r="P1681" s="1">
        <v>1</v>
      </c>
      <c r="Q1681" s="1" t="s">
        <v>65</v>
      </c>
      <c r="R1681" s="1" t="s">
        <v>16237</v>
      </c>
      <c r="S1681" s="1">
        <v>11</v>
      </c>
      <c r="T1681" s="1" t="s">
        <v>37</v>
      </c>
      <c r="U1681" s="1" t="s">
        <v>3557</v>
      </c>
      <c r="V1681" s="1" t="s">
        <v>581</v>
      </c>
      <c r="W1681" s="1">
        <v>8000000</v>
      </c>
      <c r="X1681" s="1">
        <v>2014</v>
      </c>
      <c r="Y1681" s="1">
        <v>63</v>
      </c>
      <c r="Z1681" s="1">
        <v>5.3</v>
      </c>
      <c r="AA1681" s="1">
        <v>2.35</v>
      </c>
      <c r="AB1681" s="1">
        <v>675</v>
      </c>
    </row>
    <row r="1682" spans="1:28">
      <c r="A1682" s="1" t="s">
        <v>28</v>
      </c>
      <c r="B1682" s="1" t="s">
        <v>8657</v>
      </c>
      <c r="C1682" s="1">
        <v>59</v>
      </c>
      <c r="D1682" s="1">
        <v>97</v>
      </c>
      <c r="E1682" s="1">
        <v>53</v>
      </c>
      <c r="F1682" s="1">
        <v>499</v>
      </c>
      <c r="G1682" s="1" t="s">
        <v>15360</v>
      </c>
      <c r="H1682" s="1">
        <v>962</v>
      </c>
      <c r="J1682" s="1" t="s">
        <v>1411</v>
      </c>
      <c r="K1682" s="1" t="s">
        <v>1970</v>
      </c>
      <c r="L1682" s="1" t="s">
        <v>15361</v>
      </c>
      <c r="M1682" s="1">
        <v>2041</v>
      </c>
      <c r="N1682" s="1">
        <v>3465</v>
      </c>
      <c r="O1682" s="1" t="s">
        <v>6857</v>
      </c>
      <c r="P1682" s="1">
        <v>0</v>
      </c>
      <c r="Q1682" s="1" t="s">
        <v>15362</v>
      </c>
      <c r="R1682" s="1" t="s">
        <v>15363</v>
      </c>
      <c r="S1682" s="1">
        <v>18</v>
      </c>
      <c r="T1682" s="1" t="s">
        <v>37</v>
      </c>
      <c r="U1682" s="1" t="s">
        <v>38</v>
      </c>
      <c r="V1682" s="1" t="s">
        <v>39</v>
      </c>
      <c r="W1682" s="1">
        <v>10000000</v>
      </c>
      <c r="X1682" s="1">
        <v>2014</v>
      </c>
      <c r="Y1682" s="1">
        <v>545</v>
      </c>
      <c r="Z1682" s="1">
        <v>6.5</v>
      </c>
      <c r="AA1682" s="1">
        <v>2.35</v>
      </c>
      <c r="AB1682" s="1">
        <v>0</v>
      </c>
    </row>
    <row r="1683" spans="1:28">
      <c r="A1683" s="1" t="s">
        <v>28</v>
      </c>
      <c r="B1683" s="1" t="s">
        <v>841</v>
      </c>
      <c r="C1683" s="1">
        <v>61</v>
      </c>
      <c r="D1683" s="1">
        <v>97</v>
      </c>
      <c r="E1683" s="1">
        <v>750</v>
      </c>
      <c r="F1683" s="1">
        <v>231</v>
      </c>
      <c r="G1683" s="1" t="s">
        <v>2307</v>
      </c>
      <c r="H1683" s="1">
        <v>1000</v>
      </c>
      <c r="I1683" s="1">
        <v>18318000</v>
      </c>
      <c r="J1683" s="1" t="s">
        <v>2441</v>
      </c>
      <c r="K1683" s="1" t="s">
        <v>2851</v>
      </c>
      <c r="L1683" s="1" t="s">
        <v>2852</v>
      </c>
      <c r="M1683" s="1">
        <v>24868</v>
      </c>
      <c r="N1683" s="1">
        <v>2521</v>
      </c>
      <c r="O1683" s="1" t="s">
        <v>2853</v>
      </c>
      <c r="P1683" s="1">
        <v>0</v>
      </c>
      <c r="Q1683" s="1" t="s">
        <v>2854</v>
      </c>
      <c r="R1683" s="1" t="s">
        <v>2855</v>
      </c>
      <c r="S1683" s="1">
        <v>216</v>
      </c>
      <c r="T1683" s="1" t="s">
        <v>37</v>
      </c>
      <c r="U1683" s="1" t="s">
        <v>366</v>
      </c>
      <c r="V1683" s="1" t="s">
        <v>273</v>
      </c>
      <c r="W1683" s="1">
        <v>80000000</v>
      </c>
      <c r="X1683" s="1">
        <v>1998</v>
      </c>
      <c r="Y1683" s="1">
        <v>971</v>
      </c>
      <c r="Z1683" s="1">
        <v>5.8</v>
      </c>
      <c r="AA1683" s="1">
        <v>1.85</v>
      </c>
      <c r="AB1683" s="1">
        <v>964</v>
      </c>
    </row>
    <row r="1684" spans="1:28">
      <c r="A1684" s="1" t="s">
        <v>28</v>
      </c>
      <c r="B1684" s="1" t="s">
        <v>13080</v>
      </c>
      <c r="C1684" s="1">
        <v>63</v>
      </c>
      <c r="D1684" s="1">
        <v>97</v>
      </c>
      <c r="E1684" s="1">
        <v>2</v>
      </c>
      <c r="F1684" s="1">
        <v>461</v>
      </c>
      <c r="G1684" s="1" t="s">
        <v>7315</v>
      </c>
      <c r="H1684" s="1">
        <v>890</v>
      </c>
      <c r="I1684" s="1">
        <v>8586376</v>
      </c>
      <c r="J1684" s="1" t="s">
        <v>1666</v>
      </c>
      <c r="K1684" s="1" t="s">
        <v>630</v>
      </c>
      <c r="L1684" s="1" t="s">
        <v>13081</v>
      </c>
      <c r="M1684" s="1">
        <v>26598</v>
      </c>
      <c r="N1684" s="1">
        <v>3161</v>
      </c>
      <c r="O1684" s="1" t="s">
        <v>1344</v>
      </c>
      <c r="P1684" s="1">
        <v>4</v>
      </c>
      <c r="Q1684" s="1" t="s">
        <v>13082</v>
      </c>
      <c r="R1684" s="1" t="s">
        <v>13083</v>
      </c>
      <c r="S1684" s="1">
        <v>132</v>
      </c>
      <c r="T1684" s="1" t="s">
        <v>37</v>
      </c>
      <c r="U1684" s="1" t="s">
        <v>38</v>
      </c>
      <c r="V1684" s="1" t="s">
        <v>581</v>
      </c>
      <c r="W1684" s="1">
        <v>20000000</v>
      </c>
      <c r="X1684" s="1">
        <v>2002</v>
      </c>
      <c r="Y1684" s="1">
        <v>852</v>
      </c>
      <c r="Z1684" s="1">
        <v>4.9000000000000004</v>
      </c>
      <c r="AA1684" s="1">
        <v>1.85</v>
      </c>
      <c r="AB1684" s="1">
        <v>1000</v>
      </c>
    </row>
    <row r="1685" spans="1:28">
      <c r="A1685" s="1" t="s">
        <v>28</v>
      </c>
      <c r="B1685" s="1" t="s">
        <v>4189</v>
      </c>
      <c r="C1685" s="1">
        <v>64</v>
      </c>
      <c r="D1685" s="1">
        <v>97</v>
      </c>
      <c r="E1685" s="1">
        <v>11</v>
      </c>
      <c r="F1685" s="1">
        <v>595</v>
      </c>
      <c r="G1685" s="1" t="s">
        <v>3647</v>
      </c>
      <c r="H1685" s="1">
        <v>901</v>
      </c>
      <c r="I1685" s="1">
        <v>144833357</v>
      </c>
      <c r="J1685" s="1" t="s">
        <v>4781</v>
      </c>
      <c r="K1685" s="1" t="s">
        <v>3645</v>
      </c>
      <c r="L1685" s="1" t="s">
        <v>10331</v>
      </c>
      <c r="M1685" s="1">
        <v>64742</v>
      </c>
      <c r="N1685" s="1">
        <v>2790</v>
      </c>
      <c r="O1685" s="1" t="s">
        <v>3269</v>
      </c>
      <c r="P1685" s="1">
        <v>0</v>
      </c>
      <c r="Q1685" s="1" t="s">
        <v>10332</v>
      </c>
      <c r="R1685" s="1" t="s">
        <v>10333</v>
      </c>
      <c r="S1685" s="1">
        <v>111</v>
      </c>
      <c r="T1685" s="1" t="s">
        <v>37</v>
      </c>
      <c r="U1685" s="1" t="s">
        <v>38</v>
      </c>
      <c r="V1685" s="1" t="s">
        <v>91</v>
      </c>
      <c r="W1685" s="1">
        <v>22000000</v>
      </c>
      <c r="X1685" s="1">
        <v>1994</v>
      </c>
      <c r="Y1685" s="1">
        <v>775</v>
      </c>
      <c r="Z1685" s="1">
        <v>6.4</v>
      </c>
      <c r="AA1685" s="1">
        <v>1.85</v>
      </c>
      <c r="AB1685" s="1">
        <v>0</v>
      </c>
    </row>
    <row r="1686" spans="1:28">
      <c r="A1686" s="1" t="s">
        <v>28</v>
      </c>
      <c r="B1686" s="1" t="s">
        <v>13942</v>
      </c>
      <c r="C1686" s="1">
        <v>64</v>
      </c>
      <c r="D1686" s="1">
        <v>97</v>
      </c>
      <c r="E1686" s="1">
        <v>39</v>
      </c>
      <c r="F1686" s="1">
        <v>286</v>
      </c>
      <c r="G1686" s="1" t="s">
        <v>17122</v>
      </c>
      <c r="H1686" s="1">
        <v>1000</v>
      </c>
      <c r="I1686" s="1">
        <v>4595000</v>
      </c>
      <c r="J1686" s="1" t="s">
        <v>5774</v>
      </c>
      <c r="K1686" s="1" t="s">
        <v>389</v>
      </c>
      <c r="L1686" s="1" t="s">
        <v>17123</v>
      </c>
      <c r="M1686" s="1">
        <v>13892</v>
      </c>
      <c r="N1686" s="1">
        <v>2103</v>
      </c>
      <c r="O1686" s="1" t="s">
        <v>8298</v>
      </c>
      <c r="P1686" s="1">
        <v>4</v>
      </c>
      <c r="Q1686" s="1" t="s">
        <v>17124</v>
      </c>
      <c r="R1686" s="1" t="s">
        <v>17125</v>
      </c>
      <c r="S1686" s="1">
        <v>160</v>
      </c>
      <c r="T1686" s="1" t="s">
        <v>37</v>
      </c>
      <c r="U1686" s="1" t="s">
        <v>56</v>
      </c>
      <c r="V1686" s="1" t="s">
        <v>581</v>
      </c>
      <c r="X1686" s="1">
        <v>1998</v>
      </c>
      <c r="Y1686" s="1">
        <v>497</v>
      </c>
      <c r="Z1686" s="1">
        <v>7</v>
      </c>
      <c r="AA1686" s="1">
        <v>1.85</v>
      </c>
      <c r="AB1686" s="1">
        <v>915</v>
      </c>
    </row>
    <row r="1687" spans="1:28">
      <c r="A1687" s="1" t="s">
        <v>28</v>
      </c>
      <c r="B1687" s="1" t="s">
        <v>17893</v>
      </c>
      <c r="C1687" s="1">
        <v>64</v>
      </c>
      <c r="D1687" s="1">
        <v>97</v>
      </c>
      <c r="E1687" s="1">
        <v>52</v>
      </c>
      <c r="F1687" s="1">
        <v>36</v>
      </c>
      <c r="G1687" s="1" t="s">
        <v>5763</v>
      </c>
      <c r="H1687" s="1">
        <v>80</v>
      </c>
      <c r="I1687" s="1">
        <v>1141829</v>
      </c>
      <c r="J1687" s="1" t="s">
        <v>1927</v>
      </c>
      <c r="K1687" s="1" t="s">
        <v>2868</v>
      </c>
      <c r="L1687" s="1" t="s">
        <v>22292</v>
      </c>
      <c r="M1687" s="1">
        <v>8509</v>
      </c>
      <c r="N1687" s="1">
        <v>209</v>
      </c>
      <c r="O1687" s="1" t="s">
        <v>22293</v>
      </c>
      <c r="P1687" s="1">
        <v>1</v>
      </c>
      <c r="Q1687" s="1" t="s">
        <v>22294</v>
      </c>
      <c r="R1687" s="1" t="s">
        <v>22295</v>
      </c>
      <c r="S1687" s="1">
        <v>109</v>
      </c>
      <c r="T1687" s="1" t="s">
        <v>37</v>
      </c>
      <c r="U1687" s="1" t="s">
        <v>38</v>
      </c>
      <c r="V1687" s="1" t="s">
        <v>6709</v>
      </c>
      <c r="W1687" s="1">
        <v>700000</v>
      </c>
      <c r="X1687" s="1">
        <v>2001</v>
      </c>
      <c r="Y1687" s="1">
        <v>67</v>
      </c>
      <c r="Z1687" s="1">
        <v>7.2</v>
      </c>
      <c r="AA1687" s="1">
        <v>1.85</v>
      </c>
      <c r="AB1687" s="1">
        <v>420</v>
      </c>
    </row>
    <row r="1688" spans="1:28">
      <c r="A1688" s="1" t="s">
        <v>28</v>
      </c>
      <c r="B1688" s="1" t="s">
        <v>16638</v>
      </c>
      <c r="C1688" s="1">
        <v>75</v>
      </c>
      <c r="D1688" s="1">
        <v>97</v>
      </c>
      <c r="E1688" s="1">
        <v>159</v>
      </c>
      <c r="F1688" s="1">
        <v>53</v>
      </c>
      <c r="G1688" s="1" t="s">
        <v>17195</v>
      </c>
      <c r="H1688" s="1">
        <v>631</v>
      </c>
      <c r="I1688" s="1">
        <v>267194</v>
      </c>
      <c r="J1688" s="1" t="s">
        <v>3395</v>
      </c>
      <c r="K1688" s="1" t="s">
        <v>68</v>
      </c>
      <c r="L1688" s="1" t="s">
        <v>17196</v>
      </c>
      <c r="M1688" s="1">
        <v>6906</v>
      </c>
      <c r="N1688" s="1">
        <v>841</v>
      </c>
      <c r="O1688" s="1" t="s">
        <v>17197</v>
      </c>
      <c r="P1688" s="1">
        <v>0</v>
      </c>
      <c r="Q1688" s="1" t="s">
        <v>17198</v>
      </c>
      <c r="R1688" s="1" t="s">
        <v>17199</v>
      </c>
      <c r="S1688" s="1">
        <v>111</v>
      </c>
      <c r="T1688" s="1" t="s">
        <v>37</v>
      </c>
      <c r="U1688" s="1" t="s">
        <v>56</v>
      </c>
      <c r="V1688" s="1" t="s">
        <v>581</v>
      </c>
      <c r="X1688" s="1">
        <v>2002</v>
      </c>
      <c r="Y1688" s="1">
        <v>104</v>
      </c>
      <c r="Z1688" s="1">
        <v>6.7</v>
      </c>
      <c r="AA1688" s="1">
        <v>1.85</v>
      </c>
      <c r="AB1688" s="1">
        <v>605</v>
      </c>
    </row>
    <row r="1689" spans="1:28">
      <c r="A1689" s="1" t="s">
        <v>28</v>
      </c>
      <c r="B1689" s="1" t="s">
        <v>15052</v>
      </c>
      <c r="C1689" s="1">
        <v>77</v>
      </c>
      <c r="D1689" s="1">
        <v>97</v>
      </c>
      <c r="E1689" s="1">
        <v>31</v>
      </c>
      <c r="F1689" s="1">
        <v>551</v>
      </c>
      <c r="G1689" s="1" t="s">
        <v>9333</v>
      </c>
      <c r="H1689" s="1">
        <v>4000</v>
      </c>
      <c r="I1689" s="1">
        <v>10561238</v>
      </c>
      <c r="J1689" s="1" t="s">
        <v>15053</v>
      </c>
      <c r="K1689" s="1" t="s">
        <v>80</v>
      </c>
      <c r="L1689" s="1" t="s">
        <v>15054</v>
      </c>
      <c r="M1689" s="1">
        <v>27265</v>
      </c>
      <c r="N1689" s="1">
        <v>6388</v>
      </c>
      <c r="O1689" s="1" t="s">
        <v>4751</v>
      </c>
      <c r="P1689" s="1">
        <v>0</v>
      </c>
      <c r="Q1689" s="1" t="s">
        <v>15055</v>
      </c>
      <c r="R1689" s="1" t="s">
        <v>15056</v>
      </c>
      <c r="S1689" s="1">
        <v>321</v>
      </c>
      <c r="T1689" s="1" t="s">
        <v>37</v>
      </c>
      <c r="U1689" s="1" t="s">
        <v>763</v>
      </c>
      <c r="V1689" s="1" t="s">
        <v>39</v>
      </c>
      <c r="W1689" s="1">
        <v>10000000</v>
      </c>
      <c r="X1689" s="1">
        <v>1999</v>
      </c>
      <c r="Y1689" s="1">
        <v>980</v>
      </c>
      <c r="Z1689" s="1">
        <v>6.5</v>
      </c>
      <c r="AA1689" s="1">
        <v>1.85</v>
      </c>
      <c r="AB1689" s="1">
        <v>0</v>
      </c>
    </row>
    <row r="1690" spans="1:28">
      <c r="A1690" s="1" t="s">
        <v>28</v>
      </c>
      <c r="B1690" s="1" t="s">
        <v>3475</v>
      </c>
      <c r="C1690" s="1">
        <v>79</v>
      </c>
      <c r="D1690" s="1">
        <v>97</v>
      </c>
      <c r="E1690" s="1">
        <v>13</v>
      </c>
      <c r="F1690" s="1">
        <v>695</v>
      </c>
      <c r="G1690" s="1" t="s">
        <v>3476</v>
      </c>
      <c r="H1690" s="1">
        <v>11000</v>
      </c>
      <c r="I1690" s="1">
        <v>19819494</v>
      </c>
      <c r="J1690" s="1" t="s">
        <v>460</v>
      </c>
      <c r="K1690" s="1" t="s">
        <v>462</v>
      </c>
      <c r="L1690" s="1" t="s">
        <v>3477</v>
      </c>
      <c r="M1690" s="1">
        <v>26893</v>
      </c>
      <c r="N1690" s="1">
        <v>13628</v>
      </c>
      <c r="O1690" s="1" t="s">
        <v>1895</v>
      </c>
      <c r="P1690" s="1">
        <v>0</v>
      </c>
      <c r="Q1690" s="1" t="s">
        <v>3478</v>
      </c>
      <c r="R1690" s="1" t="s">
        <v>3479</v>
      </c>
      <c r="S1690" s="1">
        <v>126</v>
      </c>
      <c r="T1690" s="1" t="s">
        <v>37</v>
      </c>
      <c r="U1690" s="1" t="s">
        <v>38</v>
      </c>
      <c r="V1690" s="1" t="s">
        <v>581</v>
      </c>
      <c r="W1690" s="1">
        <v>70000000</v>
      </c>
      <c r="X1690" s="1">
        <v>1998</v>
      </c>
      <c r="Y1690" s="1">
        <v>893</v>
      </c>
      <c r="Z1690" s="1">
        <v>5.8</v>
      </c>
      <c r="AA1690" s="1">
        <v>2.35</v>
      </c>
      <c r="AB1690" s="1">
        <v>815</v>
      </c>
    </row>
    <row r="1691" spans="1:28">
      <c r="A1691" s="1" t="s">
        <v>28</v>
      </c>
      <c r="B1691" s="1" t="s">
        <v>10108</v>
      </c>
      <c r="C1691" s="1">
        <v>80</v>
      </c>
      <c r="D1691" s="1">
        <v>97</v>
      </c>
      <c r="E1691" s="1">
        <v>119</v>
      </c>
      <c r="F1691" s="1">
        <v>7</v>
      </c>
      <c r="G1691" s="1" t="s">
        <v>5761</v>
      </c>
      <c r="H1691" s="1">
        <v>136</v>
      </c>
      <c r="I1691" s="1">
        <v>2856622</v>
      </c>
      <c r="J1691" s="1" t="s">
        <v>2519</v>
      </c>
      <c r="K1691" s="1" t="s">
        <v>23962</v>
      </c>
      <c r="L1691" s="1" t="s">
        <v>23963</v>
      </c>
      <c r="M1691" s="1">
        <v>11550</v>
      </c>
      <c r="N1691" s="1">
        <v>254</v>
      </c>
      <c r="O1691" s="1" t="s">
        <v>23964</v>
      </c>
      <c r="P1691" s="1">
        <v>0</v>
      </c>
      <c r="Q1691" s="1" t="s">
        <v>23965</v>
      </c>
      <c r="R1691" s="1" t="s">
        <v>23966</v>
      </c>
      <c r="S1691" s="1">
        <v>197</v>
      </c>
      <c r="T1691" s="1" t="s">
        <v>37</v>
      </c>
      <c r="U1691" s="1" t="s">
        <v>264</v>
      </c>
      <c r="V1691" s="1" t="s">
        <v>581</v>
      </c>
      <c r="W1691" s="1">
        <v>25000</v>
      </c>
      <c r="X1691" s="1">
        <v>1997</v>
      </c>
      <c r="Y1691" s="1">
        <v>108</v>
      </c>
      <c r="Z1691" s="1">
        <v>7.3</v>
      </c>
      <c r="AA1691" s="1">
        <v>1.85</v>
      </c>
      <c r="AB1691" s="1">
        <v>489</v>
      </c>
    </row>
    <row r="1692" spans="1:28">
      <c r="A1692" s="1" t="s">
        <v>28</v>
      </c>
      <c r="B1692" s="1" t="s">
        <v>17754</v>
      </c>
      <c r="C1692" s="1">
        <v>81</v>
      </c>
      <c r="D1692" s="1">
        <v>97</v>
      </c>
      <c r="E1692" s="1">
        <v>152</v>
      </c>
      <c r="F1692" s="1">
        <v>135</v>
      </c>
      <c r="G1692" s="1" t="s">
        <v>19318</v>
      </c>
      <c r="H1692" s="1">
        <v>674</v>
      </c>
      <c r="I1692" s="1">
        <v>7282851</v>
      </c>
      <c r="J1692" s="1" t="s">
        <v>4305</v>
      </c>
      <c r="K1692" s="1" t="s">
        <v>19319</v>
      </c>
      <c r="L1692" s="1" t="s">
        <v>19320</v>
      </c>
      <c r="M1692" s="1">
        <v>9502</v>
      </c>
      <c r="N1692" s="1">
        <v>1395</v>
      </c>
      <c r="O1692" s="1" t="s">
        <v>19321</v>
      </c>
      <c r="P1692" s="1">
        <v>1</v>
      </c>
      <c r="Q1692" s="1" t="s">
        <v>19322</v>
      </c>
      <c r="R1692" s="1" t="s">
        <v>19323</v>
      </c>
      <c r="S1692" s="1">
        <v>100</v>
      </c>
      <c r="T1692" s="1" t="s">
        <v>37</v>
      </c>
      <c r="U1692" s="1" t="s">
        <v>38</v>
      </c>
      <c r="V1692" s="1" t="s">
        <v>581</v>
      </c>
      <c r="W1692" s="1">
        <v>3000000</v>
      </c>
      <c r="X1692" s="1">
        <v>1988</v>
      </c>
      <c r="Y1692" s="1">
        <v>174</v>
      </c>
      <c r="Z1692" s="1">
        <v>6.5</v>
      </c>
      <c r="AA1692" s="1">
        <v>1.85</v>
      </c>
      <c r="AB1692" s="1">
        <v>812</v>
      </c>
    </row>
    <row r="1693" spans="1:28">
      <c r="A1693" s="1" t="s">
        <v>28</v>
      </c>
      <c r="B1693" s="1" t="s">
        <v>14718</v>
      </c>
      <c r="C1693" s="1">
        <v>81</v>
      </c>
      <c r="D1693" s="1">
        <v>97</v>
      </c>
      <c r="E1693" s="1">
        <v>21</v>
      </c>
      <c r="F1693" s="1">
        <v>499</v>
      </c>
      <c r="G1693" s="1" t="s">
        <v>9023</v>
      </c>
      <c r="H1693" s="1">
        <v>17000</v>
      </c>
      <c r="I1693" s="1">
        <v>11043445</v>
      </c>
      <c r="J1693" s="1" t="s">
        <v>1411</v>
      </c>
      <c r="K1693" s="1" t="s">
        <v>553</v>
      </c>
      <c r="L1693" s="1" t="s">
        <v>14719</v>
      </c>
      <c r="M1693" s="1">
        <v>27689</v>
      </c>
      <c r="N1693" s="1">
        <v>20312</v>
      </c>
      <c r="O1693" s="1" t="s">
        <v>12623</v>
      </c>
      <c r="P1693" s="1">
        <v>0</v>
      </c>
      <c r="Q1693" s="1" t="s">
        <v>14720</v>
      </c>
      <c r="R1693" s="1" t="s">
        <v>14721</v>
      </c>
      <c r="S1693" s="1">
        <v>74</v>
      </c>
      <c r="T1693" s="1" t="s">
        <v>37</v>
      </c>
      <c r="U1693" s="1" t="s">
        <v>38</v>
      </c>
      <c r="V1693" s="1" t="s">
        <v>39</v>
      </c>
      <c r="W1693" s="1">
        <v>10000000</v>
      </c>
      <c r="X1693" s="1">
        <v>2007</v>
      </c>
      <c r="Y1693" s="1">
        <v>1000</v>
      </c>
      <c r="Z1693" s="1">
        <v>6.5</v>
      </c>
      <c r="AA1693" s="1">
        <v>2.35</v>
      </c>
      <c r="AB1693" s="1">
        <v>1000</v>
      </c>
    </row>
    <row r="1694" spans="1:28">
      <c r="A1694" s="1" t="s">
        <v>28</v>
      </c>
      <c r="B1694" s="1" t="s">
        <v>12906</v>
      </c>
      <c r="C1694" s="1">
        <v>84</v>
      </c>
      <c r="D1694" s="1">
        <v>97</v>
      </c>
      <c r="E1694" s="1">
        <v>15</v>
      </c>
      <c r="F1694" s="1">
        <v>874</v>
      </c>
      <c r="G1694" s="1" t="s">
        <v>1049</v>
      </c>
      <c r="H1694" s="1">
        <v>18000</v>
      </c>
      <c r="I1694" s="1">
        <v>1029017</v>
      </c>
      <c r="J1694" s="1" t="s">
        <v>210</v>
      </c>
      <c r="K1694" s="1" t="s">
        <v>434</v>
      </c>
      <c r="L1694" s="1" t="s">
        <v>16904</v>
      </c>
      <c r="M1694" s="1">
        <v>12049</v>
      </c>
      <c r="N1694" s="1">
        <v>21107</v>
      </c>
      <c r="O1694" s="1" t="s">
        <v>5091</v>
      </c>
      <c r="P1694" s="1">
        <v>2</v>
      </c>
      <c r="Q1694" s="1" t="s">
        <v>16905</v>
      </c>
      <c r="R1694" s="1" t="s">
        <v>16906</v>
      </c>
      <c r="S1694" s="1">
        <v>135</v>
      </c>
      <c r="T1694" s="1" t="s">
        <v>37</v>
      </c>
      <c r="U1694" s="1" t="s">
        <v>38</v>
      </c>
      <c r="V1694" s="1" t="s">
        <v>581</v>
      </c>
      <c r="W1694" s="1">
        <v>6500000</v>
      </c>
      <c r="X1694" s="1">
        <v>2004</v>
      </c>
      <c r="Y1694" s="1">
        <v>986</v>
      </c>
      <c r="Z1694" s="1">
        <v>6.8</v>
      </c>
      <c r="AA1694" s="1">
        <v>2.35</v>
      </c>
      <c r="AB1694" s="1">
        <v>1000</v>
      </c>
    </row>
    <row r="1695" spans="1:28">
      <c r="A1695" s="1" t="s">
        <v>28</v>
      </c>
      <c r="B1695" s="1" t="s">
        <v>11117</v>
      </c>
      <c r="C1695" s="1">
        <v>88</v>
      </c>
      <c r="D1695" s="1">
        <v>97</v>
      </c>
      <c r="E1695" s="1">
        <v>143</v>
      </c>
      <c r="F1695" s="1">
        <v>201</v>
      </c>
      <c r="G1695" s="1" t="s">
        <v>10237</v>
      </c>
      <c r="H1695" s="1">
        <v>927</v>
      </c>
      <c r="I1695" s="1">
        <v>56631572</v>
      </c>
      <c r="J1695" s="1" t="s">
        <v>1673</v>
      </c>
      <c r="K1695" s="1" t="s">
        <v>9018</v>
      </c>
      <c r="L1695" s="1" t="s">
        <v>13572</v>
      </c>
      <c r="M1695" s="1">
        <v>123390</v>
      </c>
      <c r="N1695" s="1">
        <v>1724</v>
      </c>
      <c r="O1695" s="1" t="s">
        <v>13573</v>
      </c>
      <c r="P1695" s="1">
        <v>1</v>
      </c>
      <c r="Q1695" s="1" t="s">
        <v>13574</v>
      </c>
      <c r="R1695" s="1" t="s">
        <v>13575</v>
      </c>
      <c r="S1695" s="1">
        <v>248</v>
      </c>
      <c r="T1695" s="1" t="s">
        <v>37</v>
      </c>
      <c r="U1695" s="1" t="s">
        <v>38</v>
      </c>
      <c r="V1695" s="1" t="s">
        <v>39</v>
      </c>
      <c r="W1695" s="1">
        <v>12000000</v>
      </c>
      <c r="X1695" s="1">
        <v>1995</v>
      </c>
      <c r="Y1695" s="1">
        <v>281</v>
      </c>
      <c r="Z1695" s="1">
        <v>6.8</v>
      </c>
      <c r="AA1695" s="1">
        <v>1.85</v>
      </c>
      <c r="AB1695" s="1">
        <v>0</v>
      </c>
    </row>
    <row r="1696" spans="1:28">
      <c r="A1696" s="1" t="s">
        <v>28</v>
      </c>
      <c r="B1696" s="1" t="s">
        <v>1012</v>
      </c>
      <c r="C1696" s="1">
        <v>92</v>
      </c>
      <c r="D1696" s="1">
        <v>97</v>
      </c>
      <c r="E1696" s="1">
        <v>956</v>
      </c>
      <c r="F1696" s="1">
        <v>99</v>
      </c>
      <c r="G1696" s="1" t="s">
        <v>4751</v>
      </c>
      <c r="H1696" s="1">
        <v>20000</v>
      </c>
      <c r="I1696" s="1">
        <v>27338033</v>
      </c>
      <c r="J1696" s="1" t="s">
        <v>1673</v>
      </c>
      <c r="K1696" s="1" t="s">
        <v>259</v>
      </c>
      <c r="L1696" s="1" t="s">
        <v>10212</v>
      </c>
      <c r="M1696" s="1">
        <v>19709</v>
      </c>
      <c r="N1696" s="1">
        <v>20798</v>
      </c>
      <c r="O1696" s="1" t="s">
        <v>10213</v>
      </c>
      <c r="P1696" s="1">
        <v>3</v>
      </c>
      <c r="Q1696" s="1" t="s">
        <v>10214</v>
      </c>
      <c r="R1696" s="1" t="s">
        <v>10215</v>
      </c>
      <c r="S1696" s="1">
        <v>167</v>
      </c>
      <c r="T1696" s="1" t="s">
        <v>37</v>
      </c>
      <c r="U1696" s="1" t="s">
        <v>38</v>
      </c>
      <c r="V1696" s="1" t="s">
        <v>39</v>
      </c>
      <c r="W1696" s="1">
        <v>23000000</v>
      </c>
      <c r="X1696" s="1">
        <v>2001</v>
      </c>
      <c r="Y1696" s="1">
        <v>551</v>
      </c>
      <c r="Z1696" s="1">
        <v>6.1</v>
      </c>
      <c r="AA1696" s="1">
        <v>1.85</v>
      </c>
      <c r="AB1696" s="1">
        <v>0</v>
      </c>
    </row>
    <row r="1697" spans="1:28">
      <c r="A1697" s="1" t="s">
        <v>28</v>
      </c>
      <c r="B1697" s="1" t="s">
        <v>9625</v>
      </c>
      <c r="C1697" s="1">
        <v>94</v>
      </c>
      <c r="D1697" s="1">
        <v>97</v>
      </c>
      <c r="E1697" s="1">
        <v>27</v>
      </c>
      <c r="F1697" s="1">
        <v>522</v>
      </c>
      <c r="G1697" s="1" t="s">
        <v>9626</v>
      </c>
      <c r="H1697" s="1">
        <v>601</v>
      </c>
      <c r="I1697" s="1">
        <v>31526393</v>
      </c>
      <c r="J1697" s="1" t="s">
        <v>5768</v>
      </c>
      <c r="K1697" s="1" t="s">
        <v>9627</v>
      </c>
      <c r="L1697" s="1" t="s">
        <v>9628</v>
      </c>
      <c r="M1697" s="1">
        <v>22243</v>
      </c>
      <c r="N1697" s="1">
        <v>2730</v>
      </c>
      <c r="O1697" s="1" t="s">
        <v>9629</v>
      </c>
      <c r="P1697" s="1">
        <v>0</v>
      </c>
      <c r="Q1697" s="1" t="s">
        <v>9630</v>
      </c>
      <c r="R1697" s="1" t="s">
        <v>9631</v>
      </c>
      <c r="S1697" s="1">
        <v>144</v>
      </c>
      <c r="T1697" s="1" t="s">
        <v>37</v>
      </c>
      <c r="U1697" s="1" t="s">
        <v>38</v>
      </c>
      <c r="V1697" s="1" t="s">
        <v>39</v>
      </c>
      <c r="W1697" s="1">
        <v>25000000</v>
      </c>
      <c r="X1697" s="1">
        <v>2004</v>
      </c>
      <c r="Y1697" s="1">
        <v>543</v>
      </c>
      <c r="Z1697" s="1">
        <v>4.5999999999999996</v>
      </c>
      <c r="AA1697" s="1">
        <v>2.35</v>
      </c>
      <c r="AB1697" s="1">
        <v>686</v>
      </c>
    </row>
    <row r="1698" spans="1:28">
      <c r="A1698" s="1" t="s">
        <v>28</v>
      </c>
      <c r="B1698" s="1" t="s">
        <v>22491</v>
      </c>
      <c r="C1698" s="1">
        <v>95</v>
      </c>
      <c r="D1698" s="1">
        <v>97</v>
      </c>
      <c r="E1698" s="1">
        <v>8</v>
      </c>
      <c r="F1698" s="1">
        <v>22</v>
      </c>
      <c r="G1698" s="1" t="s">
        <v>22492</v>
      </c>
      <c r="H1698" s="1">
        <v>423</v>
      </c>
      <c r="I1698" s="1">
        <v>17000000</v>
      </c>
      <c r="J1698" s="1" t="s">
        <v>10208</v>
      </c>
      <c r="K1698" s="1" t="s">
        <v>17824</v>
      </c>
      <c r="L1698" s="1" t="s">
        <v>22493</v>
      </c>
      <c r="M1698" s="1">
        <v>3274</v>
      </c>
      <c r="N1698" s="1">
        <v>516</v>
      </c>
      <c r="O1698" s="1" t="s">
        <v>22494</v>
      </c>
      <c r="P1698" s="1">
        <v>0</v>
      </c>
      <c r="Q1698" s="1" t="s">
        <v>22495</v>
      </c>
      <c r="R1698" s="1" t="s">
        <v>22496</v>
      </c>
      <c r="S1698" s="1">
        <v>84</v>
      </c>
      <c r="T1698" s="1" t="s">
        <v>37</v>
      </c>
      <c r="U1698" s="1" t="s">
        <v>38</v>
      </c>
      <c r="V1698" s="1" t="s">
        <v>91</v>
      </c>
      <c r="W1698" s="1">
        <v>500000</v>
      </c>
      <c r="X1698" s="1">
        <v>1977</v>
      </c>
      <c r="Y1698" s="1">
        <v>23</v>
      </c>
      <c r="Z1698" s="1">
        <v>5.9</v>
      </c>
      <c r="AA1698" s="1">
        <v>1.85</v>
      </c>
      <c r="AB1698" s="1">
        <v>0</v>
      </c>
    </row>
    <row r="1699" spans="1:28">
      <c r="A1699" s="1" t="s">
        <v>28</v>
      </c>
      <c r="B1699" s="1" t="s">
        <v>2954</v>
      </c>
      <c r="C1699" s="1">
        <v>97</v>
      </c>
      <c r="D1699" s="1">
        <v>97</v>
      </c>
      <c r="E1699" s="1">
        <v>745</v>
      </c>
      <c r="F1699" s="1">
        <v>745</v>
      </c>
      <c r="G1699" s="1" t="s">
        <v>5558</v>
      </c>
      <c r="H1699" s="1">
        <v>12000</v>
      </c>
      <c r="I1699" s="1">
        <v>11614236</v>
      </c>
      <c r="J1699" s="1" t="s">
        <v>1666</v>
      </c>
      <c r="K1699" s="1" t="s">
        <v>297</v>
      </c>
      <c r="L1699" s="1" t="s">
        <v>13017</v>
      </c>
      <c r="M1699" s="1">
        <v>9294</v>
      </c>
      <c r="N1699" s="1">
        <v>15209</v>
      </c>
      <c r="O1699" s="1" t="s">
        <v>2954</v>
      </c>
      <c r="P1699" s="1">
        <v>2</v>
      </c>
      <c r="Q1699" s="1" t="s">
        <v>13018</v>
      </c>
      <c r="R1699" s="1" t="s">
        <v>13019</v>
      </c>
      <c r="S1699" s="1">
        <v>140</v>
      </c>
      <c r="T1699" s="1" t="s">
        <v>37</v>
      </c>
      <c r="U1699" s="1" t="s">
        <v>38</v>
      </c>
      <c r="V1699" s="1" t="s">
        <v>39</v>
      </c>
      <c r="W1699" s="1">
        <v>15000000</v>
      </c>
      <c r="X1699" s="1">
        <v>1999</v>
      </c>
      <c r="Y1699" s="1">
        <v>821</v>
      </c>
      <c r="Z1699" s="1">
        <v>5.6</v>
      </c>
      <c r="AA1699" s="1">
        <v>1.37</v>
      </c>
      <c r="AB1699" s="1">
        <v>251</v>
      </c>
    </row>
    <row r="1700" spans="1:28">
      <c r="A1700" s="1" t="s">
        <v>28</v>
      </c>
      <c r="B1700" s="1" t="s">
        <v>8964</v>
      </c>
      <c r="C1700" s="1">
        <v>100</v>
      </c>
      <c r="D1700" s="1">
        <v>97</v>
      </c>
      <c r="E1700" s="1">
        <v>710</v>
      </c>
      <c r="F1700" s="1">
        <v>258</v>
      </c>
      <c r="G1700" s="1" t="s">
        <v>8965</v>
      </c>
      <c r="H1700" s="1">
        <v>497</v>
      </c>
      <c r="I1700" s="1">
        <v>16779636</v>
      </c>
      <c r="J1700" s="1" t="s">
        <v>4370</v>
      </c>
      <c r="K1700" s="1" t="s">
        <v>3524</v>
      </c>
      <c r="L1700" s="1" t="s">
        <v>8966</v>
      </c>
      <c r="M1700" s="1">
        <v>9338</v>
      </c>
      <c r="N1700" s="1">
        <v>1805</v>
      </c>
      <c r="O1700" s="1" t="s">
        <v>8967</v>
      </c>
      <c r="P1700" s="1">
        <v>2</v>
      </c>
      <c r="Q1700" s="1" t="s">
        <v>8968</v>
      </c>
      <c r="R1700" s="1" t="s">
        <v>8969</v>
      </c>
      <c r="S1700" s="1">
        <v>167</v>
      </c>
      <c r="T1700" s="1" t="s">
        <v>37</v>
      </c>
      <c r="U1700" s="1" t="s">
        <v>38</v>
      </c>
      <c r="V1700" s="1" t="s">
        <v>581</v>
      </c>
      <c r="W1700" s="1">
        <v>28000000</v>
      </c>
      <c r="X1700" s="1">
        <v>2000</v>
      </c>
      <c r="Y1700" s="1">
        <v>347</v>
      </c>
      <c r="Z1700" s="1">
        <v>4.8</v>
      </c>
      <c r="AA1700" s="1">
        <v>2.35</v>
      </c>
      <c r="AB1700" s="1">
        <v>209</v>
      </c>
    </row>
    <row r="1701" spans="1:28">
      <c r="A1701" s="1" t="s">
        <v>28</v>
      </c>
      <c r="B1701" s="1" t="s">
        <v>6049</v>
      </c>
      <c r="C1701" s="1">
        <v>101</v>
      </c>
      <c r="D1701" s="1">
        <v>97</v>
      </c>
      <c r="E1701" s="1">
        <v>16</v>
      </c>
      <c r="F1701" s="1">
        <v>637</v>
      </c>
      <c r="G1701" s="1" t="s">
        <v>11743</v>
      </c>
      <c r="H1701" s="1">
        <v>4000</v>
      </c>
      <c r="I1701" s="1">
        <v>38201895</v>
      </c>
      <c r="J1701" s="1" t="s">
        <v>210</v>
      </c>
      <c r="K1701" s="1" t="s">
        <v>2469</v>
      </c>
      <c r="L1701" s="1" t="s">
        <v>14529</v>
      </c>
      <c r="M1701" s="1">
        <v>149222</v>
      </c>
      <c r="N1701" s="1">
        <v>6223</v>
      </c>
      <c r="O1701" s="1" t="s">
        <v>14530</v>
      </c>
      <c r="P1701" s="1">
        <v>3</v>
      </c>
      <c r="Q1701" s="1" t="s">
        <v>14531</v>
      </c>
      <c r="R1701" s="1" t="s">
        <v>14532</v>
      </c>
      <c r="S1701" s="1">
        <v>749</v>
      </c>
      <c r="T1701" s="1" t="s">
        <v>37</v>
      </c>
      <c r="U1701" s="1" t="s">
        <v>38</v>
      </c>
      <c r="V1701" s="1" t="s">
        <v>581</v>
      </c>
      <c r="W1701" s="1">
        <v>10500000</v>
      </c>
      <c r="X1701" s="1">
        <v>1999</v>
      </c>
      <c r="Y1701" s="1">
        <v>656</v>
      </c>
      <c r="Z1701" s="1">
        <v>6.9</v>
      </c>
      <c r="AA1701" s="1">
        <v>1.85</v>
      </c>
      <c r="AB1701" s="1">
        <v>0</v>
      </c>
    </row>
    <row r="1702" spans="1:28">
      <c r="A1702" s="1" t="s">
        <v>28</v>
      </c>
      <c r="B1702" s="1" t="s">
        <v>7833</v>
      </c>
      <c r="C1702" s="1">
        <v>103</v>
      </c>
      <c r="D1702" s="1">
        <v>97</v>
      </c>
      <c r="E1702" s="1">
        <v>10</v>
      </c>
      <c r="F1702" s="1">
        <v>178</v>
      </c>
      <c r="G1702" s="1" t="s">
        <v>2586</v>
      </c>
      <c r="H1702" s="1">
        <v>18000</v>
      </c>
      <c r="I1702" s="1">
        <v>28927720</v>
      </c>
      <c r="J1702" s="1" t="s">
        <v>4819</v>
      </c>
      <c r="K1702" s="1" t="s">
        <v>584</v>
      </c>
      <c r="L1702" s="1" t="s">
        <v>7834</v>
      </c>
      <c r="M1702" s="1">
        <v>22220</v>
      </c>
      <c r="N1702" s="1">
        <v>18688</v>
      </c>
      <c r="O1702" s="1" t="s">
        <v>7835</v>
      </c>
      <c r="P1702" s="1">
        <v>0</v>
      </c>
      <c r="Q1702" s="1" t="s">
        <v>7836</v>
      </c>
      <c r="R1702" s="1" t="s">
        <v>7837</v>
      </c>
      <c r="S1702" s="1">
        <v>181</v>
      </c>
      <c r="T1702" s="1" t="s">
        <v>37</v>
      </c>
      <c r="U1702" s="1" t="s">
        <v>38</v>
      </c>
      <c r="V1702" s="1" t="s">
        <v>581</v>
      </c>
      <c r="W1702" s="1">
        <v>33000000</v>
      </c>
      <c r="X1702" s="1">
        <v>2000</v>
      </c>
      <c r="Y1702" s="1">
        <v>223</v>
      </c>
      <c r="Z1702" s="1">
        <v>5.3</v>
      </c>
      <c r="AA1702" s="1">
        <v>1.85</v>
      </c>
      <c r="AB1702" s="1">
        <v>463</v>
      </c>
    </row>
    <row r="1703" spans="1:28">
      <c r="A1703" s="1" t="s">
        <v>28</v>
      </c>
      <c r="B1703" s="1" t="s">
        <v>5976</v>
      </c>
      <c r="C1703" s="1">
        <v>104</v>
      </c>
      <c r="D1703" s="1">
        <v>97</v>
      </c>
      <c r="E1703" s="1">
        <v>32</v>
      </c>
      <c r="F1703" s="1">
        <v>692</v>
      </c>
      <c r="G1703" s="1" t="s">
        <v>134</v>
      </c>
      <c r="H1703" s="1">
        <v>14000</v>
      </c>
      <c r="I1703" s="1">
        <v>8378141</v>
      </c>
      <c r="J1703" s="1" t="s">
        <v>1411</v>
      </c>
      <c r="K1703" s="1" t="s">
        <v>432</v>
      </c>
      <c r="L1703" s="1" t="s">
        <v>13084</v>
      </c>
      <c r="M1703" s="1">
        <v>18966</v>
      </c>
      <c r="N1703" s="1">
        <v>16502</v>
      </c>
      <c r="O1703" s="1" t="s">
        <v>721</v>
      </c>
      <c r="P1703" s="1">
        <v>5</v>
      </c>
      <c r="Q1703" s="1" t="s">
        <v>13085</v>
      </c>
      <c r="R1703" s="1" t="s">
        <v>13086</v>
      </c>
      <c r="S1703" s="1">
        <v>141</v>
      </c>
      <c r="T1703" s="1" t="s">
        <v>37</v>
      </c>
      <c r="U1703" s="1" t="s">
        <v>56</v>
      </c>
      <c r="V1703" s="1" t="s">
        <v>91</v>
      </c>
      <c r="W1703" s="1">
        <v>15000000</v>
      </c>
      <c r="X1703" s="1">
        <v>2002</v>
      </c>
      <c r="Y1703" s="1">
        <v>1000</v>
      </c>
      <c r="Z1703" s="1">
        <v>6.9</v>
      </c>
      <c r="AA1703" s="1">
        <v>2.35</v>
      </c>
      <c r="AB1703" s="1">
        <v>0</v>
      </c>
    </row>
    <row r="1704" spans="1:28">
      <c r="A1704" s="1" t="s">
        <v>28</v>
      </c>
      <c r="B1704" s="1" t="s">
        <v>3267</v>
      </c>
      <c r="C1704" s="1">
        <v>105</v>
      </c>
      <c r="D1704" s="1">
        <v>97</v>
      </c>
      <c r="E1704" s="1">
        <v>84</v>
      </c>
      <c r="F1704" s="1">
        <v>150</v>
      </c>
      <c r="G1704" s="1" t="s">
        <v>3437</v>
      </c>
      <c r="H1704" s="1">
        <v>989</v>
      </c>
      <c r="I1704" s="1">
        <v>33105600</v>
      </c>
      <c r="J1704" s="1" t="s">
        <v>1073</v>
      </c>
      <c r="K1704" s="1" t="s">
        <v>3216</v>
      </c>
      <c r="L1704" s="1" t="s">
        <v>3438</v>
      </c>
      <c r="M1704" s="1">
        <v>41663</v>
      </c>
      <c r="N1704" s="1">
        <v>1576</v>
      </c>
      <c r="O1704" s="1" t="s">
        <v>3439</v>
      </c>
      <c r="P1704" s="1">
        <v>1</v>
      </c>
      <c r="Q1704" s="1" t="s">
        <v>3440</v>
      </c>
      <c r="R1704" s="1" t="s">
        <v>3441</v>
      </c>
      <c r="S1704" s="1">
        <v>141</v>
      </c>
      <c r="T1704" s="1" t="s">
        <v>37</v>
      </c>
      <c r="U1704" s="1" t="s">
        <v>38</v>
      </c>
      <c r="V1704" s="1" t="s">
        <v>39</v>
      </c>
      <c r="W1704" s="1">
        <v>70000000</v>
      </c>
      <c r="X1704" s="1">
        <v>2002</v>
      </c>
      <c r="Y1704" s="1">
        <v>229</v>
      </c>
      <c r="Z1704" s="1">
        <v>5.4</v>
      </c>
      <c r="AA1704" s="1">
        <v>1.37</v>
      </c>
      <c r="AB1704" s="1">
        <v>531</v>
      </c>
    </row>
    <row r="1705" spans="1:28">
      <c r="A1705" s="1" t="s">
        <v>28</v>
      </c>
      <c r="B1705" s="1" t="s">
        <v>5976</v>
      </c>
      <c r="C1705" s="1">
        <v>105</v>
      </c>
      <c r="D1705" s="1">
        <v>97</v>
      </c>
      <c r="E1705" s="1">
        <v>32</v>
      </c>
      <c r="F1705" s="1">
        <v>327</v>
      </c>
      <c r="G1705" s="1" t="s">
        <v>721</v>
      </c>
      <c r="H1705" s="1">
        <v>893</v>
      </c>
      <c r="I1705" s="1">
        <v>18535191</v>
      </c>
      <c r="J1705" s="1" t="s">
        <v>1673</v>
      </c>
      <c r="K1705" s="1" t="s">
        <v>3476</v>
      </c>
      <c r="L1705" s="1" t="s">
        <v>14694</v>
      </c>
      <c r="M1705" s="1">
        <v>12980</v>
      </c>
      <c r="N1705" s="1">
        <v>2640</v>
      </c>
      <c r="O1705" s="1" t="s">
        <v>2942</v>
      </c>
      <c r="P1705" s="1">
        <v>3</v>
      </c>
      <c r="Q1705" s="1" t="s">
        <v>14695</v>
      </c>
      <c r="R1705" s="1" t="s">
        <v>14696</v>
      </c>
      <c r="S1705" s="1">
        <v>132</v>
      </c>
      <c r="T1705" s="1" t="s">
        <v>37</v>
      </c>
      <c r="U1705" s="1" t="s">
        <v>56</v>
      </c>
      <c r="V1705" s="1" t="s">
        <v>39</v>
      </c>
      <c r="W1705" s="1">
        <v>14000000</v>
      </c>
      <c r="X1705" s="1">
        <v>1999</v>
      </c>
      <c r="Y1705" s="1">
        <v>692</v>
      </c>
      <c r="Z1705" s="1">
        <v>6.9</v>
      </c>
      <c r="AA1705" s="1">
        <v>1.85</v>
      </c>
      <c r="AB1705" s="1">
        <v>646</v>
      </c>
    </row>
    <row r="1706" spans="1:28">
      <c r="A1706" s="1" t="s">
        <v>28</v>
      </c>
      <c r="B1706" s="1" t="s">
        <v>12915</v>
      </c>
      <c r="C1706" s="1">
        <v>108</v>
      </c>
      <c r="D1706" s="1">
        <v>97</v>
      </c>
      <c r="E1706" s="1">
        <v>83</v>
      </c>
      <c r="F1706" s="1">
        <v>579</v>
      </c>
      <c r="G1706" s="1" t="s">
        <v>12916</v>
      </c>
      <c r="H1706" s="1">
        <v>912</v>
      </c>
      <c r="I1706" s="1">
        <v>21468807</v>
      </c>
      <c r="J1706" s="1" t="s">
        <v>3016</v>
      </c>
      <c r="K1706" s="1" t="s">
        <v>3063</v>
      </c>
      <c r="L1706" s="1" t="s">
        <v>12917</v>
      </c>
      <c r="M1706" s="1">
        <v>13048</v>
      </c>
      <c r="N1706" s="1">
        <v>2682</v>
      </c>
      <c r="O1706" s="1" t="s">
        <v>4042</v>
      </c>
      <c r="P1706" s="1">
        <v>2</v>
      </c>
      <c r="Q1706" s="1" t="s">
        <v>12918</v>
      </c>
      <c r="R1706" s="1" t="s">
        <v>12919</v>
      </c>
      <c r="S1706" s="1">
        <v>227</v>
      </c>
      <c r="T1706" s="1" t="s">
        <v>37</v>
      </c>
      <c r="U1706" s="1" t="s">
        <v>38</v>
      </c>
      <c r="V1706" s="1" t="s">
        <v>581</v>
      </c>
      <c r="W1706" s="1">
        <v>14000000</v>
      </c>
      <c r="X1706" s="1">
        <v>2000</v>
      </c>
      <c r="Y1706" s="1">
        <v>786</v>
      </c>
      <c r="Z1706" s="1">
        <v>4.0999999999999996</v>
      </c>
      <c r="AA1706" s="1">
        <v>2.35</v>
      </c>
      <c r="AB1706" s="1">
        <v>243</v>
      </c>
    </row>
    <row r="1707" spans="1:28">
      <c r="A1707" s="1" t="s">
        <v>28</v>
      </c>
      <c r="B1707" s="1" t="s">
        <v>9456</v>
      </c>
      <c r="C1707" s="1">
        <v>110</v>
      </c>
      <c r="D1707" s="1">
        <v>97</v>
      </c>
      <c r="E1707" s="1">
        <v>0</v>
      </c>
      <c r="F1707" s="1">
        <v>117</v>
      </c>
      <c r="G1707" s="1" t="s">
        <v>20887</v>
      </c>
      <c r="H1707" s="1">
        <v>378</v>
      </c>
      <c r="I1707" s="1">
        <v>7022940</v>
      </c>
      <c r="J1707" s="1" t="s">
        <v>1411</v>
      </c>
      <c r="K1707" s="1" t="s">
        <v>20888</v>
      </c>
      <c r="L1707" s="1" t="s">
        <v>20889</v>
      </c>
      <c r="M1707" s="1">
        <v>14018</v>
      </c>
      <c r="N1707" s="1">
        <v>1173</v>
      </c>
      <c r="O1707" s="1" t="s">
        <v>20890</v>
      </c>
      <c r="P1707" s="1">
        <v>1</v>
      </c>
      <c r="Q1707" s="1" t="s">
        <v>20891</v>
      </c>
      <c r="R1707" s="1" t="s">
        <v>20892</v>
      </c>
      <c r="S1707" s="1">
        <v>190</v>
      </c>
      <c r="T1707" s="1" t="s">
        <v>37</v>
      </c>
      <c r="U1707" s="1" t="s">
        <v>38</v>
      </c>
      <c r="V1707" s="1" t="s">
        <v>581</v>
      </c>
      <c r="W1707" s="1">
        <v>1000000</v>
      </c>
      <c r="X1707" s="1">
        <v>2001</v>
      </c>
      <c r="Y1707" s="1">
        <v>321</v>
      </c>
      <c r="Z1707" s="1">
        <v>6.7</v>
      </c>
      <c r="AA1707" s="1">
        <v>1.85</v>
      </c>
      <c r="AB1707" s="1">
        <v>682</v>
      </c>
    </row>
    <row r="1708" spans="1:28">
      <c r="A1708" s="1" t="s">
        <v>28</v>
      </c>
      <c r="B1708" s="1" t="s">
        <v>17402</v>
      </c>
      <c r="C1708" s="1">
        <v>112</v>
      </c>
      <c r="D1708" s="1">
        <v>97</v>
      </c>
      <c r="E1708" s="1">
        <v>25</v>
      </c>
      <c r="F1708" s="1">
        <v>57</v>
      </c>
      <c r="G1708" s="1" t="s">
        <v>17403</v>
      </c>
      <c r="H1708" s="1">
        <v>517</v>
      </c>
      <c r="I1708" s="1">
        <v>3629758</v>
      </c>
      <c r="J1708" s="1" t="s">
        <v>6185</v>
      </c>
      <c r="K1708" s="1" t="s">
        <v>17404</v>
      </c>
      <c r="L1708" s="1" t="s">
        <v>17405</v>
      </c>
      <c r="M1708" s="1">
        <v>44151</v>
      </c>
      <c r="N1708" s="1">
        <v>745</v>
      </c>
      <c r="O1708" s="1" t="s">
        <v>17406</v>
      </c>
      <c r="P1708" s="1">
        <v>0</v>
      </c>
      <c r="Q1708" s="1" t="s">
        <v>17407</v>
      </c>
      <c r="R1708" s="1" t="s">
        <v>17408</v>
      </c>
      <c r="S1708" s="1">
        <v>110</v>
      </c>
      <c r="T1708" s="1" t="s">
        <v>1460</v>
      </c>
      <c r="U1708" s="1" t="s">
        <v>1461</v>
      </c>
      <c r="V1708" s="1" t="s">
        <v>39</v>
      </c>
      <c r="W1708" s="1">
        <v>5500000</v>
      </c>
      <c r="X1708" s="1">
        <v>2004</v>
      </c>
      <c r="Y1708" s="1">
        <v>86</v>
      </c>
      <c r="Z1708" s="1">
        <v>7.9</v>
      </c>
      <c r="AA1708" s="1">
        <v>2.35</v>
      </c>
      <c r="AB1708" s="1">
        <v>0</v>
      </c>
    </row>
    <row r="1709" spans="1:28">
      <c r="A1709" s="1" t="s">
        <v>28</v>
      </c>
      <c r="B1709" s="1" t="s">
        <v>256</v>
      </c>
      <c r="C1709" s="1">
        <v>117</v>
      </c>
      <c r="D1709" s="1">
        <v>97</v>
      </c>
      <c r="E1709" s="1">
        <v>420</v>
      </c>
      <c r="F1709" s="1">
        <v>455</v>
      </c>
      <c r="G1709" s="1" t="s">
        <v>248</v>
      </c>
      <c r="H1709" s="1">
        <v>4000</v>
      </c>
      <c r="I1709" s="1">
        <v>28328132</v>
      </c>
      <c r="J1709" s="1" t="s">
        <v>4512</v>
      </c>
      <c r="K1709" s="1" t="s">
        <v>489</v>
      </c>
      <c r="L1709" s="1" t="s">
        <v>4513</v>
      </c>
      <c r="M1709" s="1">
        <v>38298</v>
      </c>
      <c r="N1709" s="1">
        <v>9814</v>
      </c>
      <c r="O1709" s="1" t="s">
        <v>4514</v>
      </c>
      <c r="P1709" s="1">
        <v>2</v>
      </c>
      <c r="Q1709" s="1" t="s">
        <v>4515</v>
      </c>
      <c r="R1709" s="1" t="s">
        <v>4516</v>
      </c>
      <c r="S1709" s="1">
        <v>147</v>
      </c>
      <c r="T1709" s="1" t="s">
        <v>37</v>
      </c>
      <c r="U1709" s="1" t="s">
        <v>38</v>
      </c>
      <c r="V1709" s="1" t="s">
        <v>39</v>
      </c>
      <c r="W1709" s="1">
        <v>58000000</v>
      </c>
      <c r="X1709" s="1">
        <v>2004</v>
      </c>
      <c r="Y1709" s="1">
        <v>3000</v>
      </c>
      <c r="Z1709" s="1">
        <v>6.3</v>
      </c>
      <c r="AA1709" s="1">
        <v>2.35</v>
      </c>
      <c r="AB1709" s="1">
        <v>782</v>
      </c>
    </row>
    <row r="1710" spans="1:28">
      <c r="A1710" s="1" t="s">
        <v>28</v>
      </c>
      <c r="B1710" s="1" t="s">
        <v>13013</v>
      </c>
      <c r="C1710" s="1">
        <v>119</v>
      </c>
      <c r="D1710" s="1">
        <v>97</v>
      </c>
      <c r="E1710" s="1">
        <v>164</v>
      </c>
      <c r="F1710" s="1">
        <v>308</v>
      </c>
      <c r="G1710" s="1" t="s">
        <v>7456</v>
      </c>
      <c r="H1710" s="1">
        <v>436</v>
      </c>
      <c r="I1710" s="1">
        <v>12212417</v>
      </c>
      <c r="J1710" s="1" t="s">
        <v>1524</v>
      </c>
      <c r="K1710" s="1" t="s">
        <v>4384</v>
      </c>
      <c r="L1710" s="1" t="s">
        <v>13014</v>
      </c>
      <c r="M1710" s="1">
        <v>30643</v>
      </c>
      <c r="N1710" s="1">
        <v>1172</v>
      </c>
      <c r="O1710" s="1" t="s">
        <v>5520</v>
      </c>
      <c r="P1710" s="1">
        <v>3</v>
      </c>
      <c r="Q1710" s="1" t="s">
        <v>13015</v>
      </c>
      <c r="R1710" s="1" t="s">
        <v>13016</v>
      </c>
      <c r="S1710" s="1">
        <v>144</v>
      </c>
      <c r="T1710" s="1" t="s">
        <v>37</v>
      </c>
      <c r="U1710" s="1" t="s">
        <v>38</v>
      </c>
      <c r="V1710" s="1" t="s">
        <v>581</v>
      </c>
      <c r="W1710" s="1">
        <v>15000000</v>
      </c>
      <c r="X1710" s="1">
        <v>2003</v>
      </c>
      <c r="Y1710" s="1">
        <v>324</v>
      </c>
      <c r="Z1710" s="1">
        <v>6.7</v>
      </c>
      <c r="AA1710" s="1">
        <v>2.35</v>
      </c>
      <c r="AB1710" s="1">
        <v>622</v>
      </c>
    </row>
    <row r="1711" spans="1:28">
      <c r="A1711" s="1" t="s">
        <v>28</v>
      </c>
      <c r="B1711" s="1" t="s">
        <v>2553</v>
      </c>
      <c r="C1711" s="1">
        <v>120</v>
      </c>
      <c r="D1711" s="1">
        <v>97</v>
      </c>
      <c r="E1711" s="1">
        <v>56</v>
      </c>
      <c r="F1711" s="1">
        <v>852</v>
      </c>
      <c r="G1711" s="1" t="s">
        <v>1523</v>
      </c>
      <c r="H1711" s="1">
        <v>12000</v>
      </c>
      <c r="I1711" s="1">
        <v>82506325</v>
      </c>
      <c r="J1711" s="1" t="s">
        <v>511</v>
      </c>
      <c r="K1711" s="1" t="s">
        <v>268</v>
      </c>
      <c r="L1711" s="1" t="s">
        <v>2554</v>
      </c>
      <c r="M1711" s="1">
        <v>27838</v>
      </c>
      <c r="N1711" s="1">
        <v>23907</v>
      </c>
      <c r="O1711" s="1" t="s">
        <v>897</v>
      </c>
      <c r="P1711" s="1">
        <v>0</v>
      </c>
      <c r="Q1711" s="1" t="s">
        <v>2555</v>
      </c>
      <c r="R1711" s="1" t="s">
        <v>2556</v>
      </c>
      <c r="S1711" s="1">
        <v>102</v>
      </c>
      <c r="T1711" s="1" t="s">
        <v>37</v>
      </c>
      <c r="U1711" s="1" t="s">
        <v>38</v>
      </c>
      <c r="V1711" s="1" t="s">
        <v>273</v>
      </c>
      <c r="X1711" s="1">
        <v>2006</v>
      </c>
      <c r="Y1711" s="1">
        <v>8000</v>
      </c>
      <c r="Z1711" s="1">
        <v>6.4</v>
      </c>
      <c r="AA1711" s="1">
        <v>1.85</v>
      </c>
      <c r="AB1711" s="1">
        <v>0</v>
      </c>
    </row>
    <row r="1712" spans="1:28">
      <c r="A1712" s="1" t="s">
        <v>28</v>
      </c>
      <c r="B1712" s="1" t="s">
        <v>2058</v>
      </c>
      <c r="C1712" s="1">
        <v>120</v>
      </c>
      <c r="D1712" s="1">
        <v>97</v>
      </c>
      <c r="E1712" s="1">
        <v>212</v>
      </c>
      <c r="F1712" s="1">
        <v>637</v>
      </c>
      <c r="G1712" s="1" t="s">
        <v>7955</v>
      </c>
      <c r="H1712" s="1">
        <v>960</v>
      </c>
      <c r="I1712" s="1">
        <v>23292105</v>
      </c>
      <c r="J1712" s="1" t="s">
        <v>8931</v>
      </c>
      <c r="K1712" s="1" t="s">
        <v>9615</v>
      </c>
      <c r="L1712" s="1" t="s">
        <v>10981</v>
      </c>
      <c r="M1712" s="1">
        <v>39541</v>
      </c>
      <c r="N1712" s="1">
        <v>3261</v>
      </c>
      <c r="O1712" s="1" t="s">
        <v>10982</v>
      </c>
      <c r="P1712" s="1">
        <v>0</v>
      </c>
      <c r="Q1712" s="1" t="s">
        <v>10983</v>
      </c>
      <c r="R1712" s="1" t="s">
        <v>10984</v>
      </c>
      <c r="S1712" s="1">
        <v>334</v>
      </c>
      <c r="T1712" s="1" t="s">
        <v>37</v>
      </c>
      <c r="U1712" s="1" t="s">
        <v>38</v>
      </c>
      <c r="V1712" s="1" t="s">
        <v>39</v>
      </c>
      <c r="W1712" s="1">
        <v>20000000</v>
      </c>
      <c r="X1712" s="1">
        <v>2006</v>
      </c>
      <c r="Y1712" s="1">
        <v>917</v>
      </c>
      <c r="Z1712" s="1">
        <v>5.3</v>
      </c>
      <c r="AA1712" s="1">
        <v>2.35</v>
      </c>
      <c r="AB1712" s="1">
        <v>3000</v>
      </c>
    </row>
    <row r="1713" spans="1:28">
      <c r="A1713" s="1" t="s">
        <v>28</v>
      </c>
      <c r="B1713" s="1" t="s">
        <v>16058</v>
      </c>
      <c r="C1713" s="1">
        <v>121</v>
      </c>
      <c r="D1713" s="1">
        <v>97</v>
      </c>
      <c r="E1713" s="1">
        <v>3</v>
      </c>
      <c r="F1713" s="1">
        <v>631</v>
      </c>
      <c r="G1713" s="1" t="s">
        <v>1542</v>
      </c>
      <c r="H1713" s="1">
        <v>24000</v>
      </c>
      <c r="I1713" s="1">
        <v>16699684</v>
      </c>
      <c r="J1713" s="1" t="s">
        <v>1673</v>
      </c>
      <c r="K1713" s="1" t="s">
        <v>78</v>
      </c>
      <c r="L1713" s="1" t="s">
        <v>16059</v>
      </c>
      <c r="M1713" s="1">
        <v>17461</v>
      </c>
      <c r="N1713" s="1">
        <v>25792</v>
      </c>
      <c r="O1713" s="1" t="s">
        <v>5341</v>
      </c>
      <c r="P1713" s="1">
        <v>1</v>
      </c>
      <c r="Q1713" s="1" t="s">
        <v>16060</v>
      </c>
      <c r="R1713" s="1" t="s">
        <v>16061</v>
      </c>
      <c r="S1713" s="1">
        <v>78</v>
      </c>
      <c r="T1713" s="1" t="s">
        <v>37</v>
      </c>
      <c r="U1713" s="1" t="s">
        <v>38</v>
      </c>
      <c r="V1713" s="1" t="s">
        <v>91</v>
      </c>
      <c r="W1713" s="1">
        <v>8000000</v>
      </c>
      <c r="X1713" s="1">
        <v>2009</v>
      </c>
      <c r="Y1713" s="1">
        <v>827</v>
      </c>
      <c r="Z1713" s="1">
        <v>5.6</v>
      </c>
      <c r="AA1713" s="1">
        <v>1.85</v>
      </c>
      <c r="AB1713" s="1">
        <v>0</v>
      </c>
    </row>
    <row r="1714" spans="1:28">
      <c r="A1714" s="1" t="s">
        <v>28</v>
      </c>
      <c r="B1714" s="1" t="s">
        <v>18184</v>
      </c>
      <c r="C1714" s="1">
        <v>121</v>
      </c>
      <c r="D1714" s="1">
        <v>97</v>
      </c>
      <c r="E1714" s="1">
        <v>4</v>
      </c>
      <c r="F1714" s="1">
        <v>577</v>
      </c>
      <c r="G1714" s="1" t="s">
        <v>9023</v>
      </c>
      <c r="H1714" s="1">
        <v>13000</v>
      </c>
      <c r="I1714" s="1">
        <v>434417</v>
      </c>
      <c r="J1714" s="1" t="s">
        <v>3395</v>
      </c>
      <c r="K1714" s="1" t="s">
        <v>442</v>
      </c>
      <c r="L1714" s="1" t="s">
        <v>18185</v>
      </c>
      <c r="M1714" s="1">
        <v>8867</v>
      </c>
      <c r="N1714" s="1">
        <v>15093</v>
      </c>
      <c r="O1714" s="1" t="s">
        <v>2233</v>
      </c>
      <c r="P1714" s="1">
        <v>1</v>
      </c>
      <c r="Q1714" s="1" t="s">
        <v>18186</v>
      </c>
      <c r="R1714" s="1" t="s">
        <v>18187</v>
      </c>
      <c r="S1714" s="1">
        <v>65</v>
      </c>
      <c r="T1714" s="1" t="s">
        <v>37</v>
      </c>
      <c r="U1714" s="1" t="s">
        <v>3557</v>
      </c>
      <c r="V1714" s="1" t="s">
        <v>4816</v>
      </c>
      <c r="W1714" s="1">
        <v>4600000</v>
      </c>
      <c r="X1714" s="1">
        <v>2007</v>
      </c>
      <c r="Y1714" s="1">
        <v>1000</v>
      </c>
      <c r="Z1714" s="1">
        <v>5.9</v>
      </c>
      <c r="AA1714" s="1">
        <v>1.85</v>
      </c>
      <c r="AB1714" s="1">
        <v>0</v>
      </c>
    </row>
    <row r="1715" spans="1:28">
      <c r="A1715" s="1" t="s">
        <v>28</v>
      </c>
      <c r="B1715" s="1" t="s">
        <v>7095</v>
      </c>
      <c r="C1715" s="1">
        <v>128</v>
      </c>
      <c r="D1715" s="1">
        <v>97</v>
      </c>
      <c r="E1715" s="1">
        <v>52</v>
      </c>
      <c r="F1715" s="1">
        <v>579</v>
      </c>
      <c r="G1715" s="1" t="s">
        <v>399</v>
      </c>
      <c r="H1715" s="1">
        <v>14000</v>
      </c>
      <c r="I1715" s="1">
        <v>47124400</v>
      </c>
      <c r="J1715" s="1" t="s">
        <v>511</v>
      </c>
      <c r="K1715" s="1" t="s">
        <v>432</v>
      </c>
      <c r="L1715" s="1" t="s">
        <v>9527</v>
      </c>
      <c r="M1715" s="1">
        <v>49676</v>
      </c>
      <c r="N1715" s="1">
        <v>17278</v>
      </c>
      <c r="O1715" s="1" t="s">
        <v>2416</v>
      </c>
      <c r="P1715" s="1">
        <v>0</v>
      </c>
      <c r="Q1715" s="1" t="s">
        <v>9528</v>
      </c>
      <c r="R1715" s="1" t="s">
        <v>9529</v>
      </c>
      <c r="S1715" s="1">
        <v>181</v>
      </c>
      <c r="T1715" s="1" t="s">
        <v>37</v>
      </c>
      <c r="U1715" s="1" t="s">
        <v>38</v>
      </c>
      <c r="V1715" s="1" t="s">
        <v>91</v>
      </c>
      <c r="W1715" s="1">
        <v>25000000</v>
      </c>
      <c r="X1715" s="1">
        <v>2005</v>
      </c>
      <c r="Y1715" s="1">
        <v>2000</v>
      </c>
      <c r="Z1715" s="1">
        <v>6.6</v>
      </c>
      <c r="AA1715" s="1">
        <v>2.35</v>
      </c>
      <c r="AB1715" s="1">
        <v>0</v>
      </c>
    </row>
    <row r="1716" spans="1:28">
      <c r="A1716" s="1" t="s">
        <v>28</v>
      </c>
      <c r="B1716" s="1" t="s">
        <v>9574</v>
      </c>
      <c r="C1716" s="1">
        <v>129</v>
      </c>
      <c r="D1716" s="1">
        <v>97</v>
      </c>
      <c r="E1716" s="1">
        <v>29</v>
      </c>
      <c r="F1716" s="1">
        <v>816</v>
      </c>
      <c r="G1716" s="1" t="s">
        <v>9575</v>
      </c>
      <c r="H1716" s="1">
        <v>15000</v>
      </c>
      <c r="I1716" s="1">
        <v>48237389</v>
      </c>
      <c r="J1716" s="1" t="s">
        <v>1673</v>
      </c>
      <c r="K1716" s="1" t="s">
        <v>178</v>
      </c>
      <c r="L1716" s="1" t="s">
        <v>9576</v>
      </c>
      <c r="M1716" s="1">
        <v>63969</v>
      </c>
      <c r="N1716" s="1">
        <v>18789</v>
      </c>
      <c r="O1716" s="1" t="s">
        <v>7732</v>
      </c>
      <c r="P1716" s="1">
        <v>1</v>
      </c>
      <c r="Q1716" s="1" t="s">
        <v>9577</v>
      </c>
      <c r="R1716" s="1" t="s">
        <v>9578</v>
      </c>
      <c r="S1716" s="1">
        <v>126</v>
      </c>
      <c r="T1716" s="1" t="s">
        <v>37</v>
      </c>
      <c r="U1716" s="1" t="s">
        <v>38</v>
      </c>
      <c r="V1716" s="1" t="s">
        <v>39</v>
      </c>
      <c r="W1716" s="1">
        <v>25000000</v>
      </c>
      <c r="X1716" s="1">
        <v>2008</v>
      </c>
      <c r="Y1716" s="1">
        <v>852</v>
      </c>
      <c r="Z1716" s="1">
        <v>5.5</v>
      </c>
      <c r="AA1716" s="1">
        <v>2.35</v>
      </c>
      <c r="AB1716" s="1">
        <v>0</v>
      </c>
    </row>
    <row r="1717" spans="1:28">
      <c r="A1717" s="1" t="s">
        <v>28</v>
      </c>
      <c r="B1717" s="1" t="s">
        <v>2034</v>
      </c>
      <c r="C1717" s="1">
        <v>129</v>
      </c>
      <c r="D1717" s="1">
        <v>97</v>
      </c>
      <c r="E1717" s="1">
        <v>70</v>
      </c>
      <c r="F1717" s="1">
        <v>512</v>
      </c>
      <c r="G1717" s="1" t="s">
        <v>9203</v>
      </c>
      <c r="H1717" s="1">
        <v>2000</v>
      </c>
      <c r="I1717" s="1">
        <v>110222438</v>
      </c>
      <c r="J1717" s="1" t="s">
        <v>9204</v>
      </c>
      <c r="K1717" s="1" t="s">
        <v>1726</v>
      </c>
      <c r="L1717" s="1" t="s">
        <v>9205</v>
      </c>
      <c r="M1717" s="1">
        <v>96693</v>
      </c>
      <c r="N1717" s="1">
        <v>3984</v>
      </c>
      <c r="O1717" s="1" t="s">
        <v>4449</v>
      </c>
      <c r="P1717" s="1">
        <v>2</v>
      </c>
      <c r="Q1717" s="1" t="s">
        <v>9206</v>
      </c>
      <c r="R1717" s="1" t="s">
        <v>9207</v>
      </c>
      <c r="S1717" s="1">
        <v>271</v>
      </c>
      <c r="T1717" s="1" t="s">
        <v>37</v>
      </c>
      <c r="U1717" s="1" t="s">
        <v>38</v>
      </c>
      <c r="V1717" s="1" t="s">
        <v>91</v>
      </c>
      <c r="W1717" s="1">
        <v>26000000</v>
      </c>
      <c r="X1717" s="1">
        <v>2003</v>
      </c>
      <c r="Y1717" s="1">
        <v>528</v>
      </c>
      <c r="Z1717" s="1">
        <v>6.1</v>
      </c>
      <c r="AA1717" s="1">
        <v>1.85</v>
      </c>
      <c r="AB1717" s="1">
        <v>0</v>
      </c>
    </row>
    <row r="1718" spans="1:28">
      <c r="A1718" s="1" t="s">
        <v>28</v>
      </c>
      <c r="B1718" s="1" t="s">
        <v>3108</v>
      </c>
      <c r="C1718" s="1">
        <v>130</v>
      </c>
      <c r="D1718" s="1">
        <v>97</v>
      </c>
      <c r="E1718" s="1">
        <v>272</v>
      </c>
      <c r="F1718" s="1">
        <v>957</v>
      </c>
      <c r="G1718" s="1" t="s">
        <v>80</v>
      </c>
      <c r="H1718" s="1">
        <v>22000</v>
      </c>
      <c r="I1718" s="1">
        <v>43022524</v>
      </c>
      <c r="J1718" s="1" t="s">
        <v>2519</v>
      </c>
      <c r="K1718" s="1" t="s">
        <v>1738</v>
      </c>
      <c r="L1718" s="1" t="s">
        <v>12747</v>
      </c>
      <c r="M1718" s="1">
        <v>67604</v>
      </c>
      <c r="N1718" s="1">
        <v>29252</v>
      </c>
      <c r="O1718" s="1" t="s">
        <v>1006</v>
      </c>
      <c r="P1718" s="1">
        <v>0</v>
      </c>
      <c r="Q1718" s="1" t="s">
        <v>12748</v>
      </c>
      <c r="R1718" s="1" t="s">
        <v>12749</v>
      </c>
      <c r="S1718" s="1">
        <v>218</v>
      </c>
      <c r="T1718" s="1" t="s">
        <v>37</v>
      </c>
      <c r="U1718" s="1" t="s">
        <v>38</v>
      </c>
      <c r="V1718" s="1" t="s">
        <v>581</v>
      </c>
      <c r="W1718" s="1">
        <v>15000000</v>
      </c>
      <c r="X1718" s="1">
        <v>1997</v>
      </c>
      <c r="Y1718" s="1">
        <v>4000</v>
      </c>
      <c r="Z1718" s="1">
        <v>7.1</v>
      </c>
      <c r="AA1718" s="1">
        <v>1.85</v>
      </c>
      <c r="AB1718" s="1">
        <v>12000</v>
      </c>
    </row>
    <row r="1719" spans="1:28">
      <c r="A1719" s="1" t="s">
        <v>28</v>
      </c>
      <c r="B1719" s="1" t="s">
        <v>23112</v>
      </c>
      <c r="C1719" s="1">
        <v>131</v>
      </c>
      <c r="D1719" s="1">
        <v>97</v>
      </c>
      <c r="E1719" s="1">
        <v>19</v>
      </c>
      <c r="F1719" s="1">
        <v>313</v>
      </c>
      <c r="G1719" s="1" t="s">
        <v>11812</v>
      </c>
      <c r="H1719" s="1">
        <v>778</v>
      </c>
      <c r="J1719" s="1" t="s">
        <v>23113</v>
      </c>
      <c r="K1719" s="1" t="s">
        <v>4353</v>
      </c>
      <c r="L1719" s="1" t="s">
        <v>23114</v>
      </c>
      <c r="M1719" s="1">
        <v>4550</v>
      </c>
      <c r="N1719" s="1">
        <v>2515</v>
      </c>
      <c r="O1719" s="1" t="s">
        <v>23115</v>
      </c>
      <c r="P1719" s="1">
        <v>2</v>
      </c>
      <c r="Q1719" s="1" t="s">
        <v>65</v>
      </c>
      <c r="R1719" s="1" t="s">
        <v>23116</v>
      </c>
      <c r="S1719" s="1">
        <v>58</v>
      </c>
      <c r="T1719" s="1" t="s">
        <v>37</v>
      </c>
      <c r="U1719" s="1" t="s">
        <v>38</v>
      </c>
      <c r="V1719" s="1" t="s">
        <v>581</v>
      </c>
      <c r="W1719" s="1">
        <v>300000</v>
      </c>
      <c r="X1719" s="1">
        <v>2011</v>
      </c>
      <c r="Y1719" s="1">
        <v>456</v>
      </c>
      <c r="Z1719" s="1">
        <v>6.4</v>
      </c>
      <c r="AA1719" s="1">
        <v>1.85</v>
      </c>
      <c r="AB1719" s="1">
        <v>0</v>
      </c>
    </row>
    <row r="1720" spans="1:28">
      <c r="A1720" s="1" t="s">
        <v>28</v>
      </c>
      <c r="B1720" s="1" t="s">
        <v>7425</v>
      </c>
      <c r="C1720" s="1">
        <v>133</v>
      </c>
      <c r="D1720" s="1">
        <v>97</v>
      </c>
      <c r="E1720" s="1">
        <v>19</v>
      </c>
      <c r="F1720" s="1">
        <v>835</v>
      </c>
      <c r="G1720" s="1" t="s">
        <v>459</v>
      </c>
      <c r="H1720" s="1">
        <v>23000</v>
      </c>
      <c r="I1720" s="1">
        <v>38176108</v>
      </c>
      <c r="J1720" s="1" t="s">
        <v>1411</v>
      </c>
      <c r="K1720" s="1" t="s">
        <v>62</v>
      </c>
      <c r="L1720" s="1" t="s">
        <v>13671</v>
      </c>
      <c r="M1720" s="1">
        <v>222099</v>
      </c>
      <c r="N1720" s="1">
        <v>37907</v>
      </c>
      <c r="O1720" s="1" t="s">
        <v>13672</v>
      </c>
      <c r="P1720" s="1">
        <v>6</v>
      </c>
      <c r="Q1720" s="1" t="s">
        <v>13673</v>
      </c>
      <c r="R1720" s="1" t="s">
        <v>13674</v>
      </c>
      <c r="S1720" s="1">
        <v>549</v>
      </c>
      <c r="T1720" s="1" t="s">
        <v>37</v>
      </c>
      <c r="U1720" s="1" t="s">
        <v>38</v>
      </c>
      <c r="V1720" s="1" t="s">
        <v>39</v>
      </c>
      <c r="W1720" s="1">
        <v>16000000</v>
      </c>
      <c r="X1720" s="1">
        <v>1999</v>
      </c>
      <c r="Y1720" s="1">
        <v>13000</v>
      </c>
      <c r="Z1720" s="1">
        <v>7.2</v>
      </c>
      <c r="AA1720" s="1">
        <v>1.85</v>
      </c>
      <c r="AB1720" s="1">
        <v>10000</v>
      </c>
    </row>
    <row r="1721" spans="1:28">
      <c r="A1721" s="1" t="s">
        <v>28</v>
      </c>
      <c r="B1721" s="1" t="s">
        <v>12950</v>
      </c>
      <c r="C1721" s="1">
        <v>135</v>
      </c>
      <c r="D1721" s="1">
        <v>97</v>
      </c>
      <c r="E1721" s="1">
        <v>11</v>
      </c>
      <c r="F1721" s="1">
        <v>548</v>
      </c>
      <c r="G1721" s="1" t="s">
        <v>199</v>
      </c>
      <c r="H1721" s="1">
        <v>14000</v>
      </c>
      <c r="I1721" s="1">
        <v>2656324</v>
      </c>
      <c r="J1721" s="1" t="s">
        <v>1673</v>
      </c>
      <c r="K1721" s="1" t="s">
        <v>432</v>
      </c>
      <c r="L1721" s="1" t="s">
        <v>13522</v>
      </c>
      <c r="M1721" s="1">
        <v>16444</v>
      </c>
      <c r="N1721" s="1">
        <v>16431</v>
      </c>
      <c r="O1721" s="1" t="s">
        <v>5780</v>
      </c>
      <c r="P1721" s="1">
        <v>4</v>
      </c>
      <c r="Q1721" s="1" t="s">
        <v>13523</v>
      </c>
      <c r="R1721" s="1" t="s">
        <v>13524</v>
      </c>
      <c r="S1721" s="1">
        <v>79</v>
      </c>
      <c r="T1721" s="1" t="s">
        <v>37</v>
      </c>
      <c r="U1721" s="1" t="s">
        <v>56</v>
      </c>
      <c r="V1721" s="1" t="s">
        <v>39</v>
      </c>
      <c r="X1721" s="1">
        <v>2008</v>
      </c>
      <c r="Y1721" s="1">
        <v>1000</v>
      </c>
      <c r="Z1721" s="1">
        <v>6.7</v>
      </c>
      <c r="AA1721" s="1">
        <v>2.35</v>
      </c>
      <c r="AB1721" s="1">
        <v>2000</v>
      </c>
    </row>
    <row r="1722" spans="1:28">
      <c r="A1722" s="1" t="s">
        <v>28</v>
      </c>
      <c r="B1722" s="1" t="s">
        <v>11650</v>
      </c>
      <c r="C1722" s="1">
        <v>136</v>
      </c>
      <c r="D1722" s="1">
        <v>97</v>
      </c>
      <c r="E1722" s="1">
        <v>31</v>
      </c>
      <c r="F1722" s="1">
        <v>562</v>
      </c>
      <c r="G1722" s="1" t="s">
        <v>2993</v>
      </c>
      <c r="H1722" s="1">
        <v>2000</v>
      </c>
      <c r="I1722" s="1">
        <v>6923891</v>
      </c>
      <c r="J1722" s="1" t="s">
        <v>1411</v>
      </c>
      <c r="K1722" s="1" t="s">
        <v>6459</v>
      </c>
      <c r="L1722" s="1" t="s">
        <v>11651</v>
      </c>
      <c r="M1722" s="1">
        <v>43867</v>
      </c>
      <c r="N1722" s="1">
        <v>5519</v>
      </c>
      <c r="O1722" s="1" t="s">
        <v>925</v>
      </c>
      <c r="P1722" s="1">
        <v>4</v>
      </c>
      <c r="Q1722" s="1" t="s">
        <v>11652</v>
      </c>
      <c r="R1722" s="1" t="s">
        <v>11653</v>
      </c>
      <c r="S1722" s="1">
        <v>83</v>
      </c>
      <c r="T1722" s="1" t="s">
        <v>37</v>
      </c>
      <c r="U1722" s="1" t="s">
        <v>38</v>
      </c>
      <c r="V1722" s="1" t="s">
        <v>581</v>
      </c>
      <c r="W1722" s="1">
        <v>23000000</v>
      </c>
      <c r="X1722" s="1">
        <v>2011</v>
      </c>
      <c r="Y1722" s="1">
        <v>2000</v>
      </c>
      <c r="Z1722" s="1">
        <v>6.3</v>
      </c>
      <c r="AA1722" s="1">
        <v>2.35</v>
      </c>
      <c r="AB1722" s="1">
        <v>0</v>
      </c>
    </row>
    <row r="1723" spans="1:28">
      <c r="A1723" s="1" t="s">
        <v>28</v>
      </c>
      <c r="B1723" s="1" t="s">
        <v>5633</v>
      </c>
      <c r="C1723" s="1">
        <v>137</v>
      </c>
      <c r="D1723" s="1">
        <v>97</v>
      </c>
      <c r="E1723" s="1">
        <v>350</v>
      </c>
      <c r="F1723" s="1">
        <v>250</v>
      </c>
      <c r="G1723" s="1" t="s">
        <v>1663</v>
      </c>
      <c r="H1723" s="1">
        <v>460</v>
      </c>
      <c r="I1723" s="1">
        <v>8111360</v>
      </c>
      <c r="J1723" s="1" t="s">
        <v>2117</v>
      </c>
      <c r="K1723" s="1" t="s">
        <v>4114</v>
      </c>
      <c r="L1723" s="1" t="s">
        <v>15074</v>
      </c>
      <c r="M1723" s="1">
        <v>34848</v>
      </c>
      <c r="N1723" s="1">
        <v>1334</v>
      </c>
      <c r="O1723" s="1" t="s">
        <v>12410</v>
      </c>
      <c r="P1723" s="1">
        <v>1</v>
      </c>
      <c r="Q1723" s="1" t="s">
        <v>15075</v>
      </c>
      <c r="R1723" s="1" t="s">
        <v>15076</v>
      </c>
      <c r="S1723" s="1">
        <v>203</v>
      </c>
      <c r="T1723" s="1" t="s">
        <v>37</v>
      </c>
      <c r="U1723" s="1" t="s">
        <v>56</v>
      </c>
      <c r="V1723" s="1" t="s">
        <v>581</v>
      </c>
      <c r="W1723" s="1">
        <v>10000000</v>
      </c>
      <c r="X1723" s="1">
        <v>2002</v>
      </c>
      <c r="Y1723" s="1">
        <v>372</v>
      </c>
      <c r="Z1723" s="1">
        <v>7.4</v>
      </c>
      <c r="AA1723" s="1">
        <v>1.85</v>
      </c>
      <c r="AB1723" s="1">
        <v>0</v>
      </c>
    </row>
    <row r="1724" spans="1:28">
      <c r="A1724" s="1" t="s">
        <v>28</v>
      </c>
      <c r="B1724" s="1" t="s">
        <v>18943</v>
      </c>
      <c r="C1724" s="1">
        <v>139</v>
      </c>
      <c r="D1724" s="1">
        <v>97</v>
      </c>
      <c r="E1724" s="1">
        <v>48</v>
      </c>
      <c r="F1724" s="1">
        <v>689</v>
      </c>
      <c r="G1724" s="1" t="s">
        <v>3184</v>
      </c>
      <c r="H1724" s="1">
        <v>984</v>
      </c>
      <c r="J1724" s="1" t="s">
        <v>6389</v>
      </c>
      <c r="K1724" s="1" t="s">
        <v>5438</v>
      </c>
      <c r="L1724" s="1" t="s">
        <v>18944</v>
      </c>
      <c r="M1724" s="1">
        <v>34532</v>
      </c>
      <c r="N1724" s="1">
        <v>3075</v>
      </c>
      <c r="O1724" s="1" t="s">
        <v>18945</v>
      </c>
      <c r="P1724" s="1">
        <v>0</v>
      </c>
      <c r="Q1724" s="1" t="s">
        <v>18946</v>
      </c>
      <c r="R1724" s="1" t="s">
        <v>18947</v>
      </c>
      <c r="S1724" s="1">
        <v>236</v>
      </c>
      <c r="T1724" s="1" t="s">
        <v>37</v>
      </c>
      <c r="U1724" s="1" t="s">
        <v>38</v>
      </c>
      <c r="V1724" s="1" t="s">
        <v>1122</v>
      </c>
      <c r="W1724" s="1">
        <v>1000000</v>
      </c>
      <c r="X1724" s="1">
        <v>2013</v>
      </c>
      <c r="Y1724" s="1">
        <v>697</v>
      </c>
      <c r="Z1724" s="1">
        <v>3.3</v>
      </c>
      <c r="AA1724" s="1">
        <v>1.78</v>
      </c>
      <c r="AB1724" s="1">
        <v>93000</v>
      </c>
    </row>
    <row r="1725" spans="1:28">
      <c r="A1725" s="1" t="s">
        <v>28</v>
      </c>
      <c r="B1725" s="1" t="s">
        <v>4409</v>
      </c>
      <c r="C1725" s="1">
        <v>140</v>
      </c>
      <c r="D1725" s="1">
        <v>97</v>
      </c>
      <c r="E1725" s="1">
        <v>131</v>
      </c>
      <c r="F1725" s="1">
        <v>62</v>
      </c>
      <c r="G1725" s="1" t="s">
        <v>10221</v>
      </c>
      <c r="H1725" s="1">
        <v>23000</v>
      </c>
      <c r="I1725" s="1">
        <v>21973182</v>
      </c>
      <c r="J1725" s="1" t="s">
        <v>848</v>
      </c>
      <c r="K1725" s="1" t="s">
        <v>329</v>
      </c>
      <c r="L1725" s="1" t="s">
        <v>10222</v>
      </c>
      <c r="M1725" s="1">
        <v>53415</v>
      </c>
      <c r="N1725" s="1">
        <v>23242</v>
      </c>
      <c r="O1725" s="1" t="s">
        <v>10223</v>
      </c>
      <c r="P1725" s="1">
        <v>2</v>
      </c>
      <c r="Q1725" s="1" t="s">
        <v>10224</v>
      </c>
      <c r="R1725" s="1" t="s">
        <v>10225</v>
      </c>
      <c r="S1725" s="1">
        <v>339</v>
      </c>
      <c r="T1725" s="1" t="s">
        <v>37</v>
      </c>
      <c r="U1725" s="1" t="s">
        <v>38</v>
      </c>
      <c r="V1725" s="1" t="s">
        <v>581</v>
      </c>
      <c r="W1725" s="1">
        <v>23000000</v>
      </c>
      <c r="X1725" s="1">
        <v>2001</v>
      </c>
      <c r="Y1725" s="1">
        <v>81</v>
      </c>
      <c r="Z1725" s="1">
        <v>6.6</v>
      </c>
      <c r="AA1725" s="1">
        <v>2.35</v>
      </c>
      <c r="AB1725" s="1">
        <v>0</v>
      </c>
    </row>
    <row r="1726" spans="1:28">
      <c r="A1726" s="1" t="s">
        <v>28</v>
      </c>
      <c r="B1726" s="1" t="s">
        <v>3193</v>
      </c>
      <c r="C1726" s="1">
        <v>141</v>
      </c>
      <c r="D1726" s="1">
        <v>97</v>
      </c>
      <c r="E1726" s="1">
        <v>6</v>
      </c>
      <c r="F1726" s="1">
        <v>415</v>
      </c>
      <c r="G1726" s="1" t="s">
        <v>826</v>
      </c>
      <c r="H1726" s="1">
        <v>22000</v>
      </c>
      <c r="I1726" s="1">
        <v>107225164</v>
      </c>
      <c r="J1726" s="1" t="s">
        <v>3194</v>
      </c>
      <c r="K1726" s="1" t="s">
        <v>145</v>
      </c>
      <c r="L1726" s="1" t="s">
        <v>3195</v>
      </c>
      <c r="M1726" s="1">
        <v>27130</v>
      </c>
      <c r="N1726" s="1">
        <v>24350</v>
      </c>
      <c r="O1726" s="1" t="s">
        <v>3196</v>
      </c>
      <c r="P1726" s="1">
        <v>0</v>
      </c>
      <c r="Q1726" s="1" t="s">
        <v>3197</v>
      </c>
      <c r="R1726" s="1" t="s">
        <v>3198</v>
      </c>
      <c r="S1726" s="1">
        <v>126</v>
      </c>
      <c r="T1726" s="1" t="s">
        <v>37</v>
      </c>
      <c r="U1726" s="1" t="s">
        <v>38</v>
      </c>
      <c r="V1726" s="1" t="s">
        <v>91</v>
      </c>
      <c r="W1726" s="1">
        <v>73000000</v>
      </c>
      <c r="X1726" s="1">
        <v>2016</v>
      </c>
      <c r="Y1726" s="1">
        <v>1000</v>
      </c>
      <c r="Z1726" s="1">
        <v>6.3</v>
      </c>
      <c r="AA1726" s="1">
        <v>1.85</v>
      </c>
      <c r="AB1726" s="1">
        <v>14000</v>
      </c>
    </row>
    <row r="1727" spans="1:28">
      <c r="A1727" s="1" t="s">
        <v>28</v>
      </c>
      <c r="B1727" s="1" t="s">
        <v>23503</v>
      </c>
      <c r="C1727" s="1">
        <v>143</v>
      </c>
      <c r="D1727" s="1">
        <v>97</v>
      </c>
      <c r="E1727" s="1">
        <v>131</v>
      </c>
      <c r="F1727" s="1">
        <v>67</v>
      </c>
      <c r="G1727" s="1" t="s">
        <v>23504</v>
      </c>
      <c r="H1727" s="1">
        <v>507</v>
      </c>
      <c r="I1727" s="1">
        <v>469947</v>
      </c>
      <c r="J1727" s="1" t="s">
        <v>210</v>
      </c>
      <c r="K1727" s="1" t="s">
        <v>14699</v>
      </c>
      <c r="L1727" s="1" t="s">
        <v>23505</v>
      </c>
      <c r="M1727" s="1">
        <v>19846</v>
      </c>
      <c r="N1727" s="1">
        <v>654</v>
      </c>
      <c r="O1727" s="1" t="s">
        <v>23506</v>
      </c>
      <c r="P1727" s="1">
        <v>0</v>
      </c>
      <c r="Q1727" s="1" t="s">
        <v>23507</v>
      </c>
      <c r="R1727" s="1" t="s">
        <v>23508</v>
      </c>
      <c r="S1727" s="1">
        <v>68</v>
      </c>
      <c r="T1727" s="1" t="s">
        <v>37</v>
      </c>
      <c r="U1727" s="1" t="s">
        <v>56</v>
      </c>
      <c r="V1727" s="1" t="s">
        <v>4816</v>
      </c>
      <c r="W1727" s="1">
        <v>120000</v>
      </c>
      <c r="X1727" s="1">
        <v>2011</v>
      </c>
      <c r="Y1727" s="1">
        <v>75</v>
      </c>
      <c r="Z1727" s="1">
        <v>7.7</v>
      </c>
      <c r="AA1727" s="1">
        <v>1.85</v>
      </c>
      <c r="AB1727" s="1">
        <v>0</v>
      </c>
    </row>
    <row r="1728" spans="1:28">
      <c r="A1728" s="1" t="s">
        <v>28</v>
      </c>
      <c r="B1728" s="1" t="s">
        <v>14306</v>
      </c>
      <c r="C1728" s="1">
        <v>146</v>
      </c>
      <c r="D1728" s="1">
        <v>97</v>
      </c>
      <c r="E1728" s="1">
        <v>20</v>
      </c>
      <c r="F1728" s="1">
        <v>442</v>
      </c>
      <c r="G1728" s="1" t="s">
        <v>5047</v>
      </c>
      <c r="H1728" s="1">
        <v>21000</v>
      </c>
      <c r="I1728" s="1">
        <v>3950294</v>
      </c>
      <c r="J1728" s="1" t="s">
        <v>1411</v>
      </c>
      <c r="K1728" s="1" t="s">
        <v>93</v>
      </c>
      <c r="L1728" s="1" t="s">
        <v>14307</v>
      </c>
      <c r="M1728" s="1">
        <v>56654</v>
      </c>
      <c r="N1728" s="1">
        <v>22577</v>
      </c>
      <c r="O1728" s="1" t="s">
        <v>8048</v>
      </c>
      <c r="P1728" s="1">
        <v>5</v>
      </c>
      <c r="Q1728" s="1" t="s">
        <v>14308</v>
      </c>
      <c r="R1728" s="1" t="s">
        <v>14309</v>
      </c>
      <c r="S1728" s="1">
        <v>124</v>
      </c>
      <c r="T1728" s="1" t="s">
        <v>37</v>
      </c>
      <c r="U1728" s="1" t="s">
        <v>38</v>
      </c>
      <c r="V1728" s="1" t="s">
        <v>581</v>
      </c>
      <c r="W1728" s="1">
        <v>12000000</v>
      </c>
      <c r="X1728" s="1">
        <v>2007</v>
      </c>
      <c r="Y1728" s="1">
        <v>569</v>
      </c>
      <c r="Z1728" s="1">
        <v>7</v>
      </c>
      <c r="AA1728" s="1">
        <v>1.85</v>
      </c>
      <c r="AB1728" s="1">
        <v>0</v>
      </c>
    </row>
    <row r="1729" spans="1:28">
      <c r="A1729" s="1" t="s">
        <v>28</v>
      </c>
      <c r="B1729" s="1" t="s">
        <v>1320</v>
      </c>
      <c r="C1729" s="1">
        <v>147</v>
      </c>
      <c r="D1729" s="1">
        <v>97</v>
      </c>
      <c r="E1729" s="1">
        <v>541</v>
      </c>
      <c r="F1729" s="1">
        <v>673</v>
      </c>
      <c r="G1729" s="1" t="s">
        <v>2296</v>
      </c>
      <c r="H1729" s="1">
        <v>967</v>
      </c>
      <c r="I1729" s="1">
        <v>32222567</v>
      </c>
      <c r="J1729" s="1" t="s">
        <v>878</v>
      </c>
      <c r="K1729" s="1" t="s">
        <v>4181</v>
      </c>
      <c r="L1729" s="1" t="s">
        <v>15820</v>
      </c>
      <c r="M1729" s="1">
        <v>92924</v>
      </c>
      <c r="N1729" s="1">
        <v>4458</v>
      </c>
      <c r="O1729" s="1" t="s">
        <v>1603</v>
      </c>
      <c r="P1729" s="1">
        <v>3</v>
      </c>
      <c r="Q1729" s="1" t="s">
        <v>15821</v>
      </c>
      <c r="R1729" s="1" t="s">
        <v>15822</v>
      </c>
      <c r="S1729" s="1">
        <v>339</v>
      </c>
      <c r="T1729" s="1" t="s">
        <v>37</v>
      </c>
      <c r="U1729" s="1" t="s">
        <v>38</v>
      </c>
      <c r="V1729" s="1" t="s">
        <v>581</v>
      </c>
      <c r="X1729" s="1">
        <v>1987</v>
      </c>
      <c r="Y1729" s="1">
        <v>847</v>
      </c>
      <c r="Z1729" s="1">
        <v>7.2</v>
      </c>
      <c r="AA1729" s="1">
        <v>2.35</v>
      </c>
      <c r="AB1729" s="1">
        <v>19000</v>
      </c>
    </row>
    <row r="1730" spans="1:28">
      <c r="A1730" s="1" t="s">
        <v>28</v>
      </c>
      <c r="B1730" s="1" t="s">
        <v>246</v>
      </c>
      <c r="C1730" s="1">
        <v>152</v>
      </c>
      <c r="D1730" s="1">
        <v>97</v>
      </c>
      <c r="E1730" s="1">
        <v>4000</v>
      </c>
      <c r="F1730" s="1">
        <v>8000</v>
      </c>
      <c r="G1730" s="1" t="s">
        <v>1940</v>
      </c>
      <c r="H1730" s="1">
        <v>22000</v>
      </c>
      <c r="I1730" s="1">
        <v>173381405</v>
      </c>
      <c r="J1730" s="1" t="s">
        <v>2606</v>
      </c>
      <c r="K1730" s="1" t="s">
        <v>145</v>
      </c>
      <c r="L1730" s="1" t="s">
        <v>7875</v>
      </c>
      <c r="M1730" s="1">
        <v>147597</v>
      </c>
      <c r="N1730" s="1">
        <v>43354</v>
      </c>
      <c r="O1730" s="1" t="s">
        <v>1245</v>
      </c>
      <c r="P1730" s="1">
        <v>1</v>
      </c>
      <c r="Q1730" s="1" t="s">
        <v>7876</v>
      </c>
      <c r="R1730" s="1" t="s">
        <v>7877</v>
      </c>
      <c r="S1730" s="1">
        <v>395</v>
      </c>
      <c r="T1730" s="1" t="s">
        <v>37</v>
      </c>
      <c r="U1730" s="1" t="s">
        <v>38</v>
      </c>
      <c r="V1730" s="1" t="s">
        <v>91</v>
      </c>
      <c r="W1730" s="1">
        <v>33000000</v>
      </c>
      <c r="X1730" s="1">
        <v>2003</v>
      </c>
      <c r="Y1730" s="1">
        <v>11000</v>
      </c>
      <c r="Z1730" s="1">
        <v>6.9</v>
      </c>
      <c r="AA1730" s="1">
        <v>1.85</v>
      </c>
      <c r="AB1730" s="1">
        <v>21000</v>
      </c>
    </row>
    <row r="1731" spans="1:28">
      <c r="A1731" s="1" t="s">
        <v>28</v>
      </c>
      <c r="B1731" s="1" t="s">
        <v>17879</v>
      </c>
      <c r="C1731" s="1">
        <v>155</v>
      </c>
      <c r="D1731" s="1">
        <v>97</v>
      </c>
      <c r="E1731" s="1">
        <v>7</v>
      </c>
      <c r="F1731" s="1">
        <v>939</v>
      </c>
      <c r="G1731" s="1" t="s">
        <v>16291</v>
      </c>
      <c r="H1731" s="1">
        <v>8000</v>
      </c>
      <c r="I1731" s="1">
        <v>2711210</v>
      </c>
      <c r="J1731" s="1" t="s">
        <v>2519</v>
      </c>
      <c r="K1731" s="1" t="s">
        <v>1245</v>
      </c>
      <c r="L1731" s="1" t="s">
        <v>17880</v>
      </c>
      <c r="M1731" s="1">
        <v>40305</v>
      </c>
      <c r="N1731" s="1">
        <v>10517</v>
      </c>
      <c r="O1731" s="1" t="s">
        <v>1143</v>
      </c>
      <c r="P1731" s="1">
        <v>1</v>
      </c>
      <c r="Q1731" s="1" t="s">
        <v>17881</v>
      </c>
      <c r="R1731" s="1" t="s">
        <v>17882</v>
      </c>
      <c r="S1731" s="1">
        <v>86</v>
      </c>
      <c r="T1731" s="1" t="s">
        <v>37</v>
      </c>
      <c r="U1731" s="1" t="s">
        <v>38</v>
      </c>
      <c r="V1731" s="1" t="s">
        <v>581</v>
      </c>
      <c r="W1731" s="1">
        <v>5000000</v>
      </c>
      <c r="X1731" s="1">
        <v>2010</v>
      </c>
      <c r="Y1731" s="1">
        <v>981</v>
      </c>
      <c r="Z1731" s="1">
        <v>6.4</v>
      </c>
      <c r="AA1731" s="1">
        <v>2.35</v>
      </c>
      <c r="AB1731" s="1">
        <v>0</v>
      </c>
    </row>
    <row r="1732" spans="1:28">
      <c r="A1732" s="1" t="s">
        <v>28</v>
      </c>
      <c r="B1732" s="1" t="s">
        <v>2034</v>
      </c>
      <c r="C1732" s="1">
        <v>159</v>
      </c>
      <c r="D1732" s="1">
        <v>97</v>
      </c>
      <c r="E1732" s="1">
        <v>70</v>
      </c>
      <c r="F1732" s="1">
        <v>625</v>
      </c>
      <c r="G1732" s="1" t="s">
        <v>475</v>
      </c>
      <c r="H1732" s="1">
        <v>2000</v>
      </c>
      <c r="I1732" s="1">
        <v>86049418</v>
      </c>
      <c r="J1732" s="1" t="s">
        <v>1666</v>
      </c>
      <c r="K1732" s="1" t="s">
        <v>4785</v>
      </c>
      <c r="L1732" s="1" t="s">
        <v>11775</v>
      </c>
      <c r="M1732" s="1">
        <v>245989</v>
      </c>
      <c r="N1732" s="1">
        <v>5032</v>
      </c>
      <c r="O1732" s="1" t="s">
        <v>7114</v>
      </c>
      <c r="P1732" s="1">
        <v>4</v>
      </c>
      <c r="Q1732" s="1" t="s">
        <v>11776</v>
      </c>
      <c r="R1732" s="1" t="s">
        <v>11777</v>
      </c>
      <c r="S1732" s="1">
        <v>554</v>
      </c>
      <c r="T1732" s="1" t="s">
        <v>37</v>
      </c>
      <c r="U1732" s="1" t="s">
        <v>38</v>
      </c>
      <c r="V1732" s="1" t="s">
        <v>39</v>
      </c>
      <c r="W1732" s="1">
        <v>17000000</v>
      </c>
      <c r="X1732" s="1">
        <v>2004</v>
      </c>
      <c r="Y1732" s="1">
        <v>1000</v>
      </c>
      <c r="Z1732" s="1">
        <v>7</v>
      </c>
      <c r="AA1732" s="1">
        <v>1.85</v>
      </c>
      <c r="AB1732" s="1">
        <v>0</v>
      </c>
    </row>
    <row r="1733" spans="1:28">
      <c r="A1733" s="1" t="s">
        <v>28</v>
      </c>
      <c r="B1733" s="1" t="s">
        <v>10969</v>
      </c>
      <c r="C1733" s="1">
        <v>159</v>
      </c>
      <c r="D1733" s="1">
        <v>97</v>
      </c>
      <c r="E1733" s="1">
        <v>19</v>
      </c>
      <c r="F1733" s="1">
        <v>130</v>
      </c>
      <c r="G1733" s="1" t="s">
        <v>3554</v>
      </c>
      <c r="H1733" s="1">
        <v>4000</v>
      </c>
      <c r="I1733" s="1">
        <v>35794166</v>
      </c>
      <c r="J1733" s="1" t="s">
        <v>3016</v>
      </c>
      <c r="K1733" s="1" t="s">
        <v>108</v>
      </c>
      <c r="L1733" s="1" t="s">
        <v>14852</v>
      </c>
      <c r="M1733" s="1">
        <v>35654</v>
      </c>
      <c r="N1733" s="1">
        <v>4687</v>
      </c>
      <c r="O1733" s="1" t="s">
        <v>14853</v>
      </c>
      <c r="P1733" s="1">
        <v>0</v>
      </c>
      <c r="Q1733" s="1" t="s">
        <v>14854</v>
      </c>
      <c r="R1733" s="1" t="s">
        <v>14855</v>
      </c>
      <c r="S1733" s="1">
        <v>155</v>
      </c>
      <c r="T1733" s="1" t="s">
        <v>37</v>
      </c>
      <c r="U1733" s="1" t="s">
        <v>38</v>
      </c>
      <c r="V1733" s="1" t="s">
        <v>39</v>
      </c>
      <c r="W1733" s="1">
        <v>10000000</v>
      </c>
      <c r="X1733" s="1">
        <v>2016</v>
      </c>
      <c r="Y1733" s="1">
        <v>334</v>
      </c>
      <c r="Z1733" s="1">
        <v>6</v>
      </c>
      <c r="AA1733" s="1">
        <v>2.35</v>
      </c>
      <c r="AB1733" s="1">
        <v>20000</v>
      </c>
    </row>
    <row r="1734" spans="1:28">
      <c r="A1734" s="1" t="s">
        <v>28</v>
      </c>
      <c r="B1734" s="1" t="s">
        <v>23867</v>
      </c>
      <c r="C1734" s="1">
        <v>161</v>
      </c>
      <c r="D1734" s="1">
        <v>97</v>
      </c>
      <c r="E1734" s="1">
        <v>18</v>
      </c>
      <c r="F1734" s="1">
        <v>236</v>
      </c>
      <c r="G1734" s="1" t="s">
        <v>23868</v>
      </c>
      <c r="H1734" s="1">
        <v>852</v>
      </c>
      <c r="J1734" s="1" t="s">
        <v>2940</v>
      </c>
      <c r="K1734" s="1" t="s">
        <v>7315</v>
      </c>
      <c r="L1734" s="1" t="s">
        <v>23869</v>
      </c>
      <c r="M1734" s="1">
        <v>48236</v>
      </c>
      <c r="N1734" s="1">
        <v>1922</v>
      </c>
      <c r="O1734" s="1" t="s">
        <v>23870</v>
      </c>
      <c r="P1734" s="1">
        <v>0</v>
      </c>
      <c r="Q1734" s="1" t="s">
        <v>23871</v>
      </c>
      <c r="R1734" s="1" t="s">
        <v>23872</v>
      </c>
      <c r="S1734" s="1">
        <v>180</v>
      </c>
      <c r="T1734" s="1" t="s">
        <v>37</v>
      </c>
      <c r="U1734" s="1" t="s">
        <v>38</v>
      </c>
      <c r="V1734" s="1" t="s">
        <v>39</v>
      </c>
      <c r="W1734" s="1">
        <v>4000000</v>
      </c>
      <c r="X1734" s="1">
        <v>2014</v>
      </c>
      <c r="Y1734" s="1">
        <v>680</v>
      </c>
      <c r="Z1734" s="1">
        <v>6.1</v>
      </c>
      <c r="AA1734" s="1">
        <v>2.35</v>
      </c>
      <c r="AB1734" s="1">
        <v>10000</v>
      </c>
    </row>
    <row r="1735" spans="1:28">
      <c r="A1735" s="1" t="s">
        <v>28</v>
      </c>
      <c r="B1735" s="1" t="s">
        <v>14948</v>
      </c>
      <c r="C1735" s="1">
        <v>166</v>
      </c>
      <c r="D1735" s="1">
        <v>97</v>
      </c>
      <c r="E1735" s="1">
        <v>17</v>
      </c>
      <c r="F1735" s="1">
        <v>74</v>
      </c>
      <c r="G1735" s="1" t="s">
        <v>19727</v>
      </c>
      <c r="H1735" s="1">
        <v>158</v>
      </c>
      <c r="I1735" s="1">
        <v>32600000</v>
      </c>
      <c r="J1735" s="1" t="s">
        <v>5530</v>
      </c>
      <c r="K1735" s="1" t="s">
        <v>19728</v>
      </c>
      <c r="L1735" s="1" t="s">
        <v>19729</v>
      </c>
      <c r="M1735" s="1">
        <v>29488</v>
      </c>
      <c r="N1735" s="1">
        <v>467</v>
      </c>
      <c r="O1735" s="1" t="s">
        <v>19730</v>
      </c>
      <c r="P1735" s="1">
        <v>0</v>
      </c>
      <c r="Q1735" s="1" t="s">
        <v>19731</v>
      </c>
      <c r="R1735" s="1" t="s">
        <v>19732</v>
      </c>
      <c r="S1735" s="1">
        <v>326</v>
      </c>
      <c r="T1735" s="1" t="s">
        <v>37</v>
      </c>
      <c r="U1735" s="1" t="s">
        <v>38</v>
      </c>
      <c r="V1735" s="1" t="s">
        <v>581</v>
      </c>
      <c r="W1735" s="1">
        <v>1800000</v>
      </c>
      <c r="X1735" s="1">
        <v>1984</v>
      </c>
      <c r="Y1735" s="1">
        <v>84</v>
      </c>
      <c r="Z1735" s="1">
        <v>5.9</v>
      </c>
      <c r="AA1735" s="1">
        <v>1.85</v>
      </c>
      <c r="AB1735" s="1">
        <v>0</v>
      </c>
    </row>
    <row r="1736" spans="1:28">
      <c r="A1736" s="1" t="s">
        <v>28</v>
      </c>
      <c r="B1736" s="1" t="s">
        <v>9447</v>
      </c>
      <c r="C1736" s="1">
        <v>168</v>
      </c>
      <c r="D1736" s="1">
        <v>97</v>
      </c>
      <c r="E1736" s="1">
        <v>11</v>
      </c>
      <c r="F1736" s="1">
        <v>887</v>
      </c>
      <c r="G1736" s="1" t="s">
        <v>389</v>
      </c>
      <c r="H1736" s="1">
        <v>14000</v>
      </c>
      <c r="I1736" s="1">
        <v>71500556</v>
      </c>
      <c r="J1736" s="1" t="s">
        <v>1411</v>
      </c>
      <c r="K1736" s="1" t="s">
        <v>432</v>
      </c>
      <c r="L1736" s="1" t="s">
        <v>9448</v>
      </c>
      <c r="M1736" s="1">
        <v>171568</v>
      </c>
      <c r="N1736" s="1">
        <v>16999</v>
      </c>
      <c r="O1736" s="1" t="s">
        <v>2283</v>
      </c>
      <c r="P1736" s="1">
        <v>3</v>
      </c>
      <c r="Q1736" s="1" t="s">
        <v>9449</v>
      </c>
      <c r="R1736" s="1" t="s">
        <v>9450</v>
      </c>
      <c r="S1736" s="1">
        <v>571</v>
      </c>
      <c r="T1736" s="1" t="s">
        <v>37</v>
      </c>
      <c r="U1736" s="1" t="s">
        <v>56</v>
      </c>
      <c r="V1736" s="1" t="s">
        <v>581</v>
      </c>
      <c r="W1736" s="1">
        <v>26000000</v>
      </c>
      <c r="X1736" s="1">
        <v>2001</v>
      </c>
      <c r="Y1736" s="1">
        <v>1000</v>
      </c>
      <c r="Z1736" s="1">
        <v>6.7</v>
      </c>
      <c r="AA1736" s="1">
        <v>2.35</v>
      </c>
      <c r="AB1736" s="1">
        <v>0</v>
      </c>
    </row>
    <row r="1737" spans="1:28">
      <c r="A1737" s="1" t="s">
        <v>743</v>
      </c>
      <c r="B1737" s="1" t="s">
        <v>7120</v>
      </c>
      <c r="C1737" s="1">
        <v>174</v>
      </c>
      <c r="D1737" s="1">
        <v>97</v>
      </c>
      <c r="E1737" s="1">
        <v>0</v>
      </c>
      <c r="F1737" s="1">
        <v>657</v>
      </c>
      <c r="G1737" s="1" t="s">
        <v>10418</v>
      </c>
      <c r="H1737" s="1">
        <v>1000</v>
      </c>
      <c r="I1737" s="1">
        <v>24138847</v>
      </c>
      <c r="J1737" s="1" t="s">
        <v>1666</v>
      </c>
      <c r="K1737" s="1" t="s">
        <v>2076</v>
      </c>
      <c r="L1737" s="1" t="s">
        <v>17602</v>
      </c>
      <c r="M1737" s="1">
        <v>114797</v>
      </c>
      <c r="N1737" s="1">
        <v>2990</v>
      </c>
      <c r="O1737" s="1" t="s">
        <v>17603</v>
      </c>
      <c r="P1737" s="1">
        <v>3</v>
      </c>
      <c r="Q1737" s="1" t="s">
        <v>17604</v>
      </c>
      <c r="R1737" s="1" t="s">
        <v>17605</v>
      </c>
      <c r="S1737" s="1">
        <v>472</v>
      </c>
      <c r="T1737" s="1" t="s">
        <v>37</v>
      </c>
      <c r="U1737" s="1" t="s">
        <v>38</v>
      </c>
      <c r="V1737" s="1" t="s">
        <v>581</v>
      </c>
      <c r="W1737" s="1">
        <v>5000000</v>
      </c>
      <c r="X1737" s="1">
        <v>2006</v>
      </c>
      <c r="Y1737" s="1">
        <v>898</v>
      </c>
      <c r="Z1737" s="1">
        <v>7.4</v>
      </c>
      <c r="AA1737" s="1">
        <v>1.85</v>
      </c>
      <c r="AB1737" s="1">
        <v>0</v>
      </c>
    </row>
    <row r="1738" spans="1:28">
      <c r="A1738" s="1" t="s">
        <v>28</v>
      </c>
      <c r="B1738" s="1" t="s">
        <v>21639</v>
      </c>
      <c r="C1738" s="1">
        <v>181</v>
      </c>
      <c r="D1738" s="1">
        <v>97</v>
      </c>
      <c r="E1738" s="1">
        <v>33</v>
      </c>
      <c r="F1738" s="1">
        <v>229</v>
      </c>
      <c r="G1738" s="1" t="s">
        <v>21640</v>
      </c>
      <c r="H1738" s="1">
        <v>496</v>
      </c>
      <c r="I1738" s="1">
        <v>2508841</v>
      </c>
      <c r="J1738" s="1" t="s">
        <v>1927</v>
      </c>
      <c r="K1738" s="1" t="s">
        <v>7169</v>
      </c>
      <c r="L1738" s="1" t="s">
        <v>21641</v>
      </c>
      <c r="M1738" s="1">
        <v>21746</v>
      </c>
      <c r="N1738" s="1">
        <v>994</v>
      </c>
      <c r="O1738" s="1" t="s">
        <v>21642</v>
      </c>
      <c r="P1738" s="1">
        <v>1</v>
      </c>
      <c r="Q1738" s="1" t="s">
        <v>21643</v>
      </c>
      <c r="R1738" s="1" t="s">
        <v>21644</v>
      </c>
      <c r="S1738" s="1">
        <v>93</v>
      </c>
      <c r="T1738" s="1" t="s">
        <v>37</v>
      </c>
      <c r="U1738" s="1" t="s">
        <v>38</v>
      </c>
      <c r="V1738" s="1" t="s">
        <v>581</v>
      </c>
      <c r="W1738" s="1">
        <v>1000000</v>
      </c>
      <c r="X1738" s="1">
        <v>2008</v>
      </c>
      <c r="Y1738" s="1">
        <v>238</v>
      </c>
      <c r="Z1738" s="1">
        <v>7.2</v>
      </c>
      <c r="AA1738" s="1">
        <v>1.85</v>
      </c>
      <c r="AB1738" s="1">
        <v>0</v>
      </c>
    </row>
    <row r="1739" spans="1:28">
      <c r="A1739" s="1" t="s">
        <v>28</v>
      </c>
      <c r="B1739" s="1" t="s">
        <v>14923</v>
      </c>
      <c r="C1739" s="1">
        <v>189</v>
      </c>
      <c r="D1739" s="1">
        <v>97</v>
      </c>
      <c r="E1739" s="1">
        <v>11</v>
      </c>
      <c r="F1739" s="1">
        <v>220</v>
      </c>
      <c r="G1739" s="1" t="s">
        <v>5063</v>
      </c>
      <c r="H1739" s="1">
        <v>1000</v>
      </c>
      <c r="I1739" s="1">
        <v>27736779</v>
      </c>
      <c r="J1739" s="1" t="s">
        <v>3016</v>
      </c>
      <c r="K1739" s="1" t="s">
        <v>14924</v>
      </c>
      <c r="L1739" s="1" t="s">
        <v>14925</v>
      </c>
      <c r="M1739" s="1">
        <v>25210</v>
      </c>
      <c r="N1739" s="1">
        <v>2403</v>
      </c>
      <c r="O1739" s="1" t="s">
        <v>14926</v>
      </c>
      <c r="P1739" s="1">
        <v>0</v>
      </c>
      <c r="Q1739" s="1" t="s">
        <v>14927</v>
      </c>
      <c r="R1739" s="1" t="s">
        <v>14928</v>
      </c>
      <c r="S1739" s="1">
        <v>126</v>
      </c>
      <c r="T1739" s="1" t="s">
        <v>37</v>
      </c>
      <c r="U1739" s="1" t="s">
        <v>38</v>
      </c>
      <c r="V1739" s="1" t="s">
        <v>581</v>
      </c>
      <c r="W1739" s="1">
        <v>10000000</v>
      </c>
      <c r="X1739" s="1">
        <v>2015</v>
      </c>
      <c r="Y1739" s="1">
        <v>412</v>
      </c>
      <c r="Z1739" s="1">
        <v>5.2</v>
      </c>
      <c r="AA1739" s="1">
        <v>2.35</v>
      </c>
      <c r="AB1739" s="1">
        <v>13000</v>
      </c>
    </row>
    <row r="1740" spans="1:28">
      <c r="A1740" s="1" t="s">
        <v>28</v>
      </c>
      <c r="B1740" s="1" t="s">
        <v>2415</v>
      </c>
      <c r="C1740" s="1">
        <v>190</v>
      </c>
      <c r="D1740" s="1">
        <v>97</v>
      </c>
      <c r="E1740" s="1">
        <v>6</v>
      </c>
      <c r="F1740" s="1">
        <v>561</v>
      </c>
      <c r="G1740" s="1" t="s">
        <v>2416</v>
      </c>
      <c r="H1740" s="1">
        <v>1000</v>
      </c>
      <c r="I1740" s="1">
        <v>46440491</v>
      </c>
      <c r="J1740" s="1" t="s">
        <v>267</v>
      </c>
      <c r="K1740" s="1" t="s">
        <v>389</v>
      </c>
      <c r="L1740" s="1" t="s">
        <v>2417</v>
      </c>
      <c r="M1740" s="1">
        <v>35446</v>
      </c>
      <c r="N1740" s="1">
        <v>2707</v>
      </c>
      <c r="O1740" s="1" t="s">
        <v>2418</v>
      </c>
      <c r="P1740" s="1">
        <v>1</v>
      </c>
      <c r="Q1740" s="1" t="s">
        <v>2419</v>
      </c>
      <c r="R1740" s="1" t="s">
        <v>2420</v>
      </c>
      <c r="S1740" s="1">
        <v>78</v>
      </c>
      <c r="T1740" s="1" t="s">
        <v>37</v>
      </c>
      <c r="U1740" s="1" t="s">
        <v>56</v>
      </c>
      <c r="V1740" s="1" t="s">
        <v>91</v>
      </c>
      <c r="W1740" s="1">
        <v>100000000</v>
      </c>
      <c r="X1740" s="1">
        <v>2011</v>
      </c>
      <c r="Y1740" s="1">
        <v>579</v>
      </c>
      <c r="Z1740" s="1">
        <v>7.1</v>
      </c>
      <c r="AA1740" s="1">
        <v>1.85</v>
      </c>
      <c r="AB1740" s="1">
        <v>0</v>
      </c>
    </row>
    <row r="1741" spans="1:28">
      <c r="A1741" s="1" t="s">
        <v>28</v>
      </c>
      <c r="B1741" s="1" t="s">
        <v>7861</v>
      </c>
      <c r="C1741" s="1">
        <v>195</v>
      </c>
      <c r="D1741" s="1">
        <v>97</v>
      </c>
      <c r="E1741" s="1">
        <v>197</v>
      </c>
      <c r="F1741" s="1">
        <v>570</v>
      </c>
      <c r="G1741" s="1" t="s">
        <v>13231</v>
      </c>
      <c r="H1741" s="1">
        <v>13000</v>
      </c>
      <c r="I1741" s="1">
        <v>122288</v>
      </c>
      <c r="J1741" s="1" t="s">
        <v>13232</v>
      </c>
      <c r="K1741" s="1" t="s">
        <v>454</v>
      </c>
      <c r="L1741" s="1" t="s">
        <v>13233</v>
      </c>
      <c r="M1741" s="1">
        <v>64777</v>
      </c>
      <c r="N1741" s="1">
        <v>15293</v>
      </c>
      <c r="O1741" s="1" t="s">
        <v>1234</v>
      </c>
      <c r="P1741" s="1">
        <v>0</v>
      </c>
      <c r="Q1741" s="1" t="s">
        <v>13234</v>
      </c>
      <c r="R1741" s="1" t="s">
        <v>13235</v>
      </c>
      <c r="S1741" s="1">
        <v>201</v>
      </c>
      <c r="T1741" s="1" t="s">
        <v>37</v>
      </c>
      <c r="U1741" s="1" t="s">
        <v>56</v>
      </c>
      <c r="V1741" s="1" t="s">
        <v>581</v>
      </c>
      <c r="X1741" s="1">
        <v>2010</v>
      </c>
      <c r="Y1741" s="1">
        <v>794</v>
      </c>
      <c r="Z1741" s="1">
        <v>6.4</v>
      </c>
      <c r="AA1741" s="1">
        <v>2.35</v>
      </c>
      <c r="AB1741" s="1">
        <v>0</v>
      </c>
    </row>
    <row r="1742" spans="1:28">
      <c r="A1742" s="1" t="s">
        <v>743</v>
      </c>
      <c r="B1742" s="1" t="s">
        <v>1194</v>
      </c>
      <c r="C1742" s="1">
        <v>198</v>
      </c>
      <c r="D1742" s="1">
        <v>97</v>
      </c>
      <c r="E1742" s="1">
        <v>176</v>
      </c>
      <c r="F1742" s="1">
        <v>10000</v>
      </c>
      <c r="G1742" s="1" t="s">
        <v>2369</v>
      </c>
      <c r="H1742" s="1">
        <v>12000</v>
      </c>
      <c r="I1742" s="1">
        <v>45089048</v>
      </c>
      <c r="J1742" s="1" t="s">
        <v>5485</v>
      </c>
      <c r="K1742" s="1" t="s">
        <v>297</v>
      </c>
      <c r="L1742" s="1" t="s">
        <v>9589</v>
      </c>
      <c r="M1742" s="1">
        <v>86251</v>
      </c>
      <c r="N1742" s="1">
        <v>36064</v>
      </c>
      <c r="O1742" s="1" t="s">
        <v>222</v>
      </c>
      <c r="P1742" s="1">
        <v>3</v>
      </c>
      <c r="Q1742" s="1" t="s">
        <v>9590</v>
      </c>
      <c r="R1742" s="1" t="s">
        <v>9591</v>
      </c>
      <c r="S1742" s="1">
        <v>260</v>
      </c>
      <c r="T1742" s="1" t="s">
        <v>37</v>
      </c>
      <c r="U1742" s="1" t="s">
        <v>8130</v>
      </c>
      <c r="V1742" s="1" t="s">
        <v>39</v>
      </c>
      <c r="W1742" s="1">
        <v>25000000</v>
      </c>
      <c r="X1742" s="1">
        <v>2014</v>
      </c>
      <c r="Y1742" s="1">
        <v>11000</v>
      </c>
      <c r="Z1742" s="1">
        <v>6.5</v>
      </c>
      <c r="AA1742" s="1">
        <v>2.35</v>
      </c>
      <c r="AB1742" s="1">
        <v>58000</v>
      </c>
    </row>
    <row r="1743" spans="1:28">
      <c r="A1743" s="1" t="s">
        <v>28</v>
      </c>
      <c r="B1743" s="1" t="s">
        <v>3877</v>
      </c>
      <c r="C1743" s="1">
        <v>207</v>
      </c>
      <c r="D1743" s="1">
        <v>97</v>
      </c>
      <c r="E1743" s="1">
        <v>0</v>
      </c>
      <c r="F1743" s="1">
        <v>760</v>
      </c>
      <c r="G1743" s="1" t="s">
        <v>5717</v>
      </c>
      <c r="H1743" s="1">
        <v>11000</v>
      </c>
      <c r="I1743" s="1">
        <v>93452056</v>
      </c>
      <c r="J1743" s="1" t="s">
        <v>5369</v>
      </c>
      <c r="K1743" s="1" t="s">
        <v>462</v>
      </c>
      <c r="L1743" s="1" t="s">
        <v>5718</v>
      </c>
      <c r="M1743" s="1">
        <v>184795</v>
      </c>
      <c r="N1743" s="1">
        <v>14868</v>
      </c>
      <c r="O1743" s="1" t="s">
        <v>270</v>
      </c>
      <c r="P1743" s="1">
        <v>1</v>
      </c>
      <c r="Q1743" s="1" t="s">
        <v>5719</v>
      </c>
      <c r="R1743" s="1" t="s">
        <v>5720</v>
      </c>
      <c r="S1743" s="1">
        <v>310</v>
      </c>
      <c r="T1743" s="1" t="s">
        <v>37</v>
      </c>
      <c r="U1743" s="1" t="s">
        <v>38</v>
      </c>
      <c r="V1743" s="1" t="s">
        <v>39</v>
      </c>
      <c r="W1743" s="1">
        <v>45000000</v>
      </c>
      <c r="X1743" s="1">
        <v>2007</v>
      </c>
      <c r="Y1743" s="1">
        <v>2000</v>
      </c>
      <c r="Z1743" s="1">
        <v>7.4</v>
      </c>
      <c r="AA1743" s="1">
        <v>1.85</v>
      </c>
      <c r="AB1743" s="1">
        <v>22000</v>
      </c>
    </row>
    <row r="1744" spans="1:28">
      <c r="A1744" s="1" t="s">
        <v>28</v>
      </c>
      <c r="B1744" s="1" t="s">
        <v>9734</v>
      </c>
      <c r="C1744" s="1">
        <v>213</v>
      </c>
      <c r="D1744" s="1">
        <v>97</v>
      </c>
      <c r="E1744" s="1">
        <v>41</v>
      </c>
      <c r="F1744" s="1">
        <v>619</v>
      </c>
      <c r="G1744" s="1" t="s">
        <v>1603</v>
      </c>
      <c r="H1744" s="1">
        <v>11000</v>
      </c>
      <c r="I1744" s="1">
        <v>23527955</v>
      </c>
      <c r="J1744" s="1" t="s">
        <v>1116</v>
      </c>
      <c r="K1744" s="1" t="s">
        <v>218</v>
      </c>
      <c r="L1744" s="1" t="s">
        <v>9735</v>
      </c>
      <c r="M1744" s="1">
        <v>74691</v>
      </c>
      <c r="N1744" s="1">
        <v>12841</v>
      </c>
      <c r="O1744" s="1" t="s">
        <v>9736</v>
      </c>
      <c r="P1744" s="1">
        <v>1</v>
      </c>
      <c r="Q1744" s="1" t="s">
        <v>9737</v>
      </c>
      <c r="R1744" s="1" t="s">
        <v>9738</v>
      </c>
      <c r="S1744" s="1">
        <v>165</v>
      </c>
      <c r="T1744" s="1" t="s">
        <v>37</v>
      </c>
      <c r="U1744" s="1" t="s">
        <v>38</v>
      </c>
      <c r="V1744" s="1" t="s">
        <v>39</v>
      </c>
      <c r="W1744" s="1">
        <v>25000000</v>
      </c>
      <c r="X1744" s="1">
        <v>2010</v>
      </c>
      <c r="Y1744" s="1">
        <v>673</v>
      </c>
      <c r="Z1744" s="1">
        <v>6.4</v>
      </c>
      <c r="AA1744" s="1">
        <v>2.35</v>
      </c>
      <c r="AB1744" s="1">
        <v>0</v>
      </c>
    </row>
    <row r="1745" spans="1:28">
      <c r="A1745" s="1" t="s">
        <v>28</v>
      </c>
      <c r="B1745" s="1" t="s">
        <v>6515</v>
      </c>
      <c r="C1745" s="1">
        <v>221</v>
      </c>
      <c r="D1745" s="1">
        <v>97</v>
      </c>
      <c r="E1745" s="1">
        <v>25</v>
      </c>
      <c r="F1745" s="1">
        <v>861</v>
      </c>
      <c r="G1745" s="1" t="s">
        <v>9018</v>
      </c>
      <c r="H1745" s="1">
        <v>929</v>
      </c>
      <c r="I1745" s="1">
        <v>21371425</v>
      </c>
      <c r="J1745" s="1" t="s">
        <v>2799</v>
      </c>
      <c r="K1745" s="1" t="s">
        <v>3722</v>
      </c>
      <c r="L1745" s="1" t="s">
        <v>14960</v>
      </c>
      <c r="M1745" s="1">
        <v>76199</v>
      </c>
      <c r="N1745" s="1">
        <v>3679</v>
      </c>
      <c r="O1745" s="1" t="s">
        <v>3867</v>
      </c>
      <c r="P1745" s="1">
        <v>0</v>
      </c>
      <c r="Q1745" s="1" t="s">
        <v>14961</v>
      </c>
      <c r="R1745" s="1" t="s">
        <v>14962</v>
      </c>
      <c r="S1745" s="1">
        <v>944</v>
      </c>
      <c r="T1745" s="1" t="s">
        <v>37</v>
      </c>
      <c r="U1745" s="1" t="s">
        <v>38</v>
      </c>
      <c r="V1745" s="1" t="s">
        <v>39</v>
      </c>
      <c r="W1745" s="1">
        <v>10000000</v>
      </c>
      <c r="X1745" s="1">
        <v>2010</v>
      </c>
      <c r="Y1745" s="1">
        <v>927</v>
      </c>
      <c r="Z1745" s="1">
        <v>4.4000000000000004</v>
      </c>
      <c r="AA1745" s="1">
        <v>2.35</v>
      </c>
      <c r="AB1745" s="1">
        <v>13000</v>
      </c>
    </row>
    <row r="1746" spans="1:28">
      <c r="A1746" s="1" t="s">
        <v>28</v>
      </c>
      <c r="B1746" s="1" t="s">
        <v>16414</v>
      </c>
      <c r="C1746" s="1">
        <v>224</v>
      </c>
      <c r="D1746" s="1">
        <v>97</v>
      </c>
      <c r="E1746" s="1">
        <v>12</v>
      </c>
      <c r="F1746" s="1">
        <v>641</v>
      </c>
      <c r="G1746" s="1" t="s">
        <v>3673</v>
      </c>
      <c r="H1746" s="1">
        <v>788</v>
      </c>
      <c r="I1746" s="1">
        <v>1818681</v>
      </c>
      <c r="J1746" s="1" t="s">
        <v>460</v>
      </c>
      <c r="K1746" s="1" t="s">
        <v>2856</v>
      </c>
      <c r="L1746" s="1" t="s">
        <v>16415</v>
      </c>
      <c r="M1746" s="1">
        <v>74435</v>
      </c>
      <c r="N1746" s="1">
        <v>2486</v>
      </c>
      <c r="O1746" s="1" t="s">
        <v>885</v>
      </c>
      <c r="P1746" s="1">
        <v>1</v>
      </c>
      <c r="Q1746" s="1" t="s">
        <v>16416</v>
      </c>
      <c r="R1746" s="1" t="s">
        <v>16417</v>
      </c>
      <c r="S1746" s="1">
        <v>224</v>
      </c>
      <c r="T1746" s="1" t="s">
        <v>37</v>
      </c>
      <c r="U1746" s="1" t="s">
        <v>56</v>
      </c>
      <c r="V1746" s="1" t="s">
        <v>581</v>
      </c>
      <c r="W1746" s="1">
        <v>7300000</v>
      </c>
      <c r="X1746" s="1">
        <v>2009</v>
      </c>
      <c r="Y1746" s="1">
        <v>698</v>
      </c>
      <c r="Z1746" s="1">
        <v>7.2</v>
      </c>
      <c r="AA1746" s="1">
        <v>2.35</v>
      </c>
      <c r="AB1746" s="1">
        <v>0</v>
      </c>
    </row>
    <row r="1747" spans="1:28">
      <c r="A1747" s="1" t="s">
        <v>28</v>
      </c>
      <c r="B1747" s="1" t="s">
        <v>1654</v>
      </c>
      <c r="C1747" s="1">
        <v>228</v>
      </c>
      <c r="D1747" s="1">
        <v>97</v>
      </c>
      <c r="E1747" s="1">
        <v>63</v>
      </c>
      <c r="F1747" s="1">
        <v>525</v>
      </c>
      <c r="G1747" s="1" t="s">
        <v>1655</v>
      </c>
      <c r="H1747" s="1">
        <v>852</v>
      </c>
      <c r="I1747" s="1">
        <v>104374107</v>
      </c>
      <c r="J1747" s="1" t="s">
        <v>1656</v>
      </c>
      <c r="K1747" s="1" t="s">
        <v>897</v>
      </c>
      <c r="L1747" s="1" t="s">
        <v>1657</v>
      </c>
      <c r="M1747" s="1">
        <v>89351</v>
      </c>
      <c r="N1747" s="1">
        <v>2480</v>
      </c>
      <c r="O1747" s="1" t="s">
        <v>1658</v>
      </c>
      <c r="P1747" s="1">
        <v>0</v>
      </c>
      <c r="Q1747" s="1" t="s">
        <v>1659</v>
      </c>
      <c r="R1747" s="1" t="s">
        <v>1660</v>
      </c>
      <c r="S1747" s="1">
        <v>214</v>
      </c>
      <c r="T1747" s="1" t="s">
        <v>37</v>
      </c>
      <c r="U1747" s="1" t="s">
        <v>38</v>
      </c>
      <c r="V1747" s="1" t="s">
        <v>273</v>
      </c>
      <c r="W1747" s="1">
        <v>105000000</v>
      </c>
      <c r="X1747" s="1">
        <v>2009</v>
      </c>
      <c r="Y1747" s="1">
        <v>578</v>
      </c>
      <c r="Z1747" s="1">
        <v>7.1</v>
      </c>
      <c r="AA1747" s="1">
        <v>1.85</v>
      </c>
      <c r="AB1747" s="1">
        <v>5000</v>
      </c>
    </row>
    <row r="1748" spans="1:28">
      <c r="A1748" s="1" t="s">
        <v>28</v>
      </c>
      <c r="B1748" s="1" t="s">
        <v>14772</v>
      </c>
      <c r="C1748" s="1">
        <v>242</v>
      </c>
      <c r="D1748" s="1">
        <v>97</v>
      </c>
      <c r="E1748" s="1">
        <v>482</v>
      </c>
      <c r="F1748" s="1">
        <v>482</v>
      </c>
      <c r="G1748" s="1" t="s">
        <v>14863</v>
      </c>
      <c r="H1748" s="1">
        <v>852</v>
      </c>
      <c r="I1748" s="1">
        <v>52200504</v>
      </c>
      <c r="J1748" s="1" t="s">
        <v>9740</v>
      </c>
      <c r="K1748" s="1" t="s">
        <v>7315</v>
      </c>
      <c r="L1748" s="1" t="s">
        <v>14864</v>
      </c>
      <c r="M1748" s="1">
        <v>54190</v>
      </c>
      <c r="N1748" s="1">
        <v>2426</v>
      </c>
      <c r="O1748" s="1" t="s">
        <v>14772</v>
      </c>
      <c r="P1748" s="1">
        <v>0</v>
      </c>
      <c r="Q1748" s="1" t="s">
        <v>14865</v>
      </c>
      <c r="R1748" s="1" t="s">
        <v>14866</v>
      </c>
      <c r="S1748" s="1">
        <v>183</v>
      </c>
      <c r="T1748" s="1" t="s">
        <v>37</v>
      </c>
      <c r="U1748" s="1" t="s">
        <v>264</v>
      </c>
      <c r="V1748" s="1" t="s">
        <v>39</v>
      </c>
      <c r="W1748" s="1">
        <v>10000000</v>
      </c>
      <c r="X1748" s="1">
        <v>2015</v>
      </c>
      <c r="Y1748" s="1">
        <v>542</v>
      </c>
      <c r="Z1748" s="1">
        <v>6.1</v>
      </c>
      <c r="AA1748" s="1">
        <v>2.35</v>
      </c>
      <c r="AB1748" s="1">
        <v>29000</v>
      </c>
    </row>
    <row r="1749" spans="1:28">
      <c r="A1749" s="1" t="s">
        <v>28</v>
      </c>
      <c r="B1749" s="1" t="s">
        <v>18803</v>
      </c>
      <c r="C1749" s="1">
        <v>246</v>
      </c>
      <c r="D1749" s="1">
        <v>97</v>
      </c>
      <c r="E1749" s="1">
        <v>69</v>
      </c>
      <c r="F1749" s="1">
        <v>106</v>
      </c>
      <c r="G1749" s="1" t="s">
        <v>1365</v>
      </c>
      <c r="H1749" s="1">
        <v>414</v>
      </c>
      <c r="I1749" s="1">
        <v>304137</v>
      </c>
      <c r="J1749" s="1" t="s">
        <v>9179</v>
      </c>
      <c r="K1749" s="1" t="s">
        <v>5177</v>
      </c>
      <c r="L1749" s="1" t="s">
        <v>18804</v>
      </c>
      <c r="M1749" s="1">
        <v>55982</v>
      </c>
      <c r="N1749" s="1">
        <v>1269</v>
      </c>
      <c r="O1749" s="1" t="s">
        <v>18805</v>
      </c>
      <c r="P1749" s="1">
        <v>0</v>
      </c>
      <c r="Q1749" s="1" t="s">
        <v>18806</v>
      </c>
      <c r="R1749" s="1" t="s">
        <v>18807</v>
      </c>
      <c r="S1749" s="1">
        <v>148</v>
      </c>
      <c r="T1749" s="1" t="s">
        <v>37</v>
      </c>
      <c r="U1749" s="1" t="s">
        <v>56</v>
      </c>
      <c r="V1749" s="1" t="s">
        <v>581</v>
      </c>
      <c r="X1749" s="1">
        <v>2010</v>
      </c>
      <c r="Y1749" s="1">
        <v>365</v>
      </c>
      <c r="Z1749" s="1">
        <v>7.3</v>
      </c>
      <c r="AA1749" s="1">
        <v>1.85</v>
      </c>
      <c r="AB1749" s="1">
        <v>17000</v>
      </c>
    </row>
    <row r="1750" spans="1:28">
      <c r="A1750" s="1" t="s">
        <v>28</v>
      </c>
      <c r="B1750" s="1" t="s">
        <v>20600</v>
      </c>
      <c r="C1750" s="1">
        <v>249</v>
      </c>
      <c r="D1750" s="1">
        <v>97</v>
      </c>
      <c r="E1750" s="1">
        <v>0</v>
      </c>
      <c r="F1750" s="1">
        <v>594</v>
      </c>
      <c r="G1750" s="1" t="s">
        <v>2276</v>
      </c>
      <c r="H1750" s="1">
        <v>920</v>
      </c>
      <c r="I1750" s="1">
        <v>466702</v>
      </c>
      <c r="J1750" s="1" t="s">
        <v>1411</v>
      </c>
      <c r="K1750" s="1" t="s">
        <v>5032</v>
      </c>
      <c r="L1750" s="1" t="s">
        <v>20601</v>
      </c>
      <c r="M1750" s="1">
        <v>65877</v>
      </c>
      <c r="N1750" s="1">
        <v>3275</v>
      </c>
      <c r="O1750" s="1" t="s">
        <v>4711</v>
      </c>
      <c r="P1750" s="1">
        <v>1</v>
      </c>
      <c r="Q1750" s="1" t="s">
        <v>20602</v>
      </c>
      <c r="R1750" s="1" t="s">
        <v>20603</v>
      </c>
      <c r="S1750" s="1">
        <v>100</v>
      </c>
      <c r="T1750" s="1" t="s">
        <v>37</v>
      </c>
      <c r="U1750" s="1" t="s">
        <v>56</v>
      </c>
      <c r="V1750" s="1" t="s">
        <v>581</v>
      </c>
      <c r="X1750" s="1">
        <v>2010</v>
      </c>
      <c r="Y1750" s="1">
        <v>680</v>
      </c>
      <c r="Z1750" s="1">
        <v>7.3</v>
      </c>
      <c r="AA1750" s="1">
        <v>1.85</v>
      </c>
      <c r="AB1750" s="1">
        <v>17000</v>
      </c>
    </row>
    <row r="1751" spans="1:28">
      <c r="A1751" s="1" t="s">
        <v>743</v>
      </c>
      <c r="B1751" s="1" t="s">
        <v>2487</v>
      </c>
      <c r="C1751" s="1">
        <v>252</v>
      </c>
      <c r="D1751" s="1">
        <v>97</v>
      </c>
      <c r="E1751" s="1">
        <v>0</v>
      </c>
      <c r="F1751" s="1">
        <v>233</v>
      </c>
      <c r="G1751" s="1" t="s">
        <v>4486</v>
      </c>
      <c r="H1751" s="1">
        <v>654</v>
      </c>
      <c r="I1751" s="1">
        <v>20433940</v>
      </c>
      <c r="J1751" s="1" t="s">
        <v>6389</v>
      </c>
      <c r="K1751" s="1" t="s">
        <v>8216</v>
      </c>
      <c r="L1751" s="1" t="s">
        <v>11684</v>
      </c>
      <c r="M1751" s="1">
        <v>78883</v>
      </c>
      <c r="N1751" s="1">
        <v>1876</v>
      </c>
      <c r="O1751" s="1" t="s">
        <v>11685</v>
      </c>
      <c r="P1751" s="1">
        <v>8</v>
      </c>
      <c r="Q1751" s="1" t="s">
        <v>11686</v>
      </c>
      <c r="R1751" s="1" t="s">
        <v>11687</v>
      </c>
      <c r="S1751" s="1">
        <v>662</v>
      </c>
      <c r="T1751" s="1" t="s">
        <v>37</v>
      </c>
      <c r="U1751" s="1" t="s">
        <v>264</v>
      </c>
      <c r="V1751" s="1" t="s">
        <v>581</v>
      </c>
      <c r="W1751" s="1">
        <v>15000000</v>
      </c>
      <c r="X1751" s="1">
        <v>2005</v>
      </c>
      <c r="Y1751" s="1">
        <v>529</v>
      </c>
      <c r="Z1751" s="1">
        <v>6.2</v>
      </c>
      <c r="AA1751" s="1">
        <v>2.35</v>
      </c>
      <c r="AB1751" s="1">
        <v>0</v>
      </c>
    </row>
    <row r="1752" spans="1:28">
      <c r="A1752" s="1" t="s">
        <v>28</v>
      </c>
      <c r="B1752" s="1" t="s">
        <v>2323</v>
      </c>
      <c r="C1752" s="1">
        <v>253</v>
      </c>
      <c r="D1752" s="1">
        <v>97</v>
      </c>
      <c r="E1752" s="1">
        <v>545</v>
      </c>
      <c r="F1752" s="1">
        <v>529</v>
      </c>
      <c r="G1752" s="1" t="s">
        <v>2801</v>
      </c>
      <c r="H1752" s="1">
        <v>14000</v>
      </c>
      <c r="I1752" s="1">
        <v>60128566</v>
      </c>
      <c r="J1752" s="1" t="s">
        <v>3432</v>
      </c>
      <c r="K1752" s="1" t="s">
        <v>1964</v>
      </c>
      <c r="L1752" s="1" t="s">
        <v>4485</v>
      </c>
      <c r="M1752" s="1">
        <v>131447</v>
      </c>
      <c r="N1752" s="1">
        <v>16098</v>
      </c>
      <c r="O1752" s="1" t="s">
        <v>4486</v>
      </c>
      <c r="P1752" s="1">
        <v>1</v>
      </c>
      <c r="Q1752" s="1" t="s">
        <v>4487</v>
      </c>
      <c r="R1752" s="1" t="s">
        <v>4488</v>
      </c>
      <c r="S1752" s="1">
        <v>410</v>
      </c>
      <c r="T1752" s="1" t="s">
        <v>37</v>
      </c>
      <c r="U1752" s="1" t="s">
        <v>763</v>
      </c>
      <c r="V1752" s="1" t="s">
        <v>581</v>
      </c>
      <c r="W1752" s="1">
        <v>60000000</v>
      </c>
      <c r="X1752" s="1">
        <v>2010</v>
      </c>
      <c r="Y1752" s="1">
        <v>1000</v>
      </c>
      <c r="Z1752" s="1">
        <v>5.9</v>
      </c>
      <c r="AA1752" s="1">
        <v>2.35</v>
      </c>
      <c r="AB1752" s="1">
        <v>19000</v>
      </c>
    </row>
    <row r="1753" spans="1:28">
      <c r="A1753" s="1" t="s">
        <v>28</v>
      </c>
      <c r="B1753" s="1" t="s">
        <v>997</v>
      </c>
      <c r="C1753" s="1">
        <v>256</v>
      </c>
      <c r="D1753" s="1">
        <v>97</v>
      </c>
      <c r="E1753" s="1">
        <v>52</v>
      </c>
      <c r="F1753" s="1">
        <v>161</v>
      </c>
      <c r="G1753" s="1" t="s">
        <v>998</v>
      </c>
      <c r="H1753" s="1">
        <v>20000</v>
      </c>
      <c r="I1753" s="1">
        <v>103400692</v>
      </c>
      <c r="J1753" s="1" t="s">
        <v>624</v>
      </c>
      <c r="K1753" s="1" t="s">
        <v>259</v>
      </c>
      <c r="L1753" s="1" t="s">
        <v>999</v>
      </c>
      <c r="M1753" s="1">
        <v>123553</v>
      </c>
      <c r="N1753" s="1">
        <v>20645</v>
      </c>
      <c r="O1753" s="1" t="s">
        <v>1000</v>
      </c>
      <c r="P1753" s="1">
        <v>0</v>
      </c>
      <c r="Q1753" s="1" t="s">
        <v>1001</v>
      </c>
      <c r="R1753" s="1" t="s">
        <v>1002</v>
      </c>
      <c r="S1753" s="1">
        <v>174</v>
      </c>
      <c r="T1753" s="1" t="s">
        <v>37</v>
      </c>
      <c r="U1753" s="1" t="s">
        <v>38</v>
      </c>
      <c r="V1753" s="1" t="s">
        <v>91</v>
      </c>
      <c r="W1753" s="1">
        <v>145000000</v>
      </c>
      <c r="X1753" s="1">
        <v>2012</v>
      </c>
      <c r="Y1753" s="1">
        <v>315</v>
      </c>
      <c r="Z1753" s="1">
        <v>7.3</v>
      </c>
      <c r="AA1753" s="1">
        <v>1.85</v>
      </c>
      <c r="AB1753" s="1">
        <v>25000</v>
      </c>
    </row>
    <row r="1754" spans="1:28">
      <c r="A1754" s="1" t="s">
        <v>28</v>
      </c>
      <c r="B1754" s="1" t="s">
        <v>15217</v>
      </c>
      <c r="C1754" s="1">
        <v>270</v>
      </c>
      <c r="D1754" s="1">
        <v>97</v>
      </c>
      <c r="E1754" s="1">
        <v>387</v>
      </c>
      <c r="F1754" s="1">
        <v>64</v>
      </c>
      <c r="G1754" s="1" t="s">
        <v>15218</v>
      </c>
      <c r="H1754" s="1">
        <v>6000</v>
      </c>
      <c r="I1754" s="1">
        <v>7574066</v>
      </c>
      <c r="J1754" s="1" t="s">
        <v>2519</v>
      </c>
      <c r="K1754" s="1" t="s">
        <v>204</v>
      </c>
      <c r="L1754" s="1" t="s">
        <v>15219</v>
      </c>
      <c r="M1754" s="1">
        <v>30325</v>
      </c>
      <c r="N1754" s="1">
        <v>6322</v>
      </c>
      <c r="O1754" s="1" t="s">
        <v>15220</v>
      </c>
      <c r="P1754" s="1">
        <v>2</v>
      </c>
      <c r="Q1754" s="1" t="s">
        <v>15221</v>
      </c>
      <c r="R1754" s="1" t="s">
        <v>15222</v>
      </c>
      <c r="S1754" s="1">
        <v>96</v>
      </c>
      <c r="T1754" s="1" t="s">
        <v>37</v>
      </c>
      <c r="U1754" s="1" t="s">
        <v>38</v>
      </c>
      <c r="V1754" s="1" t="s">
        <v>581</v>
      </c>
      <c r="W1754" s="1">
        <v>10000000</v>
      </c>
      <c r="X1754" s="1">
        <v>2014</v>
      </c>
      <c r="Y1754" s="1">
        <v>139</v>
      </c>
      <c r="Z1754" s="1">
        <v>6.3</v>
      </c>
      <c r="AA1754" s="1">
        <v>1.85</v>
      </c>
      <c r="AB1754" s="1">
        <v>0</v>
      </c>
    </row>
    <row r="1755" spans="1:28">
      <c r="A1755" s="1" t="s">
        <v>28</v>
      </c>
      <c r="B1755" s="1" t="s">
        <v>7673</v>
      </c>
      <c r="C1755" s="1">
        <v>273</v>
      </c>
      <c r="D1755" s="1">
        <v>97</v>
      </c>
      <c r="E1755" s="1">
        <v>31</v>
      </c>
      <c r="F1755" s="1">
        <v>662</v>
      </c>
      <c r="G1755" s="1" t="s">
        <v>9411</v>
      </c>
      <c r="H1755" s="1">
        <v>918</v>
      </c>
      <c r="I1755" s="1">
        <v>82163317</v>
      </c>
      <c r="J1755" s="1" t="s">
        <v>4890</v>
      </c>
      <c r="K1755" s="1" t="s">
        <v>9412</v>
      </c>
      <c r="L1755" s="1" t="s">
        <v>9413</v>
      </c>
      <c r="M1755" s="1">
        <v>89101</v>
      </c>
      <c r="N1755" s="1">
        <v>4692</v>
      </c>
      <c r="O1755" s="1" t="s">
        <v>752</v>
      </c>
      <c r="P1755" s="1">
        <v>0</v>
      </c>
      <c r="Q1755" s="1" t="s">
        <v>9414</v>
      </c>
      <c r="R1755" s="1" t="s">
        <v>9415</v>
      </c>
      <c r="S1755" s="1">
        <v>885</v>
      </c>
      <c r="T1755" s="1" t="s">
        <v>37</v>
      </c>
      <c r="U1755" s="1" t="s">
        <v>38</v>
      </c>
      <c r="V1755" s="1" t="s">
        <v>581</v>
      </c>
      <c r="W1755" s="1">
        <v>30000000</v>
      </c>
      <c r="X1755" s="1">
        <v>2003</v>
      </c>
      <c r="Y1755" s="1">
        <v>782</v>
      </c>
      <c r="Z1755" s="1">
        <v>5.8</v>
      </c>
      <c r="AA1755" s="1">
        <v>2.35</v>
      </c>
      <c r="AB1755" s="1">
        <v>3000</v>
      </c>
    </row>
    <row r="1756" spans="1:28">
      <c r="A1756" s="1" t="s">
        <v>28</v>
      </c>
      <c r="B1756" s="1" t="s">
        <v>6559</v>
      </c>
      <c r="C1756" s="1">
        <v>286</v>
      </c>
      <c r="D1756" s="1">
        <v>97</v>
      </c>
      <c r="E1756" s="1">
        <v>52</v>
      </c>
      <c r="F1756" s="1">
        <v>384</v>
      </c>
      <c r="G1756" s="1" t="s">
        <v>1006</v>
      </c>
      <c r="H1756" s="1">
        <v>3000</v>
      </c>
      <c r="I1756" s="1">
        <v>100292856</v>
      </c>
      <c r="J1756" s="1" t="s">
        <v>1666</v>
      </c>
      <c r="K1756" s="1" t="s">
        <v>719</v>
      </c>
      <c r="L1756" s="1" t="s">
        <v>11542</v>
      </c>
      <c r="M1756" s="1">
        <v>160418</v>
      </c>
      <c r="N1756" s="1">
        <v>5547</v>
      </c>
      <c r="O1756" s="1" t="s">
        <v>540</v>
      </c>
      <c r="P1756" s="1">
        <v>0</v>
      </c>
      <c r="Q1756" s="1" t="s">
        <v>11543</v>
      </c>
      <c r="R1756" s="1" t="s">
        <v>11544</v>
      </c>
      <c r="S1756" s="1">
        <v>296</v>
      </c>
      <c r="T1756" s="1" t="s">
        <v>37</v>
      </c>
      <c r="U1756" s="1" t="s">
        <v>38</v>
      </c>
      <c r="V1756" s="1" t="s">
        <v>581</v>
      </c>
      <c r="W1756" s="1">
        <v>20000000</v>
      </c>
      <c r="X1756" s="1">
        <v>2011</v>
      </c>
      <c r="Y1756" s="1">
        <v>957</v>
      </c>
      <c r="Z1756" s="1">
        <v>5.7</v>
      </c>
      <c r="AA1756" s="1">
        <v>1.85</v>
      </c>
      <c r="AB1756" s="1">
        <v>16000</v>
      </c>
    </row>
    <row r="1757" spans="1:28">
      <c r="A1757" s="1" t="s">
        <v>28</v>
      </c>
      <c r="B1757" s="1" t="s">
        <v>6710</v>
      </c>
      <c r="C1757" s="1">
        <v>301</v>
      </c>
      <c r="D1757" s="1">
        <v>97</v>
      </c>
      <c r="E1757" s="1">
        <v>0</v>
      </c>
      <c r="F1757" s="1">
        <v>106</v>
      </c>
      <c r="G1757" s="1" t="s">
        <v>10656</v>
      </c>
      <c r="H1757" s="1">
        <v>227</v>
      </c>
      <c r="I1757" s="1">
        <v>1768416</v>
      </c>
      <c r="J1757" s="1" t="s">
        <v>2519</v>
      </c>
      <c r="K1757" s="1" t="s">
        <v>16670</v>
      </c>
      <c r="L1757" s="1" t="s">
        <v>16671</v>
      </c>
      <c r="M1757" s="1">
        <v>35848</v>
      </c>
      <c r="N1757" s="1">
        <v>684</v>
      </c>
      <c r="O1757" s="1" t="s">
        <v>16672</v>
      </c>
      <c r="P1757" s="1">
        <v>0</v>
      </c>
      <c r="Q1757" s="1" t="s">
        <v>16673</v>
      </c>
      <c r="R1757" s="1" t="s">
        <v>16674</v>
      </c>
      <c r="S1757" s="1">
        <v>198</v>
      </c>
      <c r="T1757" s="1" t="s">
        <v>37</v>
      </c>
      <c r="U1757" s="1" t="s">
        <v>38</v>
      </c>
      <c r="V1757" s="1" t="s">
        <v>581</v>
      </c>
      <c r="W1757" s="1">
        <v>7000000</v>
      </c>
      <c r="X1757" s="1">
        <v>2010</v>
      </c>
      <c r="Y1757" s="1">
        <v>218</v>
      </c>
      <c r="Z1757" s="1">
        <v>6.3</v>
      </c>
      <c r="AA1757" s="1">
        <v>1.85</v>
      </c>
      <c r="AB1757" s="1">
        <v>0</v>
      </c>
    </row>
    <row r="1758" spans="1:28">
      <c r="A1758" s="1" t="s">
        <v>28</v>
      </c>
      <c r="B1758" s="1" t="s">
        <v>6403</v>
      </c>
      <c r="C1758" s="1">
        <v>351</v>
      </c>
      <c r="D1758" s="1">
        <v>97</v>
      </c>
      <c r="E1758" s="1">
        <v>89</v>
      </c>
      <c r="F1758" s="1">
        <v>329</v>
      </c>
      <c r="G1758" s="1" t="s">
        <v>11701</v>
      </c>
      <c r="H1758" s="1">
        <v>920</v>
      </c>
      <c r="I1758" s="1">
        <v>150056505</v>
      </c>
      <c r="J1758" s="1" t="s">
        <v>1666</v>
      </c>
      <c r="K1758" s="1" t="s">
        <v>5032</v>
      </c>
      <c r="L1758" s="1" t="s">
        <v>11702</v>
      </c>
      <c r="M1758" s="1">
        <v>216581</v>
      </c>
      <c r="N1758" s="1">
        <v>2771</v>
      </c>
      <c r="O1758" s="1" t="s">
        <v>507</v>
      </c>
      <c r="P1758" s="1">
        <v>3</v>
      </c>
      <c r="Q1758" s="1" t="s">
        <v>11703</v>
      </c>
      <c r="R1758" s="1" t="s">
        <v>11704</v>
      </c>
      <c r="S1758" s="1">
        <v>397</v>
      </c>
      <c r="T1758" s="1" t="s">
        <v>37</v>
      </c>
      <c r="U1758" s="1" t="s">
        <v>38</v>
      </c>
      <c r="V1758" s="1" t="s">
        <v>581</v>
      </c>
      <c r="W1758" s="1">
        <v>18000000</v>
      </c>
      <c r="X1758" s="1">
        <v>2014</v>
      </c>
      <c r="Y1758" s="1">
        <v>798</v>
      </c>
      <c r="Z1758" s="1">
        <v>6.4</v>
      </c>
      <c r="AA1758" s="1">
        <v>2.35</v>
      </c>
      <c r="AB1758" s="1">
        <v>21000</v>
      </c>
    </row>
    <row r="1759" spans="1:28">
      <c r="A1759" s="1" t="s">
        <v>28</v>
      </c>
      <c r="B1759" s="1" t="s">
        <v>558</v>
      </c>
      <c r="C1759" s="1">
        <v>401</v>
      </c>
      <c r="D1759" s="1">
        <v>97</v>
      </c>
      <c r="E1759" s="1">
        <v>171</v>
      </c>
      <c r="F1759" s="1">
        <v>846</v>
      </c>
      <c r="G1759" s="1" t="s">
        <v>559</v>
      </c>
      <c r="H1759" s="1">
        <v>11000</v>
      </c>
      <c r="I1759" s="1">
        <v>241407328</v>
      </c>
      <c r="J1759" s="1" t="s">
        <v>560</v>
      </c>
      <c r="K1759" s="1" t="s">
        <v>561</v>
      </c>
      <c r="L1759" s="1" t="s">
        <v>562</v>
      </c>
      <c r="M1759" s="1">
        <v>252257</v>
      </c>
      <c r="N1759" s="1">
        <v>15516</v>
      </c>
      <c r="O1759" s="1" t="s">
        <v>563</v>
      </c>
      <c r="P1759" s="1">
        <v>2</v>
      </c>
      <c r="Q1759" s="1" t="s">
        <v>564</v>
      </c>
      <c r="R1759" s="1" t="s">
        <v>565</v>
      </c>
      <c r="S1759" s="1">
        <v>634</v>
      </c>
      <c r="T1759" s="1" t="s">
        <v>37</v>
      </c>
      <c r="U1759" s="1" t="s">
        <v>38</v>
      </c>
      <c r="V1759" s="1" t="s">
        <v>91</v>
      </c>
      <c r="W1759" s="1">
        <v>180000000</v>
      </c>
      <c r="X1759" s="1">
        <v>2014</v>
      </c>
      <c r="Y1759" s="1">
        <v>2000</v>
      </c>
      <c r="Z1759" s="1">
        <v>7</v>
      </c>
      <c r="AA1759" s="1">
        <v>2.35</v>
      </c>
      <c r="AB1759" s="1">
        <v>89000</v>
      </c>
    </row>
    <row r="1760" spans="1:28">
      <c r="A1760" s="1" t="s">
        <v>28</v>
      </c>
      <c r="B1760" s="1" t="s">
        <v>8688</v>
      </c>
      <c r="C1760" s="1">
        <v>414</v>
      </c>
      <c r="D1760" s="1">
        <v>97</v>
      </c>
      <c r="E1760" s="1">
        <v>181</v>
      </c>
      <c r="F1760" s="1">
        <v>748</v>
      </c>
      <c r="G1760" s="1" t="s">
        <v>1042</v>
      </c>
      <c r="H1760" s="1">
        <v>11000</v>
      </c>
      <c r="I1760" s="1">
        <v>14938570</v>
      </c>
      <c r="J1760" s="1" t="s">
        <v>1524</v>
      </c>
      <c r="K1760" s="1" t="s">
        <v>336</v>
      </c>
      <c r="L1760" s="1" t="s">
        <v>12964</v>
      </c>
      <c r="M1760" s="1">
        <v>111625</v>
      </c>
      <c r="N1760" s="1">
        <v>14025</v>
      </c>
      <c r="O1760" s="1" t="s">
        <v>1021</v>
      </c>
      <c r="P1760" s="1">
        <v>1</v>
      </c>
      <c r="Q1760" s="1" t="s">
        <v>12965</v>
      </c>
      <c r="R1760" s="1" t="s">
        <v>12966</v>
      </c>
      <c r="S1760" s="1">
        <v>369</v>
      </c>
      <c r="T1760" s="1" t="s">
        <v>37</v>
      </c>
      <c r="U1760" s="1" t="s">
        <v>38</v>
      </c>
      <c r="V1760" s="1" t="s">
        <v>581</v>
      </c>
      <c r="W1760" s="1">
        <v>15000000</v>
      </c>
      <c r="X1760" s="1">
        <v>2012</v>
      </c>
      <c r="Y1760" s="1">
        <v>820</v>
      </c>
      <c r="Z1760" s="1">
        <v>6.2</v>
      </c>
      <c r="AA1760" s="1">
        <v>2.35</v>
      </c>
      <c r="AB1760" s="1">
        <v>20000</v>
      </c>
    </row>
    <row r="1761" spans="1:28">
      <c r="A1761" s="1" t="s">
        <v>28</v>
      </c>
      <c r="B1761" s="1" t="s">
        <v>724</v>
      </c>
      <c r="C1761" s="1">
        <v>415</v>
      </c>
      <c r="D1761" s="1">
        <v>97</v>
      </c>
      <c r="E1761" s="1">
        <v>0</v>
      </c>
      <c r="F1761" s="1">
        <v>372</v>
      </c>
      <c r="G1761" s="1" t="s">
        <v>17834</v>
      </c>
      <c r="H1761" s="1">
        <v>18000</v>
      </c>
      <c r="I1761" s="1">
        <v>5009677</v>
      </c>
      <c r="J1761" s="1" t="s">
        <v>5553</v>
      </c>
      <c r="K1761" s="1" t="s">
        <v>116</v>
      </c>
      <c r="L1761" s="1" t="s">
        <v>17835</v>
      </c>
      <c r="M1761" s="1">
        <v>260607</v>
      </c>
      <c r="N1761" s="1">
        <v>19404</v>
      </c>
      <c r="O1761" s="1" t="s">
        <v>1663</v>
      </c>
      <c r="P1761" s="1">
        <v>0</v>
      </c>
      <c r="Q1761" s="1" t="s">
        <v>17836</v>
      </c>
      <c r="R1761" s="1" t="s">
        <v>17837</v>
      </c>
      <c r="S1761" s="1">
        <v>485</v>
      </c>
      <c r="T1761" s="1" t="s">
        <v>37</v>
      </c>
      <c r="U1761" s="1" t="s">
        <v>56</v>
      </c>
      <c r="V1761" s="1" t="s">
        <v>581</v>
      </c>
      <c r="W1761" s="1">
        <v>5000000</v>
      </c>
      <c r="X1761" s="1">
        <v>2009</v>
      </c>
      <c r="Y1761" s="1">
        <v>572</v>
      </c>
      <c r="Z1761" s="1">
        <v>7.9</v>
      </c>
      <c r="AA1761" s="1">
        <v>2.35</v>
      </c>
      <c r="AB1761" s="1">
        <v>47000</v>
      </c>
    </row>
    <row r="1762" spans="1:28">
      <c r="A1762" s="1" t="s">
        <v>28</v>
      </c>
      <c r="B1762" s="1" t="s">
        <v>23572</v>
      </c>
      <c r="C1762" s="1">
        <v>2</v>
      </c>
      <c r="D1762" s="1">
        <v>98</v>
      </c>
      <c r="E1762" s="1">
        <v>0</v>
      </c>
      <c r="F1762" s="1">
        <v>21</v>
      </c>
      <c r="G1762" s="1" t="s">
        <v>23573</v>
      </c>
      <c r="H1762" s="1">
        <v>52</v>
      </c>
      <c r="J1762" s="1" t="s">
        <v>3251</v>
      </c>
      <c r="K1762" s="1" t="s">
        <v>23574</v>
      </c>
      <c r="L1762" s="1" t="s">
        <v>23575</v>
      </c>
      <c r="M1762" s="1">
        <v>53</v>
      </c>
      <c r="N1762" s="1">
        <v>130</v>
      </c>
      <c r="O1762" s="1" t="s">
        <v>23576</v>
      </c>
      <c r="P1762" s="1">
        <v>0</v>
      </c>
      <c r="Q1762" s="1" t="s">
        <v>23577</v>
      </c>
      <c r="R1762" s="1" t="s">
        <v>23578</v>
      </c>
      <c r="S1762" s="1">
        <v>1</v>
      </c>
      <c r="T1762" s="1" t="s">
        <v>37</v>
      </c>
      <c r="U1762" s="1" t="s">
        <v>38</v>
      </c>
      <c r="V1762" s="1" t="s">
        <v>39</v>
      </c>
      <c r="X1762" s="1">
        <v>2015</v>
      </c>
      <c r="Y1762" s="1">
        <v>36</v>
      </c>
      <c r="Z1762" s="1">
        <v>7.1</v>
      </c>
      <c r="AB1762" s="1">
        <v>197</v>
      </c>
    </row>
    <row r="1763" spans="1:28">
      <c r="A1763" s="1" t="s">
        <v>28</v>
      </c>
      <c r="B1763" s="1" t="s">
        <v>11510</v>
      </c>
      <c r="C1763" s="1">
        <v>2</v>
      </c>
      <c r="D1763" s="1">
        <v>98</v>
      </c>
      <c r="E1763" s="1">
        <v>2</v>
      </c>
      <c r="F1763" s="1">
        <v>53</v>
      </c>
      <c r="G1763" s="1" t="s">
        <v>11511</v>
      </c>
      <c r="H1763" s="1">
        <v>729</v>
      </c>
      <c r="J1763" s="1" t="s">
        <v>11512</v>
      </c>
      <c r="K1763" s="1" t="s">
        <v>11513</v>
      </c>
      <c r="L1763" s="1" t="s">
        <v>11514</v>
      </c>
      <c r="M1763" s="1">
        <v>50</v>
      </c>
      <c r="N1763" s="1">
        <v>1092</v>
      </c>
      <c r="O1763" s="1" t="s">
        <v>11515</v>
      </c>
      <c r="P1763" s="1">
        <v>4</v>
      </c>
      <c r="Q1763" s="1" t="s">
        <v>11516</v>
      </c>
      <c r="R1763" s="1" t="s">
        <v>11517</v>
      </c>
      <c r="S1763" s="1">
        <v>3</v>
      </c>
      <c r="T1763" s="1" t="s">
        <v>37</v>
      </c>
      <c r="U1763" s="1" t="s">
        <v>38</v>
      </c>
      <c r="V1763" s="1" t="s">
        <v>91</v>
      </c>
      <c r="W1763" s="1">
        <v>20000000</v>
      </c>
      <c r="X1763" s="1">
        <v>2014</v>
      </c>
      <c r="Y1763" s="1">
        <v>282</v>
      </c>
      <c r="Z1763" s="1">
        <v>4.8</v>
      </c>
      <c r="AB1763" s="1">
        <v>70</v>
      </c>
    </row>
    <row r="1764" spans="1:28">
      <c r="A1764" s="1" t="s">
        <v>28</v>
      </c>
      <c r="B1764" s="1" t="s">
        <v>22972</v>
      </c>
      <c r="C1764" s="1">
        <v>4</v>
      </c>
      <c r="D1764" s="1">
        <v>98</v>
      </c>
      <c r="E1764" s="1">
        <v>0</v>
      </c>
      <c r="F1764" s="1">
        <v>0</v>
      </c>
      <c r="G1764" s="1" t="s">
        <v>22973</v>
      </c>
      <c r="H1764" s="1">
        <v>196</v>
      </c>
      <c r="J1764" s="1" t="s">
        <v>14714</v>
      </c>
      <c r="K1764" s="1" t="s">
        <v>22974</v>
      </c>
      <c r="L1764" s="1" t="s">
        <v>22975</v>
      </c>
      <c r="M1764" s="1">
        <v>209</v>
      </c>
      <c r="N1764" s="1">
        <v>199</v>
      </c>
      <c r="O1764" s="1" t="s">
        <v>22976</v>
      </c>
      <c r="P1764" s="1">
        <v>2</v>
      </c>
      <c r="Q1764" s="1" t="s">
        <v>22977</v>
      </c>
      <c r="R1764" s="1" t="s">
        <v>22978</v>
      </c>
      <c r="S1764" s="1">
        <v>8</v>
      </c>
      <c r="T1764" s="1" t="s">
        <v>37</v>
      </c>
      <c r="U1764" s="1" t="s">
        <v>38</v>
      </c>
      <c r="V1764" s="1" t="s">
        <v>5599</v>
      </c>
      <c r="W1764" s="1">
        <v>350000</v>
      </c>
      <c r="X1764" s="1">
        <v>2015</v>
      </c>
      <c r="Y1764" s="1">
        <v>3</v>
      </c>
      <c r="Z1764" s="1">
        <v>3.4</v>
      </c>
      <c r="AA1764" s="1">
        <v>2.35</v>
      </c>
      <c r="AB1764" s="1">
        <v>240</v>
      </c>
    </row>
    <row r="1765" spans="1:28">
      <c r="A1765" s="1" t="s">
        <v>28</v>
      </c>
      <c r="B1765" s="1" t="s">
        <v>13288</v>
      </c>
      <c r="C1765" s="1">
        <v>4</v>
      </c>
      <c r="D1765" s="1">
        <v>98</v>
      </c>
      <c r="E1765" s="1">
        <v>6</v>
      </c>
      <c r="F1765" s="1">
        <v>50</v>
      </c>
      <c r="G1765" s="1" t="s">
        <v>13289</v>
      </c>
      <c r="H1765" s="1">
        <v>61</v>
      </c>
      <c r="J1765" s="1" t="s">
        <v>13290</v>
      </c>
      <c r="K1765" s="1" t="s">
        <v>13291</v>
      </c>
      <c r="L1765" s="1" t="s">
        <v>13292</v>
      </c>
      <c r="M1765" s="1">
        <v>80</v>
      </c>
      <c r="N1765" s="1">
        <v>192</v>
      </c>
      <c r="O1765" s="1" t="s">
        <v>13293</v>
      </c>
      <c r="P1765" s="1">
        <v>0</v>
      </c>
      <c r="Q1765" s="1" t="s">
        <v>65</v>
      </c>
      <c r="R1765" s="1" t="s">
        <v>13294</v>
      </c>
      <c r="S1765" s="1">
        <v>4</v>
      </c>
      <c r="T1765" s="1" t="s">
        <v>2764</v>
      </c>
      <c r="U1765" s="1" t="s">
        <v>7076</v>
      </c>
      <c r="V1765" s="1" t="s">
        <v>5599</v>
      </c>
      <c r="W1765" s="1">
        <v>15000000</v>
      </c>
      <c r="X1765" s="1">
        <v>2015</v>
      </c>
      <c r="Y1765" s="1">
        <v>57</v>
      </c>
      <c r="Z1765" s="1">
        <v>5.7</v>
      </c>
      <c r="AB1765" s="1">
        <v>18</v>
      </c>
    </row>
    <row r="1766" spans="1:28">
      <c r="A1766" s="1" t="s">
        <v>28</v>
      </c>
      <c r="B1766" s="1" t="s">
        <v>23255</v>
      </c>
      <c r="C1766" s="1">
        <v>4</v>
      </c>
      <c r="D1766" s="1">
        <v>98</v>
      </c>
      <c r="E1766" s="1">
        <v>3</v>
      </c>
      <c r="F1766" s="1">
        <v>104</v>
      </c>
      <c r="G1766" s="1" t="s">
        <v>23256</v>
      </c>
      <c r="H1766" s="1">
        <v>337</v>
      </c>
      <c r="J1766" s="1" t="s">
        <v>7130</v>
      </c>
      <c r="K1766" s="1" t="s">
        <v>23257</v>
      </c>
      <c r="L1766" s="1" t="s">
        <v>23258</v>
      </c>
      <c r="M1766" s="1">
        <v>450</v>
      </c>
      <c r="N1766" s="1">
        <v>694</v>
      </c>
      <c r="O1766" s="1" t="s">
        <v>23259</v>
      </c>
      <c r="P1766" s="1">
        <v>2</v>
      </c>
      <c r="Q1766" s="1" t="s">
        <v>23260</v>
      </c>
      <c r="R1766" s="1" t="s">
        <v>23261</v>
      </c>
      <c r="S1766" s="1">
        <v>10</v>
      </c>
      <c r="T1766" s="1" t="s">
        <v>37</v>
      </c>
      <c r="U1766" s="1" t="s">
        <v>38</v>
      </c>
      <c r="V1766" s="1" t="s">
        <v>91</v>
      </c>
      <c r="W1766" s="1">
        <v>250000</v>
      </c>
      <c r="X1766" s="1">
        <v>2010</v>
      </c>
      <c r="Y1766" s="1">
        <v>168</v>
      </c>
      <c r="Z1766" s="1">
        <v>6.2</v>
      </c>
      <c r="AB1766" s="1">
        <v>0</v>
      </c>
    </row>
    <row r="1767" spans="1:28">
      <c r="A1767" s="1" t="s">
        <v>28</v>
      </c>
      <c r="B1767" s="1" t="s">
        <v>23094</v>
      </c>
      <c r="C1767" s="1">
        <v>8</v>
      </c>
      <c r="D1767" s="1">
        <v>98</v>
      </c>
      <c r="E1767" s="1">
        <v>3</v>
      </c>
      <c r="F1767" s="1">
        <v>248</v>
      </c>
      <c r="G1767" s="1" t="s">
        <v>23095</v>
      </c>
      <c r="H1767" s="1">
        <v>500</v>
      </c>
      <c r="J1767" s="1" t="s">
        <v>1411</v>
      </c>
      <c r="K1767" s="1" t="s">
        <v>10710</v>
      </c>
      <c r="L1767" s="1" t="s">
        <v>23096</v>
      </c>
      <c r="M1767" s="1">
        <v>95</v>
      </c>
      <c r="N1767" s="1">
        <v>1545</v>
      </c>
      <c r="O1767" s="1" t="s">
        <v>23097</v>
      </c>
      <c r="P1767" s="1">
        <v>7</v>
      </c>
      <c r="Q1767" s="1" t="s">
        <v>23098</v>
      </c>
      <c r="R1767" s="1" t="s">
        <v>23099</v>
      </c>
      <c r="S1767" s="1">
        <v>7</v>
      </c>
      <c r="T1767" s="1" t="s">
        <v>37</v>
      </c>
      <c r="U1767" s="1" t="s">
        <v>38</v>
      </c>
      <c r="V1767" s="1" t="s">
        <v>581</v>
      </c>
      <c r="W1767" s="1">
        <v>300000</v>
      </c>
      <c r="X1767" s="1">
        <v>2010</v>
      </c>
      <c r="Y1767" s="1">
        <v>317</v>
      </c>
      <c r="Z1767" s="1">
        <v>7.2</v>
      </c>
      <c r="AB1767" s="1">
        <v>7</v>
      </c>
    </row>
    <row r="1768" spans="1:28">
      <c r="A1768" s="1" t="s">
        <v>28</v>
      </c>
      <c r="B1768" s="1" t="s">
        <v>22433</v>
      </c>
      <c r="C1768" s="1">
        <v>8</v>
      </c>
      <c r="D1768" s="1">
        <v>98</v>
      </c>
      <c r="E1768" s="1">
        <v>5</v>
      </c>
      <c r="F1768" s="1">
        <v>233</v>
      </c>
      <c r="G1768" s="1" t="s">
        <v>2766</v>
      </c>
      <c r="H1768" s="1">
        <v>587</v>
      </c>
      <c r="J1768" s="1" t="s">
        <v>10399</v>
      </c>
      <c r="K1768" s="1" t="s">
        <v>9276</v>
      </c>
      <c r="L1768" s="1" t="s">
        <v>22434</v>
      </c>
      <c r="M1768" s="1">
        <v>719</v>
      </c>
      <c r="N1768" s="1">
        <v>1707</v>
      </c>
      <c r="O1768" s="1" t="s">
        <v>22435</v>
      </c>
      <c r="P1768" s="1">
        <v>0</v>
      </c>
      <c r="Q1768" s="1" t="s">
        <v>65</v>
      </c>
      <c r="R1768" s="1" t="s">
        <v>22436</v>
      </c>
      <c r="S1768" s="1">
        <v>9</v>
      </c>
      <c r="T1768" s="1" t="s">
        <v>37</v>
      </c>
      <c r="U1768" s="1" t="s">
        <v>38</v>
      </c>
      <c r="V1768" s="1" t="s">
        <v>5599</v>
      </c>
      <c r="W1768" s="1">
        <v>600000</v>
      </c>
      <c r="X1768" s="1">
        <v>2013</v>
      </c>
      <c r="Y1768" s="1">
        <v>448</v>
      </c>
      <c r="Z1768" s="1">
        <v>4.5</v>
      </c>
      <c r="AB1768" s="1">
        <v>128</v>
      </c>
    </row>
    <row r="1769" spans="1:28">
      <c r="A1769" s="1" t="s">
        <v>28</v>
      </c>
      <c r="B1769" s="1" t="s">
        <v>21048</v>
      </c>
      <c r="C1769" s="1">
        <v>9</v>
      </c>
      <c r="D1769" s="1">
        <v>98</v>
      </c>
      <c r="E1769" s="1">
        <v>11</v>
      </c>
      <c r="F1769" s="1">
        <v>636</v>
      </c>
      <c r="G1769" s="1" t="s">
        <v>2515</v>
      </c>
      <c r="H1769" s="1">
        <v>979</v>
      </c>
      <c r="J1769" s="1" t="s">
        <v>2519</v>
      </c>
      <c r="K1769" s="1" t="s">
        <v>1649</v>
      </c>
      <c r="L1769" s="1" t="s">
        <v>21049</v>
      </c>
      <c r="M1769" s="1">
        <v>291</v>
      </c>
      <c r="N1769" s="1">
        <v>4036</v>
      </c>
      <c r="O1769" s="1" t="s">
        <v>7645</v>
      </c>
      <c r="P1769" s="1">
        <v>2</v>
      </c>
      <c r="Q1769" s="1" t="s">
        <v>65</v>
      </c>
      <c r="R1769" s="1" t="s">
        <v>21050</v>
      </c>
      <c r="S1769" s="1">
        <v>7</v>
      </c>
      <c r="T1769" s="1" t="s">
        <v>37</v>
      </c>
      <c r="U1769" s="1" t="s">
        <v>38</v>
      </c>
      <c r="V1769" s="1" t="s">
        <v>581</v>
      </c>
      <c r="W1769" s="1">
        <v>1500000</v>
      </c>
      <c r="X1769" s="1">
        <v>2013</v>
      </c>
      <c r="Y1769" s="1">
        <v>975</v>
      </c>
      <c r="Z1769" s="1">
        <v>6.3</v>
      </c>
      <c r="AA1769" s="1">
        <v>1.89</v>
      </c>
      <c r="AB1769" s="1">
        <v>283</v>
      </c>
    </row>
    <row r="1770" spans="1:28">
      <c r="A1770" s="1" t="s">
        <v>28</v>
      </c>
      <c r="B1770" s="1" t="s">
        <v>23100</v>
      </c>
      <c r="C1770" s="1">
        <v>9</v>
      </c>
      <c r="D1770" s="1">
        <v>98</v>
      </c>
      <c r="E1770" s="1">
        <v>77</v>
      </c>
      <c r="F1770" s="1">
        <v>0</v>
      </c>
      <c r="G1770" s="1" t="s">
        <v>23101</v>
      </c>
      <c r="H1770" s="1">
        <v>19</v>
      </c>
      <c r="J1770" s="1" t="s">
        <v>2836</v>
      </c>
      <c r="K1770" s="1" t="s">
        <v>23102</v>
      </c>
      <c r="L1770" s="1" t="s">
        <v>23103</v>
      </c>
      <c r="M1770" s="1">
        <v>569</v>
      </c>
      <c r="N1770" s="1">
        <v>19</v>
      </c>
      <c r="O1770" s="1" t="s">
        <v>23104</v>
      </c>
      <c r="P1770" s="1">
        <v>0</v>
      </c>
      <c r="Q1770" s="1" t="s">
        <v>23105</v>
      </c>
      <c r="R1770" s="1" t="s">
        <v>23106</v>
      </c>
      <c r="S1770" s="1">
        <v>1</v>
      </c>
      <c r="T1770" s="1" t="s">
        <v>37</v>
      </c>
      <c r="U1770" s="1" t="s">
        <v>1461</v>
      </c>
      <c r="V1770" s="1" t="s">
        <v>5599</v>
      </c>
      <c r="W1770" s="1">
        <v>500000</v>
      </c>
      <c r="X1770" s="1">
        <v>2015</v>
      </c>
      <c r="Y1770" s="1">
        <v>0</v>
      </c>
      <c r="Z1770" s="1">
        <v>4.3</v>
      </c>
      <c r="AA1770" s="1">
        <v>1.78</v>
      </c>
      <c r="AB1770" s="1">
        <v>114</v>
      </c>
    </row>
    <row r="1771" spans="1:28">
      <c r="A1771" s="1" t="s">
        <v>28</v>
      </c>
      <c r="B1771" s="1" t="s">
        <v>24075</v>
      </c>
      <c r="C1771" s="1">
        <v>10</v>
      </c>
      <c r="D1771" s="1">
        <v>98</v>
      </c>
      <c r="E1771" s="1">
        <v>3</v>
      </c>
      <c r="F1771" s="1">
        <v>152</v>
      </c>
      <c r="G1771" s="1" t="s">
        <v>23758</v>
      </c>
      <c r="H1771" s="1">
        <v>789</v>
      </c>
      <c r="J1771" s="1" t="s">
        <v>1927</v>
      </c>
      <c r="K1771" s="1" t="s">
        <v>4142</v>
      </c>
      <c r="L1771" s="1" t="s">
        <v>24076</v>
      </c>
      <c r="M1771" s="1">
        <v>438</v>
      </c>
      <c r="N1771" s="1">
        <v>1186</v>
      </c>
      <c r="O1771" s="1" t="s">
        <v>24077</v>
      </c>
      <c r="P1771" s="1">
        <v>1</v>
      </c>
      <c r="Q1771" s="1" t="s">
        <v>24078</v>
      </c>
      <c r="R1771" s="1" t="s">
        <v>24079</v>
      </c>
      <c r="S1771" s="1">
        <v>14</v>
      </c>
      <c r="T1771" s="1" t="s">
        <v>37</v>
      </c>
      <c r="U1771" s="1" t="s">
        <v>38</v>
      </c>
      <c r="V1771" s="1" t="s">
        <v>5599</v>
      </c>
      <c r="X1771" s="1">
        <v>1995</v>
      </c>
      <c r="Y1771" s="1">
        <v>194</v>
      </c>
      <c r="Z1771" s="1">
        <v>6.4</v>
      </c>
      <c r="AB1771" s="1">
        <v>20</v>
      </c>
    </row>
    <row r="1772" spans="1:28">
      <c r="A1772" s="1" t="s">
        <v>28</v>
      </c>
      <c r="B1772" s="1" t="s">
        <v>19762</v>
      </c>
      <c r="C1772" s="1">
        <v>11</v>
      </c>
      <c r="D1772" s="1">
        <v>98</v>
      </c>
      <c r="E1772" s="1">
        <v>0</v>
      </c>
      <c r="F1772" s="1">
        <v>0</v>
      </c>
      <c r="G1772" s="1" t="s">
        <v>19765</v>
      </c>
      <c r="H1772" s="1">
        <v>4</v>
      </c>
      <c r="J1772" s="1" t="s">
        <v>1005</v>
      </c>
      <c r="K1772" s="1" t="s">
        <v>19763</v>
      </c>
      <c r="L1772" s="1" t="s">
        <v>22648</v>
      </c>
      <c r="M1772" s="1">
        <v>2097</v>
      </c>
      <c r="N1772" s="1">
        <v>8</v>
      </c>
      <c r="O1772" s="1" t="s">
        <v>22649</v>
      </c>
      <c r="P1772" s="1">
        <v>1</v>
      </c>
      <c r="Q1772" s="1" t="s">
        <v>22650</v>
      </c>
      <c r="R1772" s="1" t="s">
        <v>22651</v>
      </c>
      <c r="S1772" s="1">
        <v>9</v>
      </c>
      <c r="T1772" s="1" t="s">
        <v>1938</v>
      </c>
      <c r="U1772" s="1" t="s">
        <v>888</v>
      </c>
      <c r="V1772" s="1" t="s">
        <v>5599</v>
      </c>
      <c r="W1772" s="1">
        <v>3000000</v>
      </c>
      <c r="X1772" s="1">
        <v>2006</v>
      </c>
      <c r="Y1772" s="1">
        <v>4</v>
      </c>
      <c r="Z1772" s="1">
        <v>7.7</v>
      </c>
      <c r="AA1772" s="1">
        <v>2.35</v>
      </c>
      <c r="AB1772" s="1">
        <v>23</v>
      </c>
    </row>
    <row r="1773" spans="1:28">
      <c r="A1773" s="1" t="s">
        <v>28</v>
      </c>
      <c r="B1773" s="1" t="s">
        <v>11036</v>
      </c>
      <c r="C1773" s="1">
        <v>13</v>
      </c>
      <c r="D1773" s="1">
        <v>98</v>
      </c>
      <c r="E1773" s="1">
        <v>15</v>
      </c>
      <c r="F1773" s="1">
        <v>281</v>
      </c>
      <c r="G1773" s="1" t="s">
        <v>3069</v>
      </c>
      <c r="H1773" s="1">
        <v>691</v>
      </c>
      <c r="I1773" s="1">
        <v>8500000</v>
      </c>
      <c r="J1773" s="1" t="s">
        <v>1666</v>
      </c>
      <c r="K1773" s="1" t="s">
        <v>748</v>
      </c>
      <c r="L1773" s="1" t="s">
        <v>11037</v>
      </c>
      <c r="M1773" s="1">
        <v>2061</v>
      </c>
      <c r="N1773" s="1">
        <v>1761</v>
      </c>
      <c r="O1773" s="1" t="s">
        <v>11038</v>
      </c>
      <c r="P1773" s="1">
        <v>0</v>
      </c>
      <c r="Q1773" s="1" t="s">
        <v>11039</v>
      </c>
      <c r="R1773" s="1" t="s">
        <v>11040</v>
      </c>
      <c r="S1773" s="1">
        <v>34</v>
      </c>
      <c r="T1773" s="1" t="s">
        <v>37</v>
      </c>
      <c r="U1773" s="1" t="s">
        <v>38</v>
      </c>
      <c r="V1773" s="1" t="s">
        <v>91</v>
      </c>
      <c r="W1773" s="1">
        <v>20000000</v>
      </c>
      <c r="X1773" s="1">
        <v>1981</v>
      </c>
      <c r="Y1773" s="1">
        <v>374</v>
      </c>
      <c r="Z1773" s="1">
        <v>5.4</v>
      </c>
      <c r="AA1773" s="1">
        <v>1.78</v>
      </c>
      <c r="AB1773" s="1">
        <v>501</v>
      </c>
    </row>
    <row r="1774" spans="1:28">
      <c r="A1774" s="1" t="s">
        <v>28</v>
      </c>
      <c r="B1774" s="1" t="s">
        <v>20994</v>
      </c>
      <c r="C1774" s="1">
        <v>14</v>
      </c>
      <c r="D1774" s="1">
        <v>98</v>
      </c>
      <c r="E1774" s="1">
        <v>102</v>
      </c>
      <c r="F1774" s="1">
        <v>360</v>
      </c>
      <c r="G1774" s="1" t="s">
        <v>20995</v>
      </c>
      <c r="H1774" s="1">
        <v>563</v>
      </c>
      <c r="I1774" s="1">
        <v>105943</v>
      </c>
      <c r="J1774" s="1" t="s">
        <v>1666</v>
      </c>
      <c r="K1774" s="1" t="s">
        <v>5309</v>
      </c>
      <c r="L1774" s="1" t="s">
        <v>20996</v>
      </c>
      <c r="M1774" s="1">
        <v>1351</v>
      </c>
      <c r="N1774" s="1">
        <v>2628</v>
      </c>
      <c r="O1774" s="1" t="s">
        <v>17065</v>
      </c>
      <c r="P1774" s="1">
        <v>0</v>
      </c>
      <c r="Q1774" s="1" t="s">
        <v>20997</v>
      </c>
      <c r="R1774" s="1" t="s">
        <v>20998</v>
      </c>
      <c r="S1774" s="1">
        <v>11</v>
      </c>
      <c r="T1774" s="1" t="s">
        <v>37</v>
      </c>
      <c r="U1774" s="1" t="s">
        <v>38</v>
      </c>
      <c r="V1774" s="1" t="s">
        <v>5599</v>
      </c>
      <c r="W1774" s="1">
        <v>1500000</v>
      </c>
      <c r="X1774" s="1">
        <v>2015</v>
      </c>
      <c r="Y1774" s="1">
        <v>485</v>
      </c>
      <c r="Z1774" s="1">
        <v>6.1</v>
      </c>
      <c r="AB1774" s="1">
        <v>212</v>
      </c>
    </row>
    <row r="1775" spans="1:28">
      <c r="A1775" s="1" t="s">
        <v>28</v>
      </c>
      <c r="B1775" s="1" t="s">
        <v>18980</v>
      </c>
      <c r="C1775" s="1">
        <v>15</v>
      </c>
      <c r="D1775" s="1">
        <v>98</v>
      </c>
      <c r="E1775" s="1">
        <v>0</v>
      </c>
      <c r="F1775" s="1">
        <v>31</v>
      </c>
      <c r="G1775" s="1" t="s">
        <v>13971</v>
      </c>
      <c r="H1775" s="1">
        <v>368</v>
      </c>
      <c r="J1775" s="1" t="s">
        <v>2134</v>
      </c>
      <c r="K1775" s="1" t="s">
        <v>5208</v>
      </c>
      <c r="L1775" s="1" t="s">
        <v>18981</v>
      </c>
      <c r="M1775" s="1">
        <v>1634</v>
      </c>
      <c r="N1775" s="1">
        <v>668</v>
      </c>
      <c r="O1775" s="1" t="s">
        <v>18982</v>
      </c>
      <c r="P1775" s="1">
        <v>0</v>
      </c>
      <c r="Q1775" s="1" t="s">
        <v>18983</v>
      </c>
      <c r="R1775" s="1" t="s">
        <v>18984</v>
      </c>
      <c r="S1775" s="1">
        <v>11</v>
      </c>
      <c r="T1775" s="1" t="s">
        <v>37</v>
      </c>
      <c r="U1775" s="1" t="s">
        <v>38</v>
      </c>
      <c r="V1775" s="1" t="s">
        <v>5599</v>
      </c>
      <c r="W1775" s="1">
        <v>3500000</v>
      </c>
      <c r="X1775" s="1">
        <v>2008</v>
      </c>
      <c r="Y1775" s="1">
        <v>168</v>
      </c>
      <c r="Z1775" s="1">
        <v>6.1</v>
      </c>
      <c r="AA1775" s="1">
        <v>1.85</v>
      </c>
      <c r="AB1775" s="1">
        <v>127</v>
      </c>
    </row>
    <row r="1776" spans="1:28">
      <c r="A1776" s="1" t="s">
        <v>28</v>
      </c>
      <c r="B1776" s="1" t="s">
        <v>15735</v>
      </c>
      <c r="C1776" s="1">
        <v>17</v>
      </c>
      <c r="D1776" s="1">
        <v>98</v>
      </c>
      <c r="E1776" s="1">
        <v>0</v>
      </c>
      <c r="F1776" s="1">
        <v>5</v>
      </c>
      <c r="G1776" s="1" t="s">
        <v>15736</v>
      </c>
      <c r="H1776" s="1">
        <v>186</v>
      </c>
      <c r="J1776" s="1" t="s">
        <v>1666</v>
      </c>
      <c r="K1776" s="1" t="s">
        <v>14003</v>
      </c>
      <c r="L1776" s="1" t="s">
        <v>15737</v>
      </c>
      <c r="M1776" s="1">
        <v>1673</v>
      </c>
      <c r="N1776" s="1">
        <v>253</v>
      </c>
      <c r="O1776" s="1" t="s">
        <v>15738</v>
      </c>
      <c r="P1776" s="1">
        <v>1</v>
      </c>
      <c r="Q1776" s="1" t="s">
        <v>65</v>
      </c>
      <c r="R1776" s="1" t="s">
        <v>15739</v>
      </c>
      <c r="S1776" s="1">
        <v>1</v>
      </c>
      <c r="T1776" s="1" t="s">
        <v>1460</v>
      </c>
      <c r="U1776" s="1" t="s">
        <v>1461</v>
      </c>
      <c r="V1776" s="1" t="s">
        <v>5599</v>
      </c>
      <c r="X1776" s="1">
        <v>2014</v>
      </c>
      <c r="Y1776" s="1">
        <v>41</v>
      </c>
      <c r="Z1776" s="1">
        <v>6.1</v>
      </c>
      <c r="AA1776" s="1">
        <v>2.35</v>
      </c>
      <c r="AB1776" s="1">
        <v>348</v>
      </c>
    </row>
    <row r="1777" spans="1:28">
      <c r="A1777" s="1" t="s">
        <v>28</v>
      </c>
      <c r="B1777" s="1" t="s">
        <v>16163</v>
      </c>
      <c r="C1777" s="1">
        <v>17</v>
      </c>
      <c r="D1777" s="1">
        <v>98</v>
      </c>
      <c r="E1777" s="1">
        <v>136</v>
      </c>
      <c r="F1777" s="1">
        <v>249</v>
      </c>
      <c r="G1777" s="1" t="s">
        <v>16164</v>
      </c>
      <c r="H1777" s="1">
        <v>977</v>
      </c>
      <c r="J1777" s="1" t="s">
        <v>7029</v>
      </c>
      <c r="K1777" s="1" t="s">
        <v>5605</v>
      </c>
      <c r="L1777" s="1" t="s">
        <v>16165</v>
      </c>
      <c r="M1777" s="1">
        <v>802</v>
      </c>
      <c r="N1777" s="1">
        <v>2413</v>
      </c>
      <c r="O1777" s="1" t="s">
        <v>3119</v>
      </c>
      <c r="P1777" s="1">
        <v>0</v>
      </c>
      <c r="Q1777" s="1" t="s">
        <v>16166</v>
      </c>
      <c r="R1777" s="1" t="s">
        <v>16167</v>
      </c>
      <c r="S1777" s="1">
        <v>15</v>
      </c>
      <c r="T1777" s="1" t="s">
        <v>37</v>
      </c>
      <c r="U1777" s="1" t="s">
        <v>56</v>
      </c>
      <c r="V1777" s="1" t="s">
        <v>581</v>
      </c>
      <c r="W1777" s="1">
        <v>8000000</v>
      </c>
      <c r="X1777" s="1">
        <v>1983</v>
      </c>
      <c r="Y1777" s="1">
        <v>649</v>
      </c>
      <c r="Z1777" s="1">
        <v>4</v>
      </c>
      <c r="AA1777" s="1">
        <v>1.85</v>
      </c>
      <c r="AB1777" s="1">
        <v>79</v>
      </c>
    </row>
    <row r="1778" spans="1:28">
      <c r="A1778" s="1" t="s">
        <v>28</v>
      </c>
      <c r="B1778" s="1" t="s">
        <v>566</v>
      </c>
      <c r="C1778" s="1">
        <v>18</v>
      </c>
      <c r="D1778" s="1">
        <v>98</v>
      </c>
      <c r="E1778" s="1">
        <v>198</v>
      </c>
      <c r="F1778" s="1">
        <v>636</v>
      </c>
      <c r="G1778" s="1" t="s">
        <v>2515</v>
      </c>
      <c r="H1778" s="1">
        <v>1000</v>
      </c>
      <c r="J1778" s="1" t="s">
        <v>1673</v>
      </c>
      <c r="K1778" s="1" t="s">
        <v>1812</v>
      </c>
      <c r="L1778" s="1" t="s">
        <v>16104</v>
      </c>
      <c r="M1778" s="1">
        <v>6124</v>
      </c>
      <c r="N1778" s="1">
        <v>3502</v>
      </c>
      <c r="O1778" s="1" t="s">
        <v>6730</v>
      </c>
      <c r="P1778" s="1">
        <v>2</v>
      </c>
      <c r="Q1778" s="1" t="s">
        <v>16105</v>
      </c>
      <c r="R1778" s="1" t="s">
        <v>16106</v>
      </c>
      <c r="S1778" s="1">
        <v>55</v>
      </c>
      <c r="T1778" s="1" t="s">
        <v>37</v>
      </c>
      <c r="U1778" s="1" t="s">
        <v>38</v>
      </c>
      <c r="V1778" s="1" t="s">
        <v>39</v>
      </c>
      <c r="W1778" s="1">
        <v>8000000</v>
      </c>
      <c r="X1778" s="1">
        <v>1996</v>
      </c>
      <c r="Y1778" s="1">
        <v>975</v>
      </c>
      <c r="Z1778" s="1">
        <v>4.9000000000000004</v>
      </c>
      <c r="AA1778" s="1">
        <v>1.85</v>
      </c>
      <c r="AB1778" s="1">
        <v>125</v>
      </c>
    </row>
    <row r="1779" spans="1:28">
      <c r="A1779" s="1" t="s">
        <v>28</v>
      </c>
      <c r="B1779" s="1" t="s">
        <v>13169</v>
      </c>
      <c r="C1779" s="1">
        <v>21</v>
      </c>
      <c r="D1779" s="1">
        <v>98</v>
      </c>
      <c r="E1779" s="1">
        <v>70</v>
      </c>
      <c r="F1779" s="1">
        <v>90</v>
      </c>
      <c r="G1779" s="1" t="s">
        <v>3765</v>
      </c>
      <c r="H1779" s="1">
        <v>876</v>
      </c>
      <c r="I1779" s="1">
        <v>1953732</v>
      </c>
      <c r="J1779" s="1" t="s">
        <v>1352</v>
      </c>
      <c r="K1779" s="1" t="s">
        <v>6342</v>
      </c>
      <c r="L1779" s="1" t="s">
        <v>13170</v>
      </c>
      <c r="M1779" s="1">
        <v>4996</v>
      </c>
      <c r="N1779" s="1">
        <v>1351</v>
      </c>
      <c r="O1779" s="1" t="s">
        <v>13171</v>
      </c>
      <c r="P1779" s="1">
        <v>0</v>
      </c>
      <c r="Q1779" s="1" t="s">
        <v>13172</v>
      </c>
      <c r="R1779" s="1" t="s">
        <v>13173</v>
      </c>
      <c r="S1779" s="1">
        <v>62</v>
      </c>
      <c r="T1779" s="1" t="s">
        <v>37</v>
      </c>
      <c r="U1779" s="1" t="s">
        <v>38</v>
      </c>
      <c r="V1779" s="1" t="s">
        <v>581</v>
      </c>
      <c r="W1779" s="1">
        <v>15000000</v>
      </c>
      <c r="X1779" s="1">
        <v>1986</v>
      </c>
      <c r="Y1779" s="1">
        <v>324</v>
      </c>
      <c r="Z1779" s="1">
        <v>5.3</v>
      </c>
      <c r="AA1779" s="1">
        <v>2.35</v>
      </c>
      <c r="AB1779" s="1">
        <v>843</v>
      </c>
    </row>
    <row r="1780" spans="1:28">
      <c r="A1780" s="1" t="s">
        <v>28</v>
      </c>
      <c r="B1780" s="1" t="s">
        <v>19367</v>
      </c>
      <c r="C1780" s="1">
        <v>22</v>
      </c>
      <c r="D1780" s="1">
        <v>98</v>
      </c>
      <c r="E1780" s="1">
        <v>16</v>
      </c>
      <c r="F1780" s="1">
        <v>222</v>
      </c>
      <c r="G1780" s="1" t="s">
        <v>14463</v>
      </c>
      <c r="H1780" s="1">
        <v>687</v>
      </c>
      <c r="I1780" s="1">
        <v>3902679</v>
      </c>
      <c r="J1780" s="1" t="s">
        <v>7392</v>
      </c>
      <c r="K1780" s="1" t="s">
        <v>6202</v>
      </c>
      <c r="L1780" s="1" t="s">
        <v>19368</v>
      </c>
      <c r="M1780" s="1">
        <v>3943</v>
      </c>
      <c r="N1780" s="1">
        <v>1806</v>
      </c>
      <c r="O1780" s="1" t="s">
        <v>19369</v>
      </c>
      <c r="P1780" s="1">
        <v>0</v>
      </c>
      <c r="Q1780" s="1" t="s">
        <v>19370</v>
      </c>
      <c r="R1780" s="1" t="s">
        <v>19371</v>
      </c>
      <c r="S1780" s="1">
        <v>49</v>
      </c>
      <c r="T1780" s="1" t="s">
        <v>37</v>
      </c>
      <c r="U1780" s="1" t="s">
        <v>38</v>
      </c>
      <c r="V1780" s="1" t="s">
        <v>581</v>
      </c>
      <c r="W1780" s="1">
        <v>3000000</v>
      </c>
      <c r="X1780" s="1">
        <v>1993</v>
      </c>
      <c r="Y1780" s="1">
        <v>233</v>
      </c>
      <c r="Z1780" s="1">
        <v>5.3</v>
      </c>
      <c r="AA1780" s="1">
        <v>1.66</v>
      </c>
      <c r="AB1780" s="1">
        <v>217</v>
      </c>
    </row>
    <row r="1781" spans="1:28">
      <c r="A1781" s="1" t="s">
        <v>28</v>
      </c>
      <c r="B1781" s="1" t="s">
        <v>22568</v>
      </c>
      <c r="C1781" s="1">
        <v>25</v>
      </c>
      <c r="D1781" s="1">
        <v>98</v>
      </c>
      <c r="E1781" s="1">
        <v>71</v>
      </c>
      <c r="F1781" s="1">
        <v>658</v>
      </c>
      <c r="G1781" s="1" t="s">
        <v>5069</v>
      </c>
      <c r="H1781" s="1">
        <v>22000</v>
      </c>
      <c r="I1781" s="1">
        <v>295468</v>
      </c>
      <c r="J1781" s="1" t="s">
        <v>1673</v>
      </c>
      <c r="K1781" s="1" t="s">
        <v>145</v>
      </c>
      <c r="L1781" s="1" t="s">
        <v>22569</v>
      </c>
      <c r="M1781" s="1">
        <v>709</v>
      </c>
      <c r="N1781" s="1">
        <v>24382</v>
      </c>
      <c r="O1781" s="1" t="s">
        <v>2774</v>
      </c>
      <c r="P1781" s="1">
        <v>1</v>
      </c>
      <c r="Q1781" s="1" t="s">
        <v>22570</v>
      </c>
      <c r="R1781" s="1" t="s">
        <v>22571</v>
      </c>
      <c r="S1781" s="1">
        <v>34</v>
      </c>
      <c r="T1781" s="1" t="s">
        <v>37</v>
      </c>
      <c r="U1781" s="1" t="s">
        <v>38</v>
      </c>
      <c r="V1781" s="1" t="s">
        <v>581</v>
      </c>
      <c r="W1781" s="1">
        <v>500000</v>
      </c>
      <c r="X1781" s="1">
        <v>2001</v>
      </c>
      <c r="Y1781" s="1">
        <v>1000</v>
      </c>
      <c r="Z1781" s="1">
        <v>6</v>
      </c>
      <c r="AA1781" s="1">
        <v>1.85</v>
      </c>
      <c r="AB1781" s="1">
        <v>139</v>
      </c>
    </row>
    <row r="1782" spans="1:28">
      <c r="A1782" s="1" t="s">
        <v>28</v>
      </c>
      <c r="B1782" s="1" t="s">
        <v>17063</v>
      </c>
      <c r="C1782" s="1">
        <v>25</v>
      </c>
      <c r="D1782" s="1">
        <v>98</v>
      </c>
      <c r="E1782" s="1">
        <v>38</v>
      </c>
      <c r="F1782" s="1">
        <v>360</v>
      </c>
      <c r="G1782" s="1" t="s">
        <v>3952</v>
      </c>
      <c r="H1782" s="1">
        <v>1000</v>
      </c>
      <c r="I1782" s="1">
        <v>11797927</v>
      </c>
      <c r="J1782" s="1" t="s">
        <v>12821</v>
      </c>
      <c r="K1782" s="1" t="s">
        <v>13136</v>
      </c>
      <c r="L1782" s="1" t="s">
        <v>17064</v>
      </c>
      <c r="M1782" s="1">
        <v>4582</v>
      </c>
      <c r="N1782" s="1">
        <v>3221</v>
      </c>
      <c r="O1782" s="1" t="s">
        <v>17065</v>
      </c>
      <c r="P1782" s="1">
        <v>0</v>
      </c>
      <c r="Q1782" s="1" t="s">
        <v>17066</v>
      </c>
      <c r="R1782" s="1" t="s">
        <v>17067</v>
      </c>
      <c r="S1782" s="1">
        <v>52</v>
      </c>
      <c r="T1782" s="1" t="s">
        <v>37</v>
      </c>
      <c r="U1782" s="1" t="s">
        <v>38</v>
      </c>
      <c r="V1782" s="1" t="s">
        <v>581</v>
      </c>
      <c r="W1782" s="1">
        <v>6000000</v>
      </c>
      <c r="X1782" s="1">
        <v>1995</v>
      </c>
      <c r="Y1782" s="1">
        <v>475</v>
      </c>
      <c r="Z1782" s="1">
        <v>6.1</v>
      </c>
      <c r="AA1782" s="1">
        <v>1.85</v>
      </c>
      <c r="AB1782" s="1">
        <v>985</v>
      </c>
    </row>
    <row r="1783" spans="1:28">
      <c r="A1783" s="1" t="s">
        <v>28</v>
      </c>
      <c r="B1783" s="1" t="s">
        <v>11896</v>
      </c>
      <c r="C1783" s="1">
        <v>25</v>
      </c>
      <c r="D1783" s="1">
        <v>98</v>
      </c>
      <c r="E1783" s="1">
        <v>28</v>
      </c>
      <c r="F1783" s="1">
        <v>102</v>
      </c>
      <c r="G1783" s="1" t="s">
        <v>11897</v>
      </c>
      <c r="H1783" s="1">
        <v>372</v>
      </c>
      <c r="I1783" s="1">
        <v>8000000</v>
      </c>
      <c r="J1783" s="1" t="s">
        <v>132</v>
      </c>
      <c r="K1783" s="1" t="s">
        <v>6791</v>
      </c>
      <c r="L1783" s="1" t="s">
        <v>11898</v>
      </c>
      <c r="M1783" s="1">
        <v>1400</v>
      </c>
      <c r="N1783" s="1">
        <v>927</v>
      </c>
      <c r="O1783" s="1" t="s">
        <v>11899</v>
      </c>
      <c r="P1783" s="1">
        <v>0</v>
      </c>
      <c r="Q1783" s="1" t="s">
        <v>11900</v>
      </c>
      <c r="R1783" s="1" t="s">
        <v>11901</v>
      </c>
      <c r="S1783" s="1">
        <v>41</v>
      </c>
      <c r="T1783" s="1" t="s">
        <v>37</v>
      </c>
      <c r="U1783" s="1" t="s">
        <v>38</v>
      </c>
      <c r="V1783" s="1" t="s">
        <v>91</v>
      </c>
      <c r="W1783" s="1">
        <v>18000000</v>
      </c>
      <c r="X1783" s="1">
        <v>1981</v>
      </c>
      <c r="Y1783" s="1">
        <v>262</v>
      </c>
      <c r="Z1783" s="1">
        <v>5</v>
      </c>
      <c r="AA1783" s="1">
        <v>2.35</v>
      </c>
      <c r="AB1783" s="1">
        <v>346</v>
      </c>
    </row>
    <row r="1784" spans="1:28">
      <c r="A1784" s="1" t="s">
        <v>28</v>
      </c>
      <c r="B1784" s="1" t="s">
        <v>11495</v>
      </c>
      <c r="C1784" s="1">
        <v>29</v>
      </c>
      <c r="D1784" s="1">
        <v>98</v>
      </c>
      <c r="E1784" s="1">
        <v>5</v>
      </c>
      <c r="F1784" s="1">
        <v>716</v>
      </c>
      <c r="G1784" s="1" t="s">
        <v>3048</v>
      </c>
      <c r="H1784" s="1">
        <v>18000</v>
      </c>
      <c r="J1784" s="1" t="s">
        <v>2117</v>
      </c>
      <c r="K1784" s="1" t="s">
        <v>637</v>
      </c>
      <c r="L1784" s="1" t="s">
        <v>11496</v>
      </c>
      <c r="M1784" s="1">
        <v>25450</v>
      </c>
      <c r="N1784" s="1">
        <v>20472</v>
      </c>
      <c r="O1784" s="1" t="s">
        <v>725</v>
      </c>
      <c r="P1784" s="1">
        <v>1</v>
      </c>
      <c r="Q1784" s="1" t="s">
        <v>11497</v>
      </c>
      <c r="R1784" s="1" t="s">
        <v>11498</v>
      </c>
      <c r="S1784" s="1">
        <v>118</v>
      </c>
      <c r="T1784" s="1" t="s">
        <v>37</v>
      </c>
      <c r="U1784" s="1" t="s">
        <v>56</v>
      </c>
      <c r="V1784" s="1" t="s">
        <v>581</v>
      </c>
      <c r="W1784" s="1">
        <v>20000000</v>
      </c>
      <c r="X1784" s="1">
        <v>2007</v>
      </c>
      <c r="Y1784" s="1">
        <v>867</v>
      </c>
      <c r="Z1784" s="1">
        <v>6.7</v>
      </c>
      <c r="AA1784" s="1">
        <v>2.35</v>
      </c>
      <c r="AB1784" s="1">
        <v>0</v>
      </c>
    </row>
    <row r="1785" spans="1:28">
      <c r="A1785" s="1" t="s">
        <v>28</v>
      </c>
      <c r="B1785" s="1" t="s">
        <v>1963</v>
      </c>
      <c r="C1785" s="1">
        <v>30</v>
      </c>
      <c r="D1785" s="1">
        <v>98</v>
      </c>
      <c r="E1785" s="1">
        <v>0</v>
      </c>
      <c r="F1785" s="1">
        <v>164</v>
      </c>
      <c r="G1785" s="1" t="s">
        <v>6732</v>
      </c>
      <c r="H1785" s="1">
        <v>1000</v>
      </c>
      <c r="J1785" s="1" t="s">
        <v>5584</v>
      </c>
      <c r="K1785" s="1" t="s">
        <v>4520</v>
      </c>
      <c r="L1785" s="1" t="s">
        <v>20340</v>
      </c>
      <c r="M1785" s="1">
        <v>11031</v>
      </c>
      <c r="N1785" s="1">
        <v>1917</v>
      </c>
      <c r="O1785" s="1" t="s">
        <v>20341</v>
      </c>
      <c r="P1785" s="1">
        <v>1</v>
      </c>
      <c r="Q1785" s="1" t="s">
        <v>20342</v>
      </c>
      <c r="R1785" s="1" t="s">
        <v>20343</v>
      </c>
      <c r="S1785" s="1">
        <v>45</v>
      </c>
      <c r="T1785" s="1" t="s">
        <v>1460</v>
      </c>
      <c r="U1785" s="1" t="s">
        <v>1461</v>
      </c>
      <c r="V1785" s="1" t="s">
        <v>581</v>
      </c>
      <c r="W1785" s="1">
        <v>17000000</v>
      </c>
      <c r="X1785" s="1">
        <v>1985</v>
      </c>
      <c r="Y1785" s="1">
        <v>572</v>
      </c>
      <c r="Z1785" s="1">
        <v>6.5</v>
      </c>
      <c r="AA1785" s="1">
        <v>2.35</v>
      </c>
      <c r="AB1785" s="1">
        <v>739</v>
      </c>
    </row>
    <row r="1786" spans="1:28">
      <c r="A1786" s="1" t="s">
        <v>28</v>
      </c>
      <c r="B1786" s="1" t="s">
        <v>5916</v>
      </c>
      <c r="C1786" s="1">
        <v>30</v>
      </c>
      <c r="D1786" s="1">
        <v>98</v>
      </c>
      <c r="E1786" s="1">
        <v>23</v>
      </c>
      <c r="F1786" s="1">
        <v>982</v>
      </c>
      <c r="G1786" s="1" t="s">
        <v>1724</v>
      </c>
      <c r="H1786" s="1">
        <v>1000</v>
      </c>
      <c r="I1786" s="1">
        <v>7434726</v>
      </c>
      <c r="J1786" s="1" t="s">
        <v>10266</v>
      </c>
      <c r="K1786" s="1" t="s">
        <v>1751</v>
      </c>
      <c r="L1786" s="1" t="s">
        <v>10267</v>
      </c>
      <c r="M1786" s="1">
        <v>14473</v>
      </c>
      <c r="N1786" s="1">
        <v>3671</v>
      </c>
      <c r="O1786" s="1" t="s">
        <v>1117</v>
      </c>
      <c r="P1786" s="1">
        <v>2</v>
      </c>
      <c r="Q1786" s="1" t="s">
        <v>10268</v>
      </c>
      <c r="R1786" s="1" t="s">
        <v>10269</v>
      </c>
      <c r="S1786" s="1">
        <v>81</v>
      </c>
      <c r="T1786" s="1" t="s">
        <v>37</v>
      </c>
      <c r="U1786" s="1" t="s">
        <v>38</v>
      </c>
      <c r="V1786" s="1" t="s">
        <v>581</v>
      </c>
      <c r="W1786" s="1">
        <v>23000000</v>
      </c>
      <c r="X1786" s="1">
        <v>1991</v>
      </c>
      <c r="Y1786" s="1">
        <v>1000</v>
      </c>
      <c r="Z1786" s="1">
        <v>6</v>
      </c>
      <c r="AA1786" s="1">
        <v>1.85</v>
      </c>
      <c r="AB1786" s="1">
        <v>0</v>
      </c>
    </row>
    <row r="1787" spans="1:28">
      <c r="A1787" s="1" t="s">
        <v>28</v>
      </c>
      <c r="B1787" s="1" t="s">
        <v>7128</v>
      </c>
      <c r="C1787" s="1">
        <v>35</v>
      </c>
      <c r="D1787" s="1">
        <v>98</v>
      </c>
      <c r="E1787" s="1">
        <v>188</v>
      </c>
      <c r="F1787" s="1">
        <v>693</v>
      </c>
      <c r="G1787" s="1" t="s">
        <v>3819</v>
      </c>
      <c r="H1787" s="1">
        <v>2000</v>
      </c>
      <c r="I1787" s="1">
        <v>24629916</v>
      </c>
      <c r="J1787" s="1" t="s">
        <v>7431</v>
      </c>
      <c r="K1787" s="1" t="s">
        <v>4357</v>
      </c>
      <c r="L1787" s="1" t="s">
        <v>19214</v>
      </c>
      <c r="M1787" s="1">
        <v>12942</v>
      </c>
      <c r="N1787" s="1">
        <v>4277</v>
      </c>
      <c r="O1787" s="1" t="s">
        <v>2024</v>
      </c>
      <c r="P1787" s="1">
        <v>0</v>
      </c>
      <c r="Q1787" s="1" t="s">
        <v>19215</v>
      </c>
      <c r="R1787" s="1" t="s">
        <v>19216</v>
      </c>
      <c r="S1787" s="1">
        <v>34</v>
      </c>
      <c r="T1787" s="1" t="s">
        <v>37</v>
      </c>
      <c r="U1787" s="1" t="s">
        <v>38</v>
      </c>
      <c r="V1787" s="1" t="s">
        <v>91</v>
      </c>
      <c r="W1787" s="1">
        <v>3000000</v>
      </c>
      <c r="X1787" s="1">
        <v>1997</v>
      </c>
      <c r="Y1787" s="1">
        <v>970</v>
      </c>
      <c r="Z1787" s="1">
        <v>5.0999999999999996</v>
      </c>
      <c r="AA1787" s="1">
        <v>1.85</v>
      </c>
      <c r="AB1787" s="1">
        <v>902</v>
      </c>
    </row>
    <row r="1788" spans="1:28">
      <c r="A1788" s="1" t="s">
        <v>28</v>
      </c>
      <c r="B1788" s="1" t="s">
        <v>18733</v>
      </c>
      <c r="C1788" s="1">
        <v>36</v>
      </c>
      <c r="D1788" s="1">
        <v>98</v>
      </c>
      <c r="E1788" s="1">
        <v>0</v>
      </c>
      <c r="F1788" s="1">
        <v>73</v>
      </c>
      <c r="G1788" s="1" t="s">
        <v>18913</v>
      </c>
      <c r="H1788" s="1">
        <v>138</v>
      </c>
      <c r="I1788" s="1">
        <v>10246600</v>
      </c>
      <c r="J1788" s="1" t="s">
        <v>1411</v>
      </c>
      <c r="K1788" s="1" t="s">
        <v>23819</v>
      </c>
      <c r="L1788" s="1" t="s">
        <v>23820</v>
      </c>
      <c r="M1788" s="1">
        <v>6375</v>
      </c>
      <c r="N1788" s="1">
        <v>388</v>
      </c>
      <c r="O1788" s="1" t="s">
        <v>23821</v>
      </c>
      <c r="P1788" s="1">
        <v>0</v>
      </c>
      <c r="Q1788" s="1" t="s">
        <v>23822</v>
      </c>
      <c r="R1788" s="1" t="s">
        <v>23823</v>
      </c>
      <c r="S1788" s="1">
        <v>36</v>
      </c>
      <c r="T1788" s="1" t="s">
        <v>37</v>
      </c>
      <c r="U1788" s="1" t="s">
        <v>38</v>
      </c>
      <c r="V1788" s="1" t="s">
        <v>581</v>
      </c>
      <c r="W1788" s="1">
        <v>25000</v>
      </c>
      <c r="X1788" s="1">
        <v>1995</v>
      </c>
      <c r="Y1788" s="1">
        <v>111</v>
      </c>
      <c r="Z1788" s="1">
        <v>6.6</v>
      </c>
      <c r="AA1788" s="1">
        <v>1.85</v>
      </c>
      <c r="AB1788" s="1">
        <v>265</v>
      </c>
    </row>
    <row r="1789" spans="1:28">
      <c r="A1789" s="1" t="s">
        <v>28</v>
      </c>
      <c r="B1789" s="1" t="s">
        <v>17901</v>
      </c>
      <c r="C1789" s="1">
        <v>39</v>
      </c>
      <c r="D1789" s="1">
        <v>98</v>
      </c>
      <c r="E1789" s="1">
        <v>13</v>
      </c>
      <c r="F1789" s="1">
        <v>600</v>
      </c>
      <c r="G1789" s="1" t="s">
        <v>4327</v>
      </c>
      <c r="H1789" s="1">
        <v>3000</v>
      </c>
      <c r="I1789" s="1">
        <v>296665</v>
      </c>
      <c r="J1789" s="1" t="s">
        <v>5671</v>
      </c>
      <c r="K1789" s="1" t="s">
        <v>6523</v>
      </c>
      <c r="L1789" s="1" t="s">
        <v>17902</v>
      </c>
      <c r="M1789" s="1">
        <v>12675</v>
      </c>
      <c r="N1789" s="1">
        <v>5185</v>
      </c>
      <c r="O1789" s="1" t="s">
        <v>17903</v>
      </c>
      <c r="P1789" s="1">
        <v>1</v>
      </c>
      <c r="Q1789" s="1" t="s">
        <v>17904</v>
      </c>
      <c r="R1789" s="1" t="s">
        <v>17905</v>
      </c>
      <c r="S1789" s="1">
        <v>158</v>
      </c>
      <c r="T1789" s="1" t="s">
        <v>37</v>
      </c>
      <c r="U1789" s="1" t="s">
        <v>38</v>
      </c>
      <c r="V1789" s="1" t="s">
        <v>581</v>
      </c>
      <c r="W1789" s="1">
        <v>5000000</v>
      </c>
      <c r="X1789" s="1">
        <v>2003</v>
      </c>
      <c r="Y1789" s="1">
        <v>971</v>
      </c>
      <c r="Z1789" s="1">
        <v>6.3</v>
      </c>
      <c r="AA1789" s="1">
        <v>1.85</v>
      </c>
      <c r="AB1789" s="1">
        <v>0</v>
      </c>
    </row>
    <row r="1790" spans="1:28">
      <c r="A1790" s="1" t="s">
        <v>743</v>
      </c>
      <c r="B1790" s="1" t="s">
        <v>699</v>
      </c>
      <c r="C1790" s="1">
        <v>39</v>
      </c>
      <c r="D1790" s="1">
        <v>98</v>
      </c>
      <c r="E1790" s="1">
        <v>226</v>
      </c>
      <c r="F1790" s="1">
        <v>496</v>
      </c>
      <c r="G1790" s="1" t="s">
        <v>3686</v>
      </c>
      <c r="H1790" s="1">
        <v>953</v>
      </c>
      <c r="I1790" s="1">
        <v>68856263</v>
      </c>
      <c r="J1790" s="1" t="s">
        <v>7883</v>
      </c>
      <c r="K1790" s="1" t="s">
        <v>8521</v>
      </c>
      <c r="L1790" s="1" t="s">
        <v>13365</v>
      </c>
      <c r="M1790" s="1">
        <v>69733</v>
      </c>
      <c r="N1790" s="1">
        <v>2496</v>
      </c>
      <c r="O1790" s="1" t="s">
        <v>13366</v>
      </c>
      <c r="P1790" s="1">
        <v>1</v>
      </c>
      <c r="Q1790" s="1" t="s">
        <v>13367</v>
      </c>
      <c r="R1790" s="1" t="s">
        <v>13368</v>
      </c>
      <c r="S1790" s="1">
        <v>97</v>
      </c>
      <c r="T1790" s="1" t="s">
        <v>37</v>
      </c>
      <c r="U1790" s="1" t="s">
        <v>38</v>
      </c>
      <c r="V1790" s="1" t="s">
        <v>91</v>
      </c>
      <c r="W1790" s="1">
        <v>15000000</v>
      </c>
      <c r="X1790" s="1">
        <v>1993</v>
      </c>
      <c r="Y1790" s="1">
        <v>730</v>
      </c>
      <c r="Z1790" s="1">
        <v>6.9</v>
      </c>
      <c r="AA1790" s="1">
        <v>1.85</v>
      </c>
      <c r="AB1790" s="1">
        <v>0</v>
      </c>
    </row>
    <row r="1791" spans="1:28">
      <c r="A1791" s="1" t="s">
        <v>28</v>
      </c>
      <c r="B1791" s="1" t="s">
        <v>14366</v>
      </c>
      <c r="C1791" s="1">
        <v>40</v>
      </c>
      <c r="D1791" s="1">
        <v>98</v>
      </c>
      <c r="E1791" s="1">
        <v>7</v>
      </c>
      <c r="F1791" s="1">
        <v>17</v>
      </c>
      <c r="G1791" s="1" t="s">
        <v>19485</v>
      </c>
      <c r="H1791" s="1">
        <v>289</v>
      </c>
      <c r="I1791" s="1">
        <v>95016</v>
      </c>
      <c r="J1791" s="1" t="s">
        <v>4465</v>
      </c>
      <c r="K1791" s="1" t="s">
        <v>14345</v>
      </c>
      <c r="L1791" s="1" t="s">
        <v>19486</v>
      </c>
      <c r="M1791" s="1">
        <v>11074</v>
      </c>
      <c r="N1791" s="1">
        <v>362</v>
      </c>
      <c r="O1791" s="1" t="s">
        <v>19487</v>
      </c>
      <c r="P1791" s="1">
        <v>0</v>
      </c>
      <c r="Q1791" s="1" t="s">
        <v>19488</v>
      </c>
      <c r="R1791" s="1" t="s">
        <v>19489</v>
      </c>
      <c r="S1791" s="1">
        <v>56</v>
      </c>
      <c r="T1791" s="1" t="s">
        <v>8717</v>
      </c>
      <c r="U1791" s="1" t="s">
        <v>763</v>
      </c>
      <c r="V1791" s="1" t="s">
        <v>581</v>
      </c>
      <c r="W1791" s="1">
        <v>2700000</v>
      </c>
      <c r="X1791" s="1">
        <v>2004</v>
      </c>
      <c r="Y1791" s="1">
        <v>38</v>
      </c>
      <c r="Z1791" s="1">
        <v>7.4</v>
      </c>
      <c r="AA1791" s="1">
        <v>1.85</v>
      </c>
      <c r="AB1791" s="1">
        <v>442</v>
      </c>
    </row>
    <row r="1792" spans="1:28">
      <c r="A1792" s="1" t="s">
        <v>28</v>
      </c>
      <c r="B1792" s="1" t="s">
        <v>10251</v>
      </c>
      <c r="C1792" s="1">
        <v>45</v>
      </c>
      <c r="D1792" s="1">
        <v>98</v>
      </c>
      <c r="E1792" s="1">
        <v>4</v>
      </c>
      <c r="F1792" s="1">
        <v>11000</v>
      </c>
      <c r="G1792" s="1" t="s">
        <v>1738</v>
      </c>
      <c r="H1792" s="1">
        <v>29000</v>
      </c>
      <c r="I1792" s="1">
        <v>12782508</v>
      </c>
      <c r="J1792" s="1" t="s">
        <v>3395</v>
      </c>
      <c r="K1792" s="1" t="s">
        <v>211</v>
      </c>
      <c r="L1792" s="1" t="s">
        <v>10252</v>
      </c>
      <c r="M1792" s="1">
        <v>20163</v>
      </c>
      <c r="N1792" s="1">
        <v>63194</v>
      </c>
      <c r="O1792" s="1" t="s">
        <v>2369</v>
      </c>
      <c r="P1792" s="1">
        <v>2</v>
      </c>
      <c r="Q1792" s="1" t="s">
        <v>10253</v>
      </c>
      <c r="R1792" s="1" t="s">
        <v>10254</v>
      </c>
      <c r="S1792" s="1">
        <v>71</v>
      </c>
      <c r="T1792" s="1" t="s">
        <v>37</v>
      </c>
      <c r="U1792" s="1" t="s">
        <v>38</v>
      </c>
      <c r="V1792" s="1" t="s">
        <v>39</v>
      </c>
      <c r="W1792" s="1">
        <v>23000000</v>
      </c>
      <c r="X1792" s="1">
        <v>1996</v>
      </c>
      <c r="Y1792" s="1">
        <v>22000</v>
      </c>
      <c r="Z1792" s="1">
        <v>6.7</v>
      </c>
      <c r="AA1792" s="1">
        <v>1.85</v>
      </c>
      <c r="AB1792" s="1">
        <v>1000</v>
      </c>
    </row>
    <row r="1793" spans="1:28">
      <c r="A1793" s="1" t="s">
        <v>28</v>
      </c>
      <c r="B1793" s="1" t="s">
        <v>17483</v>
      </c>
      <c r="C1793" s="1">
        <v>47</v>
      </c>
      <c r="D1793" s="1">
        <v>98</v>
      </c>
      <c r="E1793" s="1">
        <v>12</v>
      </c>
      <c r="F1793" s="1">
        <v>149</v>
      </c>
      <c r="G1793" s="1" t="s">
        <v>17484</v>
      </c>
      <c r="H1793" s="1">
        <v>393</v>
      </c>
      <c r="I1793" s="1">
        <v>795126</v>
      </c>
      <c r="J1793" s="1" t="s">
        <v>6269</v>
      </c>
      <c r="K1793" s="1" t="s">
        <v>1919</v>
      </c>
      <c r="L1793" s="1" t="s">
        <v>17485</v>
      </c>
      <c r="M1793" s="1">
        <v>4976</v>
      </c>
      <c r="N1793" s="1">
        <v>955</v>
      </c>
      <c r="O1793" s="1" t="s">
        <v>16770</v>
      </c>
      <c r="P1793" s="1">
        <v>1</v>
      </c>
      <c r="Q1793" s="1" t="s">
        <v>17486</v>
      </c>
      <c r="R1793" s="1" t="s">
        <v>17487</v>
      </c>
      <c r="S1793" s="1">
        <v>52</v>
      </c>
      <c r="T1793" s="1" t="s">
        <v>37</v>
      </c>
      <c r="U1793" s="1" t="s">
        <v>264</v>
      </c>
      <c r="V1793" s="1" t="s">
        <v>39</v>
      </c>
      <c r="W1793" s="1">
        <v>6000000</v>
      </c>
      <c r="X1793" s="1">
        <v>2004</v>
      </c>
      <c r="Y1793" s="1">
        <v>259</v>
      </c>
      <c r="Z1793" s="1">
        <v>7.6</v>
      </c>
      <c r="AA1793" s="1">
        <v>1.85</v>
      </c>
      <c r="AB1793" s="1">
        <v>989</v>
      </c>
    </row>
    <row r="1794" spans="1:28">
      <c r="A1794" s="1" t="s">
        <v>28</v>
      </c>
      <c r="B1794" s="1" t="s">
        <v>18250</v>
      </c>
      <c r="C1794" s="1">
        <v>49</v>
      </c>
      <c r="D1794" s="1">
        <v>98</v>
      </c>
      <c r="E1794" s="1">
        <v>10</v>
      </c>
      <c r="F1794" s="1">
        <v>402</v>
      </c>
      <c r="G1794" s="1" t="s">
        <v>18251</v>
      </c>
      <c r="H1794" s="1">
        <v>589</v>
      </c>
      <c r="I1794" s="1">
        <v>10429707</v>
      </c>
      <c r="J1794" s="1" t="s">
        <v>1666</v>
      </c>
      <c r="K1794" s="1" t="s">
        <v>18252</v>
      </c>
      <c r="L1794" s="1" t="s">
        <v>18253</v>
      </c>
      <c r="M1794" s="1">
        <v>10483</v>
      </c>
      <c r="N1794" s="1">
        <v>2705</v>
      </c>
      <c r="O1794" s="1" t="s">
        <v>6746</v>
      </c>
      <c r="P1794" s="1">
        <v>0</v>
      </c>
      <c r="Q1794" s="1" t="s">
        <v>18254</v>
      </c>
      <c r="R1794" s="1" t="s">
        <v>18255</v>
      </c>
      <c r="S1794" s="1">
        <v>125</v>
      </c>
      <c r="T1794" s="1" t="s">
        <v>37</v>
      </c>
      <c r="U1794" s="1" t="s">
        <v>38</v>
      </c>
      <c r="V1794" s="1" t="s">
        <v>91</v>
      </c>
      <c r="W1794" s="1">
        <v>5000000</v>
      </c>
      <c r="X1794" s="1">
        <v>2014</v>
      </c>
      <c r="Y1794" s="1">
        <v>416</v>
      </c>
      <c r="Z1794" s="1">
        <v>5.4</v>
      </c>
      <c r="AA1794" s="1">
        <v>2.35</v>
      </c>
      <c r="AB1794" s="1">
        <v>0</v>
      </c>
    </row>
    <row r="1795" spans="1:28">
      <c r="A1795" s="1" t="s">
        <v>28</v>
      </c>
      <c r="B1795" s="1" t="s">
        <v>4968</v>
      </c>
      <c r="C1795" s="1">
        <v>49</v>
      </c>
      <c r="D1795" s="1">
        <v>98</v>
      </c>
      <c r="E1795" s="1">
        <v>176</v>
      </c>
      <c r="F1795" s="1">
        <v>468</v>
      </c>
      <c r="G1795" s="1" t="s">
        <v>2774</v>
      </c>
      <c r="H1795" s="1">
        <v>742</v>
      </c>
      <c r="I1795" s="1">
        <v>44455658</v>
      </c>
      <c r="J1795" s="1" t="s">
        <v>1370</v>
      </c>
      <c r="K1795" s="1" t="s">
        <v>1635</v>
      </c>
      <c r="L1795" s="1" t="s">
        <v>9533</v>
      </c>
      <c r="M1795" s="1">
        <v>36253</v>
      </c>
      <c r="N1795" s="1">
        <v>2457</v>
      </c>
      <c r="O1795" s="1" t="s">
        <v>9534</v>
      </c>
      <c r="P1795" s="1">
        <v>2</v>
      </c>
      <c r="Q1795" s="1" t="s">
        <v>9535</v>
      </c>
      <c r="R1795" s="1" t="s">
        <v>9536</v>
      </c>
      <c r="S1795" s="1">
        <v>92</v>
      </c>
      <c r="T1795" s="1" t="s">
        <v>37</v>
      </c>
      <c r="U1795" s="1" t="s">
        <v>38</v>
      </c>
      <c r="V1795" s="1" t="s">
        <v>581</v>
      </c>
      <c r="W1795" s="1">
        <v>25000000</v>
      </c>
      <c r="X1795" s="1">
        <v>1997</v>
      </c>
      <c r="Y1795" s="1">
        <v>658</v>
      </c>
      <c r="Z1795" s="1">
        <v>6.7</v>
      </c>
      <c r="AA1795" s="1">
        <v>1.85</v>
      </c>
      <c r="AB1795" s="1">
        <v>0</v>
      </c>
    </row>
    <row r="1796" spans="1:28">
      <c r="A1796" s="1" t="s">
        <v>28</v>
      </c>
      <c r="B1796" s="1" t="s">
        <v>18967</v>
      </c>
      <c r="C1796" s="1">
        <v>50</v>
      </c>
      <c r="D1796" s="1">
        <v>98</v>
      </c>
      <c r="E1796" s="1">
        <v>9</v>
      </c>
      <c r="F1796" s="1">
        <v>405</v>
      </c>
      <c r="G1796" s="1" t="s">
        <v>1245</v>
      </c>
      <c r="H1796" s="1">
        <v>11000</v>
      </c>
      <c r="I1796" s="1">
        <v>101228</v>
      </c>
      <c r="J1796" s="1" t="s">
        <v>2519</v>
      </c>
      <c r="K1796" s="1" t="s">
        <v>1940</v>
      </c>
      <c r="L1796" s="1" t="s">
        <v>18968</v>
      </c>
      <c r="M1796" s="1">
        <v>7228</v>
      </c>
      <c r="N1796" s="1">
        <v>20009</v>
      </c>
      <c r="O1796" s="1" t="s">
        <v>8756</v>
      </c>
      <c r="P1796" s="1">
        <v>4</v>
      </c>
      <c r="Q1796" s="1" t="s">
        <v>18969</v>
      </c>
      <c r="R1796" s="1" t="s">
        <v>18970</v>
      </c>
      <c r="S1796" s="1">
        <v>53</v>
      </c>
      <c r="T1796" s="1" t="s">
        <v>37</v>
      </c>
      <c r="U1796" s="1" t="s">
        <v>38</v>
      </c>
      <c r="V1796" s="1" t="s">
        <v>581</v>
      </c>
      <c r="W1796" s="1">
        <v>3500000</v>
      </c>
      <c r="X1796" s="1">
        <v>2005</v>
      </c>
      <c r="Y1796" s="1">
        <v>8000</v>
      </c>
      <c r="Z1796" s="1">
        <v>6.4</v>
      </c>
      <c r="AA1796" s="1">
        <v>1.85</v>
      </c>
      <c r="AB1796" s="1">
        <v>414</v>
      </c>
    </row>
    <row r="1797" spans="1:28">
      <c r="A1797" s="1" t="s">
        <v>28</v>
      </c>
      <c r="B1797" s="1" t="s">
        <v>404</v>
      </c>
      <c r="C1797" s="1">
        <v>51</v>
      </c>
      <c r="D1797" s="1">
        <v>98</v>
      </c>
      <c r="E1797" s="1">
        <v>681</v>
      </c>
      <c r="F1797" s="1">
        <v>13</v>
      </c>
      <c r="G1797" s="1" t="s">
        <v>23136</v>
      </c>
      <c r="H1797" s="1">
        <v>94</v>
      </c>
      <c r="I1797" s="1">
        <v>3799339</v>
      </c>
      <c r="J1797" s="1" t="s">
        <v>4810</v>
      </c>
      <c r="K1797" s="1" t="s">
        <v>23137</v>
      </c>
      <c r="L1797" s="1" t="s">
        <v>23138</v>
      </c>
      <c r="M1797" s="1">
        <v>8000</v>
      </c>
      <c r="N1797" s="1">
        <v>139</v>
      </c>
      <c r="O1797" s="1" t="s">
        <v>23139</v>
      </c>
      <c r="P1797" s="1">
        <v>1</v>
      </c>
      <c r="Q1797" s="1" t="s">
        <v>23140</v>
      </c>
      <c r="R1797" s="1" t="s">
        <v>23141</v>
      </c>
      <c r="S1797" s="1">
        <v>138</v>
      </c>
      <c r="T1797" s="1" t="s">
        <v>37</v>
      </c>
      <c r="U1797" s="1" t="s">
        <v>38</v>
      </c>
      <c r="V1797" s="1" t="s">
        <v>581</v>
      </c>
      <c r="W1797" s="1">
        <v>250000</v>
      </c>
      <c r="X1797" s="1">
        <v>2002</v>
      </c>
      <c r="Y1797" s="1">
        <v>26</v>
      </c>
      <c r="Z1797" s="1">
        <v>7.2</v>
      </c>
      <c r="AA1797" s="1">
        <v>1.85</v>
      </c>
      <c r="AB1797" s="1">
        <v>661</v>
      </c>
    </row>
    <row r="1798" spans="1:28">
      <c r="A1798" s="1" t="s">
        <v>28</v>
      </c>
      <c r="B1798" s="1" t="s">
        <v>4204</v>
      </c>
      <c r="C1798" s="1">
        <v>55</v>
      </c>
      <c r="D1798" s="1">
        <v>98</v>
      </c>
      <c r="E1798" s="1">
        <v>11000</v>
      </c>
      <c r="F1798" s="1">
        <v>624</v>
      </c>
      <c r="G1798" s="1" t="s">
        <v>1895</v>
      </c>
      <c r="H1798" s="1">
        <v>816</v>
      </c>
      <c r="I1798" s="1">
        <v>61400000</v>
      </c>
      <c r="J1798" s="1" t="s">
        <v>4205</v>
      </c>
      <c r="K1798" s="1" t="s">
        <v>7732</v>
      </c>
      <c r="L1798" s="1" t="s">
        <v>12706</v>
      </c>
      <c r="M1798" s="1">
        <v>71183</v>
      </c>
      <c r="N1798" s="1">
        <v>3617</v>
      </c>
      <c r="O1798" s="1" t="s">
        <v>2381</v>
      </c>
      <c r="P1798" s="1">
        <v>1</v>
      </c>
      <c r="Q1798" s="1" t="s">
        <v>12707</v>
      </c>
      <c r="R1798" s="1" t="s">
        <v>12708</v>
      </c>
      <c r="S1798" s="1">
        <v>183</v>
      </c>
      <c r="T1798" s="1" t="s">
        <v>37</v>
      </c>
      <c r="U1798" s="1" t="s">
        <v>38</v>
      </c>
      <c r="V1798" s="1" t="s">
        <v>581</v>
      </c>
      <c r="W1798" s="1">
        <v>15000000</v>
      </c>
      <c r="X1798" s="1">
        <v>1983</v>
      </c>
      <c r="Y1798" s="1">
        <v>695</v>
      </c>
      <c r="Z1798" s="1">
        <v>7.4</v>
      </c>
      <c r="AA1798" s="1">
        <v>1.85</v>
      </c>
      <c r="AB1798" s="1">
        <v>0</v>
      </c>
    </row>
    <row r="1799" spans="1:28">
      <c r="A1799" s="1" t="s">
        <v>28</v>
      </c>
      <c r="B1799" s="1" t="s">
        <v>4189</v>
      </c>
      <c r="C1799" s="1">
        <v>55</v>
      </c>
      <c r="D1799" s="1">
        <v>98</v>
      </c>
      <c r="E1799" s="1">
        <v>11</v>
      </c>
      <c r="F1799" s="1">
        <v>466</v>
      </c>
      <c r="G1799" s="1" t="s">
        <v>4439</v>
      </c>
      <c r="H1799" s="1">
        <v>854</v>
      </c>
      <c r="I1799" s="1">
        <v>22770864</v>
      </c>
      <c r="J1799" s="1" t="s">
        <v>2519</v>
      </c>
      <c r="K1799" s="1" t="s">
        <v>3489</v>
      </c>
      <c r="L1799" s="1" t="s">
        <v>7007</v>
      </c>
      <c r="M1799" s="1">
        <v>8433</v>
      </c>
      <c r="N1799" s="1">
        <v>2765</v>
      </c>
      <c r="O1799" s="1" t="s">
        <v>2114</v>
      </c>
      <c r="P1799" s="1">
        <v>1</v>
      </c>
      <c r="Q1799" s="1" t="s">
        <v>7008</v>
      </c>
      <c r="R1799" s="1" t="s">
        <v>7009</v>
      </c>
      <c r="S1799" s="1">
        <v>85</v>
      </c>
      <c r="T1799" s="1" t="s">
        <v>37</v>
      </c>
      <c r="U1799" s="1" t="s">
        <v>38</v>
      </c>
      <c r="V1799" s="1" t="s">
        <v>91</v>
      </c>
      <c r="W1799" s="1">
        <v>38000000</v>
      </c>
      <c r="X1799" s="1">
        <v>2001</v>
      </c>
      <c r="Y1799" s="1">
        <v>543</v>
      </c>
      <c r="Z1799" s="1">
        <v>5.5</v>
      </c>
      <c r="AA1799" s="1">
        <v>1.85</v>
      </c>
      <c r="AB1799" s="1">
        <v>168</v>
      </c>
    </row>
    <row r="1800" spans="1:28">
      <c r="A1800" s="1" t="s">
        <v>28</v>
      </c>
      <c r="B1800" s="1" t="s">
        <v>3219</v>
      </c>
      <c r="C1800" s="1">
        <v>55</v>
      </c>
      <c r="D1800" s="1">
        <v>98</v>
      </c>
      <c r="E1800" s="1">
        <v>41</v>
      </c>
      <c r="F1800" s="1">
        <v>525</v>
      </c>
      <c r="G1800" s="1" t="s">
        <v>5251</v>
      </c>
      <c r="H1800" s="1">
        <v>723</v>
      </c>
      <c r="I1800" s="1">
        <v>57176582</v>
      </c>
      <c r="J1800" s="1" t="s">
        <v>1666</v>
      </c>
      <c r="K1800" s="1" t="s">
        <v>3869</v>
      </c>
      <c r="L1800" s="1" t="s">
        <v>15491</v>
      </c>
      <c r="M1800" s="1">
        <v>27492</v>
      </c>
      <c r="N1800" s="1">
        <v>3939</v>
      </c>
      <c r="O1800" s="1" t="s">
        <v>13751</v>
      </c>
      <c r="P1800" s="1">
        <v>1</v>
      </c>
      <c r="Q1800" s="1" t="s">
        <v>15492</v>
      </c>
      <c r="R1800" s="1" t="s">
        <v>15493</v>
      </c>
      <c r="S1800" s="1">
        <v>84</v>
      </c>
      <c r="T1800" s="1" t="s">
        <v>37</v>
      </c>
      <c r="U1800" s="1" t="s">
        <v>38</v>
      </c>
      <c r="V1800" s="1" t="s">
        <v>581</v>
      </c>
      <c r="W1800" s="1">
        <v>9500000</v>
      </c>
      <c r="X1800" s="1">
        <v>2000</v>
      </c>
      <c r="Y1800" s="1">
        <v>706</v>
      </c>
      <c r="Z1800" s="1">
        <v>6.1</v>
      </c>
      <c r="AA1800" s="1">
        <v>1.85</v>
      </c>
      <c r="AB1800" s="1">
        <v>0</v>
      </c>
    </row>
    <row r="1801" spans="1:28">
      <c r="A1801" s="1" t="s">
        <v>28</v>
      </c>
      <c r="B1801" s="1" t="s">
        <v>23009</v>
      </c>
      <c r="C1801" s="1">
        <v>56</v>
      </c>
      <c r="D1801" s="1">
        <v>98</v>
      </c>
      <c r="E1801" s="1">
        <v>10</v>
      </c>
      <c r="F1801" s="1">
        <v>912</v>
      </c>
      <c r="G1801" s="1" t="s">
        <v>2851</v>
      </c>
      <c r="H1801" s="1">
        <v>10000</v>
      </c>
      <c r="I1801" s="1">
        <v>16115878</v>
      </c>
      <c r="J1801" s="1" t="s">
        <v>23010</v>
      </c>
      <c r="K1801" s="1" t="s">
        <v>2810</v>
      </c>
      <c r="L1801" s="1" t="s">
        <v>23011</v>
      </c>
      <c r="M1801" s="1">
        <v>24438</v>
      </c>
      <c r="N1801" s="1">
        <v>13433</v>
      </c>
      <c r="O1801" s="1" t="s">
        <v>2652</v>
      </c>
      <c r="P1801" s="1">
        <v>0</v>
      </c>
      <c r="Q1801" s="1" t="s">
        <v>23012</v>
      </c>
      <c r="R1801" s="1" t="s">
        <v>23013</v>
      </c>
      <c r="S1801" s="1">
        <v>194</v>
      </c>
      <c r="T1801" s="1" t="s">
        <v>37</v>
      </c>
      <c r="U1801" s="1" t="s">
        <v>38</v>
      </c>
      <c r="V1801" s="1" t="s">
        <v>581</v>
      </c>
      <c r="W1801" s="1">
        <v>8000000</v>
      </c>
      <c r="X1801" s="1">
        <v>1995</v>
      </c>
      <c r="Y1801" s="1">
        <v>1000</v>
      </c>
      <c r="Z1801" s="1">
        <v>6.6</v>
      </c>
      <c r="AA1801" s="1">
        <v>2.35</v>
      </c>
      <c r="AB1801" s="1">
        <v>0</v>
      </c>
    </row>
    <row r="1802" spans="1:28">
      <c r="A1802" s="1" t="s">
        <v>28</v>
      </c>
      <c r="B1802" s="1" t="s">
        <v>4052</v>
      </c>
      <c r="C1802" s="1">
        <v>57</v>
      </c>
      <c r="D1802" s="1">
        <v>98</v>
      </c>
      <c r="E1802" s="1">
        <v>197</v>
      </c>
      <c r="F1802" s="1">
        <v>578</v>
      </c>
      <c r="G1802" s="1" t="s">
        <v>11878</v>
      </c>
      <c r="H1802" s="1">
        <v>755</v>
      </c>
      <c r="J1802" s="1" t="s">
        <v>3009</v>
      </c>
      <c r="K1802" s="1" t="s">
        <v>10880</v>
      </c>
      <c r="L1802" s="1" t="s">
        <v>18384</v>
      </c>
      <c r="M1802" s="1">
        <v>59254</v>
      </c>
      <c r="N1802" s="1">
        <v>2553</v>
      </c>
      <c r="O1802" s="1" t="s">
        <v>16765</v>
      </c>
      <c r="P1802" s="1">
        <v>0</v>
      </c>
      <c r="Q1802" s="1" t="s">
        <v>18385</v>
      </c>
      <c r="R1802" s="1" t="s">
        <v>18386</v>
      </c>
      <c r="S1802" s="1">
        <v>726</v>
      </c>
      <c r="T1802" s="1" t="s">
        <v>37</v>
      </c>
      <c r="U1802" s="1" t="s">
        <v>38</v>
      </c>
      <c r="V1802" s="1" t="s">
        <v>2735</v>
      </c>
      <c r="W1802" s="1">
        <v>4200000</v>
      </c>
      <c r="X1802" s="1">
        <v>2006</v>
      </c>
      <c r="Y1802" s="1">
        <v>632</v>
      </c>
      <c r="Z1802" s="1">
        <v>5.2</v>
      </c>
      <c r="AA1802" s="1">
        <v>1.33</v>
      </c>
      <c r="AB1802" s="1">
        <v>0</v>
      </c>
    </row>
    <row r="1803" spans="1:28">
      <c r="A1803" s="1" t="s">
        <v>28</v>
      </c>
      <c r="B1803" s="1" t="s">
        <v>9759</v>
      </c>
      <c r="C1803" s="1">
        <v>58</v>
      </c>
      <c r="D1803" s="1">
        <v>98</v>
      </c>
      <c r="E1803" s="1">
        <v>70</v>
      </c>
      <c r="F1803" s="1">
        <v>223</v>
      </c>
      <c r="G1803" s="1" t="s">
        <v>9760</v>
      </c>
      <c r="H1803" s="1">
        <v>462</v>
      </c>
      <c r="I1803" s="1">
        <v>15361537</v>
      </c>
      <c r="J1803" s="1" t="s">
        <v>330</v>
      </c>
      <c r="K1803" s="1" t="s">
        <v>9761</v>
      </c>
      <c r="L1803" s="1" t="s">
        <v>9762</v>
      </c>
      <c r="M1803" s="1">
        <v>12263</v>
      </c>
      <c r="N1803" s="1">
        <v>1855</v>
      </c>
      <c r="O1803" s="1" t="s">
        <v>9763</v>
      </c>
      <c r="P1803" s="1">
        <v>0</v>
      </c>
      <c r="Q1803" s="1" t="s">
        <v>9764</v>
      </c>
      <c r="R1803" s="1" t="s">
        <v>9765</v>
      </c>
      <c r="S1803" s="1">
        <v>132</v>
      </c>
      <c r="T1803" s="1" t="s">
        <v>37</v>
      </c>
      <c r="U1803" s="1" t="s">
        <v>763</v>
      </c>
      <c r="V1803" s="1" t="s">
        <v>39</v>
      </c>
      <c r="W1803" s="1">
        <v>13000000</v>
      </c>
      <c r="X1803" s="1">
        <v>2002</v>
      </c>
      <c r="Y1803" s="1">
        <v>444</v>
      </c>
      <c r="Z1803" s="1">
        <v>4.5999999999999996</v>
      </c>
      <c r="AA1803" s="1">
        <v>1.85</v>
      </c>
      <c r="AB1803" s="1">
        <v>564</v>
      </c>
    </row>
    <row r="1804" spans="1:28">
      <c r="A1804" s="1" t="s">
        <v>28</v>
      </c>
      <c r="B1804" s="1" t="s">
        <v>18124</v>
      </c>
      <c r="C1804" s="1">
        <v>64</v>
      </c>
      <c r="D1804" s="1">
        <v>98</v>
      </c>
      <c r="E1804" s="1">
        <v>16</v>
      </c>
      <c r="F1804" s="1">
        <v>621</v>
      </c>
      <c r="G1804" s="1" t="s">
        <v>401</v>
      </c>
      <c r="H1804" s="1">
        <v>10000</v>
      </c>
      <c r="I1804" s="1">
        <v>238774</v>
      </c>
      <c r="J1804" s="1" t="s">
        <v>2519</v>
      </c>
      <c r="K1804" s="1" t="s">
        <v>104</v>
      </c>
      <c r="L1804" s="1" t="s">
        <v>18125</v>
      </c>
      <c r="M1804" s="1">
        <v>9611</v>
      </c>
      <c r="N1804" s="1">
        <v>11703</v>
      </c>
      <c r="O1804" s="1" t="s">
        <v>575</v>
      </c>
      <c r="P1804" s="1">
        <v>0</v>
      </c>
      <c r="Q1804" s="1" t="s">
        <v>18126</v>
      </c>
      <c r="R1804" s="1" t="s">
        <v>18127</v>
      </c>
      <c r="S1804" s="1">
        <v>70</v>
      </c>
      <c r="T1804" s="1" t="s">
        <v>37</v>
      </c>
      <c r="U1804" s="1" t="s">
        <v>56</v>
      </c>
      <c r="V1804" s="1" t="s">
        <v>39</v>
      </c>
      <c r="X1804" s="1">
        <v>2006</v>
      </c>
      <c r="Y1804" s="1">
        <v>838</v>
      </c>
      <c r="Z1804" s="1">
        <v>6.8</v>
      </c>
      <c r="AA1804" s="1">
        <v>1.85</v>
      </c>
      <c r="AB1804" s="1">
        <v>864</v>
      </c>
    </row>
    <row r="1805" spans="1:28">
      <c r="A1805" s="1" t="s">
        <v>28</v>
      </c>
      <c r="B1805" s="1" t="s">
        <v>20263</v>
      </c>
      <c r="C1805" s="1">
        <v>65</v>
      </c>
      <c r="D1805" s="1">
        <v>98</v>
      </c>
      <c r="E1805" s="1">
        <v>85</v>
      </c>
      <c r="F1805" s="1">
        <v>186</v>
      </c>
      <c r="G1805" s="1" t="s">
        <v>20264</v>
      </c>
      <c r="H1805" s="1">
        <v>265</v>
      </c>
      <c r="I1805" s="1">
        <v>7369373</v>
      </c>
      <c r="J1805" s="1" t="s">
        <v>3016</v>
      </c>
      <c r="K1805" s="1" t="s">
        <v>10110</v>
      </c>
      <c r="L1805" s="1" t="s">
        <v>20265</v>
      </c>
      <c r="M1805" s="1">
        <v>4288</v>
      </c>
      <c r="N1805" s="1">
        <v>901</v>
      </c>
      <c r="O1805" s="1" t="s">
        <v>20266</v>
      </c>
      <c r="P1805" s="1">
        <v>1</v>
      </c>
      <c r="Q1805" s="1" t="s">
        <v>20267</v>
      </c>
      <c r="R1805" s="1" t="s">
        <v>20268</v>
      </c>
      <c r="S1805" s="1">
        <v>74</v>
      </c>
      <c r="T1805" s="1" t="s">
        <v>37</v>
      </c>
      <c r="U1805" s="1" t="s">
        <v>56</v>
      </c>
      <c r="V1805" s="1" t="s">
        <v>581</v>
      </c>
      <c r="W1805" s="1">
        <v>2000000</v>
      </c>
      <c r="X1805" s="1">
        <v>1986</v>
      </c>
      <c r="Y1805" s="1">
        <v>194</v>
      </c>
      <c r="Z1805" s="1">
        <v>5.7</v>
      </c>
      <c r="AA1805" s="1">
        <v>1.85</v>
      </c>
      <c r="AB1805" s="1">
        <v>0</v>
      </c>
    </row>
    <row r="1806" spans="1:28">
      <c r="A1806" s="1" t="s">
        <v>28</v>
      </c>
      <c r="B1806" s="1" t="s">
        <v>15512</v>
      </c>
      <c r="C1806" s="1">
        <v>66</v>
      </c>
      <c r="D1806" s="1">
        <v>98</v>
      </c>
      <c r="E1806" s="1">
        <v>17</v>
      </c>
      <c r="F1806" s="1">
        <v>770</v>
      </c>
      <c r="G1806" s="1" t="s">
        <v>7393</v>
      </c>
      <c r="H1806" s="1">
        <v>1000</v>
      </c>
      <c r="I1806" s="1">
        <v>14114488</v>
      </c>
      <c r="J1806" s="1" t="s">
        <v>5530</v>
      </c>
      <c r="K1806" s="1" t="s">
        <v>2193</v>
      </c>
      <c r="L1806" s="1" t="s">
        <v>15513</v>
      </c>
      <c r="M1806" s="1">
        <v>13190</v>
      </c>
      <c r="N1806" s="1">
        <v>3827</v>
      </c>
      <c r="O1806" s="1" t="s">
        <v>7391</v>
      </c>
      <c r="P1806" s="1">
        <v>0</v>
      </c>
      <c r="Q1806" s="1" t="s">
        <v>15514</v>
      </c>
      <c r="R1806" s="1" t="s">
        <v>15515</v>
      </c>
      <c r="S1806" s="1">
        <v>114</v>
      </c>
      <c r="T1806" s="1" t="s">
        <v>37</v>
      </c>
      <c r="U1806" s="1" t="s">
        <v>38</v>
      </c>
      <c r="V1806" s="1" t="s">
        <v>39</v>
      </c>
      <c r="W1806" s="1">
        <v>10500000</v>
      </c>
      <c r="X1806" s="1">
        <v>1988</v>
      </c>
      <c r="Y1806" s="1">
        <v>887</v>
      </c>
      <c r="Z1806" s="1">
        <v>4.5</v>
      </c>
      <c r="AA1806" s="1">
        <v>1.85</v>
      </c>
      <c r="AB1806" s="1">
        <v>616</v>
      </c>
    </row>
    <row r="1807" spans="1:28">
      <c r="A1807" s="1" t="s">
        <v>28</v>
      </c>
      <c r="B1807" s="1" t="s">
        <v>9700</v>
      </c>
      <c r="C1807" s="1">
        <v>67</v>
      </c>
      <c r="D1807" s="1">
        <v>98</v>
      </c>
      <c r="E1807" s="1">
        <v>3</v>
      </c>
      <c r="F1807" s="1">
        <v>28</v>
      </c>
      <c r="G1807" s="1" t="s">
        <v>9701</v>
      </c>
      <c r="H1807" s="1">
        <v>90</v>
      </c>
      <c r="I1807" s="1">
        <v>24381334</v>
      </c>
      <c r="J1807" s="1" t="s">
        <v>7431</v>
      </c>
      <c r="K1807" s="1" t="s">
        <v>9702</v>
      </c>
      <c r="L1807" s="1" t="s">
        <v>9703</v>
      </c>
      <c r="M1807" s="1">
        <v>19737</v>
      </c>
      <c r="N1807" s="1">
        <v>235</v>
      </c>
      <c r="O1807" s="1" t="s">
        <v>9704</v>
      </c>
      <c r="P1807" s="1">
        <v>2</v>
      </c>
      <c r="Q1807" s="1" t="s">
        <v>9705</v>
      </c>
      <c r="R1807" s="1" t="s">
        <v>9706</v>
      </c>
      <c r="S1807" s="1">
        <v>81</v>
      </c>
      <c r="T1807" s="1" t="s">
        <v>37</v>
      </c>
      <c r="U1807" s="1" t="s">
        <v>38</v>
      </c>
      <c r="V1807" s="1" t="s">
        <v>273</v>
      </c>
      <c r="X1807" s="1">
        <v>2005</v>
      </c>
      <c r="Y1807" s="1">
        <v>89</v>
      </c>
      <c r="Z1807" s="1">
        <v>6</v>
      </c>
      <c r="AA1807" s="1">
        <v>1.85</v>
      </c>
      <c r="AB1807" s="1">
        <v>901</v>
      </c>
    </row>
    <row r="1808" spans="1:28">
      <c r="A1808" s="1" t="s">
        <v>28</v>
      </c>
      <c r="B1808" s="1" t="s">
        <v>3989</v>
      </c>
      <c r="C1808" s="1">
        <v>67</v>
      </c>
      <c r="D1808" s="1">
        <v>98</v>
      </c>
      <c r="E1808" s="1">
        <v>11000</v>
      </c>
      <c r="F1808" s="1">
        <v>967</v>
      </c>
      <c r="G1808" s="1" t="s">
        <v>1649</v>
      </c>
      <c r="H1808" s="1">
        <v>1000</v>
      </c>
      <c r="I1808" s="1">
        <v>13383737</v>
      </c>
      <c r="J1808" s="1" t="s">
        <v>1005</v>
      </c>
      <c r="K1808" s="1" t="s">
        <v>389</v>
      </c>
      <c r="L1808" s="1" t="s">
        <v>11166</v>
      </c>
      <c r="M1808" s="1">
        <v>29385</v>
      </c>
      <c r="N1808" s="1">
        <v>4302</v>
      </c>
      <c r="O1808" s="1" t="s">
        <v>4181</v>
      </c>
      <c r="P1808" s="1">
        <v>4</v>
      </c>
      <c r="Q1808" s="1" t="s">
        <v>11167</v>
      </c>
      <c r="R1808" s="1" t="s">
        <v>11168</v>
      </c>
      <c r="S1808" s="1">
        <v>86</v>
      </c>
      <c r="T1808" s="1" t="s">
        <v>37</v>
      </c>
      <c r="U1808" s="1" t="s">
        <v>38</v>
      </c>
      <c r="V1808" s="1" t="s">
        <v>581</v>
      </c>
      <c r="W1808" s="1">
        <v>20000000</v>
      </c>
      <c r="X1808" s="1">
        <v>1994</v>
      </c>
      <c r="Y1808" s="1">
        <v>979</v>
      </c>
      <c r="Z1808" s="1">
        <v>7.5</v>
      </c>
      <c r="AA1808" s="1">
        <v>1.85</v>
      </c>
      <c r="AB1808" s="1">
        <v>979</v>
      </c>
    </row>
    <row r="1809" spans="1:28">
      <c r="A1809" s="1" t="s">
        <v>28</v>
      </c>
      <c r="B1809" s="1" t="s">
        <v>6949</v>
      </c>
      <c r="C1809" s="1">
        <v>68</v>
      </c>
      <c r="D1809" s="1">
        <v>98</v>
      </c>
      <c r="E1809" s="1">
        <v>36</v>
      </c>
      <c r="F1809" s="1">
        <v>405</v>
      </c>
      <c r="G1809" s="1" t="s">
        <v>721</v>
      </c>
      <c r="H1809" s="1">
        <v>10000</v>
      </c>
      <c r="I1809" s="1">
        <v>117190</v>
      </c>
      <c r="J1809" s="1" t="s">
        <v>1744</v>
      </c>
      <c r="K1809" s="1" t="s">
        <v>104</v>
      </c>
      <c r="L1809" s="1" t="s">
        <v>16212</v>
      </c>
      <c r="M1809" s="1">
        <v>29994</v>
      </c>
      <c r="N1809" s="1">
        <v>11770</v>
      </c>
      <c r="O1809" s="1" t="s">
        <v>14660</v>
      </c>
      <c r="P1809" s="1">
        <v>4</v>
      </c>
      <c r="Q1809" s="1" t="s">
        <v>16213</v>
      </c>
      <c r="R1809" s="1" t="s">
        <v>16214</v>
      </c>
      <c r="S1809" s="1">
        <v>86</v>
      </c>
      <c r="T1809" s="1" t="s">
        <v>37</v>
      </c>
      <c r="U1809" s="1" t="s">
        <v>56</v>
      </c>
      <c r="V1809" s="1" t="s">
        <v>39</v>
      </c>
      <c r="W1809" s="1">
        <v>8000000</v>
      </c>
      <c r="X1809" s="1">
        <v>2010</v>
      </c>
      <c r="Y1809" s="1">
        <v>692</v>
      </c>
      <c r="Z1809" s="1">
        <v>6.9</v>
      </c>
      <c r="AA1809" s="1">
        <v>2.35</v>
      </c>
      <c r="AB1809" s="1">
        <v>0</v>
      </c>
    </row>
    <row r="1810" spans="1:28">
      <c r="A1810" s="1" t="s">
        <v>28</v>
      </c>
      <c r="B1810" s="1" t="s">
        <v>6418</v>
      </c>
      <c r="C1810" s="1">
        <v>70</v>
      </c>
      <c r="D1810" s="1">
        <v>98</v>
      </c>
      <c r="E1810" s="1">
        <v>20</v>
      </c>
      <c r="F1810" s="1">
        <v>968</v>
      </c>
      <c r="G1810" s="1" t="s">
        <v>1978</v>
      </c>
      <c r="H1810" s="1">
        <v>2000</v>
      </c>
      <c r="I1810" s="1">
        <v>54967359</v>
      </c>
      <c r="J1810" s="1" t="s">
        <v>5751</v>
      </c>
      <c r="K1810" s="1" t="s">
        <v>6419</v>
      </c>
      <c r="L1810" s="1" t="s">
        <v>6420</v>
      </c>
      <c r="M1810" s="1">
        <v>52805</v>
      </c>
      <c r="N1810" s="1">
        <v>7039</v>
      </c>
      <c r="O1810" s="1" t="s">
        <v>3638</v>
      </c>
      <c r="P1810" s="1">
        <v>0</v>
      </c>
      <c r="Q1810" s="1" t="s">
        <v>6421</v>
      </c>
      <c r="R1810" s="1" t="s">
        <v>6422</v>
      </c>
      <c r="S1810" s="1">
        <v>209</v>
      </c>
      <c r="T1810" s="1" t="s">
        <v>37</v>
      </c>
      <c r="U1810" s="1" t="s">
        <v>38</v>
      </c>
      <c r="V1810" s="1" t="s">
        <v>581</v>
      </c>
      <c r="W1810" s="1">
        <v>40000000</v>
      </c>
      <c r="X1810" s="1">
        <v>1997</v>
      </c>
      <c r="Y1810" s="1">
        <v>2000</v>
      </c>
      <c r="Z1810" s="1">
        <v>5.2</v>
      </c>
      <c r="AA1810" s="1">
        <v>1.85</v>
      </c>
      <c r="AB1810" s="1">
        <v>0</v>
      </c>
    </row>
    <row r="1811" spans="1:28">
      <c r="A1811" s="1" t="s">
        <v>28</v>
      </c>
      <c r="B1811" s="1" t="s">
        <v>4204</v>
      </c>
      <c r="C1811" s="1">
        <v>71</v>
      </c>
      <c r="D1811" s="1">
        <v>98</v>
      </c>
      <c r="E1811" s="1">
        <v>11000</v>
      </c>
      <c r="F1811" s="1">
        <v>484</v>
      </c>
      <c r="G1811" s="1" t="s">
        <v>16994</v>
      </c>
      <c r="H1811" s="1">
        <v>13000</v>
      </c>
      <c r="I1811" s="1">
        <v>39800000</v>
      </c>
      <c r="J1811" s="1" t="s">
        <v>3899</v>
      </c>
      <c r="K1811" s="1" t="s">
        <v>543</v>
      </c>
      <c r="L1811" s="1" t="s">
        <v>16995</v>
      </c>
      <c r="M1811" s="1">
        <v>81599</v>
      </c>
      <c r="N1811" s="1">
        <v>14921</v>
      </c>
      <c r="O1811" s="1" t="s">
        <v>5562</v>
      </c>
      <c r="P1811" s="1">
        <v>3</v>
      </c>
      <c r="Q1811" s="1" t="s">
        <v>16996</v>
      </c>
      <c r="R1811" s="1" t="s">
        <v>16997</v>
      </c>
      <c r="S1811" s="1">
        <v>250</v>
      </c>
      <c r="T1811" s="1" t="s">
        <v>37</v>
      </c>
      <c r="U1811" s="1" t="s">
        <v>38</v>
      </c>
      <c r="V1811" s="1" t="s">
        <v>581</v>
      </c>
      <c r="W1811" s="1">
        <v>6000000</v>
      </c>
      <c r="X1811" s="1">
        <v>1980</v>
      </c>
      <c r="Y1811" s="1">
        <v>573</v>
      </c>
      <c r="Z1811" s="1">
        <v>7.4</v>
      </c>
      <c r="AA1811" s="1">
        <v>1.85</v>
      </c>
      <c r="AB1811" s="1">
        <v>0</v>
      </c>
    </row>
    <row r="1812" spans="1:28">
      <c r="A1812" s="1" t="s">
        <v>28</v>
      </c>
      <c r="B1812" s="1" t="s">
        <v>19453</v>
      </c>
      <c r="C1812" s="1">
        <v>71</v>
      </c>
      <c r="D1812" s="1">
        <v>98</v>
      </c>
      <c r="E1812" s="1">
        <v>89</v>
      </c>
      <c r="F1812" s="1">
        <v>3</v>
      </c>
      <c r="G1812" s="1" t="s">
        <v>22794</v>
      </c>
      <c r="H1812" s="1">
        <v>88</v>
      </c>
      <c r="I1812" s="1">
        <v>2938208</v>
      </c>
      <c r="J1812" s="1" t="s">
        <v>1411</v>
      </c>
      <c r="K1812" s="1" t="s">
        <v>22795</v>
      </c>
      <c r="L1812" s="1" t="s">
        <v>22796</v>
      </c>
      <c r="M1812" s="1">
        <v>7143</v>
      </c>
      <c r="N1812" s="1">
        <v>173</v>
      </c>
      <c r="O1812" s="1" t="s">
        <v>22797</v>
      </c>
      <c r="P1812" s="1">
        <v>1</v>
      </c>
      <c r="Q1812" s="1" t="s">
        <v>22798</v>
      </c>
      <c r="R1812" s="1" t="s">
        <v>22799</v>
      </c>
      <c r="S1812" s="1">
        <v>52</v>
      </c>
      <c r="T1812" s="1" t="s">
        <v>37</v>
      </c>
      <c r="U1812" s="1" t="s">
        <v>38</v>
      </c>
      <c r="V1812" s="1" t="s">
        <v>39</v>
      </c>
      <c r="W1812" s="1">
        <v>225000</v>
      </c>
      <c r="X1812" s="1">
        <v>1990</v>
      </c>
      <c r="Y1812" s="1">
        <v>74</v>
      </c>
      <c r="Z1812" s="1">
        <v>7.5</v>
      </c>
      <c r="AA1812" s="1">
        <v>1.66</v>
      </c>
      <c r="AB1812" s="1">
        <v>865</v>
      </c>
    </row>
    <row r="1813" spans="1:28">
      <c r="A1813" s="1" t="s">
        <v>28</v>
      </c>
      <c r="B1813" s="1" t="s">
        <v>19799</v>
      </c>
      <c r="C1813" s="1">
        <v>74</v>
      </c>
      <c r="D1813" s="1">
        <v>98</v>
      </c>
      <c r="E1813" s="1">
        <v>11</v>
      </c>
      <c r="F1813" s="1">
        <v>450</v>
      </c>
      <c r="G1813" s="1" t="s">
        <v>5365</v>
      </c>
      <c r="H1813" s="1">
        <v>595</v>
      </c>
      <c r="J1813" s="1" t="s">
        <v>643</v>
      </c>
      <c r="K1813" s="1" t="s">
        <v>6101</v>
      </c>
      <c r="L1813" s="1" t="s">
        <v>19800</v>
      </c>
      <c r="M1813" s="1">
        <v>23546</v>
      </c>
      <c r="N1813" s="1">
        <v>2373</v>
      </c>
      <c r="O1813" s="1" t="s">
        <v>19801</v>
      </c>
      <c r="P1813" s="1">
        <v>0</v>
      </c>
      <c r="Q1813" s="1" t="s">
        <v>19802</v>
      </c>
      <c r="R1813" s="1" t="s">
        <v>19803</v>
      </c>
      <c r="S1813" s="1">
        <v>92</v>
      </c>
      <c r="T1813" s="1" t="s">
        <v>37</v>
      </c>
      <c r="U1813" s="1" t="s">
        <v>38</v>
      </c>
      <c r="V1813" s="1" t="s">
        <v>273</v>
      </c>
      <c r="W1813" s="1">
        <v>2500000</v>
      </c>
      <c r="X1813" s="1">
        <v>1971</v>
      </c>
      <c r="Y1813" s="1">
        <v>521</v>
      </c>
      <c r="Z1813" s="1">
        <v>6.3</v>
      </c>
      <c r="AA1813" s="1">
        <v>2.35</v>
      </c>
      <c r="AB1813" s="1">
        <v>819</v>
      </c>
    </row>
    <row r="1814" spans="1:28">
      <c r="A1814" s="1" t="s">
        <v>28</v>
      </c>
      <c r="B1814" s="1" t="s">
        <v>5211</v>
      </c>
      <c r="C1814" s="1">
        <v>74</v>
      </c>
      <c r="D1814" s="1">
        <v>98</v>
      </c>
      <c r="E1814" s="1">
        <v>41</v>
      </c>
      <c r="F1814" s="1">
        <v>900</v>
      </c>
      <c r="G1814" s="1" t="s">
        <v>6378</v>
      </c>
      <c r="H1814" s="1">
        <v>13000</v>
      </c>
      <c r="I1814" s="1">
        <v>16323969</v>
      </c>
      <c r="J1814" s="1" t="s">
        <v>5953</v>
      </c>
      <c r="K1814" s="1" t="s">
        <v>973</v>
      </c>
      <c r="L1814" s="1" t="s">
        <v>8536</v>
      </c>
      <c r="M1814" s="1">
        <v>45775</v>
      </c>
      <c r="N1814" s="1">
        <v>18085</v>
      </c>
      <c r="O1814" s="1" t="s">
        <v>7310</v>
      </c>
      <c r="P1814" s="1">
        <v>5</v>
      </c>
      <c r="Q1814" s="1" t="s">
        <v>8537</v>
      </c>
      <c r="R1814" s="1" t="s">
        <v>8538</v>
      </c>
      <c r="S1814" s="1">
        <v>112</v>
      </c>
      <c r="T1814" s="1" t="s">
        <v>37</v>
      </c>
      <c r="U1814" s="1" t="s">
        <v>38</v>
      </c>
      <c r="V1814" s="1" t="s">
        <v>39</v>
      </c>
      <c r="W1814" s="1">
        <v>40000000</v>
      </c>
      <c r="X1814" s="1">
        <v>2004</v>
      </c>
      <c r="Y1814" s="1">
        <v>2000</v>
      </c>
      <c r="Z1814" s="1">
        <v>5.5</v>
      </c>
      <c r="AA1814" s="1">
        <v>1.85</v>
      </c>
      <c r="AB1814" s="1">
        <v>462</v>
      </c>
    </row>
    <row r="1815" spans="1:28">
      <c r="A1815" s="1" t="s">
        <v>28</v>
      </c>
      <c r="B1815" s="1" t="s">
        <v>6825</v>
      </c>
      <c r="C1815" s="1">
        <v>75</v>
      </c>
      <c r="D1815" s="1">
        <v>98</v>
      </c>
      <c r="E1815" s="1">
        <v>61</v>
      </c>
      <c r="F1815" s="1">
        <v>83</v>
      </c>
      <c r="G1815" s="1" t="s">
        <v>3338</v>
      </c>
      <c r="H1815" s="1">
        <v>649</v>
      </c>
      <c r="I1815" s="1">
        <v>32701088</v>
      </c>
      <c r="J1815" s="1" t="s">
        <v>7949</v>
      </c>
      <c r="K1815" s="1" t="s">
        <v>7950</v>
      </c>
      <c r="L1815" s="1" t="s">
        <v>7951</v>
      </c>
      <c r="M1815" s="1">
        <v>10018</v>
      </c>
      <c r="N1815" s="1">
        <v>1400</v>
      </c>
      <c r="O1815" s="1" t="s">
        <v>7952</v>
      </c>
      <c r="P1815" s="1">
        <v>1</v>
      </c>
      <c r="Q1815" s="1" t="s">
        <v>7953</v>
      </c>
      <c r="R1815" s="1" t="s">
        <v>7954</v>
      </c>
      <c r="S1815" s="1">
        <v>108</v>
      </c>
      <c r="T1815" s="1" t="s">
        <v>37</v>
      </c>
      <c r="U1815" s="1" t="s">
        <v>38</v>
      </c>
      <c r="V1815" s="1" t="s">
        <v>91</v>
      </c>
      <c r="W1815" s="1">
        <v>32000000</v>
      </c>
      <c r="X1815" s="1">
        <v>2005</v>
      </c>
      <c r="Y1815" s="1">
        <v>579</v>
      </c>
      <c r="Z1815" s="1">
        <v>6.9</v>
      </c>
      <c r="AA1815" s="1">
        <v>2.35</v>
      </c>
      <c r="AB1815" s="1">
        <v>0</v>
      </c>
    </row>
    <row r="1816" spans="1:28">
      <c r="A1816" s="1" t="s">
        <v>28</v>
      </c>
      <c r="B1816" s="1" t="s">
        <v>4577</v>
      </c>
      <c r="C1816" s="1">
        <v>75</v>
      </c>
      <c r="D1816" s="1">
        <v>98</v>
      </c>
      <c r="E1816" s="1">
        <v>39</v>
      </c>
      <c r="F1816" s="1">
        <v>428</v>
      </c>
      <c r="G1816" s="1" t="s">
        <v>4720</v>
      </c>
      <c r="H1816" s="1">
        <v>593</v>
      </c>
      <c r="I1816" s="1">
        <v>22734486</v>
      </c>
      <c r="J1816" s="1" t="s">
        <v>1666</v>
      </c>
      <c r="K1816" s="1" t="s">
        <v>3797</v>
      </c>
      <c r="L1816" s="1" t="s">
        <v>12187</v>
      </c>
      <c r="M1816" s="1">
        <v>11815</v>
      </c>
      <c r="N1816" s="1">
        <v>2713</v>
      </c>
      <c r="O1816" s="1" t="s">
        <v>8978</v>
      </c>
      <c r="P1816" s="1">
        <v>1</v>
      </c>
      <c r="Q1816" s="1" t="s">
        <v>12188</v>
      </c>
      <c r="R1816" s="1" t="s">
        <v>12189</v>
      </c>
      <c r="S1816" s="1">
        <v>117</v>
      </c>
      <c r="T1816" s="1" t="s">
        <v>37</v>
      </c>
      <c r="U1816" s="1" t="s">
        <v>38</v>
      </c>
      <c r="V1816" s="1" t="s">
        <v>39</v>
      </c>
      <c r="W1816" s="1">
        <v>17000000</v>
      </c>
      <c r="X1816" s="1">
        <v>2003</v>
      </c>
      <c r="Y1816" s="1">
        <v>517</v>
      </c>
      <c r="Z1816" s="1">
        <v>5.6</v>
      </c>
      <c r="AA1816" s="1">
        <v>2.35</v>
      </c>
      <c r="AB1816" s="1">
        <v>320</v>
      </c>
    </row>
    <row r="1817" spans="1:28">
      <c r="A1817" s="1" t="s">
        <v>28</v>
      </c>
      <c r="B1817" s="1" t="s">
        <v>4085</v>
      </c>
      <c r="C1817" s="1">
        <v>76</v>
      </c>
      <c r="D1817" s="1">
        <v>98</v>
      </c>
      <c r="E1817" s="1">
        <v>48</v>
      </c>
      <c r="F1817" s="1">
        <v>722</v>
      </c>
      <c r="G1817" s="1" t="s">
        <v>30</v>
      </c>
      <c r="H1817" s="1">
        <v>21000</v>
      </c>
      <c r="I1817" s="1">
        <v>61112916</v>
      </c>
      <c r="J1817" s="1" t="s">
        <v>511</v>
      </c>
      <c r="K1817" s="1" t="s">
        <v>93</v>
      </c>
      <c r="L1817" s="1" t="s">
        <v>4086</v>
      </c>
      <c r="M1817" s="1">
        <v>14888</v>
      </c>
      <c r="N1817" s="1">
        <v>24664</v>
      </c>
      <c r="O1817" s="1" t="s">
        <v>1972</v>
      </c>
      <c r="P1817" s="1">
        <v>0</v>
      </c>
      <c r="Q1817" s="1" t="s">
        <v>4087</v>
      </c>
      <c r="R1817" s="1" t="s">
        <v>4088</v>
      </c>
      <c r="S1817" s="1">
        <v>83</v>
      </c>
      <c r="T1817" s="1" t="s">
        <v>37</v>
      </c>
      <c r="U1817" s="1" t="s">
        <v>38</v>
      </c>
      <c r="V1817" s="1" t="s">
        <v>91</v>
      </c>
      <c r="W1817" s="1">
        <v>50000000</v>
      </c>
      <c r="X1817" s="1">
        <v>2006</v>
      </c>
      <c r="Y1817" s="1">
        <v>936</v>
      </c>
      <c r="Z1817" s="1">
        <v>4.4000000000000004</v>
      </c>
      <c r="AA1817" s="1">
        <v>2.35</v>
      </c>
      <c r="AB1817" s="1">
        <v>747</v>
      </c>
    </row>
    <row r="1818" spans="1:28">
      <c r="A1818" s="1" t="s">
        <v>28</v>
      </c>
      <c r="B1818" s="1" t="s">
        <v>20773</v>
      </c>
      <c r="C1818" s="1">
        <v>77</v>
      </c>
      <c r="D1818" s="1">
        <v>98</v>
      </c>
      <c r="E1818" s="1">
        <v>3</v>
      </c>
      <c r="F1818" s="1">
        <v>327</v>
      </c>
      <c r="G1818" s="1" t="s">
        <v>7930</v>
      </c>
      <c r="H1818" s="1">
        <v>349</v>
      </c>
      <c r="I1818" s="1">
        <v>1943649</v>
      </c>
      <c r="J1818" s="1" t="s">
        <v>4248</v>
      </c>
      <c r="K1818" s="1" t="s">
        <v>20774</v>
      </c>
      <c r="L1818" s="1" t="s">
        <v>20775</v>
      </c>
      <c r="M1818" s="1">
        <v>8697</v>
      </c>
      <c r="N1818" s="1">
        <v>2095</v>
      </c>
      <c r="O1818" s="1" t="s">
        <v>2942</v>
      </c>
      <c r="P1818" s="1">
        <v>3</v>
      </c>
      <c r="Q1818" s="1" t="s">
        <v>20776</v>
      </c>
      <c r="R1818" s="1" t="s">
        <v>20777</v>
      </c>
      <c r="S1818" s="1">
        <v>122</v>
      </c>
      <c r="T1818" s="1" t="s">
        <v>37</v>
      </c>
      <c r="U1818" s="1" t="s">
        <v>38</v>
      </c>
      <c r="V1818" s="1" t="s">
        <v>39</v>
      </c>
      <c r="W1818" s="1">
        <v>1700000</v>
      </c>
      <c r="X1818" s="1">
        <v>1999</v>
      </c>
      <c r="Y1818" s="1">
        <v>347</v>
      </c>
      <c r="Z1818" s="1">
        <v>6.3</v>
      </c>
      <c r="AA1818" s="1">
        <v>1.85</v>
      </c>
      <c r="AB1818" s="1">
        <v>374</v>
      </c>
    </row>
    <row r="1819" spans="1:28">
      <c r="A1819" s="1" t="s">
        <v>28</v>
      </c>
      <c r="B1819" s="1" t="s">
        <v>3866</v>
      </c>
      <c r="C1819" s="1">
        <v>78</v>
      </c>
      <c r="D1819" s="1">
        <v>98</v>
      </c>
      <c r="E1819" s="1">
        <v>322</v>
      </c>
      <c r="F1819" s="1">
        <v>723</v>
      </c>
      <c r="G1819" s="1" t="s">
        <v>3867</v>
      </c>
      <c r="H1819" s="1">
        <v>979</v>
      </c>
      <c r="I1819" s="1">
        <v>58255287</v>
      </c>
      <c r="J1819" s="1" t="s">
        <v>1005</v>
      </c>
      <c r="K1819" s="1" t="s">
        <v>1649</v>
      </c>
      <c r="L1819" s="1" t="s">
        <v>3868</v>
      </c>
      <c r="M1819" s="1">
        <v>39471</v>
      </c>
      <c r="N1819" s="1">
        <v>6334</v>
      </c>
      <c r="O1819" s="1" t="s">
        <v>3869</v>
      </c>
      <c r="P1819" s="1">
        <v>1</v>
      </c>
      <c r="Q1819" s="1" t="s">
        <v>3870</v>
      </c>
      <c r="R1819" s="1" t="s">
        <v>3871</v>
      </c>
      <c r="S1819" s="1">
        <v>187</v>
      </c>
      <c r="T1819" s="1" t="s">
        <v>37</v>
      </c>
      <c r="U1819" s="1" t="s">
        <v>38</v>
      </c>
      <c r="V1819" s="1" t="s">
        <v>39</v>
      </c>
      <c r="W1819" s="1">
        <v>64000000</v>
      </c>
      <c r="X1819" s="1">
        <v>2006</v>
      </c>
      <c r="Y1819" s="1">
        <v>862</v>
      </c>
      <c r="Z1819" s="1">
        <v>4.3</v>
      </c>
      <c r="AA1819" s="1">
        <v>1.85</v>
      </c>
      <c r="AB1819" s="1">
        <v>0</v>
      </c>
    </row>
    <row r="1820" spans="1:28">
      <c r="A1820" s="1" t="s">
        <v>28</v>
      </c>
      <c r="B1820" s="1" t="s">
        <v>11117</v>
      </c>
      <c r="C1820" s="1">
        <v>81</v>
      </c>
      <c r="D1820" s="1">
        <v>98</v>
      </c>
      <c r="E1820" s="1">
        <v>143</v>
      </c>
      <c r="F1820" s="1">
        <v>153</v>
      </c>
      <c r="G1820" s="1" t="s">
        <v>11118</v>
      </c>
      <c r="H1820" s="1">
        <v>302</v>
      </c>
      <c r="I1820" s="1">
        <v>15464026</v>
      </c>
      <c r="J1820" s="1" t="s">
        <v>1673</v>
      </c>
      <c r="K1820" s="1" t="s">
        <v>5586</v>
      </c>
      <c r="L1820" s="1" t="s">
        <v>11119</v>
      </c>
      <c r="M1820" s="1">
        <v>23076</v>
      </c>
      <c r="N1820" s="1">
        <v>1189</v>
      </c>
      <c r="O1820" s="1" t="s">
        <v>11120</v>
      </c>
      <c r="P1820" s="1">
        <v>2</v>
      </c>
      <c r="Q1820" s="1" t="s">
        <v>11121</v>
      </c>
      <c r="R1820" s="1" t="s">
        <v>11122</v>
      </c>
      <c r="S1820" s="1">
        <v>158</v>
      </c>
      <c r="T1820" s="1" t="s">
        <v>37</v>
      </c>
      <c r="U1820" s="1" t="s">
        <v>38</v>
      </c>
      <c r="V1820" s="1" t="s">
        <v>39</v>
      </c>
      <c r="W1820" s="1">
        <v>20000000</v>
      </c>
      <c r="X1820" s="1">
        <v>2000</v>
      </c>
      <c r="Y1820" s="1">
        <v>216</v>
      </c>
      <c r="Z1820" s="1">
        <v>5.3</v>
      </c>
      <c r="AA1820" s="1">
        <v>1.85</v>
      </c>
      <c r="AB1820" s="1">
        <v>1000</v>
      </c>
    </row>
    <row r="1821" spans="1:28">
      <c r="A1821" s="1" t="s">
        <v>28</v>
      </c>
      <c r="B1821" s="1" t="s">
        <v>11223</v>
      </c>
      <c r="C1821" s="1">
        <v>81</v>
      </c>
      <c r="D1821" s="1">
        <v>98</v>
      </c>
      <c r="E1821" s="1">
        <v>4</v>
      </c>
      <c r="F1821" s="1">
        <v>677</v>
      </c>
      <c r="G1821" s="1" t="s">
        <v>426</v>
      </c>
      <c r="H1821" s="1">
        <v>2000</v>
      </c>
      <c r="I1821" s="1">
        <v>10544143</v>
      </c>
      <c r="J1821" s="1" t="s">
        <v>1673</v>
      </c>
      <c r="K1821" s="1" t="s">
        <v>6378</v>
      </c>
      <c r="L1821" s="1" t="s">
        <v>11224</v>
      </c>
      <c r="M1821" s="1">
        <v>16372</v>
      </c>
      <c r="N1821" s="1">
        <v>4843</v>
      </c>
      <c r="O1821" s="1" t="s">
        <v>11225</v>
      </c>
      <c r="P1821" s="1">
        <v>2</v>
      </c>
      <c r="Q1821" s="1" t="s">
        <v>11226</v>
      </c>
      <c r="R1821" s="1" t="s">
        <v>11227</v>
      </c>
      <c r="S1821" s="1">
        <v>121</v>
      </c>
      <c r="T1821" s="1" t="s">
        <v>37</v>
      </c>
      <c r="U1821" s="1" t="s">
        <v>366</v>
      </c>
      <c r="V1821" s="1" t="s">
        <v>39</v>
      </c>
      <c r="W1821" s="1">
        <v>20000000</v>
      </c>
      <c r="X1821" s="1">
        <v>1999</v>
      </c>
      <c r="Y1821" s="1">
        <v>1000</v>
      </c>
      <c r="Z1821" s="1">
        <v>6.1</v>
      </c>
      <c r="AA1821" s="1">
        <v>1.37</v>
      </c>
      <c r="AB1821" s="1">
        <v>311</v>
      </c>
    </row>
    <row r="1822" spans="1:28">
      <c r="A1822" s="1" t="s">
        <v>28</v>
      </c>
      <c r="B1822" s="1" t="s">
        <v>4135</v>
      </c>
      <c r="C1822" s="1">
        <v>81</v>
      </c>
      <c r="D1822" s="1">
        <v>98</v>
      </c>
      <c r="E1822" s="1">
        <v>11</v>
      </c>
      <c r="F1822" s="1">
        <v>107</v>
      </c>
      <c r="G1822" s="1" t="s">
        <v>1829</v>
      </c>
      <c r="H1822" s="1">
        <v>966</v>
      </c>
      <c r="I1822" s="1">
        <v>50189179</v>
      </c>
      <c r="J1822" s="1" t="s">
        <v>1896</v>
      </c>
      <c r="K1822" s="1" t="s">
        <v>3883</v>
      </c>
      <c r="L1822" s="1" t="s">
        <v>4136</v>
      </c>
      <c r="M1822" s="1">
        <v>61966</v>
      </c>
      <c r="N1822" s="1">
        <v>2018</v>
      </c>
      <c r="O1822" s="1" t="s">
        <v>4137</v>
      </c>
      <c r="P1822" s="1">
        <v>2</v>
      </c>
      <c r="Q1822" s="1" t="s">
        <v>4138</v>
      </c>
      <c r="R1822" s="1" t="s">
        <v>4139</v>
      </c>
      <c r="S1822" s="1">
        <v>207</v>
      </c>
      <c r="T1822" s="1" t="s">
        <v>37</v>
      </c>
      <c r="U1822" s="1" t="s">
        <v>38</v>
      </c>
      <c r="V1822" s="1" t="s">
        <v>39</v>
      </c>
      <c r="W1822" s="1">
        <v>60000000</v>
      </c>
      <c r="X1822" s="1">
        <v>2002</v>
      </c>
      <c r="Y1822" s="1">
        <v>680</v>
      </c>
      <c r="Z1822" s="1">
        <v>5.3</v>
      </c>
      <c r="AA1822" s="1">
        <v>1.85</v>
      </c>
      <c r="AB1822" s="1">
        <v>797</v>
      </c>
    </row>
    <row r="1823" spans="1:28">
      <c r="A1823" s="1" t="s">
        <v>743</v>
      </c>
      <c r="B1823" s="1" t="s">
        <v>20947</v>
      </c>
      <c r="C1823" s="1">
        <v>84</v>
      </c>
      <c r="D1823" s="1">
        <v>98</v>
      </c>
      <c r="E1823" s="1">
        <v>21</v>
      </c>
      <c r="F1823" s="1">
        <v>76</v>
      </c>
      <c r="G1823" s="1" t="s">
        <v>20948</v>
      </c>
      <c r="H1823" s="1">
        <v>33000</v>
      </c>
      <c r="I1823" s="1">
        <v>406035</v>
      </c>
      <c r="J1823" s="1" t="s">
        <v>3395</v>
      </c>
      <c r="K1823" s="1" t="s">
        <v>4199</v>
      </c>
      <c r="L1823" s="1" t="s">
        <v>20949</v>
      </c>
      <c r="M1823" s="1">
        <v>30314</v>
      </c>
      <c r="N1823" s="1">
        <v>33441</v>
      </c>
      <c r="O1823" s="1" t="s">
        <v>20950</v>
      </c>
      <c r="P1823" s="1">
        <v>0</v>
      </c>
      <c r="Q1823" s="1" t="s">
        <v>20951</v>
      </c>
      <c r="R1823" s="1" t="s">
        <v>20952</v>
      </c>
      <c r="S1823" s="1">
        <v>159</v>
      </c>
      <c r="T1823" s="1" t="s">
        <v>37</v>
      </c>
      <c r="U1823" s="1" t="s">
        <v>38</v>
      </c>
      <c r="V1823" s="1" t="s">
        <v>581</v>
      </c>
      <c r="W1823" s="1">
        <v>1500000</v>
      </c>
      <c r="X1823" s="1">
        <v>2001</v>
      </c>
      <c r="Y1823" s="1">
        <v>243</v>
      </c>
      <c r="Z1823" s="1">
        <v>7.2</v>
      </c>
      <c r="AA1823" s="1">
        <v>1.66</v>
      </c>
      <c r="AB1823" s="1">
        <v>0</v>
      </c>
    </row>
    <row r="1824" spans="1:28">
      <c r="A1824" s="1" t="s">
        <v>28</v>
      </c>
      <c r="B1824" s="1" t="s">
        <v>10821</v>
      </c>
      <c r="C1824" s="1">
        <v>90</v>
      </c>
      <c r="D1824" s="1">
        <v>98</v>
      </c>
      <c r="E1824" s="1">
        <v>20</v>
      </c>
      <c r="F1824" s="1">
        <v>160</v>
      </c>
      <c r="G1824" s="1" t="s">
        <v>10822</v>
      </c>
      <c r="H1824" s="1">
        <v>889</v>
      </c>
      <c r="J1824" s="1" t="s">
        <v>643</v>
      </c>
      <c r="K1824" s="1" t="s">
        <v>4344</v>
      </c>
      <c r="L1824" s="1" t="s">
        <v>10823</v>
      </c>
      <c r="M1824" s="1">
        <v>18481</v>
      </c>
      <c r="N1824" s="1">
        <v>2110</v>
      </c>
      <c r="O1824" s="1" t="s">
        <v>10824</v>
      </c>
      <c r="P1824" s="1">
        <v>0</v>
      </c>
      <c r="Q1824" s="1" t="s">
        <v>10825</v>
      </c>
      <c r="R1824" s="1" t="s">
        <v>10826</v>
      </c>
      <c r="S1824" s="1">
        <v>230</v>
      </c>
      <c r="T1824" s="1" t="s">
        <v>37</v>
      </c>
      <c r="U1824" s="1" t="s">
        <v>38</v>
      </c>
      <c r="V1824" s="1" t="s">
        <v>91</v>
      </c>
      <c r="W1824" s="1">
        <v>20000000</v>
      </c>
      <c r="X1824" s="1">
        <v>1979</v>
      </c>
      <c r="Y1824" s="1">
        <v>877</v>
      </c>
      <c r="Z1824" s="1">
        <v>5.9</v>
      </c>
      <c r="AA1824" s="1">
        <v>2.35</v>
      </c>
      <c r="AB1824" s="1">
        <v>4000</v>
      </c>
    </row>
    <row r="1825" spans="1:28">
      <c r="A1825" s="1" t="s">
        <v>28</v>
      </c>
      <c r="B1825" s="1" t="s">
        <v>14885</v>
      </c>
      <c r="C1825" s="1">
        <v>92</v>
      </c>
      <c r="D1825" s="1">
        <v>98</v>
      </c>
      <c r="E1825" s="1">
        <v>7</v>
      </c>
      <c r="F1825" s="1">
        <v>73</v>
      </c>
      <c r="G1825" s="1" t="s">
        <v>10232</v>
      </c>
      <c r="H1825" s="1">
        <v>931</v>
      </c>
      <c r="I1825" s="1">
        <v>30306281</v>
      </c>
      <c r="J1825" s="1" t="s">
        <v>2519</v>
      </c>
      <c r="K1825" s="1" t="s">
        <v>4620</v>
      </c>
      <c r="L1825" s="1" t="s">
        <v>14886</v>
      </c>
      <c r="M1825" s="1">
        <v>12388</v>
      </c>
      <c r="N1825" s="1">
        <v>1917</v>
      </c>
      <c r="O1825" s="1" t="s">
        <v>14887</v>
      </c>
      <c r="P1825" s="1">
        <v>2</v>
      </c>
      <c r="Q1825" s="1" t="s">
        <v>14888</v>
      </c>
      <c r="R1825" s="1" t="s">
        <v>14889</v>
      </c>
      <c r="S1825" s="1">
        <v>147</v>
      </c>
      <c r="T1825" s="1" t="s">
        <v>37</v>
      </c>
      <c r="U1825" s="1" t="s">
        <v>38</v>
      </c>
      <c r="V1825" s="1" t="s">
        <v>581</v>
      </c>
      <c r="W1825" s="1">
        <v>10000000</v>
      </c>
      <c r="X1825" s="1">
        <v>2002</v>
      </c>
      <c r="Y1825" s="1">
        <v>797</v>
      </c>
      <c r="Z1825" s="1">
        <v>5.6</v>
      </c>
      <c r="AA1825" s="1">
        <v>2.35</v>
      </c>
      <c r="AB1825" s="1">
        <v>744</v>
      </c>
    </row>
    <row r="1826" spans="1:28">
      <c r="A1826" s="1" t="s">
        <v>28</v>
      </c>
      <c r="B1826" s="1" t="s">
        <v>10430</v>
      </c>
      <c r="C1826" s="1">
        <v>93</v>
      </c>
      <c r="D1826" s="1">
        <v>98</v>
      </c>
      <c r="E1826" s="1">
        <v>4</v>
      </c>
      <c r="F1826" s="1">
        <v>83</v>
      </c>
      <c r="G1826" s="1" t="s">
        <v>10431</v>
      </c>
      <c r="H1826" s="1">
        <v>3000</v>
      </c>
      <c r="I1826" s="1">
        <v>14252830</v>
      </c>
      <c r="J1826" s="1" t="s">
        <v>6405</v>
      </c>
      <c r="K1826" s="1" t="s">
        <v>978</v>
      </c>
      <c r="L1826" s="1" t="s">
        <v>10432</v>
      </c>
      <c r="M1826" s="1">
        <v>18900</v>
      </c>
      <c r="N1826" s="1">
        <v>3769</v>
      </c>
      <c r="O1826" s="1" t="s">
        <v>10433</v>
      </c>
      <c r="P1826" s="1">
        <v>0</v>
      </c>
      <c r="Q1826" s="1" t="s">
        <v>10434</v>
      </c>
      <c r="R1826" s="1" t="s">
        <v>10435</v>
      </c>
      <c r="S1826" s="1">
        <v>242</v>
      </c>
      <c r="T1826" s="1" t="s">
        <v>37</v>
      </c>
      <c r="U1826" s="1" t="s">
        <v>264</v>
      </c>
      <c r="V1826" s="1" t="s">
        <v>39</v>
      </c>
      <c r="W1826" s="1">
        <v>22000000</v>
      </c>
      <c r="X1826" s="1">
        <v>2001</v>
      </c>
      <c r="Y1826" s="1">
        <v>486</v>
      </c>
      <c r="Z1826" s="1">
        <v>5.3</v>
      </c>
      <c r="AA1826" s="1">
        <v>1.85</v>
      </c>
      <c r="AB1826" s="1">
        <v>0</v>
      </c>
    </row>
    <row r="1827" spans="1:28">
      <c r="A1827" s="1" t="s">
        <v>28</v>
      </c>
      <c r="B1827" s="1" t="s">
        <v>194</v>
      </c>
      <c r="C1827" s="1">
        <v>94</v>
      </c>
      <c r="D1827" s="1">
        <v>98</v>
      </c>
      <c r="E1827" s="1">
        <v>129</v>
      </c>
      <c r="F1827" s="1">
        <v>221</v>
      </c>
      <c r="G1827" s="1" t="s">
        <v>15223</v>
      </c>
      <c r="H1827" s="1">
        <v>749</v>
      </c>
      <c r="I1827" s="1">
        <v>1754319</v>
      </c>
      <c r="J1827" s="1" t="s">
        <v>210</v>
      </c>
      <c r="K1827" s="1" t="s">
        <v>5842</v>
      </c>
      <c r="L1827" s="1" t="s">
        <v>15224</v>
      </c>
      <c r="M1827" s="1">
        <v>13174</v>
      </c>
      <c r="N1827" s="1">
        <v>2214</v>
      </c>
      <c r="O1827" s="1" t="s">
        <v>15225</v>
      </c>
      <c r="P1827" s="1">
        <v>0</v>
      </c>
      <c r="Q1827" s="1" t="s">
        <v>15226</v>
      </c>
      <c r="R1827" s="1" t="s">
        <v>15227</v>
      </c>
      <c r="S1827" s="1">
        <v>81</v>
      </c>
      <c r="T1827" s="1" t="s">
        <v>37</v>
      </c>
      <c r="U1827" s="1" t="s">
        <v>38</v>
      </c>
      <c r="V1827" s="1" t="s">
        <v>39</v>
      </c>
      <c r="W1827" s="1">
        <v>10000000</v>
      </c>
      <c r="X1827" s="1">
        <v>2011</v>
      </c>
      <c r="Y1827" s="1">
        <v>252</v>
      </c>
      <c r="Z1827" s="1">
        <v>7.2</v>
      </c>
      <c r="AA1827" s="1">
        <v>1.85</v>
      </c>
      <c r="AB1827" s="1">
        <v>0</v>
      </c>
    </row>
    <row r="1828" spans="1:28">
      <c r="A1828" s="1" t="s">
        <v>28</v>
      </c>
      <c r="B1828" s="1" t="s">
        <v>21810</v>
      </c>
      <c r="C1828" s="1">
        <v>95</v>
      </c>
      <c r="D1828" s="1">
        <v>98</v>
      </c>
      <c r="E1828" s="1">
        <v>8</v>
      </c>
      <c r="F1828" s="1">
        <v>14</v>
      </c>
      <c r="G1828" s="1" t="s">
        <v>21811</v>
      </c>
      <c r="H1828" s="1">
        <v>96</v>
      </c>
      <c r="I1828" s="1">
        <v>22434</v>
      </c>
      <c r="J1828" s="1" t="s">
        <v>2519</v>
      </c>
      <c r="K1828" s="1" t="s">
        <v>21812</v>
      </c>
      <c r="L1828" s="1" t="s">
        <v>21813</v>
      </c>
      <c r="M1828" s="1">
        <v>334</v>
      </c>
      <c r="N1828" s="1">
        <v>196</v>
      </c>
      <c r="O1828" s="1" t="s">
        <v>21814</v>
      </c>
      <c r="P1828" s="1">
        <v>1</v>
      </c>
      <c r="Q1828" s="1" t="s">
        <v>21815</v>
      </c>
      <c r="R1828" s="1" t="s">
        <v>21816</v>
      </c>
      <c r="S1828" s="1">
        <v>17</v>
      </c>
      <c r="T1828" s="1" t="s">
        <v>37</v>
      </c>
      <c r="U1828" s="1" t="s">
        <v>38</v>
      </c>
      <c r="V1828" s="1" t="s">
        <v>581</v>
      </c>
      <c r="X1828" s="1">
        <v>1996</v>
      </c>
      <c r="Y1828" s="1">
        <v>71</v>
      </c>
      <c r="Z1828" s="1">
        <v>6.9</v>
      </c>
      <c r="AA1828" s="1">
        <v>1.85</v>
      </c>
      <c r="AB1828" s="1">
        <v>43</v>
      </c>
    </row>
    <row r="1829" spans="1:28">
      <c r="A1829" s="1" t="s">
        <v>28</v>
      </c>
      <c r="B1829" s="1" t="s">
        <v>12027</v>
      </c>
      <c r="C1829" s="1">
        <v>97</v>
      </c>
      <c r="D1829" s="1">
        <v>98</v>
      </c>
      <c r="E1829" s="1">
        <v>34</v>
      </c>
      <c r="F1829" s="1">
        <v>394</v>
      </c>
      <c r="G1829" s="1" t="s">
        <v>5714</v>
      </c>
      <c r="H1829" s="1">
        <v>663</v>
      </c>
      <c r="J1829" s="1" t="s">
        <v>2117</v>
      </c>
      <c r="K1829" s="1" t="s">
        <v>7589</v>
      </c>
      <c r="L1829" s="1" t="s">
        <v>12028</v>
      </c>
      <c r="M1829" s="1">
        <v>14324</v>
      </c>
      <c r="N1829" s="1">
        <v>2215</v>
      </c>
      <c r="O1829" s="1" t="s">
        <v>3159</v>
      </c>
      <c r="P1829" s="1">
        <v>1</v>
      </c>
      <c r="Q1829" s="1" t="s">
        <v>12029</v>
      </c>
      <c r="R1829" s="1" t="s">
        <v>12030</v>
      </c>
      <c r="S1829" s="1">
        <v>93</v>
      </c>
      <c r="T1829" s="1" t="s">
        <v>37</v>
      </c>
      <c r="U1829" s="1" t="s">
        <v>763</v>
      </c>
      <c r="V1829" s="1" t="s">
        <v>581</v>
      </c>
      <c r="W1829" s="1">
        <v>18000000</v>
      </c>
      <c r="X1829" s="1">
        <v>2008</v>
      </c>
      <c r="Y1829" s="1">
        <v>551</v>
      </c>
      <c r="Z1829" s="1">
        <v>5.0999999999999996</v>
      </c>
      <c r="AA1829" s="1">
        <v>2.35</v>
      </c>
      <c r="AB1829" s="1">
        <v>1000</v>
      </c>
    </row>
    <row r="1830" spans="1:28">
      <c r="A1830" s="1" t="s">
        <v>28</v>
      </c>
      <c r="B1830" s="1" t="s">
        <v>2684</v>
      </c>
      <c r="C1830" s="1">
        <v>97</v>
      </c>
      <c r="D1830" s="1">
        <v>98</v>
      </c>
      <c r="E1830" s="1">
        <v>425</v>
      </c>
      <c r="F1830" s="1">
        <v>397</v>
      </c>
      <c r="G1830" s="1" t="s">
        <v>2253</v>
      </c>
      <c r="H1830" s="1">
        <v>11000</v>
      </c>
      <c r="I1830" s="1">
        <v>74329966</v>
      </c>
      <c r="J1830" s="1" t="s">
        <v>2685</v>
      </c>
      <c r="K1830" s="1" t="s">
        <v>387</v>
      </c>
      <c r="L1830" s="1" t="s">
        <v>2686</v>
      </c>
      <c r="M1830" s="1">
        <v>60910</v>
      </c>
      <c r="N1830" s="1">
        <v>12729</v>
      </c>
      <c r="O1830" s="1" t="s">
        <v>1191</v>
      </c>
      <c r="P1830" s="1">
        <v>2</v>
      </c>
      <c r="Q1830" s="1" t="s">
        <v>2687</v>
      </c>
      <c r="R1830" s="1" t="s">
        <v>2688</v>
      </c>
      <c r="S1830" s="1">
        <v>164</v>
      </c>
      <c r="T1830" s="1" t="s">
        <v>37</v>
      </c>
      <c r="U1830" s="1" t="s">
        <v>38</v>
      </c>
      <c r="V1830" s="1" t="s">
        <v>39</v>
      </c>
      <c r="W1830" s="1">
        <v>70000000</v>
      </c>
      <c r="X1830" s="1">
        <v>1998</v>
      </c>
      <c r="Y1830" s="1">
        <v>643</v>
      </c>
      <c r="Z1830" s="1">
        <v>5.7</v>
      </c>
      <c r="AA1830" s="1">
        <v>2.35</v>
      </c>
      <c r="AB1830" s="1">
        <v>0</v>
      </c>
    </row>
    <row r="1831" spans="1:28">
      <c r="A1831" s="1" t="s">
        <v>28</v>
      </c>
      <c r="B1831" s="1" t="s">
        <v>1067</v>
      </c>
      <c r="C1831" s="1">
        <v>97</v>
      </c>
      <c r="D1831" s="1">
        <v>98</v>
      </c>
      <c r="E1831" s="1">
        <v>209</v>
      </c>
      <c r="F1831" s="1">
        <v>129</v>
      </c>
      <c r="G1831" s="1" t="s">
        <v>12082</v>
      </c>
      <c r="H1831" s="1">
        <v>158</v>
      </c>
      <c r="I1831" s="1">
        <v>58006147</v>
      </c>
      <c r="J1831" s="1" t="s">
        <v>4797</v>
      </c>
      <c r="K1831" s="1" t="s">
        <v>12083</v>
      </c>
      <c r="L1831" s="1" t="s">
        <v>12084</v>
      </c>
      <c r="M1831" s="1">
        <v>67653</v>
      </c>
      <c r="N1831" s="1">
        <v>816</v>
      </c>
      <c r="O1831" s="1" t="s">
        <v>12085</v>
      </c>
      <c r="P1831" s="1">
        <v>2</v>
      </c>
      <c r="Q1831" s="1" t="s">
        <v>12086</v>
      </c>
      <c r="R1831" s="1" t="s">
        <v>12087</v>
      </c>
      <c r="S1831" s="1">
        <v>108</v>
      </c>
      <c r="T1831" s="1" t="s">
        <v>37</v>
      </c>
      <c r="U1831" s="1" t="s">
        <v>38</v>
      </c>
      <c r="V1831" s="1" t="s">
        <v>39</v>
      </c>
      <c r="W1831" s="1">
        <v>23000000</v>
      </c>
      <c r="X1831" s="1">
        <v>2008</v>
      </c>
      <c r="Y1831" s="1">
        <v>152</v>
      </c>
      <c r="Z1831" s="1">
        <v>6.2</v>
      </c>
      <c r="AA1831" s="1">
        <v>1.85</v>
      </c>
      <c r="AB1831" s="1">
        <v>0</v>
      </c>
    </row>
    <row r="1832" spans="1:28">
      <c r="A1832" s="1" t="s">
        <v>28</v>
      </c>
      <c r="B1832" s="1" t="s">
        <v>12959</v>
      </c>
      <c r="C1832" s="1">
        <v>101</v>
      </c>
      <c r="D1832" s="1">
        <v>98</v>
      </c>
      <c r="E1832" s="1">
        <v>73</v>
      </c>
      <c r="F1832" s="1">
        <v>129</v>
      </c>
      <c r="G1832" s="1" t="s">
        <v>19089</v>
      </c>
      <c r="H1832" s="1">
        <v>595</v>
      </c>
      <c r="J1832" s="1" t="s">
        <v>460</v>
      </c>
      <c r="K1832" s="1" t="s">
        <v>6101</v>
      </c>
      <c r="L1832" s="1" t="s">
        <v>19090</v>
      </c>
      <c r="M1832" s="1">
        <v>6549</v>
      </c>
      <c r="N1832" s="1">
        <v>1105</v>
      </c>
      <c r="O1832" s="1" t="s">
        <v>19091</v>
      </c>
      <c r="P1832" s="1">
        <v>4</v>
      </c>
      <c r="Q1832" s="1" t="s">
        <v>19092</v>
      </c>
      <c r="R1832" s="1" t="s">
        <v>19093</v>
      </c>
      <c r="S1832" s="1">
        <v>75</v>
      </c>
      <c r="T1832" s="1" t="s">
        <v>37</v>
      </c>
      <c r="U1832" s="1" t="s">
        <v>264</v>
      </c>
      <c r="V1832" s="1" t="s">
        <v>581</v>
      </c>
      <c r="W1832" s="1">
        <v>4300000</v>
      </c>
      <c r="X1832" s="1">
        <v>1982</v>
      </c>
      <c r="Y1832" s="1">
        <v>251</v>
      </c>
      <c r="Z1832" s="1">
        <v>6.6</v>
      </c>
      <c r="AA1832" s="1">
        <v>1.85</v>
      </c>
      <c r="AB1832" s="1">
        <v>934</v>
      </c>
    </row>
    <row r="1833" spans="1:28">
      <c r="A1833" s="1" t="s">
        <v>28</v>
      </c>
      <c r="B1833" s="1" t="s">
        <v>1320</v>
      </c>
      <c r="C1833" s="1">
        <v>106</v>
      </c>
      <c r="D1833" s="1">
        <v>98</v>
      </c>
      <c r="E1833" s="1">
        <v>541</v>
      </c>
      <c r="F1833" s="1">
        <v>71</v>
      </c>
      <c r="G1833" s="1" t="s">
        <v>12293</v>
      </c>
      <c r="H1833" s="1">
        <v>214</v>
      </c>
      <c r="I1833" s="1">
        <v>1569918</v>
      </c>
      <c r="J1833" s="1" t="s">
        <v>5671</v>
      </c>
      <c r="K1833" s="1" t="s">
        <v>12294</v>
      </c>
      <c r="L1833" s="1" t="s">
        <v>12295</v>
      </c>
      <c r="M1833" s="1">
        <v>16234</v>
      </c>
      <c r="N1833" s="1">
        <v>409</v>
      </c>
      <c r="O1833" s="1" t="s">
        <v>12296</v>
      </c>
      <c r="P1833" s="1">
        <v>1</v>
      </c>
      <c r="Q1833" s="1" t="s">
        <v>12297</v>
      </c>
      <c r="R1833" s="1" t="s">
        <v>12298</v>
      </c>
      <c r="S1833" s="1">
        <v>113</v>
      </c>
      <c r="T1833" s="1" t="s">
        <v>37</v>
      </c>
      <c r="U1833" s="1" t="s">
        <v>7973</v>
      </c>
      <c r="V1833" s="1" t="s">
        <v>581</v>
      </c>
      <c r="W1833" s="1">
        <v>17000000</v>
      </c>
      <c r="X1833" s="1">
        <v>2003</v>
      </c>
      <c r="Y1833" s="1">
        <v>96</v>
      </c>
      <c r="Z1833" s="1">
        <v>6.9</v>
      </c>
      <c r="AA1833" s="1">
        <v>2.35</v>
      </c>
      <c r="AB1833" s="1">
        <v>0</v>
      </c>
    </row>
    <row r="1834" spans="1:28">
      <c r="A1834" s="1" t="s">
        <v>28</v>
      </c>
      <c r="B1834" s="1" t="s">
        <v>13147</v>
      </c>
      <c r="C1834" s="1">
        <v>106</v>
      </c>
      <c r="D1834" s="1">
        <v>98</v>
      </c>
      <c r="E1834" s="1">
        <v>18</v>
      </c>
      <c r="F1834" s="1">
        <v>220</v>
      </c>
      <c r="G1834" s="1" t="s">
        <v>5316</v>
      </c>
      <c r="H1834" s="1">
        <v>837</v>
      </c>
      <c r="I1834" s="1">
        <v>3525161</v>
      </c>
      <c r="J1834" s="1" t="s">
        <v>13148</v>
      </c>
      <c r="K1834" s="1" t="s">
        <v>5163</v>
      </c>
      <c r="L1834" s="1" t="s">
        <v>13149</v>
      </c>
      <c r="M1834" s="1">
        <v>15388</v>
      </c>
      <c r="N1834" s="1">
        <v>1675</v>
      </c>
      <c r="O1834" s="1" t="s">
        <v>13150</v>
      </c>
      <c r="P1834" s="1">
        <v>0</v>
      </c>
      <c r="Q1834" s="1" t="s">
        <v>13151</v>
      </c>
      <c r="R1834" s="1" t="s">
        <v>13152</v>
      </c>
      <c r="S1834" s="1">
        <v>190</v>
      </c>
      <c r="T1834" s="1" t="s">
        <v>37</v>
      </c>
      <c r="U1834" s="1" t="s">
        <v>38</v>
      </c>
      <c r="V1834" s="1" t="s">
        <v>39</v>
      </c>
      <c r="X1834" s="1">
        <v>2007</v>
      </c>
      <c r="Y1834" s="1">
        <v>400</v>
      </c>
      <c r="Z1834" s="1">
        <v>5.5</v>
      </c>
      <c r="AA1834" s="1">
        <v>2.35</v>
      </c>
      <c r="AB1834" s="1">
        <v>0</v>
      </c>
    </row>
    <row r="1835" spans="1:28">
      <c r="A1835" s="1" t="s">
        <v>28</v>
      </c>
      <c r="B1835" s="1" t="s">
        <v>15837</v>
      </c>
      <c r="C1835" s="1">
        <v>107</v>
      </c>
      <c r="D1835" s="1">
        <v>98</v>
      </c>
      <c r="E1835" s="1">
        <v>35</v>
      </c>
      <c r="F1835" s="1">
        <v>170</v>
      </c>
      <c r="G1835" s="1" t="s">
        <v>15838</v>
      </c>
      <c r="H1835" s="1">
        <v>949</v>
      </c>
      <c r="J1835" s="1" t="s">
        <v>14065</v>
      </c>
      <c r="K1835" s="1" t="s">
        <v>5725</v>
      </c>
      <c r="L1835" s="1" t="s">
        <v>15839</v>
      </c>
      <c r="M1835" s="1">
        <v>24436</v>
      </c>
      <c r="N1835" s="1">
        <v>1510</v>
      </c>
      <c r="O1835" s="1" t="s">
        <v>15840</v>
      </c>
      <c r="P1835" s="1">
        <v>2</v>
      </c>
      <c r="Q1835" s="1" t="s">
        <v>15841</v>
      </c>
      <c r="R1835" s="1" t="s">
        <v>15842</v>
      </c>
      <c r="S1835" s="1">
        <v>186</v>
      </c>
      <c r="T1835" s="1" t="s">
        <v>37</v>
      </c>
      <c r="U1835" s="1" t="s">
        <v>1461</v>
      </c>
      <c r="V1835" s="1" t="s">
        <v>91</v>
      </c>
      <c r="W1835" s="1">
        <v>9000000</v>
      </c>
      <c r="X1835" s="1">
        <v>1968</v>
      </c>
      <c r="Y1835" s="1">
        <v>178</v>
      </c>
      <c r="Z1835" s="1">
        <v>5.9</v>
      </c>
      <c r="AA1835" s="1">
        <v>2.35</v>
      </c>
      <c r="AB1835" s="1">
        <v>0</v>
      </c>
    </row>
    <row r="1836" spans="1:28">
      <c r="A1836" s="1" t="s">
        <v>28</v>
      </c>
      <c r="B1836" s="1" t="s">
        <v>1194</v>
      </c>
      <c r="C1836" s="1">
        <v>108</v>
      </c>
      <c r="D1836" s="1">
        <v>98</v>
      </c>
      <c r="E1836" s="1">
        <v>176</v>
      </c>
      <c r="F1836" s="1">
        <v>15</v>
      </c>
      <c r="G1836" s="1" t="s">
        <v>7792</v>
      </c>
      <c r="H1836" s="1">
        <v>543</v>
      </c>
      <c r="I1836" s="1">
        <v>4291965</v>
      </c>
      <c r="J1836" s="1" t="s">
        <v>5926</v>
      </c>
      <c r="K1836" s="1" t="s">
        <v>8322</v>
      </c>
      <c r="L1836" s="1" t="s">
        <v>13506</v>
      </c>
      <c r="M1836" s="1">
        <v>9334</v>
      </c>
      <c r="N1836" s="1">
        <v>678</v>
      </c>
      <c r="O1836" s="1" t="s">
        <v>13507</v>
      </c>
      <c r="P1836" s="1">
        <v>3</v>
      </c>
      <c r="Q1836" s="1" t="s">
        <v>13508</v>
      </c>
      <c r="R1836" s="1" t="s">
        <v>13509</v>
      </c>
      <c r="S1836" s="1">
        <v>59</v>
      </c>
      <c r="T1836" s="1" t="s">
        <v>37</v>
      </c>
      <c r="U1836" s="1" t="s">
        <v>1461</v>
      </c>
      <c r="V1836" s="1" t="s">
        <v>39</v>
      </c>
      <c r="W1836" s="1">
        <v>14000000</v>
      </c>
      <c r="X1836" s="1">
        <v>2006</v>
      </c>
      <c r="Y1836" s="1">
        <v>113</v>
      </c>
      <c r="Z1836" s="1">
        <v>6.7</v>
      </c>
      <c r="AA1836" s="1">
        <v>2.35</v>
      </c>
      <c r="AB1836" s="1">
        <v>447</v>
      </c>
    </row>
    <row r="1837" spans="1:28">
      <c r="A1837" s="1" t="s">
        <v>28</v>
      </c>
      <c r="B1837" s="1" t="s">
        <v>12027</v>
      </c>
      <c r="C1837" s="1">
        <v>109</v>
      </c>
      <c r="D1837" s="1">
        <v>98</v>
      </c>
      <c r="E1837" s="1">
        <v>34</v>
      </c>
      <c r="F1837" s="1">
        <v>730</v>
      </c>
      <c r="G1837" s="1" t="s">
        <v>1315</v>
      </c>
      <c r="H1837" s="1">
        <v>936</v>
      </c>
      <c r="I1837" s="1">
        <v>353743</v>
      </c>
      <c r="J1837" s="1" t="s">
        <v>13211</v>
      </c>
      <c r="K1837" s="1" t="s">
        <v>2316</v>
      </c>
      <c r="L1837" s="1" t="s">
        <v>13212</v>
      </c>
      <c r="M1837" s="1">
        <v>20730</v>
      </c>
      <c r="N1837" s="1">
        <v>3578</v>
      </c>
      <c r="O1837" s="1" t="s">
        <v>3686</v>
      </c>
      <c r="P1837" s="1">
        <v>1</v>
      </c>
      <c r="Q1837" s="1" t="s">
        <v>13213</v>
      </c>
      <c r="R1837" s="1" t="s">
        <v>13214</v>
      </c>
      <c r="S1837" s="1">
        <v>111</v>
      </c>
      <c r="T1837" s="1" t="s">
        <v>37</v>
      </c>
      <c r="U1837" s="1" t="s">
        <v>56</v>
      </c>
      <c r="V1837" s="1" t="s">
        <v>581</v>
      </c>
      <c r="W1837" s="1">
        <v>15000000</v>
      </c>
      <c r="X1837" s="1">
        <v>2001</v>
      </c>
      <c r="Y1837" s="1">
        <v>826</v>
      </c>
      <c r="Z1837" s="1">
        <v>6.9</v>
      </c>
      <c r="AA1837" s="1">
        <v>2.35</v>
      </c>
      <c r="AB1837" s="1">
        <v>664</v>
      </c>
    </row>
    <row r="1838" spans="1:28">
      <c r="A1838" s="1" t="s">
        <v>28</v>
      </c>
      <c r="B1838" s="1" t="s">
        <v>4225</v>
      </c>
      <c r="C1838" s="1">
        <v>112</v>
      </c>
      <c r="D1838" s="1">
        <v>98</v>
      </c>
      <c r="E1838" s="1">
        <v>80</v>
      </c>
      <c r="F1838" s="1">
        <v>399</v>
      </c>
      <c r="G1838" s="1" t="s">
        <v>12251</v>
      </c>
      <c r="H1838" s="1">
        <v>567</v>
      </c>
      <c r="I1838" s="1">
        <v>8662318</v>
      </c>
      <c r="J1838" s="1" t="s">
        <v>1673</v>
      </c>
      <c r="K1838" s="1" t="s">
        <v>11264</v>
      </c>
      <c r="L1838" s="1" t="s">
        <v>12252</v>
      </c>
      <c r="M1838" s="1">
        <v>15033</v>
      </c>
      <c r="N1838" s="1">
        <v>2016</v>
      </c>
      <c r="O1838" s="1" t="s">
        <v>12253</v>
      </c>
      <c r="P1838" s="1">
        <v>1</v>
      </c>
      <c r="Q1838" s="1" t="s">
        <v>12254</v>
      </c>
      <c r="R1838" s="1" t="s">
        <v>12255</v>
      </c>
      <c r="S1838" s="1">
        <v>75</v>
      </c>
      <c r="T1838" s="1" t="s">
        <v>37</v>
      </c>
      <c r="U1838" s="1" t="s">
        <v>38</v>
      </c>
      <c r="V1838" s="1" t="s">
        <v>39</v>
      </c>
      <c r="W1838" s="1">
        <v>17000000</v>
      </c>
      <c r="X1838" s="1">
        <v>2009</v>
      </c>
      <c r="Y1838" s="1">
        <v>503</v>
      </c>
      <c r="Z1838" s="1">
        <v>5.9</v>
      </c>
      <c r="AA1838" s="1">
        <v>1.85</v>
      </c>
      <c r="AB1838" s="1">
        <v>0</v>
      </c>
    </row>
    <row r="1839" spans="1:28">
      <c r="A1839" s="1" t="s">
        <v>28</v>
      </c>
      <c r="B1839" s="1" t="s">
        <v>21792</v>
      </c>
      <c r="C1839" s="1">
        <v>113</v>
      </c>
      <c r="D1839" s="1">
        <v>98</v>
      </c>
      <c r="E1839" s="1">
        <v>969</v>
      </c>
      <c r="F1839" s="1">
        <v>433</v>
      </c>
      <c r="G1839" s="1" t="s">
        <v>3272</v>
      </c>
      <c r="H1839" s="1">
        <v>969</v>
      </c>
      <c r="I1839" s="1">
        <v>389804</v>
      </c>
      <c r="J1839" s="1" t="s">
        <v>1411</v>
      </c>
      <c r="K1839" s="1" t="s">
        <v>21792</v>
      </c>
      <c r="L1839" s="1" t="s">
        <v>23836</v>
      </c>
      <c r="M1839" s="1">
        <v>11816</v>
      </c>
      <c r="N1839" s="1">
        <v>2530</v>
      </c>
      <c r="O1839" s="1" t="s">
        <v>23837</v>
      </c>
      <c r="P1839" s="1">
        <v>0</v>
      </c>
      <c r="Q1839" s="1" t="s">
        <v>23838</v>
      </c>
      <c r="R1839" s="1" t="s">
        <v>23839</v>
      </c>
      <c r="S1839" s="1">
        <v>35</v>
      </c>
      <c r="T1839" s="1" t="s">
        <v>37</v>
      </c>
      <c r="U1839" s="1" t="s">
        <v>38</v>
      </c>
      <c r="V1839" s="1" t="s">
        <v>4816</v>
      </c>
      <c r="W1839" s="1">
        <v>65000</v>
      </c>
      <c r="X1839" s="1">
        <v>2010</v>
      </c>
      <c r="Y1839" s="1">
        <v>529</v>
      </c>
      <c r="Z1839" s="1">
        <v>6.3</v>
      </c>
      <c r="AA1839" s="1">
        <v>2.35</v>
      </c>
      <c r="AB1839" s="1">
        <v>0</v>
      </c>
    </row>
    <row r="1840" spans="1:28">
      <c r="A1840" s="1" t="s">
        <v>28</v>
      </c>
      <c r="B1840" s="1" t="s">
        <v>9570</v>
      </c>
      <c r="C1840" s="1">
        <v>116</v>
      </c>
      <c r="D1840" s="1">
        <v>98</v>
      </c>
      <c r="E1840" s="1">
        <v>20</v>
      </c>
      <c r="F1840" s="1">
        <v>872</v>
      </c>
      <c r="G1840" s="1" t="s">
        <v>3163</v>
      </c>
      <c r="H1840" s="1">
        <v>5000</v>
      </c>
      <c r="I1840" s="1">
        <v>36833473</v>
      </c>
      <c r="J1840" s="1" t="s">
        <v>460</v>
      </c>
      <c r="K1840" s="1" t="s">
        <v>498</v>
      </c>
      <c r="L1840" s="1" t="s">
        <v>9571</v>
      </c>
      <c r="M1840" s="1">
        <v>53126</v>
      </c>
      <c r="N1840" s="1">
        <v>7945</v>
      </c>
      <c r="O1840" s="1" t="s">
        <v>2958</v>
      </c>
      <c r="P1840" s="1">
        <v>1</v>
      </c>
      <c r="Q1840" s="1" t="s">
        <v>9572</v>
      </c>
      <c r="R1840" s="1" t="s">
        <v>9573</v>
      </c>
      <c r="S1840" s="1">
        <v>254</v>
      </c>
      <c r="T1840" s="1" t="s">
        <v>37</v>
      </c>
      <c r="U1840" s="1" t="s">
        <v>1461</v>
      </c>
      <c r="V1840" s="1" t="s">
        <v>581</v>
      </c>
      <c r="W1840" s="1">
        <v>25000000</v>
      </c>
      <c r="X1840" s="1">
        <v>2001</v>
      </c>
      <c r="Y1840" s="1">
        <v>888</v>
      </c>
      <c r="Z1840" s="1">
        <v>6.6</v>
      </c>
      <c r="AA1840" s="1">
        <v>2.35</v>
      </c>
      <c r="AB1840" s="1">
        <v>0</v>
      </c>
    </row>
    <row r="1841" spans="1:28">
      <c r="A1841" s="1" t="s">
        <v>28</v>
      </c>
      <c r="B1841" s="1" t="s">
        <v>2238</v>
      </c>
      <c r="C1841" s="1">
        <v>117</v>
      </c>
      <c r="D1841" s="1">
        <v>98</v>
      </c>
      <c r="E1841" s="1">
        <v>0</v>
      </c>
      <c r="F1841" s="1">
        <v>697</v>
      </c>
      <c r="G1841" s="1" t="s">
        <v>3182</v>
      </c>
      <c r="H1841" s="1">
        <v>12000</v>
      </c>
      <c r="I1841" s="1">
        <v>55585389</v>
      </c>
      <c r="J1841" s="1" t="s">
        <v>2207</v>
      </c>
      <c r="K1841" s="1" t="s">
        <v>701</v>
      </c>
      <c r="L1841" s="1" t="s">
        <v>3183</v>
      </c>
      <c r="M1841" s="1">
        <v>64121</v>
      </c>
      <c r="N1841" s="1">
        <v>15269</v>
      </c>
      <c r="O1841" s="1" t="s">
        <v>3184</v>
      </c>
      <c r="P1841" s="1">
        <v>1</v>
      </c>
      <c r="Q1841" s="1" t="s">
        <v>3185</v>
      </c>
      <c r="R1841" s="1" t="s">
        <v>3186</v>
      </c>
      <c r="S1841" s="1">
        <v>241</v>
      </c>
      <c r="T1841" s="1" t="s">
        <v>37</v>
      </c>
      <c r="U1841" s="1" t="s">
        <v>38</v>
      </c>
      <c r="V1841" s="1" t="s">
        <v>581</v>
      </c>
      <c r="W1841" s="1">
        <v>69000000</v>
      </c>
      <c r="X1841" s="1">
        <v>1998</v>
      </c>
      <c r="Y1841" s="1">
        <v>854</v>
      </c>
      <c r="Z1841" s="1">
        <v>5.9</v>
      </c>
      <c r="AA1841" s="1">
        <v>2.35</v>
      </c>
      <c r="AB1841" s="1">
        <v>880</v>
      </c>
    </row>
    <row r="1842" spans="1:28">
      <c r="A1842" s="1" t="s">
        <v>28</v>
      </c>
      <c r="B1842" s="1" t="s">
        <v>1035</v>
      </c>
      <c r="C1842" s="1">
        <v>118</v>
      </c>
      <c r="D1842" s="1">
        <v>98</v>
      </c>
      <c r="E1842" s="1">
        <v>295</v>
      </c>
      <c r="F1842" s="1">
        <v>380</v>
      </c>
      <c r="G1842" s="1" t="s">
        <v>492</v>
      </c>
      <c r="H1842" s="1">
        <v>720</v>
      </c>
      <c r="I1842" s="1">
        <v>50693162</v>
      </c>
      <c r="J1842" s="1" t="s">
        <v>6891</v>
      </c>
      <c r="K1842" s="1" t="s">
        <v>1862</v>
      </c>
      <c r="L1842" s="1" t="s">
        <v>6892</v>
      </c>
      <c r="M1842" s="1">
        <v>136580</v>
      </c>
      <c r="N1842" s="1">
        <v>2630</v>
      </c>
      <c r="O1842" s="1" t="s">
        <v>5492</v>
      </c>
      <c r="P1842" s="1">
        <v>0</v>
      </c>
      <c r="Q1842" s="1" t="s">
        <v>6893</v>
      </c>
      <c r="R1842" s="1" t="s">
        <v>6894</v>
      </c>
      <c r="S1842" s="1">
        <v>545</v>
      </c>
      <c r="T1842" s="1" t="s">
        <v>37</v>
      </c>
      <c r="U1842" s="1" t="s">
        <v>38</v>
      </c>
      <c r="V1842" s="1" t="s">
        <v>581</v>
      </c>
      <c r="W1842" s="1">
        <v>23000000</v>
      </c>
      <c r="X1842" s="1">
        <v>1994</v>
      </c>
      <c r="Y1842" s="1">
        <v>581</v>
      </c>
      <c r="Z1842" s="1">
        <v>7.6</v>
      </c>
      <c r="AA1842" s="1">
        <v>1.85</v>
      </c>
      <c r="AB1842" s="1">
        <v>15000</v>
      </c>
    </row>
    <row r="1843" spans="1:28">
      <c r="A1843" s="1" t="s">
        <v>28</v>
      </c>
      <c r="B1843" s="1" t="s">
        <v>2553</v>
      </c>
      <c r="C1843" s="1">
        <v>119</v>
      </c>
      <c r="D1843" s="1">
        <v>98</v>
      </c>
      <c r="E1843" s="1">
        <v>56</v>
      </c>
      <c r="F1843" s="1">
        <v>533</v>
      </c>
      <c r="G1843" s="1" t="s">
        <v>230</v>
      </c>
      <c r="H1843" s="1">
        <v>3000</v>
      </c>
      <c r="I1843" s="1">
        <v>56044241</v>
      </c>
      <c r="J1843" s="1" t="s">
        <v>3618</v>
      </c>
      <c r="K1843" s="1" t="s">
        <v>746</v>
      </c>
      <c r="L1843" s="1" t="s">
        <v>8238</v>
      </c>
      <c r="M1843" s="1">
        <v>122187</v>
      </c>
      <c r="N1843" s="1">
        <v>6742</v>
      </c>
      <c r="O1843" s="1" t="s">
        <v>8239</v>
      </c>
      <c r="P1843" s="1">
        <v>1</v>
      </c>
      <c r="Q1843" s="1" t="s">
        <v>8240</v>
      </c>
      <c r="R1843" s="1" t="s">
        <v>8241</v>
      </c>
      <c r="S1843" s="1">
        <v>339</v>
      </c>
      <c r="T1843" s="1" t="s">
        <v>37</v>
      </c>
      <c r="U1843" s="1" t="s">
        <v>38</v>
      </c>
      <c r="V1843" s="1" t="s">
        <v>39</v>
      </c>
      <c r="W1843" s="1">
        <v>37000000</v>
      </c>
      <c r="X1843" s="1">
        <v>2004</v>
      </c>
      <c r="Y1843" s="1">
        <v>2000</v>
      </c>
      <c r="Z1843" s="1">
        <v>6.1</v>
      </c>
      <c r="AA1843" s="1">
        <v>1.85</v>
      </c>
      <c r="AB1843" s="1">
        <v>0</v>
      </c>
    </row>
    <row r="1844" spans="1:28">
      <c r="A1844" s="1" t="s">
        <v>28</v>
      </c>
      <c r="B1844" s="1" t="s">
        <v>7378</v>
      </c>
      <c r="C1844" s="1">
        <v>120</v>
      </c>
      <c r="D1844" s="1">
        <v>98</v>
      </c>
      <c r="E1844" s="1">
        <v>30</v>
      </c>
      <c r="F1844" s="1">
        <v>664</v>
      </c>
      <c r="G1844" s="1" t="s">
        <v>7379</v>
      </c>
      <c r="H1844" s="1">
        <v>944</v>
      </c>
      <c r="I1844" s="1">
        <v>43894863</v>
      </c>
      <c r="J1844" s="1" t="s">
        <v>1673</v>
      </c>
      <c r="K1844" s="1" t="s">
        <v>4121</v>
      </c>
      <c r="L1844" s="1" t="s">
        <v>7380</v>
      </c>
      <c r="M1844" s="1">
        <v>25883</v>
      </c>
      <c r="N1844" s="1">
        <v>4879</v>
      </c>
      <c r="O1844" s="1" t="s">
        <v>3904</v>
      </c>
      <c r="P1844" s="1">
        <v>2</v>
      </c>
      <c r="Q1844" s="1" t="s">
        <v>7381</v>
      </c>
      <c r="R1844" s="1" t="s">
        <v>7382</v>
      </c>
      <c r="S1844" s="1">
        <v>262</v>
      </c>
      <c r="T1844" s="1" t="s">
        <v>37</v>
      </c>
      <c r="U1844" s="1" t="s">
        <v>38</v>
      </c>
      <c r="V1844" s="1" t="s">
        <v>39</v>
      </c>
      <c r="W1844" s="1">
        <v>30000000</v>
      </c>
      <c r="X1844" s="1">
        <v>2005</v>
      </c>
      <c r="Y1844" s="1">
        <v>940</v>
      </c>
      <c r="Z1844" s="1">
        <v>5.9</v>
      </c>
      <c r="AA1844" s="1">
        <v>2.35</v>
      </c>
      <c r="AB1844" s="1">
        <v>0</v>
      </c>
    </row>
    <row r="1845" spans="1:28">
      <c r="A1845" s="1" t="s">
        <v>28</v>
      </c>
      <c r="B1845" s="1" t="s">
        <v>14697</v>
      </c>
      <c r="C1845" s="1">
        <v>120</v>
      </c>
      <c r="D1845" s="1">
        <v>98</v>
      </c>
      <c r="E1845" s="1">
        <v>7</v>
      </c>
      <c r="F1845" s="1">
        <v>507</v>
      </c>
      <c r="G1845" s="1" t="s">
        <v>2011</v>
      </c>
      <c r="H1845" s="1">
        <v>805</v>
      </c>
      <c r="I1845" s="1">
        <v>23838</v>
      </c>
      <c r="J1845" s="1" t="s">
        <v>4318</v>
      </c>
      <c r="K1845" s="1" t="s">
        <v>10294</v>
      </c>
      <c r="L1845" s="1" t="s">
        <v>14698</v>
      </c>
      <c r="M1845" s="1">
        <v>28570</v>
      </c>
      <c r="N1845" s="1">
        <v>2271</v>
      </c>
      <c r="O1845" s="1" t="s">
        <v>14699</v>
      </c>
      <c r="P1845" s="1">
        <v>0</v>
      </c>
      <c r="Q1845" s="1" t="s">
        <v>14700</v>
      </c>
      <c r="R1845" s="1" t="s">
        <v>14701</v>
      </c>
      <c r="S1845" s="1">
        <v>160</v>
      </c>
      <c r="T1845" s="1" t="s">
        <v>37</v>
      </c>
      <c r="U1845" s="1" t="s">
        <v>56</v>
      </c>
      <c r="V1845" s="1" t="s">
        <v>581</v>
      </c>
      <c r="W1845" s="1">
        <v>7000000</v>
      </c>
      <c r="X1845" s="1">
        <v>2013</v>
      </c>
      <c r="Y1845" s="1">
        <v>766</v>
      </c>
      <c r="Z1845" s="1">
        <v>5.5</v>
      </c>
      <c r="AA1845" s="1">
        <v>2.35</v>
      </c>
      <c r="AB1845" s="1">
        <v>0</v>
      </c>
    </row>
    <row r="1846" spans="1:28">
      <c r="A1846" s="1" t="s">
        <v>28</v>
      </c>
      <c r="B1846" s="1" t="s">
        <v>8551</v>
      </c>
      <c r="C1846" s="1">
        <v>123</v>
      </c>
      <c r="D1846" s="1">
        <v>98</v>
      </c>
      <c r="E1846" s="1">
        <v>149</v>
      </c>
      <c r="F1846" s="1">
        <v>439</v>
      </c>
      <c r="G1846" s="1" t="s">
        <v>1465</v>
      </c>
      <c r="H1846" s="1">
        <v>20000</v>
      </c>
      <c r="I1846" s="1">
        <v>1512815</v>
      </c>
      <c r="J1846" s="1" t="s">
        <v>10074</v>
      </c>
      <c r="K1846" s="1" t="s">
        <v>837</v>
      </c>
      <c r="L1846" s="1" t="s">
        <v>10075</v>
      </c>
      <c r="M1846" s="1">
        <v>8885</v>
      </c>
      <c r="N1846" s="1">
        <v>21414</v>
      </c>
      <c r="O1846" s="1" t="s">
        <v>9217</v>
      </c>
      <c r="P1846" s="1">
        <v>0</v>
      </c>
      <c r="Q1846" s="1" t="s">
        <v>10076</v>
      </c>
      <c r="R1846" s="1" t="s">
        <v>10077</v>
      </c>
      <c r="S1846" s="1">
        <v>56</v>
      </c>
      <c r="T1846" s="1" t="s">
        <v>37</v>
      </c>
      <c r="U1846" s="1" t="s">
        <v>38</v>
      </c>
      <c r="V1846" s="1" t="s">
        <v>581</v>
      </c>
      <c r="W1846" s="1">
        <v>25000000</v>
      </c>
      <c r="X1846" s="1">
        <v>2016</v>
      </c>
      <c r="Y1846" s="1">
        <v>617</v>
      </c>
      <c r="Z1846" s="1">
        <v>5.8</v>
      </c>
      <c r="AA1846" s="1">
        <v>2.35</v>
      </c>
      <c r="AB1846" s="1">
        <v>0</v>
      </c>
    </row>
    <row r="1847" spans="1:28">
      <c r="A1847" s="1" t="s">
        <v>28</v>
      </c>
      <c r="B1847" s="1" t="s">
        <v>6949</v>
      </c>
      <c r="C1847" s="1">
        <v>129</v>
      </c>
      <c r="D1847" s="1">
        <v>98</v>
      </c>
      <c r="E1847" s="1">
        <v>36</v>
      </c>
      <c r="F1847" s="1">
        <v>900</v>
      </c>
      <c r="G1847" s="1" t="s">
        <v>6378</v>
      </c>
      <c r="H1847" s="1">
        <v>13000</v>
      </c>
      <c r="I1847" s="1">
        <v>57262492</v>
      </c>
      <c r="J1847" s="1" t="s">
        <v>1005</v>
      </c>
      <c r="K1847" s="1" t="s">
        <v>973</v>
      </c>
      <c r="L1847" s="1" t="s">
        <v>10081</v>
      </c>
      <c r="M1847" s="1">
        <v>90374</v>
      </c>
      <c r="N1847" s="1">
        <v>17582</v>
      </c>
      <c r="O1847" s="1" t="s">
        <v>7310</v>
      </c>
      <c r="P1847" s="1">
        <v>4</v>
      </c>
      <c r="Q1847" s="1" t="s">
        <v>10082</v>
      </c>
      <c r="R1847" s="1" t="s">
        <v>10083</v>
      </c>
      <c r="S1847" s="1">
        <v>318</v>
      </c>
      <c r="T1847" s="1" t="s">
        <v>37</v>
      </c>
      <c r="U1847" s="1" t="s">
        <v>38</v>
      </c>
      <c r="V1847" s="1" t="s">
        <v>581</v>
      </c>
      <c r="W1847" s="1">
        <v>24000000</v>
      </c>
      <c r="X1847" s="1">
        <v>2000</v>
      </c>
      <c r="Y1847" s="1">
        <v>2000</v>
      </c>
      <c r="Z1847" s="1">
        <v>6.7</v>
      </c>
      <c r="AA1847" s="1">
        <v>1.85</v>
      </c>
      <c r="AB1847" s="1">
        <v>0</v>
      </c>
    </row>
    <row r="1848" spans="1:28">
      <c r="A1848" s="1" t="s">
        <v>28</v>
      </c>
      <c r="B1848" s="1" t="s">
        <v>5190</v>
      </c>
      <c r="C1848" s="1">
        <v>129</v>
      </c>
      <c r="D1848" s="1">
        <v>98</v>
      </c>
      <c r="E1848" s="1">
        <v>12</v>
      </c>
      <c r="F1848" s="1">
        <v>663</v>
      </c>
      <c r="G1848" s="1" t="s">
        <v>246</v>
      </c>
      <c r="H1848" s="1">
        <v>4000</v>
      </c>
      <c r="I1848" s="1">
        <v>16831505</v>
      </c>
      <c r="J1848" s="1" t="s">
        <v>3884</v>
      </c>
      <c r="K1848" s="1" t="s">
        <v>80</v>
      </c>
      <c r="L1848" s="1" t="s">
        <v>7588</v>
      </c>
      <c r="M1848" s="1">
        <v>51842</v>
      </c>
      <c r="N1848" s="1">
        <v>9330</v>
      </c>
      <c r="O1848" s="1" t="s">
        <v>7589</v>
      </c>
      <c r="P1848" s="1">
        <v>1</v>
      </c>
      <c r="Q1848" s="1" t="s">
        <v>7590</v>
      </c>
      <c r="R1848" s="1" t="s">
        <v>7591</v>
      </c>
      <c r="S1848" s="1">
        <v>173</v>
      </c>
      <c r="T1848" s="1" t="s">
        <v>37</v>
      </c>
      <c r="U1848" s="1" t="s">
        <v>56</v>
      </c>
      <c r="V1848" s="1" t="s">
        <v>39</v>
      </c>
      <c r="W1848" s="1">
        <v>31000000</v>
      </c>
      <c r="X1848" s="1">
        <v>2004</v>
      </c>
      <c r="Y1848" s="1">
        <v>4000</v>
      </c>
      <c r="Z1848" s="1">
        <v>6.3</v>
      </c>
      <c r="AA1848" s="1">
        <v>2.35</v>
      </c>
      <c r="AB1848" s="1">
        <v>0</v>
      </c>
    </row>
    <row r="1849" spans="1:28">
      <c r="A1849" s="1" t="s">
        <v>28</v>
      </c>
      <c r="B1849" s="1" t="s">
        <v>1307</v>
      </c>
      <c r="C1849" s="1">
        <v>131</v>
      </c>
      <c r="D1849" s="1">
        <v>98</v>
      </c>
      <c r="E1849" s="1">
        <v>323</v>
      </c>
      <c r="F1849" s="1">
        <v>511</v>
      </c>
      <c r="G1849" s="1" t="s">
        <v>5341</v>
      </c>
      <c r="H1849" s="1">
        <v>933</v>
      </c>
      <c r="I1849" s="1">
        <v>26536120</v>
      </c>
      <c r="J1849" s="1" t="s">
        <v>1116</v>
      </c>
      <c r="K1849" s="1" t="s">
        <v>1684</v>
      </c>
      <c r="L1849" s="1" t="s">
        <v>5342</v>
      </c>
      <c r="M1849" s="1">
        <v>49926</v>
      </c>
      <c r="N1849" s="1">
        <v>3357</v>
      </c>
      <c r="O1849" s="1" t="s">
        <v>5343</v>
      </c>
      <c r="P1849" s="1">
        <v>0</v>
      </c>
      <c r="Q1849" s="1" t="s">
        <v>5344</v>
      </c>
      <c r="R1849" s="1" t="s">
        <v>5345</v>
      </c>
      <c r="S1849" s="1">
        <v>286</v>
      </c>
      <c r="T1849" s="1" t="s">
        <v>37</v>
      </c>
      <c r="U1849" s="1" t="s">
        <v>763</v>
      </c>
      <c r="V1849" s="1" t="s">
        <v>581</v>
      </c>
      <c r="W1849" s="1">
        <v>50000000</v>
      </c>
      <c r="X1849" s="1">
        <v>2003</v>
      </c>
      <c r="Y1849" s="1">
        <v>631</v>
      </c>
      <c r="Z1849" s="1">
        <v>6.5</v>
      </c>
      <c r="AA1849" s="1">
        <v>2.35</v>
      </c>
      <c r="AB1849" s="1">
        <v>0</v>
      </c>
    </row>
    <row r="1850" spans="1:28">
      <c r="A1850" s="1" t="s">
        <v>28</v>
      </c>
      <c r="B1850" s="1" t="s">
        <v>1161</v>
      </c>
      <c r="C1850" s="1">
        <v>139</v>
      </c>
      <c r="D1850" s="1">
        <v>98</v>
      </c>
      <c r="E1850" s="1">
        <v>235</v>
      </c>
      <c r="F1850" s="1">
        <v>229</v>
      </c>
      <c r="G1850" s="1" t="s">
        <v>6439</v>
      </c>
      <c r="H1850" s="1">
        <v>4000</v>
      </c>
      <c r="I1850" s="1">
        <v>68353550</v>
      </c>
      <c r="J1850" s="1" t="s">
        <v>3899</v>
      </c>
      <c r="K1850" s="1" t="s">
        <v>80</v>
      </c>
      <c r="L1850" s="1" t="s">
        <v>14778</v>
      </c>
      <c r="M1850" s="1">
        <v>70141</v>
      </c>
      <c r="N1850" s="1">
        <v>5270</v>
      </c>
      <c r="O1850" s="1" t="s">
        <v>14779</v>
      </c>
      <c r="P1850" s="1">
        <v>1</v>
      </c>
      <c r="Q1850" s="1" t="s">
        <v>14780</v>
      </c>
      <c r="R1850" s="1" t="s">
        <v>14781</v>
      </c>
      <c r="S1850" s="1">
        <v>385</v>
      </c>
      <c r="T1850" s="1" t="s">
        <v>37</v>
      </c>
      <c r="U1850" s="1" t="s">
        <v>38</v>
      </c>
      <c r="V1850" s="1" t="s">
        <v>39</v>
      </c>
      <c r="W1850" s="1">
        <v>10000000</v>
      </c>
      <c r="X1850" s="1">
        <v>2000</v>
      </c>
      <c r="Y1850" s="1">
        <v>464</v>
      </c>
      <c r="Z1850" s="1">
        <v>5.9</v>
      </c>
      <c r="AA1850" s="1">
        <v>1.85</v>
      </c>
      <c r="AB1850" s="1">
        <v>0</v>
      </c>
    </row>
    <row r="1851" spans="1:28">
      <c r="A1851" s="1" t="s">
        <v>28</v>
      </c>
      <c r="B1851" s="1" t="s">
        <v>3650</v>
      </c>
      <c r="C1851" s="1">
        <v>145</v>
      </c>
      <c r="D1851" s="1">
        <v>98</v>
      </c>
      <c r="E1851" s="1">
        <v>0</v>
      </c>
      <c r="F1851" s="1">
        <v>27</v>
      </c>
      <c r="G1851" s="1" t="s">
        <v>16934</v>
      </c>
      <c r="H1851" s="1">
        <v>1000</v>
      </c>
      <c r="I1851" s="1">
        <v>449558</v>
      </c>
      <c r="J1851" s="1" t="s">
        <v>1630</v>
      </c>
      <c r="K1851" s="1" t="s">
        <v>156</v>
      </c>
      <c r="L1851" s="1" t="s">
        <v>16935</v>
      </c>
      <c r="M1851" s="1">
        <v>32307</v>
      </c>
      <c r="N1851" s="1">
        <v>1163</v>
      </c>
      <c r="O1851" s="1" t="s">
        <v>16936</v>
      </c>
      <c r="P1851" s="1">
        <v>2</v>
      </c>
      <c r="Q1851" s="1" t="s">
        <v>16937</v>
      </c>
      <c r="R1851" s="1" t="s">
        <v>16938</v>
      </c>
      <c r="S1851" s="1">
        <v>75</v>
      </c>
      <c r="T1851" s="1" t="s">
        <v>37</v>
      </c>
      <c r="U1851" s="1" t="s">
        <v>56</v>
      </c>
      <c r="V1851" s="1" t="s">
        <v>581</v>
      </c>
      <c r="W1851" s="1">
        <v>10000000</v>
      </c>
      <c r="X1851" s="1">
        <v>2009</v>
      </c>
      <c r="Y1851" s="1">
        <v>54</v>
      </c>
      <c r="Z1851" s="1">
        <v>7.6</v>
      </c>
      <c r="AA1851" s="1">
        <v>1.85</v>
      </c>
      <c r="AB1851" s="1">
        <v>0</v>
      </c>
    </row>
    <row r="1852" spans="1:28">
      <c r="A1852" s="1" t="s">
        <v>28</v>
      </c>
      <c r="B1852" s="1" t="s">
        <v>1307</v>
      </c>
      <c r="C1852" s="1">
        <v>151</v>
      </c>
      <c r="D1852" s="1">
        <v>98</v>
      </c>
      <c r="E1852" s="1">
        <v>323</v>
      </c>
      <c r="F1852" s="1">
        <v>390</v>
      </c>
      <c r="G1852" s="1" t="s">
        <v>3355</v>
      </c>
      <c r="H1852" s="1">
        <v>1000</v>
      </c>
      <c r="I1852" s="1">
        <v>18990542</v>
      </c>
      <c r="J1852" s="1" t="s">
        <v>3465</v>
      </c>
      <c r="K1852" s="1" t="s">
        <v>2111</v>
      </c>
      <c r="L1852" s="1" t="s">
        <v>3466</v>
      </c>
      <c r="M1852" s="1">
        <v>22264</v>
      </c>
      <c r="N1852" s="1">
        <v>2763</v>
      </c>
      <c r="O1852" s="1" t="s">
        <v>2541</v>
      </c>
      <c r="P1852" s="1">
        <v>3</v>
      </c>
      <c r="Q1852" s="1" t="s">
        <v>3467</v>
      </c>
      <c r="R1852" s="1" t="s">
        <v>3468</v>
      </c>
      <c r="S1852" s="1">
        <v>289</v>
      </c>
      <c r="T1852" s="1" t="s">
        <v>37</v>
      </c>
      <c r="U1852" s="1" t="s">
        <v>38</v>
      </c>
      <c r="V1852" s="1" t="s">
        <v>581</v>
      </c>
      <c r="W1852" s="1">
        <v>70000000</v>
      </c>
      <c r="X1852" s="1">
        <v>2002</v>
      </c>
      <c r="Y1852" s="1">
        <v>841</v>
      </c>
      <c r="Z1852" s="1">
        <v>3</v>
      </c>
      <c r="AA1852" s="1">
        <v>2.35</v>
      </c>
      <c r="AB1852" s="1">
        <v>584</v>
      </c>
    </row>
    <row r="1853" spans="1:28">
      <c r="A1853" s="1" t="s">
        <v>28</v>
      </c>
      <c r="B1853" s="1" t="s">
        <v>805</v>
      </c>
      <c r="C1853" s="1">
        <v>154</v>
      </c>
      <c r="D1853" s="1">
        <v>98</v>
      </c>
      <c r="E1853" s="1">
        <v>189</v>
      </c>
      <c r="F1853" s="1">
        <v>1000</v>
      </c>
      <c r="G1853" s="1" t="s">
        <v>806</v>
      </c>
      <c r="H1853" s="1">
        <v>49000</v>
      </c>
      <c r="I1853" s="1">
        <v>113733726</v>
      </c>
      <c r="J1853" s="1" t="s">
        <v>783</v>
      </c>
      <c r="K1853" s="1" t="s">
        <v>807</v>
      </c>
      <c r="L1853" s="1" t="s">
        <v>1239</v>
      </c>
      <c r="M1853" s="1">
        <v>67223</v>
      </c>
      <c r="N1853" s="1">
        <v>53587</v>
      </c>
      <c r="O1853" s="1" t="s">
        <v>809</v>
      </c>
      <c r="P1853" s="1">
        <v>7</v>
      </c>
      <c r="Q1853" s="1" t="s">
        <v>1240</v>
      </c>
      <c r="R1853" s="1" t="s">
        <v>1241</v>
      </c>
      <c r="S1853" s="1">
        <v>126</v>
      </c>
      <c r="T1853" s="1" t="s">
        <v>37</v>
      </c>
      <c r="U1853" s="1" t="s">
        <v>38</v>
      </c>
      <c r="V1853" s="1" t="s">
        <v>91</v>
      </c>
      <c r="W1853" s="1">
        <v>127000000</v>
      </c>
      <c r="X1853" s="1">
        <v>2014</v>
      </c>
      <c r="Y1853" s="1">
        <v>3000</v>
      </c>
      <c r="Z1853" s="1">
        <v>6.2</v>
      </c>
      <c r="AA1853" s="1">
        <v>1.85</v>
      </c>
      <c r="AB1853" s="1">
        <v>11000</v>
      </c>
    </row>
    <row r="1854" spans="1:28">
      <c r="A1854" s="1" t="s">
        <v>28</v>
      </c>
      <c r="B1854" s="1" t="s">
        <v>5353</v>
      </c>
      <c r="C1854" s="1">
        <v>156</v>
      </c>
      <c r="D1854" s="1">
        <v>98</v>
      </c>
      <c r="E1854" s="1">
        <v>0</v>
      </c>
      <c r="F1854" s="1">
        <v>900</v>
      </c>
      <c r="G1854" s="1" t="s">
        <v>5990</v>
      </c>
      <c r="H1854" s="1">
        <v>26000</v>
      </c>
      <c r="I1854" s="1">
        <v>8434601</v>
      </c>
      <c r="J1854" s="1" t="s">
        <v>4163</v>
      </c>
      <c r="K1854" s="1" t="s">
        <v>331</v>
      </c>
      <c r="L1854" s="1" t="s">
        <v>8993</v>
      </c>
      <c r="M1854" s="1">
        <v>43006</v>
      </c>
      <c r="N1854" s="1">
        <v>28867</v>
      </c>
      <c r="O1854" s="1" t="s">
        <v>7310</v>
      </c>
      <c r="P1854" s="1">
        <v>5</v>
      </c>
      <c r="Q1854" s="1" t="s">
        <v>8994</v>
      </c>
      <c r="R1854" s="1" t="s">
        <v>8995</v>
      </c>
      <c r="S1854" s="1">
        <v>460</v>
      </c>
      <c r="T1854" s="1" t="s">
        <v>37</v>
      </c>
      <c r="U1854" s="1" t="s">
        <v>38</v>
      </c>
      <c r="V1854" s="1" t="s">
        <v>581</v>
      </c>
      <c r="W1854" s="1">
        <v>28000000</v>
      </c>
      <c r="X1854" s="1">
        <v>2001</v>
      </c>
      <c r="Y1854" s="1">
        <v>1000</v>
      </c>
      <c r="Z1854" s="1">
        <v>4.9000000000000004</v>
      </c>
      <c r="AA1854" s="1">
        <v>2.35</v>
      </c>
      <c r="AB1854" s="1">
        <v>0</v>
      </c>
    </row>
    <row r="1855" spans="1:28">
      <c r="A1855" s="1" t="s">
        <v>28</v>
      </c>
      <c r="B1855" s="1" t="s">
        <v>5389</v>
      </c>
      <c r="C1855" s="1">
        <v>157</v>
      </c>
      <c r="D1855" s="1">
        <v>98</v>
      </c>
      <c r="E1855" s="1">
        <v>0</v>
      </c>
      <c r="F1855" s="1">
        <v>258</v>
      </c>
      <c r="G1855" s="1" t="s">
        <v>9191</v>
      </c>
      <c r="H1855" s="1">
        <v>530</v>
      </c>
      <c r="I1855" s="1">
        <v>1641788</v>
      </c>
      <c r="J1855" s="1" t="s">
        <v>1916</v>
      </c>
      <c r="K1855" s="1" t="s">
        <v>4756</v>
      </c>
      <c r="L1855" s="1" t="s">
        <v>15228</v>
      </c>
      <c r="M1855" s="1">
        <v>30096</v>
      </c>
      <c r="N1855" s="1">
        <v>1381</v>
      </c>
      <c r="O1855" s="1" t="s">
        <v>12545</v>
      </c>
      <c r="P1855" s="1">
        <v>0</v>
      </c>
      <c r="Q1855" s="1" t="s">
        <v>15229</v>
      </c>
      <c r="R1855" s="1" t="s">
        <v>15230</v>
      </c>
      <c r="S1855" s="1">
        <v>213</v>
      </c>
      <c r="T1855" s="1" t="s">
        <v>37</v>
      </c>
      <c r="U1855" s="1" t="s">
        <v>264</v>
      </c>
      <c r="V1855" s="1" t="s">
        <v>581</v>
      </c>
      <c r="W1855" s="1">
        <v>8000000</v>
      </c>
      <c r="X1855" s="1">
        <v>2002</v>
      </c>
      <c r="Y1855" s="1">
        <v>387</v>
      </c>
      <c r="Z1855" s="1">
        <v>6.8</v>
      </c>
      <c r="AA1855" s="1">
        <v>1.78</v>
      </c>
      <c r="AB1855" s="1">
        <v>0</v>
      </c>
    </row>
    <row r="1856" spans="1:28">
      <c r="A1856" s="1" t="s">
        <v>28</v>
      </c>
      <c r="B1856" s="1" t="s">
        <v>18279</v>
      </c>
      <c r="C1856" s="1">
        <v>159</v>
      </c>
      <c r="D1856" s="1">
        <v>98</v>
      </c>
      <c r="E1856" s="1">
        <v>377</v>
      </c>
      <c r="F1856" s="1">
        <v>844</v>
      </c>
      <c r="G1856" s="1" t="s">
        <v>2283</v>
      </c>
      <c r="H1856" s="1">
        <v>1000</v>
      </c>
      <c r="I1856" s="1">
        <v>278821</v>
      </c>
      <c r="J1856" s="1" t="s">
        <v>2519</v>
      </c>
      <c r="K1856" s="1" t="s">
        <v>18280</v>
      </c>
      <c r="L1856" s="1" t="s">
        <v>18281</v>
      </c>
      <c r="M1856" s="1">
        <v>5465</v>
      </c>
      <c r="N1856" s="1">
        <v>5041</v>
      </c>
      <c r="O1856" s="1" t="s">
        <v>3504</v>
      </c>
      <c r="P1856" s="1">
        <v>1</v>
      </c>
      <c r="Q1856" s="1" t="s">
        <v>18282</v>
      </c>
      <c r="R1856" s="1" t="s">
        <v>18283</v>
      </c>
      <c r="S1856" s="1">
        <v>37</v>
      </c>
      <c r="T1856" s="1" t="s">
        <v>37</v>
      </c>
      <c r="U1856" s="1" t="s">
        <v>38</v>
      </c>
      <c r="V1856" s="1" t="s">
        <v>581</v>
      </c>
      <c r="X1856" s="1">
        <v>2009</v>
      </c>
      <c r="Y1856" s="1">
        <v>887</v>
      </c>
      <c r="Z1856" s="1">
        <v>6.5</v>
      </c>
      <c r="AA1856" s="1">
        <v>1.85</v>
      </c>
      <c r="AB1856" s="1">
        <v>0</v>
      </c>
    </row>
    <row r="1857" spans="1:28">
      <c r="A1857" s="1" t="s">
        <v>28</v>
      </c>
      <c r="B1857" s="1" t="s">
        <v>19794</v>
      </c>
      <c r="C1857" s="1">
        <v>162</v>
      </c>
      <c r="D1857" s="1">
        <v>98</v>
      </c>
      <c r="E1857" s="1">
        <v>24</v>
      </c>
      <c r="F1857" s="1">
        <v>67</v>
      </c>
      <c r="G1857" s="1" t="s">
        <v>10044</v>
      </c>
      <c r="H1857" s="1">
        <v>381</v>
      </c>
      <c r="I1857" s="1">
        <v>14400000</v>
      </c>
      <c r="J1857" s="1" t="s">
        <v>7034</v>
      </c>
      <c r="K1857" s="1" t="s">
        <v>17034</v>
      </c>
      <c r="L1857" s="1" t="s">
        <v>19795</v>
      </c>
      <c r="M1857" s="1">
        <v>28589</v>
      </c>
      <c r="N1857" s="1">
        <v>684</v>
      </c>
      <c r="O1857" s="1" t="s">
        <v>19796</v>
      </c>
      <c r="P1857" s="1">
        <v>0</v>
      </c>
      <c r="Q1857" s="1" t="s">
        <v>19797</v>
      </c>
      <c r="R1857" s="1" t="s">
        <v>19798</v>
      </c>
      <c r="S1857" s="1">
        <v>532</v>
      </c>
      <c r="T1857" s="1" t="s">
        <v>37</v>
      </c>
      <c r="U1857" s="1" t="s">
        <v>38</v>
      </c>
      <c r="V1857" s="1" t="s">
        <v>581</v>
      </c>
      <c r="W1857" s="1">
        <v>2500000</v>
      </c>
      <c r="X1857" s="1">
        <v>1982</v>
      </c>
      <c r="Y1857" s="1">
        <v>128</v>
      </c>
      <c r="Z1857" s="1">
        <v>4.5999999999999996</v>
      </c>
      <c r="AA1857" s="1">
        <v>2.35</v>
      </c>
      <c r="AB1857" s="1">
        <v>0</v>
      </c>
    </row>
    <row r="1858" spans="1:28">
      <c r="A1858" s="1" t="s">
        <v>28</v>
      </c>
      <c r="B1858" s="1" t="s">
        <v>7871</v>
      </c>
      <c r="C1858" s="1">
        <v>163</v>
      </c>
      <c r="D1858" s="1">
        <v>98</v>
      </c>
      <c r="E1858" s="1">
        <v>136</v>
      </c>
      <c r="F1858" s="1">
        <v>833</v>
      </c>
      <c r="G1858" s="1" t="s">
        <v>7306</v>
      </c>
      <c r="H1858" s="1">
        <v>1000</v>
      </c>
      <c r="I1858" s="1">
        <v>17225675</v>
      </c>
      <c r="J1858" s="1" t="s">
        <v>1666</v>
      </c>
      <c r="K1858" s="1" t="s">
        <v>1373</v>
      </c>
      <c r="L1858" s="1" t="s">
        <v>7872</v>
      </c>
      <c r="M1858" s="1">
        <v>62198</v>
      </c>
      <c r="N1858" s="1">
        <v>4151</v>
      </c>
      <c r="O1858" s="1" t="s">
        <v>620</v>
      </c>
      <c r="P1858" s="1">
        <v>2</v>
      </c>
      <c r="Q1858" s="1" t="s">
        <v>7873</v>
      </c>
      <c r="R1858" s="1" t="s">
        <v>7874</v>
      </c>
      <c r="S1858" s="1">
        <v>139</v>
      </c>
      <c r="T1858" s="1" t="s">
        <v>37</v>
      </c>
      <c r="U1858" s="1" t="s">
        <v>38</v>
      </c>
      <c r="V1858" s="1" t="s">
        <v>581</v>
      </c>
      <c r="X1858" s="1">
        <v>2012</v>
      </c>
      <c r="Y1858" s="1">
        <v>945</v>
      </c>
      <c r="Z1858" s="1">
        <v>5.6</v>
      </c>
      <c r="AA1858" s="1">
        <v>1.85</v>
      </c>
      <c r="AB1858" s="1">
        <v>0</v>
      </c>
    </row>
    <row r="1859" spans="1:28">
      <c r="A1859" s="1" t="s">
        <v>28</v>
      </c>
      <c r="B1859" s="1" t="s">
        <v>5119</v>
      </c>
      <c r="C1859" s="1">
        <v>166</v>
      </c>
      <c r="D1859" s="1">
        <v>98</v>
      </c>
      <c r="E1859" s="1">
        <v>99</v>
      </c>
      <c r="F1859" s="1">
        <v>433</v>
      </c>
      <c r="G1859" s="1" t="s">
        <v>5120</v>
      </c>
      <c r="H1859" s="1">
        <v>12000</v>
      </c>
      <c r="I1859" s="1">
        <v>67128202</v>
      </c>
      <c r="J1859" s="1" t="s">
        <v>5121</v>
      </c>
      <c r="K1859" s="1" t="s">
        <v>1068</v>
      </c>
      <c r="L1859" s="1" t="s">
        <v>5122</v>
      </c>
      <c r="M1859" s="1">
        <v>43328</v>
      </c>
      <c r="N1859" s="1">
        <v>14007</v>
      </c>
      <c r="O1859" s="1" t="s">
        <v>928</v>
      </c>
      <c r="P1859" s="1">
        <v>3</v>
      </c>
      <c r="Q1859" s="1" t="s">
        <v>5123</v>
      </c>
      <c r="R1859" s="1" t="s">
        <v>5124</v>
      </c>
      <c r="S1859" s="1">
        <v>110</v>
      </c>
      <c r="T1859" s="1" t="s">
        <v>37</v>
      </c>
      <c r="U1859" s="1" t="s">
        <v>38</v>
      </c>
      <c r="V1859" s="1" t="s">
        <v>91</v>
      </c>
      <c r="W1859" s="1">
        <v>65000000</v>
      </c>
      <c r="X1859" s="1">
        <v>2009</v>
      </c>
      <c r="Y1859" s="1">
        <v>536</v>
      </c>
      <c r="Z1859" s="1">
        <v>5.7</v>
      </c>
      <c r="AA1859" s="1">
        <v>2.35</v>
      </c>
      <c r="AB1859" s="1">
        <v>0</v>
      </c>
    </row>
    <row r="1860" spans="1:28">
      <c r="A1860" s="1" t="s">
        <v>28</v>
      </c>
      <c r="B1860" s="1" t="s">
        <v>159</v>
      </c>
      <c r="C1860" s="1">
        <v>175</v>
      </c>
      <c r="D1860" s="1">
        <v>98</v>
      </c>
      <c r="E1860" s="1">
        <v>188</v>
      </c>
      <c r="F1860" s="1">
        <v>602</v>
      </c>
      <c r="G1860" s="1" t="s">
        <v>900</v>
      </c>
      <c r="H1860" s="1">
        <v>10000</v>
      </c>
      <c r="I1860" s="1">
        <v>250147615</v>
      </c>
      <c r="J1860" s="1" t="s">
        <v>2067</v>
      </c>
      <c r="K1860" s="1" t="s">
        <v>162</v>
      </c>
      <c r="L1860" s="1" t="s">
        <v>2068</v>
      </c>
      <c r="M1860" s="1">
        <v>403014</v>
      </c>
      <c r="N1860" s="1">
        <v>12998</v>
      </c>
      <c r="O1860" s="1" t="s">
        <v>2069</v>
      </c>
      <c r="P1860" s="1">
        <v>0</v>
      </c>
      <c r="Q1860" s="1" t="s">
        <v>2070</v>
      </c>
      <c r="R1860" s="1" t="s">
        <v>2071</v>
      </c>
      <c r="S1860" s="1">
        <v>289</v>
      </c>
      <c r="T1860" s="1" t="s">
        <v>37</v>
      </c>
      <c r="U1860" s="1" t="s">
        <v>38</v>
      </c>
      <c r="V1860" s="1" t="s">
        <v>39</v>
      </c>
      <c r="W1860" s="1">
        <v>90000000</v>
      </c>
      <c r="X1860" s="1">
        <v>1997</v>
      </c>
      <c r="Y1860" s="1">
        <v>826</v>
      </c>
      <c r="Z1860" s="1">
        <v>7.3</v>
      </c>
      <c r="AA1860" s="1">
        <v>1.85</v>
      </c>
      <c r="AB1860" s="1">
        <v>0</v>
      </c>
    </row>
    <row r="1861" spans="1:28">
      <c r="A1861" s="1" t="s">
        <v>28</v>
      </c>
      <c r="B1861" s="1" t="s">
        <v>14581</v>
      </c>
      <c r="C1861" s="1">
        <v>175</v>
      </c>
      <c r="D1861" s="1">
        <v>98</v>
      </c>
      <c r="E1861" s="1">
        <v>0</v>
      </c>
      <c r="F1861" s="1">
        <v>123</v>
      </c>
      <c r="G1861" s="1" t="s">
        <v>14582</v>
      </c>
      <c r="H1861" s="1">
        <v>358</v>
      </c>
      <c r="I1861" s="1">
        <v>18381787</v>
      </c>
      <c r="J1861" s="1" t="s">
        <v>2519</v>
      </c>
      <c r="K1861" s="1" t="s">
        <v>3516</v>
      </c>
      <c r="L1861" s="1" t="s">
        <v>14583</v>
      </c>
      <c r="M1861" s="1">
        <v>15684</v>
      </c>
      <c r="N1861" s="1">
        <v>1114</v>
      </c>
      <c r="O1861" s="1" t="s">
        <v>14584</v>
      </c>
      <c r="P1861" s="1">
        <v>4</v>
      </c>
      <c r="Q1861" s="1" t="s">
        <v>14585</v>
      </c>
      <c r="R1861" s="1" t="s">
        <v>14586</v>
      </c>
      <c r="S1861" s="1">
        <v>126</v>
      </c>
      <c r="T1861" s="1" t="s">
        <v>37</v>
      </c>
      <c r="U1861" s="1" t="s">
        <v>56</v>
      </c>
      <c r="V1861" s="1" t="s">
        <v>39</v>
      </c>
      <c r="W1861" s="1">
        <v>11000000</v>
      </c>
      <c r="X1861" s="1">
        <v>2012</v>
      </c>
      <c r="Y1861" s="1">
        <v>156</v>
      </c>
      <c r="Z1861" s="1">
        <v>6.8</v>
      </c>
      <c r="AA1861" s="1">
        <v>2.35</v>
      </c>
      <c r="AB1861" s="1">
        <v>13000</v>
      </c>
    </row>
    <row r="1862" spans="1:28">
      <c r="A1862" s="1" t="s">
        <v>28</v>
      </c>
      <c r="B1862" s="1" t="s">
        <v>1736</v>
      </c>
      <c r="C1862" s="1">
        <v>180</v>
      </c>
      <c r="D1862" s="1">
        <v>98</v>
      </c>
      <c r="E1862" s="1">
        <v>80</v>
      </c>
      <c r="F1862" s="1">
        <v>708</v>
      </c>
      <c r="G1862" s="1" t="s">
        <v>1737</v>
      </c>
      <c r="H1862" s="1">
        <v>22000</v>
      </c>
      <c r="I1862" s="1">
        <v>148383780</v>
      </c>
      <c r="J1862" s="1" t="s">
        <v>1673</v>
      </c>
      <c r="K1862" s="1" t="s">
        <v>1738</v>
      </c>
      <c r="L1862" s="1" t="s">
        <v>1739</v>
      </c>
      <c r="M1862" s="1">
        <v>85531</v>
      </c>
      <c r="N1862" s="1">
        <v>24082</v>
      </c>
      <c r="O1862" s="1" t="s">
        <v>1740</v>
      </c>
      <c r="P1862" s="1">
        <v>10</v>
      </c>
      <c r="Q1862" s="1" t="s">
        <v>1741</v>
      </c>
      <c r="R1862" s="1" t="s">
        <v>1742</v>
      </c>
      <c r="S1862" s="1">
        <v>152</v>
      </c>
      <c r="T1862" s="1" t="s">
        <v>37</v>
      </c>
      <c r="U1862" s="1" t="s">
        <v>38</v>
      </c>
      <c r="V1862" s="1" t="s">
        <v>39</v>
      </c>
      <c r="W1862" s="1">
        <v>100000000</v>
      </c>
      <c r="X1862" s="1">
        <v>2010</v>
      </c>
      <c r="Y1862" s="1">
        <v>713</v>
      </c>
      <c r="Z1862" s="1">
        <v>5.5</v>
      </c>
      <c r="AA1862" s="1">
        <v>1.85</v>
      </c>
      <c r="AB1862" s="1">
        <v>0</v>
      </c>
    </row>
    <row r="1863" spans="1:28">
      <c r="A1863" s="1" t="s">
        <v>28</v>
      </c>
      <c r="B1863" s="1" t="s">
        <v>1743</v>
      </c>
      <c r="C1863" s="1">
        <v>181</v>
      </c>
      <c r="D1863" s="1">
        <v>98</v>
      </c>
      <c r="E1863" s="1">
        <v>285</v>
      </c>
      <c r="F1863" s="1">
        <v>7000</v>
      </c>
      <c r="G1863" s="1" t="s">
        <v>1245</v>
      </c>
      <c r="H1863" s="1">
        <v>640000</v>
      </c>
      <c r="I1863" s="1">
        <v>84136909</v>
      </c>
      <c r="J1863" s="1" t="s">
        <v>1666</v>
      </c>
      <c r="K1863" s="1" t="s">
        <v>9515</v>
      </c>
      <c r="L1863" s="1" t="s">
        <v>9516</v>
      </c>
      <c r="M1863" s="1">
        <v>267921</v>
      </c>
      <c r="N1863" s="1">
        <v>656730</v>
      </c>
      <c r="O1863" s="1" t="s">
        <v>514</v>
      </c>
      <c r="P1863" s="1">
        <v>5</v>
      </c>
      <c r="Q1863" s="1" t="s">
        <v>9517</v>
      </c>
      <c r="R1863" s="1" t="s">
        <v>9518</v>
      </c>
      <c r="S1863" s="1">
        <v>577</v>
      </c>
      <c r="T1863" s="1" t="s">
        <v>37</v>
      </c>
      <c r="U1863" s="1" t="s">
        <v>38</v>
      </c>
      <c r="V1863" s="1" t="s">
        <v>39</v>
      </c>
      <c r="W1863" s="1">
        <v>26000000</v>
      </c>
      <c r="X1863" s="1">
        <v>2004</v>
      </c>
      <c r="Y1863" s="1">
        <v>8000</v>
      </c>
      <c r="Z1863" s="1">
        <v>7.2</v>
      </c>
      <c r="AA1863" s="1">
        <v>1.85</v>
      </c>
      <c r="AB1863" s="1">
        <v>0</v>
      </c>
    </row>
    <row r="1864" spans="1:28">
      <c r="A1864" s="1" t="s">
        <v>28</v>
      </c>
      <c r="B1864" s="1" t="s">
        <v>14937</v>
      </c>
      <c r="C1864" s="1">
        <v>183</v>
      </c>
      <c r="D1864" s="1">
        <v>98</v>
      </c>
      <c r="E1864" s="1">
        <v>58</v>
      </c>
      <c r="F1864" s="1">
        <v>242</v>
      </c>
      <c r="G1864" s="1" t="s">
        <v>975</v>
      </c>
      <c r="H1864" s="1">
        <v>14000</v>
      </c>
      <c r="I1864" s="1">
        <v>25464480</v>
      </c>
      <c r="J1864" s="1" t="s">
        <v>5018</v>
      </c>
      <c r="K1864" s="1" t="s">
        <v>1964</v>
      </c>
      <c r="L1864" s="1" t="s">
        <v>14938</v>
      </c>
      <c r="M1864" s="1">
        <v>63108</v>
      </c>
      <c r="N1864" s="1">
        <v>15251</v>
      </c>
      <c r="O1864" s="1" t="s">
        <v>12095</v>
      </c>
      <c r="P1864" s="1">
        <v>0</v>
      </c>
      <c r="Q1864" s="1" t="s">
        <v>14939</v>
      </c>
      <c r="R1864" s="1" t="s">
        <v>14940</v>
      </c>
      <c r="S1864" s="1">
        <v>330</v>
      </c>
      <c r="T1864" s="1" t="s">
        <v>37</v>
      </c>
      <c r="U1864" s="1" t="s">
        <v>38</v>
      </c>
      <c r="V1864" s="1" t="s">
        <v>39</v>
      </c>
      <c r="W1864" s="1">
        <v>10000000</v>
      </c>
      <c r="X1864" s="1">
        <v>2009</v>
      </c>
      <c r="Y1864" s="1">
        <v>537</v>
      </c>
      <c r="Z1864" s="1">
        <v>5.9</v>
      </c>
      <c r="AA1864" s="1">
        <v>2.35</v>
      </c>
      <c r="AB1864" s="1">
        <v>15000</v>
      </c>
    </row>
    <row r="1865" spans="1:28">
      <c r="A1865" s="1" t="s">
        <v>28</v>
      </c>
      <c r="B1865" s="1" t="s">
        <v>3877</v>
      </c>
      <c r="C1865" s="1">
        <v>185</v>
      </c>
      <c r="D1865" s="1">
        <v>98</v>
      </c>
      <c r="E1865" s="1">
        <v>0</v>
      </c>
      <c r="F1865" s="1">
        <v>594</v>
      </c>
      <c r="G1865" s="1" t="s">
        <v>6730</v>
      </c>
      <c r="H1865" s="1">
        <v>18000</v>
      </c>
      <c r="I1865" s="1">
        <v>30857814</v>
      </c>
      <c r="J1865" s="1" t="s">
        <v>3411</v>
      </c>
      <c r="K1865" s="1" t="s">
        <v>434</v>
      </c>
      <c r="L1865" s="1" t="s">
        <v>12825</v>
      </c>
      <c r="M1865" s="1">
        <v>294163</v>
      </c>
      <c r="N1865" s="1">
        <v>20060</v>
      </c>
      <c r="O1865" s="1" t="s">
        <v>12826</v>
      </c>
      <c r="P1865" s="1">
        <v>0</v>
      </c>
      <c r="Q1865" s="1" t="s">
        <v>12827</v>
      </c>
      <c r="R1865" s="1" t="s">
        <v>12828</v>
      </c>
      <c r="S1865" s="1">
        <v>718</v>
      </c>
      <c r="T1865" s="1" t="s">
        <v>37</v>
      </c>
      <c r="U1865" s="1" t="s">
        <v>38</v>
      </c>
      <c r="V1865" s="1" t="s">
        <v>91</v>
      </c>
      <c r="W1865" s="1">
        <v>16000000</v>
      </c>
      <c r="X1865" s="1">
        <v>1987</v>
      </c>
      <c r="Y1865" s="1">
        <v>636</v>
      </c>
      <c r="Z1865" s="1">
        <v>8.1</v>
      </c>
      <c r="AA1865" s="1">
        <v>1.85</v>
      </c>
      <c r="AB1865" s="1">
        <v>33000</v>
      </c>
    </row>
    <row r="1866" spans="1:28">
      <c r="A1866" s="1" t="s">
        <v>28</v>
      </c>
      <c r="B1866" s="1" t="s">
        <v>5249</v>
      </c>
      <c r="C1866" s="1">
        <v>191</v>
      </c>
      <c r="D1866" s="1">
        <v>98</v>
      </c>
      <c r="E1866" s="1">
        <v>38</v>
      </c>
      <c r="F1866" s="1">
        <v>706</v>
      </c>
      <c r="G1866" s="1" t="s">
        <v>202</v>
      </c>
      <c r="H1866" s="1">
        <v>14000</v>
      </c>
      <c r="I1866" s="1">
        <v>50740078</v>
      </c>
      <c r="J1866" s="1" t="s">
        <v>2200</v>
      </c>
      <c r="K1866" s="1" t="s">
        <v>1964</v>
      </c>
      <c r="L1866" s="1" t="s">
        <v>5250</v>
      </c>
      <c r="M1866" s="1">
        <v>151580</v>
      </c>
      <c r="N1866" s="1">
        <v>16791</v>
      </c>
      <c r="O1866" s="1" t="s">
        <v>5251</v>
      </c>
      <c r="P1866" s="1">
        <v>1</v>
      </c>
      <c r="Q1866" s="1" t="s">
        <v>5252</v>
      </c>
      <c r="R1866" s="1" t="s">
        <v>5253</v>
      </c>
      <c r="S1866" s="1">
        <v>672</v>
      </c>
      <c r="T1866" s="1" t="s">
        <v>37</v>
      </c>
      <c r="U1866" s="1" t="s">
        <v>763</v>
      </c>
      <c r="V1866" s="1" t="s">
        <v>581</v>
      </c>
      <c r="W1866" s="1">
        <v>45000000</v>
      </c>
      <c r="X1866" s="1">
        <v>2004</v>
      </c>
      <c r="Y1866" s="1">
        <v>919</v>
      </c>
      <c r="Z1866" s="1">
        <v>6.2</v>
      </c>
      <c r="AA1866" s="1">
        <v>2.35</v>
      </c>
      <c r="AB1866" s="1">
        <v>0</v>
      </c>
    </row>
    <row r="1867" spans="1:28">
      <c r="A1867" s="1" t="s">
        <v>28</v>
      </c>
      <c r="B1867" s="1" t="s">
        <v>11747</v>
      </c>
      <c r="C1867" s="1">
        <v>195</v>
      </c>
      <c r="D1867" s="1">
        <v>98</v>
      </c>
      <c r="E1867" s="1">
        <v>72</v>
      </c>
      <c r="F1867" s="1">
        <v>566</v>
      </c>
      <c r="G1867" s="1" t="s">
        <v>4963</v>
      </c>
      <c r="H1867" s="1">
        <v>1000</v>
      </c>
      <c r="I1867" s="1">
        <v>60057639</v>
      </c>
      <c r="J1867" s="1" t="s">
        <v>9179</v>
      </c>
      <c r="K1867" s="1" t="s">
        <v>800</v>
      </c>
      <c r="L1867" s="1" t="s">
        <v>11748</v>
      </c>
      <c r="M1867" s="1">
        <v>107815</v>
      </c>
      <c r="N1867" s="1">
        <v>3151</v>
      </c>
      <c r="O1867" s="1" t="s">
        <v>1854</v>
      </c>
      <c r="P1867" s="1">
        <v>2</v>
      </c>
      <c r="Q1867" s="1" t="s">
        <v>11749</v>
      </c>
      <c r="R1867" s="1" t="s">
        <v>11750</v>
      </c>
      <c r="S1867" s="1">
        <v>485</v>
      </c>
      <c r="T1867" s="1" t="s">
        <v>37</v>
      </c>
      <c r="U1867" s="1" t="s">
        <v>38</v>
      </c>
      <c r="V1867" s="1" t="s">
        <v>581</v>
      </c>
      <c r="W1867" s="1">
        <v>18000000</v>
      </c>
      <c r="X1867" s="1">
        <v>2003</v>
      </c>
      <c r="Y1867" s="1">
        <v>624</v>
      </c>
      <c r="Z1867" s="1">
        <v>7.1</v>
      </c>
      <c r="AA1867" s="1">
        <v>1.85</v>
      </c>
      <c r="AB1867" s="1">
        <v>10000</v>
      </c>
    </row>
    <row r="1868" spans="1:28">
      <c r="A1868" s="1" t="s">
        <v>28</v>
      </c>
      <c r="B1868" s="1" t="s">
        <v>7771</v>
      </c>
      <c r="C1868" s="1">
        <v>196</v>
      </c>
      <c r="D1868" s="1">
        <v>98</v>
      </c>
      <c r="E1868" s="1">
        <v>88</v>
      </c>
      <c r="F1868" s="1">
        <v>706</v>
      </c>
      <c r="G1868" s="1" t="s">
        <v>4818</v>
      </c>
      <c r="H1868" s="1">
        <v>12000</v>
      </c>
      <c r="I1868" s="1">
        <v>23225911</v>
      </c>
      <c r="J1868" s="1" t="s">
        <v>460</v>
      </c>
      <c r="K1868" s="1" t="s">
        <v>1068</v>
      </c>
      <c r="L1868" s="1" t="s">
        <v>10174</v>
      </c>
      <c r="M1868" s="1">
        <v>80574</v>
      </c>
      <c r="N1868" s="1">
        <v>14699</v>
      </c>
      <c r="O1868" s="1" t="s">
        <v>5251</v>
      </c>
      <c r="P1868" s="1">
        <v>1</v>
      </c>
      <c r="Q1868" s="1" t="s">
        <v>10175</v>
      </c>
      <c r="R1868" s="1" t="s">
        <v>10176</v>
      </c>
      <c r="S1868" s="1">
        <v>157</v>
      </c>
      <c r="T1868" s="1" t="s">
        <v>37</v>
      </c>
      <c r="U1868" s="1" t="s">
        <v>38</v>
      </c>
      <c r="V1868" s="1" t="s">
        <v>581</v>
      </c>
      <c r="W1868" s="1">
        <v>24000000</v>
      </c>
      <c r="X1868" s="1">
        <v>2010</v>
      </c>
      <c r="Y1868" s="1">
        <v>854</v>
      </c>
      <c r="Z1868" s="1">
        <v>6.5</v>
      </c>
      <c r="AA1868" s="1">
        <v>2.35</v>
      </c>
      <c r="AB1868" s="1">
        <v>12000</v>
      </c>
    </row>
    <row r="1869" spans="1:28">
      <c r="A1869" s="1" t="s">
        <v>28</v>
      </c>
      <c r="B1869" s="1" t="s">
        <v>12761</v>
      </c>
      <c r="C1869" s="1">
        <v>198</v>
      </c>
      <c r="D1869" s="1">
        <v>98</v>
      </c>
      <c r="E1869" s="1">
        <v>66</v>
      </c>
      <c r="F1869" s="1">
        <v>562</v>
      </c>
      <c r="G1869" s="1" t="s">
        <v>5025</v>
      </c>
      <c r="H1869" s="1">
        <v>3000</v>
      </c>
      <c r="I1869" s="1">
        <v>42592530</v>
      </c>
      <c r="J1869" s="1" t="s">
        <v>878</v>
      </c>
      <c r="K1869" s="1" t="s">
        <v>1539</v>
      </c>
      <c r="L1869" s="1" t="s">
        <v>12762</v>
      </c>
      <c r="M1869" s="1">
        <v>29867</v>
      </c>
      <c r="N1869" s="1">
        <v>4567</v>
      </c>
      <c r="O1869" s="1" t="s">
        <v>12763</v>
      </c>
      <c r="P1869" s="1">
        <v>0</v>
      </c>
      <c r="Q1869" s="1" t="s">
        <v>12764</v>
      </c>
      <c r="R1869" s="1" t="s">
        <v>12765</v>
      </c>
      <c r="S1869" s="1">
        <v>181</v>
      </c>
      <c r="T1869" s="1" t="s">
        <v>37</v>
      </c>
      <c r="U1869" s="1" t="s">
        <v>38</v>
      </c>
      <c r="V1869" s="1" t="s">
        <v>39</v>
      </c>
      <c r="W1869" s="1">
        <v>15000000</v>
      </c>
      <c r="X1869" s="1">
        <v>2015</v>
      </c>
      <c r="Y1869" s="1">
        <v>658</v>
      </c>
      <c r="Z1869" s="1">
        <v>6.2</v>
      </c>
      <c r="AA1869" s="1">
        <v>2.35</v>
      </c>
      <c r="AB1869" s="1">
        <v>27000</v>
      </c>
    </row>
    <row r="1870" spans="1:28">
      <c r="A1870" s="1" t="s">
        <v>28</v>
      </c>
      <c r="B1870" s="1" t="s">
        <v>10805</v>
      </c>
      <c r="C1870" s="1">
        <v>203</v>
      </c>
      <c r="D1870" s="1">
        <v>98</v>
      </c>
      <c r="E1870" s="1">
        <v>70</v>
      </c>
      <c r="F1870" s="1">
        <v>634</v>
      </c>
      <c r="G1870" s="1" t="s">
        <v>5990</v>
      </c>
      <c r="H1870" s="1">
        <v>4000</v>
      </c>
      <c r="I1870" s="1">
        <v>110175871</v>
      </c>
      <c r="J1870" s="1" t="s">
        <v>3016</v>
      </c>
      <c r="K1870" s="1" t="s">
        <v>2469</v>
      </c>
      <c r="L1870" s="1" t="s">
        <v>14810</v>
      </c>
      <c r="M1870" s="1">
        <v>115050</v>
      </c>
      <c r="N1870" s="1">
        <v>7461</v>
      </c>
      <c r="O1870" s="1" t="s">
        <v>14811</v>
      </c>
      <c r="P1870" s="1">
        <v>0</v>
      </c>
      <c r="Q1870" s="1" t="s">
        <v>14812</v>
      </c>
      <c r="R1870" s="1" t="s">
        <v>14813</v>
      </c>
      <c r="S1870" s="1">
        <v>911</v>
      </c>
      <c r="T1870" s="1" t="s">
        <v>37</v>
      </c>
      <c r="U1870" s="1" t="s">
        <v>38</v>
      </c>
      <c r="V1870" s="1" t="s">
        <v>39</v>
      </c>
      <c r="W1870" s="1">
        <v>10000000</v>
      </c>
      <c r="X1870" s="1">
        <v>2004</v>
      </c>
      <c r="Y1870" s="1">
        <v>1000</v>
      </c>
      <c r="Z1870" s="1">
        <v>5.9</v>
      </c>
      <c r="AA1870" s="1">
        <v>1.85</v>
      </c>
      <c r="AB1870" s="1">
        <v>4000</v>
      </c>
    </row>
    <row r="1871" spans="1:28">
      <c r="A1871" s="1" t="s">
        <v>28</v>
      </c>
      <c r="B1871" s="1" t="s">
        <v>6248</v>
      </c>
      <c r="C1871" s="1">
        <v>205</v>
      </c>
      <c r="D1871" s="1">
        <v>98</v>
      </c>
      <c r="E1871" s="1">
        <v>456</v>
      </c>
      <c r="F1871" s="1">
        <v>231</v>
      </c>
      <c r="G1871" s="1" t="s">
        <v>4670</v>
      </c>
      <c r="H1871" s="1">
        <v>1000</v>
      </c>
      <c r="I1871" s="1">
        <v>1445366</v>
      </c>
      <c r="J1871" s="1" t="s">
        <v>4282</v>
      </c>
      <c r="K1871" s="1" t="s">
        <v>199</v>
      </c>
      <c r="L1871" s="1" t="s">
        <v>20645</v>
      </c>
      <c r="M1871" s="1">
        <v>29019</v>
      </c>
      <c r="N1871" s="1">
        <v>2032</v>
      </c>
      <c r="O1871" s="1" t="s">
        <v>10494</v>
      </c>
      <c r="P1871" s="1">
        <v>1</v>
      </c>
      <c r="Q1871" s="1" t="s">
        <v>20646</v>
      </c>
      <c r="R1871" s="1" t="s">
        <v>20647</v>
      </c>
      <c r="S1871" s="1">
        <v>75</v>
      </c>
      <c r="T1871" s="1" t="s">
        <v>37</v>
      </c>
      <c r="U1871" s="1" t="s">
        <v>56</v>
      </c>
      <c r="V1871" s="1" t="s">
        <v>581</v>
      </c>
      <c r="X1871" s="1">
        <v>2009</v>
      </c>
      <c r="Y1871" s="1">
        <v>548</v>
      </c>
      <c r="Z1871" s="1">
        <v>7.2</v>
      </c>
      <c r="AA1871" s="1">
        <v>2.35</v>
      </c>
      <c r="AB1871" s="1">
        <v>10000</v>
      </c>
    </row>
    <row r="1872" spans="1:28">
      <c r="A1872" s="1" t="s">
        <v>28</v>
      </c>
      <c r="B1872" s="1" t="s">
        <v>5882</v>
      </c>
      <c r="C1872" s="1">
        <v>207</v>
      </c>
      <c r="D1872" s="1">
        <v>98</v>
      </c>
      <c r="E1872" s="1">
        <v>326</v>
      </c>
      <c r="F1872" s="1">
        <v>416</v>
      </c>
      <c r="G1872" s="1" t="s">
        <v>4685</v>
      </c>
      <c r="H1872" s="1">
        <v>21000</v>
      </c>
      <c r="I1872" s="1">
        <v>59588068</v>
      </c>
      <c r="J1872" s="1" t="s">
        <v>3016</v>
      </c>
      <c r="K1872" s="1" t="s">
        <v>93</v>
      </c>
      <c r="L1872" s="1" t="s">
        <v>6502</v>
      </c>
      <c r="M1872" s="1">
        <v>89557</v>
      </c>
      <c r="N1872" s="1">
        <v>22318</v>
      </c>
      <c r="O1872" s="1" t="s">
        <v>2003</v>
      </c>
      <c r="P1872" s="1">
        <v>1</v>
      </c>
      <c r="Q1872" s="1" t="s">
        <v>6503</v>
      </c>
      <c r="R1872" s="1" t="s">
        <v>6504</v>
      </c>
      <c r="S1872" s="1">
        <v>376</v>
      </c>
      <c r="T1872" s="1" t="s">
        <v>37</v>
      </c>
      <c r="U1872" s="1" t="s">
        <v>38</v>
      </c>
      <c r="V1872" s="1" t="s">
        <v>581</v>
      </c>
      <c r="W1872" s="1">
        <v>40000000</v>
      </c>
      <c r="X1872" s="1">
        <v>2003</v>
      </c>
      <c r="Y1872" s="1">
        <v>534</v>
      </c>
      <c r="Z1872" s="1">
        <v>5.8</v>
      </c>
      <c r="AA1872" s="1">
        <v>1.85</v>
      </c>
      <c r="AB1872" s="1">
        <v>0</v>
      </c>
    </row>
    <row r="1873" spans="1:28">
      <c r="A1873" s="1" t="s">
        <v>28</v>
      </c>
      <c r="B1873" s="1" t="s">
        <v>5481</v>
      </c>
      <c r="C1873" s="1">
        <v>211</v>
      </c>
      <c r="D1873" s="1">
        <v>98</v>
      </c>
      <c r="E1873" s="1">
        <v>70</v>
      </c>
      <c r="F1873" s="1">
        <v>591</v>
      </c>
      <c r="G1873" s="1" t="s">
        <v>10200</v>
      </c>
      <c r="H1873" s="1">
        <v>1000</v>
      </c>
      <c r="I1873" s="1">
        <v>53302314</v>
      </c>
      <c r="J1873" s="1" t="s">
        <v>5530</v>
      </c>
      <c r="K1873" s="1" t="s">
        <v>5994</v>
      </c>
      <c r="L1873" s="1" t="s">
        <v>10201</v>
      </c>
      <c r="M1873" s="1">
        <v>181058</v>
      </c>
      <c r="N1873" s="1">
        <v>3345</v>
      </c>
      <c r="O1873" s="1" t="s">
        <v>10202</v>
      </c>
      <c r="P1873" s="1">
        <v>1</v>
      </c>
      <c r="Q1873" s="1" t="s">
        <v>10203</v>
      </c>
      <c r="R1873" s="1" t="s">
        <v>10204</v>
      </c>
      <c r="S1873" s="1">
        <v>674</v>
      </c>
      <c r="T1873" s="1" t="s">
        <v>37</v>
      </c>
      <c r="U1873" s="1" t="s">
        <v>38</v>
      </c>
      <c r="V1873" s="1" t="s">
        <v>581</v>
      </c>
      <c r="W1873" s="1">
        <v>23000000</v>
      </c>
      <c r="X1873" s="1">
        <v>2000</v>
      </c>
      <c r="Y1873" s="1">
        <v>847</v>
      </c>
      <c r="Z1873" s="1">
        <v>6.7</v>
      </c>
      <c r="AA1873" s="1">
        <v>1.85</v>
      </c>
      <c r="AB1873" s="1">
        <v>0</v>
      </c>
    </row>
    <row r="1874" spans="1:28">
      <c r="A1874" s="1" t="s">
        <v>28</v>
      </c>
      <c r="B1874" s="1" t="s">
        <v>3052</v>
      </c>
      <c r="C1874" s="1">
        <v>212</v>
      </c>
      <c r="D1874" s="1">
        <v>98</v>
      </c>
      <c r="E1874" s="1">
        <v>0</v>
      </c>
      <c r="F1874" s="1">
        <v>23</v>
      </c>
      <c r="G1874" s="1" t="s">
        <v>1523</v>
      </c>
      <c r="H1874" s="1">
        <v>20000</v>
      </c>
      <c r="I1874" s="1">
        <v>33987757</v>
      </c>
      <c r="J1874" s="1" t="s">
        <v>210</v>
      </c>
      <c r="K1874" s="1" t="s">
        <v>837</v>
      </c>
      <c r="L1874" s="1" t="s">
        <v>7459</v>
      </c>
      <c r="M1874" s="1">
        <v>168314</v>
      </c>
      <c r="N1874" s="1">
        <v>28027</v>
      </c>
      <c r="O1874" s="1" t="s">
        <v>7460</v>
      </c>
      <c r="P1874" s="1">
        <v>2</v>
      </c>
      <c r="Q1874" s="1" t="s">
        <v>7461</v>
      </c>
      <c r="R1874" s="1" t="s">
        <v>7462</v>
      </c>
      <c r="S1874" s="1">
        <v>903</v>
      </c>
      <c r="T1874" s="1" t="s">
        <v>37</v>
      </c>
      <c r="U1874" s="1" t="s">
        <v>38</v>
      </c>
      <c r="V1874" s="1" t="s">
        <v>581</v>
      </c>
      <c r="W1874" s="1">
        <v>27000000</v>
      </c>
      <c r="X1874" s="1">
        <v>2004</v>
      </c>
      <c r="Y1874" s="1">
        <v>8000</v>
      </c>
      <c r="Z1874" s="1">
        <v>7.3</v>
      </c>
      <c r="AA1874" s="1">
        <v>1.85</v>
      </c>
      <c r="AB1874" s="1">
        <v>12000</v>
      </c>
    </row>
    <row r="1875" spans="1:28">
      <c r="A1875" s="1" t="s">
        <v>28</v>
      </c>
      <c r="B1875" s="1" t="s">
        <v>18677</v>
      </c>
      <c r="C1875" s="1">
        <v>215</v>
      </c>
      <c r="D1875" s="1">
        <v>98</v>
      </c>
      <c r="E1875" s="1">
        <v>53</v>
      </c>
      <c r="F1875" s="1">
        <v>65</v>
      </c>
      <c r="G1875" s="1" t="s">
        <v>18678</v>
      </c>
      <c r="H1875" s="1">
        <v>530</v>
      </c>
      <c r="I1875" s="1">
        <v>18469</v>
      </c>
      <c r="J1875" s="1" t="s">
        <v>778</v>
      </c>
      <c r="K1875" s="1" t="s">
        <v>18679</v>
      </c>
      <c r="L1875" s="1" t="s">
        <v>18680</v>
      </c>
      <c r="M1875" s="1">
        <v>34263</v>
      </c>
      <c r="N1875" s="1">
        <v>1038</v>
      </c>
      <c r="O1875" s="1" t="s">
        <v>14279</v>
      </c>
      <c r="P1875" s="1">
        <v>1</v>
      </c>
      <c r="Q1875" s="1" t="s">
        <v>18681</v>
      </c>
      <c r="R1875" s="1" t="s">
        <v>18682</v>
      </c>
      <c r="S1875" s="1">
        <v>141</v>
      </c>
      <c r="T1875" s="1" t="s">
        <v>37</v>
      </c>
      <c r="U1875" s="1" t="s">
        <v>38</v>
      </c>
      <c r="V1875" s="1" t="s">
        <v>581</v>
      </c>
      <c r="W1875" s="1">
        <v>650000</v>
      </c>
      <c r="X1875" s="1">
        <v>2010</v>
      </c>
      <c r="Y1875" s="1">
        <v>238</v>
      </c>
      <c r="Z1875" s="1">
        <v>6.5</v>
      </c>
      <c r="AA1875" s="1">
        <v>2.35</v>
      </c>
      <c r="AB1875" s="1">
        <v>0</v>
      </c>
    </row>
    <row r="1876" spans="1:28">
      <c r="A1876" s="1" t="s">
        <v>28</v>
      </c>
      <c r="B1876" s="1" t="s">
        <v>48</v>
      </c>
      <c r="C1876" s="1">
        <v>217</v>
      </c>
      <c r="D1876" s="1">
        <v>98</v>
      </c>
      <c r="E1876" s="1">
        <v>0</v>
      </c>
      <c r="F1876" s="1">
        <v>374</v>
      </c>
      <c r="G1876" s="1" t="s">
        <v>7574</v>
      </c>
      <c r="H1876" s="1">
        <v>925</v>
      </c>
      <c r="I1876" s="1">
        <v>9430988</v>
      </c>
      <c r="J1876" s="1" t="s">
        <v>1411</v>
      </c>
      <c r="K1876" s="1" t="s">
        <v>1794</v>
      </c>
      <c r="L1876" s="1" t="s">
        <v>10590</v>
      </c>
      <c r="M1876" s="1">
        <v>45992</v>
      </c>
      <c r="N1876" s="1">
        <v>1997</v>
      </c>
      <c r="O1876" s="1" t="s">
        <v>7500</v>
      </c>
      <c r="P1876" s="1">
        <v>2</v>
      </c>
      <c r="Q1876" s="1" t="s">
        <v>10591</v>
      </c>
      <c r="R1876" s="1" t="s">
        <v>10592</v>
      </c>
      <c r="S1876" s="1">
        <v>115</v>
      </c>
      <c r="T1876" s="1" t="s">
        <v>37</v>
      </c>
      <c r="U1876" s="1" t="s">
        <v>38</v>
      </c>
      <c r="V1876" s="1" t="s">
        <v>581</v>
      </c>
      <c r="W1876" s="1">
        <v>17000000</v>
      </c>
      <c r="X1876" s="1">
        <v>2009</v>
      </c>
      <c r="Y1876" s="1">
        <v>472</v>
      </c>
      <c r="Z1876" s="1">
        <v>7.1</v>
      </c>
      <c r="AA1876" s="1">
        <v>2.35</v>
      </c>
      <c r="AB1876" s="1">
        <v>7000</v>
      </c>
    </row>
    <row r="1877" spans="1:28">
      <c r="A1877" s="1" t="s">
        <v>28</v>
      </c>
      <c r="B1877" s="1" t="s">
        <v>318</v>
      </c>
      <c r="C1877" s="1">
        <v>218</v>
      </c>
      <c r="D1877" s="1">
        <v>98</v>
      </c>
      <c r="E1877" s="1">
        <v>15000</v>
      </c>
      <c r="F1877" s="1">
        <v>392</v>
      </c>
      <c r="G1877" s="1" t="s">
        <v>4482</v>
      </c>
      <c r="H1877" s="1">
        <v>15000</v>
      </c>
      <c r="I1877" s="1">
        <v>35565975</v>
      </c>
      <c r="J1877" s="1" t="s">
        <v>1411</v>
      </c>
      <c r="K1877" s="1" t="s">
        <v>318</v>
      </c>
      <c r="L1877" s="1" t="s">
        <v>8400</v>
      </c>
      <c r="M1877" s="1">
        <v>49205</v>
      </c>
      <c r="N1877" s="1">
        <v>16827</v>
      </c>
      <c r="O1877" s="1" t="s">
        <v>6163</v>
      </c>
      <c r="P1877" s="1">
        <v>0</v>
      </c>
      <c r="Q1877" s="1" t="s">
        <v>8401</v>
      </c>
      <c r="R1877" s="1" t="s">
        <v>8402</v>
      </c>
      <c r="S1877" s="1">
        <v>184</v>
      </c>
      <c r="T1877" s="1" t="s">
        <v>37</v>
      </c>
      <c r="U1877" s="1" t="s">
        <v>38</v>
      </c>
      <c r="V1877" s="1" t="s">
        <v>39</v>
      </c>
      <c r="W1877" s="1">
        <v>30000000</v>
      </c>
      <c r="X1877" s="1">
        <v>2011</v>
      </c>
      <c r="Y1877" s="1">
        <v>839</v>
      </c>
      <c r="Z1877" s="1">
        <v>6.1</v>
      </c>
      <c r="AA1877" s="1">
        <v>2.35</v>
      </c>
      <c r="AB1877" s="1">
        <v>0</v>
      </c>
    </row>
    <row r="1878" spans="1:28">
      <c r="A1878" s="1" t="s">
        <v>28</v>
      </c>
      <c r="B1878" s="1" t="s">
        <v>3989</v>
      </c>
      <c r="C1878" s="1">
        <v>223</v>
      </c>
      <c r="D1878" s="1">
        <v>98</v>
      </c>
      <c r="E1878" s="1">
        <v>11000</v>
      </c>
      <c r="F1878" s="1">
        <v>557</v>
      </c>
      <c r="G1878" s="1" t="s">
        <v>204</v>
      </c>
      <c r="H1878" s="1">
        <v>12000</v>
      </c>
      <c r="I1878" s="1">
        <v>3247816</v>
      </c>
      <c r="J1878" s="1" t="s">
        <v>1411</v>
      </c>
      <c r="K1878" s="1" t="s">
        <v>758</v>
      </c>
      <c r="L1878" s="1" t="s">
        <v>13153</v>
      </c>
      <c r="M1878" s="1">
        <v>36145</v>
      </c>
      <c r="N1878" s="1">
        <v>19310</v>
      </c>
      <c r="O1878" s="1" t="s">
        <v>354</v>
      </c>
      <c r="P1878" s="1">
        <v>0</v>
      </c>
      <c r="Q1878" s="1" t="s">
        <v>13154</v>
      </c>
      <c r="R1878" s="1" t="s">
        <v>13155</v>
      </c>
      <c r="S1878" s="1">
        <v>108</v>
      </c>
      <c r="T1878" s="1" t="s">
        <v>37</v>
      </c>
      <c r="U1878" s="1" t="s">
        <v>38</v>
      </c>
      <c r="V1878" s="1" t="s">
        <v>581</v>
      </c>
      <c r="W1878" s="1">
        <v>22000000</v>
      </c>
      <c r="X1878" s="1">
        <v>2010</v>
      </c>
      <c r="Y1878" s="1">
        <v>6000</v>
      </c>
      <c r="Z1878" s="1">
        <v>6.3</v>
      </c>
      <c r="AA1878" s="1">
        <v>1.85</v>
      </c>
      <c r="AB1878" s="1">
        <v>0</v>
      </c>
    </row>
    <row r="1879" spans="1:28">
      <c r="A1879" s="1" t="s">
        <v>28</v>
      </c>
      <c r="B1879" s="1" t="s">
        <v>1320</v>
      </c>
      <c r="C1879" s="1">
        <v>224</v>
      </c>
      <c r="D1879" s="1">
        <v>98</v>
      </c>
      <c r="E1879" s="1">
        <v>541</v>
      </c>
      <c r="F1879" s="1">
        <v>897</v>
      </c>
      <c r="G1879" s="1" t="s">
        <v>2652</v>
      </c>
      <c r="H1879" s="1">
        <v>8000</v>
      </c>
      <c r="I1879" s="1">
        <v>35063732</v>
      </c>
      <c r="J1879" s="1" t="s">
        <v>848</v>
      </c>
      <c r="K1879" s="1" t="s">
        <v>1203</v>
      </c>
      <c r="L1879" s="1" t="s">
        <v>7935</v>
      </c>
      <c r="M1879" s="1">
        <v>164608</v>
      </c>
      <c r="N1879" s="1">
        <v>10938</v>
      </c>
      <c r="O1879" s="1" t="s">
        <v>4254</v>
      </c>
      <c r="P1879" s="1">
        <v>1</v>
      </c>
      <c r="Q1879" s="1" t="s">
        <v>7936</v>
      </c>
      <c r="R1879" s="1" t="s">
        <v>7937</v>
      </c>
      <c r="S1879" s="1">
        <v>383</v>
      </c>
      <c r="T1879" s="1" t="s">
        <v>37</v>
      </c>
      <c r="U1879" s="1" t="s">
        <v>38</v>
      </c>
      <c r="V1879" s="1" t="s">
        <v>581</v>
      </c>
      <c r="W1879" s="1">
        <v>32000000</v>
      </c>
      <c r="X1879" s="1">
        <v>2007</v>
      </c>
      <c r="Y1879" s="1">
        <v>912</v>
      </c>
      <c r="Z1879" s="1">
        <v>6.4</v>
      </c>
      <c r="AA1879" s="1">
        <v>2.35</v>
      </c>
      <c r="AB1879" s="1">
        <v>10000</v>
      </c>
    </row>
    <row r="1880" spans="1:28">
      <c r="A1880" s="1" t="s">
        <v>28</v>
      </c>
      <c r="B1880" s="1" t="s">
        <v>1253</v>
      </c>
      <c r="C1880" s="1">
        <v>231</v>
      </c>
      <c r="D1880" s="1">
        <v>98</v>
      </c>
      <c r="E1880" s="1">
        <v>124</v>
      </c>
      <c r="F1880" s="1">
        <v>354</v>
      </c>
      <c r="G1880" s="1" t="s">
        <v>4339</v>
      </c>
      <c r="H1880" s="1">
        <v>931</v>
      </c>
      <c r="I1880" s="1">
        <v>89706988</v>
      </c>
      <c r="J1880" s="1" t="s">
        <v>1916</v>
      </c>
      <c r="K1880" s="1" t="s">
        <v>4620</v>
      </c>
      <c r="L1880" s="1" t="s">
        <v>4621</v>
      </c>
      <c r="M1880" s="1">
        <v>126746</v>
      </c>
      <c r="N1880" s="1">
        <v>2287</v>
      </c>
      <c r="O1880" s="1" t="s">
        <v>4622</v>
      </c>
      <c r="P1880" s="1">
        <v>1</v>
      </c>
      <c r="Q1880" s="1" t="s">
        <v>4623</v>
      </c>
      <c r="R1880" s="1" t="s">
        <v>4624</v>
      </c>
      <c r="S1880" s="1">
        <v>600</v>
      </c>
      <c r="T1880" s="1" t="s">
        <v>37</v>
      </c>
      <c r="U1880" s="1" t="s">
        <v>38</v>
      </c>
      <c r="V1880" s="1" t="s">
        <v>39</v>
      </c>
      <c r="W1880" s="1">
        <v>55000000</v>
      </c>
      <c r="X1880" s="1">
        <v>2005</v>
      </c>
      <c r="Y1880" s="1">
        <v>507</v>
      </c>
      <c r="Z1880" s="1">
        <v>6.2</v>
      </c>
      <c r="AA1880" s="1">
        <v>2.35</v>
      </c>
      <c r="AB1880" s="1">
        <v>0</v>
      </c>
    </row>
    <row r="1881" spans="1:28">
      <c r="A1881" s="1" t="s">
        <v>28</v>
      </c>
      <c r="B1881" s="1" t="s">
        <v>706</v>
      </c>
      <c r="C1881" s="1">
        <v>231</v>
      </c>
      <c r="D1881" s="1">
        <v>98</v>
      </c>
      <c r="E1881" s="1">
        <v>249</v>
      </c>
      <c r="F1881" s="1">
        <v>702</v>
      </c>
      <c r="G1881" s="1" t="s">
        <v>707</v>
      </c>
      <c r="H1881" s="1">
        <v>87000</v>
      </c>
      <c r="I1881" s="1">
        <v>60655503</v>
      </c>
      <c r="J1881" s="1" t="s">
        <v>708</v>
      </c>
      <c r="K1881" s="1" t="s">
        <v>512</v>
      </c>
      <c r="L1881" s="1" t="s">
        <v>709</v>
      </c>
      <c r="M1881" s="1">
        <v>82380</v>
      </c>
      <c r="N1881" s="1">
        <v>92456</v>
      </c>
      <c r="O1881" s="1" t="s">
        <v>710</v>
      </c>
      <c r="P1881" s="1">
        <v>0</v>
      </c>
      <c r="Q1881" s="1" t="s">
        <v>711</v>
      </c>
      <c r="R1881" s="1" t="s">
        <v>712</v>
      </c>
      <c r="S1881" s="1">
        <v>629</v>
      </c>
      <c r="T1881" s="1" t="s">
        <v>37</v>
      </c>
      <c r="U1881" s="1" t="s">
        <v>38</v>
      </c>
      <c r="V1881" s="1" t="s">
        <v>39</v>
      </c>
      <c r="W1881" s="1">
        <v>160000000</v>
      </c>
      <c r="X1881" s="1">
        <v>2006</v>
      </c>
      <c r="Y1881" s="1">
        <v>2000</v>
      </c>
      <c r="Z1881" s="1">
        <v>5.6</v>
      </c>
      <c r="AA1881" s="1">
        <v>2.35</v>
      </c>
      <c r="AB1881" s="1">
        <v>0</v>
      </c>
    </row>
    <row r="1882" spans="1:28">
      <c r="A1882" s="1" t="s">
        <v>28</v>
      </c>
      <c r="B1882" s="1" t="s">
        <v>10544</v>
      </c>
      <c r="C1882" s="1">
        <v>233</v>
      </c>
      <c r="D1882" s="1">
        <v>98</v>
      </c>
      <c r="E1882" s="1">
        <v>406</v>
      </c>
      <c r="F1882" s="1">
        <v>406</v>
      </c>
      <c r="G1882" s="1" t="s">
        <v>824</v>
      </c>
      <c r="H1882" s="1">
        <v>860</v>
      </c>
      <c r="I1882" s="1">
        <v>32774834</v>
      </c>
      <c r="J1882" s="1" t="s">
        <v>2128</v>
      </c>
      <c r="K1882" s="1" t="s">
        <v>10855</v>
      </c>
      <c r="L1882" s="1" t="s">
        <v>10856</v>
      </c>
      <c r="M1882" s="1">
        <v>136048</v>
      </c>
      <c r="N1882" s="1">
        <v>2609</v>
      </c>
      <c r="O1882" s="1" t="s">
        <v>10544</v>
      </c>
      <c r="P1882" s="1">
        <v>5</v>
      </c>
      <c r="Q1882" s="1" t="s">
        <v>10857</v>
      </c>
      <c r="R1882" s="1" t="s">
        <v>10858</v>
      </c>
      <c r="S1882" s="1">
        <v>700</v>
      </c>
      <c r="T1882" s="1" t="s">
        <v>37</v>
      </c>
      <c r="U1882" s="1" t="s">
        <v>38</v>
      </c>
      <c r="V1882" s="1" t="s">
        <v>581</v>
      </c>
      <c r="W1882" s="1">
        <v>30000000</v>
      </c>
      <c r="X1882" s="1">
        <v>2004</v>
      </c>
      <c r="Y1882" s="1">
        <v>523</v>
      </c>
      <c r="Z1882" s="1">
        <v>7.2</v>
      </c>
      <c r="AA1882" s="1">
        <v>2.35</v>
      </c>
      <c r="AB1882" s="1">
        <v>0</v>
      </c>
    </row>
    <row r="1883" spans="1:28">
      <c r="A1883" s="1" t="s">
        <v>28</v>
      </c>
      <c r="B1883" s="1" t="s">
        <v>1449</v>
      </c>
      <c r="C1883" s="1">
        <v>257</v>
      </c>
      <c r="D1883" s="1">
        <v>98</v>
      </c>
      <c r="E1883" s="1">
        <v>16</v>
      </c>
      <c r="F1883" s="1">
        <v>12000</v>
      </c>
      <c r="G1883" s="1" t="s">
        <v>178</v>
      </c>
      <c r="H1883" s="1">
        <v>16000</v>
      </c>
      <c r="I1883" s="1">
        <v>187165546</v>
      </c>
      <c r="J1883" s="1" t="s">
        <v>267</v>
      </c>
      <c r="K1883" s="1" t="s">
        <v>311</v>
      </c>
      <c r="L1883" s="1" t="s">
        <v>1450</v>
      </c>
      <c r="M1883" s="1">
        <v>150618</v>
      </c>
      <c r="N1883" s="1">
        <v>43286</v>
      </c>
      <c r="O1883" s="1" t="s">
        <v>701</v>
      </c>
      <c r="P1883" s="1">
        <v>3</v>
      </c>
      <c r="Q1883" s="1" t="s">
        <v>1451</v>
      </c>
      <c r="R1883" s="1" t="s">
        <v>1452</v>
      </c>
      <c r="S1883" s="1">
        <v>195</v>
      </c>
      <c r="T1883" s="1" t="s">
        <v>37</v>
      </c>
      <c r="U1883" s="1" t="s">
        <v>38</v>
      </c>
      <c r="V1883" s="1" t="s">
        <v>91</v>
      </c>
      <c r="W1883" s="1">
        <v>135000000</v>
      </c>
      <c r="X1883" s="1">
        <v>2013</v>
      </c>
      <c r="Y1883" s="1">
        <v>15000</v>
      </c>
      <c r="Z1883" s="1">
        <v>7.3</v>
      </c>
      <c r="AA1883" s="1">
        <v>2.35</v>
      </c>
      <c r="AB1883" s="1">
        <v>28000</v>
      </c>
    </row>
    <row r="1884" spans="1:28">
      <c r="A1884" s="1" t="s">
        <v>28</v>
      </c>
      <c r="B1884" s="1" t="s">
        <v>19163</v>
      </c>
      <c r="C1884" s="1">
        <v>264</v>
      </c>
      <c r="D1884" s="1">
        <v>98</v>
      </c>
      <c r="E1884" s="1">
        <v>21</v>
      </c>
      <c r="F1884" s="1">
        <v>189</v>
      </c>
      <c r="G1884" s="1" t="s">
        <v>17579</v>
      </c>
      <c r="H1884" s="1">
        <v>438</v>
      </c>
      <c r="I1884" s="1">
        <v>84749884</v>
      </c>
      <c r="J1884" s="1" t="s">
        <v>6389</v>
      </c>
      <c r="K1884" s="1" t="s">
        <v>17526</v>
      </c>
      <c r="L1884" s="1" t="s">
        <v>19164</v>
      </c>
      <c r="M1884" s="1">
        <v>82133</v>
      </c>
      <c r="N1884" s="1">
        <v>1081</v>
      </c>
      <c r="O1884" s="1" t="s">
        <v>19165</v>
      </c>
      <c r="P1884" s="1">
        <v>0</v>
      </c>
      <c r="Q1884" s="1" t="s">
        <v>19166</v>
      </c>
      <c r="R1884" s="1" t="s">
        <v>19167</v>
      </c>
      <c r="S1884" s="1">
        <v>359</v>
      </c>
      <c r="T1884" s="1" t="s">
        <v>37</v>
      </c>
      <c r="U1884" s="1" t="s">
        <v>38</v>
      </c>
      <c r="V1884" s="1" t="s">
        <v>581</v>
      </c>
      <c r="W1884" s="1">
        <v>3000000</v>
      </c>
      <c r="X1884" s="1">
        <v>2010</v>
      </c>
      <c r="Y1884" s="1">
        <v>332</v>
      </c>
      <c r="Z1884" s="1">
        <v>5.7</v>
      </c>
      <c r="AA1884" s="1">
        <v>1.85</v>
      </c>
      <c r="AB1884" s="1">
        <v>14000</v>
      </c>
    </row>
    <row r="1885" spans="1:28">
      <c r="A1885" s="1" t="s">
        <v>28</v>
      </c>
      <c r="B1885" s="1" t="s">
        <v>9170</v>
      </c>
      <c r="C1885" s="1">
        <v>268</v>
      </c>
      <c r="D1885" s="1">
        <v>98</v>
      </c>
      <c r="E1885" s="1">
        <v>0</v>
      </c>
      <c r="F1885" s="1">
        <v>638</v>
      </c>
      <c r="G1885" s="1" t="s">
        <v>3673</v>
      </c>
      <c r="H1885" s="1">
        <v>8000</v>
      </c>
      <c r="I1885" s="1">
        <v>41008532</v>
      </c>
      <c r="J1885" s="1" t="s">
        <v>2117</v>
      </c>
      <c r="K1885" s="1" t="s">
        <v>1523</v>
      </c>
      <c r="L1885" s="1" t="s">
        <v>9171</v>
      </c>
      <c r="M1885" s="1">
        <v>19611</v>
      </c>
      <c r="N1885" s="1">
        <v>10894</v>
      </c>
      <c r="O1885" s="1" t="s">
        <v>601</v>
      </c>
      <c r="P1885" s="1">
        <v>1</v>
      </c>
      <c r="Q1885" s="1" t="s">
        <v>9172</v>
      </c>
      <c r="R1885" s="1" t="s">
        <v>9173</v>
      </c>
      <c r="S1885" s="1">
        <v>103</v>
      </c>
      <c r="T1885" s="1" t="s">
        <v>37</v>
      </c>
      <c r="U1885" s="1" t="s">
        <v>38</v>
      </c>
      <c r="V1885" s="1" t="s">
        <v>581</v>
      </c>
      <c r="W1885" s="1">
        <v>27000000</v>
      </c>
      <c r="X1885" s="1">
        <v>2016</v>
      </c>
      <c r="Y1885" s="1">
        <v>698</v>
      </c>
      <c r="Z1885" s="1">
        <v>6.7</v>
      </c>
      <c r="AA1885" s="1">
        <v>2.35</v>
      </c>
      <c r="AB1885" s="1">
        <v>0</v>
      </c>
    </row>
    <row r="1886" spans="1:28">
      <c r="A1886" s="1" t="s">
        <v>28</v>
      </c>
      <c r="B1886" s="1" t="s">
        <v>635</v>
      </c>
      <c r="C1886" s="1">
        <v>288</v>
      </c>
      <c r="D1886" s="1">
        <v>98</v>
      </c>
      <c r="E1886" s="1">
        <v>255</v>
      </c>
      <c r="F1886" s="1">
        <v>759</v>
      </c>
      <c r="G1886" s="1" t="s">
        <v>636</v>
      </c>
      <c r="H1886" s="1">
        <v>18000</v>
      </c>
      <c r="I1886" s="1">
        <v>217387997</v>
      </c>
      <c r="J1886" s="1" t="s">
        <v>624</v>
      </c>
      <c r="K1886" s="1" t="s">
        <v>637</v>
      </c>
      <c r="L1886" s="1" t="s">
        <v>638</v>
      </c>
      <c r="M1886" s="1">
        <v>485430</v>
      </c>
      <c r="N1886" s="1">
        <v>20453</v>
      </c>
      <c r="O1886" s="1" t="s">
        <v>639</v>
      </c>
      <c r="P1886" s="1">
        <v>0</v>
      </c>
      <c r="Q1886" s="1" t="s">
        <v>640</v>
      </c>
      <c r="R1886" s="1" t="s">
        <v>641</v>
      </c>
      <c r="S1886" s="1">
        <v>492</v>
      </c>
      <c r="T1886" s="1" t="s">
        <v>37</v>
      </c>
      <c r="U1886" s="1" t="s">
        <v>38</v>
      </c>
      <c r="V1886" s="1" t="s">
        <v>91</v>
      </c>
      <c r="W1886" s="1">
        <v>165000000</v>
      </c>
      <c r="X1886" s="1">
        <v>2010</v>
      </c>
      <c r="Y1886" s="1">
        <v>953</v>
      </c>
      <c r="Z1886" s="1">
        <v>8.1999999999999993</v>
      </c>
      <c r="AA1886" s="1">
        <v>2.35</v>
      </c>
      <c r="AB1886" s="1">
        <v>33000</v>
      </c>
    </row>
    <row r="1887" spans="1:28">
      <c r="A1887" s="1" t="s">
        <v>28</v>
      </c>
      <c r="B1887" s="1" t="s">
        <v>10951</v>
      </c>
      <c r="C1887" s="1">
        <v>292</v>
      </c>
      <c r="D1887" s="1">
        <v>98</v>
      </c>
      <c r="E1887" s="1">
        <v>35</v>
      </c>
      <c r="F1887" s="1">
        <v>16</v>
      </c>
      <c r="G1887" s="1" t="s">
        <v>10952</v>
      </c>
      <c r="H1887" s="1">
        <v>125</v>
      </c>
      <c r="I1887" s="1">
        <v>29975979</v>
      </c>
      <c r="J1887" s="1" t="s">
        <v>2200</v>
      </c>
      <c r="K1887" s="1" t="s">
        <v>10953</v>
      </c>
      <c r="L1887" s="1" t="s">
        <v>10954</v>
      </c>
      <c r="M1887" s="1">
        <v>105797</v>
      </c>
      <c r="N1887" s="1">
        <v>189</v>
      </c>
      <c r="O1887" s="1" t="s">
        <v>10955</v>
      </c>
      <c r="P1887" s="1">
        <v>0</v>
      </c>
      <c r="Q1887" s="1" t="s">
        <v>10956</v>
      </c>
      <c r="R1887" s="1" t="s">
        <v>10957</v>
      </c>
      <c r="S1887" s="1">
        <v>281</v>
      </c>
      <c r="T1887" s="1" t="s">
        <v>37</v>
      </c>
      <c r="U1887" s="1" t="s">
        <v>366</v>
      </c>
      <c r="V1887" s="1" t="s">
        <v>581</v>
      </c>
      <c r="W1887" s="1">
        <v>20000000</v>
      </c>
      <c r="X1887" s="1">
        <v>2009</v>
      </c>
      <c r="Y1887" s="1">
        <v>37</v>
      </c>
      <c r="Z1887" s="1">
        <v>6.5</v>
      </c>
      <c r="AA1887" s="1">
        <v>2.35</v>
      </c>
      <c r="AB1887" s="1">
        <v>0</v>
      </c>
    </row>
    <row r="1888" spans="1:28">
      <c r="A1888" s="1" t="s">
        <v>28</v>
      </c>
      <c r="B1888" s="1" t="s">
        <v>2962</v>
      </c>
      <c r="C1888" s="1">
        <v>306</v>
      </c>
      <c r="D1888" s="1">
        <v>98</v>
      </c>
      <c r="E1888" s="1">
        <v>275</v>
      </c>
      <c r="F1888" s="1">
        <v>1000</v>
      </c>
      <c r="G1888" s="1" t="s">
        <v>2963</v>
      </c>
      <c r="H1888" s="1">
        <v>7000</v>
      </c>
      <c r="I1888" s="1">
        <v>368049635</v>
      </c>
      <c r="J1888" s="1" t="s">
        <v>2092</v>
      </c>
      <c r="K1888" s="1" t="s">
        <v>514</v>
      </c>
      <c r="L1888" s="1" t="s">
        <v>2964</v>
      </c>
      <c r="M1888" s="1">
        <v>286877</v>
      </c>
      <c r="N1888" s="1">
        <v>11905</v>
      </c>
      <c r="O1888" s="1" t="s">
        <v>809</v>
      </c>
      <c r="P1888" s="1">
        <v>0</v>
      </c>
      <c r="Q1888" s="1" t="s">
        <v>2965</v>
      </c>
      <c r="R1888" s="1" t="s">
        <v>2966</v>
      </c>
      <c r="S1888" s="1">
        <v>284</v>
      </c>
      <c r="T1888" s="1" t="s">
        <v>37</v>
      </c>
      <c r="U1888" s="1" t="s">
        <v>38</v>
      </c>
      <c r="V1888" s="1" t="s">
        <v>91</v>
      </c>
      <c r="W1888" s="1">
        <v>76000000</v>
      </c>
      <c r="X1888" s="1">
        <v>2013</v>
      </c>
      <c r="Y1888" s="1">
        <v>2000</v>
      </c>
      <c r="Z1888" s="1">
        <v>7.5</v>
      </c>
      <c r="AA1888" s="1">
        <v>1.85</v>
      </c>
      <c r="AB1888" s="1">
        <v>56000</v>
      </c>
    </row>
    <row r="1889" spans="1:28">
      <c r="A1889" s="1" t="s">
        <v>28</v>
      </c>
      <c r="B1889" s="1" t="s">
        <v>1731</v>
      </c>
      <c r="C1889" s="1">
        <v>316</v>
      </c>
      <c r="D1889" s="1">
        <v>98</v>
      </c>
      <c r="E1889" s="1">
        <v>12000</v>
      </c>
      <c r="F1889" s="1">
        <v>1000</v>
      </c>
      <c r="G1889" s="1" t="s">
        <v>978</v>
      </c>
      <c r="H1889" s="1">
        <v>18000</v>
      </c>
      <c r="I1889" s="1">
        <v>81557479</v>
      </c>
      <c r="J1889" s="1" t="s">
        <v>59</v>
      </c>
      <c r="K1889" s="1" t="s">
        <v>1719</v>
      </c>
      <c r="L1889" s="1" t="s">
        <v>2075</v>
      </c>
      <c r="M1889" s="1">
        <v>149947</v>
      </c>
      <c r="N1889" s="1">
        <v>25780</v>
      </c>
      <c r="O1889" s="1" t="s">
        <v>2076</v>
      </c>
      <c r="P1889" s="1">
        <v>1</v>
      </c>
      <c r="Q1889" s="1" t="s">
        <v>2077</v>
      </c>
      <c r="R1889" s="1" t="s">
        <v>2078</v>
      </c>
      <c r="S1889" s="1">
        <v>326</v>
      </c>
      <c r="T1889" s="1" t="s">
        <v>37</v>
      </c>
      <c r="U1889" s="1" t="s">
        <v>38</v>
      </c>
      <c r="V1889" s="1" t="s">
        <v>39</v>
      </c>
      <c r="W1889" s="1">
        <v>100000000</v>
      </c>
      <c r="X1889" s="1">
        <v>2010</v>
      </c>
      <c r="Y1889" s="1">
        <v>3000</v>
      </c>
      <c r="Z1889" s="1">
        <v>6.8</v>
      </c>
      <c r="AA1889" s="1">
        <v>2.35</v>
      </c>
      <c r="AB1889" s="1">
        <v>18000</v>
      </c>
    </row>
    <row r="1890" spans="1:28">
      <c r="A1890" s="1" t="s">
        <v>28</v>
      </c>
      <c r="B1890" s="1" t="s">
        <v>5156</v>
      </c>
      <c r="C1890" s="1">
        <v>349</v>
      </c>
      <c r="D1890" s="1">
        <v>98</v>
      </c>
      <c r="E1890" s="1">
        <v>75</v>
      </c>
      <c r="F1890" s="1">
        <v>467</v>
      </c>
      <c r="G1890" s="1" t="s">
        <v>5157</v>
      </c>
      <c r="H1890" s="1">
        <v>10000</v>
      </c>
      <c r="I1890" s="1">
        <v>55682070</v>
      </c>
      <c r="J1890" s="1" t="s">
        <v>3444</v>
      </c>
      <c r="K1890" s="1" t="s">
        <v>883</v>
      </c>
      <c r="L1890" s="1" t="s">
        <v>5158</v>
      </c>
      <c r="M1890" s="1">
        <v>159868</v>
      </c>
      <c r="N1890" s="1">
        <v>11946</v>
      </c>
      <c r="O1890" s="1" t="s">
        <v>1858</v>
      </c>
      <c r="P1890" s="1">
        <v>2</v>
      </c>
      <c r="Q1890" s="1" t="s">
        <v>5159</v>
      </c>
      <c r="R1890" s="1" t="s">
        <v>5160</v>
      </c>
      <c r="S1890" s="1">
        <v>304</v>
      </c>
      <c r="T1890" s="1" t="s">
        <v>37</v>
      </c>
      <c r="U1890" s="1" t="s">
        <v>763</v>
      </c>
      <c r="V1890" s="1" t="s">
        <v>581</v>
      </c>
      <c r="W1890" s="1">
        <v>50000000</v>
      </c>
      <c r="X1890" s="1">
        <v>2013</v>
      </c>
      <c r="Y1890" s="1">
        <v>520</v>
      </c>
      <c r="Z1890" s="1">
        <v>6.1</v>
      </c>
      <c r="AA1890" s="1">
        <v>2.35</v>
      </c>
      <c r="AB1890" s="1">
        <v>45000</v>
      </c>
    </row>
    <row r="1891" spans="1:28">
      <c r="A1891" s="1" t="s">
        <v>28</v>
      </c>
      <c r="B1891" s="1" t="s">
        <v>5633</v>
      </c>
      <c r="C1891" s="1">
        <v>354</v>
      </c>
      <c r="D1891" s="1">
        <v>98</v>
      </c>
      <c r="E1891" s="1">
        <v>350</v>
      </c>
      <c r="F1891" s="1">
        <v>322</v>
      </c>
      <c r="G1891" s="1" t="s">
        <v>14150</v>
      </c>
      <c r="H1891" s="1">
        <v>1000</v>
      </c>
      <c r="I1891" s="1">
        <v>37707719</v>
      </c>
      <c r="J1891" s="1" t="s">
        <v>1540</v>
      </c>
      <c r="K1891" s="1" t="s">
        <v>809</v>
      </c>
      <c r="L1891" s="1" t="s">
        <v>14151</v>
      </c>
      <c r="M1891" s="1">
        <v>76094</v>
      </c>
      <c r="N1891" s="1">
        <v>2376</v>
      </c>
      <c r="O1891" s="1" t="s">
        <v>14152</v>
      </c>
      <c r="P1891" s="1">
        <v>2</v>
      </c>
      <c r="Q1891" s="1" t="s">
        <v>14153</v>
      </c>
      <c r="R1891" s="1" t="s">
        <v>14154</v>
      </c>
      <c r="S1891" s="1">
        <v>233</v>
      </c>
      <c r="T1891" s="1" t="s">
        <v>37</v>
      </c>
      <c r="U1891" s="1" t="s">
        <v>56</v>
      </c>
      <c r="V1891" s="1" t="s">
        <v>39</v>
      </c>
      <c r="W1891" s="1">
        <v>12000000</v>
      </c>
      <c r="X1891" s="1">
        <v>2013</v>
      </c>
      <c r="Y1891" s="1">
        <v>482</v>
      </c>
      <c r="Z1891" s="1">
        <v>7.6</v>
      </c>
      <c r="AA1891" s="1">
        <v>1.85</v>
      </c>
      <c r="AB1891" s="1">
        <v>37000</v>
      </c>
    </row>
    <row r="1892" spans="1:28">
      <c r="A1892" s="1" t="s">
        <v>28</v>
      </c>
      <c r="B1892" s="1" t="s">
        <v>5575</v>
      </c>
      <c r="C1892" s="1">
        <v>358</v>
      </c>
      <c r="D1892" s="1">
        <v>98</v>
      </c>
      <c r="E1892" s="1">
        <v>118</v>
      </c>
      <c r="F1892" s="1">
        <v>558</v>
      </c>
      <c r="G1892" s="1" t="s">
        <v>5684</v>
      </c>
      <c r="H1892" s="1">
        <v>14000</v>
      </c>
      <c r="I1892" s="1">
        <v>139852971</v>
      </c>
      <c r="J1892" s="1" t="s">
        <v>330</v>
      </c>
      <c r="K1892" s="1" t="s">
        <v>224</v>
      </c>
      <c r="L1892" s="1" t="s">
        <v>5685</v>
      </c>
      <c r="M1892" s="1">
        <v>238671</v>
      </c>
      <c r="N1892" s="1">
        <v>16410</v>
      </c>
      <c r="O1892" s="1" t="s">
        <v>1226</v>
      </c>
      <c r="P1892" s="1">
        <v>0</v>
      </c>
      <c r="Q1892" s="1" t="s">
        <v>5686</v>
      </c>
      <c r="R1892" s="1" t="s">
        <v>5687</v>
      </c>
      <c r="S1892" s="1">
        <v>461</v>
      </c>
      <c r="T1892" s="1" t="s">
        <v>37</v>
      </c>
      <c r="U1892" s="1" t="s">
        <v>1461</v>
      </c>
      <c r="V1892" s="1" t="s">
        <v>39</v>
      </c>
      <c r="W1892" s="1">
        <v>45000000</v>
      </c>
      <c r="X1892" s="1">
        <v>2012</v>
      </c>
      <c r="Y1892" s="1">
        <v>935</v>
      </c>
      <c r="Z1892" s="1">
        <v>6.3</v>
      </c>
      <c r="AA1892" s="1">
        <v>2.35</v>
      </c>
      <c r="AB1892" s="1">
        <v>63000</v>
      </c>
    </row>
    <row r="1893" spans="1:28">
      <c r="A1893" s="1" t="s">
        <v>28</v>
      </c>
      <c r="B1893" s="1" t="s">
        <v>4719</v>
      </c>
      <c r="C1893" s="1">
        <v>376</v>
      </c>
      <c r="D1893" s="1">
        <v>98</v>
      </c>
      <c r="E1893" s="1">
        <v>607</v>
      </c>
      <c r="F1893" s="1">
        <v>251</v>
      </c>
      <c r="G1893" s="1" t="s">
        <v>15251</v>
      </c>
      <c r="H1893" s="1">
        <v>11000</v>
      </c>
      <c r="I1893" s="1">
        <v>1987762</v>
      </c>
      <c r="J1893" s="1" t="s">
        <v>5260</v>
      </c>
      <c r="K1893" s="1" t="s">
        <v>656</v>
      </c>
      <c r="L1893" s="1" t="s">
        <v>15252</v>
      </c>
      <c r="M1893" s="1">
        <v>59297</v>
      </c>
      <c r="N1893" s="1">
        <v>11853</v>
      </c>
      <c r="O1893" s="1" t="s">
        <v>15253</v>
      </c>
      <c r="P1893" s="1">
        <v>0</v>
      </c>
      <c r="Q1893" s="1" t="s">
        <v>15254</v>
      </c>
      <c r="R1893" s="1" t="s">
        <v>15255</v>
      </c>
      <c r="S1893" s="1">
        <v>216</v>
      </c>
      <c r="T1893" s="1" t="s">
        <v>37</v>
      </c>
      <c r="U1893" s="1" t="s">
        <v>38</v>
      </c>
      <c r="V1893" s="1" t="s">
        <v>581</v>
      </c>
      <c r="W1893" s="1">
        <v>11000000</v>
      </c>
      <c r="X1893" s="1">
        <v>2011</v>
      </c>
      <c r="Y1893" s="1">
        <v>414</v>
      </c>
      <c r="Z1893" s="1">
        <v>6.7</v>
      </c>
      <c r="AA1893" s="1">
        <v>1.85</v>
      </c>
      <c r="AB1893" s="1">
        <v>12000</v>
      </c>
    </row>
    <row r="1894" spans="1:28">
      <c r="A1894" s="1" t="s">
        <v>28</v>
      </c>
      <c r="B1894" s="1" t="s">
        <v>3989</v>
      </c>
      <c r="C1894" s="1">
        <v>415</v>
      </c>
      <c r="D1894" s="1">
        <v>98</v>
      </c>
      <c r="E1894" s="1">
        <v>11000</v>
      </c>
      <c r="F1894" s="1">
        <v>218</v>
      </c>
      <c r="G1894" s="1" t="s">
        <v>6061</v>
      </c>
      <c r="H1894" s="1">
        <v>594</v>
      </c>
      <c r="I1894" s="1">
        <v>33404871</v>
      </c>
      <c r="J1894" s="1" t="s">
        <v>3395</v>
      </c>
      <c r="K1894" s="1" t="s">
        <v>4711</v>
      </c>
      <c r="L1894" s="1" t="s">
        <v>11797</v>
      </c>
      <c r="M1894" s="1">
        <v>150082</v>
      </c>
      <c r="N1894" s="1">
        <v>1353</v>
      </c>
      <c r="O1894" s="1" t="s">
        <v>11798</v>
      </c>
      <c r="P1894" s="1">
        <v>1</v>
      </c>
      <c r="Q1894" s="1" t="s">
        <v>11799</v>
      </c>
      <c r="R1894" s="1" t="s">
        <v>11800</v>
      </c>
      <c r="S1894" s="1">
        <v>384</v>
      </c>
      <c r="T1894" s="1" t="s">
        <v>37</v>
      </c>
      <c r="U1894" s="1" t="s">
        <v>38</v>
      </c>
      <c r="V1894" s="1" t="s">
        <v>39</v>
      </c>
      <c r="W1894" s="1">
        <v>18000000</v>
      </c>
      <c r="X1894" s="1">
        <v>2013</v>
      </c>
      <c r="Y1894" s="1">
        <v>268</v>
      </c>
      <c r="Z1894" s="1">
        <v>7.3</v>
      </c>
      <c r="AA1894" s="1">
        <v>2.35</v>
      </c>
      <c r="AB1894" s="1">
        <v>36000</v>
      </c>
    </row>
    <row r="1895" spans="1:28">
      <c r="A1895" s="1" t="s">
        <v>28</v>
      </c>
      <c r="B1895" s="1" t="s">
        <v>67</v>
      </c>
      <c r="C1895" s="1">
        <v>421</v>
      </c>
      <c r="D1895" s="1">
        <v>98</v>
      </c>
      <c r="E1895" s="1">
        <v>475</v>
      </c>
      <c r="F1895" s="1">
        <v>522</v>
      </c>
      <c r="G1895" s="1" t="s">
        <v>411</v>
      </c>
      <c r="H1895" s="1">
        <v>1000</v>
      </c>
      <c r="I1895" s="1">
        <v>223806889</v>
      </c>
      <c r="J1895" s="1" t="s">
        <v>412</v>
      </c>
      <c r="K1895" s="1" t="s">
        <v>317</v>
      </c>
      <c r="L1895" s="1" t="s">
        <v>413</v>
      </c>
      <c r="M1895" s="1">
        <v>718837</v>
      </c>
      <c r="N1895" s="1">
        <v>2975</v>
      </c>
      <c r="O1895" s="1" t="s">
        <v>414</v>
      </c>
      <c r="P1895" s="1">
        <v>0</v>
      </c>
      <c r="Q1895" s="1" t="s">
        <v>415</v>
      </c>
      <c r="R1895" s="1" t="s">
        <v>416</v>
      </c>
      <c r="S1895" s="1">
        <v>1043</v>
      </c>
      <c r="T1895" s="1" t="s">
        <v>37</v>
      </c>
      <c r="U1895" s="1" t="s">
        <v>38</v>
      </c>
      <c r="V1895" s="1" t="s">
        <v>273</v>
      </c>
      <c r="W1895" s="1">
        <v>180000000</v>
      </c>
      <c r="X1895" s="1">
        <v>2008</v>
      </c>
      <c r="Y1895" s="1">
        <v>729</v>
      </c>
      <c r="Z1895" s="1">
        <v>8.4</v>
      </c>
      <c r="AA1895" s="1">
        <v>2.35</v>
      </c>
      <c r="AB1895" s="1">
        <v>16000</v>
      </c>
    </row>
    <row r="1896" spans="1:28">
      <c r="A1896" s="1" t="s">
        <v>28</v>
      </c>
      <c r="B1896" s="1" t="s">
        <v>8183</v>
      </c>
      <c r="C1896" s="1">
        <v>452</v>
      </c>
      <c r="D1896" s="1">
        <v>98</v>
      </c>
      <c r="E1896" s="1">
        <v>129</v>
      </c>
      <c r="F1896" s="1">
        <v>7</v>
      </c>
      <c r="G1896" s="1" t="s">
        <v>8184</v>
      </c>
      <c r="H1896" s="1">
        <v>303</v>
      </c>
      <c r="I1896" s="1">
        <v>66359959</v>
      </c>
      <c r="J1896" s="1" t="s">
        <v>8185</v>
      </c>
      <c r="K1896" s="1" t="s">
        <v>8186</v>
      </c>
      <c r="L1896" s="1" t="s">
        <v>8187</v>
      </c>
      <c r="M1896" s="1">
        <v>184641</v>
      </c>
      <c r="N1896" s="1">
        <v>337</v>
      </c>
      <c r="O1896" s="1" t="s">
        <v>8188</v>
      </c>
      <c r="P1896" s="1">
        <v>0</v>
      </c>
      <c r="Q1896" s="1" t="s">
        <v>8189</v>
      </c>
      <c r="R1896" s="1" t="s">
        <v>8190</v>
      </c>
      <c r="S1896" s="1">
        <v>326</v>
      </c>
      <c r="T1896" s="1" t="s">
        <v>37</v>
      </c>
      <c r="U1896" s="1" t="s">
        <v>38</v>
      </c>
      <c r="V1896" s="1" t="s">
        <v>39</v>
      </c>
      <c r="W1896" s="1">
        <v>35000000</v>
      </c>
      <c r="X1896" s="1">
        <v>2013</v>
      </c>
      <c r="Y1896" s="1">
        <v>18</v>
      </c>
      <c r="Z1896" s="1">
        <v>6.9</v>
      </c>
      <c r="AA1896" s="1">
        <v>2.35</v>
      </c>
      <c r="AB1896" s="1">
        <v>81000</v>
      </c>
    </row>
    <row r="1897" spans="1:28">
      <c r="A1897" s="1" t="s">
        <v>28</v>
      </c>
      <c r="B1897" s="1" t="s">
        <v>23830</v>
      </c>
      <c r="C1897" s="1">
        <v>1</v>
      </c>
      <c r="D1897" s="1">
        <v>99</v>
      </c>
      <c r="E1897" s="1">
        <v>9</v>
      </c>
      <c r="F1897" s="1">
        <v>3</v>
      </c>
      <c r="G1897" s="1" t="s">
        <v>7002</v>
      </c>
      <c r="H1897" s="1">
        <v>866</v>
      </c>
      <c r="J1897" s="1" t="s">
        <v>1411</v>
      </c>
      <c r="K1897" s="1" t="s">
        <v>23831</v>
      </c>
      <c r="L1897" s="1" t="s">
        <v>23832</v>
      </c>
      <c r="M1897" s="1">
        <v>712</v>
      </c>
      <c r="N1897" s="1">
        <v>1179</v>
      </c>
      <c r="O1897" s="1" t="s">
        <v>23833</v>
      </c>
      <c r="P1897" s="1">
        <v>0</v>
      </c>
      <c r="Q1897" s="1" t="s">
        <v>23834</v>
      </c>
      <c r="R1897" s="1" t="s">
        <v>23835</v>
      </c>
      <c r="S1897" s="1">
        <v>9</v>
      </c>
      <c r="T1897" s="1" t="s">
        <v>14486</v>
      </c>
      <c r="U1897" s="1" t="s">
        <v>16824</v>
      </c>
      <c r="V1897" s="1" t="s">
        <v>581</v>
      </c>
      <c r="X1897" s="1">
        <v>1983</v>
      </c>
      <c r="Y1897" s="1">
        <v>308</v>
      </c>
      <c r="Z1897" s="1">
        <v>6.4</v>
      </c>
      <c r="AA1897" s="1">
        <v>2.35</v>
      </c>
      <c r="AB1897" s="1">
        <v>114</v>
      </c>
    </row>
    <row r="1898" spans="1:28">
      <c r="A1898" s="1" t="s">
        <v>28</v>
      </c>
      <c r="B1898" s="1" t="s">
        <v>14727</v>
      </c>
      <c r="C1898" s="1">
        <v>5</v>
      </c>
      <c r="D1898" s="1">
        <v>99</v>
      </c>
      <c r="E1898" s="1">
        <v>11</v>
      </c>
      <c r="F1898" s="1">
        <v>327</v>
      </c>
      <c r="G1898" s="1" t="s">
        <v>14728</v>
      </c>
      <c r="H1898" s="1">
        <v>665</v>
      </c>
      <c r="I1898" s="1">
        <v>125169</v>
      </c>
      <c r="J1898" s="1" t="s">
        <v>2519</v>
      </c>
      <c r="K1898" s="1" t="s">
        <v>4611</v>
      </c>
      <c r="L1898" s="1" t="s">
        <v>14729</v>
      </c>
      <c r="M1898" s="1">
        <v>859</v>
      </c>
      <c r="N1898" s="1">
        <v>2272</v>
      </c>
      <c r="O1898" s="1" t="s">
        <v>4731</v>
      </c>
      <c r="P1898" s="1">
        <v>2</v>
      </c>
      <c r="Q1898" s="1" t="s">
        <v>14730</v>
      </c>
      <c r="R1898" s="1" t="s">
        <v>14731</v>
      </c>
      <c r="S1898" s="1">
        <v>31</v>
      </c>
      <c r="T1898" s="1" t="s">
        <v>37</v>
      </c>
      <c r="U1898" s="1" t="s">
        <v>38</v>
      </c>
      <c r="V1898" s="1" t="s">
        <v>581</v>
      </c>
      <c r="W1898" s="1">
        <v>10500000</v>
      </c>
      <c r="X1898" s="1">
        <v>1994</v>
      </c>
      <c r="Y1898" s="1">
        <v>446</v>
      </c>
      <c r="Z1898" s="1">
        <v>6.4</v>
      </c>
      <c r="AB1898" s="1">
        <v>119</v>
      </c>
    </row>
    <row r="1899" spans="1:28">
      <c r="A1899" s="1" t="s">
        <v>28</v>
      </c>
      <c r="B1899" s="1" t="s">
        <v>21270</v>
      </c>
      <c r="C1899" s="1">
        <v>5</v>
      </c>
      <c r="D1899" s="1">
        <v>99</v>
      </c>
      <c r="E1899" s="1">
        <v>4</v>
      </c>
      <c r="F1899" s="1">
        <v>434</v>
      </c>
      <c r="G1899" s="1" t="s">
        <v>139</v>
      </c>
      <c r="H1899" s="1">
        <v>18000</v>
      </c>
      <c r="J1899" s="1" t="s">
        <v>1806</v>
      </c>
      <c r="K1899" s="1" t="s">
        <v>21271</v>
      </c>
      <c r="L1899" s="1" t="s">
        <v>21272</v>
      </c>
      <c r="M1899" s="1">
        <v>101</v>
      </c>
      <c r="N1899" s="1">
        <v>20218</v>
      </c>
      <c r="O1899" s="1" t="s">
        <v>21273</v>
      </c>
      <c r="P1899" s="1">
        <v>6</v>
      </c>
      <c r="Q1899" s="1" t="s">
        <v>21274</v>
      </c>
      <c r="R1899" s="1" t="s">
        <v>21275</v>
      </c>
      <c r="S1899" s="1">
        <v>1</v>
      </c>
      <c r="T1899" s="1" t="s">
        <v>37</v>
      </c>
      <c r="U1899" s="1" t="s">
        <v>38</v>
      </c>
      <c r="V1899" s="1" t="s">
        <v>5599</v>
      </c>
      <c r="W1899" s="1">
        <v>1300000</v>
      </c>
      <c r="X1899" s="1">
        <v>2014</v>
      </c>
      <c r="Y1899" s="1">
        <v>748</v>
      </c>
      <c r="Z1899" s="1">
        <v>7.6</v>
      </c>
      <c r="AA1899" s="1">
        <v>1.85</v>
      </c>
      <c r="AB1899" s="1">
        <v>221</v>
      </c>
    </row>
    <row r="1900" spans="1:28">
      <c r="A1900" s="1" t="s">
        <v>28</v>
      </c>
      <c r="B1900" s="1" t="s">
        <v>19762</v>
      </c>
      <c r="C1900" s="1">
        <v>5</v>
      </c>
      <c r="D1900" s="1">
        <v>99</v>
      </c>
      <c r="E1900" s="1">
        <v>0</v>
      </c>
      <c r="F1900" s="1">
        <v>4</v>
      </c>
      <c r="G1900" s="1" t="s">
        <v>19763</v>
      </c>
      <c r="H1900" s="1">
        <v>11</v>
      </c>
      <c r="J1900" s="1" t="s">
        <v>1624</v>
      </c>
      <c r="K1900" s="1" t="s">
        <v>16262</v>
      </c>
      <c r="L1900" s="1" t="s">
        <v>19764</v>
      </c>
      <c r="M1900" s="1">
        <v>1418</v>
      </c>
      <c r="N1900" s="1">
        <v>19</v>
      </c>
      <c r="O1900" s="1" t="s">
        <v>19765</v>
      </c>
      <c r="P1900" s="1">
        <v>1</v>
      </c>
      <c r="Q1900" s="1" t="s">
        <v>15143</v>
      </c>
      <c r="R1900" s="1" t="s">
        <v>19766</v>
      </c>
      <c r="S1900" s="1">
        <v>4</v>
      </c>
      <c r="T1900" s="1" t="s">
        <v>1938</v>
      </c>
      <c r="U1900" s="1" t="s">
        <v>888</v>
      </c>
      <c r="V1900" s="1" t="s">
        <v>5599</v>
      </c>
      <c r="W1900" s="1">
        <v>15000000</v>
      </c>
      <c r="X1900" s="1">
        <v>2009</v>
      </c>
      <c r="Y1900" s="1">
        <v>4</v>
      </c>
      <c r="Z1900" s="1">
        <v>7.4</v>
      </c>
      <c r="AA1900" s="1">
        <v>2.35</v>
      </c>
      <c r="AB1900" s="1">
        <v>30</v>
      </c>
    </row>
    <row r="1901" spans="1:28">
      <c r="A1901" s="1" t="s">
        <v>28</v>
      </c>
      <c r="B1901" s="1" t="s">
        <v>19829</v>
      </c>
      <c r="C1901" s="1">
        <v>9</v>
      </c>
      <c r="D1901" s="1">
        <v>99</v>
      </c>
      <c r="E1901" s="1">
        <v>0</v>
      </c>
      <c r="F1901" s="1">
        <v>6</v>
      </c>
      <c r="G1901" s="1" t="s">
        <v>19830</v>
      </c>
      <c r="H1901" s="1">
        <v>50</v>
      </c>
      <c r="J1901" s="1" t="s">
        <v>19831</v>
      </c>
      <c r="K1901" s="1" t="s">
        <v>19832</v>
      </c>
      <c r="L1901" s="1" t="s">
        <v>19833</v>
      </c>
      <c r="M1901" s="1">
        <v>1003</v>
      </c>
      <c r="N1901" s="1">
        <v>79</v>
      </c>
      <c r="O1901" s="1" t="s">
        <v>19834</v>
      </c>
      <c r="P1901" s="1">
        <v>0</v>
      </c>
      <c r="Q1901" s="1" t="s">
        <v>19835</v>
      </c>
      <c r="R1901" s="1" t="s">
        <v>19836</v>
      </c>
      <c r="S1901" s="1">
        <v>5</v>
      </c>
      <c r="T1901" s="1" t="s">
        <v>1460</v>
      </c>
      <c r="U1901" s="1" t="s">
        <v>264</v>
      </c>
      <c r="V1901" s="1" t="s">
        <v>5599</v>
      </c>
      <c r="W1901" s="1">
        <v>3200000</v>
      </c>
      <c r="X1901" s="1">
        <v>2003</v>
      </c>
      <c r="Y1901" s="1">
        <v>16</v>
      </c>
      <c r="Z1901" s="1">
        <v>6.6</v>
      </c>
      <c r="AA1901" s="1">
        <v>1.85</v>
      </c>
      <c r="AB1901" s="1">
        <v>39</v>
      </c>
    </row>
    <row r="1902" spans="1:28">
      <c r="A1902" s="1" t="s">
        <v>28</v>
      </c>
      <c r="B1902" s="1" t="s">
        <v>19041</v>
      </c>
      <c r="C1902" s="1">
        <v>10</v>
      </c>
      <c r="D1902" s="1">
        <v>99</v>
      </c>
      <c r="E1902" s="1">
        <v>0</v>
      </c>
      <c r="F1902" s="1">
        <v>43</v>
      </c>
      <c r="G1902" s="1" t="s">
        <v>19042</v>
      </c>
      <c r="H1902" s="1">
        <v>141</v>
      </c>
      <c r="J1902" s="1" t="s">
        <v>210</v>
      </c>
      <c r="K1902" s="1" t="s">
        <v>19043</v>
      </c>
      <c r="L1902" s="1" t="s">
        <v>19044</v>
      </c>
      <c r="M1902" s="1">
        <v>1262</v>
      </c>
      <c r="N1902" s="1">
        <v>320</v>
      </c>
      <c r="O1902" s="1" t="s">
        <v>19045</v>
      </c>
      <c r="P1902" s="1">
        <v>1</v>
      </c>
      <c r="Q1902" s="1" t="s">
        <v>19046</v>
      </c>
      <c r="R1902" s="1" t="s">
        <v>19047</v>
      </c>
      <c r="S1902" s="1">
        <v>13</v>
      </c>
      <c r="T1902" s="1" t="s">
        <v>37</v>
      </c>
      <c r="U1902" s="1" t="s">
        <v>38</v>
      </c>
      <c r="V1902" s="1" t="s">
        <v>4816</v>
      </c>
      <c r="X1902" s="1">
        <v>2011</v>
      </c>
      <c r="Y1902" s="1">
        <v>69</v>
      </c>
      <c r="Z1902" s="1">
        <v>6.1</v>
      </c>
      <c r="AA1902" s="1">
        <v>2.35</v>
      </c>
      <c r="AB1902" s="1">
        <v>224</v>
      </c>
    </row>
    <row r="1903" spans="1:28">
      <c r="A1903" s="1" t="s">
        <v>28</v>
      </c>
      <c r="B1903" s="1" t="s">
        <v>17917</v>
      </c>
      <c r="C1903" s="1">
        <v>12</v>
      </c>
      <c r="D1903" s="1">
        <v>99</v>
      </c>
      <c r="E1903" s="1">
        <v>0</v>
      </c>
      <c r="F1903" s="1">
        <v>361</v>
      </c>
      <c r="G1903" s="1" t="s">
        <v>13716</v>
      </c>
      <c r="H1903" s="1">
        <v>578</v>
      </c>
      <c r="I1903" s="1">
        <v>830210</v>
      </c>
      <c r="J1903" s="1" t="s">
        <v>5553</v>
      </c>
      <c r="K1903" s="1" t="s">
        <v>6398</v>
      </c>
      <c r="L1903" s="1" t="s">
        <v>17918</v>
      </c>
      <c r="M1903" s="1">
        <v>1900</v>
      </c>
      <c r="N1903" s="1">
        <v>3382</v>
      </c>
      <c r="O1903" s="1" t="s">
        <v>17919</v>
      </c>
      <c r="P1903" s="1">
        <v>0</v>
      </c>
      <c r="Q1903" s="1" t="s">
        <v>17920</v>
      </c>
      <c r="R1903" s="1" t="s">
        <v>17921</v>
      </c>
      <c r="S1903" s="1">
        <v>56</v>
      </c>
      <c r="T1903" s="1" t="s">
        <v>37</v>
      </c>
      <c r="U1903" s="1" t="s">
        <v>38</v>
      </c>
      <c r="V1903" s="1" t="s">
        <v>39</v>
      </c>
      <c r="W1903" s="1">
        <v>5000000</v>
      </c>
      <c r="X1903" s="1">
        <v>2014</v>
      </c>
      <c r="Y1903" s="1">
        <v>435</v>
      </c>
      <c r="Z1903" s="1">
        <v>4.4000000000000004</v>
      </c>
      <c r="AB1903" s="1">
        <v>0</v>
      </c>
    </row>
    <row r="1904" spans="1:28">
      <c r="A1904" s="1" t="s">
        <v>28</v>
      </c>
      <c r="B1904" s="1" t="s">
        <v>12431</v>
      </c>
      <c r="C1904" s="1">
        <v>17</v>
      </c>
      <c r="D1904" s="1">
        <v>99</v>
      </c>
      <c r="E1904" s="1">
        <v>23</v>
      </c>
      <c r="F1904" s="1">
        <v>82</v>
      </c>
      <c r="G1904" s="1" t="s">
        <v>17151</v>
      </c>
      <c r="H1904" s="1">
        <v>97</v>
      </c>
      <c r="I1904" s="1">
        <v>3273588</v>
      </c>
      <c r="J1904" s="1" t="s">
        <v>773</v>
      </c>
      <c r="K1904" s="1" t="s">
        <v>8961</v>
      </c>
      <c r="L1904" s="1" t="s">
        <v>17152</v>
      </c>
      <c r="M1904" s="1">
        <v>4195</v>
      </c>
      <c r="N1904" s="1">
        <v>382</v>
      </c>
      <c r="O1904" s="1" t="s">
        <v>17153</v>
      </c>
      <c r="P1904" s="1">
        <v>1</v>
      </c>
      <c r="Q1904" s="1" t="s">
        <v>17154</v>
      </c>
      <c r="R1904" s="1" t="s">
        <v>17155</v>
      </c>
      <c r="S1904" s="1">
        <v>50</v>
      </c>
      <c r="T1904" s="1" t="s">
        <v>37</v>
      </c>
      <c r="U1904" s="1" t="s">
        <v>38</v>
      </c>
      <c r="V1904" s="1" t="s">
        <v>39</v>
      </c>
      <c r="W1904" s="1">
        <v>6000000</v>
      </c>
      <c r="X1904" s="1">
        <v>1993</v>
      </c>
      <c r="Y1904" s="1">
        <v>91</v>
      </c>
      <c r="Z1904" s="1">
        <v>6.7</v>
      </c>
      <c r="AA1904" s="1">
        <v>1.85</v>
      </c>
      <c r="AB1904" s="1">
        <v>0</v>
      </c>
    </row>
    <row r="1905" spans="1:28">
      <c r="A1905" s="1" t="s">
        <v>28</v>
      </c>
      <c r="B1905" s="1" t="s">
        <v>6134</v>
      </c>
      <c r="C1905" s="1">
        <v>18</v>
      </c>
      <c r="D1905" s="1">
        <v>99</v>
      </c>
      <c r="E1905" s="1">
        <v>308</v>
      </c>
      <c r="F1905" s="1">
        <v>395</v>
      </c>
      <c r="G1905" s="1" t="s">
        <v>16004</v>
      </c>
      <c r="H1905" s="1">
        <v>638</v>
      </c>
      <c r="I1905" s="1">
        <v>2843</v>
      </c>
      <c r="J1905" s="1" t="s">
        <v>10399</v>
      </c>
      <c r="K1905" s="1" t="s">
        <v>3209</v>
      </c>
      <c r="L1905" s="1" t="s">
        <v>20442</v>
      </c>
      <c r="M1905" s="1">
        <v>2895</v>
      </c>
      <c r="N1905" s="1">
        <v>2341</v>
      </c>
      <c r="O1905" s="1" t="s">
        <v>20443</v>
      </c>
      <c r="P1905" s="1">
        <v>2</v>
      </c>
      <c r="Q1905" s="1" t="s">
        <v>20444</v>
      </c>
      <c r="R1905" s="1" t="s">
        <v>20445</v>
      </c>
      <c r="S1905" s="1">
        <v>24</v>
      </c>
      <c r="T1905" s="1" t="s">
        <v>37</v>
      </c>
      <c r="U1905" s="1" t="s">
        <v>38</v>
      </c>
      <c r="V1905" s="1" t="s">
        <v>581</v>
      </c>
      <c r="X1905" s="1">
        <v>2013</v>
      </c>
      <c r="Y1905" s="1">
        <v>449</v>
      </c>
      <c r="Z1905" s="1">
        <v>5.4</v>
      </c>
      <c r="AA1905" s="1">
        <v>1.78</v>
      </c>
      <c r="AB1905" s="1">
        <v>604</v>
      </c>
    </row>
    <row r="1906" spans="1:28">
      <c r="A1906" s="1" t="s">
        <v>28</v>
      </c>
      <c r="B1906" s="1" t="s">
        <v>21371</v>
      </c>
      <c r="C1906" s="1">
        <v>18</v>
      </c>
      <c r="D1906" s="1">
        <v>99</v>
      </c>
      <c r="E1906" s="1">
        <v>0</v>
      </c>
      <c r="F1906" s="1">
        <v>5</v>
      </c>
      <c r="G1906" s="1" t="s">
        <v>21372</v>
      </c>
      <c r="H1906" s="1">
        <v>721</v>
      </c>
      <c r="J1906" s="1" t="s">
        <v>10399</v>
      </c>
      <c r="K1906" s="1" t="s">
        <v>17201</v>
      </c>
      <c r="L1906" s="1" t="s">
        <v>21373</v>
      </c>
      <c r="M1906" s="1">
        <v>652</v>
      </c>
      <c r="N1906" s="1">
        <v>862</v>
      </c>
      <c r="O1906" s="1" t="s">
        <v>21374</v>
      </c>
      <c r="P1906" s="1">
        <v>2</v>
      </c>
      <c r="Q1906" s="1" t="s">
        <v>65</v>
      </c>
      <c r="R1906" s="1" t="s">
        <v>21375</v>
      </c>
      <c r="S1906" s="1">
        <v>11</v>
      </c>
      <c r="T1906" s="1" t="s">
        <v>37</v>
      </c>
      <c r="U1906" s="1" t="s">
        <v>264</v>
      </c>
      <c r="V1906" s="1" t="s">
        <v>581</v>
      </c>
      <c r="W1906" s="1">
        <v>1200000</v>
      </c>
      <c r="X1906" s="1">
        <v>2011</v>
      </c>
      <c r="Y1906" s="1">
        <v>134</v>
      </c>
      <c r="Z1906" s="1">
        <v>4.5</v>
      </c>
      <c r="AB1906" s="1">
        <v>161</v>
      </c>
    </row>
    <row r="1907" spans="1:28">
      <c r="A1907" s="1" t="s">
        <v>28</v>
      </c>
      <c r="B1907" s="1" t="s">
        <v>5419</v>
      </c>
      <c r="C1907" s="1">
        <v>22</v>
      </c>
      <c r="D1907" s="1">
        <v>99</v>
      </c>
      <c r="E1907" s="1">
        <v>32</v>
      </c>
      <c r="F1907" s="1">
        <v>479</v>
      </c>
      <c r="G1907" s="1" t="s">
        <v>5420</v>
      </c>
      <c r="H1907" s="1">
        <v>1000</v>
      </c>
      <c r="I1907" s="1">
        <v>16671505</v>
      </c>
      <c r="J1907" s="1" t="s">
        <v>5421</v>
      </c>
      <c r="K1907" s="1" t="s">
        <v>304</v>
      </c>
      <c r="L1907" s="1" t="s">
        <v>5422</v>
      </c>
      <c r="M1907" s="1">
        <v>33186</v>
      </c>
      <c r="N1907" s="1">
        <v>2949</v>
      </c>
      <c r="O1907" s="1" t="s">
        <v>4496</v>
      </c>
      <c r="P1907" s="1">
        <v>1</v>
      </c>
      <c r="Q1907" s="1" t="s">
        <v>5423</v>
      </c>
      <c r="R1907" s="1" t="s">
        <v>5424</v>
      </c>
      <c r="S1907" s="1">
        <v>78</v>
      </c>
      <c r="T1907" s="1" t="s">
        <v>37</v>
      </c>
      <c r="U1907" s="1" t="s">
        <v>38</v>
      </c>
      <c r="V1907" s="1" t="s">
        <v>91</v>
      </c>
      <c r="W1907" s="1">
        <v>50000000</v>
      </c>
      <c r="X1907" s="1">
        <v>1994</v>
      </c>
      <c r="Y1907" s="1">
        <v>619</v>
      </c>
      <c r="Z1907" s="1">
        <v>5.9</v>
      </c>
      <c r="AA1907" s="1">
        <v>1.85</v>
      </c>
      <c r="AB1907" s="1">
        <v>0</v>
      </c>
    </row>
    <row r="1908" spans="1:28">
      <c r="A1908" s="1" t="s">
        <v>28</v>
      </c>
      <c r="B1908" s="1" t="s">
        <v>23687</v>
      </c>
      <c r="C1908" s="1">
        <v>23</v>
      </c>
      <c r="D1908" s="1">
        <v>99</v>
      </c>
      <c r="E1908" s="1">
        <v>9</v>
      </c>
      <c r="F1908" s="1">
        <v>10</v>
      </c>
      <c r="G1908" s="1" t="s">
        <v>23688</v>
      </c>
      <c r="H1908" s="1">
        <v>116</v>
      </c>
      <c r="J1908" s="1" t="s">
        <v>8418</v>
      </c>
      <c r="K1908" s="1" t="s">
        <v>23689</v>
      </c>
      <c r="L1908" s="1" t="s">
        <v>23690</v>
      </c>
      <c r="M1908" s="1">
        <v>509</v>
      </c>
      <c r="N1908" s="1">
        <v>170</v>
      </c>
      <c r="O1908" s="1" t="s">
        <v>23691</v>
      </c>
      <c r="P1908" s="1">
        <v>2</v>
      </c>
      <c r="Q1908" s="1" t="s">
        <v>23692</v>
      </c>
      <c r="R1908" s="1" t="s">
        <v>23693</v>
      </c>
      <c r="S1908" s="1">
        <v>10</v>
      </c>
      <c r="T1908" s="1" t="s">
        <v>37</v>
      </c>
      <c r="U1908" s="1" t="s">
        <v>38</v>
      </c>
      <c r="V1908" s="1" t="s">
        <v>581</v>
      </c>
      <c r="W1908" s="1">
        <v>100000</v>
      </c>
      <c r="X1908" s="1">
        <v>1979</v>
      </c>
      <c r="Y1908" s="1">
        <v>24</v>
      </c>
      <c r="Z1908" s="1">
        <v>5.8</v>
      </c>
      <c r="AA1908" s="1">
        <v>1.85</v>
      </c>
      <c r="AB1908" s="1">
        <v>157</v>
      </c>
    </row>
    <row r="1909" spans="1:28">
      <c r="A1909" s="1" t="s">
        <v>28</v>
      </c>
      <c r="B1909" s="1" t="s">
        <v>21891</v>
      </c>
      <c r="C1909" s="1">
        <v>23</v>
      </c>
      <c r="D1909" s="1">
        <v>99</v>
      </c>
      <c r="E1909" s="1">
        <v>0</v>
      </c>
      <c r="F1909" s="1">
        <v>131</v>
      </c>
      <c r="G1909" s="1" t="s">
        <v>394</v>
      </c>
      <c r="H1909" s="1">
        <v>363</v>
      </c>
      <c r="J1909" s="1" t="s">
        <v>2117</v>
      </c>
      <c r="K1909" s="1" t="s">
        <v>21892</v>
      </c>
      <c r="L1909" s="1" t="s">
        <v>21893</v>
      </c>
      <c r="M1909" s="1">
        <v>1420</v>
      </c>
      <c r="N1909" s="1">
        <v>997</v>
      </c>
      <c r="O1909" s="1" t="s">
        <v>21894</v>
      </c>
      <c r="P1909" s="1">
        <v>2</v>
      </c>
      <c r="Q1909" s="1" t="s">
        <v>21895</v>
      </c>
      <c r="R1909" s="1" t="s">
        <v>21896</v>
      </c>
      <c r="S1909" s="1">
        <v>26</v>
      </c>
      <c r="T1909" s="1" t="s">
        <v>37</v>
      </c>
      <c r="U1909" s="1" t="s">
        <v>38</v>
      </c>
      <c r="V1909" s="1" t="s">
        <v>581</v>
      </c>
      <c r="W1909" s="1">
        <v>1000000</v>
      </c>
      <c r="X1909" s="1">
        <v>2006</v>
      </c>
      <c r="Y1909" s="1">
        <v>275</v>
      </c>
      <c r="Z1909" s="1">
        <v>6.2</v>
      </c>
      <c r="AB1909" s="1">
        <v>138</v>
      </c>
    </row>
    <row r="1910" spans="1:28">
      <c r="A1910" s="1" t="s">
        <v>28</v>
      </c>
      <c r="B1910" s="1" t="s">
        <v>20458</v>
      </c>
      <c r="C1910" s="1">
        <v>24</v>
      </c>
      <c r="D1910" s="1">
        <v>99</v>
      </c>
      <c r="E1910" s="1">
        <v>0</v>
      </c>
      <c r="F1910" s="1">
        <v>268</v>
      </c>
      <c r="G1910" s="1" t="s">
        <v>6201</v>
      </c>
      <c r="H1910" s="1">
        <v>766</v>
      </c>
      <c r="J1910" s="1" t="s">
        <v>2117</v>
      </c>
      <c r="K1910" s="1" t="s">
        <v>959</v>
      </c>
      <c r="L1910" s="1" t="s">
        <v>20459</v>
      </c>
      <c r="M1910" s="1">
        <v>2588</v>
      </c>
      <c r="N1910" s="1">
        <v>1650</v>
      </c>
      <c r="O1910" s="1" t="s">
        <v>3805</v>
      </c>
      <c r="P1910" s="1">
        <v>1</v>
      </c>
      <c r="Q1910" s="1" t="s">
        <v>20460</v>
      </c>
      <c r="R1910" s="1" t="s">
        <v>20461</v>
      </c>
      <c r="S1910" s="1">
        <v>41</v>
      </c>
      <c r="T1910" s="1" t="s">
        <v>37</v>
      </c>
      <c r="U1910" s="1" t="s">
        <v>56</v>
      </c>
      <c r="V1910" s="1" t="s">
        <v>581</v>
      </c>
      <c r="W1910" s="1">
        <v>2000000</v>
      </c>
      <c r="X1910" s="1">
        <v>2004</v>
      </c>
      <c r="Y1910" s="1">
        <v>312</v>
      </c>
      <c r="Z1910" s="1">
        <v>6.4</v>
      </c>
      <c r="AA1910" s="1">
        <v>2.35</v>
      </c>
      <c r="AB1910" s="1">
        <v>205</v>
      </c>
    </row>
    <row r="1911" spans="1:28">
      <c r="A1911" s="1" t="s">
        <v>28</v>
      </c>
      <c r="B1911" s="1" t="s">
        <v>4849</v>
      </c>
      <c r="C1911" s="1">
        <v>25</v>
      </c>
      <c r="D1911" s="1">
        <v>99</v>
      </c>
      <c r="E1911" s="1">
        <v>44</v>
      </c>
      <c r="F1911" s="1">
        <v>137</v>
      </c>
      <c r="G1911" s="1" t="s">
        <v>20550</v>
      </c>
      <c r="H1911" s="1">
        <v>907</v>
      </c>
      <c r="J1911" s="1" t="s">
        <v>5912</v>
      </c>
      <c r="K1911" s="1" t="s">
        <v>20551</v>
      </c>
      <c r="L1911" s="1" t="s">
        <v>20552</v>
      </c>
      <c r="M1911" s="1">
        <v>6804</v>
      </c>
      <c r="N1911" s="1">
        <v>1807</v>
      </c>
      <c r="O1911" s="1" t="s">
        <v>20553</v>
      </c>
      <c r="P1911" s="1">
        <v>0</v>
      </c>
      <c r="Q1911" s="1" t="s">
        <v>20554</v>
      </c>
      <c r="R1911" s="1" t="s">
        <v>20555</v>
      </c>
      <c r="S1911" s="1">
        <v>72</v>
      </c>
      <c r="T1911" s="1" t="s">
        <v>37</v>
      </c>
      <c r="U1911" s="1" t="s">
        <v>38</v>
      </c>
      <c r="V1911" s="1" t="s">
        <v>6022</v>
      </c>
      <c r="W1911" s="1">
        <v>2000000</v>
      </c>
      <c r="X1911" s="1">
        <v>1966</v>
      </c>
      <c r="Y1911" s="1">
        <v>164</v>
      </c>
      <c r="Z1911" s="1">
        <v>7</v>
      </c>
      <c r="AA1911" s="1">
        <v>1.85</v>
      </c>
      <c r="AB1911" s="1">
        <v>805</v>
      </c>
    </row>
    <row r="1912" spans="1:28">
      <c r="A1912" s="1" t="s">
        <v>28</v>
      </c>
      <c r="B1912" s="1" t="s">
        <v>17424</v>
      </c>
      <c r="C1912" s="1">
        <v>27</v>
      </c>
      <c r="D1912" s="1">
        <v>99</v>
      </c>
      <c r="E1912" s="1">
        <v>56</v>
      </c>
      <c r="F1912" s="1">
        <v>781</v>
      </c>
      <c r="G1912" s="1" t="s">
        <v>5767</v>
      </c>
      <c r="H1912" s="1">
        <v>4000</v>
      </c>
      <c r="I1912" s="1">
        <v>56007</v>
      </c>
      <c r="J1912" s="1" t="s">
        <v>15995</v>
      </c>
      <c r="K1912" s="1" t="s">
        <v>2469</v>
      </c>
      <c r="L1912" s="1" t="s">
        <v>17425</v>
      </c>
      <c r="M1912" s="1">
        <v>3754</v>
      </c>
      <c r="N1912" s="1">
        <v>6776</v>
      </c>
      <c r="O1912" s="1" t="s">
        <v>8075</v>
      </c>
      <c r="P1912" s="1">
        <v>3</v>
      </c>
      <c r="Q1912" s="1" t="s">
        <v>17426</v>
      </c>
      <c r="R1912" s="1" t="s">
        <v>17427</v>
      </c>
      <c r="S1912" s="1">
        <v>69</v>
      </c>
      <c r="T1912" s="1" t="s">
        <v>37</v>
      </c>
      <c r="U1912" s="1" t="s">
        <v>38</v>
      </c>
      <c r="V1912" s="1" t="s">
        <v>581</v>
      </c>
      <c r="W1912" s="1">
        <v>5500000</v>
      </c>
      <c r="X1912" s="1">
        <v>2001</v>
      </c>
      <c r="Y1912" s="1">
        <v>902</v>
      </c>
      <c r="Z1912" s="1">
        <v>4.9000000000000004</v>
      </c>
      <c r="AA1912" s="1">
        <v>2.35</v>
      </c>
      <c r="AB1912" s="1">
        <v>113</v>
      </c>
    </row>
    <row r="1913" spans="1:28">
      <c r="A1913" s="1" t="s">
        <v>28</v>
      </c>
      <c r="B1913" s="1" t="s">
        <v>9313</v>
      </c>
      <c r="C1913" s="1">
        <v>32</v>
      </c>
      <c r="D1913" s="1">
        <v>99</v>
      </c>
      <c r="E1913" s="1">
        <v>5</v>
      </c>
      <c r="F1913" s="1">
        <v>535</v>
      </c>
      <c r="G1913" s="1" t="s">
        <v>748</v>
      </c>
      <c r="H1913" s="1">
        <v>1000</v>
      </c>
      <c r="I1913" s="1">
        <v>13829734</v>
      </c>
      <c r="J1913" s="1" t="s">
        <v>9314</v>
      </c>
      <c r="K1913" s="1" t="s">
        <v>4520</v>
      </c>
      <c r="L1913" s="1" t="s">
        <v>9315</v>
      </c>
      <c r="M1913" s="1">
        <v>16194</v>
      </c>
      <c r="N1913" s="1">
        <v>2960</v>
      </c>
      <c r="O1913" s="1" t="s">
        <v>9316</v>
      </c>
      <c r="P1913" s="1">
        <v>0</v>
      </c>
      <c r="Q1913" s="1" t="s">
        <v>9317</v>
      </c>
      <c r="R1913" s="1" t="s">
        <v>9318</v>
      </c>
      <c r="S1913" s="1">
        <v>79</v>
      </c>
      <c r="T1913" s="1" t="s">
        <v>37</v>
      </c>
      <c r="U1913" s="1" t="s">
        <v>264</v>
      </c>
      <c r="V1913" s="1" t="s">
        <v>39</v>
      </c>
      <c r="W1913" s="1">
        <v>26000000</v>
      </c>
      <c r="X1913" s="1">
        <v>1994</v>
      </c>
      <c r="Y1913" s="1">
        <v>691</v>
      </c>
      <c r="Z1913" s="1">
        <v>4.3</v>
      </c>
      <c r="AA1913" s="1">
        <v>2.35</v>
      </c>
      <c r="AB1913" s="1">
        <v>319</v>
      </c>
    </row>
    <row r="1914" spans="1:28">
      <c r="A1914" s="1" t="s">
        <v>28</v>
      </c>
      <c r="B1914" s="1" t="s">
        <v>5463</v>
      </c>
      <c r="C1914" s="1">
        <v>32</v>
      </c>
      <c r="D1914" s="1">
        <v>99</v>
      </c>
      <c r="E1914" s="1">
        <v>387</v>
      </c>
      <c r="F1914" s="1">
        <v>399</v>
      </c>
      <c r="G1914" s="1" t="s">
        <v>9563</v>
      </c>
      <c r="H1914" s="1">
        <v>8000</v>
      </c>
      <c r="I1914" s="1">
        <v>127144</v>
      </c>
      <c r="J1914" s="1" t="s">
        <v>1411</v>
      </c>
      <c r="K1914" s="1" t="s">
        <v>1245</v>
      </c>
      <c r="L1914" s="1" t="s">
        <v>16209</v>
      </c>
      <c r="M1914" s="1">
        <v>5159</v>
      </c>
      <c r="N1914" s="1">
        <v>9608</v>
      </c>
      <c r="O1914" s="1" t="s">
        <v>5501</v>
      </c>
      <c r="P1914" s="1">
        <v>4</v>
      </c>
      <c r="Q1914" s="1" t="s">
        <v>16210</v>
      </c>
      <c r="R1914" s="1" t="s">
        <v>16211</v>
      </c>
      <c r="S1914" s="1">
        <v>27</v>
      </c>
      <c r="T1914" s="1" t="s">
        <v>37</v>
      </c>
      <c r="U1914" s="1" t="s">
        <v>38</v>
      </c>
      <c r="V1914" s="1" t="s">
        <v>39</v>
      </c>
      <c r="W1914" s="1">
        <v>8000000</v>
      </c>
      <c r="X1914" s="1">
        <v>2005</v>
      </c>
      <c r="Y1914" s="1">
        <v>489</v>
      </c>
      <c r="Z1914" s="1">
        <v>5.5</v>
      </c>
      <c r="AA1914" s="1">
        <v>2.35</v>
      </c>
      <c r="AB1914" s="1">
        <v>143</v>
      </c>
    </row>
    <row r="1915" spans="1:28">
      <c r="A1915" s="1" t="s">
        <v>28</v>
      </c>
      <c r="B1915" s="1" t="s">
        <v>16648</v>
      </c>
      <c r="C1915" s="1">
        <v>34</v>
      </c>
      <c r="D1915" s="1">
        <v>99</v>
      </c>
      <c r="E1915" s="1">
        <v>2</v>
      </c>
      <c r="F1915" s="1">
        <v>455</v>
      </c>
      <c r="G1915" s="1" t="s">
        <v>7675</v>
      </c>
      <c r="H1915" s="1">
        <v>1000</v>
      </c>
      <c r="I1915" s="1">
        <v>1889522</v>
      </c>
      <c r="J1915" s="1" t="s">
        <v>3780</v>
      </c>
      <c r="K1915" s="1" t="s">
        <v>7749</v>
      </c>
      <c r="L1915" s="1" t="s">
        <v>16649</v>
      </c>
      <c r="M1915" s="1">
        <v>1119</v>
      </c>
      <c r="N1915" s="1">
        <v>2589</v>
      </c>
      <c r="O1915" s="1" t="s">
        <v>16650</v>
      </c>
      <c r="P1915" s="1">
        <v>2</v>
      </c>
      <c r="Q1915" s="1" t="s">
        <v>16651</v>
      </c>
      <c r="R1915" s="1" t="s">
        <v>16652</v>
      </c>
      <c r="S1915" s="1">
        <v>12</v>
      </c>
      <c r="T1915" s="1" t="s">
        <v>37</v>
      </c>
      <c r="U1915" s="1" t="s">
        <v>38</v>
      </c>
      <c r="V1915" s="1" t="s">
        <v>273</v>
      </c>
      <c r="W1915" s="1">
        <v>7000000</v>
      </c>
      <c r="X1915" s="1">
        <v>2009</v>
      </c>
      <c r="Y1915" s="1">
        <v>690</v>
      </c>
      <c r="Z1915" s="1">
        <v>6.5</v>
      </c>
      <c r="AA1915" s="1">
        <v>2.35</v>
      </c>
      <c r="AB1915" s="1">
        <v>797</v>
      </c>
    </row>
    <row r="1916" spans="1:28">
      <c r="A1916" s="1" t="s">
        <v>28</v>
      </c>
      <c r="B1916" s="1" t="s">
        <v>17675</v>
      </c>
      <c r="C1916" s="1">
        <v>36</v>
      </c>
      <c r="D1916" s="1">
        <v>99</v>
      </c>
      <c r="E1916" s="1">
        <v>6</v>
      </c>
      <c r="F1916" s="1">
        <v>142</v>
      </c>
      <c r="G1916" s="1" t="s">
        <v>17676</v>
      </c>
      <c r="H1916" s="1">
        <v>13000</v>
      </c>
      <c r="J1916" s="1" t="s">
        <v>330</v>
      </c>
      <c r="K1916" s="1" t="s">
        <v>1776</v>
      </c>
      <c r="L1916" s="1" t="s">
        <v>17677</v>
      </c>
      <c r="M1916" s="1">
        <v>12519</v>
      </c>
      <c r="N1916" s="1">
        <v>14306</v>
      </c>
      <c r="O1916" s="1" t="s">
        <v>17678</v>
      </c>
      <c r="P1916" s="1">
        <v>2</v>
      </c>
      <c r="Q1916" s="1" t="s">
        <v>17679</v>
      </c>
      <c r="R1916" s="1" t="s">
        <v>17680</v>
      </c>
      <c r="S1916" s="1">
        <v>107</v>
      </c>
      <c r="T1916" s="1" t="s">
        <v>37</v>
      </c>
      <c r="U1916" s="1" t="s">
        <v>38</v>
      </c>
      <c r="V1916" s="1" t="s">
        <v>581</v>
      </c>
      <c r="W1916" s="1">
        <v>5000000</v>
      </c>
      <c r="X1916" s="1">
        <v>1981</v>
      </c>
      <c r="Y1916" s="1">
        <v>970</v>
      </c>
      <c r="Z1916" s="1">
        <v>6.4</v>
      </c>
      <c r="AA1916" s="1">
        <v>1.85</v>
      </c>
      <c r="AB1916" s="1">
        <v>0</v>
      </c>
    </row>
    <row r="1917" spans="1:28">
      <c r="A1917" s="1" t="s">
        <v>28</v>
      </c>
      <c r="B1917" s="1" t="s">
        <v>19301</v>
      </c>
      <c r="C1917" s="1">
        <v>37</v>
      </c>
      <c r="D1917" s="1">
        <v>99</v>
      </c>
      <c r="E1917" s="1">
        <v>18</v>
      </c>
      <c r="F1917" s="1">
        <v>233</v>
      </c>
      <c r="G1917" s="1" t="s">
        <v>11435</v>
      </c>
      <c r="H1917" s="1">
        <v>939</v>
      </c>
      <c r="I1917" s="1">
        <v>7059537</v>
      </c>
      <c r="J1917" s="1" t="s">
        <v>1666</v>
      </c>
      <c r="K1917" s="1" t="s">
        <v>5436</v>
      </c>
      <c r="L1917" s="1" t="s">
        <v>19302</v>
      </c>
      <c r="M1917" s="1">
        <v>8279</v>
      </c>
      <c r="N1917" s="1">
        <v>2321</v>
      </c>
      <c r="O1917" s="1" t="s">
        <v>19303</v>
      </c>
      <c r="P1917" s="1">
        <v>0</v>
      </c>
      <c r="Q1917" s="1" t="s">
        <v>19304</v>
      </c>
      <c r="R1917" s="1" t="s">
        <v>19305</v>
      </c>
      <c r="S1917" s="1">
        <v>101</v>
      </c>
      <c r="T1917" s="1" t="s">
        <v>37</v>
      </c>
      <c r="U1917" s="1" t="s">
        <v>38</v>
      </c>
      <c r="V1917" s="1" t="s">
        <v>39</v>
      </c>
      <c r="W1917" s="1">
        <v>3000000</v>
      </c>
      <c r="X1917" s="1">
        <v>2006</v>
      </c>
      <c r="Y1917" s="1">
        <v>407</v>
      </c>
      <c r="Z1917" s="1">
        <v>3</v>
      </c>
      <c r="AA1917" s="1">
        <v>1.85</v>
      </c>
      <c r="AB1917" s="1">
        <v>837</v>
      </c>
    </row>
    <row r="1918" spans="1:28">
      <c r="A1918" s="1" t="s">
        <v>28</v>
      </c>
      <c r="B1918" s="1" t="s">
        <v>18536</v>
      </c>
      <c r="C1918" s="1">
        <v>37</v>
      </c>
      <c r="D1918" s="1">
        <v>99</v>
      </c>
      <c r="E1918" s="1">
        <v>675</v>
      </c>
      <c r="F1918" s="1">
        <v>164</v>
      </c>
      <c r="G1918" s="1" t="s">
        <v>20943</v>
      </c>
      <c r="H1918" s="1">
        <v>902</v>
      </c>
      <c r="I1918" s="1">
        <v>418953</v>
      </c>
      <c r="J1918" s="1" t="s">
        <v>2117</v>
      </c>
      <c r="K1918" s="1" t="s">
        <v>5767</v>
      </c>
      <c r="L1918" s="1" t="s">
        <v>20944</v>
      </c>
      <c r="M1918" s="1">
        <v>17322</v>
      </c>
      <c r="N1918" s="1">
        <v>1582</v>
      </c>
      <c r="O1918" s="1" t="s">
        <v>20341</v>
      </c>
      <c r="P1918" s="1">
        <v>0</v>
      </c>
      <c r="Q1918" s="1" t="s">
        <v>20945</v>
      </c>
      <c r="R1918" s="1" t="s">
        <v>20946</v>
      </c>
      <c r="S1918" s="1">
        <v>93</v>
      </c>
      <c r="T1918" s="1" t="s">
        <v>37</v>
      </c>
      <c r="U1918" s="1" t="s">
        <v>1461</v>
      </c>
      <c r="V1918" s="1" t="s">
        <v>581</v>
      </c>
      <c r="W1918" s="1">
        <v>1500000</v>
      </c>
      <c r="X1918" s="1">
        <v>1993</v>
      </c>
      <c r="Y1918" s="1">
        <v>424</v>
      </c>
      <c r="Z1918" s="1">
        <v>6.5</v>
      </c>
      <c r="AA1918" s="1">
        <v>1.85</v>
      </c>
      <c r="AB1918" s="1">
        <v>853</v>
      </c>
    </row>
    <row r="1919" spans="1:28">
      <c r="A1919" s="1" t="s">
        <v>28</v>
      </c>
      <c r="B1919" s="1" t="s">
        <v>20325</v>
      </c>
      <c r="C1919" s="1">
        <v>39</v>
      </c>
      <c r="D1919" s="1">
        <v>99</v>
      </c>
      <c r="E1919" s="1">
        <v>34</v>
      </c>
      <c r="F1919" s="1">
        <v>120</v>
      </c>
      <c r="G1919" s="1" t="s">
        <v>20326</v>
      </c>
      <c r="H1919" s="1">
        <v>388</v>
      </c>
      <c r="I1919" s="1">
        <v>110000</v>
      </c>
      <c r="J1919" s="1" t="s">
        <v>4810</v>
      </c>
      <c r="K1919" s="1" t="s">
        <v>17421</v>
      </c>
      <c r="L1919" s="1" t="s">
        <v>20327</v>
      </c>
      <c r="M1919" s="1">
        <v>4359</v>
      </c>
      <c r="N1919" s="1">
        <v>1156</v>
      </c>
      <c r="O1919" s="1" t="s">
        <v>17021</v>
      </c>
      <c r="P1919" s="1">
        <v>1</v>
      </c>
      <c r="Q1919" s="1" t="s">
        <v>20328</v>
      </c>
      <c r="R1919" s="1" t="s">
        <v>20329</v>
      </c>
      <c r="S1919" s="1">
        <v>73</v>
      </c>
      <c r="T1919" s="1" t="s">
        <v>37</v>
      </c>
      <c r="U1919" s="1" t="s">
        <v>38</v>
      </c>
      <c r="V1919" s="1" t="s">
        <v>581</v>
      </c>
      <c r="X1919" s="1">
        <v>2000</v>
      </c>
      <c r="Y1919" s="1">
        <v>159</v>
      </c>
      <c r="Z1919" s="1">
        <v>7.3</v>
      </c>
      <c r="AA1919" s="1">
        <v>1.85</v>
      </c>
      <c r="AB1919" s="1">
        <v>495</v>
      </c>
    </row>
    <row r="1920" spans="1:28">
      <c r="A1920" s="1" t="s">
        <v>28</v>
      </c>
      <c r="B1920" s="1" t="s">
        <v>13786</v>
      </c>
      <c r="C1920" s="1">
        <v>39</v>
      </c>
      <c r="D1920" s="1">
        <v>99</v>
      </c>
      <c r="E1920" s="1">
        <v>7</v>
      </c>
      <c r="F1920" s="1">
        <v>730</v>
      </c>
      <c r="G1920" s="1" t="s">
        <v>1751</v>
      </c>
      <c r="H1920" s="1">
        <v>3000</v>
      </c>
      <c r="I1920" s="1">
        <v>5871603</v>
      </c>
      <c r="J1920" s="1" t="s">
        <v>4061</v>
      </c>
      <c r="K1920" s="1" t="s">
        <v>978</v>
      </c>
      <c r="L1920" s="1" t="s">
        <v>13787</v>
      </c>
      <c r="M1920" s="1">
        <v>3116</v>
      </c>
      <c r="N1920" s="1">
        <v>6485</v>
      </c>
      <c r="O1920" s="1" t="s">
        <v>5757</v>
      </c>
      <c r="P1920" s="1">
        <v>3</v>
      </c>
      <c r="Q1920" s="1" t="s">
        <v>13788</v>
      </c>
      <c r="R1920" s="1" t="s">
        <v>13789</v>
      </c>
      <c r="S1920" s="1">
        <v>39</v>
      </c>
      <c r="T1920" s="1" t="s">
        <v>37</v>
      </c>
      <c r="U1920" s="1" t="s">
        <v>38</v>
      </c>
      <c r="V1920" s="1" t="s">
        <v>581</v>
      </c>
      <c r="W1920" s="1">
        <v>13000000</v>
      </c>
      <c r="X1920" s="1">
        <v>1999</v>
      </c>
      <c r="Y1920" s="1">
        <v>1000</v>
      </c>
      <c r="Z1920" s="1">
        <v>6</v>
      </c>
      <c r="AA1920" s="1">
        <v>1.85</v>
      </c>
      <c r="AB1920" s="1">
        <v>251</v>
      </c>
    </row>
    <row r="1921" spans="1:28">
      <c r="A1921" s="1" t="s">
        <v>28</v>
      </c>
      <c r="B1921" s="1" t="s">
        <v>5897</v>
      </c>
      <c r="C1921" s="1">
        <v>39</v>
      </c>
      <c r="D1921" s="1">
        <v>99</v>
      </c>
      <c r="E1921" s="1">
        <v>13</v>
      </c>
      <c r="F1921" s="1">
        <v>837</v>
      </c>
      <c r="G1921" s="1" t="s">
        <v>4344</v>
      </c>
      <c r="H1921" s="1">
        <v>1000</v>
      </c>
      <c r="I1921" s="1">
        <v>51432423</v>
      </c>
      <c r="J1921" s="1" t="s">
        <v>8264</v>
      </c>
      <c r="K1921" s="1" t="s">
        <v>8265</v>
      </c>
      <c r="L1921" s="1" t="s">
        <v>8266</v>
      </c>
      <c r="M1921" s="1">
        <v>15074</v>
      </c>
      <c r="N1921" s="1">
        <v>3679</v>
      </c>
      <c r="O1921" s="1" t="s">
        <v>8267</v>
      </c>
      <c r="P1921" s="1">
        <v>7</v>
      </c>
      <c r="Q1921" s="1" t="s">
        <v>8268</v>
      </c>
      <c r="R1921" s="1" t="s">
        <v>8269</v>
      </c>
      <c r="S1921" s="1">
        <v>72</v>
      </c>
      <c r="T1921" s="1" t="s">
        <v>37</v>
      </c>
      <c r="U1921" s="1" t="s">
        <v>38</v>
      </c>
      <c r="V1921" s="1" t="s">
        <v>91</v>
      </c>
      <c r="W1921" s="1">
        <v>30000000</v>
      </c>
      <c r="X1921" s="1">
        <v>2002</v>
      </c>
      <c r="Y1921" s="1">
        <v>889</v>
      </c>
      <c r="Z1921" s="1">
        <v>5.0999999999999996</v>
      </c>
      <c r="AA1921" s="1">
        <v>1.85</v>
      </c>
      <c r="AB1921" s="1">
        <v>1000</v>
      </c>
    </row>
    <row r="1922" spans="1:28">
      <c r="A1922" s="1" t="s">
        <v>28</v>
      </c>
      <c r="B1922" s="1" t="s">
        <v>11970</v>
      </c>
      <c r="C1922" s="1">
        <v>40</v>
      </c>
      <c r="D1922" s="1">
        <v>99</v>
      </c>
      <c r="E1922" s="1">
        <v>379</v>
      </c>
      <c r="F1922" s="1">
        <v>251</v>
      </c>
      <c r="G1922" s="1" t="s">
        <v>11971</v>
      </c>
      <c r="H1922" s="1">
        <v>456</v>
      </c>
      <c r="I1922" s="1">
        <v>5333658</v>
      </c>
      <c r="J1922" s="1" t="s">
        <v>643</v>
      </c>
      <c r="K1922" s="1" t="s">
        <v>11812</v>
      </c>
      <c r="L1922" s="1" t="s">
        <v>11972</v>
      </c>
      <c r="M1922" s="1">
        <v>2541</v>
      </c>
      <c r="N1922" s="1">
        <v>1356</v>
      </c>
      <c r="O1922" s="1" t="s">
        <v>11973</v>
      </c>
      <c r="P1922" s="1">
        <v>2</v>
      </c>
      <c r="Q1922" s="1" t="s">
        <v>11974</v>
      </c>
      <c r="R1922" s="1" t="s">
        <v>11975</v>
      </c>
      <c r="S1922" s="1">
        <v>54</v>
      </c>
      <c r="T1922" s="1" t="s">
        <v>37</v>
      </c>
      <c r="U1922" s="1" t="s">
        <v>38</v>
      </c>
      <c r="V1922" s="1" t="s">
        <v>91</v>
      </c>
      <c r="W1922" s="1">
        <v>20000000</v>
      </c>
      <c r="X1922" s="1">
        <v>1982</v>
      </c>
      <c r="Y1922" s="1">
        <v>278</v>
      </c>
      <c r="Z1922" s="1">
        <v>3.5</v>
      </c>
      <c r="AA1922" s="1">
        <v>1.85</v>
      </c>
      <c r="AB1922" s="1">
        <v>0</v>
      </c>
    </row>
    <row r="1923" spans="1:28">
      <c r="A1923" s="1" t="s">
        <v>28</v>
      </c>
      <c r="B1923" s="1" t="s">
        <v>5353</v>
      </c>
      <c r="C1923" s="1">
        <v>40</v>
      </c>
      <c r="D1923" s="1">
        <v>99</v>
      </c>
      <c r="E1923" s="1">
        <v>0</v>
      </c>
      <c r="F1923" s="1">
        <v>402</v>
      </c>
      <c r="G1923" s="1" t="s">
        <v>2774</v>
      </c>
      <c r="H1923" s="1">
        <v>782</v>
      </c>
      <c r="I1923" s="1">
        <v>14358033</v>
      </c>
      <c r="J1923" s="1" t="s">
        <v>6743</v>
      </c>
      <c r="K1923" s="1" t="s">
        <v>6744</v>
      </c>
      <c r="L1923" s="1" t="s">
        <v>6745</v>
      </c>
      <c r="M1923" s="1">
        <v>17365</v>
      </c>
      <c r="N1923" s="1">
        <v>2125</v>
      </c>
      <c r="O1923" s="1" t="s">
        <v>6746</v>
      </c>
      <c r="P1923" s="1">
        <v>2</v>
      </c>
      <c r="Q1923" s="1" t="s">
        <v>6747</v>
      </c>
      <c r="R1923" s="1" t="s">
        <v>6748</v>
      </c>
      <c r="S1923" s="1">
        <v>66</v>
      </c>
      <c r="T1923" s="1" t="s">
        <v>37</v>
      </c>
      <c r="U1923" s="1" t="s">
        <v>38</v>
      </c>
      <c r="V1923" s="1" t="s">
        <v>39</v>
      </c>
      <c r="W1923" s="1">
        <v>40000000</v>
      </c>
      <c r="X1923" s="1">
        <v>1992</v>
      </c>
      <c r="Y1923" s="1">
        <v>658</v>
      </c>
      <c r="Z1923" s="1">
        <v>5.9</v>
      </c>
      <c r="AA1923" s="1">
        <v>2.35</v>
      </c>
      <c r="AB1923" s="1">
        <v>630</v>
      </c>
    </row>
    <row r="1924" spans="1:28">
      <c r="A1924" s="1" t="s">
        <v>28</v>
      </c>
      <c r="B1924" s="1" t="s">
        <v>18610</v>
      </c>
      <c r="C1924" s="1">
        <v>41</v>
      </c>
      <c r="D1924" s="1">
        <v>99</v>
      </c>
      <c r="E1924" s="1">
        <v>60</v>
      </c>
      <c r="F1924" s="1">
        <v>444</v>
      </c>
      <c r="G1924" s="1" t="s">
        <v>4611</v>
      </c>
      <c r="H1924" s="1">
        <v>979</v>
      </c>
      <c r="I1924" s="1">
        <v>562059</v>
      </c>
      <c r="J1924" s="1" t="s">
        <v>4061</v>
      </c>
      <c r="K1924" s="1" t="s">
        <v>1649</v>
      </c>
      <c r="L1924" s="1" t="s">
        <v>18611</v>
      </c>
      <c r="M1924" s="1">
        <v>8535</v>
      </c>
      <c r="N1924" s="1">
        <v>3130</v>
      </c>
      <c r="O1924" s="1" t="s">
        <v>9433</v>
      </c>
      <c r="P1924" s="1">
        <v>4</v>
      </c>
      <c r="Q1924" s="1" t="s">
        <v>18612</v>
      </c>
      <c r="R1924" s="1" t="s">
        <v>18613</v>
      </c>
      <c r="S1924" s="1">
        <v>113</v>
      </c>
      <c r="T1924" s="1" t="s">
        <v>37</v>
      </c>
      <c r="U1924" s="1" t="s">
        <v>38</v>
      </c>
      <c r="V1924" s="1" t="s">
        <v>581</v>
      </c>
      <c r="W1924" s="1">
        <v>4000000</v>
      </c>
      <c r="X1924" s="1">
        <v>2002</v>
      </c>
      <c r="Y1924" s="1">
        <v>665</v>
      </c>
      <c r="Z1924" s="1">
        <v>7</v>
      </c>
      <c r="AA1924" s="1">
        <v>1.85</v>
      </c>
      <c r="AB1924" s="1">
        <v>872</v>
      </c>
    </row>
    <row r="1925" spans="1:28">
      <c r="A1925" s="1" t="s">
        <v>28</v>
      </c>
      <c r="B1925" s="1" t="s">
        <v>16185</v>
      </c>
      <c r="C1925" s="1">
        <v>41</v>
      </c>
      <c r="D1925" s="1">
        <v>99</v>
      </c>
      <c r="E1925" s="1">
        <v>30</v>
      </c>
      <c r="F1925" s="1">
        <v>209</v>
      </c>
      <c r="G1925" s="1" t="s">
        <v>16186</v>
      </c>
      <c r="H1925" s="1">
        <v>480</v>
      </c>
      <c r="I1925" s="1">
        <v>398420</v>
      </c>
      <c r="J1925" s="1" t="s">
        <v>1927</v>
      </c>
      <c r="K1925" s="1" t="s">
        <v>6263</v>
      </c>
      <c r="L1925" s="1" t="s">
        <v>16187</v>
      </c>
      <c r="M1925" s="1">
        <v>5049</v>
      </c>
      <c r="N1925" s="1">
        <v>1234</v>
      </c>
      <c r="O1925" s="1" t="s">
        <v>16188</v>
      </c>
      <c r="P1925" s="1">
        <v>3</v>
      </c>
      <c r="Q1925" s="1" t="s">
        <v>16189</v>
      </c>
      <c r="R1925" s="1" t="s">
        <v>16190</v>
      </c>
      <c r="S1925" s="1">
        <v>48</v>
      </c>
      <c r="T1925" s="1" t="s">
        <v>37</v>
      </c>
      <c r="U1925" s="1" t="s">
        <v>38</v>
      </c>
      <c r="V1925" s="1" t="s">
        <v>581</v>
      </c>
      <c r="W1925" s="1">
        <v>8000000</v>
      </c>
      <c r="X1925" s="1">
        <v>2007</v>
      </c>
      <c r="Y1925" s="1">
        <v>257</v>
      </c>
      <c r="Z1925" s="1">
        <v>6.4</v>
      </c>
      <c r="AA1925" s="1">
        <v>2.35</v>
      </c>
      <c r="AB1925" s="1">
        <v>226</v>
      </c>
    </row>
    <row r="1926" spans="1:28">
      <c r="A1926" s="1" t="s">
        <v>28</v>
      </c>
      <c r="B1926" s="1" t="s">
        <v>18625</v>
      </c>
      <c r="C1926" s="1">
        <v>43</v>
      </c>
      <c r="D1926" s="1">
        <v>99</v>
      </c>
      <c r="E1926" s="1">
        <v>13</v>
      </c>
      <c r="F1926" s="1">
        <v>159</v>
      </c>
      <c r="G1926" s="1" t="s">
        <v>13072</v>
      </c>
      <c r="H1926" s="1">
        <v>419</v>
      </c>
      <c r="I1926" s="1">
        <v>302204</v>
      </c>
      <c r="J1926" s="1" t="s">
        <v>4248</v>
      </c>
      <c r="K1926" s="1" t="s">
        <v>17231</v>
      </c>
      <c r="L1926" s="1" t="s">
        <v>18626</v>
      </c>
      <c r="M1926" s="1">
        <v>6705</v>
      </c>
      <c r="N1926" s="1">
        <v>975</v>
      </c>
      <c r="O1926" s="1" t="s">
        <v>1237</v>
      </c>
      <c r="P1926" s="1">
        <v>3</v>
      </c>
      <c r="Q1926" s="1" t="s">
        <v>18627</v>
      </c>
      <c r="R1926" s="1" t="s">
        <v>18628</v>
      </c>
      <c r="S1926" s="1">
        <v>53</v>
      </c>
      <c r="T1926" s="1" t="s">
        <v>37</v>
      </c>
      <c r="U1926" s="1" t="s">
        <v>56</v>
      </c>
      <c r="V1926" s="1" t="s">
        <v>91</v>
      </c>
      <c r="W1926" s="1">
        <v>3000000</v>
      </c>
      <c r="X1926" s="1">
        <v>1997</v>
      </c>
      <c r="Y1926" s="1">
        <v>254</v>
      </c>
      <c r="Z1926" s="1">
        <v>6.6</v>
      </c>
      <c r="AA1926" s="1">
        <v>2.35</v>
      </c>
      <c r="AB1926" s="1">
        <v>167</v>
      </c>
    </row>
    <row r="1927" spans="1:28">
      <c r="A1927" s="1" t="s">
        <v>28</v>
      </c>
      <c r="B1927" s="1" t="s">
        <v>5069</v>
      </c>
      <c r="C1927" s="1">
        <v>45</v>
      </c>
      <c r="D1927" s="1">
        <v>99</v>
      </c>
      <c r="E1927" s="1">
        <v>1000</v>
      </c>
      <c r="F1927" s="1">
        <v>409</v>
      </c>
      <c r="G1927" s="1" t="s">
        <v>1655</v>
      </c>
      <c r="H1927" s="1">
        <v>849</v>
      </c>
      <c r="I1927" s="1">
        <v>10572742</v>
      </c>
      <c r="J1927" s="1" t="s">
        <v>210</v>
      </c>
      <c r="K1927" s="1" t="s">
        <v>8557</v>
      </c>
      <c r="L1927" s="1" t="s">
        <v>17769</v>
      </c>
      <c r="M1927" s="1">
        <v>2326</v>
      </c>
      <c r="N1927" s="1">
        <v>2269</v>
      </c>
      <c r="O1927" s="1" t="s">
        <v>2476</v>
      </c>
      <c r="P1927" s="1">
        <v>1</v>
      </c>
      <c r="Q1927" s="1" t="s">
        <v>17770</v>
      </c>
      <c r="R1927" s="1" t="s">
        <v>17771</v>
      </c>
      <c r="S1927" s="1">
        <v>21</v>
      </c>
      <c r="T1927" s="1" t="s">
        <v>37</v>
      </c>
      <c r="U1927" s="1" t="s">
        <v>38</v>
      </c>
      <c r="V1927" s="1" t="s">
        <v>39</v>
      </c>
      <c r="W1927" s="1">
        <v>8000000</v>
      </c>
      <c r="X1927" s="1">
        <v>2009</v>
      </c>
      <c r="Y1927" s="1">
        <v>578</v>
      </c>
      <c r="Z1927" s="1">
        <v>6.1</v>
      </c>
      <c r="AA1927" s="1">
        <v>1.85</v>
      </c>
      <c r="AB1927" s="1">
        <v>738</v>
      </c>
    </row>
    <row r="1928" spans="1:28">
      <c r="A1928" s="1" t="s">
        <v>743</v>
      </c>
      <c r="B1928" s="1" t="s">
        <v>20583</v>
      </c>
      <c r="C1928" s="1">
        <v>45</v>
      </c>
      <c r="D1928" s="1">
        <v>99</v>
      </c>
      <c r="E1928" s="1">
        <v>28</v>
      </c>
      <c r="F1928" s="1">
        <v>223</v>
      </c>
      <c r="G1928" s="1" t="s">
        <v>5994</v>
      </c>
      <c r="H1928" s="1">
        <v>18000</v>
      </c>
      <c r="I1928" s="1">
        <v>4600000</v>
      </c>
      <c r="J1928" s="1" t="s">
        <v>1927</v>
      </c>
      <c r="K1928" s="1" t="s">
        <v>584</v>
      </c>
      <c r="L1928" s="1" t="s">
        <v>20584</v>
      </c>
      <c r="M1928" s="1">
        <v>11763</v>
      </c>
      <c r="N1928" s="1">
        <v>19649</v>
      </c>
      <c r="O1928" s="1" t="s">
        <v>6585</v>
      </c>
      <c r="P1928" s="1">
        <v>2</v>
      </c>
      <c r="Q1928" s="1" t="s">
        <v>20585</v>
      </c>
      <c r="R1928" s="1" t="s">
        <v>20586</v>
      </c>
      <c r="S1928" s="1">
        <v>111</v>
      </c>
      <c r="T1928" s="1" t="s">
        <v>37</v>
      </c>
      <c r="U1928" s="1" t="s">
        <v>38</v>
      </c>
      <c r="V1928" s="1" t="s">
        <v>581</v>
      </c>
      <c r="W1928" s="1">
        <v>1900000</v>
      </c>
      <c r="X1928" s="1">
        <v>1986</v>
      </c>
      <c r="Y1928" s="1">
        <v>1000</v>
      </c>
      <c r="Z1928" s="1">
        <v>7.1</v>
      </c>
      <c r="AA1928" s="1">
        <v>1.85</v>
      </c>
      <c r="AB1928" s="1">
        <v>0</v>
      </c>
    </row>
    <row r="1929" spans="1:28">
      <c r="A1929" s="1" t="s">
        <v>28</v>
      </c>
      <c r="B1929" s="1" t="s">
        <v>19060</v>
      </c>
      <c r="C1929" s="1">
        <v>47</v>
      </c>
      <c r="D1929" s="1">
        <v>99</v>
      </c>
      <c r="E1929" s="1">
        <v>8</v>
      </c>
      <c r="F1929" s="1">
        <v>78</v>
      </c>
      <c r="G1929" s="1" t="s">
        <v>19061</v>
      </c>
      <c r="H1929" s="1">
        <v>798</v>
      </c>
      <c r="I1929" s="1">
        <v>104257</v>
      </c>
      <c r="J1929" s="1" t="s">
        <v>6405</v>
      </c>
      <c r="K1929" s="1" t="s">
        <v>15324</v>
      </c>
      <c r="L1929" s="1" t="s">
        <v>19062</v>
      </c>
      <c r="M1929" s="1">
        <v>19194</v>
      </c>
      <c r="N1929" s="1">
        <v>1430</v>
      </c>
      <c r="O1929" s="1" t="s">
        <v>9060</v>
      </c>
      <c r="P1929" s="1">
        <v>2</v>
      </c>
      <c r="Q1929" s="1" t="s">
        <v>19063</v>
      </c>
      <c r="R1929" s="1" t="s">
        <v>19064</v>
      </c>
      <c r="S1929" s="1">
        <v>160</v>
      </c>
      <c r="T1929" s="1" t="s">
        <v>37</v>
      </c>
      <c r="U1929" s="1" t="s">
        <v>56</v>
      </c>
      <c r="V1929" s="1" t="s">
        <v>581</v>
      </c>
      <c r="W1929" s="1">
        <v>2200000</v>
      </c>
      <c r="X1929" s="1">
        <v>1999</v>
      </c>
      <c r="Y1929" s="1">
        <v>472</v>
      </c>
      <c r="Z1929" s="1">
        <v>7.1</v>
      </c>
      <c r="AA1929" s="1">
        <v>1.85</v>
      </c>
      <c r="AB1929" s="1">
        <v>0</v>
      </c>
    </row>
    <row r="1930" spans="1:28">
      <c r="A1930" s="1" t="s">
        <v>28</v>
      </c>
      <c r="B1930" s="1" t="s">
        <v>13957</v>
      </c>
      <c r="C1930" s="1">
        <v>48</v>
      </c>
      <c r="D1930" s="1">
        <v>99</v>
      </c>
      <c r="E1930" s="1">
        <v>220</v>
      </c>
      <c r="F1930" s="1">
        <v>599</v>
      </c>
      <c r="G1930" s="1" t="s">
        <v>13958</v>
      </c>
      <c r="H1930" s="1">
        <v>812</v>
      </c>
      <c r="I1930" s="1">
        <v>1227324</v>
      </c>
      <c r="J1930" s="1" t="s">
        <v>1927</v>
      </c>
      <c r="K1930" s="1" t="s">
        <v>3852</v>
      </c>
      <c r="L1930" s="1" t="s">
        <v>13959</v>
      </c>
      <c r="M1930" s="1">
        <v>6921</v>
      </c>
      <c r="N1930" s="1">
        <v>3337</v>
      </c>
      <c r="O1930" s="1" t="s">
        <v>5572</v>
      </c>
      <c r="P1930" s="1">
        <v>3</v>
      </c>
      <c r="Q1930" s="1" t="s">
        <v>13960</v>
      </c>
      <c r="R1930" s="1" t="s">
        <v>13961</v>
      </c>
      <c r="S1930" s="1">
        <v>48</v>
      </c>
      <c r="T1930" s="1" t="s">
        <v>37</v>
      </c>
      <c r="U1930" s="1" t="s">
        <v>38</v>
      </c>
      <c r="V1930" s="1" t="s">
        <v>581</v>
      </c>
      <c r="W1930" s="1">
        <v>12500000</v>
      </c>
      <c r="X1930" s="1">
        <v>1996</v>
      </c>
      <c r="Y1930" s="1">
        <v>787</v>
      </c>
      <c r="Z1930" s="1">
        <v>6.6</v>
      </c>
      <c r="AA1930" s="1">
        <v>1.85</v>
      </c>
      <c r="AB1930" s="1">
        <v>344</v>
      </c>
    </row>
    <row r="1931" spans="1:28">
      <c r="A1931" s="1" t="s">
        <v>28</v>
      </c>
      <c r="B1931" s="1" t="s">
        <v>18296</v>
      </c>
      <c r="C1931" s="1">
        <v>54</v>
      </c>
      <c r="D1931" s="1">
        <v>99</v>
      </c>
      <c r="E1931" s="1">
        <v>0</v>
      </c>
      <c r="F1931" s="1">
        <v>798</v>
      </c>
      <c r="G1931" s="1" t="s">
        <v>682</v>
      </c>
      <c r="H1931" s="1">
        <v>26000</v>
      </c>
      <c r="I1931" s="1">
        <v>92191</v>
      </c>
      <c r="J1931" s="1" t="s">
        <v>6269</v>
      </c>
      <c r="K1931" s="1" t="s">
        <v>331</v>
      </c>
      <c r="L1931" s="1" t="s">
        <v>18297</v>
      </c>
      <c r="M1931" s="1">
        <v>29463</v>
      </c>
      <c r="N1931" s="1">
        <v>29325</v>
      </c>
      <c r="O1931" s="1" t="s">
        <v>15324</v>
      </c>
      <c r="P1931" s="1">
        <v>1</v>
      </c>
      <c r="Q1931" s="1" t="s">
        <v>18298</v>
      </c>
      <c r="R1931" s="1" t="s">
        <v>18299</v>
      </c>
      <c r="S1931" s="1">
        <v>84</v>
      </c>
      <c r="T1931" s="1" t="s">
        <v>37</v>
      </c>
      <c r="U1931" s="1" t="s">
        <v>56</v>
      </c>
      <c r="V1931" s="1" t="s">
        <v>581</v>
      </c>
      <c r="W1931" s="1">
        <v>2500000</v>
      </c>
      <c r="X1931" s="1">
        <v>2001</v>
      </c>
      <c r="Y1931" s="1">
        <v>1000</v>
      </c>
      <c r="Z1931" s="1">
        <v>6.5</v>
      </c>
      <c r="AA1931" s="1">
        <v>1.85</v>
      </c>
      <c r="AB1931" s="1">
        <v>0</v>
      </c>
    </row>
    <row r="1932" spans="1:28">
      <c r="A1932" s="1" t="s">
        <v>28</v>
      </c>
      <c r="B1932" s="1" t="s">
        <v>159</v>
      </c>
      <c r="C1932" s="1">
        <v>55</v>
      </c>
      <c r="D1932" s="1">
        <v>99</v>
      </c>
      <c r="E1932" s="1">
        <v>188</v>
      </c>
      <c r="F1932" s="1">
        <v>436</v>
      </c>
      <c r="G1932" s="1" t="s">
        <v>7438</v>
      </c>
      <c r="H1932" s="1">
        <v>1000</v>
      </c>
      <c r="I1932" s="1">
        <v>113502246</v>
      </c>
      <c r="J1932" s="1" t="s">
        <v>2772</v>
      </c>
      <c r="K1932" s="1" t="s">
        <v>3966</v>
      </c>
      <c r="L1932" s="1" t="s">
        <v>8110</v>
      </c>
      <c r="M1932" s="1">
        <v>96607</v>
      </c>
      <c r="N1932" s="1">
        <v>3696</v>
      </c>
      <c r="O1932" s="1" t="s">
        <v>8111</v>
      </c>
      <c r="P1932" s="1">
        <v>0</v>
      </c>
      <c r="Q1932" s="1" t="s">
        <v>8112</v>
      </c>
      <c r="R1932" s="1" t="s">
        <v>8113</v>
      </c>
      <c r="S1932" s="1">
        <v>125</v>
      </c>
      <c r="T1932" s="1" t="s">
        <v>37</v>
      </c>
      <c r="U1932" s="1" t="s">
        <v>38</v>
      </c>
      <c r="V1932" s="1" t="s">
        <v>39</v>
      </c>
      <c r="W1932" s="1">
        <v>38000000</v>
      </c>
      <c r="X1932" s="1">
        <v>1991</v>
      </c>
      <c r="Y1932" s="1">
        <v>1000</v>
      </c>
      <c r="Z1932" s="1">
        <v>6.8</v>
      </c>
      <c r="AA1932" s="1">
        <v>1.85</v>
      </c>
      <c r="AB1932" s="1">
        <v>5000</v>
      </c>
    </row>
    <row r="1933" spans="1:28">
      <c r="A1933" s="1" t="s">
        <v>28</v>
      </c>
      <c r="B1933" s="1" t="s">
        <v>6234</v>
      </c>
      <c r="C1933" s="1">
        <v>61</v>
      </c>
      <c r="D1933" s="1">
        <v>99</v>
      </c>
      <c r="E1933" s="1">
        <v>78</v>
      </c>
      <c r="F1933" s="1">
        <v>325</v>
      </c>
      <c r="G1933" s="1" t="s">
        <v>16296</v>
      </c>
      <c r="H1933" s="1">
        <v>11000</v>
      </c>
      <c r="I1933" s="1">
        <v>106593296</v>
      </c>
      <c r="J1933" s="1" t="s">
        <v>3918</v>
      </c>
      <c r="K1933" s="1" t="s">
        <v>462</v>
      </c>
      <c r="L1933" s="1" t="s">
        <v>16297</v>
      </c>
      <c r="M1933" s="1">
        <v>72324</v>
      </c>
      <c r="N1933" s="1">
        <v>12619</v>
      </c>
      <c r="O1933" s="1" t="s">
        <v>16298</v>
      </c>
      <c r="P1933" s="1">
        <v>1</v>
      </c>
      <c r="Q1933" s="1" t="s">
        <v>16299</v>
      </c>
      <c r="R1933" s="1" t="s">
        <v>16300</v>
      </c>
      <c r="S1933" s="1">
        <v>134</v>
      </c>
      <c r="T1933" s="1" t="s">
        <v>37</v>
      </c>
      <c r="U1933" s="1" t="s">
        <v>38</v>
      </c>
      <c r="V1933" s="1" t="s">
        <v>91</v>
      </c>
      <c r="W1933" s="1">
        <v>7500000</v>
      </c>
      <c r="X1933" s="1">
        <v>1989</v>
      </c>
      <c r="Y1933" s="1">
        <v>509</v>
      </c>
      <c r="Z1933" s="1">
        <v>7.4</v>
      </c>
      <c r="AA1933" s="1">
        <v>1.85</v>
      </c>
      <c r="AB1933" s="1">
        <v>3000</v>
      </c>
    </row>
    <row r="1934" spans="1:28">
      <c r="A1934" s="1" t="s">
        <v>28</v>
      </c>
      <c r="B1934" s="1" t="s">
        <v>18827</v>
      </c>
      <c r="C1934" s="1">
        <v>61</v>
      </c>
      <c r="D1934" s="1">
        <v>99</v>
      </c>
      <c r="E1934" s="1">
        <v>29</v>
      </c>
      <c r="F1934" s="1">
        <v>64</v>
      </c>
      <c r="G1934" s="1" t="s">
        <v>11804</v>
      </c>
      <c r="H1934" s="1">
        <v>117</v>
      </c>
      <c r="I1934" s="1">
        <v>19959</v>
      </c>
      <c r="J1934" s="1" t="s">
        <v>3395</v>
      </c>
      <c r="K1934" s="1" t="s">
        <v>18828</v>
      </c>
      <c r="L1934" s="1" t="s">
        <v>18829</v>
      </c>
      <c r="M1934" s="1">
        <v>3579</v>
      </c>
      <c r="N1934" s="1">
        <v>298</v>
      </c>
      <c r="O1934" s="1" t="s">
        <v>6610</v>
      </c>
      <c r="P1934" s="1">
        <v>2</v>
      </c>
      <c r="Q1934" s="1" t="s">
        <v>18830</v>
      </c>
      <c r="R1934" s="1" t="s">
        <v>18831</v>
      </c>
      <c r="S1934" s="1">
        <v>14</v>
      </c>
      <c r="T1934" s="1" t="s">
        <v>37</v>
      </c>
      <c r="U1934" s="1" t="s">
        <v>8636</v>
      </c>
      <c r="V1934" s="1" t="s">
        <v>581</v>
      </c>
      <c r="W1934" s="1">
        <v>3800000</v>
      </c>
      <c r="X1934" s="1">
        <v>2009</v>
      </c>
      <c r="Y1934" s="1">
        <v>64</v>
      </c>
      <c r="Z1934" s="1">
        <v>6.9</v>
      </c>
      <c r="AA1934" s="1">
        <v>2.35</v>
      </c>
      <c r="AB1934" s="1">
        <v>0</v>
      </c>
    </row>
    <row r="1935" spans="1:28">
      <c r="A1935" s="1" t="s">
        <v>28</v>
      </c>
      <c r="B1935" s="1" t="s">
        <v>12196</v>
      </c>
      <c r="C1935" s="1">
        <v>62</v>
      </c>
      <c r="D1935" s="1">
        <v>99</v>
      </c>
      <c r="E1935" s="1">
        <v>17</v>
      </c>
      <c r="F1935" s="1">
        <v>826</v>
      </c>
      <c r="G1935" s="1" t="s">
        <v>3063</v>
      </c>
      <c r="H1935" s="1">
        <v>918</v>
      </c>
      <c r="I1935" s="1">
        <v>24708699</v>
      </c>
      <c r="J1935" s="1" t="s">
        <v>1666</v>
      </c>
      <c r="K1935" s="1" t="s">
        <v>2130</v>
      </c>
      <c r="L1935" s="1" t="s">
        <v>12197</v>
      </c>
      <c r="M1935" s="1">
        <v>7991</v>
      </c>
      <c r="N1935" s="1">
        <v>4797</v>
      </c>
      <c r="O1935" s="1" t="s">
        <v>12198</v>
      </c>
      <c r="P1935" s="1">
        <v>7</v>
      </c>
      <c r="Q1935" s="1" t="s">
        <v>12199</v>
      </c>
      <c r="R1935" s="1" t="s">
        <v>12200</v>
      </c>
      <c r="S1935" s="1">
        <v>30</v>
      </c>
      <c r="T1935" s="1" t="s">
        <v>37</v>
      </c>
      <c r="U1935" s="1" t="s">
        <v>38</v>
      </c>
      <c r="V1935" s="1" t="s">
        <v>39</v>
      </c>
      <c r="X1935" s="1">
        <v>2010</v>
      </c>
      <c r="Y1935" s="1">
        <v>912</v>
      </c>
      <c r="Z1935" s="1">
        <v>4.9000000000000004</v>
      </c>
      <c r="AA1935" s="1">
        <v>2.35</v>
      </c>
      <c r="AB1935" s="1">
        <v>0</v>
      </c>
    </row>
    <row r="1936" spans="1:28">
      <c r="A1936" s="1" t="s">
        <v>28</v>
      </c>
      <c r="B1936" s="1" t="s">
        <v>5472</v>
      </c>
      <c r="C1936" s="1">
        <v>62</v>
      </c>
      <c r="D1936" s="1">
        <v>99</v>
      </c>
      <c r="E1936" s="1">
        <v>71</v>
      </c>
      <c r="F1936" s="1">
        <v>126</v>
      </c>
      <c r="G1936" s="1" t="s">
        <v>15418</v>
      </c>
      <c r="H1936" s="1">
        <v>298</v>
      </c>
      <c r="J1936" s="1" t="s">
        <v>891</v>
      </c>
      <c r="K1936" s="1" t="s">
        <v>15419</v>
      </c>
      <c r="L1936" s="1" t="s">
        <v>15420</v>
      </c>
      <c r="M1936" s="1">
        <v>11285</v>
      </c>
      <c r="N1936" s="1">
        <v>934</v>
      </c>
      <c r="O1936" s="1" t="s">
        <v>15421</v>
      </c>
      <c r="P1936" s="1">
        <v>0</v>
      </c>
      <c r="Q1936" s="1" t="s">
        <v>15422</v>
      </c>
      <c r="R1936" s="1" t="s">
        <v>15423</v>
      </c>
      <c r="S1936" s="1">
        <v>82</v>
      </c>
      <c r="T1936" s="1" t="s">
        <v>37</v>
      </c>
      <c r="U1936" s="1" t="s">
        <v>38</v>
      </c>
      <c r="V1936" s="1" t="s">
        <v>39</v>
      </c>
      <c r="W1936" s="1">
        <v>10000000</v>
      </c>
      <c r="X1936" s="1">
        <v>2007</v>
      </c>
      <c r="Y1936" s="1">
        <v>258</v>
      </c>
      <c r="Z1936" s="1">
        <v>5.7</v>
      </c>
      <c r="AA1936" s="1">
        <v>2.35</v>
      </c>
      <c r="AB1936" s="1">
        <v>509</v>
      </c>
    </row>
    <row r="1937" spans="1:28">
      <c r="A1937" s="1" t="s">
        <v>28</v>
      </c>
      <c r="B1937" s="1" t="s">
        <v>1811</v>
      </c>
      <c r="C1937" s="1">
        <v>62</v>
      </c>
      <c r="D1937" s="1">
        <v>99</v>
      </c>
      <c r="E1937" s="1">
        <v>0</v>
      </c>
      <c r="F1937" s="1">
        <v>186</v>
      </c>
      <c r="G1937" s="1" t="s">
        <v>2275</v>
      </c>
      <c r="H1937" s="1">
        <v>664</v>
      </c>
      <c r="I1937" s="1">
        <v>44450000</v>
      </c>
      <c r="J1937" s="1" t="s">
        <v>1397</v>
      </c>
      <c r="K1937" s="1" t="s">
        <v>8898</v>
      </c>
      <c r="L1937" s="1" t="s">
        <v>8899</v>
      </c>
      <c r="M1937" s="1">
        <v>44394</v>
      </c>
      <c r="N1937" s="1">
        <v>2010</v>
      </c>
      <c r="O1937" s="1" t="s">
        <v>8900</v>
      </c>
      <c r="P1937" s="1">
        <v>1</v>
      </c>
      <c r="Q1937" s="1" t="s">
        <v>8901</v>
      </c>
      <c r="R1937" s="1" t="s">
        <v>8902</v>
      </c>
      <c r="S1937" s="1">
        <v>115</v>
      </c>
      <c r="T1937" s="1" t="s">
        <v>37</v>
      </c>
      <c r="U1937" s="1" t="s">
        <v>264</v>
      </c>
      <c r="V1937" s="1" t="s">
        <v>581</v>
      </c>
      <c r="W1937" s="1">
        <v>27000000</v>
      </c>
      <c r="X1937" s="1">
        <v>1994</v>
      </c>
      <c r="Y1937" s="1">
        <v>655</v>
      </c>
      <c r="Z1937" s="1">
        <v>5.8</v>
      </c>
      <c r="AA1937" s="1">
        <v>2.35</v>
      </c>
      <c r="AB1937" s="1">
        <v>0</v>
      </c>
    </row>
    <row r="1938" spans="1:28">
      <c r="A1938" s="1" t="s">
        <v>28</v>
      </c>
      <c r="B1938" s="1" t="s">
        <v>17156</v>
      </c>
      <c r="C1938" s="1">
        <v>63</v>
      </c>
      <c r="D1938" s="1">
        <v>99</v>
      </c>
      <c r="E1938" s="1">
        <v>10</v>
      </c>
      <c r="F1938" s="1">
        <v>295</v>
      </c>
      <c r="G1938" s="1" t="s">
        <v>21112</v>
      </c>
      <c r="H1938" s="1">
        <v>756</v>
      </c>
      <c r="J1938" s="1" t="s">
        <v>5530</v>
      </c>
      <c r="K1938" s="1" t="s">
        <v>21113</v>
      </c>
      <c r="L1938" s="1" t="s">
        <v>21114</v>
      </c>
      <c r="M1938" s="1">
        <v>4948</v>
      </c>
      <c r="N1938" s="1">
        <v>2072</v>
      </c>
      <c r="O1938" s="1" t="s">
        <v>21115</v>
      </c>
      <c r="P1938" s="1">
        <v>0</v>
      </c>
      <c r="Q1938" s="1" t="s">
        <v>21116</v>
      </c>
      <c r="R1938" s="1" t="s">
        <v>21117</v>
      </c>
      <c r="S1938" s="1">
        <v>33</v>
      </c>
      <c r="T1938" s="1" t="s">
        <v>37</v>
      </c>
      <c r="U1938" s="1" t="s">
        <v>264</v>
      </c>
      <c r="V1938" s="1" t="s">
        <v>5599</v>
      </c>
      <c r="W1938" s="1">
        <v>3150000</v>
      </c>
      <c r="X1938" s="1">
        <v>2014</v>
      </c>
      <c r="Y1938" s="1">
        <v>382</v>
      </c>
      <c r="Z1938" s="1">
        <v>5.5</v>
      </c>
      <c r="AA1938" s="1">
        <v>2.35</v>
      </c>
      <c r="AB1938" s="1">
        <v>969</v>
      </c>
    </row>
    <row r="1939" spans="1:28">
      <c r="A1939" s="1" t="s">
        <v>28</v>
      </c>
      <c r="B1939" s="1" t="s">
        <v>6088</v>
      </c>
      <c r="C1939" s="1">
        <v>64</v>
      </c>
      <c r="D1939" s="1">
        <v>99</v>
      </c>
      <c r="E1939" s="1">
        <v>71</v>
      </c>
      <c r="F1939" s="1">
        <v>584</v>
      </c>
      <c r="G1939" s="1" t="s">
        <v>3010</v>
      </c>
      <c r="H1939" s="1">
        <v>2000</v>
      </c>
      <c r="I1939" s="1">
        <v>16930185</v>
      </c>
      <c r="J1939" s="1" t="s">
        <v>1673</v>
      </c>
      <c r="K1939" s="1" t="s">
        <v>6378</v>
      </c>
      <c r="L1939" s="1" t="s">
        <v>8787</v>
      </c>
      <c r="M1939" s="1">
        <v>14315</v>
      </c>
      <c r="N1939" s="1">
        <v>4169</v>
      </c>
      <c r="O1939" s="1" t="s">
        <v>3541</v>
      </c>
      <c r="P1939" s="1">
        <v>2</v>
      </c>
      <c r="Q1939" s="1" t="s">
        <v>8788</v>
      </c>
      <c r="R1939" s="1" t="s">
        <v>8789</v>
      </c>
      <c r="S1939" s="1">
        <v>101</v>
      </c>
      <c r="T1939" s="1" t="s">
        <v>37</v>
      </c>
      <c r="U1939" s="1" t="s">
        <v>763</v>
      </c>
      <c r="V1939" s="1" t="s">
        <v>39</v>
      </c>
      <c r="W1939" s="1">
        <v>29000000</v>
      </c>
      <c r="X1939" s="1">
        <v>2002</v>
      </c>
      <c r="Y1939" s="1">
        <v>719</v>
      </c>
      <c r="Z1939" s="1">
        <v>5.3</v>
      </c>
      <c r="AA1939" s="1">
        <v>1.85</v>
      </c>
      <c r="AB1939" s="1">
        <v>201</v>
      </c>
    </row>
    <row r="1940" spans="1:28">
      <c r="A1940" s="1" t="s">
        <v>28</v>
      </c>
      <c r="B1940" s="1" t="s">
        <v>4973</v>
      </c>
      <c r="C1940" s="1">
        <v>65</v>
      </c>
      <c r="D1940" s="1">
        <v>99</v>
      </c>
      <c r="E1940" s="1">
        <v>14</v>
      </c>
      <c r="F1940" s="1">
        <v>633</v>
      </c>
      <c r="G1940" s="1" t="s">
        <v>6368</v>
      </c>
      <c r="H1940" s="1">
        <v>17000</v>
      </c>
      <c r="I1940" s="1">
        <v>70163652</v>
      </c>
      <c r="J1940" s="1" t="s">
        <v>1005</v>
      </c>
      <c r="K1940" s="1" t="s">
        <v>485</v>
      </c>
      <c r="L1940" s="1" t="s">
        <v>6369</v>
      </c>
      <c r="M1940" s="1">
        <v>31968</v>
      </c>
      <c r="N1940" s="1">
        <v>19334</v>
      </c>
      <c r="O1940" s="1" t="s">
        <v>6370</v>
      </c>
      <c r="P1940" s="1">
        <v>0</v>
      </c>
      <c r="Q1940" s="1" t="s">
        <v>6371</v>
      </c>
      <c r="R1940" s="1" t="s">
        <v>6372</v>
      </c>
      <c r="S1940" s="1">
        <v>82</v>
      </c>
      <c r="T1940" s="1" t="s">
        <v>37</v>
      </c>
      <c r="U1940" s="1" t="s">
        <v>38</v>
      </c>
      <c r="V1940" s="1" t="s">
        <v>39</v>
      </c>
      <c r="W1940" s="1">
        <v>40000000</v>
      </c>
      <c r="X1940" s="1">
        <v>2006</v>
      </c>
      <c r="Y1940" s="1">
        <v>826</v>
      </c>
      <c r="Z1940" s="1">
        <v>4.5999999999999996</v>
      </c>
      <c r="AA1940" s="1">
        <v>1.85</v>
      </c>
      <c r="AB1940" s="1">
        <v>663</v>
      </c>
    </row>
    <row r="1941" spans="1:28">
      <c r="A1941" s="1" t="s">
        <v>28</v>
      </c>
      <c r="B1941" s="1" t="s">
        <v>4093</v>
      </c>
      <c r="C1941" s="1">
        <v>67</v>
      </c>
      <c r="D1941" s="1">
        <v>99</v>
      </c>
      <c r="E1941" s="1">
        <v>32</v>
      </c>
      <c r="F1941" s="1">
        <v>521</v>
      </c>
      <c r="G1941" s="1" t="s">
        <v>7268</v>
      </c>
      <c r="H1941" s="1">
        <v>773</v>
      </c>
      <c r="I1941" s="1">
        <v>81150692</v>
      </c>
      <c r="J1941" s="1" t="s">
        <v>7883</v>
      </c>
      <c r="K1941" s="1" t="s">
        <v>1437</v>
      </c>
      <c r="L1941" s="1" t="s">
        <v>7884</v>
      </c>
      <c r="M1941" s="1">
        <v>20219</v>
      </c>
      <c r="N1941" s="1">
        <v>2916</v>
      </c>
      <c r="O1941" s="1" t="s">
        <v>5365</v>
      </c>
      <c r="P1941" s="1">
        <v>1</v>
      </c>
      <c r="Q1941" s="1" t="s">
        <v>7885</v>
      </c>
      <c r="R1941" s="1" t="s">
        <v>7886</v>
      </c>
      <c r="S1941" s="1">
        <v>100</v>
      </c>
      <c r="T1941" s="1" t="s">
        <v>37</v>
      </c>
      <c r="U1941" s="1" t="s">
        <v>264</v>
      </c>
      <c r="V1941" s="1" t="s">
        <v>91</v>
      </c>
      <c r="W1941" s="1">
        <v>35000000</v>
      </c>
      <c r="X1941" s="1">
        <v>2002</v>
      </c>
      <c r="Y1941" s="1">
        <v>664</v>
      </c>
      <c r="Z1941" s="1">
        <v>5.0999999999999996</v>
      </c>
      <c r="AA1941" s="1">
        <v>1.85</v>
      </c>
      <c r="AB1941" s="1">
        <v>0</v>
      </c>
    </row>
    <row r="1942" spans="1:28">
      <c r="A1942" s="1" t="s">
        <v>28</v>
      </c>
      <c r="B1942" s="1" t="s">
        <v>2323</v>
      </c>
      <c r="C1942" s="1">
        <v>67</v>
      </c>
      <c r="D1942" s="1">
        <v>99</v>
      </c>
      <c r="E1942" s="1">
        <v>545</v>
      </c>
      <c r="F1942" s="1">
        <v>533</v>
      </c>
      <c r="G1942" s="1" t="s">
        <v>3150</v>
      </c>
      <c r="H1942" s="1">
        <v>933</v>
      </c>
      <c r="I1942" s="1">
        <v>14567883</v>
      </c>
      <c r="J1942" s="1" t="s">
        <v>3151</v>
      </c>
      <c r="K1942" s="1" t="s">
        <v>1684</v>
      </c>
      <c r="L1942" s="1" t="s">
        <v>3152</v>
      </c>
      <c r="M1942" s="1">
        <v>44248</v>
      </c>
      <c r="N1942" s="1">
        <v>2542</v>
      </c>
      <c r="O1942" s="1" t="s">
        <v>2547</v>
      </c>
      <c r="P1942" s="1">
        <v>1</v>
      </c>
      <c r="Q1942" s="1" t="s">
        <v>3153</v>
      </c>
      <c r="R1942" s="1" t="s">
        <v>3154</v>
      </c>
      <c r="S1942" s="1">
        <v>373</v>
      </c>
      <c r="T1942" s="1" t="s">
        <v>37</v>
      </c>
      <c r="U1942" s="1" t="s">
        <v>56</v>
      </c>
      <c r="V1942" s="1" t="s">
        <v>581</v>
      </c>
      <c r="W1942" s="1">
        <v>75000000</v>
      </c>
      <c r="X1942" s="1">
        <v>1998</v>
      </c>
      <c r="Y1942" s="1">
        <v>722</v>
      </c>
      <c r="Z1942" s="1">
        <v>6</v>
      </c>
      <c r="AA1942" s="1">
        <v>2.35</v>
      </c>
      <c r="AB1942" s="1">
        <v>0</v>
      </c>
    </row>
    <row r="1943" spans="1:28">
      <c r="A1943" s="1" t="s">
        <v>28</v>
      </c>
      <c r="B1943" s="1" t="s">
        <v>20856</v>
      </c>
      <c r="C1943" s="1">
        <v>68</v>
      </c>
      <c r="D1943" s="1">
        <v>99</v>
      </c>
      <c r="E1943" s="1">
        <v>4</v>
      </c>
      <c r="F1943" s="1">
        <v>114</v>
      </c>
      <c r="G1943" s="1" t="s">
        <v>20857</v>
      </c>
      <c r="H1943" s="1">
        <v>427</v>
      </c>
      <c r="J1943" s="1" t="s">
        <v>6389</v>
      </c>
      <c r="K1943" s="1" t="s">
        <v>20858</v>
      </c>
      <c r="L1943" s="1" t="s">
        <v>20859</v>
      </c>
      <c r="M1943" s="1">
        <v>3313</v>
      </c>
      <c r="N1943" s="1">
        <v>992</v>
      </c>
      <c r="O1943" s="1" t="s">
        <v>20860</v>
      </c>
      <c r="P1943" s="1">
        <v>0</v>
      </c>
      <c r="Q1943" s="1" t="s">
        <v>20861</v>
      </c>
      <c r="R1943" s="1" t="s">
        <v>20862</v>
      </c>
      <c r="S1943" s="1">
        <v>40</v>
      </c>
      <c r="T1943" s="1" t="s">
        <v>37</v>
      </c>
      <c r="U1943" s="1" t="s">
        <v>38</v>
      </c>
      <c r="V1943" s="1" t="s">
        <v>4816</v>
      </c>
      <c r="X1943" s="1">
        <v>2016</v>
      </c>
      <c r="Y1943" s="1">
        <v>253</v>
      </c>
      <c r="Z1943" s="1">
        <v>3.7</v>
      </c>
      <c r="AB1943" s="1">
        <v>2000</v>
      </c>
    </row>
    <row r="1944" spans="1:28">
      <c r="A1944" s="1" t="s">
        <v>28</v>
      </c>
      <c r="B1944" s="1" t="s">
        <v>4698</v>
      </c>
      <c r="C1944" s="1">
        <v>70</v>
      </c>
      <c r="D1944" s="1">
        <v>99</v>
      </c>
      <c r="E1944" s="1">
        <v>287</v>
      </c>
      <c r="F1944" s="1">
        <v>44</v>
      </c>
      <c r="G1944" s="1" t="s">
        <v>310</v>
      </c>
      <c r="H1944" s="1">
        <v>10000</v>
      </c>
      <c r="I1944" s="1">
        <v>27663982</v>
      </c>
      <c r="J1944" s="1" t="s">
        <v>4318</v>
      </c>
      <c r="K1944" s="1" t="s">
        <v>115</v>
      </c>
      <c r="L1944" s="1" t="s">
        <v>6644</v>
      </c>
      <c r="M1944" s="1">
        <v>26051</v>
      </c>
      <c r="N1944" s="1">
        <v>10469</v>
      </c>
      <c r="O1944" s="1" t="s">
        <v>6645</v>
      </c>
      <c r="P1944" s="1">
        <v>2</v>
      </c>
      <c r="Q1944" s="1" t="s">
        <v>6646</v>
      </c>
      <c r="R1944" s="1" t="s">
        <v>6647</v>
      </c>
      <c r="S1944" s="1">
        <v>164</v>
      </c>
      <c r="T1944" s="1" t="s">
        <v>37</v>
      </c>
      <c r="U1944" s="1" t="s">
        <v>38</v>
      </c>
      <c r="V1944" s="1" t="s">
        <v>39</v>
      </c>
      <c r="W1944" s="1">
        <v>40000000</v>
      </c>
      <c r="X1944" s="1">
        <v>1996</v>
      </c>
      <c r="Y1944" s="1">
        <v>368</v>
      </c>
      <c r="Z1944" s="1">
        <v>4.4000000000000004</v>
      </c>
      <c r="AA1944" s="1">
        <v>2.35</v>
      </c>
      <c r="AB1944" s="1">
        <v>0</v>
      </c>
    </row>
    <row r="1945" spans="1:28">
      <c r="A1945" s="1" t="s">
        <v>28</v>
      </c>
      <c r="B1945" s="1" t="s">
        <v>17440</v>
      </c>
      <c r="C1945" s="1">
        <v>72</v>
      </c>
      <c r="D1945" s="1">
        <v>99</v>
      </c>
      <c r="E1945" s="1">
        <v>17</v>
      </c>
      <c r="F1945" s="1">
        <v>16</v>
      </c>
      <c r="G1945" s="1" t="s">
        <v>17440</v>
      </c>
      <c r="H1945" s="1">
        <v>31</v>
      </c>
      <c r="I1945" s="1">
        <v>22770</v>
      </c>
      <c r="J1945" s="1" t="s">
        <v>2519</v>
      </c>
      <c r="K1945" s="1" t="s">
        <v>17441</v>
      </c>
      <c r="L1945" s="1" t="s">
        <v>17442</v>
      </c>
      <c r="M1945" s="1">
        <v>1658</v>
      </c>
      <c r="N1945" s="1">
        <v>81</v>
      </c>
      <c r="O1945" s="1" t="s">
        <v>17443</v>
      </c>
      <c r="P1945" s="1">
        <v>0</v>
      </c>
      <c r="Q1945" s="1" t="s">
        <v>17444</v>
      </c>
      <c r="R1945" s="1" t="s">
        <v>17445</v>
      </c>
      <c r="S1945" s="1">
        <v>12</v>
      </c>
      <c r="T1945" s="1" t="s">
        <v>672</v>
      </c>
      <c r="U1945" s="1" t="s">
        <v>673</v>
      </c>
      <c r="V1945" s="1" t="s">
        <v>5599</v>
      </c>
      <c r="W1945" s="1">
        <v>5500000</v>
      </c>
      <c r="X1945" s="1">
        <v>2013</v>
      </c>
      <c r="Y1945" s="1">
        <v>17</v>
      </c>
      <c r="Z1945" s="1">
        <v>6.1</v>
      </c>
      <c r="AA1945" s="1">
        <v>1.85</v>
      </c>
      <c r="AB1945" s="1">
        <v>543</v>
      </c>
    </row>
    <row r="1946" spans="1:28">
      <c r="A1946" s="1" t="s">
        <v>28</v>
      </c>
      <c r="B1946" s="1" t="s">
        <v>5174</v>
      </c>
      <c r="C1946" s="1">
        <v>72</v>
      </c>
      <c r="D1946" s="1">
        <v>99</v>
      </c>
      <c r="E1946" s="1">
        <v>79</v>
      </c>
      <c r="F1946" s="1">
        <v>956</v>
      </c>
      <c r="G1946" s="1" t="s">
        <v>1940</v>
      </c>
      <c r="H1946" s="1">
        <v>16000</v>
      </c>
      <c r="I1946" s="1">
        <v>10719367</v>
      </c>
      <c r="J1946" s="1" t="s">
        <v>9896</v>
      </c>
      <c r="K1946" s="1" t="s">
        <v>376</v>
      </c>
      <c r="L1946" s="1" t="s">
        <v>9897</v>
      </c>
      <c r="M1946" s="1">
        <v>7909</v>
      </c>
      <c r="N1946" s="1">
        <v>28987</v>
      </c>
      <c r="O1946" s="1" t="s">
        <v>1012</v>
      </c>
      <c r="P1946" s="1">
        <v>3</v>
      </c>
      <c r="Q1946" s="1" t="s">
        <v>9898</v>
      </c>
      <c r="R1946" s="1" t="s">
        <v>9899</v>
      </c>
      <c r="S1946" s="1">
        <v>157</v>
      </c>
      <c r="T1946" s="1" t="s">
        <v>37</v>
      </c>
      <c r="U1946" s="1" t="s">
        <v>38</v>
      </c>
      <c r="V1946" s="1" t="s">
        <v>39</v>
      </c>
      <c r="W1946" s="1">
        <v>25000000</v>
      </c>
      <c r="X1946" s="1">
        <v>2002</v>
      </c>
      <c r="Y1946" s="1">
        <v>11000</v>
      </c>
      <c r="Z1946" s="1">
        <v>4.9000000000000004</v>
      </c>
      <c r="AA1946" s="1">
        <v>2.35</v>
      </c>
      <c r="AB1946" s="1">
        <v>261</v>
      </c>
    </row>
    <row r="1947" spans="1:28">
      <c r="A1947" s="1" t="s">
        <v>28</v>
      </c>
      <c r="B1947" s="1" t="s">
        <v>11018</v>
      </c>
      <c r="C1947" s="1">
        <v>73</v>
      </c>
      <c r="D1947" s="1">
        <v>99</v>
      </c>
      <c r="E1947" s="1">
        <v>13000</v>
      </c>
      <c r="F1947" s="1">
        <v>232</v>
      </c>
      <c r="G1947" s="1" t="s">
        <v>18881</v>
      </c>
      <c r="H1947" s="1">
        <v>282</v>
      </c>
      <c r="J1947" s="1" t="s">
        <v>13476</v>
      </c>
      <c r="K1947" s="1" t="s">
        <v>21290</v>
      </c>
      <c r="L1947" s="1" t="s">
        <v>21291</v>
      </c>
      <c r="M1947" s="1">
        <v>24891</v>
      </c>
      <c r="N1947" s="1">
        <v>1041</v>
      </c>
      <c r="O1947" s="1" t="s">
        <v>18211</v>
      </c>
      <c r="P1947" s="1">
        <v>0</v>
      </c>
      <c r="Q1947" s="1" t="s">
        <v>21292</v>
      </c>
      <c r="R1947" s="1" t="s">
        <v>21293</v>
      </c>
      <c r="S1947" s="1">
        <v>150</v>
      </c>
      <c r="T1947" s="1" t="s">
        <v>37</v>
      </c>
      <c r="U1947" s="1" t="s">
        <v>38</v>
      </c>
      <c r="V1947" s="1" t="s">
        <v>6022</v>
      </c>
      <c r="W1947" s="1">
        <v>1200000</v>
      </c>
      <c r="X1947" s="1">
        <v>1955</v>
      </c>
      <c r="Y1947" s="1">
        <v>255</v>
      </c>
      <c r="Z1947" s="1">
        <v>7.2</v>
      </c>
      <c r="AA1947" s="1">
        <v>1.5</v>
      </c>
      <c r="AB1947" s="1">
        <v>0</v>
      </c>
    </row>
    <row r="1948" spans="1:28">
      <c r="A1948" s="1" t="s">
        <v>28</v>
      </c>
      <c r="B1948" s="1" t="s">
        <v>3108</v>
      </c>
      <c r="C1948" s="1">
        <v>76</v>
      </c>
      <c r="D1948" s="1">
        <v>99</v>
      </c>
      <c r="E1948" s="1">
        <v>272</v>
      </c>
      <c r="F1948" s="1">
        <v>62</v>
      </c>
      <c r="G1948" s="1" t="s">
        <v>4372</v>
      </c>
      <c r="H1948" s="1">
        <v>1000</v>
      </c>
      <c r="I1948" s="1">
        <v>12181484</v>
      </c>
      <c r="J1948" s="1" t="s">
        <v>1666</v>
      </c>
      <c r="K1948" s="1" t="s">
        <v>475</v>
      </c>
      <c r="L1948" s="1" t="s">
        <v>11159</v>
      </c>
      <c r="M1948" s="1">
        <v>26390</v>
      </c>
      <c r="N1948" s="1">
        <v>1189</v>
      </c>
      <c r="O1948" s="1" t="s">
        <v>11160</v>
      </c>
      <c r="P1948" s="1">
        <v>1</v>
      </c>
      <c r="Q1948" s="1" t="s">
        <v>11161</v>
      </c>
      <c r="R1948" s="1" t="s">
        <v>11162</v>
      </c>
      <c r="S1948" s="1">
        <v>176</v>
      </c>
      <c r="T1948" s="1" t="s">
        <v>37</v>
      </c>
      <c r="U1948" s="1" t="s">
        <v>38</v>
      </c>
      <c r="V1948" s="1" t="s">
        <v>39</v>
      </c>
      <c r="W1948" s="1">
        <v>40000000</v>
      </c>
      <c r="X1948" s="1">
        <v>2004</v>
      </c>
      <c r="Y1948" s="1">
        <v>87</v>
      </c>
      <c r="Z1948" s="1">
        <v>4.8</v>
      </c>
      <c r="AA1948" s="1">
        <v>1.85</v>
      </c>
      <c r="AB1948" s="1">
        <v>713</v>
      </c>
    </row>
    <row r="1949" spans="1:28">
      <c r="A1949" s="1" t="s">
        <v>28</v>
      </c>
      <c r="B1949" s="1" t="s">
        <v>3353</v>
      </c>
      <c r="C1949" s="1">
        <v>82</v>
      </c>
      <c r="D1949" s="1">
        <v>99</v>
      </c>
      <c r="E1949" s="1">
        <v>130</v>
      </c>
      <c r="F1949" s="1">
        <v>79</v>
      </c>
      <c r="G1949" s="1" t="s">
        <v>14427</v>
      </c>
      <c r="H1949" s="1">
        <v>399</v>
      </c>
      <c r="I1949" s="1">
        <v>91443253</v>
      </c>
      <c r="J1949" s="1" t="s">
        <v>1540</v>
      </c>
      <c r="K1949" s="1" t="s">
        <v>5501</v>
      </c>
      <c r="L1949" s="1" t="s">
        <v>14428</v>
      </c>
      <c r="M1949" s="1">
        <v>21034</v>
      </c>
      <c r="N1949" s="1">
        <v>663</v>
      </c>
      <c r="O1949" s="1" t="s">
        <v>4965</v>
      </c>
      <c r="P1949" s="1">
        <v>0</v>
      </c>
      <c r="Q1949" s="1" t="s">
        <v>14429</v>
      </c>
      <c r="R1949" s="1" t="s">
        <v>14430</v>
      </c>
      <c r="S1949" s="1">
        <v>153</v>
      </c>
      <c r="T1949" s="1" t="s">
        <v>37</v>
      </c>
      <c r="U1949" s="1" t="s">
        <v>38</v>
      </c>
      <c r="V1949" s="1" t="s">
        <v>91</v>
      </c>
      <c r="W1949" s="1">
        <v>12000000</v>
      </c>
      <c r="X1949" s="1">
        <v>2014</v>
      </c>
      <c r="Y1949" s="1">
        <v>116</v>
      </c>
      <c r="Z1949" s="1">
        <v>5.8</v>
      </c>
      <c r="AA1949" s="1">
        <v>2.35</v>
      </c>
      <c r="AB1949" s="1">
        <v>23000</v>
      </c>
    </row>
    <row r="1950" spans="1:28">
      <c r="A1950" s="1" t="s">
        <v>28</v>
      </c>
      <c r="B1950" s="1" t="s">
        <v>9799</v>
      </c>
      <c r="C1950" s="1">
        <v>86</v>
      </c>
      <c r="D1950" s="1">
        <v>99</v>
      </c>
      <c r="E1950" s="1">
        <v>154</v>
      </c>
      <c r="F1950" s="1">
        <v>347</v>
      </c>
      <c r="G1950" s="1" t="s">
        <v>721</v>
      </c>
      <c r="H1950" s="1">
        <v>774</v>
      </c>
      <c r="I1950" s="1">
        <v>14983572</v>
      </c>
      <c r="J1950" s="1" t="s">
        <v>1411</v>
      </c>
      <c r="K1950" s="1" t="s">
        <v>3408</v>
      </c>
      <c r="L1950" s="1" t="s">
        <v>9800</v>
      </c>
      <c r="M1950" s="1">
        <v>9361</v>
      </c>
      <c r="N1950" s="1">
        <v>2498</v>
      </c>
      <c r="O1950" s="1" t="s">
        <v>7930</v>
      </c>
      <c r="P1950" s="1">
        <v>1</v>
      </c>
      <c r="Q1950" s="1" t="s">
        <v>9801</v>
      </c>
      <c r="R1950" s="1" t="s">
        <v>9802</v>
      </c>
      <c r="S1950" s="1">
        <v>162</v>
      </c>
      <c r="T1950" s="1" t="s">
        <v>37</v>
      </c>
      <c r="U1950" s="1" t="s">
        <v>38</v>
      </c>
      <c r="V1950" s="1" t="s">
        <v>39</v>
      </c>
      <c r="W1950" s="1">
        <v>25000000</v>
      </c>
      <c r="X1950" s="1">
        <v>2000</v>
      </c>
      <c r="Y1950" s="1">
        <v>692</v>
      </c>
      <c r="Z1950" s="1">
        <v>4.7</v>
      </c>
      <c r="AA1950" s="1">
        <v>1.85</v>
      </c>
      <c r="AB1950" s="1">
        <v>378</v>
      </c>
    </row>
    <row r="1951" spans="1:28">
      <c r="A1951" s="1" t="s">
        <v>28</v>
      </c>
      <c r="B1951" s="1" t="s">
        <v>5853</v>
      </c>
      <c r="C1951" s="1">
        <v>88</v>
      </c>
      <c r="D1951" s="1">
        <v>99</v>
      </c>
      <c r="E1951" s="1">
        <v>29</v>
      </c>
      <c r="F1951" s="1">
        <v>161</v>
      </c>
      <c r="G1951" s="1" t="s">
        <v>3589</v>
      </c>
      <c r="H1951" s="1">
        <v>711</v>
      </c>
      <c r="I1951" s="1">
        <v>11883495</v>
      </c>
      <c r="J1951" s="1" t="s">
        <v>2482</v>
      </c>
      <c r="K1951" s="1" t="s">
        <v>526</v>
      </c>
      <c r="L1951" s="1" t="s">
        <v>17059</v>
      </c>
      <c r="M1951" s="1">
        <v>52805</v>
      </c>
      <c r="N1951" s="1">
        <v>1462</v>
      </c>
      <c r="O1951" s="1" t="s">
        <v>17060</v>
      </c>
      <c r="P1951" s="1">
        <v>1</v>
      </c>
      <c r="Q1951" s="1" t="s">
        <v>17061</v>
      </c>
      <c r="R1951" s="1" t="s">
        <v>17062</v>
      </c>
      <c r="S1951" s="1">
        <v>278</v>
      </c>
      <c r="T1951" s="1" t="s">
        <v>37</v>
      </c>
      <c r="U1951" s="1" t="s">
        <v>56</v>
      </c>
      <c r="V1951" s="1" t="s">
        <v>581</v>
      </c>
      <c r="W1951" s="1">
        <v>9000000</v>
      </c>
      <c r="X1951" s="1">
        <v>1998</v>
      </c>
      <c r="Y1951" s="1">
        <v>427</v>
      </c>
      <c r="Z1951" s="1">
        <v>6.8</v>
      </c>
      <c r="AA1951" s="1">
        <v>1.85</v>
      </c>
      <c r="AB1951" s="1">
        <v>0</v>
      </c>
    </row>
    <row r="1952" spans="1:28">
      <c r="A1952" s="1" t="s">
        <v>28</v>
      </c>
      <c r="B1952" s="1" t="s">
        <v>10945</v>
      </c>
      <c r="C1952" s="1">
        <v>93</v>
      </c>
      <c r="D1952" s="1">
        <v>99</v>
      </c>
      <c r="E1952" s="1">
        <v>26</v>
      </c>
      <c r="F1952" s="1">
        <v>650</v>
      </c>
      <c r="G1952" s="1" t="s">
        <v>7137</v>
      </c>
      <c r="H1952" s="1">
        <v>720</v>
      </c>
      <c r="I1952" s="1">
        <v>25584685</v>
      </c>
      <c r="J1952" s="1" t="s">
        <v>10946</v>
      </c>
      <c r="K1952" s="1" t="s">
        <v>10947</v>
      </c>
      <c r="L1952" s="1" t="s">
        <v>10948</v>
      </c>
      <c r="M1952" s="1">
        <v>15877</v>
      </c>
      <c r="N1952" s="1">
        <v>3327</v>
      </c>
      <c r="O1952" s="1" t="s">
        <v>4169</v>
      </c>
      <c r="P1952" s="1">
        <v>5</v>
      </c>
      <c r="Q1952" s="1" t="s">
        <v>10949</v>
      </c>
      <c r="R1952" s="1" t="s">
        <v>10950</v>
      </c>
      <c r="S1952" s="1">
        <v>102</v>
      </c>
      <c r="T1952" s="1" t="s">
        <v>37</v>
      </c>
      <c r="U1952" s="1" t="s">
        <v>38</v>
      </c>
      <c r="V1952" s="1" t="s">
        <v>91</v>
      </c>
      <c r="W1952" s="1">
        <v>20000000</v>
      </c>
      <c r="X1952" s="1">
        <v>2007</v>
      </c>
      <c r="Y1952" s="1">
        <v>669</v>
      </c>
      <c r="Z1952" s="1">
        <v>5.9</v>
      </c>
      <c r="AA1952" s="1">
        <v>2.35</v>
      </c>
      <c r="AB1952" s="1">
        <v>590</v>
      </c>
    </row>
    <row r="1953" spans="1:28">
      <c r="A1953" s="1" t="s">
        <v>28</v>
      </c>
      <c r="B1953" s="1" t="s">
        <v>12778</v>
      </c>
      <c r="C1953" s="1">
        <v>97</v>
      </c>
      <c r="D1953" s="1">
        <v>99</v>
      </c>
      <c r="E1953" s="1">
        <v>11</v>
      </c>
      <c r="F1953" s="1">
        <v>971</v>
      </c>
      <c r="G1953" s="1" t="s">
        <v>12779</v>
      </c>
      <c r="H1953" s="1">
        <v>11000</v>
      </c>
      <c r="I1953" s="1">
        <v>37882551</v>
      </c>
      <c r="J1953" s="1" t="s">
        <v>1666</v>
      </c>
      <c r="K1953" s="1" t="s">
        <v>218</v>
      </c>
      <c r="L1953" s="1" t="s">
        <v>12780</v>
      </c>
      <c r="M1953" s="1">
        <v>80305</v>
      </c>
      <c r="N1953" s="1">
        <v>15369</v>
      </c>
      <c r="O1953" s="1" t="s">
        <v>4327</v>
      </c>
      <c r="P1953" s="1">
        <v>0</v>
      </c>
      <c r="Q1953" s="1" t="s">
        <v>12781</v>
      </c>
      <c r="R1953" s="1" t="s">
        <v>12782</v>
      </c>
      <c r="S1953" s="1">
        <v>393</v>
      </c>
      <c r="T1953" s="1" t="s">
        <v>37</v>
      </c>
      <c r="U1953" s="1" t="s">
        <v>38</v>
      </c>
      <c r="V1953" s="1" t="s">
        <v>581</v>
      </c>
      <c r="W1953" s="1">
        <v>16000000</v>
      </c>
      <c r="X1953" s="1">
        <v>2001</v>
      </c>
      <c r="Y1953" s="1">
        <v>983</v>
      </c>
      <c r="Z1953" s="1">
        <v>5.7</v>
      </c>
      <c r="AA1953" s="1">
        <v>1.85</v>
      </c>
      <c r="AB1953" s="1">
        <v>0</v>
      </c>
    </row>
    <row r="1954" spans="1:28">
      <c r="A1954" s="1" t="s">
        <v>28</v>
      </c>
      <c r="B1954" s="1" t="s">
        <v>1571</v>
      </c>
      <c r="C1954" s="1">
        <v>100</v>
      </c>
      <c r="D1954" s="1">
        <v>99</v>
      </c>
      <c r="E1954" s="1">
        <v>67</v>
      </c>
      <c r="F1954" s="1">
        <v>330</v>
      </c>
      <c r="G1954" s="1" t="s">
        <v>802</v>
      </c>
      <c r="H1954" s="1">
        <v>826</v>
      </c>
      <c r="I1954" s="1">
        <v>117559438</v>
      </c>
      <c r="J1954" s="1" t="s">
        <v>1744</v>
      </c>
      <c r="K1954" s="1" t="s">
        <v>6368</v>
      </c>
      <c r="L1954" s="1" t="s">
        <v>7806</v>
      </c>
      <c r="M1954" s="1">
        <v>66941</v>
      </c>
      <c r="N1954" s="1">
        <v>1790</v>
      </c>
      <c r="O1954" s="1" t="s">
        <v>3928</v>
      </c>
      <c r="P1954" s="1">
        <v>1</v>
      </c>
      <c r="Q1954" s="1" t="s">
        <v>7807</v>
      </c>
      <c r="R1954" s="1" t="s">
        <v>7808</v>
      </c>
      <c r="S1954" s="1">
        <v>148</v>
      </c>
      <c r="T1954" s="1" t="s">
        <v>37</v>
      </c>
      <c r="U1954" s="1" t="s">
        <v>38</v>
      </c>
      <c r="V1954" s="1" t="s">
        <v>39</v>
      </c>
      <c r="W1954" s="1">
        <v>30000000</v>
      </c>
      <c r="X1954" s="1">
        <v>2000</v>
      </c>
      <c r="Y1954" s="1">
        <v>436</v>
      </c>
      <c r="Z1954" s="1">
        <v>5.0999999999999996</v>
      </c>
      <c r="AA1954" s="1">
        <v>1.85</v>
      </c>
      <c r="AB1954" s="1">
        <v>1000</v>
      </c>
    </row>
    <row r="1955" spans="1:28">
      <c r="A1955" s="1" t="s">
        <v>28</v>
      </c>
      <c r="B1955" s="1" t="s">
        <v>9158</v>
      </c>
      <c r="C1955" s="1">
        <v>101</v>
      </c>
      <c r="D1955" s="1">
        <v>99</v>
      </c>
      <c r="E1955" s="1">
        <v>54</v>
      </c>
      <c r="F1955" s="1">
        <v>398</v>
      </c>
      <c r="G1955" s="1" t="s">
        <v>2141</v>
      </c>
      <c r="H1955" s="1">
        <v>748</v>
      </c>
      <c r="I1955" s="1">
        <v>8712564</v>
      </c>
      <c r="J1955" s="1" t="s">
        <v>2134</v>
      </c>
      <c r="K1955" s="1" t="s">
        <v>139</v>
      </c>
      <c r="L1955" s="1" t="s">
        <v>9159</v>
      </c>
      <c r="M1955" s="1">
        <v>16555</v>
      </c>
      <c r="N1955" s="1">
        <v>1721</v>
      </c>
      <c r="O1955" s="1" t="s">
        <v>9160</v>
      </c>
      <c r="P1955" s="1">
        <v>0</v>
      </c>
      <c r="Q1955" s="1" t="s">
        <v>9161</v>
      </c>
      <c r="R1955" s="1" t="s">
        <v>9162</v>
      </c>
      <c r="S1955" s="1">
        <v>139</v>
      </c>
      <c r="T1955" s="1" t="s">
        <v>37</v>
      </c>
      <c r="U1955" s="1" t="s">
        <v>38</v>
      </c>
      <c r="V1955" s="1" t="s">
        <v>581</v>
      </c>
      <c r="W1955" s="1">
        <v>27000000</v>
      </c>
      <c r="X1955" s="1">
        <v>2004</v>
      </c>
      <c r="Y1955" s="1">
        <v>489</v>
      </c>
      <c r="Z1955" s="1">
        <v>5.9</v>
      </c>
      <c r="AA1955" s="1">
        <v>1.33</v>
      </c>
      <c r="AB1955" s="1">
        <v>817</v>
      </c>
    </row>
    <row r="1956" spans="1:28">
      <c r="A1956" s="1" t="s">
        <v>28</v>
      </c>
      <c r="B1956" s="1" t="s">
        <v>13387</v>
      </c>
      <c r="C1956" s="1">
        <v>101</v>
      </c>
      <c r="D1956" s="1">
        <v>99</v>
      </c>
      <c r="E1956" s="1">
        <v>9</v>
      </c>
      <c r="F1956" s="1">
        <v>648</v>
      </c>
      <c r="G1956" s="1" t="s">
        <v>3063</v>
      </c>
      <c r="H1956" s="1">
        <v>975</v>
      </c>
      <c r="I1956" s="1">
        <v>38048637</v>
      </c>
      <c r="J1956" s="1" t="s">
        <v>3016</v>
      </c>
      <c r="K1956" s="1" t="s">
        <v>3985</v>
      </c>
      <c r="L1956" s="1" t="s">
        <v>13388</v>
      </c>
      <c r="M1956" s="1">
        <v>47814</v>
      </c>
      <c r="N1956" s="1">
        <v>3500</v>
      </c>
      <c r="O1956" s="1" t="s">
        <v>7938</v>
      </c>
      <c r="P1956" s="1">
        <v>4</v>
      </c>
      <c r="Q1956" s="1" t="s">
        <v>13389</v>
      </c>
      <c r="R1956" s="1" t="s">
        <v>13390</v>
      </c>
      <c r="S1956" s="1">
        <v>426</v>
      </c>
      <c r="T1956" s="1" t="s">
        <v>37</v>
      </c>
      <c r="U1956" s="1" t="s">
        <v>38</v>
      </c>
      <c r="V1956" s="1" t="s">
        <v>581</v>
      </c>
      <c r="W1956" s="1">
        <v>14000000</v>
      </c>
      <c r="X1956" s="1">
        <v>1998</v>
      </c>
      <c r="Y1956" s="1">
        <v>912</v>
      </c>
      <c r="Z1956" s="1">
        <v>5.5</v>
      </c>
      <c r="AA1956" s="1">
        <v>2.35</v>
      </c>
      <c r="AB1956" s="1">
        <v>0</v>
      </c>
    </row>
    <row r="1957" spans="1:28">
      <c r="A1957" s="1" t="s">
        <v>28</v>
      </c>
      <c r="B1957" s="1" t="s">
        <v>2058</v>
      </c>
      <c r="C1957" s="1">
        <v>102</v>
      </c>
      <c r="D1957" s="1">
        <v>99</v>
      </c>
      <c r="E1957" s="1">
        <v>212</v>
      </c>
      <c r="F1957" s="1">
        <v>54</v>
      </c>
      <c r="G1957" s="1" t="s">
        <v>13645</v>
      </c>
      <c r="H1957" s="1">
        <v>130</v>
      </c>
      <c r="I1957" s="1">
        <v>49369900</v>
      </c>
      <c r="J1957" s="1" t="s">
        <v>9740</v>
      </c>
      <c r="K1957" s="1" t="s">
        <v>13646</v>
      </c>
      <c r="L1957" s="1" t="s">
        <v>13647</v>
      </c>
      <c r="M1957" s="1">
        <v>36108</v>
      </c>
      <c r="N1957" s="1">
        <v>450</v>
      </c>
      <c r="O1957" s="1" t="s">
        <v>13648</v>
      </c>
      <c r="P1957" s="1">
        <v>0</v>
      </c>
      <c r="Q1957" s="1" t="s">
        <v>13649</v>
      </c>
      <c r="R1957" s="1" t="s">
        <v>13650</v>
      </c>
      <c r="S1957" s="1">
        <v>260</v>
      </c>
      <c r="T1957" s="1" t="s">
        <v>37</v>
      </c>
      <c r="U1957" s="1" t="s">
        <v>38</v>
      </c>
      <c r="V1957" s="1" t="s">
        <v>581</v>
      </c>
      <c r="W1957" s="1">
        <v>7000000</v>
      </c>
      <c r="X1957" s="1">
        <v>1988</v>
      </c>
      <c r="Y1957" s="1">
        <v>125</v>
      </c>
      <c r="Z1957" s="1">
        <v>5.7</v>
      </c>
      <c r="AA1957" s="1">
        <v>1.85</v>
      </c>
      <c r="AB1957" s="1">
        <v>0</v>
      </c>
    </row>
    <row r="1958" spans="1:28">
      <c r="A1958" s="1" t="s">
        <v>28</v>
      </c>
      <c r="B1958" s="1" t="s">
        <v>13215</v>
      </c>
      <c r="C1958" s="1">
        <v>103</v>
      </c>
      <c r="D1958" s="1">
        <v>99</v>
      </c>
      <c r="E1958" s="1">
        <v>445</v>
      </c>
      <c r="F1958" s="1">
        <v>9</v>
      </c>
      <c r="G1958" s="1" t="s">
        <v>13216</v>
      </c>
      <c r="H1958" s="1">
        <v>20</v>
      </c>
      <c r="I1958" s="1">
        <v>502028</v>
      </c>
      <c r="J1958" s="1" t="s">
        <v>1916</v>
      </c>
      <c r="K1958" s="1" t="s">
        <v>13217</v>
      </c>
      <c r="L1958" s="1" t="s">
        <v>13218</v>
      </c>
      <c r="M1958" s="1">
        <v>31589</v>
      </c>
      <c r="N1958" s="1">
        <v>48</v>
      </c>
      <c r="O1958" s="1" t="s">
        <v>13219</v>
      </c>
      <c r="P1958" s="1">
        <v>0</v>
      </c>
      <c r="Q1958" s="1" t="s">
        <v>13220</v>
      </c>
      <c r="R1958" s="1" t="s">
        <v>13221</v>
      </c>
      <c r="S1958" s="1">
        <v>172</v>
      </c>
      <c r="T1958" s="1" t="s">
        <v>5627</v>
      </c>
      <c r="U1958" s="1" t="s">
        <v>7156</v>
      </c>
      <c r="V1958" s="1" t="s">
        <v>5599</v>
      </c>
      <c r="X1958" s="1">
        <v>2003</v>
      </c>
      <c r="Y1958" s="1">
        <v>13</v>
      </c>
      <c r="Z1958" s="1">
        <v>8</v>
      </c>
      <c r="AA1958" s="1">
        <v>1.85</v>
      </c>
      <c r="AB1958" s="1">
        <v>0</v>
      </c>
    </row>
    <row r="1959" spans="1:28">
      <c r="A1959" s="1" t="s">
        <v>28</v>
      </c>
      <c r="B1959" s="1" t="s">
        <v>931</v>
      </c>
      <c r="C1959" s="1">
        <v>103</v>
      </c>
      <c r="D1959" s="1">
        <v>99</v>
      </c>
      <c r="E1959" s="1">
        <v>42</v>
      </c>
      <c r="F1959" s="1">
        <v>557</v>
      </c>
      <c r="G1959" s="1" t="s">
        <v>2186</v>
      </c>
      <c r="H1959" s="1">
        <v>975</v>
      </c>
      <c r="I1959" s="1">
        <v>52691009</v>
      </c>
      <c r="J1959" s="1" t="s">
        <v>3043</v>
      </c>
      <c r="K1959" s="1" t="s">
        <v>10410</v>
      </c>
      <c r="L1959" s="1" t="s">
        <v>11759</v>
      </c>
      <c r="M1959" s="1">
        <v>18727</v>
      </c>
      <c r="N1959" s="1">
        <v>3567</v>
      </c>
      <c r="O1959" s="1" t="s">
        <v>11760</v>
      </c>
      <c r="P1959" s="1">
        <v>2</v>
      </c>
      <c r="Q1959" s="1" t="s">
        <v>11761</v>
      </c>
      <c r="R1959" s="1" t="s">
        <v>11762</v>
      </c>
      <c r="S1959" s="1">
        <v>45</v>
      </c>
      <c r="T1959" s="1" t="s">
        <v>37</v>
      </c>
      <c r="U1959" s="1" t="s">
        <v>38</v>
      </c>
      <c r="V1959" s="1" t="s">
        <v>91</v>
      </c>
      <c r="W1959" s="1">
        <v>21000000</v>
      </c>
      <c r="X1959" s="1">
        <v>2011</v>
      </c>
      <c r="Y1959" s="1">
        <v>569</v>
      </c>
      <c r="Z1959" s="1">
        <v>6.6</v>
      </c>
      <c r="AA1959" s="1">
        <v>2.35</v>
      </c>
      <c r="AB1959" s="1">
        <v>0</v>
      </c>
    </row>
    <row r="1960" spans="1:28">
      <c r="A1960" s="1" t="s">
        <v>28</v>
      </c>
      <c r="B1960" s="1" t="s">
        <v>5103</v>
      </c>
      <c r="C1960" s="1">
        <v>105</v>
      </c>
      <c r="D1960" s="1">
        <v>99</v>
      </c>
      <c r="E1960" s="1">
        <v>148</v>
      </c>
      <c r="F1960" s="1">
        <v>660</v>
      </c>
      <c r="G1960" s="1" t="s">
        <v>3284</v>
      </c>
      <c r="H1960" s="1">
        <v>2000</v>
      </c>
      <c r="I1960" s="1">
        <v>73701902</v>
      </c>
      <c r="J1960" s="1" t="s">
        <v>3043</v>
      </c>
      <c r="K1960" s="1" t="s">
        <v>1726</v>
      </c>
      <c r="L1960" s="1" t="s">
        <v>5104</v>
      </c>
      <c r="M1960" s="1">
        <v>27548</v>
      </c>
      <c r="N1960" s="1">
        <v>6729</v>
      </c>
      <c r="O1960" s="1" t="s">
        <v>1834</v>
      </c>
      <c r="P1960" s="1">
        <v>1</v>
      </c>
      <c r="Q1960" s="1" t="s">
        <v>5105</v>
      </c>
      <c r="R1960" s="1" t="s">
        <v>5106</v>
      </c>
      <c r="S1960" s="1">
        <v>209</v>
      </c>
      <c r="T1960" s="1" t="s">
        <v>37</v>
      </c>
      <c r="U1960" s="1" t="s">
        <v>38</v>
      </c>
      <c r="V1960" s="1" t="s">
        <v>91</v>
      </c>
      <c r="W1960" s="1">
        <v>60000000</v>
      </c>
      <c r="X1960" s="1">
        <v>2004</v>
      </c>
      <c r="Y1960" s="1">
        <v>843</v>
      </c>
      <c r="Z1960" s="1">
        <v>5.2</v>
      </c>
      <c r="AA1960" s="1">
        <v>2.35</v>
      </c>
      <c r="AB1960" s="1">
        <v>0</v>
      </c>
    </row>
    <row r="1961" spans="1:28">
      <c r="A1961" s="1" t="s">
        <v>28</v>
      </c>
      <c r="B1961" s="1" t="s">
        <v>7167</v>
      </c>
      <c r="C1961" s="1">
        <v>107</v>
      </c>
      <c r="D1961" s="1">
        <v>99</v>
      </c>
      <c r="E1961" s="1">
        <v>38</v>
      </c>
      <c r="F1961" s="1">
        <v>390</v>
      </c>
      <c r="G1961" s="1" t="s">
        <v>9789</v>
      </c>
      <c r="H1961" s="1">
        <v>3000</v>
      </c>
      <c r="I1961" s="1">
        <v>12282677</v>
      </c>
      <c r="J1961" s="1" t="s">
        <v>5468</v>
      </c>
      <c r="K1961" s="1" t="s">
        <v>1539</v>
      </c>
      <c r="L1961" s="1" t="s">
        <v>13579</v>
      </c>
      <c r="M1961" s="1">
        <v>28159</v>
      </c>
      <c r="N1961" s="1">
        <v>4702</v>
      </c>
      <c r="O1961" s="1" t="s">
        <v>7168</v>
      </c>
      <c r="P1961" s="1">
        <v>4</v>
      </c>
      <c r="Q1961" s="1" t="s">
        <v>13580</v>
      </c>
      <c r="R1961" s="1" t="s">
        <v>13581</v>
      </c>
      <c r="S1961" s="1">
        <v>96</v>
      </c>
      <c r="T1961" s="1" t="s">
        <v>37</v>
      </c>
      <c r="U1961" s="1" t="s">
        <v>38</v>
      </c>
      <c r="V1961" s="1" t="s">
        <v>581</v>
      </c>
      <c r="W1961" s="1">
        <v>14000000</v>
      </c>
      <c r="X1961" s="1">
        <v>2015</v>
      </c>
      <c r="Y1961" s="1">
        <v>837</v>
      </c>
      <c r="Z1961" s="1">
        <v>5.0999999999999996</v>
      </c>
      <c r="AA1961" s="1">
        <v>1.85</v>
      </c>
      <c r="AB1961" s="1">
        <v>0</v>
      </c>
    </row>
    <row r="1962" spans="1:28">
      <c r="A1962" s="1" t="s">
        <v>28</v>
      </c>
      <c r="B1962" s="1" t="s">
        <v>21541</v>
      </c>
      <c r="C1962" s="1">
        <v>107</v>
      </c>
      <c r="D1962" s="1">
        <v>99</v>
      </c>
      <c r="E1962" s="1">
        <v>2</v>
      </c>
      <c r="F1962" s="1">
        <v>3</v>
      </c>
      <c r="G1962" s="1" t="s">
        <v>21542</v>
      </c>
      <c r="H1962" s="1">
        <v>43</v>
      </c>
      <c r="I1962" s="1">
        <v>10037390</v>
      </c>
      <c r="J1962" s="1" t="s">
        <v>5650</v>
      </c>
      <c r="K1962" s="1" t="s">
        <v>21543</v>
      </c>
      <c r="L1962" s="1" t="s">
        <v>21544</v>
      </c>
      <c r="M1962" s="1">
        <v>5442</v>
      </c>
      <c r="N1962" s="1">
        <v>53</v>
      </c>
      <c r="O1962" s="1" t="s">
        <v>21545</v>
      </c>
      <c r="P1962" s="1">
        <v>0</v>
      </c>
      <c r="Q1962" s="1" t="s">
        <v>21546</v>
      </c>
      <c r="R1962" s="1" t="s">
        <v>21547</v>
      </c>
      <c r="S1962" s="1">
        <v>140</v>
      </c>
      <c r="T1962" s="1" t="s">
        <v>672</v>
      </c>
      <c r="U1962" s="1" t="s">
        <v>673</v>
      </c>
      <c r="V1962" s="1" t="s">
        <v>91</v>
      </c>
      <c r="W1962" s="1">
        <v>1000000000</v>
      </c>
      <c r="X1962" s="1">
        <v>1999</v>
      </c>
      <c r="Y1962" s="1">
        <v>3</v>
      </c>
      <c r="Z1962" s="1">
        <v>6</v>
      </c>
      <c r="AA1962" s="1">
        <v>2.35</v>
      </c>
      <c r="AB1962" s="1">
        <v>339</v>
      </c>
    </row>
    <row r="1963" spans="1:28">
      <c r="A1963" s="1" t="s">
        <v>28</v>
      </c>
      <c r="B1963" s="1" t="s">
        <v>13087</v>
      </c>
      <c r="C1963" s="1">
        <v>110</v>
      </c>
      <c r="D1963" s="1">
        <v>99</v>
      </c>
      <c r="E1963" s="1">
        <v>45</v>
      </c>
      <c r="F1963" s="1">
        <v>224</v>
      </c>
      <c r="G1963" s="1" t="s">
        <v>1919</v>
      </c>
      <c r="H1963" s="1">
        <v>1000</v>
      </c>
      <c r="J1963" s="1" t="s">
        <v>10720</v>
      </c>
      <c r="K1963" s="1" t="s">
        <v>2611</v>
      </c>
      <c r="L1963" s="1" t="s">
        <v>13088</v>
      </c>
      <c r="M1963" s="1">
        <v>1465</v>
      </c>
      <c r="N1963" s="1">
        <v>2166</v>
      </c>
      <c r="O1963" s="1" t="s">
        <v>13089</v>
      </c>
      <c r="P1963" s="1">
        <v>1</v>
      </c>
      <c r="Q1963" s="1" t="s">
        <v>13090</v>
      </c>
      <c r="R1963" s="1" t="s">
        <v>13091</v>
      </c>
      <c r="S1963" s="1">
        <v>56</v>
      </c>
      <c r="T1963" s="1" t="s">
        <v>37</v>
      </c>
      <c r="U1963" s="1" t="s">
        <v>38</v>
      </c>
      <c r="V1963" s="1" t="s">
        <v>5599</v>
      </c>
      <c r="X1963" s="1">
        <v>1998</v>
      </c>
      <c r="Y1963" s="1">
        <v>393</v>
      </c>
      <c r="Z1963" s="1">
        <v>7.4</v>
      </c>
      <c r="AA1963" s="1">
        <v>1.33</v>
      </c>
      <c r="AB1963" s="1">
        <v>515</v>
      </c>
    </row>
    <row r="1964" spans="1:28">
      <c r="A1964" s="1" t="s">
        <v>28</v>
      </c>
      <c r="B1964" s="1" t="s">
        <v>22255</v>
      </c>
      <c r="C1964" s="1">
        <v>114</v>
      </c>
      <c r="D1964" s="1">
        <v>99</v>
      </c>
      <c r="E1964" s="1">
        <v>4</v>
      </c>
      <c r="F1964" s="1">
        <v>201</v>
      </c>
      <c r="G1964" s="1" t="s">
        <v>22256</v>
      </c>
      <c r="H1964" s="1">
        <v>1000</v>
      </c>
      <c r="I1964" s="1">
        <v>18378</v>
      </c>
      <c r="J1964" s="1" t="s">
        <v>6634</v>
      </c>
      <c r="K1964" s="1" t="s">
        <v>13929</v>
      </c>
      <c r="L1964" s="1" t="s">
        <v>22257</v>
      </c>
      <c r="M1964" s="1">
        <v>9376</v>
      </c>
      <c r="N1964" s="1">
        <v>1558</v>
      </c>
      <c r="O1964" s="1" t="s">
        <v>10284</v>
      </c>
      <c r="P1964" s="1">
        <v>0</v>
      </c>
      <c r="Q1964" s="1" t="s">
        <v>22258</v>
      </c>
      <c r="R1964" s="1" t="s">
        <v>22259</v>
      </c>
      <c r="S1964" s="1">
        <v>74</v>
      </c>
      <c r="T1964" s="1" t="s">
        <v>37</v>
      </c>
      <c r="U1964" s="1" t="s">
        <v>56</v>
      </c>
      <c r="V1964" s="1" t="s">
        <v>581</v>
      </c>
      <c r="W1964" s="1">
        <v>900000</v>
      </c>
      <c r="X1964" s="1">
        <v>2008</v>
      </c>
      <c r="Y1964" s="1">
        <v>233</v>
      </c>
      <c r="Z1964" s="1">
        <v>5.2</v>
      </c>
      <c r="AA1964" s="1">
        <v>1.85</v>
      </c>
      <c r="AB1964" s="1">
        <v>0</v>
      </c>
    </row>
    <row r="1965" spans="1:28">
      <c r="A1965" s="1" t="s">
        <v>28</v>
      </c>
      <c r="B1965" s="1" t="s">
        <v>18095</v>
      </c>
      <c r="C1965" s="1">
        <v>115</v>
      </c>
      <c r="D1965" s="1">
        <v>99</v>
      </c>
      <c r="E1965" s="1">
        <v>766</v>
      </c>
      <c r="F1965" s="1">
        <v>269</v>
      </c>
      <c r="G1965" s="1" t="s">
        <v>3080</v>
      </c>
      <c r="H1965" s="1">
        <v>595</v>
      </c>
      <c r="I1965" s="1">
        <v>274385</v>
      </c>
      <c r="J1965" s="1" t="s">
        <v>2519</v>
      </c>
      <c r="K1965" s="1" t="s">
        <v>1815</v>
      </c>
      <c r="L1965" s="1" t="s">
        <v>18096</v>
      </c>
      <c r="M1965" s="1">
        <v>29203</v>
      </c>
      <c r="N1965" s="1">
        <v>1519</v>
      </c>
      <c r="O1965" s="1" t="s">
        <v>18097</v>
      </c>
      <c r="P1965" s="1">
        <v>3</v>
      </c>
      <c r="Q1965" s="1" t="s">
        <v>18098</v>
      </c>
      <c r="R1965" s="1" t="s">
        <v>18099</v>
      </c>
      <c r="S1965" s="1">
        <v>26</v>
      </c>
      <c r="T1965" s="1" t="s">
        <v>8717</v>
      </c>
      <c r="U1965" s="1" t="s">
        <v>763</v>
      </c>
      <c r="V1965" s="1" t="s">
        <v>5599</v>
      </c>
      <c r="W1965" s="1">
        <v>4000000</v>
      </c>
      <c r="X1965" s="1">
        <v>2009</v>
      </c>
      <c r="Y1965" s="1">
        <v>486</v>
      </c>
      <c r="Z1965" s="1">
        <v>7.3</v>
      </c>
      <c r="AA1965" s="1">
        <v>1.85</v>
      </c>
      <c r="AB1965" s="1">
        <v>0</v>
      </c>
    </row>
    <row r="1966" spans="1:28">
      <c r="A1966" s="1" t="s">
        <v>28</v>
      </c>
      <c r="B1966" s="1" t="s">
        <v>6060</v>
      </c>
      <c r="C1966" s="1">
        <v>117</v>
      </c>
      <c r="D1966" s="1">
        <v>99</v>
      </c>
      <c r="E1966" s="1">
        <v>23</v>
      </c>
      <c r="F1966" s="1">
        <v>135</v>
      </c>
      <c r="G1966" s="1" t="s">
        <v>6061</v>
      </c>
      <c r="H1966" s="1">
        <v>405</v>
      </c>
      <c r="I1966" s="1">
        <v>31136950</v>
      </c>
      <c r="J1966" s="1" t="s">
        <v>683</v>
      </c>
      <c r="K1966" s="1" t="s">
        <v>6062</v>
      </c>
      <c r="L1966" s="1" t="s">
        <v>6063</v>
      </c>
      <c r="M1966" s="1">
        <v>47364</v>
      </c>
      <c r="N1966" s="1">
        <v>1066</v>
      </c>
      <c r="O1966" s="1" t="s">
        <v>6064</v>
      </c>
      <c r="P1966" s="1">
        <v>1</v>
      </c>
      <c r="Q1966" s="1" t="s">
        <v>6065</v>
      </c>
      <c r="R1966" s="1" t="s">
        <v>6066</v>
      </c>
      <c r="S1966" s="1">
        <v>75</v>
      </c>
      <c r="T1966" s="1" t="s">
        <v>37</v>
      </c>
      <c r="U1966" s="1" t="s">
        <v>38</v>
      </c>
      <c r="V1966" s="1" t="s">
        <v>39</v>
      </c>
      <c r="W1966" s="1">
        <v>44000000</v>
      </c>
      <c r="X1966" s="1">
        <v>2010</v>
      </c>
      <c r="Y1966" s="1">
        <v>268</v>
      </c>
      <c r="Z1966" s="1">
        <v>6.5</v>
      </c>
      <c r="AA1966" s="1">
        <v>2.35</v>
      </c>
      <c r="AB1966" s="1">
        <v>0</v>
      </c>
    </row>
    <row r="1967" spans="1:28">
      <c r="A1967" s="1" t="s">
        <v>28</v>
      </c>
      <c r="B1967" s="1" t="s">
        <v>13969</v>
      </c>
      <c r="C1967" s="1">
        <v>117</v>
      </c>
      <c r="D1967" s="1">
        <v>99</v>
      </c>
      <c r="E1967" s="1">
        <v>60</v>
      </c>
      <c r="F1967" s="1">
        <v>628</v>
      </c>
      <c r="G1967" s="1" t="s">
        <v>6583</v>
      </c>
      <c r="H1967" s="1">
        <v>4000</v>
      </c>
      <c r="I1967" s="1">
        <v>1654367</v>
      </c>
      <c r="J1967" s="1" t="s">
        <v>1540</v>
      </c>
      <c r="K1967" s="1" t="s">
        <v>1430</v>
      </c>
      <c r="L1967" s="1" t="s">
        <v>16635</v>
      </c>
      <c r="M1967" s="1">
        <v>18355</v>
      </c>
      <c r="N1967" s="1">
        <v>6526</v>
      </c>
      <c r="O1967" s="1" t="s">
        <v>7018</v>
      </c>
      <c r="P1967" s="1">
        <v>0</v>
      </c>
      <c r="Q1967" s="1" t="s">
        <v>16636</v>
      </c>
      <c r="R1967" s="1" t="s">
        <v>16637</v>
      </c>
      <c r="S1967" s="1">
        <v>106</v>
      </c>
      <c r="T1967" s="1" t="s">
        <v>37</v>
      </c>
      <c r="U1967" s="1" t="s">
        <v>38</v>
      </c>
      <c r="V1967" s="1" t="s">
        <v>581</v>
      </c>
      <c r="W1967" s="1">
        <v>7000000</v>
      </c>
      <c r="X1967" s="1">
        <v>2006</v>
      </c>
      <c r="Y1967" s="1">
        <v>787</v>
      </c>
      <c r="Z1967" s="1">
        <v>6.4</v>
      </c>
      <c r="AA1967" s="1">
        <v>1.85</v>
      </c>
      <c r="AB1967" s="1">
        <v>3000</v>
      </c>
    </row>
    <row r="1968" spans="1:28">
      <c r="A1968" s="1" t="s">
        <v>28</v>
      </c>
      <c r="B1968" s="1" t="s">
        <v>3959</v>
      </c>
      <c r="C1968" s="1">
        <v>120</v>
      </c>
      <c r="D1968" s="1">
        <v>99</v>
      </c>
      <c r="E1968" s="1">
        <v>59</v>
      </c>
      <c r="F1968" s="1">
        <v>145</v>
      </c>
      <c r="G1968" s="1" t="s">
        <v>3960</v>
      </c>
      <c r="H1968" s="1">
        <v>770</v>
      </c>
      <c r="I1968" s="1">
        <v>101217900</v>
      </c>
      <c r="J1968" s="1" t="s">
        <v>3961</v>
      </c>
      <c r="K1968" s="1" t="s">
        <v>954</v>
      </c>
      <c r="L1968" s="1" t="s">
        <v>3962</v>
      </c>
      <c r="M1968" s="1">
        <v>91093</v>
      </c>
      <c r="N1968" s="1">
        <v>1195</v>
      </c>
      <c r="O1968" s="1" t="s">
        <v>3963</v>
      </c>
      <c r="P1968" s="1">
        <v>2</v>
      </c>
      <c r="Q1968" s="1" t="s">
        <v>3964</v>
      </c>
      <c r="R1968" s="1" t="s">
        <v>3965</v>
      </c>
      <c r="S1968" s="1">
        <v>353</v>
      </c>
      <c r="T1968" s="1" t="s">
        <v>37</v>
      </c>
      <c r="U1968" s="1" t="s">
        <v>38</v>
      </c>
      <c r="V1968" s="1" t="s">
        <v>91</v>
      </c>
      <c r="W1968" s="1">
        <v>70000000</v>
      </c>
      <c r="X1968" s="1">
        <v>1998</v>
      </c>
      <c r="Y1968" s="1">
        <v>263</v>
      </c>
      <c r="Z1968" s="1">
        <v>7</v>
      </c>
      <c r="AA1968" s="1">
        <v>1.85</v>
      </c>
      <c r="AB1968" s="1">
        <v>0</v>
      </c>
    </row>
    <row r="1969" spans="1:28">
      <c r="A1969" s="1" t="s">
        <v>28</v>
      </c>
      <c r="B1969" s="1" t="s">
        <v>7821</v>
      </c>
      <c r="C1969" s="1">
        <v>121</v>
      </c>
      <c r="D1969" s="1">
        <v>99</v>
      </c>
      <c r="E1969" s="1">
        <v>35</v>
      </c>
      <c r="F1969" s="1">
        <v>433</v>
      </c>
      <c r="G1969" s="1" t="s">
        <v>7822</v>
      </c>
      <c r="H1969" s="1">
        <v>3000</v>
      </c>
      <c r="I1969" s="1">
        <v>35057332</v>
      </c>
      <c r="J1969" s="1" t="s">
        <v>7823</v>
      </c>
      <c r="K1969" s="1" t="s">
        <v>7824</v>
      </c>
      <c r="L1969" s="1" t="s">
        <v>7825</v>
      </c>
      <c r="M1969" s="1">
        <v>45394</v>
      </c>
      <c r="N1969" s="1">
        <v>4863</v>
      </c>
      <c r="O1969" s="1" t="s">
        <v>4055</v>
      </c>
      <c r="P1969" s="1">
        <v>0</v>
      </c>
      <c r="Q1969" s="1" t="s">
        <v>7826</v>
      </c>
      <c r="R1969" s="1" t="s">
        <v>7827</v>
      </c>
      <c r="S1969" s="1">
        <v>72</v>
      </c>
      <c r="T1969" s="1" t="s">
        <v>37</v>
      </c>
      <c r="U1969" s="1" t="s">
        <v>38</v>
      </c>
      <c r="V1969" s="1" t="s">
        <v>39</v>
      </c>
      <c r="W1969" s="1">
        <v>33000000</v>
      </c>
      <c r="X1969" s="1">
        <v>2012</v>
      </c>
      <c r="Y1969" s="1">
        <v>594</v>
      </c>
      <c r="Z1969" s="1">
        <v>6.5</v>
      </c>
      <c r="AA1969" s="1">
        <v>2.35</v>
      </c>
      <c r="AB1969" s="1">
        <v>19000</v>
      </c>
    </row>
    <row r="1970" spans="1:28">
      <c r="A1970" s="1" t="s">
        <v>28</v>
      </c>
      <c r="B1970" s="1" t="s">
        <v>19117</v>
      </c>
      <c r="C1970" s="1">
        <v>122</v>
      </c>
      <c r="D1970" s="1">
        <v>99</v>
      </c>
      <c r="E1970" s="1">
        <v>6</v>
      </c>
      <c r="F1970" s="1">
        <v>194</v>
      </c>
      <c r="G1970" s="1" t="s">
        <v>19118</v>
      </c>
      <c r="H1970" s="1">
        <v>828</v>
      </c>
      <c r="I1970" s="1">
        <v>2277396</v>
      </c>
      <c r="J1970" s="1" t="s">
        <v>210</v>
      </c>
      <c r="K1970" s="1" t="s">
        <v>4796</v>
      </c>
      <c r="L1970" s="1" t="s">
        <v>19119</v>
      </c>
      <c r="M1970" s="1">
        <v>29239</v>
      </c>
      <c r="N1970" s="1">
        <v>1936</v>
      </c>
      <c r="O1970" s="1" t="s">
        <v>14060</v>
      </c>
      <c r="P1970" s="1">
        <v>0</v>
      </c>
      <c r="Q1970" s="1" t="s">
        <v>19120</v>
      </c>
      <c r="R1970" s="1" t="s">
        <v>19121</v>
      </c>
      <c r="S1970" s="1">
        <v>70</v>
      </c>
      <c r="T1970" s="1" t="s">
        <v>37</v>
      </c>
      <c r="U1970" s="1" t="s">
        <v>38</v>
      </c>
      <c r="V1970" s="1" t="s">
        <v>39</v>
      </c>
      <c r="X1970" s="1">
        <v>2009</v>
      </c>
      <c r="Y1970" s="1">
        <v>390</v>
      </c>
      <c r="Z1970" s="1">
        <v>7.2</v>
      </c>
      <c r="AA1970" s="1">
        <v>2.35</v>
      </c>
      <c r="AB1970" s="1">
        <v>0</v>
      </c>
    </row>
    <row r="1971" spans="1:28">
      <c r="A1971" s="1" t="s">
        <v>28</v>
      </c>
      <c r="B1971" s="1" t="s">
        <v>5472</v>
      </c>
      <c r="C1971" s="1">
        <v>122</v>
      </c>
      <c r="D1971" s="1">
        <v>99</v>
      </c>
      <c r="E1971" s="1">
        <v>71</v>
      </c>
      <c r="F1971" s="1">
        <v>1000</v>
      </c>
      <c r="G1971" s="1" t="s">
        <v>5042</v>
      </c>
      <c r="H1971" s="1">
        <v>18000</v>
      </c>
      <c r="I1971" s="1">
        <v>33000377</v>
      </c>
      <c r="J1971" s="1" t="s">
        <v>8931</v>
      </c>
      <c r="K1971" s="1" t="s">
        <v>637</v>
      </c>
      <c r="L1971" s="1" t="s">
        <v>8932</v>
      </c>
      <c r="M1971" s="1">
        <v>27378</v>
      </c>
      <c r="N1971" s="1">
        <v>23344</v>
      </c>
      <c r="O1971" s="1" t="s">
        <v>8933</v>
      </c>
      <c r="P1971" s="1">
        <v>0</v>
      </c>
      <c r="Q1971" s="1" t="s">
        <v>8934</v>
      </c>
      <c r="R1971" s="1" t="s">
        <v>8935</v>
      </c>
      <c r="S1971" s="1">
        <v>365</v>
      </c>
      <c r="T1971" s="1" t="s">
        <v>37</v>
      </c>
      <c r="U1971" s="1" t="s">
        <v>38</v>
      </c>
      <c r="V1971" s="1" t="s">
        <v>581</v>
      </c>
      <c r="W1971" s="1">
        <v>28000000</v>
      </c>
      <c r="X1971" s="1">
        <v>2000</v>
      </c>
      <c r="Y1971" s="1">
        <v>1000</v>
      </c>
      <c r="Z1971" s="1">
        <v>4.9000000000000004</v>
      </c>
      <c r="AA1971" s="1">
        <v>2.35</v>
      </c>
      <c r="AB1971" s="1">
        <v>0</v>
      </c>
    </row>
    <row r="1972" spans="1:28">
      <c r="A1972" s="1" t="s">
        <v>28</v>
      </c>
      <c r="B1972" s="1" t="s">
        <v>8648</v>
      </c>
      <c r="C1972" s="1">
        <v>122</v>
      </c>
      <c r="D1972" s="1">
        <v>99</v>
      </c>
      <c r="E1972" s="1">
        <v>0</v>
      </c>
      <c r="F1972" s="1">
        <v>93</v>
      </c>
      <c r="G1972" s="1" t="s">
        <v>23363</v>
      </c>
      <c r="H1972" s="1">
        <v>16000</v>
      </c>
      <c r="I1972" s="1">
        <v>3500000</v>
      </c>
      <c r="J1972" s="1" t="s">
        <v>10074</v>
      </c>
      <c r="K1972" s="1" t="s">
        <v>3680</v>
      </c>
      <c r="L1972" s="1" t="s">
        <v>23364</v>
      </c>
      <c r="M1972" s="1">
        <v>147566</v>
      </c>
      <c r="N1972" s="1">
        <v>16534</v>
      </c>
      <c r="O1972" s="1" t="s">
        <v>23365</v>
      </c>
      <c r="P1972" s="1">
        <v>1</v>
      </c>
      <c r="Q1972" s="1" t="s">
        <v>23366</v>
      </c>
      <c r="R1972" s="1" t="s">
        <v>23367</v>
      </c>
      <c r="S1972" s="1">
        <v>235</v>
      </c>
      <c r="T1972" s="1" t="s">
        <v>9781</v>
      </c>
      <c r="U1972" s="1" t="s">
        <v>7076</v>
      </c>
      <c r="V1972" s="1" t="s">
        <v>581</v>
      </c>
      <c r="W1972" s="1">
        <v>200000</v>
      </c>
      <c r="X1972" s="1">
        <v>1964</v>
      </c>
      <c r="Y1972" s="1">
        <v>360</v>
      </c>
      <c r="Z1972" s="1">
        <v>8</v>
      </c>
      <c r="AA1972" s="1">
        <v>2.35</v>
      </c>
      <c r="AB1972" s="1">
        <v>0</v>
      </c>
    </row>
    <row r="1973" spans="1:28">
      <c r="A1973" s="1" t="s">
        <v>28</v>
      </c>
      <c r="B1973" s="1" t="s">
        <v>5947</v>
      </c>
      <c r="C1973" s="1">
        <v>125</v>
      </c>
      <c r="D1973" s="1">
        <v>99</v>
      </c>
      <c r="E1973" s="1">
        <v>15</v>
      </c>
      <c r="F1973" s="1">
        <v>61</v>
      </c>
      <c r="G1973" s="1" t="s">
        <v>5948</v>
      </c>
      <c r="H1973" s="1">
        <v>12000</v>
      </c>
      <c r="I1973" s="1">
        <v>15279680</v>
      </c>
      <c r="J1973" s="1" t="s">
        <v>330</v>
      </c>
      <c r="K1973" s="1" t="s">
        <v>701</v>
      </c>
      <c r="L1973" s="1" t="s">
        <v>5949</v>
      </c>
      <c r="M1973" s="1">
        <v>48245</v>
      </c>
      <c r="N1973" s="1">
        <v>12166</v>
      </c>
      <c r="O1973" s="1" t="s">
        <v>5950</v>
      </c>
      <c r="P1973" s="1">
        <v>1</v>
      </c>
      <c r="Q1973" s="1" t="s">
        <v>5951</v>
      </c>
      <c r="R1973" s="1" t="s">
        <v>5952</v>
      </c>
      <c r="S1973" s="1">
        <v>154</v>
      </c>
      <c r="T1973" s="1" t="s">
        <v>37</v>
      </c>
      <c r="U1973" s="1" t="s">
        <v>38</v>
      </c>
      <c r="V1973" s="1" t="s">
        <v>581</v>
      </c>
      <c r="W1973" s="1">
        <v>40000000</v>
      </c>
      <c r="X1973" s="1">
        <v>2008</v>
      </c>
      <c r="Y1973" s="1">
        <v>68</v>
      </c>
      <c r="Z1973" s="1">
        <v>5.4</v>
      </c>
      <c r="AA1973" s="1">
        <v>1.85</v>
      </c>
      <c r="AB1973" s="1">
        <v>0</v>
      </c>
    </row>
    <row r="1974" spans="1:28">
      <c r="A1974" s="1" t="s">
        <v>28</v>
      </c>
      <c r="B1974" s="1" t="s">
        <v>12867</v>
      </c>
      <c r="C1974" s="1">
        <v>128</v>
      </c>
      <c r="D1974" s="1">
        <v>99</v>
      </c>
      <c r="E1974" s="1">
        <v>3</v>
      </c>
      <c r="F1974" s="1">
        <v>628</v>
      </c>
      <c r="G1974" s="1" t="s">
        <v>2593</v>
      </c>
      <c r="H1974" s="1">
        <v>14000</v>
      </c>
      <c r="I1974" s="1">
        <v>33860010</v>
      </c>
      <c r="J1974" s="1" t="s">
        <v>1673</v>
      </c>
      <c r="K1974" s="1" t="s">
        <v>650</v>
      </c>
      <c r="L1974" s="1" t="s">
        <v>12868</v>
      </c>
      <c r="M1974" s="1">
        <v>33088</v>
      </c>
      <c r="N1974" s="1">
        <v>16461</v>
      </c>
      <c r="O1974" s="1" t="s">
        <v>7018</v>
      </c>
      <c r="P1974" s="1">
        <v>3</v>
      </c>
      <c r="Q1974" s="1" t="s">
        <v>12869</v>
      </c>
      <c r="R1974" s="1" t="s">
        <v>12870</v>
      </c>
      <c r="S1974" s="1">
        <v>143</v>
      </c>
      <c r="T1974" s="1" t="s">
        <v>37</v>
      </c>
      <c r="U1974" s="1" t="s">
        <v>38</v>
      </c>
      <c r="V1974" s="1" t="s">
        <v>39</v>
      </c>
      <c r="W1974" s="1">
        <v>15000000</v>
      </c>
      <c r="X1974" s="1">
        <v>2009</v>
      </c>
      <c r="Y1974" s="1">
        <v>982</v>
      </c>
      <c r="Z1974" s="1">
        <v>4.8</v>
      </c>
      <c r="AA1974" s="1">
        <v>1.85</v>
      </c>
      <c r="AB1974" s="1">
        <v>0</v>
      </c>
    </row>
    <row r="1975" spans="1:28">
      <c r="A1975" s="1" t="s">
        <v>28</v>
      </c>
      <c r="B1975" s="1" t="s">
        <v>11134</v>
      </c>
      <c r="C1975" s="1">
        <v>129</v>
      </c>
      <c r="D1975" s="1">
        <v>99</v>
      </c>
      <c r="E1975" s="1">
        <v>53</v>
      </c>
      <c r="F1975" s="1">
        <v>491</v>
      </c>
      <c r="G1975" s="1" t="s">
        <v>978</v>
      </c>
      <c r="H1975" s="1">
        <v>4000</v>
      </c>
      <c r="I1975" s="1">
        <v>2207975</v>
      </c>
      <c r="J1975" s="1" t="s">
        <v>6505</v>
      </c>
      <c r="K1975" s="1" t="s">
        <v>1430</v>
      </c>
      <c r="L1975" s="1" t="s">
        <v>17163</v>
      </c>
      <c r="M1975" s="1">
        <v>28855</v>
      </c>
      <c r="N1975" s="1">
        <v>8297</v>
      </c>
      <c r="O1975" s="1" t="s">
        <v>7924</v>
      </c>
      <c r="P1975" s="1">
        <v>0</v>
      </c>
      <c r="Q1975" s="1" t="s">
        <v>17164</v>
      </c>
      <c r="R1975" s="1" t="s">
        <v>17165</v>
      </c>
      <c r="S1975" s="1">
        <v>190</v>
      </c>
      <c r="T1975" s="1" t="s">
        <v>37</v>
      </c>
      <c r="U1975" s="1" t="s">
        <v>38</v>
      </c>
      <c r="V1975" s="1" t="s">
        <v>39</v>
      </c>
      <c r="W1975" s="1">
        <v>6000000</v>
      </c>
      <c r="X1975" s="1">
        <v>2003</v>
      </c>
      <c r="Y1975" s="1">
        <v>3000</v>
      </c>
      <c r="Z1975" s="1">
        <v>7.2</v>
      </c>
      <c r="AA1975" s="1">
        <v>2.35</v>
      </c>
      <c r="AB1975" s="1">
        <v>0</v>
      </c>
    </row>
    <row r="1976" spans="1:28">
      <c r="A1976" s="1" t="s">
        <v>28</v>
      </c>
      <c r="B1976" s="1" t="s">
        <v>15329</v>
      </c>
      <c r="C1976" s="1">
        <v>129</v>
      </c>
      <c r="D1976" s="1">
        <v>99</v>
      </c>
      <c r="E1976" s="1">
        <v>800</v>
      </c>
      <c r="F1976" s="1">
        <v>334</v>
      </c>
      <c r="G1976" s="1" t="s">
        <v>70</v>
      </c>
      <c r="H1976" s="1">
        <v>49000</v>
      </c>
      <c r="I1976" s="1">
        <v>221210</v>
      </c>
      <c r="J1976" s="1" t="s">
        <v>2519</v>
      </c>
      <c r="K1976" s="1" t="s">
        <v>807</v>
      </c>
      <c r="L1976" s="1" t="s">
        <v>15330</v>
      </c>
      <c r="M1976" s="1">
        <v>31964</v>
      </c>
      <c r="N1976" s="1">
        <v>50542</v>
      </c>
      <c r="O1976" s="1" t="s">
        <v>13722</v>
      </c>
      <c r="P1976" s="1">
        <v>1</v>
      </c>
      <c r="Q1976" s="1" t="s">
        <v>15331</v>
      </c>
      <c r="R1976" s="1" t="s">
        <v>15332</v>
      </c>
      <c r="S1976" s="1">
        <v>129</v>
      </c>
      <c r="T1976" s="1" t="s">
        <v>37</v>
      </c>
      <c r="U1976" s="1" t="s">
        <v>38</v>
      </c>
      <c r="V1976" s="1" t="s">
        <v>581</v>
      </c>
      <c r="X1976" s="1">
        <v>2009</v>
      </c>
      <c r="Y1976" s="1">
        <v>640</v>
      </c>
      <c r="Z1976" s="1">
        <v>6.9</v>
      </c>
      <c r="AA1976" s="1">
        <v>1.85</v>
      </c>
      <c r="AB1976" s="1">
        <v>0</v>
      </c>
    </row>
    <row r="1977" spans="1:28">
      <c r="A1977" s="1" t="s">
        <v>28</v>
      </c>
      <c r="B1977" s="1" t="s">
        <v>15503</v>
      </c>
      <c r="C1977" s="1">
        <v>135</v>
      </c>
      <c r="D1977" s="1">
        <v>99</v>
      </c>
      <c r="E1977" s="1">
        <v>7</v>
      </c>
      <c r="F1977" s="1">
        <v>641</v>
      </c>
      <c r="G1977" s="1" t="s">
        <v>14340</v>
      </c>
      <c r="H1977" s="1">
        <v>762</v>
      </c>
      <c r="J1977" s="1" t="s">
        <v>3322</v>
      </c>
      <c r="K1977" s="1" t="s">
        <v>1787</v>
      </c>
      <c r="L1977" s="1" t="s">
        <v>18701</v>
      </c>
      <c r="M1977" s="1">
        <v>22220</v>
      </c>
      <c r="N1977" s="1">
        <v>2631</v>
      </c>
      <c r="O1977" s="1" t="s">
        <v>885</v>
      </c>
      <c r="P1977" s="1">
        <v>1</v>
      </c>
      <c r="Q1977" s="1" t="s">
        <v>18702</v>
      </c>
      <c r="R1977" s="1" t="s">
        <v>18703</v>
      </c>
      <c r="S1977" s="1">
        <v>97</v>
      </c>
      <c r="T1977" s="1" t="s">
        <v>37</v>
      </c>
      <c r="U1977" s="1" t="s">
        <v>56</v>
      </c>
      <c r="V1977" s="1" t="s">
        <v>581</v>
      </c>
      <c r="W1977" s="1">
        <v>4000000</v>
      </c>
      <c r="X1977" s="1">
        <v>2011</v>
      </c>
      <c r="Y1977" s="1">
        <v>706</v>
      </c>
      <c r="Z1977" s="1">
        <v>6.3</v>
      </c>
      <c r="AA1977" s="1">
        <v>2.35</v>
      </c>
      <c r="AB1977" s="1">
        <v>0</v>
      </c>
    </row>
    <row r="1978" spans="1:28">
      <c r="A1978" s="1" t="s">
        <v>28</v>
      </c>
      <c r="B1978" s="1" t="s">
        <v>6060</v>
      </c>
      <c r="C1978" s="1">
        <v>136</v>
      </c>
      <c r="D1978" s="1">
        <v>99</v>
      </c>
      <c r="E1978" s="1">
        <v>23</v>
      </c>
      <c r="F1978" s="1">
        <v>471</v>
      </c>
      <c r="G1978" s="1" t="s">
        <v>3273</v>
      </c>
      <c r="H1978" s="1">
        <v>1000</v>
      </c>
      <c r="I1978" s="1">
        <v>4681503</v>
      </c>
      <c r="J1978" s="1" t="s">
        <v>2519</v>
      </c>
      <c r="K1978" s="1" t="s">
        <v>2446</v>
      </c>
      <c r="L1978" s="1" t="s">
        <v>15676</v>
      </c>
      <c r="M1978" s="1">
        <v>29058</v>
      </c>
      <c r="N1978" s="1">
        <v>2478</v>
      </c>
      <c r="O1978" s="1" t="s">
        <v>14205</v>
      </c>
      <c r="P1978" s="1">
        <v>1</v>
      </c>
      <c r="Q1978" s="1" t="s">
        <v>15677</v>
      </c>
      <c r="R1978" s="1" t="s">
        <v>15678</v>
      </c>
      <c r="S1978" s="1">
        <v>238</v>
      </c>
      <c r="T1978" s="1" t="s">
        <v>37</v>
      </c>
      <c r="U1978" s="1" t="s">
        <v>38</v>
      </c>
      <c r="V1978" s="1" t="s">
        <v>581</v>
      </c>
      <c r="W1978" s="1">
        <v>9000000</v>
      </c>
      <c r="X1978" s="1">
        <v>2002</v>
      </c>
      <c r="Y1978" s="1">
        <v>710</v>
      </c>
      <c r="Z1978" s="1">
        <v>7</v>
      </c>
      <c r="AA1978" s="1">
        <v>2.35</v>
      </c>
      <c r="AB1978" s="1">
        <v>838</v>
      </c>
    </row>
    <row r="1979" spans="1:28">
      <c r="A1979" s="1" t="s">
        <v>28</v>
      </c>
      <c r="B1979" s="1" t="s">
        <v>4817</v>
      </c>
      <c r="C1979" s="1">
        <v>140</v>
      </c>
      <c r="D1979" s="1">
        <v>99</v>
      </c>
      <c r="E1979" s="1">
        <v>13</v>
      </c>
      <c r="F1979" s="1">
        <v>681</v>
      </c>
      <c r="G1979" s="1" t="s">
        <v>2469</v>
      </c>
      <c r="H1979" s="1">
        <v>45000</v>
      </c>
      <c r="I1979" s="1">
        <v>72219395</v>
      </c>
      <c r="J1979" s="1" t="s">
        <v>3016</v>
      </c>
      <c r="K1979" s="1" t="s">
        <v>5319</v>
      </c>
      <c r="L1979" s="1" t="s">
        <v>12138</v>
      </c>
      <c r="M1979" s="1">
        <v>105585</v>
      </c>
      <c r="N1979" s="1">
        <v>50284</v>
      </c>
      <c r="O1979" s="1" t="s">
        <v>2253</v>
      </c>
      <c r="P1979" s="1">
        <v>1</v>
      </c>
      <c r="Q1979" s="1" t="s">
        <v>12139</v>
      </c>
      <c r="R1979" s="1" t="s">
        <v>12140</v>
      </c>
      <c r="S1979" s="1">
        <v>419</v>
      </c>
      <c r="T1979" s="1" t="s">
        <v>37</v>
      </c>
      <c r="U1979" s="1" t="s">
        <v>38</v>
      </c>
      <c r="V1979" s="1" t="s">
        <v>581</v>
      </c>
      <c r="W1979" s="1">
        <v>17000000</v>
      </c>
      <c r="X1979" s="1">
        <v>1997</v>
      </c>
      <c r="Y1979" s="1">
        <v>4000</v>
      </c>
      <c r="Z1979" s="1">
        <v>5.6</v>
      </c>
      <c r="AA1979" s="1">
        <v>2.35</v>
      </c>
      <c r="AB1979" s="1">
        <v>0</v>
      </c>
    </row>
    <row r="1980" spans="1:28">
      <c r="A1980" s="1" t="s">
        <v>28</v>
      </c>
      <c r="B1980" s="1" t="s">
        <v>2604</v>
      </c>
      <c r="C1980" s="1">
        <v>144</v>
      </c>
      <c r="D1980" s="1">
        <v>99</v>
      </c>
      <c r="E1980" s="1">
        <v>163</v>
      </c>
      <c r="F1980" s="1">
        <v>495</v>
      </c>
      <c r="G1980" s="1" t="s">
        <v>2605</v>
      </c>
      <c r="H1980" s="1">
        <v>11000</v>
      </c>
      <c r="I1980" s="1">
        <v>109993847</v>
      </c>
      <c r="J1980" s="1" t="s">
        <v>2606</v>
      </c>
      <c r="K1980" s="1" t="s">
        <v>2172</v>
      </c>
      <c r="L1980" s="1" t="s">
        <v>2607</v>
      </c>
      <c r="M1980" s="1">
        <v>72326</v>
      </c>
      <c r="N1980" s="1">
        <v>12831</v>
      </c>
      <c r="O1980" s="1" t="s">
        <v>2608</v>
      </c>
      <c r="P1980" s="1">
        <v>0</v>
      </c>
      <c r="Q1980" s="1" t="s">
        <v>2609</v>
      </c>
      <c r="R1980" s="1" t="s">
        <v>2610</v>
      </c>
      <c r="S1980" s="1">
        <v>116</v>
      </c>
      <c r="T1980" s="1" t="s">
        <v>37</v>
      </c>
      <c r="U1980" s="1" t="s">
        <v>38</v>
      </c>
      <c r="V1980" s="1" t="s">
        <v>91</v>
      </c>
      <c r="W1980" s="1">
        <v>80000000</v>
      </c>
      <c r="X1980" s="1">
        <v>2008</v>
      </c>
      <c r="Y1980" s="1">
        <v>869</v>
      </c>
      <c r="Z1980" s="1">
        <v>6.1</v>
      </c>
      <c r="AA1980" s="1">
        <v>2.35</v>
      </c>
      <c r="AB1980" s="1">
        <v>0</v>
      </c>
    </row>
    <row r="1981" spans="1:28">
      <c r="A1981" s="1" t="s">
        <v>28</v>
      </c>
      <c r="B1981" s="1" t="s">
        <v>8221</v>
      </c>
      <c r="C1981" s="1">
        <v>145</v>
      </c>
      <c r="D1981" s="1">
        <v>99</v>
      </c>
      <c r="E1981" s="1">
        <v>5</v>
      </c>
      <c r="F1981" s="1">
        <v>966</v>
      </c>
      <c r="G1981" s="1" t="s">
        <v>475</v>
      </c>
      <c r="H1981" s="1">
        <v>2000</v>
      </c>
      <c r="I1981" s="1">
        <v>60269340</v>
      </c>
      <c r="J1981" s="1" t="s">
        <v>1673</v>
      </c>
      <c r="K1981" s="1" t="s">
        <v>4785</v>
      </c>
      <c r="L1981" s="1" t="s">
        <v>8222</v>
      </c>
      <c r="M1981" s="1">
        <v>34079</v>
      </c>
      <c r="N1981" s="1">
        <v>6930</v>
      </c>
      <c r="O1981" s="1" t="s">
        <v>3883</v>
      </c>
      <c r="P1981" s="1">
        <v>2</v>
      </c>
      <c r="Q1981" s="1" t="s">
        <v>8223</v>
      </c>
      <c r="R1981" s="1" t="s">
        <v>8224</v>
      </c>
      <c r="S1981" s="1">
        <v>97</v>
      </c>
      <c r="T1981" s="1" t="s">
        <v>37</v>
      </c>
      <c r="U1981" s="1" t="s">
        <v>38</v>
      </c>
      <c r="V1981" s="1" t="s">
        <v>39</v>
      </c>
      <c r="W1981" s="1">
        <v>30000000</v>
      </c>
      <c r="X1981" s="1">
        <v>2008</v>
      </c>
      <c r="Y1981" s="1">
        <v>1000</v>
      </c>
      <c r="Z1981" s="1">
        <v>6</v>
      </c>
      <c r="AA1981" s="1">
        <v>1.85</v>
      </c>
      <c r="AB1981" s="1">
        <v>0</v>
      </c>
    </row>
    <row r="1982" spans="1:28">
      <c r="A1982" s="1" t="s">
        <v>28</v>
      </c>
      <c r="B1982" s="1" t="s">
        <v>1347</v>
      </c>
      <c r="C1982" s="1">
        <v>146</v>
      </c>
      <c r="D1982" s="1">
        <v>99</v>
      </c>
      <c r="E1982" s="1">
        <v>167</v>
      </c>
      <c r="F1982" s="1">
        <v>460</v>
      </c>
      <c r="G1982" s="1" t="s">
        <v>8458</v>
      </c>
      <c r="H1982" s="1">
        <v>655</v>
      </c>
      <c r="I1982" s="1">
        <v>134141530</v>
      </c>
      <c r="J1982" s="1" t="s">
        <v>5696</v>
      </c>
      <c r="K1982" s="1" t="s">
        <v>2275</v>
      </c>
      <c r="L1982" s="1" t="s">
        <v>9443</v>
      </c>
      <c r="M1982" s="1">
        <v>75903</v>
      </c>
      <c r="N1982" s="1">
        <v>2394</v>
      </c>
      <c r="O1982" s="1" t="s">
        <v>9444</v>
      </c>
      <c r="P1982" s="1">
        <v>1</v>
      </c>
      <c r="Q1982" s="1" t="s">
        <v>9445</v>
      </c>
      <c r="R1982" s="1" t="s">
        <v>9446</v>
      </c>
      <c r="S1982" s="1">
        <v>109</v>
      </c>
      <c r="T1982" s="1" t="s">
        <v>37</v>
      </c>
      <c r="U1982" s="1" t="s">
        <v>38</v>
      </c>
      <c r="V1982" s="1" t="s">
        <v>39</v>
      </c>
      <c r="W1982" s="1">
        <v>25000000</v>
      </c>
      <c r="X1982" s="1">
        <v>2014</v>
      </c>
      <c r="Y1982" s="1">
        <v>521</v>
      </c>
      <c r="Z1982" s="1">
        <v>6.2</v>
      </c>
      <c r="AA1982" s="1">
        <v>2.35</v>
      </c>
      <c r="AB1982" s="1">
        <v>0</v>
      </c>
    </row>
    <row r="1983" spans="1:28">
      <c r="A1983" s="1" t="s">
        <v>28</v>
      </c>
      <c r="B1983" s="1" t="s">
        <v>8183</v>
      </c>
      <c r="C1983" s="1">
        <v>147</v>
      </c>
      <c r="D1983" s="1">
        <v>99</v>
      </c>
      <c r="E1983" s="1">
        <v>129</v>
      </c>
      <c r="F1983" s="1">
        <v>362</v>
      </c>
      <c r="G1983" s="1" t="s">
        <v>6846</v>
      </c>
      <c r="H1983" s="1">
        <v>976</v>
      </c>
      <c r="I1983" s="1">
        <v>2077046</v>
      </c>
      <c r="J1983" s="1" t="s">
        <v>1411</v>
      </c>
      <c r="K1983" s="1" t="s">
        <v>6756</v>
      </c>
      <c r="L1983" s="1" t="s">
        <v>17184</v>
      </c>
      <c r="M1983" s="1">
        <v>27266</v>
      </c>
      <c r="N1983" s="1">
        <v>2748</v>
      </c>
      <c r="O1983" s="1" t="s">
        <v>8370</v>
      </c>
      <c r="P1983" s="1">
        <v>2</v>
      </c>
      <c r="Q1983" s="1" t="s">
        <v>17185</v>
      </c>
      <c r="R1983" s="1" t="s">
        <v>17186</v>
      </c>
      <c r="S1983" s="1">
        <v>75</v>
      </c>
      <c r="T1983" s="1" t="s">
        <v>37</v>
      </c>
      <c r="U1983" s="1" t="s">
        <v>38</v>
      </c>
      <c r="V1983" s="1" t="s">
        <v>581</v>
      </c>
      <c r="W1983" s="1">
        <v>6000000</v>
      </c>
      <c r="X1983" s="1">
        <v>2008</v>
      </c>
      <c r="Y1983" s="1">
        <v>617</v>
      </c>
      <c r="Z1983" s="1">
        <v>7</v>
      </c>
      <c r="AA1983" s="1">
        <v>2.35</v>
      </c>
      <c r="AB1983" s="1">
        <v>0</v>
      </c>
    </row>
    <row r="1984" spans="1:28">
      <c r="A1984" s="1" t="s">
        <v>28</v>
      </c>
      <c r="B1984" s="1" t="s">
        <v>2459</v>
      </c>
      <c r="C1984" s="1">
        <v>147</v>
      </c>
      <c r="D1984" s="1">
        <v>99</v>
      </c>
      <c r="E1984" s="1">
        <v>88</v>
      </c>
      <c r="F1984" s="1">
        <v>328</v>
      </c>
      <c r="G1984" s="1" t="s">
        <v>3003</v>
      </c>
      <c r="H1984" s="1">
        <v>11000</v>
      </c>
      <c r="I1984" s="1">
        <v>120776832</v>
      </c>
      <c r="J1984" s="1" t="s">
        <v>1673</v>
      </c>
      <c r="K1984" s="1" t="s">
        <v>2172</v>
      </c>
      <c r="L1984" s="1" t="s">
        <v>3004</v>
      </c>
      <c r="M1984" s="1">
        <v>266103</v>
      </c>
      <c r="N1984" s="1">
        <v>12952</v>
      </c>
      <c r="O1984" s="1" t="s">
        <v>3005</v>
      </c>
      <c r="P1984" s="1">
        <v>2</v>
      </c>
      <c r="Q1984" s="1" t="s">
        <v>3006</v>
      </c>
      <c r="R1984" s="1" t="s">
        <v>3007</v>
      </c>
      <c r="S1984" s="1">
        <v>456</v>
      </c>
      <c r="T1984" s="1" t="s">
        <v>37</v>
      </c>
      <c r="U1984" s="1" t="s">
        <v>38</v>
      </c>
      <c r="V1984" s="1" t="s">
        <v>39</v>
      </c>
      <c r="W1984" s="1">
        <v>75000000</v>
      </c>
      <c r="X1984" s="1">
        <v>2004</v>
      </c>
      <c r="Y1984" s="1">
        <v>427</v>
      </c>
      <c r="Z1984" s="1">
        <v>6.8</v>
      </c>
      <c r="AA1984" s="1">
        <v>2.35</v>
      </c>
      <c r="AB1984" s="1">
        <v>11000</v>
      </c>
    </row>
    <row r="1985" spans="1:28">
      <c r="A1985" s="1" t="s">
        <v>28</v>
      </c>
      <c r="B1985" s="1" t="s">
        <v>19453</v>
      </c>
      <c r="C1985" s="1">
        <v>152</v>
      </c>
      <c r="D1985" s="1">
        <v>99</v>
      </c>
      <c r="E1985" s="1">
        <v>89</v>
      </c>
      <c r="F1985" s="1">
        <v>322</v>
      </c>
      <c r="G1985" s="1" t="s">
        <v>2043</v>
      </c>
      <c r="H1985" s="1">
        <v>962</v>
      </c>
      <c r="I1985" s="1">
        <v>1007535</v>
      </c>
      <c r="J1985" s="1" t="s">
        <v>1411</v>
      </c>
      <c r="K1985" s="1" t="s">
        <v>9465</v>
      </c>
      <c r="L1985" s="1" t="s">
        <v>19454</v>
      </c>
      <c r="M1985" s="1">
        <v>7625</v>
      </c>
      <c r="N1985" s="1">
        <v>2452</v>
      </c>
      <c r="O1985" s="1" t="s">
        <v>970</v>
      </c>
      <c r="P1985" s="1">
        <v>5</v>
      </c>
      <c r="Q1985" s="1" t="s">
        <v>19455</v>
      </c>
      <c r="R1985" s="1" t="s">
        <v>19456</v>
      </c>
      <c r="S1985" s="1">
        <v>54</v>
      </c>
      <c r="T1985" s="1" t="s">
        <v>37</v>
      </c>
      <c r="U1985" s="1" t="s">
        <v>38</v>
      </c>
      <c r="V1985" s="1" t="s">
        <v>39</v>
      </c>
      <c r="X1985" s="1">
        <v>2011</v>
      </c>
      <c r="Y1985" s="1">
        <v>476</v>
      </c>
      <c r="Z1985" s="1">
        <v>5.7</v>
      </c>
      <c r="AA1985" s="1">
        <v>1.85</v>
      </c>
      <c r="AB1985" s="1">
        <v>0</v>
      </c>
    </row>
    <row r="1986" spans="1:28">
      <c r="A1986" s="1" t="s">
        <v>28</v>
      </c>
      <c r="B1986" s="1" t="s">
        <v>4295</v>
      </c>
      <c r="C1986" s="1">
        <v>154</v>
      </c>
      <c r="D1986" s="1">
        <v>99</v>
      </c>
      <c r="E1986" s="1">
        <v>265</v>
      </c>
      <c r="F1986" s="1">
        <v>265</v>
      </c>
      <c r="G1986" s="1" t="s">
        <v>266</v>
      </c>
      <c r="H1986" s="1">
        <v>22000</v>
      </c>
      <c r="I1986" s="1">
        <v>63034755</v>
      </c>
      <c r="J1986" s="1" t="s">
        <v>1666</v>
      </c>
      <c r="K1986" s="1" t="s">
        <v>145</v>
      </c>
      <c r="L1986" s="1" t="s">
        <v>8790</v>
      </c>
      <c r="M1986" s="1">
        <v>16984</v>
      </c>
      <c r="N1986" s="1">
        <v>23562</v>
      </c>
      <c r="O1986" s="1" t="s">
        <v>4295</v>
      </c>
      <c r="P1986" s="1">
        <v>1</v>
      </c>
      <c r="Q1986" s="1" t="s">
        <v>8791</v>
      </c>
      <c r="R1986" s="1" t="s">
        <v>8792</v>
      </c>
      <c r="S1986" s="1">
        <v>96</v>
      </c>
      <c r="T1986" s="1" t="s">
        <v>37</v>
      </c>
      <c r="U1986" s="1" t="s">
        <v>38</v>
      </c>
      <c r="V1986" s="1" t="s">
        <v>581</v>
      </c>
      <c r="W1986" s="1">
        <v>29000000</v>
      </c>
      <c r="X1986" s="1">
        <v>2016</v>
      </c>
      <c r="Y1986" s="1">
        <v>779</v>
      </c>
      <c r="Z1986" s="1">
        <v>5.3</v>
      </c>
      <c r="AA1986" s="1">
        <v>1.85</v>
      </c>
      <c r="AB1986" s="1">
        <v>0</v>
      </c>
    </row>
    <row r="1987" spans="1:28">
      <c r="A1987" s="1" t="s">
        <v>28</v>
      </c>
      <c r="B1987" s="1" t="s">
        <v>14414</v>
      </c>
      <c r="C1987" s="1">
        <v>156</v>
      </c>
      <c r="D1987" s="1">
        <v>99</v>
      </c>
      <c r="E1987" s="1">
        <v>76</v>
      </c>
      <c r="F1987" s="1">
        <v>42</v>
      </c>
      <c r="G1987" s="1" t="s">
        <v>14415</v>
      </c>
      <c r="H1987" s="1">
        <v>181</v>
      </c>
      <c r="J1987" s="1" t="s">
        <v>14416</v>
      </c>
      <c r="K1987" s="1" t="s">
        <v>14417</v>
      </c>
      <c r="L1987" s="1" t="s">
        <v>14418</v>
      </c>
      <c r="M1987" s="1">
        <v>64423</v>
      </c>
      <c r="N1987" s="1">
        <v>433</v>
      </c>
      <c r="O1987" s="1" t="s">
        <v>14419</v>
      </c>
      <c r="P1987" s="1">
        <v>1</v>
      </c>
      <c r="Q1987" s="1" t="s">
        <v>14420</v>
      </c>
      <c r="R1987" s="1" t="s">
        <v>14421</v>
      </c>
      <c r="S1987" s="1">
        <v>293</v>
      </c>
      <c r="T1987" s="1" t="s">
        <v>37</v>
      </c>
      <c r="U1987" s="1" t="s">
        <v>56</v>
      </c>
      <c r="V1987" s="1" t="s">
        <v>581</v>
      </c>
      <c r="W1987" s="1">
        <v>12000000</v>
      </c>
      <c r="X1987" s="1">
        <v>2009</v>
      </c>
      <c r="Y1987" s="1">
        <v>168</v>
      </c>
      <c r="Z1987" s="1">
        <v>6.9</v>
      </c>
      <c r="AA1987" s="1">
        <v>2.35</v>
      </c>
      <c r="AB1987" s="1">
        <v>13000</v>
      </c>
    </row>
    <row r="1988" spans="1:28">
      <c r="A1988" s="1" t="s">
        <v>28</v>
      </c>
      <c r="B1988" s="1" t="s">
        <v>2058</v>
      </c>
      <c r="C1988" s="1">
        <v>156</v>
      </c>
      <c r="D1988" s="1">
        <v>99</v>
      </c>
      <c r="E1988" s="1">
        <v>212</v>
      </c>
      <c r="F1988" s="1">
        <v>182</v>
      </c>
      <c r="G1988" s="1" t="s">
        <v>3516</v>
      </c>
      <c r="H1988" s="1">
        <v>576</v>
      </c>
      <c r="I1988" s="1">
        <v>18821279</v>
      </c>
      <c r="J1988" s="1" t="s">
        <v>42</v>
      </c>
      <c r="K1988" s="1" t="s">
        <v>3517</v>
      </c>
      <c r="L1988" s="1" t="s">
        <v>3518</v>
      </c>
      <c r="M1988" s="1">
        <v>44891</v>
      </c>
      <c r="N1988" s="1">
        <v>1520</v>
      </c>
      <c r="O1988" s="1" t="s">
        <v>3519</v>
      </c>
      <c r="P1988" s="1">
        <v>0</v>
      </c>
      <c r="Q1988" s="1" t="s">
        <v>3520</v>
      </c>
      <c r="R1988" s="1" t="s">
        <v>3521</v>
      </c>
      <c r="S1988" s="1">
        <v>202</v>
      </c>
      <c r="T1988" s="1" t="s">
        <v>37</v>
      </c>
      <c r="U1988" s="1" t="s">
        <v>38</v>
      </c>
      <c r="V1988" s="1" t="s">
        <v>39</v>
      </c>
      <c r="W1988" s="1">
        <v>70000000</v>
      </c>
      <c r="X1988" s="1">
        <v>2014</v>
      </c>
      <c r="Y1988" s="1">
        <v>358</v>
      </c>
      <c r="Z1988" s="1">
        <v>4.2</v>
      </c>
      <c r="AA1988" s="1">
        <v>2.35</v>
      </c>
      <c r="AB1988" s="1">
        <v>12000</v>
      </c>
    </row>
    <row r="1989" spans="1:28">
      <c r="A1989" s="1" t="s">
        <v>28</v>
      </c>
      <c r="B1989" s="1" t="s">
        <v>1914</v>
      </c>
      <c r="C1989" s="1">
        <v>158</v>
      </c>
      <c r="D1989" s="1">
        <v>99</v>
      </c>
      <c r="E1989" s="1">
        <v>342</v>
      </c>
      <c r="F1989" s="1">
        <v>501</v>
      </c>
      <c r="G1989" s="1" t="s">
        <v>16619</v>
      </c>
      <c r="H1989" s="1">
        <v>1000</v>
      </c>
      <c r="I1989" s="1">
        <v>2344847</v>
      </c>
      <c r="J1989" s="1" t="s">
        <v>3780</v>
      </c>
      <c r="K1989" s="1" t="s">
        <v>777</v>
      </c>
      <c r="L1989" s="1" t="s">
        <v>16620</v>
      </c>
      <c r="M1989" s="1">
        <v>18561</v>
      </c>
      <c r="N1989" s="1">
        <v>2158</v>
      </c>
      <c r="O1989" s="1" t="s">
        <v>2717</v>
      </c>
      <c r="P1989" s="1">
        <v>0</v>
      </c>
      <c r="Q1989" s="1" t="s">
        <v>16621</v>
      </c>
      <c r="R1989" s="1" t="s">
        <v>16622</v>
      </c>
      <c r="S1989" s="1">
        <v>119</v>
      </c>
      <c r="T1989" s="1" t="s">
        <v>37</v>
      </c>
      <c r="U1989" s="1" t="s">
        <v>38</v>
      </c>
      <c r="V1989" s="1" t="s">
        <v>581</v>
      </c>
      <c r="W1989" s="1">
        <v>7000000</v>
      </c>
      <c r="X1989" s="1">
        <v>2008</v>
      </c>
      <c r="Y1989" s="1">
        <v>518</v>
      </c>
      <c r="Z1989" s="1">
        <v>6.8</v>
      </c>
      <c r="AA1989" s="1">
        <v>2.35</v>
      </c>
      <c r="AB1989" s="1">
        <v>0</v>
      </c>
    </row>
    <row r="1990" spans="1:28">
      <c r="A1990" s="1" t="s">
        <v>28</v>
      </c>
      <c r="B1990" s="1" t="s">
        <v>6294</v>
      </c>
      <c r="C1990" s="1">
        <v>158</v>
      </c>
      <c r="D1990" s="1">
        <v>99</v>
      </c>
      <c r="E1990" s="1">
        <v>0</v>
      </c>
      <c r="F1990" s="1">
        <v>520</v>
      </c>
      <c r="G1990" s="1" t="s">
        <v>7564</v>
      </c>
      <c r="H1990" s="1">
        <v>1000</v>
      </c>
      <c r="I1990" s="1">
        <v>19294901</v>
      </c>
      <c r="J1990" s="1" t="s">
        <v>7565</v>
      </c>
      <c r="K1990" s="1" t="s">
        <v>7566</v>
      </c>
      <c r="L1990" s="1" t="s">
        <v>7567</v>
      </c>
      <c r="M1990" s="1">
        <v>26126</v>
      </c>
      <c r="N1990" s="1">
        <v>2535</v>
      </c>
      <c r="O1990" s="1" t="s">
        <v>5157</v>
      </c>
      <c r="P1990" s="1">
        <v>0</v>
      </c>
      <c r="Q1990" s="1" t="s">
        <v>7568</v>
      </c>
      <c r="R1990" s="1" t="s">
        <v>7569</v>
      </c>
      <c r="S1990" s="1">
        <v>325</v>
      </c>
      <c r="T1990" s="1" t="s">
        <v>37</v>
      </c>
      <c r="U1990" s="1" t="s">
        <v>38</v>
      </c>
      <c r="V1990" s="1" t="s">
        <v>39</v>
      </c>
      <c r="W1990" s="1">
        <v>35000000</v>
      </c>
      <c r="X1990" s="1">
        <v>2005</v>
      </c>
      <c r="Y1990" s="1">
        <v>573</v>
      </c>
      <c r="Z1990" s="1">
        <v>5</v>
      </c>
      <c r="AA1990" s="1">
        <v>2.35</v>
      </c>
      <c r="AB1990" s="1">
        <v>0</v>
      </c>
    </row>
    <row r="1991" spans="1:28">
      <c r="A1991" s="1" t="s">
        <v>28</v>
      </c>
      <c r="B1991" s="1" t="s">
        <v>2929</v>
      </c>
      <c r="C1991" s="1">
        <v>160</v>
      </c>
      <c r="D1991" s="1">
        <v>99</v>
      </c>
      <c r="E1991" s="1">
        <v>309</v>
      </c>
      <c r="F1991" s="1">
        <v>577</v>
      </c>
      <c r="G1991" s="1" t="s">
        <v>1751</v>
      </c>
      <c r="H1991" s="1">
        <v>23000</v>
      </c>
      <c r="I1991" s="1">
        <v>70327868</v>
      </c>
      <c r="J1991" s="1" t="s">
        <v>330</v>
      </c>
      <c r="K1991" s="1" t="s">
        <v>58</v>
      </c>
      <c r="L1991" s="1" t="s">
        <v>4863</v>
      </c>
      <c r="M1991" s="1">
        <v>58416</v>
      </c>
      <c r="N1991" s="1">
        <v>26527</v>
      </c>
      <c r="O1991" s="1" t="s">
        <v>3697</v>
      </c>
      <c r="P1991" s="1">
        <v>0</v>
      </c>
      <c r="Q1991" s="1" t="s">
        <v>4864</v>
      </c>
      <c r="R1991" s="1" t="s">
        <v>4865</v>
      </c>
      <c r="S1991" s="1">
        <v>301</v>
      </c>
      <c r="T1991" s="1" t="s">
        <v>37</v>
      </c>
      <c r="U1991" s="1" t="s">
        <v>763</v>
      </c>
      <c r="V1991" s="1" t="s">
        <v>581</v>
      </c>
      <c r="W1991" s="1">
        <v>46000000</v>
      </c>
      <c r="X1991" s="1">
        <v>2000</v>
      </c>
      <c r="Y1991" s="1">
        <v>1000</v>
      </c>
      <c r="Z1991" s="1">
        <v>5.9</v>
      </c>
      <c r="AA1991" s="1">
        <v>2.35</v>
      </c>
      <c r="AB1991" s="1">
        <v>0</v>
      </c>
    </row>
    <row r="1992" spans="1:28">
      <c r="A1992" s="1" t="s">
        <v>28</v>
      </c>
      <c r="B1992" s="1" t="s">
        <v>7095</v>
      </c>
      <c r="C1992" s="1">
        <v>160</v>
      </c>
      <c r="D1992" s="1">
        <v>99</v>
      </c>
      <c r="E1992" s="1">
        <v>52</v>
      </c>
      <c r="F1992" s="1">
        <v>148</v>
      </c>
      <c r="G1992" s="1" t="s">
        <v>299</v>
      </c>
      <c r="H1992" s="1">
        <v>22000</v>
      </c>
      <c r="I1992" s="1">
        <v>8855646</v>
      </c>
      <c r="J1992" s="1" t="s">
        <v>7029</v>
      </c>
      <c r="K1992" s="1" t="s">
        <v>1738</v>
      </c>
      <c r="L1992" s="1" t="s">
        <v>11245</v>
      </c>
      <c r="M1992" s="1">
        <v>49855</v>
      </c>
      <c r="N1992" s="1">
        <v>23409</v>
      </c>
      <c r="O1992" s="1" t="s">
        <v>11246</v>
      </c>
      <c r="P1992" s="1">
        <v>1</v>
      </c>
      <c r="Q1992" s="1" t="s">
        <v>11247</v>
      </c>
      <c r="R1992" s="1" t="s">
        <v>11248</v>
      </c>
      <c r="S1992" s="1">
        <v>117</v>
      </c>
      <c r="T1992" s="1" t="s">
        <v>37</v>
      </c>
      <c r="U1992" s="1" t="s">
        <v>38</v>
      </c>
      <c r="V1992" s="1" t="s">
        <v>39</v>
      </c>
      <c r="W1992" s="1">
        <v>21000000</v>
      </c>
      <c r="X1992" s="1">
        <v>2009</v>
      </c>
      <c r="Y1992" s="1">
        <v>1000</v>
      </c>
      <c r="Z1992" s="1">
        <v>7.2</v>
      </c>
      <c r="AA1992" s="1">
        <v>2.35</v>
      </c>
      <c r="AB1992" s="1">
        <v>10000</v>
      </c>
    </row>
    <row r="1993" spans="1:28">
      <c r="A1993" s="1" t="s">
        <v>28</v>
      </c>
      <c r="B1993" s="1" t="s">
        <v>13923</v>
      </c>
      <c r="C1993" s="1">
        <v>162</v>
      </c>
      <c r="D1993" s="1">
        <v>99</v>
      </c>
      <c r="E1993" s="1">
        <v>261</v>
      </c>
      <c r="F1993" s="1">
        <v>461</v>
      </c>
      <c r="G1993" s="1" t="s">
        <v>6037</v>
      </c>
      <c r="H1993" s="1">
        <v>924</v>
      </c>
      <c r="I1993" s="1">
        <v>49494</v>
      </c>
      <c r="J1993" s="1" t="s">
        <v>4061</v>
      </c>
      <c r="K1993" s="1" t="s">
        <v>7039</v>
      </c>
      <c r="L1993" s="1" t="s">
        <v>23205</v>
      </c>
      <c r="M1993" s="1">
        <v>8511</v>
      </c>
      <c r="N1993" s="1">
        <v>2862</v>
      </c>
      <c r="O1993" s="1" t="s">
        <v>23206</v>
      </c>
      <c r="P1993" s="1">
        <v>0</v>
      </c>
      <c r="Q1993" s="1" t="s">
        <v>23207</v>
      </c>
      <c r="R1993" s="1" t="s">
        <v>23208</v>
      </c>
      <c r="S1993" s="1">
        <v>87</v>
      </c>
      <c r="T1993" s="1" t="s">
        <v>37</v>
      </c>
      <c r="U1993" s="1" t="s">
        <v>38</v>
      </c>
      <c r="V1993" s="1" t="s">
        <v>581</v>
      </c>
      <c r="W1993" s="1">
        <v>250000</v>
      </c>
      <c r="X1993" s="1">
        <v>2013</v>
      </c>
      <c r="Y1993" s="1">
        <v>835</v>
      </c>
      <c r="Z1993" s="1">
        <v>3.9</v>
      </c>
      <c r="AA1993" s="1">
        <v>2.35</v>
      </c>
      <c r="AB1993" s="1">
        <v>0</v>
      </c>
    </row>
    <row r="1994" spans="1:28">
      <c r="A1994" s="1" t="s">
        <v>28</v>
      </c>
      <c r="B1994" s="1" t="s">
        <v>4387</v>
      </c>
      <c r="C1994" s="1">
        <v>164</v>
      </c>
      <c r="D1994" s="1">
        <v>99</v>
      </c>
      <c r="E1994" s="1">
        <v>192</v>
      </c>
      <c r="F1994" s="1">
        <v>282</v>
      </c>
      <c r="G1994" s="1" t="s">
        <v>14139</v>
      </c>
      <c r="H1994" s="1">
        <v>347</v>
      </c>
      <c r="I1994" s="1">
        <v>21133087</v>
      </c>
      <c r="J1994" s="1" t="s">
        <v>3016</v>
      </c>
      <c r="K1994" s="1" t="s">
        <v>7930</v>
      </c>
      <c r="L1994" s="1" t="s">
        <v>14140</v>
      </c>
      <c r="M1994" s="1">
        <v>62468</v>
      </c>
      <c r="N1994" s="1">
        <v>1254</v>
      </c>
      <c r="O1994" s="1" t="s">
        <v>14141</v>
      </c>
      <c r="P1994" s="1">
        <v>0</v>
      </c>
      <c r="Q1994" s="1" t="s">
        <v>14142</v>
      </c>
      <c r="R1994" s="1" t="s">
        <v>14143</v>
      </c>
      <c r="S1994" s="1">
        <v>374</v>
      </c>
      <c r="T1994" s="1" t="s">
        <v>37</v>
      </c>
      <c r="U1994" s="1" t="s">
        <v>38</v>
      </c>
      <c r="V1994" s="1" t="s">
        <v>581</v>
      </c>
      <c r="W1994" s="1">
        <v>12000000</v>
      </c>
      <c r="X1994" s="1">
        <v>1999</v>
      </c>
      <c r="Y1994" s="1">
        <v>301</v>
      </c>
      <c r="Z1994" s="1">
        <v>7</v>
      </c>
      <c r="AA1994" s="1">
        <v>1.85</v>
      </c>
      <c r="AB1994" s="1">
        <v>0</v>
      </c>
    </row>
    <row r="1995" spans="1:28">
      <c r="A1995" s="1" t="s">
        <v>28</v>
      </c>
      <c r="B1995" s="1" t="s">
        <v>4734</v>
      </c>
      <c r="C1995" s="1">
        <v>164</v>
      </c>
      <c r="D1995" s="1">
        <v>99</v>
      </c>
      <c r="E1995" s="1">
        <v>3</v>
      </c>
      <c r="F1995" s="1">
        <v>490</v>
      </c>
      <c r="G1995" s="1" t="s">
        <v>3747</v>
      </c>
      <c r="H1995" s="1">
        <v>8000</v>
      </c>
      <c r="I1995" s="1">
        <v>33472850</v>
      </c>
      <c r="J1995" s="1" t="s">
        <v>3899</v>
      </c>
      <c r="K1995" s="1" t="s">
        <v>1245</v>
      </c>
      <c r="L1995" s="1" t="s">
        <v>4735</v>
      </c>
      <c r="M1995" s="1">
        <v>67005</v>
      </c>
      <c r="N1995" s="1">
        <v>10026</v>
      </c>
      <c r="O1995" s="1" t="s">
        <v>3670</v>
      </c>
      <c r="P1995" s="1">
        <v>3</v>
      </c>
      <c r="Q1995" s="1" t="s">
        <v>4736</v>
      </c>
      <c r="R1995" s="1" t="s">
        <v>4737</v>
      </c>
      <c r="S1995" s="1">
        <v>119</v>
      </c>
      <c r="T1995" s="1" t="s">
        <v>37</v>
      </c>
      <c r="U1995" s="1" t="s">
        <v>38</v>
      </c>
      <c r="V1995" s="1" t="s">
        <v>581</v>
      </c>
      <c r="W1995" s="1">
        <v>55000000</v>
      </c>
      <c r="X1995" s="1">
        <v>2008</v>
      </c>
      <c r="Y1995" s="1">
        <v>509</v>
      </c>
      <c r="Z1995" s="1">
        <v>5.8</v>
      </c>
      <c r="AA1995" s="1">
        <v>2.35</v>
      </c>
      <c r="AB1995" s="1">
        <v>0</v>
      </c>
    </row>
    <row r="1996" spans="1:28">
      <c r="A1996" s="1" t="s">
        <v>28</v>
      </c>
      <c r="B1996" s="1" t="s">
        <v>1679</v>
      </c>
      <c r="C1996" s="1">
        <v>166</v>
      </c>
      <c r="D1996" s="1">
        <v>99</v>
      </c>
      <c r="E1996" s="1">
        <v>57</v>
      </c>
      <c r="F1996" s="1">
        <v>820</v>
      </c>
      <c r="G1996" s="1" t="s">
        <v>248</v>
      </c>
      <c r="H1996" s="1">
        <v>20000</v>
      </c>
      <c r="I1996" s="1">
        <v>69772969</v>
      </c>
      <c r="J1996" s="1" t="s">
        <v>330</v>
      </c>
      <c r="K1996" s="1" t="s">
        <v>259</v>
      </c>
      <c r="L1996" s="1" t="s">
        <v>2755</v>
      </c>
      <c r="M1996" s="1">
        <v>155532</v>
      </c>
      <c r="N1996" s="1">
        <v>25942</v>
      </c>
      <c r="O1996" s="1" t="s">
        <v>1042</v>
      </c>
      <c r="P1996" s="1">
        <v>4</v>
      </c>
      <c r="Q1996" s="1" t="s">
        <v>2756</v>
      </c>
      <c r="R1996" s="1" t="s">
        <v>2757</v>
      </c>
      <c r="S1996" s="1">
        <v>543</v>
      </c>
      <c r="T1996" s="1" t="s">
        <v>37</v>
      </c>
      <c r="U1996" s="1" t="s">
        <v>38</v>
      </c>
      <c r="V1996" s="1" t="s">
        <v>581</v>
      </c>
      <c r="W1996" s="1">
        <v>80000000</v>
      </c>
      <c r="X1996" s="1">
        <v>2001</v>
      </c>
      <c r="Y1996" s="1">
        <v>3000</v>
      </c>
      <c r="Z1996" s="1">
        <v>6.5</v>
      </c>
      <c r="AA1996" s="1">
        <v>2.35</v>
      </c>
      <c r="AB1996" s="1">
        <v>0</v>
      </c>
    </row>
    <row r="1997" spans="1:28">
      <c r="A1997" s="1" t="s">
        <v>28</v>
      </c>
      <c r="B1997" s="1" t="s">
        <v>1756</v>
      </c>
      <c r="C1997" s="1">
        <v>173</v>
      </c>
      <c r="D1997" s="1">
        <v>99</v>
      </c>
      <c r="E1997" s="1">
        <v>16000</v>
      </c>
      <c r="F1997" s="1">
        <v>455</v>
      </c>
      <c r="G1997" s="1" t="s">
        <v>268</v>
      </c>
      <c r="H1997" s="1">
        <v>16000</v>
      </c>
      <c r="I1997" s="1">
        <v>2812029</v>
      </c>
      <c r="J1997" s="1" t="s">
        <v>2117</v>
      </c>
      <c r="K1997" s="1" t="s">
        <v>1756</v>
      </c>
      <c r="L1997" s="1" t="s">
        <v>21302</v>
      </c>
      <c r="M1997" s="1">
        <v>664719</v>
      </c>
      <c r="N1997" s="1">
        <v>28994</v>
      </c>
      <c r="O1997" s="1" t="s">
        <v>4514</v>
      </c>
      <c r="P1997" s="1">
        <v>0</v>
      </c>
      <c r="Q1997" s="1" t="s">
        <v>21303</v>
      </c>
      <c r="R1997" s="1" t="s">
        <v>21304</v>
      </c>
      <c r="S1997" s="1">
        <v>931</v>
      </c>
      <c r="T1997" s="1" t="s">
        <v>37</v>
      </c>
      <c r="U1997" s="1" t="s">
        <v>38</v>
      </c>
      <c r="V1997" s="1" t="s">
        <v>581</v>
      </c>
      <c r="W1997" s="1">
        <v>1200000</v>
      </c>
      <c r="X1997" s="1">
        <v>1992</v>
      </c>
      <c r="Y1997" s="1">
        <v>12000</v>
      </c>
      <c r="Z1997" s="1">
        <v>8.4</v>
      </c>
      <c r="AA1997" s="1">
        <v>2.35</v>
      </c>
      <c r="AB1997" s="1">
        <v>19000</v>
      </c>
    </row>
    <row r="1998" spans="1:28">
      <c r="A1998" s="1" t="s">
        <v>28</v>
      </c>
      <c r="B1998" s="1" t="s">
        <v>6471</v>
      </c>
      <c r="C1998" s="1">
        <v>175</v>
      </c>
      <c r="D1998" s="1">
        <v>99</v>
      </c>
      <c r="E1998" s="1">
        <v>18</v>
      </c>
      <c r="F1998" s="1">
        <v>211</v>
      </c>
      <c r="G1998" s="1" t="s">
        <v>5074</v>
      </c>
      <c r="H1998" s="1">
        <v>18000</v>
      </c>
      <c r="I1998" s="1">
        <v>52320979</v>
      </c>
      <c r="J1998" s="1" t="s">
        <v>683</v>
      </c>
      <c r="K1998" s="1" t="s">
        <v>584</v>
      </c>
      <c r="L1998" s="1" t="s">
        <v>6472</v>
      </c>
      <c r="M1998" s="1">
        <v>114321</v>
      </c>
      <c r="N1998" s="1">
        <v>18693</v>
      </c>
      <c r="O1998" s="1" t="s">
        <v>6473</v>
      </c>
      <c r="P1998" s="1">
        <v>0</v>
      </c>
      <c r="Q1998" s="1" t="s">
        <v>6474</v>
      </c>
      <c r="R1998" s="1" t="s">
        <v>6475</v>
      </c>
      <c r="S1998" s="1">
        <v>548</v>
      </c>
      <c r="T1998" s="1" t="s">
        <v>37</v>
      </c>
      <c r="U1998" s="1" t="s">
        <v>38</v>
      </c>
      <c r="V1998" s="1" t="s">
        <v>91</v>
      </c>
      <c r="W1998" s="1">
        <v>40000000</v>
      </c>
      <c r="X1998" s="1">
        <v>2006</v>
      </c>
      <c r="Y1998" s="1">
        <v>426</v>
      </c>
      <c r="Z1998" s="1">
        <v>6.8</v>
      </c>
      <c r="AA1998" s="1">
        <v>2.35</v>
      </c>
      <c r="AB1998" s="1">
        <v>0</v>
      </c>
    </row>
    <row r="1999" spans="1:28">
      <c r="A1999" s="1" t="s">
        <v>28</v>
      </c>
      <c r="B1999" s="1" t="s">
        <v>5353</v>
      </c>
      <c r="C1999" s="1">
        <v>180</v>
      </c>
      <c r="D1999" s="1">
        <v>99</v>
      </c>
      <c r="E1999" s="1">
        <v>0</v>
      </c>
      <c r="F1999" s="1">
        <v>52</v>
      </c>
      <c r="G1999" s="1" t="s">
        <v>9870</v>
      </c>
      <c r="H1999" s="1">
        <v>400</v>
      </c>
      <c r="I1999" s="1">
        <v>11100000</v>
      </c>
      <c r="J1999" s="1" t="s">
        <v>2399</v>
      </c>
      <c r="K1999" s="1" t="s">
        <v>3418</v>
      </c>
      <c r="L1999" s="1" t="s">
        <v>9871</v>
      </c>
      <c r="M1999" s="1">
        <v>92464</v>
      </c>
      <c r="N1999" s="1">
        <v>896</v>
      </c>
      <c r="O1999" s="1" t="s">
        <v>9872</v>
      </c>
      <c r="P1999" s="1">
        <v>1</v>
      </c>
      <c r="Q1999" s="1" t="s">
        <v>9873</v>
      </c>
      <c r="R1999" s="1" t="s">
        <v>9874</v>
      </c>
      <c r="S1999" s="1">
        <v>331</v>
      </c>
      <c r="T1999" s="1" t="s">
        <v>37</v>
      </c>
      <c r="U1999" s="1" t="s">
        <v>38</v>
      </c>
      <c r="V1999" s="1" t="s">
        <v>39</v>
      </c>
      <c r="W1999" s="1">
        <v>25000000</v>
      </c>
      <c r="X1999" s="1">
        <v>1986</v>
      </c>
      <c r="Y1999" s="1">
        <v>223</v>
      </c>
      <c r="Z1999" s="1">
        <v>7.3</v>
      </c>
      <c r="AA1999" s="1">
        <v>2.35</v>
      </c>
      <c r="AB1999" s="1">
        <v>19000</v>
      </c>
    </row>
    <row r="2000" spans="1:28">
      <c r="A2000" s="1" t="s">
        <v>28</v>
      </c>
      <c r="B2000" s="1" t="s">
        <v>8520</v>
      </c>
      <c r="C2000" s="1">
        <v>181</v>
      </c>
      <c r="D2000" s="1">
        <v>99</v>
      </c>
      <c r="E2000" s="1">
        <v>11</v>
      </c>
      <c r="F2000" s="1">
        <v>762</v>
      </c>
      <c r="G2000" s="1" t="s">
        <v>8521</v>
      </c>
      <c r="H2000" s="1">
        <v>19000</v>
      </c>
      <c r="I2000" s="1">
        <v>17266505</v>
      </c>
      <c r="J2000" s="1" t="s">
        <v>8522</v>
      </c>
      <c r="K2000" s="1" t="s">
        <v>96</v>
      </c>
      <c r="L2000" s="1" t="s">
        <v>8523</v>
      </c>
      <c r="M2000" s="1">
        <v>43764</v>
      </c>
      <c r="N2000" s="1">
        <v>22554</v>
      </c>
      <c r="O2000" s="1" t="s">
        <v>6758</v>
      </c>
      <c r="P2000" s="1">
        <v>1</v>
      </c>
      <c r="Q2000" s="1" t="s">
        <v>8524</v>
      </c>
      <c r="R2000" s="1" t="s">
        <v>8525</v>
      </c>
      <c r="S2000" s="1">
        <v>291</v>
      </c>
      <c r="T2000" s="1" t="s">
        <v>37</v>
      </c>
      <c r="U2000" s="1" t="s">
        <v>38</v>
      </c>
      <c r="V2000" s="1" t="s">
        <v>39</v>
      </c>
      <c r="W2000" s="1">
        <v>30000000</v>
      </c>
      <c r="X2000" s="1">
        <v>2002</v>
      </c>
      <c r="Y2000" s="1">
        <v>953</v>
      </c>
      <c r="Z2000" s="1">
        <v>5.4</v>
      </c>
      <c r="AA2000" s="1">
        <v>2.35</v>
      </c>
      <c r="AB2000" s="1">
        <v>0</v>
      </c>
    </row>
    <row r="2001" spans="1:28">
      <c r="A2001" s="1" t="s">
        <v>28</v>
      </c>
      <c r="B2001" s="1" t="s">
        <v>2708</v>
      </c>
      <c r="C2001" s="1">
        <v>190</v>
      </c>
      <c r="D2001" s="1">
        <v>99</v>
      </c>
      <c r="E2001" s="1">
        <v>81</v>
      </c>
      <c r="F2001" s="1">
        <v>135</v>
      </c>
      <c r="G2001" s="1" t="s">
        <v>6661</v>
      </c>
      <c r="H2001" s="1">
        <v>327</v>
      </c>
      <c r="I2001" s="1">
        <v>25117498</v>
      </c>
      <c r="J2001" s="1" t="s">
        <v>5530</v>
      </c>
      <c r="K2001" s="1" t="s">
        <v>3443</v>
      </c>
      <c r="L2001" s="1" t="s">
        <v>6662</v>
      </c>
      <c r="M2001" s="1">
        <v>37412</v>
      </c>
      <c r="N2001" s="1">
        <v>960</v>
      </c>
      <c r="O2001" s="1" t="s">
        <v>6663</v>
      </c>
      <c r="P2001" s="1">
        <v>0</v>
      </c>
      <c r="Q2001" s="1" t="s">
        <v>6664</v>
      </c>
      <c r="R2001" s="1" t="s">
        <v>6665</v>
      </c>
      <c r="S2001" s="1">
        <v>178</v>
      </c>
      <c r="T2001" s="1" t="s">
        <v>37</v>
      </c>
      <c r="U2001" s="1" t="s">
        <v>38</v>
      </c>
      <c r="V2001" s="1" t="s">
        <v>581</v>
      </c>
      <c r="W2001" s="1">
        <v>40000000</v>
      </c>
      <c r="X2001" s="1">
        <v>2007</v>
      </c>
      <c r="Y2001" s="1">
        <v>253</v>
      </c>
      <c r="Z2001" s="1">
        <v>5.7</v>
      </c>
      <c r="AA2001" s="1">
        <v>2.35</v>
      </c>
      <c r="AB2001" s="1">
        <v>0</v>
      </c>
    </row>
    <row r="2002" spans="1:28">
      <c r="A2002" s="1" t="s">
        <v>28</v>
      </c>
      <c r="B2002" s="1" t="s">
        <v>12565</v>
      </c>
      <c r="C2002" s="1">
        <v>192</v>
      </c>
      <c r="D2002" s="1">
        <v>99</v>
      </c>
      <c r="E2002" s="1">
        <v>929</v>
      </c>
      <c r="F2002" s="1">
        <v>9</v>
      </c>
      <c r="G2002" s="1" t="s">
        <v>4806</v>
      </c>
      <c r="H2002" s="1">
        <v>56</v>
      </c>
      <c r="I2002" s="1">
        <v>753501</v>
      </c>
      <c r="J2002" s="1" t="s">
        <v>2134</v>
      </c>
      <c r="K2002" s="1" t="s">
        <v>11452</v>
      </c>
      <c r="L2002" s="1" t="s">
        <v>17436</v>
      </c>
      <c r="M2002" s="1">
        <v>87244</v>
      </c>
      <c r="N2002" s="1">
        <v>118</v>
      </c>
      <c r="O2002" s="1" t="s">
        <v>17437</v>
      </c>
      <c r="P2002" s="1">
        <v>0</v>
      </c>
      <c r="Q2002" s="1" t="s">
        <v>17438</v>
      </c>
      <c r="R2002" s="1" t="s">
        <v>17439</v>
      </c>
      <c r="S2002" s="1">
        <v>664</v>
      </c>
      <c r="T2002" s="1" t="s">
        <v>1460</v>
      </c>
      <c r="U2002" s="1" t="s">
        <v>1461</v>
      </c>
      <c r="V2002" s="1" t="s">
        <v>4816</v>
      </c>
      <c r="X2002" s="1">
        <v>2002</v>
      </c>
      <c r="Y2002" s="1">
        <v>46</v>
      </c>
      <c r="Z2002" s="1">
        <v>7.4</v>
      </c>
      <c r="AA2002" s="1">
        <v>2.35</v>
      </c>
      <c r="AB2002" s="1">
        <v>13000</v>
      </c>
    </row>
    <row r="2003" spans="1:28">
      <c r="A2003" s="1" t="s">
        <v>28</v>
      </c>
      <c r="B2003" s="1" t="s">
        <v>8061</v>
      </c>
      <c r="C2003" s="1">
        <v>204</v>
      </c>
      <c r="D2003" s="1">
        <v>99</v>
      </c>
      <c r="E2003" s="1">
        <v>0</v>
      </c>
      <c r="F2003" s="1">
        <v>816</v>
      </c>
      <c r="G2003" s="1" t="s">
        <v>4823</v>
      </c>
      <c r="H2003" s="1">
        <v>26000</v>
      </c>
      <c r="I2003" s="1">
        <v>58879132</v>
      </c>
      <c r="J2003" s="1" t="s">
        <v>4205</v>
      </c>
      <c r="K2003" s="1" t="s">
        <v>94</v>
      </c>
      <c r="L2003" s="1" t="s">
        <v>8062</v>
      </c>
      <c r="M2003" s="1">
        <v>66123</v>
      </c>
      <c r="N2003" s="1">
        <v>40312</v>
      </c>
      <c r="O2003" s="1" t="s">
        <v>7732</v>
      </c>
      <c r="P2003" s="1">
        <v>4</v>
      </c>
      <c r="Q2003" s="1" t="s">
        <v>8063</v>
      </c>
      <c r="R2003" s="1" t="s">
        <v>8064</v>
      </c>
      <c r="S2003" s="1">
        <v>219</v>
      </c>
      <c r="T2003" s="1" t="s">
        <v>37</v>
      </c>
      <c r="U2003" s="1" t="s">
        <v>38</v>
      </c>
      <c r="V2003" s="1" t="s">
        <v>581</v>
      </c>
      <c r="W2003" s="1">
        <v>31000000</v>
      </c>
      <c r="X2003" s="1">
        <v>2015</v>
      </c>
      <c r="Y2003" s="1">
        <v>12000</v>
      </c>
      <c r="Z2003" s="1">
        <v>6.1</v>
      </c>
      <c r="AA2003" s="1">
        <v>2.35</v>
      </c>
      <c r="AB2003" s="1">
        <v>28000</v>
      </c>
    </row>
    <row r="2004" spans="1:28">
      <c r="A2004" s="1" t="s">
        <v>28</v>
      </c>
      <c r="B2004" s="1" t="s">
        <v>4157</v>
      </c>
      <c r="C2004" s="1">
        <v>225</v>
      </c>
      <c r="D2004" s="1">
        <v>99</v>
      </c>
      <c r="E2004" s="1">
        <v>24</v>
      </c>
      <c r="F2004" s="1">
        <v>864</v>
      </c>
      <c r="G2004" s="1" t="s">
        <v>3359</v>
      </c>
      <c r="H2004" s="1">
        <v>18000</v>
      </c>
      <c r="I2004" s="1">
        <v>62401264</v>
      </c>
      <c r="J2004" s="1" t="s">
        <v>460</v>
      </c>
      <c r="K2004" s="1" t="s">
        <v>637</v>
      </c>
      <c r="L2004" s="1" t="s">
        <v>4158</v>
      </c>
      <c r="M2004" s="1">
        <v>69484</v>
      </c>
      <c r="N2004" s="1">
        <v>20276</v>
      </c>
      <c r="O2004" s="1" t="s">
        <v>4159</v>
      </c>
      <c r="P2004" s="1">
        <v>3</v>
      </c>
      <c r="Q2004" s="1" t="s">
        <v>4160</v>
      </c>
      <c r="R2004" s="1" t="s">
        <v>4161</v>
      </c>
      <c r="S2004" s="1">
        <v>323</v>
      </c>
      <c r="T2004" s="1" t="s">
        <v>37</v>
      </c>
      <c r="U2004" s="1" t="s">
        <v>56</v>
      </c>
      <c r="V2004" s="1" t="s">
        <v>581</v>
      </c>
      <c r="W2004" s="1">
        <v>60000000</v>
      </c>
      <c r="X2004" s="1">
        <v>2016</v>
      </c>
      <c r="Y2004" s="1">
        <v>992</v>
      </c>
      <c r="Z2004" s="1">
        <v>5.9</v>
      </c>
      <c r="AA2004" s="1">
        <v>2.35</v>
      </c>
      <c r="AB2004" s="1">
        <v>28000</v>
      </c>
    </row>
    <row r="2005" spans="1:28">
      <c r="A2005" s="1" t="s">
        <v>28</v>
      </c>
      <c r="B2005" s="1" t="s">
        <v>9148</v>
      </c>
      <c r="C2005" s="1">
        <v>231</v>
      </c>
      <c r="D2005" s="1">
        <v>99</v>
      </c>
      <c r="E2005" s="1">
        <v>0</v>
      </c>
      <c r="F2005" s="1">
        <v>84</v>
      </c>
      <c r="G2005" s="1" t="s">
        <v>17077</v>
      </c>
      <c r="H2005" s="1">
        <v>11000</v>
      </c>
      <c r="I2005" s="1">
        <v>9203192</v>
      </c>
      <c r="J2005" s="1" t="s">
        <v>9179</v>
      </c>
      <c r="K2005" s="1" t="s">
        <v>656</v>
      </c>
      <c r="L2005" s="1" t="s">
        <v>17078</v>
      </c>
      <c r="M2005" s="1">
        <v>45396</v>
      </c>
      <c r="N2005" s="1">
        <v>11328</v>
      </c>
      <c r="O2005" s="1" t="s">
        <v>17079</v>
      </c>
      <c r="P2005" s="1">
        <v>1</v>
      </c>
      <c r="Q2005" s="1" t="s">
        <v>17080</v>
      </c>
      <c r="R2005" s="1" t="s">
        <v>17081</v>
      </c>
      <c r="S2005" s="1">
        <v>136</v>
      </c>
      <c r="T2005" s="1" t="s">
        <v>37</v>
      </c>
      <c r="U2005" s="1" t="s">
        <v>38</v>
      </c>
      <c r="V2005" s="1" t="s">
        <v>39</v>
      </c>
      <c r="W2005" s="1">
        <v>5000000</v>
      </c>
      <c r="X2005" s="1">
        <v>2011</v>
      </c>
      <c r="Y2005" s="1">
        <v>106</v>
      </c>
      <c r="Z2005" s="1">
        <v>6.8</v>
      </c>
      <c r="AA2005" s="1">
        <v>1.85</v>
      </c>
      <c r="AB2005" s="1">
        <v>15000</v>
      </c>
    </row>
    <row r="2006" spans="1:28">
      <c r="A2006" s="1" t="s">
        <v>28</v>
      </c>
      <c r="B2006" s="1" t="s">
        <v>2938</v>
      </c>
      <c r="C2006" s="1">
        <v>232</v>
      </c>
      <c r="D2006" s="1">
        <v>99</v>
      </c>
      <c r="E2006" s="1">
        <v>101</v>
      </c>
      <c r="F2006" s="1">
        <v>327</v>
      </c>
      <c r="G2006" s="1" t="s">
        <v>2939</v>
      </c>
      <c r="H2006" s="1">
        <v>1000</v>
      </c>
      <c r="I2006" s="1">
        <v>15071514</v>
      </c>
      <c r="J2006" s="1" t="s">
        <v>2940</v>
      </c>
      <c r="K2006" s="1" t="s">
        <v>2663</v>
      </c>
      <c r="L2006" s="1" t="s">
        <v>2941</v>
      </c>
      <c r="M2006" s="1">
        <v>65037</v>
      </c>
      <c r="N2006" s="1">
        <v>2323</v>
      </c>
      <c r="O2006" s="1" t="s">
        <v>2942</v>
      </c>
      <c r="P2006" s="1">
        <v>2</v>
      </c>
      <c r="Q2006" s="1" t="s">
        <v>2943</v>
      </c>
      <c r="R2006" s="1" t="s">
        <v>2944</v>
      </c>
      <c r="S2006" s="1">
        <v>273</v>
      </c>
      <c r="T2006" s="1" t="s">
        <v>37</v>
      </c>
      <c r="U2006" s="1" t="s">
        <v>38</v>
      </c>
      <c r="V2006" s="1" t="s">
        <v>39</v>
      </c>
      <c r="W2006" s="1">
        <v>80000000</v>
      </c>
      <c r="X2006" s="1">
        <v>2007</v>
      </c>
      <c r="Y2006" s="1">
        <v>422</v>
      </c>
      <c r="Z2006" s="1">
        <v>5.9</v>
      </c>
      <c r="AA2006" s="1">
        <v>1.85</v>
      </c>
      <c r="AB2006" s="1">
        <v>0</v>
      </c>
    </row>
    <row r="2007" spans="1:28">
      <c r="A2007" s="1" t="s">
        <v>28</v>
      </c>
      <c r="B2007" s="1" t="s">
        <v>5125</v>
      </c>
      <c r="C2007" s="1">
        <v>235</v>
      </c>
      <c r="D2007" s="1">
        <v>99</v>
      </c>
      <c r="E2007" s="1">
        <v>160</v>
      </c>
      <c r="F2007" s="1">
        <v>72</v>
      </c>
      <c r="G2007" s="1" t="s">
        <v>5284</v>
      </c>
      <c r="H2007" s="1">
        <v>330</v>
      </c>
      <c r="I2007" s="1">
        <v>38105077</v>
      </c>
      <c r="J2007" s="1" t="s">
        <v>330</v>
      </c>
      <c r="K2007" s="1" t="s">
        <v>5285</v>
      </c>
      <c r="L2007" s="1" t="s">
        <v>5286</v>
      </c>
      <c r="M2007" s="1">
        <v>58349</v>
      </c>
      <c r="N2007" s="1">
        <v>701</v>
      </c>
      <c r="O2007" s="1" t="s">
        <v>5287</v>
      </c>
      <c r="P2007" s="1">
        <v>0</v>
      </c>
      <c r="Q2007" s="1" t="s">
        <v>5288</v>
      </c>
      <c r="R2007" s="1" t="s">
        <v>5289</v>
      </c>
      <c r="S2007" s="1">
        <v>194</v>
      </c>
      <c r="T2007" s="1" t="s">
        <v>37</v>
      </c>
      <c r="U2007" s="1" t="s">
        <v>38</v>
      </c>
      <c r="V2007" s="1" t="s">
        <v>581</v>
      </c>
      <c r="W2007" s="1">
        <v>40000000</v>
      </c>
      <c r="X2007" s="1">
        <v>2009</v>
      </c>
      <c r="Y2007" s="1">
        <v>119</v>
      </c>
      <c r="Z2007" s="1">
        <v>6.4</v>
      </c>
      <c r="AA2007" s="1">
        <v>2.35</v>
      </c>
      <c r="AB2007" s="1">
        <v>0</v>
      </c>
    </row>
    <row r="2008" spans="1:28">
      <c r="A2008" s="1" t="s">
        <v>28</v>
      </c>
      <c r="B2008" s="1" t="s">
        <v>2445</v>
      </c>
      <c r="C2008" s="1">
        <v>246</v>
      </c>
      <c r="D2008" s="1">
        <v>99</v>
      </c>
      <c r="E2008" s="1">
        <v>1000</v>
      </c>
      <c r="F2008" s="1">
        <v>358</v>
      </c>
      <c r="G2008" s="1" t="s">
        <v>6076</v>
      </c>
      <c r="H2008" s="1">
        <v>605</v>
      </c>
      <c r="I2008" s="1">
        <v>13464388</v>
      </c>
      <c r="J2008" s="1" t="s">
        <v>7565</v>
      </c>
      <c r="K2008" s="1" t="s">
        <v>17705</v>
      </c>
      <c r="L2008" s="1" t="s">
        <v>17706</v>
      </c>
      <c r="M2008" s="1">
        <v>395921</v>
      </c>
      <c r="N2008" s="1">
        <v>1686</v>
      </c>
      <c r="O2008" s="1" t="s">
        <v>1126</v>
      </c>
      <c r="P2008" s="1">
        <v>6</v>
      </c>
      <c r="Q2008" s="1" t="s">
        <v>17707</v>
      </c>
      <c r="R2008" s="1" t="s">
        <v>17708</v>
      </c>
      <c r="S2008" s="1">
        <v>859</v>
      </c>
      <c r="T2008" s="1" t="s">
        <v>37</v>
      </c>
      <c r="U2008" s="1" t="s">
        <v>56</v>
      </c>
      <c r="V2008" s="1" t="s">
        <v>581</v>
      </c>
      <c r="W2008" s="1">
        <v>4000000</v>
      </c>
      <c r="X2008" s="1">
        <v>2004</v>
      </c>
      <c r="Y2008" s="1">
        <v>427</v>
      </c>
      <c r="Z2008" s="1">
        <v>8</v>
      </c>
      <c r="AA2008" s="1">
        <v>2.35</v>
      </c>
      <c r="AB2008" s="1">
        <v>19000</v>
      </c>
    </row>
    <row r="2009" spans="1:28">
      <c r="A2009" s="1" t="s">
        <v>28</v>
      </c>
      <c r="B2009" s="1" t="s">
        <v>8396</v>
      </c>
      <c r="C2009" s="1">
        <v>271</v>
      </c>
      <c r="D2009" s="1">
        <v>99</v>
      </c>
      <c r="E2009" s="1">
        <v>40</v>
      </c>
      <c r="F2009" s="1">
        <v>300</v>
      </c>
      <c r="G2009" s="1" t="s">
        <v>16825</v>
      </c>
      <c r="H2009" s="1">
        <v>1000</v>
      </c>
      <c r="I2009" s="1">
        <v>84263837</v>
      </c>
      <c r="J2009" s="1" t="s">
        <v>5089</v>
      </c>
      <c r="K2009" s="1" t="s">
        <v>1228</v>
      </c>
      <c r="L2009" s="1" t="s">
        <v>16826</v>
      </c>
      <c r="M2009" s="1">
        <v>81699</v>
      </c>
      <c r="N2009" s="1">
        <v>2323</v>
      </c>
      <c r="O2009" s="1" t="s">
        <v>16827</v>
      </c>
      <c r="P2009" s="1">
        <v>0</v>
      </c>
      <c r="Q2009" s="1" t="s">
        <v>16828</v>
      </c>
      <c r="R2009" s="1" t="s">
        <v>16829</v>
      </c>
      <c r="S2009" s="1">
        <v>291</v>
      </c>
      <c r="T2009" s="1" t="s">
        <v>37</v>
      </c>
      <c r="U2009" s="1" t="s">
        <v>38</v>
      </c>
      <c r="V2009" s="1" t="s">
        <v>581</v>
      </c>
      <c r="W2009" s="1">
        <v>6500000</v>
      </c>
      <c r="X2009" s="1">
        <v>2014</v>
      </c>
      <c r="Y2009" s="1">
        <v>421</v>
      </c>
      <c r="Z2009" s="1">
        <v>5.4</v>
      </c>
      <c r="AA2009" s="1">
        <v>2.35</v>
      </c>
      <c r="AB2009" s="1">
        <v>45000</v>
      </c>
    </row>
    <row r="2010" spans="1:28">
      <c r="A2010" s="1" t="s">
        <v>28</v>
      </c>
      <c r="B2010" s="1" t="s">
        <v>16569</v>
      </c>
      <c r="C2010" s="1">
        <v>281</v>
      </c>
      <c r="D2010" s="1">
        <v>99</v>
      </c>
      <c r="E2010" s="1">
        <v>192</v>
      </c>
      <c r="F2010" s="1">
        <v>292</v>
      </c>
      <c r="G2010" s="1" t="s">
        <v>16570</v>
      </c>
      <c r="H2010" s="1">
        <v>14000</v>
      </c>
      <c r="I2010" s="1">
        <v>9166863</v>
      </c>
      <c r="J2010" s="1" t="s">
        <v>210</v>
      </c>
      <c r="K2010" s="1" t="s">
        <v>432</v>
      </c>
      <c r="L2010" s="1" t="s">
        <v>16571</v>
      </c>
      <c r="M2010" s="1">
        <v>83182</v>
      </c>
      <c r="N2010" s="1">
        <v>14816</v>
      </c>
      <c r="O2010" s="1" t="s">
        <v>16047</v>
      </c>
      <c r="P2010" s="1">
        <v>2</v>
      </c>
      <c r="Q2010" s="1" t="s">
        <v>16572</v>
      </c>
      <c r="R2010" s="1" t="s">
        <v>16573</v>
      </c>
      <c r="S2010" s="1">
        <v>247</v>
      </c>
      <c r="T2010" s="1" t="s">
        <v>37</v>
      </c>
      <c r="U2010" s="1" t="s">
        <v>38</v>
      </c>
      <c r="V2010" s="1" t="s">
        <v>581</v>
      </c>
      <c r="W2010" s="1">
        <v>7000000</v>
      </c>
      <c r="X2010" s="1">
        <v>2009</v>
      </c>
      <c r="Y2010" s="1">
        <v>343</v>
      </c>
      <c r="Z2010" s="1">
        <v>7.6</v>
      </c>
      <c r="AA2010" s="1">
        <v>2.35</v>
      </c>
      <c r="AB2010" s="1">
        <v>16000</v>
      </c>
    </row>
    <row r="2011" spans="1:28">
      <c r="A2011" s="1" t="s">
        <v>28</v>
      </c>
      <c r="B2011" s="1" t="s">
        <v>9739</v>
      </c>
      <c r="C2011" s="1">
        <v>298</v>
      </c>
      <c r="D2011" s="1">
        <v>99</v>
      </c>
      <c r="E2011" s="1">
        <v>24</v>
      </c>
      <c r="F2011" s="1">
        <v>155</v>
      </c>
      <c r="G2011" s="1" t="s">
        <v>4304</v>
      </c>
      <c r="H2011" s="1">
        <v>3000</v>
      </c>
      <c r="I2011" s="1">
        <v>24042490</v>
      </c>
      <c r="J2011" s="1" t="s">
        <v>9740</v>
      </c>
      <c r="K2011" s="1" t="s">
        <v>2616</v>
      </c>
      <c r="L2011" s="1" t="s">
        <v>9741</v>
      </c>
      <c r="M2011" s="1">
        <v>40776</v>
      </c>
      <c r="N2011" s="1">
        <v>3744</v>
      </c>
      <c r="O2011" s="1" t="s">
        <v>9303</v>
      </c>
      <c r="P2011" s="1">
        <v>1</v>
      </c>
      <c r="Q2011" s="1" t="s">
        <v>9742</v>
      </c>
      <c r="R2011" s="1" t="s">
        <v>9743</v>
      </c>
      <c r="S2011" s="1">
        <v>250</v>
      </c>
      <c r="T2011" s="1" t="s">
        <v>37</v>
      </c>
      <c r="U2011" s="1" t="s">
        <v>38</v>
      </c>
      <c r="V2011" s="1" t="s">
        <v>581</v>
      </c>
      <c r="W2011" s="1">
        <v>25000000</v>
      </c>
      <c r="X2011" s="1">
        <v>2010</v>
      </c>
      <c r="Y2011" s="1">
        <v>441</v>
      </c>
      <c r="Z2011" s="1">
        <v>5.6</v>
      </c>
      <c r="AA2011" s="1">
        <v>1.85</v>
      </c>
      <c r="AB2011" s="1">
        <v>10000</v>
      </c>
    </row>
    <row r="2012" spans="1:28">
      <c r="A2012" s="1" t="s">
        <v>28</v>
      </c>
      <c r="B2012" s="1" t="s">
        <v>872</v>
      </c>
      <c r="C2012" s="1">
        <v>310</v>
      </c>
      <c r="D2012" s="1">
        <v>99</v>
      </c>
      <c r="E2012" s="1">
        <v>473</v>
      </c>
      <c r="F2012" s="1">
        <v>502</v>
      </c>
      <c r="G2012" s="1" t="s">
        <v>873</v>
      </c>
      <c r="H2012" s="1">
        <v>14000</v>
      </c>
      <c r="I2012" s="1">
        <v>83640426</v>
      </c>
      <c r="J2012" s="1" t="s">
        <v>42</v>
      </c>
      <c r="K2012" s="1" t="s">
        <v>224</v>
      </c>
      <c r="L2012" s="1" t="s">
        <v>874</v>
      </c>
      <c r="M2012" s="1">
        <v>152826</v>
      </c>
      <c r="N2012" s="1">
        <v>16184</v>
      </c>
      <c r="O2012" s="1" t="s">
        <v>875</v>
      </c>
      <c r="P2012" s="1">
        <v>0</v>
      </c>
      <c r="Q2012" s="1" t="s">
        <v>876</v>
      </c>
      <c r="R2012" s="1" t="s">
        <v>877</v>
      </c>
      <c r="S2012" s="1">
        <v>253</v>
      </c>
      <c r="T2012" s="1" t="s">
        <v>37</v>
      </c>
      <c r="U2012" s="1" t="s">
        <v>38</v>
      </c>
      <c r="V2012" s="1" t="s">
        <v>39</v>
      </c>
      <c r="W2012" s="1">
        <v>150000000</v>
      </c>
      <c r="X2012" s="1">
        <v>2012</v>
      </c>
      <c r="Y2012" s="1">
        <v>897</v>
      </c>
      <c r="Z2012" s="1">
        <v>5.8</v>
      </c>
      <c r="AA2012" s="1">
        <v>1.85</v>
      </c>
      <c r="AB2012" s="1">
        <v>19000</v>
      </c>
    </row>
    <row r="2013" spans="1:28">
      <c r="A2013" s="1" t="s">
        <v>28</v>
      </c>
      <c r="B2013" s="1" t="s">
        <v>3708</v>
      </c>
      <c r="C2013" s="1">
        <v>313</v>
      </c>
      <c r="D2013" s="1">
        <v>99</v>
      </c>
      <c r="E2013" s="1">
        <v>119</v>
      </c>
      <c r="F2013" s="1">
        <v>174</v>
      </c>
      <c r="G2013" s="1" t="s">
        <v>912</v>
      </c>
      <c r="H2013" s="1">
        <v>600</v>
      </c>
      <c r="I2013" s="1">
        <v>59617068</v>
      </c>
      <c r="J2013" s="1" t="s">
        <v>1673</v>
      </c>
      <c r="K2013" s="1" t="s">
        <v>2171</v>
      </c>
      <c r="L2013" s="1" t="s">
        <v>3709</v>
      </c>
      <c r="M2013" s="1">
        <v>213863</v>
      </c>
      <c r="N2013" s="1">
        <v>1375</v>
      </c>
      <c r="O2013" s="1" t="s">
        <v>3710</v>
      </c>
      <c r="P2013" s="1">
        <v>0</v>
      </c>
      <c r="Q2013" s="1" t="s">
        <v>3711</v>
      </c>
      <c r="R2013" s="1" t="s">
        <v>3712</v>
      </c>
      <c r="S2013" s="1">
        <v>310</v>
      </c>
      <c r="T2013" s="1" t="s">
        <v>37</v>
      </c>
      <c r="U2013" s="1" t="s">
        <v>38</v>
      </c>
      <c r="V2013" s="1" t="s">
        <v>581</v>
      </c>
      <c r="W2013" s="1">
        <v>65000000</v>
      </c>
      <c r="X2013" s="1">
        <v>2012</v>
      </c>
      <c r="Y2013" s="1">
        <v>346</v>
      </c>
      <c r="Z2013" s="1">
        <v>6.4</v>
      </c>
      <c r="AA2013" s="1">
        <v>2.35</v>
      </c>
      <c r="AB2013" s="1">
        <v>59000</v>
      </c>
    </row>
    <row r="2014" spans="1:28">
      <c r="A2014" s="1" t="s">
        <v>28</v>
      </c>
      <c r="B2014" s="1" t="s">
        <v>5389</v>
      </c>
      <c r="C2014" s="1">
        <v>345</v>
      </c>
      <c r="D2014" s="1">
        <v>99</v>
      </c>
      <c r="E2014" s="1">
        <v>0</v>
      </c>
      <c r="F2014" s="1">
        <v>691</v>
      </c>
      <c r="G2014" s="1" t="s">
        <v>2810</v>
      </c>
      <c r="H2014" s="1">
        <v>13000</v>
      </c>
      <c r="I2014" s="1">
        <v>5702083</v>
      </c>
      <c r="J2014" s="1" t="s">
        <v>3567</v>
      </c>
      <c r="K2014" s="1" t="s">
        <v>454</v>
      </c>
      <c r="L2014" s="1" t="s">
        <v>11322</v>
      </c>
      <c r="M2014" s="1">
        <v>80617</v>
      </c>
      <c r="N2014" s="1">
        <v>23755</v>
      </c>
      <c r="O2014" s="1" t="s">
        <v>3401</v>
      </c>
      <c r="P2014" s="1">
        <v>3</v>
      </c>
      <c r="Q2014" s="1" t="s">
        <v>11323</v>
      </c>
      <c r="R2014" s="1" t="s">
        <v>11324</v>
      </c>
      <c r="S2014" s="1">
        <v>190</v>
      </c>
      <c r="T2014" s="1" t="s">
        <v>37</v>
      </c>
      <c r="U2014" s="1" t="s">
        <v>56</v>
      </c>
      <c r="V2014" s="1" t="s">
        <v>581</v>
      </c>
      <c r="W2014" s="1">
        <v>15000000</v>
      </c>
      <c r="X2014" s="1">
        <v>2011</v>
      </c>
      <c r="Y2014" s="1">
        <v>10000</v>
      </c>
      <c r="Z2014" s="1">
        <v>6.5</v>
      </c>
      <c r="AA2014" s="1">
        <v>1.85</v>
      </c>
      <c r="AB2014" s="1">
        <v>36000</v>
      </c>
    </row>
    <row r="2015" spans="1:28">
      <c r="A2015" s="1" t="s">
        <v>28</v>
      </c>
      <c r="B2015" s="1" t="s">
        <v>11080</v>
      </c>
      <c r="C2015" s="1">
        <v>377</v>
      </c>
      <c r="D2015" s="1">
        <v>99</v>
      </c>
      <c r="E2015" s="1">
        <v>0</v>
      </c>
      <c r="F2015" s="1">
        <v>59</v>
      </c>
      <c r="G2015" s="1" t="s">
        <v>11081</v>
      </c>
      <c r="H2015" s="1">
        <v>264</v>
      </c>
      <c r="I2015" s="1">
        <v>17104669</v>
      </c>
      <c r="J2015" s="1" t="s">
        <v>11082</v>
      </c>
      <c r="K2015" s="1" t="s">
        <v>11083</v>
      </c>
      <c r="L2015" s="1" t="s">
        <v>11084</v>
      </c>
      <c r="M2015" s="1">
        <v>99353</v>
      </c>
      <c r="N2015" s="1">
        <v>537</v>
      </c>
      <c r="O2015" s="1" t="s">
        <v>11085</v>
      </c>
      <c r="P2015" s="1">
        <v>1</v>
      </c>
      <c r="Q2015" s="1" t="s">
        <v>11086</v>
      </c>
      <c r="R2015" s="1" t="s">
        <v>11087</v>
      </c>
      <c r="S2015" s="1">
        <v>354</v>
      </c>
      <c r="T2015" s="1" t="s">
        <v>7227</v>
      </c>
      <c r="U2015" s="1" t="s">
        <v>3845</v>
      </c>
      <c r="V2015" s="1" t="s">
        <v>581</v>
      </c>
      <c r="W2015" s="1">
        <v>20000000</v>
      </c>
      <c r="X2015" s="1">
        <v>2004</v>
      </c>
      <c r="Y2015" s="1">
        <v>62</v>
      </c>
      <c r="Z2015" s="1">
        <v>7.8</v>
      </c>
      <c r="AA2015" s="1">
        <v>2.35</v>
      </c>
      <c r="AB2015" s="1">
        <v>0</v>
      </c>
    </row>
    <row r="2016" spans="1:28">
      <c r="A2016" s="1" t="s">
        <v>28</v>
      </c>
      <c r="B2016" s="1" t="s">
        <v>14594</v>
      </c>
      <c r="C2016" s="1">
        <v>386</v>
      </c>
      <c r="D2016" s="1">
        <v>99</v>
      </c>
      <c r="E2016" s="1">
        <v>64</v>
      </c>
      <c r="F2016" s="1">
        <v>918</v>
      </c>
      <c r="G2016" s="1" t="s">
        <v>1208</v>
      </c>
      <c r="H2016" s="1">
        <v>13000</v>
      </c>
      <c r="I2016" s="1">
        <v>14597405</v>
      </c>
      <c r="J2016" s="1" t="s">
        <v>1540</v>
      </c>
      <c r="K2016" s="1" t="s">
        <v>442</v>
      </c>
      <c r="L2016" s="1" t="s">
        <v>15025</v>
      </c>
      <c r="M2016" s="1">
        <v>71679</v>
      </c>
      <c r="N2016" s="1">
        <v>17204</v>
      </c>
      <c r="O2016" s="1" t="s">
        <v>685</v>
      </c>
      <c r="P2016" s="1">
        <v>1</v>
      </c>
      <c r="Q2016" s="1" t="s">
        <v>15026</v>
      </c>
      <c r="R2016" s="1" t="s">
        <v>15027</v>
      </c>
      <c r="S2016" s="1">
        <v>216</v>
      </c>
      <c r="T2016" s="1" t="s">
        <v>37</v>
      </c>
      <c r="U2016" s="1" t="s">
        <v>56</v>
      </c>
      <c r="V2016" s="1" t="s">
        <v>581</v>
      </c>
      <c r="W2016" s="1">
        <v>6400000</v>
      </c>
      <c r="X2016" s="1">
        <v>2011</v>
      </c>
      <c r="Y2016" s="1">
        <v>2000</v>
      </c>
      <c r="Z2016" s="1">
        <v>7</v>
      </c>
      <c r="AA2016" s="1">
        <v>2.35</v>
      </c>
      <c r="AB2016" s="1">
        <v>17000</v>
      </c>
    </row>
    <row r="2017" spans="1:28">
      <c r="A2017" s="1" t="s">
        <v>28</v>
      </c>
      <c r="B2017" s="1" t="s">
        <v>75</v>
      </c>
      <c r="C2017" s="1">
        <v>397</v>
      </c>
      <c r="D2017" s="1">
        <v>99</v>
      </c>
      <c r="E2017" s="1">
        <v>0</v>
      </c>
      <c r="F2017" s="1">
        <v>828</v>
      </c>
      <c r="G2017" s="1" t="s">
        <v>3371</v>
      </c>
      <c r="H2017" s="1">
        <v>2000</v>
      </c>
      <c r="I2017" s="1">
        <v>42057340</v>
      </c>
      <c r="J2017" s="1" t="s">
        <v>5530</v>
      </c>
      <c r="K2017" s="1" t="s">
        <v>4258</v>
      </c>
      <c r="L2017" s="1" t="s">
        <v>8334</v>
      </c>
      <c r="M2017" s="1">
        <v>158354</v>
      </c>
      <c r="N2017" s="1">
        <v>5642</v>
      </c>
      <c r="O2017" s="1" t="s">
        <v>6104</v>
      </c>
      <c r="P2017" s="1">
        <v>0</v>
      </c>
      <c r="Q2017" s="1" t="s">
        <v>8335</v>
      </c>
      <c r="R2017" s="1" t="s">
        <v>8336</v>
      </c>
      <c r="S2017" s="1">
        <v>691</v>
      </c>
      <c r="T2017" s="1" t="s">
        <v>37</v>
      </c>
      <c r="U2017" s="1" t="s">
        <v>38</v>
      </c>
      <c r="V2017" s="1" t="s">
        <v>39</v>
      </c>
      <c r="W2017" s="1">
        <v>30000000</v>
      </c>
      <c r="X2017" s="1">
        <v>2009</v>
      </c>
      <c r="Y2017" s="1">
        <v>1000</v>
      </c>
      <c r="Z2017" s="1">
        <v>6.6</v>
      </c>
      <c r="AA2017" s="1">
        <v>2.35</v>
      </c>
      <c r="AB2017" s="1">
        <v>11000</v>
      </c>
    </row>
    <row r="2018" spans="1:28">
      <c r="A2018" s="1" t="s">
        <v>28</v>
      </c>
      <c r="B2018" s="1" t="s">
        <v>14323</v>
      </c>
      <c r="C2018" s="1">
        <v>469</v>
      </c>
      <c r="D2018" s="1">
        <v>99</v>
      </c>
      <c r="E2018" s="1">
        <v>0</v>
      </c>
      <c r="F2018" s="1">
        <v>520</v>
      </c>
      <c r="G2018" s="1" t="s">
        <v>5450</v>
      </c>
      <c r="H2018" s="1">
        <v>3000</v>
      </c>
      <c r="I2018" s="1">
        <v>1702277</v>
      </c>
      <c r="J2018" s="1" t="s">
        <v>4061</v>
      </c>
      <c r="K2018" s="1" t="s">
        <v>14324</v>
      </c>
      <c r="L2018" s="1" t="s">
        <v>14325</v>
      </c>
      <c r="M2018" s="1">
        <v>84620</v>
      </c>
      <c r="N2018" s="1">
        <v>5074</v>
      </c>
      <c r="O2018" s="1" t="s">
        <v>14326</v>
      </c>
      <c r="P2018" s="1">
        <v>4</v>
      </c>
      <c r="Q2018" s="1" t="s">
        <v>14327</v>
      </c>
      <c r="R2018" s="1" t="s">
        <v>14328</v>
      </c>
      <c r="S2018" s="1">
        <v>235</v>
      </c>
      <c r="T2018" s="1" t="s">
        <v>37</v>
      </c>
      <c r="U2018" s="1" t="s">
        <v>56</v>
      </c>
      <c r="V2018" s="1" t="s">
        <v>581</v>
      </c>
      <c r="W2018" s="1">
        <v>12000000</v>
      </c>
      <c r="X2018" s="1">
        <v>2013</v>
      </c>
      <c r="Y2018" s="1">
        <v>1000</v>
      </c>
      <c r="Z2018" s="1">
        <v>6.8</v>
      </c>
      <c r="AA2018" s="1">
        <v>2.35</v>
      </c>
      <c r="AB2018" s="1">
        <v>27000</v>
      </c>
    </row>
    <row r="2019" spans="1:28">
      <c r="A2019" s="1" t="s">
        <v>28</v>
      </c>
      <c r="B2019" s="1" t="s">
        <v>5368</v>
      </c>
      <c r="C2019" s="1">
        <v>536</v>
      </c>
      <c r="D2019" s="1">
        <v>99</v>
      </c>
      <c r="E2019" s="1">
        <v>0</v>
      </c>
      <c r="F2019" s="1">
        <v>670</v>
      </c>
      <c r="G2019" s="1" t="s">
        <v>134</v>
      </c>
      <c r="H2019" s="1">
        <v>13000</v>
      </c>
      <c r="I2019" s="1">
        <v>59073773</v>
      </c>
      <c r="J2019" s="1" t="s">
        <v>8042</v>
      </c>
      <c r="K2019" s="1" t="s">
        <v>543</v>
      </c>
      <c r="L2019" s="1" t="s">
        <v>8043</v>
      </c>
      <c r="M2019" s="1">
        <v>475518</v>
      </c>
      <c r="N2019" s="1">
        <v>15082</v>
      </c>
      <c r="O2019" s="1" t="s">
        <v>2400</v>
      </c>
      <c r="P2019" s="1">
        <v>0</v>
      </c>
      <c r="Q2019" s="1" t="s">
        <v>8044</v>
      </c>
      <c r="R2019" s="1" t="s">
        <v>8045</v>
      </c>
      <c r="S2019" s="1">
        <v>644</v>
      </c>
      <c r="T2019" s="1" t="s">
        <v>37</v>
      </c>
      <c r="U2019" s="1" t="s">
        <v>38</v>
      </c>
      <c r="V2019" s="1" t="s">
        <v>581</v>
      </c>
      <c r="W2019" s="1">
        <v>25000000</v>
      </c>
      <c r="X2019" s="1">
        <v>2014</v>
      </c>
      <c r="Y2019" s="1">
        <v>1000</v>
      </c>
      <c r="Z2019" s="1">
        <v>8.1</v>
      </c>
      <c r="AA2019" s="1">
        <v>1.37</v>
      </c>
      <c r="AB2019" s="1">
        <v>149000</v>
      </c>
    </row>
    <row r="2020" spans="1:28">
      <c r="A2020" s="1" t="s">
        <v>28</v>
      </c>
      <c r="B2020" s="1" t="s">
        <v>20083</v>
      </c>
      <c r="C2020" s="1">
        <v>1</v>
      </c>
      <c r="D2020" s="1">
        <v>100</v>
      </c>
      <c r="E2020" s="1">
        <v>0</v>
      </c>
      <c r="F2020" s="1">
        <v>338</v>
      </c>
      <c r="G2020" s="1" t="s">
        <v>6667</v>
      </c>
      <c r="H2020" s="1">
        <v>749</v>
      </c>
      <c r="J2020" s="1" t="s">
        <v>20084</v>
      </c>
      <c r="K2020" s="1" t="s">
        <v>20085</v>
      </c>
      <c r="L2020" s="1" t="s">
        <v>20086</v>
      </c>
      <c r="M2020" s="1">
        <v>6</v>
      </c>
      <c r="N2020" s="1">
        <v>1814</v>
      </c>
      <c r="O2020" s="1" t="s">
        <v>20087</v>
      </c>
      <c r="P2020" s="1">
        <v>0</v>
      </c>
      <c r="Q2020" s="1" t="s">
        <v>65</v>
      </c>
      <c r="R2020" s="1" t="s">
        <v>20088</v>
      </c>
      <c r="S2020" s="1">
        <v>1</v>
      </c>
      <c r="T2020" s="1" t="s">
        <v>37</v>
      </c>
      <c r="U2020" s="1" t="s">
        <v>38</v>
      </c>
      <c r="V2020" s="1" t="s">
        <v>5599</v>
      </c>
      <c r="W2020" s="1">
        <v>2100000</v>
      </c>
      <c r="X2020" s="1">
        <v>2015</v>
      </c>
      <c r="Y2020" s="1">
        <v>354</v>
      </c>
      <c r="Z2020" s="1">
        <v>6.7</v>
      </c>
      <c r="AA2020" s="1">
        <v>2.39</v>
      </c>
      <c r="AB2020" s="1">
        <v>14</v>
      </c>
    </row>
    <row r="2021" spans="1:28">
      <c r="A2021" s="1" t="s">
        <v>28</v>
      </c>
      <c r="B2021" s="1" t="s">
        <v>19557</v>
      </c>
      <c r="C2021" s="1">
        <v>2</v>
      </c>
      <c r="D2021" s="1">
        <v>100</v>
      </c>
      <c r="E2021" s="1">
        <v>3</v>
      </c>
      <c r="F2021" s="1">
        <v>382</v>
      </c>
      <c r="G2021" s="1" t="s">
        <v>19558</v>
      </c>
      <c r="H2021" s="1">
        <v>1000</v>
      </c>
      <c r="J2021" s="1" t="s">
        <v>1666</v>
      </c>
      <c r="K2021" s="1" t="s">
        <v>1256</v>
      </c>
      <c r="L2021" s="1" t="s">
        <v>19559</v>
      </c>
      <c r="M2021" s="1">
        <v>118</v>
      </c>
      <c r="N2021" s="1">
        <v>2890</v>
      </c>
      <c r="O2021" s="1" t="s">
        <v>19560</v>
      </c>
      <c r="P2021" s="1">
        <v>0</v>
      </c>
      <c r="Q2021" s="1" t="s">
        <v>19561</v>
      </c>
      <c r="R2021" s="1" t="s">
        <v>19562</v>
      </c>
      <c r="S2021" s="1">
        <v>1</v>
      </c>
      <c r="T2021" s="1" t="s">
        <v>9781</v>
      </c>
      <c r="U2021" s="1" t="s">
        <v>7076</v>
      </c>
      <c r="V2021" s="1" t="s">
        <v>5599</v>
      </c>
      <c r="W2021" s="1">
        <v>3000000</v>
      </c>
      <c r="X2021" s="1">
        <v>2009</v>
      </c>
      <c r="Y2021" s="1">
        <v>810</v>
      </c>
      <c r="Z2021" s="1">
        <v>5.0999999999999996</v>
      </c>
      <c r="AB2021" s="1">
        <v>32</v>
      </c>
    </row>
    <row r="2022" spans="1:28">
      <c r="A2022" s="1" t="s">
        <v>28</v>
      </c>
      <c r="B2022" s="1" t="s">
        <v>1512</v>
      </c>
      <c r="C2022" s="1">
        <v>2</v>
      </c>
      <c r="D2022" s="1">
        <v>100</v>
      </c>
      <c r="E2022" s="1">
        <v>55</v>
      </c>
      <c r="F2022" s="1">
        <v>212</v>
      </c>
      <c r="G2022" s="1" t="s">
        <v>4192</v>
      </c>
      <c r="H2022" s="1">
        <v>3000</v>
      </c>
      <c r="J2022" s="1" t="s">
        <v>14297</v>
      </c>
      <c r="K2022" s="1" t="s">
        <v>1681</v>
      </c>
      <c r="L2022" s="1" t="s">
        <v>14298</v>
      </c>
      <c r="M2022" s="1">
        <v>763</v>
      </c>
      <c r="N2022" s="1">
        <v>4277</v>
      </c>
      <c r="O2022" s="1" t="s">
        <v>14299</v>
      </c>
      <c r="P2022" s="1">
        <v>0</v>
      </c>
      <c r="Q2022" s="1" t="s">
        <v>14300</v>
      </c>
      <c r="R2022" s="1" t="s">
        <v>14301</v>
      </c>
      <c r="S2022" s="1">
        <v>10</v>
      </c>
      <c r="T2022" s="1" t="s">
        <v>37</v>
      </c>
      <c r="U2022" s="1" t="s">
        <v>38</v>
      </c>
      <c r="V2022" s="1" t="s">
        <v>91</v>
      </c>
      <c r="W2022" s="1">
        <v>12000000</v>
      </c>
      <c r="X2022" s="1">
        <v>1981</v>
      </c>
      <c r="Y2022" s="1">
        <v>642</v>
      </c>
      <c r="Z2022" s="1">
        <v>5.7</v>
      </c>
      <c r="AA2022" s="1">
        <v>1.85</v>
      </c>
      <c r="AB2022" s="1">
        <v>135</v>
      </c>
    </row>
    <row r="2023" spans="1:28">
      <c r="A2023" s="1" t="s">
        <v>28</v>
      </c>
      <c r="B2023" s="1" t="s">
        <v>19887</v>
      </c>
      <c r="C2023" s="1">
        <v>3</v>
      </c>
      <c r="D2023" s="1">
        <v>100</v>
      </c>
      <c r="E2023" s="1">
        <v>10</v>
      </c>
      <c r="F2023" s="1">
        <v>107</v>
      </c>
      <c r="G2023" s="1" t="s">
        <v>17638</v>
      </c>
      <c r="H2023" s="1">
        <v>655</v>
      </c>
      <c r="I2023" s="1">
        <v>118666</v>
      </c>
      <c r="J2023" s="1" t="s">
        <v>3395</v>
      </c>
      <c r="K2023" s="1" t="s">
        <v>2275</v>
      </c>
      <c r="L2023" s="1" t="s">
        <v>19888</v>
      </c>
      <c r="M2023" s="1">
        <v>91</v>
      </c>
      <c r="N2023" s="1">
        <v>1064</v>
      </c>
      <c r="O2023" s="1" t="s">
        <v>11007</v>
      </c>
      <c r="P2023" s="1">
        <v>7</v>
      </c>
      <c r="Q2023" s="1" t="s">
        <v>65</v>
      </c>
      <c r="R2023" s="1" t="s">
        <v>19889</v>
      </c>
      <c r="S2023" s="1">
        <v>3</v>
      </c>
      <c r="T2023" s="1" t="s">
        <v>37</v>
      </c>
      <c r="U2023" s="1" t="s">
        <v>38</v>
      </c>
      <c r="V2023" s="1" t="s">
        <v>5599</v>
      </c>
      <c r="W2023" s="1">
        <v>2500000</v>
      </c>
      <c r="X2023" s="1">
        <v>2006</v>
      </c>
      <c r="Y2023" s="1">
        <v>157</v>
      </c>
      <c r="Z2023" s="1">
        <v>6.6</v>
      </c>
      <c r="AA2023" s="1">
        <v>1.85</v>
      </c>
      <c r="AB2023" s="1">
        <v>144</v>
      </c>
    </row>
    <row r="2024" spans="1:28">
      <c r="A2024" s="1" t="s">
        <v>28</v>
      </c>
      <c r="B2024" s="1" t="s">
        <v>7983</v>
      </c>
      <c r="C2024" s="1">
        <v>4</v>
      </c>
      <c r="D2024" s="1">
        <v>100</v>
      </c>
      <c r="E2024" s="1">
        <v>26</v>
      </c>
      <c r="F2024" s="1">
        <v>385</v>
      </c>
      <c r="G2024" s="1" t="s">
        <v>13626</v>
      </c>
      <c r="H2024" s="1">
        <v>898</v>
      </c>
      <c r="I2024" s="1">
        <v>163591</v>
      </c>
      <c r="J2024" s="1" t="s">
        <v>1666</v>
      </c>
      <c r="K2024" s="1" t="s">
        <v>10418</v>
      </c>
      <c r="L2024" s="1" t="s">
        <v>13627</v>
      </c>
      <c r="M2024" s="1">
        <v>912</v>
      </c>
      <c r="N2024" s="1">
        <v>2895</v>
      </c>
      <c r="O2024" s="1" t="s">
        <v>1733</v>
      </c>
      <c r="P2024" s="1">
        <v>5</v>
      </c>
      <c r="Q2024" s="1" t="s">
        <v>13628</v>
      </c>
      <c r="R2024" s="1" t="s">
        <v>13629</v>
      </c>
      <c r="S2024" s="1">
        <v>17</v>
      </c>
      <c r="T2024" s="1" t="s">
        <v>37</v>
      </c>
      <c r="U2024" s="1" t="s">
        <v>5680</v>
      </c>
      <c r="V2024" s="1" t="s">
        <v>39</v>
      </c>
      <c r="W2024" s="1">
        <v>13400000</v>
      </c>
      <c r="X2024" s="1">
        <v>2010</v>
      </c>
      <c r="Y2024" s="1">
        <v>391</v>
      </c>
      <c r="Z2024" s="1">
        <v>3.6</v>
      </c>
      <c r="AA2024" s="1">
        <v>1.78</v>
      </c>
      <c r="AB2024" s="1">
        <v>502</v>
      </c>
    </row>
    <row r="2025" spans="1:28">
      <c r="A2025" s="1" t="s">
        <v>28</v>
      </c>
      <c r="B2025" s="1" t="s">
        <v>16895</v>
      </c>
      <c r="C2025" s="1">
        <v>4</v>
      </c>
      <c r="D2025" s="1">
        <v>100</v>
      </c>
      <c r="E2025" s="1">
        <v>0</v>
      </c>
      <c r="F2025" s="1">
        <v>266</v>
      </c>
      <c r="G2025" s="1" t="s">
        <v>16352</v>
      </c>
      <c r="H2025" s="1">
        <v>1000</v>
      </c>
      <c r="I2025" s="1">
        <v>2024854</v>
      </c>
      <c r="J2025" s="1" t="s">
        <v>1757</v>
      </c>
      <c r="K2025" s="1" t="s">
        <v>16896</v>
      </c>
      <c r="L2025" s="1" t="s">
        <v>16897</v>
      </c>
      <c r="M2025" s="1">
        <v>564</v>
      </c>
      <c r="N2025" s="1">
        <v>1942</v>
      </c>
      <c r="O2025" s="1" t="s">
        <v>12881</v>
      </c>
      <c r="P2025" s="1">
        <v>2</v>
      </c>
      <c r="Q2025" s="1" t="s">
        <v>16898</v>
      </c>
      <c r="R2025" s="1" t="s">
        <v>16899</v>
      </c>
      <c r="S2025" s="1">
        <v>21</v>
      </c>
      <c r="T2025" s="1" t="s">
        <v>37</v>
      </c>
      <c r="U2025" s="1" t="s">
        <v>38</v>
      </c>
      <c r="V2025" s="1" t="s">
        <v>39</v>
      </c>
      <c r="W2025" s="1">
        <v>6500000</v>
      </c>
      <c r="X2025" s="1">
        <v>2005</v>
      </c>
      <c r="Y2025" s="1">
        <v>373</v>
      </c>
      <c r="Z2025" s="1">
        <v>6.6</v>
      </c>
      <c r="AA2025" s="1">
        <v>2.35</v>
      </c>
      <c r="AB2025" s="1">
        <v>19</v>
      </c>
    </row>
    <row r="2026" spans="1:28">
      <c r="A2026" s="1" t="s">
        <v>28</v>
      </c>
      <c r="B2026" s="1" t="s">
        <v>20397</v>
      </c>
      <c r="C2026" s="1">
        <v>5</v>
      </c>
      <c r="D2026" s="1">
        <v>100</v>
      </c>
      <c r="E2026" s="1">
        <v>84</v>
      </c>
      <c r="F2026" s="1">
        <v>267</v>
      </c>
      <c r="G2026" s="1" t="s">
        <v>11843</v>
      </c>
      <c r="H2026" s="1">
        <v>584</v>
      </c>
      <c r="J2026" s="1" t="s">
        <v>1927</v>
      </c>
      <c r="K2026" s="1" t="s">
        <v>3541</v>
      </c>
      <c r="L2026" s="1" t="s">
        <v>20398</v>
      </c>
      <c r="M2026" s="1">
        <v>508</v>
      </c>
      <c r="N2026" s="1">
        <v>1307</v>
      </c>
      <c r="O2026" s="1" t="s">
        <v>20399</v>
      </c>
      <c r="P2026" s="1">
        <v>4</v>
      </c>
      <c r="Q2026" s="1" t="s">
        <v>20400</v>
      </c>
      <c r="R2026" s="1" t="s">
        <v>20401</v>
      </c>
      <c r="S2026" s="1">
        <v>18</v>
      </c>
      <c r="T2026" s="1" t="s">
        <v>37</v>
      </c>
      <c r="U2026" s="1" t="s">
        <v>38</v>
      </c>
      <c r="V2026" s="1" t="s">
        <v>4816</v>
      </c>
      <c r="X2026" s="1">
        <v>2003</v>
      </c>
      <c r="Y2026" s="1">
        <v>356</v>
      </c>
      <c r="Z2026" s="1">
        <v>5.4</v>
      </c>
      <c r="AA2026" s="1">
        <v>1.85</v>
      </c>
      <c r="AB2026" s="1">
        <v>61</v>
      </c>
    </row>
    <row r="2027" spans="1:28">
      <c r="A2027" s="1" t="s">
        <v>28</v>
      </c>
      <c r="B2027" s="1" t="s">
        <v>19005</v>
      </c>
      <c r="C2027" s="1">
        <v>6</v>
      </c>
      <c r="D2027" s="1">
        <v>100</v>
      </c>
      <c r="E2027" s="1">
        <v>117</v>
      </c>
      <c r="F2027" s="1">
        <v>0</v>
      </c>
      <c r="G2027" s="1" t="s">
        <v>19006</v>
      </c>
      <c r="H2027" s="1">
        <v>21</v>
      </c>
      <c r="I2027" s="1">
        <v>29233</v>
      </c>
      <c r="J2027" s="1" t="s">
        <v>66</v>
      </c>
      <c r="K2027" s="1" t="s">
        <v>19007</v>
      </c>
      <c r="L2027" s="1" t="s">
        <v>19008</v>
      </c>
      <c r="M2027" s="1">
        <v>75</v>
      </c>
      <c r="N2027" s="1">
        <v>24</v>
      </c>
      <c r="O2027" s="1" t="s">
        <v>19009</v>
      </c>
      <c r="P2027" s="1">
        <v>0</v>
      </c>
      <c r="Q2027" s="1" t="s">
        <v>65</v>
      </c>
      <c r="R2027" s="1" t="s">
        <v>19010</v>
      </c>
      <c r="S2027" s="1">
        <v>2</v>
      </c>
      <c r="T2027" s="1" t="s">
        <v>37</v>
      </c>
      <c r="U2027" s="1" t="s">
        <v>38</v>
      </c>
      <c r="V2027" s="1" t="s">
        <v>5599</v>
      </c>
      <c r="W2027" s="1">
        <v>3500000</v>
      </c>
      <c r="X2027" s="1">
        <v>2015</v>
      </c>
      <c r="Y2027" s="1">
        <v>3</v>
      </c>
      <c r="Z2027" s="1">
        <v>7</v>
      </c>
      <c r="AB2027" s="1">
        <v>121</v>
      </c>
    </row>
    <row r="2028" spans="1:28">
      <c r="A2028" s="1" t="s">
        <v>28</v>
      </c>
      <c r="B2028" s="1" t="s">
        <v>4900</v>
      </c>
      <c r="C2028" s="1">
        <v>7</v>
      </c>
      <c r="D2028" s="1">
        <v>100</v>
      </c>
      <c r="E2028" s="1">
        <v>161</v>
      </c>
      <c r="F2028" s="1">
        <v>172</v>
      </c>
      <c r="G2028" s="1" t="s">
        <v>11927</v>
      </c>
      <c r="H2028" s="1">
        <v>10000</v>
      </c>
      <c r="J2028" s="1" t="s">
        <v>3918</v>
      </c>
      <c r="K2028" s="1" t="s">
        <v>519</v>
      </c>
      <c r="L2028" s="1" t="s">
        <v>16653</v>
      </c>
      <c r="M2028" s="1">
        <v>3114</v>
      </c>
      <c r="N2028" s="1">
        <v>11059</v>
      </c>
      <c r="O2028" s="1" t="s">
        <v>16654</v>
      </c>
      <c r="P2028" s="1">
        <v>0</v>
      </c>
      <c r="Q2028" s="1" t="s">
        <v>16655</v>
      </c>
      <c r="R2028" s="1" t="s">
        <v>16656</v>
      </c>
      <c r="S2028" s="1">
        <v>16</v>
      </c>
      <c r="T2028" s="1" t="s">
        <v>37</v>
      </c>
      <c r="U2028" s="1" t="s">
        <v>264</v>
      </c>
      <c r="V2028" s="1" t="s">
        <v>581</v>
      </c>
      <c r="W2028" s="1">
        <v>7000000</v>
      </c>
      <c r="X2028" s="1">
        <v>1983</v>
      </c>
      <c r="Y2028" s="1">
        <v>422</v>
      </c>
      <c r="Z2028" s="1">
        <v>4.8</v>
      </c>
      <c r="AB2028" s="1">
        <v>168</v>
      </c>
    </row>
    <row r="2029" spans="1:28">
      <c r="A2029" s="1" t="s">
        <v>28</v>
      </c>
      <c r="B2029" s="1" t="s">
        <v>21399</v>
      </c>
      <c r="C2029" s="1">
        <v>7</v>
      </c>
      <c r="D2029" s="1">
        <v>100</v>
      </c>
      <c r="E2029" s="1">
        <v>0</v>
      </c>
      <c r="F2029" s="1">
        <v>312</v>
      </c>
      <c r="G2029" s="1" t="s">
        <v>21400</v>
      </c>
      <c r="H2029" s="1">
        <v>498</v>
      </c>
      <c r="J2029" s="1" t="s">
        <v>6389</v>
      </c>
      <c r="K2029" s="1" t="s">
        <v>21401</v>
      </c>
      <c r="L2029" s="1" t="s">
        <v>21402</v>
      </c>
      <c r="M2029" s="1">
        <v>71</v>
      </c>
      <c r="N2029" s="1">
        <v>1810</v>
      </c>
      <c r="O2029" s="1" t="s">
        <v>21403</v>
      </c>
      <c r="P2029" s="1">
        <v>1</v>
      </c>
      <c r="Q2029" s="1" t="s">
        <v>21404</v>
      </c>
      <c r="R2029" s="1" t="s">
        <v>21405</v>
      </c>
      <c r="S2029" s="1">
        <v>2</v>
      </c>
      <c r="T2029" s="1" t="s">
        <v>37</v>
      </c>
      <c r="U2029" s="1" t="s">
        <v>38</v>
      </c>
      <c r="V2029" s="1" t="s">
        <v>5599</v>
      </c>
      <c r="W2029" s="1">
        <v>1200000</v>
      </c>
      <c r="X2029" s="1">
        <v>2015</v>
      </c>
      <c r="Y2029" s="1">
        <v>350</v>
      </c>
      <c r="Z2029" s="1">
        <v>4.2</v>
      </c>
      <c r="AB2029" s="1">
        <v>242</v>
      </c>
    </row>
    <row r="2030" spans="1:28">
      <c r="A2030" s="1" t="s">
        <v>28</v>
      </c>
      <c r="B2030" s="1" t="s">
        <v>9316</v>
      </c>
      <c r="C2030" s="1">
        <v>7</v>
      </c>
      <c r="D2030" s="1">
        <v>100</v>
      </c>
      <c r="E2030" s="1">
        <v>535</v>
      </c>
      <c r="F2030" s="1">
        <v>399</v>
      </c>
      <c r="G2030" s="1" t="s">
        <v>9316</v>
      </c>
      <c r="H2030" s="1">
        <v>668</v>
      </c>
      <c r="J2030" s="1" t="s">
        <v>59</v>
      </c>
      <c r="K2030" s="1" t="s">
        <v>6007</v>
      </c>
      <c r="L2030" s="1" t="s">
        <v>10055</v>
      </c>
      <c r="M2030" s="1">
        <v>1084</v>
      </c>
      <c r="N2030" s="1">
        <v>2204</v>
      </c>
      <c r="O2030" s="1" t="s">
        <v>5501</v>
      </c>
      <c r="P2030" s="1">
        <v>0</v>
      </c>
      <c r="Q2030" s="1" t="s">
        <v>10056</v>
      </c>
      <c r="R2030" s="1" t="s">
        <v>10057</v>
      </c>
      <c r="S2030" s="1">
        <v>11</v>
      </c>
      <c r="T2030" s="1" t="s">
        <v>37</v>
      </c>
      <c r="U2030" s="1" t="s">
        <v>38</v>
      </c>
      <c r="V2030" s="1" t="s">
        <v>39</v>
      </c>
      <c r="W2030" s="1">
        <v>25000000</v>
      </c>
      <c r="X2030" s="1">
        <v>2014</v>
      </c>
      <c r="Y2030" s="1">
        <v>535</v>
      </c>
      <c r="Z2030" s="1">
        <v>4.0999999999999996</v>
      </c>
      <c r="AB2030" s="1">
        <v>437</v>
      </c>
    </row>
    <row r="2031" spans="1:28">
      <c r="A2031" s="1" t="s">
        <v>28</v>
      </c>
      <c r="B2031" s="1" t="s">
        <v>22008</v>
      </c>
      <c r="C2031" s="1">
        <v>8</v>
      </c>
      <c r="D2031" s="1">
        <v>100</v>
      </c>
      <c r="E2031" s="1">
        <v>12</v>
      </c>
      <c r="F2031" s="1">
        <v>354</v>
      </c>
      <c r="G2031" s="1" t="s">
        <v>22009</v>
      </c>
      <c r="H2031" s="1">
        <v>529</v>
      </c>
      <c r="J2031" s="1" t="s">
        <v>3395</v>
      </c>
      <c r="K2031" s="1" t="s">
        <v>3779</v>
      </c>
      <c r="L2031" s="1" t="s">
        <v>22010</v>
      </c>
      <c r="M2031" s="1">
        <v>7870</v>
      </c>
      <c r="N2031" s="1">
        <v>2468</v>
      </c>
      <c r="O2031" s="1" t="s">
        <v>9915</v>
      </c>
      <c r="P2031" s="1">
        <v>1</v>
      </c>
      <c r="Q2031" s="1" t="s">
        <v>22011</v>
      </c>
      <c r="R2031" s="1" t="s">
        <v>22012</v>
      </c>
      <c r="S2031" s="1">
        <v>64</v>
      </c>
      <c r="T2031" s="1" t="s">
        <v>37</v>
      </c>
      <c r="U2031" s="1" t="s">
        <v>38</v>
      </c>
      <c r="V2031" s="1" t="s">
        <v>4816</v>
      </c>
      <c r="W2031" s="1">
        <v>950000</v>
      </c>
      <c r="X2031" s="1">
        <v>2014</v>
      </c>
      <c r="Y2031" s="1">
        <v>413</v>
      </c>
      <c r="Z2031" s="1">
        <v>6</v>
      </c>
      <c r="AB2031" s="1">
        <v>884</v>
      </c>
    </row>
    <row r="2032" spans="1:28">
      <c r="A2032" s="1" t="s">
        <v>28</v>
      </c>
      <c r="B2032" s="1" t="s">
        <v>19490</v>
      </c>
      <c r="C2032" s="1">
        <v>8</v>
      </c>
      <c r="D2032" s="1">
        <v>100</v>
      </c>
      <c r="E2032" s="1">
        <v>27</v>
      </c>
      <c r="F2032" s="1">
        <v>847</v>
      </c>
      <c r="G2032" s="1" t="s">
        <v>5767</v>
      </c>
      <c r="H2032" s="1">
        <v>1000</v>
      </c>
      <c r="I2032" s="1">
        <v>73678</v>
      </c>
      <c r="J2032" s="1" t="s">
        <v>1953</v>
      </c>
      <c r="K2032" s="1" t="s">
        <v>19491</v>
      </c>
      <c r="L2032" s="1" t="s">
        <v>19492</v>
      </c>
      <c r="M2032" s="1">
        <v>266</v>
      </c>
      <c r="N2032" s="1">
        <v>4374</v>
      </c>
      <c r="O2032" s="1" t="s">
        <v>10200</v>
      </c>
      <c r="P2032" s="1">
        <v>1</v>
      </c>
      <c r="Q2032" s="1" t="s">
        <v>65</v>
      </c>
      <c r="R2032" s="1" t="s">
        <v>19493</v>
      </c>
      <c r="S2032" s="1">
        <v>8</v>
      </c>
      <c r="T2032" s="1" t="s">
        <v>37</v>
      </c>
      <c r="U2032" s="1" t="s">
        <v>38</v>
      </c>
      <c r="V2032" s="1" t="s">
        <v>581</v>
      </c>
      <c r="W2032" s="1">
        <v>3000000</v>
      </c>
      <c r="X2032" s="1">
        <v>2011</v>
      </c>
      <c r="Y2032" s="1">
        <v>902</v>
      </c>
      <c r="Z2032" s="1">
        <v>5.9</v>
      </c>
      <c r="AB2032" s="1">
        <v>348</v>
      </c>
    </row>
    <row r="2033" spans="1:28">
      <c r="A2033" s="1" t="s">
        <v>28</v>
      </c>
      <c r="B2033" s="1" t="s">
        <v>3866</v>
      </c>
      <c r="C2033" s="1">
        <v>8</v>
      </c>
      <c r="D2033" s="1">
        <v>100</v>
      </c>
      <c r="E2033" s="1">
        <v>322</v>
      </c>
      <c r="F2033" s="1">
        <v>534</v>
      </c>
      <c r="G2033" s="1" t="s">
        <v>9626</v>
      </c>
      <c r="H2033" s="1">
        <v>851</v>
      </c>
      <c r="I2033" s="1">
        <v>29392418</v>
      </c>
      <c r="J2033" s="1" t="s">
        <v>1744</v>
      </c>
      <c r="K2033" s="1" t="s">
        <v>798</v>
      </c>
      <c r="L2033" s="1" t="s">
        <v>14897</v>
      </c>
      <c r="M2033" s="1">
        <v>3924</v>
      </c>
      <c r="N2033" s="1">
        <v>3190</v>
      </c>
      <c r="O2033" s="1" t="s">
        <v>4685</v>
      </c>
      <c r="P2033" s="1">
        <v>2</v>
      </c>
      <c r="Q2033" s="1" t="s">
        <v>14898</v>
      </c>
      <c r="R2033" s="1" t="s">
        <v>14899</v>
      </c>
      <c r="S2033" s="1">
        <v>26</v>
      </c>
      <c r="T2033" s="1" t="s">
        <v>37</v>
      </c>
      <c r="U2033" s="1" t="s">
        <v>38</v>
      </c>
      <c r="V2033" s="1" t="s">
        <v>581</v>
      </c>
      <c r="W2033" s="1">
        <v>10000000</v>
      </c>
      <c r="X2033" s="1">
        <v>1994</v>
      </c>
      <c r="Y2033" s="1">
        <v>543</v>
      </c>
      <c r="Z2033" s="1">
        <v>5.8</v>
      </c>
      <c r="AA2033" s="1">
        <v>1.85</v>
      </c>
      <c r="AB2033" s="1">
        <v>368</v>
      </c>
    </row>
    <row r="2034" spans="1:28">
      <c r="A2034" s="1" t="s">
        <v>28</v>
      </c>
      <c r="B2034" s="1" t="s">
        <v>22082</v>
      </c>
      <c r="C2034" s="1">
        <v>9</v>
      </c>
      <c r="D2034" s="1">
        <v>100</v>
      </c>
      <c r="E2034" s="1">
        <v>6</v>
      </c>
      <c r="F2034" s="1">
        <v>325</v>
      </c>
      <c r="G2034" s="1" t="s">
        <v>22618</v>
      </c>
      <c r="H2034" s="1">
        <v>396</v>
      </c>
      <c r="I2034" s="1">
        <v>31937</v>
      </c>
      <c r="J2034" s="1" t="s">
        <v>1673</v>
      </c>
      <c r="K2034" s="1" t="s">
        <v>22619</v>
      </c>
      <c r="L2034" s="1" t="s">
        <v>22620</v>
      </c>
      <c r="M2034" s="1">
        <v>1358</v>
      </c>
      <c r="N2034" s="1">
        <v>2310</v>
      </c>
      <c r="O2034" s="1" t="s">
        <v>22621</v>
      </c>
      <c r="P2034" s="1">
        <v>3</v>
      </c>
      <c r="Q2034" s="1" t="s">
        <v>22622</v>
      </c>
      <c r="R2034" s="1" t="s">
        <v>22623</v>
      </c>
      <c r="S2034" s="1">
        <v>10</v>
      </c>
      <c r="T2034" s="1" t="s">
        <v>37</v>
      </c>
      <c r="U2034" s="1" t="s">
        <v>38</v>
      </c>
      <c r="V2034" s="1" t="s">
        <v>581</v>
      </c>
      <c r="W2034" s="1">
        <v>500000</v>
      </c>
      <c r="X2034" s="1">
        <v>2007</v>
      </c>
      <c r="Y2034" s="1">
        <v>326</v>
      </c>
      <c r="Z2034" s="1">
        <v>5.7</v>
      </c>
      <c r="AA2034" s="1">
        <v>1.85</v>
      </c>
      <c r="AB2034" s="1">
        <v>60</v>
      </c>
    </row>
    <row r="2035" spans="1:28">
      <c r="A2035" s="1" t="s">
        <v>28</v>
      </c>
      <c r="B2035" s="1" t="s">
        <v>16643</v>
      </c>
      <c r="C2035" s="1">
        <v>9</v>
      </c>
      <c r="D2035" s="1">
        <v>100</v>
      </c>
      <c r="E2035" s="1">
        <v>0</v>
      </c>
      <c r="F2035" s="1">
        <v>149</v>
      </c>
      <c r="G2035" s="1" t="s">
        <v>13267</v>
      </c>
      <c r="H2035" s="1">
        <v>2000</v>
      </c>
      <c r="I2035" s="1">
        <v>2209479</v>
      </c>
      <c r="J2035" s="1" t="s">
        <v>7130</v>
      </c>
      <c r="K2035" s="1" t="s">
        <v>16644</v>
      </c>
      <c r="L2035" s="1" t="s">
        <v>16645</v>
      </c>
      <c r="M2035" s="1">
        <v>844</v>
      </c>
      <c r="N2035" s="1">
        <v>2909</v>
      </c>
      <c r="O2035" s="1" t="s">
        <v>11316</v>
      </c>
      <c r="P2035" s="1">
        <v>0</v>
      </c>
      <c r="Q2035" s="1" t="s">
        <v>16646</v>
      </c>
      <c r="R2035" s="1" t="s">
        <v>16647</v>
      </c>
      <c r="S2035" s="1">
        <v>34</v>
      </c>
      <c r="T2035" s="1" t="s">
        <v>37</v>
      </c>
      <c r="U2035" s="1" t="s">
        <v>56</v>
      </c>
      <c r="V2035" s="1" t="s">
        <v>91</v>
      </c>
      <c r="X2035" s="1">
        <v>2013</v>
      </c>
      <c r="Y2035" s="1">
        <v>627</v>
      </c>
      <c r="Z2035" s="1">
        <v>5.8</v>
      </c>
      <c r="AB2035" s="1">
        <v>962</v>
      </c>
    </row>
    <row r="2036" spans="1:28">
      <c r="A2036" s="1" t="s">
        <v>28</v>
      </c>
      <c r="B2036" s="1" t="s">
        <v>23150</v>
      </c>
      <c r="C2036" s="1">
        <v>9</v>
      </c>
      <c r="D2036" s="1">
        <v>100</v>
      </c>
      <c r="E2036" s="1">
        <v>0</v>
      </c>
      <c r="F2036" s="1">
        <v>51</v>
      </c>
      <c r="G2036" s="1" t="s">
        <v>23151</v>
      </c>
      <c r="H2036" s="1">
        <v>250</v>
      </c>
      <c r="I2036" s="1">
        <v>902835</v>
      </c>
      <c r="J2036" s="1" t="s">
        <v>1411</v>
      </c>
      <c r="K2036" s="1" t="s">
        <v>23152</v>
      </c>
      <c r="L2036" s="1" t="s">
        <v>23153</v>
      </c>
      <c r="M2036" s="1">
        <v>1489</v>
      </c>
      <c r="N2036" s="1">
        <v>454</v>
      </c>
      <c r="O2036" s="1" t="s">
        <v>23154</v>
      </c>
      <c r="P2036" s="1">
        <v>2</v>
      </c>
      <c r="Q2036" s="1" t="s">
        <v>23155</v>
      </c>
      <c r="R2036" s="1" t="s">
        <v>23156</v>
      </c>
      <c r="S2036" s="1">
        <v>40</v>
      </c>
      <c r="T2036" s="1" t="s">
        <v>37</v>
      </c>
      <c r="U2036" s="1" t="s">
        <v>38</v>
      </c>
      <c r="V2036" s="1" t="s">
        <v>5599</v>
      </c>
      <c r="W2036" s="1">
        <v>250000</v>
      </c>
      <c r="X2036" s="1">
        <v>2001</v>
      </c>
      <c r="Y2036" s="1">
        <v>89</v>
      </c>
      <c r="Z2036" s="1">
        <v>6.7</v>
      </c>
      <c r="AA2036" s="1">
        <v>1.85</v>
      </c>
      <c r="AB2036" s="1">
        <v>133</v>
      </c>
    </row>
    <row r="2037" spans="1:28">
      <c r="A2037" s="1" t="s">
        <v>28</v>
      </c>
      <c r="B2037" s="1" t="s">
        <v>21707</v>
      </c>
      <c r="C2037" s="1">
        <v>13</v>
      </c>
      <c r="D2037" s="1">
        <v>100</v>
      </c>
      <c r="E2037" s="1">
        <v>0</v>
      </c>
      <c r="F2037" s="1">
        <v>268</v>
      </c>
      <c r="G2037" s="1" t="s">
        <v>5003</v>
      </c>
      <c r="H2037" s="1">
        <v>844</v>
      </c>
      <c r="I2037" s="1">
        <v>428535</v>
      </c>
      <c r="J2037" s="1" t="s">
        <v>1673</v>
      </c>
      <c r="K2037" s="1" t="s">
        <v>3284</v>
      </c>
      <c r="L2037" s="1" t="s">
        <v>21708</v>
      </c>
      <c r="M2037" s="1">
        <v>505</v>
      </c>
      <c r="N2037" s="1">
        <v>2289</v>
      </c>
      <c r="O2037" s="1" t="s">
        <v>17735</v>
      </c>
      <c r="P2037" s="1">
        <v>1</v>
      </c>
      <c r="Q2037" s="1" t="s">
        <v>21709</v>
      </c>
      <c r="R2037" s="1" t="s">
        <v>21710</v>
      </c>
      <c r="S2037" s="1">
        <v>32</v>
      </c>
      <c r="T2037" s="1" t="s">
        <v>37</v>
      </c>
      <c r="U2037" s="1" t="s">
        <v>38</v>
      </c>
      <c r="V2037" s="1" t="s">
        <v>581</v>
      </c>
      <c r="W2037" s="1">
        <v>1000000</v>
      </c>
      <c r="X2037" s="1">
        <v>2000</v>
      </c>
      <c r="Y2037" s="1">
        <v>625</v>
      </c>
      <c r="Z2037" s="1">
        <v>3.6</v>
      </c>
      <c r="AB2037" s="1">
        <v>24</v>
      </c>
    </row>
    <row r="2038" spans="1:28">
      <c r="A2038" s="1" t="s">
        <v>28</v>
      </c>
      <c r="B2038" s="1" t="s">
        <v>24130</v>
      </c>
      <c r="C2038" s="1">
        <v>14</v>
      </c>
      <c r="D2038" s="1">
        <v>100</v>
      </c>
      <c r="E2038" s="1">
        <v>0</v>
      </c>
      <c r="F2038" s="1">
        <v>489</v>
      </c>
      <c r="G2038" s="1" t="s">
        <v>608</v>
      </c>
      <c r="H2038" s="1">
        <v>946</v>
      </c>
      <c r="I2038" s="1">
        <v>10443</v>
      </c>
      <c r="J2038" s="1" t="s">
        <v>1411</v>
      </c>
      <c r="K2038" s="1" t="s">
        <v>2294</v>
      </c>
      <c r="L2038" s="1" t="s">
        <v>24131</v>
      </c>
      <c r="M2038" s="1">
        <v>1255</v>
      </c>
      <c r="N2038" s="1">
        <v>2386</v>
      </c>
      <c r="O2038" s="1" t="s">
        <v>13462</v>
      </c>
      <c r="P2038" s="1">
        <v>5</v>
      </c>
      <c r="Q2038" s="1" t="s">
        <v>65</v>
      </c>
      <c r="R2038" s="1" t="s">
        <v>24132</v>
      </c>
      <c r="S2038" s="1">
        <v>9</v>
      </c>
      <c r="T2038" s="1" t="s">
        <v>37</v>
      </c>
      <c r="U2038" s="1" t="s">
        <v>38</v>
      </c>
      <c r="V2038" s="1" t="s">
        <v>39</v>
      </c>
      <c r="X2038" s="1">
        <v>2012</v>
      </c>
      <c r="Y2038" s="1">
        <v>719</v>
      </c>
      <c r="Z2038" s="1">
        <v>6.3</v>
      </c>
      <c r="AA2038" s="1">
        <v>2.35</v>
      </c>
      <c r="AB2038" s="1">
        <v>660</v>
      </c>
    </row>
    <row r="2039" spans="1:28">
      <c r="A2039" s="1" t="s">
        <v>28</v>
      </c>
      <c r="B2039" s="1" t="s">
        <v>21674</v>
      </c>
      <c r="C2039" s="1">
        <v>16</v>
      </c>
      <c r="D2039" s="1">
        <v>100</v>
      </c>
      <c r="E2039" s="1">
        <v>12</v>
      </c>
      <c r="F2039" s="1">
        <v>6</v>
      </c>
      <c r="G2039" s="1" t="s">
        <v>21675</v>
      </c>
      <c r="H2039" s="1">
        <v>245</v>
      </c>
      <c r="I2039" s="1">
        <v>982214</v>
      </c>
      <c r="J2039" s="1" t="s">
        <v>3395</v>
      </c>
      <c r="K2039" s="1" t="s">
        <v>7976</v>
      </c>
      <c r="L2039" s="1" t="s">
        <v>21676</v>
      </c>
      <c r="M2039" s="1">
        <v>1976</v>
      </c>
      <c r="N2039" s="1">
        <v>295</v>
      </c>
      <c r="O2039" s="1" t="s">
        <v>21677</v>
      </c>
      <c r="P2039" s="1">
        <v>0</v>
      </c>
      <c r="Q2039" s="1" t="s">
        <v>21678</v>
      </c>
      <c r="R2039" s="1" t="s">
        <v>21679</v>
      </c>
      <c r="S2039" s="1">
        <v>51</v>
      </c>
      <c r="T2039" s="1" t="s">
        <v>37</v>
      </c>
      <c r="U2039" s="1" t="s">
        <v>38</v>
      </c>
      <c r="V2039" s="1" t="s">
        <v>581</v>
      </c>
      <c r="W2039" s="1">
        <v>1000000</v>
      </c>
      <c r="X2039" s="1">
        <v>1998</v>
      </c>
      <c r="Y2039" s="1">
        <v>38</v>
      </c>
      <c r="Z2039" s="1">
        <v>7.2</v>
      </c>
      <c r="AA2039" s="1">
        <v>1.85</v>
      </c>
      <c r="AB2039" s="1">
        <v>603</v>
      </c>
    </row>
    <row r="2040" spans="1:28">
      <c r="A2040" s="1" t="s">
        <v>28</v>
      </c>
      <c r="B2040" s="1" t="s">
        <v>5419</v>
      </c>
      <c r="C2040" s="1">
        <v>16</v>
      </c>
      <c r="D2040" s="1">
        <v>100</v>
      </c>
      <c r="E2040" s="1">
        <v>32</v>
      </c>
      <c r="F2040" s="1">
        <v>175</v>
      </c>
      <c r="G2040" s="1" t="s">
        <v>18211</v>
      </c>
      <c r="H2040" s="1">
        <v>610</v>
      </c>
      <c r="I2040" s="1">
        <v>15369573</v>
      </c>
      <c r="J2040" s="1" t="s">
        <v>1867</v>
      </c>
      <c r="K2040" s="1" t="s">
        <v>2972</v>
      </c>
      <c r="L2040" s="1" t="s">
        <v>19234</v>
      </c>
      <c r="M2040" s="1">
        <v>2580</v>
      </c>
      <c r="N2040" s="1">
        <v>1441</v>
      </c>
      <c r="O2040" s="1" t="s">
        <v>19235</v>
      </c>
      <c r="P2040" s="1">
        <v>1</v>
      </c>
      <c r="Q2040" s="1" t="s">
        <v>19236</v>
      </c>
      <c r="R2040" s="1" t="s">
        <v>19237</v>
      </c>
      <c r="S2040" s="1">
        <v>54</v>
      </c>
      <c r="T2040" s="1" t="s">
        <v>37</v>
      </c>
      <c r="U2040" s="1" t="s">
        <v>38</v>
      </c>
      <c r="V2040" s="1" t="s">
        <v>91</v>
      </c>
      <c r="W2040" s="1">
        <v>3000000</v>
      </c>
      <c r="X2040" s="1">
        <v>1990</v>
      </c>
      <c r="Y2040" s="1">
        <v>232</v>
      </c>
      <c r="Z2040" s="1">
        <v>5.3</v>
      </c>
      <c r="AA2040" s="1">
        <v>1.85</v>
      </c>
      <c r="AB2040" s="1">
        <v>710</v>
      </c>
    </row>
    <row r="2041" spans="1:28">
      <c r="A2041" s="1" t="s">
        <v>28</v>
      </c>
      <c r="B2041" s="1" t="s">
        <v>13181</v>
      </c>
      <c r="C2041" s="1">
        <v>17</v>
      </c>
      <c r="D2041" s="1">
        <v>100</v>
      </c>
      <c r="E2041" s="1">
        <v>5</v>
      </c>
      <c r="F2041" s="1">
        <v>46</v>
      </c>
      <c r="G2041" s="1" t="s">
        <v>13182</v>
      </c>
      <c r="H2041" s="1">
        <v>192</v>
      </c>
      <c r="J2041" s="1" t="s">
        <v>2669</v>
      </c>
      <c r="K2041" s="1" t="s">
        <v>13183</v>
      </c>
      <c r="L2041" s="1" t="s">
        <v>13184</v>
      </c>
      <c r="M2041" s="1">
        <v>1933</v>
      </c>
      <c r="N2041" s="1">
        <v>527</v>
      </c>
      <c r="O2041" s="1" t="s">
        <v>13185</v>
      </c>
      <c r="P2041" s="1">
        <v>0</v>
      </c>
      <c r="Q2041" s="1" t="s">
        <v>13186</v>
      </c>
      <c r="R2041" s="1" t="s">
        <v>13187</v>
      </c>
      <c r="S2041" s="1">
        <v>13</v>
      </c>
      <c r="T2041" s="1" t="s">
        <v>37</v>
      </c>
      <c r="U2041" s="1" t="s">
        <v>13188</v>
      </c>
      <c r="V2041" s="1" t="s">
        <v>5599</v>
      </c>
      <c r="X2041" s="1">
        <v>2014</v>
      </c>
      <c r="Y2041" s="1">
        <v>134</v>
      </c>
      <c r="Z2041" s="1">
        <v>5.6</v>
      </c>
      <c r="AA2041" s="1">
        <v>2.35</v>
      </c>
      <c r="AB2041" s="1">
        <v>708</v>
      </c>
    </row>
    <row r="2042" spans="1:28">
      <c r="A2042" s="1" t="s">
        <v>28</v>
      </c>
      <c r="B2042" s="1" t="s">
        <v>18231</v>
      </c>
      <c r="C2042" s="1">
        <v>17</v>
      </c>
      <c r="D2042" s="1">
        <v>100</v>
      </c>
      <c r="E2042" s="1">
        <v>9</v>
      </c>
      <c r="F2042" s="1">
        <v>37</v>
      </c>
      <c r="G2042" s="1" t="s">
        <v>18232</v>
      </c>
      <c r="H2042" s="1">
        <v>188</v>
      </c>
      <c r="J2042" s="1" t="s">
        <v>16954</v>
      </c>
      <c r="K2042" s="1" t="s">
        <v>18233</v>
      </c>
      <c r="L2042" s="1" t="s">
        <v>18234</v>
      </c>
      <c r="M2042" s="1">
        <v>2756</v>
      </c>
      <c r="N2042" s="1">
        <v>496</v>
      </c>
      <c r="O2042" s="1" t="s">
        <v>18235</v>
      </c>
      <c r="P2042" s="1">
        <v>2</v>
      </c>
      <c r="Q2042" s="1" t="s">
        <v>18236</v>
      </c>
      <c r="R2042" s="1" t="s">
        <v>18237</v>
      </c>
      <c r="S2042" s="1">
        <v>55</v>
      </c>
      <c r="T2042" s="1" t="s">
        <v>37</v>
      </c>
      <c r="U2042" s="1" t="s">
        <v>38</v>
      </c>
      <c r="V2042" s="1" t="s">
        <v>6022</v>
      </c>
      <c r="X2042" s="1">
        <v>1945</v>
      </c>
      <c r="Y2042" s="1">
        <v>135</v>
      </c>
      <c r="Z2042" s="1">
        <v>7.1</v>
      </c>
      <c r="AA2042" s="1">
        <v>1.37</v>
      </c>
      <c r="AB2042" s="1">
        <v>501</v>
      </c>
    </row>
    <row r="2043" spans="1:28">
      <c r="A2043" s="1" t="s">
        <v>28</v>
      </c>
      <c r="B2043" s="1" t="s">
        <v>22028</v>
      </c>
      <c r="C2043" s="1">
        <v>18</v>
      </c>
      <c r="D2043" s="1">
        <v>100</v>
      </c>
      <c r="E2043" s="1">
        <v>28</v>
      </c>
      <c r="F2043" s="1">
        <v>501</v>
      </c>
      <c r="G2043" s="1" t="s">
        <v>10960</v>
      </c>
      <c r="H2043" s="1">
        <v>945</v>
      </c>
      <c r="I2043" s="1">
        <v>20186</v>
      </c>
      <c r="J2043" s="1" t="s">
        <v>1666</v>
      </c>
      <c r="K2043" s="1" t="s">
        <v>12571</v>
      </c>
      <c r="L2043" s="1" t="s">
        <v>22029</v>
      </c>
      <c r="M2043" s="1">
        <v>6025</v>
      </c>
      <c r="N2043" s="1">
        <v>2924</v>
      </c>
      <c r="O2043" s="1" t="s">
        <v>6974</v>
      </c>
      <c r="P2043" s="1">
        <v>8</v>
      </c>
      <c r="Q2043" s="1" t="s">
        <v>22030</v>
      </c>
      <c r="R2043" s="1" t="s">
        <v>22031</v>
      </c>
      <c r="S2043" s="1">
        <v>15</v>
      </c>
      <c r="T2043" s="1" t="s">
        <v>37</v>
      </c>
      <c r="U2043" s="1" t="s">
        <v>38</v>
      </c>
      <c r="V2043" s="1" t="s">
        <v>581</v>
      </c>
      <c r="W2043" s="1">
        <v>930000</v>
      </c>
      <c r="X2043" s="1">
        <v>2011</v>
      </c>
      <c r="Y2043" s="1">
        <v>756</v>
      </c>
      <c r="Z2043" s="1">
        <v>5.7</v>
      </c>
      <c r="AA2043" s="1">
        <v>2.35</v>
      </c>
      <c r="AB2043" s="1">
        <v>995</v>
      </c>
    </row>
    <row r="2044" spans="1:28">
      <c r="A2044" s="1" t="s">
        <v>28</v>
      </c>
      <c r="B2044" s="1" t="s">
        <v>19890</v>
      </c>
      <c r="C2044" s="1">
        <v>18</v>
      </c>
      <c r="D2044" s="1">
        <v>100</v>
      </c>
      <c r="E2044" s="1">
        <v>0</v>
      </c>
      <c r="F2044" s="1">
        <v>249</v>
      </c>
      <c r="G2044" s="1" t="s">
        <v>15700</v>
      </c>
      <c r="H2044" s="1">
        <v>640</v>
      </c>
      <c r="I2044" s="1">
        <v>71904</v>
      </c>
      <c r="J2044" s="1" t="s">
        <v>3918</v>
      </c>
      <c r="K2044" s="1" t="s">
        <v>16972</v>
      </c>
      <c r="L2044" s="1" t="s">
        <v>19891</v>
      </c>
      <c r="M2044" s="1">
        <v>806</v>
      </c>
      <c r="N2044" s="1">
        <v>1491</v>
      </c>
      <c r="O2044" s="1" t="s">
        <v>2206</v>
      </c>
      <c r="P2044" s="1">
        <v>1</v>
      </c>
      <c r="Q2044" s="1" t="s">
        <v>19892</v>
      </c>
      <c r="R2044" s="1" t="s">
        <v>19893</v>
      </c>
      <c r="S2044" s="1">
        <v>18</v>
      </c>
      <c r="T2044" s="1" t="s">
        <v>37</v>
      </c>
      <c r="U2044" s="1" t="s">
        <v>38</v>
      </c>
      <c r="V2044" s="1" t="s">
        <v>39</v>
      </c>
      <c r="W2044" s="1">
        <v>2500000</v>
      </c>
      <c r="X2044" s="1">
        <v>2006</v>
      </c>
      <c r="Y2044" s="1">
        <v>261</v>
      </c>
      <c r="Z2044" s="1">
        <v>5.7</v>
      </c>
      <c r="AA2044" s="1">
        <v>1.85</v>
      </c>
      <c r="AB2044" s="1">
        <v>140</v>
      </c>
    </row>
    <row r="2045" spans="1:28">
      <c r="A2045" s="1" t="s">
        <v>28</v>
      </c>
      <c r="B2045" s="1" t="s">
        <v>18666</v>
      </c>
      <c r="C2045" s="1">
        <v>19</v>
      </c>
      <c r="D2045" s="1">
        <v>100</v>
      </c>
      <c r="E2045" s="1">
        <v>137</v>
      </c>
      <c r="F2045" s="1">
        <v>476</v>
      </c>
      <c r="G2045" s="1" t="s">
        <v>18667</v>
      </c>
      <c r="H2045" s="1">
        <v>4000</v>
      </c>
      <c r="J2045" s="1" t="s">
        <v>1411</v>
      </c>
      <c r="K2045" s="1" t="s">
        <v>489</v>
      </c>
      <c r="L2045" s="1" t="s">
        <v>18668</v>
      </c>
      <c r="M2045" s="1">
        <v>1555</v>
      </c>
      <c r="N2045" s="1">
        <v>5796</v>
      </c>
      <c r="O2045" s="1" t="s">
        <v>11837</v>
      </c>
      <c r="P2045" s="1">
        <v>0</v>
      </c>
      <c r="Q2045" s="1" t="s">
        <v>18669</v>
      </c>
      <c r="R2045" s="1" t="s">
        <v>18670</v>
      </c>
      <c r="S2045" s="1">
        <v>40</v>
      </c>
      <c r="T2045" s="1" t="s">
        <v>37</v>
      </c>
      <c r="U2045" s="1" t="s">
        <v>38</v>
      </c>
      <c r="V2045" s="1" t="s">
        <v>581</v>
      </c>
      <c r="W2045" s="1">
        <v>4000000</v>
      </c>
      <c r="X2045" s="1">
        <v>1998</v>
      </c>
      <c r="Y2045" s="1">
        <v>575</v>
      </c>
      <c r="Z2045" s="1">
        <v>5</v>
      </c>
      <c r="AA2045" s="1">
        <v>2.35</v>
      </c>
      <c r="AB2045" s="1">
        <v>98</v>
      </c>
    </row>
    <row r="2046" spans="1:28">
      <c r="A2046" s="1" t="s">
        <v>28</v>
      </c>
      <c r="B2046" s="1" t="s">
        <v>9323</v>
      </c>
      <c r="C2046" s="1">
        <v>22</v>
      </c>
      <c r="D2046" s="1">
        <v>100</v>
      </c>
      <c r="E2046" s="1">
        <v>2</v>
      </c>
      <c r="F2046" s="1">
        <v>512</v>
      </c>
      <c r="G2046" s="1" t="s">
        <v>601</v>
      </c>
      <c r="H2046" s="1">
        <v>642</v>
      </c>
      <c r="J2046" s="1" t="s">
        <v>7392</v>
      </c>
      <c r="K2046" s="1" t="s">
        <v>9324</v>
      </c>
      <c r="L2046" s="1" t="s">
        <v>9325</v>
      </c>
      <c r="M2046" s="1">
        <v>8118</v>
      </c>
      <c r="N2046" s="1">
        <v>2170</v>
      </c>
      <c r="O2046" s="1" t="s">
        <v>9326</v>
      </c>
      <c r="P2046" s="1">
        <v>2</v>
      </c>
      <c r="Q2046" s="1" t="s">
        <v>9327</v>
      </c>
      <c r="R2046" s="1" t="s">
        <v>9328</v>
      </c>
      <c r="S2046" s="1">
        <v>69</v>
      </c>
      <c r="T2046" s="1" t="s">
        <v>37</v>
      </c>
      <c r="U2046" s="1" t="s">
        <v>38</v>
      </c>
      <c r="V2046" s="1" t="s">
        <v>581</v>
      </c>
      <c r="W2046" s="1">
        <v>26000000</v>
      </c>
      <c r="X2046" s="1">
        <v>1997</v>
      </c>
      <c r="Y2046" s="1">
        <v>638</v>
      </c>
      <c r="Z2046" s="1">
        <v>6.3</v>
      </c>
      <c r="AA2046" s="1">
        <v>1.85</v>
      </c>
      <c r="AB2046" s="1">
        <v>0</v>
      </c>
    </row>
    <row r="2047" spans="1:28">
      <c r="A2047" s="1" t="s">
        <v>28</v>
      </c>
      <c r="B2047" s="1" t="s">
        <v>4423</v>
      </c>
      <c r="C2047" s="1">
        <v>22</v>
      </c>
      <c r="D2047" s="1">
        <v>100</v>
      </c>
      <c r="E2047" s="1">
        <v>65</v>
      </c>
      <c r="F2047" s="1">
        <v>577</v>
      </c>
      <c r="G2047" s="1" t="s">
        <v>6595</v>
      </c>
      <c r="H2047" s="1">
        <v>633</v>
      </c>
      <c r="I2047" s="1">
        <v>50752337</v>
      </c>
      <c r="J2047" s="1" t="s">
        <v>7431</v>
      </c>
      <c r="K2047" s="1" t="s">
        <v>14498</v>
      </c>
      <c r="L2047" s="1" t="s">
        <v>14807</v>
      </c>
      <c r="M2047" s="1">
        <v>44502</v>
      </c>
      <c r="N2047" s="1">
        <v>3362</v>
      </c>
      <c r="O2047" s="1" t="s">
        <v>2620</v>
      </c>
      <c r="P2047" s="1">
        <v>8</v>
      </c>
      <c r="Q2047" s="1" t="s">
        <v>14808</v>
      </c>
      <c r="R2047" s="1" t="s">
        <v>14809</v>
      </c>
      <c r="S2047" s="1">
        <v>46</v>
      </c>
      <c r="T2047" s="1" t="s">
        <v>37</v>
      </c>
      <c r="U2047" s="1" t="s">
        <v>38</v>
      </c>
      <c r="V2047" s="1" t="s">
        <v>91</v>
      </c>
      <c r="W2047" s="1">
        <v>10000000</v>
      </c>
      <c r="X2047" s="1">
        <v>1992</v>
      </c>
      <c r="Y2047" s="1">
        <v>613</v>
      </c>
      <c r="Z2047" s="1">
        <v>6.4</v>
      </c>
      <c r="AA2047" s="1">
        <v>1.85</v>
      </c>
      <c r="AB2047" s="1">
        <v>0</v>
      </c>
    </row>
    <row r="2048" spans="1:28">
      <c r="A2048" s="1" t="s">
        <v>743</v>
      </c>
      <c r="B2048" s="1" t="s">
        <v>17670</v>
      </c>
      <c r="C2048" s="1">
        <v>24</v>
      </c>
      <c r="D2048" s="1">
        <v>100</v>
      </c>
      <c r="E2048" s="1">
        <v>345</v>
      </c>
      <c r="F2048" s="1">
        <v>94</v>
      </c>
      <c r="G2048" s="1" t="s">
        <v>12239</v>
      </c>
      <c r="H2048" s="1">
        <v>843</v>
      </c>
      <c r="J2048" s="1" t="s">
        <v>21366</v>
      </c>
      <c r="K2048" s="1" t="s">
        <v>21367</v>
      </c>
      <c r="L2048" s="1" t="s">
        <v>21368</v>
      </c>
      <c r="M2048" s="1">
        <v>3418</v>
      </c>
      <c r="N2048" s="1">
        <v>1621</v>
      </c>
      <c r="O2048" s="1" t="s">
        <v>21306</v>
      </c>
      <c r="P2048" s="1">
        <v>3</v>
      </c>
      <c r="Q2048" s="1" t="s">
        <v>21369</v>
      </c>
      <c r="R2048" s="1" t="s">
        <v>21370</v>
      </c>
      <c r="S2048" s="1">
        <v>52</v>
      </c>
      <c r="T2048" s="1" t="s">
        <v>37</v>
      </c>
      <c r="U2048" s="1" t="s">
        <v>38</v>
      </c>
      <c r="V2048" s="1" t="s">
        <v>6022</v>
      </c>
      <c r="W2048" s="1">
        <v>1200000</v>
      </c>
      <c r="X2048" s="1">
        <v>1936</v>
      </c>
      <c r="Y2048" s="1">
        <v>490</v>
      </c>
      <c r="Z2048" s="1">
        <v>7.1</v>
      </c>
      <c r="AA2048" s="1">
        <v>1.37</v>
      </c>
      <c r="AB2048" s="1">
        <v>204</v>
      </c>
    </row>
    <row r="2049" spans="1:28">
      <c r="A2049" s="1" t="s">
        <v>28</v>
      </c>
      <c r="B2049" s="1" t="s">
        <v>5448</v>
      </c>
      <c r="C2049" s="1">
        <v>24</v>
      </c>
      <c r="D2049" s="1">
        <v>100</v>
      </c>
      <c r="E2049" s="1">
        <v>98</v>
      </c>
      <c r="F2049" s="1">
        <v>604</v>
      </c>
      <c r="G2049" s="1" t="s">
        <v>8557</v>
      </c>
      <c r="H2049" s="1">
        <v>1000</v>
      </c>
      <c r="I2049" s="1">
        <v>12902790</v>
      </c>
      <c r="J2049" s="1" t="s">
        <v>1411</v>
      </c>
      <c r="K2049" s="1" t="s">
        <v>2053</v>
      </c>
      <c r="L2049" s="1" t="s">
        <v>14198</v>
      </c>
      <c r="M2049" s="1">
        <v>4052</v>
      </c>
      <c r="N2049" s="1">
        <v>3250</v>
      </c>
      <c r="O2049" s="1" t="s">
        <v>1708</v>
      </c>
      <c r="P2049" s="1">
        <v>1</v>
      </c>
      <c r="Q2049" s="1" t="s">
        <v>14199</v>
      </c>
      <c r="R2049" s="1" t="s">
        <v>14200</v>
      </c>
      <c r="S2049" s="1">
        <v>88</v>
      </c>
      <c r="T2049" s="1" t="s">
        <v>37</v>
      </c>
      <c r="U2049" s="1" t="s">
        <v>38</v>
      </c>
      <c r="V2049" s="1" t="s">
        <v>581</v>
      </c>
      <c r="W2049" s="1">
        <v>12000000</v>
      </c>
      <c r="X2049" s="1">
        <v>1998</v>
      </c>
      <c r="Y2049" s="1">
        <v>849</v>
      </c>
      <c r="Z2049" s="1">
        <v>6.6</v>
      </c>
      <c r="AA2049" s="1">
        <v>2.35</v>
      </c>
      <c r="AB2049" s="1">
        <v>242</v>
      </c>
    </row>
    <row r="2050" spans="1:28">
      <c r="A2050" s="1" t="s">
        <v>28</v>
      </c>
      <c r="B2050" s="1" t="s">
        <v>9502</v>
      </c>
      <c r="C2050" s="1">
        <v>24</v>
      </c>
      <c r="D2050" s="1">
        <v>100</v>
      </c>
      <c r="E2050" s="1">
        <v>0</v>
      </c>
      <c r="F2050" s="1">
        <v>400</v>
      </c>
      <c r="G2050" s="1" t="s">
        <v>8458</v>
      </c>
      <c r="H2050" s="1">
        <v>975</v>
      </c>
      <c r="I2050" s="1">
        <v>52528330</v>
      </c>
      <c r="J2050" s="1" t="s">
        <v>2519</v>
      </c>
      <c r="K2050" s="1" t="s">
        <v>3985</v>
      </c>
      <c r="L2050" s="1" t="s">
        <v>9503</v>
      </c>
      <c r="M2050" s="1">
        <v>4265</v>
      </c>
      <c r="N2050" s="1">
        <v>3202</v>
      </c>
      <c r="O2050" s="1" t="s">
        <v>9504</v>
      </c>
      <c r="P2050" s="1">
        <v>0</v>
      </c>
      <c r="Q2050" s="1" t="s">
        <v>9505</v>
      </c>
      <c r="R2050" s="1" t="s">
        <v>9506</v>
      </c>
      <c r="S2050" s="1">
        <v>27</v>
      </c>
      <c r="T2050" s="1" t="s">
        <v>37</v>
      </c>
      <c r="U2050" s="1" t="s">
        <v>38</v>
      </c>
      <c r="V2050" s="1" t="s">
        <v>39</v>
      </c>
      <c r="W2050" s="1">
        <v>25000000</v>
      </c>
      <c r="X2050" s="1">
        <v>2013</v>
      </c>
      <c r="Y2050" s="1">
        <v>521</v>
      </c>
      <c r="Z2050" s="1">
        <v>4.7</v>
      </c>
      <c r="AA2050" s="1">
        <v>1.85</v>
      </c>
      <c r="AB2050" s="1">
        <v>0</v>
      </c>
    </row>
    <row r="2051" spans="1:28">
      <c r="A2051" s="1" t="s">
        <v>28</v>
      </c>
      <c r="B2051" s="1" t="s">
        <v>13708</v>
      </c>
      <c r="C2051" s="1">
        <v>25</v>
      </c>
      <c r="D2051" s="1">
        <v>100</v>
      </c>
      <c r="E2051" s="1">
        <v>15</v>
      </c>
      <c r="F2051" s="1">
        <v>388</v>
      </c>
      <c r="G2051" s="1" t="s">
        <v>1770</v>
      </c>
      <c r="H2051" s="1">
        <v>694</v>
      </c>
      <c r="I2051" s="1">
        <v>26539321</v>
      </c>
      <c r="J2051" s="1" t="s">
        <v>3918</v>
      </c>
      <c r="K2051" s="1" t="s">
        <v>5410</v>
      </c>
      <c r="L2051" s="1" t="s">
        <v>13709</v>
      </c>
      <c r="M2051" s="1">
        <v>7984</v>
      </c>
      <c r="N2051" s="1">
        <v>2486</v>
      </c>
      <c r="O2051" s="1" t="s">
        <v>13710</v>
      </c>
      <c r="P2051" s="1">
        <v>1</v>
      </c>
      <c r="Q2051" s="1" t="s">
        <v>13711</v>
      </c>
      <c r="R2051" s="1" t="s">
        <v>13712</v>
      </c>
      <c r="S2051" s="1">
        <v>42</v>
      </c>
      <c r="T2051" s="1" t="s">
        <v>37</v>
      </c>
      <c r="U2051" s="1" t="s">
        <v>38</v>
      </c>
      <c r="V2051" s="1" t="s">
        <v>91</v>
      </c>
      <c r="W2051" s="1">
        <v>13000000</v>
      </c>
      <c r="X2051" s="1">
        <v>1996</v>
      </c>
      <c r="Y2051" s="1">
        <v>558</v>
      </c>
      <c r="Z2051" s="1">
        <v>5.9</v>
      </c>
      <c r="AA2051" s="1">
        <v>1.85</v>
      </c>
      <c r="AB2051" s="1">
        <v>833</v>
      </c>
    </row>
    <row r="2052" spans="1:28">
      <c r="A2052" s="1" t="s">
        <v>28</v>
      </c>
      <c r="B2052" s="1" t="s">
        <v>16627</v>
      </c>
      <c r="C2052" s="1">
        <v>25</v>
      </c>
      <c r="D2052" s="1">
        <v>100</v>
      </c>
      <c r="E2052" s="1">
        <v>0</v>
      </c>
      <c r="F2052" s="1">
        <v>359</v>
      </c>
      <c r="G2052" s="1" t="s">
        <v>16628</v>
      </c>
      <c r="H2052" s="1">
        <v>655</v>
      </c>
      <c r="I2052" s="1">
        <v>2148212</v>
      </c>
      <c r="J2052" s="1" t="s">
        <v>7130</v>
      </c>
      <c r="K2052" s="1" t="s">
        <v>2275</v>
      </c>
      <c r="L2052" s="1" t="s">
        <v>16629</v>
      </c>
      <c r="M2052" s="1">
        <v>781</v>
      </c>
      <c r="N2052" s="1">
        <v>1906</v>
      </c>
      <c r="O2052" s="1" t="s">
        <v>12372</v>
      </c>
      <c r="P2052" s="1">
        <v>0</v>
      </c>
      <c r="Q2052" s="1" t="s">
        <v>16630</v>
      </c>
      <c r="R2052" s="1" t="s">
        <v>16631</v>
      </c>
      <c r="S2052" s="1">
        <v>20</v>
      </c>
      <c r="T2052" s="1" t="s">
        <v>37</v>
      </c>
      <c r="U2052" s="1" t="s">
        <v>38</v>
      </c>
      <c r="V2052" s="1" t="s">
        <v>91</v>
      </c>
      <c r="W2052" s="1">
        <v>7000000</v>
      </c>
      <c r="X2052" s="1">
        <v>1999</v>
      </c>
      <c r="Y2052" s="1">
        <v>476</v>
      </c>
      <c r="Z2052" s="1">
        <v>6.3</v>
      </c>
      <c r="AA2052" s="1">
        <v>1.85</v>
      </c>
      <c r="AB2052" s="1">
        <v>157</v>
      </c>
    </row>
    <row r="2053" spans="1:28">
      <c r="A2053" s="1" t="s">
        <v>28</v>
      </c>
      <c r="B2053" s="1" t="s">
        <v>1865</v>
      </c>
      <c r="C2053" s="1">
        <v>26</v>
      </c>
      <c r="D2053" s="1">
        <v>100</v>
      </c>
      <c r="E2053" s="1">
        <v>52</v>
      </c>
      <c r="F2053" s="1">
        <v>394</v>
      </c>
      <c r="G2053" s="1" t="s">
        <v>4597</v>
      </c>
      <c r="H2053" s="1">
        <v>795</v>
      </c>
      <c r="I2053" s="1">
        <v>100328194</v>
      </c>
      <c r="J2053" s="1" t="s">
        <v>511</v>
      </c>
      <c r="K2053" s="1" t="s">
        <v>718</v>
      </c>
      <c r="L2053" s="1" t="s">
        <v>4598</v>
      </c>
      <c r="M2053" s="1">
        <v>85903</v>
      </c>
      <c r="N2053" s="1">
        <v>2638</v>
      </c>
      <c r="O2053" s="1" t="s">
        <v>4269</v>
      </c>
      <c r="P2053" s="1">
        <v>0</v>
      </c>
      <c r="Q2053" s="1" t="s">
        <v>4599</v>
      </c>
      <c r="R2053" s="1" t="s">
        <v>4600</v>
      </c>
      <c r="S2053" s="1">
        <v>92</v>
      </c>
      <c r="T2053" s="1" t="s">
        <v>37</v>
      </c>
      <c r="U2053" s="1" t="s">
        <v>38</v>
      </c>
      <c r="V2053" s="1" t="s">
        <v>91</v>
      </c>
      <c r="W2053" s="1">
        <v>50000000</v>
      </c>
      <c r="X2053" s="1">
        <v>1995</v>
      </c>
      <c r="Y2053" s="1">
        <v>419</v>
      </c>
      <c r="Z2053" s="1">
        <v>6</v>
      </c>
      <c r="AA2053" s="1">
        <v>1.85</v>
      </c>
      <c r="AB2053" s="1">
        <v>0</v>
      </c>
    </row>
    <row r="2054" spans="1:28">
      <c r="A2054" s="1" t="s">
        <v>28</v>
      </c>
      <c r="B2054" s="1" t="s">
        <v>10226</v>
      </c>
      <c r="C2054" s="1">
        <v>28</v>
      </c>
      <c r="D2054" s="1">
        <v>100</v>
      </c>
      <c r="E2054" s="1">
        <v>3</v>
      </c>
      <c r="F2054" s="1">
        <v>88</v>
      </c>
      <c r="G2054" s="1" t="s">
        <v>10227</v>
      </c>
      <c r="H2054" s="1">
        <v>2000</v>
      </c>
      <c r="I2054" s="1">
        <v>4756</v>
      </c>
      <c r="J2054" s="1" t="s">
        <v>196</v>
      </c>
      <c r="K2054" s="1" t="s">
        <v>1348</v>
      </c>
      <c r="L2054" s="1" t="s">
        <v>10228</v>
      </c>
      <c r="M2054" s="1">
        <v>4191</v>
      </c>
      <c r="N2054" s="1">
        <v>2450</v>
      </c>
      <c r="O2054" s="1" t="s">
        <v>10229</v>
      </c>
      <c r="P2054" s="1">
        <v>4</v>
      </c>
      <c r="Q2054" s="1" t="s">
        <v>10230</v>
      </c>
      <c r="R2054" s="1" t="s">
        <v>10231</v>
      </c>
      <c r="S2054" s="1">
        <v>32</v>
      </c>
      <c r="T2054" s="1" t="s">
        <v>37</v>
      </c>
      <c r="U2054" s="1" t="s">
        <v>56</v>
      </c>
      <c r="V2054" s="1" t="s">
        <v>91</v>
      </c>
      <c r="W2054" s="1">
        <v>25000000</v>
      </c>
      <c r="X2054" s="1">
        <v>2013</v>
      </c>
      <c r="Y2054" s="1">
        <v>228</v>
      </c>
      <c r="Z2054" s="1">
        <v>5.4</v>
      </c>
      <c r="AA2054" s="1">
        <v>2.35</v>
      </c>
      <c r="AB2054" s="1">
        <v>0</v>
      </c>
    </row>
    <row r="2055" spans="1:28">
      <c r="A2055" s="1" t="s">
        <v>28</v>
      </c>
      <c r="B2055" s="1" t="s">
        <v>15175</v>
      </c>
      <c r="C2055" s="1">
        <v>30</v>
      </c>
      <c r="D2055" s="1">
        <v>100</v>
      </c>
      <c r="E2055" s="1">
        <v>34</v>
      </c>
      <c r="F2055" s="1">
        <v>541</v>
      </c>
      <c r="G2055" s="1" t="s">
        <v>1862</v>
      </c>
      <c r="H2055" s="1">
        <v>10000</v>
      </c>
      <c r="I2055" s="1">
        <v>3275585</v>
      </c>
      <c r="J2055" s="1" t="s">
        <v>460</v>
      </c>
      <c r="K2055" s="1" t="s">
        <v>436</v>
      </c>
      <c r="L2055" s="1" t="s">
        <v>15176</v>
      </c>
      <c r="M2055" s="1">
        <v>10735</v>
      </c>
      <c r="N2055" s="1">
        <v>13160</v>
      </c>
      <c r="O2055" s="1" t="s">
        <v>3147</v>
      </c>
      <c r="P2055" s="1">
        <v>1</v>
      </c>
      <c r="Q2055" s="1" t="s">
        <v>15177</v>
      </c>
      <c r="R2055" s="1" t="s">
        <v>15178</v>
      </c>
      <c r="S2055" s="1">
        <v>88</v>
      </c>
      <c r="T2055" s="1" t="s">
        <v>37</v>
      </c>
      <c r="U2055" s="1" t="s">
        <v>56</v>
      </c>
      <c r="V2055" s="1" t="s">
        <v>581</v>
      </c>
      <c r="W2055" s="1">
        <v>11500000</v>
      </c>
      <c r="X2055" s="1">
        <v>1993</v>
      </c>
      <c r="Y2055" s="1">
        <v>721</v>
      </c>
      <c r="Z2055" s="1">
        <v>6.6</v>
      </c>
      <c r="AA2055" s="1">
        <v>1.85</v>
      </c>
      <c r="AB2055" s="1">
        <v>561</v>
      </c>
    </row>
    <row r="2056" spans="1:28">
      <c r="A2056" s="1" t="s">
        <v>28</v>
      </c>
      <c r="B2056" s="1" t="s">
        <v>15450</v>
      </c>
      <c r="C2056" s="1">
        <v>31</v>
      </c>
      <c r="D2056" s="1">
        <v>100</v>
      </c>
      <c r="E2056" s="1">
        <v>98</v>
      </c>
      <c r="F2056" s="1">
        <v>95</v>
      </c>
      <c r="G2056" s="1" t="s">
        <v>186</v>
      </c>
      <c r="H2056" s="1">
        <v>1000</v>
      </c>
      <c r="J2056" s="1" t="s">
        <v>15451</v>
      </c>
      <c r="K2056" s="1" t="s">
        <v>15452</v>
      </c>
      <c r="L2056" s="1" t="s">
        <v>15453</v>
      </c>
      <c r="M2056" s="1">
        <v>1250</v>
      </c>
      <c r="N2056" s="1">
        <v>2227</v>
      </c>
      <c r="O2056" s="1" t="s">
        <v>15454</v>
      </c>
      <c r="P2056" s="1">
        <v>1</v>
      </c>
      <c r="Q2056" s="1" t="s">
        <v>15455</v>
      </c>
      <c r="R2056" s="1" t="s">
        <v>15456</v>
      </c>
      <c r="S2056" s="1">
        <v>16</v>
      </c>
      <c r="T2056" s="1" t="s">
        <v>37</v>
      </c>
      <c r="U2056" s="1" t="s">
        <v>56</v>
      </c>
      <c r="V2056" s="1" t="s">
        <v>39</v>
      </c>
      <c r="W2056" s="1">
        <v>10000000</v>
      </c>
      <c r="X2056" s="1">
        <v>2010</v>
      </c>
      <c r="Y2056" s="1">
        <v>891</v>
      </c>
      <c r="Z2056" s="1">
        <v>5.4</v>
      </c>
      <c r="AA2056" s="1">
        <v>2.35</v>
      </c>
      <c r="AB2056" s="1">
        <v>695</v>
      </c>
    </row>
    <row r="2057" spans="1:28">
      <c r="A2057" s="1" t="s">
        <v>28</v>
      </c>
      <c r="B2057" s="1" t="s">
        <v>6294</v>
      </c>
      <c r="C2057" s="1">
        <v>34</v>
      </c>
      <c r="D2057" s="1">
        <v>100</v>
      </c>
      <c r="E2057" s="1">
        <v>0</v>
      </c>
      <c r="F2057" s="1">
        <v>364</v>
      </c>
      <c r="G2057" s="1" t="s">
        <v>11553</v>
      </c>
      <c r="H2057" s="1">
        <v>723</v>
      </c>
      <c r="I2057" s="1">
        <v>19900000</v>
      </c>
      <c r="J2057" s="1" t="s">
        <v>9647</v>
      </c>
      <c r="K2057" s="1" t="s">
        <v>3869</v>
      </c>
      <c r="L2057" s="1" t="s">
        <v>13419</v>
      </c>
      <c r="M2057" s="1">
        <v>17262</v>
      </c>
      <c r="N2057" s="1">
        <v>2348</v>
      </c>
      <c r="O2057" s="1" t="s">
        <v>13420</v>
      </c>
      <c r="P2057" s="1">
        <v>1</v>
      </c>
      <c r="Q2057" s="1" t="s">
        <v>13421</v>
      </c>
      <c r="R2057" s="1" t="s">
        <v>13422</v>
      </c>
      <c r="S2057" s="1">
        <v>53</v>
      </c>
      <c r="T2057" s="1" t="s">
        <v>37</v>
      </c>
      <c r="U2057" s="1" t="s">
        <v>38</v>
      </c>
      <c r="V2057" s="1" t="s">
        <v>581</v>
      </c>
      <c r="W2057" s="1">
        <v>20000000</v>
      </c>
      <c r="X2057" s="1">
        <v>1995</v>
      </c>
      <c r="Y2057" s="1">
        <v>422</v>
      </c>
      <c r="Z2057" s="1">
        <v>4.5</v>
      </c>
      <c r="AA2057" s="1">
        <v>1.85</v>
      </c>
      <c r="AB2057" s="1">
        <v>1000</v>
      </c>
    </row>
    <row r="2058" spans="1:28">
      <c r="A2058" s="1" t="s">
        <v>28</v>
      </c>
      <c r="B2058" s="1" t="s">
        <v>14452</v>
      </c>
      <c r="C2058" s="1">
        <v>35</v>
      </c>
      <c r="D2058" s="1">
        <v>100</v>
      </c>
      <c r="E2058" s="1">
        <v>2</v>
      </c>
      <c r="F2058" s="1">
        <v>388</v>
      </c>
      <c r="G2058" s="1" t="s">
        <v>2341</v>
      </c>
      <c r="H2058" s="1">
        <v>680</v>
      </c>
      <c r="J2058" s="1" t="s">
        <v>4061</v>
      </c>
      <c r="K2058" s="1" t="s">
        <v>2276</v>
      </c>
      <c r="L2058" s="1" t="s">
        <v>14453</v>
      </c>
      <c r="M2058" s="1">
        <v>3737</v>
      </c>
      <c r="N2058" s="1">
        <v>1780</v>
      </c>
      <c r="O2058" s="1" t="s">
        <v>13710</v>
      </c>
      <c r="P2058" s="1">
        <v>2</v>
      </c>
      <c r="Q2058" s="1" t="s">
        <v>14454</v>
      </c>
      <c r="R2058" s="1" t="s">
        <v>14455</v>
      </c>
      <c r="S2058" s="1">
        <v>27</v>
      </c>
      <c r="T2058" s="1" t="s">
        <v>37</v>
      </c>
      <c r="U2058" s="1" t="s">
        <v>56</v>
      </c>
      <c r="V2058" s="1" t="s">
        <v>581</v>
      </c>
      <c r="W2058" s="1">
        <v>11500000</v>
      </c>
      <c r="X2058" s="1">
        <v>2009</v>
      </c>
      <c r="Y2058" s="1">
        <v>544</v>
      </c>
      <c r="Z2058" s="1">
        <v>6</v>
      </c>
      <c r="AA2058" s="1">
        <v>2.35</v>
      </c>
      <c r="AB2058" s="1">
        <v>443</v>
      </c>
    </row>
    <row r="2059" spans="1:28">
      <c r="A2059" s="1" t="s">
        <v>743</v>
      </c>
      <c r="B2059" s="1" t="s">
        <v>22927</v>
      </c>
      <c r="C2059" s="1">
        <v>36</v>
      </c>
      <c r="D2059" s="1">
        <v>100</v>
      </c>
      <c r="E2059" s="1">
        <v>4</v>
      </c>
      <c r="F2059" s="1">
        <v>4</v>
      </c>
      <c r="G2059" s="1" t="s">
        <v>22928</v>
      </c>
      <c r="H2059" s="1">
        <v>77</v>
      </c>
      <c r="I2059" s="1">
        <v>2808000</v>
      </c>
      <c r="J2059" s="1" t="s">
        <v>16954</v>
      </c>
      <c r="K2059" s="1" t="s">
        <v>22929</v>
      </c>
      <c r="L2059" s="1" t="s">
        <v>22930</v>
      </c>
      <c r="M2059" s="1">
        <v>4546</v>
      </c>
      <c r="N2059" s="1">
        <v>109</v>
      </c>
      <c r="O2059" s="1" t="s">
        <v>22931</v>
      </c>
      <c r="P2059" s="1">
        <v>8</v>
      </c>
      <c r="Q2059" s="1" t="s">
        <v>22932</v>
      </c>
      <c r="R2059" s="1" t="s">
        <v>22933</v>
      </c>
      <c r="S2059" s="1">
        <v>71</v>
      </c>
      <c r="T2059" s="1" t="s">
        <v>37</v>
      </c>
      <c r="U2059" s="1" t="s">
        <v>38</v>
      </c>
      <c r="V2059" s="1" t="s">
        <v>15921</v>
      </c>
      <c r="W2059" s="1">
        <v>379000</v>
      </c>
      <c r="X2059" s="1">
        <v>1929</v>
      </c>
      <c r="Y2059" s="1">
        <v>28</v>
      </c>
      <c r="Z2059" s="1">
        <v>6.3</v>
      </c>
      <c r="AA2059" s="1">
        <v>1.37</v>
      </c>
      <c r="AB2059" s="1">
        <v>167</v>
      </c>
    </row>
    <row r="2060" spans="1:28">
      <c r="A2060" s="1" t="s">
        <v>28</v>
      </c>
      <c r="B2060" s="1" t="s">
        <v>14339</v>
      </c>
      <c r="C2060" s="1">
        <v>38</v>
      </c>
      <c r="D2060" s="1">
        <v>100</v>
      </c>
      <c r="E2060" s="1">
        <v>19</v>
      </c>
      <c r="F2060" s="1">
        <v>393</v>
      </c>
      <c r="G2060" s="1" t="s">
        <v>8048</v>
      </c>
      <c r="H2060" s="1">
        <v>706</v>
      </c>
      <c r="I2060" s="1">
        <v>860002</v>
      </c>
      <c r="J2060" s="1" t="s">
        <v>3257</v>
      </c>
      <c r="K2060" s="1" t="s">
        <v>14340</v>
      </c>
      <c r="L2060" s="1" t="s">
        <v>14341</v>
      </c>
      <c r="M2060" s="1">
        <v>6454</v>
      </c>
      <c r="N2060" s="1">
        <v>1579</v>
      </c>
      <c r="O2060" s="1" t="s">
        <v>1919</v>
      </c>
      <c r="P2060" s="1">
        <v>0</v>
      </c>
      <c r="Q2060" s="1" t="s">
        <v>14342</v>
      </c>
      <c r="R2060" s="1" t="s">
        <v>14343</v>
      </c>
      <c r="S2060" s="1">
        <v>43</v>
      </c>
      <c r="T2060" s="1" t="s">
        <v>37</v>
      </c>
      <c r="U2060" s="1" t="s">
        <v>38</v>
      </c>
      <c r="V2060" s="1" t="s">
        <v>91</v>
      </c>
      <c r="W2060" s="1">
        <v>12000000</v>
      </c>
      <c r="X2060" s="1">
        <v>2005</v>
      </c>
      <c r="Y2060" s="1">
        <v>442</v>
      </c>
      <c r="Z2060" s="1">
        <v>7.3</v>
      </c>
      <c r="AA2060" s="1">
        <v>1.85</v>
      </c>
      <c r="AB2060" s="1">
        <v>0</v>
      </c>
    </row>
    <row r="2061" spans="1:28">
      <c r="A2061" s="1" t="s">
        <v>28</v>
      </c>
      <c r="B2061" s="1" t="s">
        <v>16418</v>
      </c>
      <c r="C2061" s="1">
        <v>39</v>
      </c>
      <c r="D2061" s="1">
        <v>100</v>
      </c>
      <c r="E2061" s="1">
        <v>0</v>
      </c>
      <c r="F2061" s="1">
        <v>440</v>
      </c>
      <c r="G2061" s="1" t="s">
        <v>7232</v>
      </c>
      <c r="H2061" s="1">
        <v>488</v>
      </c>
      <c r="I2061" s="1">
        <v>12610552</v>
      </c>
      <c r="J2061" s="1" t="s">
        <v>258</v>
      </c>
      <c r="K2061" s="1" t="s">
        <v>16419</v>
      </c>
      <c r="L2061" s="1" t="s">
        <v>16420</v>
      </c>
      <c r="M2061" s="1">
        <v>4682</v>
      </c>
      <c r="N2061" s="1">
        <v>2428</v>
      </c>
      <c r="O2061" s="1" t="s">
        <v>16421</v>
      </c>
      <c r="P2061" s="1">
        <v>0</v>
      </c>
      <c r="Q2061" s="1" t="s">
        <v>16422</v>
      </c>
      <c r="R2061" s="1" t="s">
        <v>16423</v>
      </c>
      <c r="S2061" s="1">
        <v>206</v>
      </c>
      <c r="T2061" s="1" t="s">
        <v>37</v>
      </c>
      <c r="U2061" s="1" t="s">
        <v>38</v>
      </c>
      <c r="V2061" s="1" t="s">
        <v>39</v>
      </c>
      <c r="W2061" s="1">
        <v>7500000</v>
      </c>
      <c r="X2061" s="1">
        <v>1999</v>
      </c>
      <c r="Y2061" s="1">
        <v>488</v>
      </c>
      <c r="Z2061" s="1">
        <v>3.5</v>
      </c>
      <c r="AA2061" s="1">
        <v>1.37</v>
      </c>
      <c r="AB2061" s="1">
        <v>129</v>
      </c>
    </row>
    <row r="2062" spans="1:28">
      <c r="A2062" s="1" t="s">
        <v>28</v>
      </c>
      <c r="B2062" s="1" t="s">
        <v>11464</v>
      </c>
      <c r="C2062" s="1">
        <v>42</v>
      </c>
      <c r="D2062" s="1">
        <v>100</v>
      </c>
      <c r="E2062" s="1">
        <v>3</v>
      </c>
      <c r="F2062" s="1">
        <v>442</v>
      </c>
      <c r="G2062" s="1" t="s">
        <v>2971</v>
      </c>
      <c r="H2062" s="1">
        <v>14000</v>
      </c>
      <c r="I2062" s="1">
        <v>121972</v>
      </c>
      <c r="J2062" s="1" t="s">
        <v>3068</v>
      </c>
      <c r="K2062" s="1" t="s">
        <v>2374</v>
      </c>
      <c r="L2062" s="1" t="s">
        <v>11465</v>
      </c>
      <c r="M2062" s="1">
        <v>9868</v>
      </c>
      <c r="N2062" s="1">
        <v>15612</v>
      </c>
      <c r="O2062" s="1" t="s">
        <v>11466</v>
      </c>
      <c r="P2062" s="1">
        <v>3</v>
      </c>
      <c r="Q2062" s="1" t="s">
        <v>11467</v>
      </c>
      <c r="R2062" s="1" t="s">
        <v>11468</v>
      </c>
      <c r="S2062" s="1">
        <v>81</v>
      </c>
      <c r="T2062" s="1" t="s">
        <v>37</v>
      </c>
      <c r="U2062" s="1" t="s">
        <v>38</v>
      </c>
      <c r="V2062" s="1" t="s">
        <v>581</v>
      </c>
      <c r="W2062" s="1">
        <v>22000000</v>
      </c>
      <c r="X2062" s="1">
        <v>2002</v>
      </c>
      <c r="Y2062" s="1">
        <v>506</v>
      </c>
      <c r="Z2062" s="1">
        <v>5.5</v>
      </c>
      <c r="AA2062" s="1">
        <v>1.85</v>
      </c>
      <c r="AB2062" s="1">
        <v>217</v>
      </c>
    </row>
    <row r="2063" spans="1:28">
      <c r="A2063" s="1" t="s">
        <v>28</v>
      </c>
      <c r="B2063" s="1" t="s">
        <v>18188</v>
      </c>
      <c r="C2063" s="1">
        <v>43</v>
      </c>
      <c r="D2063" s="1">
        <v>100</v>
      </c>
      <c r="E2063" s="1">
        <v>0</v>
      </c>
      <c r="F2063" s="1">
        <v>3</v>
      </c>
      <c r="G2063" s="1" t="s">
        <v>18189</v>
      </c>
      <c r="H2063" s="1">
        <v>109</v>
      </c>
      <c r="I2063" s="1">
        <v>728</v>
      </c>
      <c r="J2063" s="1" t="s">
        <v>1927</v>
      </c>
      <c r="K2063" s="1" t="s">
        <v>18190</v>
      </c>
      <c r="L2063" s="1" t="s">
        <v>17948</v>
      </c>
      <c r="M2063" s="1">
        <v>2776</v>
      </c>
      <c r="N2063" s="1">
        <v>122</v>
      </c>
      <c r="O2063" s="1" t="s">
        <v>18191</v>
      </c>
      <c r="P2063" s="1">
        <v>0</v>
      </c>
      <c r="Q2063" s="1" t="s">
        <v>18192</v>
      </c>
      <c r="R2063" s="1" t="s">
        <v>18193</v>
      </c>
      <c r="S2063" s="1">
        <v>22</v>
      </c>
      <c r="T2063" s="1" t="s">
        <v>37</v>
      </c>
      <c r="U2063" s="1" t="s">
        <v>175</v>
      </c>
      <c r="V2063" s="1" t="s">
        <v>5599</v>
      </c>
      <c r="X2063" s="1">
        <v>2006</v>
      </c>
      <c r="Y2063" s="1">
        <v>10</v>
      </c>
      <c r="Z2063" s="1">
        <v>7.3</v>
      </c>
      <c r="AA2063" s="1">
        <v>1.85</v>
      </c>
      <c r="AB2063" s="1">
        <v>285</v>
      </c>
    </row>
    <row r="2064" spans="1:28">
      <c r="A2064" s="1" t="s">
        <v>28</v>
      </c>
      <c r="B2064" s="1" t="s">
        <v>4775</v>
      </c>
      <c r="C2064" s="1">
        <v>44</v>
      </c>
      <c r="D2064" s="1">
        <v>100</v>
      </c>
      <c r="E2064" s="1">
        <v>0</v>
      </c>
      <c r="F2064" s="1">
        <v>745</v>
      </c>
      <c r="G2064" s="1" t="s">
        <v>4776</v>
      </c>
      <c r="H2064" s="1">
        <v>995</v>
      </c>
      <c r="I2064" s="1">
        <v>11466088</v>
      </c>
      <c r="J2064" s="1" t="s">
        <v>59</v>
      </c>
      <c r="K2064" s="1" t="s">
        <v>3291</v>
      </c>
      <c r="L2064" s="1" t="s">
        <v>4777</v>
      </c>
      <c r="M2064" s="1">
        <v>8983</v>
      </c>
      <c r="N2064" s="1">
        <v>3952</v>
      </c>
      <c r="O2064" s="1" t="s">
        <v>3248</v>
      </c>
      <c r="P2064" s="1">
        <v>0</v>
      </c>
      <c r="Q2064" s="1" t="s">
        <v>4778</v>
      </c>
      <c r="R2064" s="1" t="s">
        <v>4779</v>
      </c>
      <c r="S2064" s="1">
        <v>84</v>
      </c>
      <c r="T2064" s="1" t="s">
        <v>37</v>
      </c>
      <c r="U2064" s="1" t="s">
        <v>38</v>
      </c>
      <c r="V2064" s="1" t="s">
        <v>581</v>
      </c>
      <c r="W2064" s="1">
        <v>71000000</v>
      </c>
      <c r="X2064" s="1">
        <v>1997</v>
      </c>
      <c r="Y2064" s="1">
        <v>879</v>
      </c>
      <c r="Z2064" s="1">
        <v>4.7</v>
      </c>
      <c r="AA2064" s="1">
        <v>2.35</v>
      </c>
      <c r="AB2064" s="1">
        <v>316</v>
      </c>
    </row>
    <row r="2065" spans="1:28">
      <c r="A2065" s="1" t="s">
        <v>28</v>
      </c>
      <c r="B2065" s="1" t="s">
        <v>1731</v>
      </c>
      <c r="C2065" s="1">
        <v>50</v>
      </c>
      <c r="D2065" s="1">
        <v>100</v>
      </c>
      <c r="E2065" s="1">
        <v>12000</v>
      </c>
      <c r="F2065" s="1">
        <v>605</v>
      </c>
      <c r="G2065" s="1" t="s">
        <v>3645</v>
      </c>
      <c r="H2065" s="1">
        <v>936</v>
      </c>
      <c r="I2065" s="1">
        <v>153665036</v>
      </c>
      <c r="J2065" s="1" t="s">
        <v>418</v>
      </c>
      <c r="K2065" s="1" t="s">
        <v>2316</v>
      </c>
      <c r="L2065" s="1" t="s">
        <v>10636</v>
      </c>
      <c r="M2065" s="1">
        <v>84824</v>
      </c>
      <c r="N2065" s="1">
        <v>4121</v>
      </c>
      <c r="O2065" s="1" t="s">
        <v>1302</v>
      </c>
      <c r="P2065" s="1">
        <v>1</v>
      </c>
      <c r="Q2065" s="1" t="s">
        <v>10637</v>
      </c>
      <c r="R2065" s="1" t="s">
        <v>10638</v>
      </c>
      <c r="S2065" s="1">
        <v>95</v>
      </c>
      <c r="T2065" s="1" t="s">
        <v>37</v>
      </c>
      <c r="U2065" s="1" t="s">
        <v>38</v>
      </c>
      <c r="V2065" s="1" t="s">
        <v>581</v>
      </c>
      <c r="W2065" s="1">
        <v>28000000</v>
      </c>
      <c r="X2065" s="1">
        <v>1987</v>
      </c>
      <c r="Y2065" s="1">
        <v>901</v>
      </c>
      <c r="Z2065" s="1">
        <v>6.4</v>
      </c>
      <c r="AA2065" s="1">
        <v>2.35</v>
      </c>
      <c r="AB2065" s="1">
        <v>0</v>
      </c>
    </row>
    <row r="2066" spans="1:28">
      <c r="A2066" s="1" t="s">
        <v>28</v>
      </c>
      <c r="B2066" s="1" t="s">
        <v>7390</v>
      </c>
      <c r="C2066" s="1">
        <v>52</v>
      </c>
      <c r="D2066" s="1">
        <v>100</v>
      </c>
      <c r="E2066" s="1">
        <v>365</v>
      </c>
      <c r="F2066" s="1">
        <v>225</v>
      </c>
      <c r="G2066" s="1" t="s">
        <v>14558</v>
      </c>
      <c r="H2066" s="1">
        <v>425</v>
      </c>
      <c r="I2066" s="1">
        <v>4884663</v>
      </c>
      <c r="J2066" s="1" t="s">
        <v>10208</v>
      </c>
      <c r="K2066" s="1" t="s">
        <v>14559</v>
      </c>
      <c r="L2066" s="1" t="s">
        <v>14560</v>
      </c>
      <c r="M2066" s="1">
        <v>5187</v>
      </c>
      <c r="N2066" s="1">
        <v>1661</v>
      </c>
      <c r="O2066" s="1" t="s">
        <v>6224</v>
      </c>
      <c r="P2066" s="1">
        <v>0</v>
      </c>
      <c r="Q2066" s="1" t="s">
        <v>14561</v>
      </c>
      <c r="R2066" s="1" t="s">
        <v>14562</v>
      </c>
      <c r="S2066" s="1">
        <v>64</v>
      </c>
      <c r="T2066" s="1" t="s">
        <v>37</v>
      </c>
      <c r="U2066" s="1" t="s">
        <v>38</v>
      </c>
      <c r="V2066" s="1" t="s">
        <v>91</v>
      </c>
      <c r="W2066" s="1">
        <v>12000000</v>
      </c>
      <c r="X2066" s="1">
        <v>1986</v>
      </c>
      <c r="Y2066" s="1">
        <v>394</v>
      </c>
      <c r="Z2066" s="1">
        <v>5.5</v>
      </c>
      <c r="AA2066" s="1">
        <v>2.35</v>
      </c>
      <c r="AB2066" s="1">
        <v>902</v>
      </c>
    </row>
    <row r="2067" spans="1:28">
      <c r="A2067" s="1" t="s">
        <v>28</v>
      </c>
      <c r="B2067" s="1" t="s">
        <v>4342</v>
      </c>
      <c r="C2067" s="1">
        <v>52</v>
      </c>
      <c r="D2067" s="1">
        <v>100</v>
      </c>
      <c r="E2067" s="1">
        <v>394</v>
      </c>
      <c r="F2067" s="1">
        <v>695</v>
      </c>
      <c r="G2067" s="1" t="s">
        <v>4632</v>
      </c>
      <c r="H2067" s="1">
        <v>2000</v>
      </c>
      <c r="J2067" s="1" t="s">
        <v>14994</v>
      </c>
      <c r="K2067" s="1" t="s">
        <v>532</v>
      </c>
      <c r="L2067" s="1" t="s">
        <v>14995</v>
      </c>
      <c r="M2067" s="1">
        <v>7322</v>
      </c>
      <c r="N2067" s="1">
        <v>6296</v>
      </c>
      <c r="O2067" s="1" t="s">
        <v>1895</v>
      </c>
      <c r="P2067" s="1">
        <v>0</v>
      </c>
      <c r="Q2067" s="1" t="s">
        <v>14996</v>
      </c>
      <c r="R2067" s="1" t="s">
        <v>14997</v>
      </c>
      <c r="S2067" s="1">
        <v>78</v>
      </c>
      <c r="T2067" s="1" t="s">
        <v>37</v>
      </c>
      <c r="U2067" s="1" t="s">
        <v>38</v>
      </c>
      <c r="V2067" s="1" t="s">
        <v>581</v>
      </c>
      <c r="W2067" s="1">
        <v>10000000</v>
      </c>
      <c r="X2067" s="1">
        <v>1980</v>
      </c>
      <c r="Y2067" s="1">
        <v>926</v>
      </c>
      <c r="Z2067" s="1">
        <v>7.1</v>
      </c>
      <c r="AA2067" s="1">
        <v>1.85</v>
      </c>
      <c r="AB2067" s="1">
        <v>680</v>
      </c>
    </row>
    <row r="2068" spans="1:28">
      <c r="A2068" s="1" t="s">
        <v>28</v>
      </c>
      <c r="B2068" s="1" t="s">
        <v>9291</v>
      </c>
      <c r="C2068" s="1">
        <v>55</v>
      </c>
      <c r="D2068" s="1">
        <v>100</v>
      </c>
      <c r="E2068" s="1">
        <v>8</v>
      </c>
      <c r="F2068" s="1">
        <v>588</v>
      </c>
      <c r="G2068" s="1" t="s">
        <v>8291</v>
      </c>
      <c r="H2068" s="1">
        <v>1000</v>
      </c>
      <c r="I2068" s="1">
        <v>23222861</v>
      </c>
      <c r="J2068" s="1" t="s">
        <v>9292</v>
      </c>
      <c r="K2068" s="1" t="s">
        <v>5994</v>
      </c>
      <c r="L2068" s="1" t="s">
        <v>9293</v>
      </c>
      <c r="M2068" s="1">
        <v>11092</v>
      </c>
      <c r="N2068" s="1">
        <v>3742</v>
      </c>
      <c r="O2068" s="1" t="s">
        <v>785</v>
      </c>
      <c r="P2068" s="1">
        <v>4</v>
      </c>
      <c r="Q2068" s="1" t="s">
        <v>9294</v>
      </c>
      <c r="R2068" s="1" t="s">
        <v>9295</v>
      </c>
      <c r="S2068" s="1">
        <v>44</v>
      </c>
      <c r="T2068" s="1" t="s">
        <v>37</v>
      </c>
      <c r="U2068" s="1" t="s">
        <v>38</v>
      </c>
      <c r="V2068" s="1" t="s">
        <v>91</v>
      </c>
      <c r="W2068" s="1">
        <v>26000000</v>
      </c>
      <c r="X2068" s="1">
        <v>2004</v>
      </c>
      <c r="Y2068" s="1">
        <v>934</v>
      </c>
      <c r="Z2068" s="1">
        <v>4.5</v>
      </c>
      <c r="AA2068" s="1">
        <v>2.35</v>
      </c>
      <c r="AB2068" s="1">
        <v>167</v>
      </c>
    </row>
    <row r="2069" spans="1:28">
      <c r="A2069" s="1" t="s">
        <v>28</v>
      </c>
      <c r="B2069" s="1" t="s">
        <v>4152</v>
      </c>
      <c r="C2069" s="1">
        <v>56</v>
      </c>
      <c r="D2069" s="1">
        <v>100</v>
      </c>
      <c r="E2069" s="1">
        <v>737</v>
      </c>
      <c r="F2069" s="1">
        <v>816</v>
      </c>
      <c r="G2069" s="1" t="s">
        <v>9333</v>
      </c>
      <c r="H2069" s="1">
        <v>15000</v>
      </c>
      <c r="J2069" s="1" t="s">
        <v>1673</v>
      </c>
      <c r="K2069" s="1" t="s">
        <v>369</v>
      </c>
      <c r="L2069" s="1" t="s">
        <v>9334</v>
      </c>
      <c r="M2069" s="1">
        <v>5006</v>
      </c>
      <c r="N2069" s="1">
        <v>19068</v>
      </c>
      <c r="O2069" s="1" t="s">
        <v>7732</v>
      </c>
      <c r="P2069" s="1">
        <v>5</v>
      </c>
      <c r="Q2069" s="1" t="s">
        <v>9335</v>
      </c>
      <c r="R2069" s="1" t="s">
        <v>9336</v>
      </c>
      <c r="S2069" s="1">
        <v>28</v>
      </c>
      <c r="T2069" s="1" t="s">
        <v>37</v>
      </c>
      <c r="U2069" s="1" t="s">
        <v>38</v>
      </c>
      <c r="V2069" s="1" t="s">
        <v>39</v>
      </c>
      <c r="W2069" s="1">
        <v>26000000</v>
      </c>
      <c r="X2069" s="1">
        <v>2015</v>
      </c>
      <c r="Y2069" s="1">
        <v>980</v>
      </c>
      <c r="Z2069" s="1">
        <v>4</v>
      </c>
      <c r="AA2069" s="1">
        <v>1.85</v>
      </c>
      <c r="AB2069" s="1">
        <v>0</v>
      </c>
    </row>
    <row r="2070" spans="1:28">
      <c r="A2070" s="1" t="s">
        <v>28</v>
      </c>
      <c r="B2070" s="1" t="s">
        <v>5976</v>
      </c>
      <c r="C2070" s="1">
        <v>56</v>
      </c>
      <c r="D2070" s="1">
        <v>100</v>
      </c>
      <c r="E2070" s="1">
        <v>32</v>
      </c>
      <c r="F2070" s="1">
        <v>621</v>
      </c>
      <c r="G2070" s="1" t="s">
        <v>721</v>
      </c>
      <c r="H2070" s="1">
        <v>785</v>
      </c>
      <c r="J2070" s="1" t="s">
        <v>1666</v>
      </c>
      <c r="K2070" s="1" t="s">
        <v>7237</v>
      </c>
      <c r="L2070" s="1" t="s">
        <v>14514</v>
      </c>
      <c r="M2070" s="1">
        <v>18220</v>
      </c>
      <c r="N2070" s="1">
        <v>3135</v>
      </c>
      <c r="O2070" s="1" t="s">
        <v>575</v>
      </c>
      <c r="P2070" s="1">
        <v>5</v>
      </c>
      <c r="Q2070" s="1" t="s">
        <v>14515</v>
      </c>
      <c r="R2070" s="1" t="s">
        <v>14516</v>
      </c>
      <c r="S2070" s="1">
        <v>102</v>
      </c>
      <c r="T2070" s="1" t="s">
        <v>37</v>
      </c>
      <c r="U2070" s="1" t="s">
        <v>56</v>
      </c>
      <c r="V2070" s="1" t="s">
        <v>39</v>
      </c>
      <c r="W2070" s="1">
        <v>13500000</v>
      </c>
      <c r="X2070" s="1">
        <v>2007</v>
      </c>
      <c r="Y2070" s="1">
        <v>692</v>
      </c>
      <c r="Z2070" s="1">
        <v>5.8</v>
      </c>
      <c r="AA2070" s="1">
        <v>1.85</v>
      </c>
      <c r="AB2070" s="1">
        <v>0</v>
      </c>
    </row>
    <row r="2071" spans="1:28">
      <c r="A2071" s="1" t="s">
        <v>28</v>
      </c>
      <c r="B2071" s="1" t="s">
        <v>1671</v>
      </c>
      <c r="C2071" s="1">
        <v>57</v>
      </c>
      <c r="D2071" s="1">
        <v>100</v>
      </c>
      <c r="E2071" s="1">
        <v>23</v>
      </c>
      <c r="F2071" s="1">
        <v>545</v>
      </c>
      <c r="G2071" s="1" t="s">
        <v>2620</v>
      </c>
      <c r="H2071" s="1">
        <v>1000</v>
      </c>
      <c r="I2071" s="1">
        <v>2643689</v>
      </c>
      <c r="J2071" s="1" t="s">
        <v>2519</v>
      </c>
      <c r="K2071" s="1" t="s">
        <v>2446</v>
      </c>
      <c r="L2071" s="1" t="s">
        <v>23684</v>
      </c>
      <c r="M2071" s="1">
        <v>10499</v>
      </c>
      <c r="N2071" s="1">
        <v>2283</v>
      </c>
      <c r="O2071" s="1" t="s">
        <v>6477</v>
      </c>
      <c r="P2071" s="1">
        <v>4</v>
      </c>
      <c r="Q2071" s="1" t="s">
        <v>23685</v>
      </c>
      <c r="R2071" s="1" t="s">
        <v>23686</v>
      </c>
      <c r="S2071" s="1">
        <v>113</v>
      </c>
      <c r="T2071" s="1" t="s">
        <v>37</v>
      </c>
      <c r="U2071" s="1" t="s">
        <v>38</v>
      </c>
      <c r="V2071" s="1" t="s">
        <v>39</v>
      </c>
      <c r="X2071" s="1">
        <v>1998</v>
      </c>
      <c r="Y2071" s="1">
        <v>577</v>
      </c>
      <c r="Z2071" s="1">
        <v>7.3</v>
      </c>
      <c r="AA2071" s="1">
        <v>1.85</v>
      </c>
      <c r="AB2071" s="1">
        <v>0</v>
      </c>
    </row>
    <row r="2072" spans="1:28">
      <c r="A2072" s="1" t="s">
        <v>28</v>
      </c>
      <c r="B2072" s="1" t="s">
        <v>1522</v>
      </c>
      <c r="C2072" s="1">
        <v>58</v>
      </c>
      <c r="D2072" s="1">
        <v>100</v>
      </c>
      <c r="E2072" s="1">
        <v>0</v>
      </c>
      <c r="F2072" s="1">
        <v>65</v>
      </c>
      <c r="G2072" s="1" t="s">
        <v>21260</v>
      </c>
      <c r="H2072" s="1">
        <v>828</v>
      </c>
      <c r="I2072" s="1">
        <v>24741700</v>
      </c>
      <c r="J2072" s="1" t="s">
        <v>3395</v>
      </c>
      <c r="K2072" s="1" t="s">
        <v>4796</v>
      </c>
      <c r="L2072" s="1" t="s">
        <v>21261</v>
      </c>
      <c r="M2072" s="1">
        <v>37785</v>
      </c>
      <c r="N2072" s="1">
        <v>1431</v>
      </c>
      <c r="O2072" s="1" t="s">
        <v>2771</v>
      </c>
      <c r="P2072" s="1">
        <v>2</v>
      </c>
      <c r="Q2072" s="1" t="s">
        <v>21262</v>
      </c>
      <c r="R2072" s="1" t="s">
        <v>21263</v>
      </c>
      <c r="S2072" s="1">
        <v>95</v>
      </c>
      <c r="T2072" s="1" t="s">
        <v>37</v>
      </c>
      <c r="U2072" s="1" t="s">
        <v>38</v>
      </c>
      <c r="V2072" s="1" t="s">
        <v>581</v>
      </c>
      <c r="W2072" s="1">
        <v>1200000</v>
      </c>
      <c r="X2072" s="1">
        <v>1989</v>
      </c>
      <c r="Y2072" s="1">
        <v>531</v>
      </c>
      <c r="Z2072" s="1">
        <v>7.2</v>
      </c>
      <c r="AA2072" s="1">
        <v>1.85</v>
      </c>
      <c r="AB2072" s="1">
        <v>2000</v>
      </c>
    </row>
    <row r="2073" spans="1:28">
      <c r="A2073" s="1" t="s">
        <v>28</v>
      </c>
      <c r="B2073" s="1" t="s">
        <v>4423</v>
      </c>
      <c r="C2073" s="1">
        <v>59</v>
      </c>
      <c r="D2073" s="1">
        <v>100</v>
      </c>
      <c r="E2073" s="1">
        <v>65</v>
      </c>
      <c r="F2073" s="1">
        <v>730</v>
      </c>
      <c r="G2073" s="1" t="s">
        <v>5382</v>
      </c>
      <c r="H2073" s="1">
        <v>1000</v>
      </c>
      <c r="I2073" s="1">
        <v>19118247</v>
      </c>
      <c r="J2073" s="1" t="s">
        <v>2128</v>
      </c>
      <c r="K2073" s="1" t="s">
        <v>3075</v>
      </c>
      <c r="L2073" s="1" t="s">
        <v>5383</v>
      </c>
      <c r="M2073" s="1">
        <v>19829</v>
      </c>
      <c r="N2073" s="1">
        <v>6171</v>
      </c>
      <c r="O2073" s="1" t="s">
        <v>867</v>
      </c>
      <c r="P2073" s="1">
        <v>5</v>
      </c>
      <c r="Q2073" s="1" t="s">
        <v>5384</v>
      </c>
      <c r="R2073" s="1" t="s">
        <v>5385</v>
      </c>
      <c r="S2073" s="1">
        <v>94</v>
      </c>
      <c r="T2073" s="1" t="s">
        <v>37</v>
      </c>
      <c r="U2073" s="1" t="s">
        <v>38</v>
      </c>
      <c r="V2073" s="1" t="s">
        <v>39</v>
      </c>
      <c r="W2073" s="1">
        <v>40000000</v>
      </c>
      <c r="X2073" s="1">
        <v>2005</v>
      </c>
      <c r="Y2073" s="1">
        <v>923</v>
      </c>
      <c r="Z2073" s="1">
        <v>5.4</v>
      </c>
      <c r="AA2073" s="1">
        <v>2.35</v>
      </c>
      <c r="AB2073" s="1">
        <v>779</v>
      </c>
    </row>
    <row r="2074" spans="1:28">
      <c r="A2074" s="1" t="s">
        <v>28</v>
      </c>
      <c r="B2074" s="1" t="s">
        <v>3788</v>
      </c>
      <c r="C2074" s="1">
        <v>60</v>
      </c>
      <c r="D2074" s="1">
        <v>100</v>
      </c>
      <c r="E2074" s="1">
        <v>36</v>
      </c>
      <c r="F2074" s="1">
        <v>554</v>
      </c>
      <c r="G2074" s="1" t="s">
        <v>1437</v>
      </c>
      <c r="H2074" s="1">
        <v>13000</v>
      </c>
      <c r="I2074" s="1">
        <v>17218080</v>
      </c>
      <c r="J2074" s="1" t="s">
        <v>1624</v>
      </c>
      <c r="K2074" s="1" t="s">
        <v>973</v>
      </c>
      <c r="L2074" s="1" t="s">
        <v>3789</v>
      </c>
      <c r="M2074" s="1">
        <v>43376</v>
      </c>
      <c r="N2074" s="1">
        <v>15944</v>
      </c>
      <c r="O2074" s="1" t="s">
        <v>2285</v>
      </c>
      <c r="P2074" s="1">
        <v>0</v>
      </c>
      <c r="Q2074" s="1" t="s">
        <v>3790</v>
      </c>
      <c r="R2074" s="1" t="s">
        <v>3791</v>
      </c>
      <c r="S2074" s="1">
        <v>249</v>
      </c>
      <c r="T2074" s="1" t="s">
        <v>37</v>
      </c>
      <c r="U2074" s="1" t="s">
        <v>38</v>
      </c>
      <c r="V2074" s="1" t="s">
        <v>581</v>
      </c>
      <c r="W2074" s="1">
        <v>70000000</v>
      </c>
      <c r="X2074" s="1">
        <v>1991</v>
      </c>
      <c r="Y2074" s="1">
        <v>773</v>
      </c>
      <c r="Z2074" s="1">
        <v>5.7</v>
      </c>
      <c r="AA2074" s="1">
        <v>1.85</v>
      </c>
      <c r="AB2074" s="1">
        <v>0</v>
      </c>
    </row>
    <row r="2075" spans="1:28">
      <c r="A2075" s="1" t="s">
        <v>28</v>
      </c>
      <c r="B2075" s="1" t="s">
        <v>5916</v>
      </c>
      <c r="C2075" s="1">
        <v>60</v>
      </c>
      <c r="D2075" s="1">
        <v>100</v>
      </c>
      <c r="E2075" s="1">
        <v>23</v>
      </c>
      <c r="F2075" s="1">
        <v>579</v>
      </c>
      <c r="G2075" s="1" t="s">
        <v>4192</v>
      </c>
      <c r="H2075" s="1">
        <v>1000</v>
      </c>
      <c r="I2075" s="1">
        <v>17300889</v>
      </c>
      <c r="J2075" s="1" t="s">
        <v>2399</v>
      </c>
      <c r="K2075" s="1" t="s">
        <v>583</v>
      </c>
      <c r="L2075" s="1" t="s">
        <v>5917</v>
      </c>
      <c r="M2075" s="1">
        <v>27648</v>
      </c>
      <c r="N2075" s="1">
        <v>3855</v>
      </c>
      <c r="O2075" s="1" t="s">
        <v>5918</v>
      </c>
      <c r="P2075" s="1">
        <v>0</v>
      </c>
      <c r="Q2075" s="1" t="s">
        <v>5919</v>
      </c>
      <c r="R2075" s="1" t="s">
        <v>5920</v>
      </c>
      <c r="S2075" s="1">
        <v>148</v>
      </c>
      <c r="T2075" s="1" t="s">
        <v>37</v>
      </c>
      <c r="U2075" s="1" t="s">
        <v>366</v>
      </c>
      <c r="V2075" s="1" t="s">
        <v>91</v>
      </c>
      <c r="W2075" s="1">
        <v>45000000</v>
      </c>
      <c r="X2075" s="1">
        <v>1996</v>
      </c>
      <c r="Y2075" s="1">
        <v>642</v>
      </c>
      <c r="Z2075" s="1">
        <v>4.9000000000000004</v>
      </c>
      <c r="AA2075" s="1">
        <v>2.35</v>
      </c>
      <c r="AB2075" s="1">
        <v>0</v>
      </c>
    </row>
    <row r="2076" spans="1:28">
      <c r="A2076" s="1" t="s">
        <v>743</v>
      </c>
      <c r="B2076" s="1" t="s">
        <v>9148</v>
      </c>
      <c r="C2076" s="1">
        <v>61</v>
      </c>
      <c r="D2076" s="1">
        <v>100</v>
      </c>
      <c r="E2076" s="1">
        <v>0</v>
      </c>
      <c r="F2076" s="1">
        <v>0</v>
      </c>
      <c r="G2076" s="1" t="s">
        <v>9148</v>
      </c>
      <c r="H2076" s="1">
        <v>5</v>
      </c>
      <c r="I2076" s="1">
        <v>1227508</v>
      </c>
      <c r="J2076" s="1" t="s">
        <v>2519</v>
      </c>
      <c r="K2076" s="1" t="s">
        <v>23976</v>
      </c>
      <c r="L2076" s="1" t="s">
        <v>23977</v>
      </c>
      <c r="M2076" s="1">
        <v>15103</v>
      </c>
      <c r="N2076" s="1">
        <v>5</v>
      </c>
      <c r="O2076" s="1" t="s">
        <v>23978</v>
      </c>
      <c r="P2076" s="1">
        <v>0</v>
      </c>
      <c r="Q2076" s="1" t="s">
        <v>23979</v>
      </c>
      <c r="R2076" s="1" t="s">
        <v>23980</v>
      </c>
      <c r="S2076" s="1">
        <v>80</v>
      </c>
      <c r="T2076" s="1" t="s">
        <v>37</v>
      </c>
      <c r="U2076" s="1" t="s">
        <v>38</v>
      </c>
      <c r="V2076" s="1" t="s">
        <v>581</v>
      </c>
      <c r="W2076" s="1">
        <v>23000</v>
      </c>
      <c r="X2076" s="1">
        <v>1991</v>
      </c>
      <c r="Y2076" s="1">
        <v>0</v>
      </c>
      <c r="Z2076" s="1">
        <v>7.1</v>
      </c>
      <c r="AA2076" s="1">
        <v>1.37</v>
      </c>
      <c r="AB2076" s="1">
        <v>2000</v>
      </c>
    </row>
    <row r="2077" spans="1:28">
      <c r="A2077" s="1" t="s">
        <v>28</v>
      </c>
      <c r="B2077" s="1" t="s">
        <v>2388</v>
      </c>
      <c r="C2077" s="1">
        <v>62</v>
      </c>
      <c r="D2077" s="1">
        <v>100</v>
      </c>
      <c r="E2077" s="1">
        <v>218</v>
      </c>
      <c r="F2077" s="1">
        <v>91</v>
      </c>
      <c r="G2077" s="1" t="s">
        <v>13894</v>
      </c>
      <c r="H2077" s="1">
        <v>581</v>
      </c>
      <c r="J2077" s="1" t="s">
        <v>2149</v>
      </c>
      <c r="K2077" s="1" t="s">
        <v>12671</v>
      </c>
      <c r="L2077" s="1" t="s">
        <v>13895</v>
      </c>
      <c r="M2077" s="1">
        <v>16281</v>
      </c>
      <c r="N2077" s="1">
        <v>931</v>
      </c>
      <c r="O2077" s="1" t="s">
        <v>13896</v>
      </c>
      <c r="P2077" s="1">
        <v>0</v>
      </c>
      <c r="Q2077" s="1" t="s">
        <v>13897</v>
      </c>
      <c r="R2077" s="1" t="s">
        <v>13898</v>
      </c>
      <c r="S2077" s="1">
        <v>96</v>
      </c>
      <c r="T2077" s="1" t="s">
        <v>13899</v>
      </c>
      <c r="U2077" s="1" t="s">
        <v>264</v>
      </c>
      <c r="V2077" s="1" t="s">
        <v>581</v>
      </c>
      <c r="W2077" s="1">
        <v>12500000</v>
      </c>
      <c r="X2077" s="1">
        <v>1981</v>
      </c>
      <c r="Y2077" s="1">
        <v>201</v>
      </c>
      <c r="Z2077" s="1">
        <v>7.4</v>
      </c>
      <c r="AA2077" s="1">
        <v>2.35</v>
      </c>
      <c r="AB2077" s="1">
        <v>0</v>
      </c>
    </row>
    <row r="2078" spans="1:28">
      <c r="A2078" s="1" t="s">
        <v>28</v>
      </c>
      <c r="B2078" s="1" t="s">
        <v>5036</v>
      </c>
      <c r="C2078" s="1">
        <v>62</v>
      </c>
      <c r="D2078" s="1">
        <v>100</v>
      </c>
      <c r="E2078" s="1">
        <v>277</v>
      </c>
      <c r="F2078" s="1">
        <v>210</v>
      </c>
      <c r="G2078" s="1" t="s">
        <v>6432</v>
      </c>
      <c r="H2078" s="1">
        <v>21000</v>
      </c>
      <c r="I2078" s="1">
        <v>11900000</v>
      </c>
      <c r="J2078" s="1" t="s">
        <v>1993</v>
      </c>
      <c r="K2078" s="1" t="s">
        <v>93</v>
      </c>
      <c r="L2078" s="1" t="s">
        <v>8586</v>
      </c>
      <c r="M2078" s="1">
        <v>11003</v>
      </c>
      <c r="N2078" s="1">
        <v>22006</v>
      </c>
      <c r="O2078" s="1" t="s">
        <v>3749</v>
      </c>
      <c r="P2078" s="1">
        <v>0</v>
      </c>
      <c r="Q2078" s="1" t="s">
        <v>8587</v>
      </c>
      <c r="R2078" s="1" t="s">
        <v>8588</v>
      </c>
      <c r="S2078" s="1">
        <v>148</v>
      </c>
      <c r="T2078" s="1" t="s">
        <v>37</v>
      </c>
      <c r="U2078" s="1" t="s">
        <v>38</v>
      </c>
      <c r="V2078" s="1" t="s">
        <v>581</v>
      </c>
      <c r="W2078" s="1">
        <v>30000000</v>
      </c>
      <c r="X2078" s="1">
        <v>1999</v>
      </c>
      <c r="Y2078" s="1">
        <v>767</v>
      </c>
      <c r="Z2078" s="1">
        <v>5.5</v>
      </c>
      <c r="AA2078" s="1">
        <v>1.85</v>
      </c>
      <c r="AB2078" s="1">
        <v>654</v>
      </c>
    </row>
    <row r="2079" spans="1:28">
      <c r="A2079" s="1" t="s">
        <v>28</v>
      </c>
      <c r="B2079" s="1" t="s">
        <v>11548</v>
      </c>
      <c r="C2079" s="1">
        <v>65</v>
      </c>
      <c r="D2079" s="1">
        <v>100</v>
      </c>
      <c r="E2079" s="1">
        <v>15</v>
      </c>
      <c r="F2079" s="1">
        <v>804</v>
      </c>
      <c r="G2079" s="1" t="s">
        <v>1970</v>
      </c>
      <c r="H2079" s="1">
        <v>1000</v>
      </c>
      <c r="I2079" s="1">
        <v>16247775</v>
      </c>
      <c r="J2079" s="1" t="s">
        <v>2703</v>
      </c>
      <c r="K2079" s="1" t="s">
        <v>9424</v>
      </c>
      <c r="L2079" s="1" t="s">
        <v>14972</v>
      </c>
      <c r="M2079" s="1">
        <v>23527</v>
      </c>
      <c r="N2079" s="1">
        <v>4789</v>
      </c>
      <c r="O2079" s="1" t="s">
        <v>10986</v>
      </c>
      <c r="P2079" s="1">
        <v>3</v>
      </c>
      <c r="Q2079" s="1" t="s">
        <v>14973</v>
      </c>
      <c r="R2079" s="1" t="s">
        <v>14974</v>
      </c>
      <c r="S2079" s="1">
        <v>104</v>
      </c>
      <c r="T2079" s="1" t="s">
        <v>37</v>
      </c>
      <c r="U2079" s="1" t="s">
        <v>38</v>
      </c>
      <c r="V2079" s="1" t="s">
        <v>91</v>
      </c>
      <c r="W2079" s="1">
        <v>25000000</v>
      </c>
      <c r="X2079" s="1">
        <v>2005</v>
      </c>
      <c r="Y2079" s="1">
        <v>962</v>
      </c>
      <c r="Z2079" s="1">
        <v>5.5</v>
      </c>
      <c r="AA2079" s="1">
        <v>1.85</v>
      </c>
      <c r="AB2079" s="1">
        <v>767</v>
      </c>
    </row>
    <row r="2080" spans="1:28">
      <c r="A2080" s="1" t="s">
        <v>28</v>
      </c>
      <c r="B2080" s="1" t="s">
        <v>10049</v>
      </c>
      <c r="C2080" s="1">
        <v>65</v>
      </c>
      <c r="D2080" s="1">
        <v>100</v>
      </c>
      <c r="E2080" s="1">
        <v>3</v>
      </c>
      <c r="F2080" s="1">
        <v>55</v>
      </c>
      <c r="G2080" s="1" t="s">
        <v>5948</v>
      </c>
      <c r="H2080" s="1">
        <v>79</v>
      </c>
      <c r="I2080" s="1">
        <v>129115</v>
      </c>
      <c r="J2080" s="1" t="s">
        <v>773</v>
      </c>
      <c r="K2080" s="1" t="s">
        <v>10050</v>
      </c>
      <c r="L2080" s="1" t="s">
        <v>10051</v>
      </c>
      <c r="M2080" s="1">
        <v>5900</v>
      </c>
      <c r="N2080" s="1">
        <v>285</v>
      </c>
      <c r="O2080" s="1" t="s">
        <v>10052</v>
      </c>
      <c r="P2080" s="1">
        <v>2</v>
      </c>
      <c r="Q2080" s="1" t="s">
        <v>10053</v>
      </c>
      <c r="R2080" s="1" t="s">
        <v>10054</v>
      </c>
      <c r="S2080" s="1">
        <v>26</v>
      </c>
      <c r="T2080" s="1" t="s">
        <v>7227</v>
      </c>
      <c r="U2080" s="1" t="s">
        <v>888</v>
      </c>
      <c r="V2080" s="1" t="s">
        <v>5599</v>
      </c>
      <c r="W2080" s="1">
        <v>25000000</v>
      </c>
      <c r="X2080" s="1">
        <v>2014</v>
      </c>
      <c r="Y2080" s="1">
        <v>68</v>
      </c>
      <c r="Z2080" s="1">
        <v>6.5</v>
      </c>
      <c r="AA2080" s="1">
        <v>2.35</v>
      </c>
      <c r="AB2080" s="1">
        <v>0</v>
      </c>
    </row>
    <row r="2081" spans="1:28">
      <c r="A2081" s="1" t="s">
        <v>28</v>
      </c>
      <c r="B2081" s="1" t="s">
        <v>19767</v>
      </c>
      <c r="C2081" s="1">
        <v>66</v>
      </c>
      <c r="D2081" s="1">
        <v>100</v>
      </c>
      <c r="E2081" s="1">
        <v>6</v>
      </c>
      <c r="F2081" s="1">
        <v>209</v>
      </c>
      <c r="G2081" s="1" t="s">
        <v>2302</v>
      </c>
      <c r="H2081" s="1">
        <v>331</v>
      </c>
      <c r="J2081" s="1" t="s">
        <v>5530</v>
      </c>
      <c r="K2081" s="1" t="s">
        <v>19445</v>
      </c>
      <c r="L2081" s="1" t="s">
        <v>19768</v>
      </c>
      <c r="M2081" s="1">
        <v>5012</v>
      </c>
      <c r="N2081" s="1">
        <v>1082</v>
      </c>
      <c r="O2081" s="1" t="s">
        <v>18637</v>
      </c>
      <c r="P2081" s="1">
        <v>1</v>
      </c>
      <c r="Q2081" s="1" t="s">
        <v>19769</v>
      </c>
      <c r="R2081" s="1" t="s">
        <v>19770</v>
      </c>
      <c r="S2081" s="1">
        <v>47</v>
      </c>
      <c r="T2081" s="1" t="s">
        <v>37</v>
      </c>
      <c r="U2081" s="1" t="s">
        <v>38</v>
      </c>
      <c r="V2081" s="1" t="s">
        <v>581</v>
      </c>
      <c r="W2081" s="1">
        <v>2600000</v>
      </c>
      <c r="X2081" s="1">
        <v>2007</v>
      </c>
      <c r="Y2081" s="1">
        <v>272</v>
      </c>
      <c r="Z2081" s="1">
        <v>5.3</v>
      </c>
      <c r="AA2081" s="1">
        <v>1.85</v>
      </c>
      <c r="AB2081" s="1">
        <v>254</v>
      </c>
    </row>
    <row r="2082" spans="1:28">
      <c r="A2082" s="1" t="s">
        <v>28</v>
      </c>
      <c r="B2082" s="1" t="s">
        <v>9900</v>
      </c>
      <c r="C2082" s="1">
        <v>70</v>
      </c>
      <c r="D2082" s="1">
        <v>100</v>
      </c>
      <c r="E2082" s="1">
        <v>57</v>
      </c>
      <c r="F2082" s="1">
        <v>92</v>
      </c>
      <c r="G2082" s="1" t="s">
        <v>9901</v>
      </c>
      <c r="H2082" s="1">
        <v>181</v>
      </c>
      <c r="I2082" s="1">
        <v>10114315</v>
      </c>
      <c r="J2082" s="1" t="s">
        <v>1916</v>
      </c>
      <c r="K2082" s="1" t="s">
        <v>9902</v>
      </c>
      <c r="L2082" s="1" t="s">
        <v>9903</v>
      </c>
      <c r="M2082" s="1">
        <v>18693</v>
      </c>
      <c r="N2082" s="1">
        <v>582</v>
      </c>
      <c r="O2082" s="1" t="s">
        <v>9904</v>
      </c>
      <c r="P2082" s="1">
        <v>0</v>
      </c>
      <c r="Q2082" s="1" t="s">
        <v>9905</v>
      </c>
      <c r="R2082" s="1" t="s">
        <v>9906</v>
      </c>
      <c r="S2082" s="1">
        <v>187</v>
      </c>
      <c r="T2082" s="1" t="s">
        <v>37</v>
      </c>
      <c r="U2082" s="1" t="s">
        <v>38</v>
      </c>
      <c r="V2082" s="1" t="s">
        <v>39</v>
      </c>
      <c r="W2082" s="1">
        <v>25000000</v>
      </c>
      <c r="X2082" s="1">
        <v>1999</v>
      </c>
      <c r="Y2082" s="1">
        <v>151</v>
      </c>
      <c r="Z2082" s="1">
        <v>6.4</v>
      </c>
      <c r="AA2082" s="1">
        <v>2.35</v>
      </c>
      <c r="AB2082" s="1">
        <v>0</v>
      </c>
    </row>
    <row r="2083" spans="1:28">
      <c r="A2083" s="1" t="s">
        <v>28</v>
      </c>
      <c r="B2083" s="1" t="s">
        <v>9090</v>
      </c>
      <c r="C2083" s="1">
        <v>70</v>
      </c>
      <c r="D2083" s="1">
        <v>100</v>
      </c>
      <c r="E2083" s="1">
        <v>43</v>
      </c>
      <c r="F2083" s="1">
        <v>696</v>
      </c>
      <c r="G2083" s="1" t="s">
        <v>5939</v>
      </c>
      <c r="H2083" s="1">
        <v>988</v>
      </c>
      <c r="I2083" s="1">
        <v>21520719</v>
      </c>
      <c r="J2083" s="1" t="s">
        <v>3884</v>
      </c>
      <c r="K2083" s="1" t="s">
        <v>325</v>
      </c>
      <c r="L2083" s="1" t="s">
        <v>14201</v>
      </c>
      <c r="M2083" s="1">
        <v>10103</v>
      </c>
      <c r="N2083" s="1">
        <v>3906</v>
      </c>
      <c r="O2083" s="1" t="s">
        <v>8320</v>
      </c>
      <c r="P2083" s="1">
        <v>1</v>
      </c>
      <c r="Q2083" s="1" t="s">
        <v>14202</v>
      </c>
      <c r="R2083" s="1" t="s">
        <v>14203</v>
      </c>
      <c r="S2083" s="1">
        <v>36</v>
      </c>
      <c r="T2083" s="1" t="s">
        <v>37</v>
      </c>
      <c r="U2083" s="1" t="s">
        <v>38</v>
      </c>
      <c r="V2083" s="1" t="s">
        <v>91</v>
      </c>
      <c r="X2083" s="1">
        <v>2010</v>
      </c>
      <c r="Y2083" s="1">
        <v>826</v>
      </c>
      <c r="Z2083" s="1">
        <v>5.8</v>
      </c>
      <c r="AA2083" s="1">
        <v>2.35</v>
      </c>
      <c r="AB2083" s="1">
        <v>0</v>
      </c>
    </row>
    <row r="2084" spans="1:28">
      <c r="A2084" s="1" t="s">
        <v>28</v>
      </c>
      <c r="B2084" s="1" t="s">
        <v>10430</v>
      </c>
      <c r="C2084" s="1">
        <v>76</v>
      </c>
      <c r="D2084" s="1">
        <v>100</v>
      </c>
      <c r="E2084" s="1">
        <v>4</v>
      </c>
      <c r="F2084" s="1">
        <v>678</v>
      </c>
      <c r="G2084" s="1" t="s">
        <v>7306</v>
      </c>
      <c r="H2084" s="1">
        <v>982</v>
      </c>
      <c r="I2084" s="1">
        <v>25339117</v>
      </c>
      <c r="J2084" s="1" t="s">
        <v>1673</v>
      </c>
      <c r="K2084" s="1" t="s">
        <v>2628</v>
      </c>
      <c r="L2084" s="1" t="s">
        <v>14908</v>
      </c>
      <c r="M2084" s="1">
        <v>37885</v>
      </c>
      <c r="N2084" s="1">
        <v>4259</v>
      </c>
      <c r="O2084" s="1" t="s">
        <v>5601</v>
      </c>
      <c r="P2084" s="1">
        <v>4</v>
      </c>
      <c r="Q2084" s="1" t="s">
        <v>14909</v>
      </c>
      <c r="R2084" s="1" t="s">
        <v>14910</v>
      </c>
      <c r="S2084" s="1">
        <v>247</v>
      </c>
      <c r="T2084" s="1" t="s">
        <v>37</v>
      </c>
      <c r="U2084" s="1" t="s">
        <v>38</v>
      </c>
      <c r="V2084" s="1" t="s">
        <v>39</v>
      </c>
      <c r="W2084" s="1">
        <v>10000000</v>
      </c>
      <c r="X2084" s="1">
        <v>1998</v>
      </c>
      <c r="Y2084" s="1">
        <v>945</v>
      </c>
      <c r="Z2084" s="1">
        <v>6.5</v>
      </c>
      <c r="AA2084" s="1">
        <v>1.85</v>
      </c>
      <c r="AB2084" s="1">
        <v>0</v>
      </c>
    </row>
    <row r="2085" spans="1:28">
      <c r="A2085" s="1" t="s">
        <v>28</v>
      </c>
      <c r="B2085" s="1" t="s">
        <v>20788</v>
      </c>
      <c r="C2085" s="1">
        <v>76</v>
      </c>
      <c r="D2085" s="1">
        <v>100</v>
      </c>
      <c r="E2085" s="1">
        <v>87</v>
      </c>
      <c r="F2085" s="1">
        <v>420</v>
      </c>
      <c r="G2085" s="1" t="s">
        <v>2310</v>
      </c>
      <c r="H2085" s="1">
        <v>887</v>
      </c>
      <c r="I2085" s="1">
        <v>396035</v>
      </c>
      <c r="J2085" s="1" t="s">
        <v>210</v>
      </c>
      <c r="K2085" s="1" t="s">
        <v>2283</v>
      </c>
      <c r="L2085" s="1" t="s">
        <v>20789</v>
      </c>
      <c r="M2085" s="1">
        <v>2725</v>
      </c>
      <c r="N2085" s="1">
        <v>2721</v>
      </c>
      <c r="O2085" s="1" t="s">
        <v>18584</v>
      </c>
      <c r="P2085" s="1">
        <v>0</v>
      </c>
      <c r="Q2085" s="1" t="s">
        <v>20790</v>
      </c>
      <c r="R2085" s="1" t="s">
        <v>20791</v>
      </c>
      <c r="S2085" s="1">
        <v>48</v>
      </c>
      <c r="T2085" s="1" t="s">
        <v>37</v>
      </c>
      <c r="U2085" s="1" t="s">
        <v>56</v>
      </c>
      <c r="V2085" s="1" t="s">
        <v>581</v>
      </c>
      <c r="W2085" s="1">
        <v>1000000</v>
      </c>
      <c r="X2085" s="1">
        <v>2004</v>
      </c>
      <c r="Y2085" s="1">
        <v>805</v>
      </c>
      <c r="Z2085" s="1">
        <v>6.9</v>
      </c>
      <c r="AA2085" s="1">
        <v>1.85</v>
      </c>
      <c r="AB2085" s="1">
        <v>305</v>
      </c>
    </row>
    <row r="2086" spans="1:28">
      <c r="A2086" s="1" t="s">
        <v>28</v>
      </c>
      <c r="B2086" s="1" t="s">
        <v>10738</v>
      </c>
      <c r="C2086" s="1">
        <v>81</v>
      </c>
      <c r="D2086" s="1">
        <v>100</v>
      </c>
      <c r="E2086" s="1">
        <v>24</v>
      </c>
      <c r="F2086" s="1">
        <v>851</v>
      </c>
      <c r="G2086" s="1" t="s">
        <v>3700</v>
      </c>
      <c r="H2086" s="1">
        <v>15000</v>
      </c>
      <c r="I2086" s="1">
        <v>55461307</v>
      </c>
      <c r="J2086" s="1" t="s">
        <v>1666</v>
      </c>
      <c r="K2086" s="1" t="s">
        <v>286</v>
      </c>
      <c r="L2086" s="1" t="s">
        <v>10739</v>
      </c>
      <c r="M2086" s="1">
        <v>4654</v>
      </c>
      <c r="N2086" s="1">
        <v>18786</v>
      </c>
      <c r="O2086" s="1" t="s">
        <v>798</v>
      </c>
      <c r="P2086" s="1">
        <v>9</v>
      </c>
      <c r="Q2086" s="1" t="s">
        <v>10740</v>
      </c>
      <c r="R2086" s="1" t="s">
        <v>10741</v>
      </c>
      <c r="S2086" s="1">
        <v>46</v>
      </c>
      <c r="T2086" s="1" t="s">
        <v>37</v>
      </c>
      <c r="U2086" s="1" t="s">
        <v>38</v>
      </c>
      <c r="V2086" s="1" t="s">
        <v>581</v>
      </c>
      <c r="W2086" s="1">
        <v>20000000</v>
      </c>
      <c r="X2086" s="1">
        <v>2016</v>
      </c>
      <c r="Y2086" s="1">
        <v>1000</v>
      </c>
      <c r="Z2086" s="1">
        <v>6.7</v>
      </c>
      <c r="AB2086" s="1">
        <v>18000</v>
      </c>
    </row>
    <row r="2087" spans="1:28">
      <c r="A2087" s="1" t="s">
        <v>28</v>
      </c>
      <c r="B2087" s="1" t="s">
        <v>2331</v>
      </c>
      <c r="C2087" s="1">
        <v>84</v>
      </c>
      <c r="D2087" s="1">
        <v>100</v>
      </c>
      <c r="E2087" s="1">
        <v>36</v>
      </c>
      <c r="F2087" s="1">
        <v>439</v>
      </c>
      <c r="G2087" s="1" t="s">
        <v>718</v>
      </c>
      <c r="H2087" s="1">
        <v>2000</v>
      </c>
      <c r="I2087" s="1">
        <v>66941559</v>
      </c>
      <c r="J2087" s="1" t="s">
        <v>2350</v>
      </c>
      <c r="K2087" s="1" t="s">
        <v>1348</v>
      </c>
      <c r="L2087" s="1" t="s">
        <v>2351</v>
      </c>
      <c r="M2087" s="1">
        <v>26413</v>
      </c>
      <c r="N2087" s="1">
        <v>4182</v>
      </c>
      <c r="O2087" s="1" t="s">
        <v>2352</v>
      </c>
      <c r="P2087" s="1">
        <v>1</v>
      </c>
      <c r="Q2087" s="1" t="s">
        <v>2353</v>
      </c>
      <c r="R2087" s="1" t="s">
        <v>2354</v>
      </c>
      <c r="S2087" s="1">
        <v>77</v>
      </c>
      <c r="T2087" s="1" t="s">
        <v>37</v>
      </c>
      <c r="U2087" s="1" t="s">
        <v>38</v>
      </c>
      <c r="V2087" s="1" t="s">
        <v>273</v>
      </c>
      <c r="W2087" s="1">
        <v>85000000</v>
      </c>
      <c r="X2087" s="1">
        <v>2000</v>
      </c>
      <c r="Y2087" s="1">
        <v>795</v>
      </c>
      <c r="Z2087" s="1">
        <v>4.8</v>
      </c>
      <c r="AA2087" s="1">
        <v>1.85</v>
      </c>
      <c r="AB2087" s="1">
        <v>372</v>
      </c>
    </row>
    <row r="2088" spans="1:28">
      <c r="A2088" s="1" t="s">
        <v>28</v>
      </c>
      <c r="B2088" s="1" t="s">
        <v>8582</v>
      </c>
      <c r="C2088" s="1">
        <v>85</v>
      </c>
      <c r="D2088" s="1">
        <v>100</v>
      </c>
      <c r="E2088" s="1">
        <v>38</v>
      </c>
      <c r="F2088" s="1">
        <v>362</v>
      </c>
      <c r="G2088" s="1" t="s">
        <v>933</v>
      </c>
      <c r="H2088" s="1">
        <v>811</v>
      </c>
      <c r="I2088" s="1">
        <v>11576087</v>
      </c>
      <c r="J2088" s="1" t="s">
        <v>69</v>
      </c>
      <c r="K2088" s="1" t="s">
        <v>4049</v>
      </c>
      <c r="L2088" s="1" t="s">
        <v>8583</v>
      </c>
      <c r="M2088" s="1">
        <v>14747</v>
      </c>
      <c r="N2088" s="1">
        <v>2497</v>
      </c>
      <c r="O2088" s="1" t="s">
        <v>1271</v>
      </c>
      <c r="P2088" s="1">
        <v>3</v>
      </c>
      <c r="Q2088" s="1" t="s">
        <v>8584</v>
      </c>
      <c r="R2088" s="1" t="s">
        <v>8585</v>
      </c>
      <c r="S2088" s="1">
        <v>338</v>
      </c>
      <c r="T2088" s="1" t="s">
        <v>37</v>
      </c>
      <c r="U2088" s="1" t="s">
        <v>38</v>
      </c>
      <c r="V2088" s="1" t="s">
        <v>39</v>
      </c>
      <c r="W2088" s="1">
        <v>30000000</v>
      </c>
      <c r="X2088" s="1">
        <v>1999</v>
      </c>
      <c r="Y2088" s="1">
        <v>586</v>
      </c>
      <c r="Z2088" s="1">
        <v>4.0999999999999996</v>
      </c>
      <c r="AA2088" s="1">
        <v>2.35</v>
      </c>
      <c r="AB2088" s="1">
        <v>858</v>
      </c>
    </row>
    <row r="2089" spans="1:28">
      <c r="A2089" s="1" t="s">
        <v>28</v>
      </c>
      <c r="B2089" s="1" t="s">
        <v>18174</v>
      </c>
      <c r="C2089" s="1">
        <v>87</v>
      </c>
      <c r="D2089" s="1">
        <v>100</v>
      </c>
      <c r="E2089" s="1">
        <v>3</v>
      </c>
      <c r="F2089" s="1">
        <v>9</v>
      </c>
      <c r="G2089" s="1" t="s">
        <v>18175</v>
      </c>
      <c r="H2089" s="1">
        <v>74</v>
      </c>
      <c r="I2089" s="1">
        <v>513836</v>
      </c>
      <c r="J2089" s="1" t="s">
        <v>1411</v>
      </c>
      <c r="K2089" s="1" t="s">
        <v>13537</v>
      </c>
      <c r="L2089" s="1" t="s">
        <v>18176</v>
      </c>
      <c r="M2089" s="1">
        <v>6304</v>
      </c>
      <c r="N2089" s="1">
        <v>143</v>
      </c>
      <c r="O2089" s="1" t="s">
        <v>18177</v>
      </c>
      <c r="P2089" s="1">
        <v>1</v>
      </c>
      <c r="Q2089" s="1" t="s">
        <v>18178</v>
      </c>
      <c r="R2089" s="1" t="s">
        <v>18179</v>
      </c>
      <c r="S2089" s="1">
        <v>21</v>
      </c>
      <c r="T2089" s="1" t="s">
        <v>1460</v>
      </c>
      <c r="U2089" s="1" t="s">
        <v>1461</v>
      </c>
      <c r="V2089" s="1" t="s">
        <v>581</v>
      </c>
      <c r="W2089" s="1">
        <v>4600000</v>
      </c>
      <c r="X2089" s="1">
        <v>2010</v>
      </c>
      <c r="Y2089" s="1">
        <v>52</v>
      </c>
      <c r="Z2089" s="1">
        <v>7.2</v>
      </c>
      <c r="AA2089" s="1">
        <v>1.85</v>
      </c>
      <c r="AB2089" s="1">
        <v>0</v>
      </c>
    </row>
    <row r="2090" spans="1:28">
      <c r="A2090" s="1" t="s">
        <v>28</v>
      </c>
      <c r="B2090" s="1" t="s">
        <v>6786</v>
      </c>
      <c r="C2090" s="1">
        <v>88</v>
      </c>
      <c r="D2090" s="1">
        <v>100</v>
      </c>
      <c r="E2090" s="1">
        <v>92</v>
      </c>
      <c r="F2090" s="1">
        <v>706</v>
      </c>
      <c r="G2090" s="1" t="s">
        <v>270</v>
      </c>
      <c r="H2090" s="1">
        <v>1000</v>
      </c>
      <c r="I2090" s="1">
        <v>12081447</v>
      </c>
      <c r="J2090" s="1" t="s">
        <v>5496</v>
      </c>
      <c r="K2090" s="1" t="s">
        <v>800</v>
      </c>
      <c r="L2090" s="1" t="s">
        <v>6787</v>
      </c>
      <c r="M2090" s="1">
        <v>7794</v>
      </c>
      <c r="N2090" s="1">
        <v>4103</v>
      </c>
      <c r="O2090" s="1" t="s">
        <v>5251</v>
      </c>
      <c r="P2090" s="1">
        <v>2</v>
      </c>
      <c r="Q2090" s="1" t="s">
        <v>6788</v>
      </c>
      <c r="R2090" s="1" t="s">
        <v>6789</v>
      </c>
      <c r="S2090" s="1">
        <v>25</v>
      </c>
      <c r="T2090" s="1" t="s">
        <v>37</v>
      </c>
      <c r="U2090" s="1" t="s">
        <v>38</v>
      </c>
      <c r="V2090" s="1" t="s">
        <v>581</v>
      </c>
      <c r="X2090" s="1">
        <v>2008</v>
      </c>
      <c r="Y2090" s="1">
        <v>760</v>
      </c>
      <c r="Z2090" s="1">
        <v>6.5</v>
      </c>
      <c r="AA2090" s="1">
        <v>2.35</v>
      </c>
      <c r="AB2090" s="1">
        <v>866</v>
      </c>
    </row>
    <row r="2091" spans="1:28">
      <c r="A2091" s="1" t="s">
        <v>28</v>
      </c>
      <c r="B2091" s="1" t="s">
        <v>7167</v>
      </c>
      <c r="C2091" s="1">
        <v>90</v>
      </c>
      <c r="D2091" s="1">
        <v>100</v>
      </c>
      <c r="E2091" s="1">
        <v>38</v>
      </c>
      <c r="F2091" s="1">
        <v>460</v>
      </c>
      <c r="G2091" s="1" t="s">
        <v>5690</v>
      </c>
      <c r="H2091" s="1">
        <v>833</v>
      </c>
      <c r="I2091" s="1">
        <v>48637684</v>
      </c>
      <c r="J2091" s="1" t="s">
        <v>1673</v>
      </c>
      <c r="K2091" s="1" t="s">
        <v>620</v>
      </c>
      <c r="L2091" s="1" t="s">
        <v>13668</v>
      </c>
      <c r="M2091" s="1">
        <v>16979</v>
      </c>
      <c r="N2091" s="1">
        <v>2800</v>
      </c>
      <c r="O2091" s="1" t="s">
        <v>9444</v>
      </c>
      <c r="P2091" s="1">
        <v>4</v>
      </c>
      <c r="Q2091" s="1" t="s">
        <v>13669</v>
      </c>
      <c r="R2091" s="1" t="s">
        <v>13670</v>
      </c>
      <c r="S2091" s="1">
        <v>42</v>
      </c>
      <c r="T2091" s="1" t="s">
        <v>37</v>
      </c>
      <c r="U2091" s="1" t="s">
        <v>38</v>
      </c>
      <c r="V2091" s="1" t="s">
        <v>581</v>
      </c>
      <c r="W2091" s="1">
        <v>12500000</v>
      </c>
      <c r="X2091" s="1">
        <v>2014</v>
      </c>
      <c r="Y2091" s="1">
        <v>807</v>
      </c>
      <c r="Z2091" s="1">
        <v>6.1</v>
      </c>
      <c r="AA2091" s="1">
        <v>2.35</v>
      </c>
      <c r="AB2091" s="1">
        <v>0</v>
      </c>
    </row>
    <row r="2092" spans="1:28">
      <c r="A2092" s="1" t="s">
        <v>28</v>
      </c>
      <c r="B2092" s="1" t="s">
        <v>6168</v>
      </c>
      <c r="C2092" s="1">
        <v>95</v>
      </c>
      <c r="D2092" s="1">
        <v>100</v>
      </c>
      <c r="E2092" s="1">
        <v>19</v>
      </c>
      <c r="F2092" s="1">
        <v>433</v>
      </c>
      <c r="G2092" s="1" t="s">
        <v>6169</v>
      </c>
      <c r="H2092" s="1">
        <v>624</v>
      </c>
      <c r="I2092" s="1">
        <v>5664251</v>
      </c>
      <c r="J2092" s="1" t="s">
        <v>6170</v>
      </c>
      <c r="K2092" s="1" t="s">
        <v>4963</v>
      </c>
      <c r="L2092" s="1" t="s">
        <v>6171</v>
      </c>
      <c r="M2092" s="1">
        <v>22309</v>
      </c>
      <c r="N2092" s="1">
        <v>2056</v>
      </c>
      <c r="O2092" s="1" t="s">
        <v>6172</v>
      </c>
      <c r="P2092" s="1">
        <v>1</v>
      </c>
      <c r="Q2092" s="1" t="s">
        <v>6173</v>
      </c>
      <c r="R2092" s="1" t="s">
        <v>6174</v>
      </c>
      <c r="S2092" s="1">
        <v>102</v>
      </c>
      <c r="T2092" s="1" t="s">
        <v>37</v>
      </c>
      <c r="U2092" s="1" t="s">
        <v>175</v>
      </c>
      <c r="V2092" s="1" t="s">
        <v>581</v>
      </c>
      <c r="W2092" s="1">
        <v>45000000</v>
      </c>
      <c r="X2092" s="1">
        <v>2010</v>
      </c>
      <c r="Y2092" s="1">
        <v>489</v>
      </c>
      <c r="Z2092" s="1">
        <v>6.3</v>
      </c>
      <c r="AA2092" s="1">
        <v>2.35</v>
      </c>
      <c r="AB2092" s="1">
        <v>0</v>
      </c>
    </row>
    <row r="2093" spans="1:28">
      <c r="A2093" s="1" t="s">
        <v>28</v>
      </c>
      <c r="B2093" s="1" t="s">
        <v>4925</v>
      </c>
      <c r="C2093" s="1">
        <v>100</v>
      </c>
      <c r="D2093" s="1">
        <v>100</v>
      </c>
      <c r="E2093" s="1">
        <v>422</v>
      </c>
      <c r="F2093" s="1">
        <v>422</v>
      </c>
      <c r="G2093" s="1" t="s">
        <v>3697</v>
      </c>
      <c r="H2093" s="1">
        <v>816</v>
      </c>
      <c r="I2093" s="1">
        <v>18488314</v>
      </c>
      <c r="J2093" s="1" t="s">
        <v>12471</v>
      </c>
      <c r="K2093" s="1" t="s">
        <v>11294</v>
      </c>
      <c r="L2093" s="1" t="s">
        <v>21267</v>
      </c>
      <c r="M2093" s="1">
        <v>76151</v>
      </c>
      <c r="N2093" s="1">
        <v>2893</v>
      </c>
      <c r="O2093" s="1" t="s">
        <v>4925</v>
      </c>
      <c r="P2093" s="1">
        <v>0</v>
      </c>
      <c r="Q2093" s="1" t="s">
        <v>21268</v>
      </c>
      <c r="R2093" s="1" t="s">
        <v>21269</v>
      </c>
      <c r="S2093" s="1">
        <v>333</v>
      </c>
      <c r="T2093" s="1" t="s">
        <v>37</v>
      </c>
      <c r="U2093" s="1" t="s">
        <v>38</v>
      </c>
      <c r="V2093" s="1" t="s">
        <v>581</v>
      </c>
      <c r="W2093" s="1">
        <v>1200000</v>
      </c>
      <c r="X2093" s="1">
        <v>2001</v>
      </c>
      <c r="Y2093" s="1">
        <v>577</v>
      </c>
      <c r="Z2093" s="1">
        <v>7.1</v>
      </c>
      <c r="AA2093" s="1">
        <v>1.85</v>
      </c>
      <c r="AB2093" s="1">
        <v>0</v>
      </c>
    </row>
    <row r="2094" spans="1:28">
      <c r="A2094" s="1" t="s">
        <v>28</v>
      </c>
      <c r="B2094" s="1" t="s">
        <v>221</v>
      </c>
      <c r="C2094" s="1">
        <v>100</v>
      </c>
      <c r="D2094" s="1">
        <v>100</v>
      </c>
      <c r="E2094" s="1">
        <v>532</v>
      </c>
      <c r="F2094" s="1">
        <v>711</v>
      </c>
      <c r="G2094" s="1" t="s">
        <v>8495</v>
      </c>
      <c r="H2094" s="1">
        <v>4000</v>
      </c>
      <c r="I2094" s="1">
        <v>9801782</v>
      </c>
      <c r="J2094" s="1" t="s">
        <v>5953</v>
      </c>
      <c r="K2094" s="1" t="s">
        <v>246</v>
      </c>
      <c r="L2094" s="1" t="s">
        <v>15061</v>
      </c>
      <c r="M2094" s="1">
        <v>39331</v>
      </c>
      <c r="N2094" s="1">
        <v>6046</v>
      </c>
      <c r="O2094" s="1" t="s">
        <v>526</v>
      </c>
      <c r="P2094" s="1">
        <v>0</v>
      </c>
      <c r="Q2094" s="1" t="s">
        <v>15062</v>
      </c>
      <c r="R2094" s="1" t="s">
        <v>15063</v>
      </c>
      <c r="S2094" s="1">
        <v>481</v>
      </c>
      <c r="T2094" s="1" t="s">
        <v>37</v>
      </c>
      <c r="U2094" s="1" t="s">
        <v>38</v>
      </c>
      <c r="V2094" s="1" t="s">
        <v>581</v>
      </c>
      <c r="W2094" s="1">
        <v>10000000</v>
      </c>
      <c r="X2094" s="1">
        <v>1998</v>
      </c>
      <c r="Y2094" s="1">
        <v>796</v>
      </c>
      <c r="Z2094" s="1">
        <v>6.3</v>
      </c>
      <c r="AA2094" s="1">
        <v>1.85</v>
      </c>
      <c r="AB2094" s="1">
        <v>0</v>
      </c>
    </row>
    <row r="2095" spans="1:28">
      <c r="A2095" s="1" t="s">
        <v>28</v>
      </c>
      <c r="B2095" s="1" t="s">
        <v>4889</v>
      </c>
      <c r="C2095" s="1">
        <v>103</v>
      </c>
      <c r="D2095" s="1">
        <v>100</v>
      </c>
      <c r="E2095" s="1">
        <v>0</v>
      </c>
      <c r="F2095" s="1">
        <v>1000</v>
      </c>
      <c r="G2095" s="1" t="s">
        <v>5888</v>
      </c>
      <c r="H2095" s="1">
        <v>12000</v>
      </c>
      <c r="I2095" s="1">
        <v>85570368</v>
      </c>
      <c r="J2095" s="1" t="s">
        <v>3022</v>
      </c>
      <c r="K2095" s="1" t="s">
        <v>268</v>
      </c>
      <c r="L2095" s="1" t="s">
        <v>6955</v>
      </c>
      <c r="M2095" s="1">
        <v>44885</v>
      </c>
      <c r="N2095" s="1">
        <v>18291</v>
      </c>
      <c r="O2095" s="1" t="s">
        <v>6956</v>
      </c>
      <c r="P2095" s="1">
        <v>1</v>
      </c>
      <c r="Q2095" s="1" t="s">
        <v>6957</v>
      </c>
      <c r="R2095" s="1" t="s">
        <v>6958</v>
      </c>
      <c r="S2095" s="1">
        <v>107</v>
      </c>
      <c r="T2095" s="1" t="s">
        <v>37</v>
      </c>
      <c r="U2095" s="1" t="s">
        <v>38</v>
      </c>
      <c r="V2095" s="1" t="s">
        <v>91</v>
      </c>
      <c r="W2095" s="1">
        <v>38000000</v>
      </c>
      <c r="X2095" s="1">
        <v>2002</v>
      </c>
      <c r="Y2095" s="1">
        <v>2000</v>
      </c>
      <c r="Z2095" s="1">
        <v>5.0999999999999996</v>
      </c>
      <c r="AA2095" s="1">
        <v>1.85</v>
      </c>
      <c r="AB2095" s="1">
        <v>478</v>
      </c>
    </row>
    <row r="2096" spans="1:28">
      <c r="A2096" s="1" t="s">
        <v>743</v>
      </c>
      <c r="B2096" s="1" t="s">
        <v>20308</v>
      </c>
      <c r="C2096" s="1">
        <v>107</v>
      </c>
      <c r="D2096" s="1">
        <v>100</v>
      </c>
      <c r="E2096" s="1">
        <v>90</v>
      </c>
      <c r="F2096" s="1">
        <v>65</v>
      </c>
      <c r="G2096" s="1" t="s">
        <v>20309</v>
      </c>
      <c r="H2096" s="1">
        <v>168</v>
      </c>
      <c r="I2096" s="1">
        <v>1134049</v>
      </c>
      <c r="J2096" s="1" t="s">
        <v>20310</v>
      </c>
      <c r="K2096" s="1" t="s">
        <v>20311</v>
      </c>
      <c r="L2096" s="1" t="s">
        <v>20312</v>
      </c>
      <c r="M2096" s="1">
        <v>5475</v>
      </c>
      <c r="N2096" s="1">
        <v>408</v>
      </c>
      <c r="O2096" s="1" t="s">
        <v>20313</v>
      </c>
      <c r="P2096" s="1">
        <v>0</v>
      </c>
      <c r="Q2096" s="1" t="s">
        <v>20314</v>
      </c>
      <c r="R2096" s="1" t="s">
        <v>20315</v>
      </c>
      <c r="S2096" s="1">
        <v>44</v>
      </c>
      <c r="T2096" s="1" t="s">
        <v>37</v>
      </c>
      <c r="U2096" s="1" t="s">
        <v>56</v>
      </c>
      <c r="V2096" s="1" t="s">
        <v>91</v>
      </c>
      <c r="W2096" s="1">
        <v>2000000</v>
      </c>
      <c r="X2096" s="1">
        <v>2007</v>
      </c>
      <c r="Y2096" s="1">
        <v>142</v>
      </c>
      <c r="Z2096" s="1">
        <v>8.1</v>
      </c>
      <c r="AA2096" s="1">
        <v>1.85</v>
      </c>
      <c r="AB2096" s="1">
        <v>0</v>
      </c>
    </row>
    <row r="2097" spans="1:28">
      <c r="A2097" s="1" t="s">
        <v>28</v>
      </c>
      <c r="B2097" s="1" t="s">
        <v>2214</v>
      </c>
      <c r="C2097" s="1">
        <v>107</v>
      </c>
      <c r="D2097" s="1">
        <v>100</v>
      </c>
      <c r="E2097" s="1">
        <v>87</v>
      </c>
      <c r="F2097" s="1">
        <v>446</v>
      </c>
      <c r="G2097" s="1" t="s">
        <v>3042</v>
      </c>
      <c r="H2097" s="1">
        <v>3000</v>
      </c>
      <c r="I2097" s="1">
        <v>73023275</v>
      </c>
      <c r="J2097" s="1" t="s">
        <v>3043</v>
      </c>
      <c r="K2097" s="1" t="s">
        <v>248</v>
      </c>
      <c r="L2097" s="1" t="s">
        <v>3044</v>
      </c>
      <c r="M2097" s="1">
        <v>16271</v>
      </c>
      <c r="N2097" s="1">
        <v>5174</v>
      </c>
      <c r="O2097" s="1" t="s">
        <v>3045</v>
      </c>
      <c r="P2097" s="1">
        <v>4</v>
      </c>
      <c r="Q2097" s="1" t="s">
        <v>3046</v>
      </c>
      <c r="R2097" s="1" t="s">
        <v>3047</v>
      </c>
      <c r="S2097" s="1">
        <v>57</v>
      </c>
      <c r="T2097" s="1" t="s">
        <v>37</v>
      </c>
      <c r="U2097" s="1" t="s">
        <v>38</v>
      </c>
      <c r="V2097" s="1" t="s">
        <v>91</v>
      </c>
      <c r="W2097" s="1">
        <v>35000000</v>
      </c>
      <c r="X2097" s="1">
        <v>2009</v>
      </c>
      <c r="Y2097" s="1">
        <v>576</v>
      </c>
      <c r="Z2097" s="1">
        <v>5.4</v>
      </c>
      <c r="AA2097" s="1">
        <v>1.85</v>
      </c>
      <c r="AB2097" s="1">
        <v>1000</v>
      </c>
    </row>
    <row r="2098" spans="1:28">
      <c r="A2098" s="1" t="s">
        <v>28</v>
      </c>
      <c r="B2098" s="1" t="s">
        <v>3916</v>
      </c>
      <c r="C2098" s="1">
        <v>108</v>
      </c>
      <c r="D2098" s="1">
        <v>100</v>
      </c>
      <c r="E2098" s="1">
        <v>64</v>
      </c>
      <c r="F2098" s="1">
        <v>296</v>
      </c>
      <c r="G2098" s="1" t="s">
        <v>3222</v>
      </c>
      <c r="H2098" s="1">
        <v>734</v>
      </c>
      <c r="I2098" s="1">
        <v>7204138</v>
      </c>
      <c r="J2098" s="1" t="s">
        <v>1666</v>
      </c>
      <c r="K2098" s="1" t="s">
        <v>5826</v>
      </c>
      <c r="L2098" s="1" t="s">
        <v>6216</v>
      </c>
      <c r="M2098" s="1">
        <v>34809</v>
      </c>
      <c r="N2098" s="1">
        <v>2085</v>
      </c>
      <c r="O2098" s="1" t="s">
        <v>6217</v>
      </c>
      <c r="P2098" s="1">
        <v>0</v>
      </c>
      <c r="Q2098" s="1" t="s">
        <v>6218</v>
      </c>
      <c r="R2098" s="1" t="s">
        <v>6219</v>
      </c>
      <c r="S2098" s="1">
        <v>125</v>
      </c>
      <c r="T2098" s="1" t="s">
        <v>37</v>
      </c>
      <c r="U2098" s="1" t="s">
        <v>38</v>
      </c>
      <c r="V2098" s="1" t="s">
        <v>91</v>
      </c>
      <c r="W2098" s="1">
        <v>41000000</v>
      </c>
      <c r="X2098" s="1">
        <v>2011</v>
      </c>
      <c r="Y2098" s="1">
        <v>574</v>
      </c>
      <c r="Z2098" s="1">
        <v>6.2</v>
      </c>
      <c r="AA2098" s="1">
        <v>2.35</v>
      </c>
      <c r="AB2098" s="1">
        <v>11000</v>
      </c>
    </row>
    <row r="2099" spans="1:28">
      <c r="A2099" s="1" t="s">
        <v>28</v>
      </c>
      <c r="B2099" s="1" t="s">
        <v>12497</v>
      </c>
      <c r="C2099" s="1">
        <v>111</v>
      </c>
      <c r="D2099" s="1">
        <v>100</v>
      </c>
      <c r="E2099" s="1">
        <v>9</v>
      </c>
      <c r="F2099" s="1">
        <v>363</v>
      </c>
      <c r="G2099" s="1" t="s">
        <v>3758</v>
      </c>
      <c r="H2099" s="1">
        <v>599</v>
      </c>
      <c r="I2099" s="1">
        <v>15500000</v>
      </c>
      <c r="J2099" s="1" t="s">
        <v>5018</v>
      </c>
      <c r="K2099" s="1" t="s">
        <v>5572</v>
      </c>
      <c r="L2099" s="1" t="s">
        <v>12498</v>
      </c>
      <c r="M2099" s="1">
        <v>51996</v>
      </c>
      <c r="N2099" s="1">
        <v>2389</v>
      </c>
      <c r="O2099" s="1" t="s">
        <v>12499</v>
      </c>
      <c r="P2099" s="1">
        <v>0</v>
      </c>
      <c r="Q2099" s="1" t="s">
        <v>12500</v>
      </c>
      <c r="R2099" s="1" t="s">
        <v>12501</v>
      </c>
      <c r="S2099" s="1">
        <v>302</v>
      </c>
      <c r="T2099" s="1" t="s">
        <v>37</v>
      </c>
      <c r="U2099" s="1" t="s">
        <v>763</v>
      </c>
      <c r="V2099" s="1" t="s">
        <v>581</v>
      </c>
      <c r="W2099" s="1">
        <v>16000000</v>
      </c>
      <c r="X2099" s="1">
        <v>1999</v>
      </c>
      <c r="Y2099" s="1">
        <v>380</v>
      </c>
      <c r="Z2099" s="1">
        <v>7</v>
      </c>
      <c r="AA2099" s="1">
        <v>2.35</v>
      </c>
      <c r="AB2099" s="1">
        <v>0</v>
      </c>
    </row>
    <row r="2100" spans="1:28">
      <c r="A2100" s="1" t="s">
        <v>28</v>
      </c>
      <c r="B2100" s="1" t="s">
        <v>1551</v>
      </c>
      <c r="C2100" s="1">
        <v>114</v>
      </c>
      <c r="D2100" s="1">
        <v>100</v>
      </c>
      <c r="E2100" s="1">
        <v>1000</v>
      </c>
      <c r="F2100" s="1">
        <v>220</v>
      </c>
      <c r="G2100" s="1" t="s">
        <v>2624</v>
      </c>
      <c r="H2100" s="1">
        <v>989</v>
      </c>
      <c r="I2100" s="1">
        <v>11694528</v>
      </c>
      <c r="J2100" s="1" t="s">
        <v>19259</v>
      </c>
      <c r="K2100" s="1" t="s">
        <v>325</v>
      </c>
      <c r="L2100" s="1" t="s">
        <v>19260</v>
      </c>
      <c r="M2100" s="1">
        <v>7721</v>
      </c>
      <c r="N2100" s="1">
        <v>2165</v>
      </c>
      <c r="O2100" s="1" t="s">
        <v>19261</v>
      </c>
      <c r="P2100" s="1">
        <v>0</v>
      </c>
      <c r="Q2100" s="1" t="s">
        <v>19262</v>
      </c>
      <c r="R2100" s="1" t="s">
        <v>19263</v>
      </c>
      <c r="S2100" s="1">
        <v>72</v>
      </c>
      <c r="T2100" s="1" t="s">
        <v>37</v>
      </c>
      <c r="U2100" s="1" t="s">
        <v>38</v>
      </c>
      <c r="V2100" s="1" t="s">
        <v>581</v>
      </c>
      <c r="W2100" s="1">
        <v>3000000</v>
      </c>
      <c r="X2100" s="1">
        <v>2005</v>
      </c>
      <c r="Y2100" s="1">
        <v>744</v>
      </c>
      <c r="Z2100" s="1">
        <v>7.2</v>
      </c>
      <c r="AA2100" s="1">
        <v>1.85</v>
      </c>
      <c r="AB2100" s="1">
        <v>635</v>
      </c>
    </row>
    <row r="2101" spans="1:28">
      <c r="A2101" s="1" t="s">
        <v>28</v>
      </c>
      <c r="B2101" s="1" t="s">
        <v>21711</v>
      </c>
      <c r="C2101" s="1">
        <v>117</v>
      </c>
      <c r="D2101" s="1">
        <v>100</v>
      </c>
      <c r="E2101" s="1">
        <v>71</v>
      </c>
      <c r="F2101" s="1">
        <v>145</v>
      </c>
      <c r="G2101" s="1" t="s">
        <v>14124</v>
      </c>
      <c r="H2101" s="1">
        <v>11000</v>
      </c>
      <c r="I2101" s="1">
        <v>750100</v>
      </c>
      <c r="J2101" s="1" t="s">
        <v>3395</v>
      </c>
      <c r="K2101" s="1" t="s">
        <v>76</v>
      </c>
      <c r="L2101" s="1" t="s">
        <v>21712</v>
      </c>
      <c r="M2101" s="1">
        <v>19752</v>
      </c>
      <c r="N2101" s="1">
        <v>12234</v>
      </c>
      <c r="O2101" s="1" t="s">
        <v>21713</v>
      </c>
      <c r="P2101" s="1">
        <v>0</v>
      </c>
      <c r="Q2101" s="1" t="s">
        <v>21714</v>
      </c>
      <c r="R2101" s="1" t="s">
        <v>21715</v>
      </c>
      <c r="S2101" s="1">
        <v>61</v>
      </c>
      <c r="T2101" s="1" t="s">
        <v>37</v>
      </c>
      <c r="U2101" s="1" t="s">
        <v>38</v>
      </c>
      <c r="V2101" s="1" t="s">
        <v>581</v>
      </c>
      <c r="X2101" s="1">
        <v>2013</v>
      </c>
      <c r="Y2101" s="1">
        <v>733</v>
      </c>
      <c r="Z2101" s="1">
        <v>6.3</v>
      </c>
      <c r="AA2101" s="1">
        <v>1.85</v>
      </c>
      <c r="AB2101" s="1">
        <v>0</v>
      </c>
    </row>
    <row r="2102" spans="1:28">
      <c r="A2102" s="1" t="s">
        <v>28</v>
      </c>
      <c r="B2102" s="1" t="s">
        <v>13013</v>
      </c>
      <c r="C2102" s="1">
        <v>120</v>
      </c>
      <c r="D2102" s="1">
        <v>100</v>
      </c>
      <c r="E2102" s="1">
        <v>164</v>
      </c>
      <c r="F2102" s="1">
        <v>99</v>
      </c>
      <c r="G2102" s="1" t="s">
        <v>2374</v>
      </c>
      <c r="H2102" s="1">
        <v>18000</v>
      </c>
      <c r="I2102" s="1">
        <v>10725228</v>
      </c>
      <c r="J2102" s="1" t="s">
        <v>3068</v>
      </c>
      <c r="K2102" s="1" t="s">
        <v>116</v>
      </c>
      <c r="L2102" s="1" t="s">
        <v>13916</v>
      </c>
      <c r="M2102" s="1">
        <v>75675</v>
      </c>
      <c r="N2102" s="1">
        <v>32288</v>
      </c>
      <c r="O2102" s="1" t="s">
        <v>13917</v>
      </c>
      <c r="P2102" s="1">
        <v>1</v>
      </c>
      <c r="Q2102" s="1" t="s">
        <v>13918</v>
      </c>
      <c r="R2102" s="1" t="s">
        <v>13919</v>
      </c>
      <c r="S2102" s="1">
        <v>365</v>
      </c>
      <c r="T2102" s="1" t="s">
        <v>37</v>
      </c>
      <c r="U2102" s="1" t="s">
        <v>38</v>
      </c>
      <c r="V2102" s="1" t="s">
        <v>581</v>
      </c>
      <c r="W2102" s="1">
        <v>12500000</v>
      </c>
      <c r="X2102" s="1">
        <v>1992</v>
      </c>
      <c r="Y2102" s="1">
        <v>14000</v>
      </c>
      <c r="Z2102" s="1">
        <v>7.8</v>
      </c>
      <c r="AA2102" s="1">
        <v>2.35</v>
      </c>
      <c r="AB2102" s="1">
        <v>0</v>
      </c>
    </row>
    <row r="2103" spans="1:28">
      <c r="A2103" s="1" t="s">
        <v>28</v>
      </c>
      <c r="B2103" s="1" t="s">
        <v>7844</v>
      </c>
      <c r="C2103" s="1">
        <v>125</v>
      </c>
      <c r="D2103" s="1">
        <v>100</v>
      </c>
      <c r="E2103" s="1">
        <v>41</v>
      </c>
      <c r="F2103" s="1">
        <v>970</v>
      </c>
      <c r="G2103" s="1" t="s">
        <v>1536</v>
      </c>
      <c r="H2103" s="1">
        <v>45000</v>
      </c>
      <c r="I2103" s="1">
        <v>39989008</v>
      </c>
      <c r="J2103" s="1" t="s">
        <v>5089</v>
      </c>
      <c r="K2103" s="1" t="s">
        <v>5319</v>
      </c>
      <c r="L2103" s="1" t="s">
        <v>10097</v>
      </c>
      <c r="M2103" s="1">
        <v>55398</v>
      </c>
      <c r="N2103" s="1">
        <v>49847</v>
      </c>
      <c r="O2103" s="1" t="s">
        <v>3819</v>
      </c>
      <c r="P2103" s="1">
        <v>2</v>
      </c>
      <c r="Q2103" s="1" t="s">
        <v>10098</v>
      </c>
      <c r="R2103" s="1" t="s">
        <v>10099</v>
      </c>
      <c r="S2103" s="1">
        <v>418</v>
      </c>
      <c r="T2103" s="1" t="s">
        <v>37</v>
      </c>
      <c r="U2103" s="1" t="s">
        <v>38</v>
      </c>
      <c r="V2103" s="1" t="s">
        <v>581</v>
      </c>
      <c r="W2103" s="1">
        <v>24000000</v>
      </c>
      <c r="X2103" s="1">
        <v>1998</v>
      </c>
      <c r="Y2103" s="1">
        <v>1000</v>
      </c>
      <c r="Z2103" s="1">
        <v>4.5999999999999996</v>
      </c>
      <c r="AA2103" s="1">
        <v>2.35</v>
      </c>
      <c r="AB2103" s="1">
        <v>891</v>
      </c>
    </row>
    <row r="2104" spans="1:28">
      <c r="A2104" s="1" t="s">
        <v>28</v>
      </c>
      <c r="B2104" s="1" t="s">
        <v>6134</v>
      </c>
      <c r="C2104" s="1">
        <v>126</v>
      </c>
      <c r="D2104" s="1">
        <v>100</v>
      </c>
      <c r="E2104" s="1">
        <v>308</v>
      </c>
      <c r="F2104" s="1">
        <v>374</v>
      </c>
      <c r="G2104" s="1" t="s">
        <v>20205</v>
      </c>
      <c r="H2104" s="1">
        <v>1000</v>
      </c>
      <c r="I2104" s="1">
        <v>4599680</v>
      </c>
      <c r="J2104" s="1" t="s">
        <v>3395</v>
      </c>
      <c r="K2104" s="1" t="s">
        <v>2053</v>
      </c>
      <c r="L2104" s="1" t="s">
        <v>20206</v>
      </c>
      <c r="M2104" s="1">
        <v>68222</v>
      </c>
      <c r="N2104" s="1">
        <v>2186</v>
      </c>
      <c r="O2104" s="1" t="s">
        <v>15318</v>
      </c>
      <c r="P2104" s="1">
        <v>2</v>
      </c>
      <c r="Q2104" s="1" t="s">
        <v>20207</v>
      </c>
      <c r="R2104" s="1" t="s">
        <v>20208</v>
      </c>
      <c r="S2104" s="1">
        <v>545</v>
      </c>
      <c r="T2104" s="1" t="s">
        <v>37</v>
      </c>
      <c r="U2104" s="1" t="s">
        <v>38</v>
      </c>
      <c r="V2104" s="1" t="s">
        <v>581</v>
      </c>
      <c r="W2104" s="1">
        <v>1500000</v>
      </c>
      <c r="X2104" s="1">
        <v>2003</v>
      </c>
      <c r="Y2104" s="1">
        <v>482</v>
      </c>
      <c r="Z2104" s="1">
        <v>6.8</v>
      </c>
      <c r="AA2104" s="1">
        <v>1.85</v>
      </c>
      <c r="AB2104" s="1">
        <v>0</v>
      </c>
    </row>
    <row r="2105" spans="1:28">
      <c r="A2105" s="1" t="s">
        <v>28</v>
      </c>
      <c r="B2105" s="1" t="s">
        <v>13164</v>
      </c>
      <c r="C2105" s="1">
        <v>127</v>
      </c>
      <c r="D2105" s="1">
        <v>100</v>
      </c>
      <c r="E2105" s="1">
        <v>122</v>
      </c>
      <c r="F2105" s="1">
        <v>83</v>
      </c>
      <c r="G2105" s="1" t="s">
        <v>11246</v>
      </c>
      <c r="H2105" s="1">
        <v>210</v>
      </c>
      <c r="I2105" s="1">
        <v>373967</v>
      </c>
      <c r="J2105" s="1" t="s">
        <v>5089</v>
      </c>
      <c r="K2105" s="1" t="s">
        <v>3749</v>
      </c>
      <c r="L2105" s="1" t="s">
        <v>20962</v>
      </c>
      <c r="M2105" s="1">
        <v>43839</v>
      </c>
      <c r="N2105" s="1">
        <v>469</v>
      </c>
      <c r="O2105" s="1" t="s">
        <v>15320</v>
      </c>
      <c r="P2105" s="1">
        <v>0</v>
      </c>
      <c r="Q2105" s="1" t="s">
        <v>20963</v>
      </c>
      <c r="R2105" s="1" t="s">
        <v>20964</v>
      </c>
      <c r="S2105" s="1">
        <v>481</v>
      </c>
      <c r="T2105" s="1" t="s">
        <v>37</v>
      </c>
      <c r="U2105" s="1" t="s">
        <v>38</v>
      </c>
      <c r="V2105" s="1" t="s">
        <v>581</v>
      </c>
      <c r="W2105" s="1">
        <v>1500000</v>
      </c>
      <c r="X2105" s="1">
        <v>2001</v>
      </c>
      <c r="Y2105" s="1">
        <v>148</v>
      </c>
      <c r="Z2105" s="1">
        <v>6.5</v>
      </c>
      <c r="AA2105" s="1">
        <v>2.35</v>
      </c>
      <c r="AB2105" s="1">
        <v>0</v>
      </c>
    </row>
    <row r="2106" spans="1:28">
      <c r="A2106" s="1" t="s">
        <v>28</v>
      </c>
      <c r="B2106" s="1" t="s">
        <v>593</v>
      </c>
      <c r="C2106" s="1">
        <v>127</v>
      </c>
      <c r="D2106" s="1">
        <v>100</v>
      </c>
      <c r="E2106" s="1">
        <v>31</v>
      </c>
      <c r="F2106" s="1">
        <v>591</v>
      </c>
      <c r="G2106" s="1" t="s">
        <v>1635</v>
      </c>
      <c r="H2106" s="1">
        <v>947</v>
      </c>
      <c r="I2106" s="1">
        <v>63939454</v>
      </c>
      <c r="J2106" s="1" t="s">
        <v>7301</v>
      </c>
      <c r="K2106" s="1" t="s">
        <v>2289</v>
      </c>
      <c r="L2106" s="1" t="s">
        <v>7302</v>
      </c>
      <c r="M2106" s="1">
        <v>61321</v>
      </c>
      <c r="N2106" s="1">
        <v>2968</v>
      </c>
      <c r="O2106" s="1" t="s">
        <v>4715</v>
      </c>
      <c r="P2106" s="1">
        <v>3</v>
      </c>
      <c r="Q2106" s="1" t="s">
        <v>7303</v>
      </c>
      <c r="R2106" s="1" t="s">
        <v>7304</v>
      </c>
      <c r="S2106" s="1">
        <v>217</v>
      </c>
      <c r="T2106" s="1" t="s">
        <v>37</v>
      </c>
      <c r="U2106" s="1" t="s">
        <v>38</v>
      </c>
      <c r="V2106" s="1" t="s">
        <v>91</v>
      </c>
      <c r="W2106" s="1">
        <v>35000000</v>
      </c>
      <c r="X2106" s="1">
        <v>2005</v>
      </c>
      <c r="Y2106" s="1">
        <v>742</v>
      </c>
      <c r="Z2106" s="1">
        <v>6.2</v>
      </c>
      <c r="AA2106" s="1">
        <v>2.35</v>
      </c>
      <c r="AB2106" s="1">
        <v>0</v>
      </c>
    </row>
    <row r="2107" spans="1:28">
      <c r="A2107" s="1" t="s">
        <v>28</v>
      </c>
      <c r="B2107" s="1" t="s">
        <v>11304</v>
      </c>
      <c r="C2107" s="1">
        <v>129</v>
      </c>
      <c r="D2107" s="1">
        <v>100</v>
      </c>
      <c r="E2107" s="1">
        <v>17</v>
      </c>
      <c r="F2107" s="1">
        <v>86</v>
      </c>
      <c r="G2107" s="1" t="s">
        <v>9108</v>
      </c>
      <c r="H2107" s="1">
        <v>669</v>
      </c>
      <c r="I2107" s="1">
        <v>6852144</v>
      </c>
      <c r="J2107" s="1" t="s">
        <v>3157</v>
      </c>
      <c r="K2107" s="1" t="s">
        <v>7137</v>
      </c>
      <c r="L2107" s="1" t="s">
        <v>11305</v>
      </c>
      <c r="M2107" s="1">
        <v>15169</v>
      </c>
      <c r="N2107" s="1">
        <v>1267</v>
      </c>
      <c r="O2107" s="1" t="s">
        <v>11306</v>
      </c>
      <c r="P2107" s="1">
        <v>0</v>
      </c>
      <c r="Q2107" s="1" t="s">
        <v>11307</v>
      </c>
      <c r="R2107" s="1" t="s">
        <v>11308</v>
      </c>
      <c r="S2107" s="1">
        <v>213</v>
      </c>
      <c r="T2107" s="1" t="s">
        <v>37</v>
      </c>
      <c r="U2107" s="1" t="s">
        <v>264</v>
      </c>
      <c r="V2107" s="1" t="s">
        <v>39</v>
      </c>
      <c r="W2107" s="1">
        <v>22000000</v>
      </c>
      <c r="X2107" s="1">
        <v>2003</v>
      </c>
      <c r="Y2107" s="1">
        <v>429</v>
      </c>
      <c r="Z2107" s="1">
        <v>6.2</v>
      </c>
      <c r="AA2107" s="1">
        <v>2.35</v>
      </c>
      <c r="AB2107" s="1">
        <v>0</v>
      </c>
    </row>
    <row r="2108" spans="1:28">
      <c r="A2108" s="1" t="s">
        <v>28</v>
      </c>
      <c r="B2108" s="1" t="s">
        <v>12928</v>
      </c>
      <c r="C2108" s="1">
        <v>129</v>
      </c>
      <c r="D2108" s="1">
        <v>100</v>
      </c>
      <c r="E2108" s="1">
        <v>10</v>
      </c>
      <c r="F2108" s="1">
        <v>415</v>
      </c>
      <c r="G2108" s="1" t="s">
        <v>2093</v>
      </c>
      <c r="H2108" s="1">
        <v>826</v>
      </c>
      <c r="I2108" s="1">
        <v>20566327</v>
      </c>
      <c r="J2108" s="1" t="s">
        <v>2128</v>
      </c>
      <c r="K2108" s="1" t="s">
        <v>6368</v>
      </c>
      <c r="L2108" s="1" t="s">
        <v>12929</v>
      </c>
      <c r="M2108" s="1">
        <v>15385</v>
      </c>
      <c r="N2108" s="1">
        <v>2958</v>
      </c>
      <c r="O2108" s="1" t="s">
        <v>3196</v>
      </c>
      <c r="P2108" s="1">
        <v>2</v>
      </c>
      <c r="Q2108" s="1" t="s">
        <v>12930</v>
      </c>
      <c r="R2108" s="1" t="s">
        <v>12931</v>
      </c>
      <c r="S2108" s="1">
        <v>84</v>
      </c>
      <c r="T2108" s="1" t="s">
        <v>37</v>
      </c>
      <c r="U2108" s="1" t="s">
        <v>38</v>
      </c>
      <c r="V2108" s="1" t="s">
        <v>581</v>
      </c>
      <c r="W2108" s="1">
        <v>15000000</v>
      </c>
      <c r="X2108" s="1">
        <v>2016</v>
      </c>
      <c r="Y2108" s="1">
        <v>622</v>
      </c>
      <c r="Z2108" s="1">
        <v>6.4</v>
      </c>
      <c r="AA2108" s="1">
        <v>2.35</v>
      </c>
      <c r="AB2108" s="1">
        <v>0</v>
      </c>
    </row>
    <row r="2109" spans="1:28">
      <c r="A2109" s="1" t="s">
        <v>28</v>
      </c>
      <c r="B2109" s="1" t="s">
        <v>17681</v>
      </c>
      <c r="C2109" s="1">
        <v>129</v>
      </c>
      <c r="D2109" s="1">
        <v>100</v>
      </c>
      <c r="E2109" s="1">
        <v>6</v>
      </c>
      <c r="F2109" s="1">
        <v>65</v>
      </c>
      <c r="G2109" s="1" t="s">
        <v>17682</v>
      </c>
      <c r="H2109" s="1">
        <v>935</v>
      </c>
      <c r="I2109" s="1">
        <v>14343976</v>
      </c>
      <c r="J2109" s="1" t="s">
        <v>17683</v>
      </c>
      <c r="K2109" s="1" t="s">
        <v>13467</v>
      </c>
      <c r="L2109" s="1" t="s">
        <v>17684</v>
      </c>
      <c r="M2109" s="1">
        <v>22961</v>
      </c>
      <c r="N2109" s="1">
        <v>1327</v>
      </c>
      <c r="O2109" s="1" t="s">
        <v>17685</v>
      </c>
      <c r="P2109" s="1">
        <v>0</v>
      </c>
      <c r="Q2109" s="1" t="s">
        <v>17686</v>
      </c>
      <c r="R2109" s="1" t="s">
        <v>17687</v>
      </c>
      <c r="S2109" s="1">
        <v>291</v>
      </c>
      <c r="T2109" s="1" t="s">
        <v>37</v>
      </c>
      <c r="U2109" s="1" t="s">
        <v>38</v>
      </c>
      <c r="V2109" s="1" t="s">
        <v>581</v>
      </c>
      <c r="W2109" s="1">
        <v>5000000</v>
      </c>
      <c r="X2109" s="1">
        <v>1989</v>
      </c>
      <c r="Y2109" s="1">
        <v>120</v>
      </c>
      <c r="Z2109" s="1">
        <v>4.5</v>
      </c>
      <c r="AA2109" s="1">
        <v>1.85</v>
      </c>
      <c r="AB2109" s="1">
        <v>1000</v>
      </c>
    </row>
    <row r="2110" spans="1:28">
      <c r="A2110" s="1" t="s">
        <v>28</v>
      </c>
      <c r="B2110" s="1" t="s">
        <v>5481</v>
      </c>
      <c r="C2110" s="1">
        <v>130</v>
      </c>
      <c r="D2110" s="1">
        <v>100</v>
      </c>
      <c r="E2110" s="1">
        <v>70</v>
      </c>
      <c r="F2110" s="1">
        <v>99</v>
      </c>
      <c r="G2110" s="1" t="s">
        <v>8589</v>
      </c>
      <c r="H2110" s="1">
        <v>473</v>
      </c>
      <c r="I2110" s="1">
        <v>9353573</v>
      </c>
      <c r="J2110" s="1" t="s">
        <v>258</v>
      </c>
      <c r="K2110" s="1" t="s">
        <v>6519</v>
      </c>
      <c r="L2110" s="1" t="s">
        <v>8590</v>
      </c>
      <c r="M2110" s="1">
        <v>56451</v>
      </c>
      <c r="N2110" s="1">
        <v>1100</v>
      </c>
      <c r="O2110" s="1" t="s">
        <v>3126</v>
      </c>
      <c r="P2110" s="1">
        <v>0</v>
      </c>
      <c r="Q2110" s="1" t="s">
        <v>8591</v>
      </c>
      <c r="R2110" s="1" t="s">
        <v>8592</v>
      </c>
      <c r="S2110" s="1">
        <v>524</v>
      </c>
      <c r="T2110" s="1" t="s">
        <v>37</v>
      </c>
      <c r="U2110" s="1" t="s">
        <v>38</v>
      </c>
      <c r="V2110" s="1" t="s">
        <v>91</v>
      </c>
      <c r="W2110" s="1">
        <v>45000000</v>
      </c>
      <c r="X2110" s="1">
        <v>2009</v>
      </c>
      <c r="Y2110" s="1">
        <v>315</v>
      </c>
      <c r="Z2110" s="1">
        <v>2.7</v>
      </c>
      <c r="AA2110" s="1">
        <v>2.35</v>
      </c>
      <c r="AB2110" s="1">
        <v>0</v>
      </c>
    </row>
    <row r="2111" spans="1:28">
      <c r="A2111" s="1" t="s">
        <v>28</v>
      </c>
      <c r="B2111" s="1" t="s">
        <v>11639</v>
      </c>
      <c r="C2111" s="1">
        <v>134</v>
      </c>
      <c r="D2111" s="1">
        <v>100</v>
      </c>
      <c r="E2111" s="1">
        <v>14</v>
      </c>
      <c r="F2111" s="1">
        <v>356</v>
      </c>
      <c r="G2111" s="1" t="s">
        <v>9238</v>
      </c>
      <c r="H2111" s="1">
        <v>3000</v>
      </c>
      <c r="I2111" s="1">
        <v>12561</v>
      </c>
      <c r="J2111" s="1" t="s">
        <v>1673</v>
      </c>
      <c r="K2111" s="1" t="s">
        <v>1539</v>
      </c>
      <c r="L2111" s="1" t="s">
        <v>11640</v>
      </c>
      <c r="M2111" s="1">
        <v>71276</v>
      </c>
      <c r="N2111" s="1">
        <v>4094</v>
      </c>
      <c r="O2111" s="1" t="s">
        <v>11641</v>
      </c>
      <c r="P2111" s="1">
        <v>2</v>
      </c>
      <c r="Q2111" s="1" t="s">
        <v>11642</v>
      </c>
      <c r="R2111" s="1" t="s">
        <v>11643</v>
      </c>
      <c r="S2111" s="1">
        <v>181</v>
      </c>
      <c r="T2111" s="1" t="s">
        <v>37</v>
      </c>
      <c r="U2111" s="1" t="s">
        <v>38</v>
      </c>
      <c r="V2111" s="1" t="s">
        <v>91</v>
      </c>
      <c r="W2111" s="1">
        <v>19000000</v>
      </c>
      <c r="X2111" s="1">
        <v>2010</v>
      </c>
      <c r="Y2111" s="1">
        <v>547</v>
      </c>
      <c r="Z2111" s="1">
        <v>6.4</v>
      </c>
      <c r="AA2111" s="1">
        <v>2.35</v>
      </c>
      <c r="AB2111" s="1">
        <v>13000</v>
      </c>
    </row>
    <row r="2112" spans="1:28">
      <c r="A2112" s="1" t="s">
        <v>28</v>
      </c>
      <c r="B2112" s="1" t="s">
        <v>3088</v>
      </c>
      <c r="C2112" s="1">
        <v>140</v>
      </c>
      <c r="D2112" s="1">
        <v>100</v>
      </c>
      <c r="E2112" s="1">
        <v>126</v>
      </c>
      <c r="F2112" s="1">
        <v>925</v>
      </c>
      <c r="G2112" s="1" t="s">
        <v>1179</v>
      </c>
      <c r="H2112" s="1">
        <v>19000</v>
      </c>
      <c r="I2112" s="1">
        <v>47000485</v>
      </c>
      <c r="J2112" s="1" t="s">
        <v>3089</v>
      </c>
      <c r="K2112" s="1" t="s">
        <v>3090</v>
      </c>
      <c r="L2112" s="1" t="s">
        <v>3091</v>
      </c>
      <c r="M2112" s="1">
        <v>72867</v>
      </c>
      <c r="N2112" s="1">
        <v>25206</v>
      </c>
      <c r="O2112" s="1" t="s">
        <v>1794</v>
      </c>
      <c r="P2112" s="1">
        <v>2</v>
      </c>
      <c r="Q2112" s="1" t="s">
        <v>3092</v>
      </c>
      <c r="R2112" s="1" t="s">
        <v>3093</v>
      </c>
      <c r="S2112" s="1">
        <v>120</v>
      </c>
      <c r="T2112" s="1" t="s">
        <v>37</v>
      </c>
      <c r="U2112" s="1" t="s">
        <v>38</v>
      </c>
      <c r="V2112" s="1" t="s">
        <v>39</v>
      </c>
      <c r="W2112" s="1">
        <v>75000000</v>
      </c>
      <c r="X2112" s="1">
        <v>2010</v>
      </c>
      <c r="Y2112" s="1">
        <v>1000</v>
      </c>
      <c r="Z2112" s="1">
        <v>5.4</v>
      </c>
      <c r="AA2112" s="1">
        <v>2.35</v>
      </c>
      <c r="AB2112" s="1">
        <v>0</v>
      </c>
    </row>
    <row r="2113" spans="1:28">
      <c r="A2113" s="1" t="s">
        <v>28</v>
      </c>
      <c r="B2113" s="1" t="s">
        <v>4295</v>
      </c>
      <c r="C2113" s="1">
        <v>148</v>
      </c>
      <c r="D2113" s="1">
        <v>100</v>
      </c>
      <c r="E2113" s="1">
        <v>265</v>
      </c>
      <c r="F2113" s="1">
        <v>265</v>
      </c>
      <c r="G2113" s="1" t="s">
        <v>10677</v>
      </c>
      <c r="H2113" s="1">
        <v>989</v>
      </c>
      <c r="I2113" s="1">
        <v>84518155</v>
      </c>
      <c r="J2113" s="1" t="s">
        <v>1666</v>
      </c>
      <c r="K2113" s="1" t="s">
        <v>3216</v>
      </c>
      <c r="L2113" s="1" t="s">
        <v>10678</v>
      </c>
      <c r="M2113" s="1">
        <v>35965</v>
      </c>
      <c r="N2113" s="1">
        <v>2654</v>
      </c>
      <c r="O2113" s="1" t="s">
        <v>4295</v>
      </c>
      <c r="P2113" s="1">
        <v>0</v>
      </c>
      <c r="Q2113" s="1" t="s">
        <v>10679</v>
      </c>
      <c r="R2113" s="1" t="s">
        <v>10680</v>
      </c>
      <c r="S2113" s="1">
        <v>144</v>
      </c>
      <c r="T2113" s="1" t="s">
        <v>37</v>
      </c>
      <c r="U2113" s="1" t="s">
        <v>38</v>
      </c>
      <c r="V2113" s="1" t="s">
        <v>581</v>
      </c>
      <c r="W2113" s="1">
        <v>20000000</v>
      </c>
      <c r="X2113" s="1">
        <v>2014</v>
      </c>
      <c r="Y2113" s="1">
        <v>830</v>
      </c>
      <c r="Z2113" s="1">
        <v>4.9000000000000004</v>
      </c>
      <c r="AA2113" s="1">
        <v>1.85</v>
      </c>
      <c r="AB2113" s="1">
        <v>11000</v>
      </c>
    </row>
    <row r="2114" spans="1:28">
      <c r="A2114" s="1" t="s">
        <v>28</v>
      </c>
      <c r="B2114" s="1" t="s">
        <v>5633</v>
      </c>
      <c r="C2114" s="1">
        <v>155</v>
      </c>
      <c r="D2114" s="1">
        <v>100</v>
      </c>
      <c r="E2114" s="1">
        <v>350</v>
      </c>
      <c r="F2114" s="1">
        <v>30</v>
      </c>
      <c r="G2114" s="1" t="s">
        <v>10283</v>
      </c>
      <c r="H2114" s="1">
        <v>201</v>
      </c>
      <c r="I2114" s="1">
        <v>2708188</v>
      </c>
      <c r="J2114" s="1" t="s">
        <v>1411</v>
      </c>
      <c r="K2114" s="1" t="s">
        <v>10284</v>
      </c>
      <c r="L2114" s="1" t="s">
        <v>10285</v>
      </c>
      <c r="M2114" s="1">
        <v>8924</v>
      </c>
      <c r="N2114" s="1">
        <v>365</v>
      </c>
      <c r="O2114" s="1" t="s">
        <v>10286</v>
      </c>
      <c r="P2114" s="1">
        <v>1</v>
      </c>
      <c r="Q2114" s="1" t="s">
        <v>10287</v>
      </c>
      <c r="R2114" s="1" t="s">
        <v>10288</v>
      </c>
      <c r="S2114" s="1">
        <v>43</v>
      </c>
      <c r="T2114" s="1" t="s">
        <v>37</v>
      </c>
      <c r="U2114" s="1" t="s">
        <v>56</v>
      </c>
      <c r="V2114" s="1" t="s">
        <v>581</v>
      </c>
      <c r="W2114" s="1">
        <v>23000000</v>
      </c>
      <c r="X2114" s="1">
        <v>2009</v>
      </c>
      <c r="Y2114" s="1">
        <v>123</v>
      </c>
      <c r="Z2114" s="1">
        <v>6.2</v>
      </c>
      <c r="AA2114" s="1">
        <v>2.35</v>
      </c>
      <c r="AB2114" s="1">
        <v>0</v>
      </c>
    </row>
    <row r="2115" spans="1:28">
      <c r="A2115" s="1" t="s">
        <v>28</v>
      </c>
      <c r="B2115" s="1" t="s">
        <v>841</v>
      </c>
      <c r="C2115" s="1">
        <v>156</v>
      </c>
      <c r="D2115" s="1">
        <v>100</v>
      </c>
      <c r="E2115" s="1">
        <v>750</v>
      </c>
      <c r="F2115" s="1">
        <v>988</v>
      </c>
      <c r="G2115" s="1" t="s">
        <v>336</v>
      </c>
      <c r="H2115" s="1">
        <v>49000</v>
      </c>
      <c r="I2115" s="1">
        <v>63992328</v>
      </c>
      <c r="J2115" s="1" t="s">
        <v>1106</v>
      </c>
      <c r="K2115" s="1" t="s">
        <v>807</v>
      </c>
      <c r="L2115" s="1" t="s">
        <v>1107</v>
      </c>
      <c r="M2115" s="1">
        <v>32399</v>
      </c>
      <c r="N2115" s="1">
        <v>62644</v>
      </c>
      <c r="O2115" s="1" t="s">
        <v>325</v>
      </c>
      <c r="P2115" s="1">
        <v>0</v>
      </c>
      <c r="Q2115" s="1" t="s">
        <v>1108</v>
      </c>
      <c r="R2115" s="1" t="s">
        <v>1109</v>
      </c>
      <c r="S2115" s="1">
        <v>79</v>
      </c>
      <c r="T2115" s="1" t="s">
        <v>37</v>
      </c>
      <c r="U2115" s="1" t="s">
        <v>366</v>
      </c>
      <c r="V2115" s="1" t="s">
        <v>91</v>
      </c>
      <c r="W2115" s="1">
        <v>135000000</v>
      </c>
      <c r="X2115" s="1">
        <v>2011</v>
      </c>
      <c r="Y2115" s="1">
        <v>11000</v>
      </c>
      <c r="Z2115" s="1">
        <v>5.9</v>
      </c>
      <c r="AA2115" s="1">
        <v>2.35</v>
      </c>
      <c r="AB2115" s="1">
        <v>0</v>
      </c>
    </row>
    <row r="2116" spans="1:28">
      <c r="A2116" s="1" t="s">
        <v>28</v>
      </c>
      <c r="B2116" s="1" t="s">
        <v>16558</v>
      </c>
      <c r="C2116" s="1">
        <v>160</v>
      </c>
      <c r="D2116" s="1">
        <v>100</v>
      </c>
      <c r="E2116" s="1">
        <v>11</v>
      </c>
      <c r="F2116" s="1">
        <v>970</v>
      </c>
      <c r="G2116" s="1" t="s">
        <v>1681</v>
      </c>
      <c r="H2116" s="1">
        <v>13000</v>
      </c>
      <c r="I2116" s="1">
        <v>9176553</v>
      </c>
      <c r="J2116" s="1" t="s">
        <v>8046</v>
      </c>
      <c r="K2116" s="1" t="s">
        <v>543</v>
      </c>
      <c r="L2116" s="1" t="s">
        <v>16559</v>
      </c>
      <c r="M2116" s="1">
        <v>19147</v>
      </c>
      <c r="N2116" s="1">
        <v>19330</v>
      </c>
      <c r="O2116" s="1" t="s">
        <v>3819</v>
      </c>
      <c r="P2116" s="1">
        <v>1</v>
      </c>
      <c r="Q2116" s="1" t="s">
        <v>16560</v>
      </c>
      <c r="R2116" s="1" t="s">
        <v>16561</v>
      </c>
      <c r="S2116" s="1">
        <v>97</v>
      </c>
      <c r="T2116" s="1" t="s">
        <v>37</v>
      </c>
      <c r="U2116" s="1" t="s">
        <v>38</v>
      </c>
      <c r="V2116" s="1" t="s">
        <v>39</v>
      </c>
      <c r="W2116" s="1">
        <v>7500000</v>
      </c>
      <c r="X2116" s="1">
        <v>2009</v>
      </c>
      <c r="Y2116" s="1">
        <v>3000</v>
      </c>
      <c r="Z2116" s="1">
        <v>7.1</v>
      </c>
      <c r="AA2116" s="1">
        <v>2.35</v>
      </c>
      <c r="AB2116" s="1">
        <v>0</v>
      </c>
    </row>
    <row r="2117" spans="1:28">
      <c r="A2117" s="1" t="s">
        <v>28</v>
      </c>
      <c r="B2117" s="1" t="s">
        <v>5324</v>
      </c>
      <c r="C2117" s="1">
        <v>160</v>
      </c>
      <c r="D2117" s="1">
        <v>100</v>
      </c>
      <c r="E2117" s="1">
        <v>73</v>
      </c>
      <c r="F2117" s="1">
        <v>1000</v>
      </c>
      <c r="G2117" s="1" t="s">
        <v>432</v>
      </c>
      <c r="H2117" s="1">
        <v>19000</v>
      </c>
      <c r="I2117" s="1">
        <v>11634362</v>
      </c>
      <c r="J2117" s="1" t="s">
        <v>6312</v>
      </c>
      <c r="K2117" s="1" t="s">
        <v>96</v>
      </c>
      <c r="L2117" s="1" t="s">
        <v>14212</v>
      </c>
      <c r="M2117" s="1">
        <v>60171</v>
      </c>
      <c r="N2117" s="1">
        <v>34700</v>
      </c>
      <c r="O2117" s="1" t="s">
        <v>134</v>
      </c>
      <c r="P2117" s="1">
        <v>0</v>
      </c>
      <c r="Q2117" s="1" t="s">
        <v>14213</v>
      </c>
      <c r="R2117" s="1" t="s">
        <v>14214</v>
      </c>
      <c r="S2117" s="1">
        <v>296</v>
      </c>
      <c r="T2117" s="1" t="s">
        <v>37</v>
      </c>
      <c r="U2117" s="1" t="s">
        <v>56</v>
      </c>
      <c r="V2117" s="1" t="s">
        <v>39</v>
      </c>
      <c r="X2117" s="1">
        <v>2003</v>
      </c>
      <c r="Y2117" s="1">
        <v>14000</v>
      </c>
      <c r="Z2117" s="1">
        <v>7</v>
      </c>
      <c r="AA2117" s="1">
        <v>2.35</v>
      </c>
      <c r="AB2117" s="1">
        <v>0</v>
      </c>
    </row>
    <row r="2118" spans="1:28">
      <c r="A2118" s="1" t="s">
        <v>28</v>
      </c>
      <c r="B2118" s="1" t="s">
        <v>9782</v>
      </c>
      <c r="C2118" s="1">
        <v>161</v>
      </c>
      <c r="D2118" s="1">
        <v>100</v>
      </c>
      <c r="E2118" s="1">
        <v>0</v>
      </c>
      <c r="F2118" s="1">
        <v>303</v>
      </c>
      <c r="G2118" s="1" t="s">
        <v>6346</v>
      </c>
      <c r="H2118" s="1">
        <v>11000</v>
      </c>
      <c r="I2118" s="1">
        <v>13103828</v>
      </c>
      <c r="J2118" s="1" t="s">
        <v>2117</v>
      </c>
      <c r="K2118" s="1" t="s">
        <v>656</v>
      </c>
      <c r="L2118" s="1" t="s">
        <v>14591</v>
      </c>
      <c r="M2118" s="1">
        <v>59982</v>
      </c>
      <c r="N2118" s="1">
        <v>12237</v>
      </c>
      <c r="O2118" s="1" t="s">
        <v>4876</v>
      </c>
      <c r="P2118" s="1">
        <v>0</v>
      </c>
      <c r="Q2118" s="1" t="s">
        <v>14592</v>
      </c>
      <c r="R2118" s="1" t="s">
        <v>14593</v>
      </c>
      <c r="S2118" s="1">
        <v>463</v>
      </c>
      <c r="T2118" s="1" t="s">
        <v>37</v>
      </c>
      <c r="U2118" s="1" t="s">
        <v>38</v>
      </c>
      <c r="V2118" s="1" t="s">
        <v>581</v>
      </c>
      <c r="W2118" s="1">
        <v>11000000</v>
      </c>
      <c r="X2118" s="1">
        <v>2001</v>
      </c>
      <c r="Y2118" s="1">
        <v>472</v>
      </c>
      <c r="Z2118" s="1">
        <v>7.3</v>
      </c>
      <c r="AA2118" s="1">
        <v>1.85</v>
      </c>
      <c r="AB2118" s="1">
        <v>5000</v>
      </c>
    </row>
    <row r="2119" spans="1:28">
      <c r="A2119" s="1" t="s">
        <v>28</v>
      </c>
      <c r="B2119" s="1" t="s">
        <v>4246</v>
      </c>
      <c r="C2119" s="1">
        <v>161</v>
      </c>
      <c r="D2119" s="1">
        <v>100</v>
      </c>
      <c r="E2119" s="1">
        <v>0</v>
      </c>
      <c r="F2119" s="1">
        <v>210</v>
      </c>
      <c r="G2119" s="1" t="s">
        <v>4247</v>
      </c>
      <c r="H2119" s="1">
        <v>436</v>
      </c>
      <c r="I2119" s="1">
        <v>35096190</v>
      </c>
      <c r="J2119" s="1" t="s">
        <v>4248</v>
      </c>
      <c r="K2119" s="1" t="s">
        <v>802</v>
      </c>
      <c r="L2119" s="1" t="s">
        <v>4249</v>
      </c>
      <c r="M2119" s="1">
        <v>76560</v>
      </c>
      <c r="N2119" s="1">
        <v>1395</v>
      </c>
      <c r="O2119" s="1" t="s">
        <v>4250</v>
      </c>
      <c r="P2119" s="1">
        <v>1</v>
      </c>
      <c r="Q2119" s="1" t="s">
        <v>4251</v>
      </c>
      <c r="R2119" s="1" t="s">
        <v>4252</v>
      </c>
      <c r="S2119" s="1">
        <v>322</v>
      </c>
      <c r="T2119" s="1" t="s">
        <v>37</v>
      </c>
      <c r="U2119" s="1" t="s">
        <v>38</v>
      </c>
      <c r="V2119" s="1" t="s">
        <v>39</v>
      </c>
      <c r="W2119" s="1">
        <v>60000000</v>
      </c>
      <c r="X2119" s="1">
        <v>2003</v>
      </c>
      <c r="Y2119" s="1">
        <v>399</v>
      </c>
      <c r="Z2119" s="1">
        <v>6.3</v>
      </c>
      <c r="AA2119" s="1">
        <v>1.85</v>
      </c>
      <c r="AB2119" s="1">
        <v>0</v>
      </c>
    </row>
    <row r="2120" spans="1:28">
      <c r="A2120" s="1" t="s">
        <v>28</v>
      </c>
      <c r="B2120" s="1" t="s">
        <v>1749</v>
      </c>
      <c r="C2120" s="1">
        <v>167</v>
      </c>
      <c r="D2120" s="1">
        <v>100</v>
      </c>
      <c r="E2120" s="1">
        <v>55</v>
      </c>
      <c r="F2120" s="1">
        <v>416</v>
      </c>
      <c r="G2120" s="1" t="s">
        <v>2663</v>
      </c>
      <c r="H2120" s="1">
        <v>12000</v>
      </c>
      <c r="I2120" s="1">
        <v>90341670</v>
      </c>
      <c r="J2120" s="1" t="s">
        <v>1922</v>
      </c>
      <c r="K2120" s="1" t="s">
        <v>1068</v>
      </c>
      <c r="L2120" s="1" t="s">
        <v>4036</v>
      </c>
      <c r="M2120" s="1">
        <v>102129</v>
      </c>
      <c r="N2120" s="1">
        <v>14611</v>
      </c>
      <c r="O2120" s="1" t="s">
        <v>2003</v>
      </c>
      <c r="P2120" s="1">
        <v>4</v>
      </c>
      <c r="Q2120" s="1" t="s">
        <v>4037</v>
      </c>
      <c r="R2120" s="1" t="s">
        <v>4038</v>
      </c>
      <c r="S2120" s="1">
        <v>432</v>
      </c>
      <c r="T2120" s="1" t="s">
        <v>37</v>
      </c>
      <c r="U2120" s="1" t="s">
        <v>38</v>
      </c>
      <c r="V2120" s="1" t="s">
        <v>39</v>
      </c>
      <c r="W2120" s="1">
        <v>60000000</v>
      </c>
      <c r="X2120" s="1">
        <v>2002</v>
      </c>
      <c r="Y2120" s="1">
        <v>1000</v>
      </c>
      <c r="Z2120" s="1">
        <v>5.5</v>
      </c>
      <c r="AA2120" s="1">
        <v>2.35</v>
      </c>
      <c r="AB2120" s="1">
        <v>0</v>
      </c>
    </row>
    <row r="2121" spans="1:28">
      <c r="A2121" s="1" t="s">
        <v>28</v>
      </c>
      <c r="B2121" s="1" t="s">
        <v>11343</v>
      </c>
      <c r="C2121" s="1">
        <v>167</v>
      </c>
      <c r="D2121" s="1">
        <v>100</v>
      </c>
      <c r="E2121" s="1">
        <v>143</v>
      </c>
      <c r="F2121" s="1">
        <v>430</v>
      </c>
      <c r="G2121" s="1" t="s">
        <v>2253</v>
      </c>
      <c r="H2121" s="1">
        <v>829</v>
      </c>
      <c r="I2121" s="1">
        <v>5005883</v>
      </c>
      <c r="J2121" s="1" t="s">
        <v>3263</v>
      </c>
      <c r="K2121" s="1" t="s">
        <v>8501</v>
      </c>
      <c r="L2121" s="1" t="s">
        <v>11344</v>
      </c>
      <c r="M2121" s="1">
        <v>29649</v>
      </c>
      <c r="N2121" s="1">
        <v>2295</v>
      </c>
      <c r="O2121" s="1" t="s">
        <v>2980</v>
      </c>
      <c r="P2121" s="1">
        <v>1</v>
      </c>
      <c r="Q2121" s="1" t="s">
        <v>11345</v>
      </c>
      <c r="R2121" s="1" t="s">
        <v>11346</v>
      </c>
      <c r="S2121" s="1">
        <v>361</v>
      </c>
      <c r="T2121" s="1" t="s">
        <v>37</v>
      </c>
      <c r="U2121" s="1" t="s">
        <v>38</v>
      </c>
      <c r="V2121" s="1" t="s">
        <v>581</v>
      </c>
      <c r="W2121" s="1">
        <v>20000000</v>
      </c>
      <c r="X2121" s="1">
        <v>2004</v>
      </c>
      <c r="Y2121" s="1">
        <v>681</v>
      </c>
      <c r="Z2121" s="1">
        <v>6.1</v>
      </c>
      <c r="AA2121" s="1">
        <v>1.85</v>
      </c>
      <c r="AB2121" s="1">
        <v>0</v>
      </c>
    </row>
    <row r="2122" spans="1:28">
      <c r="A2122" s="1" t="s">
        <v>28</v>
      </c>
      <c r="B2122" s="1" t="s">
        <v>15131</v>
      </c>
      <c r="C2122" s="1">
        <v>168</v>
      </c>
      <c r="D2122" s="1">
        <v>100</v>
      </c>
      <c r="E2122" s="1">
        <v>0</v>
      </c>
      <c r="F2122" s="1">
        <v>231</v>
      </c>
      <c r="G2122" s="1" t="s">
        <v>15132</v>
      </c>
      <c r="H2122" s="1">
        <v>427</v>
      </c>
      <c r="I2122" s="1">
        <v>5998971</v>
      </c>
      <c r="J2122" s="1" t="s">
        <v>3884</v>
      </c>
      <c r="K2122" s="1" t="s">
        <v>6076</v>
      </c>
      <c r="L2122" s="1" t="s">
        <v>15133</v>
      </c>
      <c r="M2122" s="1">
        <v>58509</v>
      </c>
      <c r="N2122" s="1">
        <v>1022</v>
      </c>
      <c r="O2122" s="1" t="s">
        <v>15134</v>
      </c>
      <c r="P2122" s="1">
        <v>0</v>
      </c>
      <c r="Q2122" s="1" t="s">
        <v>15135</v>
      </c>
      <c r="R2122" s="1" t="s">
        <v>15136</v>
      </c>
      <c r="S2122" s="1">
        <v>143</v>
      </c>
      <c r="T2122" s="1" t="s">
        <v>37</v>
      </c>
      <c r="U2122" s="1" t="s">
        <v>56</v>
      </c>
      <c r="V2122" s="1" t="s">
        <v>39</v>
      </c>
      <c r="X2122" s="1">
        <v>2007</v>
      </c>
      <c r="Y2122" s="1">
        <v>269</v>
      </c>
      <c r="Z2122" s="1">
        <v>6.6</v>
      </c>
      <c r="AA2122" s="1">
        <v>2.35</v>
      </c>
      <c r="AB2122" s="1">
        <v>0</v>
      </c>
    </row>
    <row r="2123" spans="1:28">
      <c r="A2123" s="1" t="s">
        <v>28</v>
      </c>
      <c r="B2123" s="1" t="s">
        <v>4204</v>
      </c>
      <c r="C2123" s="1">
        <v>170</v>
      </c>
      <c r="D2123" s="1">
        <v>100</v>
      </c>
      <c r="E2123" s="1">
        <v>11000</v>
      </c>
      <c r="F2123" s="1">
        <v>485</v>
      </c>
      <c r="G2123" s="1" t="s">
        <v>426</v>
      </c>
      <c r="H2123" s="1">
        <v>10000</v>
      </c>
      <c r="I2123" s="1">
        <v>43337279</v>
      </c>
      <c r="J2123" s="1" t="s">
        <v>4205</v>
      </c>
      <c r="K2123" s="1" t="s">
        <v>296</v>
      </c>
      <c r="L2123" s="1" t="s">
        <v>4206</v>
      </c>
      <c r="M2123" s="1">
        <v>76770</v>
      </c>
      <c r="N2123" s="1">
        <v>12258</v>
      </c>
      <c r="O2123" s="1" t="s">
        <v>4207</v>
      </c>
      <c r="P2123" s="1">
        <v>2</v>
      </c>
      <c r="Q2123" s="1" t="s">
        <v>4208</v>
      </c>
      <c r="R2123" s="1" t="s">
        <v>4209</v>
      </c>
      <c r="S2123" s="1">
        <v>203</v>
      </c>
      <c r="T2123" s="1" t="s">
        <v>37</v>
      </c>
      <c r="U2123" s="1" t="s">
        <v>38</v>
      </c>
      <c r="V2123" s="1" t="s">
        <v>39</v>
      </c>
      <c r="W2123" s="1">
        <v>60000000</v>
      </c>
      <c r="X2123" s="1">
        <v>2009</v>
      </c>
      <c r="Y2123" s="1">
        <v>1000</v>
      </c>
      <c r="Z2123" s="1">
        <v>4.9000000000000004</v>
      </c>
      <c r="AA2123" s="1">
        <v>1.85</v>
      </c>
      <c r="AB2123" s="1">
        <v>0</v>
      </c>
    </row>
    <row r="2124" spans="1:28">
      <c r="A2124" s="1" t="s">
        <v>28</v>
      </c>
      <c r="B2124" s="1" t="s">
        <v>10483</v>
      </c>
      <c r="C2124" s="1">
        <v>176</v>
      </c>
      <c r="D2124" s="1">
        <v>100</v>
      </c>
      <c r="E2124" s="1">
        <v>21</v>
      </c>
      <c r="F2124" s="1">
        <v>552</v>
      </c>
      <c r="G2124" s="1" t="s">
        <v>1728</v>
      </c>
      <c r="H2124" s="1">
        <v>14000</v>
      </c>
      <c r="I2124" s="1">
        <v>13746550</v>
      </c>
      <c r="J2124" s="1" t="s">
        <v>1419</v>
      </c>
      <c r="K2124" s="1" t="s">
        <v>650</v>
      </c>
      <c r="L2124" s="1" t="s">
        <v>10484</v>
      </c>
      <c r="M2124" s="1">
        <v>29322</v>
      </c>
      <c r="N2124" s="1">
        <v>15922</v>
      </c>
      <c r="O2124" s="1" t="s">
        <v>7400</v>
      </c>
      <c r="P2124" s="1">
        <v>5</v>
      </c>
      <c r="Q2124" s="1" t="s">
        <v>10485</v>
      </c>
      <c r="R2124" s="1" t="s">
        <v>10486</v>
      </c>
      <c r="S2124" s="1">
        <v>104</v>
      </c>
      <c r="T2124" s="1" t="s">
        <v>37</v>
      </c>
      <c r="U2124" s="1" t="s">
        <v>38</v>
      </c>
      <c r="V2124" s="1" t="s">
        <v>581</v>
      </c>
      <c r="W2124" s="1">
        <v>2000000</v>
      </c>
      <c r="X2124" s="1">
        <v>2012</v>
      </c>
      <c r="Y2124" s="1">
        <v>618</v>
      </c>
      <c r="Z2124" s="1">
        <v>6.1</v>
      </c>
      <c r="AA2124" s="1">
        <v>2.35</v>
      </c>
      <c r="AB2124" s="1">
        <v>0</v>
      </c>
    </row>
    <row r="2125" spans="1:28">
      <c r="A2125" s="1" t="s">
        <v>28</v>
      </c>
      <c r="B2125" s="1" t="s">
        <v>9029</v>
      </c>
      <c r="C2125" s="1">
        <v>177</v>
      </c>
      <c r="D2125" s="1">
        <v>100</v>
      </c>
      <c r="E2125" s="1">
        <v>11</v>
      </c>
      <c r="F2125" s="1">
        <v>561</v>
      </c>
      <c r="G2125" s="1" t="s">
        <v>2145</v>
      </c>
      <c r="H2125" s="1">
        <v>23000</v>
      </c>
      <c r="I2125" s="1">
        <v>20285518</v>
      </c>
      <c r="J2125" s="1" t="s">
        <v>460</v>
      </c>
      <c r="K2125" s="1" t="s">
        <v>329</v>
      </c>
      <c r="L2125" s="1" t="s">
        <v>9030</v>
      </c>
      <c r="M2125" s="1">
        <v>32103</v>
      </c>
      <c r="N2125" s="1">
        <v>25387</v>
      </c>
      <c r="O2125" s="1" t="s">
        <v>1721</v>
      </c>
      <c r="P2125" s="1">
        <v>2</v>
      </c>
      <c r="Q2125" s="1" t="s">
        <v>9031</v>
      </c>
      <c r="R2125" s="1" t="s">
        <v>9032</v>
      </c>
      <c r="S2125" s="1">
        <v>112</v>
      </c>
      <c r="T2125" s="1" t="s">
        <v>37</v>
      </c>
      <c r="U2125" s="1" t="s">
        <v>1461</v>
      </c>
      <c r="V2125" s="1" t="s">
        <v>39</v>
      </c>
      <c r="W2125" s="1">
        <v>28000000</v>
      </c>
      <c r="X2125" s="1">
        <v>2014</v>
      </c>
      <c r="Y2125" s="1">
        <v>727</v>
      </c>
      <c r="Z2125" s="1">
        <v>5.7</v>
      </c>
      <c r="AA2125" s="1">
        <v>2.35</v>
      </c>
      <c r="AB2125" s="1">
        <v>0</v>
      </c>
    </row>
    <row r="2126" spans="1:28">
      <c r="A2126" s="1" t="s">
        <v>28</v>
      </c>
      <c r="B2126" s="1" t="s">
        <v>2158</v>
      </c>
      <c r="C2126" s="1">
        <v>177</v>
      </c>
      <c r="D2126" s="1">
        <v>100</v>
      </c>
      <c r="E2126" s="1">
        <v>12</v>
      </c>
      <c r="F2126" s="1">
        <v>311</v>
      </c>
      <c r="G2126" s="1" t="s">
        <v>3928</v>
      </c>
      <c r="H2126" s="1">
        <v>419</v>
      </c>
      <c r="I2126" s="1">
        <v>168213584</v>
      </c>
      <c r="J2126" s="1" t="s">
        <v>1624</v>
      </c>
      <c r="K2126" s="1" t="s">
        <v>3929</v>
      </c>
      <c r="L2126" s="1" t="s">
        <v>3930</v>
      </c>
      <c r="M2126" s="1">
        <v>99989</v>
      </c>
      <c r="N2126" s="1">
        <v>1412</v>
      </c>
      <c r="O2126" s="1" t="s">
        <v>3931</v>
      </c>
      <c r="P2126" s="1">
        <v>3</v>
      </c>
      <c r="Q2126" s="1" t="s">
        <v>3932</v>
      </c>
      <c r="R2126" s="1" t="s">
        <v>3933</v>
      </c>
      <c r="S2126" s="1">
        <v>255</v>
      </c>
      <c r="T2126" s="1" t="s">
        <v>37</v>
      </c>
      <c r="U2126" s="1" t="s">
        <v>38</v>
      </c>
      <c r="V2126" s="1" t="s">
        <v>39</v>
      </c>
      <c r="X2126" s="1">
        <v>2007</v>
      </c>
      <c r="Y2126" s="1">
        <v>330</v>
      </c>
      <c r="Z2126" s="1">
        <v>5.9</v>
      </c>
      <c r="AA2126" s="1">
        <v>2.35</v>
      </c>
      <c r="AB2126" s="1">
        <v>0</v>
      </c>
    </row>
    <row r="2127" spans="1:28">
      <c r="A2127" s="1" t="s">
        <v>28</v>
      </c>
      <c r="B2127" s="1" t="s">
        <v>7630</v>
      </c>
      <c r="C2127" s="1">
        <v>188</v>
      </c>
      <c r="D2127" s="1">
        <v>100</v>
      </c>
      <c r="E2127" s="1">
        <v>212</v>
      </c>
      <c r="F2127" s="1">
        <v>919</v>
      </c>
      <c r="G2127" s="1" t="s">
        <v>389</v>
      </c>
      <c r="H2127" s="1">
        <v>2000</v>
      </c>
      <c r="I2127" s="1">
        <v>10991381</v>
      </c>
      <c r="J2127" s="1" t="s">
        <v>6099</v>
      </c>
      <c r="K2127" s="1" t="s">
        <v>7631</v>
      </c>
      <c r="L2127" s="1" t="s">
        <v>7632</v>
      </c>
      <c r="M2127" s="1">
        <v>44931</v>
      </c>
      <c r="N2127" s="1">
        <v>5890</v>
      </c>
      <c r="O2127" s="1" t="s">
        <v>202</v>
      </c>
      <c r="P2127" s="1">
        <v>1</v>
      </c>
      <c r="Q2127" s="1" t="s">
        <v>7633</v>
      </c>
      <c r="R2127" s="1" t="s">
        <v>7634</v>
      </c>
      <c r="S2127" s="1">
        <v>100</v>
      </c>
      <c r="T2127" s="1" t="s">
        <v>37</v>
      </c>
      <c r="U2127" s="1" t="s">
        <v>56</v>
      </c>
      <c r="V2127" s="1" t="s">
        <v>91</v>
      </c>
      <c r="W2127" s="1">
        <v>35000000</v>
      </c>
      <c r="X2127" s="1">
        <v>2009</v>
      </c>
      <c r="Y2127" s="1">
        <v>1000</v>
      </c>
      <c r="Z2127" s="1">
        <v>7.3</v>
      </c>
      <c r="AA2127" s="1">
        <v>2.35</v>
      </c>
      <c r="AB2127" s="1">
        <v>0</v>
      </c>
    </row>
    <row r="2128" spans="1:28">
      <c r="A2128" s="1" t="s">
        <v>28</v>
      </c>
      <c r="B2128" s="1" t="s">
        <v>431</v>
      </c>
      <c r="C2128" s="1">
        <v>188</v>
      </c>
      <c r="D2128" s="1">
        <v>100</v>
      </c>
      <c r="E2128" s="1">
        <v>0</v>
      </c>
      <c r="F2128" s="1">
        <v>267</v>
      </c>
      <c r="G2128" s="1" t="s">
        <v>623</v>
      </c>
      <c r="H2128" s="1">
        <v>15000</v>
      </c>
      <c r="I2128" s="1">
        <v>665426</v>
      </c>
      <c r="J2128" s="1" t="s">
        <v>624</v>
      </c>
      <c r="K2128" s="1" t="s">
        <v>318</v>
      </c>
      <c r="L2128" s="1" t="s">
        <v>625</v>
      </c>
      <c r="M2128" s="1">
        <v>120798</v>
      </c>
      <c r="N2128" s="1">
        <v>16264</v>
      </c>
      <c r="O2128" s="1" t="s">
        <v>626</v>
      </c>
      <c r="P2128" s="1">
        <v>0</v>
      </c>
      <c r="Q2128" s="1" t="s">
        <v>627</v>
      </c>
      <c r="R2128" s="1" t="s">
        <v>628</v>
      </c>
      <c r="S2128" s="1">
        <v>444</v>
      </c>
      <c r="T2128" s="1" t="s">
        <v>37</v>
      </c>
      <c r="U2128" s="1" t="s">
        <v>38</v>
      </c>
      <c r="V2128" s="1" t="s">
        <v>273</v>
      </c>
      <c r="W2128" s="1">
        <v>165000000</v>
      </c>
      <c r="X2128" s="1">
        <v>2004</v>
      </c>
      <c r="Y2128" s="1">
        <v>726</v>
      </c>
      <c r="Z2128" s="1">
        <v>6.6</v>
      </c>
      <c r="AA2128" s="1">
        <v>2.35</v>
      </c>
      <c r="AB2128" s="1">
        <v>10000</v>
      </c>
    </row>
    <row r="2129" spans="1:28">
      <c r="A2129" s="1" t="s">
        <v>28</v>
      </c>
      <c r="B2129" s="1" t="s">
        <v>11697</v>
      </c>
      <c r="C2129" s="1">
        <v>192</v>
      </c>
      <c r="D2129" s="1">
        <v>100</v>
      </c>
      <c r="E2129" s="1">
        <v>0</v>
      </c>
      <c r="F2129" s="1">
        <v>985</v>
      </c>
      <c r="G2129" s="1" t="s">
        <v>4785</v>
      </c>
      <c r="H2129" s="1">
        <v>3000</v>
      </c>
      <c r="I2129" s="1">
        <v>18439082</v>
      </c>
      <c r="J2129" s="1" t="s">
        <v>3618</v>
      </c>
      <c r="K2129" s="1" t="s">
        <v>746</v>
      </c>
      <c r="L2129" s="1" t="s">
        <v>11698</v>
      </c>
      <c r="M2129" s="1">
        <v>94292</v>
      </c>
      <c r="N2129" s="1">
        <v>7252</v>
      </c>
      <c r="O2129" s="1" t="s">
        <v>9039</v>
      </c>
      <c r="P2129" s="1">
        <v>3</v>
      </c>
      <c r="Q2129" s="1" t="s">
        <v>11699</v>
      </c>
      <c r="R2129" s="1" t="s">
        <v>11700</v>
      </c>
      <c r="S2129" s="1">
        <v>287</v>
      </c>
      <c r="T2129" s="1" t="s">
        <v>37</v>
      </c>
      <c r="U2129" s="1" t="s">
        <v>38</v>
      </c>
      <c r="V2129" s="1" t="s">
        <v>39</v>
      </c>
      <c r="W2129" s="1">
        <v>18500000</v>
      </c>
      <c r="X2129" s="1">
        <v>2009</v>
      </c>
      <c r="Y2129" s="1">
        <v>2000</v>
      </c>
      <c r="Z2129" s="1">
        <v>6.4</v>
      </c>
      <c r="AA2129" s="1">
        <v>1.85</v>
      </c>
      <c r="AB2129" s="1">
        <v>13000</v>
      </c>
    </row>
    <row r="2130" spans="1:28">
      <c r="A2130" s="1" t="s">
        <v>28</v>
      </c>
      <c r="B2130" s="1" t="s">
        <v>15010</v>
      </c>
      <c r="C2130" s="1">
        <v>193</v>
      </c>
      <c r="D2130" s="1">
        <v>100</v>
      </c>
      <c r="E2130" s="1">
        <v>293</v>
      </c>
      <c r="F2130" s="1">
        <v>0</v>
      </c>
      <c r="G2130" s="1" t="s">
        <v>23779</v>
      </c>
      <c r="H2130" s="1">
        <v>0</v>
      </c>
      <c r="I2130" s="1">
        <v>11529368</v>
      </c>
      <c r="J2130" s="1" t="s">
        <v>23780</v>
      </c>
      <c r="K2130" s="1" t="s">
        <v>23781</v>
      </c>
      <c r="L2130" s="1" t="s">
        <v>23782</v>
      </c>
      <c r="M2130" s="1">
        <v>85028</v>
      </c>
      <c r="N2130" s="1">
        <v>0</v>
      </c>
      <c r="O2130" s="1" t="s">
        <v>23783</v>
      </c>
      <c r="P2130" s="1">
        <v>2</v>
      </c>
      <c r="Q2130" s="1" t="s">
        <v>23784</v>
      </c>
      <c r="R2130" s="1" t="s">
        <v>23785</v>
      </c>
      <c r="S2130" s="1">
        <v>404</v>
      </c>
      <c r="T2130" s="1" t="s">
        <v>37</v>
      </c>
      <c r="U2130" s="1" t="s">
        <v>38</v>
      </c>
      <c r="V2130" s="1" t="s">
        <v>91</v>
      </c>
      <c r="W2130" s="1">
        <v>65000</v>
      </c>
      <c r="X2130" s="1">
        <v>2004</v>
      </c>
      <c r="Y2130" s="1">
        <v>0</v>
      </c>
      <c r="Z2130" s="1">
        <v>7.3</v>
      </c>
      <c r="AA2130" s="1">
        <v>1.78</v>
      </c>
      <c r="AB2130" s="1">
        <v>0</v>
      </c>
    </row>
    <row r="2131" spans="1:28">
      <c r="A2131" s="1" t="s">
        <v>28</v>
      </c>
      <c r="B2131" s="1" t="s">
        <v>3599</v>
      </c>
      <c r="C2131" s="1">
        <v>196</v>
      </c>
      <c r="D2131" s="1">
        <v>100</v>
      </c>
      <c r="E2131" s="1">
        <v>38</v>
      </c>
      <c r="F2131" s="1">
        <v>1000</v>
      </c>
      <c r="G2131" s="1" t="s">
        <v>583</v>
      </c>
      <c r="H2131" s="1">
        <v>3000</v>
      </c>
      <c r="I2131" s="1">
        <v>24407944</v>
      </c>
      <c r="J2131" s="1" t="s">
        <v>2989</v>
      </c>
      <c r="K2131" s="1" t="s">
        <v>746</v>
      </c>
      <c r="L2131" s="1" t="s">
        <v>3810</v>
      </c>
      <c r="M2131" s="1">
        <v>71202</v>
      </c>
      <c r="N2131" s="1">
        <v>7048</v>
      </c>
      <c r="O2131" s="1" t="s">
        <v>2133</v>
      </c>
      <c r="P2131" s="1">
        <v>0</v>
      </c>
      <c r="Q2131" s="1" t="s">
        <v>3811</v>
      </c>
      <c r="R2131" s="1" t="s">
        <v>3812</v>
      </c>
      <c r="S2131" s="1">
        <v>380</v>
      </c>
      <c r="T2131" s="1" t="s">
        <v>37</v>
      </c>
      <c r="U2131" s="1" t="s">
        <v>264</v>
      </c>
      <c r="V2131" s="1" t="s">
        <v>39</v>
      </c>
      <c r="W2131" s="1">
        <v>43000000</v>
      </c>
      <c r="X2131" s="1">
        <v>2005</v>
      </c>
      <c r="Y2131" s="1">
        <v>1000</v>
      </c>
      <c r="Z2131" s="1">
        <v>4.8</v>
      </c>
      <c r="AA2131" s="1">
        <v>2.35</v>
      </c>
      <c r="AB2131" s="1">
        <v>0</v>
      </c>
    </row>
    <row r="2132" spans="1:28">
      <c r="A2132" s="1" t="s">
        <v>28</v>
      </c>
      <c r="B2132" s="1" t="s">
        <v>1775</v>
      </c>
      <c r="C2132" s="1">
        <v>199</v>
      </c>
      <c r="D2132" s="1">
        <v>100</v>
      </c>
      <c r="E2132" s="1">
        <v>165</v>
      </c>
      <c r="F2132" s="1">
        <v>240</v>
      </c>
      <c r="G2132" s="1" t="s">
        <v>521</v>
      </c>
      <c r="H2132" s="1">
        <v>11000</v>
      </c>
      <c r="I2132" s="1">
        <v>131144183</v>
      </c>
      <c r="J2132" s="1" t="s">
        <v>1922</v>
      </c>
      <c r="K2132" s="1" t="s">
        <v>561</v>
      </c>
      <c r="L2132" s="1" t="s">
        <v>2014</v>
      </c>
      <c r="M2132" s="1">
        <v>157016</v>
      </c>
      <c r="N2132" s="1">
        <v>12150</v>
      </c>
      <c r="O2132" s="1" t="s">
        <v>2015</v>
      </c>
      <c r="P2132" s="1">
        <v>1</v>
      </c>
      <c r="Q2132" s="1" t="s">
        <v>2016</v>
      </c>
      <c r="R2132" s="1" t="s">
        <v>2017</v>
      </c>
      <c r="S2132" s="1">
        <v>824</v>
      </c>
      <c r="T2132" s="1" t="s">
        <v>37</v>
      </c>
      <c r="U2132" s="1" t="s">
        <v>38</v>
      </c>
      <c r="V2132" s="1" t="s">
        <v>39</v>
      </c>
      <c r="W2132" s="1">
        <v>115000000</v>
      </c>
      <c r="X2132" s="1">
        <v>2001</v>
      </c>
      <c r="Y2132" s="1">
        <v>509</v>
      </c>
      <c r="Z2132" s="1">
        <v>5.7</v>
      </c>
      <c r="AA2132" s="1">
        <v>2.35</v>
      </c>
      <c r="AB2132" s="1">
        <v>0</v>
      </c>
    </row>
    <row r="2133" spans="1:28">
      <c r="A2133" s="1" t="s">
        <v>28</v>
      </c>
      <c r="B2133" s="1" t="s">
        <v>5150</v>
      </c>
      <c r="C2133" s="1">
        <v>203</v>
      </c>
      <c r="D2133" s="1">
        <v>100</v>
      </c>
      <c r="E2133" s="1">
        <v>39</v>
      </c>
      <c r="F2133" s="1">
        <v>798</v>
      </c>
      <c r="G2133" s="1" t="s">
        <v>76</v>
      </c>
      <c r="H2133" s="1">
        <v>26000</v>
      </c>
      <c r="I2133" s="1">
        <v>19783777</v>
      </c>
      <c r="J2133" s="1" t="s">
        <v>460</v>
      </c>
      <c r="K2133" s="1" t="s">
        <v>331</v>
      </c>
      <c r="L2133" s="1" t="s">
        <v>10436</v>
      </c>
      <c r="M2133" s="1">
        <v>82804</v>
      </c>
      <c r="N2133" s="1">
        <v>39989</v>
      </c>
      <c r="O2133" s="1" t="s">
        <v>1690</v>
      </c>
      <c r="P2133" s="1">
        <v>1</v>
      </c>
      <c r="Q2133" s="1" t="s">
        <v>10437</v>
      </c>
      <c r="R2133" s="1" t="s">
        <v>10438</v>
      </c>
      <c r="S2133" s="1">
        <v>154</v>
      </c>
      <c r="T2133" s="1" t="s">
        <v>37</v>
      </c>
      <c r="U2133" s="1" t="s">
        <v>38</v>
      </c>
      <c r="V2133" s="1" t="s">
        <v>581</v>
      </c>
      <c r="W2133" s="1">
        <v>22000000</v>
      </c>
      <c r="X2133" s="1">
        <v>2013</v>
      </c>
      <c r="Y2133" s="1">
        <v>11000</v>
      </c>
      <c r="Z2133" s="1">
        <v>6.5</v>
      </c>
      <c r="AA2133" s="1">
        <v>2.35</v>
      </c>
      <c r="AB2133" s="1">
        <v>15000</v>
      </c>
    </row>
    <row r="2134" spans="1:28">
      <c r="A2134" s="1" t="s">
        <v>28</v>
      </c>
      <c r="B2134" s="1" t="s">
        <v>2323</v>
      </c>
      <c r="C2134" s="1">
        <v>226</v>
      </c>
      <c r="D2134" s="1">
        <v>100</v>
      </c>
      <c r="E2134" s="1">
        <v>545</v>
      </c>
      <c r="F2134" s="1">
        <v>766</v>
      </c>
      <c r="G2134" s="1" t="s">
        <v>7386</v>
      </c>
      <c r="H2134" s="1">
        <v>14000</v>
      </c>
      <c r="I2134" s="1">
        <v>39532308</v>
      </c>
      <c r="J2134" s="1" t="s">
        <v>4163</v>
      </c>
      <c r="K2134" s="1" t="s">
        <v>1964</v>
      </c>
      <c r="L2134" s="1" t="s">
        <v>7387</v>
      </c>
      <c r="M2134" s="1">
        <v>198701</v>
      </c>
      <c r="N2134" s="1">
        <v>17902</v>
      </c>
      <c r="O2134" s="1" t="s">
        <v>959</v>
      </c>
      <c r="P2134" s="1">
        <v>0</v>
      </c>
      <c r="Q2134" s="1" t="s">
        <v>7388</v>
      </c>
      <c r="R2134" s="1" t="s">
        <v>7389</v>
      </c>
      <c r="S2134" s="1">
        <v>1138</v>
      </c>
      <c r="T2134" s="1" t="s">
        <v>37</v>
      </c>
      <c r="U2134" s="1" t="s">
        <v>56</v>
      </c>
      <c r="V2134" s="1" t="s">
        <v>581</v>
      </c>
      <c r="W2134" s="1">
        <v>33000000</v>
      </c>
      <c r="X2134" s="1">
        <v>2002</v>
      </c>
      <c r="Y2134" s="1">
        <v>2000</v>
      </c>
      <c r="Z2134" s="1">
        <v>6.7</v>
      </c>
      <c r="AA2134" s="1">
        <v>1.85</v>
      </c>
      <c r="AB2134" s="1">
        <v>0</v>
      </c>
    </row>
    <row r="2135" spans="1:28">
      <c r="A2135" s="1" t="s">
        <v>28</v>
      </c>
      <c r="B2135" s="1" t="s">
        <v>4303</v>
      </c>
      <c r="C2135" s="1">
        <v>226</v>
      </c>
      <c r="D2135" s="1">
        <v>100</v>
      </c>
      <c r="E2135" s="1">
        <v>124</v>
      </c>
      <c r="F2135" s="1">
        <v>534</v>
      </c>
      <c r="G2135" s="1" t="s">
        <v>9265</v>
      </c>
      <c r="H2135" s="1">
        <v>2000</v>
      </c>
      <c r="I2135" s="1">
        <v>40168080</v>
      </c>
      <c r="J2135" s="1" t="s">
        <v>3444</v>
      </c>
      <c r="K2135" s="1" t="s">
        <v>532</v>
      </c>
      <c r="L2135" s="1" t="s">
        <v>9266</v>
      </c>
      <c r="M2135" s="1">
        <v>80870</v>
      </c>
      <c r="N2135" s="1">
        <v>3889</v>
      </c>
      <c r="O2135" s="1" t="s">
        <v>4685</v>
      </c>
      <c r="P2135" s="1">
        <v>0</v>
      </c>
      <c r="Q2135" s="1" t="s">
        <v>9267</v>
      </c>
      <c r="R2135" s="1" t="s">
        <v>9268</v>
      </c>
      <c r="S2135" s="1">
        <v>315</v>
      </c>
      <c r="T2135" s="1" t="s">
        <v>37</v>
      </c>
      <c r="U2135" s="1" t="s">
        <v>38</v>
      </c>
      <c r="V2135" s="1" t="s">
        <v>581</v>
      </c>
      <c r="W2135" s="1">
        <v>26000000</v>
      </c>
      <c r="X2135" s="1">
        <v>2010</v>
      </c>
      <c r="Y2135" s="1">
        <v>850</v>
      </c>
      <c r="Z2135" s="1">
        <v>5.2</v>
      </c>
      <c r="AA2135" s="1">
        <v>2.35</v>
      </c>
      <c r="AB2135" s="1">
        <v>0</v>
      </c>
    </row>
    <row r="2136" spans="1:28">
      <c r="A2136" s="1" t="s">
        <v>28</v>
      </c>
      <c r="B2136" s="1" t="s">
        <v>9148</v>
      </c>
      <c r="C2136" s="1">
        <v>232</v>
      </c>
      <c r="D2136" s="1">
        <v>100</v>
      </c>
      <c r="E2136" s="1">
        <v>0</v>
      </c>
      <c r="F2136" s="1">
        <v>407</v>
      </c>
      <c r="G2136" s="1" t="s">
        <v>584</v>
      </c>
      <c r="H2136" s="1">
        <v>21000</v>
      </c>
      <c r="I2136" s="1">
        <v>5480996</v>
      </c>
      <c r="J2136" s="1" t="s">
        <v>11325</v>
      </c>
      <c r="K2136" s="1" t="s">
        <v>93</v>
      </c>
      <c r="L2136" s="1" t="s">
        <v>11326</v>
      </c>
      <c r="M2136" s="1">
        <v>89383</v>
      </c>
      <c r="N2136" s="1">
        <v>39507</v>
      </c>
      <c r="O2136" s="1" t="s">
        <v>3458</v>
      </c>
      <c r="P2136" s="1">
        <v>0</v>
      </c>
      <c r="Q2136" s="1" t="s">
        <v>11327</v>
      </c>
      <c r="R2136" s="1" t="s">
        <v>11328</v>
      </c>
      <c r="S2136" s="1">
        <v>293</v>
      </c>
      <c r="T2136" s="1" t="s">
        <v>37</v>
      </c>
      <c r="U2136" s="1" t="s">
        <v>38</v>
      </c>
      <c r="V2136" s="1" t="s">
        <v>581</v>
      </c>
      <c r="W2136" s="1">
        <v>8700000</v>
      </c>
      <c r="X2136" s="1">
        <v>2006</v>
      </c>
      <c r="Y2136" s="1">
        <v>18000</v>
      </c>
      <c r="Z2136" s="1">
        <v>7.1</v>
      </c>
      <c r="AA2136" s="1">
        <v>1.85</v>
      </c>
      <c r="AB2136" s="1">
        <v>0</v>
      </c>
    </row>
    <row r="2137" spans="1:28">
      <c r="A2137" s="1" t="s">
        <v>28</v>
      </c>
      <c r="B2137" s="1" t="s">
        <v>3916</v>
      </c>
      <c r="C2137" s="1">
        <v>234</v>
      </c>
      <c r="D2137" s="1">
        <v>100</v>
      </c>
      <c r="E2137" s="1">
        <v>64</v>
      </c>
      <c r="F2137" s="1">
        <v>329</v>
      </c>
      <c r="G2137" s="1" t="s">
        <v>514</v>
      </c>
      <c r="H2137" s="1">
        <v>11000</v>
      </c>
      <c r="I2137" s="1">
        <v>63536011</v>
      </c>
      <c r="J2137" s="1" t="s">
        <v>1411</v>
      </c>
      <c r="K2137" s="1" t="s">
        <v>2369</v>
      </c>
      <c r="L2137" s="1" t="s">
        <v>8204</v>
      </c>
      <c r="M2137" s="1">
        <v>34258</v>
      </c>
      <c r="N2137" s="1">
        <v>19420</v>
      </c>
      <c r="O2137" s="1" t="s">
        <v>8205</v>
      </c>
      <c r="P2137" s="1">
        <v>2</v>
      </c>
      <c r="Q2137" s="1" t="s">
        <v>8206</v>
      </c>
      <c r="R2137" s="1" t="s">
        <v>8207</v>
      </c>
      <c r="S2137" s="1">
        <v>178</v>
      </c>
      <c r="T2137" s="1" t="s">
        <v>37</v>
      </c>
      <c r="U2137" s="1" t="s">
        <v>38</v>
      </c>
      <c r="V2137" s="1" t="s">
        <v>39</v>
      </c>
      <c r="W2137" s="1">
        <v>30000000</v>
      </c>
      <c r="X2137" s="1">
        <v>2012</v>
      </c>
      <c r="Y2137" s="1">
        <v>7000</v>
      </c>
      <c r="Z2137" s="1">
        <v>6.3</v>
      </c>
      <c r="AA2137" s="1">
        <v>2.35</v>
      </c>
      <c r="AB2137" s="1">
        <v>0</v>
      </c>
    </row>
    <row r="2138" spans="1:28">
      <c r="A2138" s="1" t="s">
        <v>28</v>
      </c>
      <c r="B2138" s="1" t="s">
        <v>7992</v>
      </c>
      <c r="C2138" s="1">
        <v>260</v>
      </c>
      <c r="D2138" s="1">
        <v>100</v>
      </c>
      <c r="E2138" s="1">
        <v>35</v>
      </c>
      <c r="F2138" s="1">
        <v>7000</v>
      </c>
      <c r="G2138" s="1" t="s">
        <v>296</v>
      </c>
      <c r="H2138" s="1">
        <v>12000</v>
      </c>
      <c r="I2138" s="1">
        <v>22525921</v>
      </c>
      <c r="J2138" s="1" t="s">
        <v>1666</v>
      </c>
      <c r="K2138" s="1" t="s">
        <v>268</v>
      </c>
      <c r="L2138" s="1" t="s">
        <v>7993</v>
      </c>
      <c r="M2138" s="1">
        <v>60596</v>
      </c>
      <c r="N2138" s="1">
        <v>32094</v>
      </c>
      <c r="O2138" s="1" t="s">
        <v>514</v>
      </c>
      <c r="P2138" s="1">
        <v>4</v>
      </c>
      <c r="Q2138" s="1" t="s">
        <v>7994</v>
      </c>
      <c r="R2138" s="1" t="s">
        <v>7995</v>
      </c>
      <c r="S2138" s="1">
        <v>158</v>
      </c>
      <c r="T2138" s="1" t="s">
        <v>37</v>
      </c>
      <c r="U2138" s="1" t="s">
        <v>38</v>
      </c>
      <c r="V2138" s="1" t="s">
        <v>39</v>
      </c>
      <c r="W2138" s="1">
        <v>30000000</v>
      </c>
      <c r="X2138" s="1">
        <v>2013</v>
      </c>
      <c r="Y2138" s="1">
        <v>10000</v>
      </c>
      <c r="Z2138" s="1">
        <v>5.9</v>
      </c>
      <c r="AA2138" s="1">
        <v>2.35</v>
      </c>
      <c r="AB2138" s="1">
        <v>13000</v>
      </c>
    </row>
    <row r="2139" spans="1:28">
      <c r="A2139" s="1" t="s">
        <v>28</v>
      </c>
      <c r="B2139" s="1" t="s">
        <v>12846</v>
      </c>
      <c r="C2139" s="1">
        <v>274</v>
      </c>
      <c r="D2139" s="1">
        <v>100</v>
      </c>
      <c r="E2139" s="1">
        <v>35</v>
      </c>
      <c r="F2139" s="1">
        <v>306</v>
      </c>
      <c r="G2139" s="1" t="s">
        <v>2793</v>
      </c>
      <c r="H2139" s="1">
        <v>10000</v>
      </c>
      <c r="I2139" s="1">
        <v>28637507</v>
      </c>
      <c r="J2139" s="1" t="s">
        <v>778</v>
      </c>
      <c r="K2139" s="1" t="s">
        <v>883</v>
      </c>
      <c r="L2139" s="1" t="s">
        <v>12847</v>
      </c>
      <c r="M2139" s="1">
        <v>212167</v>
      </c>
      <c r="N2139" s="1">
        <v>11471</v>
      </c>
      <c r="O2139" s="1" t="s">
        <v>2235</v>
      </c>
      <c r="P2139" s="1">
        <v>1</v>
      </c>
      <c r="Q2139" s="1" t="s">
        <v>12848</v>
      </c>
      <c r="R2139" s="1" t="s">
        <v>12849</v>
      </c>
      <c r="S2139" s="1">
        <v>713</v>
      </c>
      <c r="T2139" s="1" t="s">
        <v>37</v>
      </c>
      <c r="U2139" s="1" t="s">
        <v>56</v>
      </c>
      <c r="V2139" s="1" t="s">
        <v>581</v>
      </c>
      <c r="W2139" s="1">
        <v>15000000</v>
      </c>
      <c r="X2139" s="1">
        <v>2007</v>
      </c>
      <c r="Y2139" s="1">
        <v>1000</v>
      </c>
      <c r="Z2139" s="1">
        <v>7</v>
      </c>
      <c r="AA2139" s="1">
        <v>1.85</v>
      </c>
      <c r="AB2139" s="1">
        <v>0</v>
      </c>
    </row>
    <row r="2140" spans="1:28">
      <c r="A2140" s="1" t="s">
        <v>28</v>
      </c>
      <c r="B2140" s="1" t="s">
        <v>13000</v>
      </c>
      <c r="C2140" s="1">
        <v>278</v>
      </c>
      <c r="D2140" s="1">
        <v>100</v>
      </c>
      <c r="E2140" s="1">
        <v>92</v>
      </c>
      <c r="F2140" s="1">
        <v>221</v>
      </c>
      <c r="G2140" s="1" t="s">
        <v>2011</v>
      </c>
      <c r="H2140" s="1">
        <v>3000</v>
      </c>
      <c r="I2140" s="1">
        <v>12574715</v>
      </c>
      <c r="J2140" s="1" t="s">
        <v>3395</v>
      </c>
      <c r="K2140" s="1" t="s">
        <v>726</v>
      </c>
      <c r="L2140" s="1" t="s">
        <v>16327</v>
      </c>
      <c r="M2140" s="1">
        <v>112138</v>
      </c>
      <c r="N2140" s="1">
        <v>4198</v>
      </c>
      <c r="O2140" s="1" t="s">
        <v>16328</v>
      </c>
      <c r="P2140" s="1">
        <v>0</v>
      </c>
      <c r="Q2140" s="1" t="s">
        <v>16329</v>
      </c>
      <c r="R2140" s="1" t="s">
        <v>16330</v>
      </c>
      <c r="S2140" s="1">
        <v>237</v>
      </c>
      <c r="T2140" s="1" t="s">
        <v>37</v>
      </c>
      <c r="U2140" s="1" t="s">
        <v>56</v>
      </c>
      <c r="V2140" s="1" t="s">
        <v>39</v>
      </c>
      <c r="W2140" s="1">
        <v>4500000</v>
      </c>
      <c r="X2140" s="1">
        <v>2009</v>
      </c>
      <c r="Y2140" s="1">
        <v>766</v>
      </c>
      <c r="Z2140" s="1">
        <v>7.3</v>
      </c>
      <c r="AA2140" s="1">
        <v>2.35</v>
      </c>
      <c r="AB2140" s="1">
        <v>12000</v>
      </c>
    </row>
    <row r="2141" spans="1:28">
      <c r="A2141" s="1" t="s">
        <v>28</v>
      </c>
      <c r="B2141" s="1" t="s">
        <v>12685</v>
      </c>
      <c r="C2141" s="1">
        <v>284</v>
      </c>
      <c r="D2141" s="1">
        <v>100</v>
      </c>
      <c r="E2141" s="1">
        <v>77</v>
      </c>
      <c r="F2141" s="1">
        <v>27</v>
      </c>
      <c r="G2141" s="1" t="s">
        <v>17471</v>
      </c>
      <c r="H2141" s="1">
        <v>286</v>
      </c>
      <c r="I2141" s="1">
        <v>1196752</v>
      </c>
      <c r="J2141" s="1" t="s">
        <v>2117</v>
      </c>
      <c r="K2141" s="1" t="s">
        <v>17472</v>
      </c>
      <c r="L2141" s="1" t="s">
        <v>17473</v>
      </c>
      <c r="M2141" s="1">
        <v>79353</v>
      </c>
      <c r="N2141" s="1">
        <v>385</v>
      </c>
      <c r="O2141" s="1" t="s">
        <v>17474</v>
      </c>
      <c r="P2141" s="1">
        <v>3</v>
      </c>
      <c r="Q2141" s="1" t="s">
        <v>17475</v>
      </c>
      <c r="R2141" s="1" t="s">
        <v>17476</v>
      </c>
      <c r="S2141" s="1">
        <v>121</v>
      </c>
      <c r="T2141" s="1" t="s">
        <v>17477</v>
      </c>
      <c r="U2141" s="1" t="s">
        <v>12599</v>
      </c>
      <c r="V2141" s="1" t="s">
        <v>581</v>
      </c>
      <c r="W2141" s="1">
        <v>30300000</v>
      </c>
      <c r="X2141" s="1">
        <v>2011</v>
      </c>
      <c r="Y2141" s="1">
        <v>52</v>
      </c>
      <c r="Z2141" s="1">
        <v>7.6</v>
      </c>
      <c r="AA2141" s="1">
        <v>2.39</v>
      </c>
      <c r="AB2141" s="1">
        <v>23000</v>
      </c>
    </row>
    <row r="2142" spans="1:28">
      <c r="A2142" s="1" t="s">
        <v>28</v>
      </c>
      <c r="B2142" s="1" t="s">
        <v>16322</v>
      </c>
      <c r="C2142" s="1">
        <v>285</v>
      </c>
      <c r="D2142" s="1">
        <v>100</v>
      </c>
      <c r="E2142" s="1">
        <v>0</v>
      </c>
      <c r="F2142" s="1">
        <v>389</v>
      </c>
      <c r="G2142" s="1" t="s">
        <v>1004</v>
      </c>
      <c r="H2142" s="1">
        <v>640</v>
      </c>
      <c r="I2142" s="1">
        <v>7186670</v>
      </c>
      <c r="J2142" s="1" t="s">
        <v>17683</v>
      </c>
      <c r="K2142" s="1" t="s">
        <v>70</v>
      </c>
      <c r="L2142" s="1" t="s">
        <v>21593</v>
      </c>
      <c r="M2142" s="1">
        <v>21468</v>
      </c>
      <c r="N2142" s="1">
        <v>2082</v>
      </c>
      <c r="O2142" s="1" t="s">
        <v>21594</v>
      </c>
      <c r="P2142" s="1">
        <v>0</v>
      </c>
      <c r="Q2142" s="1" t="s">
        <v>21595</v>
      </c>
      <c r="R2142" s="1" t="s">
        <v>21596</v>
      </c>
      <c r="S2142" s="1">
        <v>164</v>
      </c>
      <c r="T2142" s="1" t="s">
        <v>37</v>
      </c>
      <c r="U2142" s="1" t="s">
        <v>38</v>
      </c>
      <c r="V2142" s="1" t="s">
        <v>581</v>
      </c>
      <c r="W2142" s="1">
        <v>6000000</v>
      </c>
      <c r="X2142" s="1">
        <v>2013</v>
      </c>
      <c r="Y2142" s="1">
        <v>550</v>
      </c>
      <c r="Z2142" s="1">
        <v>5.4</v>
      </c>
      <c r="AA2142" s="1">
        <v>2.35</v>
      </c>
      <c r="AB2142" s="1">
        <v>12000</v>
      </c>
    </row>
    <row r="2143" spans="1:28">
      <c r="A2143" s="1" t="s">
        <v>28</v>
      </c>
      <c r="B2143" s="1" t="s">
        <v>6134</v>
      </c>
      <c r="C2143" s="1">
        <v>291</v>
      </c>
      <c r="D2143" s="1">
        <v>100</v>
      </c>
      <c r="E2143" s="1">
        <v>308</v>
      </c>
      <c r="F2143" s="1">
        <v>913</v>
      </c>
      <c r="G2143" s="1" t="s">
        <v>4040</v>
      </c>
      <c r="H2143" s="1">
        <v>10000</v>
      </c>
      <c r="I2143" s="1">
        <v>37652565</v>
      </c>
      <c r="J2143" s="1" t="s">
        <v>2650</v>
      </c>
      <c r="K2143" s="1" t="s">
        <v>436</v>
      </c>
      <c r="L2143" s="1" t="s">
        <v>6135</v>
      </c>
      <c r="M2143" s="1">
        <v>91151</v>
      </c>
      <c r="N2143" s="1">
        <v>15369</v>
      </c>
      <c r="O2143" s="1" t="s">
        <v>2652</v>
      </c>
      <c r="P2143" s="1">
        <v>2</v>
      </c>
      <c r="Q2143" s="1" t="s">
        <v>6136</v>
      </c>
      <c r="R2143" s="1" t="s">
        <v>6137</v>
      </c>
      <c r="S2143" s="1">
        <v>283</v>
      </c>
      <c r="T2143" s="1" t="s">
        <v>37</v>
      </c>
      <c r="U2143" s="1" t="s">
        <v>38</v>
      </c>
      <c r="V2143" s="1" t="s">
        <v>39</v>
      </c>
      <c r="W2143" s="1">
        <v>42000000</v>
      </c>
      <c r="X2143" s="1">
        <v>2011</v>
      </c>
      <c r="Y2143" s="1">
        <v>2000</v>
      </c>
      <c r="Z2143" s="1">
        <v>5.4</v>
      </c>
      <c r="AA2143" s="1">
        <v>2.35</v>
      </c>
      <c r="AB2143" s="1">
        <v>20000</v>
      </c>
    </row>
    <row r="2144" spans="1:28">
      <c r="A2144" s="1" t="s">
        <v>28</v>
      </c>
      <c r="B2144" s="1" t="s">
        <v>67</v>
      </c>
      <c r="C2144" s="1">
        <v>301</v>
      </c>
      <c r="D2144" s="1">
        <v>100</v>
      </c>
      <c r="E2144" s="1">
        <v>475</v>
      </c>
      <c r="F2144" s="1">
        <v>799</v>
      </c>
      <c r="G2144" s="1" t="s">
        <v>1143</v>
      </c>
      <c r="H2144" s="1">
        <v>1000</v>
      </c>
      <c r="I2144" s="1">
        <v>380838870</v>
      </c>
      <c r="J2144" s="1" t="s">
        <v>467</v>
      </c>
      <c r="K2144" s="1" t="s">
        <v>1998</v>
      </c>
      <c r="L2144" s="1" t="s">
        <v>1999</v>
      </c>
      <c r="M2144" s="1">
        <v>692482</v>
      </c>
      <c r="N2144" s="1">
        <v>5641</v>
      </c>
      <c r="O2144" s="1" t="s">
        <v>86</v>
      </c>
      <c r="P2144" s="1">
        <v>0</v>
      </c>
      <c r="Q2144" s="1" t="s">
        <v>2000</v>
      </c>
      <c r="R2144" s="1" t="s">
        <v>2001</v>
      </c>
      <c r="S2144" s="1">
        <v>866</v>
      </c>
      <c r="T2144" s="1" t="s">
        <v>37</v>
      </c>
      <c r="U2144" s="1" t="s">
        <v>38</v>
      </c>
      <c r="V2144" s="1" t="s">
        <v>273</v>
      </c>
      <c r="W2144" s="1">
        <v>94000000</v>
      </c>
      <c r="X2144" s="1">
        <v>2003</v>
      </c>
      <c r="Y2144" s="1">
        <v>939</v>
      </c>
      <c r="Z2144" s="1">
        <v>8.1999999999999993</v>
      </c>
      <c r="AA2144" s="1">
        <v>1.85</v>
      </c>
      <c r="AB2144" s="1">
        <v>11000</v>
      </c>
    </row>
    <row r="2145" spans="1:28">
      <c r="A2145" s="1" t="s">
        <v>743</v>
      </c>
      <c r="B2145" s="1" t="s">
        <v>3162</v>
      </c>
      <c r="C2145" s="1">
        <v>310</v>
      </c>
      <c r="D2145" s="1">
        <v>100</v>
      </c>
      <c r="E2145" s="1">
        <v>253</v>
      </c>
      <c r="F2145" s="1">
        <v>57</v>
      </c>
      <c r="G2145" s="1" t="s">
        <v>4072</v>
      </c>
      <c r="H2145" s="1">
        <v>309</v>
      </c>
      <c r="I2145" s="1">
        <v>75280058</v>
      </c>
      <c r="J2145" s="1" t="s">
        <v>4073</v>
      </c>
      <c r="K2145" s="1" t="s">
        <v>3278</v>
      </c>
      <c r="L2145" s="1" t="s">
        <v>4074</v>
      </c>
      <c r="M2145" s="1">
        <v>143121</v>
      </c>
      <c r="N2145" s="1">
        <v>647</v>
      </c>
      <c r="O2145" s="1" t="s">
        <v>4075</v>
      </c>
      <c r="P2145" s="1">
        <v>1</v>
      </c>
      <c r="Q2145" s="1" t="s">
        <v>4076</v>
      </c>
      <c r="R2145" s="1" t="s">
        <v>4077</v>
      </c>
      <c r="S2145" s="1">
        <v>279</v>
      </c>
      <c r="T2145" s="1" t="s">
        <v>37</v>
      </c>
      <c r="U2145" s="1" t="s">
        <v>38</v>
      </c>
      <c r="V2145" s="1" t="s">
        <v>91</v>
      </c>
      <c r="W2145" s="1">
        <v>60000000</v>
      </c>
      <c r="X2145" s="1">
        <v>2009</v>
      </c>
      <c r="Y2145" s="1">
        <v>229</v>
      </c>
      <c r="Z2145" s="1">
        <v>7.7</v>
      </c>
      <c r="AA2145" s="1">
        <v>1.85</v>
      </c>
      <c r="AB2145" s="1">
        <v>10000</v>
      </c>
    </row>
    <row r="2146" spans="1:28">
      <c r="A2146" s="1" t="s">
        <v>28</v>
      </c>
      <c r="B2146" s="1" t="s">
        <v>83</v>
      </c>
      <c r="C2146" s="1">
        <v>324</v>
      </c>
      <c r="D2146" s="1">
        <v>100</v>
      </c>
      <c r="E2146" s="1">
        <v>15</v>
      </c>
      <c r="F2146" s="1">
        <v>284</v>
      </c>
      <c r="G2146" s="1" t="s">
        <v>84</v>
      </c>
      <c r="H2146" s="1">
        <v>799</v>
      </c>
      <c r="I2146" s="1">
        <v>200807262</v>
      </c>
      <c r="J2146" s="1" t="s">
        <v>85</v>
      </c>
      <c r="K2146" s="1" t="s">
        <v>86</v>
      </c>
      <c r="L2146" s="1" t="s">
        <v>87</v>
      </c>
      <c r="M2146" s="1">
        <v>294810</v>
      </c>
      <c r="N2146" s="1">
        <v>2036</v>
      </c>
      <c r="O2146" s="1" t="s">
        <v>88</v>
      </c>
      <c r="P2146" s="1">
        <v>1</v>
      </c>
      <c r="Q2146" s="1" t="s">
        <v>89</v>
      </c>
      <c r="R2146" s="1" t="s">
        <v>90</v>
      </c>
      <c r="S2146" s="1">
        <v>387</v>
      </c>
      <c r="T2146" s="1" t="s">
        <v>37</v>
      </c>
      <c r="U2146" s="1" t="s">
        <v>38</v>
      </c>
      <c r="V2146" s="1" t="s">
        <v>91</v>
      </c>
      <c r="W2146" s="1">
        <v>260000000</v>
      </c>
      <c r="X2146" s="1">
        <v>2010</v>
      </c>
      <c r="Y2146" s="1">
        <v>553</v>
      </c>
      <c r="Z2146" s="1">
        <v>7.8</v>
      </c>
      <c r="AA2146" s="1">
        <v>1.85</v>
      </c>
      <c r="AB2146" s="1">
        <v>29000</v>
      </c>
    </row>
    <row r="2147" spans="1:28">
      <c r="A2147" s="1" t="s">
        <v>28</v>
      </c>
      <c r="B2147" s="1" t="s">
        <v>8183</v>
      </c>
      <c r="C2147" s="1">
        <v>327</v>
      </c>
      <c r="D2147" s="1">
        <v>100</v>
      </c>
      <c r="E2147" s="1">
        <v>129</v>
      </c>
      <c r="F2147" s="1">
        <v>3000</v>
      </c>
      <c r="G2147" s="1" t="s">
        <v>2448</v>
      </c>
      <c r="H2147" s="1">
        <v>23000</v>
      </c>
      <c r="I2147" s="1">
        <v>34963967</v>
      </c>
      <c r="J2147" s="1" t="s">
        <v>1411</v>
      </c>
      <c r="K2147" s="1" t="s">
        <v>62</v>
      </c>
      <c r="L2147" s="1" t="s">
        <v>15999</v>
      </c>
      <c r="M2147" s="1">
        <v>270441</v>
      </c>
      <c r="N2147" s="1">
        <v>39807</v>
      </c>
      <c r="O2147" s="1" t="s">
        <v>231</v>
      </c>
      <c r="P2147" s="1">
        <v>2</v>
      </c>
      <c r="Q2147" s="1" t="s">
        <v>16000</v>
      </c>
      <c r="R2147" s="1" t="s">
        <v>16001</v>
      </c>
      <c r="S2147" s="1">
        <v>378</v>
      </c>
      <c r="T2147" s="1" t="s">
        <v>37</v>
      </c>
      <c r="U2147" s="1" t="s">
        <v>38</v>
      </c>
      <c r="V2147" s="1" t="s">
        <v>581</v>
      </c>
      <c r="W2147" s="1">
        <v>8000000</v>
      </c>
      <c r="X2147" s="1">
        <v>2011</v>
      </c>
      <c r="Y2147" s="1">
        <v>10000</v>
      </c>
      <c r="Z2147" s="1">
        <v>7.7</v>
      </c>
      <c r="AA2147" s="1">
        <v>1.85</v>
      </c>
      <c r="AB2147" s="1">
        <v>40000</v>
      </c>
    </row>
    <row r="2148" spans="1:28">
      <c r="A2148" s="1" t="s">
        <v>28</v>
      </c>
      <c r="B2148" s="1" t="s">
        <v>7861</v>
      </c>
      <c r="C2148" s="1">
        <v>342</v>
      </c>
      <c r="D2148" s="1">
        <v>100</v>
      </c>
      <c r="E2148" s="1">
        <v>197</v>
      </c>
      <c r="F2148" s="1">
        <v>159</v>
      </c>
      <c r="G2148" s="1" t="s">
        <v>16504</v>
      </c>
      <c r="H2148" s="1">
        <v>513</v>
      </c>
      <c r="I2148" s="1">
        <v>26005908</v>
      </c>
      <c r="J2148" s="1" t="s">
        <v>8556</v>
      </c>
      <c r="K2148" s="1" t="s">
        <v>16505</v>
      </c>
      <c r="L2148" s="1" t="s">
        <v>16506</v>
      </c>
      <c r="M2148" s="1">
        <v>154938</v>
      </c>
      <c r="N2148" s="1">
        <v>1379</v>
      </c>
      <c r="O2148" s="1" t="s">
        <v>16507</v>
      </c>
      <c r="P2148" s="1">
        <v>0</v>
      </c>
      <c r="Q2148" s="1" t="s">
        <v>16508</v>
      </c>
      <c r="R2148" s="1" t="s">
        <v>16509</v>
      </c>
      <c r="S2148" s="1">
        <v>1100</v>
      </c>
      <c r="T2148" s="1" t="s">
        <v>37</v>
      </c>
      <c r="U2148" s="1" t="s">
        <v>56</v>
      </c>
      <c r="V2148" s="1" t="s">
        <v>581</v>
      </c>
      <c r="W2148" s="1">
        <v>3500000</v>
      </c>
      <c r="X2148" s="1">
        <v>2005</v>
      </c>
      <c r="Y2148" s="1">
        <v>239</v>
      </c>
      <c r="Z2148" s="1">
        <v>7.2</v>
      </c>
      <c r="AA2148" s="1">
        <v>2.35</v>
      </c>
      <c r="AB2148" s="1">
        <v>10000</v>
      </c>
    </row>
    <row r="2149" spans="1:28">
      <c r="A2149" s="1" t="s">
        <v>28</v>
      </c>
      <c r="B2149" s="1" t="s">
        <v>908</v>
      </c>
      <c r="C2149" s="1">
        <v>349</v>
      </c>
      <c r="D2149" s="1">
        <v>100</v>
      </c>
      <c r="E2149" s="1">
        <v>0</v>
      </c>
      <c r="F2149" s="1">
        <v>894</v>
      </c>
      <c r="G2149" s="1" t="s">
        <v>843</v>
      </c>
      <c r="H2149" s="1">
        <v>10000</v>
      </c>
      <c r="I2149" s="1">
        <v>60522097</v>
      </c>
      <c r="J2149" s="1" t="s">
        <v>69</v>
      </c>
      <c r="K2149" s="1" t="s">
        <v>162</v>
      </c>
      <c r="L2149" s="1" t="s">
        <v>1222</v>
      </c>
      <c r="M2149" s="1">
        <v>158720</v>
      </c>
      <c r="N2149" s="1">
        <v>14168</v>
      </c>
      <c r="O2149" s="1" t="s">
        <v>276</v>
      </c>
      <c r="P2149" s="1">
        <v>0</v>
      </c>
      <c r="Q2149" s="1" t="s">
        <v>1223</v>
      </c>
      <c r="R2149" s="1" t="s">
        <v>1224</v>
      </c>
      <c r="S2149" s="1">
        <v>744</v>
      </c>
      <c r="T2149" s="1" t="s">
        <v>37</v>
      </c>
      <c r="U2149" s="1" t="s">
        <v>38</v>
      </c>
      <c r="V2149" s="1" t="s">
        <v>39</v>
      </c>
      <c r="W2149" s="1">
        <v>130000000</v>
      </c>
      <c r="X2149" s="1">
        <v>2013</v>
      </c>
      <c r="Y2149" s="1">
        <v>943</v>
      </c>
      <c r="Z2149" s="1">
        <v>4.9000000000000004</v>
      </c>
      <c r="AA2149" s="1">
        <v>2.35</v>
      </c>
      <c r="AB2149" s="1">
        <v>37000</v>
      </c>
    </row>
    <row r="2150" spans="1:28">
      <c r="A2150" s="1" t="s">
        <v>28</v>
      </c>
      <c r="B2150" s="1" t="s">
        <v>8403</v>
      </c>
      <c r="C2150" s="1">
        <v>359</v>
      </c>
      <c r="D2150" s="1">
        <v>100</v>
      </c>
      <c r="E2150" s="1">
        <v>108</v>
      </c>
      <c r="F2150" s="1">
        <v>534</v>
      </c>
      <c r="G2150" s="1" t="s">
        <v>230</v>
      </c>
      <c r="H2150" s="1">
        <v>17000</v>
      </c>
      <c r="I2150" s="1">
        <v>35266619</v>
      </c>
      <c r="J2150" s="1" t="s">
        <v>5037</v>
      </c>
      <c r="K2150" s="1" t="s">
        <v>485</v>
      </c>
      <c r="L2150" s="1" t="s">
        <v>8404</v>
      </c>
      <c r="M2150" s="1">
        <v>108242</v>
      </c>
      <c r="N2150" s="1">
        <v>20051</v>
      </c>
      <c r="O2150" s="1" t="s">
        <v>7921</v>
      </c>
      <c r="P2150" s="1">
        <v>1</v>
      </c>
      <c r="Q2150" s="1" t="s">
        <v>8405</v>
      </c>
      <c r="R2150" s="1" t="s">
        <v>8406</v>
      </c>
      <c r="S2150" s="1">
        <v>371</v>
      </c>
      <c r="T2150" s="1" t="s">
        <v>37</v>
      </c>
      <c r="U2150" s="1" t="s">
        <v>38</v>
      </c>
      <c r="V2150" s="1" t="s">
        <v>581</v>
      </c>
      <c r="W2150" s="1">
        <v>30000000</v>
      </c>
      <c r="X2150" s="1">
        <v>2013</v>
      </c>
      <c r="Y2150" s="1">
        <v>2000</v>
      </c>
      <c r="Z2150" s="1">
        <v>5.9</v>
      </c>
      <c r="AA2150" s="1">
        <v>2.35</v>
      </c>
      <c r="AB2150" s="1">
        <v>39000</v>
      </c>
    </row>
    <row r="2151" spans="1:28">
      <c r="A2151" s="1" t="s">
        <v>28</v>
      </c>
      <c r="B2151" s="1" t="s">
        <v>8403</v>
      </c>
      <c r="C2151" s="1">
        <v>359</v>
      </c>
      <c r="D2151" s="1">
        <v>100</v>
      </c>
      <c r="E2151" s="1">
        <v>108</v>
      </c>
      <c r="F2151" s="1">
        <v>534</v>
      </c>
      <c r="G2151" s="1" t="s">
        <v>230</v>
      </c>
      <c r="H2151" s="1">
        <v>17000</v>
      </c>
      <c r="I2151" s="1">
        <v>35266619</v>
      </c>
      <c r="J2151" s="1" t="s">
        <v>5037</v>
      </c>
      <c r="K2151" s="1" t="s">
        <v>485</v>
      </c>
      <c r="L2151" s="1" t="s">
        <v>8404</v>
      </c>
      <c r="M2151" s="1">
        <v>108248</v>
      </c>
      <c r="N2151" s="1">
        <v>20051</v>
      </c>
      <c r="O2151" s="1" t="s">
        <v>7921</v>
      </c>
      <c r="P2151" s="1">
        <v>1</v>
      </c>
      <c r="Q2151" s="1" t="s">
        <v>8405</v>
      </c>
      <c r="R2151" s="1" t="s">
        <v>8406</v>
      </c>
      <c r="S2151" s="1">
        <v>371</v>
      </c>
      <c r="T2151" s="1" t="s">
        <v>37</v>
      </c>
      <c r="U2151" s="1" t="s">
        <v>38</v>
      </c>
      <c r="V2151" s="1" t="s">
        <v>581</v>
      </c>
      <c r="W2151" s="1">
        <v>30000000</v>
      </c>
      <c r="X2151" s="1">
        <v>2013</v>
      </c>
      <c r="Y2151" s="1">
        <v>2000</v>
      </c>
      <c r="Z2151" s="1">
        <v>5.9</v>
      </c>
      <c r="AA2151" s="1">
        <v>2.35</v>
      </c>
      <c r="AB2151" s="1">
        <v>39000</v>
      </c>
    </row>
    <row r="2152" spans="1:28">
      <c r="A2152" s="1" t="s">
        <v>28</v>
      </c>
      <c r="B2152" s="1" t="s">
        <v>20215</v>
      </c>
      <c r="C2152" s="1">
        <v>365</v>
      </c>
      <c r="D2152" s="1">
        <v>100</v>
      </c>
      <c r="E2152" s="1">
        <v>81</v>
      </c>
      <c r="F2152" s="1">
        <v>179</v>
      </c>
      <c r="G2152" s="1" t="s">
        <v>20216</v>
      </c>
      <c r="H2152" s="1">
        <v>34000</v>
      </c>
      <c r="I2152" s="1">
        <v>6531491</v>
      </c>
      <c r="J2152" s="1" t="s">
        <v>3395</v>
      </c>
      <c r="K2152" s="1" t="s">
        <v>343</v>
      </c>
      <c r="L2152" s="1" t="s">
        <v>20217</v>
      </c>
      <c r="M2152" s="1">
        <v>111658</v>
      </c>
      <c r="N2152" s="1">
        <v>34446</v>
      </c>
      <c r="O2152" s="1" t="s">
        <v>20218</v>
      </c>
      <c r="P2152" s="1">
        <v>2</v>
      </c>
      <c r="Q2152" s="1" t="s">
        <v>20219</v>
      </c>
      <c r="R2152" s="1" t="s">
        <v>20220</v>
      </c>
      <c r="S2152" s="1">
        <v>297</v>
      </c>
      <c r="T2152" s="1" t="s">
        <v>37</v>
      </c>
      <c r="U2152" s="1" t="s">
        <v>38</v>
      </c>
      <c r="V2152" s="1" t="s">
        <v>581</v>
      </c>
      <c r="W2152" s="1">
        <v>2000000</v>
      </c>
      <c r="X2152" s="1">
        <v>2010</v>
      </c>
      <c r="Y2152" s="1">
        <v>248</v>
      </c>
      <c r="Z2152" s="1">
        <v>7.2</v>
      </c>
      <c r="AA2152" s="1">
        <v>1.85</v>
      </c>
      <c r="AB2152" s="1">
        <v>20000</v>
      </c>
    </row>
    <row r="2153" spans="1:28">
      <c r="A2153" s="1" t="s">
        <v>28</v>
      </c>
      <c r="B2153" s="1" t="s">
        <v>1496</v>
      </c>
      <c r="C2153" s="1">
        <v>369</v>
      </c>
      <c r="D2153" s="1">
        <v>100</v>
      </c>
      <c r="E2153" s="1">
        <v>128</v>
      </c>
      <c r="F2153" s="1">
        <v>78</v>
      </c>
      <c r="G2153" s="1" t="s">
        <v>1497</v>
      </c>
      <c r="H2153" s="1">
        <v>596</v>
      </c>
      <c r="I2153" s="1">
        <v>56114221</v>
      </c>
      <c r="J2153" s="1" t="s">
        <v>69</v>
      </c>
      <c r="K2153" s="1" t="s">
        <v>1498</v>
      </c>
      <c r="L2153" s="1" t="s">
        <v>1499</v>
      </c>
      <c r="M2153" s="1">
        <v>110486</v>
      </c>
      <c r="N2153" s="1">
        <v>1261</v>
      </c>
      <c r="O2153" s="1" t="s">
        <v>1500</v>
      </c>
      <c r="P2153" s="1">
        <v>3</v>
      </c>
      <c r="Q2153" s="1" t="s">
        <v>1501</v>
      </c>
      <c r="R2153" s="1" t="s">
        <v>1502</v>
      </c>
      <c r="S2153" s="1">
        <v>695</v>
      </c>
      <c r="T2153" s="1" t="s">
        <v>37</v>
      </c>
      <c r="U2153" s="1" t="s">
        <v>38</v>
      </c>
      <c r="V2153" s="1" t="s">
        <v>39</v>
      </c>
      <c r="W2153" s="1">
        <v>120000000</v>
      </c>
      <c r="X2153" s="1">
        <v>2015</v>
      </c>
      <c r="Y2153" s="1">
        <v>360</v>
      </c>
      <c r="Z2153" s="1">
        <v>4.3</v>
      </c>
      <c r="AA2153" s="1">
        <v>2.35</v>
      </c>
      <c r="AB2153" s="1">
        <v>41000</v>
      </c>
    </row>
    <row r="2154" spans="1:28">
      <c r="A2154" s="1" t="s">
        <v>28</v>
      </c>
      <c r="B2154" s="1" t="s">
        <v>12700</v>
      </c>
      <c r="C2154" s="1">
        <v>393</v>
      </c>
      <c r="D2154" s="1">
        <v>100</v>
      </c>
      <c r="E2154" s="1">
        <v>127</v>
      </c>
      <c r="F2154" s="1">
        <v>250</v>
      </c>
      <c r="G2154" s="1" t="s">
        <v>12701</v>
      </c>
      <c r="H2154" s="1">
        <v>1000</v>
      </c>
      <c r="I2154" s="1">
        <v>71588220</v>
      </c>
      <c r="J2154" s="1" t="s">
        <v>7392</v>
      </c>
      <c r="K2154" s="1" t="s">
        <v>6274</v>
      </c>
      <c r="L2154" s="1" t="s">
        <v>12702</v>
      </c>
      <c r="M2154" s="1">
        <v>134869</v>
      </c>
      <c r="N2154" s="1">
        <v>1949</v>
      </c>
      <c r="O2154" s="1" t="s">
        <v>12703</v>
      </c>
      <c r="P2154" s="1">
        <v>1</v>
      </c>
      <c r="Q2154" s="1" t="s">
        <v>12704</v>
      </c>
      <c r="R2154" s="1" t="s">
        <v>12705</v>
      </c>
      <c r="S2154" s="1">
        <v>304</v>
      </c>
      <c r="T2154" s="1" t="s">
        <v>37</v>
      </c>
      <c r="U2154" s="1" t="s">
        <v>264</v>
      </c>
      <c r="V2154" s="1" t="s">
        <v>39</v>
      </c>
      <c r="W2154" s="1">
        <v>20000000</v>
      </c>
      <c r="X2154" s="1">
        <v>2013</v>
      </c>
      <c r="Y2154" s="1">
        <v>340</v>
      </c>
      <c r="Z2154" s="1">
        <v>6.2</v>
      </c>
      <c r="AA2154" s="1">
        <v>1.85</v>
      </c>
      <c r="AB2154" s="1">
        <v>57000</v>
      </c>
    </row>
    <row r="2155" spans="1:28">
      <c r="A2155" s="1" t="s">
        <v>28</v>
      </c>
      <c r="B2155" s="1" t="s">
        <v>2091</v>
      </c>
      <c r="C2155" s="1">
        <v>435</v>
      </c>
      <c r="D2155" s="1">
        <v>100</v>
      </c>
      <c r="E2155" s="1">
        <v>97</v>
      </c>
      <c r="F2155" s="1">
        <v>2000</v>
      </c>
      <c r="G2155" s="1" t="s">
        <v>1245</v>
      </c>
      <c r="H2155" s="1">
        <v>11000</v>
      </c>
      <c r="I2155" s="1">
        <v>257756197</v>
      </c>
      <c r="J2155" s="1" t="s">
        <v>1031</v>
      </c>
      <c r="K2155" s="1" t="s">
        <v>462</v>
      </c>
      <c r="L2155" s="1" t="s">
        <v>4185</v>
      </c>
      <c r="M2155" s="1">
        <v>246698</v>
      </c>
      <c r="N2155" s="1">
        <v>22128</v>
      </c>
      <c r="O2155" s="1" t="s">
        <v>4186</v>
      </c>
      <c r="P2155" s="1">
        <v>0</v>
      </c>
      <c r="Q2155" s="1" t="s">
        <v>4187</v>
      </c>
      <c r="R2155" s="1" t="s">
        <v>4188</v>
      </c>
      <c r="S2155" s="1">
        <v>471</v>
      </c>
      <c r="T2155" s="1" t="s">
        <v>37</v>
      </c>
      <c r="U2155" s="1" t="s">
        <v>366</v>
      </c>
      <c r="V2155" s="1" t="s">
        <v>91</v>
      </c>
      <c r="W2155" s="1">
        <v>60000000</v>
      </c>
      <c r="X2155" s="1">
        <v>2014</v>
      </c>
      <c r="Y2155" s="1">
        <v>8000</v>
      </c>
      <c r="Z2155" s="1">
        <v>7.8</v>
      </c>
      <c r="AA2155" s="1">
        <v>2.35</v>
      </c>
      <c r="AB2155" s="1">
        <v>64000</v>
      </c>
    </row>
    <row r="2156" spans="1:28">
      <c r="A2156" s="1" t="s">
        <v>28</v>
      </c>
      <c r="B2156" s="1" t="s">
        <v>20122</v>
      </c>
      <c r="C2156" s="1">
        <v>533</v>
      </c>
      <c r="D2156" s="1">
        <v>100</v>
      </c>
      <c r="E2156" s="1">
        <v>421</v>
      </c>
      <c r="F2156" s="1">
        <v>159</v>
      </c>
      <c r="G2156" s="1" t="s">
        <v>20123</v>
      </c>
      <c r="H2156" s="1">
        <v>314</v>
      </c>
      <c r="I2156" s="1">
        <v>14673301</v>
      </c>
      <c r="J2156" s="1" t="s">
        <v>5089</v>
      </c>
      <c r="K2156" s="1" t="s">
        <v>20124</v>
      </c>
      <c r="L2156" s="1" t="s">
        <v>20125</v>
      </c>
      <c r="M2156" s="1">
        <v>112899</v>
      </c>
      <c r="N2156" s="1">
        <v>1062</v>
      </c>
      <c r="O2156" s="1" t="s">
        <v>20126</v>
      </c>
      <c r="P2156" s="1">
        <v>0</v>
      </c>
      <c r="Q2156" s="1" t="s">
        <v>20127</v>
      </c>
      <c r="R2156" s="1" t="s">
        <v>20128</v>
      </c>
      <c r="S2156" s="1">
        <v>631</v>
      </c>
      <c r="T2156" s="1" t="s">
        <v>37</v>
      </c>
      <c r="U2156" s="1" t="s">
        <v>38</v>
      </c>
      <c r="V2156" s="1" t="s">
        <v>581</v>
      </c>
      <c r="W2156" s="1">
        <v>2000000</v>
      </c>
      <c r="X2156" s="1">
        <v>2014</v>
      </c>
      <c r="Y2156" s="1">
        <v>189</v>
      </c>
      <c r="Z2156" s="1">
        <v>6.9</v>
      </c>
      <c r="AA2156" s="1">
        <v>2.35</v>
      </c>
      <c r="AB2156" s="1">
        <v>45000</v>
      </c>
    </row>
    <row r="2157" spans="1:28">
      <c r="A2157" s="1" t="s">
        <v>743</v>
      </c>
      <c r="B2157" s="1" t="s">
        <v>12383</v>
      </c>
      <c r="C2157" s="1">
        <v>576</v>
      </c>
      <c r="D2157" s="1">
        <v>100</v>
      </c>
      <c r="E2157" s="1">
        <v>405</v>
      </c>
      <c r="F2157" s="1">
        <v>628</v>
      </c>
      <c r="G2157" s="1" t="s">
        <v>4254</v>
      </c>
      <c r="H2157" s="1">
        <v>996</v>
      </c>
      <c r="I2157" s="1">
        <v>44667095</v>
      </c>
      <c r="J2157" s="1" t="s">
        <v>1411</v>
      </c>
      <c r="K2157" s="1" t="s">
        <v>6197</v>
      </c>
      <c r="L2157" s="1" t="s">
        <v>12384</v>
      </c>
      <c r="M2157" s="1">
        <v>190030</v>
      </c>
      <c r="N2157" s="1">
        <v>4606</v>
      </c>
      <c r="O2157" s="1" t="s">
        <v>7018</v>
      </c>
      <c r="P2157" s="1">
        <v>0</v>
      </c>
      <c r="Q2157" s="1" t="s">
        <v>12385</v>
      </c>
      <c r="R2157" s="1" t="s">
        <v>12386</v>
      </c>
      <c r="S2157" s="1">
        <v>583</v>
      </c>
      <c r="T2157" s="1" t="s">
        <v>37</v>
      </c>
      <c r="U2157" s="1" t="s">
        <v>1461</v>
      </c>
      <c r="V2157" s="1" t="s">
        <v>39</v>
      </c>
      <c r="W2157" s="1">
        <v>15000000</v>
      </c>
      <c r="X2157" s="1">
        <v>2011</v>
      </c>
      <c r="Y2157" s="1">
        <v>897</v>
      </c>
      <c r="Z2157" s="1">
        <v>8</v>
      </c>
      <c r="AA2157" s="1">
        <v>1.33</v>
      </c>
      <c r="AB2157" s="1">
        <v>30000</v>
      </c>
    </row>
    <row r="2158" spans="1:28">
      <c r="A2158" s="1" t="s">
        <v>28</v>
      </c>
      <c r="B2158" s="1" t="s">
        <v>12832</v>
      </c>
      <c r="C2158" s="1">
        <v>676</v>
      </c>
      <c r="D2158" s="1">
        <v>100</v>
      </c>
      <c r="E2158" s="1">
        <v>0</v>
      </c>
      <c r="F2158" s="1">
        <v>228</v>
      </c>
      <c r="G2158" s="1" t="s">
        <v>2954</v>
      </c>
      <c r="H2158" s="1">
        <v>33000</v>
      </c>
      <c r="I2158" s="1">
        <v>35054909</v>
      </c>
      <c r="J2158" s="1" t="s">
        <v>1927</v>
      </c>
      <c r="K2158" s="1" t="s">
        <v>4199</v>
      </c>
      <c r="L2158" s="1" t="s">
        <v>12833</v>
      </c>
      <c r="M2158" s="1">
        <v>431578</v>
      </c>
      <c r="N2158" s="1">
        <v>34337</v>
      </c>
      <c r="O2158" s="1" t="s">
        <v>12834</v>
      </c>
      <c r="P2158" s="1">
        <v>0</v>
      </c>
      <c r="Q2158" s="1" t="s">
        <v>12835</v>
      </c>
      <c r="R2158" s="1" t="s">
        <v>12836</v>
      </c>
      <c r="S2158" s="1">
        <v>1264</v>
      </c>
      <c r="T2158" s="1" t="s">
        <v>37</v>
      </c>
      <c r="U2158" s="1" t="s">
        <v>38</v>
      </c>
      <c r="V2158" s="1" t="s">
        <v>581</v>
      </c>
      <c r="W2158" s="1">
        <v>15000000</v>
      </c>
      <c r="X2158" s="1">
        <v>2011</v>
      </c>
      <c r="Y2158" s="1">
        <v>745</v>
      </c>
      <c r="Z2158" s="1">
        <v>7.8</v>
      </c>
      <c r="AA2158" s="1">
        <v>2.35</v>
      </c>
      <c r="AB2158" s="1">
        <v>81000</v>
      </c>
    </row>
    <row r="2159" spans="1:28">
      <c r="A2159" s="1" t="s">
        <v>28</v>
      </c>
      <c r="B2159" s="1" t="s">
        <v>22701</v>
      </c>
      <c r="C2159" s="1">
        <v>1</v>
      </c>
      <c r="D2159" s="1">
        <v>101</v>
      </c>
      <c r="E2159" s="1">
        <v>0</v>
      </c>
      <c r="F2159" s="1">
        <v>15</v>
      </c>
      <c r="G2159" s="1" t="s">
        <v>22702</v>
      </c>
      <c r="H2159" s="1">
        <v>159</v>
      </c>
      <c r="J2159" s="1" t="s">
        <v>1927</v>
      </c>
      <c r="K2159" s="1" t="s">
        <v>20326</v>
      </c>
      <c r="L2159" s="1" t="s">
        <v>22703</v>
      </c>
      <c r="M2159" s="1">
        <v>197</v>
      </c>
      <c r="N2159" s="1">
        <v>206</v>
      </c>
      <c r="O2159" s="1" t="s">
        <v>22704</v>
      </c>
      <c r="P2159" s="1">
        <v>1</v>
      </c>
      <c r="Q2159" s="1" t="s">
        <v>65</v>
      </c>
      <c r="R2159" s="1" t="s">
        <v>22705</v>
      </c>
      <c r="S2159" s="1">
        <v>1</v>
      </c>
      <c r="T2159" s="1" t="s">
        <v>2764</v>
      </c>
      <c r="U2159" s="1" t="s">
        <v>22706</v>
      </c>
      <c r="V2159" s="1" t="s">
        <v>581</v>
      </c>
      <c r="W2159" s="1">
        <v>500000</v>
      </c>
      <c r="X2159" s="1">
        <v>2012</v>
      </c>
      <c r="Y2159" s="1">
        <v>15</v>
      </c>
      <c r="Z2159" s="1">
        <v>6.9</v>
      </c>
      <c r="AA2159" s="1">
        <v>1.78</v>
      </c>
      <c r="AB2159" s="1">
        <v>126</v>
      </c>
    </row>
    <row r="2160" spans="1:28">
      <c r="A2160" s="1" t="s">
        <v>28</v>
      </c>
      <c r="B2160" s="1" t="s">
        <v>22526</v>
      </c>
      <c r="C2160" s="1">
        <v>3</v>
      </c>
      <c r="D2160" s="1">
        <v>101</v>
      </c>
      <c r="E2160" s="1">
        <v>0</v>
      </c>
      <c r="F2160" s="1">
        <v>17</v>
      </c>
      <c r="G2160" s="1" t="s">
        <v>22552</v>
      </c>
      <c r="H2160" s="1">
        <v>69</v>
      </c>
      <c r="I2160" s="1">
        <v>1111615</v>
      </c>
      <c r="J2160" s="1" t="s">
        <v>14183</v>
      </c>
      <c r="K2160" s="1" t="s">
        <v>20287</v>
      </c>
      <c r="L2160" s="1" t="s">
        <v>22553</v>
      </c>
      <c r="M2160" s="1">
        <v>651</v>
      </c>
      <c r="N2160" s="1">
        <v>155</v>
      </c>
      <c r="O2160" s="1" t="s">
        <v>22554</v>
      </c>
      <c r="P2160" s="1">
        <v>0</v>
      </c>
      <c r="Q2160" s="1" t="s">
        <v>22555</v>
      </c>
      <c r="R2160" s="1" t="s">
        <v>22556</v>
      </c>
      <c r="S2160" s="1">
        <v>34</v>
      </c>
      <c r="T2160" s="1" t="s">
        <v>37</v>
      </c>
      <c r="U2160" s="1" t="s">
        <v>38</v>
      </c>
      <c r="V2160" s="1" t="s">
        <v>91</v>
      </c>
      <c r="W2160" s="1">
        <v>500000</v>
      </c>
      <c r="X2160" s="1">
        <v>2003</v>
      </c>
      <c r="Y2160" s="1">
        <v>34</v>
      </c>
      <c r="Z2160" s="1">
        <v>6</v>
      </c>
      <c r="AB2160" s="1">
        <v>44</v>
      </c>
    </row>
    <row r="2161" spans="1:28">
      <c r="A2161" s="1" t="s">
        <v>28</v>
      </c>
      <c r="B2161" s="1" t="s">
        <v>16372</v>
      </c>
      <c r="C2161" s="1">
        <v>4</v>
      </c>
      <c r="D2161" s="1">
        <v>101</v>
      </c>
      <c r="E2161" s="1">
        <v>22</v>
      </c>
      <c r="F2161" s="1">
        <v>447</v>
      </c>
      <c r="G2161" s="1" t="s">
        <v>13714</v>
      </c>
      <c r="H2161" s="1">
        <v>5000</v>
      </c>
      <c r="J2161" s="1" t="s">
        <v>1666</v>
      </c>
      <c r="K2161" s="1" t="s">
        <v>2390</v>
      </c>
      <c r="L2161" s="1" t="s">
        <v>16373</v>
      </c>
      <c r="M2161" s="1">
        <v>243</v>
      </c>
      <c r="N2161" s="1">
        <v>7206</v>
      </c>
      <c r="O2161" s="1" t="s">
        <v>3910</v>
      </c>
      <c r="P2161" s="1">
        <v>3</v>
      </c>
      <c r="Q2161" s="1" t="s">
        <v>65</v>
      </c>
      <c r="R2161" s="1" t="s">
        <v>16374</v>
      </c>
      <c r="S2161" s="1">
        <v>3</v>
      </c>
      <c r="T2161" s="1" t="s">
        <v>37</v>
      </c>
      <c r="U2161" s="1" t="s">
        <v>56</v>
      </c>
      <c r="V2161" s="1" t="s">
        <v>5599</v>
      </c>
      <c r="W2161" s="1">
        <v>7500000</v>
      </c>
      <c r="X2161" s="1">
        <v>2012</v>
      </c>
      <c r="Y2161" s="1">
        <v>659</v>
      </c>
      <c r="Z2161" s="1">
        <v>4.8</v>
      </c>
      <c r="AB2161" s="1">
        <v>223</v>
      </c>
    </row>
    <row r="2162" spans="1:28">
      <c r="A2162" s="1" t="s">
        <v>28</v>
      </c>
      <c r="B2162" s="1" t="s">
        <v>19434</v>
      </c>
      <c r="C2162" s="1">
        <v>5</v>
      </c>
      <c r="D2162" s="1">
        <v>101</v>
      </c>
      <c r="E2162" s="1">
        <v>0</v>
      </c>
      <c r="F2162" s="1">
        <v>165</v>
      </c>
      <c r="G2162" s="1" t="s">
        <v>7894</v>
      </c>
      <c r="H2162" s="1">
        <v>574</v>
      </c>
      <c r="I2162" s="1">
        <v>3105269</v>
      </c>
      <c r="J2162" s="1" t="s">
        <v>2128</v>
      </c>
      <c r="K2162" s="1" t="s">
        <v>3222</v>
      </c>
      <c r="L2162" s="1" t="s">
        <v>19435</v>
      </c>
      <c r="M2162" s="1">
        <v>368</v>
      </c>
      <c r="N2162" s="1">
        <v>1335</v>
      </c>
      <c r="O2162" s="1" t="s">
        <v>19436</v>
      </c>
      <c r="P2162" s="1">
        <v>2</v>
      </c>
      <c r="Q2162" s="1" t="s">
        <v>65</v>
      </c>
      <c r="R2162" s="1" t="s">
        <v>19437</v>
      </c>
      <c r="S2162" s="1">
        <v>8</v>
      </c>
      <c r="T2162" s="1" t="s">
        <v>37</v>
      </c>
      <c r="U2162" s="1" t="s">
        <v>2899</v>
      </c>
      <c r="V2162" s="1" t="s">
        <v>581</v>
      </c>
      <c r="W2162" s="1">
        <v>3000000</v>
      </c>
      <c r="X2162" s="1">
        <v>2016</v>
      </c>
      <c r="Y2162" s="1">
        <v>327</v>
      </c>
      <c r="Z2162" s="1">
        <v>5</v>
      </c>
      <c r="AB2162" s="1">
        <v>174</v>
      </c>
    </row>
    <row r="2163" spans="1:28">
      <c r="A2163" s="1" t="s">
        <v>743</v>
      </c>
      <c r="B2163" s="1" t="s">
        <v>13933</v>
      </c>
      <c r="C2163" s="1">
        <v>7</v>
      </c>
      <c r="D2163" s="1">
        <v>101</v>
      </c>
      <c r="E2163" s="1">
        <v>19</v>
      </c>
      <c r="F2163" s="1">
        <v>135</v>
      </c>
      <c r="G2163" s="1" t="s">
        <v>13934</v>
      </c>
      <c r="H2163" s="1">
        <v>490</v>
      </c>
      <c r="J2163" s="1" t="s">
        <v>2300</v>
      </c>
      <c r="K2163" s="1" t="s">
        <v>12239</v>
      </c>
      <c r="L2163" s="1" t="s">
        <v>13935</v>
      </c>
      <c r="M2163" s="1">
        <v>3256</v>
      </c>
      <c r="N2163" s="1">
        <v>1166</v>
      </c>
      <c r="O2163" s="1" t="s">
        <v>13936</v>
      </c>
      <c r="P2163" s="1">
        <v>2</v>
      </c>
      <c r="Q2163" s="1" t="s">
        <v>13937</v>
      </c>
      <c r="R2163" s="1" t="s">
        <v>13938</v>
      </c>
      <c r="S2163" s="1">
        <v>44</v>
      </c>
      <c r="T2163" s="1" t="s">
        <v>37</v>
      </c>
      <c r="U2163" s="1" t="s">
        <v>38</v>
      </c>
      <c r="V2163" s="1" t="s">
        <v>6022</v>
      </c>
      <c r="X2163" s="1">
        <v>1937</v>
      </c>
      <c r="Y2163" s="1">
        <v>185</v>
      </c>
      <c r="Z2163" s="1">
        <v>7.8</v>
      </c>
      <c r="AA2163" s="1">
        <v>1.37</v>
      </c>
      <c r="AB2163" s="1">
        <v>337</v>
      </c>
    </row>
    <row r="2164" spans="1:28">
      <c r="A2164" s="1" t="s">
        <v>28</v>
      </c>
      <c r="B2164" s="1" t="s">
        <v>18795</v>
      </c>
      <c r="C2164" s="1">
        <v>8</v>
      </c>
      <c r="D2164" s="1">
        <v>101</v>
      </c>
      <c r="E2164" s="1">
        <v>24</v>
      </c>
      <c r="F2164" s="1">
        <v>226</v>
      </c>
      <c r="G2164" s="1" t="s">
        <v>19958</v>
      </c>
      <c r="H2164" s="1">
        <v>675</v>
      </c>
      <c r="J2164" s="1" t="s">
        <v>5912</v>
      </c>
      <c r="K2164" s="1" t="s">
        <v>19718</v>
      </c>
      <c r="L2164" s="1" t="s">
        <v>19959</v>
      </c>
      <c r="M2164" s="1">
        <v>1079</v>
      </c>
      <c r="N2164" s="1">
        <v>1627</v>
      </c>
      <c r="O2164" s="1" t="s">
        <v>19960</v>
      </c>
      <c r="P2164" s="1">
        <v>2</v>
      </c>
      <c r="Q2164" s="1" t="s">
        <v>19961</v>
      </c>
      <c r="R2164" s="1" t="s">
        <v>19962</v>
      </c>
      <c r="S2164" s="1">
        <v>28</v>
      </c>
      <c r="T2164" s="1" t="s">
        <v>37</v>
      </c>
      <c r="U2164" s="1" t="s">
        <v>38</v>
      </c>
      <c r="V2164" s="1" t="s">
        <v>15921</v>
      </c>
      <c r="W2164" s="1">
        <v>2361000</v>
      </c>
      <c r="X2164" s="1">
        <v>1944</v>
      </c>
      <c r="Y2164" s="1">
        <v>659</v>
      </c>
      <c r="Z2164" s="1">
        <v>6.5</v>
      </c>
      <c r="AA2164" s="1">
        <v>1.37</v>
      </c>
      <c r="AB2164" s="1">
        <v>144</v>
      </c>
    </row>
    <row r="2165" spans="1:28">
      <c r="A2165" s="1" t="s">
        <v>28</v>
      </c>
      <c r="B2165" s="1" t="s">
        <v>21107</v>
      </c>
      <c r="C2165" s="1">
        <v>9</v>
      </c>
      <c r="D2165" s="1">
        <v>101</v>
      </c>
      <c r="E2165" s="1">
        <v>20</v>
      </c>
      <c r="F2165" s="1">
        <v>256</v>
      </c>
      <c r="G2165" s="1" t="s">
        <v>21108</v>
      </c>
      <c r="H2165" s="1">
        <v>1000</v>
      </c>
      <c r="J2165" s="1" t="s">
        <v>3395</v>
      </c>
      <c r="K2165" s="1" t="s">
        <v>3742</v>
      </c>
      <c r="L2165" s="1" t="s">
        <v>21109</v>
      </c>
      <c r="M2165" s="1">
        <v>162</v>
      </c>
      <c r="N2165" s="1">
        <v>2419</v>
      </c>
      <c r="O2165" s="1" t="s">
        <v>21110</v>
      </c>
      <c r="P2165" s="1">
        <v>0</v>
      </c>
      <c r="Q2165" s="1" t="s">
        <v>65</v>
      </c>
      <c r="R2165" s="1" t="s">
        <v>21111</v>
      </c>
      <c r="S2165" s="1">
        <v>8</v>
      </c>
      <c r="T2165" s="1" t="s">
        <v>37</v>
      </c>
      <c r="U2165" s="1" t="s">
        <v>38</v>
      </c>
      <c r="V2165" s="1" t="s">
        <v>91</v>
      </c>
      <c r="W2165" s="1">
        <v>2000000</v>
      </c>
      <c r="X2165" s="1">
        <v>2016</v>
      </c>
      <c r="Y2165" s="1">
        <v>301</v>
      </c>
      <c r="Z2165" s="1">
        <v>4.8</v>
      </c>
      <c r="AA2165" s="1">
        <v>2.35</v>
      </c>
      <c r="AB2165" s="1">
        <v>724</v>
      </c>
    </row>
    <row r="2166" spans="1:28">
      <c r="A2166" s="1" t="s">
        <v>28</v>
      </c>
      <c r="B2166" s="1" t="s">
        <v>6190</v>
      </c>
      <c r="C2166" s="1">
        <v>9</v>
      </c>
      <c r="D2166" s="1">
        <v>101</v>
      </c>
      <c r="E2166" s="1">
        <v>326</v>
      </c>
      <c r="F2166" s="1">
        <v>6</v>
      </c>
      <c r="G2166" s="1" t="s">
        <v>6191</v>
      </c>
      <c r="H2166" s="1">
        <v>326</v>
      </c>
      <c r="J2166" s="1" t="s">
        <v>467</v>
      </c>
      <c r="K2166" s="1" t="s">
        <v>6190</v>
      </c>
      <c r="L2166" s="1" t="s">
        <v>6192</v>
      </c>
      <c r="M2166" s="1">
        <v>590</v>
      </c>
      <c r="N2166" s="1">
        <v>488</v>
      </c>
      <c r="O2166" s="1" t="s">
        <v>6193</v>
      </c>
      <c r="P2166" s="1">
        <v>0</v>
      </c>
      <c r="Q2166" s="1" t="s">
        <v>6194</v>
      </c>
      <c r="R2166" s="1" t="s">
        <v>6195</v>
      </c>
      <c r="S2166" s="1">
        <v>5</v>
      </c>
      <c r="T2166" s="1" t="s">
        <v>1460</v>
      </c>
      <c r="U2166" s="1" t="s">
        <v>1461</v>
      </c>
      <c r="V2166" s="1" t="s">
        <v>5599</v>
      </c>
      <c r="X2166" s="1">
        <v>2015</v>
      </c>
      <c r="Y2166" s="1">
        <v>152</v>
      </c>
      <c r="Z2166" s="1">
        <v>4.9000000000000004</v>
      </c>
      <c r="AB2166" s="1">
        <v>161</v>
      </c>
    </row>
    <row r="2167" spans="1:28">
      <c r="A2167" s="1" t="s">
        <v>28</v>
      </c>
      <c r="B2167" s="1" t="s">
        <v>19953</v>
      </c>
      <c r="C2167" s="1">
        <v>20</v>
      </c>
      <c r="D2167" s="1">
        <v>101</v>
      </c>
      <c r="E2167" s="1">
        <v>15</v>
      </c>
      <c r="F2167" s="1">
        <v>663</v>
      </c>
      <c r="G2167" s="1" t="s">
        <v>3150</v>
      </c>
      <c r="H2167" s="1">
        <v>844</v>
      </c>
      <c r="J2167" s="1" t="s">
        <v>5468</v>
      </c>
      <c r="K2167" s="1" t="s">
        <v>951</v>
      </c>
      <c r="L2167" s="1" t="s">
        <v>19954</v>
      </c>
      <c r="M2167" s="1">
        <v>2753</v>
      </c>
      <c r="N2167" s="1">
        <v>3132</v>
      </c>
      <c r="O2167" s="1" t="s">
        <v>19955</v>
      </c>
      <c r="P2167" s="1">
        <v>0</v>
      </c>
      <c r="Q2167" s="1" t="s">
        <v>19956</v>
      </c>
      <c r="R2167" s="1" t="s">
        <v>19957</v>
      </c>
      <c r="S2167" s="1">
        <v>82</v>
      </c>
      <c r="T2167" s="1" t="s">
        <v>37</v>
      </c>
      <c r="U2167" s="1" t="s">
        <v>56</v>
      </c>
      <c r="V2167" s="1" t="s">
        <v>581</v>
      </c>
      <c r="W2167" s="1">
        <v>2500000</v>
      </c>
      <c r="X2167" s="1">
        <v>2012</v>
      </c>
      <c r="Y2167" s="1">
        <v>722</v>
      </c>
      <c r="Z2167" s="1">
        <v>3.1</v>
      </c>
      <c r="AA2167" s="1">
        <v>2.35</v>
      </c>
      <c r="AB2167" s="1">
        <v>0</v>
      </c>
    </row>
    <row r="2168" spans="1:28">
      <c r="A2168" s="1" t="s">
        <v>28</v>
      </c>
      <c r="B2168" s="1" t="s">
        <v>11433</v>
      </c>
      <c r="C2168" s="1">
        <v>21</v>
      </c>
      <c r="D2168" s="1">
        <v>101</v>
      </c>
      <c r="E2168" s="1">
        <v>25</v>
      </c>
      <c r="F2168" s="1">
        <v>407</v>
      </c>
      <c r="G2168" s="1" t="s">
        <v>5906</v>
      </c>
      <c r="H2168" s="1">
        <v>18000</v>
      </c>
      <c r="I2168" s="1">
        <v>375474</v>
      </c>
      <c r="J2168" s="1" t="s">
        <v>2290</v>
      </c>
      <c r="K2168" s="1" t="s">
        <v>637</v>
      </c>
      <c r="L2168" s="1" t="s">
        <v>11434</v>
      </c>
      <c r="M2168" s="1">
        <v>2613</v>
      </c>
      <c r="N2168" s="1">
        <v>20354</v>
      </c>
      <c r="O2168" s="1" t="s">
        <v>11435</v>
      </c>
      <c r="P2168" s="1">
        <v>0</v>
      </c>
      <c r="Q2168" s="1" t="s">
        <v>11436</v>
      </c>
      <c r="R2168" s="1" t="s">
        <v>11437</v>
      </c>
      <c r="S2168" s="1">
        <v>46</v>
      </c>
      <c r="T2168" s="1" t="s">
        <v>37</v>
      </c>
      <c r="U2168" s="1" t="s">
        <v>38</v>
      </c>
      <c r="V2168" s="1" t="s">
        <v>91</v>
      </c>
      <c r="W2168" s="1">
        <v>20000000</v>
      </c>
      <c r="X2168" s="1">
        <v>2005</v>
      </c>
      <c r="Y2168" s="1">
        <v>723</v>
      </c>
      <c r="Z2168" s="1">
        <v>6.2</v>
      </c>
      <c r="AA2168" s="1">
        <v>2.35</v>
      </c>
      <c r="AB2168" s="1">
        <v>445</v>
      </c>
    </row>
    <row r="2169" spans="1:28">
      <c r="A2169" s="1" t="s">
        <v>28</v>
      </c>
      <c r="B2169" s="1" t="s">
        <v>15306</v>
      </c>
      <c r="C2169" s="1">
        <v>22</v>
      </c>
      <c r="D2169" s="1">
        <v>101</v>
      </c>
      <c r="E2169" s="1">
        <v>163</v>
      </c>
      <c r="F2169" s="1">
        <v>34</v>
      </c>
      <c r="G2169" s="1" t="s">
        <v>15307</v>
      </c>
      <c r="H2169" s="1">
        <v>837</v>
      </c>
      <c r="I2169" s="1">
        <v>244465</v>
      </c>
      <c r="J2169" s="1" t="s">
        <v>210</v>
      </c>
      <c r="K2169" s="1" t="s">
        <v>5163</v>
      </c>
      <c r="L2169" s="1" t="s">
        <v>15308</v>
      </c>
      <c r="M2169" s="1">
        <v>1135</v>
      </c>
      <c r="N2169" s="1">
        <v>1019</v>
      </c>
      <c r="O2169" s="1" t="s">
        <v>15309</v>
      </c>
      <c r="P2169" s="1">
        <v>1</v>
      </c>
      <c r="Q2169" s="1" t="s">
        <v>15310</v>
      </c>
      <c r="R2169" s="1" t="s">
        <v>15311</v>
      </c>
      <c r="S2169" s="1">
        <v>14</v>
      </c>
      <c r="T2169" s="1" t="s">
        <v>1460</v>
      </c>
      <c r="U2169" s="1" t="s">
        <v>1461</v>
      </c>
      <c r="V2169" s="1" t="s">
        <v>5599</v>
      </c>
      <c r="X2169" s="1">
        <v>1997</v>
      </c>
      <c r="Y2169" s="1">
        <v>130</v>
      </c>
      <c r="Z2169" s="1">
        <v>6.8</v>
      </c>
      <c r="AA2169" s="1">
        <v>2.35</v>
      </c>
      <c r="AB2169" s="1">
        <v>85</v>
      </c>
    </row>
    <row r="2170" spans="1:28">
      <c r="A2170" s="1" t="s">
        <v>28</v>
      </c>
      <c r="B2170" s="1" t="s">
        <v>13358</v>
      </c>
      <c r="C2170" s="1">
        <v>22</v>
      </c>
      <c r="D2170" s="1">
        <v>101</v>
      </c>
      <c r="E2170" s="1">
        <v>34</v>
      </c>
      <c r="F2170" s="1">
        <v>277</v>
      </c>
      <c r="G2170" s="1" t="s">
        <v>9809</v>
      </c>
      <c r="H2170" s="1">
        <v>892</v>
      </c>
      <c r="J2170" s="1" t="s">
        <v>1116</v>
      </c>
      <c r="K2170" s="1" t="s">
        <v>1018</v>
      </c>
      <c r="L2170" s="1" t="s">
        <v>13359</v>
      </c>
      <c r="M2170" s="1">
        <v>1554</v>
      </c>
      <c r="N2170" s="1">
        <v>2055</v>
      </c>
      <c r="O2170" s="1" t="s">
        <v>13360</v>
      </c>
      <c r="P2170" s="1">
        <v>0</v>
      </c>
      <c r="Q2170" s="1" t="s">
        <v>65</v>
      </c>
      <c r="R2170" s="1" t="s">
        <v>13361</v>
      </c>
      <c r="S2170" s="1">
        <v>20</v>
      </c>
      <c r="T2170" s="1" t="s">
        <v>37</v>
      </c>
      <c r="U2170" s="1" t="s">
        <v>38</v>
      </c>
      <c r="V2170" s="1" t="s">
        <v>581</v>
      </c>
      <c r="W2170" s="1">
        <v>15000000</v>
      </c>
      <c r="X2170" s="1">
        <v>2015</v>
      </c>
      <c r="Y2170" s="1">
        <v>355</v>
      </c>
      <c r="Z2170" s="1">
        <v>5.7</v>
      </c>
      <c r="AA2170" s="1">
        <v>2.35</v>
      </c>
      <c r="AB2170" s="1">
        <v>0</v>
      </c>
    </row>
    <row r="2171" spans="1:28">
      <c r="A2171" s="1" t="s">
        <v>28</v>
      </c>
      <c r="B2171" s="1" t="s">
        <v>7673</v>
      </c>
      <c r="C2171" s="1">
        <v>24</v>
      </c>
      <c r="D2171" s="1">
        <v>101</v>
      </c>
      <c r="E2171" s="1">
        <v>31</v>
      </c>
      <c r="F2171" s="1">
        <v>448</v>
      </c>
      <c r="G2171" s="1" t="s">
        <v>7674</v>
      </c>
      <c r="H2171" s="1">
        <v>690</v>
      </c>
      <c r="I2171" s="1">
        <v>6448817</v>
      </c>
      <c r="J2171" s="1" t="s">
        <v>42</v>
      </c>
      <c r="K2171" s="1" t="s">
        <v>7675</v>
      </c>
      <c r="L2171" s="1" t="s">
        <v>7676</v>
      </c>
      <c r="M2171" s="1">
        <v>2189</v>
      </c>
      <c r="N2171" s="1">
        <v>1993</v>
      </c>
      <c r="O2171" s="1" t="s">
        <v>7677</v>
      </c>
      <c r="P2171" s="1">
        <v>0</v>
      </c>
      <c r="Q2171" s="1" t="s">
        <v>7678</v>
      </c>
      <c r="R2171" s="1" t="s">
        <v>7679</v>
      </c>
      <c r="S2171" s="1">
        <v>31</v>
      </c>
      <c r="T2171" s="1" t="s">
        <v>37</v>
      </c>
      <c r="U2171" s="1" t="s">
        <v>38</v>
      </c>
      <c r="V2171" s="1" t="s">
        <v>91</v>
      </c>
      <c r="W2171" s="1">
        <v>35000000</v>
      </c>
      <c r="X2171" s="1">
        <v>1997</v>
      </c>
      <c r="Y2171" s="1">
        <v>457</v>
      </c>
      <c r="Z2171" s="1">
        <v>4.5999999999999996</v>
      </c>
      <c r="AA2171" s="1">
        <v>2.35</v>
      </c>
      <c r="AB2171" s="1">
        <v>0</v>
      </c>
    </row>
    <row r="2172" spans="1:28">
      <c r="A2172" s="1" t="s">
        <v>28</v>
      </c>
      <c r="B2172" s="1" t="s">
        <v>16791</v>
      </c>
      <c r="C2172" s="1">
        <v>25</v>
      </c>
      <c r="D2172" s="1">
        <v>101</v>
      </c>
      <c r="E2172" s="1">
        <v>0</v>
      </c>
      <c r="F2172" s="1">
        <v>83</v>
      </c>
      <c r="G2172" s="1" t="s">
        <v>16792</v>
      </c>
      <c r="H2172" s="1">
        <v>240</v>
      </c>
      <c r="I2172" s="1">
        <v>10696</v>
      </c>
      <c r="J2172" s="1" t="s">
        <v>1524</v>
      </c>
      <c r="K2172" s="1" t="s">
        <v>15392</v>
      </c>
      <c r="L2172" s="1" t="s">
        <v>16793</v>
      </c>
      <c r="M2172" s="1">
        <v>10771</v>
      </c>
      <c r="N2172" s="1">
        <v>490</v>
      </c>
      <c r="O2172" s="1" t="s">
        <v>16794</v>
      </c>
      <c r="P2172" s="1">
        <v>8</v>
      </c>
      <c r="Q2172" s="1" t="s">
        <v>16795</v>
      </c>
      <c r="R2172" s="1" t="s">
        <v>16796</v>
      </c>
      <c r="S2172" s="1">
        <v>65</v>
      </c>
      <c r="T2172" s="1" t="s">
        <v>37</v>
      </c>
      <c r="U2172" s="1" t="s">
        <v>38</v>
      </c>
      <c r="V2172" s="1" t="s">
        <v>581</v>
      </c>
      <c r="W2172" s="1">
        <v>6800000</v>
      </c>
      <c r="X2172" s="1">
        <v>2003</v>
      </c>
      <c r="Y2172" s="1">
        <v>83</v>
      </c>
      <c r="Z2172" s="1">
        <v>6.4</v>
      </c>
      <c r="AA2172" s="1">
        <v>2.35</v>
      </c>
      <c r="AB2172" s="1">
        <v>413</v>
      </c>
    </row>
    <row r="2173" spans="1:28">
      <c r="A2173" s="1" t="s">
        <v>28</v>
      </c>
      <c r="B2173" s="1" t="s">
        <v>23382</v>
      </c>
      <c r="C2173" s="1">
        <v>25</v>
      </c>
      <c r="D2173" s="1">
        <v>101</v>
      </c>
      <c r="E2173" s="1">
        <v>0</v>
      </c>
      <c r="F2173" s="1">
        <v>16</v>
      </c>
      <c r="G2173" s="1" t="s">
        <v>23383</v>
      </c>
      <c r="H2173" s="1">
        <v>77000</v>
      </c>
      <c r="I2173" s="1">
        <v>2428241</v>
      </c>
      <c r="J2173" s="1" t="s">
        <v>3395</v>
      </c>
      <c r="K2173" s="1" t="s">
        <v>23384</v>
      </c>
      <c r="L2173" s="1" t="s">
        <v>23385</v>
      </c>
      <c r="M2173" s="1">
        <v>2099</v>
      </c>
      <c r="N2173" s="1">
        <v>77046</v>
      </c>
      <c r="O2173" s="1" t="s">
        <v>23386</v>
      </c>
      <c r="P2173" s="1">
        <v>7</v>
      </c>
      <c r="Q2173" s="1" t="s">
        <v>23387</v>
      </c>
      <c r="R2173" s="1" t="s">
        <v>23388</v>
      </c>
      <c r="S2173" s="1">
        <v>26</v>
      </c>
      <c r="T2173" s="1" t="s">
        <v>37</v>
      </c>
      <c r="U2173" s="1" t="s">
        <v>38</v>
      </c>
      <c r="V2173" s="1" t="s">
        <v>39</v>
      </c>
      <c r="W2173" s="1">
        <v>200000</v>
      </c>
      <c r="X2173" s="1">
        <v>2010</v>
      </c>
      <c r="Y2173" s="1">
        <v>21</v>
      </c>
      <c r="Z2173" s="1">
        <v>6.4</v>
      </c>
      <c r="AB2173" s="1">
        <v>0</v>
      </c>
    </row>
    <row r="2174" spans="1:28">
      <c r="A2174" s="1" t="s">
        <v>28</v>
      </c>
      <c r="B2174" s="1" t="s">
        <v>19936</v>
      </c>
      <c r="C2174" s="1">
        <v>25</v>
      </c>
      <c r="D2174" s="1">
        <v>101</v>
      </c>
      <c r="E2174" s="1">
        <v>9</v>
      </c>
      <c r="F2174" s="1">
        <v>201</v>
      </c>
      <c r="G2174" s="1" t="s">
        <v>2958</v>
      </c>
      <c r="H2174" s="1">
        <v>973</v>
      </c>
      <c r="I2174" s="1">
        <v>978908</v>
      </c>
      <c r="J2174" s="1" t="s">
        <v>6118</v>
      </c>
      <c r="K2174" s="1" t="s">
        <v>1418</v>
      </c>
      <c r="L2174" s="1" t="s">
        <v>19937</v>
      </c>
      <c r="M2174" s="1">
        <v>4057</v>
      </c>
      <c r="N2174" s="1">
        <v>2306</v>
      </c>
      <c r="O2174" s="1" t="s">
        <v>19938</v>
      </c>
      <c r="P2174" s="1">
        <v>0</v>
      </c>
      <c r="Q2174" s="1" t="s">
        <v>19939</v>
      </c>
      <c r="R2174" s="1" t="s">
        <v>19940</v>
      </c>
      <c r="S2174" s="1">
        <v>90</v>
      </c>
      <c r="T2174" s="1" t="s">
        <v>37</v>
      </c>
      <c r="U2174" s="1" t="s">
        <v>13589</v>
      </c>
      <c r="V2174" s="1" t="s">
        <v>39</v>
      </c>
      <c r="W2174" s="1">
        <v>2400000</v>
      </c>
      <c r="X2174" s="1">
        <v>2006</v>
      </c>
      <c r="Y2174" s="1">
        <v>872</v>
      </c>
      <c r="Z2174" s="1">
        <v>5.0999999999999996</v>
      </c>
      <c r="AA2174" s="1">
        <v>2.35</v>
      </c>
      <c r="AB2174" s="1">
        <v>250</v>
      </c>
    </row>
    <row r="2175" spans="1:28">
      <c r="A2175" s="1" t="s">
        <v>28</v>
      </c>
      <c r="B2175" s="1" t="s">
        <v>2459</v>
      </c>
      <c r="C2175" s="1">
        <v>27</v>
      </c>
      <c r="D2175" s="1">
        <v>101</v>
      </c>
      <c r="E2175" s="1">
        <v>88</v>
      </c>
      <c r="F2175" s="1">
        <v>812</v>
      </c>
      <c r="G2175" s="1" t="s">
        <v>5558</v>
      </c>
      <c r="H2175" s="1">
        <v>957</v>
      </c>
      <c r="I2175" s="1">
        <v>22294341</v>
      </c>
      <c r="J2175" s="1" t="s">
        <v>4205</v>
      </c>
      <c r="K2175" s="1" t="s">
        <v>6057</v>
      </c>
      <c r="L2175" s="1" t="s">
        <v>10520</v>
      </c>
      <c r="M2175" s="1">
        <v>12278</v>
      </c>
      <c r="N2175" s="1">
        <v>4629</v>
      </c>
      <c r="O2175" s="1" t="s">
        <v>629</v>
      </c>
      <c r="P2175" s="1">
        <v>3</v>
      </c>
      <c r="Q2175" s="1" t="s">
        <v>10521</v>
      </c>
      <c r="R2175" s="1" t="s">
        <v>10522</v>
      </c>
      <c r="S2175" s="1">
        <v>71</v>
      </c>
      <c r="T2175" s="1" t="s">
        <v>37</v>
      </c>
      <c r="U2175" s="1" t="s">
        <v>38</v>
      </c>
      <c r="V2175" s="1" t="s">
        <v>39</v>
      </c>
      <c r="W2175" s="1">
        <v>21500000</v>
      </c>
      <c r="X2175" s="1">
        <v>1996</v>
      </c>
      <c r="Y2175" s="1">
        <v>821</v>
      </c>
      <c r="Z2175" s="1">
        <v>6.5</v>
      </c>
      <c r="AA2175" s="1">
        <v>1.85</v>
      </c>
      <c r="AB2175" s="1">
        <v>758</v>
      </c>
    </row>
    <row r="2176" spans="1:28">
      <c r="A2176" s="1" t="s">
        <v>28</v>
      </c>
      <c r="B2176" s="1" t="s">
        <v>18963</v>
      </c>
      <c r="C2176" s="1">
        <v>30</v>
      </c>
      <c r="D2176" s="1">
        <v>101</v>
      </c>
      <c r="E2176" s="1">
        <v>0</v>
      </c>
      <c r="F2176" s="1">
        <v>681</v>
      </c>
      <c r="G2176" s="1" t="s">
        <v>411</v>
      </c>
      <c r="H2176" s="1">
        <v>827</v>
      </c>
      <c r="I2176" s="1">
        <v>220234</v>
      </c>
      <c r="J2176" s="1" t="s">
        <v>1673</v>
      </c>
      <c r="K2176" s="1" t="s">
        <v>1542</v>
      </c>
      <c r="L2176" s="1" t="s">
        <v>18964</v>
      </c>
      <c r="M2176" s="1">
        <v>1950</v>
      </c>
      <c r="N2176" s="1">
        <v>3574</v>
      </c>
      <c r="O2176" s="1" t="s">
        <v>2183</v>
      </c>
      <c r="P2176" s="1">
        <v>3</v>
      </c>
      <c r="Q2176" s="1" t="s">
        <v>18965</v>
      </c>
      <c r="R2176" s="1" t="s">
        <v>18966</v>
      </c>
      <c r="S2176" s="1">
        <v>24</v>
      </c>
      <c r="T2176" s="1" t="s">
        <v>37</v>
      </c>
      <c r="U2176" s="1" t="s">
        <v>38</v>
      </c>
      <c r="V2176" s="1" t="s">
        <v>581</v>
      </c>
      <c r="W2176" s="1">
        <v>3500000</v>
      </c>
      <c r="X2176" s="1">
        <v>2006</v>
      </c>
      <c r="Y2176" s="1">
        <v>729</v>
      </c>
      <c r="Z2176" s="1">
        <v>6.5</v>
      </c>
      <c r="AA2176" s="1">
        <v>1.85</v>
      </c>
      <c r="AB2176" s="1">
        <v>360</v>
      </c>
    </row>
    <row r="2177" spans="1:28">
      <c r="A2177" s="1" t="s">
        <v>28</v>
      </c>
      <c r="B2177" s="1" t="s">
        <v>9799</v>
      </c>
      <c r="C2177" s="1">
        <v>31</v>
      </c>
      <c r="D2177" s="1">
        <v>101</v>
      </c>
      <c r="E2177" s="1">
        <v>154</v>
      </c>
      <c r="F2177" s="1">
        <v>497</v>
      </c>
      <c r="G2177" s="1" t="s">
        <v>7732</v>
      </c>
      <c r="H2177" s="1">
        <v>1000</v>
      </c>
      <c r="I2177" s="1">
        <v>53146000</v>
      </c>
      <c r="J2177" s="1" t="s">
        <v>2117</v>
      </c>
      <c r="K2177" s="1" t="s">
        <v>304</v>
      </c>
      <c r="L2177" s="1" t="s">
        <v>10923</v>
      </c>
      <c r="M2177" s="1">
        <v>9845</v>
      </c>
      <c r="N2177" s="1">
        <v>3174</v>
      </c>
      <c r="O2177" s="1" t="s">
        <v>3524</v>
      </c>
      <c r="P2177" s="1">
        <v>1</v>
      </c>
      <c r="Q2177" s="1" t="s">
        <v>10924</v>
      </c>
      <c r="R2177" s="1" t="s">
        <v>10925</v>
      </c>
      <c r="S2177" s="1">
        <v>77</v>
      </c>
      <c r="T2177" s="1" t="s">
        <v>37</v>
      </c>
      <c r="U2177" s="1" t="s">
        <v>38</v>
      </c>
      <c r="V2177" s="1" t="s">
        <v>581</v>
      </c>
      <c r="W2177" s="1">
        <v>20000000</v>
      </c>
      <c r="X2177" s="1">
        <v>1996</v>
      </c>
      <c r="Y2177" s="1">
        <v>816</v>
      </c>
      <c r="Z2177" s="1">
        <v>6.1</v>
      </c>
      <c r="AA2177" s="1">
        <v>1.85</v>
      </c>
      <c r="AB2177" s="1">
        <v>613</v>
      </c>
    </row>
    <row r="2178" spans="1:28">
      <c r="A2178" s="1" t="s">
        <v>28</v>
      </c>
      <c r="B2178" s="1" t="s">
        <v>15295</v>
      </c>
      <c r="C2178" s="1">
        <v>34</v>
      </c>
      <c r="D2178" s="1">
        <v>101</v>
      </c>
      <c r="E2178" s="1">
        <v>324</v>
      </c>
      <c r="F2178" s="1">
        <v>28</v>
      </c>
      <c r="G2178" s="1" t="s">
        <v>6884</v>
      </c>
      <c r="H2178" s="1">
        <v>678</v>
      </c>
      <c r="I2178" s="1">
        <v>231417</v>
      </c>
      <c r="J2178" s="1" t="s">
        <v>5953</v>
      </c>
      <c r="K2178" s="1" t="s">
        <v>6026</v>
      </c>
      <c r="L2178" s="1" t="s">
        <v>15296</v>
      </c>
      <c r="M2178" s="1">
        <v>1649</v>
      </c>
      <c r="N2178" s="1">
        <v>1256</v>
      </c>
      <c r="O2178" s="1" t="s">
        <v>15297</v>
      </c>
      <c r="P2178" s="1">
        <v>0</v>
      </c>
      <c r="Q2178" s="1" t="s">
        <v>15298</v>
      </c>
      <c r="R2178" s="1" t="s">
        <v>15299</v>
      </c>
      <c r="S2178" s="1">
        <v>21</v>
      </c>
      <c r="T2178" s="1" t="s">
        <v>1460</v>
      </c>
      <c r="U2178" s="1" t="s">
        <v>1461</v>
      </c>
      <c r="V2178" s="1" t="s">
        <v>5599</v>
      </c>
      <c r="W2178" s="1">
        <v>60000000</v>
      </c>
      <c r="X2178" s="1">
        <v>1997</v>
      </c>
      <c r="Y2178" s="1">
        <v>541</v>
      </c>
      <c r="Z2178" s="1">
        <v>6.6</v>
      </c>
      <c r="AA2178" s="1">
        <v>1.66</v>
      </c>
      <c r="AB2178" s="1">
        <v>33</v>
      </c>
    </row>
    <row r="2179" spans="1:28">
      <c r="A2179" s="1" t="s">
        <v>28</v>
      </c>
      <c r="B2179" s="1" t="s">
        <v>21071</v>
      </c>
      <c r="C2179" s="1">
        <v>35</v>
      </c>
      <c r="D2179" s="1">
        <v>101</v>
      </c>
      <c r="E2179" s="1">
        <v>37</v>
      </c>
      <c r="F2179" s="1">
        <v>56</v>
      </c>
      <c r="G2179" s="1" t="s">
        <v>21072</v>
      </c>
      <c r="H2179" s="1">
        <v>501</v>
      </c>
      <c r="J2179" s="1" t="s">
        <v>6118</v>
      </c>
      <c r="K2179" s="1" t="s">
        <v>3950</v>
      </c>
      <c r="L2179" s="1" t="s">
        <v>21073</v>
      </c>
      <c r="M2179" s="1">
        <v>1547</v>
      </c>
      <c r="N2179" s="1">
        <v>1044</v>
      </c>
      <c r="O2179" s="1" t="s">
        <v>21074</v>
      </c>
      <c r="P2179" s="1">
        <v>1</v>
      </c>
      <c r="Q2179" s="1" t="s">
        <v>21075</v>
      </c>
      <c r="R2179" s="1" t="s">
        <v>21076</v>
      </c>
      <c r="S2179" s="1">
        <v>42</v>
      </c>
      <c r="T2179" s="1" t="s">
        <v>37</v>
      </c>
      <c r="U2179" s="1" t="s">
        <v>38</v>
      </c>
      <c r="V2179" s="1" t="s">
        <v>4816</v>
      </c>
      <c r="W2179" s="1">
        <v>1500000</v>
      </c>
      <c r="X2179" s="1">
        <v>2015</v>
      </c>
      <c r="Y2179" s="1">
        <v>418</v>
      </c>
      <c r="Z2179" s="1">
        <v>3.3</v>
      </c>
      <c r="AB2179" s="1">
        <v>750</v>
      </c>
    </row>
    <row r="2180" spans="1:28">
      <c r="A2180" s="1" t="s">
        <v>28</v>
      </c>
      <c r="B2180" s="1" t="s">
        <v>15460</v>
      </c>
      <c r="C2180" s="1">
        <v>37</v>
      </c>
      <c r="D2180" s="1">
        <v>101</v>
      </c>
      <c r="E2180" s="1">
        <v>24</v>
      </c>
      <c r="F2180" s="1">
        <v>130</v>
      </c>
      <c r="G2180" s="1" t="s">
        <v>6432</v>
      </c>
      <c r="H2180" s="1">
        <v>933</v>
      </c>
      <c r="J2180" s="1" t="s">
        <v>7130</v>
      </c>
      <c r="K2180" s="1" t="s">
        <v>1684</v>
      </c>
      <c r="L2180" s="1" t="s">
        <v>17265</v>
      </c>
      <c r="M2180" s="1">
        <v>1696</v>
      </c>
      <c r="N2180" s="1">
        <v>1940</v>
      </c>
      <c r="O2180" s="1" t="s">
        <v>17266</v>
      </c>
      <c r="P2180" s="1">
        <v>2</v>
      </c>
      <c r="Q2180" s="1" t="s">
        <v>17267</v>
      </c>
      <c r="R2180" s="1" t="s">
        <v>17268</v>
      </c>
      <c r="S2180" s="1">
        <v>19</v>
      </c>
      <c r="T2180" s="1" t="s">
        <v>37</v>
      </c>
      <c r="U2180" s="1" t="s">
        <v>264</v>
      </c>
      <c r="V2180" s="1" t="s">
        <v>91</v>
      </c>
      <c r="W2180" s="1">
        <v>6000000</v>
      </c>
      <c r="X2180" s="1">
        <v>2009</v>
      </c>
      <c r="Y2180" s="1">
        <v>767</v>
      </c>
      <c r="Z2180" s="1">
        <v>7.2</v>
      </c>
      <c r="AA2180" s="1">
        <v>2.35</v>
      </c>
      <c r="AB2180" s="1">
        <v>1000</v>
      </c>
    </row>
    <row r="2181" spans="1:28">
      <c r="A2181" s="1" t="s">
        <v>28</v>
      </c>
      <c r="B2181" s="1" t="s">
        <v>5314</v>
      </c>
      <c r="C2181" s="1">
        <v>40</v>
      </c>
      <c r="D2181" s="1">
        <v>101</v>
      </c>
      <c r="E2181" s="1">
        <v>58</v>
      </c>
      <c r="F2181" s="1">
        <v>497</v>
      </c>
      <c r="G2181" s="1" t="s">
        <v>2515</v>
      </c>
      <c r="H2181" s="1">
        <v>12000</v>
      </c>
      <c r="I2181" s="1">
        <v>14942422</v>
      </c>
      <c r="J2181" s="1" t="s">
        <v>330</v>
      </c>
      <c r="K2181" s="1" t="s">
        <v>701</v>
      </c>
      <c r="L2181" s="1" t="s">
        <v>6714</v>
      </c>
      <c r="M2181" s="1">
        <v>14226</v>
      </c>
      <c r="N2181" s="1">
        <v>14008</v>
      </c>
      <c r="O2181" s="1" t="s">
        <v>3524</v>
      </c>
      <c r="P2181" s="1">
        <v>3</v>
      </c>
      <c r="Q2181" s="1" t="s">
        <v>6715</v>
      </c>
      <c r="R2181" s="1" t="s">
        <v>6716</v>
      </c>
      <c r="S2181" s="1">
        <v>60</v>
      </c>
      <c r="T2181" s="1" t="s">
        <v>37</v>
      </c>
      <c r="U2181" s="1" t="s">
        <v>38</v>
      </c>
      <c r="V2181" s="1" t="s">
        <v>581</v>
      </c>
      <c r="W2181" s="1">
        <v>40000000</v>
      </c>
      <c r="X2181" s="1">
        <v>1995</v>
      </c>
      <c r="Y2181" s="1">
        <v>975</v>
      </c>
      <c r="Z2181" s="1">
        <v>5.9</v>
      </c>
      <c r="AA2181" s="1">
        <v>1.85</v>
      </c>
      <c r="AB2181" s="1">
        <v>555</v>
      </c>
    </row>
    <row r="2182" spans="1:28">
      <c r="A2182" s="1" t="s">
        <v>28</v>
      </c>
      <c r="B2182" s="1" t="s">
        <v>9319</v>
      </c>
      <c r="C2182" s="1">
        <v>42</v>
      </c>
      <c r="D2182" s="1">
        <v>101</v>
      </c>
      <c r="E2182" s="1">
        <v>30</v>
      </c>
      <c r="F2182" s="1">
        <v>223</v>
      </c>
      <c r="G2182" s="1" t="s">
        <v>3182</v>
      </c>
      <c r="H2182" s="1">
        <v>1000</v>
      </c>
      <c r="I2182" s="1">
        <v>1075288</v>
      </c>
      <c r="J2182" s="1" t="s">
        <v>2117</v>
      </c>
      <c r="K2182" s="1" t="s">
        <v>2793</v>
      </c>
      <c r="L2182" s="1" t="s">
        <v>9320</v>
      </c>
      <c r="M2182" s="1">
        <v>7772</v>
      </c>
      <c r="N2182" s="1">
        <v>2228</v>
      </c>
      <c r="O2182" s="1" t="s">
        <v>7941</v>
      </c>
      <c r="P2182" s="1">
        <v>3</v>
      </c>
      <c r="Q2182" s="1" t="s">
        <v>9321</v>
      </c>
      <c r="R2182" s="1" t="s">
        <v>9322</v>
      </c>
      <c r="S2182" s="1">
        <v>55</v>
      </c>
      <c r="T2182" s="1" t="s">
        <v>37</v>
      </c>
      <c r="U2182" s="1" t="s">
        <v>38</v>
      </c>
      <c r="V2182" s="1" t="s">
        <v>581</v>
      </c>
      <c r="W2182" s="1">
        <v>22000000</v>
      </c>
      <c r="X2182" s="1">
        <v>1996</v>
      </c>
      <c r="Y2182" s="1">
        <v>854</v>
      </c>
      <c r="Z2182" s="1">
        <v>6.1</v>
      </c>
      <c r="AA2182" s="1">
        <v>1.85</v>
      </c>
      <c r="AB2182" s="1">
        <v>145</v>
      </c>
    </row>
    <row r="2183" spans="1:28">
      <c r="A2183" s="1" t="s">
        <v>28</v>
      </c>
      <c r="B2183" s="1" t="s">
        <v>12485</v>
      </c>
      <c r="C2183" s="1">
        <v>46</v>
      </c>
      <c r="D2183" s="1">
        <v>101</v>
      </c>
      <c r="E2183" s="1">
        <v>6</v>
      </c>
      <c r="F2183" s="1">
        <v>258</v>
      </c>
      <c r="G2183" s="1" t="s">
        <v>12486</v>
      </c>
      <c r="H2183" s="1">
        <v>812</v>
      </c>
      <c r="I2183" s="1">
        <v>14108518</v>
      </c>
      <c r="J2183" s="1" t="s">
        <v>1411</v>
      </c>
      <c r="K2183" s="1" t="s">
        <v>4625</v>
      </c>
      <c r="L2183" s="1" t="s">
        <v>12487</v>
      </c>
      <c r="M2183" s="1">
        <v>8215</v>
      </c>
      <c r="N2183" s="1">
        <v>1882</v>
      </c>
      <c r="O2183" s="1" t="s">
        <v>12488</v>
      </c>
      <c r="P2183" s="1">
        <v>1</v>
      </c>
      <c r="Q2183" s="1" t="s">
        <v>12489</v>
      </c>
      <c r="R2183" s="1" t="s">
        <v>12490</v>
      </c>
      <c r="S2183" s="1">
        <v>95</v>
      </c>
      <c r="T2183" s="1" t="s">
        <v>37</v>
      </c>
      <c r="U2183" s="1" t="s">
        <v>38</v>
      </c>
      <c r="V2183" s="1" t="s">
        <v>39</v>
      </c>
      <c r="W2183" s="1">
        <v>16000000</v>
      </c>
      <c r="X2183" s="1">
        <v>2003</v>
      </c>
      <c r="Y2183" s="1">
        <v>326</v>
      </c>
      <c r="Z2183" s="1">
        <v>5.7</v>
      </c>
      <c r="AA2183" s="1">
        <v>1.85</v>
      </c>
      <c r="AB2183" s="1">
        <v>371</v>
      </c>
    </row>
    <row r="2184" spans="1:28">
      <c r="A2184" s="1" t="s">
        <v>28</v>
      </c>
      <c r="B2184" s="1" t="s">
        <v>5265</v>
      </c>
      <c r="C2184" s="1">
        <v>47</v>
      </c>
      <c r="D2184" s="1">
        <v>101</v>
      </c>
      <c r="E2184" s="1">
        <v>0</v>
      </c>
      <c r="F2184" s="1">
        <v>158</v>
      </c>
      <c r="G2184" s="1" t="s">
        <v>5266</v>
      </c>
      <c r="H2184" s="1">
        <v>854</v>
      </c>
      <c r="I2184" s="1">
        <v>38590500</v>
      </c>
      <c r="J2184" s="1" t="s">
        <v>50</v>
      </c>
      <c r="K2184" s="1" t="s">
        <v>3182</v>
      </c>
      <c r="L2184" s="1" t="s">
        <v>5267</v>
      </c>
      <c r="M2184" s="1">
        <v>17997</v>
      </c>
      <c r="N2184" s="1">
        <v>1860</v>
      </c>
      <c r="O2184" s="1" t="s">
        <v>5268</v>
      </c>
      <c r="P2184" s="1">
        <v>1</v>
      </c>
      <c r="Q2184" s="1" t="s">
        <v>5269</v>
      </c>
      <c r="R2184" s="1" t="s">
        <v>5270</v>
      </c>
      <c r="S2184" s="1">
        <v>140</v>
      </c>
      <c r="T2184" s="1" t="s">
        <v>37</v>
      </c>
      <c r="U2184" s="1" t="s">
        <v>38</v>
      </c>
      <c r="V2184" s="1" t="s">
        <v>581</v>
      </c>
      <c r="W2184" s="1">
        <v>50000000</v>
      </c>
      <c r="X2184" s="1">
        <v>1994</v>
      </c>
      <c r="Y2184" s="1">
        <v>643</v>
      </c>
      <c r="Z2184" s="1">
        <v>4.4000000000000004</v>
      </c>
      <c r="AA2184" s="1">
        <v>2.35</v>
      </c>
      <c r="AB2184" s="1">
        <v>812</v>
      </c>
    </row>
    <row r="2185" spans="1:28">
      <c r="A2185" s="1" t="s">
        <v>28</v>
      </c>
      <c r="B2185" s="1" t="s">
        <v>15231</v>
      </c>
      <c r="C2185" s="1">
        <v>49</v>
      </c>
      <c r="D2185" s="1">
        <v>101</v>
      </c>
      <c r="E2185" s="1">
        <v>3</v>
      </c>
      <c r="F2185" s="1">
        <v>826</v>
      </c>
      <c r="G2185" s="1" t="s">
        <v>426</v>
      </c>
      <c r="H2185" s="1">
        <v>14000</v>
      </c>
      <c r="I2185" s="1">
        <v>1631839</v>
      </c>
      <c r="J2185" s="1" t="s">
        <v>4248</v>
      </c>
      <c r="K2185" s="1" t="s">
        <v>224</v>
      </c>
      <c r="L2185" s="1" t="s">
        <v>15232</v>
      </c>
      <c r="M2185" s="1">
        <v>5936</v>
      </c>
      <c r="N2185" s="1">
        <v>17665</v>
      </c>
      <c r="O2185" s="1" t="s">
        <v>3600</v>
      </c>
      <c r="P2185" s="1">
        <v>0</v>
      </c>
      <c r="Q2185" s="1" t="s">
        <v>15233</v>
      </c>
      <c r="R2185" s="1" t="s">
        <v>15234</v>
      </c>
      <c r="S2185" s="1">
        <v>91</v>
      </c>
      <c r="T2185" s="1" t="s">
        <v>37</v>
      </c>
      <c r="U2185" s="1" t="s">
        <v>38</v>
      </c>
      <c r="V2185" s="1" t="s">
        <v>581</v>
      </c>
      <c r="W2185" s="1">
        <v>10000000</v>
      </c>
      <c r="X2185" s="1">
        <v>2000</v>
      </c>
      <c r="Y2185" s="1">
        <v>1000</v>
      </c>
      <c r="Z2185" s="1">
        <v>5.7</v>
      </c>
      <c r="AA2185" s="1">
        <v>1.85</v>
      </c>
      <c r="AB2185" s="1">
        <v>242</v>
      </c>
    </row>
    <row r="2186" spans="1:28">
      <c r="A2186" s="1" t="s">
        <v>28</v>
      </c>
      <c r="B2186" s="1" t="s">
        <v>9814</v>
      </c>
      <c r="C2186" s="1">
        <v>50</v>
      </c>
      <c r="D2186" s="1">
        <v>101</v>
      </c>
      <c r="E2186" s="1">
        <v>17</v>
      </c>
      <c r="F2186" s="1">
        <v>218</v>
      </c>
      <c r="G2186" s="1" t="s">
        <v>9815</v>
      </c>
      <c r="H2186" s="1">
        <v>900</v>
      </c>
      <c r="I2186" s="1">
        <v>14095303</v>
      </c>
      <c r="J2186" s="1" t="s">
        <v>2675</v>
      </c>
      <c r="K2186" s="1" t="s">
        <v>7310</v>
      </c>
      <c r="L2186" s="1" t="s">
        <v>9816</v>
      </c>
      <c r="M2186" s="1">
        <v>15814</v>
      </c>
      <c r="N2186" s="1">
        <v>1634</v>
      </c>
      <c r="O2186" s="1" t="s">
        <v>9817</v>
      </c>
      <c r="P2186" s="1">
        <v>1</v>
      </c>
      <c r="Q2186" s="1" t="s">
        <v>9818</v>
      </c>
      <c r="R2186" s="1" t="s">
        <v>9819</v>
      </c>
      <c r="S2186" s="1">
        <v>68</v>
      </c>
      <c r="T2186" s="1" t="s">
        <v>37</v>
      </c>
      <c r="U2186" s="1" t="s">
        <v>38</v>
      </c>
      <c r="V2186" s="1" t="s">
        <v>581</v>
      </c>
      <c r="W2186" s="1">
        <v>25000000</v>
      </c>
      <c r="X2186" s="1">
        <v>1996</v>
      </c>
      <c r="Y2186" s="1">
        <v>246</v>
      </c>
      <c r="Z2186" s="1">
        <v>5.4</v>
      </c>
      <c r="AA2186" s="1">
        <v>2.35</v>
      </c>
      <c r="AB2186" s="1">
        <v>503</v>
      </c>
    </row>
    <row r="2187" spans="1:28">
      <c r="A2187" s="1" t="s">
        <v>28</v>
      </c>
      <c r="B2187" s="1" t="s">
        <v>22066</v>
      </c>
      <c r="C2187" s="1">
        <v>62</v>
      </c>
      <c r="D2187" s="1">
        <v>101</v>
      </c>
      <c r="E2187" s="1">
        <v>6</v>
      </c>
      <c r="F2187" s="1">
        <v>727</v>
      </c>
      <c r="G2187" s="1" t="s">
        <v>2289</v>
      </c>
      <c r="H2187" s="1">
        <v>975</v>
      </c>
      <c r="I2187" s="1">
        <v>6643</v>
      </c>
      <c r="J2187" s="1" t="s">
        <v>22067</v>
      </c>
      <c r="K2187" s="1" t="s">
        <v>618</v>
      </c>
      <c r="L2187" s="1" t="s">
        <v>22068</v>
      </c>
      <c r="M2187" s="1">
        <v>11965</v>
      </c>
      <c r="N2187" s="1">
        <v>4184</v>
      </c>
      <c r="O2187" s="1" t="s">
        <v>4976</v>
      </c>
      <c r="P2187" s="1">
        <v>2</v>
      </c>
      <c r="Q2187" s="1" t="s">
        <v>22069</v>
      </c>
      <c r="R2187" s="1" t="s">
        <v>22070</v>
      </c>
      <c r="S2187" s="1">
        <v>39</v>
      </c>
      <c r="T2187" s="1" t="s">
        <v>37</v>
      </c>
      <c r="U2187" s="1" t="s">
        <v>38</v>
      </c>
      <c r="V2187" s="1" t="s">
        <v>581</v>
      </c>
      <c r="W2187" s="1">
        <v>900000</v>
      </c>
      <c r="X2187" s="1">
        <v>2012</v>
      </c>
      <c r="Y2187" s="1">
        <v>947</v>
      </c>
      <c r="Z2187" s="1">
        <v>6.4</v>
      </c>
      <c r="AA2187" s="1">
        <v>2.35</v>
      </c>
      <c r="AB2187" s="1">
        <v>0</v>
      </c>
    </row>
    <row r="2188" spans="1:28">
      <c r="A2188" s="1" t="s">
        <v>28</v>
      </c>
      <c r="B2188" s="1" t="s">
        <v>8604</v>
      </c>
      <c r="C2188" s="1">
        <v>65</v>
      </c>
      <c r="D2188" s="1">
        <v>101</v>
      </c>
      <c r="E2188" s="1">
        <v>3</v>
      </c>
      <c r="F2188" s="1">
        <v>120</v>
      </c>
      <c r="G2188" s="1" t="s">
        <v>8605</v>
      </c>
      <c r="H2188" s="1">
        <v>448</v>
      </c>
      <c r="I2188" s="1">
        <v>12189514</v>
      </c>
      <c r="J2188" s="1" t="s">
        <v>1673</v>
      </c>
      <c r="K2188" s="1" t="s">
        <v>2766</v>
      </c>
      <c r="L2188" s="1" t="s">
        <v>8606</v>
      </c>
      <c r="M2188" s="1">
        <v>30092</v>
      </c>
      <c r="N2188" s="1">
        <v>842</v>
      </c>
      <c r="O2188" s="1" t="s">
        <v>8607</v>
      </c>
      <c r="P2188" s="1">
        <v>0</v>
      </c>
      <c r="Q2188" s="1" t="s">
        <v>8608</v>
      </c>
      <c r="R2188" s="1" t="s">
        <v>8609</v>
      </c>
      <c r="S2188" s="1">
        <v>129</v>
      </c>
      <c r="T2188" s="1" t="s">
        <v>37</v>
      </c>
      <c r="U2188" s="1" t="s">
        <v>38</v>
      </c>
      <c r="V2188" s="1" t="s">
        <v>39</v>
      </c>
      <c r="W2188" s="1">
        <v>23000000</v>
      </c>
      <c r="X2188" s="1">
        <v>2004</v>
      </c>
      <c r="Y2188" s="1">
        <v>143</v>
      </c>
      <c r="Z2188" s="1">
        <v>6.1</v>
      </c>
      <c r="AA2188" s="1">
        <v>2.35</v>
      </c>
      <c r="AB2188" s="1">
        <v>0</v>
      </c>
    </row>
    <row r="2189" spans="1:28">
      <c r="A2189" s="1" t="s">
        <v>28</v>
      </c>
      <c r="B2189" s="1" t="s">
        <v>8604</v>
      </c>
      <c r="C2189" s="1">
        <v>65</v>
      </c>
      <c r="D2189" s="1">
        <v>101</v>
      </c>
      <c r="E2189" s="1">
        <v>3</v>
      </c>
      <c r="F2189" s="1">
        <v>120</v>
      </c>
      <c r="G2189" s="1" t="s">
        <v>8605</v>
      </c>
      <c r="H2189" s="1">
        <v>448</v>
      </c>
      <c r="I2189" s="1">
        <v>12189514</v>
      </c>
      <c r="J2189" s="1" t="s">
        <v>1673</v>
      </c>
      <c r="K2189" s="1" t="s">
        <v>2766</v>
      </c>
      <c r="L2189" s="1" t="s">
        <v>8606</v>
      </c>
      <c r="M2189" s="1">
        <v>30092</v>
      </c>
      <c r="N2189" s="1">
        <v>829</v>
      </c>
      <c r="O2189" s="1" t="s">
        <v>8607</v>
      </c>
      <c r="P2189" s="1">
        <v>0</v>
      </c>
      <c r="Q2189" s="1" t="s">
        <v>8608</v>
      </c>
      <c r="R2189" s="1" t="s">
        <v>8609</v>
      </c>
      <c r="S2189" s="1">
        <v>129</v>
      </c>
      <c r="T2189" s="1" t="s">
        <v>37</v>
      </c>
      <c r="U2189" s="1" t="s">
        <v>38</v>
      </c>
      <c r="V2189" s="1" t="s">
        <v>39</v>
      </c>
      <c r="W2189" s="1">
        <v>23000000</v>
      </c>
      <c r="X2189" s="1">
        <v>2004</v>
      </c>
      <c r="Y2189" s="1">
        <v>143</v>
      </c>
      <c r="Z2189" s="1">
        <v>6.1</v>
      </c>
      <c r="AA2189" s="1">
        <v>2.35</v>
      </c>
      <c r="AB2189" s="1">
        <v>0</v>
      </c>
    </row>
    <row r="2190" spans="1:28">
      <c r="A2190" s="1" t="s">
        <v>28</v>
      </c>
      <c r="B2190" s="1" t="s">
        <v>17092</v>
      </c>
      <c r="C2190" s="1">
        <v>67</v>
      </c>
      <c r="D2190" s="1">
        <v>101</v>
      </c>
      <c r="E2190" s="1">
        <v>112</v>
      </c>
      <c r="F2190" s="1">
        <v>612</v>
      </c>
      <c r="G2190" s="1" t="s">
        <v>2624</v>
      </c>
      <c r="H2190" s="1">
        <v>1000</v>
      </c>
      <c r="I2190" s="1">
        <v>6851636</v>
      </c>
      <c r="J2190" s="1" t="s">
        <v>1411</v>
      </c>
      <c r="K2190" s="1" t="s">
        <v>789</v>
      </c>
      <c r="L2190" s="1" t="s">
        <v>17093</v>
      </c>
      <c r="M2190" s="1">
        <v>13010</v>
      </c>
      <c r="N2190" s="1">
        <v>2697</v>
      </c>
      <c r="O2190" s="1" t="s">
        <v>2255</v>
      </c>
      <c r="P2190" s="1">
        <v>5</v>
      </c>
      <c r="Q2190" s="1" t="s">
        <v>17094</v>
      </c>
      <c r="R2190" s="1" t="s">
        <v>17095</v>
      </c>
      <c r="S2190" s="1">
        <v>182</v>
      </c>
      <c r="T2190" s="1" t="s">
        <v>37</v>
      </c>
      <c r="U2190" s="1" t="s">
        <v>38</v>
      </c>
      <c r="V2190" s="1" t="s">
        <v>581</v>
      </c>
      <c r="W2190" s="1">
        <v>6000000</v>
      </c>
      <c r="X2190" s="1">
        <v>1999</v>
      </c>
      <c r="Y2190" s="1">
        <v>744</v>
      </c>
      <c r="Z2190" s="1">
        <v>5.9</v>
      </c>
      <c r="AA2190" s="1">
        <v>1.85</v>
      </c>
      <c r="AB2190" s="1">
        <v>0</v>
      </c>
    </row>
    <row r="2191" spans="1:28">
      <c r="A2191" s="1" t="s">
        <v>28</v>
      </c>
      <c r="B2191" s="1" t="s">
        <v>3989</v>
      </c>
      <c r="C2191" s="1">
        <v>69</v>
      </c>
      <c r="D2191" s="1">
        <v>101</v>
      </c>
      <c r="E2191" s="1">
        <v>11000</v>
      </c>
      <c r="F2191" s="1">
        <v>2</v>
      </c>
      <c r="G2191" s="1" t="s">
        <v>2255</v>
      </c>
      <c r="H2191" s="1">
        <v>1000</v>
      </c>
      <c r="I2191" s="1">
        <v>9714482</v>
      </c>
      <c r="J2191" s="1" t="s">
        <v>11236</v>
      </c>
      <c r="K2191" s="1" t="s">
        <v>3736</v>
      </c>
      <c r="L2191" s="1" t="s">
        <v>11237</v>
      </c>
      <c r="M2191" s="1">
        <v>30083</v>
      </c>
      <c r="N2191" s="1">
        <v>1614</v>
      </c>
      <c r="O2191" s="1" t="s">
        <v>11238</v>
      </c>
      <c r="P2191" s="1">
        <v>0</v>
      </c>
      <c r="Q2191" s="1" t="s">
        <v>11239</v>
      </c>
      <c r="R2191" s="1" t="s">
        <v>11240</v>
      </c>
      <c r="S2191" s="1">
        <v>140</v>
      </c>
      <c r="T2191" s="1" t="s">
        <v>37</v>
      </c>
      <c r="U2191" s="1" t="s">
        <v>38</v>
      </c>
      <c r="V2191" s="1" t="s">
        <v>581</v>
      </c>
      <c r="W2191" s="1">
        <v>20000000</v>
      </c>
      <c r="X2191" s="1">
        <v>1996</v>
      </c>
      <c r="Y2191" s="1">
        <v>612</v>
      </c>
      <c r="Z2191" s="1">
        <v>6.8</v>
      </c>
      <c r="AA2191" s="1">
        <v>1.85</v>
      </c>
      <c r="AB2191" s="1">
        <v>0</v>
      </c>
    </row>
    <row r="2192" spans="1:28">
      <c r="A2192" s="1" t="s">
        <v>28</v>
      </c>
      <c r="B2192" s="1" t="s">
        <v>2323</v>
      </c>
      <c r="C2192" s="1">
        <v>72</v>
      </c>
      <c r="D2192" s="1">
        <v>101</v>
      </c>
      <c r="E2192" s="1">
        <v>545</v>
      </c>
      <c r="F2192" s="1">
        <v>545</v>
      </c>
      <c r="G2192" s="1" t="s">
        <v>583</v>
      </c>
      <c r="H2192" s="1">
        <v>1000</v>
      </c>
      <c r="I2192" s="1">
        <v>70360285</v>
      </c>
      <c r="J2192" s="1" t="s">
        <v>258</v>
      </c>
      <c r="K2192" s="1" t="s">
        <v>4520</v>
      </c>
      <c r="L2192" s="1" t="s">
        <v>10685</v>
      </c>
      <c r="M2192" s="1">
        <v>81783</v>
      </c>
      <c r="N2192" s="1">
        <v>3816</v>
      </c>
      <c r="O2192" s="1" t="s">
        <v>6809</v>
      </c>
      <c r="P2192" s="1">
        <v>0</v>
      </c>
      <c r="Q2192" s="1" t="s">
        <v>10686</v>
      </c>
      <c r="R2192" s="1" t="s">
        <v>10687</v>
      </c>
      <c r="S2192" s="1">
        <v>283</v>
      </c>
      <c r="T2192" s="1" t="s">
        <v>37</v>
      </c>
      <c r="U2192" s="1" t="s">
        <v>38</v>
      </c>
      <c r="V2192" s="1" t="s">
        <v>39</v>
      </c>
      <c r="W2192" s="1">
        <v>18000000</v>
      </c>
      <c r="X2192" s="1">
        <v>1995</v>
      </c>
      <c r="Y2192" s="1">
        <v>1000</v>
      </c>
      <c r="Z2192" s="1">
        <v>5.8</v>
      </c>
      <c r="AA2192" s="1">
        <v>1.85</v>
      </c>
      <c r="AB2192" s="1">
        <v>0</v>
      </c>
    </row>
    <row r="2193" spans="1:28">
      <c r="A2193" s="1" t="s">
        <v>28</v>
      </c>
      <c r="B2193" s="1" t="s">
        <v>14968</v>
      </c>
      <c r="C2193" s="1">
        <v>73</v>
      </c>
      <c r="D2193" s="1">
        <v>101</v>
      </c>
      <c r="E2193" s="1">
        <v>22</v>
      </c>
      <c r="F2193" s="1">
        <v>558</v>
      </c>
      <c r="G2193" s="1" t="s">
        <v>2381</v>
      </c>
      <c r="H2193" s="1">
        <v>918</v>
      </c>
      <c r="I2193" s="1">
        <v>17655201</v>
      </c>
      <c r="J2193" s="1" t="s">
        <v>7130</v>
      </c>
      <c r="K2193" s="1" t="s">
        <v>685</v>
      </c>
      <c r="L2193" s="1" t="s">
        <v>14969</v>
      </c>
      <c r="M2193" s="1">
        <v>4719</v>
      </c>
      <c r="N2193" s="1">
        <v>3317</v>
      </c>
      <c r="O2193" s="1" t="s">
        <v>780</v>
      </c>
      <c r="P2193" s="1">
        <v>1</v>
      </c>
      <c r="Q2193" s="1" t="s">
        <v>14970</v>
      </c>
      <c r="R2193" s="1" t="s">
        <v>14971</v>
      </c>
      <c r="S2193" s="1">
        <v>24</v>
      </c>
      <c r="T2193" s="1" t="s">
        <v>37</v>
      </c>
      <c r="U2193" s="1" t="s">
        <v>38</v>
      </c>
      <c r="V2193" s="1" t="s">
        <v>273</v>
      </c>
      <c r="W2193" s="1">
        <v>10000000</v>
      </c>
      <c r="X2193" s="1">
        <v>2008</v>
      </c>
      <c r="Y2193" s="1">
        <v>624</v>
      </c>
      <c r="Z2193" s="1">
        <v>6.7</v>
      </c>
      <c r="AA2193" s="1">
        <v>1.85</v>
      </c>
      <c r="AB2193" s="1">
        <v>851</v>
      </c>
    </row>
    <row r="2194" spans="1:28">
      <c r="A2194" s="1" t="s">
        <v>28</v>
      </c>
      <c r="B2194" s="1" t="s">
        <v>958</v>
      </c>
      <c r="C2194" s="1">
        <v>77</v>
      </c>
      <c r="D2194" s="1">
        <v>101</v>
      </c>
      <c r="E2194" s="1">
        <v>93</v>
      </c>
      <c r="F2194" s="1">
        <v>218</v>
      </c>
      <c r="G2194" s="1" t="s">
        <v>820</v>
      </c>
      <c r="H2194" s="1">
        <v>287</v>
      </c>
      <c r="I2194" s="1">
        <v>26082914</v>
      </c>
      <c r="J2194" s="1" t="s">
        <v>3322</v>
      </c>
      <c r="K2194" s="1" t="s">
        <v>4298</v>
      </c>
      <c r="L2194" s="1" t="s">
        <v>4299</v>
      </c>
      <c r="M2194" s="1">
        <v>51349</v>
      </c>
      <c r="N2194" s="1">
        <v>993</v>
      </c>
      <c r="O2194" s="1" t="s">
        <v>4300</v>
      </c>
      <c r="P2194" s="1">
        <v>2</v>
      </c>
      <c r="Q2194" s="1" t="s">
        <v>4301</v>
      </c>
      <c r="R2194" s="1" t="s">
        <v>4302</v>
      </c>
      <c r="S2194" s="1">
        <v>213</v>
      </c>
      <c r="T2194" s="1" t="s">
        <v>37</v>
      </c>
      <c r="U2194" s="1" t="s">
        <v>38</v>
      </c>
      <c r="V2194" s="1" t="s">
        <v>39</v>
      </c>
      <c r="W2194" s="1">
        <v>87000000</v>
      </c>
      <c r="X2194" s="1">
        <v>2005</v>
      </c>
      <c r="Y2194" s="1">
        <v>233</v>
      </c>
      <c r="Z2194" s="1">
        <v>4.3</v>
      </c>
      <c r="AA2194" s="1">
        <v>2.35</v>
      </c>
      <c r="AB2194" s="1">
        <v>0</v>
      </c>
    </row>
    <row r="2195" spans="1:28">
      <c r="A2195" s="1" t="s">
        <v>28</v>
      </c>
      <c r="B2195" s="1" t="s">
        <v>23226</v>
      </c>
      <c r="C2195" s="1">
        <v>77</v>
      </c>
      <c r="D2195" s="1">
        <v>101</v>
      </c>
      <c r="E2195" s="1">
        <v>17</v>
      </c>
      <c r="F2195" s="1">
        <v>289</v>
      </c>
      <c r="G2195" s="1" t="s">
        <v>8438</v>
      </c>
      <c r="H2195" s="1">
        <v>766</v>
      </c>
      <c r="J2195" s="1" t="s">
        <v>848</v>
      </c>
      <c r="K2195" s="1" t="s">
        <v>959</v>
      </c>
      <c r="L2195" s="1" t="s">
        <v>23227</v>
      </c>
      <c r="M2195" s="1">
        <v>70076</v>
      </c>
      <c r="N2195" s="1">
        <v>2123</v>
      </c>
      <c r="O2195" s="1" t="s">
        <v>23228</v>
      </c>
      <c r="P2195" s="1">
        <v>0</v>
      </c>
      <c r="Q2195" s="1" t="s">
        <v>23229</v>
      </c>
      <c r="R2195" s="1" t="s">
        <v>23230</v>
      </c>
      <c r="S2195" s="1">
        <v>120</v>
      </c>
      <c r="T2195" s="1" t="s">
        <v>37</v>
      </c>
      <c r="U2195" s="1" t="s">
        <v>56</v>
      </c>
      <c r="V2195" s="1" t="s">
        <v>4816</v>
      </c>
      <c r="X2195" s="1">
        <v>2009</v>
      </c>
      <c r="Y2195" s="1">
        <v>438</v>
      </c>
      <c r="Z2195" s="1">
        <v>6.9</v>
      </c>
      <c r="AA2195" s="1">
        <v>2.35</v>
      </c>
      <c r="AB2195" s="1">
        <v>14000</v>
      </c>
    </row>
    <row r="2196" spans="1:28">
      <c r="A2196" s="1" t="s">
        <v>28</v>
      </c>
      <c r="B2196" s="1" t="s">
        <v>2829</v>
      </c>
      <c r="C2196" s="1">
        <v>78</v>
      </c>
      <c r="D2196" s="1">
        <v>101</v>
      </c>
      <c r="E2196" s="1">
        <v>287</v>
      </c>
      <c r="F2196" s="1">
        <v>257</v>
      </c>
      <c r="G2196" s="1" t="s">
        <v>14824</v>
      </c>
      <c r="H2196" s="1">
        <v>745</v>
      </c>
      <c r="I2196" s="1">
        <v>29500000</v>
      </c>
      <c r="J2196" s="1" t="s">
        <v>14890</v>
      </c>
      <c r="K2196" s="1" t="s">
        <v>2954</v>
      </c>
      <c r="L2196" s="1" t="s">
        <v>14891</v>
      </c>
      <c r="M2196" s="1">
        <v>25613</v>
      </c>
      <c r="N2196" s="1">
        <v>1954</v>
      </c>
      <c r="O2196" s="1" t="s">
        <v>7430</v>
      </c>
      <c r="P2196" s="1">
        <v>0</v>
      </c>
      <c r="Q2196" s="1" t="s">
        <v>14892</v>
      </c>
      <c r="R2196" s="1" t="s">
        <v>14893</v>
      </c>
      <c r="S2196" s="1">
        <v>121</v>
      </c>
      <c r="T2196" s="1" t="s">
        <v>37</v>
      </c>
      <c r="U2196" s="1" t="s">
        <v>38</v>
      </c>
      <c r="V2196" s="1" t="s">
        <v>91</v>
      </c>
      <c r="W2196" s="1">
        <v>10000000</v>
      </c>
      <c r="X2196" s="1">
        <v>1983</v>
      </c>
      <c r="Y2196" s="1">
        <v>730</v>
      </c>
      <c r="Z2196" s="1">
        <v>6.5</v>
      </c>
      <c r="AA2196" s="1">
        <v>1.85</v>
      </c>
      <c r="AB2196" s="1">
        <v>0</v>
      </c>
    </row>
    <row r="2197" spans="1:28">
      <c r="A2197" s="1" t="s">
        <v>28</v>
      </c>
      <c r="B2197" s="1" t="s">
        <v>9416</v>
      </c>
      <c r="C2197" s="1">
        <v>78</v>
      </c>
      <c r="D2197" s="1">
        <v>101</v>
      </c>
      <c r="E2197" s="1">
        <v>187</v>
      </c>
      <c r="F2197" s="1">
        <v>127</v>
      </c>
      <c r="G2197" s="1" t="s">
        <v>9417</v>
      </c>
      <c r="H2197" s="1">
        <v>554</v>
      </c>
      <c r="J2197" s="1" t="s">
        <v>3395</v>
      </c>
      <c r="K2197" s="1" t="s">
        <v>937</v>
      </c>
      <c r="L2197" s="1" t="s">
        <v>9418</v>
      </c>
      <c r="M2197" s="1">
        <v>2863</v>
      </c>
      <c r="N2197" s="1">
        <v>1041</v>
      </c>
      <c r="O2197" s="1" t="s">
        <v>9419</v>
      </c>
      <c r="P2197" s="1">
        <v>2</v>
      </c>
      <c r="Q2197" s="1" t="s">
        <v>65</v>
      </c>
      <c r="R2197" s="1" t="s">
        <v>9420</v>
      </c>
      <c r="S2197" s="1">
        <v>25</v>
      </c>
      <c r="T2197" s="1" t="s">
        <v>37</v>
      </c>
      <c r="U2197" s="1" t="s">
        <v>56</v>
      </c>
      <c r="V2197" s="1" t="s">
        <v>4816</v>
      </c>
      <c r="X2197" s="1">
        <v>2014</v>
      </c>
      <c r="Y2197" s="1">
        <v>213</v>
      </c>
      <c r="Z2197" s="1">
        <v>4.7</v>
      </c>
      <c r="AA2197" s="1">
        <v>2.35</v>
      </c>
      <c r="AB2197" s="1">
        <v>488</v>
      </c>
    </row>
    <row r="2198" spans="1:28">
      <c r="A2198" s="1" t="s">
        <v>28</v>
      </c>
      <c r="B2198" s="1" t="s">
        <v>15866</v>
      </c>
      <c r="C2198" s="1">
        <v>79</v>
      </c>
      <c r="D2198" s="1">
        <v>101</v>
      </c>
      <c r="E2198" s="1">
        <v>14</v>
      </c>
      <c r="F2198" s="1">
        <v>559</v>
      </c>
      <c r="G2198" s="1" t="s">
        <v>7498</v>
      </c>
      <c r="H2198" s="1">
        <v>1000</v>
      </c>
      <c r="J2198" s="1" t="s">
        <v>6118</v>
      </c>
      <c r="K2198" s="1" t="s">
        <v>3730</v>
      </c>
      <c r="L2198" s="1" t="s">
        <v>15867</v>
      </c>
      <c r="M2198" s="1">
        <v>13167</v>
      </c>
      <c r="N2198" s="1">
        <v>3164</v>
      </c>
      <c r="O2198" s="1" t="s">
        <v>15868</v>
      </c>
      <c r="P2198" s="1">
        <v>0</v>
      </c>
      <c r="Q2198" s="1" t="s">
        <v>15869</v>
      </c>
      <c r="R2198" s="1" t="s">
        <v>15870</v>
      </c>
      <c r="S2198" s="1">
        <v>57</v>
      </c>
      <c r="T2198" s="1" t="s">
        <v>37</v>
      </c>
      <c r="U2198" s="1" t="s">
        <v>38</v>
      </c>
      <c r="V2198" s="1" t="s">
        <v>581</v>
      </c>
      <c r="W2198" s="1">
        <v>9000000</v>
      </c>
      <c r="X2198" s="1">
        <v>2013</v>
      </c>
      <c r="Y2198" s="1">
        <v>907</v>
      </c>
      <c r="Z2198" s="1">
        <v>5.3</v>
      </c>
      <c r="AA2198" s="1">
        <v>2.35</v>
      </c>
      <c r="AB2198" s="1">
        <v>0</v>
      </c>
    </row>
    <row r="2199" spans="1:28">
      <c r="A2199" s="1" t="s">
        <v>28</v>
      </c>
      <c r="B2199" s="1" t="s">
        <v>2604</v>
      </c>
      <c r="C2199" s="1">
        <v>80</v>
      </c>
      <c r="D2199" s="1">
        <v>101</v>
      </c>
      <c r="E2199" s="1">
        <v>163</v>
      </c>
      <c r="F2199" s="1">
        <v>488</v>
      </c>
      <c r="G2199" s="1" t="s">
        <v>3188</v>
      </c>
      <c r="H2199" s="1">
        <v>683</v>
      </c>
      <c r="I2199" s="1">
        <v>41227069</v>
      </c>
      <c r="J2199" s="1" t="s">
        <v>210</v>
      </c>
      <c r="K2199" s="1" t="s">
        <v>14521</v>
      </c>
      <c r="L2199" s="1" t="s">
        <v>14522</v>
      </c>
      <c r="M2199" s="1">
        <v>162701</v>
      </c>
      <c r="N2199" s="1">
        <v>2436</v>
      </c>
      <c r="O2199" s="1" t="s">
        <v>12567</v>
      </c>
      <c r="P2199" s="1">
        <v>1</v>
      </c>
      <c r="Q2199" s="1" t="s">
        <v>14523</v>
      </c>
      <c r="R2199" s="1" t="s">
        <v>14524</v>
      </c>
      <c r="S2199" s="1">
        <v>962</v>
      </c>
      <c r="T2199" s="1" t="s">
        <v>37</v>
      </c>
      <c r="U2199" s="1" t="s">
        <v>38</v>
      </c>
      <c r="V2199" s="1" t="s">
        <v>91</v>
      </c>
      <c r="W2199" s="1">
        <v>11000000</v>
      </c>
      <c r="X2199" s="1">
        <v>2002</v>
      </c>
      <c r="Y2199" s="1">
        <v>548</v>
      </c>
      <c r="Z2199" s="1">
        <v>7.4</v>
      </c>
      <c r="AA2199" s="1">
        <v>2.35</v>
      </c>
      <c r="AB2199" s="1">
        <v>19000</v>
      </c>
    </row>
    <row r="2200" spans="1:28">
      <c r="A2200" s="1" t="s">
        <v>28</v>
      </c>
      <c r="B2200" s="1" t="s">
        <v>19846</v>
      </c>
      <c r="C2200" s="1">
        <v>80</v>
      </c>
      <c r="D2200" s="1">
        <v>101</v>
      </c>
      <c r="E2200" s="1">
        <v>34</v>
      </c>
      <c r="F2200" s="1">
        <v>40</v>
      </c>
      <c r="G2200" s="1" t="s">
        <v>19847</v>
      </c>
      <c r="H2200" s="1">
        <v>56</v>
      </c>
      <c r="I2200" s="1">
        <v>1094998</v>
      </c>
      <c r="J2200" s="1" t="s">
        <v>3395</v>
      </c>
      <c r="K2200" s="1" t="s">
        <v>19848</v>
      </c>
      <c r="L2200" s="1" t="s">
        <v>19849</v>
      </c>
      <c r="M2200" s="1">
        <v>2560</v>
      </c>
      <c r="N2200" s="1">
        <v>150</v>
      </c>
      <c r="O2200" s="1" t="s">
        <v>19850</v>
      </c>
      <c r="P2200" s="1">
        <v>1</v>
      </c>
      <c r="Q2200" s="1" t="s">
        <v>19851</v>
      </c>
      <c r="R2200" s="1" t="s">
        <v>19852</v>
      </c>
      <c r="S2200" s="1">
        <v>29</v>
      </c>
      <c r="T2200" s="1" t="s">
        <v>37</v>
      </c>
      <c r="U2200" s="1" t="s">
        <v>56</v>
      </c>
      <c r="V2200" s="1" t="s">
        <v>39</v>
      </c>
      <c r="X2200" s="1">
        <v>2007</v>
      </c>
      <c r="Y2200" s="1">
        <v>41</v>
      </c>
      <c r="Z2200" s="1">
        <v>6.7</v>
      </c>
      <c r="AA2200" s="1">
        <v>2.35</v>
      </c>
      <c r="AB2200" s="1">
        <v>430</v>
      </c>
    </row>
    <row r="2201" spans="1:28">
      <c r="A2201" s="1" t="s">
        <v>28</v>
      </c>
      <c r="B2201" s="1" t="s">
        <v>11113</v>
      </c>
      <c r="C2201" s="1">
        <v>81</v>
      </c>
      <c r="D2201" s="1">
        <v>101</v>
      </c>
      <c r="E2201" s="1">
        <v>13</v>
      </c>
      <c r="F2201" s="1">
        <v>499</v>
      </c>
      <c r="G2201" s="1" t="s">
        <v>5529</v>
      </c>
      <c r="H2201" s="1">
        <v>651</v>
      </c>
      <c r="I2201" s="1">
        <v>15408822</v>
      </c>
      <c r="J2201" s="1" t="s">
        <v>1673</v>
      </c>
      <c r="K2201" s="1" t="s">
        <v>5029</v>
      </c>
      <c r="L2201" s="1" t="s">
        <v>11114</v>
      </c>
      <c r="M2201" s="1">
        <v>14147</v>
      </c>
      <c r="N2201" s="1">
        <v>2698</v>
      </c>
      <c r="O2201" s="1" t="s">
        <v>6857</v>
      </c>
      <c r="P2201" s="1">
        <v>3</v>
      </c>
      <c r="Q2201" s="1" t="s">
        <v>11115</v>
      </c>
      <c r="R2201" s="1" t="s">
        <v>11116</v>
      </c>
      <c r="S2201" s="1">
        <v>92</v>
      </c>
      <c r="T2201" s="1" t="s">
        <v>37</v>
      </c>
      <c r="U2201" s="1" t="s">
        <v>38</v>
      </c>
      <c r="V2201" s="1" t="s">
        <v>39</v>
      </c>
      <c r="W2201" s="1">
        <v>20000000</v>
      </c>
      <c r="X2201" s="1">
        <v>2003</v>
      </c>
      <c r="Y2201" s="1">
        <v>555</v>
      </c>
      <c r="Z2201" s="1">
        <v>5.6</v>
      </c>
      <c r="AA2201" s="1">
        <v>1.85</v>
      </c>
      <c r="AB2201" s="1">
        <v>401</v>
      </c>
    </row>
    <row r="2202" spans="1:28">
      <c r="A2202" s="1" t="s">
        <v>28</v>
      </c>
      <c r="B2202" s="1" t="s">
        <v>1054</v>
      </c>
      <c r="C2202" s="1">
        <v>88</v>
      </c>
      <c r="D2202" s="1">
        <v>101</v>
      </c>
      <c r="E2202" s="1">
        <v>503</v>
      </c>
      <c r="F2202" s="1">
        <v>1000</v>
      </c>
      <c r="G2202" s="1" t="s">
        <v>1228</v>
      </c>
      <c r="H2202" s="1">
        <v>13000</v>
      </c>
      <c r="I2202" s="1">
        <v>60328558</v>
      </c>
      <c r="J2202" s="1" t="s">
        <v>7887</v>
      </c>
      <c r="K2202" s="1" t="s">
        <v>543</v>
      </c>
      <c r="L2202" s="1" t="s">
        <v>7888</v>
      </c>
      <c r="M2202" s="1">
        <v>61396</v>
      </c>
      <c r="N2202" s="1">
        <v>18734</v>
      </c>
      <c r="O2202" s="1" t="s">
        <v>7276</v>
      </c>
      <c r="P2202" s="1">
        <v>1</v>
      </c>
      <c r="Q2202" s="1" t="s">
        <v>7889</v>
      </c>
      <c r="R2202" s="1" t="s">
        <v>7890</v>
      </c>
      <c r="S2202" s="1">
        <v>159</v>
      </c>
      <c r="T2202" s="1" t="s">
        <v>37</v>
      </c>
      <c r="U2202" s="1" t="s">
        <v>38</v>
      </c>
      <c r="V2202" s="1" t="s">
        <v>39</v>
      </c>
      <c r="W2202" s="1">
        <v>32000000</v>
      </c>
      <c r="X2202" s="1">
        <v>1988</v>
      </c>
      <c r="Y2202" s="1">
        <v>1000</v>
      </c>
      <c r="Z2202" s="1">
        <v>7</v>
      </c>
      <c r="AA2202" s="1">
        <v>1.85</v>
      </c>
      <c r="AB2202" s="1">
        <v>11000</v>
      </c>
    </row>
    <row r="2203" spans="1:28">
      <c r="A2203" s="1" t="s">
        <v>28</v>
      </c>
      <c r="B2203" s="1" t="s">
        <v>12989</v>
      </c>
      <c r="C2203" s="1">
        <v>90</v>
      </c>
      <c r="D2203" s="1">
        <v>101</v>
      </c>
      <c r="E2203" s="1">
        <v>36</v>
      </c>
      <c r="F2203" s="1">
        <v>377</v>
      </c>
      <c r="G2203" s="1" t="s">
        <v>12990</v>
      </c>
      <c r="H2203" s="1">
        <v>1000</v>
      </c>
      <c r="I2203" s="1">
        <v>12801190</v>
      </c>
      <c r="J2203" s="1" t="s">
        <v>31</v>
      </c>
      <c r="K2203" s="1" t="s">
        <v>4520</v>
      </c>
      <c r="L2203" s="1" t="s">
        <v>12991</v>
      </c>
      <c r="M2203" s="1">
        <v>16340</v>
      </c>
      <c r="N2203" s="1">
        <v>2764</v>
      </c>
      <c r="O2203" s="1" t="s">
        <v>12992</v>
      </c>
      <c r="P2203" s="1">
        <v>1</v>
      </c>
      <c r="Q2203" s="1" t="s">
        <v>12993</v>
      </c>
      <c r="R2203" s="1" t="s">
        <v>12994</v>
      </c>
      <c r="S2203" s="1">
        <v>355</v>
      </c>
      <c r="T2203" s="1" t="s">
        <v>37</v>
      </c>
      <c r="U2203" s="1" t="s">
        <v>38</v>
      </c>
      <c r="V2203" s="1" t="s">
        <v>581</v>
      </c>
      <c r="W2203" s="1">
        <v>15000000</v>
      </c>
      <c r="X2203" s="1">
        <v>2000</v>
      </c>
      <c r="Y2203" s="1">
        <v>786</v>
      </c>
      <c r="Z2203" s="1">
        <v>4.5999999999999996</v>
      </c>
      <c r="AA2203" s="1">
        <v>2.35</v>
      </c>
      <c r="AB2203" s="1">
        <v>356</v>
      </c>
    </row>
    <row r="2204" spans="1:28">
      <c r="A2204" s="1" t="s">
        <v>28</v>
      </c>
      <c r="B2204" s="1" t="s">
        <v>10945</v>
      </c>
      <c r="C2204" s="1">
        <v>93</v>
      </c>
      <c r="D2204" s="1">
        <v>101</v>
      </c>
      <c r="E2204" s="1">
        <v>26</v>
      </c>
      <c r="F2204" s="1">
        <v>266</v>
      </c>
      <c r="G2204" s="1" t="s">
        <v>12879</v>
      </c>
      <c r="H2204" s="1">
        <v>838</v>
      </c>
      <c r="I2204" s="1">
        <v>24881000</v>
      </c>
      <c r="J2204" s="1" t="s">
        <v>891</v>
      </c>
      <c r="K2204" s="1" t="s">
        <v>7371</v>
      </c>
      <c r="L2204" s="1" t="s">
        <v>12880</v>
      </c>
      <c r="M2204" s="1">
        <v>57140</v>
      </c>
      <c r="N2204" s="1">
        <v>1812</v>
      </c>
      <c r="O2204" s="1" t="s">
        <v>12881</v>
      </c>
      <c r="P2204" s="1">
        <v>0</v>
      </c>
      <c r="Q2204" s="1" t="s">
        <v>12882</v>
      </c>
      <c r="R2204" s="1" t="s">
        <v>12883</v>
      </c>
      <c r="S2204" s="1">
        <v>195</v>
      </c>
      <c r="T2204" s="1" t="s">
        <v>37</v>
      </c>
      <c r="U2204" s="1" t="s">
        <v>38</v>
      </c>
      <c r="V2204" s="1" t="s">
        <v>581</v>
      </c>
      <c r="W2204" s="1">
        <v>15000000</v>
      </c>
      <c r="X2204" s="1">
        <v>1996</v>
      </c>
      <c r="Y2204" s="1">
        <v>328</v>
      </c>
      <c r="Z2204" s="1">
        <v>6.2</v>
      </c>
      <c r="AA2204" s="1">
        <v>1.85</v>
      </c>
      <c r="AB2204" s="1">
        <v>6000</v>
      </c>
    </row>
    <row r="2205" spans="1:28">
      <c r="A2205" s="1" t="s">
        <v>28</v>
      </c>
      <c r="B2205" s="1" t="s">
        <v>6854</v>
      </c>
      <c r="C2205" s="1">
        <v>94</v>
      </c>
      <c r="D2205" s="1">
        <v>101</v>
      </c>
      <c r="E2205" s="1">
        <v>47</v>
      </c>
      <c r="F2205" s="1">
        <v>2</v>
      </c>
      <c r="G2205" s="1" t="s">
        <v>6855</v>
      </c>
      <c r="H2205" s="1">
        <v>499</v>
      </c>
      <c r="I2205" s="1">
        <v>876671</v>
      </c>
      <c r="J2205" s="1" t="s">
        <v>6856</v>
      </c>
      <c r="K2205" s="1" t="s">
        <v>6857</v>
      </c>
      <c r="L2205" s="1" t="s">
        <v>6858</v>
      </c>
      <c r="M2205" s="1">
        <v>22010</v>
      </c>
      <c r="N2205" s="1">
        <v>504</v>
      </c>
      <c r="O2205" s="1" t="s">
        <v>6859</v>
      </c>
      <c r="P2205" s="1">
        <v>2</v>
      </c>
      <c r="Q2205" s="1" t="s">
        <v>6860</v>
      </c>
      <c r="R2205" s="1" t="s">
        <v>6861</v>
      </c>
      <c r="S2205" s="1">
        <v>90</v>
      </c>
      <c r="T2205" s="1" t="s">
        <v>37</v>
      </c>
      <c r="U2205" s="1" t="s">
        <v>38</v>
      </c>
      <c r="V2205" s="1" t="s">
        <v>581</v>
      </c>
      <c r="W2205" s="1">
        <v>25000000</v>
      </c>
      <c r="X2205" s="1">
        <v>2007</v>
      </c>
      <c r="Y2205" s="1">
        <v>3</v>
      </c>
      <c r="Z2205" s="1">
        <v>6.9</v>
      </c>
      <c r="AA2205" s="1">
        <v>2.35</v>
      </c>
      <c r="AB2205" s="1">
        <v>0</v>
      </c>
    </row>
    <row r="2206" spans="1:28">
      <c r="A2206" s="1" t="s">
        <v>743</v>
      </c>
      <c r="B2206" s="1" t="s">
        <v>18450</v>
      </c>
      <c r="C2206" s="1">
        <v>97</v>
      </c>
      <c r="D2206" s="1">
        <v>101</v>
      </c>
      <c r="E2206" s="1">
        <v>0</v>
      </c>
      <c r="F2206" s="1">
        <v>66</v>
      </c>
      <c r="G2206" s="1" t="s">
        <v>21219</v>
      </c>
      <c r="H2206" s="1">
        <v>287</v>
      </c>
      <c r="J2206" s="1" t="s">
        <v>21220</v>
      </c>
      <c r="K2206" s="1" t="s">
        <v>21221</v>
      </c>
      <c r="L2206" s="1" t="s">
        <v>21222</v>
      </c>
      <c r="M2206" s="1">
        <v>24959</v>
      </c>
      <c r="N2206" s="1">
        <v>581</v>
      </c>
      <c r="O2206" s="1" t="s">
        <v>21223</v>
      </c>
      <c r="P2206" s="1">
        <v>4</v>
      </c>
      <c r="Q2206" s="1" t="s">
        <v>21224</v>
      </c>
      <c r="R2206" s="1" t="s">
        <v>21225</v>
      </c>
      <c r="S2206" s="1">
        <v>136</v>
      </c>
      <c r="T2206" s="1" t="s">
        <v>37</v>
      </c>
      <c r="U2206" s="1" t="s">
        <v>38</v>
      </c>
      <c r="V2206" s="1" t="s">
        <v>4816</v>
      </c>
      <c r="W2206" s="1">
        <v>1250000</v>
      </c>
      <c r="X2206" s="1">
        <v>1945</v>
      </c>
      <c r="Y2206" s="1">
        <v>160</v>
      </c>
      <c r="Z2206" s="1">
        <v>8</v>
      </c>
      <c r="AA2206" s="1">
        <v>1.37</v>
      </c>
      <c r="AB2206" s="1">
        <v>0</v>
      </c>
    </row>
    <row r="2207" spans="1:28">
      <c r="A2207" s="1" t="s">
        <v>28</v>
      </c>
      <c r="B2207" s="1" t="s">
        <v>16311</v>
      </c>
      <c r="C2207" s="1">
        <v>102</v>
      </c>
      <c r="D2207" s="1">
        <v>101</v>
      </c>
      <c r="E2207" s="1">
        <v>2</v>
      </c>
      <c r="F2207" s="1">
        <v>40</v>
      </c>
      <c r="G2207" s="1" t="s">
        <v>16312</v>
      </c>
      <c r="H2207" s="1">
        <v>10000</v>
      </c>
      <c r="J2207" s="1" t="s">
        <v>16313</v>
      </c>
      <c r="K2207" s="1" t="s">
        <v>2810</v>
      </c>
      <c r="L2207" s="1" t="s">
        <v>16314</v>
      </c>
      <c r="M2207" s="1">
        <v>4035</v>
      </c>
      <c r="N2207" s="1">
        <v>10218</v>
      </c>
      <c r="O2207" s="1" t="s">
        <v>16315</v>
      </c>
      <c r="P2207" s="1">
        <v>0</v>
      </c>
      <c r="Q2207" s="1" t="s">
        <v>16316</v>
      </c>
      <c r="R2207" s="1" t="s">
        <v>16317</v>
      </c>
      <c r="S2207" s="1">
        <v>19</v>
      </c>
      <c r="T2207" s="1" t="s">
        <v>1460</v>
      </c>
      <c r="U2207" s="1" t="s">
        <v>1461</v>
      </c>
      <c r="V2207" s="1" t="s">
        <v>5599</v>
      </c>
      <c r="W2207" s="1">
        <v>7700000</v>
      </c>
      <c r="X2207" s="1">
        <v>2014</v>
      </c>
      <c r="Y2207" s="1">
        <v>154</v>
      </c>
      <c r="Z2207" s="1">
        <v>7.3</v>
      </c>
      <c r="AA2207" s="1">
        <v>2.35</v>
      </c>
      <c r="AB2207" s="1">
        <v>2000</v>
      </c>
    </row>
    <row r="2208" spans="1:28">
      <c r="A2208" s="1" t="s">
        <v>28</v>
      </c>
      <c r="B2208" s="1" t="s">
        <v>5353</v>
      </c>
      <c r="C2208" s="1">
        <v>104</v>
      </c>
      <c r="D2208" s="1">
        <v>101</v>
      </c>
      <c r="E2208" s="1">
        <v>0</v>
      </c>
      <c r="F2208" s="1">
        <v>764</v>
      </c>
      <c r="G2208" s="1" t="s">
        <v>5354</v>
      </c>
      <c r="H2208" s="1">
        <v>12000</v>
      </c>
      <c r="I2208" s="1">
        <v>25407250</v>
      </c>
      <c r="J2208" s="1" t="s">
        <v>223</v>
      </c>
      <c r="K2208" s="1" t="s">
        <v>268</v>
      </c>
      <c r="L2208" s="1" t="s">
        <v>5355</v>
      </c>
      <c r="M2208" s="1">
        <v>54021</v>
      </c>
      <c r="N2208" s="1">
        <v>15935</v>
      </c>
      <c r="O2208" s="1" t="s">
        <v>5356</v>
      </c>
      <c r="P2208" s="1">
        <v>0</v>
      </c>
      <c r="Q2208" s="1" t="s">
        <v>5357</v>
      </c>
      <c r="R2208" s="1" t="s">
        <v>5358</v>
      </c>
      <c r="S2208" s="1">
        <v>227</v>
      </c>
      <c r="T2208" s="1" t="s">
        <v>37</v>
      </c>
      <c r="U2208" s="1" t="s">
        <v>38</v>
      </c>
      <c r="V2208" s="1" t="s">
        <v>581</v>
      </c>
      <c r="W2208" s="1">
        <v>50000000</v>
      </c>
      <c r="X2208" s="1">
        <v>1996</v>
      </c>
      <c r="Y2208" s="1">
        <v>898</v>
      </c>
      <c r="Z2208" s="1">
        <v>5.7</v>
      </c>
      <c r="AA2208" s="1">
        <v>2.35</v>
      </c>
      <c r="AB2208" s="1">
        <v>0</v>
      </c>
    </row>
    <row r="2209" spans="1:28">
      <c r="A2209" s="1" t="s">
        <v>28</v>
      </c>
      <c r="B2209" s="1" t="s">
        <v>6774</v>
      </c>
      <c r="C2209" s="1">
        <v>104</v>
      </c>
      <c r="D2209" s="1">
        <v>101</v>
      </c>
      <c r="E2209" s="1">
        <v>37</v>
      </c>
      <c r="F2209" s="1">
        <v>595</v>
      </c>
      <c r="G2209" s="1" t="s">
        <v>6775</v>
      </c>
      <c r="H2209" s="1">
        <v>2000</v>
      </c>
      <c r="I2209" s="1">
        <v>13208023</v>
      </c>
      <c r="J2209" s="1" t="s">
        <v>6776</v>
      </c>
      <c r="K2209" s="1" t="s">
        <v>2260</v>
      </c>
      <c r="L2209" s="1" t="s">
        <v>6777</v>
      </c>
      <c r="M2209" s="1">
        <v>17309</v>
      </c>
      <c r="N2209" s="1">
        <v>4262</v>
      </c>
      <c r="O2209" s="1" t="s">
        <v>1815</v>
      </c>
      <c r="P2209" s="1">
        <v>1</v>
      </c>
      <c r="Q2209" s="1" t="s">
        <v>6778</v>
      </c>
      <c r="R2209" s="1" t="s">
        <v>6779</v>
      </c>
      <c r="S2209" s="1">
        <v>388</v>
      </c>
      <c r="T2209" s="1" t="s">
        <v>37</v>
      </c>
      <c r="U2209" s="1" t="s">
        <v>56</v>
      </c>
      <c r="V2209" s="1" t="s">
        <v>581</v>
      </c>
      <c r="W2209" s="1">
        <v>42000000</v>
      </c>
      <c r="X2209" s="1">
        <v>2002</v>
      </c>
      <c r="Y2209" s="1">
        <v>886</v>
      </c>
      <c r="Z2209" s="1">
        <v>3.3</v>
      </c>
      <c r="AA2209" s="1">
        <v>2.35</v>
      </c>
      <c r="AB2209" s="1">
        <v>612</v>
      </c>
    </row>
    <row r="2210" spans="1:28">
      <c r="A2210" s="1" t="s">
        <v>28</v>
      </c>
      <c r="B2210" s="1" t="s">
        <v>20927</v>
      </c>
      <c r="C2210" s="1">
        <v>105</v>
      </c>
      <c r="D2210" s="1">
        <v>101</v>
      </c>
      <c r="E2210" s="1">
        <v>4</v>
      </c>
      <c r="F2210" s="1">
        <v>0</v>
      </c>
      <c r="G2210" s="1" t="s">
        <v>20928</v>
      </c>
      <c r="H2210" s="1">
        <v>0</v>
      </c>
      <c r="I2210" s="1">
        <v>2408553</v>
      </c>
      <c r="J2210" s="1" t="s">
        <v>20294</v>
      </c>
      <c r="K2210" s="1" t="s">
        <v>20929</v>
      </c>
      <c r="L2210" s="1" t="s">
        <v>20930</v>
      </c>
      <c r="M2210" s="1">
        <v>4547</v>
      </c>
      <c r="N2210" s="1">
        <v>0</v>
      </c>
      <c r="O2210" s="1" t="s">
        <v>20931</v>
      </c>
      <c r="P2210" s="1">
        <v>3</v>
      </c>
      <c r="Q2210" s="1" t="s">
        <v>20932</v>
      </c>
      <c r="R2210" s="1" t="s">
        <v>20933</v>
      </c>
      <c r="S2210" s="1">
        <v>33</v>
      </c>
      <c r="T2210" s="1" t="s">
        <v>11676</v>
      </c>
      <c r="U2210" s="1" t="s">
        <v>20285</v>
      </c>
      <c r="V2210" s="1" t="s">
        <v>39</v>
      </c>
      <c r="X2210" s="1">
        <v>2012</v>
      </c>
      <c r="Y2210" s="1">
        <v>0</v>
      </c>
      <c r="Z2210" s="1">
        <v>7.6</v>
      </c>
      <c r="AA2210" s="1">
        <v>1.85</v>
      </c>
      <c r="AB2210" s="1">
        <v>0</v>
      </c>
    </row>
    <row r="2211" spans="1:28">
      <c r="A2211" s="1" t="s">
        <v>28</v>
      </c>
      <c r="B2211" s="1" t="s">
        <v>3430</v>
      </c>
      <c r="C2211" s="1">
        <v>107</v>
      </c>
      <c r="D2211" s="1">
        <v>101</v>
      </c>
      <c r="E2211" s="1">
        <v>43</v>
      </c>
      <c r="F2211" s="1">
        <v>655</v>
      </c>
      <c r="G2211" s="1" t="s">
        <v>5069</v>
      </c>
      <c r="H2211" s="1">
        <v>2000</v>
      </c>
      <c r="I2211" s="1">
        <v>51758599</v>
      </c>
      <c r="J2211" s="1" t="s">
        <v>3540</v>
      </c>
      <c r="K2211" s="1" t="s">
        <v>6419</v>
      </c>
      <c r="L2211" s="1" t="s">
        <v>7803</v>
      </c>
      <c r="M2211" s="1">
        <v>27580</v>
      </c>
      <c r="N2211" s="1">
        <v>5942</v>
      </c>
      <c r="O2211" s="1" t="s">
        <v>2275</v>
      </c>
      <c r="P2211" s="1">
        <v>0</v>
      </c>
      <c r="Q2211" s="1" t="s">
        <v>7804</v>
      </c>
      <c r="R2211" s="1" t="s">
        <v>7805</v>
      </c>
      <c r="S2211" s="1">
        <v>232</v>
      </c>
      <c r="T2211" s="1" t="s">
        <v>37</v>
      </c>
      <c r="U2211" s="1" t="s">
        <v>38</v>
      </c>
      <c r="V2211" s="1" t="s">
        <v>581</v>
      </c>
      <c r="W2211" s="1">
        <v>33000000</v>
      </c>
      <c r="X2211" s="1">
        <v>2001</v>
      </c>
      <c r="Y2211" s="1">
        <v>1000</v>
      </c>
      <c r="Z2211" s="1">
        <v>5.5</v>
      </c>
      <c r="AA2211" s="1">
        <v>2.35</v>
      </c>
      <c r="AB2211" s="1">
        <v>742</v>
      </c>
    </row>
    <row r="2212" spans="1:28">
      <c r="A2212" s="1" t="s">
        <v>28</v>
      </c>
      <c r="B2212" s="1" t="s">
        <v>1522</v>
      </c>
      <c r="C2212" s="1">
        <v>108</v>
      </c>
      <c r="D2212" s="1">
        <v>101</v>
      </c>
      <c r="E2212" s="1">
        <v>0</v>
      </c>
      <c r="F2212" s="1">
        <v>685</v>
      </c>
      <c r="G2212" s="1" t="s">
        <v>5736</v>
      </c>
      <c r="H2212" s="1">
        <v>8000</v>
      </c>
      <c r="I2212" s="1">
        <v>2506446</v>
      </c>
      <c r="J2212" s="1" t="s">
        <v>1673</v>
      </c>
      <c r="K2212" s="1" t="s">
        <v>1523</v>
      </c>
      <c r="L2212" s="1" t="s">
        <v>20260</v>
      </c>
      <c r="M2212" s="1">
        <v>8662</v>
      </c>
      <c r="N2212" s="1">
        <v>11327</v>
      </c>
      <c r="O2212" s="1" t="s">
        <v>7199</v>
      </c>
      <c r="P2212" s="1">
        <v>0</v>
      </c>
      <c r="Q2212" s="1" t="s">
        <v>20261</v>
      </c>
      <c r="R2212" s="1" t="s">
        <v>20262</v>
      </c>
      <c r="S2212" s="1">
        <v>172</v>
      </c>
      <c r="T2212" s="1" t="s">
        <v>37</v>
      </c>
      <c r="U2212" s="1" t="s">
        <v>38</v>
      </c>
      <c r="V2212" s="1" t="s">
        <v>581</v>
      </c>
      <c r="W2212" s="1">
        <v>2000000</v>
      </c>
      <c r="X2212" s="1">
        <v>2002</v>
      </c>
      <c r="Y2212" s="1">
        <v>724</v>
      </c>
      <c r="Z2212" s="1">
        <v>4.7</v>
      </c>
      <c r="AA2212" s="1">
        <v>1.85</v>
      </c>
      <c r="AB2212" s="1">
        <v>134</v>
      </c>
    </row>
    <row r="2213" spans="1:28">
      <c r="A2213" s="1" t="s">
        <v>28</v>
      </c>
      <c r="B2213" s="1" t="s">
        <v>3430</v>
      </c>
      <c r="C2213" s="1">
        <v>109</v>
      </c>
      <c r="D2213" s="1">
        <v>101</v>
      </c>
      <c r="E2213" s="1">
        <v>43</v>
      </c>
      <c r="F2213" s="1">
        <v>432</v>
      </c>
      <c r="G2213" s="1" t="s">
        <v>1728</v>
      </c>
      <c r="H2213" s="1">
        <v>5000</v>
      </c>
      <c r="I2213" s="1">
        <v>34604054</v>
      </c>
      <c r="J2213" s="1" t="s">
        <v>460</v>
      </c>
      <c r="K2213" s="1" t="s">
        <v>498</v>
      </c>
      <c r="L2213" s="1" t="s">
        <v>9606</v>
      </c>
      <c r="M2213" s="1">
        <v>34942</v>
      </c>
      <c r="N2213" s="1">
        <v>6867</v>
      </c>
      <c r="O2213" s="1" t="s">
        <v>9607</v>
      </c>
      <c r="P2213" s="1">
        <v>2</v>
      </c>
      <c r="Q2213" s="1" t="s">
        <v>9608</v>
      </c>
      <c r="R2213" s="1" t="s">
        <v>9609</v>
      </c>
      <c r="S2213" s="1">
        <v>185</v>
      </c>
      <c r="T2213" s="1" t="s">
        <v>37</v>
      </c>
      <c r="U2213" s="1" t="s">
        <v>38</v>
      </c>
      <c r="V2213" s="1" t="s">
        <v>581</v>
      </c>
      <c r="W2213" s="1">
        <v>30000000</v>
      </c>
      <c r="X2213" s="1">
        <v>2003</v>
      </c>
      <c r="Y2213" s="1">
        <v>618</v>
      </c>
      <c r="Z2213" s="1">
        <v>5.8</v>
      </c>
      <c r="AA2213" s="1">
        <v>2.35</v>
      </c>
      <c r="AB2213" s="1">
        <v>1000</v>
      </c>
    </row>
    <row r="2214" spans="1:28">
      <c r="A2214" s="1" t="s">
        <v>28</v>
      </c>
      <c r="B2214" s="1" t="s">
        <v>18583</v>
      </c>
      <c r="C2214" s="1">
        <v>116</v>
      </c>
      <c r="D2214" s="1">
        <v>101</v>
      </c>
      <c r="E2214" s="1">
        <v>21</v>
      </c>
      <c r="F2214" s="1">
        <v>161</v>
      </c>
      <c r="G2214" s="1" t="s">
        <v>16154</v>
      </c>
      <c r="H2214" s="1">
        <v>420</v>
      </c>
      <c r="I2214" s="1">
        <v>864959</v>
      </c>
      <c r="J2214" s="1" t="s">
        <v>169</v>
      </c>
      <c r="K2214" s="1" t="s">
        <v>18584</v>
      </c>
      <c r="L2214" s="1" t="s">
        <v>18585</v>
      </c>
      <c r="M2214" s="1">
        <v>20275</v>
      </c>
      <c r="N2214" s="1">
        <v>1215</v>
      </c>
      <c r="O2214" s="1" t="s">
        <v>18586</v>
      </c>
      <c r="P2214" s="1">
        <v>0</v>
      </c>
      <c r="Q2214" s="1" t="s">
        <v>18587</v>
      </c>
      <c r="R2214" s="1" t="s">
        <v>18588</v>
      </c>
      <c r="S2214" s="1">
        <v>151</v>
      </c>
      <c r="T2214" s="1" t="s">
        <v>37</v>
      </c>
      <c r="U2214" s="1" t="s">
        <v>56</v>
      </c>
      <c r="V2214" s="1" t="s">
        <v>91</v>
      </c>
      <c r="W2214" s="1">
        <v>4000000</v>
      </c>
      <c r="X2214" s="1">
        <v>2005</v>
      </c>
      <c r="Y2214" s="1">
        <v>291</v>
      </c>
      <c r="Z2214" s="1">
        <v>6.9</v>
      </c>
      <c r="AA2214" s="1">
        <v>1.85</v>
      </c>
      <c r="AB2214" s="1">
        <v>0</v>
      </c>
    </row>
    <row r="2215" spans="1:28">
      <c r="A2215" s="1" t="s">
        <v>28</v>
      </c>
      <c r="B2215" s="1" t="s">
        <v>5144</v>
      </c>
      <c r="C2215" s="1">
        <v>117</v>
      </c>
      <c r="D2215" s="1">
        <v>101</v>
      </c>
      <c r="E2215" s="1">
        <v>23</v>
      </c>
      <c r="F2215" s="1">
        <v>541</v>
      </c>
      <c r="G2215" s="1" t="s">
        <v>5029</v>
      </c>
      <c r="H2215" s="1">
        <v>660</v>
      </c>
      <c r="I2215" s="1">
        <v>66002004</v>
      </c>
      <c r="J2215" s="1" t="s">
        <v>5145</v>
      </c>
      <c r="K2215" s="1" t="s">
        <v>5116</v>
      </c>
      <c r="L2215" s="1" t="s">
        <v>5146</v>
      </c>
      <c r="M2215" s="1">
        <v>36431</v>
      </c>
      <c r="N2215" s="1">
        <v>2177</v>
      </c>
      <c r="O2215" s="1" t="s">
        <v>5147</v>
      </c>
      <c r="P2215" s="1">
        <v>1</v>
      </c>
      <c r="Q2215" s="1" t="s">
        <v>5148</v>
      </c>
      <c r="R2215" s="1" t="s">
        <v>5149</v>
      </c>
      <c r="S2215" s="1">
        <v>168</v>
      </c>
      <c r="T2215" s="1" t="s">
        <v>37</v>
      </c>
      <c r="U2215" s="1" t="s">
        <v>38</v>
      </c>
      <c r="V2215" s="1" t="s">
        <v>273</v>
      </c>
      <c r="W2215" s="1">
        <v>50000000</v>
      </c>
      <c r="X2215" s="1">
        <v>2005</v>
      </c>
      <c r="Y2215" s="1">
        <v>651</v>
      </c>
      <c r="Z2215" s="1">
        <v>4.7</v>
      </c>
      <c r="AA2215" s="1">
        <v>1.85</v>
      </c>
      <c r="AB2215" s="1">
        <v>1000</v>
      </c>
    </row>
    <row r="2216" spans="1:28">
      <c r="A2216" s="1" t="s">
        <v>28</v>
      </c>
      <c r="B2216" s="1" t="s">
        <v>3984</v>
      </c>
      <c r="C2216" s="1">
        <v>118</v>
      </c>
      <c r="D2216" s="1">
        <v>101</v>
      </c>
      <c r="E2216" s="1">
        <v>30</v>
      </c>
      <c r="F2216" s="1">
        <v>268</v>
      </c>
      <c r="G2216" s="1" t="s">
        <v>3985</v>
      </c>
      <c r="H2216" s="1">
        <v>1000</v>
      </c>
      <c r="I2216" s="1">
        <v>93307796</v>
      </c>
      <c r="J2216" s="1" t="s">
        <v>1673</v>
      </c>
      <c r="K2216" s="1" t="s">
        <v>2715</v>
      </c>
      <c r="L2216" s="1" t="s">
        <v>3986</v>
      </c>
      <c r="M2216" s="1">
        <v>85673</v>
      </c>
      <c r="N2216" s="1">
        <v>2636</v>
      </c>
      <c r="O2216" s="1" t="s">
        <v>417</v>
      </c>
      <c r="P2216" s="1">
        <v>2</v>
      </c>
      <c r="Q2216" s="1" t="s">
        <v>3987</v>
      </c>
      <c r="R2216" s="1" t="s">
        <v>3988</v>
      </c>
      <c r="S2216" s="1">
        <v>269</v>
      </c>
      <c r="T2216" s="1" t="s">
        <v>37</v>
      </c>
      <c r="U2216" s="1" t="s">
        <v>38</v>
      </c>
      <c r="V2216" s="1" t="s">
        <v>39</v>
      </c>
      <c r="W2216" s="1">
        <v>60000000</v>
      </c>
      <c r="X2216" s="1">
        <v>2002</v>
      </c>
      <c r="Y2216" s="1">
        <v>976</v>
      </c>
      <c r="Z2216" s="1">
        <v>6.1</v>
      </c>
      <c r="AA2216" s="1">
        <v>1.85</v>
      </c>
      <c r="AB2216" s="1">
        <v>0</v>
      </c>
    </row>
    <row r="2217" spans="1:28">
      <c r="A2217" s="1" t="s">
        <v>28</v>
      </c>
      <c r="B2217" s="1" t="s">
        <v>2583</v>
      </c>
      <c r="C2217" s="1">
        <v>120</v>
      </c>
      <c r="D2217" s="1">
        <v>101</v>
      </c>
      <c r="E2217" s="1">
        <v>343</v>
      </c>
      <c r="F2217" s="1">
        <v>384</v>
      </c>
      <c r="G2217" s="1" t="s">
        <v>8377</v>
      </c>
      <c r="H2217" s="1">
        <v>581</v>
      </c>
      <c r="I2217" s="1">
        <v>38122105</v>
      </c>
      <c r="J2217" s="1" t="s">
        <v>1397</v>
      </c>
      <c r="K2217" s="1" t="s">
        <v>8373</v>
      </c>
      <c r="L2217" s="1" t="s">
        <v>8378</v>
      </c>
      <c r="M2217" s="1">
        <v>112669</v>
      </c>
      <c r="N2217" s="1">
        <v>2373</v>
      </c>
      <c r="O2217" s="1" t="s">
        <v>8379</v>
      </c>
      <c r="P2217" s="1">
        <v>1</v>
      </c>
      <c r="Q2217" s="1" t="s">
        <v>8380</v>
      </c>
      <c r="R2217" s="1" t="s">
        <v>8381</v>
      </c>
      <c r="S2217" s="1">
        <v>226</v>
      </c>
      <c r="T2217" s="1" t="s">
        <v>37</v>
      </c>
      <c r="U2217" s="1" t="s">
        <v>38</v>
      </c>
      <c r="V2217" s="1" t="s">
        <v>581</v>
      </c>
      <c r="W2217" s="1">
        <v>27000000</v>
      </c>
      <c r="X2217" s="1">
        <v>1987</v>
      </c>
      <c r="Y2217" s="1">
        <v>571</v>
      </c>
      <c r="Z2217" s="1">
        <v>6.6</v>
      </c>
      <c r="AA2217" s="1">
        <v>1.37</v>
      </c>
      <c r="AB2217" s="1">
        <v>0</v>
      </c>
    </row>
    <row r="2218" spans="1:28">
      <c r="A2218" s="1" t="s">
        <v>28</v>
      </c>
      <c r="B2218" s="1" t="s">
        <v>10904</v>
      </c>
      <c r="C2218" s="1">
        <v>121</v>
      </c>
      <c r="D2218" s="1">
        <v>101</v>
      </c>
      <c r="E2218" s="1">
        <v>29</v>
      </c>
      <c r="F2218" s="1">
        <v>429</v>
      </c>
      <c r="G2218" s="1" t="s">
        <v>9430</v>
      </c>
      <c r="H2218" s="1">
        <v>812</v>
      </c>
      <c r="I2218" s="1">
        <v>29062561</v>
      </c>
      <c r="J2218" s="1" t="s">
        <v>1524</v>
      </c>
      <c r="K2218" s="1" t="s">
        <v>629</v>
      </c>
      <c r="L2218" s="1" t="s">
        <v>10905</v>
      </c>
      <c r="M2218" s="1">
        <v>23424</v>
      </c>
      <c r="N2218" s="1">
        <v>3292</v>
      </c>
      <c r="O2218" s="1" t="s">
        <v>10906</v>
      </c>
      <c r="P2218" s="1">
        <v>0</v>
      </c>
      <c r="Q2218" s="1" t="s">
        <v>10907</v>
      </c>
      <c r="R2218" s="1" t="s">
        <v>10908</v>
      </c>
      <c r="S2218" s="1">
        <v>119</v>
      </c>
      <c r="T2218" s="1" t="s">
        <v>37</v>
      </c>
      <c r="U2218" s="1" t="s">
        <v>38</v>
      </c>
      <c r="V2218" s="1" t="s">
        <v>39</v>
      </c>
      <c r="X2218" s="1">
        <v>2009</v>
      </c>
      <c r="Y2218" s="1">
        <v>533</v>
      </c>
      <c r="Z2218" s="1">
        <v>5.6</v>
      </c>
      <c r="AA2218" s="1">
        <v>2.35</v>
      </c>
      <c r="AB2218" s="1">
        <v>0</v>
      </c>
    </row>
    <row r="2219" spans="1:28">
      <c r="A2219" s="1" t="s">
        <v>28</v>
      </c>
      <c r="B2219" s="1" t="s">
        <v>6134</v>
      </c>
      <c r="C2219" s="1">
        <v>122</v>
      </c>
      <c r="D2219" s="1">
        <v>101</v>
      </c>
      <c r="E2219" s="1">
        <v>308</v>
      </c>
      <c r="F2219" s="1">
        <v>206</v>
      </c>
      <c r="G2219" s="1" t="s">
        <v>7448</v>
      </c>
      <c r="H2219" s="1">
        <v>446</v>
      </c>
      <c r="I2219" s="1">
        <v>37617947</v>
      </c>
      <c r="J2219" s="1" t="s">
        <v>5837</v>
      </c>
      <c r="K2219" s="1" t="s">
        <v>7449</v>
      </c>
      <c r="L2219" s="1" t="s">
        <v>7450</v>
      </c>
      <c r="M2219" s="1">
        <v>8143</v>
      </c>
      <c r="N2219" s="1">
        <v>966</v>
      </c>
      <c r="O2219" s="1" t="s">
        <v>7451</v>
      </c>
      <c r="P2219" s="1">
        <v>0</v>
      </c>
      <c r="Q2219" s="1" t="s">
        <v>7452</v>
      </c>
      <c r="R2219" s="1" t="s">
        <v>7453</v>
      </c>
      <c r="S2219" s="1">
        <v>203</v>
      </c>
      <c r="T2219" s="1" t="s">
        <v>37</v>
      </c>
      <c r="U2219" s="1" t="s">
        <v>38</v>
      </c>
      <c r="V2219" s="1" t="s">
        <v>91</v>
      </c>
      <c r="W2219" s="1">
        <v>30000000</v>
      </c>
      <c r="X2219" s="1">
        <v>2006</v>
      </c>
      <c r="Y2219" s="1">
        <v>224</v>
      </c>
      <c r="Z2219" s="1">
        <v>6.8</v>
      </c>
      <c r="AA2219" s="1">
        <v>2.35</v>
      </c>
      <c r="AB2219" s="1">
        <v>0</v>
      </c>
    </row>
    <row r="2220" spans="1:28">
      <c r="A2220" s="1" t="s">
        <v>28</v>
      </c>
      <c r="B2220" s="1" t="s">
        <v>9602</v>
      </c>
      <c r="C2220" s="1">
        <v>127</v>
      </c>
      <c r="D2220" s="1">
        <v>101</v>
      </c>
      <c r="E2220" s="1">
        <v>7</v>
      </c>
      <c r="F2220" s="1">
        <v>440</v>
      </c>
      <c r="G2220" s="1" t="s">
        <v>925</v>
      </c>
      <c r="H2220" s="1">
        <v>1000</v>
      </c>
      <c r="I2220" s="1">
        <v>35000629</v>
      </c>
      <c r="J2220" s="1" t="s">
        <v>1673</v>
      </c>
      <c r="K2220" s="1" t="s">
        <v>6697</v>
      </c>
      <c r="L2220" s="1" t="s">
        <v>9603</v>
      </c>
      <c r="M2220" s="1">
        <v>74622</v>
      </c>
      <c r="N2220" s="1">
        <v>2822</v>
      </c>
      <c r="O2220" s="1" t="s">
        <v>9485</v>
      </c>
      <c r="P2220" s="1">
        <v>1</v>
      </c>
      <c r="Q2220" s="1" t="s">
        <v>9604</v>
      </c>
      <c r="R2220" s="1" t="s">
        <v>9605</v>
      </c>
      <c r="S2220" s="1">
        <v>150</v>
      </c>
      <c r="T2220" s="1" t="s">
        <v>37</v>
      </c>
      <c r="U2220" s="1" t="s">
        <v>38</v>
      </c>
      <c r="V2220" s="1" t="s">
        <v>581</v>
      </c>
      <c r="W2220" s="1">
        <v>25000000</v>
      </c>
      <c r="X2220" s="1">
        <v>2007</v>
      </c>
      <c r="Y2220" s="1">
        <v>562</v>
      </c>
      <c r="Z2220" s="1">
        <v>5.6</v>
      </c>
      <c r="AA2220" s="1">
        <v>1.85</v>
      </c>
      <c r="AB2220" s="1">
        <v>0</v>
      </c>
    </row>
    <row r="2221" spans="1:28">
      <c r="A2221" s="1" t="s">
        <v>28</v>
      </c>
      <c r="B2221" s="1" t="s">
        <v>2058</v>
      </c>
      <c r="C2221" s="1">
        <v>127</v>
      </c>
      <c r="D2221" s="1">
        <v>101</v>
      </c>
      <c r="E2221" s="1">
        <v>212</v>
      </c>
      <c r="F2221" s="1">
        <v>749</v>
      </c>
      <c r="G2221" s="1" t="s">
        <v>375</v>
      </c>
      <c r="H2221" s="1">
        <v>1000</v>
      </c>
      <c r="I2221" s="1">
        <v>4476235</v>
      </c>
      <c r="J2221" s="1" t="s">
        <v>4819</v>
      </c>
      <c r="K2221" s="1" t="s">
        <v>2111</v>
      </c>
      <c r="L2221" s="1" t="s">
        <v>9183</v>
      </c>
      <c r="M2221" s="1">
        <v>49405</v>
      </c>
      <c r="N2221" s="1">
        <v>4186</v>
      </c>
      <c r="O2221" s="1" t="s">
        <v>9184</v>
      </c>
      <c r="P2221" s="1">
        <v>0</v>
      </c>
      <c r="Q2221" s="1" t="s">
        <v>9185</v>
      </c>
      <c r="R2221" s="1" t="s">
        <v>9186</v>
      </c>
      <c r="S2221" s="1">
        <v>226</v>
      </c>
      <c r="T2221" s="1" t="s">
        <v>37</v>
      </c>
      <c r="U2221" s="1" t="s">
        <v>38</v>
      </c>
      <c r="V2221" s="1" t="s">
        <v>581</v>
      </c>
      <c r="W2221" s="1">
        <v>27000000</v>
      </c>
      <c r="X2221" s="1">
        <v>2004</v>
      </c>
      <c r="Y2221" s="1">
        <v>968</v>
      </c>
      <c r="Z2221" s="1">
        <v>6.4</v>
      </c>
      <c r="AA2221" s="1">
        <v>2.35</v>
      </c>
      <c r="AB2221" s="1">
        <v>2000</v>
      </c>
    </row>
    <row r="2222" spans="1:28">
      <c r="A2222" s="1" t="s">
        <v>28</v>
      </c>
      <c r="B2222" s="1" t="s">
        <v>6486</v>
      </c>
      <c r="C2222" s="1">
        <v>128</v>
      </c>
      <c r="D2222" s="1">
        <v>101</v>
      </c>
      <c r="E2222" s="1">
        <v>10</v>
      </c>
      <c r="F2222" s="1">
        <v>681</v>
      </c>
      <c r="G2222" s="1" t="s">
        <v>6487</v>
      </c>
      <c r="H2222" s="1">
        <v>1000</v>
      </c>
      <c r="I2222" s="1">
        <v>46012734</v>
      </c>
      <c r="J2222" s="1" t="s">
        <v>1673</v>
      </c>
      <c r="K2222" s="1" t="s">
        <v>6488</v>
      </c>
      <c r="L2222" s="1" t="s">
        <v>6489</v>
      </c>
      <c r="M2222" s="1">
        <v>54421</v>
      </c>
      <c r="N2222" s="1">
        <v>4298</v>
      </c>
      <c r="O2222" s="1" t="s">
        <v>2183</v>
      </c>
      <c r="P2222" s="1">
        <v>2</v>
      </c>
      <c r="Q2222" s="1" t="s">
        <v>6490</v>
      </c>
      <c r="R2222" s="1" t="s">
        <v>6491</v>
      </c>
      <c r="S2222" s="1">
        <v>101</v>
      </c>
      <c r="T2222" s="1" t="s">
        <v>37</v>
      </c>
      <c r="U2222" s="1" t="s">
        <v>38</v>
      </c>
      <c r="V2222" s="1" t="s">
        <v>39</v>
      </c>
      <c r="W2222" s="1">
        <v>40000000</v>
      </c>
      <c r="X2222" s="1">
        <v>2008</v>
      </c>
      <c r="Y2222" s="1">
        <v>689</v>
      </c>
      <c r="Z2222" s="1">
        <v>5.8</v>
      </c>
      <c r="AA2222" s="1">
        <v>2.35</v>
      </c>
      <c r="AB2222" s="1">
        <v>3000</v>
      </c>
    </row>
    <row r="2223" spans="1:28">
      <c r="A2223" s="1" t="s">
        <v>28</v>
      </c>
      <c r="B2223" s="1" t="s">
        <v>14302</v>
      </c>
      <c r="C2223" s="1">
        <v>131</v>
      </c>
      <c r="D2223" s="1">
        <v>101</v>
      </c>
      <c r="E2223" s="1">
        <v>61</v>
      </c>
      <c r="F2223" s="1">
        <v>611</v>
      </c>
      <c r="G2223" s="1" t="s">
        <v>1651</v>
      </c>
      <c r="H2223" s="1">
        <v>769</v>
      </c>
      <c r="I2223" s="1">
        <v>2060953</v>
      </c>
      <c r="J2223" s="1" t="s">
        <v>9740</v>
      </c>
      <c r="K2223" s="1" t="s">
        <v>13331</v>
      </c>
      <c r="L2223" s="1" t="s">
        <v>14303</v>
      </c>
      <c r="M2223" s="1">
        <v>29990</v>
      </c>
      <c r="N2223" s="1">
        <v>2543</v>
      </c>
      <c r="O2223" s="1" t="s">
        <v>10128</v>
      </c>
      <c r="P2223" s="1">
        <v>0</v>
      </c>
      <c r="Q2223" s="1" t="s">
        <v>14304</v>
      </c>
      <c r="R2223" s="1" t="s">
        <v>14305</v>
      </c>
      <c r="S2223" s="1">
        <v>316</v>
      </c>
      <c r="T2223" s="1" t="s">
        <v>37</v>
      </c>
      <c r="U2223" s="1" t="s">
        <v>5546</v>
      </c>
      <c r="V2223" s="1" t="s">
        <v>581</v>
      </c>
      <c r="W2223" s="1">
        <v>12000000</v>
      </c>
      <c r="X2223" s="1">
        <v>1999</v>
      </c>
      <c r="Y2223" s="1">
        <v>692</v>
      </c>
      <c r="Z2223" s="1">
        <v>7.1</v>
      </c>
      <c r="AA2223" s="1">
        <v>2.35</v>
      </c>
      <c r="AB2223" s="1">
        <v>0</v>
      </c>
    </row>
    <row r="2224" spans="1:28">
      <c r="A2224" s="1" t="s">
        <v>28</v>
      </c>
      <c r="B2224" s="1" t="s">
        <v>15857</v>
      </c>
      <c r="C2224" s="1">
        <v>132</v>
      </c>
      <c r="D2224" s="1">
        <v>101</v>
      </c>
      <c r="E2224" s="1">
        <v>17</v>
      </c>
      <c r="F2224" s="1">
        <v>429</v>
      </c>
      <c r="G2224" s="1" t="s">
        <v>3883</v>
      </c>
      <c r="H2224" s="1">
        <v>35000</v>
      </c>
      <c r="I2224" s="1">
        <v>34017854</v>
      </c>
      <c r="J2224" s="1" t="s">
        <v>1666</v>
      </c>
      <c r="K2224" s="1" t="s">
        <v>2161</v>
      </c>
      <c r="L2224" s="1" t="s">
        <v>15858</v>
      </c>
      <c r="M2224" s="1">
        <v>51326</v>
      </c>
      <c r="N2224" s="1">
        <v>36892</v>
      </c>
      <c r="O2224" s="1" t="s">
        <v>10906</v>
      </c>
      <c r="P2224" s="1">
        <v>4</v>
      </c>
      <c r="Q2224" s="1" t="s">
        <v>15859</v>
      </c>
      <c r="R2224" s="1" t="s">
        <v>15860</v>
      </c>
      <c r="S2224" s="1">
        <v>116</v>
      </c>
      <c r="T2224" s="1" t="s">
        <v>37</v>
      </c>
      <c r="U2224" s="1" t="s">
        <v>38</v>
      </c>
      <c r="V2224" s="1" t="s">
        <v>39</v>
      </c>
      <c r="W2224" s="1">
        <v>8500000</v>
      </c>
      <c r="X2224" s="1">
        <v>2015</v>
      </c>
      <c r="Y2224" s="1">
        <v>966</v>
      </c>
      <c r="Z2224" s="1">
        <v>6.5</v>
      </c>
      <c r="AA2224" s="1">
        <v>2.35</v>
      </c>
      <c r="AB2224" s="1">
        <v>8000</v>
      </c>
    </row>
    <row r="2225" spans="1:28">
      <c r="A2225" s="1" t="s">
        <v>28</v>
      </c>
      <c r="B2225" s="1" t="s">
        <v>3088</v>
      </c>
      <c r="C2225" s="1">
        <v>132</v>
      </c>
      <c r="D2225" s="1">
        <v>101</v>
      </c>
      <c r="E2225" s="1">
        <v>126</v>
      </c>
      <c r="F2225" s="1">
        <v>586</v>
      </c>
      <c r="G2225" s="1" t="s">
        <v>5725</v>
      </c>
      <c r="H2225" s="1">
        <v>3000</v>
      </c>
      <c r="I2225" s="1">
        <v>82931301</v>
      </c>
      <c r="J2225" s="1" t="s">
        <v>1673</v>
      </c>
      <c r="K2225" s="1" t="s">
        <v>1539</v>
      </c>
      <c r="L2225" s="1" t="s">
        <v>5726</v>
      </c>
      <c r="M2225" s="1">
        <v>43358</v>
      </c>
      <c r="N2225" s="1">
        <v>6292</v>
      </c>
      <c r="O2225" s="1" t="s">
        <v>4110</v>
      </c>
      <c r="P2225" s="1">
        <v>0</v>
      </c>
      <c r="Q2225" s="1" t="s">
        <v>5727</v>
      </c>
      <c r="R2225" s="1" t="s">
        <v>5728</v>
      </c>
      <c r="S2225" s="1">
        <v>228</v>
      </c>
      <c r="T2225" s="1" t="s">
        <v>37</v>
      </c>
      <c r="U2225" s="1" t="s">
        <v>763</v>
      </c>
      <c r="V2225" s="1" t="s">
        <v>39</v>
      </c>
      <c r="W2225" s="1">
        <v>60000000</v>
      </c>
      <c r="X2225" s="1">
        <v>2005</v>
      </c>
      <c r="Y2225" s="1">
        <v>949</v>
      </c>
      <c r="Z2225" s="1">
        <v>5.5</v>
      </c>
      <c r="AA2225" s="1">
        <v>2.35</v>
      </c>
      <c r="AB2225" s="1">
        <v>0</v>
      </c>
    </row>
    <row r="2226" spans="1:28">
      <c r="A2226" s="1" t="s">
        <v>28</v>
      </c>
      <c r="B2226" s="1" t="s">
        <v>7190</v>
      </c>
      <c r="C2226" s="1">
        <v>135</v>
      </c>
      <c r="D2226" s="1">
        <v>101</v>
      </c>
      <c r="E2226" s="1">
        <v>96</v>
      </c>
      <c r="F2226" s="1">
        <v>442</v>
      </c>
      <c r="G2226" s="1" t="s">
        <v>2749</v>
      </c>
      <c r="H2226" s="1">
        <v>12000</v>
      </c>
      <c r="I2226" s="1">
        <v>24185781</v>
      </c>
      <c r="J2226" s="1" t="s">
        <v>8046</v>
      </c>
      <c r="K2226" s="1" t="s">
        <v>758</v>
      </c>
      <c r="L2226" s="1" t="s">
        <v>8047</v>
      </c>
      <c r="M2226" s="1">
        <v>30339</v>
      </c>
      <c r="N2226" s="1">
        <v>13811</v>
      </c>
      <c r="O2226" s="1" t="s">
        <v>8048</v>
      </c>
      <c r="P2226" s="1">
        <v>1</v>
      </c>
      <c r="Q2226" s="1" t="s">
        <v>8049</v>
      </c>
      <c r="R2226" s="1" t="s">
        <v>8050</v>
      </c>
      <c r="S2226" s="1">
        <v>268</v>
      </c>
      <c r="T2226" s="1" t="s">
        <v>37</v>
      </c>
      <c r="U2226" s="1" t="s">
        <v>38</v>
      </c>
      <c r="V2226" s="1" t="s">
        <v>39</v>
      </c>
      <c r="W2226" s="1">
        <v>31000000</v>
      </c>
      <c r="X2226" s="1">
        <v>2001</v>
      </c>
      <c r="Y2226" s="1">
        <v>495</v>
      </c>
      <c r="Z2226" s="1">
        <v>6.9</v>
      </c>
      <c r="AA2226" s="1">
        <v>2.35</v>
      </c>
      <c r="AB2226" s="1">
        <v>0</v>
      </c>
    </row>
    <row r="2227" spans="1:28">
      <c r="A2227" s="1" t="s">
        <v>28</v>
      </c>
      <c r="B2227" s="1" t="s">
        <v>246</v>
      </c>
      <c r="C2227" s="1">
        <v>136</v>
      </c>
      <c r="D2227" s="1">
        <v>101</v>
      </c>
      <c r="E2227" s="1">
        <v>4000</v>
      </c>
      <c r="F2227" s="1">
        <v>539</v>
      </c>
      <c r="G2227" s="1" t="s">
        <v>696</v>
      </c>
      <c r="H2227" s="1">
        <v>17000</v>
      </c>
      <c r="I2227" s="1">
        <v>28045540</v>
      </c>
      <c r="J2227" s="1" t="s">
        <v>161</v>
      </c>
      <c r="K2227" s="1" t="s">
        <v>553</v>
      </c>
      <c r="L2227" s="1" t="s">
        <v>3770</v>
      </c>
      <c r="M2227" s="1">
        <v>67707</v>
      </c>
      <c r="N2227" s="1">
        <v>32232</v>
      </c>
      <c r="O2227" s="1" t="s">
        <v>3771</v>
      </c>
      <c r="P2227" s="1">
        <v>0</v>
      </c>
      <c r="Q2227" s="1" t="s">
        <v>3772</v>
      </c>
      <c r="R2227" s="1" t="s">
        <v>3773</v>
      </c>
      <c r="S2227" s="1">
        <v>202</v>
      </c>
      <c r="T2227" s="1" t="s">
        <v>37</v>
      </c>
      <c r="U2227" s="1" t="s">
        <v>38</v>
      </c>
      <c r="V2227" s="1" t="s">
        <v>91</v>
      </c>
      <c r="W2227" s="1">
        <v>65000000</v>
      </c>
      <c r="X2227" s="1">
        <v>2005</v>
      </c>
      <c r="Y2227" s="1">
        <v>14000</v>
      </c>
      <c r="Z2227" s="1">
        <v>6.1</v>
      </c>
      <c r="AA2227" s="1">
        <v>1.85</v>
      </c>
      <c r="AB2227" s="1">
        <v>0</v>
      </c>
    </row>
    <row r="2228" spans="1:28">
      <c r="A2228" s="1" t="s">
        <v>28</v>
      </c>
      <c r="B2228" s="1" t="s">
        <v>7470</v>
      </c>
      <c r="C2228" s="1">
        <v>137</v>
      </c>
      <c r="D2228" s="1">
        <v>101</v>
      </c>
      <c r="E2228" s="1">
        <v>48</v>
      </c>
      <c r="F2228" s="1">
        <v>531</v>
      </c>
      <c r="G2228" s="1" t="s">
        <v>3147</v>
      </c>
      <c r="H2228" s="1">
        <v>775</v>
      </c>
      <c r="I2228" s="1">
        <v>30307804</v>
      </c>
      <c r="J2228" s="1" t="s">
        <v>5037</v>
      </c>
      <c r="K2228" s="1" t="s">
        <v>7471</v>
      </c>
      <c r="L2228" s="1" t="s">
        <v>7472</v>
      </c>
      <c r="M2228" s="1">
        <v>43991</v>
      </c>
      <c r="N2228" s="1">
        <v>3001</v>
      </c>
      <c r="O2228" s="1" t="s">
        <v>738</v>
      </c>
      <c r="P2228" s="1">
        <v>2</v>
      </c>
      <c r="Q2228" s="1" t="s">
        <v>7473</v>
      </c>
      <c r="R2228" s="1" t="s">
        <v>7474</v>
      </c>
      <c r="S2228" s="1">
        <v>695</v>
      </c>
      <c r="T2228" s="1" t="s">
        <v>37</v>
      </c>
      <c r="U2228" s="1" t="s">
        <v>38</v>
      </c>
      <c r="V2228" s="1" t="s">
        <v>581</v>
      </c>
      <c r="W2228" s="1">
        <v>35000000</v>
      </c>
      <c r="X2228" s="1">
        <v>2002</v>
      </c>
      <c r="Y2228" s="1">
        <v>541</v>
      </c>
      <c r="Z2228" s="1">
        <v>5.2</v>
      </c>
      <c r="AA2228" s="1">
        <v>2.35</v>
      </c>
      <c r="AB2228" s="1">
        <v>0</v>
      </c>
    </row>
    <row r="2229" spans="1:28">
      <c r="A2229" s="1" t="s">
        <v>28</v>
      </c>
      <c r="B2229" s="1" t="s">
        <v>3599</v>
      </c>
      <c r="C2229" s="1">
        <v>138</v>
      </c>
      <c r="D2229" s="1">
        <v>101</v>
      </c>
      <c r="E2229" s="1">
        <v>38</v>
      </c>
      <c r="F2229" s="1">
        <v>11000</v>
      </c>
      <c r="G2229" s="1" t="s">
        <v>637</v>
      </c>
      <c r="H2229" s="1">
        <v>23000</v>
      </c>
      <c r="I2229" s="1">
        <v>43060566</v>
      </c>
      <c r="J2229" s="1" t="s">
        <v>258</v>
      </c>
      <c r="K2229" s="1" t="s">
        <v>58</v>
      </c>
      <c r="L2229" s="1" t="s">
        <v>4195</v>
      </c>
      <c r="M2229" s="1">
        <v>107859</v>
      </c>
      <c r="N2229" s="1">
        <v>53024</v>
      </c>
      <c r="O2229" s="1" t="s">
        <v>656</v>
      </c>
      <c r="P2229" s="1">
        <v>0</v>
      </c>
      <c r="Q2229" s="1" t="s">
        <v>4196</v>
      </c>
      <c r="R2229" s="1" t="s">
        <v>4197</v>
      </c>
      <c r="S2229" s="1">
        <v>569</v>
      </c>
      <c r="T2229" s="1" t="s">
        <v>37</v>
      </c>
      <c r="U2229" s="1" t="s">
        <v>38</v>
      </c>
      <c r="V2229" s="1" t="s">
        <v>39</v>
      </c>
      <c r="W2229" s="1">
        <v>60000000</v>
      </c>
      <c r="X2229" s="1">
        <v>2002</v>
      </c>
      <c r="Y2229" s="1">
        <v>18000</v>
      </c>
      <c r="Z2229" s="1">
        <v>6.2</v>
      </c>
      <c r="AA2229" s="1">
        <v>2.35</v>
      </c>
      <c r="AB2229" s="1">
        <v>0</v>
      </c>
    </row>
    <row r="2230" spans="1:28">
      <c r="A2230" s="1" t="s">
        <v>28</v>
      </c>
      <c r="B2230" s="1" t="s">
        <v>2170</v>
      </c>
      <c r="C2230" s="1">
        <v>139</v>
      </c>
      <c r="D2230" s="1">
        <v>101</v>
      </c>
      <c r="E2230" s="1">
        <v>221</v>
      </c>
      <c r="F2230" s="1">
        <v>11000</v>
      </c>
      <c r="G2230" s="1" t="s">
        <v>2172</v>
      </c>
      <c r="H2230" s="1">
        <v>12000</v>
      </c>
      <c r="I2230" s="1">
        <v>133668525</v>
      </c>
      <c r="J2230" s="1" t="s">
        <v>1666</v>
      </c>
      <c r="K2230" s="1" t="s">
        <v>268</v>
      </c>
      <c r="L2230" s="1" t="s">
        <v>2576</v>
      </c>
      <c r="M2230" s="1">
        <v>107817</v>
      </c>
      <c r="N2230" s="1">
        <v>39269</v>
      </c>
      <c r="O2230" s="1" t="s">
        <v>1948</v>
      </c>
      <c r="P2230" s="1">
        <v>4</v>
      </c>
      <c r="Q2230" s="1" t="s">
        <v>2577</v>
      </c>
      <c r="R2230" s="1" t="s">
        <v>2578</v>
      </c>
      <c r="S2230" s="1">
        <v>255</v>
      </c>
      <c r="T2230" s="1" t="s">
        <v>37</v>
      </c>
      <c r="U2230" s="1" t="s">
        <v>38</v>
      </c>
      <c r="V2230" s="1" t="s">
        <v>39</v>
      </c>
      <c r="W2230" s="1">
        <v>80000000</v>
      </c>
      <c r="X2230" s="1">
        <v>2013</v>
      </c>
      <c r="Y2230" s="1">
        <v>11000</v>
      </c>
      <c r="Z2230" s="1">
        <v>5.4</v>
      </c>
      <c r="AA2230" s="1">
        <v>1.85</v>
      </c>
      <c r="AB2230" s="1">
        <v>14000</v>
      </c>
    </row>
    <row r="2231" spans="1:28">
      <c r="A2231" s="1" t="s">
        <v>28</v>
      </c>
      <c r="B2231" s="1" t="s">
        <v>11438</v>
      </c>
      <c r="C2231" s="1">
        <v>140</v>
      </c>
      <c r="D2231" s="1">
        <v>101</v>
      </c>
      <c r="E2231" s="1">
        <v>46</v>
      </c>
      <c r="F2231" s="1">
        <v>902</v>
      </c>
      <c r="G2231" s="1" t="s">
        <v>80</v>
      </c>
      <c r="H2231" s="1">
        <v>33000</v>
      </c>
      <c r="I2231" s="1">
        <v>578382</v>
      </c>
      <c r="J2231" s="1" t="s">
        <v>11439</v>
      </c>
      <c r="K2231" s="1" t="s">
        <v>4199</v>
      </c>
      <c r="L2231" s="1" t="s">
        <v>11440</v>
      </c>
      <c r="M2231" s="1">
        <v>41249</v>
      </c>
      <c r="N2231" s="1">
        <v>39515</v>
      </c>
      <c r="O2231" s="1" t="s">
        <v>118</v>
      </c>
      <c r="P2231" s="1">
        <v>2</v>
      </c>
      <c r="Q2231" s="1" t="s">
        <v>11441</v>
      </c>
      <c r="R2231" s="1" t="s">
        <v>11442</v>
      </c>
      <c r="S2231" s="1">
        <v>67</v>
      </c>
      <c r="T2231" s="1" t="s">
        <v>37</v>
      </c>
      <c r="U2231" s="1" t="s">
        <v>38</v>
      </c>
      <c r="V2231" s="1" t="s">
        <v>581</v>
      </c>
      <c r="X2231" s="1">
        <v>2010</v>
      </c>
      <c r="Y2231" s="1">
        <v>4000</v>
      </c>
      <c r="Z2231" s="1">
        <v>6.3</v>
      </c>
      <c r="AA2231" s="1">
        <v>1.85</v>
      </c>
      <c r="AB2231" s="1">
        <v>0</v>
      </c>
    </row>
    <row r="2232" spans="1:28">
      <c r="A2232" s="1" t="s">
        <v>28</v>
      </c>
      <c r="B2232" s="1" t="s">
        <v>4204</v>
      </c>
      <c r="C2232" s="1">
        <v>147</v>
      </c>
      <c r="D2232" s="1">
        <v>101</v>
      </c>
      <c r="E2232" s="1">
        <v>11000</v>
      </c>
      <c r="F2232" s="1">
        <v>512</v>
      </c>
      <c r="G2232" s="1" t="s">
        <v>2464</v>
      </c>
      <c r="H2232" s="1">
        <v>13000</v>
      </c>
      <c r="I2232" s="1">
        <v>70906973</v>
      </c>
      <c r="J2232" s="1" t="s">
        <v>3618</v>
      </c>
      <c r="K2232" s="1" t="s">
        <v>543</v>
      </c>
      <c r="L2232" s="1" t="s">
        <v>13305</v>
      </c>
      <c r="M2232" s="1">
        <v>437418</v>
      </c>
      <c r="N2232" s="1">
        <v>15500</v>
      </c>
      <c r="O2232" s="1" t="s">
        <v>4449</v>
      </c>
      <c r="P2232" s="1">
        <v>1</v>
      </c>
      <c r="Q2232" s="1" t="s">
        <v>13306</v>
      </c>
      <c r="R2232" s="1" t="s">
        <v>13307</v>
      </c>
      <c r="S2232" s="1">
        <v>609</v>
      </c>
      <c r="T2232" s="1" t="s">
        <v>37</v>
      </c>
      <c r="U2232" s="1" t="s">
        <v>38</v>
      </c>
      <c r="V2232" s="1" t="s">
        <v>91</v>
      </c>
      <c r="W2232" s="1">
        <v>14600000</v>
      </c>
      <c r="X2232" s="1">
        <v>1993</v>
      </c>
      <c r="Y2232" s="1">
        <v>571</v>
      </c>
      <c r="Z2232" s="1">
        <v>8.1</v>
      </c>
      <c r="AA2232" s="1">
        <v>1.85</v>
      </c>
      <c r="AB2232" s="1">
        <v>38000</v>
      </c>
    </row>
    <row r="2233" spans="1:28">
      <c r="A2233" s="1" t="s">
        <v>28</v>
      </c>
      <c r="B2233" s="1" t="s">
        <v>8094</v>
      </c>
      <c r="C2233" s="1">
        <v>148</v>
      </c>
      <c r="D2233" s="1">
        <v>101</v>
      </c>
      <c r="E2233" s="1">
        <v>12</v>
      </c>
      <c r="F2233" s="1">
        <v>149</v>
      </c>
      <c r="G2233" s="1" t="s">
        <v>6766</v>
      </c>
      <c r="H2233" s="1">
        <v>642</v>
      </c>
      <c r="I2233" s="1">
        <v>80276912</v>
      </c>
      <c r="J2233" s="1" t="s">
        <v>1673</v>
      </c>
      <c r="K2233" s="1" t="s">
        <v>4192</v>
      </c>
      <c r="L2233" s="1" t="s">
        <v>22883</v>
      </c>
      <c r="M2233" s="1">
        <v>140740</v>
      </c>
      <c r="N2233" s="1">
        <v>1026</v>
      </c>
      <c r="O2233" s="1" t="s">
        <v>22884</v>
      </c>
      <c r="P2233" s="1">
        <v>2</v>
      </c>
      <c r="Q2233" s="1" t="s">
        <v>22885</v>
      </c>
      <c r="R2233" s="1" t="s">
        <v>22886</v>
      </c>
      <c r="S2233" s="1">
        <v>151</v>
      </c>
      <c r="T2233" s="1" t="s">
        <v>37</v>
      </c>
      <c r="U2233" s="1" t="s">
        <v>38</v>
      </c>
      <c r="V2233" s="1" t="s">
        <v>39</v>
      </c>
      <c r="W2233" s="1">
        <v>35000000</v>
      </c>
      <c r="X2233" s="1">
        <v>2008</v>
      </c>
      <c r="Y2233" s="1">
        <v>171</v>
      </c>
      <c r="Z2233" s="1">
        <v>6.1</v>
      </c>
      <c r="AA2233" s="1">
        <v>2.35</v>
      </c>
      <c r="AB2233" s="1">
        <v>0</v>
      </c>
    </row>
    <row r="2234" spans="1:28">
      <c r="A2234" s="1" t="s">
        <v>28</v>
      </c>
      <c r="B2234" s="1" t="s">
        <v>8532</v>
      </c>
      <c r="C2234" s="1">
        <v>149</v>
      </c>
      <c r="D2234" s="1">
        <v>101</v>
      </c>
      <c r="E2234" s="1">
        <v>51</v>
      </c>
      <c r="F2234" s="1">
        <v>8</v>
      </c>
      <c r="G2234" s="1" t="s">
        <v>18366</v>
      </c>
      <c r="H2234" s="1">
        <v>446</v>
      </c>
      <c r="I2234" s="1">
        <v>20772796</v>
      </c>
      <c r="J2234" s="1" t="s">
        <v>7130</v>
      </c>
      <c r="K2234" s="1" t="s">
        <v>7449</v>
      </c>
      <c r="L2234" s="1" t="s">
        <v>18367</v>
      </c>
      <c r="M2234" s="1">
        <v>34232</v>
      </c>
      <c r="N2234" s="1">
        <v>497</v>
      </c>
      <c r="O2234" s="1" t="s">
        <v>18368</v>
      </c>
      <c r="P2234" s="1">
        <v>1</v>
      </c>
      <c r="Q2234" s="1" t="s">
        <v>18369</v>
      </c>
      <c r="R2234" s="1" t="s">
        <v>18370</v>
      </c>
      <c r="S2234" s="1">
        <v>346</v>
      </c>
      <c r="T2234" s="1" t="s">
        <v>37</v>
      </c>
      <c r="U2234" s="1" t="s">
        <v>175</v>
      </c>
      <c r="V2234" s="1" t="s">
        <v>39</v>
      </c>
      <c r="W2234" s="1">
        <v>6000000</v>
      </c>
      <c r="X2234" s="1">
        <v>2002</v>
      </c>
      <c r="Y2234" s="1">
        <v>20</v>
      </c>
      <c r="Z2234" s="1">
        <v>7.6</v>
      </c>
      <c r="AA2234" s="1">
        <v>2.35</v>
      </c>
      <c r="AB2234" s="1">
        <v>0</v>
      </c>
    </row>
    <row r="2235" spans="1:28">
      <c r="A2235" s="1" t="s">
        <v>28</v>
      </c>
      <c r="B2235" s="1" t="s">
        <v>1194</v>
      </c>
      <c r="C2235" s="1">
        <v>149</v>
      </c>
      <c r="D2235" s="1">
        <v>101</v>
      </c>
      <c r="E2235" s="1">
        <v>176</v>
      </c>
      <c r="F2235" s="1">
        <v>83</v>
      </c>
      <c r="G2235" s="1" t="s">
        <v>419</v>
      </c>
      <c r="H2235" s="1">
        <v>3000</v>
      </c>
      <c r="I2235" s="1">
        <v>12987647</v>
      </c>
      <c r="J2235" s="1" t="s">
        <v>11176</v>
      </c>
      <c r="K2235" s="1" t="s">
        <v>496</v>
      </c>
      <c r="L2235" s="1" t="s">
        <v>11177</v>
      </c>
      <c r="M2235" s="1">
        <v>24019</v>
      </c>
      <c r="N2235" s="1">
        <v>3431</v>
      </c>
      <c r="O2235" s="1" t="s">
        <v>7952</v>
      </c>
      <c r="P2235" s="1">
        <v>2</v>
      </c>
      <c r="Q2235" s="1" t="s">
        <v>11178</v>
      </c>
      <c r="R2235" s="1" t="s">
        <v>11179</v>
      </c>
      <c r="S2235" s="1">
        <v>199</v>
      </c>
      <c r="T2235" s="1" t="s">
        <v>37</v>
      </c>
      <c r="U2235" s="1" t="s">
        <v>56</v>
      </c>
      <c r="V2235" s="1" t="s">
        <v>581</v>
      </c>
      <c r="W2235" s="1">
        <v>30000000</v>
      </c>
      <c r="X2235" s="1">
        <v>2002</v>
      </c>
      <c r="Y2235" s="1">
        <v>268</v>
      </c>
      <c r="Z2235" s="1">
        <v>7.1</v>
      </c>
      <c r="AA2235" s="1">
        <v>2.35</v>
      </c>
      <c r="AB2235" s="1">
        <v>983</v>
      </c>
    </row>
    <row r="2236" spans="1:28">
      <c r="A2236" s="1" t="s">
        <v>28</v>
      </c>
      <c r="B2236" s="1" t="s">
        <v>5976</v>
      </c>
      <c r="C2236" s="1">
        <v>152</v>
      </c>
      <c r="D2236" s="1">
        <v>101</v>
      </c>
      <c r="E2236" s="1">
        <v>32</v>
      </c>
      <c r="F2236" s="1">
        <v>104</v>
      </c>
      <c r="G2236" s="1" t="s">
        <v>5977</v>
      </c>
      <c r="H2236" s="1">
        <v>219</v>
      </c>
      <c r="I2236" s="1">
        <v>8129455</v>
      </c>
      <c r="J2236" s="1" t="s">
        <v>1370</v>
      </c>
      <c r="K2236" s="1" t="s">
        <v>5978</v>
      </c>
      <c r="L2236" s="1" t="s">
        <v>5979</v>
      </c>
      <c r="M2236" s="1">
        <v>89568</v>
      </c>
      <c r="N2236" s="1">
        <v>661</v>
      </c>
      <c r="O2236" s="1" t="s">
        <v>5980</v>
      </c>
      <c r="P2236" s="1">
        <v>1</v>
      </c>
      <c r="Q2236" s="1" t="s">
        <v>5981</v>
      </c>
      <c r="R2236" s="1" t="s">
        <v>5982</v>
      </c>
      <c r="S2236" s="1">
        <v>142</v>
      </c>
      <c r="T2236" s="1" t="s">
        <v>37</v>
      </c>
      <c r="U2236" s="1" t="s">
        <v>38</v>
      </c>
      <c r="V2236" s="1" t="s">
        <v>91</v>
      </c>
      <c r="W2236" s="1">
        <v>45000000</v>
      </c>
      <c r="X2236" s="1">
        <v>2011</v>
      </c>
      <c r="Y2236" s="1">
        <v>141</v>
      </c>
      <c r="Z2236" s="1">
        <v>6.3</v>
      </c>
      <c r="AA2236" s="1">
        <v>2.35</v>
      </c>
      <c r="AB2236" s="1">
        <v>17000</v>
      </c>
    </row>
    <row r="2237" spans="1:28">
      <c r="A2237" s="1" t="s">
        <v>28</v>
      </c>
      <c r="B2237" s="1" t="s">
        <v>19122</v>
      </c>
      <c r="C2237" s="1">
        <v>155</v>
      </c>
      <c r="D2237" s="1">
        <v>101</v>
      </c>
      <c r="E2237" s="1">
        <v>13</v>
      </c>
      <c r="F2237" s="1">
        <v>6</v>
      </c>
      <c r="G2237" s="1" t="s">
        <v>19123</v>
      </c>
      <c r="H2237" s="1">
        <v>280</v>
      </c>
      <c r="I2237" s="1">
        <v>6517198</v>
      </c>
      <c r="J2237" s="1" t="s">
        <v>1927</v>
      </c>
      <c r="K2237" s="1" t="s">
        <v>13811</v>
      </c>
      <c r="L2237" s="1" t="s">
        <v>19124</v>
      </c>
      <c r="M2237" s="1">
        <v>30474</v>
      </c>
      <c r="N2237" s="1">
        <v>308</v>
      </c>
      <c r="O2237" s="1" t="s">
        <v>19125</v>
      </c>
      <c r="P2237" s="1">
        <v>0</v>
      </c>
      <c r="Q2237" s="1" t="s">
        <v>19126</v>
      </c>
      <c r="R2237" s="1" t="s">
        <v>19127</v>
      </c>
      <c r="S2237" s="1">
        <v>172</v>
      </c>
      <c r="T2237" s="1" t="s">
        <v>2764</v>
      </c>
      <c r="U2237" s="1" t="s">
        <v>19128</v>
      </c>
      <c r="V2237" s="1" t="s">
        <v>581</v>
      </c>
      <c r="W2237" s="1">
        <v>3000000</v>
      </c>
      <c r="X2237" s="1">
        <v>2004</v>
      </c>
      <c r="Y2237" s="1">
        <v>11</v>
      </c>
      <c r="Z2237" s="1">
        <v>7.5</v>
      </c>
      <c r="AA2237" s="1">
        <v>1.85</v>
      </c>
      <c r="AB2237" s="1">
        <v>0</v>
      </c>
    </row>
    <row r="2238" spans="1:28">
      <c r="A2238" s="1" t="s">
        <v>28</v>
      </c>
      <c r="B2238" s="1" t="s">
        <v>10651</v>
      </c>
      <c r="C2238" s="1">
        <v>156</v>
      </c>
      <c r="D2238" s="1">
        <v>101</v>
      </c>
      <c r="E2238" s="1">
        <v>79</v>
      </c>
      <c r="F2238" s="1">
        <v>218</v>
      </c>
      <c r="G2238" s="1" t="s">
        <v>10652</v>
      </c>
      <c r="H2238" s="1">
        <v>608</v>
      </c>
      <c r="I2238" s="1">
        <v>117224271</v>
      </c>
      <c r="J2238" s="1" t="s">
        <v>10653</v>
      </c>
      <c r="K2238" s="1" t="s">
        <v>10654</v>
      </c>
      <c r="L2238" s="1" t="s">
        <v>10655</v>
      </c>
      <c r="M2238" s="1">
        <v>47794</v>
      </c>
      <c r="N2238" s="1">
        <v>1787</v>
      </c>
      <c r="O2238" s="1" t="s">
        <v>10656</v>
      </c>
      <c r="P2238" s="1">
        <v>1</v>
      </c>
      <c r="Q2238" s="1" t="s">
        <v>10657</v>
      </c>
      <c r="R2238" s="1" t="s">
        <v>10658</v>
      </c>
      <c r="S2238" s="1">
        <v>81</v>
      </c>
      <c r="T2238" s="1" t="s">
        <v>37</v>
      </c>
      <c r="U2238" s="1" t="s">
        <v>38</v>
      </c>
      <c r="V2238" s="1" t="s">
        <v>581</v>
      </c>
      <c r="W2238" s="1">
        <v>20000000</v>
      </c>
      <c r="X2238" s="1">
        <v>2010</v>
      </c>
      <c r="Y2238" s="1">
        <v>362</v>
      </c>
      <c r="Z2238" s="1">
        <v>7.1</v>
      </c>
      <c r="AA2238" s="1">
        <v>1.78</v>
      </c>
      <c r="AB2238" s="1">
        <v>0</v>
      </c>
    </row>
    <row r="2239" spans="1:28">
      <c r="A2239" s="1" t="s">
        <v>28</v>
      </c>
      <c r="B2239" s="1" t="s">
        <v>12270</v>
      </c>
      <c r="C2239" s="1">
        <v>157</v>
      </c>
      <c r="D2239" s="1">
        <v>101</v>
      </c>
      <c r="E2239" s="1">
        <v>47</v>
      </c>
      <c r="F2239" s="1">
        <v>407</v>
      </c>
      <c r="G2239" s="1" t="s">
        <v>7645</v>
      </c>
      <c r="H2239" s="1">
        <v>658</v>
      </c>
      <c r="I2239" s="1">
        <v>8243880</v>
      </c>
      <c r="J2239" s="1" t="s">
        <v>18508</v>
      </c>
      <c r="K2239" s="1" t="s">
        <v>1703</v>
      </c>
      <c r="L2239" s="1" t="s">
        <v>18509</v>
      </c>
      <c r="M2239" s="1">
        <v>28714</v>
      </c>
      <c r="N2239" s="1">
        <v>3086</v>
      </c>
      <c r="O2239" s="1" t="s">
        <v>10006</v>
      </c>
      <c r="P2239" s="1">
        <v>1</v>
      </c>
      <c r="Q2239" s="1" t="s">
        <v>18510</v>
      </c>
      <c r="R2239" s="1" t="s">
        <v>18511</v>
      </c>
      <c r="S2239" s="1">
        <v>215</v>
      </c>
      <c r="T2239" s="1" t="s">
        <v>37</v>
      </c>
      <c r="U2239" s="1" t="s">
        <v>38</v>
      </c>
      <c r="V2239" s="1" t="s">
        <v>581</v>
      </c>
      <c r="W2239" s="1">
        <v>3200000</v>
      </c>
      <c r="X2239" s="1">
        <v>2003</v>
      </c>
      <c r="Y2239" s="1">
        <v>636</v>
      </c>
      <c r="Z2239" s="1">
        <v>7</v>
      </c>
      <c r="AA2239" s="1">
        <v>2.35</v>
      </c>
      <c r="AB2239" s="1">
        <v>762</v>
      </c>
    </row>
    <row r="2240" spans="1:28">
      <c r="A2240" s="1" t="s">
        <v>28</v>
      </c>
      <c r="B2240" s="1" t="s">
        <v>194</v>
      </c>
      <c r="C2240" s="1">
        <v>158</v>
      </c>
      <c r="D2240" s="1">
        <v>101</v>
      </c>
      <c r="E2240" s="1">
        <v>129</v>
      </c>
      <c r="F2240" s="1">
        <v>3</v>
      </c>
      <c r="G2240" s="1" t="s">
        <v>9101</v>
      </c>
      <c r="H2240" s="1">
        <v>66</v>
      </c>
      <c r="I2240" s="1">
        <v>40566655</v>
      </c>
      <c r="J2240" s="1" t="s">
        <v>1411</v>
      </c>
      <c r="K2240" s="1" t="s">
        <v>9102</v>
      </c>
      <c r="L2240" s="1" t="s">
        <v>9103</v>
      </c>
      <c r="M2240" s="1">
        <v>144021</v>
      </c>
      <c r="N2240" s="1">
        <v>74</v>
      </c>
      <c r="O2240" s="1" t="s">
        <v>9104</v>
      </c>
      <c r="P2240" s="1">
        <v>0</v>
      </c>
      <c r="Q2240" s="1" t="s">
        <v>9105</v>
      </c>
      <c r="R2240" s="1" t="s">
        <v>9106</v>
      </c>
      <c r="S2240" s="1">
        <v>391</v>
      </c>
      <c r="T2240" s="1" t="s">
        <v>37</v>
      </c>
      <c r="U2240" s="1" t="s">
        <v>56</v>
      </c>
      <c r="V2240" s="1" t="s">
        <v>39</v>
      </c>
      <c r="W2240" s="1">
        <v>30000000</v>
      </c>
      <c r="X2240" s="1">
        <v>2002</v>
      </c>
      <c r="Y2240" s="1">
        <v>5</v>
      </c>
      <c r="Z2240" s="1">
        <v>7.1</v>
      </c>
      <c r="AA2240" s="1">
        <v>2.35</v>
      </c>
      <c r="AB2240" s="1">
        <v>0</v>
      </c>
    </row>
    <row r="2241" spans="1:28">
      <c r="A2241" s="1" t="s">
        <v>28</v>
      </c>
      <c r="B2241" s="1" t="s">
        <v>1274</v>
      </c>
      <c r="C2241" s="1">
        <v>159</v>
      </c>
      <c r="D2241" s="1">
        <v>101</v>
      </c>
      <c r="E2241" s="1">
        <v>107</v>
      </c>
      <c r="F2241" s="1">
        <v>56</v>
      </c>
      <c r="G2241" s="1" t="s">
        <v>1275</v>
      </c>
      <c r="H2241" s="1">
        <v>688</v>
      </c>
      <c r="I2241" s="1">
        <v>131536019</v>
      </c>
      <c r="J2241" s="1" t="s">
        <v>1276</v>
      </c>
      <c r="K2241" s="1" t="s">
        <v>1277</v>
      </c>
      <c r="L2241" s="1" t="s">
        <v>1278</v>
      </c>
      <c r="M2241" s="1">
        <v>58498</v>
      </c>
      <c r="N2241" s="1">
        <v>1031</v>
      </c>
      <c r="O2241" s="1" t="s">
        <v>1279</v>
      </c>
      <c r="P2241" s="1">
        <v>0</v>
      </c>
      <c r="Q2241" s="1" t="s">
        <v>1280</v>
      </c>
      <c r="R2241" s="1" t="s">
        <v>1281</v>
      </c>
      <c r="S2241" s="1">
        <v>99</v>
      </c>
      <c r="T2241" s="1" t="s">
        <v>37</v>
      </c>
      <c r="U2241" s="1" t="s">
        <v>38</v>
      </c>
      <c r="V2241" s="1" t="s">
        <v>273</v>
      </c>
      <c r="W2241" s="1">
        <v>103000000</v>
      </c>
      <c r="X2241" s="1">
        <v>2014</v>
      </c>
      <c r="Y2241" s="1">
        <v>237</v>
      </c>
      <c r="Z2241" s="1">
        <v>6.4</v>
      </c>
      <c r="AA2241" s="1">
        <v>2.35</v>
      </c>
      <c r="AB2241" s="1">
        <v>0</v>
      </c>
    </row>
    <row r="2242" spans="1:28">
      <c r="A2242" s="1" t="s">
        <v>28</v>
      </c>
      <c r="B2242" s="1" t="s">
        <v>7390</v>
      </c>
      <c r="C2242" s="1">
        <v>159</v>
      </c>
      <c r="D2242" s="1">
        <v>101</v>
      </c>
      <c r="E2242" s="1">
        <v>365</v>
      </c>
      <c r="F2242" s="1">
        <v>141</v>
      </c>
      <c r="G2242" s="1" t="s">
        <v>9846</v>
      </c>
      <c r="H2242" s="1">
        <v>338</v>
      </c>
      <c r="J2242" s="1" t="s">
        <v>2200</v>
      </c>
      <c r="K2242" s="1" t="s">
        <v>7442</v>
      </c>
      <c r="L2242" s="1" t="s">
        <v>9847</v>
      </c>
      <c r="M2242" s="1">
        <v>15531</v>
      </c>
      <c r="N2242" s="1">
        <v>1008</v>
      </c>
      <c r="O2242" s="1" t="s">
        <v>9848</v>
      </c>
      <c r="P2242" s="1">
        <v>0</v>
      </c>
      <c r="Q2242" s="1" t="s">
        <v>9849</v>
      </c>
      <c r="R2242" s="1" t="s">
        <v>9850</v>
      </c>
      <c r="S2242" s="1">
        <v>189</v>
      </c>
      <c r="T2242" s="1" t="s">
        <v>37</v>
      </c>
      <c r="U2242" s="1" t="s">
        <v>56</v>
      </c>
      <c r="V2242" s="1" t="s">
        <v>581</v>
      </c>
      <c r="W2242" s="1">
        <v>25000000</v>
      </c>
      <c r="X2242" s="1">
        <v>1985</v>
      </c>
      <c r="Y2242" s="1">
        <v>246</v>
      </c>
      <c r="Z2242" s="1">
        <v>6.1</v>
      </c>
      <c r="AA2242" s="1">
        <v>2.35</v>
      </c>
      <c r="AB2242" s="1">
        <v>0</v>
      </c>
    </row>
    <row r="2243" spans="1:28">
      <c r="A2243" s="1" t="s">
        <v>28</v>
      </c>
      <c r="B2243" s="1" t="s">
        <v>7390</v>
      </c>
      <c r="C2243" s="1">
        <v>159</v>
      </c>
      <c r="D2243" s="1">
        <v>101</v>
      </c>
      <c r="E2243" s="1">
        <v>365</v>
      </c>
      <c r="F2243" s="1">
        <v>14</v>
      </c>
      <c r="G2243" s="1" t="s">
        <v>18132</v>
      </c>
      <c r="H2243" s="1">
        <v>237</v>
      </c>
      <c r="I2243" s="1">
        <v>8025872</v>
      </c>
      <c r="J2243" s="1" t="s">
        <v>7565</v>
      </c>
      <c r="K2243" s="1" t="s">
        <v>18133</v>
      </c>
      <c r="L2243" s="1" t="s">
        <v>18134</v>
      </c>
      <c r="M2243" s="1">
        <v>19234</v>
      </c>
      <c r="N2243" s="1">
        <v>302</v>
      </c>
      <c r="O2243" s="1" t="s">
        <v>18135</v>
      </c>
      <c r="P2243" s="1">
        <v>3</v>
      </c>
      <c r="Q2243" s="1" t="s">
        <v>18136</v>
      </c>
      <c r="R2243" s="1" t="s">
        <v>18137</v>
      </c>
      <c r="S2243" s="1">
        <v>258</v>
      </c>
      <c r="T2243" s="1" t="s">
        <v>37</v>
      </c>
      <c r="U2243" s="1" t="s">
        <v>38</v>
      </c>
      <c r="V2243" s="1" t="s">
        <v>7320</v>
      </c>
      <c r="W2243" s="1">
        <v>4700000</v>
      </c>
      <c r="X2243" s="1">
        <v>1986</v>
      </c>
      <c r="Y2243" s="1">
        <v>28</v>
      </c>
      <c r="Z2243" s="1">
        <v>5.5</v>
      </c>
      <c r="AA2243" s="1">
        <v>1.85</v>
      </c>
      <c r="AB2243" s="1">
        <v>0</v>
      </c>
    </row>
    <row r="2244" spans="1:28">
      <c r="A2244" s="1" t="s">
        <v>28</v>
      </c>
      <c r="B2244" s="1" t="s">
        <v>17146</v>
      </c>
      <c r="C2244" s="1">
        <v>160</v>
      </c>
      <c r="D2244" s="1">
        <v>101</v>
      </c>
      <c r="E2244" s="1">
        <v>263</v>
      </c>
      <c r="F2244" s="1">
        <v>37</v>
      </c>
      <c r="G2244" s="1" t="s">
        <v>20272</v>
      </c>
      <c r="H2244" s="1">
        <v>71</v>
      </c>
      <c r="I2244" s="1">
        <v>1984378</v>
      </c>
      <c r="J2244" s="1" t="s">
        <v>1411</v>
      </c>
      <c r="K2244" s="1" t="s">
        <v>20273</v>
      </c>
      <c r="L2244" s="1" t="s">
        <v>20274</v>
      </c>
      <c r="M2244" s="1">
        <v>27346</v>
      </c>
      <c r="N2244" s="1">
        <v>226</v>
      </c>
      <c r="O2244" s="1" t="s">
        <v>20275</v>
      </c>
      <c r="P2244" s="1">
        <v>3</v>
      </c>
      <c r="Q2244" s="1" t="s">
        <v>20276</v>
      </c>
      <c r="R2244" s="1" t="s">
        <v>20277</v>
      </c>
      <c r="S2244" s="1">
        <v>206</v>
      </c>
      <c r="T2244" s="1" t="s">
        <v>37</v>
      </c>
      <c r="U2244" s="1" t="s">
        <v>38</v>
      </c>
      <c r="V2244" s="1" t="s">
        <v>5599</v>
      </c>
      <c r="W2244" s="1">
        <v>2000000</v>
      </c>
      <c r="X2244" s="1">
        <v>2006</v>
      </c>
      <c r="Y2244" s="1">
        <v>51</v>
      </c>
      <c r="Z2244" s="1">
        <v>6.5</v>
      </c>
      <c r="AA2244" s="1">
        <v>1.78</v>
      </c>
      <c r="AB2244" s="1">
        <v>0</v>
      </c>
    </row>
    <row r="2245" spans="1:28">
      <c r="A2245" s="1" t="s">
        <v>743</v>
      </c>
      <c r="B2245" s="1" t="s">
        <v>7730</v>
      </c>
      <c r="C2245" s="1">
        <v>162</v>
      </c>
      <c r="D2245" s="1">
        <v>101</v>
      </c>
      <c r="E2245" s="1">
        <v>194</v>
      </c>
      <c r="F2245" s="1">
        <v>602</v>
      </c>
      <c r="G2245" s="1" t="s">
        <v>7732</v>
      </c>
      <c r="H2245" s="1">
        <v>1000</v>
      </c>
      <c r="I2245" s="1">
        <v>6712241</v>
      </c>
      <c r="J2245" s="1" t="s">
        <v>1927</v>
      </c>
      <c r="K2245" s="1" t="s">
        <v>2076</v>
      </c>
      <c r="L2245" s="1" t="s">
        <v>15098</v>
      </c>
      <c r="M2245" s="1">
        <v>782437</v>
      </c>
      <c r="N2245" s="1">
        <v>3858</v>
      </c>
      <c r="O2245" s="1" t="s">
        <v>1317</v>
      </c>
      <c r="P2245" s="1">
        <v>2</v>
      </c>
      <c r="Q2245" s="1" t="s">
        <v>15099</v>
      </c>
      <c r="R2245" s="1" t="s">
        <v>15100</v>
      </c>
      <c r="S2245" s="1">
        <v>1420</v>
      </c>
      <c r="T2245" s="1" t="s">
        <v>37</v>
      </c>
      <c r="U2245" s="1" t="s">
        <v>38</v>
      </c>
      <c r="V2245" s="1" t="s">
        <v>581</v>
      </c>
      <c r="W2245" s="1">
        <v>7500000</v>
      </c>
      <c r="X2245" s="1">
        <v>1998</v>
      </c>
      <c r="Y2245" s="1">
        <v>816</v>
      </c>
      <c r="Z2245" s="1">
        <v>8.6</v>
      </c>
      <c r="AA2245" s="1">
        <v>1.85</v>
      </c>
      <c r="AB2245" s="1">
        <v>35000</v>
      </c>
    </row>
    <row r="2246" spans="1:28">
      <c r="A2246" s="1" t="s">
        <v>28</v>
      </c>
      <c r="B2246" s="1" t="s">
        <v>16145</v>
      </c>
      <c r="C2246" s="1">
        <v>163</v>
      </c>
      <c r="D2246" s="1">
        <v>101</v>
      </c>
      <c r="E2246" s="1">
        <v>16</v>
      </c>
      <c r="F2246" s="1">
        <v>472</v>
      </c>
      <c r="G2246" s="1" t="s">
        <v>13331</v>
      </c>
      <c r="H2246" s="1">
        <v>943</v>
      </c>
      <c r="I2246" s="1">
        <v>6350058</v>
      </c>
      <c r="J2246" s="1" t="s">
        <v>1411</v>
      </c>
      <c r="K2246" s="1" t="s">
        <v>843</v>
      </c>
      <c r="L2246" s="1" t="s">
        <v>16146</v>
      </c>
      <c r="M2246" s="1">
        <v>106098</v>
      </c>
      <c r="N2246" s="1">
        <v>2786</v>
      </c>
      <c r="O2246" s="1" t="s">
        <v>7574</v>
      </c>
      <c r="P2246" s="1">
        <v>3</v>
      </c>
      <c r="Q2246" s="1" t="s">
        <v>16147</v>
      </c>
      <c r="R2246" s="1" t="s">
        <v>16148</v>
      </c>
      <c r="S2246" s="1">
        <v>150</v>
      </c>
      <c r="T2246" s="1" t="s">
        <v>37</v>
      </c>
      <c r="U2246" s="1" t="s">
        <v>38</v>
      </c>
      <c r="V2246" s="1" t="s">
        <v>39</v>
      </c>
      <c r="W2246" s="1">
        <v>8000000</v>
      </c>
      <c r="X2246" s="1">
        <v>2010</v>
      </c>
      <c r="Y2246" s="1">
        <v>769</v>
      </c>
      <c r="Z2246" s="1">
        <v>7.2</v>
      </c>
      <c r="AA2246" s="1">
        <v>1.85</v>
      </c>
      <c r="AB2246" s="1">
        <v>20000</v>
      </c>
    </row>
    <row r="2247" spans="1:28">
      <c r="A2247" s="1" t="s">
        <v>28</v>
      </c>
      <c r="B2247" s="1" t="s">
        <v>5882</v>
      </c>
      <c r="C2247" s="1">
        <v>164</v>
      </c>
      <c r="D2247" s="1">
        <v>101</v>
      </c>
      <c r="E2247" s="1">
        <v>326</v>
      </c>
      <c r="F2247" s="1">
        <v>510</v>
      </c>
      <c r="G2247" s="1" t="s">
        <v>3504</v>
      </c>
      <c r="H2247" s="1">
        <v>14000</v>
      </c>
      <c r="I2247" s="1">
        <v>22531698</v>
      </c>
      <c r="J2247" s="1" t="s">
        <v>223</v>
      </c>
      <c r="K2247" s="1" t="s">
        <v>333</v>
      </c>
      <c r="L2247" s="1" t="s">
        <v>5883</v>
      </c>
      <c r="M2247" s="1">
        <v>81523</v>
      </c>
      <c r="N2247" s="1">
        <v>15990</v>
      </c>
      <c r="O2247" s="1" t="s">
        <v>5884</v>
      </c>
      <c r="P2247" s="1">
        <v>0</v>
      </c>
      <c r="Q2247" s="1" t="s">
        <v>5885</v>
      </c>
      <c r="R2247" s="1" t="s">
        <v>5886</v>
      </c>
      <c r="S2247" s="1">
        <v>214</v>
      </c>
      <c r="T2247" s="1" t="s">
        <v>37</v>
      </c>
      <c r="U2247" s="1" t="s">
        <v>1461</v>
      </c>
      <c r="V2247" s="1" t="s">
        <v>39</v>
      </c>
      <c r="W2247" s="1">
        <v>70000000</v>
      </c>
      <c r="X2247" s="1">
        <v>2008</v>
      </c>
      <c r="Y2247" s="1">
        <v>844</v>
      </c>
      <c r="Z2247" s="1">
        <v>5.6</v>
      </c>
      <c r="AA2247" s="1">
        <v>2.35</v>
      </c>
      <c r="AB2247" s="1">
        <v>0</v>
      </c>
    </row>
    <row r="2248" spans="1:28">
      <c r="A2248" s="1" t="s">
        <v>28</v>
      </c>
      <c r="B2248" s="1" t="s">
        <v>1679</v>
      </c>
      <c r="C2248" s="1">
        <v>166</v>
      </c>
      <c r="D2248" s="1">
        <v>101</v>
      </c>
      <c r="E2248" s="1">
        <v>57</v>
      </c>
      <c r="F2248" s="1">
        <v>230</v>
      </c>
      <c r="G2248" s="1" t="s">
        <v>7635</v>
      </c>
      <c r="H2248" s="1">
        <v>1000</v>
      </c>
      <c r="I2248" s="1">
        <v>10268846</v>
      </c>
      <c r="J2248" s="1" t="s">
        <v>1195</v>
      </c>
      <c r="K2248" s="1" t="s">
        <v>2193</v>
      </c>
      <c r="L2248" s="1" t="s">
        <v>7636</v>
      </c>
      <c r="M2248" s="1">
        <v>31918</v>
      </c>
      <c r="N2248" s="1">
        <v>1947</v>
      </c>
      <c r="O2248" s="1" t="s">
        <v>7637</v>
      </c>
      <c r="P2248" s="1">
        <v>1</v>
      </c>
      <c r="Q2248" s="1" t="s">
        <v>7638</v>
      </c>
      <c r="R2248" s="1" t="s">
        <v>7639</v>
      </c>
      <c r="S2248" s="1">
        <v>142</v>
      </c>
      <c r="T2248" s="1" t="s">
        <v>37</v>
      </c>
      <c r="U2248" s="1" t="s">
        <v>38</v>
      </c>
      <c r="V2248" s="1" t="s">
        <v>581</v>
      </c>
      <c r="W2248" s="1">
        <v>35000000</v>
      </c>
      <c r="X2248" s="1">
        <v>2009</v>
      </c>
      <c r="Y2248" s="1">
        <v>603</v>
      </c>
      <c r="Z2248" s="1">
        <v>5.5</v>
      </c>
      <c r="AA2248" s="1">
        <v>2.35</v>
      </c>
      <c r="AB2248" s="1">
        <v>0</v>
      </c>
    </row>
    <row r="2249" spans="1:28">
      <c r="A2249" s="1" t="s">
        <v>28</v>
      </c>
      <c r="B2249" s="1" t="s">
        <v>13927</v>
      </c>
      <c r="C2249" s="1">
        <v>167</v>
      </c>
      <c r="D2249" s="1">
        <v>101</v>
      </c>
      <c r="E2249" s="1">
        <v>10</v>
      </c>
      <c r="F2249" s="1">
        <v>472</v>
      </c>
      <c r="G2249" s="1" t="s">
        <v>13928</v>
      </c>
      <c r="H2249" s="1">
        <v>1000</v>
      </c>
      <c r="I2249" s="1">
        <v>11956207</v>
      </c>
      <c r="J2249" s="1" t="s">
        <v>5089</v>
      </c>
      <c r="K2249" s="1" t="s">
        <v>13929</v>
      </c>
      <c r="L2249" s="1" t="s">
        <v>13930</v>
      </c>
      <c r="M2249" s="1">
        <v>24012</v>
      </c>
      <c r="N2249" s="1">
        <v>3142</v>
      </c>
      <c r="O2249" s="1" t="s">
        <v>5301</v>
      </c>
      <c r="P2249" s="1">
        <v>2</v>
      </c>
      <c r="Q2249" s="1" t="s">
        <v>13931</v>
      </c>
      <c r="R2249" s="1" t="s">
        <v>13932</v>
      </c>
      <c r="S2249" s="1">
        <v>126</v>
      </c>
      <c r="T2249" s="1" t="s">
        <v>37</v>
      </c>
      <c r="U2249" s="1" t="s">
        <v>38</v>
      </c>
      <c r="V2249" s="1" t="s">
        <v>581</v>
      </c>
      <c r="W2249" s="1">
        <v>16000000</v>
      </c>
      <c r="X2249" s="1">
        <v>2009</v>
      </c>
      <c r="Y2249" s="1">
        <v>668</v>
      </c>
      <c r="Z2249" s="1">
        <v>5.0999999999999996</v>
      </c>
      <c r="AA2249" s="1">
        <v>2.35</v>
      </c>
      <c r="AB2249" s="1">
        <v>0</v>
      </c>
    </row>
    <row r="2250" spans="1:28">
      <c r="A2250" s="1" t="s">
        <v>28</v>
      </c>
      <c r="B2250" s="1" t="s">
        <v>7190</v>
      </c>
      <c r="C2250" s="1">
        <v>170</v>
      </c>
      <c r="D2250" s="1">
        <v>101</v>
      </c>
      <c r="E2250" s="1">
        <v>96</v>
      </c>
      <c r="F2250" s="1">
        <v>204</v>
      </c>
      <c r="G2250" s="1" t="s">
        <v>9489</v>
      </c>
      <c r="H2250" s="1">
        <v>713</v>
      </c>
      <c r="I2250" s="1">
        <v>60443237</v>
      </c>
      <c r="J2250" s="1" t="s">
        <v>210</v>
      </c>
      <c r="K2250" s="1" t="s">
        <v>1737</v>
      </c>
      <c r="L2250" s="1" t="s">
        <v>9490</v>
      </c>
      <c r="M2250" s="1">
        <v>76882</v>
      </c>
      <c r="N2250" s="1">
        <v>1852</v>
      </c>
      <c r="O2250" s="1" t="s">
        <v>9491</v>
      </c>
      <c r="P2250" s="1">
        <v>0</v>
      </c>
      <c r="Q2250" s="1" t="s">
        <v>9492</v>
      </c>
      <c r="R2250" s="1" t="s">
        <v>9493</v>
      </c>
      <c r="S2250" s="1">
        <v>106</v>
      </c>
      <c r="T2250" s="1" t="s">
        <v>37</v>
      </c>
      <c r="U2250" s="1" t="s">
        <v>38</v>
      </c>
      <c r="V2250" s="1" t="s">
        <v>39</v>
      </c>
      <c r="W2250" s="1">
        <v>25000000</v>
      </c>
      <c r="X2250" s="1">
        <v>2012</v>
      </c>
      <c r="Y2250" s="1">
        <v>220</v>
      </c>
      <c r="Z2250" s="1">
        <v>6.5</v>
      </c>
      <c r="AA2250" s="1">
        <v>2.35</v>
      </c>
      <c r="AB2250" s="1">
        <v>29000</v>
      </c>
    </row>
    <row r="2251" spans="1:28">
      <c r="A2251" s="1" t="s">
        <v>28</v>
      </c>
      <c r="B2251" s="1" t="s">
        <v>17467</v>
      </c>
      <c r="C2251" s="1">
        <v>172</v>
      </c>
      <c r="D2251" s="1">
        <v>101</v>
      </c>
      <c r="E2251" s="1">
        <v>222</v>
      </c>
      <c r="F2251" s="1">
        <v>698</v>
      </c>
      <c r="G2251" s="1" t="s">
        <v>2856</v>
      </c>
      <c r="H2251" s="1">
        <v>1000</v>
      </c>
      <c r="I2251" s="1">
        <v>327919</v>
      </c>
      <c r="J2251" s="1" t="s">
        <v>1927</v>
      </c>
      <c r="K2251" s="1" t="s">
        <v>156</v>
      </c>
      <c r="L2251" s="1" t="s">
        <v>19950</v>
      </c>
      <c r="M2251" s="1">
        <v>99177</v>
      </c>
      <c r="N2251" s="1">
        <v>3282</v>
      </c>
      <c r="O2251" s="1" t="s">
        <v>3673</v>
      </c>
      <c r="P2251" s="1">
        <v>0</v>
      </c>
      <c r="Q2251" s="1" t="s">
        <v>19951</v>
      </c>
      <c r="R2251" s="1" t="s">
        <v>19952</v>
      </c>
      <c r="S2251" s="1">
        <v>192</v>
      </c>
      <c r="T2251" s="1" t="s">
        <v>37</v>
      </c>
      <c r="U2251" s="1" t="s">
        <v>56</v>
      </c>
      <c r="V2251" s="1" t="s">
        <v>5599</v>
      </c>
      <c r="W2251" s="1">
        <v>1500000</v>
      </c>
      <c r="X2251" s="1">
        <v>2006</v>
      </c>
      <c r="Y2251" s="1">
        <v>788</v>
      </c>
      <c r="Z2251" s="1">
        <v>7.7</v>
      </c>
      <c r="AA2251" s="1">
        <v>1.85</v>
      </c>
      <c r="AB2251" s="1">
        <v>11000</v>
      </c>
    </row>
    <row r="2252" spans="1:28">
      <c r="A2252" s="1" t="s">
        <v>28</v>
      </c>
      <c r="B2252" s="1" t="s">
        <v>7871</v>
      </c>
      <c r="C2252" s="1">
        <v>173</v>
      </c>
      <c r="D2252" s="1">
        <v>101</v>
      </c>
      <c r="E2252" s="1">
        <v>136</v>
      </c>
      <c r="F2252" s="1">
        <v>526</v>
      </c>
      <c r="G2252" s="1" t="s">
        <v>4439</v>
      </c>
      <c r="H2252" s="1">
        <v>833</v>
      </c>
      <c r="I2252" s="1">
        <v>67266300</v>
      </c>
      <c r="J2252" s="1" t="s">
        <v>1666</v>
      </c>
      <c r="K2252" s="1" t="s">
        <v>620</v>
      </c>
      <c r="L2252" s="1" t="s">
        <v>8847</v>
      </c>
      <c r="M2252" s="1">
        <v>195255</v>
      </c>
      <c r="N2252" s="1">
        <v>3400</v>
      </c>
      <c r="O2252" s="1" t="s">
        <v>1869</v>
      </c>
      <c r="P2252" s="1">
        <v>1</v>
      </c>
      <c r="Q2252" s="1" t="s">
        <v>8848</v>
      </c>
      <c r="R2252" s="1" t="s">
        <v>8849</v>
      </c>
      <c r="S2252" s="1">
        <v>170</v>
      </c>
      <c r="T2252" s="1" t="s">
        <v>37</v>
      </c>
      <c r="U2252" s="1" t="s">
        <v>763</v>
      </c>
      <c r="V2252" s="1" t="s">
        <v>581</v>
      </c>
      <c r="W2252" s="1">
        <v>28000000</v>
      </c>
      <c r="X2252" s="1">
        <v>2008</v>
      </c>
      <c r="Y2252" s="1">
        <v>543</v>
      </c>
      <c r="Z2252" s="1">
        <v>6.9</v>
      </c>
      <c r="AA2252" s="1">
        <v>1.85</v>
      </c>
      <c r="AB2252" s="1">
        <v>0</v>
      </c>
    </row>
    <row r="2253" spans="1:28">
      <c r="A2253" s="1" t="s">
        <v>28</v>
      </c>
      <c r="B2253" s="1" t="s">
        <v>6840</v>
      </c>
      <c r="C2253" s="1">
        <v>173</v>
      </c>
      <c r="D2253" s="1">
        <v>101</v>
      </c>
      <c r="E2253" s="1">
        <v>13</v>
      </c>
      <c r="F2253" s="1">
        <v>368</v>
      </c>
      <c r="G2253" s="1" t="s">
        <v>9258</v>
      </c>
      <c r="H2253" s="1">
        <v>494</v>
      </c>
      <c r="I2253" s="1">
        <v>55865715</v>
      </c>
      <c r="J2253" s="1" t="s">
        <v>6118</v>
      </c>
      <c r="K2253" s="1" t="s">
        <v>5068</v>
      </c>
      <c r="L2253" s="1" t="s">
        <v>14792</v>
      </c>
      <c r="M2253" s="1">
        <v>41763</v>
      </c>
      <c r="N2253" s="1">
        <v>2013</v>
      </c>
      <c r="O2253" s="1" t="s">
        <v>4395</v>
      </c>
      <c r="P2253" s="1">
        <v>0</v>
      </c>
      <c r="Q2253" s="1" t="s">
        <v>14793</v>
      </c>
      <c r="R2253" s="1" t="s">
        <v>14794</v>
      </c>
      <c r="S2253" s="1">
        <v>403</v>
      </c>
      <c r="T2253" s="1" t="s">
        <v>37</v>
      </c>
      <c r="U2253" s="1" t="s">
        <v>56</v>
      </c>
      <c r="V2253" s="1" t="s">
        <v>39</v>
      </c>
      <c r="W2253" s="1">
        <v>10000000</v>
      </c>
      <c r="X2253" s="1">
        <v>2005</v>
      </c>
      <c r="Y2253" s="1">
        <v>392</v>
      </c>
      <c r="Z2253" s="1">
        <v>5.5</v>
      </c>
      <c r="AA2253" s="1">
        <v>2.35</v>
      </c>
      <c r="AB2253" s="1">
        <v>0</v>
      </c>
    </row>
    <row r="2254" spans="1:28">
      <c r="A2254" s="1" t="s">
        <v>28</v>
      </c>
      <c r="B2254" s="1" t="s">
        <v>2534</v>
      </c>
      <c r="C2254" s="1">
        <v>173</v>
      </c>
      <c r="D2254" s="1">
        <v>101</v>
      </c>
      <c r="E2254" s="1">
        <v>480</v>
      </c>
      <c r="F2254" s="1">
        <v>767</v>
      </c>
      <c r="G2254" s="1" t="s">
        <v>2605</v>
      </c>
      <c r="H2254" s="1">
        <v>881</v>
      </c>
      <c r="I2254" s="1">
        <v>88200225</v>
      </c>
      <c r="J2254" s="1" t="s">
        <v>1005</v>
      </c>
      <c r="K2254" s="1" t="s">
        <v>1136</v>
      </c>
      <c r="L2254" s="1" t="s">
        <v>4089</v>
      </c>
      <c r="M2254" s="1">
        <v>120795</v>
      </c>
      <c r="N2254" s="1">
        <v>3943</v>
      </c>
      <c r="O2254" s="1" t="s">
        <v>4090</v>
      </c>
      <c r="P2254" s="1">
        <v>5</v>
      </c>
      <c r="Q2254" s="1" t="s">
        <v>4091</v>
      </c>
      <c r="R2254" s="1" t="s">
        <v>4092</v>
      </c>
      <c r="S2254" s="1">
        <v>308</v>
      </c>
      <c r="T2254" s="1" t="s">
        <v>37</v>
      </c>
      <c r="U2254" s="1" t="s">
        <v>38</v>
      </c>
      <c r="V2254" s="1" t="s">
        <v>39</v>
      </c>
      <c r="W2254" s="1">
        <v>60000000</v>
      </c>
      <c r="X2254" s="1">
        <v>2004</v>
      </c>
      <c r="Y2254" s="1">
        <v>869</v>
      </c>
      <c r="Z2254" s="1">
        <v>6.1</v>
      </c>
      <c r="AA2254" s="1">
        <v>2.35</v>
      </c>
      <c r="AB2254" s="1">
        <v>0</v>
      </c>
    </row>
    <row r="2255" spans="1:28">
      <c r="A2255" s="1" t="s">
        <v>28</v>
      </c>
      <c r="B2255" s="1" t="s">
        <v>9696</v>
      </c>
      <c r="C2255" s="1">
        <v>175</v>
      </c>
      <c r="D2255" s="1">
        <v>101</v>
      </c>
      <c r="E2255" s="1">
        <v>53</v>
      </c>
      <c r="F2255" s="1">
        <v>580</v>
      </c>
      <c r="G2255" s="1" t="s">
        <v>233</v>
      </c>
      <c r="H2255" s="1">
        <v>14000</v>
      </c>
      <c r="I2255" s="1">
        <v>13650738</v>
      </c>
      <c r="J2255" s="1" t="s">
        <v>2519</v>
      </c>
      <c r="K2255" s="1" t="s">
        <v>650</v>
      </c>
      <c r="L2255" s="1" t="s">
        <v>11228</v>
      </c>
      <c r="M2255" s="1">
        <v>61360</v>
      </c>
      <c r="N2255" s="1">
        <v>16926</v>
      </c>
      <c r="O2255" s="1" t="s">
        <v>11229</v>
      </c>
      <c r="P2255" s="1">
        <v>1</v>
      </c>
      <c r="Q2255" s="1" t="s">
        <v>11230</v>
      </c>
      <c r="R2255" s="1" t="s">
        <v>11231</v>
      </c>
      <c r="S2255" s="1">
        <v>129</v>
      </c>
      <c r="T2255" s="1" t="s">
        <v>37</v>
      </c>
      <c r="U2255" s="1" t="s">
        <v>38</v>
      </c>
      <c r="V2255" s="1" t="s">
        <v>581</v>
      </c>
      <c r="W2255" s="1">
        <v>20000000</v>
      </c>
      <c r="X2255" s="1">
        <v>2015</v>
      </c>
      <c r="Y2255" s="1">
        <v>1000</v>
      </c>
      <c r="Z2255" s="1">
        <v>6.6</v>
      </c>
      <c r="AA2255" s="1">
        <v>2.35</v>
      </c>
      <c r="AB2255" s="1">
        <v>25000</v>
      </c>
    </row>
    <row r="2256" spans="1:28">
      <c r="A2256" s="1" t="s">
        <v>28</v>
      </c>
      <c r="B2256" s="1" t="s">
        <v>9511</v>
      </c>
      <c r="C2256" s="1">
        <v>180</v>
      </c>
      <c r="D2256" s="1">
        <v>101</v>
      </c>
      <c r="E2256" s="1">
        <v>21</v>
      </c>
      <c r="F2256" s="1">
        <v>317</v>
      </c>
      <c r="G2256" s="1" t="s">
        <v>4625</v>
      </c>
      <c r="H2256" s="1">
        <v>22000</v>
      </c>
      <c r="I2256" s="1">
        <v>51097664</v>
      </c>
      <c r="J2256" s="1" t="s">
        <v>6118</v>
      </c>
      <c r="K2256" s="1" t="s">
        <v>1738</v>
      </c>
      <c r="L2256" s="1" t="s">
        <v>9512</v>
      </c>
      <c r="M2256" s="1">
        <v>70205</v>
      </c>
      <c r="N2256" s="1">
        <v>23328</v>
      </c>
      <c r="O2256" s="1" t="s">
        <v>7850</v>
      </c>
      <c r="P2256" s="1">
        <v>0</v>
      </c>
      <c r="Q2256" s="1" t="s">
        <v>9513</v>
      </c>
      <c r="R2256" s="1" t="s">
        <v>9514</v>
      </c>
      <c r="S2256" s="1">
        <v>450</v>
      </c>
      <c r="T2256" s="1" t="s">
        <v>37</v>
      </c>
      <c r="U2256" s="1" t="s">
        <v>38</v>
      </c>
      <c r="V2256" s="1" t="s">
        <v>581</v>
      </c>
      <c r="W2256" s="1">
        <v>30000000</v>
      </c>
      <c r="X2256" s="1">
        <v>2005</v>
      </c>
      <c r="Y2256" s="1">
        <v>812</v>
      </c>
      <c r="Z2256" s="1">
        <v>5.9</v>
      </c>
      <c r="AA2256" s="1">
        <v>2.35</v>
      </c>
      <c r="AB2256" s="1">
        <v>0</v>
      </c>
    </row>
    <row r="2257" spans="1:28">
      <c r="A2257" s="1" t="s">
        <v>28</v>
      </c>
      <c r="B2257" s="1" t="s">
        <v>16705</v>
      </c>
      <c r="C2257" s="1">
        <v>180</v>
      </c>
      <c r="D2257" s="1">
        <v>101</v>
      </c>
      <c r="E2257" s="1">
        <v>30</v>
      </c>
      <c r="F2257" s="1">
        <v>92</v>
      </c>
      <c r="G2257" s="1" t="s">
        <v>20190</v>
      </c>
      <c r="H2257" s="1">
        <v>14000</v>
      </c>
      <c r="I2257" s="1">
        <v>6003587</v>
      </c>
      <c r="J2257" s="1" t="s">
        <v>4153</v>
      </c>
      <c r="K2257" s="1" t="s">
        <v>696</v>
      </c>
      <c r="L2257" s="1" t="s">
        <v>20191</v>
      </c>
      <c r="M2257" s="1">
        <v>41999</v>
      </c>
      <c r="N2257" s="1">
        <v>14412</v>
      </c>
      <c r="O2257" s="1" t="s">
        <v>20192</v>
      </c>
      <c r="P2257" s="1">
        <v>0</v>
      </c>
      <c r="Q2257" s="1" t="s">
        <v>20193</v>
      </c>
      <c r="R2257" s="1" t="s">
        <v>20194</v>
      </c>
      <c r="S2257" s="1">
        <v>226</v>
      </c>
      <c r="T2257" s="1" t="s">
        <v>37</v>
      </c>
      <c r="U2257" s="1" t="s">
        <v>38</v>
      </c>
      <c r="V2257" s="1" t="s">
        <v>581</v>
      </c>
      <c r="X2257" s="1">
        <v>2003</v>
      </c>
      <c r="Y2257" s="1">
        <v>119</v>
      </c>
      <c r="Z2257" s="1">
        <v>7.5</v>
      </c>
      <c r="AA2257" s="1">
        <v>1.85</v>
      </c>
      <c r="AB2257" s="1">
        <v>0</v>
      </c>
    </row>
    <row r="2258" spans="1:28">
      <c r="A2258" s="1" t="s">
        <v>28</v>
      </c>
      <c r="B2258" s="1" t="s">
        <v>3898</v>
      </c>
      <c r="C2258" s="1">
        <v>181</v>
      </c>
      <c r="D2258" s="1">
        <v>101</v>
      </c>
      <c r="E2258" s="1">
        <v>8</v>
      </c>
      <c r="F2258" s="1">
        <v>110</v>
      </c>
      <c r="G2258" s="1" t="s">
        <v>6261</v>
      </c>
      <c r="H2258" s="1">
        <v>544</v>
      </c>
      <c r="I2258" s="1">
        <v>27758465</v>
      </c>
      <c r="J2258" s="1" t="s">
        <v>1411</v>
      </c>
      <c r="K2258" s="1" t="s">
        <v>2341</v>
      </c>
      <c r="L2258" s="1" t="s">
        <v>11586</v>
      </c>
      <c r="M2258" s="1">
        <v>77987</v>
      </c>
      <c r="N2258" s="1">
        <v>1292</v>
      </c>
      <c r="O2258" s="1" t="s">
        <v>11587</v>
      </c>
      <c r="P2258" s="1">
        <v>2</v>
      </c>
      <c r="Q2258" s="1" t="s">
        <v>11588</v>
      </c>
      <c r="R2258" s="1" t="s">
        <v>11589</v>
      </c>
      <c r="S2258" s="1">
        <v>120</v>
      </c>
      <c r="T2258" s="1" t="s">
        <v>37</v>
      </c>
      <c r="U2258" s="1" t="s">
        <v>38</v>
      </c>
      <c r="V2258" s="1" t="s">
        <v>39</v>
      </c>
      <c r="W2258" s="1">
        <v>19000000</v>
      </c>
      <c r="X2258" s="1">
        <v>2010</v>
      </c>
      <c r="Y2258" s="1">
        <v>449</v>
      </c>
      <c r="Z2258" s="1">
        <v>6.1</v>
      </c>
      <c r="AA2258" s="1">
        <v>2.35</v>
      </c>
      <c r="AB2258" s="1">
        <v>0</v>
      </c>
    </row>
    <row r="2259" spans="1:28">
      <c r="A2259" s="1" t="s">
        <v>28</v>
      </c>
      <c r="B2259" s="1" t="s">
        <v>107</v>
      </c>
      <c r="C2259" s="1">
        <v>188</v>
      </c>
      <c r="D2259" s="1">
        <v>101</v>
      </c>
      <c r="E2259" s="1">
        <v>0</v>
      </c>
      <c r="F2259" s="1">
        <v>577</v>
      </c>
      <c r="G2259" s="1" t="s">
        <v>1044</v>
      </c>
      <c r="H2259" s="1">
        <v>2000</v>
      </c>
      <c r="I2259" s="1">
        <v>55673333</v>
      </c>
      <c r="J2259" s="1" t="s">
        <v>1845</v>
      </c>
      <c r="K2259" s="1" t="s">
        <v>1396</v>
      </c>
      <c r="L2259" s="1" t="s">
        <v>1846</v>
      </c>
      <c r="M2259" s="1">
        <v>65785</v>
      </c>
      <c r="N2259" s="1">
        <v>4286</v>
      </c>
      <c r="O2259" s="1" t="s">
        <v>1847</v>
      </c>
      <c r="P2259" s="1">
        <v>1</v>
      </c>
      <c r="Q2259" s="1" t="s">
        <v>1848</v>
      </c>
      <c r="R2259" s="1" t="s">
        <v>1849</v>
      </c>
      <c r="S2259" s="1">
        <v>160</v>
      </c>
      <c r="T2259" s="1" t="s">
        <v>37</v>
      </c>
      <c r="U2259" s="1" t="s">
        <v>38</v>
      </c>
      <c r="V2259" s="1" t="s">
        <v>91</v>
      </c>
      <c r="W2259" s="1">
        <v>80000000</v>
      </c>
      <c r="X2259" s="1">
        <v>2010</v>
      </c>
      <c r="Y2259" s="1">
        <v>653</v>
      </c>
      <c r="Z2259" s="1">
        <v>7</v>
      </c>
      <c r="AA2259" s="1">
        <v>2.35</v>
      </c>
      <c r="AB2259" s="1">
        <v>16000</v>
      </c>
    </row>
    <row r="2260" spans="1:28">
      <c r="A2260" s="1" t="s">
        <v>28</v>
      </c>
      <c r="B2260" s="1" t="s">
        <v>510</v>
      </c>
      <c r="C2260" s="1">
        <v>191</v>
      </c>
      <c r="D2260" s="1">
        <v>101</v>
      </c>
      <c r="E2260" s="1">
        <v>293</v>
      </c>
      <c r="F2260" s="1">
        <v>1000</v>
      </c>
      <c r="G2260" s="1" t="s">
        <v>514</v>
      </c>
      <c r="H2260" s="1">
        <v>11000</v>
      </c>
      <c r="I2260" s="1">
        <v>242589580</v>
      </c>
      <c r="J2260" s="1" t="s">
        <v>2519</v>
      </c>
      <c r="K2260" s="1" t="s">
        <v>462</v>
      </c>
      <c r="L2260" s="1" t="s">
        <v>2520</v>
      </c>
      <c r="M2260" s="1">
        <v>296904</v>
      </c>
      <c r="N2260" s="1">
        <v>21276</v>
      </c>
      <c r="O2260" s="1" t="s">
        <v>1179</v>
      </c>
      <c r="P2260" s="1">
        <v>1</v>
      </c>
      <c r="Q2260" s="1" t="s">
        <v>2521</v>
      </c>
      <c r="R2260" s="1" t="s">
        <v>2522</v>
      </c>
      <c r="S2260" s="1">
        <v>604</v>
      </c>
      <c r="T2260" s="1" t="s">
        <v>37</v>
      </c>
      <c r="U2260" s="1" t="s">
        <v>38</v>
      </c>
      <c r="V2260" s="1" t="s">
        <v>39</v>
      </c>
      <c r="W2260" s="1">
        <v>81000000</v>
      </c>
      <c r="X2260" s="1">
        <v>2003</v>
      </c>
      <c r="Y2260" s="1">
        <v>7000</v>
      </c>
      <c r="Z2260" s="1">
        <v>6.7</v>
      </c>
      <c r="AA2260" s="1">
        <v>1.85</v>
      </c>
      <c r="AB2260" s="1">
        <v>0</v>
      </c>
    </row>
    <row r="2261" spans="1:28">
      <c r="A2261" s="1" t="s">
        <v>28</v>
      </c>
      <c r="B2261" s="1" t="s">
        <v>3456</v>
      </c>
      <c r="C2261" s="1">
        <v>195</v>
      </c>
      <c r="D2261" s="1">
        <v>101</v>
      </c>
      <c r="E2261" s="1">
        <v>40</v>
      </c>
      <c r="F2261" s="1">
        <v>398</v>
      </c>
      <c r="G2261" s="1" t="s">
        <v>7479</v>
      </c>
      <c r="H2261" s="1">
        <v>2000</v>
      </c>
      <c r="I2261" s="1">
        <v>28687835</v>
      </c>
      <c r="J2261" s="1" t="s">
        <v>2117</v>
      </c>
      <c r="K2261" s="1" t="s">
        <v>4040</v>
      </c>
      <c r="L2261" s="1" t="s">
        <v>7480</v>
      </c>
      <c r="M2261" s="1">
        <v>40964</v>
      </c>
      <c r="N2261" s="1">
        <v>3612</v>
      </c>
      <c r="O2261" s="1" t="s">
        <v>7481</v>
      </c>
      <c r="P2261" s="1">
        <v>1</v>
      </c>
      <c r="Q2261" s="1" t="s">
        <v>7482</v>
      </c>
      <c r="R2261" s="1" t="s">
        <v>7483</v>
      </c>
      <c r="S2261" s="1">
        <v>245</v>
      </c>
      <c r="T2261" s="1" t="s">
        <v>37</v>
      </c>
      <c r="U2261" s="1" t="s">
        <v>38</v>
      </c>
      <c r="V2261" s="1" t="s">
        <v>581</v>
      </c>
      <c r="W2261" s="1">
        <v>35000000</v>
      </c>
      <c r="X2261" s="1">
        <v>2008</v>
      </c>
      <c r="Y2261" s="1">
        <v>648</v>
      </c>
      <c r="Z2261" s="1">
        <v>6.2</v>
      </c>
      <c r="AA2261" s="1">
        <v>2.35</v>
      </c>
      <c r="AB2261" s="1">
        <v>0</v>
      </c>
    </row>
    <row r="2262" spans="1:28">
      <c r="A2262" s="1" t="s">
        <v>28</v>
      </c>
      <c r="B2262" s="1" t="s">
        <v>3708</v>
      </c>
      <c r="C2262" s="1">
        <v>197</v>
      </c>
      <c r="D2262" s="1">
        <v>101</v>
      </c>
      <c r="E2262" s="1">
        <v>119</v>
      </c>
      <c r="F2262" s="1">
        <v>0</v>
      </c>
      <c r="G2262" s="1" t="s">
        <v>19874</v>
      </c>
      <c r="H2262" s="1">
        <v>334</v>
      </c>
      <c r="I2262" s="1">
        <v>12995673</v>
      </c>
      <c r="J2262" s="1" t="s">
        <v>19875</v>
      </c>
      <c r="K2262" s="1" t="s">
        <v>19876</v>
      </c>
      <c r="L2262" s="1" t="s">
        <v>19877</v>
      </c>
      <c r="M2262" s="1">
        <v>52286</v>
      </c>
      <c r="N2262" s="1">
        <v>338</v>
      </c>
      <c r="O2262" s="1" t="s">
        <v>19878</v>
      </c>
      <c r="P2262" s="1">
        <v>1</v>
      </c>
      <c r="Q2262" s="1" t="s">
        <v>19879</v>
      </c>
      <c r="R2262" s="1" t="s">
        <v>19880</v>
      </c>
      <c r="S2262" s="1">
        <v>345</v>
      </c>
      <c r="T2262" s="1" t="s">
        <v>37</v>
      </c>
      <c r="U2262" s="1" t="s">
        <v>38</v>
      </c>
      <c r="V2262" s="1" t="s">
        <v>581</v>
      </c>
      <c r="W2262" s="1">
        <v>2500000</v>
      </c>
      <c r="X2262" s="1">
        <v>2008</v>
      </c>
      <c r="Y2262" s="1">
        <v>4</v>
      </c>
      <c r="Z2262" s="1">
        <v>7.7</v>
      </c>
      <c r="AA2262" s="1">
        <v>1.78</v>
      </c>
      <c r="AB2262" s="1">
        <v>24000</v>
      </c>
    </row>
    <row r="2263" spans="1:28">
      <c r="A2263" s="1" t="s">
        <v>28</v>
      </c>
      <c r="B2263" s="1" t="s">
        <v>4120</v>
      </c>
      <c r="C2263" s="1">
        <v>198</v>
      </c>
      <c r="D2263" s="1">
        <v>101</v>
      </c>
      <c r="E2263" s="1">
        <v>50</v>
      </c>
      <c r="F2263" s="1">
        <v>1000</v>
      </c>
      <c r="G2263" s="1" t="s">
        <v>2374</v>
      </c>
      <c r="H2263" s="1">
        <v>22000</v>
      </c>
      <c r="I2263" s="1">
        <v>40076438</v>
      </c>
      <c r="J2263" s="1" t="s">
        <v>1116</v>
      </c>
      <c r="K2263" s="1" t="s">
        <v>1738</v>
      </c>
      <c r="L2263" s="1" t="s">
        <v>4274</v>
      </c>
      <c r="M2263" s="1">
        <v>73368</v>
      </c>
      <c r="N2263" s="1">
        <v>38809</v>
      </c>
      <c r="O2263" s="1" t="s">
        <v>3510</v>
      </c>
      <c r="P2263" s="1">
        <v>2</v>
      </c>
      <c r="Q2263" s="1" t="s">
        <v>4275</v>
      </c>
      <c r="R2263" s="1" t="s">
        <v>4276</v>
      </c>
      <c r="S2263" s="1">
        <v>248</v>
      </c>
      <c r="T2263" s="1" t="s">
        <v>37</v>
      </c>
      <c r="U2263" s="1" t="s">
        <v>38</v>
      </c>
      <c r="V2263" s="1" t="s">
        <v>581</v>
      </c>
      <c r="W2263" s="1">
        <v>60000000</v>
      </c>
      <c r="X2263" s="1">
        <v>2008</v>
      </c>
      <c r="Y2263" s="1">
        <v>14000</v>
      </c>
      <c r="Z2263" s="1">
        <v>6</v>
      </c>
      <c r="AA2263" s="1">
        <v>2.35</v>
      </c>
      <c r="AB2263" s="1">
        <v>0</v>
      </c>
    </row>
    <row r="2264" spans="1:28">
      <c r="A2264" s="1" t="s">
        <v>28</v>
      </c>
      <c r="B2264" s="1" t="s">
        <v>495</v>
      </c>
      <c r="C2264" s="1">
        <v>211</v>
      </c>
      <c r="D2264" s="1">
        <v>101</v>
      </c>
      <c r="E2264" s="1">
        <v>357</v>
      </c>
      <c r="F2264" s="1">
        <v>374</v>
      </c>
      <c r="G2264" s="1" t="s">
        <v>1015</v>
      </c>
      <c r="H2264" s="1">
        <v>907</v>
      </c>
      <c r="I2264" s="1">
        <v>25863915</v>
      </c>
      <c r="J2264" s="1" t="s">
        <v>1195</v>
      </c>
      <c r="K2264" s="1" t="s">
        <v>7498</v>
      </c>
      <c r="L2264" s="1" t="s">
        <v>7499</v>
      </c>
      <c r="M2264" s="1">
        <v>28257</v>
      </c>
      <c r="N2264" s="1">
        <v>2471</v>
      </c>
      <c r="O2264" s="1" t="s">
        <v>7500</v>
      </c>
      <c r="P2264" s="1">
        <v>0</v>
      </c>
      <c r="Q2264" s="1" t="s">
        <v>7501</v>
      </c>
      <c r="R2264" s="1" t="s">
        <v>7502</v>
      </c>
      <c r="S2264" s="1">
        <v>151</v>
      </c>
      <c r="T2264" s="1" t="s">
        <v>37</v>
      </c>
      <c r="U2264" s="1" t="s">
        <v>38</v>
      </c>
      <c r="V2264" s="1" t="s">
        <v>39</v>
      </c>
      <c r="W2264" s="1">
        <v>35000000</v>
      </c>
      <c r="X2264" s="1">
        <v>2012</v>
      </c>
      <c r="Y2264" s="1">
        <v>445</v>
      </c>
      <c r="Z2264" s="1">
        <v>5.0999999999999996</v>
      </c>
      <c r="AA2264" s="1">
        <v>2.35</v>
      </c>
      <c r="AB2264" s="1">
        <v>11000</v>
      </c>
    </row>
    <row r="2265" spans="1:28">
      <c r="A2265" s="1" t="s">
        <v>28</v>
      </c>
      <c r="B2265" s="1" t="s">
        <v>17575</v>
      </c>
      <c r="C2265" s="1">
        <v>220</v>
      </c>
      <c r="D2265" s="1">
        <v>101</v>
      </c>
      <c r="E2265" s="1">
        <v>52</v>
      </c>
      <c r="F2265" s="1">
        <v>332</v>
      </c>
      <c r="G2265" s="1" t="s">
        <v>17576</v>
      </c>
      <c r="H2265" s="1">
        <v>510</v>
      </c>
      <c r="I2265" s="1">
        <v>32453345</v>
      </c>
      <c r="J2265" s="1" t="s">
        <v>9740</v>
      </c>
      <c r="K2265" s="1" t="s">
        <v>17577</v>
      </c>
      <c r="L2265" s="1" t="s">
        <v>17578</v>
      </c>
      <c r="M2265" s="1">
        <v>31791</v>
      </c>
      <c r="N2265" s="1">
        <v>2161</v>
      </c>
      <c r="O2265" s="1" t="s">
        <v>17579</v>
      </c>
      <c r="P2265" s="1">
        <v>0</v>
      </c>
      <c r="Q2265" s="1" t="s">
        <v>17580</v>
      </c>
      <c r="R2265" s="1" t="s">
        <v>17581</v>
      </c>
      <c r="S2265" s="1">
        <v>155</v>
      </c>
      <c r="T2265" s="1" t="s">
        <v>37</v>
      </c>
      <c r="U2265" s="1" t="s">
        <v>38</v>
      </c>
      <c r="V2265" s="1" t="s">
        <v>581</v>
      </c>
      <c r="W2265" s="1">
        <v>5000000</v>
      </c>
      <c r="X2265" s="1">
        <v>2014</v>
      </c>
      <c r="Y2265" s="1">
        <v>358</v>
      </c>
      <c r="Z2265" s="1">
        <v>5</v>
      </c>
      <c r="AA2265" s="1">
        <v>1.78</v>
      </c>
      <c r="AB2265" s="1">
        <v>10000</v>
      </c>
    </row>
    <row r="2266" spans="1:28">
      <c r="A2266" s="1" t="s">
        <v>28</v>
      </c>
      <c r="B2266" s="1" t="s">
        <v>16797</v>
      </c>
      <c r="C2266" s="1">
        <v>224</v>
      </c>
      <c r="D2266" s="1">
        <v>101</v>
      </c>
      <c r="E2266" s="1">
        <v>13</v>
      </c>
      <c r="F2266" s="1">
        <v>261</v>
      </c>
      <c r="G2266" s="1" t="s">
        <v>7039</v>
      </c>
      <c r="H2266" s="1">
        <v>34000</v>
      </c>
      <c r="I2266" s="1">
        <v>31607598</v>
      </c>
      <c r="J2266" s="1" t="s">
        <v>4370</v>
      </c>
      <c r="K2266" s="1" t="s">
        <v>343</v>
      </c>
      <c r="L2266" s="1" t="s">
        <v>16798</v>
      </c>
      <c r="M2266" s="1">
        <v>58366</v>
      </c>
      <c r="N2266" s="1">
        <v>35717</v>
      </c>
      <c r="O2266" s="1" t="s">
        <v>16799</v>
      </c>
      <c r="P2266" s="1">
        <v>1</v>
      </c>
      <c r="Q2266" s="1" t="s">
        <v>16800</v>
      </c>
      <c r="R2266" s="1" t="s">
        <v>16801</v>
      </c>
      <c r="S2266" s="1">
        <v>160</v>
      </c>
      <c r="T2266" s="1" t="s">
        <v>37</v>
      </c>
      <c r="U2266" s="1" t="s">
        <v>264</v>
      </c>
      <c r="V2266" s="1" t="s">
        <v>39</v>
      </c>
      <c r="W2266" s="1">
        <v>6900000</v>
      </c>
      <c r="X2266" s="1">
        <v>2012</v>
      </c>
      <c r="Y2266" s="1">
        <v>924</v>
      </c>
      <c r="Z2266" s="1">
        <v>5.6</v>
      </c>
      <c r="AA2266" s="1">
        <v>2.35</v>
      </c>
      <c r="AB2266" s="1">
        <v>10000</v>
      </c>
    </row>
    <row r="2267" spans="1:28">
      <c r="A2267" s="1" t="s">
        <v>28</v>
      </c>
      <c r="B2267" s="1" t="s">
        <v>121</v>
      </c>
      <c r="C2267" s="1">
        <v>226</v>
      </c>
      <c r="D2267" s="1">
        <v>101</v>
      </c>
      <c r="E2267" s="1">
        <v>395</v>
      </c>
      <c r="F2267" s="1">
        <v>2000</v>
      </c>
      <c r="G2267" s="1" t="s">
        <v>209</v>
      </c>
      <c r="H2267" s="1">
        <v>40000</v>
      </c>
      <c r="I2267" s="1">
        <v>51676606</v>
      </c>
      <c r="J2267" s="1" t="s">
        <v>9498</v>
      </c>
      <c r="K2267" s="1" t="s">
        <v>43</v>
      </c>
      <c r="L2267" s="1" t="s">
        <v>9499</v>
      </c>
      <c r="M2267" s="1">
        <v>174591</v>
      </c>
      <c r="N2267" s="1">
        <v>58823</v>
      </c>
      <c r="O2267" s="1" t="s">
        <v>399</v>
      </c>
      <c r="P2267" s="1">
        <v>1</v>
      </c>
      <c r="Q2267" s="1" t="s">
        <v>9500</v>
      </c>
      <c r="R2267" s="1" t="s">
        <v>9501</v>
      </c>
      <c r="S2267" s="1">
        <v>632</v>
      </c>
      <c r="T2267" s="1" t="s">
        <v>37</v>
      </c>
      <c r="U2267" s="1" t="s">
        <v>38</v>
      </c>
      <c r="V2267" s="1" t="s">
        <v>91</v>
      </c>
      <c r="W2267" s="1">
        <v>25000000</v>
      </c>
      <c r="X2267" s="1">
        <v>2004</v>
      </c>
      <c r="Y2267" s="1">
        <v>14000</v>
      </c>
      <c r="Z2267" s="1">
        <v>7.8</v>
      </c>
      <c r="AA2267" s="1">
        <v>2.35</v>
      </c>
      <c r="AB2267" s="1">
        <v>0</v>
      </c>
    </row>
    <row r="2268" spans="1:28">
      <c r="A2268" s="1" t="s">
        <v>28</v>
      </c>
      <c r="B2268" s="1" t="s">
        <v>12805</v>
      </c>
      <c r="C2268" s="1">
        <v>234</v>
      </c>
      <c r="D2268" s="1">
        <v>101</v>
      </c>
      <c r="E2268" s="1">
        <v>0</v>
      </c>
      <c r="F2268" s="1">
        <v>721</v>
      </c>
      <c r="G2268" s="1" t="s">
        <v>14713</v>
      </c>
      <c r="H2268" s="1">
        <v>1000</v>
      </c>
      <c r="I2268" s="1">
        <v>1163508</v>
      </c>
      <c r="J2268" s="1" t="s">
        <v>891</v>
      </c>
      <c r="K2268" s="1" t="s">
        <v>14049</v>
      </c>
      <c r="L2268" s="1" t="s">
        <v>21024</v>
      </c>
      <c r="M2268" s="1">
        <v>20376</v>
      </c>
      <c r="N2268" s="1">
        <v>5158</v>
      </c>
      <c r="O2268" s="1" t="s">
        <v>17201</v>
      </c>
      <c r="P2268" s="1">
        <v>1</v>
      </c>
      <c r="Q2268" s="1" t="s">
        <v>21025</v>
      </c>
      <c r="R2268" s="1" t="s">
        <v>21026</v>
      </c>
      <c r="S2268" s="1">
        <v>166</v>
      </c>
      <c r="T2268" s="1" t="s">
        <v>37</v>
      </c>
      <c r="U2268" s="1" t="s">
        <v>38</v>
      </c>
      <c r="V2268" s="1" t="s">
        <v>581</v>
      </c>
      <c r="W2268" s="1">
        <v>2500000</v>
      </c>
      <c r="X2268" s="1">
        <v>2012</v>
      </c>
      <c r="Y2268" s="1">
        <v>725</v>
      </c>
      <c r="Z2268" s="1">
        <v>5.0999999999999996</v>
      </c>
      <c r="AA2268" s="1">
        <v>2.35</v>
      </c>
      <c r="AB2268" s="1">
        <v>15000</v>
      </c>
    </row>
    <row r="2269" spans="1:28">
      <c r="A2269" s="1" t="s">
        <v>28</v>
      </c>
      <c r="B2269" s="1" t="s">
        <v>3549</v>
      </c>
      <c r="C2269" s="1">
        <v>239</v>
      </c>
      <c r="D2269" s="1">
        <v>101</v>
      </c>
      <c r="E2269" s="1">
        <v>448</v>
      </c>
      <c r="F2269" s="1">
        <v>83</v>
      </c>
      <c r="G2269" s="1" t="s">
        <v>12121</v>
      </c>
      <c r="H2269" s="1">
        <v>482</v>
      </c>
      <c r="I2269" s="1">
        <v>96471845</v>
      </c>
      <c r="J2269" s="1" t="s">
        <v>9740</v>
      </c>
      <c r="K2269" s="1" t="s">
        <v>8218</v>
      </c>
      <c r="L2269" s="1" t="s">
        <v>12122</v>
      </c>
      <c r="M2269" s="1">
        <v>268581</v>
      </c>
      <c r="N2269" s="1">
        <v>956</v>
      </c>
      <c r="O2269" s="1" t="s">
        <v>12123</v>
      </c>
      <c r="P2269" s="1">
        <v>0</v>
      </c>
      <c r="Q2269" s="1" t="s">
        <v>12124</v>
      </c>
      <c r="R2269" s="1" t="s">
        <v>12125</v>
      </c>
      <c r="S2269" s="1">
        <v>1109</v>
      </c>
      <c r="T2269" s="1" t="s">
        <v>37</v>
      </c>
      <c r="U2269" s="1" t="s">
        <v>38</v>
      </c>
      <c r="V2269" s="1" t="s">
        <v>39</v>
      </c>
      <c r="W2269" s="1">
        <v>17000000</v>
      </c>
      <c r="X2269" s="1">
        <v>2001</v>
      </c>
      <c r="Y2269" s="1">
        <v>203</v>
      </c>
      <c r="Z2269" s="1">
        <v>7.6</v>
      </c>
      <c r="AA2269" s="1">
        <v>1.85</v>
      </c>
      <c r="AB2269" s="1">
        <v>20000</v>
      </c>
    </row>
    <row r="2270" spans="1:28">
      <c r="A2270" s="1" t="s">
        <v>28</v>
      </c>
      <c r="B2270" s="1" t="s">
        <v>256</v>
      </c>
      <c r="C2270" s="1">
        <v>245</v>
      </c>
      <c r="D2270" s="1">
        <v>101</v>
      </c>
      <c r="E2270" s="1">
        <v>420</v>
      </c>
      <c r="F2270" s="1">
        <v>467</v>
      </c>
      <c r="G2270" s="1" t="s">
        <v>1808</v>
      </c>
      <c r="H2270" s="1">
        <v>12000</v>
      </c>
      <c r="I2270" s="1">
        <v>72660029</v>
      </c>
      <c r="J2270" s="1" t="s">
        <v>123</v>
      </c>
      <c r="K2270" s="1" t="s">
        <v>1068</v>
      </c>
      <c r="L2270" s="1" t="s">
        <v>1857</v>
      </c>
      <c r="M2270" s="1">
        <v>115687</v>
      </c>
      <c r="N2270" s="1">
        <v>16235</v>
      </c>
      <c r="O2270" s="1" t="s">
        <v>1858</v>
      </c>
      <c r="P2270" s="1">
        <v>0</v>
      </c>
      <c r="Q2270" s="1" t="s">
        <v>1859</v>
      </c>
      <c r="R2270" s="1" t="s">
        <v>1860</v>
      </c>
      <c r="S2270" s="1">
        <v>269</v>
      </c>
      <c r="T2270" s="1" t="s">
        <v>37</v>
      </c>
      <c r="U2270" s="1" t="s">
        <v>38</v>
      </c>
      <c r="V2270" s="1" t="s">
        <v>39</v>
      </c>
      <c r="W2270" s="1">
        <v>100000000</v>
      </c>
      <c r="X2270" s="1">
        <v>2014</v>
      </c>
      <c r="Y2270" s="1">
        <v>3000</v>
      </c>
      <c r="Z2270" s="1">
        <v>6</v>
      </c>
      <c r="AA2270" s="1">
        <v>2.35</v>
      </c>
      <c r="AB2270" s="1">
        <v>21000</v>
      </c>
    </row>
    <row r="2271" spans="1:28">
      <c r="A2271" s="1" t="s">
        <v>28</v>
      </c>
      <c r="B2271" s="1" t="s">
        <v>7120</v>
      </c>
      <c r="C2271" s="1">
        <v>247</v>
      </c>
      <c r="D2271" s="1">
        <v>101</v>
      </c>
      <c r="E2271" s="1">
        <v>0</v>
      </c>
      <c r="F2271" s="1">
        <v>92</v>
      </c>
      <c r="G2271" s="1" t="s">
        <v>10103</v>
      </c>
      <c r="H2271" s="1">
        <v>218</v>
      </c>
      <c r="I2271" s="1">
        <v>31452765</v>
      </c>
      <c r="J2271" s="1" t="s">
        <v>1673</v>
      </c>
      <c r="K2271" s="1" t="s">
        <v>9209</v>
      </c>
      <c r="L2271" s="1" t="s">
        <v>10104</v>
      </c>
      <c r="M2271" s="1">
        <v>149835</v>
      </c>
      <c r="N2271" s="1">
        <v>638</v>
      </c>
      <c r="O2271" s="1" t="s">
        <v>10105</v>
      </c>
      <c r="P2271" s="1">
        <v>7</v>
      </c>
      <c r="Q2271" s="1" t="s">
        <v>10106</v>
      </c>
      <c r="R2271" s="1" t="s">
        <v>10107</v>
      </c>
      <c r="S2271" s="1">
        <v>243</v>
      </c>
      <c r="T2271" s="1" t="s">
        <v>37</v>
      </c>
      <c r="U2271" s="1" t="s">
        <v>38</v>
      </c>
      <c r="V2271" s="1" t="s">
        <v>581</v>
      </c>
      <c r="W2271" s="1">
        <v>24000000</v>
      </c>
      <c r="X2271" s="1">
        <v>2008</v>
      </c>
      <c r="Y2271" s="1">
        <v>216</v>
      </c>
      <c r="Z2271" s="1">
        <v>6.6</v>
      </c>
      <c r="AA2271" s="1">
        <v>1.85</v>
      </c>
      <c r="AB2271" s="1">
        <v>0</v>
      </c>
    </row>
    <row r="2272" spans="1:28">
      <c r="A2272" s="1" t="s">
        <v>28</v>
      </c>
      <c r="B2272" s="1" t="s">
        <v>805</v>
      </c>
      <c r="C2272" s="1">
        <v>247</v>
      </c>
      <c r="D2272" s="1">
        <v>101</v>
      </c>
      <c r="E2272" s="1">
        <v>189</v>
      </c>
      <c r="F2272" s="1">
        <v>7000</v>
      </c>
      <c r="G2272" s="1" t="s">
        <v>76</v>
      </c>
      <c r="H2272" s="1">
        <v>15000</v>
      </c>
      <c r="I2272" s="1">
        <v>98711404</v>
      </c>
      <c r="J2272" s="1" t="s">
        <v>4220</v>
      </c>
      <c r="K2272" s="1" t="s">
        <v>286</v>
      </c>
      <c r="L2272" s="1" t="s">
        <v>4594</v>
      </c>
      <c r="M2272" s="1">
        <v>127571</v>
      </c>
      <c r="N2272" s="1">
        <v>39822</v>
      </c>
      <c r="O2272" s="1" t="s">
        <v>514</v>
      </c>
      <c r="P2272" s="1">
        <v>2</v>
      </c>
      <c r="Q2272" s="1" t="s">
        <v>4595</v>
      </c>
      <c r="R2272" s="1" t="s">
        <v>4596</v>
      </c>
      <c r="S2272" s="1">
        <v>207</v>
      </c>
      <c r="T2272" s="1" t="s">
        <v>37</v>
      </c>
      <c r="U2272" s="1" t="s">
        <v>38</v>
      </c>
      <c r="V2272" s="1" t="s">
        <v>39</v>
      </c>
      <c r="W2272" s="1">
        <v>55000000</v>
      </c>
      <c r="X2272" s="1">
        <v>2010</v>
      </c>
      <c r="Y2272" s="1">
        <v>11000</v>
      </c>
      <c r="Z2272" s="1">
        <v>6.3</v>
      </c>
      <c r="AA2272" s="1">
        <v>2.35</v>
      </c>
      <c r="AB2272" s="1">
        <v>0</v>
      </c>
    </row>
    <row r="2273" spans="1:28">
      <c r="A2273" s="1" t="s">
        <v>28</v>
      </c>
      <c r="B2273" s="1" t="s">
        <v>7764</v>
      </c>
      <c r="C2273" s="1">
        <v>256</v>
      </c>
      <c r="D2273" s="1">
        <v>101</v>
      </c>
      <c r="E2273" s="1">
        <v>6000</v>
      </c>
      <c r="F2273" s="1">
        <v>2</v>
      </c>
      <c r="G2273" s="1" t="s">
        <v>7765</v>
      </c>
      <c r="H2273" s="1">
        <v>6</v>
      </c>
      <c r="I2273" s="1">
        <v>15081783</v>
      </c>
      <c r="J2273" s="1" t="s">
        <v>624</v>
      </c>
      <c r="K2273" s="1" t="s">
        <v>7766</v>
      </c>
      <c r="L2273" s="1" t="s">
        <v>7767</v>
      </c>
      <c r="M2273" s="1">
        <v>85589</v>
      </c>
      <c r="N2273" s="1">
        <v>13</v>
      </c>
      <c r="O2273" s="1" t="s">
        <v>7768</v>
      </c>
      <c r="P2273" s="1">
        <v>0</v>
      </c>
      <c r="Q2273" s="1" t="s">
        <v>7769</v>
      </c>
      <c r="R2273" s="1" t="s">
        <v>7770</v>
      </c>
      <c r="S2273" s="1">
        <v>144</v>
      </c>
      <c r="T2273" s="1" t="s">
        <v>672</v>
      </c>
      <c r="U2273" s="1" t="s">
        <v>673</v>
      </c>
      <c r="V2273" s="1" t="s">
        <v>273</v>
      </c>
      <c r="W2273" s="1">
        <v>34000000</v>
      </c>
      <c r="X2273" s="1">
        <v>2008</v>
      </c>
      <c r="Y2273" s="1">
        <v>3</v>
      </c>
      <c r="Z2273" s="1">
        <v>7.7</v>
      </c>
      <c r="AA2273" s="1">
        <v>1.85</v>
      </c>
      <c r="AB2273" s="1">
        <v>0</v>
      </c>
    </row>
    <row r="2274" spans="1:28">
      <c r="A2274" s="1" t="s">
        <v>28</v>
      </c>
      <c r="B2274" s="1" t="s">
        <v>6294</v>
      </c>
      <c r="C2274" s="1">
        <v>256</v>
      </c>
      <c r="D2274" s="1">
        <v>101</v>
      </c>
      <c r="E2274" s="1">
        <v>0</v>
      </c>
      <c r="F2274" s="1">
        <v>574</v>
      </c>
      <c r="G2274" s="1" t="s">
        <v>7315</v>
      </c>
      <c r="H2274" s="1">
        <v>40000</v>
      </c>
      <c r="I2274" s="1">
        <v>26505000</v>
      </c>
      <c r="J2274" s="1" t="s">
        <v>6389</v>
      </c>
      <c r="K2274" s="1" t="s">
        <v>43</v>
      </c>
      <c r="L2274" s="1" t="s">
        <v>7316</v>
      </c>
      <c r="M2274" s="1">
        <v>149285</v>
      </c>
      <c r="N2274" s="1">
        <v>42918</v>
      </c>
      <c r="O2274" s="1" t="s">
        <v>7317</v>
      </c>
      <c r="P2274" s="1">
        <v>1</v>
      </c>
      <c r="Q2274" s="1" t="s">
        <v>7318</v>
      </c>
      <c r="R2274" s="1" t="s">
        <v>7319</v>
      </c>
      <c r="S2274" s="1">
        <v>668</v>
      </c>
      <c r="T2274" s="1" t="s">
        <v>37</v>
      </c>
      <c r="U2274" s="1" t="s">
        <v>38</v>
      </c>
      <c r="V2274" s="1" t="s">
        <v>7320</v>
      </c>
      <c r="W2274" s="1">
        <v>1800000</v>
      </c>
      <c r="X2274" s="1">
        <v>1984</v>
      </c>
      <c r="Y2274" s="1">
        <v>852</v>
      </c>
      <c r="Z2274" s="1">
        <v>7.5</v>
      </c>
      <c r="AA2274" s="1">
        <v>1.85</v>
      </c>
      <c r="AB2274" s="1">
        <v>10000</v>
      </c>
    </row>
    <row r="2275" spans="1:28">
      <c r="A2275" s="1" t="s">
        <v>28</v>
      </c>
      <c r="B2275" s="1" t="s">
        <v>6294</v>
      </c>
      <c r="C2275" s="1">
        <v>256</v>
      </c>
      <c r="D2275" s="1">
        <v>101</v>
      </c>
      <c r="E2275" s="1">
        <v>0</v>
      </c>
      <c r="F2275" s="1">
        <v>574</v>
      </c>
      <c r="G2275" s="1" t="s">
        <v>7315</v>
      </c>
      <c r="H2275" s="1">
        <v>40000</v>
      </c>
      <c r="I2275" s="1">
        <v>26505000</v>
      </c>
      <c r="J2275" s="1" t="s">
        <v>6389</v>
      </c>
      <c r="K2275" s="1" t="s">
        <v>43</v>
      </c>
      <c r="L2275" s="1" t="s">
        <v>7316</v>
      </c>
      <c r="M2275" s="1">
        <v>149293</v>
      </c>
      <c r="N2275" s="1">
        <v>42918</v>
      </c>
      <c r="O2275" s="1" t="s">
        <v>7317</v>
      </c>
      <c r="P2275" s="1">
        <v>1</v>
      </c>
      <c r="Q2275" s="1" t="s">
        <v>7318</v>
      </c>
      <c r="R2275" s="1" t="s">
        <v>7319</v>
      </c>
      <c r="S2275" s="1">
        <v>668</v>
      </c>
      <c r="T2275" s="1" t="s">
        <v>37</v>
      </c>
      <c r="U2275" s="1" t="s">
        <v>38</v>
      </c>
      <c r="V2275" s="1" t="s">
        <v>7320</v>
      </c>
      <c r="W2275" s="1">
        <v>1800000</v>
      </c>
      <c r="X2275" s="1">
        <v>1984</v>
      </c>
      <c r="Y2275" s="1">
        <v>852</v>
      </c>
      <c r="Z2275" s="1">
        <v>7.5</v>
      </c>
      <c r="AA2275" s="1">
        <v>1.85</v>
      </c>
      <c r="AB2275" s="1">
        <v>10000</v>
      </c>
    </row>
    <row r="2276" spans="1:28">
      <c r="A2276" s="1" t="s">
        <v>28</v>
      </c>
      <c r="B2276" s="1" t="s">
        <v>5472</v>
      </c>
      <c r="C2276" s="1">
        <v>264</v>
      </c>
      <c r="D2276" s="1">
        <v>101</v>
      </c>
      <c r="E2276" s="1">
        <v>71</v>
      </c>
      <c r="F2276" s="1">
        <v>725</v>
      </c>
      <c r="G2276" s="1" t="s">
        <v>744</v>
      </c>
      <c r="H2276" s="1">
        <v>10000</v>
      </c>
      <c r="I2276" s="1">
        <v>51527787</v>
      </c>
      <c r="J2276" s="1" t="s">
        <v>5530</v>
      </c>
      <c r="K2276" s="1" t="s">
        <v>13369</v>
      </c>
      <c r="L2276" s="1" t="s">
        <v>13370</v>
      </c>
      <c r="M2276" s="1">
        <v>45603</v>
      </c>
      <c r="N2276" s="1">
        <v>14159</v>
      </c>
      <c r="O2276" s="1" t="s">
        <v>11242</v>
      </c>
      <c r="P2276" s="1">
        <v>0</v>
      </c>
      <c r="Q2276" s="1" t="s">
        <v>13371</v>
      </c>
      <c r="R2276" s="1" t="s">
        <v>13372</v>
      </c>
      <c r="S2276" s="1">
        <v>268</v>
      </c>
      <c r="T2276" s="1" t="s">
        <v>37</v>
      </c>
      <c r="U2276" s="1" t="s">
        <v>38</v>
      </c>
      <c r="V2276" s="1" t="s">
        <v>581</v>
      </c>
      <c r="W2276" s="1">
        <v>15000000</v>
      </c>
      <c r="X2276" s="1">
        <v>2009</v>
      </c>
      <c r="Y2276" s="1">
        <v>960</v>
      </c>
      <c r="Z2276" s="1">
        <v>5.5</v>
      </c>
      <c r="AA2276" s="1">
        <v>1.85</v>
      </c>
      <c r="AB2276" s="1">
        <v>0</v>
      </c>
    </row>
    <row r="2277" spans="1:28">
      <c r="A2277" s="1" t="s">
        <v>743</v>
      </c>
      <c r="B2277" s="1" t="s">
        <v>15084</v>
      </c>
      <c r="C2277" s="1">
        <v>265</v>
      </c>
      <c r="D2277" s="1">
        <v>101</v>
      </c>
      <c r="E2277" s="1">
        <v>63</v>
      </c>
      <c r="F2277" s="1">
        <v>172</v>
      </c>
      <c r="G2277" s="1" t="s">
        <v>12046</v>
      </c>
      <c r="H2277" s="1">
        <v>7000</v>
      </c>
      <c r="I2277" s="1">
        <v>6619173</v>
      </c>
      <c r="J2277" s="1" t="s">
        <v>15085</v>
      </c>
      <c r="K2277" s="1" t="s">
        <v>514</v>
      </c>
      <c r="L2277" s="1" t="s">
        <v>15086</v>
      </c>
      <c r="M2277" s="1">
        <v>87203</v>
      </c>
      <c r="N2277" s="1">
        <v>7747</v>
      </c>
      <c r="O2277" s="1" t="s">
        <v>15087</v>
      </c>
      <c r="P2277" s="1">
        <v>2</v>
      </c>
      <c r="Q2277" s="1" t="s">
        <v>15088</v>
      </c>
      <c r="R2277" s="1" t="s">
        <v>15089</v>
      </c>
      <c r="S2277" s="1">
        <v>221</v>
      </c>
      <c r="T2277" s="1" t="s">
        <v>37</v>
      </c>
      <c r="U2277" s="1" t="s">
        <v>38</v>
      </c>
      <c r="V2277" s="1" t="s">
        <v>581</v>
      </c>
      <c r="W2277" s="1">
        <v>10000000</v>
      </c>
      <c r="X2277" s="1">
        <v>2012</v>
      </c>
      <c r="Y2277" s="1">
        <v>353</v>
      </c>
      <c r="Z2277" s="1">
        <v>6.7</v>
      </c>
      <c r="AA2277" s="1">
        <v>2.35</v>
      </c>
      <c r="AB2277" s="1">
        <v>25000</v>
      </c>
    </row>
    <row r="2278" spans="1:28">
      <c r="A2278" s="1" t="s">
        <v>28</v>
      </c>
      <c r="B2278" s="1" t="s">
        <v>6710</v>
      </c>
      <c r="C2278" s="1">
        <v>265</v>
      </c>
      <c r="D2278" s="1">
        <v>101</v>
      </c>
      <c r="E2278" s="1">
        <v>0</v>
      </c>
      <c r="F2278" s="1">
        <v>11</v>
      </c>
      <c r="G2278" s="1" t="s">
        <v>543</v>
      </c>
      <c r="H2278" s="1">
        <v>19000</v>
      </c>
      <c r="I2278" s="1">
        <v>44566004</v>
      </c>
      <c r="J2278" s="1" t="s">
        <v>3395</v>
      </c>
      <c r="K2278" s="1" t="s">
        <v>96</v>
      </c>
      <c r="L2278" s="1" t="s">
        <v>18419</v>
      </c>
      <c r="M2278" s="1">
        <v>321283</v>
      </c>
      <c r="N2278" s="1">
        <v>32015</v>
      </c>
      <c r="O2278" s="1" t="s">
        <v>18420</v>
      </c>
      <c r="P2278" s="1">
        <v>0</v>
      </c>
      <c r="Q2278" s="1" t="s">
        <v>18421</v>
      </c>
      <c r="R2278" s="1" t="s">
        <v>18422</v>
      </c>
      <c r="S2278" s="1">
        <v>1848</v>
      </c>
      <c r="T2278" s="1" t="s">
        <v>37</v>
      </c>
      <c r="U2278" s="1" t="s">
        <v>38</v>
      </c>
      <c r="V2278" s="1" t="s">
        <v>581</v>
      </c>
      <c r="W2278" s="1">
        <v>4000000</v>
      </c>
      <c r="X2278" s="1">
        <v>2003</v>
      </c>
      <c r="Y2278" s="1">
        <v>13000</v>
      </c>
      <c r="Z2278" s="1">
        <v>7.8</v>
      </c>
      <c r="AA2278" s="1">
        <v>1.85</v>
      </c>
      <c r="AB2278" s="1">
        <v>17000</v>
      </c>
    </row>
    <row r="2279" spans="1:28">
      <c r="A2279" s="1" t="s">
        <v>28</v>
      </c>
      <c r="B2279" s="1" t="s">
        <v>7167</v>
      </c>
      <c r="C2279" s="1">
        <v>265</v>
      </c>
      <c r="D2279" s="1">
        <v>101</v>
      </c>
      <c r="E2279" s="1">
        <v>38</v>
      </c>
      <c r="F2279" s="1">
        <v>318</v>
      </c>
      <c r="G2279" s="1" t="s">
        <v>7168</v>
      </c>
      <c r="H2279" s="1">
        <v>496</v>
      </c>
      <c r="I2279" s="1">
        <v>50213619</v>
      </c>
      <c r="J2279" s="1" t="s">
        <v>5468</v>
      </c>
      <c r="K2279" s="1" t="s">
        <v>7169</v>
      </c>
      <c r="L2279" s="1" t="s">
        <v>7170</v>
      </c>
      <c r="M2279" s="1">
        <v>139184</v>
      </c>
      <c r="N2279" s="1">
        <v>1272</v>
      </c>
      <c r="O2279" s="1" t="s">
        <v>5647</v>
      </c>
      <c r="P2279" s="1">
        <v>8</v>
      </c>
      <c r="Q2279" s="1" t="s">
        <v>7171</v>
      </c>
      <c r="R2279" s="1" t="s">
        <v>7172</v>
      </c>
      <c r="S2279" s="1">
        <v>243</v>
      </c>
      <c r="T2279" s="1" t="s">
        <v>37</v>
      </c>
      <c r="U2279" s="1" t="s">
        <v>38</v>
      </c>
      <c r="V2279" s="1" t="s">
        <v>581</v>
      </c>
      <c r="W2279" s="1">
        <v>36000000</v>
      </c>
      <c r="X2279" s="1">
        <v>2010</v>
      </c>
      <c r="Y2279" s="1">
        <v>390</v>
      </c>
      <c r="Z2279" s="1">
        <v>6.4</v>
      </c>
      <c r="AA2279" s="1">
        <v>1.85</v>
      </c>
      <c r="AB2279" s="1">
        <v>12000</v>
      </c>
    </row>
    <row r="2280" spans="1:28">
      <c r="A2280" s="1" t="s">
        <v>28</v>
      </c>
      <c r="B2280" s="1" t="s">
        <v>15964</v>
      </c>
      <c r="C2280" s="1">
        <v>270</v>
      </c>
      <c r="D2280" s="1">
        <v>101</v>
      </c>
      <c r="E2280" s="1">
        <v>36</v>
      </c>
      <c r="F2280" s="1">
        <v>27</v>
      </c>
      <c r="G2280" s="1" t="s">
        <v>15965</v>
      </c>
      <c r="H2280" s="1">
        <v>7000</v>
      </c>
      <c r="I2280" s="1">
        <v>59889948</v>
      </c>
      <c r="J2280" s="1" t="s">
        <v>2519</v>
      </c>
      <c r="K2280" s="1" t="s">
        <v>514</v>
      </c>
      <c r="L2280" s="1" t="s">
        <v>15966</v>
      </c>
      <c r="M2280" s="1">
        <v>355810</v>
      </c>
      <c r="N2280" s="1">
        <v>7227</v>
      </c>
      <c r="O2280" s="1" t="s">
        <v>15967</v>
      </c>
      <c r="P2280" s="1">
        <v>1</v>
      </c>
      <c r="Q2280" s="1" t="s">
        <v>15968</v>
      </c>
      <c r="R2280" s="1" t="s">
        <v>15969</v>
      </c>
      <c r="S2280" s="1">
        <v>889</v>
      </c>
      <c r="T2280" s="1" t="s">
        <v>37</v>
      </c>
      <c r="U2280" s="1" t="s">
        <v>38</v>
      </c>
      <c r="V2280" s="1" t="s">
        <v>581</v>
      </c>
      <c r="W2280" s="1">
        <v>8000000</v>
      </c>
      <c r="X2280" s="1">
        <v>2006</v>
      </c>
      <c r="Y2280" s="1">
        <v>150</v>
      </c>
      <c r="Z2280" s="1">
        <v>7.9</v>
      </c>
      <c r="AA2280" s="1">
        <v>2.35</v>
      </c>
      <c r="AB2280" s="1">
        <v>15000</v>
      </c>
    </row>
    <row r="2281" spans="1:28">
      <c r="A2281" s="1" t="s">
        <v>28</v>
      </c>
      <c r="B2281" s="1" t="s">
        <v>21791</v>
      </c>
      <c r="C2281" s="1">
        <v>292</v>
      </c>
      <c r="D2281" s="1">
        <v>101</v>
      </c>
      <c r="E2281" s="1">
        <v>243</v>
      </c>
      <c r="F2281" s="1">
        <v>74</v>
      </c>
      <c r="G2281" s="1" t="s">
        <v>22239</v>
      </c>
      <c r="H2281" s="1">
        <v>969</v>
      </c>
      <c r="I2281" s="1">
        <v>77501</v>
      </c>
      <c r="J2281" s="1" t="s">
        <v>6389</v>
      </c>
      <c r="K2281" s="1" t="s">
        <v>21792</v>
      </c>
      <c r="L2281" s="1" t="s">
        <v>22240</v>
      </c>
      <c r="M2281" s="1">
        <v>27260</v>
      </c>
      <c r="N2281" s="1">
        <v>1252</v>
      </c>
      <c r="O2281" s="1" t="s">
        <v>22241</v>
      </c>
      <c r="P2281" s="1">
        <v>0</v>
      </c>
      <c r="Q2281" s="1" t="s">
        <v>22242</v>
      </c>
      <c r="R2281" s="1" t="s">
        <v>22243</v>
      </c>
      <c r="S2281" s="1">
        <v>247</v>
      </c>
      <c r="T2281" s="1" t="s">
        <v>37</v>
      </c>
      <c r="U2281" s="1" t="s">
        <v>38</v>
      </c>
      <c r="V2281" s="1" t="s">
        <v>581</v>
      </c>
      <c r="W2281" s="1">
        <v>750000</v>
      </c>
      <c r="X2281" s="1">
        <v>2011</v>
      </c>
      <c r="Y2281" s="1">
        <v>128</v>
      </c>
      <c r="Z2281" s="1">
        <v>5.5</v>
      </c>
      <c r="AA2281" s="1">
        <v>2.35</v>
      </c>
      <c r="AB2281" s="1">
        <v>0</v>
      </c>
    </row>
    <row r="2282" spans="1:28">
      <c r="A2282" s="1" t="s">
        <v>28</v>
      </c>
      <c r="B2282" s="1" t="s">
        <v>1072</v>
      </c>
      <c r="C2282" s="1">
        <v>308</v>
      </c>
      <c r="D2282" s="1">
        <v>101</v>
      </c>
      <c r="E2282" s="1">
        <v>42</v>
      </c>
      <c r="F2282" s="1">
        <v>219</v>
      </c>
      <c r="G2282" s="1" t="s">
        <v>276</v>
      </c>
      <c r="H2282" s="1">
        <v>991</v>
      </c>
      <c r="I2282" s="1">
        <v>39103378</v>
      </c>
      <c r="J2282" s="1" t="s">
        <v>5530</v>
      </c>
      <c r="K2282" s="1" t="s">
        <v>3359</v>
      </c>
      <c r="L2282" s="1" t="s">
        <v>11610</v>
      </c>
      <c r="M2282" s="1">
        <v>93272</v>
      </c>
      <c r="N2282" s="1">
        <v>2609</v>
      </c>
      <c r="O2282" s="1" t="s">
        <v>6817</v>
      </c>
      <c r="P2282" s="1">
        <v>0</v>
      </c>
      <c r="Q2282" s="1" t="s">
        <v>11611</v>
      </c>
      <c r="R2282" s="1" t="s">
        <v>11612</v>
      </c>
      <c r="S2282" s="1">
        <v>251</v>
      </c>
      <c r="T2282" s="1" t="s">
        <v>37</v>
      </c>
      <c r="U2282" s="1" t="s">
        <v>38</v>
      </c>
      <c r="V2282" s="1" t="s">
        <v>581</v>
      </c>
      <c r="W2282" s="1">
        <v>20000000</v>
      </c>
      <c r="X2282" s="1">
        <v>2010</v>
      </c>
      <c r="Y2282" s="1">
        <v>894</v>
      </c>
      <c r="Z2282" s="1">
        <v>6.5</v>
      </c>
      <c r="AA2282" s="1">
        <v>2.35</v>
      </c>
      <c r="AB2282" s="1">
        <v>0</v>
      </c>
    </row>
    <row r="2283" spans="1:28">
      <c r="A2283" s="1" t="s">
        <v>28</v>
      </c>
      <c r="B2283" s="1" t="s">
        <v>17666</v>
      </c>
      <c r="C2283" s="1">
        <v>309</v>
      </c>
      <c r="D2283" s="1">
        <v>101</v>
      </c>
      <c r="E2283" s="1">
        <v>25</v>
      </c>
      <c r="F2283" s="1">
        <v>423</v>
      </c>
      <c r="G2283" s="1" t="s">
        <v>2368</v>
      </c>
      <c r="H2283" s="1">
        <v>17000</v>
      </c>
      <c r="I2283" s="1">
        <v>18656400</v>
      </c>
      <c r="J2283" s="1" t="s">
        <v>3395</v>
      </c>
      <c r="K2283" s="1" t="s">
        <v>553</v>
      </c>
      <c r="L2283" s="1" t="s">
        <v>17667</v>
      </c>
      <c r="M2283" s="1">
        <v>86077</v>
      </c>
      <c r="N2283" s="1">
        <v>19673</v>
      </c>
      <c r="O2283" s="1" t="s">
        <v>1836</v>
      </c>
      <c r="P2283" s="1">
        <v>1</v>
      </c>
      <c r="Q2283" s="1" t="s">
        <v>17668</v>
      </c>
      <c r="R2283" s="1" t="s">
        <v>17669</v>
      </c>
      <c r="S2283" s="1">
        <v>195</v>
      </c>
      <c r="T2283" s="1" t="s">
        <v>37</v>
      </c>
      <c r="U2283" s="1" t="s">
        <v>38</v>
      </c>
      <c r="V2283" s="1" t="s">
        <v>39</v>
      </c>
      <c r="W2283" s="1">
        <v>5000000</v>
      </c>
      <c r="X2283" s="1">
        <v>2014</v>
      </c>
      <c r="Y2283" s="1">
        <v>2000</v>
      </c>
      <c r="Z2283" s="1">
        <v>7.5</v>
      </c>
      <c r="AA2283" s="1">
        <v>1.85</v>
      </c>
      <c r="AB2283" s="1">
        <v>45000</v>
      </c>
    </row>
    <row r="2284" spans="1:28">
      <c r="A2284" s="1" t="s">
        <v>28</v>
      </c>
      <c r="B2284" s="1" t="s">
        <v>5353</v>
      </c>
      <c r="C2284" s="1">
        <v>318</v>
      </c>
      <c r="D2284" s="1">
        <v>101</v>
      </c>
      <c r="E2284" s="1">
        <v>0</v>
      </c>
      <c r="F2284" s="1">
        <v>598</v>
      </c>
      <c r="G2284" s="1" t="s">
        <v>10165</v>
      </c>
      <c r="H2284" s="1">
        <v>2000</v>
      </c>
      <c r="I2284" s="1">
        <v>47000000</v>
      </c>
      <c r="J2284" s="1" t="s">
        <v>5530</v>
      </c>
      <c r="K2284" s="1" t="s">
        <v>1726</v>
      </c>
      <c r="L2284" s="1" t="s">
        <v>12153</v>
      </c>
      <c r="M2284" s="1">
        <v>157857</v>
      </c>
      <c r="N2284" s="1">
        <v>4400</v>
      </c>
      <c r="O2284" s="1" t="s">
        <v>5531</v>
      </c>
      <c r="P2284" s="1">
        <v>0</v>
      </c>
      <c r="Q2284" s="1" t="s">
        <v>12154</v>
      </c>
      <c r="R2284" s="1" t="s">
        <v>12155</v>
      </c>
      <c r="S2284" s="1">
        <v>1191</v>
      </c>
      <c r="T2284" s="1" t="s">
        <v>37</v>
      </c>
      <c r="U2284" s="1" t="s">
        <v>38</v>
      </c>
      <c r="V2284" s="1" t="s">
        <v>581</v>
      </c>
      <c r="W2284" s="1">
        <v>300000</v>
      </c>
      <c r="X2284" s="1">
        <v>1978</v>
      </c>
      <c r="Y2284" s="1">
        <v>742</v>
      </c>
      <c r="Z2284" s="1">
        <v>7.9</v>
      </c>
      <c r="AA2284" s="1">
        <v>2.35</v>
      </c>
      <c r="AB2284" s="1">
        <v>12000</v>
      </c>
    </row>
    <row r="2285" spans="1:28">
      <c r="A2285" s="1" t="s">
        <v>28</v>
      </c>
      <c r="B2285" s="1" t="s">
        <v>5353</v>
      </c>
      <c r="C2285" s="1">
        <v>318</v>
      </c>
      <c r="D2285" s="1">
        <v>101</v>
      </c>
      <c r="E2285" s="1">
        <v>0</v>
      </c>
      <c r="F2285" s="1">
        <v>598</v>
      </c>
      <c r="G2285" s="1" t="s">
        <v>10165</v>
      </c>
      <c r="H2285" s="1">
        <v>2000</v>
      </c>
      <c r="I2285" s="1">
        <v>47000000</v>
      </c>
      <c r="J2285" s="1" t="s">
        <v>5530</v>
      </c>
      <c r="K2285" s="1" t="s">
        <v>1726</v>
      </c>
      <c r="L2285" s="1" t="s">
        <v>12153</v>
      </c>
      <c r="M2285" s="1">
        <v>157863</v>
      </c>
      <c r="N2285" s="1">
        <v>4400</v>
      </c>
      <c r="O2285" s="1" t="s">
        <v>5531</v>
      </c>
      <c r="P2285" s="1">
        <v>0</v>
      </c>
      <c r="Q2285" s="1" t="s">
        <v>12154</v>
      </c>
      <c r="R2285" s="1" t="s">
        <v>12155</v>
      </c>
      <c r="S2285" s="1">
        <v>1191</v>
      </c>
      <c r="T2285" s="1" t="s">
        <v>37</v>
      </c>
      <c r="U2285" s="1" t="s">
        <v>38</v>
      </c>
      <c r="V2285" s="1" t="s">
        <v>581</v>
      </c>
      <c r="W2285" s="1">
        <v>300000</v>
      </c>
      <c r="X2285" s="1">
        <v>1978</v>
      </c>
      <c r="Y2285" s="1">
        <v>742</v>
      </c>
      <c r="Z2285" s="1">
        <v>7.9</v>
      </c>
      <c r="AA2285" s="1">
        <v>2.35</v>
      </c>
      <c r="AB2285" s="1">
        <v>12000</v>
      </c>
    </row>
    <row r="2286" spans="1:28">
      <c r="A2286" s="1" t="s">
        <v>28</v>
      </c>
      <c r="B2286" s="1" t="s">
        <v>1194</v>
      </c>
      <c r="C2286" s="1">
        <v>330</v>
      </c>
      <c r="D2286" s="1">
        <v>101</v>
      </c>
      <c r="E2286" s="1">
        <v>176</v>
      </c>
      <c r="F2286" s="1">
        <v>282</v>
      </c>
      <c r="G2286" s="1" t="s">
        <v>710</v>
      </c>
      <c r="H2286" s="1">
        <v>11000</v>
      </c>
      <c r="I2286" s="1">
        <v>118311368</v>
      </c>
      <c r="J2286" s="1" t="s">
        <v>1195</v>
      </c>
      <c r="K2286" s="1" t="s">
        <v>561</v>
      </c>
      <c r="L2286" s="1" t="s">
        <v>1196</v>
      </c>
      <c r="M2286" s="1">
        <v>245621</v>
      </c>
      <c r="N2286" s="1">
        <v>12406</v>
      </c>
      <c r="O2286" s="1" t="s">
        <v>1197</v>
      </c>
      <c r="P2286" s="1">
        <v>1</v>
      </c>
      <c r="Q2286" s="1" t="s">
        <v>1198</v>
      </c>
      <c r="R2286" s="1" t="s">
        <v>1199</v>
      </c>
      <c r="S2286" s="1">
        <v>514</v>
      </c>
      <c r="T2286" s="1" t="s">
        <v>37</v>
      </c>
      <c r="U2286" s="1" t="s">
        <v>38</v>
      </c>
      <c r="V2286" s="1" t="s">
        <v>39</v>
      </c>
      <c r="W2286" s="1">
        <v>110000000</v>
      </c>
      <c r="X2286" s="1">
        <v>2010</v>
      </c>
      <c r="Y2286" s="1">
        <v>702</v>
      </c>
      <c r="Z2286" s="1">
        <v>6.4</v>
      </c>
      <c r="AA2286" s="1">
        <v>2.35</v>
      </c>
      <c r="AB2286" s="1">
        <v>23000</v>
      </c>
    </row>
    <row r="2287" spans="1:28">
      <c r="A2287" s="1" t="s">
        <v>28</v>
      </c>
      <c r="B2287" s="1" t="s">
        <v>1792</v>
      </c>
      <c r="C2287" s="1">
        <v>333</v>
      </c>
      <c r="D2287" s="1">
        <v>101</v>
      </c>
      <c r="E2287" s="1">
        <v>0</v>
      </c>
      <c r="F2287" s="1">
        <v>279</v>
      </c>
      <c r="G2287" s="1" t="s">
        <v>1793</v>
      </c>
      <c r="H2287" s="1">
        <v>925</v>
      </c>
      <c r="I2287" s="1">
        <v>77222184</v>
      </c>
      <c r="J2287" s="1" t="s">
        <v>544</v>
      </c>
      <c r="K2287" s="1" t="s">
        <v>1794</v>
      </c>
      <c r="L2287" s="1" t="s">
        <v>1795</v>
      </c>
      <c r="M2287" s="1">
        <v>87677</v>
      </c>
      <c r="N2287" s="1">
        <v>1738</v>
      </c>
      <c r="O2287" s="1" t="s">
        <v>1796</v>
      </c>
      <c r="P2287" s="1">
        <v>0</v>
      </c>
      <c r="Q2287" s="1" t="s">
        <v>1797</v>
      </c>
      <c r="R2287" s="1" t="s">
        <v>1798</v>
      </c>
      <c r="S2287" s="1">
        <v>388</v>
      </c>
      <c r="T2287" s="1" t="s">
        <v>37</v>
      </c>
      <c r="U2287" s="1" t="s">
        <v>763</v>
      </c>
      <c r="V2287" s="1" t="s">
        <v>91</v>
      </c>
      <c r="W2287" s="1">
        <v>100000000</v>
      </c>
      <c r="X2287" s="1">
        <v>2009</v>
      </c>
      <c r="Y2287" s="1">
        <v>468</v>
      </c>
      <c r="Z2287" s="1">
        <v>6.8</v>
      </c>
      <c r="AA2287" s="1">
        <v>2.35</v>
      </c>
      <c r="AB2287" s="1">
        <v>11000</v>
      </c>
    </row>
    <row r="2288" spans="1:28">
      <c r="A2288" s="1" t="s">
        <v>28</v>
      </c>
      <c r="B2288" s="1" t="s">
        <v>872</v>
      </c>
      <c r="C2288" s="1">
        <v>348</v>
      </c>
      <c r="D2288" s="1">
        <v>101</v>
      </c>
      <c r="E2288" s="1">
        <v>473</v>
      </c>
      <c r="F2288" s="1">
        <v>429</v>
      </c>
      <c r="G2288" s="1" t="s">
        <v>1472</v>
      </c>
      <c r="H2288" s="1">
        <v>833</v>
      </c>
      <c r="I2288" s="1">
        <v>190871240</v>
      </c>
      <c r="J2288" s="1" t="s">
        <v>505</v>
      </c>
      <c r="K2288" s="1" t="s">
        <v>1473</v>
      </c>
      <c r="L2288" s="1" t="s">
        <v>1474</v>
      </c>
      <c r="M2288" s="1">
        <v>167085</v>
      </c>
      <c r="N2288" s="1">
        <v>2690</v>
      </c>
      <c r="O2288" s="1" t="s">
        <v>1475</v>
      </c>
      <c r="P2288" s="1">
        <v>0</v>
      </c>
      <c r="Q2288" s="1" t="s">
        <v>1476</v>
      </c>
      <c r="R2288" s="1" t="s">
        <v>1477</v>
      </c>
      <c r="S2288" s="1">
        <v>491</v>
      </c>
      <c r="T2288" s="1" t="s">
        <v>37</v>
      </c>
      <c r="U2288" s="1" t="s">
        <v>38</v>
      </c>
      <c r="V2288" s="1" t="s">
        <v>39</v>
      </c>
      <c r="W2288" s="1">
        <v>125000000</v>
      </c>
      <c r="X2288" s="1">
        <v>2014</v>
      </c>
      <c r="Y2288" s="1">
        <v>809</v>
      </c>
      <c r="Z2288" s="1">
        <v>5.9</v>
      </c>
      <c r="AA2288" s="1">
        <v>2.35</v>
      </c>
      <c r="AB2288" s="1">
        <v>62000</v>
      </c>
    </row>
    <row r="2289" spans="1:28">
      <c r="A2289" s="1" t="s">
        <v>28</v>
      </c>
      <c r="B2289" s="1" t="s">
        <v>872</v>
      </c>
      <c r="C2289" s="1">
        <v>348</v>
      </c>
      <c r="D2289" s="1">
        <v>101</v>
      </c>
      <c r="E2289" s="1">
        <v>473</v>
      </c>
      <c r="F2289" s="1">
        <v>429</v>
      </c>
      <c r="G2289" s="1" t="s">
        <v>1472</v>
      </c>
      <c r="H2289" s="1">
        <v>833</v>
      </c>
      <c r="I2289" s="1">
        <v>190871240</v>
      </c>
      <c r="J2289" s="1" t="s">
        <v>505</v>
      </c>
      <c r="K2289" s="1" t="s">
        <v>1473</v>
      </c>
      <c r="L2289" s="1" t="s">
        <v>1474</v>
      </c>
      <c r="M2289" s="1">
        <v>167089</v>
      </c>
      <c r="N2289" s="1">
        <v>2690</v>
      </c>
      <c r="O2289" s="1" t="s">
        <v>1475</v>
      </c>
      <c r="P2289" s="1">
        <v>0</v>
      </c>
      <c r="Q2289" s="1" t="s">
        <v>1476</v>
      </c>
      <c r="R2289" s="1" t="s">
        <v>1477</v>
      </c>
      <c r="S2289" s="1">
        <v>491</v>
      </c>
      <c r="T2289" s="1" t="s">
        <v>37</v>
      </c>
      <c r="U2289" s="1" t="s">
        <v>38</v>
      </c>
      <c r="V2289" s="1" t="s">
        <v>39</v>
      </c>
      <c r="W2289" s="1">
        <v>125000000</v>
      </c>
      <c r="X2289" s="1">
        <v>2014</v>
      </c>
      <c r="Y2289" s="1">
        <v>809</v>
      </c>
      <c r="Z2289" s="1">
        <v>5.9</v>
      </c>
      <c r="AA2289" s="1">
        <v>2.35</v>
      </c>
      <c r="AB2289" s="1">
        <v>62000</v>
      </c>
    </row>
    <row r="2290" spans="1:28">
      <c r="A2290" s="1" t="s">
        <v>28</v>
      </c>
      <c r="B2290" s="1" t="s">
        <v>615</v>
      </c>
      <c r="C2290" s="1">
        <v>377</v>
      </c>
      <c r="D2290" s="1">
        <v>101</v>
      </c>
      <c r="E2290" s="1">
        <v>66</v>
      </c>
      <c r="F2290" s="1">
        <v>833</v>
      </c>
      <c r="G2290" s="1" t="s">
        <v>616</v>
      </c>
      <c r="H2290" s="1">
        <v>975</v>
      </c>
      <c r="I2290" s="1">
        <v>189412677</v>
      </c>
      <c r="J2290" s="1" t="s">
        <v>617</v>
      </c>
      <c r="K2290" s="1" t="s">
        <v>618</v>
      </c>
      <c r="L2290" s="1" t="s">
        <v>619</v>
      </c>
      <c r="M2290" s="1">
        <v>272534</v>
      </c>
      <c r="N2290" s="1">
        <v>4451</v>
      </c>
      <c r="O2290" s="1" t="s">
        <v>620</v>
      </c>
      <c r="P2290" s="1">
        <v>1</v>
      </c>
      <c r="Q2290" s="1" t="s">
        <v>621</v>
      </c>
      <c r="R2290" s="1" t="s">
        <v>622</v>
      </c>
      <c r="S2290" s="1">
        <v>345</v>
      </c>
      <c r="T2290" s="1" t="s">
        <v>37</v>
      </c>
      <c r="U2290" s="1" t="s">
        <v>38</v>
      </c>
      <c r="V2290" s="1" t="s">
        <v>91</v>
      </c>
      <c r="W2290" s="1">
        <v>165000000</v>
      </c>
      <c r="X2290" s="1">
        <v>2012</v>
      </c>
      <c r="Y2290" s="1">
        <v>931</v>
      </c>
      <c r="Z2290" s="1">
        <v>7.8</v>
      </c>
      <c r="AA2290" s="1">
        <v>2.35</v>
      </c>
      <c r="AB2290" s="1">
        <v>40000</v>
      </c>
    </row>
    <row r="2291" spans="1:28">
      <c r="A2291" s="1" t="s">
        <v>28</v>
      </c>
      <c r="B2291" s="1" t="s">
        <v>5275</v>
      </c>
      <c r="C2291" s="1">
        <v>393</v>
      </c>
      <c r="D2291" s="1">
        <v>101</v>
      </c>
      <c r="E2291" s="1">
        <v>0</v>
      </c>
      <c r="F2291" s="1">
        <v>888</v>
      </c>
      <c r="G2291" s="1" t="s">
        <v>4518</v>
      </c>
      <c r="H2291" s="1">
        <v>3000</v>
      </c>
      <c r="I2291" s="1">
        <v>2319187</v>
      </c>
      <c r="J2291" s="1" t="s">
        <v>2134</v>
      </c>
      <c r="K2291" s="1" t="s">
        <v>978</v>
      </c>
      <c r="L2291" s="1" t="s">
        <v>12548</v>
      </c>
      <c r="M2291" s="1">
        <v>92640</v>
      </c>
      <c r="N2291" s="1">
        <v>5056</v>
      </c>
      <c r="O2291" s="1" t="s">
        <v>12549</v>
      </c>
      <c r="P2291" s="1">
        <v>0</v>
      </c>
      <c r="Q2291" s="1" t="s">
        <v>12550</v>
      </c>
      <c r="R2291" s="1" t="s">
        <v>12551</v>
      </c>
      <c r="S2291" s="1">
        <v>212</v>
      </c>
      <c r="T2291" s="1" t="s">
        <v>37</v>
      </c>
      <c r="U2291" s="1" t="s">
        <v>56</v>
      </c>
      <c r="V2291" s="1" t="s">
        <v>581</v>
      </c>
      <c r="W2291" s="1">
        <v>20000000</v>
      </c>
      <c r="X2291" s="1">
        <v>2013</v>
      </c>
      <c r="Y2291" s="1">
        <v>1000</v>
      </c>
      <c r="Z2291" s="1">
        <v>7</v>
      </c>
      <c r="AA2291" s="1">
        <v>2.35</v>
      </c>
      <c r="AB2291" s="1">
        <v>23000</v>
      </c>
    </row>
    <row r="2292" spans="1:28">
      <c r="A2292" s="1" t="s">
        <v>28</v>
      </c>
      <c r="B2292" s="1" t="s">
        <v>2040</v>
      </c>
      <c r="C2292" s="1">
        <v>412</v>
      </c>
      <c r="D2292" s="1">
        <v>101</v>
      </c>
      <c r="E2292" s="1">
        <v>212</v>
      </c>
      <c r="F2292" s="1">
        <v>476</v>
      </c>
      <c r="G2292" s="1" t="s">
        <v>2041</v>
      </c>
      <c r="H2292" s="1">
        <v>13000</v>
      </c>
      <c r="I2292" s="1">
        <v>67344392</v>
      </c>
      <c r="J2292" s="1" t="s">
        <v>59</v>
      </c>
      <c r="K2292" s="1" t="s">
        <v>973</v>
      </c>
      <c r="L2292" s="1" t="s">
        <v>2042</v>
      </c>
      <c r="M2292" s="1">
        <v>165618</v>
      </c>
      <c r="N2292" s="1">
        <v>15481</v>
      </c>
      <c r="O2292" s="1" t="s">
        <v>2043</v>
      </c>
      <c r="P2292" s="1">
        <v>2</v>
      </c>
      <c r="Q2292" s="1" t="s">
        <v>2044</v>
      </c>
      <c r="R2292" s="1" t="s">
        <v>2045</v>
      </c>
      <c r="S2292" s="1">
        <v>503</v>
      </c>
      <c r="T2292" s="1" t="s">
        <v>37</v>
      </c>
      <c r="U2292" s="1" t="s">
        <v>38</v>
      </c>
      <c r="V2292" s="1" t="s">
        <v>581</v>
      </c>
      <c r="W2292" s="1">
        <v>92000000</v>
      </c>
      <c r="X2292" s="1">
        <v>2013</v>
      </c>
      <c r="Y2292" s="1">
        <v>787</v>
      </c>
      <c r="Z2292" s="1">
        <v>5.3</v>
      </c>
      <c r="AA2292" s="1">
        <v>1.85</v>
      </c>
      <c r="AB2292" s="1">
        <v>66000</v>
      </c>
    </row>
    <row r="2293" spans="1:28">
      <c r="A2293" s="1" t="s">
        <v>28</v>
      </c>
      <c r="B2293" s="1" t="s">
        <v>3387</v>
      </c>
      <c r="C2293" s="1">
        <v>421</v>
      </c>
      <c r="D2293" s="1">
        <v>101</v>
      </c>
      <c r="E2293" s="1">
        <v>0</v>
      </c>
      <c r="F2293" s="1">
        <v>1000</v>
      </c>
      <c r="G2293" s="1" t="s">
        <v>693</v>
      </c>
      <c r="H2293" s="1">
        <v>33000</v>
      </c>
      <c r="I2293" s="1">
        <v>40962534</v>
      </c>
      <c r="J2293" s="1" t="s">
        <v>3395</v>
      </c>
      <c r="K2293" s="1" t="s">
        <v>4199</v>
      </c>
      <c r="L2293" s="1" t="s">
        <v>10205</v>
      </c>
      <c r="M2293" s="1">
        <v>188652</v>
      </c>
      <c r="N2293" s="1">
        <v>57077</v>
      </c>
      <c r="O2293" s="1" t="s">
        <v>1399</v>
      </c>
      <c r="P2293" s="1">
        <v>1</v>
      </c>
      <c r="Q2293" s="1" t="s">
        <v>10206</v>
      </c>
      <c r="R2293" s="1" t="s">
        <v>10207</v>
      </c>
      <c r="S2293" s="1">
        <v>288</v>
      </c>
      <c r="T2293" s="1" t="s">
        <v>37</v>
      </c>
      <c r="U2293" s="1" t="s">
        <v>38</v>
      </c>
      <c r="V2293" s="1" t="s">
        <v>581</v>
      </c>
      <c r="W2293" s="1">
        <v>12500000</v>
      </c>
      <c r="X2293" s="1">
        <v>2011</v>
      </c>
      <c r="Y2293" s="1">
        <v>22000</v>
      </c>
      <c r="Z2293" s="1">
        <v>7.1</v>
      </c>
      <c r="AA2293" s="1">
        <v>2.35</v>
      </c>
      <c r="AB2293" s="1">
        <v>22000</v>
      </c>
    </row>
    <row r="2294" spans="1:28">
      <c r="A2294" s="1" t="s">
        <v>28</v>
      </c>
      <c r="B2294" s="1" t="s">
        <v>10708</v>
      </c>
      <c r="C2294" s="1">
        <v>486</v>
      </c>
      <c r="D2294" s="1">
        <v>101</v>
      </c>
      <c r="E2294" s="1">
        <v>0</v>
      </c>
      <c r="F2294" s="1">
        <v>726</v>
      </c>
      <c r="G2294" s="1" t="s">
        <v>3328</v>
      </c>
      <c r="H2294" s="1">
        <v>13000</v>
      </c>
      <c r="I2294" s="1">
        <v>4000304</v>
      </c>
      <c r="J2294" s="1" t="s">
        <v>3395</v>
      </c>
      <c r="K2294" s="1" t="s">
        <v>454</v>
      </c>
      <c r="L2294" s="1" t="s">
        <v>16889</v>
      </c>
      <c r="M2294" s="1">
        <v>145395</v>
      </c>
      <c r="N2294" s="1">
        <v>15230</v>
      </c>
      <c r="O2294" s="1" t="s">
        <v>5180</v>
      </c>
      <c r="P2294" s="1">
        <v>0</v>
      </c>
      <c r="Q2294" s="1" t="s">
        <v>16890</v>
      </c>
      <c r="R2294" s="1" t="s">
        <v>16891</v>
      </c>
      <c r="S2294" s="1">
        <v>375</v>
      </c>
      <c r="T2294" s="1" t="s">
        <v>37</v>
      </c>
      <c r="U2294" s="1" t="s">
        <v>56</v>
      </c>
      <c r="V2294" s="1" t="s">
        <v>6709</v>
      </c>
      <c r="W2294" s="1">
        <v>6500000</v>
      </c>
      <c r="X2294" s="1">
        <v>2011</v>
      </c>
      <c r="Y2294" s="1">
        <v>898</v>
      </c>
      <c r="Z2294" s="1">
        <v>7.3</v>
      </c>
      <c r="AA2294" s="1">
        <v>2.35</v>
      </c>
      <c r="AB2294" s="1">
        <v>23000</v>
      </c>
    </row>
    <row r="2295" spans="1:28">
      <c r="A2295" s="1" t="s">
        <v>28</v>
      </c>
      <c r="B2295" s="1" t="s">
        <v>22526</v>
      </c>
      <c r="C2295" s="1">
        <v>5</v>
      </c>
      <c r="D2295" s="1">
        <v>102</v>
      </c>
      <c r="E2295" s="1">
        <v>0</v>
      </c>
      <c r="F2295" s="1">
        <v>15</v>
      </c>
      <c r="G2295" s="1" t="s">
        <v>22527</v>
      </c>
      <c r="H2295" s="1">
        <v>69</v>
      </c>
      <c r="I2295" s="1">
        <v>1250798</v>
      </c>
      <c r="J2295" s="1" t="s">
        <v>1411</v>
      </c>
      <c r="K2295" s="1" t="s">
        <v>20287</v>
      </c>
      <c r="L2295" s="1" t="s">
        <v>22528</v>
      </c>
      <c r="M2295" s="1">
        <v>1099</v>
      </c>
      <c r="N2295" s="1">
        <v>161</v>
      </c>
      <c r="O2295" s="1" t="s">
        <v>22529</v>
      </c>
      <c r="P2295" s="1">
        <v>0</v>
      </c>
      <c r="Q2295" s="1" t="s">
        <v>22530</v>
      </c>
      <c r="R2295" s="1" t="s">
        <v>22531</v>
      </c>
      <c r="S2295" s="1">
        <v>53</v>
      </c>
      <c r="T2295" s="1" t="s">
        <v>37</v>
      </c>
      <c r="U2295" s="1" t="s">
        <v>38</v>
      </c>
      <c r="V2295" s="1" t="s">
        <v>91</v>
      </c>
      <c r="W2295" s="1">
        <v>500000</v>
      </c>
      <c r="X2295" s="1">
        <v>2002</v>
      </c>
      <c r="Y2295" s="1">
        <v>24</v>
      </c>
      <c r="Z2295" s="1">
        <v>6.4</v>
      </c>
      <c r="AB2295" s="1">
        <v>43</v>
      </c>
    </row>
    <row r="2296" spans="1:28">
      <c r="A2296" s="1" t="s">
        <v>28</v>
      </c>
      <c r="B2296" s="1" t="s">
        <v>8626</v>
      </c>
      <c r="C2296" s="1">
        <v>9</v>
      </c>
      <c r="D2296" s="1">
        <v>102</v>
      </c>
      <c r="E2296" s="1">
        <v>329</v>
      </c>
      <c r="F2296" s="1">
        <v>280</v>
      </c>
      <c r="G2296" s="1" t="s">
        <v>8626</v>
      </c>
      <c r="H2296" s="1">
        <v>611</v>
      </c>
      <c r="I2296" s="1">
        <v>4239767</v>
      </c>
      <c r="J2296" s="1" t="s">
        <v>4465</v>
      </c>
      <c r="K2296" s="1" t="s">
        <v>16342</v>
      </c>
      <c r="L2296" s="1" t="s">
        <v>16343</v>
      </c>
      <c r="M2296" s="1">
        <v>3709</v>
      </c>
      <c r="N2296" s="1">
        <v>1834</v>
      </c>
      <c r="O2296" s="1" t="s">
        <v>7004</v>
      </c>
      <c r="P2296" s="1">
        <v>3</v>
      </c>
      <c r="Q2296" s="1" t="s">
        <v>16344</v>
      </c>
      <c r="R2296" s="1" t="s">
        <v>16345</v>
      </c>
      <c r="S2296" s="1">
        <v>83</v>
      </c>
      <c r="T2296" s="1" t="s">
        <v>37</v>
      </c>
      <c r="U2296" s="1" t="s">
        <v>264</v>
      </c>
      <c r="V2296" s="1" t="s">
        <v>581</v>
      </c>
      <c r="W2296" s="1">
        <v>7500000</v>
      </c>
      <c r="X2296" s="1">
        <v>2002</v>
      </c>
      <c r="Y2296" s="1">
        <v>329</v>
      </c>
      <c r="Z2296" s="1">
        <v>6</v>
      </c>
      <c r="AA2296" s="1">
        <v>1.85</v>
      </c>
      <c r="AB2296" s="1">
        <v>0</v>
      </c>
    </row>
    <row r="2297" spans="1:28">
      <c r="A2297" s="1" t="s">
        <v>28</v>
      </c>
      <c r="B2297" s="1" t="s">
        <v>16917</v>
      </c>
      <c r="C2297" s="1">
        <v>12</v>
      </c>
      <c r="D2297" s="1">
        <v>102</v>
      </c>
      <c r="E2297" s="1">
        <v>9</v>
      </c>
      <c r="F2297" s="1">
        <v>368</v>
      </c>
      <c r="G2297" s="1" t="s">
        <v>6172</v>
      </c>
      <c r="H2297" s="1">
        <v>1000</v>
      </c>
      <c r="J2297" s="1" t="s">
        <v>16918</v>
      </c>
      <c r="K2297" s="1" t="s">
        <v>386</v>
      </c>
      <c r="L2297" s="1" t="s">
        <v>16919</v>
      </c>
      <c r="M2297" s="1">
        <v>2892</v>
      </c>
      <c r="N2297" s="1">
        <v>1904</v>
      </c>
      <c r="O2297" s="1" t="s">
        <v>310</v>
      </c>
      <c r="P2297" s="1">
        <v>0</v>
      </c>
      <c r="Q2297" s="1" t="s">
        <v>16920</v>
      </c>
      <c r="R2297" s="1" t="s">
        <v>16921</v>
      </c>
      <c r="S2297" s="1">
        <v>18</v>
      </c>
      <c r="T2297" s="1" t="s">
        <v>37</v>
      </c>
      <c r="U2297" s="1" t="s">
        <v>175</v>
      </c>
      <c r="V2297" s="1" t="s">
        <v>581</v>
      </c>
      <c r="W2297" s="1">
        <v>6500000</v>
      </c>
      <c r="X2297" s="1">
        <v>2010</v>
      </c>
      <c r="Y2297" s="1">
        <v>433</v>
      </c>
      <c r="Z2297" s="1">
        <v>6.5</v>
      </c>
      <c r="AA2297" s="1">
        <v>2.35</v>
      </c>
      <c r="AB2297" s="1">
        <v>830</v>
      </c>
    </row>
    <row r="2298" spans="1:28">
      <c r="A2298" s="1" t="s">
        <v>28</v>
      </c>
      <c r="B2298" s="1" t="s">
        <v>14637</v>
      </c>
      <c r="C2298" s="1">
        <v>14</v>
      </c>
      <c r="D2298" s="1">
        <v>102</v>
      </c>
      <c r="E2298" s="1">
        <v>8</v>
      </c>
      <c r="F2298" s="1">
        <v>40</v>
      </c>
      <c r="G2298" s="1" t="s">
        <v>14638</v>
      </c>
      <c r="H2298" s="1">
        <v>14000</v>
      </c>
      <c r="I2298" s="1">
        <v>2807854</v>
      </c>
      <c r="J2298" s="1" t="s">
        <v>2300</v>
      </c>
      <c r="K2298" s="1" t="s">
        <v>1964</v>
      </c>
      <c r="L2298" s="1" t="s">
        <v>14639</v>
      </c>
      <c r="M2298" s="1">
        <v>14129</v>
      </c>
      <c r="N2298" s="1">
        <v>14281</v>
      </c>
      <c r="O2298" s="1" t="s">
        <v>14640</v>
      </c>
      <c r="P2298" s="1">
        <v>1</v>
      </c>
      <c r="Q2298" s="1" t="s">
        <v>14641</v>
      </c>
      <c r="R2298" s="1" t="s">
        <v>14642</v>
      </c>
      <c r="S2298" s="1">
        <v>39</v>
      </c>
      <c r="T2298" s="1" t="s">
        <v>37</v>
      </c>
      <c r="U2298" s="1" t="s">
        <v>38</v>
      </c>
      <c r="V2298" s="1" t="s">
        <v>39</v>
      </c>
      <c r="W2298" s="1">
        <v>11000000</v>
      </c>
      <c r="X2298" s="1">
        <v>1991</v>
      </c>
      <c r="Y2298" s="1">
        <v>163</v>
      </c>
      <c r="Z2298" s="1">
        <v>5.0999999999999996</v>
      </c>
      <c r="AA2298" s="1">
        <v>1.85</v>
      </c>
      <c r="AB2298" s="1">
        <v>967</v>
      </c>
    </row>
    <row r="2299" spans="1:28">
      <c r="A2299" s="1" t="s">
        <v>28</v>
      </c>
      <c r="B2299" s="1" t="s">
        <v>20805</v>
      </c>
      <c r="C2299" s="1">
        <v>15</v>
      </c>
      <c r="D2299" s="1">
        <v>102</v>
      </c>
      <c r="E2299" s="1">
        <v>11</v>
      </c>
      <c r="F2299" s="1">
        <v>575</v>
      </c>
      <c r="G2299" s="1" t="s">
        <v>20806</v>
      </c>
      <c r="H2299" s="1">
        <v>651</v>
      </c>
      <c r="I2299" s="1">
        <v>2507106</v>
      </c>
      <c r="J2299" s="1" t="s">
        <v>6185</v>
      </c>
      <c r="K2299" s="1" t="s">
        <v>14533</v>
      </c>
      <c r="L2299" s="1" t="s">
        <v>20807</v>
      </c>
      <c r="M2299" s="1">
        <v>2561</v>
      </c>
      <c r="N2299" s="1">
        <v>3894</v>
      </c>
      <c r="O2299" s="1" t="s">
        <v>2531</v>
      </c>
      <c r="P2299" s="1">
        <v>0</v>
      </c>
      <c r="Q2299" s="1" t="s">
        <v>20808</v>
      </c>
      <c r="R2299" s="1" t="s">
        <v>20809</v>
      </c>
      <c r="S2299" s="1">
        <v>21</v>
      </c>
      <c r="T2299" s="1" t="s">
        <v>37</v>
      </c>
      <c r="U2299" s="1" t="s">
        <v>38</v>
      </c>
      <c r="V2299" s="1" t="s">
        <v>91</v>
      </c>
      <c r="X2299" s="1">
        <v>2013</v>
      </c>
      <c r="Y2299" s="1">
        <v>611</v>
      </c>
      <c r="Z2299" s="1">
        <v>6.1</v>
      </c>
      <c r="AB2299" s="1">
        <v>0</v>
      </c>
    </row>
    <row r="2300" spans="1:28">
      <c r="A2300" s="1" t="s">
        <v>28</v>
      </c>
      <c r="B2300" s="1" t="s">
        <v>22465</v>
      </c>
      <c r="C2300" s="1">
        <v>15</v>
      </c>
      <c r="D2300" s="1">
        <v>102</v>
      </c>
      <c r="E2300" s="1">
        <v>95</v>
      </c>
      <c r="G2300" s="1" t="s">
        <v>65</v>
      </c>
      <c r="I2300" s="1">
        <v>16892</v>
      </c>
      <c r="J2300" s="1" t="s">
        <v>66</v>
      </c>
      <c r="K2300" s="1" t="s">
        <v>65</v>
      </c>
      <c r="L2300" s="1" t="s">
        <v>23054</v>
      </c>
      <c r="M2300" s="1">
        <v>341</v>
      </c>
      <c r="N2300" s="1">
        <v>0</v>
      </c>
      <c r="O2300" s="1" t="s">
        <v>65</v>
      </c>
      <c r="P2300" s="1">
        <v>0</v>
      </c>
      <c r="Q2300" s="1" t="s">
        <v>23055</v>
      </c>
      <c r="R2300" s="1" t="s">
        <v>23056</v>
      </c>
      <c r="S2300" s="1">
        <v>12</v>
      </c>
      <c r="T2300" s="1" t="s">
        <v>37</v>
      </c>
      <c r="U2300" s="1" t="s">
        <v>5598</v>
      </c>
      <c r="V2300" s="1" t="s">
        <v>5599</v>
      </c>
      <c r="W2300" s="1">
        <v>300000</v>
      </c>
      <c r="X2300" s="1">
        <v>2001</v>
      </c>
      <c r="Z2300" s="1">
        <v>7.6</v>
      </c>
      <c r="AA2300" s="1">
        <v>1.85</v>
      </c>
      <c r="AB2300" s="1">
        <v>379</v>
      </c>
    </row>
    <row r="2301" spans="1:28">
      <c r="A2301" s="1" t="s">
        <v>28</v>
      </c>
      <c r="B2301" s="1" t="s">
        <v>10604</v>
      </c>
      <c r="C2301" s="1">
        <v>16</v>
      </c>
      <c r="D2301" s="1">
        <v>102</v>
      </c>
      <c r="E2301" s="1">
        <v>18</v>
      </c>
      <c r="F2301" s="1">
        <v>186</v>
      </c>
      <c r="G2301" s="1" t="s">
        <v>3929</v>
      </c>
      <c r="H2301" s="1">
        <v>670</v>
      </c>
      <c r="I2301" s="1">
        <v>15593</v>
      </c>
      <c r="J2301" s="1" t="s">
        <v>1411</v>
      </c>
      <c r="K2301" s="1" t="s">
        <v>10605</v>
      </c>
      <c r="L2301" s="1" t="s">
        <v>10606</v>
      </c>
      <c r="M2301" s="1">
        <v>2295</v>
      </c>
      <c r="N2301" s="1">
        <v>1562</v>
      </c>
      <c r="O2301" s="1" t="s">
        <v>10607</v>
      </c>
      <c r="P2301" s="1">
        <v>1</v>
      </c>
      <c r="Q2301" s="1" t="s">
        <v>10608</v>
      </c>
      <c r="R2301" s="1" t="s">
        <v>10609</v>
      </c>
      <c r="S2301" s="1">
        <v>40</v>
      </c>
      <c r="T2301" s="1" t="s">
        <v>37</v>
      </c>
      <c r="U2301" s="1" t="s">
        <v>38</v>
      </c>
      <c r="V2301" s="1" t="s">
        <v>39</v>
      </c>
      <c r="W2301" s="1">
        <v>21000000</v>
      </c>
      <c r="X2301" s="1">
        <v>1999</v>
      </c>
      <c r="Y2301" s="1">
        <v>419</v>
      </c>
      <c r="Z2301" s="1">
        <v>5.8</v>
      </c>
      <c r="AA2301" s="1">
        <v>1.85</v>
      </c>
      <c r="AB2301" s="1">
        <v>284</v>
      </c>
    </row>
    <row r="2302" spans="1:28">
      <c r="A2302" s="1" t="s">
        <v>28</v>
      </c>
      <c r="B2302" s="1" t="s">
        <v>19065</v>
      </c>
      <c r="C2302" s="1">
        <v>17</v>
      </c>
      <c r="D2302" s="1">
        <v>102</v>
      </c>
      <c r="E2302" s="1">
        <v>19</v>
      </c>
      <c r="F2302" s="1">
        <v>80</v>
      </c>
      <c r="G2302" s="1" t="s">
        <v>19066</v>
      </c>
      <c r="H2302" s="1">
        <v>632</v>
      </c>
      <c r="J2302" s="1" t="s">
        <v>4282</v>
      </c>
      <c r="K2302" s="1" t="s">
        <v>11878</v>
      </c>
      <c r="L2302" s="1" t="s">
        <v>19067</v>
      </c>
      <c r="M2302" s="1">
        <v>2116</v>
      </c>
      <c r="N2302" s="1">
        <v>1011</v>
      </c>
      <c r="O2302" s="1" t="s">
        <v>19068</v>
      </c>
      <c r="P2302" s="1">
        <v>7</v>
      </c>
      <c r="Q2302" s="1" t="s">
        <v>19069</v>
      </c>
      <c r="R2302" s="1" t="s">
        <v>19070</v>
      </c>
      <c r="S2302" s="1">
        <v>13</v>
      </c>
      <c r="T2302" s="1" t="s">
        <v>37</v>
      </c>
      <c r="U2302" s="1" t="s">
        <v>38</v>
      </c>
      <c r="V2302" s="1" t="s">
        <v>39</v>
      </c>
      <c r="W2302" s="1">
        <v>3400000</v>
      </c>
      <c r="X2302" s="1">
        <v>2012</v>
      </c>
      <c r="Y2302" s="1">
        <v>144</v>
      </c>
      <c r="Z2302" s="1">
        <v>6.6</v>
      </c>
      <c r="AB2302" s="1">
        <v>0</v>
      </c>
    </row>
    <row r="2303" spans="1:28">
      <c r="A2303" s="1" t="s">
        <v>28</v>
      </c>
      <c r="B2303" s="1" t="s">
        <v>841</v>
      </c>
      <c r="C2303" s="1">
        <v>18</v>
      </c>
      <c r="D2303" s="1">
        <v>102</v>
      </c>
      <c r="E2303" s="1">
        <v>18</v>
      </c>
      <c r="F2303" s="1">
        <v>75</v>
      </c>
      <c r="G2303" s="1" t="s">
        <v>9303</v>
      </c>
      <c r="H2303" s="1">
        <v>492</v>
      </c>
      <c r="J2303" s="1" t="s">
        <v>17619</v>
      </c>
      <c r="K2303" s="1" t="s">
        <v>17620</v>
      </c>
      <c r="L2303" s="1" t="s">
        <v>17621</v>
      </c>
      <c r="M2303" s="1">
        <v>5894</v>
      </c>
      <c r="N2303" s="1">
        <v>854</v>
      </c>
      <c r="O2303" s="1" t="s">
        <v>17622</v>
      </c>
      <c r="P2303" s="1">
        <v>0</v>
      </c>
      <c r="Q2303" s="1" t="s">
        <v>17623</v>
      </c>
      <c r="R2303" s="1" t="s">
        <v>17624</v>
      </c>
      <c r="S2303" s="1">
        <v>56</v>
      </c>
      <c r="T2303" s="1" t="s">
        <v>37</v>
      </c>
      <c r="U2303" s="1" t="s">
        <v>366</v>
      </c>
      <c r="V2303" s="1" t="s">
        <v>91</v>
      </c>
      <c r="W2303" s="1">
        <v>3500000</v>
      </c>
      <c r="X2303" s="1">
        <v>1982</v>
      </c>
      <c r="Y2303" s="1">
        <v>155</v>
      </c>
      <c r="Z2303" s="1">
        <v>7.3</v>
      </c>
      <c r="AA2303" s="1">
        <v>2.35</v>
      </c>
      <c r="AB2303" s="1">
        <v>0</v>
      </c>
    </row>
    <row r="2304" spans="1:28">
      <c r="A2304" s="1" t="s">
        <v>28</v>
      </c>
      <c r="B2304" s="1" t="s">
        <v>22427</v>
      </c>
      <c r="C2304" s="1">
        <v>18</v>
      </c>
      <c r="D2304" s="1">
        <v>102</v>
      </c>
      <c r="E2304" s="1">
        <v>12</v>
      </c>
      <c r="F2304" s="1">
        <v>2</v>
      </c>
      <c r="G2304" s="1" t="s">
        <v>22428</v>
      </c>
      <c r="H2304" s="1">
        <v>541</v>
      </c>
      <c r="J2304" s="1" t="s">
        <v>2519</v>
      </c>
      <c r="K2304" s="1" t="s">
        <v>6884</v>
      </c>
      <c r="L2304" s="1" t="s">
        <v>22429</v>
      </c>
      <c r="M2304" s="1">
        <v>389</v>
      </c>
      <c r="N2304" s="1">
        <v>553</v>
      </c>
      <c r="O2304" s="1" t="s">
        <v>22430</v>
      </c>
      <c r="P2304" s="1">
        <v>2</v>
      </c>
      <c r="Q2304" s="1" t="s">
        <v>22431</v>
      </c>
      <c r="R2304" s="1" t="s">
        <v>22432</v>
      </c>
      <c r="S2304" s="1">
        <v>1</v>
      </c>
      <c r="T2304" s="1" t="s">
        <v>1460</v>
      </c>
      <c r="U2304" s="1" t="s">
        <v>1461</v>
      </c>
      <c r="V2304" s="1" t="s">
        <v>5599</v>
      </c>
      <c r="X2304" s="1">
        <v>2016</v>
      </c>
      <c r="Y2304" s="1">
        <v>8</v>
      </c>
      <c r="Z2304" s="1">
        <v>7.2</v>
      </c>
      <c r="AB2304" s="1">
        <v>36</v>
      </c>
    </row>
    <row r="2305" spans="1:28">
      <c r="A2305" s="1" t="s">
        <v>28</v>
      </c>
      <c r="B2305" s="1" t="s">
        <v>20491</v>
      </c>
      <c r="C2305" s="1">
        <v>20</v>
      </c>
      <c r="D2305" s="1">
        <v>102</v>
      </c>
      <c r="E2305" s="1">
        <v>0</v>
      </c>
      <c r="F2305" s="1">
        <v>46</v>
      </c>
      <c r="G2305" s="1" t="s">
        <v>13302</v>
      </c>
      <c r="H2305" s="1">
        <v>473</v>
      </c>
      <c r="I2305" s="1">
        <v>13220</v>
      </c>
      <c r="J2305" s="1" t="s">
        <v>10399</v>
      </c>
      <c r="K2305" s="1" t="s">
        <v>20492</v>
      </c>
      <c r="L2305" s="1" t="s">
        <v>20493</v>
      </c>
      <c r="M2305" s="1">
        <v>289</v>
      </c>
      <c r="N2305" s="1">
        <v>892</v>
      </c>
      <c r="O2305" s="1" t="s">
        <v>20494</v>
      </c>
      <c r="P2305" s="1">
        <v>0</v>
      </c>
      <c r="Q2305" s="1" t="s">
        <v>65</v>
      </c>
      <c r="R2305" s="1" t="s">
        <v>20495</v>
      </c>
      <c r="S2305" s="1">
        <v>9</v>
      </c>
      <c r="T2305" s="1" t="s">
        <v>37</v>
      </c>
      <c r="U2305" s="1" t="s">
        <v>38</v>
      </c>
      <c r="V2305" s="1" t="s">
        <v>4816</v>
      </c>
      <c r="X2305" s="1">
        <v>2012</v>
      </c>
      <c r="Y2305" s="1">
        <v>303</v>
      </c>
      <c r="Z2305" s="1">
        <v>3.9</v>
      </c>
      <c r="AB2305" s="1">
        <v>115</v>
      </c>
    </row>
    <row r="2306" spans="1:28">
      <c r="A2306" s="1" t="s">
        <v>28</v>
      </c>
      <c r="B2306" s="1" t="s">
        <v>1024</v>
      </c>
      <c r="C2306" s="1">
        <v>21</v>
      </c>
      <c r="D2306" s="1">
        <v>102</v>
      </c>
      <c r="E2306" s="1">
        <v>12000</v>
      </c>
      <c r="F2306" s="1">
        <v>801</v>
      </c>
      <c r="G2306" s="1" t="s">
        <v>2489</v>
      </c>
      <c r="H2306" s="1">
        <v>19000</v>
      </c>
      <c r="I2306" s="1">
        <v>167780960</v>
      </c>
      <c r="J2306" s="1" t="s">
        <v>3918</v>
      </c>
      <c r="K2306" s="1" t="s">
        <v>3090</v>
      </c>
      <c r="L2306" s="1" t="s">
        <v>12633</v>
      </c>
      <c r="M2306" s="1">
        <v>36918</v>
      </c>
      <c r="N2306" s="1">
        <v>21499</v>
      </c>
      <c r="O2306" s="1" t="s">
        <v>11077</v>
      </c>
      <c r="P2306" s="1">
        <v>4</v>
      </c>
      <c r="Q2306" s="1" t="s">
        <v>12634</v>
      </c>
      <c r="R2306" s="1" t="s">
        <v>12635</v>
      </c>
      <c r="S2306" s="1">
        <v>42</v>
      </c>
      <c r="T2306" s="1" t="s">
        <v>37</v>
      </c>
      <c r="U2306" s="1" t="s">
        <v>38</v>
      </c>
      <c r="V2306" s="1" t="s">
        <v>91</v>
      </c>
      <c r="W2306" s="1">
        <v>11000000</v>
      </c>
      <c r="X2306" s="1">
        <v>1987</v>
      </c>
      <c r="Y2306" s="1">
        <v>875</v>
      </c>
      <c r="Z2306" s="1">
        <v>5.9</v>
      </c>
      <c r="AA2306" s="1">
        <v>1.85</v>
      </c>
      <c r="AB2306" s="1">
        <v>3000</v>
      </c>
    </row>
    <row r="2307" spans="1:28">
      <c r="A2307" s="1" t="s">
        <v>28</v>
      </c>
      <c r="B2307" s="1" t="s">
        <v>3792</v>
      </c>
      <c r="C2307" s="1">
        <v>27</v>
      </c>
      <c r="D2307" s="1">
        <v>102</v>
      </c>
      <c r="E2307" s="1">
        <v>909</v>
      </c>
      <c r="F2307" s="1">
        <v>119</v>
      </c>
      <c r="G2307" s="1" t="s">
        <v>20556</v>
      </c>
      <c r="H2307" s="1">
        <v>909</v>
      </c>
      <c r="J2307" s="1" t="s">
        <v>66</v>
      </c>
      <c r="K2307" s="1" t="s">
        <v>3792</v>
      </c>
      <c r="L2307" s="1" t="s">
        <v>20557</v>
      </c>
      <c r="M2307" s="1">
        <v>2242</v>
      </c>
      <c r="N2307" s="1">
        <v>1674</v>
      </c>
      <c r="O2307" s="1" t="s">
        <v>20558</v>
      </c>
      <c r="P2307" s="1">
        <v>0</v>
      </c>
      <c r="Q2307" s="1" t="s">
        <v>20559</v>
      </c>
      <c r="R2307" s="1" t="s">
        <v>20560</v>
      </c>
      <c r="S2307" s="1">
        <v>15</v>
      </c>
      <c r="T2307" s="1" t="s">
        <v>37</v>
      </c>
      <c r="U2307" s="1" t="s">
        <v>38</v>
      </c>
      <c r="V2307" s="1" t="s">
        <v>5599</v>
      </c>
      <c r="W2307" s="1">
        <v>2000000</v>
      </c>
      <c r="X2307" s="1">
        <v>2007</v>
      </c>
      <c r="Y2307" s="1">
        <v>562</v>
      </c>
      <c r="Z2307" s="1">
        <v>5.3</v>
      </c>
      <c r="AB2307" s="1">
        <v>69</v>
      </c>
    </row>
    <row r="2308" spans="1:28">
      <c r="A2308" s="1" t="s">
        <v>28</v>
      </c>
      <c r="B2308" s="1" t="s">
        <v>3859</v>
      </c>
      <c r="C2308" s="1">
        <v>29</v>
      </c>
      <c r="D2308" s="1">
        <v>102</v>
      </c>
      <c r="E2308" s="1">
        <v>10</v>
      </c>
      <c r="F2308" s="1">
        <v>60</v>
      </c>
      <c r="G2308" s="1" t="s">
        <v>11490</v>
      </c>
      <c r="H2308" s="1">
        <v>483</v>
      </c>
      <c r="J2308" s="1" t="s">
        <v>1013</v>
      </c>
      <c r="K2308" s="1" t="s">
        <v>6869</v>
      </c>
      <c r="L2308" s="1" t="s">
        <v>11491</v>
      </c>
      <c r="M2308" s="1">
        <v>5154</v>
      </c>
      <c r="N2308" s="1">
        <v>1113</v>
      </c>
      <c r="O2308" s="1" t="s">
        <v>11492</v>
      </c>
      <c r="P2308" s="1">
        <v>3</v>
      </c>
      <c r="Q2308" s="1" t="s">
        <v>11493</v>
      </c>
      <c r="R2308" s="1" t="s">
        <v>11494</v>
      </c>
      <c r="S2308" s="1">
        <v>29</v>
      </c>
      <c r="T2308" s="1" t="s">
        <v>1938</v>
      </c>
      <c r="U2308" s="1" t="s">
        <v>888</v>
      </c>
      <c r="V2308" s="1" t="s">
        <v>581</v>
      </c>
      <c r="W2308" s="1">
        <v>25000000</v>
      </c>
      <c r="X2308" s="1">
        <v>2008</v>
      </c>
      <c r="Y2308" s="1">
        <v>472</v>
      </c>
      <c r="Z2308" s="1">
        <v>6.2</v>
      </c>
      <c r="AA2308" s="1">
        <v>2.35</v>
      </c>
      <c r="AB2308" s="1">
        <v>314</v>
      </c>
    </row>
    <row r="2309" spans="1:28">
      <c r="A2309" s="1" t="s">
        <v>28</v>
      </c>
      <c r="B2309" s="1" t="s">
        <v>15503</v>
      </c>
      <c r="C2309" s="1">
        <v>29</v>
      </c>
      <c r="D2309" s="1">
        <v>102</v>
      </c>
      <c r="E2309" s="1">
        <v>7</v>
      </c>
      <c r="F2309" s="1">
        <v>1000</v>
      </c>
      <c r="G2309" s="1" t="s">
        <v>8296</v>
      </c>
      <c r="H2309" s="1">
        <v>31000</v>
      </c>
      <c r="J2309" s="1" t="s">
        <v>4512</v>
      </c>
      <c r="K2309" s="1" t="s">
        <v>11595</v>
      </c>
      <c r="L2309" s="1" t="s">
        <v>15504</v>
      </c>
      <c r="M2309" s="1">
        <v>5865</v>
      </c>
      <c r="N2309" s="1">
        <v>35634</v>
      </c>
      <c r="O2309" s="1" t="s">
        <v>5900</v>
      </c>
      <c r="P2309" s="1">
        <v>7</v>
      </c>
      <c r="Q2309" s="1" t="s">
        <v>15505</v>
      </c>
      <c r="R2309" s="1" t="s">
        <v>15506</v>
      </c>
      <c r="S2309" s="1">
        <v>12</v>
      </c>
      <c r="T2309" s="1" t="s">
        <v>37</v>
      </c>
      <c r="U2309" s="1" t="s">
        <v>56</v>
      </c>
      <c r="V2309" s="1" t="s">
        <v>581</v>
      </c>
      <c r="W2309" s="1">
        <v>10000000</v>
      </c>
      <c r="X2309" s="1">
        <v>2014</v>
      </c>
      <c r="Y2309" s="1">
        <v>1000</v>
      </c>
      <c r="Z2309" s="1">
        <v>6</v>
      </c>
      <c r="AB2309" s="1">
        <v>1000</v>
      </c>
    </row>
    <row r="2310" spans="1:28">
      <c r="A2310" s="1" t="s">
        <v>28</v>
      </c>
      <c r="B2310" s="1" t="s">
        <v>12327</v>
      </c>
      <c r="C2310" s="1">
        <v>31</v>
      </c>
      <c r="D2310" s="1">
        <v>102</v>
      </c>
      <c r="E2310" s="1">
        <v>6</v>
      </c>
      <c r="F2310" s="1">
        <v>165</v>
      </c>
      <c r="G2310" s="1" t="s">
        <v>1726</v>
      </c>
      <c r="H2310" s="1">
        <v>3000</v>
      </c>
      <c r="I2310" s="1">
        <v>59847242</v>
      </c>
      <c r="J2310" s="1" t="s">
        <v>9091</v>
      </c>
      <c r="K2310" s="1" t="s">
        <v>6523</v>
      </c>
      <c r="L2310" s="1" t="s">
        <v>12328</v>
      </c>
      <c r="M2310" s="1">
        <v>55895</v>
      </c>
      <c r="N2310" s="1">
        <v>5433</v>
      </c>
      <c r="O2310" s="1" t="s">
        <v>4180</v>
      </c>
      <c r="P2310" s="1">
        <v>1</v>
      </c>
      <c r="Q2310" s="1" t="s">
        <v>12329</v>
      </c>
      <c r="R2310" s="1" t="s">
        <v>12330</v>
      </c>
      <c r="S2310" s="1">
        <v>115</v>
      </c>
      <c r="T2310" s="1" t="s">
        <v>37</v>
      </c>
      <c r="U2310" s="1" t="s">
        <v>38</v>
      </c>
      <c r="V2310" s="1" t="s">
        <v>39</v>
      </c>
      <c r="W2310" s="1">
        <v>16500000</v>
      </c>
      <c r="X2310" s="1">
        <v>1991</v>
      </c>
      <c r="Y2310" s="1">
        <v>2000</v>
      </c>
      <c r="Z2310" s="1">
        <v>6.8</v>
      </c>
      <c r="AA2310" s="1">
        <v>1.85</v>
      </c>
      <c r="AB2310" s="1">
        <v>0</v>
      </c>
    </row>
    <row r="2311" spans="1:28">
      <c r="A2311" s="1" t="s">
        <v>28</v>
      </c>
      <c r="B2311" s="1" t="s">
        <v>7429</v>
      </c>
      <c r="C2311" s="1">
        <v>40</v>
      </c>
      <c r="D2311" s="1">
        <v>102</v>
      </c>
      <c r="E2311" s="1">
        <v>23</v>
      </c>
      <c r="F2311" s="1">
        <v>57</v>
      </c>
      <c r="G2311" s="1" t="s">
        <v>7430</v>
      </c>
      <c r="H2311" s="1">
        <v>288</v>
      </c>
      <c r="J2311" s="1" t="s">
        <v>7431</v>
      </c>
      <c r="K2311" s="1" t="s">
        <v>7432</v>
      </c>
      <c r="L2311" s="1" t="s">
        <v>7433</v>
      </c>
      <c r="M2311" s="1">
        <v>16323</v>
      </c>
      <c r="N2311" s="1">
        <v>677</v>
      </c>
      <c r="O2311" s="1" t="s">
        <v>7434</v>
      </c>
      <c r="P2311" s="1">
        <v>1</v>
      </c>
      <c r="Q2311" s="1" t="s">
        <v>7435</v>
      </c>
      <c r="R2311" s="1" t="s">
        <v>7436</v>
      </c>
      <c r="S2311" s="1">
        <v>91</v>
      </c>
      <c r="T2311" s="1" t="s">
        <v>37</v>
      </c>
      <c r="U2311" s="1" t="s">
        <v>38</v>
      </c>
      <c r="V2311" s="1" t="s">
        <v>91</v>
      </c>
      <c r="X2311" s="1">
        <v>1976</v>
      </c>
      <c r="Y2311" s="1">
        <v>257</v>
      </c>
      <c r="Z2311" s="1">
        <v>7.3</v>
      </c>
      <c r="AA2311" s="1">
        <v>1.85</v>
      </c>
      <c r="AB2311" s="1">
        <v>0</v>
      </c>
    </row>
    <row r="2312" spans="1:28">
      <c r="A2312" s="1" t="s">
        <v>28</v>
      </c>
      <c r="B2312" s="1" t="s">
        <v>18819</v>
      </c>
      <c r="C2312" s="1">
        <v>41</v>
      </c>
      <c r="D2312" s="1">
        <v>102</v>
      </c>
      <c r="E2312" s="1">
        <v>136</v>
      </c>
      <c r="F2312" s="1">
        <v>48</v>
      </c>
      <c r="G2312" s="1" t="s">
        <v>18820</v>
      </c>
      <c r="H2312" s="1">
        <v>89</v>
      </c>
      <c r="I2312" s="1">
        <v>2956000</v>
      </c>
      <c r="J2312" s="1" t="s">
        <v>18821</v>
      </c>
      <c r="K2312" s="1" t="s">
        <v>18822</v>
      </c>
      <c r="L2312" s="1" t="s">
        <v>18823</v>
      </c>
      <c r="M2312" s="1">
        <v>3258</v>
      </c>
      <c r="N2312" s="1">
        <v>282</v>
      </c>
      <c r="O2312" s="1" t="s">
        <v>18824</v>
      </c>
      <c r="P2312" s="1">
        <v>0</v>
      </c>
      <c r="Q2312" s="1" t="s">
        <v>18825</v>
      </c>
      <c r="R2312" s="1" t="s">
        <v>18826</v>
      </c>
      <c r="S2312" s="1">
        <v>54</v>
      </c>
      <c r="T2312" s="1" t="s">
        <v>37</v>
      </c>
      <c r="U2312" s="1" t="s">
        <v>38</v>
      </c>
      <c r="V2312" s="1" t="s">
        <v>6022</v>
      </c>
      <c r="W2312" s="1">
        <v>3700000</v>
      </c>
      <c r="X2312" s="1">
        <v>1948</v>
      </c>
      <c r="Y2312" s="1">
        <v>78</v>
      </c>
      <c r="Z2312" s="1">
        <v>7.1</v>
      </c>
      <c r="AA2312" s="1">
        <v>1.37</v>
      </c>
      <c r="AB2312" s="1">
        <v>359</v>
      </c>
    </row>
    <row r="2313" spans="1:28">
      <c r="A2313" s="1" t="s">
        <v>28</v>
      </c>
      <c r="B2313" s="1" t="s">
        <v>12288</v>
      </c>
      <c r="C2313" s="1">
        <v>50</v>
      </c>
      <c r="D2313" s="1">
        <v>102</v>
      </c>
      <c r="E2313" s="1">
        <v>4</v>
      </c>
      <c r="F2313" s="1">
        <v>60</v>
      </c>
      <c r="G2313" s="1" t="s">
        <v>1382</v>
      </c>
      <c r="H2313" s="1">
        <v>634</v>
      </c>
      <c r="I2313" s="1">
        <v>2000000</v>
      </c>
      <c r="J2313" s="1" t="s">
        <v>8556</v>
      </c>
      <c r="K2313" s="1" t="s">
        <v>12289</v>
      </c>
      <c r="L2313" s="1" t="s">
        <v>12290</v>
      </c>
      <c r="M2313" s="1">
        <v>1275</v>
      </c>
      <c r="N2313" s="1">
        <v>1262</v>
      </c>
      <c r="O2313" s="1" t="s">
        <v>528</v>
      </c>
      <c r="P2313" s="1">
        <v>0</v>
      </c>
      <c r="Q2313" s="1" t="s">
        <v>12291</v>
      </c>
      <c r="R2313" s="1" t="s">
        <v>12292</v>
      </c>
      <c r="S2313" s="1">
        <v>27</v>
      </c>
      <c r="T2313" s="1" t="s">
        <v>37</v>
      </c>
      <c r="U2313" s="1" t="s">
        <v>38</v>
      </c>
      <c r="V2313" s="1" t="s">
        <v>91</v>
      </c>
      <c r="W2313" s="1">
        <v>17000000</v>
      </c>
      <c r="X2313" s="1">
        <v>1981</v>
      </c>
      <c r="Y2313" s="1">
        <v>537</v>
      </c>
      <c r="Z2313" s="1">
        <v>6.4</v>
      </c>
      <c r="AA2313" s="1">
        <v>2.35</v>
      </c>
      <c r="AB2313" s="1">
        <v>0</v>
      </c>
    </row>
    <row r="2314" spans="1:28">
      <c r="A2314" s="1" t="s">
        <v>28</v>
      </c>
      <c r="B2314" s="1" t="s">
        <v>12667</v>
      </c>
      <c r="C2314" s="1">
        <v>60</v>
      </c>
      <c r="D2314" s="1">
        <v>102</v>
      </c>
      <c r="E2314" s="1">
        <v>4</v>
      </c>
      <c r="F2314" s="1">
        <v>882</v>
      </c>
      <c r="G2314" s="1" t="s">
        <v>442</v>
      </c>
      <c r="H2314" s="1">
        <v>17000</v>
      </c>
      <c r="I2314" s="1">
        <v>317040</v>
      </c>
      <c r="J2314" s="1" t="s">
        <v>210</v>
      </c>
      <c r="K2314" s="1" t="s">
        <v>553</v>
      </c>
      <c r="L2314" s="1" t="s">
        <v>12668</v>
      </c>
      <c r="M2314" s="1">
        <v>6723</v>
      </c>
      <c r="N2314" s="1">
        <v>30978</v>
      </c>
      <c r="O2314" s="1" t="s">
        <v>184</v>
      </c>
      <c r="P2314" s="1">
        <v>1</v>
      </c>
      <c r="Q2314" s="1" t="s">
        <v>12669</v>
      </c>
      <c r="R2314" s="1" t="s">
        <v>12670</v>
      </c>
      <c r="S2314" s="1">
        <v>36</v>
      </c>
      <c r="T2314" s="1" t="s">
        <v>37</v>
      </c>
      <c r="U2314" s="1" t="s">
        <v>38</v>
      </c>
      <c r="V2314" s="1" t="s">
        <v>39</v>
      </c>
      <c r="W2314" s="1">
        <v>15500000</v>
      </c>
      <c r="X2314" s="1">
        <v>2008</v>
      </c>
      <c r="Y2314" s="1">
        <v>13000</v>
      </c>
      <c r="Z2314" s="1">
        <v>6.8</v>
      </c>
      <c r="AA2314" s="1">
        <v>2.35</v>
      </c>
      <c r="AB2314" s="1">
        <v>1000</v>
      </c>
    </row>
    <row r="2315" spans="1:28">
      <c r="A2315" s="1" t="s">
        <v>28</v>
      </c>
      <c r="B2315" s="1" t="s">
        <v>1946</v>
      </c>
      <c r="C2315" s="1">
        <v>63</v>
      </c>
      <c r="D2315" s="1">
        <v>102</v>
      </c>
      <c r="E2315" s="1">
        <v>0</v>
      </c>
      <c r="F2315" s="1">
        <v>413</v>
      </c>
      <c r="G2315" s="1" t="s">
        <v>3489</v>
      </c>
      <c r="H2315" s="1">
        <v>13000</v>
      </c>
      <c r="I2315" s="1">
        <v>38747385</v>
      </c>
      <c r="J2315" s="1" t="s">
        <v>8382</v>
      </c>
      <c r="K2315" s="1" t="s">
        <v>543</v>
      </c>
      <c r="L2315" s="1" t="s">
        <v>8383</v>
      </c>
      <c r="M2315" s="1">
        <v>49349</v>
      </c>
      <c r="N2315" s="1">
        <v>15308</v>
      </c>
      <c r="O2315" s="1" t="s">
        <v>8384</v>
      </c>
      <c r="P2315" s="1">
        <v>2</v>
      </c>
      <c r="Q2315" s="1" t="s">
        <v>8385</v>
      </c>
      <c r="R2315" s="1" t="s">
        <v>8386</v>
      </c>
      <c r="S2315" s="1">
        <v>165</v>
      </c>
      <c r="T2315" s="1" t="s">
        <v>37</v>
      </c>
      <c r="U2315" s="1" t="s">
        <v>38</v>
      </c>
      <c r="V2315" s="1" t="s">
        <v>39</v>
      </c>
      <c r="W2315" s="1">
        <v>25000000</v>
      </c>
      <c r="X2315" s="1">
        <v>1986</v>
      </c>
      <c r="Y2315" s="1">
        <v>854</v>
      </c>
      <c r="Z2315" s="1">
        <v>6.9</v>
      </c>
      <c r="AA2315" s="1">
        <v>1.85</v>
      </c>
      <c r="AB2315" s="1">
        <v>0</v>
      </c>
    </row>
    <row r="2316" spans="1:28">
      <c r="A2316" s="1" t="s">
        <v>28</v>
      </c>
      <c r="B2316" s="1" t="s">
        <v>7437</v>
      </c>
      <c r="C2316" s="1">
        <v>63</v>
      </c>
      <c r="D2316" s="1">
        <v>102</v>
      </c>
      <c r="E2316" s="1">
        <v>133</v>
      </c>
      <c r="F2316" s="1">
        <v>690</v>
      </c>
      <c r="G2316" s="1" t="s">
        <v>7438</v>
      </c>
      <c r="H2316" s="1">
        <v>2000</v>
      </c>
      <c r="I2316" s="1">
        <v>33423521</v>
      </c>
      <c r="J2316" s="1" t="s">
        <v>1073</v>
      </c>
      <c r="K2316" s="1" t="s">
        <v>1078</v>
      </c>
      <c r="L2316" s="1" t="s">
        <v>7439</v>
      </c>
      <c r="M2316" s="1">
        <v>53115</v>
      </c>
      <c r="N2316" s="1">
        <v>5443</v>
      </c>
      <c r="O2316" s="1" t="s">
        <v>4871</v>
      </c>
      <c r="P2316" s="1">
        <v>1</v>
      </c>
      <c r="Q2316" s="1" t="s">
        <v>7440</v>
      </c>
      <c r="R2316" s="1" t="s">
        <v>7441</v>
      </c>
      <c r="S2316" s="1">
        <v>282</v>
      </c>
      <c r="T2316" s="1" t="s">
        <v>37</v>
      </c>
      <c r="U2316" s="1" t="s">
        <v>673</v>
      </c>
      <c r="V2316" s="1" t="s">
        <v>39</v>
      </c>
      <c r="W2316" s="1">
        <v>35000000</v>
      </c>
      <c r="X2316" s="1">
        <v>1994</v>
      </c>
      <c r="Y2316" s="1">
        <v>1000</v>
      </c>
      <c r="Z2316" s="1">
        <v>3.8</v>
      </c>
      <c r="AA2316" s="1">
        <v>2.35</v>
      </c>
      <c r="AB2316" s="1">
        <v>0</v>
      </c>
    </row>
    <row r="2317" spans="1:28">
      <c r="A2317" s="1" t="s">
        <v>28</v>
      </c>
      <c r="B2317" s="1" t="s">
        <v>8551</v>
      </c>
      <c r="C2317" s="1">
        <v>64</v>
      </c>
      <c r="D2317" s="1">
        <v>102</v>
      </c>
      <c r="E2317" s="1">
        <v>149</v>
      </c>
      <c r="F2317" s="1">
        <v>276</v>
      </c>
      <c r="G2317" s="1" t="s">
        <v>15710</v>
      </c>
      <c r="H2317" s="1">
        <v>409</v>
      </c>
      <c r="I2317" s="1">
        <v>1281176</v>
      </c>
      <c r="J2317" s="1" t="s">
        <v>2519</v>
      </c>
      <c r="K2317" s="1" t="s">
        <v>10639</v>
      </c>
      <c r="L2317" s="1" t="s">
        <v>23006</v>
      </c>
      <c r="M2317" s="1">
        <v>2932</v>
      </c>
      <c r="N2317" s="1">
        <v>1986</v>
      </c>
      <c r="O2317" s="1" t="s">
        <v>13342</v>
      </c>
      <c r="P2317" s="1">
        <v>1</v>
      </c>
      <c r="Q2317" s="1" t="s">
        <v>23007</v>
      </c>
      <c r="R2317" s="1" t="s">
        <v>23008</v>
      </c>
      <c r="S2317" s="1">
        <v>73</v>
      </c>
      <c r="T2317" s="1" t="s">
        <v>37</v>
      </c>
      <c r="U2317" s="1" t="s">
        <v>38</v>
      </c>
      <c r="V2317" s="1" t="s">
        <v>39</v>
      </c>
      <c r="W2317" s="1">
        <v>312000</v>
      </c>
      <c r="X2317" s="1">
        <v>1999</v>
      </c>
      <c r="Y2317" s="1">
        <v>277</v>
      </c>
      <c r="Z2317" s="1">
        <v>6.7</v>
      </c>
      <c r="AA2317" s="1">
        <v>1.85</v>
      </c>
      <c r="AB2317" s="1">
        <v>121</v>
      </c>
    </row>
    <row r="2318" spans="1:28">
      <c r="A2318" s="1" t="s">
        <v>28</v>
      </c>
      <c r="B2318" s="1" t="s">
        <v>19438</v>
      </c>
      <c r="C2318" s="1">
        <v>65</v>
      </c>
      <c r="D2318" s="1">
        <v>102</v>
      </c>
      <c r="E2318" s="1">
        <v>9</v>
      </c>
      <c r="F2318" s="1">
        <v>221</v>
      </c>
      <c r="G2318" s="1" t="s">
        <v>10237</v>
      </c>
      <c r="H2318" s="1">
        <v>904</v>
      </c>
      <c r="J2318" s="1" t="s">
        <v>5302</v>
      </c>
      <c r="K2318" s="1" t="s">
        <v>2995</v>
      </c>
      <c r="L2318" s="1" t="s">
        <v>19439</v>
      </c>
      <c r="M2318" s="1">
        <v>22246</v>
      </c>
      <c r="N2318" s="1">
        <v>1663</v>
      </c>
      <c r="O2318" s="1" t="s">
        <v>15225</v>
      </c>
      <c r="P2318" s="1">
        <v>1</v>
      </c>
      <c r="Q2318" s="1" t="s">
        <v>19440</v>
      </c>
      <c r="R2318" s="1" t="s">
        <v>19441</v>
      </c>
      <c r="S2318" s="1">
        <v>196</v>
      </c>
      <c r="T2318" s="1" t="s">
        <v>37</v>
      </c>
      <c r="U2318" s="1" t="s">
        <v>38</v>
      </c>
      <c r="V2318" s="1" t="s">
        <v>581</v>
      </c>
      <c r="W2318" s="1">
        <v>3000000</v>
      </c>
      <c r="X2318" s="1">
        <v>1996</v>
      </c>
      <c r="Y2318" s="1">
        <v>281</v>
      </c>
      <c r="Z2318" s="1">
        <v>6.9</v>
      </c>
      <c r="AA2318" s="1">
        <v>1.85</v>
      </c>
      <c r="AB2318" s="1">
        <v>0</v>
      </c>
    </row>
    <row r="2319" spans="1:28">
      <c r="A2319" s="1" t="s">
        <v>28</v>
      </c>
      <c r="B2319" s="1" t="s">
        <v>7753</v>
      </c>
      <c r="C2319" s="1">
        <v>68</v>
      </c>
      <c r="D2319" s="1">
        <v>102</v>
      </c>
      <c r="E2319" s="1">
        <v>3</v>
      </c>
      <c r="F2319" s="1">
        <v>239</v>
      </c>
      <c r="G2319" s="1" t="s">
        <v>7754</v>
      </c>
      <c r="H2319" s="1">
        <v>372</v>
      </c>
      <c r="I2319" s="1">
        <v>11227940</v>
      </c>
      <c r="J2319" s="1" t="s">
        <v>7755</v>
      </c>
      <c r="K2319" s="1" t="s">
        <v>2752</v>
      </c>
      <c r="L2319" s="1" t="s">
        <v>7756</v>
      </c>
      <c r="M2319" s="1">
        <v>8367</v>
      </c>
      <c r="N2319" s="1">
        <v>1274</v>
      </c>
      <c r="O2319" s="1" t="s">
        <v>7757</v>
      </c>
      <c r="P2319" s="1">
        <v>0</v>
      </c>
      <c r="Q2319" s="1" t="s">
        <v>7758</v>
      </c>
      <c r="R2319" s="1" t="s">
        <v>7759</v>
      </c>
      <c r="S2319" s="1">
        <v>94</v>
      </c>
      <c r="T2319" s="1" t="s">
        <v>37</v>
      </c>
      <c r="U2319" s="1" t="s">
        <v>38</v>
      </c>
      <c r="V2319" s="1" t="s">
        <v>581</v>
      </c>
      <c r="W2319" s="1">
        <v>34000000</v>
      </c>
      <c r="X2319" s="1">
        <v>1999</v>
      </c>
      <c r="Y2319" s="1">
        <v>248</v>
      </c>
      <c r="Z2319" s="1">
        <v>5.2</v>
      </c>
      <c r="AA2319" s="1">
        <v>2.35</v>
      </c>
      <c r="AB2319" s="1">
        <v>120</v>
      </c>
    </row>
    <row r="2320" spans="1:28">
      <c r="A2320" s="1" t="s">
        <v>28</v>
      </c>
      <c r="B2320" s="1" t="s">
        <v>2058</v>
      </c>
      <c r="C2320" s="1">
        <v>68</v>
      </c>
      <c r="D2320" s="1">
        <v>102</v>
      </c>
      <c r="E2320" s="1">
        <v>212</v>
      </c>
      <c r="F2320" s="1">
        <v>195</v>
      </c>
      <c r="G2320" s="1" t="s">
        <v>14498</v>
      </c>
      <c r="H2320" s="1">
        <v>10000</v>
      </c>
      <c r="I2320" s="1">
        <v>354704</v>
      </c>
      <c r="J2320" s="1" t="s">
        <v>6634</v>
      </c>
      <c r="K2320" s="1" t="s">
        <v>2810</v>
      </c>
      <c r="L2320" s="1" t="s">
        <v>18629</v>
      </c>
      <c r="M2320" s="1">
        <v>2705</v>
      </c>
      <c r="N2320" s="1">
        <v>11083</v>
      </c>
      <c r="O2320" s="1" t="s">
        <v>18630</v>
      </c>
      <c r="P2320" s="1">
        <v>0</v>
      </c>
      <c r="Q2320" s="1" t="s">
        <v>18631</v>
      </c>
      <c r="R2320" s="1" t="s">
        <v>18632</v>
      </c>
      <c r="S2320" s="1">
        <v>38</v>
      </c>
      <c r="T2320" s="1" t="s">
        <v>37</v>
      </c>
      <c r="U2320" s="1" t="s">
        <v>38</v>
      </c>
      <c r="V2320" s="1" t="s">
        <v>581</v>
      </c>
      <c r="W2320" s="1">
        <v>1300000</v>
      </c>
      <c r="X2320" s="1">
        <v>1987</v>
      </c>
      <c r="Y2320" s="1">
        <v>633</v>
      </c>
      <c r="Z2320" s="1">
        <v>5.9</v>
      </c>
      <c r="AA2320" s="1">
        <v>1.85</v>
      </c>
      <c r="AB2320" s="1">
        <v>314</v>
      </c>
    </row>
    <row r="2321" spans="1:28">
      <c r="A2321" s="1" t="s">
        <v>28</v>
      </c>
      <c r="B2321" s="1" t="s">
        <v>4698</v>
      </c>
      <c r="C2321" s="1">
        <v>70</v>
      </c>
      <c r="D2321" s="1">
        <v>102</v>
      </c>
      <c r="E2321" s="1">
        <v>287</v>
      </c>
      <c r="F2321" s="1">
        <v>79</v>
      </c>
      <c r="G2321" s="1" t="s">
        <v>14133</v>
      </c>
      <c r="H2321" s="1">
        <v>452</v>
      </c>
      <c r="J2321" s="1" t="s">
        <v>10208</v>
      </c>
      <c r="K2321" s="1" t="s">
        <v>14134</v>
      </c>
      <c r="L2321" s="1" t="s">
        <v>14135</v>
      </c>
      <c r="M2321" s="1">
        <v>3000</v>
      </c>
      <c r="N2321" s="1">
        <v>729</v>
      </c>
      <c r="O2321" s="1" t="s">
        <v>14136</v>
      </c>
      <c r="P2321" s="1">
        <v>1</v>
      </c>
      <c r="Q2321" s="1" t="s">
        <v>14137</v>
      </c>
      <c r="R2321" s="1" t="s">
        <v>14138</v>
      </c>
      <c r="S2321" s="1">
        <v>75</v>
      </c>
      <c r="T2321" s="1" t="s">
        <v>37</v>
      </c>
      <c r="U2321" s="1" t="s">
        <v>38</v>
      </c>
      <c r="V2321" s="1" t="s">
        <v>91</v>
      </c>
      <c r="W2321" s="1">
        <v>12000000</v>
      </c>
      <c r="X2321" s="1">
        <v>1979</v>
      </c>
      <c r="Y2321" s="1">
        <v>122</v>
      </c>
      <c r="Z2321" s="1">
        <v>5.4</v>
      </c>
      <c r="AA2321" s="1">
        <v>2.35</v>
      </c>
      <c r="AB2321" s="1">
        <v>902</v>
      </c>
    </row>
    <row r="2322" spans="1:28">
      <c r="A2322" s="1" t="s">
        <v>28</v>
      </c>
      <c r="B2322" s="1" t="s">
        <v>6680</v>
      </c>
      <c r="C2322" s="1">
        <v>73</v>
      </c>
      <c r="D2322" s="1">
        <v>102</v>
      </c>
      <c r="E2322" s="1">
        <v>7</v>
      </c>
      <c r="F2322" s="1">
        <v>521</v>
      </c>
      <c r="G2322" s="1" t="s">
        <v>8291</v>
      </c>
      <c r="H2322" s="1">
        <v>984</v>
      </c>
      <c r="I2322" s="1">
        <v>49186871</v>
      </c>
      <c r="J2322" s="1" t="s">
        <v>8292</v>
      </c>
      <c r="K2322" s="1" t="s">
        <v>348</v>
      </c>
      <c r="L2322" s="1" t="s">
        <v>8293</v>
      </c>
      <c r="M2322" s="1">
        <v>12570</v>
      </c>
      <c r="N2322" s="1">
        <v>2910</v>
      </c>
      <c r="O2322" s="1" t="s">
        <v>5365</v>
      </c>
      <c r="P2322" s="1">
        <v>0</v>
      </c>
      <c r="Q2322" s="1" t="s">
        <v>8294</v>
      </c>
      <c r="R2322" s="1" t="s">
        <v>8295</v>
      </c>
      <c r="S2322" s="1">
        <v>86</v>
      </c>
      <c r="T2322" s="1" t="s">
        <v>37</v>
      </c>
      <c r="U2322" s="1" t="s">
        <v>38</v>
      </c>
      <c r="V2322" s="1" t="s">
        <v>91</v>
      </c>
      <c r="X2322" s="1">
        <v>2005</v>
      </c>
      <c r="Y2322" s="1">
        <v>934</v>
      </c>
      <c r="Z2322" s="1">
        <v>5.2</v>
      </c>
      <c r="AA2322" s="1">
        <v>1.85</v>
      </c>
      <c r="AB2322" s="1">
        <v>771</v>
      </c>
    </row>
    <row r="2323" spans="1:28">
      <c r="A2323" s="1" t="s">
        <v>28</v>
      </c>
      <c r="B2323" s="1" t="s">
        <v>20142</v>
      </c>
      <c r="C2323" s="1">
        <v>77</v>
      </c>
      <c r="D2323" s="1">
        <v>102</v>
      </c>
      <c r="E2323" s="1">
        <v>32</v>
      </c>
      <c r="F2323" s="1">
        <v>75</v>
      </c>
      <c r="G2323" s="1" t="s">
        <v>16305</v>
      </c>
      <c r="H2323" s="1">
        <v>483</v>
      </c>
      <c r="I2323" s="1">
        <v>11546543</v>
      </c>
      <c r="J2323" s="1" t="s">
        <v>2128</v>
      </c>
      <c r="K2323" s="1" t="s">
        <v>6869</v>
      </c>
      <c r="L2323" s="1" t="s">
        <v>20143</v>
      </c>
      <c r="M2323" s="1">
        <v>34520</v>
      </c>
      <c r="N2323" s="1">
        <v>768</v>
      </c>
      <c r="O2323" s="1" t="s">
        <v>20144</v>
      </c>
      <c r="P2323" s="1">
        <v>1</v>
      </c>
      <c r="Q2323" s="1" t="s">
        <v>20145</v>
      </c>
      <c r="R2323" s="1" t="s">
        <v>20146</v>
      </c>
      <c r="S2323" s="1">
        <v>146</v>
      </c>
      <c r="T2323" s="1" t="s">
        <v>7227</v>
      </c>
      <c r="U2323" s="1" t="s">
        <v>3845</v>
      </c>
      <c r="V2323" s="1" t="s">
        <v>581</v>
      </c>
      <c r="W2323" s="1">
        <v>2000000</v>
      </c>
      <c r="X2323" s="1">
        <v>1994</v>
      </c>
      <c r="Y2323" s="1">
        <v>147</v>
      </c>
      <c r="Z2323" s="1">
        <v>7.6</v>
      </c>
      <c r="AA2323" s="1">
        <v>2.35</v>
      </c>
      <c r="AB2323" s="1">
        <v>0</v>
      </c>
    </row>
    <row r="2324" spans="1:28">
      <c r="A2324" s="1" t="s">
        <v>28</v>
      </c>
      <c r="B2324" s="1" t="s">
        <v>572</v>
      </c>
      <c r="C2324" s="1">
        <v>77</v>
      </c>
      <c r="D2324" s="1">
        <v>102</v>
      </c>
      <c r="E2324" s="1">
        <v>596</v>
      </c>
      <c r="F2324" s="1">
        <v>785</v>
      </c>
      <c r="G2324" s="1" t="s">
        <v>1337</v>
      </c>
      <c r="H2324" s="1">
        <v>877</v>
      </c>
      <c r="I2324" s="1">
        <v>1068392</v>
      </c>
      <c r="J2324" s="1" t="s">
        <v>7235</v>
      </c>
      <c r="K2324" s="1" t="s">
        <v>1186</v>
      </c>
      <c r="L2324" s="1" t="s">
        <v>7236</v>
      </c>
      <c r="M2324" s="1">
        <v>3865</v>
      </c>
      <c r="N2324" s="1">
        <v>3497</v>
      </c>
      <c r="O2324" s="1" t="s">
        <v>7237</v>
      </c>
      <c r="P2324" s="1">
        <v>0</v>
      </c>
      <c r="Q2324" s="1" t="s">
        <v>7238</v>
      </c>
      <c r="R2324" s="1" t="s">
        <v>7239</v>
      </c>
      <c r="S2324" s="1">
        <v>53</v>
      </c>
      <c r="T2324" s="1" t="s">
        <v>37</v>
      </c>
      <c r="U2324" s="1" t="s">
        <v>3557</v>
      </c>
      <c r="V2324" s="1" t="s">
        <v>39</v>
      </c>
      <c r="W2324" s="1">
        <v>36000000</v>
      </c>
      <c r="X2324" s="1">
        <v>2011</v>
      </c>
      <c r="Y2324" s="1">
        <v>794</v>
      </c>
      <c r="Z2324" s="1">
        <v>5.9</v>
      </c>
      <c r="AA2324" s="1">
        <v>2.35</v>
      </c>
      <c r="AB2324" s="1">
        <v>2000</v>
      </c>
    </row>
    <row r="2325" spans="1:28">
      <c r="A2325" s="1" t="s">
        <v>28</v>
      </c>
      <c r="B2325" s="1" t="s">
        <v>14915</v>
      </c>
      <c r="C2325" s="1">
        <v>78</v>
      </c>
      <c r="D2325" s="1">
        <v>102</v>
      </c>
      <c r="E2325" s="1">
        <v>38</v>
      </c>
      <c r="F2325" s="1">
        <v>190</v>
      </c>
      <c r="G2325" s="1" t="s">
        <v>8331</v>
      </c>
      <c r="H2325" s="1">
        <v>3000</v>
      </c>
      <c r="J2325" s="1" t="s">
        <v>196</v>
      </c>
      <c r="K2325" s="1" t="s">
        <v>231</v>
      </c>
      <c r="L2325" s="1" t="s">
        <v>14916</v>
      </c>
      <c r="M2325" s="1">
        <v>408</v>
      </c>
      <c r="N2325" s="1">
        <v>3691</v>
      </c>
      <c r="O2325" s="1" t="s">
        <v>14917</v>
      </c>
      <c r="P2325" s="1">
        <v>0</v>
      </c>
      <c r="Q2325" s="1" t="s">
        <v>65</v>
      </c>
      <c r="R2325" s="1" t="s">
        <v>14918</v>
      </c>
      <c r="S2325" s="1">
        <v>6</v>
      </c>
      <c r="T2325" s="1" t="s">
        <v>37</v>
      </c>
      <c r="U2325" s="1" t="s">
        <v>38</v>
      </c>
      <c r="V2325" s="1" t="s">
        <v>91</v>
      </c>
      <c r="W2325" s="1">
        <v>65000000</v>
      </c>
      <c r="X2325" s="1">
        <v>2016</v>
      </c>
      <c r="Y2325" s="1">
        <v>424</v>
      </c>
      <c r="Z2325" s="1">
        <v>7.3</v>
      </c>
      <c r="AA2325" s="1">
        <v>2.35</v>
      </c>
      <c r="AB2325" s="1">
        <v>21000</v>
      </c>
    </row>
    <row r="2326" spans="1:28">
      <c r="A2326" s="1" t="s">
        <v>28</v>
      </c>
      <c r="B2326" s="1" t="s">
        <v>19005</v>
      </c>
      <c r="C2326" s="1">
        <v>79</v>
      </c>
      <c r="D2326" s="1">
        <v>102</v>
      </c>
      <c r="E2326" s="1">
        <v>117</v>
      </c>
      <c r="F2326" s="1">
        <v>17</v>
      </c>
      <c r="G2326" s="1" t="s">
        <v>20293</v>
      </c>
      <c r="H2326" s="1">
        <v>393</v>
      </c>
      <c r="I2326" s="1">
        <v>1430185</v>
      </c>
      <c r="J2326" s="1" t="s">
        <v>20294</v>
      </c>
      <c r="K2326" s="1" t="s">
        <v>1919</v>
      </c>
      <c r="L2326" s="1" t="s">
        <v>20295</v>
      </c>
      <c r="M2326" s="1">
        <v>7314</v>
      </c>
      <c r="N2326" s="1">
        <v>446</v>
      </c>
      <c r="O2326" s="1" t="s">
        <v>20296</v>
      </c>
      <c r="P2326" s="1">
        <v>0</v>
      </c>
      <c r="Q2326" s="1" t="s">
        <v>20297</v>
      </c>
      <c r="R2326" s="1" t="s">
        <v>20298</v>
      </c>
      <c r="S2326" s="1">
        <v>55</v>
      </c>
      <c r="T2326" s="1" t="s">
        <v>37</v>
      </c>
      <c r="U2326" s="1" t="s">
        <v>38</v>
      </c>
      <c r="V2326" s="1" t="s">
        <v>5599</v>
      </c>
      <c r="W2326" s="1">
        <v>2000000</v>
      </c>
      <c r="X2326" s="1">
        <v>2007</v>
      </c>
      <c r="Y2326" s="1">
        <v>21</v>
      </c>
      <c r="Z2326" s="1">
        <v>8.3000000000000007</v>
      </c>
      <c r="AA2326" s="1">
        <v>1.85</v>
      </c>
      <c r="AB2326" s="1">
        <v>0</v>
      </c>
    </row>
    <row r="2327" spans="1:28">
      <c r="A2327" s="1" t="s">
        <v>28</v>
      </c>
      <c r="B2327" s="1" t="s">
        <v>4356</v>
      </c>
      <c r="C2327" s="1">
        <v>79</v>
      </c>
      <c r="D2327" s="1">
        <v>102</v>
      </c>
      <c r="E2327" s="1">
        <v>91</v>
      </c>
      <c r="F2327" s="1">
        <v>434</v>
      </c>
      <c r="G2327" s="1" t="s">
        <v>8291</v>
      </c>
      <c r="H2327" s="1">
        <v>1000</v>
      </c>
      <c r="I2327" s="1">
        <v>47285499</v>
      </c>
      <c r="J2327" s="1" t="s">
        <v>9522</v>
      </c>
      <c r="K2327" s="1" t="s">
        <v>5994</v>
      </c>
      <c r="L2327" s="1" t="s">
        <v>9523</v>
      </c>
      <c r="M2327" s="1">
        <v>26755</v>
      </c>
      <c r="N2327" s="1">
        <v>3037</v>
      </c>
      <c r="O2327" s="1" t="s">
        <v>9524</v>
      </c>
      <c r="P2327" s="1">
        <v>3</v>
      </c>
      <c r="Q2327" s="1" t="s">
        <v>9525</v>
      </c>
      <c r="R2327" s="1" t="s">
        <v>9526</v>
      </c>
      <c r="S2327" s="1">
        <v>104</v>
      </c>
      <c r="T2327" s="1" t="s">
        <v>37</v>
      </c>
      <c r="U2327" s="1" t="s">
        <v>38</v>
      </c>
      <c r="V2327" s="1" t="s">
        <v>91</v>
      </c>
      <c r="W2327" s="1">
        <v>26000000</v>
      </c>
      <c r="X2327" s="1">
        <v>2003</v>
      </c>
      <c r="Y2327" s="1">
        <v>934</v>
      </c>
      <c r="Z2327" s="1">
        <v>5</v>
      </c>
      <c r="AA2327" s="1">
        <v>2.35</v>
      </c>
      <c r="AB2327" s="1">
        <v>542</v>
      </c>
    </row>
    <row r="2328" spans="1:28">
      <c r="A2328" s="1" t="s">
        <v>28</v>
      </c>
      <c r="B2328" s="1" t="s">
        <v>5150</v>
      </c>
      <c r="C2328" s="1">
        <v>83</v>
      </c>
      <c r="D2328" s="1">
        <v>102</v>
      </c>
      <c r="E2328" s="1">
        <v>39</v>
      </c>
      <c r="F2328" s="1">
        <v>259</v>
      </c>
      <c r="G2328" s="1" t="s">
        <v>1536</v>
      </c>
      <c r="H2328" s="1">
        <v>1000</v>
      </c>
      <c r="I2328" s="1">
        <v>6114237</v>
      </c>
      <c r="J2328" s="1" t="s">
        <v>2194</v>
      </c>
      <c r="K2328" s="1" t="s">
        <v>4164</v>
      </c>
      <c r="L2328" s="1" t="s">
        <v>6805</v>
      </c>
      <c r="M2328" s="1">
        <v>19986</v>
      </c>
      <c r="N2328" s="1">
        <v>2664</v>
      </c>
      <c r="O2328" s="1" t="s">
        <v>6806</v>
      </c>
      <c r="P2328" s="1">
        <v>4</v>
      </c>
      <c r="Q2328" s="1" t="s">
        <v>6807</v>
      </c>
      <c r="R2328" s="1" t="s">
        <v>6808</v>
      </c>
      <c r="S2328" s="1">
        <v>207</v>
      </c>
      <c r="T2328" s="1" t="s">
        <v>37</v>
      </c>
      <c r="U2328" s="1" t="s">
        <v>38</v>
      </c>
      <c r="V2328" s="1" t="s">
        <v>581</v>
      </c>
      <c r="W2328" s="1">
        <v>40000000</v>
      </c>
      <c r="X2328" s="1">
        <v>2001</v>
      </c>
      <c r="Y2328" s="1">
        <v>1000</v>
      </c>
      <c r="Z2328" s="1">
        <v>6.2</v>
      </c>
      <c r="AA2328" s="1">
        <v>1.85</v>
      </c>
      <c r="AB2328" s="1">
        <v>892</v>
      </c>
    </row>
    <row r="2329" spans="1:28">
      <c r="A2329" s="1" t="s">
        <v>28</v>
      </c>
      <c r="B2329" s="1" t="s">
        <v>1307</v>
      </c>
      <c r="C2329" s="1">
        <v>85</v>
      </c>
      <c r="D2329" s="1">
        <v>102</v>
      </c>
      <c r="E2329" s="1">
        <v>323</v>
      </c>
      <c r="F2329" s="1">
        <v>241</v>
      </c>
      <c r="G2329" s="1" t="s">
        <v>1308</v>
      </c>
      <c r="H2329" s="1">
        <v>845</v>
      </c>
      <c r="I2329" s="1">
        <v>32694788</v>
      </c>
      <c r="J2329" s="1" t="s">
        <v>1309</v>
      </c>
      <c r="K2329" s="1" t="s">
        <v>1210</v>
      </c>
      <c r="L2329" s="1" t="s">
        <v>1310</v>
      </c>
      <c r="M2329" s="1">
        <v>101411</v>
      </c>
      <c r="N2329" s="1">
        <v>1815</v>
      </c>
      <c r="O2329" s="1" t="s">
        <v>1311</v>
      </c>
      <c r="P2329" s="1">
        <v>1</v>
      </c>
      <c r="Q2329" s="1" t="s">
        <v>1312</v>
      </c>
      <c r="R2329" s="1" t="s">
        <v>1313</v>
      </c>
      <c r="S2329" s="1">
        <v>546</v>
      </c>
      <c r="T2329" s="1" t="s">
        <v>37</v>
      </c>
      <c r="U2329" s="1" t="s">
        <v>38</v>
      </c>
      <c r="V2329" s="1" t="s">
        <v>581</v>
      </c>
      <c r="W2329" s="1">
        <v>85000000</v>
      </c>
      <c r="X2329" s="1">
        <v>1999</v>
      </c>
      <c r="Y2329" s="1">
        <v>372</v>
      </c>
      <c r="Z2329" s="1">
        <v>6.6</v>
      </c>
      <c r="AA2329" s="1">
        <v>2.35</v>
      </c>
      <c r="AB2329" s="1">
        <v>0</v>
      </c>
    </row>
    <row r="2330" spans="1:28">
      <c r="A2330" s="1" t="s">
        <v>28</v>
      </c>
      <c r="B2330" s="1" t="s">
        <v>3604</v>
      </c>
      <c r="C2330" s="1">
        <v>90</v>
      </c>
      <c r="D2330" s="1">
        <v>102</v>
      </c>
      <c r="E2330" s="1">
        <v>4</v>
      </c>
      <c r="F2330" s="1">
        <v>112</v>
      </c>
      <c r="G2330" s="1" t="s">
        <v>939</v>
      </c>
      <c r="H2330" s="1">
        <v>14000</v>
      </c>
      <c r="I2330" s="1">
        <v>5932060</v>
      </c>
      <c r="J2330" s="1" t="s">
        <v>3605</v>
      </c>
      <c r="K2330" s="1" t="s">
        <v>432</v>
      </c>
      <c r="L2330" s="1" t="s">
        <v>3606</v>
      </c>
      <c r="M2330" s="1">
        <v>29285</v>
      </c>
      <c r="N2330" s="1">
        <v>14625</v>
      </c>
      <c r="O2330" s="1" t="s">
        <v>3607</v>
      </c>
      <c r="P2330" s="1">
        <v>0</v>
      </c>
      <c r="Q2330" s="1" t="s">
        <v>3608</v>
      </c>
      <c r="R2330" s="1" t="s">
        <v>3609</v>
      </c>
      <c r="S2330" s="1">
        <v>174</v>
      </c>
      <c r="T2330" s="1" t="s">
        <v>37</v>
      </c>
      <c r="U2330" s="1" t="s">
        <v>56</v>
      </c>
      <c r="V2330" s="1" t="s">
        <v>39</v>
      </c>
      <c r="W2330" s="1">
        <v>35000000</v>
      </c>
      <c r="X2330" s="1">
        <v>2007</v>
      </c>
      <c r="Y2330" s="1">
        <v>394</v>
      </c>
      <c r="Z2330" s="1">
        <v>5.4</v>
      </c>
      <c r="AA2330" s="1">
        <v>2.35</v>
      </c>
      <c r="AB2330" s="1">
        <v>0</v>
      </c>
    </row>
    <row r="2331" spans="1:28">
      <c r="A2331" s="1" t="s">
        <v>28</v>
      </c>
      <c r="B2331" s="1" t="s">
        <v>6574</v>
      </c>
      <c r="C2331" s="1">
        <v>90</v>
      </c>
      <c r="D2331" s="1">
        <v>102</v>
      </c>
      <c r="E2331" s="1">
        <v>6</v>
      </c>
      <c r="F2331" s="1">
        <v>584</v>
      </c>
      <c r="G2331" s="1" t="s">
        <v>1898</v>
      </c>
      <c r="H2331" s="1">
        <v>711</v>
      </c>
      <c r="I2331" s="1">
        <v>33864342</v>
      </c>
      <c r="J2331" s="1" t="s">
        <v>4248</v>
      </c>
      <c r="K2331" s="1" t="s">
        <v>526</v>
      </c>
      <c r="L2331" s="1" t="s">
        <v>6575</v>
      </c>
      <c r="M2331" s="1">
        <v>29968</v>
      </c>
      <c r="N2331" s="1">
        <v>2913</v>
      </c>
      <c r="O2331" s="1" t="s">
        <v>3541</v>
      </c>
      <c r="P2331" s="1">
        <v>1</v>
      </c>
      <c r="Q2331" s="1" t="s">
        <v>6576</v>
      </c>
      <c r="R2331" s="1" t="s">
        <v>6577</v>
      </c>
      <c r="S2331" s="1">
        <v>117</v>
      </c>
      <c r="T2331" s="1" t="s">
        <v>37</v>
      </c>
      <c r="U2331" s="1" t="s">
        <v>56</v>
      </c>
      <c r="V2331" s="1" t="s">
        <v>39</v>
      </c>
      <c r="W2331" s="1">
        <v>40000000</v>
      </c>
      <c r="X2331" s="1">
        <v>1999</v>
      </c>
      <c r="Y2331" s="1">
        <v>683</v>
      </c>
      <c r="Z2331" s="1">
        <v>5.8</v>
      </c>
      <c r="AA2331" s="1">
        <v>1.85</v>
      </c>
      <c r="AB2331" s="1">
        <v>445</v>
      </c>
    </row>
    <row r="2332" spans="1:28">
      <c r="A2332" s="1" t="s">
        <v>28</v>
      </c>
      <c r="B2332" s="1" t="s">
        <v>5036</v>
      </c>
      <c r="C2332" s="1">
        <v>90</v>
      </c>
      <c r="D2332" s="1">
        <v>102</v>
      </c>
      <c r="E2332" s="1">
        <v>277</v>
      </c>
      <c r="F2332" s="1">
        <v>57</v>
      </c>
      <c r="G2332" s="1" t="s">
        <v>10261</v>
      </c>
      <c r="H2332" s="1">
        <v>327</v>
      </c>
      <c r="I2332" s="1">
        <v>10660147</v>
      </c>
      <c r="J2332" s="1" t="s">
        <v>210</v>
      </c>
      <c r="K2332" s="1" t="s">
        <v>3443</v>
      </c>
      <c r="L2332" s="1" t="s">
        <v>10262</v>
      </c>
      <c r="M2332" s="1">
        <v>17740</v>
      </c>
      <c r="N2332" s="1">
        <v>672</v>
      </c>
      <c r="O2332" s="1" t="s">
        <v>10263</v>
      </c>
      <c r="P2332" s="1">
        <v>0</v>
      </c>
      <c r="Q2332" s="1" t="s">
        <v>10264</v>
      </c>
      <c r="R2332" s="1" t="s">
        <v>10265</v>
      </c>
      <c r="S2332" s="1">
        <v>165</v>
      </c>
      <c r="T2332" s="1" t="s">
        <v>37</v>
      </c>
      <c r="U2332" s="1" t="s">
        <v>56</v>
      </c>
      <c r="V2332" s="1" t="s">
        <v>581</v>
      </c>
      <c r="W2332" s="1">
        <v>23000000</v>
      </c>
      <c r="X2332" s="1">
        <v>1999</v>
      </c>
      <c r="Y2332" s="1">
        <v>261</v>
      </c>
      <c r="Z2332" s="1">
        <v>7.2</v>
      </c>
      <c r="AA2332" s="1">
        <v>1.85</v>
      </c>
      <c r="AB2332" s="1">
        <v>0</v>
      </c>
    </row>
    <row r="2333" spans="1:28">
      <c r="A2333" s="1" t="s">
        <v>28</v>
      </c>
      <c r="B2333" s="1" t="s">
        <v>12343</v>
      </c>
      <c r="C2333" s="1">
        <v>91</v>
      </c>
      <c r="D2333" s="1">
        <v>102</v>
      </c>
      <c r="E2333" s="1">
        <v>11</v>
      </c>
      <c r="F2333" s="1">
        <v>35</v>
      </c>
      <c r="G2333" s="1" t="s">
        <v>10539</v>
      </c>
      <c r="H2333" s="1">
        <v>10000</v>
      </c>
      <c r="J2333" s="1" t="s">
        <v>2134</v>
      </c>
      <c r="K2333" s="1" t="s">
        <v>177</v>
      </c>
      <c r="L2333" s="1" t="s">
        <v>15767</v>
      </c>
      <c r="M2333" s="1">
        <v>9305</v>
      </c>
      <c r="N2333" s="1">
        <v>10369</v>
      </c>
      <c r="O2333" s="1" t="s">
        <v>15768</v>
      </c>
      <c r="P2333" s="1">
        <v>0</v>
      </c>
      <c r="Q2333" s="1" t="s">
        <v>15769</v>
      </c>
      <c r="R2333" s="1" t="s">
        <v>15770</v>
      </c>
      <c r="S2333" s="1">
        <v>44</v>
      </c>
      <c r="T2333" s="1" t="s">
        <v>37</v>
      </c>
      <c r="U2333" s="1" t="s">
        <v>56</v>
      </c>
      <c r="V2333" s="1" t="s">
        <v>4816</v>
      </c>
      <c r="X2333" s="1">
        <v>2009</v>
      </c>
      <c r="Y2333" s="1">
        <v>281</v>
      </c>
      <c r="Z2333" s="1">
        <v>7.1</v>
      </c>
      <c r="AA2333" s="1">
        <v>1.85</v>
      </c>
      <c r="AB2333" s="1">
        <v>0</v>
      </c>
    </row>
    <row r="2334" spans="1:28">
      <c r="A2334" s="1" t="s">
        <v>28</v>
      </c>
      <c r="B2334" s="1" t="s">
        <v>1347</v>
      </c>
      <c r="C2334" s="1">
        <v>91</v>
      </c>
      <c r="D2334" s="1">
        <v>102</v>
      </c>
      <c r="E2334" s="1">
        <v>167</v>
      </c>
      <c r="F2334" s="1">
        <v>436</v>
      </c>
      <c r="G2334" s="1" t="s">
        <v>9279</v>
      </c>
      <c r="H2334" s="1">
        <v>656</v>
      </c>
      <c r="I2334" s="1">
        <v>75074950</v>
      </c>
      <c r="J2334" s="1" t="s">
        <v>2519</v>
      </c>
      <c r="K2334" s="1" t="s">
        <v>11743</v>
      </c>
      <c r="L2334" s="1" t="s">
        <v>14014</v>
      </c>
      <c r="M2334" s="1">
        <v>22147</v>
      </c>
      <c r="N2334" s="1">
        <v>2754</v>
      </c>
      <c r="O2334" s="1" t="s">
        <v>802</v>
      </c>
      <c r="P2334" s="1">
        <v>0</v>
      </c>
      <c r="Q2334" s="1" t="s">
        <v>14015</v>
      </c>
      <c r="R2334" s="1" t="s">
        <v>14016</v>
      </c>
      <c r="S2334" s="1">
        <v>156</v>
      </c>
      <c r="T2334" s="1" t="s">
        <v>37</v>
      </c>
      <c r="U2334" s="1" t="s">
        <v>38</v>
      </c>
      <c r="V2334" s="1" t="s">
        <v>39</v>
      </c>
      <c r="W2334" s="1">
        <v>12000000</v>
      </c>
      <c r="X2334" s="1">
        <v>2002</v>
      </c>
      <c r="Y2334" s="1">
        <v>528</v>
      </c>
      <c r="Z2334" s="1">
        <v>6.3</v>
      </c>
      <c r="AA2334" s="1">
        <v>1.85</v>
      </c>
      <c r="AB2334" s="1">
        <v>770</v>
      </c>
    </row>
    <row r="2335" spans="1:28">
      <c r="A2335" s="1" t="s">
        <v>28</v>
      </c>
      <c r="B2335" s="1" t="s">
        <v>18304</v>
      </c>
      <c r="C2335" s="1">
        <v>92</v>
      </c>
      <c r="D2335" s="1">
        <v>102</v>
      </c>
      <c r="E2335" s="1">
        <v>3</v>
      </c>
      <c r="F2335" s="1">
        <v>327</v>
      </c>
      <c r="G2335" s="1" t="s">
        <v>11641</v>
      </c>
      <c r="H2335" s="1">
        <v>820</v>
      </c>
      <c r="I2335" s="1">
        <v>199652</v>
      </c>
      <c r="J2335" s="1" t="s">
        <v>132</v>
      </c>
      <c r="K2335" s="1" t="s">
        <v>1042</v>
      </c>
      <c r="L2335" s="1" t="s">
        <v>18305</v>
      </c>
      <c r="M2335" s="1">
        <v>7390</v>
      </c>
      <c r="N2335" s="1">
        <v>1950</v>
      </c>
      <c r="O2335" s="1" t="s">
        <v>3443</v>
      </c>
      <c r="P2335" s="1">
        <v>0</v>
      </c>
      <c r="Q2335" s="1" t="s">
        <v>18306</v>
      </c>
      <c r="R2335" s="1" t="s">
        <v>18307</v>
      </c>
      <c r="S2335" s="1">
        <v>40</v>
      </c>
      <c r="T2335" s="1" t="s">
        <v>37</v>
      </c>
      <c r="U2335" s="1" t="s">
        <v>3557</v>
      </c>
      <c r="V2335" s="1" t="s">
        <v>581</v>
      </c>
      <c r="X2335" s="1">
        <v>2011</v>
      </c>
      <c r="Y2335" s="1">
        <v>356</v>
      </c>
      <c r="Z2335" s="1">
        <v>6.6</v>
      </c>
      <c r="AA2335" s="1">
        <v>2.35</v>
      </c>
      <c r="AB2335" s="1">
        <v>0</v>
      </c>
    </row>
    <row r="2336" spans="1:28">
      <c r="A2336" s="1" t="s">
        <v>28</v>
      </c>
      <c r="B2336" s="1" t="s">
        <v>16227</v>
      </c>
      <c r="C2336" s="1">
        <v>100</v>
      </c>
      <c r="D2336" s="1">
        <v>102</v>
      </c>
      <c r="E2336" s="1">
        <v>346</v>
      </c>
      <c r="F2336" s="1">
        <v>488</v>
      </c>
      <c r="G2336" s="1" t="s">
        <v>16228</v>
      </c>
      <c r="H2336" s="1">
        <v>947</v>
      </c>
      <c r="I2336" s="1">
        <v>23106</v>
      </c>
      <c r="J2336" s="1" t="s">
        <v>3110</v>
      </c>
      <c r="K2336" s="1" t="s">
        <v>2289</v>
      </c>
      <c r="L2336" s="1" t="s">
        <v>16229</v>
      </c>
      <c r="M2336" s="1">
        <v>9003</v>
      </c>
      <c r="N2336" s="1">
        <v>2572</v>
      </c>
      <c r="O2336" s="1" t="s">
        <v>7232</v>
      </c>
      <c r="P2336" s="1">
        <v>0</v>
      </c>
      <c r="Q2336" s="1" t="s">
        <v>16230</v>
      </c>
      <c r="R2336" s="1" t="s">
        <v>16231</v>
      </c>
      <c r="S2336" s="1">
        <v>58</v>
      </c>
      <c r="T2336" s="1" t="s">
        <v>37</v>
      </c>
      <c r="U2336" s="1" t="s">
        <v>7076</v>
      </c>
      <c r="V2336" s="1" t="s">
        <v>5599</v>
      </c>
      <c r="W2336" s="1">
        <v>50000000</v>
      </c>
      <c r="X2336" s="1">
        <v>2004</v>
      </c>
      <c r="Y2336" s="1">
        <v>526</v>
      </c>
      <c r="Z2336" s="1">
        <v>6.6</v>
      </c>
      <c r="AA2336" s="1">
        <v>1.66</v>
      </c>
      <c r="AB2336" s="1">
        <v>532</v>
      </c>
    </row>
    <row r="2337" spans="1:28">
      <c r="A2337" s="1" t="s">
        <v>743</v>
      </c>
      <c r="B2337" s="1" t="s">
        <v>16075</v>
      </c>
      <c r="C2337" s="1">
        <v>100</v>
      </c>
      <c r="D2337" s="1">
        <v>102</v>
      </c>
      <c r="E2337" s="1">
        <v>78</v>
      </c>
      <c r="F2337" s="1">
        <v>184</v>
      </c>
      <c r="G2337" s="1" t="s">
        <v>16723</v>
      </c>
      <c r="H2337" s="1">
        <v>12000</v>
      </c>
      <c r="J2337" s="1" t="s">
        <v>330</v>
      </c>
      <c r="K2337" s="1" t="s">
        <v>4823</v>
      </c>
      <c r="L2337" s="1" t="s">
        <v>16724</v>
      </c>
      <c r="M2337" s="1">
        <v>197845</v>
      </c>
      <c r="N2337" s="1">
        <v>12680</v>
      </c>
      <c r="O2337" s="1" t="s">
        <v>16725</v>
      </c>
      <c r="P2337" s="1">
        <v>2</v>
      </c>
      <c r="Q2337" s="1" t="s">
        <v>16726</v>
      </c>
      <c r="R2337" s="1" t="s">
        <v>16727</v>
      </c>
      <c r="S2337" s="1">
        <v>876</v>
      </c>
      <c r="T2337" s="1" t="s">
        <v>37</v>
      </c>
      <c r="U2337" s="1" t="s">
        <v>264</v>
      </c>
      <c r="V2337" s="1" t="s">
        <v>581</v>
      </c>
      <c r="W2337" s="1">
        <v>7000000</v>
      </c>
      <c r="X2337" s="1">
        <v>1999</v>
      </c>
      <c r="Y2337" s="1">
        <v>333</v>
      </c>
      <c r="Z2337" s="1">
        <v>7.9</v>
      </c>
      <c r="AA2337" s="1">
        <v>2.35</v>
      </c>
      <c r="AB2337" s="1">
        <v>16000</v>
      </c>
    </row>
    <row r="2338" spans="1:28">
      <c r="A2338" s="1" t="s">
        <v>28</v>
      </c>
      <c r="B2338" s="1" t="s">
        <v>6717</v>
      </c>
      <c r="C2338" s="1">
        <v>102</v>
      </c>
      <c r="D2338" s="1">
        <v>102</v>
      </c>
      <c r="E2338" s="1">
        <v>19</v>
      </c>
      <c r="F2338" s="1">
        <v>351</v>
      </c>
      <c r="G2338" s="1" t="s">
        <v>4756</v>
      </c>
      <c r="H2338" s="1">
        <v>13000</v>
      </c>
      <c r="I2338" s="1">
        <v>14967182</v>
      </c>
      <c r="J2338" s="1" t="s">
        <v>460</v>
      </c>
      <c r="K2338" s="1" t="s">
        <v>1776</v>
      </c>
      <c r="L2338" s="1" t="s">
        <v>6718</v>
      </c>
      <c r="M2338" s="1">
        <v>27305</v>
      </c>
      <c r="N2338" s="1">
        <v>14463</v>
      </c>
      <c r="O2338" s="1" t="s">
        <v>6719</v>
      </c>
      <c r="P2338" s="1">
        <v>1</v>
      </c>
      <c r="Q2338" s="1" t="s">
        <v>6720</v>
      </c>
      <c r="R2338" s="1" t="s">
        <v>6721</v>
      </c>
      <c r="S2338" s="1">
        <v>284</v>
      </c>
      <c r="T2338" s="1" t="s">
        <v>37</v>
      </c>
      <c r="U2338" s="1" t="s">
        <v>38</v>
      </c>
      <c r="V2338" s="1" t="s">
        <v>581</v>
      </c>
      <c r="W2338" s="1">
        <v>40000000</v>
      </c>
      <c r="X2338" s="1">
        <v>2000</v>
      </c>
      <c r="Y2338" s="1">
        <v>530</v>
      </c>
      <c r="Z2338" s="1">
        <v>5.0999999999999996</v>
      </c>
      <c r="AA2338" s="1">
        <v>2.35</v>
      </c>
      <c r="AB2338" s="1">
        <v>604</v>
      </c>
    </row>
    <row r="2339" spans="1:28">
      <c r="A2339" s="1" t="s">
        <v>28</v>
      </c>
      <c r="B2339" s="1" t="s">
        <v>7001</v>
      </c>
      <c r="C2339" s="1">
        <v>106</v>
      </c>
      <c r="D2339" s="1">
        <v>102</v>
      </c>
      <c r="E2339" s="1">
        <v>43</v>
      </c>
      <c r="F2339" s="1">
        <v>280</v>
      </c>
      <c r="G2339" s="1" t="s">
        <v>5005</v>
      </c>
      <c r="H2339" s="1">
        <v>308</v>
      </c>
      <c r="I2339" s="1">
        <v>24044532</v>
      </c>
      <c r="J2339" s="1" t="s">
        <v>210</v>
      </c>
      <c r="K2339" s="1" t="s">
        <v>7002</v>
      </c>
      <c r="L2339" s="1" t="s">
        <v>7003</v>
      </c>
      <c r="M2339" s="1">
        <v>19686</v>
      </c>
      <c r="N2339" s="1">
        <v>1440</v>
      </c>
      <c r="O2339" s="1" t="s">
        <v>7004</v>
      </c>
      <c r="P2339" s="1">
        <v>0</v>
      </c>
      <c r="Q2339" s="1" t="s">
        <v>7005</v>
      </c>
      <c r="R2339" s="1" t="s">
        <v>7006</v>
      </c>
      <c r="S2339" s="1">
        <v>180</v>
      </c>
      <c r="T2339" s="1" t="s">
        <v>37</v>
      </c>
      <c r="U2339" s="1" t="s">
        <v>38</v>
      </c>
      <c r="V2339" s="1" t="s">
        <v>581</v>
      </c>
      <c r="W2339" s="1">
        <v>38000000</v>
      </c>
      <c r="X2339" s="1">
        <v>2001</v>
      </c>
      <c r="Y2339" s="1">
        <v>285</v>
      </c>
      <c r="Z2339" s="1">
        <v>5.6</v>
      </c>
      <c r="AA2339" s="1">
        <v>1.85</v>
      </c>
      <c r="AB2339" s="1">
        <v>689</v>
      </c>
    </row>
    <row r="2340" spans="1:28">
      <c r="A2340" s="1" t="s">
        <v>28</v>
      </c>
      <c r="B2340" s="1" t="s">
        <v>1248</v>
      </c>
      <c r="C2340" s="1">
        <v>107</v>
      </c>
      <c r="D2340" s="1">
        <v>102</v>
      </c>
      <c r="E2340" s="1">
        <v>0</v>
      </c>
      <c r="F2340" s="1">
        <v>529</v>
      </c>
      <c r="G2340" s="1" t="s">
        <v>11889</v>
      </c>
      <c r="H2340" s="1">
        <v>946</v>
      </c>
      <c r="I2340" s="1">
        <v>14793904</v>
      </c>
      <c r="J2340" s="1" t="s">
        <v>1673</v>
      </c>
      <c r="K2340" s="1" t="s">
        <v>2294</v>
      </c>
      <c r="L2340" s="1" t="s">
        <v>11890</v>
      </c>
      <c r="M2340" s="1">
        <v>28209</v>
      </c>
      <c r="N2340" s="1">
        <v>4072</v>
      </c>
      <c r="O2340" s="1" t="s">
        <v>4486</v>
      </c>
      <c r="P2340" s="1">
        <v>1</v>
      </c>
      <c r="Q2340" s="1" t="s">
        <v>11891</v>
      </c>
      <c r="R2340" s="1" t="s">
        <v>11892</v>
      </c>
      <c r="S2340" s="1">
        <v>80</v>
      </c>
      <c r="T2340" s="1" t="s">
        <v>37</v>
      </c>
      <c r="U2340" s="1" t="s">
        <v>264</v>
      </c>
      <c r="V2340" s="1" t="s">
        <v>39</v>
      </c>
      <c r="W2340" s="1">
        <v>18000000</v>
      </c>
      <c r="X2340" s="1">
        <v>2009</v>
      </c>
      <c r="Y2340" s="1">
        <v>800</v>
      </c>
      <c r="Z2340" s="1">
        <v>5.3</v>
      </c>
      <c r="AA2340" s="1">
        <v>1.85</v>
      </c>
      <c r="AB2340" s="1">
        <v>0</v>
      </c>
    </row>
    <row r="2341" spans="1:28">
      <c r="A2341" s="1" t="s">
        <v>28</v>
      </c>
      <c r="B2341" s="1" t="s">
        <v>21063</v>
      </c>
      <c r="C2341" s="1">
        <v>110</v>
      </c>
      <c r="D2341" s="1">
        <v>102</v>
      </c>
      <c r="E2341" s="1">
        <v>5</v>
      </c>
      <c r="F2341" s="1">
        <v>259</v>
      </c>
      <c r="G2341" s="1" t="s">
        <v>1834</v>
      </c>
      <c r="H2341" s="1">
        <v>3000</v>
      </c>
      <c r="J2341" s="1" t="s">
        <v>3918</v>
      </c>
      <c r="K2341" s="1" t="s">
        <v>13651</v>
      </c>
      <c r="L2341" s="1" t="s">
        <v>21064</v>
      </c>
      <c r="M2341" s="1">
        <v>108</v>
      </c>
      <c r="N2341" s="1">
        <v>4320</v>
      </c>
      <c r="O2341" s="1" t="s">
        <v>6806</v>
      </c>
      <c r="P2341" s="1">
        <v>0</v>
      </c>
      <c r="Q2341" s="1" t="s">
        <v>21065</v>
      </c>
      <c r="R2341" s="1" t="s">
        <v>21066</v>
      </c>
      <c r="S2341" s="1">
        <v>1</v>
      </c>
      <c r="T2341" s="1" t="s">
        <v>37</v>
      </c>
      <c r="U2341" s="1" t="s">
        <v>38</v>
      </c>
      <c r="V2341" s="1" t="s">
        <v>39</v>
      </c>
      <c r="W2341" s="1">
        <v>2000000</v>
      </c>
      <c r="X2341" s="1">
        <v>2015</v>
      </c>
      <c r="Y2341" s="1">
        <v>660</v>
      </c>
      <c r="Z2341" s="1">
        <v>8.1999999999999993</v>
      </c>
      <c r="AA2341" s="1">
        <v>1.85</v>
      </c>
      <c r="AB2341" s="1">
        <v>232</v>
      </c>
    </row>
    <row r="2342" spans="1:28">
      <c r="A2342" s="1" t="s">
        <v>28</v>
      </c>
      <c r="B2342" s="1" t="s">
        <v>3788</v>
      </c>
      <c r="C2342" s="1">
        <v>110</v>
      </c>
      <c r="D2342" s="1">
        <v>102</v>
      </c>
      <c r="E2342" s="1">
        <v>36</v>
      </c>
      <c r="F2342" s="1">
        <v>433</v>
      </c>
      <c r="G2342" s="1" t="s">
        <v>1820</v>
      </c>
      <c r="H2342" s="1">
        <v>747</v>
      </c>
      <c r="I2342" s="1">
        <v>42640890</v>
      </c>
      <c r="J2342" s="1" t="s">
        <v>1673</v>
      </c>
      <c r="K2342" s="1" t="s">
        <v>6911</v>
      </c>
      <c r="L2342" s="1" t="s">
        <v>6912</v>
      </c>
      <c r="M2342" s="1">
        <v>32412</v>
      </c>
      <c r="N2342" s="1">
        <v>1930</v>
      </c>
      <c r="O2342" s="1" t="s">
        <v>928</v>
      </c>
      <c r="P2342" s="1">
        <v>1</v>
      </c>
      <c r="Q2342" s="1" t="s">
        <v>6913</v>
      </c>
      <c r="R2342" s="1" t="s">
        <v>6914</v>
      </c>
      <c r="S2342" s="1">
        <v>184</v>
      </c>
      <c r="T2342" s="1" t="s">
        <v>37</v>
      </c>
      <c r="U2342" s="1" t="s">
        <v>38</v>
      </c>
      <c r="V2342" s="1" t="s">
        <v>39</v>
      </c>
      <c r="X2342" s="1">
        <v>2007</v>
      </c>
      <c r="Y2342" s="1">
        <v>452</v>
      </c>
      <c r="Z2342" s="1">
        <v>5.6</v>
      </c>
      <c r="AA2342" s="1">
        <v>1.85</v>
      </c>
      <c r="AB2342" s="1">
        <v>0</v>
      </c>
    </row>
    <row r="2343" spans="1:28">
      <c r="A2343" s="1" t="s">
        <v>28</v>
      </c>
      <c r="B2343" s="1" t="s">
        <v>5067</v>
      </c>
      <c r="C2343" s="1">
        <v>112</v>
      </c>
      <c r="D2343" s="1">
        <v>102</v>
      </c>
      <c r="E2343" s="1">
        <v>241</v>
      </c>
      <c r="F2343" s="1">
        <v>127</v>
      </c>
      <c r="G2343" s="1" t="s">
        <v>186</v>
      </c>
      <c r="H2343" s="1">
        <v>13000</v>
      </c>
      <c r="I2343" s="1">
        <v>7659747</v>
      </c>
      <c r="J2343" s="1" t="s">
        <v>1152</v>
      </c>
      <c r="K2343" s="1" t="s">
        <v>459</v>
      </c>
      <c r="L2343" s="1" t="s">
        <v>7655</v>
      </c>
      <c r="M2343" s="1">
        <v>14962</v>
      </c>
      <c r="N2343" s="1">
        <v>14165</v>
      </c>
      <c r="O2343" s="1" t="s">
        <v>7656</v>
      </c>
      <c r="P2343" s="1">
        <v>1</v>
      </c>
      <c r="Q2343" s="1" t="s">
        <v>7657</v>
      </c>
      <c r="R2343" s="1" t="s">
        <v>7658</v>
      </c>
      <c r="S2343" s="1">
        <v>204</v>
      </c>
      <c r="T2343" s="1" t="s">
        <v>37</v>
      </c>
      <c r="U2343" s="1" t="s">
        <v>38</v>
      </c>
      <c r="V2343" s="1" t="s">
        <v>581</v>
      </c>
      <c r="W2343" s="1">
        <v>38000000</v>
      </c>
      <c r="X2343" s="1">
        <v>2003</v>
      </c>
      <c r="Y2343" s="1">
        <v>891</v>
      </c>
      <c r="Z2343" s="1">
        <v>5.0999999999999996</v>
      </c>
      <c r="AA2343" s="1">
        <v>1.85</v>
      </c>
      <c r="AB2343" s="1">
        <v>704</v>
      </c>
    </row>
    <row r="2344" spans="1:28">
      <c r="A2344" s="1" t="s">
        <v>28</v>
      </c>
      <c r="B2344" s="1" t="s">
        <v>1811</v>
      </c>
      <c r="C2344" s="1">
        <v>113</v>
      </c>
      <c r="D2344" s="1">
        <v>102</v>
      </c>
      <c r="E2344" s="1">
        <v>0</v>
      </c>
      <c r="F2344" s="1">
        <v>212</v>
      </c>
      <c r="G2344" s="1" t="s">
        <v>2235</v>
      </c>
      <c r="H2344" s="1">
        <v>1000</v>
      </c>
      <c r="I2344" s="1">
        <v>1891821</v>
      </c>
      <c r="J2344" s="1" t="s">
        <v>337</v>
      </c>
      <c r="K2344" s="1" t="s">
        <v>2030</v>
      </c>
      <c r="L2344" s="1" t="s">
        <v>2881</v>
      </c>
      <c r="M2344" s="1">
        <v>16474</v>
      </c>
      <c r="N2344" s="1">
        <v>1890</v>
      </c>
      <c r="O2344" s="1" t="s">
        <v>2882</v>
      </c>
      <c r="P2344" s="1">
        <v>0</v>
      </c>
      <c r="Q2344" s="1" t="s">
        <v>2883</v>
      </c>
      <c r="R2344" s="1" t="s">
        <v>2884</v>
      </c>
      <c r="S2344" s="1">
        <v>301</v>
      </c>
      <c r="T2344" s="1" t="s">
        <v>37</v>
      </c>
      <c r="U2344" s="1" t="s">
        <v>56</v>
      </c>
      <c r="V2344" s="1" t="s">
        <v>39</v>
      </c>
      <c r="W2344" s="1">
        <v>52000000</v>
      </c>
      <c r="X2344" s="1">
        <v>2005</v>
      </c>
      <c r="Y2344" s="1">
        <v>307</v>
      </c>
      <c r="Z2344" s="1">
        <v>4.2</v>
      </c>
      <c r="AA2344" s="1">
        <v>2.35</v>
      </c>
      <c r="AB2344" s="1">
        <v>785</v>
      </c>
    </row>
    <row r="2345" spans="1:28">
      <c r="A2345" s="1" t="s">
        <v>28</v>
      </c>
      <c r="B2345" s="1" t="s">
        <v>18589</v>
      </c>
      <c r="C2345" s="1">
        <v>115</v>
      </c>
      <c r="D2345" s="1">
        <v>102</v>
      </c>
      <c r="E2345" s="1">
        <v>330</v>
      </c>
      <c r="F2345" s="1">
        <v>0</v>
      </c>
      <c r="G2345" s="1" t="s">
        <v>18590</v>
      </c>
      <c r="H2345" s="1">
        <v>48</v>
      </c>
      <c r="I2345" s="1">
        <v>2601847</v>
      </c>
      <c r="J2345" s="1" t="s">
        <v>4054</v>
      </c>
      <c r="K2345" s="1" t="s">
        <v>18591</v>
      </c>
      <c r="L2345" s="1" t="s">
        <v>18592</v>
      </c>
      <c r="M2345" s="1">
        <v>22457</v>
      </c>
      <c r="N2345" s="1">
        <v>48</v>
      </c>
      <c r="O2345" s="1" t="s">
        <v>18593</v>
      </c>
      <c r="P2345" s="1">
        <v>0</v>
      </c>
      <c r="Q2345" s="1" t="s">
        <v>18594</v>
      </c>
      <c r="R2345" s="1" t="s">
        <v>18595</v>
      </c>
      <c r="S2345" s="1">
        <v>69</v>
      </c>
      <c r="T2345" s="1" t="s">
        <v>13899</v>
      </c>
      <c r="U2345" s="1" t="s">
        <v>38</v>
      </c>
      <c r="V2345" s="1" t="s">
        <v>39</v>
      </c>
      <c r="W2345" s="1">
        <v>4000000</v>
      </c>
      <c r="X2345" s="1">
        <v>2011</v>
      </c>
      <c r="Y2345" s="1">
        <v>0</v>
      </c>
      <c r="Z2345" s="1">
        <v>8.5</v>
      </c>
      <c r="AA2345" s="1">
        <v>2.35</v>
      </c>
      <c r="AB2345" s="1">
        <v>26000</v>
      </c>
    </row>
    <row r="2346" spans="1:28">
      <c r="A2346" s="1" t="s">
        <v>28</v>
      </c>
      <c r="B2346" s="1" t="s">
        <v>1347</v>
      </c>
      <c r="C2346" s="1">
        <v>119</v>
      </c>
      <c r="D2346" s="1">
        <v>102</v>
      </c>
      <c r="E2346" s="1">
        <v>167</v>
      </c>
      <c r="F2346" s="1">
        <v>655</v>
      </c>
      <c r="G2346" s="1" t="s">
        <v>6332</v>
      </c>
      <c r="H2346" s="1">
        <v>2000</v>
      </c>
      <c r="I2346" s="1">
        <v>90835030</v>
      </c>
      <c r="J2346" s="1" t="s">
        <v>2128</v>
      </c>
      <c r="K2346" s="1" t="s">
        <v>4388</v>
      </c>
      <c r="L2346" s="1" t="s">
        <v>6333</v>
      </c>
      <c r="M2346" s="1">
        <v>28621</v>
      </c>
      <c r="N2346" s="1">
        <v>5178</v>
      </c>
      <c r="O2346" s="1" t="s">
        <v>2275</v>
      </c>
      <c r="P2346" s="1">
        <v>0</v>
      </c>
      <c r="Q2346" s="1" t="s">
        <v>6334</v>
      </c>
      <c r="R2346" s="1" t="s">
        <v>6335</v>
      </c>
      <c r="S2346" s="1">
        <v>58</v>
      </c>
      <c r="T2346" s="1" t="s">
        <v>37</v>
      </c>
      <c r="U2346" s="1" t="s">
        <v>38</v>
      </c>
      <c r="V2346" s="1" t="s">
        <v>39</v>
      </c>
      <c r="W2346" s="1">
        <v>40000000</v>
      </c>
      <c r="X2346" s="1">
        <v>2016</v>
      </c>
      <c r="Y2346" s="1">
        <v>874</v>
      </c>
      <c r="Z2346" s="1">
        <v>5.9</v>
      </c>
      <c r="AA2346" s="1">
        <v>2.35</v>
      </c>
      <c r="AB2346" s="1">
        <v>0</v>
      </c>
    </row>
    <row r="2347" spans="1:28">
      <c r="A2347" s="1" t="s">
        <v>28</v>
      </c>
      <c r="B2347" s="1" t="s">
        <v>8599</v>
      </c>
      <c r="C2347" s="1">
        <v>130</v>
      </c>
      <c r="D2347" s="1">
        <v>102</v>
      </c>
      <c r="E2347" s="1">
        <v>6</v>
      </c>
      <c r="F2347" s="1">
        <v>353</v>
      </c>
      <c r="G2347" s="1" t="s">
        <v>8501</v>
      </c>
      <c r="H2347" s="1">
        <v>22000</v>
      </c>
      <c r="I2347" s="1">
        <v>14334645</v>
      </c>
      <c r="J2347" s="1" t="s">
        <v>3157</v>
      </c>
      <c r="K2347" s="1" t="s">
        <v>1738</v>
      </c>
      <c r="L2347" s="1" t="s">
        <v>8600</v>
      </c>
      <c r="M2347" s="1">
        <v>22449</v>
      </c>
      <c r="N2347" s="1">
        <v>23352</v>
      </c>
      <c r="O2347" s="1" t="s">
        <v>8601</v>
      </c>
      <c r="P2347" s="1">
        <v>1</v>
      </c>
      <c r="Q2347" s="1" t="s">
        <v>8602</v>
      </c>
      <c r="R2347" s="1" t="s">
        <v>8603</v>
      </c>
      <c r="S2347" s="1">
        <v>191</v>
      </c>
      <c r="T2347" s="1" t="s">
        <v>37</v>
      </c>
      <c r="U2347" s="1" t="s">
        <v>38</v>
      </c>
      <c r="V2347" s="1" t="s">
        <v>39</v>
      </c>
      <c r="W2347" s="1">
        <v>25000000</v>
      </c>
      <c r="X2347" s="1">
        <v>2004</v>
      </c>
      <c r="Y2347" s="1">
        <v>829</v>
      </c>
      <c r="Z2347" s="1">
        <v>4.8</v>
      </c>
      <c r="AA2347" s="1">
        <v>2.35</v>
      </c>
      <c r="AB2347" s="1">
        <v>387</v>
      </c>
    </row>
    <row r="2348" spans="1:28">
      <c r="A2348" s="1" t="s">
        <v>28</v>
      </c>
      <c r="B2348" s="1" t="s">
        <v>1671</v>
      </c>
      <c r="C2348" s="1">
        <v>131</v>
      </c>
      <c r="D2348" s="1">
        <v>102</v>
      </c>
      <c r="E2348" s="1">
        <v>23</v>
      </c>
      <c r="F2348" s="1">
        <v>635</v>
      </c>
      <c r="G2348" s="1" t="s">
        <v>1751</v>
      </c>
      <c r="H2348" s="1">
        <v>1000</v>
      </c>
      <c r="I2348" s="1">
        <v>79566871</v>
      </c>
      <c r="J2348" s="1" t="s">
        <v>8156</v>
      </c>
      <c r="K2348" s="1" t="s">
        <v>6956</v>
      </c>
      <c r="L2348" s="1" t="s">
        <v>8157</v>
      </c>
      <c r="M2348" s="1">
        <v>31760</v>
      </c>
      <c r="N2348" s="1">
        <v>4516</v>
      </c>
      <c r="O2348" s="1" t="s">
        <v>1608</v>
      </c>
      <c r="P2348" s="1">
        <v>2</v>
      </c>
      <c r="Q2348" s="1" t="s">
        <v>8158</v>
      </c>
      <c r="R2348" s="1" t="s">
        <v>8159</v>
      </c>
      <c r="S2348" s="1">
        <v>140</v>
      </c>
      <c r="T2348" s="1" t="s">
        <v>37</v>
      </c>
      <c r="U2348" s="1" t="s">
        <v>38</v>
      </c>
      <c r="V2348" s="1" t="s">
        <v>273</v>
      </c>
      <c r="W2348" s="1">
        <v>30000000</v>
      </c>
      <c r="X2348" s="1">
        <v>2009</v>
      </c>
      <c r="Y2348" s="1">
        <v>1000</v>
      </c>
      <c r="Z2348" s="1">
        <v>4.2</v>
      </c>
      <c r="AA2348" s="1">
        <v>1.85</v>
      </c>
      <c r="AB2348" s="1">
        <v>0</v>
      </c>
    </row>
    <row r="2349" spans="1:28">
      <c r="A2349" s="1" t="s">
        <v>28</v>
      </c>
      <c r="B2349" s="1" t="s">
        <v>13108</v>
      </c>
      <c r="C2349" s="1">
        <v>132</v>
      </c>
      <c r="D2349" s="1">
        <v>102</v>
      </c>
      <c r="E2349" s="1">
        <v>11</v>
      </c>
      <c r="F2349" s="1">
        <v>1000</v>
      </c>
      <c r="G2349" s="1" t="s">
        <v>650</v>
      </c>
      <c r="H2349" s="1">
        <v>15000</v>
      </c>
      <c r="I2349" s="1">
        <v>6409206</v>
      </c>
      <c r="J2349" s="1" t="s">
        <v>6405</v>
      </c>
      <c r="K2349" s="1" t="s">
        <v>178</v>
      </c>
      <c r="L2349" s="1" t="s">
        <v>13109</v>
      </c>
      <c r="M2349" s="1">
        <v>32311</v>
      </c>
      <c r="N2349" s="1">
        <v>33153</v>
      </c>
      <c r="O2349" s="1" t="s">
        <v>826</v>
      </c>
      <c r="P2349" s="1">
        <v>4</v>
      </c>
      <c r="Q2349" s="1" t="s">
        <v>13110</v>
      </c>
      <c r="R2349" s="1" t="s">
        <v>13111</v>
      </c>
      <c r="S2349" s="1">
        <v>104</v>
      </c>
      <c r="T2349" s="1" t="s">
        <v>37</v>
      </c>
      <c r="U2349" s="1" t="s">
        <v>38</v>
      </c>
      <c r="V2349" s="1" t="s">
        <v>39</v>
      </c>
      <c r="W2349" s="1">
        <v>15000000</v>
      </c>
      <c r="X2349" s="1">
        <v>2008</v>
      </c>
      <c r="Y2349" s="1">
        <v>14000</v>
      </c>
      <c r="Z2349" s="1">
        <v>6.2</v>
      </c>
      <c r="AA2349" s="1">
        <v>1.85</v>
      </c>
      <c r="AB2349" s="1">
        <v>0</v>
      </c>
    </row>
    <row r="2350" spans="1:28">
      <c r="A2350" s="1" t="s">
        <v>743</v>
      </c>
      <c r="B2350" s="1" t="s">
        <v>7120</v>
      </c>
      <c r="C2350" s="1">
        <v>136</v>
      </c>
      <c r="D2350" s="1">
        <v>102</v>
      </c>
      <c r="E2350" s="1">
        <v>0</v>
      </c>
      <c r="F2350" s="1">
        <v>216</v>
      </c>
      <c r="G2350" s="1" t="s">
        <v>17603</v>
      </c>
      <c r="H2350" s="1">
        <v>898</v>
      </c>
      <c r="I2350" s="1">
        <v>3151130</v>
      </c>
      <c r="J2350" s="1" t="s">
        <v>1666</v>
      </c>
      <c r="K2350" s="1" t="s">
        <v>10418</v>
      </c>
      <c r="L2350" s="1" t="s">
        <v>23950</v>
      </c>
      <c r="M2350" s="1">
        <v>181749</v>
      </c>
      <c r="N2350" s="1">
        <v>2103</v>
      </c>
      <c r="O2350" s="1" t="s">
        <v>10103</v>
      </c>
      <c r="P2350" s="1">
        <v>4</v>
      </c>
      <c r="Q2350" s="1" t="s">
        <v>23951</v>
      </c>
      <c r="R2350" s="1" t="s">
        <v>23952</v>
      </c>
      <c r="S2350" s="1">
        <v>615</v>
      </c>
      <c r="T2350" s="1" t="s">
        <v>37</v>
      </c>
      <c r="U2350" s="1" t="s">
        <v>38</v>
      </c>
      <c r="V2350" s="1" t="s">
        <v>581</v>
      </c>
      <c r="W2350" s="1">
        <v>230000</v>
      </c>
      <c r="X2350" s="1">
        <v>1994</v>
      </c>
      <c r="Y2350" s="1">
        <v>657</v>
      </c>
      <c r="Z2350" s="1">
        <v>7.8</v>
      </c>
      <c r="AA2350" s="1">
        <v>1.37</v>
      </c>
      <c r="AB2350" s="1">
        <v>0</v>
      </c>
    </row>
    <row r="2351" spans="1:28">
      <c r="A2351" s="1" t="s">
        <v>28</v>
      </c>
      <c r="B2351" s="1" t="s">
        <v>517</v>
      </c>
      <c r="C2351" s="1">
        <v>137</v>
      </c>
      <c r="D2351" s="1">
        <v>102</v>
      </c>
      <c r="E2351" s="1">
        <v>218</v>
      </c>
      <c r="F2351" s="1">
        <v>376</v>
      </c>
      <c r="G2351" s="1" t="s">
        <v>5309</v>
      </c>
      <c r="H2351" s="1">
        <v>900</v>
      </c>
      <c r="I2351" s="1">
        <v>16842303</v>
      </c>
      <c r="J2351" s="1" t="s">
        <v>1005</v>
      </c>
      <c r="K2351" s="1" t="s">
        <v>8541</v>
      </c>
      <c r="L2351" s="1" t="s">
        <v>16864</v>
      </c>
      <c r="M2351" s="1">
        <v>59474</v>
      </c>
      <c r="N2351" s="1">
        <v>2475</v>
      </c>
      <c r="O2351" s="1" t="s">
        <v>11292</v>
      </c>
      <c r="P2351" s="1">
        <v>3</v>
      </c>
      <c r="Q2351" s="1" t="s">
        <v>16865</v>
      </c>
      <c r="R2351" s="1" t="s">
        <v>16866</v>
      </c>
      <c r="S2351" s="1">
        <v>418</v>
      </c>
      <c r="T2351" s="1" t="s">
        <v>37</v>
      </c>
      <c r="U2351" s="1" t="s">
        <v>38</v>
      </c>
      <c r="V2351" s="1" t="s">
        <v>581</v>
      </c>
      <c r="W2351" s="1">
        <v>6500000</v>
      </c>
      <c r="X2351" s="1">
        <v>1999</v>
      </c>
      <c r="Y2351" s="1">
        <v>563</v>
      </c>
      <c r="Z2351" s="1">
        <v>7.3</v>
      </c>
      <c r="AA2351" s="1">
        <v>2.35</v>
      </c>
      <c r="AB2351" s="1">
        <v>0</v>
      </c>
    </row>
    <row r="2352" spans="1:28">
      <c r="A2352" s="1" t="s">
        <v>28</v>
      </c>
      <c r="B2352" s="1" t="s">
        <v>5103</v>
      </c>
      <c r="C2352" s="1">
        <v>142</v>
      </c>
      <c r="D2352" s="1">
        <v>102</v>
      </c>
      <c r="E2352" s="1">
        <v>148</v>
      </c>
      <c r="F2352" s="1">
        <v>135</v>
      </c>
      <c r="G2352" s="1" t="s">
        <v>473</v>
      </c>
      <c r="H2352" s="1">
        <v>8000</v>
      </c>
      <c r="I2352" s="1">
        <v>93607673</v>
      </c>
      <c r="J2352" s="1" t="s">
        <v>1673</v>
      </c>
      <c r="K2352" s="1" t="s">
        <v>1523</v>
      </c>
      <c r="L2352" s="1" t="s">
        <v>5643</v>
      </c>
      <c r="M2352" s="1">
        <v>47573</v>
      </c>
      <c r="N2352" s="1">
        <v>9176</v>
      </c>
      <c r="O2352" s="1" t="s">
        <v>2196</v>
      </c>
      <c r="P2352" s="1">
        <v>4</v>
      </c>
      <c r="Q2352" s="1" t="s">
        <v>5644</v>
      </c>
      <c r="R2352" s="1" t="s">
        <v>5645</v>
      </c>
      <c r="S2352" s="1">
        <v>343</v>
      </c>
      <c r="T2352" s="1" t="s">
        <v>37</v>
      </c>
      <c r="U2352" s="1" t="s">
        <v>38</v>
      </c>
      <c r="V2352" s="1" t="s">
        <v>39</v>
      </c>
      <c r="W2352" s="1">
        <v>48000000</v>
      </c>
      <c r="X2352" s="1">
        <v>2001</v>
      </c>
      <c r="Y2352" s="1">
        <v>973</v>
      </c>
      <c r="Z2352" s="1">
        <v>5.7</v>
      </c>
      <c r="AA2352" s="1">
        <v>2.35</v>
      </c>
      <c r="AB2352" s="1">
        <v>881</v>
      </c>
    </row>
    <row r="2353" spans="1:28">
      <c r="A2353" s="1" t="s">
        <v>28</v>
      </c>
      <c r="B2353" s="1" t="s">
        <v>2771</v>
      </c>
      <c r="C2353" s="1">
        <v>146</v>
      </c>
      <c r="D2353" s="1">
        <v>102</v>
      </c>
      <c r="E2353" s="1">
        <v>65</v>
      </c>
      <c r="F2353" s="1">
        <v>490</v>
      </c>
      <c r="G2353" s="1" t="s">
        <v>6595</v>
      </c>
      <c r="H2353" s="1">
        <v>1000</v>
      </c>
      <c r="I2353" s="1">
        <v>32853640</v>
      </c>
      <c r="J2353" s="1" t="s">
        <v>2519</v>
      </c>
      <c r="K2353" s="1" t="s">
        <v>1179</v>
      </c>
      <c r="L2353" s="1" t="s">
        <v>6596</v>
      </c>
      <c r="M2353" s="1">
        <v>50199</v>
      </c>
      <c r="N2353" s="1">
        <v>3239</v>
      </c>
      <c r="O2353" s="1" t="s">
        <v>3670</v>
      </c>
      <c r="P2353" s="1">
        <v>1</v>
      </c>
      <c r="Q2353" s="1" t="s">
        <v>6597</v>
      </c>
      <c r="R2353" s="1" t="s">
        <v>6598</v>
      </c>
      <c r="S2353" s="1">
        <v>101</v>
      </c>
      <c r="T2353" s="1" t="s">
        <v>37</v>
      </c>
      <c r="U2353" s="1" t="s">
        <v>38</v>
      </c>
      <c r="V2353" s="1" t="s">
        <v>39</v>
      </c>
      <c r="W2353" s="1">
        <v>40000000</v>
      </c>
      <c r="X2353" s="1">
        <v>2008</v>
      </c>
      <c r="Y2353" s="1">
        <v>613</v>
      </c>
      <c r="Z2353" s="1">
        <v>5.7</v>
      </c>
      <c r="AA2353" s="1">
        <v>2.35</v>
      </c>
      <c r="AB2353" s="1">
        <v>702</v>
      </c>
    </row>
    <row r="2354" spans="1:28">
      <c r="A2354" s="1" t="s">
        <v>28</v>
      </c>
      <c r="B2354" s="1" t="s">
        <v>9148</v>
      </c>
      <c r="C2354" s="1">
        <v>152</v>
      </c>
      <c r="D2354" s="1">
        <v>102</v>
      </c>
      <c r="E2354" s="1">
        <v>0</v>
      </c>
      <c r="F2354" s="1">
        <v>787</v>
      </c>
      <c r="G2354" s="1" t="s">
        <v>2851</v>
      </c>
      <c r="H2354" s="1">
        <v>14000</v>
      </c>
      <c r="I2354" s="1">
        <v>7993039</v>
      </c>
      <c r="J2354" s="1" t="s">
        <v>1666</v>
      </c>
      <c r="K2354" s="1" t="s">
        <v>1964</v>
      </c>
      <c r="L2354" s="1" t="s">
        <v>16761</v>
      </c>
      <c r="M2354" s="1">
        <v>120036</v>
      </c>
      <c r="N2354" s="1">
        <v>18643</v>
      </c>
      <c r="O2354" s="1" t="s">
        <v>2041</v>
      </c>
      <c r="P2354" s="1">
        <v>1</v>
      </c>
      <c r="Q2354" s="1" t="s">
        <v>16762</v>
      </c>
      <c r="R2354" s="1" t="s">
        <v>16763</v>
      </c>
      <c r="S2354" s="1">
        <v>408</v>
      </c>
      <c r="T2354" s="1" t="s">
        <v>37</v>
      </c>
      <c r="U2354" s="1" t="s">
        <v>38</v>
      </c>
      <c r="V2354" s="1" t="s">
        <v>581</v>
      </c>
      <c r="W2354" s="1">
        <v>6900000</v>
      </c>
      <c r="X2354" s="1">
        <v>1993</v>
      </c>
      <c r="Y2354" s="1">
        <v>1000</v>
      </c>
      <c r="Z2354" s="1">
        <v>7.7</v>
      </c>
      <c r="AA2354" s="1">
        <v>1.85</v>
      </c>
      <c r="AB2354" s="1">
        <v>10000</v>
      </c>
    </row>
    <row r="2355" spans="1:28">
      <c r="A2355" s="1" t="s">
        <v>28</v>
      </c>
      <c r="B2355" s="1" t="s">
        <v>5216</v>
      </c>
      <c r="C2355" s="1">
        <v>153</v>
      </c>
      <c r="D2355" s="1">
        <v>102</v>
      </c>
      <c r="E2355" s="1">
        <v>22</v>
      </c>
      <c r="F2355" s="1">
        <v>816</v>
      </c>
      <c r="G2355" s="1" t="s">
        <v>6946</v>
      </c>
      <c r="H2355" s="1">
        <v>1000</v>
      </c>
      <c r="I2355" s="1">
        <v>38087366</v>
      </c>
      <c r="J2355" s="1" t="s">
        <v>4205</v>
      </c>
      <c r="K2355" s="1" t="s">
        <v>7409</v>
      </c>
      <c r="L2355" s="1" t="s">
        <v>14053</v>
      </c>
      <c r="M2355" s="1">
        <v>113918</v>
      </c>
      <c r="N2355" s="1">
        <v>4065</v>
      </c>
      <c r="O2355" s="1" t="s">
        <v>7732</v>
      </c>
      <c r="P2355" s="1">
        <v>2</v>
      </c>
      <c r="Q2355" s="1" t="s">
        <v>14054</v>
      </c>
      <c r="R2355" s="1" t="s">
        <v>14055</v>
      </c>
      <c r="S2355" s="1">
        <v>165</v>
      </c>
      <c r="T2355" s="1" t="s">
        <v>37</v>
      </c>
      <c r="U2355" s="1" t="s">
        <v>38</v>
      </c>
      <c r="V2355" s="1" t="s">
        <v>581</v>
      </c>
      <c r="W2355" s="1">
        <v>12000000</v>
      </c>
      <c r="X2355" s="1">
        <v>2008</v>
      </c>
      <c r="Y2355" s="1">
        <v>954</v>
      </c>
      <c r="Z2355" s="1">
        <v>6.6</v>
      </c>
      <c r="AA2355" s="1">
        <v>1.85</v>
      </c>
      <c r="AB2355" s="1">
        <v>0</v>
      </c>
    </row>
    <row r="2356" spans="1:28">
      <c r="A2356" s="1" t="s">
        <v>28</v>
      </c>
      <c r="B2356" s="1" t="s">
        <v>40</v>
      </c>
      <c r="C2356" s="1">
        <v>156</v>
      </c>
      <c r="D2356" s="1">
        <v>102</v>
      </c>
      <c r="E2356" s="1">
        <v>563</v>
      </c>
      <c r="F2356" s="1">
        <v>385</v>
      </c>
      <c r="G2356" s="1" t="s">
        <v>8048</v>
      </c>
      <c r="H2356" s="1">
        <v>12000</v>
      </c>
      <c r="I2356" s="1">
        <v>12469811</v>
      </c>
      <c r="J2356" s="1" t="s">
        <v>2519</v>
      </c>
      <c r="K2356" s="1" t="s">
        <v>701</v>
      </c>
      <c r="L2356" s="1" t="s">
        <v>11180</v>
      </c>
      <c r="M2356" s="1">
        <v>69172</v>
      </c>
      <c r="N2356" s="1">
        <v>13156</v>
      </c>
      <c r="O2356" s="1" t="s">
        <v>1733</v>
      </c>
      <c r="P2356" s="1">
        <v>1</v>
      </c>
      <c r="Q2356" s="1" t="s">
        <v>11181</v>
      </c>
      <c r="R2356" s="1" t="s">
        <v>11182</v>
      </c>
      <c r="S2356" s="1">
        <v>316</v>
      </c>
      <c r="T2356" s="1" t="s">
        <v>37</v>
      </c>
      <c r="U2356" s="1" t="s">
        <v>38</v>
      </c>
      <c r="V2356" s="1" t="s">
        <v>581</v>
      </c>
      <c r="W2356" s="1">
        <v>22000000</v>
      </c>
      <c r="X2356" s="1">
        <v>2005</v>
      </c>
      <c r="Y2356" s="1">
        <v>442</v>
      </c>
      <c r="Z2356" s="1">
        <v>6.6</v>
      </c>
      <c r="AA2356" s="1">
        <v>1.85</v>
      </c>
      <c r="AB2356" s="1">
        <v>0</v>
      </c>
    </row>
    <row r="2357" spans="1:28">
      <c r="A2357" s="1" t="s">
        <v>28</v>
      </c>
      <c r="B2357" s="1" t="s">
        <v>10651</v>
      </c>
      <c r="C2357" s="1">
        <v>157</v>
      </c>
      <c r="D2357" s="1">
        <v>102</v>
      </c>
      <c r="E2357" s="1">
        <v>79</v>
      </c>
      <c r="F2357" s="1">
        <v>27</v>
      </c>
      <c r="G2357" s="1" t="s">
        <v>12709</v>
      </c>
      <c r="H2357" s="1">
        <v>925</v>
      </c>
      <c r="I2357" s="1">
        <v>101978840</v>
      </c>
      <c r="J2357" s="1" t="s">
        <v>1666</v>
      </c>
      <c r="K2357" s="1" t="s">
        <v>12710</v>
      </c>
      <c r="L2357" s="1" t="s">
        <v>12711</v>
      </c>
      <c r="M2357" s="1">
        <v>77724</v>
      </c>
      <c r="N2357" s="1">
        <v>1018</v>
      </c>
      <c r="O2357" s="1" t="s">
        <v>12712</v>
      </c>
      <c r="P2357" s="1">
        <v>0</v>
      </c>
      <c r="Q2357" s="1" t="s">
        <v>12713</v>
      </c>
      <c r="R2357" s="1" t="s">
        <v>12714</v>
      </c>
      <c r="S2357" s="1">
        <v>162</v>
      </c>
      <c r="T2357" s="1" t="s">
        <v>37</v>
      </c>
      <c r="U2357" s="1" t="s">
        <v>38</v>
      </c>
      <c r="V2357" s="1" t="s">
        <v>581</v>
      </c>
      <c r="W2357" s="1">
        <v>15000000</v>
      </c>
      <c r="X2357" s="1">
        <v>2013</v>
      </c>
      <c r="Y2357" s="1">
        <v>38</v>
      </c>
      <c r="Z2357" s="1">
        <v>6.6</v>
      </c>
      <c r="AA2357" s="1">
        <v>1.85</v>
      </c>
      <c r="AB2357" s="1">
        <v>26000</v>
      </c>
    </row>
    <row r="2358" spans="1:28">
      <c r="A2358" s="1" t="s">
        <v>28</v>
      </c>
      <c r="B2358" s="1" t="s">
        <v>16131</v>
      </c>
      <c r="C2358" s="1">
        <v>160</v>
      </c>
      <c r="D2358" s="1">
        <v>102</v>
      </c>
      <c r="E2358" s="1">
        <v>341</v>
      </c>
      <c r="F2358" s="1">
        <v>15</v>
      </c>
      <c r="G2358" s="1" t="s">
        <v>10506</v>
      </c>
      <c r="H2358" s="1">
        <v>844</v>
      </c>
      <c r="I2358" s="1">
        <v>10105505</v>
      </c>
      <c r="J2358" s="1" t="s">
        <v>2134</v>
      </c>
      <c r="K2358" s="1" t="s">
        <v>3504</v>
      </c>
      <c r="L2358" s="1" t="s">
        <v>16274</v>
      </c>
      <c r="M2358" s="1">
        <v>35065</v>
      </c>
      <c r="N2358" s="1">
        <v>1389</v>
      </c>
      <c r="O2358" s="1" t="s">
        <v>16275</v>
      </c>
      <c r="P2358" s="1">
        <v>0</v>
      </c>
      <c r="Q2358" s="1" t="s">
        <v>16276</v>
      </c>
      <c r="R2358" s="1" t="s">
        <v>16277</v>
      </c>
      <c r="S2358" s="1">
        <v>288</v>
      </c>
      <c r="T2358" s="1" t="s">
        <v>37</v>
      </c>
      <c r="U2358" s="1" t="s">
        <v>1461</v>
      </c>
      <c r="V2358" s="1" t="s">
        <v>581</v>
      </c>
      <c r="X2358" s="1">
        <v>2003</v>
      </c>
      <c r="Y2358" s="1">
        <v>521</v>
      </c>
      <c r="Z2358" s="1">
        <v>6.8</v>
      </c>
      <c r="AA2358" s="1">
        <v>1.85</v>
      </c>
      <c r="AB2358" s="1">
        <v>0</v>
      </c>
    </row>
    <row r="2359" spans="1:28">
      <c r="A2359" s="1" t="s">
        <v>28</v>
      </c>
      <c r="B2359" s="1" t="s">
        <v>7213</v>
      </c>
      <c r="C2359" s="1">
        <v>161</v>
      </c>
      <c r="D2359" s="1">
        <v>102</v>
      </c>
      <c r="E2359" s="1">
        <v>0</v>
      </c>
      <c r="F2359" s="1">
        <v>555</v>
      </c>
      <c r="G2359" s="1" t="s">
        <v>3883</v>
      </c>
      <c r="H2359" s="1">
        <v>3000</v>
      </c>
      <c r="I2359" s="1">
        <v>25277561</v>
      </c>
      <c r="J2359" s="1" t="s">
        <v>1673</v>
      </c>
      <c r="K2359" s="1" t="s">
        <v>978</v>
      </c>
      <c r="L2359" s="1" t="s">
        <v>14130</v>
      </c>
      <c r="M2359" s="1">
        <v>21672</v>
      </c>
      <c r="N2359" s="1">
        <v>5592</v>
      </c>
      <c r="O2359" s="1" t="s">
        <v>9667</v>
      </c>
      <c r="P2359" s="1">
        <v>10</v>
      </c>
      <c r="Q2359" s="1" t="s">
        <v>14131</v>
      </c>
      <c r="R2359" s="1" t="s">
        <v>14132</v>
      </c>
      <c r="S2359" s="1">
        <v>93</v>
      </c>
      <c r="T2359" s="1" t="s">
        <v>37</v>
      </c>
      <c r="U2359" s="1" t="s">
        <v>38</v>
      </c>
      <c r="V2359" s="1" t="s">
        <v>581</v>
      </c>
      <c r="W2359" s="1">
        <v>12000000</v>
      </c>
      <c r="X2359" s="1">
        <v>2014</v>
      </c>
      <c r="Y2359" s="1">
        <v>966</v>
      </c>
      <c r="Z2359" s="1">
        <v>6.5</v>
      </c>
      <c r="AA2359" s="1">
        <v>2.35</v>
      </c>
      <c r="AB2359" s="1">
        <v>0</v>
      </c>
    </row>
    <row r="2360" spans="1:28">
      <c r="A2360" s="1" t="s">
        <v>28</v>
      </c>
      <c r="B2360" s="1" t="s">
        <v>7120</v>
      </c>
      <c r="C2360" s="1">
        <v>164</v>
      </c>
      <c r="D2360" s="1">
        <v>102</v>
      </c>
      <c r="E2360" s="1">
        <v>0</v>
      </c>
      <c r="F2360" s="1">
        <v>769</v>
      </c>
      <c r="G2360" s="1" t="s">
        <v>3182</v>
      </c>
      <c r="H2360" s="1">
        <v>939</v>
      </c>
      <c r="I2360" s="1">
        <v>25266129</v>
      </c>
      <c r="J2360" s="1" t="s">
        <v>1411</v>
      </c>
      <c r="K2360" s="1" t="s">
        <v>1143</v>
      </c>
      <c r="L2360" s="1" t="s">
        <v>7495</v>
      </c>
      <c r="M2360" s="1">
        <v>54346</v>
      </c>
      <c r="N2360" s="1">
        <v>3592</v>
      </c>
      <c r="O2360" s="1" t="s">
        <v>3286</v>
      </c>
      <c r="P2360" s="1">
        <v>5</v>
      </c>
      <c r="Q2360" s="1" t="s">
        <v>7496</v>
      </c>
      <c r="R2360" s="1" t="s">
        <v>7497</v>
      </c>
      <c r="S2360" s="1">
        <v>358</v>
      </c>
      <c r="T2360" s="1" t="s">
        <v>37</v>
      </c>
      <c r="U2360" s="1" t="s">
        <v>38</v>
      </c>
      <c r="V2360" s="1" t="s">
        <v>39</v>
      </c>
      <c r="W2360" s="1">
        <v>35000000</v>
      </c>
      <c r="X2360" s="1">
        <v>2004</v>
      </c>
      <c r="Y2360" s="1">
        <v>854</v>
      </c>
      <c r="Z2360" s="1">
        <v>6.2</v>
      </c>
      <c r="AA2360" s="1">
        <v>2.35</v>
      </c>
      <c r="AB2360" s="1">
        <v>0</v>
      </c>
    </row>
    <row r="2361" spans="1:28">
      <c r="A2361" s="1" t="s">
        <v>28</v>
      </c>
      <c r="B2361" s="1" t="s">
        <v>5335</v>
      </c>
      <c r="C2361" s="1">
        <v>166</v>
      </c>
      <c r="D2361" s="1">
        <v>102</v>
      </c>
      <c r="E2361" s="1">
        <v>487</v>
      </c>
      <c r="F2361" s="1">
        <v>118</v>
      </c>
      <c r="G2361" s="1" t="s">
        <v>843</v>
      </c>
      <c r="H2361" s="1">
        <v>991</v>
      </c>
      <c r="I2361" s="1">
        <v>316842</v>
      </c>
      <c r="J2361" s="1" t="s">
        <v>4061</v>
      </c>
      <c r="K2361" s="1" t="s">
        <v>348</v>
      </c>
      <c r="L2361" s="1" t="s">
        <v>22662</v>
      </c>
      <c r="M2361" s="1">
        <v>15756</v>
      </c>
      <c r="N2361" s="1">
        <v>2099</v>
      </c>
      <c r="O2361" s="1" t="s">
        <v>22663</v>
      </c>
      <c r="P2361" s="1">
        <v>0</v>
      </c>
      <c r="Q2361" s="1" t="s">
        <v>22664</v>
      </c>
      <c r="R2361" s="1" t="s">
        <v>22665</v>
      </c>
      <c r="S2361" s="1">
        <v>68</v>
      </c>
      <c r="T2361" s="1" t="s">
        <v>37</v>
      </c>
      <c r="U2361" s="1" t="s">
        <v>38</v>
      </c>
      <c r="V2361" s="1" t="s">
        <v>581</v>
      </c>
      <c r="X2361" s="1">
        <v>2014</v>
      </c>
      <c r="Y2361" s="1">
        <v>943</v>
      </c>
      <c r="Z2361" s="1">
        <v>6.4</v>
      </c>
      <c r="AA2361" s="1">
        <v>2.35</v>
      </c>
      <c r="AB2361" s="1">
        <v>0</v>
      </c>
    </row>
    <row r="2362" spans="1:28">
      <c r="A2362" s="1" t="s">
        <v>28</v>
      </c>
      <c r="B2362" s="1" t="s">
        <v>1865</v>
      </c>
      <c r="C2362" s="1">
        <v>167</v>
      </c>
      <c r="D2362" s="1">
        <v>102</v>
      </c>
      <c r="E2362" s="1">
        <v>52</v>
      </c>
      <c r="F2362" s="1">
        <v>526</v>
      </c>
      <c r="G2362" s="1" t="s">
        <v>1866</v>
      </c>
      <c r="H2362" s="1">
        <v>8000</v>
      </c>
      <c r="I2362" s="1">
        <v>49392095</v>
      </c>
      <c r="J2362" s="1" t="s">
        <v>1867</v>
      </c>
      <c r="K2362" s="1" t="s">
        <v>1245</v>
      </c>
      <c r="L2362" s="1" t="s">
        <v>1868</v>
      </c>
      <c r="M2362" s="1">
        <v>52029</v>
      </c>
      <c r="N2362" s="1">
        <v>10552</v>
      </c>
      <c r="O2362" s="1" t="s">
        <v>1869</v>
      </c>
      <c r="P2362" s="1">
        <v>1</v>
      </c>
      <c r="Q2362" s="1" t="s">
        <v>1870</v>
      </c>
      <c r="R2362" s="1" t="s">
        <v>1871</v>
      </c>
      <c r="S2362" s="1">
        <v>224</v>
      </c>
      <c r="T2362" s="1" t="s">
        <v>37</v>
      </c>
      <c r="U2362" s="1" t="s">
        <v>38</v>
      </c>
      <c r="V2362" s="1" t="s">
        <v>39</v>
      </c>
      <c r="W2362" s="1">
        <v>100000000</v>
      </c>
      <c r="X2362" s="1">
        <v>2009</v>
      </c>
      <c r="Y2362" s="1">
        <v>735</v>
      </c>
      <c r="Z2362" s="1">
        <v>5.4</v>
      </c>
      <c r="AA2362" s="1">
        <v>1.85</v>
      </c>
      <c r="AB2362" s="1">
        <v>0</v>
      </c>
    </row>
    <row r="2363" spans="1:28">
      <c r="A2363" s="1" t="s">
        <v>28</v>
      </c>
      <c r="B2363" s="1" t="s">
        <v>8018</v>
      </c>
      <c r="C2363" s="1">
        <v>167</v>
      </c>
      <c r="D2363" s="1">
        <v>102</v>
      </c>
      <c r="E2363" s="1">
        <v>8</v>
      </c>
      <c r="F2363" s="1">
        <v>472</v>
      </c>
      <c r="G2363" s="1" t="s">
        <v>867</v>
      </c>
      <c r="H2363" s="1">
        <v>839</v>
      </c>
      <c r="I2363" s="1">
        <v>17797316</v>
      </c>
      <c r="J2363" s="1" t="s">
        <v>1673</v>
      </c>
      <c r="K2363" s="1" t="s">
        <v>4482</v>
      </c>
      <c r="L2363" s="1" t="s">
        <v>8019</v>
      </c>
      <c r="M2363" s="1">
        <v>50523</v>
      </c>
      <c r="N2363" s="1">
        <v>2961</v>
      </c>
      <c r="O2363" s="1" t="s">
        <v>7574</v>
      </c>
      <c r="P2363" s="1">
        <v>0</v>
      </c>
      <c r="Q2363" s="1" t="s">
        <v>8020</v>
      </c>
      <c r="R2363" s="1" t="s">
        <v>8021</v>
      </c>
      <c r="S2363" s="1">
        <v>113</v>
      </c>
      <c r="T2363" s="1" t="s">
        <v>37</v>
      </c>
      <c r="U2363" s="1" t="s">
        <v>38</v>
      </c>
      <c r="V2363" s="1" t="s">
        <v>581</v>
      </c>
      <c r="W2363" s="1">
        <v>32000000</v>
      </c>
      <c r="X2363" s="1">
        <v>2010</v>
      </c>
      <c r="Y2363" s="1">
        <v>730</v>
      </c>
      <c r="Z2363" s="1">
        <v>6.3</v>
      </c>
      <c r="AA2363" s="1">
        <v>2.35</v>
      </c>
      <c r="AB2363" s="1">
        <v>0</v>
      </c>
    </row>
    <row r="2364" spans="1:28">
      <c r="A2364" s="1" t="s">
        <v>28</v>
      </c>
      <c r="B2364" s="1" t="s">
        <v>20299</v>
      </c>
      <c r="C2364" s="1">
        <v>168</v>
      </c>
      <c r="D2364" s="1">
        <v>102</v>
      </c>
      <c r="E2364" s="1">
        <v>22</v>
      </c>
      <c r="F2364" s="1">
        <v>80</v>
      </c>
      <c r="G2364" s="1" t="s">
        <v>6628</v>
      </c>
      <c r="H2364" s="1">
        <v>10000</v>
      </c>
      <c r="I2364" s="1">
        <v>1477002</v>
      </c>
      <c r="J2364" s="1" t="s">
        <v>210</v>
      </c>
      <c r="K2364" s="1" t="s">
        <v>222</v>
      </c>
      <c r="L2364" s="1" t="s">
        <v>20300</v>
      </c>
      <c r="M2364" s="1">
        <v>16645</v>
      </c>
      <c r="N2364" s="1">
        <v>11184</v>
      </c>
      <c r="O2364" s="1" t="s">
        <v>20301</v>
      </c>
      <c r="P2364" s="1">
        <v>3</v>
      </c>
      <c r="Q2364" s="1" t="s">
        <v>20302</v>
      </c>
      <c r="R2364" s="1" t="s">
        <v>20303</v>
      </c>
      <c r="S2364" s="1">
        <v>72</v>
      </c>
      <c r="T2364" s="1" t="s">
        <v>37</v>
      </c>
      <c r="U2364" s="1" t="s">
        <v>38</v>
      </c>
      <c r="V2364" s="1" t="s">
        <v>581</v>
      </c>
      <c r="W2364" s="1">
        <v>2000000</v>
      </c>
      <c r="X2364" s="1">
        <v>2015</v>
      </c>
      <c r="Y2364" s="1">
        <v>1000</v>
      </c>
      <c r="Z2364" s="1">
        <v>6.9</v>
      </c>
      <c r="AA2364" s="1">
        <v>2.35</v>
      </c>
      <c r="AB2364" s="1">
        <v>0</v>
      </c>
    </row>
    <row r="2365" spans="1:28">
      <c r="A2365" s="1" t="s">
        <v>28</v>
      </c>
      <c r="B2365" s="1" t="s">
        <v>2009</v>
      </c>
      <c r="C2365" s="1">
        <v>175</v>
      </c>
      <c r="D2365" s="1">
        <v>102</v>
      </c>
      <c r="E2365" s="1">
        <v>44</v>
      </c>
      <c r="F2365" s="1">
        <v>766</v>
      </c>
      <c r="G2365" s="1" t="s">
        <v>652</v>
      </c>
      <c r="H2365" s="1">
        <v>12000</v>
      </c>
      <c r="I2365" s="1">
        <v>17176900</v>
      </c>
      <c r="J2365" s="1" t="s">
        <v>42</v>
      </c>
      <c r="K2365" s="1" t="s">
        <v>297</v>
      </c>
      <c r="L2365" s="1" t="s">
        <v>2010</v>
      </c>
      <c r="M2365" s="1">
        <v>54501</v>
      </c>
      <c r="N2365" s="1">
        <v>17098</v>
      </c>
      <c r="O2365" s="1" t="s">
        <v>2011</v>
      </c>
      <c r="P2365" s="1">
        <v>4</v>
      </c>
      <c r="Q2365" s="1" t="s">
        <v>2012</v>
      </c>
      <c r="R2365" s="1" t="s">
        <v>2013</v>
      </c>
      <c r="S2365" s="1">
        <v>154</v>
      </c>
      <c r="T2365" s="1" t="s">
        <v>37</v>
      </c>
      <c r="U2365" s="1" t="s">
        <v>38</v>
      </c>
      <c r="V2365" s="1" t="s">
        <v>39</v>
      </c>
      <c r="W2365" s="1">
        <v>95000000</v>
      </c>
      <c r="X2365" s="1">
        <v>2014</v>
      </c>
      <c r="Y2365" s="1">
        <v>3000</v>
      </c>
      <c r="Z2365" s="1">
        <v>5.5</v>
      </c>
      <c r="AA2365" s="1">
        <v>2.35</v>
      </c>
      <c r="AB2365" s="1">
        <v>16000</v>
      </c>
    </row>
    <row r="2366" spans="1:28">
      <c r="A2366" s="1" t="s">
        <v>28</v>
      </c>
      <c r="B2366" s="1" t="s">
        <v>1623</v>
      </c>
      <c r="C2366" s="1">
        <v>178</v>
      </c>
      <c r="D2366" s="1">
        <v>102</v>
      </c>
      <c r="E2366" s="1">
        <v>153</v>
      </c>
      <c r="F2366" s="1">
        <v>269</v>
      </c>
      <c r="G2366" s="1" t="s">
        <v>2702</v>
      </c>
      <c r="H2366" s="1">
        <v>3000</v>
      </c>
      <c r="I2366" s="1">
        <v>80360866</v>
      </c>
      <c r="J2366" s="1" t="s">
        <v>2703</v>
      </c>
      <c r="K2366" s="1" t="s">
        <v>978</v>
      </c>
      <c r="L2366" s="1" t="s">
        <v>2704</v>
      </c>
      <c r="M2366" s="1">
        <v>44662</v>
      </c>
      <c r="N2366" s="1">
        <v>5392</v>
      </c>
      <c r="O2366" s="1" t="s">
        <v>2705</v>
      </c>
      <c r="P2366" s="1">
        <v>1</v>
      </c>
      <c r="Q2366" s="1" t="s">
        <v>2706</v>
      </c>
      <c r="R2366" s="1" t="s">
        <v>2707</v>
      </c>
      <c r="S2366" s="1">
        <v>127</v>
      </c>
      <c r="T2366" s="1" t="s">
        <v>37</v>
      </c>
      <c r="U2366" s="1" t="s">
        <v>38</v>
      </c>
      <c r="V2366" s="1" t="s">
        <v>91</v>
      </c>
      <c r="W2366" s="1">
        <v>80000000</v>
      </c>
      <c r="X2366" s="1">
        <v>2011</v>
      </c>
      <c r="Y2366" s="1">
        <v>1000</v>
      </c>
      <c r="Z2366" s="1">
        <v>5.2</v>
      </c>
      <c r="AA2366" s="1">
        <v>2.35</v>
      </c>
      <c r="AB2366" s="1">
        <v>0</v>
      </c>
    </row>
    <row r="2367" spans="1:28">
      <c r="A2367" s="1" t="s">
        <v>28</v>
      </c>
      <c r="B2367" s="1" t="s">
        <v>4889</v>
      </c>
      <c r="C2367" s="1">
        <v>178</v>
      </c>
      <c r="D2367" s="1">
        <v>102</v>
      </c>
      <c r="E2367" s="1">
        <v>0</v>
      </c>
      <c r="F2367" s="1">
        <v>876</v>
      </c>
      <c r="G2367" s="1" t="s">
        <v>489</v>
      </c>
      <c r="H2367" s="1">
        <v>40000</v>
      </c>
      <c r="I2367" s="1">
        <v>55845943</v>
      </c>
      <c r="J2367" s="1" t="s">
        <v>330</v>
      </c>
      <c r="K2367" s="1" t="s">
        <v>43</v>
      </c>
      <c r="L2367" s="1" t="s">
        <v>8839</v>
      </c>
      <c r="M2367" s="1">
        <v>130094</v>
      </c>
      <c r="N2367" s="1">
        <v>46186</v>
      </c>
      <c r="O2367" s="1" t="s">
        <v>8840</v>
      </c>
      <c r="P2367" s="1">
        <v>1</v>
      </c>
      <c r="Q2367" s="1" t="s">
        <v>8841</v>
      </c>
      <c r="R2367" s="1" t="s">
        <v>8842</v>
      </c>
      <c r="S2367" s="1">
        <v>471</v>
      </c>
      <c r="T2367" s="1" t="s">
        <v>37</v>
      </c>
      <c r="U2367" s="1" t="s">
        <v>38</v>
      </c>
      <c r="V2367" s="1" t="s">
        <v>581</v>
      </c>
      <c r="W2367" s="1">
        <v>29000000</v>
      </c>
      <c r="X2367" s="1">
        <v>2003</v>
      </c>
      <c r="Y2367" s="1">
        <v>4000</v>
      </c>
      <c r="Z2367" s="1">
        <v>6.4</v>
      </c>
      <c r="AA2367" s="1">
        <v>1.78</v>
      </c>
      <c r="AB2367" s="1">
        <v>0</v>
      </c>
    </row>
    <row r="2368" spans="1:28">
      <c r="A2368" s="1" t="s">
        <v>28</v>
      </c>
      <c r="B2368" s="1" t="s">
        <v>2170</v>
      </c>
      <c r="C2368" s="1">
        <v>179</v>
      </c>
      <c r="D2368" s="1">
        <v>102</v>
      </c>
      <c r="E2368" s="1">
        <v>221</v>
      </c>
      <c r="F2368" s="1">
        <v>4000</v>
      </c>
      <c r="G2368" s="1" t="s">
        <v>2172</v>
      </c>
      <c r="H2368" s="1">
        <v>12000</v>
      </c>
      <c r="I2368" s="1">
        <v>162001186</v>
      </c>
      <c r="J2368" s="1" t="s">
        <v>1666</v>
      </c>
      <c r="K2368" s="1" t="s">
        <v>268</v>
      </c>
      <c r="L2368" s="1" t="s">
        <v>3030</v>
      </c>
      <c r="M2368" s="1">
        <v>181443</v>
      </c>
      <c r="N2368" s="1">
        <v>28497</v>
      </c>
      <c r="O2368" s="1" t="s">
        <v>489</v>
      </c>
      <c r="P2368" s="1">
        <v>4</v>
      </c>
      <c r="Q2368" s="1" t="s">
        <v>3031</v>
      </c>
      <c r="R2368" s="1" t="s">
        <v>3032</v>
      </c>
      <c r="S2368" s="1">
        <v>311</v>
      </c>
      <c r="T2368" s="1" t="s">
        <v>37</v>
      </c>
      <c r="U2368" s="1" t="s">
        <v>38</v>
      </c>
      <c r="V2368" s="1" t="s">
        <v>39</v>
      </c>
      <c r="W2368" s="1">
        <v>80000000</v>
      </c>
      <c r="X2368" s="1">
        <v>2010</v>
      </c>
      <c r="Y2368" s="1">
        <v>11000</v>
      </c>
      <c r="Z2368" s="1">
        <v>6</v>
      </c>
      <c r="AA2368" s="1">
        <v>1.85</v>
      </c>
      <c r="AB2368" s="1">
        <v>12000</v>
      </c>
    </row>
    <row r="2369" spans="1:28">
      <c r="A2369" s="1" t="s">
        <v>28</v>
      </c>
      <c r="B2369" s="1" t="s">
        <v>6060</v>
      </c>
      <c r="C2369" s="1">
        <v>191</v>
      </c>
      <c r="D2369" s="1">
        <v>102</v>
      </c>
      <c r="E2369" s="1">
        <v>23</v>
      </c>
      <c r="F2369" s="1">
        <v>651</v>
      </c>
      <c r="G2369" s="1" t="s">
        <v>2368</v>
      </c>
      <c r="H2369" s="1">
        <v>2000</v>
      </c>
      <c r="I2369" s="1">
        <v>64149837</v>
      </c>
      <c r="J2369" s="1" t="s">
        <v>6377</v>
      </c>
      <c r="K2369" s="1" t="s">
        <v>6378</v>
      </c>
      <c r="L2369" s="1" t="s">
        <v>6379</v>
      </c>
      <c r="M2369" s="1">
        <v>146899</v>
      </c>
      <c r="N2369" s="1">
        <v>7009</v>
      </c>
      <c r="O2369" s="1" t="s">
        <v>5029</v>
      </c>
      <c r="P2369" s="1">
        <v>1</v>
      </c>
      <c r="Q2369" s="1" t="s">
        <v>6380</v>
      </c>
      <c r="R2369" s="1" t="s">
        <v>6381</v>
      </c>
      <c r="S2369" s="1">
        <v>185</v>
      </c>
      <c r="T2369" s="1" t="s">
        <v>37</v>
      </c>
      <c r="U2369" s="1" t="s">
        <v>38</v>
      </c>
      <c r="V2369" s="1" t="s">
        <v>39</v>
      </c>
      <c r="W2369" s="1">
        <v>20000000</v>
      </c>
      <c r="X2369" s="1">
        <v>2009</v>
      </c>
      <c r="Y2369" s="1">
        <v>2000</v>
      </c>
      <c r="Z2369" s="1">
        <v>6.4</v>
      </c>
      <c r="AA2369" s="1">
        <v>2.35</v>
      </c>
      <c r="AB2369" s="1">
        <v>0</v>
      </c>
    </row>
    <row r="2370" spans="1:28">
      <c r="A2370" s="1" t="s">
        <v>28</v>
      </c>
      <c r="B2370" s="1" t="s">
        <v>14702</v>
      </c>
      <c r="C2370" s="1">
        <v>191</v>
      </c>
      <c r="D2370" s="1">
        <v>102</v>
      </c>
      <c r="E2370" s="1">
        <v>57</v>
      </c>
      <c r="F2370" s="1">
        <v>78</v>
      </c>
      <c r="G2370" s="1" t="s">
        <v>18007</v>
      </c>
      <c r="H2370" s="1">
        <v>331</v>
      </c>
      <c r="J2370" s="1" t="s">
        <v>4370</v>
      </c>
      <c r="K2370" s="1" t="s">
        <v>18008</v>
      </c>
      <c r="L2370" s="1" t="s">
        <v>18009</v>
      </c>
      <c r="M2370" s="1">
        <v>23756</v>
      </c>
      <c r="N2370" s="1">
        <v>526</v>
      </c>
      <c r="O2370" s="1" t="s">
        <v>18010</v>
      </c>
      <c r="P2370" s="1">
        <v>0</v>
      </c>
      <c r="Q2370" s="1" t="s">
        <v>18011</v>
      </c>
      <c r="R2370" s="1" t="s">
        <v>18012</v>
      </c>
      <c r="S2370" s="1">
        <v>48</v>
      </c>
      <c r="T2370" s="1" t="s">
        <v>2764</v>
      </c>
      <c r="U2370" s="1" t="s">
        <v>3557</v>
      </c>
      <c r="V2370" s="1" t="s">
        <v>4816</v>
      </c>
      <c r="W2370" s="1">
        <v>5000000</v>
      </c>
      <c r="X2370" s="1">
        <v>2011</v>
      </c>
      <c r="Y2370" s="1">
        <v>93</v>
      </c>
      <c r="Z2370" s="1">
        <v>7.2</v>
      </c>
      <c r="AA2370" s="1">
        <v>2.35</v>
      </c>
      <c r="AB2370" s="1">
        <v>0</v>
      </c>
    </row>
    <row r="2371" spans="1:28">
      <c r="A2371" s="1" t="s">
        <v>28</v>
      </c>
      <c r="B2371" s="1" t="s">
        <v>1054</v>
      </c>
      <c r="C2371" s="1">
        <v>199</v>
      </c>
      <c r="D2371" s="1">
        <v>102</v>
      </c>
      <c r="E2371" s="1">
        <v>503</v>
      </c>
      <c r="F2371" s="1">
        <v>795</v>
      </c>
      <c r="G2371" s="1" t="s">
        <v>3722</v>
      </c>
      <c r="H2371" s="1">
        <v>13000</v>
      </c>
      <c r="I2371" s="1">
        <v>36883539</v>
      </c>
      <c r="J2371" s="1" t="s">
        <v>460</v>
      </c>
      <c r="K2371" s="1" t="s">
        <v>973</v>
      </c>
      <c r="L2371" s="1" t="s">
        <v>5879</v>
      </c>
      <c r="M2371" s="1">
        <v>112769</v>
      </c>
      <c r="N2371" s="1">
        <v>15053</v>
      </c>
      <c r="O2371" s="1" t="s">
        <v>2887</v>
      </c>
      <c r="P2371" s="1">
        <v>2</v>
      </c>
      <c r="Q2371" s="1" t="s">
        <v>5880</v>
      </c>
      <c r="R2371" s="1" t="s">
        <v>5881</v>
      </c>
      <c r="S2371" s="1">
        <v>305</v>
      </c>
      <c r="T2371" s="1" t="s">
        <v>37</v>
      </c>
      <c r="U2371" s="1" t="s">
        <v>763</v>
      </c>
      <c r="V2371" s="1" t="s">
        <v>39</v>
      </c>
      <c r="W2371" s="1">
        <v>52000000</v>
      </c>
      <c r="X2371" s="1">
        <v>2006</v>
      </c>
      <c r="Y2371" s="1">
        <v>929</v>
      </c>
      <c r="Z2371" s="1">
        <v>6.6</v>
      </c>
      <c r="AA2371" s="1">
        <v>2.35</v>
      </c>
      <c r="AB2371" s="1">
        <v>0</v>
      </c>
    </row>
    <row r="2372" spans="1:28">
      <c r="A2372" s="1" t="s">
        <v>28</v>
      </c>
      <c r="B2372" s="1" t="s">
        <v>1799</v>
      </c>
      <c r="C2372" s="1">
        <v>203</v>
      </c>
      <c r="D2372" s="1">
        <v>102</v>
      </c>
      <c r="E2372" s="1">
        <v>77</v>
      </c>
      <c r="F2372" s="1">
        <v>120</v>
      </c>
      <c r="G2372" s="1" t="s">
        <v>1800</v>
      </c>
      <c r="H2372" s="1">
        <v>14000</v>
      </c>
      <c r="I2372" s="1">
        <v>107515297</v>
      </c>
      <c r="J2372" s="1" t="s">
        <v>624</v>
      </c>
      <c r="K2372" s="1" t="s">
        <v>696</v>
      </c>
      <c r="L2372" s="1" t="s">
        <v>1801</v>
      </c>
      <c r="M2372" s="1">
        <v>85833</v>
      </c>
      <c r="N2372" s="1">
        <v>14552</v>
      </c>
      <c r="O2372" s="1" t="s">
        <v>1802</v>
      </c>
      <c r="P2372" s="1">
        <v>2</v>
      </c>
      <c r="Q2372" s="1" t="s">
        <v>1803</v>
      </c>
      <c r="R2372" s="1" t="s">
        <v>1804</v>
      </c>
      <c r="S2372" s="1">
        <v>113</v>
      </c>
      <c r="T2372" s="1" t="s">
        <v>37</v>
      </c>
      <c r="U2372" s="1" t="s">
        <v>38</v>
      </c>
      <c r="V2372" s="1" t="s">
        <v>91</v>
      </c>
      <c r="W2372" s="1">
        <v>100000000</v>
      </c>
      <c r="X2372" s="1">
        <v>2013</v>
      </c>
      <c r="Y2372" s="1">
        <v>151</v>
      </c>
      <c r="Z2372" s="1">
        <v>6.7</v>
      </c>
      <c r="AA2372" s="1">
        <v>2.35</v>
      </c>
      <c r="AB2372" s="1">
        <v>17000</v>
      </c>
    </row>
    <row r="2373" spans="1:28">
      <c r="A2373" s="1" t="s">
        <v>28</v>
      </c>
      <c r="B2373" s="1" t="s">
        <v>17133</v>
      </c>
      <c r="C2373" s="1">
        <v>205</v>
      </c>
      <c r="D2373" s="1">
        <v>102</v>
      </c>
      <c r="E2373" s="1">
        <v>0</v>
      </c>
      <c r="F2373" s="1">
        <v>294</v>
      </c>
      <c r="G2373" s="1" t="s">
        <v>4217</v>
      </c>
      <c r="H2373" s="1">
        <v>625</v>
      </c>
      <c r="I2373" s="1">
        <v>26781723</v>
      </c>
      <c r="J2373" s="1" t="s">
        <v>1411</v>
      </c>
      <c r="K2373" s="1" t="s">
        <v>1780</v>
      </c>
      <c r="L2373" s="1" t="s">
        <v>19819</v>
      </c>
      <c r="M2373" s="1">
        <v>187595</v>
      </c>
      <c r="N2373" s="1">
        <v>1655</v>
      </c>
      <c r="O2373" s="1" t="s">
        <v>19820</v>
      </c>
      <c r="P2373" s="1">
        <v>3</v>
      </c>
      <c r="Q2373" s="1" t="s">
        <v>19821</v>
      </c>
      <c r="R2373" s="1" t="s">
        <v>19822</v>
      </c>
      <c r="S2373" s="1">
        <v>978</v>
      </c>
      <c r="T2373" s="1" t="s">
        <v>37</v>
      </c>
      <c r="U2373" s="1" t="s">
        <v>38</v>
      </c>
      <c r="V2373" s="1" t="s">
        <v>581</v>
      </c>
      <c r="W2373" s="1">
        <v>2500000</v>
      </c>
      <c r="X2373" s="1">
        <v>2004</v>
      </c>
      <c r="Y2373" s="1">
        <v>379</v>
      </c>
      <c r="Z2373" s="1">
        <v>7.6</v>
      </c>
      <c r="AA2373" s="1">
        <v>2.35</v>
      </c>
      <c r="AB2373" s="1">
        <v>0</v>
      </c>
    </row>
    <row r="2374" spans="1:28">
      <c r="A2374" s="1" t="s">
        <v>28</v>
      </c>
      <c r="B2374" s="1" t="s">
        <v>1613</v>
      </c>
      <c r="C2374" s="1">
        <v>206</v>
      </c>
      <c r="D2374" s="1">
        <v>102</v>
      </c>
      <c r="E2374" s="1">
        <v>235</v>
      </c>
      <c r="F2374" s="1">
        <v>520</v>
      </c>
      <c r="G2374" s="1" t="s">
        <v>1210</v>
      </c>
      <c r="H2374" s="1">
        <v>956</v>
      </c>
      <c r="I2374" s="1">
        <v>62318875</v>
      </c>
      <c r="J2374" s="1" t="s">
        <v>258</v>
      </c>
      <c r="K2374" s="1" t="s">
        <v>281</v>
      </c>
      <c r="L2374" s="1" t="s">
        <v>6029</v>
      </c>
      <c r="M2374" s="1">
        <v>156225</v>
      </c>
      <c r="N2374" s="1">
        <v>2998</v>
      </c>
      <c r="O2374" s="1" t="s">
        <v>1987</v>
      </c>
      <c r="P2374" s="1">
        <v>1</v>
      </c>
      <c r="Q2374" s="1" t="s">
        <v>6030</v>
      </c>
      <c r="R2374" s="1" t="s">
        <v>6031</v>
      </c>
      <c r="S2374" s="1">
        <v>502</v>
      </c>
      <c r="T2374" s="1" t="s">
        <v>37</v>
      </c>
      <c r="U2374" s="1" t="s">
        <v>38</v>
      </c>
      <c r="V2374" s="1" t="s">
        <v>581</v>
      </c>
      <c r="W2374" s="1">
        <v>50000000</v>
      </c>
      <c r="X2374" s="1">
        <v>2006</v>
      </c>
      <c r="Y2374" s="1">
        <v>845</v>
      </c>
      <c r="Z2374" s="1">
        <v>6.8</v>
      </c>
      <c r="AA2374" s="1">
        <v>2.35</v>
      </c>
      <c r="AB2374" s="1">
        <v>0</v>
      </c>
    </row>
    <row r="2375" spans="1:28">
      <c r="A2375" s="1" t="s">
        <v>28</v>
      </c>
      <c r="B2375" s="1" t="s">
        <v>5404</v>
      </c>
      <c r="C2375" s="1">
        <v>208</v>
      </c>
      <c r="D2375" s="1">
        <v>102</v>
      </c>
      <c r="E2375" s="1">
        <v>234</v>
      </c>
      <c r="F2375" s="1">
        <v>11000</v>
      </c>
      <c r="G2375" s="1" t="s">
        <v>1940</v>
      </c>
      <c r="H2375" s="1">
        <v>20000</v>
      </c>
      <c r="I2375" s="1">
        <v>21557240</v>
      </c>
      <c r="J2375" s="1" t="s">
        <v>5405</v>
      </c>
      <c r="K2375" s="1" t="s">
        <v>837</v>
      </c>
      <c r="L2375" s="1" t="s">
        <v>5406</v>
      </c>
      <c r="M2375" s="1">
        <v>85237</v>
      </c>
      <c r="N2375" s="1">
        <v>45202</v>
      </c>
      <c r="O2375" s="1" t="s">
        <v>76</v>
      </c>
      <c r="P2375" s="1">
        <v>3</v>
      </c>
      <c r="Q2375" s="1" t="s">
        <v>5407</v>
      </c>
      <c r="R2375" s="1" t="s">
        <v>5408</v>
      </c>
      <c r="S2375" s="1">
        <v>274</v>
      </c>
      <c r="T2375" s="1" t="s">
        <v>37</v>
      </c>
      <c r="U2375" s="1" t="s">
        <v>38</v>
      </c>
      <c r="V2375" s="1" t="s">
        <v>581</v>
      </c>
      <c r="W2375" s="1">
        <v>49900000</v>
      </c>
      <c r="X2375" s="1">
        <v>2011</v>
      </c>
      <c r="Y2375" s="1">
        <v>11000</v>
      </c>
      <c r="Z2375" s="1">
        <v>5.6</v>
      </c>
      <c r="AA2375" s="1">
        <v>2.35</v>
      </c>
      <c r="AB2375" s="1">
        <v>18000</v>
      </c>
    </row>
    <row r="2376" spans="1:28">
      <c r="A2376" s="1" t="s">
        <v>28</v>
      </c>
      <c r="B2376" s="1" t="s">
        <v>4387</v>
      </c>
      <c r="C2376" s="1">
        <v>210</v>
      </c>
      <c r="D2376" s="1">
        <v>102</v>
      </c>
      <c r="E2376" s="1">
        <v>192</v>
      </c>
      <c r="F2376" s="1">
        <v>31</v>
      </c>
      <c r="G2376" s="1" t="s">
        <v>11187</v>
      </c>
      <c r="H2376" s="1">
        <v>346</v>
      </c>
      <c r="I2376" s="1">
        <v>13214030</v>
      </c>
      <c r="J2376" s="1" t="s">
        <v>2482</v>
      </c>
      <c r="K2376" s="1" t="s">
        <v>912</v>
      </c>
      <c r="L2376" s="1" t="s">
        <v>11188</v>
      </c>
      <c r="M2376" s="1">
        <v>60516</v>
      </c>
      <c r="N2376" s="1">
        <v>500</v>
      </c>
      <c r="O2376" s="1" t="s">
        <v>11189</v>
      </c>
      <c r="P2376" s="1">
        <v>3</v>
      </c>
      <c r="Q2376" s="1" t="s">
        <v>11190</v>
      </c>
      <c r="R2376" s="1" t="s">
        <v>11191</v>
      </c>
      <c r="S2376" s="1">
        <v>147</v>
      </c>
      <c r="T2376" s="1" t="s">
        <v>37</v>
      </c>
      <c r="U2376" s="1" t="s">
        <v>38</v>
      </c>
      <c r="V2376" s="1" t="s">
        <v>39</v>
      </c>
      <c r="W2376" s="1">
        <v>20000000</v>
      </c>
      <c r="X2376" s="1">
        <v>2008</v>
      </c>
      <c r="Y2376" s="1">
        <v>41</v>
      </c>
      <c r="Z2376" s="1">
        <v>6.7</v>
      </c>
      <c r="AA2376" s="1">
        <v>1.85</v>
      </c>
      <c r="AB2376" s="1">
        <v>0</v>
      </c>
    </row>
    <row r="2377" spans="1:28">
      <c r="A2377" s="1" t="s">
        <v>28</v>
      </c>
      <c r="B2377" s="1" t="s">
        <v>6515</v>
      </c>
      <c r="C2377" s="1">
        <v>211</v>
      </c>
      <c r="D2377" s="1">
        <v>102</v>
      </c>
      <c r="E2377" s="1">
        <v>25</v>
      </c>
      <c r="F2377" s="1">
        <v>473</v>
      </c>
      <c r="G2377" s="1" t="s">
        <v>6516</v>
      </c>
      <c r="H2377" s="1">
        <v>1000</v>
      </c>
      <c r="I2377" s="1">
        <v>41797066</v>
      </c>
      <c r="J2377" s="1" t="s">
        <v>2200</v>
      </c>
      <c r="K2377" s="1" t="s">
        <v>6517</v>
      </c>
      <c r="L2377" s="1" t="s">
        <v>6518</v>
      </c>
      <c r="M2377" s="1">
        <v>92789</v>
      </c>
      <c r="N2377" s="1">
        <v>4324</v>
      </c>
      <c r="O2377" s="1" t="s">
        <v>6519</v>
      </c>
      <c r="P2377" s="1">
        <v>0</v>
      </c>
      <c r="Q2377" s="1" t="s">
        <v>6520</v>
      </c>
      <c r="R2377" s="1" t="s">
        <v>6521</v>
      </c>
      <c r="S2377" s="1">
        <v>998</v>
      </c>
      <c r="T2377" s="1" t="s">
        <v>37</v>
      </c>
      <c r="U2377" s="1" t="s">
        <v>38</v>
      </c>
      <c r="V2377" s="1" t="s">
        <v>581</v>
      </c>
      <c r="W2377" s="1">
        <v>40000000</v>
      </c>
      <c r="X2377" s="1">
        <v>2007</v>
      </c>
      <c r="Y2377" s="1">
        <v>741</v>
      </c>
      <c r="Z2377" s="1">
        <v>4.7</v>
      </c>
      <c r="AA2377" s="1">
        <v>2.35</v>
      </c>
      <c r="AB2377" s="1">
        <v>0</v>
      </c>
    </row>
    <row r="2378" spans="1:28">
      <c r="A2378" s="1" t="s">
        <v>28</v>
      </c>
      <c r="B2378" s="1" t="s">
        <v>1003</v>
      </c>
      <c r="C2378" s="1">
        <v>213</v>
      </c>
      <c r="D2378" s="1">
        <v>102</v>
      </c>
      <c r="E2378" s="1">
        <v>23</v>
      </c>
      <c r="F2378" s="1">
        <v>436</v>
      </c>
      <c r="G2378" s="1" t="s">
        <v>5736</v>
      </c>
      <c r="H2378" s="1">
        <v>25000</v>
      </c>
      <c r="I2378" s="1">
        <v>71423726</v>
      </c>
      <c r="J2378" s="1" t="s">
        <v>1867</v>
      </c>
      <c r="K2378" s="1" t="s">
        <v>102</v>
      </c>
      <c r="L2378" s="1" t="s">
        <v>5737</v>
      </c>
      <c r="M2378" s="1">
        <v>123558</v>
      </c>
      <c r="N2378" s="1">
        <v>26998</v>
      </c>
      <c r="O2378" s="1" t="s">
        <v>5738</v>
      </c>
      <c r="P2378" s="1">
        <v>3</v>
      </c>
      <c r="Q2378" s="1" t="s">
        <v>5739</v>
      </c>
      <c r="R2378" s="1" t="s">
        <v>5740</v>
      </c>
      <c r="S2378" s="1">
        <v>609</v>
      </c>
      <c r="T2378" s="1" t="s">
        <v>37</v>
      </c>
      <c r="U2378" s="1" t="s">
        <v>38</v>
      </c>
      <c r="V2378" s="1" t="s">
        <v>91</v>
      </c>
      <c r="W2378" s="1">
        <v>45000000</v>
      </c>
      <c r="X2378" s="1">
        <v>1999</v>
      </c>
      <c r="Y2378" s="1">
        <v>724</v>
      </c>
      <c r="Z2378" s="1">
        <v>7.3</v>
      </c>
      <c r="AA2378" s="1">
        <v>2.35</v>
      </c>
      <c r="AB2378" s="1">
        <v>19000</v>
      </c>
    </row>
    <row r="2379" spans="1:28">
      <c r="A2379" s="1" t="s">
        <v>743</v>
      </c>
      <c r="B2379" s="1" t="s">
        <v>18774</v>
      </c>
      <c r="C2379" s="1">
        <v>213</v>
      </c>
      <c r="D2379" s="1">
        <v>102</v>
      </c>
      <c r="E2379" s="1">
        <v>149</v>
      </c>
      <c r="F2379" s="1">
        <v>357</v>
      </c>
      <c r="G2379" s="1" t="s">
        <v>19662</v>
      </c>
      <c r="H2379" s="1">
        <v>695</v>
      </c>
      <c r="I2379" s="1">
        <v>22202612</v>
      </c>
      <c r="J2379" s="1" t="s">
        <v>9776</v>
      </c>
      <c r="K2379" s="1" t="s">
        <v>19663</v>
      </c>
      <c r="L2379" s="1" t="s">
        <v>19664</v>
      </c>
      <c r="M2379" s="1">
        <v>291875</v>
      </c>
      <c r="N2379" s="1">
        <v>2509</v>
      </c>
      <c r="O2379" s="1" t="s">
        <v>19665</v>
      </c>
      <c r="P2379" s="1">
        <v>3</v>
      </c>
      <c r="Q2379" s="1" t="s">
        <v>19666</v>
      </c>
      <c r="R2379" s="1" t="s">
        <v>19667</v>
      </c>
      <c r="S2379" s="1">
        <v>533</v>
      </c>
      <c r="T2379" s="1" t="s">
        <v>37</v>
      </c>
      <c r="U2379" s="1" t="s">
        <v>38</v>
      </c>
      <c r="V2379" s="1" t="s">
        <v>15921</v>
      </c>
      <c r="W2379" s="1">
        <v>2800000</v>
      </c>
      <c r="X2379" s="1">
        <v>1939</v>
      </c>
      <c r="Y2379" s="1">
        <v>421</v>
      </c>
      <c r="Z2379" s="1">
        <v>8.1</v>
      </c>
      <c r="AA2379" s="1">
        <v>1.37</v>
      </c>
      <c r="AB2379" s="1">
        <v>14000</v>
      </c>
    </row>
    <row r="2380" spans="1:28">
      <c r="A2380" s="1" t="s">
        <v>28</v>
      </c>
      <c r="B2380" s="1" t="s">
        <v>17096</v>
      </c>
      <c r="C2380" s="1">
        <v>216</v>
      </c>
      <c r="D2380" s="1">
        <v>102</v>
      </c>
      <c r="E2380" s="1">
        <v>49</v>
      </c>
      <c r="F2380" s="1">
        <v>10000</v>
      </c>
      <c r="G2380" s="1" t="s">
        <v>650</v>
      </c>
      <c r="H2380" s="1">
        <v>24000</v>
      </c>
      <c r="I2380" s="1">
        <v>11434867</v>
      </c>
      <c r="J2380" s="1" t="s">
        <v>3263</v>
      </c>
      <c r="K2380" s="1" t="s">
        <v>78</v>
      </c>
      <c r="L2380" s="1" t="s">
        <v>17097</v>
      </c>
      <c r="M2380" s="1">
        <v>59637</v>
      </c>
      <c r="N2380" s="1">
        <v>51355</v>
      </c>
      <c r="O2380" s="1" t="s">
        <v>296</v>
      </c>
      <c r="P2380" s="1">
        <v>1</v>
      </c>
      <c r="Q2380" s="1" t="s">
        <v>17098</v>
      </c>
      <c r="R2380" s="1" t="s">
        <v>17099</v>
      </c>
      <c r="S2380" s="1">
        <v>130</v>
      </c>
      <c r="T2380" s="1" t="s">
        <v>37</v>
      </c>
      <c r="U2380" s="1" t="s">
        <v>38</v>
      </c>
      <c r="V2380" s="1" t="s">
        <v>39</v>
      </c>
      <c r="W2380" s="1">
        <v>6000000</v>
      </c>
      <c r="X2380" s="1">
        <v>2012</v>
      </c>
      <c r="Y2380" s="1">
        <v>14000</v>
      </c>
      <c r="Z2380" s="1">
        <v>7.1</v>
      </c>
      <c r="AA2380" s="1">
        <v>1.85</v>
      </c>
      <c r="AB2380" s="1">
        <v>21000</v>
      </c>
    </row>
    <row r="2381" spans="1:28">
      <c r="A2381" s="1" t="s">
        <v>28</v>
      </c>
      <c r="B2381" s="1" t="s">
        <v>2104</v>
      </c>
      <c r="C2381" s="1">
        <v>226</v>
      </c>
      <c r="D2381" s="1">
        <v>102</v>
      </c>
      <c r="E2381" s="1">
        <v>0</v>
      </c>
      <c r="F2381" s="1">
        <v>1000</v>
      </c>
      <c r="G2381" s="1" t="s">
        <v>1245</v>
      </c>
      <c r="H2381" s="1">
        <v>14000</v>
      </c>
      <c r="I2381" s="1">
        <v>28837115</v>
      </c>
      <c r="J2381" s="1" t="s">
        <v>1666</v>
      </c>
      <c r="K2381" s="1" t="s">
        <v>1964</v>
      </c>
      <c r="L2381" s="1" t="s">
        <v>5459</v>
      </c>
      <c r="M2381" s="1">
        <v>34964</v>
      </c>
      <c r="N2381" s="1">
        <v>24107</v>
      </c>
      <c r="O2381" s="1" t="s">
        <v>1373</v>
      </c>
      <c r="P2381" s="1">
        <v>4</v>
      </c>
      <c r="Q2381" s="1" t="s">
        <v>5460</v>
      </c>
      <c r="R2381" s="1" t="s">
        <v>5461</v>
      </c>
      <c r="S2381" s="1">
        <v>150</v>
      </c>
      <c r="T2381" s="1" t="s">
        <v>37</v>
      </c>
      <c r="U2381" s="1" t="s">
        <v>38</v>
      </c>
      <c r="V2381" s="1" t="s">
        <v>39</v>
      </c>
      <c r="W2381" s="1">
        <v>50000000</v>
      </c>
      <c r="X2381" s="1">
        <v>2016</v>
      </c>
      <c r="Y2381" s="1">
        <v>8000</v>
      </c>
      <c r="Z2381" s="1">
        <v>4.8</v>
      </c>
      <c r="AA2381" s="1">
        <v>2.35</v>
      </c>
      <c r="AB2381" s="1">
        <v>28000</v>
      </c>
    </row>
    <row r="2382" spans="1:28">
      <c r="A2382" s="1" t="s">
        <v>28</v>
      </c>
      <c r="B2382" s="1" t="s">
        <v>1200</v>
      </c>
      <c r="C2382" s="1">
        <v>234</v>
      </c>
      <c r="D2382" s="1">
        <v>102</v>
      </c>
      <c r="E2382" s="1">
        <v>0</v>
      </c>
      <c r="F2382" s="1">
        <v>167</v>
      </c>
      <c r="G2382" s="1" t="s">
        <v>1812</v>
      </c>
      <c r="H2382" s="1">
        <v>1000</v>
      </c>
      <c r="I2382" s="1">
        <v>3609278</v>
      </c>
      <c r="J2382" s="1" t="s">
        <v>3395</v>
      </c>
      <c r="K2382" s="1" t="s">
        <v>7749</v>
      </c>
      <c r="L2382" s="1" t="s">
        <v>18227</v>
      </c>
      <c r="M2382" s="1">
        <v>573541</v>
      </c>
      <c r="N2382" s="1">
        <v>2235</v>
      </c>
      <c r="O2382" s="1" t="s">
        <v>18228</v>
      </c>
      <c r="P2382" s="1">
        <v>0</v>
      </c>
      <c r="Q2382" s="1" t="s">
        <v>18229</v>
      </c>
      <c r="R2382" s="1" t="s">
        <v>18230</v>
      </c>
      <c r="S2382" s="1">
        <v>1916</v>
      </c>
      <c r="T2382" s="1" t="s">
        <v>37</v>
      </c>
      <c r="U2382" s="1" t="s">
        <v>38</v>
      </c>
      <c r="V2382" s="1" t="s">
        <v>581</v>
      </c>
      <c r="W2382" s="1">
        <v>4500000</v>
      </c>
      <c r="X2382" s="1">
        <v>2000</v>
      </c>
      <c r="Y2382" s="1">
        <v>1000</v>
      </c>
      <c r="Z2382" s="1">
        <v>8.4</v>
      </c>
      <c r="AA2382" s="1">
        <v>1.37</v>
      </c>
      <c r="AB2382" s="1">
        <v>38000</v>
      </c>
    </row>
    <row r="2383" spans="1:28">
      <c r="A2383" s="1" t="s">
        <v>28</v>
      </c>
      <c r="B2383" s="1" t="s">
        <v>3725</v>
      </c>
      <c r="C2383" s="1">
        <v>242</v>
      </c>
      <c r="D2383" s="1">
        <v>102</v>
      </c>
      <c r="E2383" s="1">
        <v>43</v>
      </c>
      <c r="F2383" s="1">
        <v>113</v>
      </c>
      <c r="G2383" s="1" t="s">
        <v>13887</v>
      </c>
      <c r="H2383" s="1">
        <v>170</v>
      </c>
      <c r="I2383" s="1">
        <v>2035566</v>
      </c>
      <c r="J2383" s="1" t="s">
        <v>13888</v>
      </c>
      <c r="K2383" s="1" t="s">
        <v>13889</v>
      </c>
      <c r="L2383" s="1" t="s">
        <v>13890</v>
      </c>
      <c r="M2383" s="1">
        <v>77305</v>
      </c>
      <c r="N2383" s="1">
        <v>931</v>
      </c>
      <c r="O2383" s="1" t="s">
        <v>13891</v>
      </c>
      <c r="P2383" s="1">
        <v>0</v>
      </c>
      <c r="Q2383" s="1" t="s">
        <v>13892</v>
      </c>
      <c r="R2383" s="1" t="s">
        <v>13893</v>
      </c>
      <c r="S2383" s="1">
        <v>162</v>
      </c>
      <c r="T2383" s="1" t="s">
        <v>37</v>
      </c>
      <c r="U2383" s="1" t="s">
        <v>1461</v>
      </c>
      <c r="V2383" s="1" t="s">
        <v>581</v>
      </c>
      <c r="W2383" s="1">
        <v>13000000</v>
      </c>
      <c r="X2383" s="1">
        <v>2009</v>
      </c>
      <c r="Y2383" s="1">
        <v>157</v>
      </c>
      <c r="Z2383" s="1">
        <v>6.6</v>
      </c>
      <c r="AA2383" s="1">
        <v>1.85</v>
      </c>
      <c r="AB2383" s="1">
        <v>11000</v>
      </c>
    </row>
    <row r="2384" spans="1:28">
      <c r="A2384" s="1" t="s">
        <v>28</v>
      </c>
      <c r="B2384" s="1" t="s">
        <v>1551</v>
      </c>
      <c r="C2384" s="1">
        <v>248</v>
      </c>
      <c r="D2384" s="1">
        <v>102</v>
      </c>
      <c r="E2384" s="1">
        <v>1000</v>
      </c>
      <c r="F2384" s="1">
        <v>270</v>
      </c>
      <c r="G2384" s="1" t="s">
        <v>2869</v>
      </c>
      <c r="H2384" s="1">
        <v>734</v>
      </c>
      <c r="I2384" s="1">
        <v>11169531</v>
      </c>
      <c r="J2384" s="1" t="s">
        <v>1666</v>
      </c>
      <c r="K2384" s="1" t="s">
        <v>7243</v>
      </c>
      <c r="L2384" s="1" t="s">
        <v>11206</v>
      </c>
      <c r="M2384" s="1">
        <v>79855</v>
      </c>
      <c r="N2384" s="1">
        <v>1778</v>
      </c>
      <c r="O2384" s="1" t="s">
        <v>11207</v>
      </c>
      <c r="P2384" s="1">
        <v>2</v>
      </c>
      <c r="Q2384" s="1" t="s">
        <v>11208</v>
      </c>
      <c r="R2384" s="1" t="s">
        <v>11209</v>
      </c>
      <c r="S2384" s="1">
        <v>235</v>
      </c>
      <c r="T2384" s="1" t="s">
        <v>37</v>
      </c>
      <c r="U2384" s="1" t="s">
        <v>56</v>
      </c>
      <c r="V2384" s="1" t="s">
        <v>39</v>
      </c>
      <c r="W2384" s="1">
        <v>20000000</v>
      </c>
      <c r="X2384" s="1">
        <v>2008</v>
      </c>
      <c r="Y2384" s="1">
        <v>563</v>
      </c>
      <c r="Z2384" s="1">
        <v>6.4</v>
      </c>
      <c r="AA2384" s="1">
        <v>2.35</v>
      </c>
      <c r="AB2384" s="1">
        <v>0</v>
      </c>
    </row>
    <row r="2385" spans="1:28">
      <c r="A2385" s="1" t="s">
        <v>28</v>
      </c>
      <c r="B2385" s="1" t="s">
        <v>7120</v>
      </c>
      <c r="C2385" s="1">
        <v>254</v>
      </c>
      <c r="D2385" s="1">
        <v>102</v>
      </c>
      <c r="E2385" s="1">
        <v>0</v>
      </c>
      <c r="F2385" s="1">
        <v>387</v>
      </c>
      <c r="G2385" s="1" t="s">
        <v>2181</v>
      </c>
      <c r="H2385" s="1">
        <v>40000</v>
      </c>
      <c r="I2385" s="1">
        <v>1821983</v>
      </c>
      <c r="J2385" s="1" t="s">
        <v>19413</v>
      </c>
      <c r="K2385" s="1" t="s">
        <v>43</v>
      </c>
      <c r="L2385" s="1" t="s">
        <v>19414</v>
      </c>
      <c r="M2385" s="1">
        <v>31089</v>
      </c>
      <c r="N2385" s="1">
        <v>43810</v>
      </c>
      <c r="O2385" s="1" t="s">
        <v>4647</v>
      </c>
      <c r="P2385" s="1">
        <v>0</v>
      </c>
      <c r="Q2385" s="1" t="s">
        <v>19415</v>
      </c>
      <c r="R2385" s="1" t="s">
        <v>19416</v>
      </c>
      <c r="S2385" s="1">
        <v>261</v>
      </c>
      <c r="T2385" s="1" t="s">
        <v>37</v>
      </c>
      <c r="U2385" s="1" t="s">
        <v>38</v>
      </c>
      <c r="V2385" s="1" t="s">
        <v>581</v>
      </c>
      <c r="W2385" s="1">
        <v>3000000</v>
      </c>
      <c r="X2385" s="1">
        <v>2014</v>
      </c>
      <c r="Y2385" s="1">
        <v>3000</v>
      </c>
      <c r="Z2385" s="1">
        <v>5.4</v>
      </c>
      <c r="AA2385" s="1">
        <v>2.35</v>
      </c>
      <c r="AB2385" s="1">
        <v>20000</v>
      </c>
    </row>
    <row r="2386" spans="1:28">
      <c r="A2386" s="1" t="s">
        <v>28</v>
      </c>
      <c r="B2386" s="1" t="s">
        <v>6210</v>
      </c>
      <c r="C2386" s="1">
        <v>258</v>
      </c>
      <c r="D2386" s="1">
        <v>102</v>
      </c>
      <c r="E2386" s="1">
        <v>20</v>
      </c>
      <c r="F2386" s="1">
        <v>54</v>
      </c>
      <c r="G2386" s="1" t="s">
        <v>6211</v>
      </c>
      <c r="H2386" s="1">
        <v>107</v>
      </c>
      <c r="I2386" s="1">
        <v>18600911</v>
      </c>
      <c r="J2386" s="1" t="s">
        <v>330</v>
      </c>
      <c r="K2386" s="1" t="s">
        <v>5872</v>
      </c>
      <c r="L2386" s="1" t="s">
        <v>6212</v>
      </c>
      <c r="M2386" s="1">
        <v>125198</v>
      </c>
      <c r="N2386" s="1">
        <v>362</v>
      </c>
      <c r="O2386" s="1" t="s">
        <v>6213</v>
      </c>
      <c r="P2386" s="1">
        <v>6</v>
      </c>
      <c r="Q2386" s="1" t="s">
        <v>6214</v>
      </c>
      <c r="R2386" s="1" t="s">
        <v>6215</v>
      </c>
      <c r="S2386" s="1">
        <v>153</v>
      </c>
      <c r="T2386" s="1" t="s">
        <v>37</v>
      </c>
      <c r="U2386" s="1" t="s">
        <v>38</v>
      </c>
      <c r="V2386" s="1" t="s">
        <v>39</v>
      </c>
      <c r="W2386" s="1">
        <v>42000000</v>
      </c>
      <c r="X2386" s="1">
        <v>2012</v>
      </c>
      <c r="Y2386" s="1">
        <v>81</v>
      </c>
      <c r="Z2386" s="1">
        <v>6.6</v>
      </c>
      <c r="AA2386" s="1">
        <v>2.35</v>
      </c>
      <c r="AB2386" s="1">
        <v>11000</v>
      </c>
    </row>
    <row r="2387" spans="1:28">
      <c r="A2387" s="1" t="s">
        <v>28</v>
      </c>
      <c r="B2387" s="1" t="s">
        <v>4714</v>
      </c>
      <c r="C2387" s="1">
        <v>265</v>
      </c>
      <c r="D2387" s="1">
        <v>102</v>
      </c>
      <c r="E2387" s="1">
        <v>82</v>
      </c>
      <c r="F2387" s="1">
        <v>537</v>
      </c>
      <c r="G2387" s="1" t="s">
        <v>4715</v>
      </c>
      <c r="H2387" s="1">
        <v>622</v>
      </c>
      <c r="I2387" s="1">
        <v>34350553</v>
      </c>
      <c r="J2387" s="1" t="s">
        <v>1896</v>
      </c>
      <c r="K2387" s="1" t="s">
        <v>2093</v>
      </c>
      <c r="L2387" s="1" t="s">
        <v>4716</v>
      </c>
      <c r="M2387" s="1">
        <v>104066</v>
      </c>
      <c r="N2387" s="1">
        <v>2488</v>
      </c>
      <c r="O2387" s="1" t="s">
        <v>2278</v>
      </c>
      <c r="P2387" s="1">
        <v>4</v>
      </c>
      <c r="Q2387" s="1" t="s">
        <v>4717</v>
      </c>
      <c r="R2387" s="1" t="s">
        <v>4718</v>
      </c>
      <c r="S2387" s="1">
        <v>207</v>
      </c>
      <c r="T2387" s="1" t="s">
        <v>37</v>
      </c>
      <c r="U2387" s="1" t="s">
        <v>38</v>
      </c>
      <c r="V2387" s="1" t="s">
        <v>581</v>
      </c>
      <c r="W2387" s="1">
        <v>68000000</v>
      </c>
      <c r="X2387" s="1">
        <v>2012</v>
      </c>
      <c r="Y2387" s="1">
        <v>591</v>
      </c>
      <c r="Z2387" s="1">
        <v>5.7</v>
      </c>
      <c r="AA2387" s="1">
        <v>2.35</v>
      </c>
      <c r="AB2387" s="1">
        <v>15000</v>
      </c>
    </row>
    <row r="2388" spans="1:28">
      <c r="A2388" s="1" t="s">
        <v>28</v>
      </c>
      <c r="B2388" s="1" t="s">
        <v>4714</v>
      </c>
      <c r="C2388" s="1">
        <v>265</v>
      </c>
      <c r="D2388" s="1">
        <v>102</v>
      </c>
      <c r="E2388" s="1">
        <v>82</v>
      </c>
      <c r="F2388" s="1">
        <v>536</v>
      </c>
      <c r="G2388" s="1" t="s">
        <v>4715</v>
      </c>
      <c r="H2388" s="1">
        <v>622</v>
      </c>
      <c r="I2388" s="1">
        <v>34350553</v>
      </c>
      <c r="J2388" s="1" t="s">
        <v>1896</v>
      </c>
      <c r="K2388" s="1" t="s">
        <v>2093</v>
      </c>
      <c r="L2388" s="1" t="s">
        <v>4716</v>
      </c>
      <c r="M2388" s="1">
        <v>104072</v>
      </c>
      <c r="N2388" s="1">
        <v>2486</v>
      </c>
      <c r="O2388" s="1" t="s">
        <v>2278</v>
      </c>
      <c r="P2388" s="1">
        <v>4</v>
      </c>
      <c r="Q2388" s="1" t="s">
        <v>4717</v>
      </c>
      <c r="R2388" s="1" t="s">
        <v>4718</v>
      </c>
      <c r="S2388" s="1">
        <v>207</v>
      </c>
      <c r="T2388" s="1" t="s">
        <v>37</v>
      </c>
      <c r="U2388" s="1" t="s">
        <v>38</v>
      </c>
      <c r="V2388" s="1" t="s">
        <v>581</v>
      </c>
      <c r="W2388" s="1">
        <v>68000000</v>
      </c>
      <c r="X2388" s="1">
        <v>2012</v>
      </c>
      <c r="Y2388" s="1">
        <v>591</v>
      </c>
      <c r="Z2388" s="1">
        <v>5.7</v>
      </c>
      <c r="AA2388" s="1">
        <v>2.35</v>
      </c>
      <c r="AB2388" s="1">
        <v>15000</v>
      </c>
    </row>
    <row r="2389" spans="1:28">
      <c r="A2389" s="1" t="s">
        <v>28</v>
      </c>
      <c r="B2389" s="1" t="s">
        <v>3052</v>
      </c>
      <c r="C2389" s="1">
        <v>269</v>
      </c>
      <c r="D2389" s="1">
        <v>102</v>
      </c>
      <c r="E2389" s="1">
        <v>0</v>
      </c>
      <c r="F2389" s="1">
        <v>15000</v>
      </c>
      <c r="G2389" s="1" t="s">
        <v>318</v>
      </c>
      <c r="H2389" s="1">
        <v>22000</v>
      </c>
      <c r="I2389" s="1">
        <v>66636385</v>
      </c>
      <c r="J2389" s="1" t="s">
        <v>3053</v>
      </c>
      <c r="K2389" s="1" t="s">
        <v>693</v>
      </c>
      <c r="L2389" s="1" t="s">
        <v>3054</v>
      </c>
      <c r="M2389" s="1">
        <v>88451</v>
      </c>
      <c r="N2389" s="1">
        <v>60646</v>
      </c>
      <c r="O2389" s="1" t="s">
        <v>3055</v>
      </c>
      <c r="P2389" s="1">
        <v>1</v>
      </c>
      <c r="Q2389" s="1" t="s">
        <v>3056</v>
      </c>
      <c r="R2389" s="1" t="s">
        <v>3057</v>
      </c>
      <c r="S2389" s="1">
        <v>289</v>
      </c>
      <c r="T2389" s="1" t="s">
        <v>37</v>
      </c>
      <c r="U2389" s="1" t="s">
        <v>38</v>
      </c>
      <c r="V2389" s="1" t="s">
        <v>581</v>
      </c>
      <c r="W2389" s="1">
        <v>75000000</v>
      </c>
      <c r="X2389" s="1">
        <v>2007</v>
      </c>
      <c r="Y2389" s="1">
        <v>15000</v>
      </c>
      <c r="Z2389" s="1">
        <v>7.1</v>
      </c>
      <c r="AA2389" s="1">
        <v>1.85</v>
      </c>
      <c r="AB2389" s="1">
        <v>0</v>
      </c>
    </row>
    <row r="2390" spans="1:28">
      <c r="A2390" s="1" t="s">
        <v>28</v>
      </c>
      <c r="B2390" s="1" t="s">
        <v>13664</v>
      </c>
      <c r="C2390" s="1">
        <v>275</v>
      </c>
      <c r="D2390" s="1">
        <v>102</v>
      </c>
      <c r="E2390" s="1">
        <v>51</v>
      </c>
      <c r="F2390" s="1">
        <v>360</v>
      </c>
      <c r="G2390" s="1" t="s">
        <v>204</v>
      </c>
      <c r="H2390" s="1">
        <v>13000</v>
      </c>
      <c r="I2390" s="1">
        <v>44134898</v>
      </c>
      <c r="J2390" s="1" t="s">
        <v>2519</v>
      </c>
      <c r="K2390" s="1" t="s">
        <v>543</v>
      </c>
      <c r="L2390" s="1" t="s">
        <v>13665</v>
      </c>
      <c r="M2390" s="1">
        <v>72803</v>
      </c>
      <c r="N2390" s="1">
        <v>20330</v>
      </c>
      <c r="O2390" s="1" t="s">
        <v>1497</v>
      </c>
      <c r="P2390" s="1">
        <v>3</v>
      </c>
      <c r="Q2390" s="1" t="s">
        <v>13666</v>
      </c>
      <c r="R2390" s="1" t="s">
        <v>13667</v>
      </c>
      <c r="S2390" s="1">
        <v>171</v>
      </c>
      <c r="T2390" s="1" t="s">
        <v>37</v>
      </c>
      <c r="U2390" s="1" t="s">
        <v>38</v>
      </c>
      <c r="V2390" s="1" t="s">
        <v>39</v>
      </c>
      <c r="W2390" s="1">
        <v>13000000</v>
      </c>
      <c r="X2390" s="1">
        <v>2014</v>
      </c>
      <c r="Y2390" s="1">
        <v>6000</v>
      </c>
      <c r="Z2390" s="1">
        <v>7.3</v>
      </c>
      <c r="AA2390" s="1">
        <v>1.85</v>
      </c>
      <c r="AB2390" s="1">
        <v>33000</v>
      </c>
    </row>
    <row r="2391" spans="1:28">
      <c r="A2391" s="1" t="s">
        <v>28</v>
      </c>
      <c r="B2391" s="1" t="s">
        <v>16062</v>
      </c>
      <c r="C2391" s="1">
        <v>288</v>
      </c>
      <c r="D2391" s="1">
        <v>102</v>
      </c>
      <c r="E2391" s="1">
        <v>126</v>
      </c>
      <c r="F2391" s="1">
        <v>517</v>
      </c>
      <c r="G2391" s="1" t="s">
        <v>1373</v>
      </c>
      <c r="H2391" s="1">
        <v>23000</v>
      </c>
      <c r="I2391" s="1">
        <v>15047419</v>
      </c>
      <c r="J2391" s="1" t="s">
        <v>1927</v>
      </c>
      <c r="K2391" s="1" t="s">
        <v>58</v>
      </c>
      <c r="L2391" s="1" t="s">
        <v>16063</v>
      </c>
      <c r="M2391" s="1">
        <v>357275</v>
      </c>
      <c r="N2391" s="1">
        <v>25462</v>
      </c>
      <c r="O2391" s="1" t="s">
        <v>3691</v>
      </c>
      <c r="P2391" s="1">
        <v>1</v>
      </c>
      <c r="Q2391" s="1" t="s">
        <v>16064</v>
      </c>
      <c r="R2391" s="1" t="s">
        <v>16065</v>
      </c>
      <c r="S2391" s="1">
        <v>1061</v>
      </c>
      <c r="T2391" s="1" t="s">
        <v>37</v>
      </c>
      <c r="U2391" s="1" t="s">
        <v>38</v>
      </c>
      <c r="V2391" s="1" t="s">
        <v>581</v>
      </c>
      <c r="W2391" s="1">
        <v>7000000</v>
      </c>
      <c r="X2391" s="1">
        <v>2000</v>
      </c>
      <c r="Y2391" s="1">
        <v>1000</v>
      </c>
      <c r="Z2391" s="1">
        <v>7.6</v>
      </c>
      <c r="AA2391" s="1">
        <v>2.35</v>
      </c>
      <c r="AB2391" s="1">
        <v>18000</v>
      </c>
    </row>
    <row r="2392" spans="1:28">
      <c r="A2392" s="1" t="s">
        <v>28</v>
      </c>
      <c r="B2392" s="1" t="s">
        <v>635</v>
      </c>
      <c r="C2392" s="1">
        <v>292</v>
      </c>
      <c r="D2392" s="1">
        <v>102</v>
      </c>
      <c r="E2392" s="1">
        <v>255</v>
      </c>
      <c r="F2392" s="1">
        <v>953</v>
      </c>
      <c r="G2392" s="1" t="s">
        <v>652</v>
      </c>
      <c r="H2392" s="1">
        <v>18000</v>
      </c>
      <c r="I2392" s="1">
        <v>176997107</v>
      </c>
      <c r="J2392" s="1" t="s">
        <v>1031</v>
      </c>
      <c r="K2392" s="1" t="s">
        <v>637</v>
      </c>
      <c r="L2392" s="1" t="s">
        <v>1032</v>
      </c>
      <c r="M2392" s="1">
        <v>221128</v>
      </c>
      <c r="N2392" s="1">
        <v>23378</v>
      </c>
      <c r="O2392" s="1" t="s">
        <v>636</v>
      </c>
      <c r="P2392" s="1">
        <v>5</v>
      </c>
      <c r="Q2392" s="1" t="s">
        <v>1033</v>
      </c>
      <c r="R2392" s="1" t="s">
        <v>1034</v>
      </c>
      <c r="S2392" s="1">
        <v>343</v>
      </c>
      <c r="T2392" s="1" t="s">
        <v>37</v>
      </c>
      <c r="U2392" s="1" t="s">
        <v>38</v>
      </c>
      <c r="V2392" s="1" t="s">
        <v>91</v>
      </c>
      <c r="W2392" s="1">
        <v>145000000</v>
      </c>
      <c r="X2392" s="1">
        <v>2014</v>
      </c>
      <c r="Y2392" s="1">
        <v>3000</v>
      </c>
      <c r="Z2392" s="1">
        <v>7.9</v>
      </c>
      <c r="AA2392" s="1">
        <v>2.35</v>
      </c>
      <c r="AB2392" s="1">
        <v>46000</v>
      </c>
    </row>
    <row r="2393" spans="1:28">
      <c r="A2393" s="1" t="s">
        <v>28</v>
      </c>
      <c r="B2393" s="1" t="s">
        <v>221</v>
      </c>
      <c r="C2393" s="1">
        <v>318</v>
      </c>
      <c r="D2393" s="1">
        <v>102</v>
      </c>
      <c r="E2393" s="1">
        <v>532</v>
      </c>
      <c r="F2393" s="1">
        <v>979</v>
      </c>
      <c r="G2393" s="1" t="s">
        <v>772</v>
      </c>
      <c r="H2393" s="1">
        <v>10000</v>
      </c>
      <c r="I2393" s="1">
        <v>227946274</v>
      </c>
      <c r="J2393" s="1" t="s">
        <v>773</v>
      </c>
      <c r="K2393" s="1" t="s">
        <v>162</v>
      </c>
      <c r="L2393" s="1" t="s">
        <v>774</v>
      </c>
      <c r="M2393" s="1">
        <v>343648</v>
      </c>
      <c r="N2393" s="1">
        <v>21584</v>
      </c>
      <c r="O2393" s="1" t="s">
        <v>355</v>
      </c>
      <c r="P2393" s="1">
        <v>0</v>
      </c>
      <c r="Q2393" s="1" t="s">
        <v>775</v>
      </c>
      <c r="R2393" s="1" t="s">
        <v>776</v>
      </c>
      <c r="S2393" s="1">
        <v>590</v>
      </c>
      <c r="T2393" s="1" t="s">
        <v>37</v>
      </c>
      <c r="U2393" s="1" t="s">
        <v>38</v>
      </c>
      <c r="V2393" s="1" t="s">
        <v>39</v>
      </c>
      <c r="W2393" s="1">
        <v>150000000</v>
      </c>
      <c r="X2393" s="1">
        <v>2008</v>
      </c>
      <c r="Y2393" s="1">
        <v>9000</v>
      </c>
      <c r="Z2393" s="1">
        <v>6.4</v>
      </c>
      <c r="AA2393" s="1">
        <v>2.35</v>
      </c>
      <c r="AB2393" s="1">
        <v>0</v>
      </c>
    </row>
    <row r="2394" spans="1:28">
      <c r="A2394" s="1" t="s">
        <v>743</v>
      </c>
      <c r="B2394" s="1" t="s">
        <v>3813</v>
      </c>
      <c r="C2394" s="1">
        <v>339</v>
      </c>
      <c r="D2394" s="1">
        <v>102</v>
      </c>
      <c r="E2394" s="1">
        <v>436</v>
      </c>
      <c r="F2394" s="1">
        <v>6000</v>
      </c>
      <c r="G2394" s="1" t="s">
        <v>973</v>
      </c>
      <c r="H2394" s="1">
        <v>23000</v>
      </c>
      <c r="I2394" s="1">
        <v>13750556</v>
      </c>
      <c r="J2394" s="1" t="s">
        <v>330</v>
      </c>
      <c r="K2394" s="1" t="s">
        <v>62</v>
      </c>
      <c r="L2394" s="1" t="s">
        <v>3814</v>
      </c>
      <c r="M2394" s="1">
        <v>111102</v>
      </c>
      <c r="N2394" s="1">
        <v>49433</v>
      </c>
      <c r="O2394" s="1" t="s">
        <v>195</v>
      </c>
      <c r="P2394" s="1">
        <v>3</v>
      </c>
      <c r="Q2394" s="1" t="s">
        <v>3815</v>
      </c>
      <c r="R2394" s="1" t="s">
        <v>3816</v>
      </c>
      <c r="S2394" s="1">
        <v>239</v>
      </c>
      <c r="T2394" s="1" t="s">
        <v>37</v>
      </c>
      <c r="U2394" s="1" t="s">
        <v>38</v>
      </c>
      <c r="V2394" s="1" t="s">
        <v>581</v>
      </c>
      <c r="W2394" s="1">
        <v>65000000</v>
      </c>
      <c r="X2394" s="1">
        <v>2014</v>
      </c>
      <c r="Y2394" s="1">
        <v>13000</v>
      </c>
      <c r="Z2394" s="1">
        <v>6.5</v>
      </c>
      <c r="AA2394" s="1">
        <v>1.85</v>
      </c>
      <c r="AB2394" s="1">
        <v>32000</v>
      </c>
    </row>
    <row r="2395" spans="1:28">
      <c r="A2395" s="1" t="s">
        <v>28</v>
      </c>
      <c r="B2395" s="1" t="s">
        <v>21628</v>
      </c>
      <c r="C2395" s="1">
        <v>348</v>
      </c>
      <c r="D2395" s="1">
        <v>102</v>
      </c>
      <c r="E2395" s="1">
        <v>46</v>
      </c>
      <c r="F2395" s="1">
        <v>287</v>
      </c>
      <c r="G2395" s="1" t="s">
        <v>21629</v>
      </c>
      <c r="H2395" s="1">
        <v>321</v>
      </c>
      <c r="I2395" s="1">
        <v>2981638</v>
      </c>
      <c r="J2395" s="1" t="s">
        <v>1916</v>
      </c>
      <c r="K2395" s="1" t="s">
        <v>21493</v>
      </c>
      <c r="L2395" s="1" t="s">
        <v>21630</v>
      </c>
      <c r="M2395" s="1">
        <v>40425</v>
      </c>
      <c r="N2395" s="1">
        <v>1263</v>
      </c>
      <c r="O2395" s="1" t="s">
        <v>4792</v>
      </c>
      <c r="P2395" s="1">
        <v>0</v>
      </c>
      <c r="Q2395" s="1" t="s">
        <v>21631</v>
      </c>
      <c r="R2395" s="1" t="s">
        <v>21632</v>
      </c>
      <c r="S2395" s="1">
        <v>186</v>
      </c>
      <c r="T2395" s="1" t="s">
        <v>37</v>
      </c>
      <c r="U2395" s="1" t="s">
        <v>38</v>
      </c>
      <c r="V2395" s="1" t="s">
        <v>581</v>
      </c>
      <c r="X2395" s="1">
        <v>2011</v>
      </c>
      <c r="Y2395" s="1">
        <v>300</v>
      </c>
      <c r="Z2395" s="1">
        <v>6.9</v>
      </c>
      <c r="AA2395" s="1">
        <v>2.35</v>
      </c>
      <c r="AB2395" s="1">
        <v>0</v>
      </c>
    </row>
    <row r="2396" spans="1:28">
      <c r="A2396" s="1" t="s">
        <v>28</v>
      </c>
      <c r="B2396" s="1" t="s">
        <v>13840</v>
      </c>
      <c r="C2396" s="1">
        <v>364</v>
      </c>
      <c r="D2396" s="1">
        <v>102</v>
      </c>
      <c r="E2396" s="1">
        <v>139</v>
      </c>
      <c r="F2396" s="1">
        <v>850</v>
      </c>
      <c r="G2396" s="1" t="s">
        <v>13841</v>
      </c>
      <c r="H2396" s="1">
        <v>8000</v>
      </c>
      <c r="I2396" s="1">
        <v>17738570</v>
      </c>
      <c r="J2396" s="1" t="s">
        <v>210</v>
      </c>
      <c r="K2396" s="1" t="s">
        <v>1203</v>
      </c>
      <c r="L2396" s="1" t="s">
        <v>13842</v>
      </c>
      <c r="M2396" s="1">
        <v>351274</v>
      </c>
      <c r="N2396" s="1">
        <v>13631</v>
      </c>
      <c r="O2396" s="1" t="s">
        <v>9265</v>
      </c>
      <c r="P2396" s="1">
        <v>2</v>
      </c>
      <c r="Q2396" s="1" t="s">
        <v>13843</v>
      </c>
      <c r="R2396" s="1" t="s">
        <v>13844</v>
      </c>
      <c r="S2396" s="1">
        <v>457</v>
      </c>
      <c r="T2396" s="1" t="s">
        <v>37</v>
      </c>
      <c r="U2396" s="1" t="s">
        <v>38</v>
      </c>
      <c r="V2396" s="1" t="s">
        <v>39</v>
      </c>
      <c r="W2396" s="1">
        <v>13000000</v>
      </c>
      <c r="X2396" s="1">
        <v>2012</v>
      </c>
      <c r="Y2396" s="1">
        <v>3000</v>
      </c>
      <c r="Z2396" s="1">
        <v>8</v>
      </c>
      <c r="AA2396" s="1">
        <v>1.85</v>
      </c>
      <c r="AB2396" s="1">
        <v>131000</v>
      </c>
    </row>
    <row r="2397" spans="1:28">
      <c r="A2397" s="1" t="s">
        <v>28</v>
      </c>
      <c r="B2397" s="1" t="s">
        <v>1565</v>
      </c>
      <c r="C2397" s="1">
        <v>366</v>
      </c>
      <c r="D2397" s="1">
        <v>102</v>
      </c>
      <c r="E2397" s="1">
        <v>263</v>
      </c>
      <c r="F2397" s="1">
        <v>1000</v>
      </c>
      <c r="G2397" s="1" t="s">
        <v>1566</v>
      </c>
      <c r="H2397" s="1">
        <v>6000</v>
      </c>
      <c r="I2397" s="1">
        <v>106369117</v>
      </c>
      <c r="J2397" s="1" t="s">
        <v>1567</v>
      </c>
      <c r="K2397" s="1" t="s">
        <v>195</v>
      </c>
      <c r="L2397" s="1" t="s">
        <v>1568</v>
      </c>
      <c r="M2397" s="1">
        <v>225273</v>
      </c>
      <c r="N2397" s="1">
        <v>10583</v>
      </c>
      <c r="O2397" s="1" t="s">
        <v>1111</v>
      </c>
      <c r="P2397" s="1">
        <v>0</v>
      </c>
      <c r="Q2397" s="1" t="s">
        <v>1569</v>
      </c>
      <c r="R2397" s="1" t="s">
        <v>1570</v>
      </c>
      <c r="S2397" s="1">
        <v>523</v>
      </c>
      <c r="T2397" s="1" t="s">
        <v>37</v>
      </c>
      <c r="U2397" s="1" t="s">
        <v>38</v>
      </c>
      <c r="V2397" s="1" t="s">
        <v>581</v>
      </c>
      <c r="W2397" s="1">
        <v>110000000</v>
      </c>
      <c r="X2397" s="1">
        <v>2014</v>
      </c>
      <c r="Y2397" s="1">
        <v>1000</v>
      </c>
      <c r="Z2397" s="1">
        <v>6.2</v>
      </c>
      <c r="AA2397" s="1">
        <v>2.35</v>
      </c>
      <c r="AB2397" s="1">
        <v>71000</v>
      </c>
    </row>
    <row r="2398" spans="1:28">
      <c r="A2398" s="1" t="s">
        <v>28</v>
      </c>
      <c r="B2398" s="1" t="s">
        <v>2534</v>
      </c>
      <c r="C2398" s="1">
        <v>383</v>
      </c>
      <c r="D2398" s="1">
        <v>102</v>
      </c>
      <c r="E2398" s="1">
        <v>480</v>
      </c>
      <c r="F2398" s="1">
        <v>461</v>
      </c>
      <c r="G2398" s="1" t="s">
        <v>2535</v>
      </c>
      <c r="H2398" s="1">
        <v>14000</v>
      </c>
      <c r="I2398" s="1">
        <v>254455986</v>
      </c>
      <c r="J2398" s="1" t="s">
        <v>1666</v>
      </c>
      <c r="K2398" s="1" t="s">
        <v>650</v>
      </c>
      <c r="L2398" s="1" t="s">
        <v>2536</v>
      </c>
      <c r="M2398" s="1">
        <v>375879</v>
      </c>
      <c r="N2398" s="1">
        <v>16143</v>
      </c>
      <c r="O2398" s="1" t="s">
        <v>2537</v>
      </c>
      <c r="P2398" s="1">
        <v>0</v>
      </c>
      <c r="Q2398" s="1" t="s">
        <v>2538</v>
      </c>
      <c r="R2398" s="1" t="s">
        <v>2539</v>
      </c>
      <c r="S2398" s="1">
        <v>402</v>
      </c>
      <c r="T2398" s="1" t="s">
        <v>37</v>
      </c>
      <c r="U2398" s="1" t="s">
        <v>38</v>
      </c>
      <c r="V2398" s="1" t="s">
        <v>581</v>
      </c>
      <c r="W2398" s="1">
        <v>80000000</v>
      </c>
      <c r="X2398" s="1">
        <v>2011</v>
      </c>
      <c r="Y2398" s="1">
        <v>670</v>
      </c>
      <c r="Z2398" s="1">
        <v>6.5</v>
      </c>
      <c r="AA2398" s="1">
        <v>2.35</v>
      </c>
      <c r="AB2398" s="1">
        <v>56000</v>
      </c>
    </row>
    <row r="2399" spans="1:28">
      <c r="A2399" s="1" t="s">
        <v>28</v>
      </c>
      <c r="B2399" s="1" t="s">
        <v>607</v>
      </c>
      <c r="C2399" s="1">
        <v>384</v>
      </c>
      <c r="D2399" s="1">
        <v>102</v>
      </c>
      <c r="E2399" s="1">
        <v>38</v>
      </c>
      <c r="F2399" s="1">
        <v>562</v>
      </c>
      <c r="G2399" s="1" t="s">
        <v>608</v>
      </c>
      <c r="H2399" s="1">
        <v>756</v>
      </c>
      <c r="I2399" s="1">
        <v>222487711</v>
      </c>
      <c r="J2399" s="1" t="s">
        <v>609</v>
      </c>
      <c r="K2399" s="1" t="s">
        <v>610</v>
      </c>
      <c r="L2399" s="1" t="s">
        <v>611</v>
      </c>
      <c r="M2399" s="1">
        <v>279093</v>
      </c>
      <c r="N2399" s="1">
        <v>2963</v>
      </c>
      <c r="O2399" s="1" t="s">
        <v>612</v>
      </c>
      <c r="P2399" s="1">
        <v>0</v>
      </c>
      <c r="Q2399" s="1" t="s">
        <v>613</v>
      </c>
      <c r="R2399" s="1" t="s">
        <v>614</v>
      </c>
      <c r="S2399" s="1">
        <v>433</v>
      </c>
      <c r="T2399" s="1" t="s">
        <v>37</v>
      </c>
      <c r="U2399" s="1" t="s">
        <v>38</v>
      </c>
      <c r="V2399" s="1" t="s">
        <v>91</v>
      </c>
      <c r="W2399" s="1">
        <v>165000000</v>
      </c>
      <c r="X2399" s="1">
        <v>2014</v>
      </c>
      <c r="Y2399" s="1">
        <v>719</v>
      </c>
      <c r="Z2399" s="1">
        <v>7.9</v>
      </c>
      <c r="AA2399" s="1">
        <v>2.39</v>
      </c>
      <c r="AB2399" s="1">
        <v>41000</v>
      </c>
    </row>
    <row r="2400" spans="1:28">
      <c r="A2400" s="1" t="s">
        <v>28</v>
      </c>
      <c r="B2400" s="1" t="s">
        <v>823</v>
      </c>
      <c r="C2400" s="1">
        <v>406</v>
      </c>
      <c r="D2400" s="1">
        <v>102</v>
      </c>
      <c r="E2400" s="1">
        <v>69</v>
      </c>
      <c r="F2400" s="1">
        <v>490</v>
      </c>
      <c r="G2400" s="1" t="s">
        <v>824</v>
      </c>
      <c r="H2400" s="1">
        <v>1000</v>
      </c>
      <c r="I2400" s="1">
        <v>400736600</v>
      </c>
      <c r="J2400" s="1" t="s">
        <v>825</v>
      </c>
      <c r="K2400" s="1" t="s">
        <v>826</v>
      </c>
      <c r="L2400" s="1" t="s">
        <v>827</v>
      </c>
      <c r="M2400" s="1">
        <v>421658</v>
      </c>
      <c r="N2400" s="1">
        <v>2582</v>
      </c>
      <c r="O2400" s="1" t="s">
        <v>828</v>
      </c>
      <c r="P2400" s="1">
        <v>0</v>
      </c>
      <c r="Q2400" s="1" t="s">
        <v>829</v>
      </c>
      <c r="R2400" s="1" t="s">
        <v>830</v>
      </c>
      <c r="S2400" s="1">
        <v>904</v>
      </c>
      <c r="T2400" s="1" t="s">
        <v>37</v>
      </c>
      <c r="U2400" s="1" t="s">
        <v>38</v>
      </c>
      <c r="V2400" s="1" t="s">
        <v>91</v>
      </c>
      <c r="W2400" s="1">
        <v>150000000</v>
      </c>
      <c r="X2400" s="1">
        <v>2013</v>
      </c>
      <c r="Y2400" s="1">
        <v>523</v>
      </c>
      <c r="Z2400" s="1">
        <v>7.6</v>
      </c>
      <c r="AA2400" s="1">
        <v>2.2400000000000002</v>
      </c>
      <c r="AB2400" s="1">
        <v>58000</v>
      </c>
    </row>
    <row r="2401" spans="1:28">
      <c r="A2401" s="1" t="s">
        <v>28</v>
      </c>
      <c r="B2401" s="1" t="s">
        <v>21449</v>
      </c>
      <c r="C2401" s="1">
        <v>481</v>
      </c>
      <c r="D2401" s="1">
        <v>102</v>
      </c>
      <c r="E2401" s="1">
        <v>338</v>
      </c>
      <c r="F2401" s="1">
        <v>60</v>
      </c>
      <c r="G2401" s="1" t="s">
        <v>21450</v>
      </c>
      <c r="H2401" s="1">
        <v>1000</v>
      </c>
      <c r="I2401" s="1">
        <v>4105123</v>
      </c>
      <c r="J2401" s="1" t="s">
        <v>330</v>
      </c>
      <c r="K2401" s="1" t="s">
        <v>21451</v>
      </c>
      <c r="L2401" s="1" t="s">
        <v>21452</v>
      </c>
      <c r="M2401" s="1">
        <v>148221</v>
      </c>
      <c r="N2401" s="1">
        <v>1445</v>
      </c>
      <c r="O2401" s="1" t="s">
        <v>21453</v>
      </c>
      <c r="P2401" s="1">
        <v>0</v>
      </c>
      <c r="Q2401" s="1" t="s">
        <v>21454</v>
      </c>
      <c r="R2401" s="1" t="s">
        <v>21455</v>
      </c>
      <c r="S2401" s="1">
        <v>316</v>
      </c>
      <c r="T2401" s="1" t="s">
        <v>21456</v>
      </c>
      <c r="U2401" s="1" t="s">
        <v>21457</v>
      </c>
      <c r="V2401" s="1" t="s">
        <v>581</v>
      </c>
      <c r="W2401" s="1">
        <v>1100000</v>
      </c>
      <c r="X2401" s="1">
        <v>2011</v>
      </c>
      <c r="Y2401" s="1">
        <v>342</v>
      </c>
      <c r="Z2401" s="1">
        <v>7.6</v>
      </c>
      <c r="AA2401" s="1">
        <v>1.85</v>
      </c>
      <c r="AB2401" s="1">
        <v>51000</v>
      </c>
    </row>
    <row r="2402" spans="1:28">
      <c r="A2402" s="1" t="s">
        <v>28</v>
      </c>
      <c r="B2402" s="1" t="s">
        <v>20363</v>
      </c>
      <c r="C2402" s="1">
        <v>1</v>
      </c>
      <c r="D2402" s="1">
        <v>103</v>
      </c>
      <c r="E2402" s="1">
        <v>4</v>
      </c>
      <c r="F2402" s="1">
        <v>72</v>
      </c>
      <c r="G2402" s="1" t="s">
        <v>20364</v>
      </c>
      <c r="H2402" s="1">
        <v>353</v>
      </c>
      <c r="J2402" s="1" t="s">
        <v>3089</v>
      </c>
      <c r="K2402" s="1" t="s">
        <v>20365</v>
      </c>
      <c r="L2402" s="1" t="s">
        <v>20366</v>
      </c>
      <c r="M2402" s="1">
        <v>275</v>
      </c>
      <c r="N2402" s="1">
        <v>613</v>
      </c>
      <c r="O2402" s="1" t="s">
        <v>20367</v>
      </c>
      <c r="P2402" s="1">
        <v>2</v>
      </c>
      <c r="Q2402" s="1" t="s">
        <v>20368</v>
      </c>
      <c r="R2402" s="1" t="s">
        <v>20369</v>
      </c>
      <c r="S2402" s="1">
        <v>1</v>
      </c>
      <c r="T2402" s="1" t="s">
        <v>5597</v>
      </c>
      <c r="U2402" s="1" t="s">
        <v>5598</v>
      </c>
      <c r="V2402" s="1" t="s">
        <v>5599</v>
      </c>
      <c r="X2402" s="1">
        <v>2000</v>
      </c>
      <c r="Y2402" s="1">
        <v>89</v>
      </c>
      <c r="Z2402" s="1">
        <v>2.8</v>
      </c>
      <c r="AB2402" s="1">
        <v>10</v>
      </c>
    </row>
    <row r="2403" spans="1:28">
      <c r="A2403" s="1" t="s">
        <v>28</v>
      </c>
      <c r="B2403" s="1" t="s">
        <v>1233</v>
      </c>
      <c r="C2403" s="1">
        <v>1</v>
      </c>
      <c r="D2403" s="1">
        <v>103</v>
      </c>
      <c r="E2403" s="1">
        <v>0</v>
      </c>
      <c r="F2403" s="1">
        <v>159</v>
      </c>
      <c r="G2403" s="1" t="s">
        <v>1234</v>
      </c>
      <c r="H2403" s="1">
        <v>10000</v>
      </c>
      <c r="J2403" s="1" t="s">
        <v>1235</v>
      </c>
      <c r="K2403" s="1" t="s">
        <v>104</v>
      </c>
      <c r="L2403" s="1" t="s">
        <v>1236</v>
      </c>
      <c r="M2403" s="1">
        <v>381</v>
      </c>
      <c r="N2403" s="1">
        <v>11036</v>
      </c>
      <c r="O2403" s="1" t="s">
        <v>1237</v>
      </c>
      <c r="P2403" s="1">
        <v>1</v>
      </c>
      <c r="Q2403" s="1" t="s">
        <v>65</v>
      </c>
      <c r="R2403" s="1" t="s">
        <v>1238</v>
      </c>
      <c r="S2403" s="1">
        <v>2</v>
      </c>
      <c r="T2403" s="1" t="s">
        <v>37</v>
      </c>
      <c r="U2403" s="1" t="s">
        <v>56</v>
      </c>
      <c r="V2403" s="1" t="s">
        <v>5599</v>
      </c>
      <c r="X2403" s="1">
        <v>2011</v>
      </c>
      <c r="Y2403" s="1">
        <v>570</v>
      </c>
      <c r="Z2403" s="1">
        <v>7.5</v>
      </c>
      <c r="AB2403" s="1">
        <v>40</v>
      </c>
    </row>
    <row r="2404" spans="1:28">
      <c r="A2404" s="1" t="s">
        <v>28</v>
      </c>
      <c r="B2404" s="1" t="s">
        <v>18157</v>
      </c>
      <c r="C2404" s="1">
        <v>1</v>
      </c>
      <c r="D2404" s="1">
        <v>103</v>
      </c>
      <c r="E2404" s="1">
        <v>0</v>
      </c>
      <c r="F2404" s="1">
        <v>0</v>
      </c>
      <c r="G2404" s="1" t="s">
        <v>18158</v>
      </c>
      <c r="H2404" s="1">
        <v>5</v>
      </c>
      <c r="J2404" s="1" t="s">
        <v>1673</v>
      </c>
      <c r="K2404" s="1" t="s">
        <v>18159</v>
      </c>
      <c r="L2404" s="1" t="s">
        <v>18160</v>
      </c>
      <c r="M2404" s="1">
        <v>57</v>
      </c>
      <c r="N2404" s="1">
        <v>5</v>
      </c>
      <c r="O2404" s="1" t="s">
        <v>18161</v>
      </c>
      <c r="P2404" s="1">
        <v>2</v>
      </c>
      <c r="Q2404" s="1" t="s">
        <v>65</v>
      </c>
      <c r="R2404" s="1" t="s">
        <v>18162</v>
      </c>
      <c r="S2404" s="1">
        <v>1</v>
      </c>
      <c r="T2404" s="1" t="s">
        <v>18163</v>
      </c>
      <c r="U2404" s="1" t="s">
        <v>5598</v>
      </c>
      <c r="V2404" s="1" t="s">
        <v>5599</v>
      </c>
      <c r="X2404" s="1">
        <v>2013</v>
      </c>
      <c r="Y2404" s="1">
        <v>0</v>
      </c>
      <c r="Z2404" s="1">
        <v>7.1</v>
      </c>
      <c r="AB2404" s="1">
        <v>2</v>
      </c>
    </row>
    <row r="2405" spans="1:28">
      <c r="A2405" s="1" t="s">
        <v>28</v>
      </c>
      <c r="B2405" s="1" t="s">
        <v>65</v>
      </c>
      <c r="C2405" s="1">
        <v>2</v>
      </c>
      <c r="D2405" s="1">
        <v>103</v>
      </c>
      <c r="F2405" s="1">
        <v>206</v>
      </c>
      <c r="G2405" s="1" t="s">
        <v>21414</v>
      </c>
      <c r="H2405" s="1">
        <v>511</v>
      </c>
      <c r="J2405" s="1" t="s">
        <v>4370</v>
      </c>
      <c r="K2405" s="1" t="s">
        <v>21415</v>
      </c>
      <c r="L2405" s="1" t="s">
        <v>21416</v>
      </c>
      <c r="M2405" s="1">
        <v>726</v>
      </c>
      <c r="N2405" s="1">
        <v>1617</v>
      </c>
      <c r="O2405" s="1" t="s">
        <v>16269</v>
      </c>
      <c r="P2405" s="1">
        <v>0</v>
      </c>
      <c r="Q2405" s="1" t="s">
        <v>21417</v>
      </c>
      <c r="R2405" s="1" t="s">
        <v>21418</v>
      </c>
      <c r="S2405" s="1">
        <v>6</v>
      </c>
      <c r="T2405" s="1" t="s">
        <v>37</v>
      </c>
      <c r="U2405" s="1" t="s">
        <v>366</v>
      </c>
      <c r="V2405" s="1" t="s">
        <v>5599</v>
      </c>
      <c r="Y2405" s="1">
        <v>457</v>
      </c>
      <c r="Z2405" s="1">
        <v>7.1</v>
      </c>
      <c r="AA2405" s="1">
        <v>2</v>
      </c>
      <c r="AB2405" s="1">
        <v>954</v>
      </c>
    </row>
    <row r="2406" spans="1:28">
      <c r="A2406" s="1" t="s">
        <v>28</v>
      </c>
      <c r="B2406" s="1" t="s">
        <v>18067</v>
      </c>
      <c r="C2406" s="1">
        <v>2</v>
      </c>
      <c r="D2406" s="1">
        <v>103</v>
      </c>
      <c r="E2406" s="1">
        <v>3</v>
      </c>
      <c r="F2406" s="1">
        <v>723</v>
      </c>
      <c r="G2406" s="1" t="s">
        <v>7310</v>
      </c>
      <c r="H2406" s="1">
        <v>975</v>
      </c>
      <c r="J2406" s="1" t="s">
        <v>2519</v>
      </c>
      <c r="K2406" s="1" t="s">
        <v>2515</v>
      </c>
      <c r="L2406" s="1" t="s">
        <v>18068</v>
      </c>
      <c r="M2406" s="1">
        <v>38</v>
      </c>
      <c r="N2406" s="1">
        <v>4991</v>
      </c>
      <c r="O2406" s="1" t="s">
        <v>5906</v>
      </c>
      <c r="P2406" s="1">
        <v>15</v>
      </c>
      <c r="Q2406" s="1" t="s">
        <v>65</v>
      </c>
      <c r="R2406" s="1" t="s">
        <v>18069</v>
      </c>
      <c r="S2406" s="1">
        <v>2</v>
      </c>
      <c r="T2406" s="1" t="s">
        <v>37</v>
      </c>
      <c r="U2406" s="1" t="s">
        <v>38</v>
      </c>
      <c r="V2406" s="1" t="s">
        <v>5599</v>
      </c>
      <c r="W2406" s="1">
        <v>5000000</v>
      </c>
      <c r="X2406" s="1">
        <v>2012</v>
      </c>
      <c r="Y2406" s="1">
        <v>900</v>
      </c>
      <c r="Z2406" s="1">
        <v>6.7</v>
      </c>
      <c r="AB2406" s="1">
        <v>35</v>
      </c>
    </row>
    <row r="2407" spans="1:28">
      <c r="A2407" s="1" t="s">
        <v>28</v>
      </c>
      <c r="B2407" s="1" t="s">
        <v>295</v>
      </c>
      <c r="C2407" s="1">
        <v>4</v>
      </c>
      <c r="D2407" s="1">
        <v>103</v>
      </c>
      <c r="E2407" s="1">
        <v>364</v>
      </c>
      <c r="F2407" s="1">
        <v>567</v>
      </c>
      <c r="G2407" s="1" t="s">
        <v>108</v>
      </c>
      <c r="H2407" s="1">
        <v>22000</v>
      </c>
      <c r="J2407" s="1" t="s">
        <v>31</v>
      </c>
      <c r="K2407" s="1" t="s">
        <v>145</v>
      </c>
      <c r="L2407" s="1" t="s">
        <v>22289</v>
      </c>
      <c r="M2407" s="1">
        <v>3089</v>
      </c>
      <c r="N2407" s="1">
        <v>26578</v>
      </c>
      <c r="O2407" s="1" t="s">
        <v>1705</v>
      </c>
      <c r="P2407" s="1">
        <v>0</v>
      </c>
      <c r="Q2407" s="1" t="s">
        <v>22290</v>
      </c>
      <c r="R2407" s="1" t="s">
        <v>22291</v>
      </c>
      <c r="S2407" s="1">
        <v>11</v>
      </c>
      <c r="T2407" s="1" t="s">
        <v>37</v>
      </c>
      <c r="U2407" s="1" t="s">
        <v>38</v>
      </c>
      <c r="V2407" s="1" t="s">
        <v>5599</v>
      </c>
      <c r="X2407" s="1">
        <v>2014</v>
      </c>
      <c r="Y2407" s="1">
        <v>4000</v>
      </c>
      <c r="Z2407" s="1">
        <v>8.1</v>
      </c>
      <c r="AB2407" s="1">
        <v>1000</v>
      </c>
    </row>
    <row r="2408" spans="1:28">
      <c r="A2408" s="1" t="s">
        <v>28</v>
      </c>
      <c r="B2408" s="1" t="s">
        <v>1233</v>
      </c>
      <c r="C2408" s="1">
        <v>4</v>
      </c>
      <c r="D2408" s="1">
        <v>103</v>
      </c>
      <c r="E2408" s="1">
        <v>0</v>
      </c>
      <c r="F2408" s="1">
        <v>1000</v>
      </c>
      <c r="G2408" s="1" t="s">
        <v>1208</v>
      </c>
      <c r="H2408" s="1">
        <v>10000</v>
      </c>
      <c r="J2408" s="1" t="s">
        <v>1262</v>
      </c>
      <c r="K2408" s="1" t="s">
        <v>104</v>
      </c>
      <c r="L2408" s="1" t="s">
        <v>1263</v>
      </c>
      <c r="M2408" s="1">
        <v>252</v>
      </c>
      <c r="N2408" s="1">
        <v>14719</v>
      </c>
      <c r="O2408" s="1" t="s">
        <v>1264</v>
      </c>
      <c r="P2408" s="1">
        <v>1</v>
      </c>
      <c r="Q2408" s="1" t="s">
        <v>65</v>
      </c>
      <c r="R2408" s="1" t="s">
        <v>1265</v>
      </c>
      <c r="S2408" s="1">
        <v>2</v>
      </c>
      <c r="T2408" s="1" t="s">
        <v>37</v>
      </c>
      <c r="U2408" s="1" t="s">
        <v>56</v>
      </c>
      <c r="V2408" s="1" t="s">
        <v>5599</v>
      </c>
      <c r="X2408" s="1">
        <v>2010</v>
      </c>
      <c r="Y2408" s="1">
        <v>2000</v>
      </c>
      <c r="Z2408" s="1">
        <v>6.4</v>
      </c>
      <c r="AB2408" s="1">
        <v>25</v>
      </c>
    </row>
    <row r="2409" spans="1:28">
      <c r="A2409" s="1" t="s">
        <v>28</v>
      </c>
      <c r="B2409" s="1" t="s">
        <v>20842</v>
      </c>
      <c r="C2409" s="1">
        <v>4</v>
      </c>
      <c r="D2409" s="1">
        <v>103</v>
      </c>
      <c r="E2409" s="1">
        <v>0</v>
      </c>
      <c r="F2409" s="1">
        <v>45</v>
      </c>
      <c r="G2409" s="1" t="s">
        <v>20843</v>
      </c>
      <c r="H2409" s="1">
        <v>421</v>
      </c>
      <c r="I2409" s="1">
        <v>129319</v>
      </c>
      <c r="J2409" s="1" t="s">
        <v>19694</v>
      </c>
      <c r="K2409" s="1" t="s">
        <v>16825</v>
      </c>
      <c r="L2409" s="1" t="s">
        <v>20844</v>
      </c>
      <c r="M2409" s="1">
        <v>257</v>
      </c>
      <c r="N2409" s="1">
        <v>622</v>
      </c>
      <c r="O2409" s="1" t="s">
        <v>17931</v>
      </c>
      <c r="P2409" s="1">
        <v>4</v>
      </c>
      <c r="Q2409" s="1" t="s">
        <v>65</v>
      </c>
      <c r="R2409" s="1" t="s">
        <v>20845</v>
      </c>
      <c r="S2409" s="1">
        <v>4</v>
      </c>
      <c r="T2409" s="1" t="s">
        <v>37</v>
      </c>
      <c r="U2409" s="1" t="s">
        <v>5598</v>
      </c>
      <c r="V2409" s="1" t="s">
        <v>5599</v>
      </c>
      <c r="W2409" s="1">
        <v>70000000</v>
      </c>
      <c r="X2409" s="1">
        <v>2005</v>
      </c>
      <c r="Y2409" s="1">
        <v>96</v>
      </c>
      <c r="Z2409" s="1">
        <v>5.0999999999999996</v>
      </c>
      <c r="AB2409" s="1">
        <v>9</v>
      </c>
    </row>
    <row r="2410" spans="1:28">
      <c r="A2410" s="1" t="s">
        <v>28</v>
      </c>
      <c r="B2410" s="1" t="s">
        <v>20815</v>
      </c>
      <c r="C2410" s="1">
        <v>5</v>
      </c>
      <c r="D2410" s="1">
        <v>103</v>
      </c>
      <c r="E2410" s="1">
        <v>8</v>
      </c>
      <c r="F2410" s="1">
        <v>394</v>
      </c>
      <c r="G2410" s="1" t="s">
        <v>10788</v>
      </c>
      <c r="H2410" s="1">
        <v>713</v>
      </c>
      <c r="I2410" s="1">
        <v>2592808</v>
      </c>
      <c r="J2410" s="1" t="s">
        <v>2117</v>
      </c>
      <c r="K2410" s="1" t="s">
        <v>9674</v>
      </c>
      <c r="L2410" s="1" t="s">
        <v>20816</v>
      </c>
      <c r="M2410" s="1">
        <v>548</v>
      </c>
      <c r="N2410" s="1">
        <v>3137</v>
      </c>
      <c r="O2410" s="1" t="s">
        <v>19624</v>
      </c>
      <c r="P2410" s="1">
        <v>5</v>
      </c>
      <c r="Q2410" s="1" t="s">
        <v>20817</v>
      </c>
      <c r="R2410" s="1" t="s">
        <v>20818</v>
      </c>
      <c r="S2410" s="1">
        <v>15</v>
      </c>
      <c r="T2410" s="1" t="s">
        <v>37</v>
      </c>
      <c r="U2410" s="1" t="s">
        <v>38</v>
      </c>
      <c r="V2410" s="1" t="s">
        <v>581</v>
      </c>
      <c r="X2410" s="1">
        <v>2010</v>
      </c>
      <c r="Y2410" s="1">
        <v>607</v>
      </c>
      <c r="Z2410" s="1">
        <v>3.5</v>
      </c>
      <c r="AA2410" s="1">
        <v>2.35</v>
      </c>
      <c r="AB2410" s="1">
        <v>588</v>
      </c>
    </row>
    <row r="2411" spans="1:28">
      <c r="A2411" s="1" t="s">
        <v>28</v>
      </c>
      <c r="B2411" s="1" t="s">
        <v>18733</v>
      </c>
      <c r="C2411" s="1">
        <v>6</v>
      </c>
      <c r="D2411" s="1">
        <v>103</v>
      </c>
      <c r="E2411" s="1">
        <v>0</v>
      </c>
      <c r="F2411" s="1">
        <v>183</v>
      </c>
      <c r="G2411" s="1" t="s">
        <v>2278</v>
      </c>
      <c r="H2411" s="1">
        <v>650</v>
      </c>
      <c r="J2411" s="1" t="s">
        <v>1411</v>
      </c>
      <c r="K2411" s="1" t="s">
        <v>2379</v>
      </c>
      <c r="L2411" s="1" t="s">
        <v>18734</v>
      </c>
      <c r="M2411" s="1">
        <v>2727</v>
      </c>
      <c r="N2411" s="1">
        <v>1585</v>
      </c>
      <c r="O2411" s="1" t="s">
        <v>18735</v>
      </c>
      <c r="P2411" s="1">
        <v>5</v>
      </c>
      <c r="Q2411" s="1" t="s">
        <v>18736</v>
      </c>
      <c r="R2411" s="1" t="s">
        <v>18737</v>
      </c>
      <c r="S2411" s="1">
        <v>19</v>
      </c>
      <c r="T2411" s="1" t="s">
        <v>37</v>
      </c>
      <c r="U2411" s="1" t="s">
        <v>38</v>
      </c>
      <c r="V2411" s="1" t="s">
        <v>5599</v>
      </c>
      <c r="W2411" s="1">
        <v>4000000</v>
      </c>
      <c r="X2411" s="1">
        <v>2007</v>
      </c>
      <c r="Y2411" s="1">
        <v>536</v>
      </c>
      <c r="Z2411" s="1">
        <v>6.6</v>
      </c>
      <c r="AA2411" s="1">
        <v>1.85</v>
      </c>
      <c r="AB2411" s="1">
        <v>296</v>
      </c>
    </row>
    <row r="2412" spans="1:28">
      <c r="A2412" s="1" t="s">
        <v>28</v>
      </c>
      <c r="B2412" s="1" t="s">
        <v>21872</v>
      </c>
      <c r="C2412" s="1">
        <v>6</v>
      </c>
      <c r="D2412" s="1">
        <v>103</v>
      </c>
      <c r="E2412" s="1">
        <v>3</v>
      </c>
      <c r="F2412" s="1">
        <v>4</v>
      </c>
      <c r="G2412" s="1" t="s">
        <v>21873</v>
      </c>
      <c r="H2412" s="1">
        <v>7</v>
      </c>
      <c r="J2412" s="1" t="s">
        <v>3043</v>
      </c>
      <c r="K2412" s="1" t="s">
        <v>21874</v>
      </c>
      <c r="L2412" s="1" t="s">
        <v>21875</v>
      </c>
      <c r="M2412" s="1">
        <v>876</v>
      </c>
      <c r="N2412" s="1">
        <v>19</v>
      </c>
      <c r="O2412" s="1" t="s">
        <v>21876</v>
      </c>
      <c r="P2412" s="1">
        <v>9</v>
      </c>
      <c r="Q2412" s="1" t="s">
        <v>21877</v>
      </c>
      <c r="R2412" s="1" t="s">
        <v>21878</v>
      </c>
      <c r="S2412" s="1">
        <v>15</v>
      </c>
      <c r="T2412" s="1" t="s">
        <v>21879</v>
      </c>
      <c r="U2412" s="1" t="s">
        <v>21880</v>
      </c>
      <c r="V2412" s="1" t="s">
        <v>5599</v>
      </c>
      <c r="W2412" s="1">
        <v>1000000</v>
      </c>
      <c r="X2412" s="1">
        <v>2015</v>
      </c>
      <c r="Y2412" s="1">
        <v>5</v>
      </c>
      <c r="Z2412" s="1">
        <v>7</v>
      </c>
      <c r="AB2412" s="1">
        <v>259</v>
      </c>
    </row>
    <row r="2413" spans="1:28">
      <c r="A2413" s="1" t="s">
        <v>28</v>
      </c>
      <c r="B2413" s="1" t="s">
        <v>21343</v>
      </c>
      <c r="C2413" s="1">
        <v>9</v>
      </c>
      <c r="D2413" s="1">
        <v>103</v>
      </c>
      <c r="E2413" s="1">
        <v>0</v>
      </c>
      <c r="F2413" s="1">
        <v>24</v>
      </c>
      <c r="G2413" s="1" t="s">
        <v>21344</v>
      </c>
      <c r="H2413" s="1">
        <v>34</v>
      </c>
      <c r="J2413" s="1" t="s">
        <v>3395</v>
      </c>
      <c r="K2413" s="1" t="s">
        <v>21345</v>
      </c>
      <c r="L2413" s="1" t="s">
        <v>21346</v>
      </c>
      <c r="M2413" s="1">
        <v>4068</v>
      </c>
      <c r="N2413" s="1">
        <v>114</v>
      </c>
      <c r="O2413" s="1" t="s">
        <v>21347</v>
      </c>
      <c r="P2413" s="1">
        <v>1</v>
      </c>
      <c r="Q2413" s="1" t="s">
        <v>21348</v>
      </c>
      <c r="R2413" s="1" t="s">
        <v>21349</v>
      </c>
      <c r="S2413" s="1">
        <v>16</v>
      </c>
      <c r="T2413" s="1" t="s">
        <v>1460</v>
      </c>
      <c r="U2413" s="1" t="s">
        <v>1461</v>
      </c>
      <c r="V2413" s="1" t="s">
        <v>5599</v>
      </c>
      <c r="W2413" s="1">
        <v>1500000</v>
      </c>
      <c r="X2413" s="1">
        <v>2011</v>
      </c>
      <c r="Y2413" s="1">
        <v>29</v>
      </c>
      <c r="Z2413" s="1">
        <v>5.6</v>
      </c>
      <c r="AA2413" s="1">
        <v>1.78</v>
      </c>
      <c r="AB2413" s="1">
        <v>754</v>
      </c>
    </row>
    <row r="2414" spans="1:28">
      <c r="A2414" s="1" t="s">
        <v>28</v>
      </c>
      <c r="B2414" s="1" t="s">
        <v>65</v>
      </c>
      <c r="C2414" s="1">
        <v>10</v>
      </c>
      <c r="D2414" s="1">
        <v>103</v>
      </c>
      <c r="F2414" s="1">
        <v>502</v>
      </c>
      <c r="G2414" s="1" t="s">
        <v>12549</v>
      </c>
      <c r="H2414" s="1">
        <v>1000</v>
      </c>
      <c r="J2414" s="1" t="s">
        <v>1933</v>
      </c>
      <c r="K2414" s="1" t="s">
        <v>389</v>
      </c>
      <c r="L2414" s="1" t="s">
        <v>17056</v>
      </c>
      <c r="M2414" s="1">
        <v>9277</v>
      </c>
      <c r="N2414" s="1">
        <v>4528</v>
      </c>
      <c r="O2414" s="1" t="s">
        <v>875</v>
      </c>
      <c r="P2414" s="1">
        <v>1</v>
      </c>
      <c r="Q2414" s="1" t="s">
        <v>17057</v>
      </c>
      <c r="R2414" s="1" t="s">
        <v>17058</v>
      </c>
      <c r="S2414" s="1">
        <v>44</v>
      </c>
      <c r="T2414" s="1" t="s">
        <v>37</v>
      </c>
      <c r="U2414" s="1" t="s">
        <v>56</v>
      </c>
      <c r="V2414" s="1" t="s">
        <v>1122</v>
      </c>
      <c r="Y2414" s="1">
        <v>888</v>
      </c>
      <c r="Z2414" s="1">
        <v>8.1999999999999993</v>
      </c>
      <c r="AA2414" s="1">
        <v>1.78</v>
      </c>
      <c r="AB2414" s="1">
        <v>11000</v>
      </c>
    </row>
    <row r="2415" spans="1:28">
      <c r="A2415" s="1" t="s">
        <v>28</v>
      </c>
      <c r="B2415" s="1" t="s">
        <v>23398</v>
      </c>
      <c r="C2415" s="1">
        <v>12</v>
      </c>
      <c r="D2415" s="1">
        <v>103</v>
      </c>
      <c r="E2415" s="1">
        <v>18</v>
      </c>
      <c r="F2415" s="1">
        <v>61</v>
      </c>
      <c r="G2415" s="1" t="s">
        <v>23399</v>
      </c>
      <c r="H2415" s="1">
        <v>96</v>
      </c>
      <c r="I2415" s="1">
        <v>174682</v>
      </c>
      <c r="J2415" s="1" t="s">
        <v>6185</v>
      </c>
      <c r="K2415" s="1" t="s">
        <v>23400</v>
      </c>
      <c r="L2415" s="1" t="s">
        <v>23401</v>
      </c>
      <c r="M2415" s="1">
        <v>460</v>
      </c>
      <c r="N2415" s="1">
        <v>314</v>
      </c>
      <c r="O2415" s="1" t="s">
        <v>23402</v>
      </c>
      <c r="P2415" s="1">
        <v>0</v>
      </c>
      <c r="Q2415" s="1" t="s">
        <v>23403</v>
      </c>
      <c r="R2415" s="1" t="s">
        <v>23404</v>
      </c>
      <c r="S2415" s="1">
        <v>14</v>
      </c>
      <c r="T2415" s="1" t="s">
        <v>37</v>
      </c>
      <c r="U2415" s="1" t="s">
        <v>38</v>
      </c>
      <c r="V2415" s="1" t="s">
        <v>5599</v>
      </c>
      <c r="W2415" s="1">
        <v>200000</v>
      </c>
      <c r="X2415" s="1">
        <v>2002</v>
      </c>
      <c r="Y2415" s="1">
        <v>90</v>
      </c>
      <c r="Z2415" s="1">
        <v>6.9</v>
      </c>
      <c r="AB2415" s="1">
        <v>96</v>
      </c>
    </row>
    <row r="2416" spans="1:28">
      <c r="A2416" s="1" t="s">
        <v>28</v>
      </c>
      <c r="B2416" s="1" t="s">
        <v>17992</v>
      </c>
      <c r="C2416" s="1">
        <v>13</v>
      </c>
      <c r="D2416" s="1">
        <v>103</v>
      </c>
      <c r="E2416" s="1">
        <v>34</v>
      </c>
      <c r="F2416" s="1">
        <v>227</v>
      </c>
      <c r="G2416" s="1" t="s">
        <v>5677</v>
      </c>
      <c r="H2416" s="1">
        <v>811</v>
      </c>
      <c r="I2416" s="1">
        <v>16066</v>
      </c>
      <c r="J2416" s="1" t="s">
        <v>16856</v>
      </c>
      <c r="K2416" s="1" t="s">
        <v>5611</v>
      </c>
      <c r="L2416" s="1" t="s">
        <v>17993</v>
      </c>
      <c r="M2416" s="1">
        <v>1207</v>
      </c>
      <c r="N2416" s="1">
        <v>1789</v>
      </c>
      <c r="O2416" s="1" t="s">
        <v>17994</v>
      </c>
      <c r="P2416" s="1">
        <v>0</v>
      </c>
      <c r="Q2416" s="1" t="s">
        <v>17995</v>
      </c>
      <c r="R2416" s="1" t="s">
        <v>17996</v>
      </c>
      <c r="S2416" s="1">
        <v>44</v>
      </c>
      <c r="T2416" s="1" t="s">
        <v>37</v>
      </c>
      <c r="U2416" s="1" t="s">
        <v>763</v>
      </c>
      <c r="V2416" s="1" t="s">
        <v>581</v>
      </c>
      <c r="W2416" s="1">
        <v>5000000</v>
      </c>
      <c r="X2416" s="1">
        <v>2004</v>
      </c>
      <c r="Y2416" s="1">
        <v>522</v>
      </c>
      <c r="Z2416" s="1">
        <v>3.3</v>
      </c>
      <c r="AA2416" s="1">
        <v>2.35</v>
      </c>
      <c r="AB2416" s="1">
        <v>40</v>
      </c>
    </row>
    <row r="2417" spans="1:28">
      <c r="A2417" s="1" t="s">
        <v>28</v>
      </c>
      <c r="B2417" s="1" t="s">
        <v>15777</v>
      </c>
      <c r="C2417" s="1">
        <v>19</v>
      </c>
      <c r="D2417" s="1">
        <v>103</v>
      </c>
      <c r="E2417" s="1">
        <v>6</v>
      </c>
      <c r="F2417" s="1">
        <v>664</v>
      </c>
      <c r="G2417" s="1" t="s">
        <v>4620</v>
      </c>
      <c r="H2417" s="1">
        <v>4000</v>
      </c>
      <c r="J2417" s="1" t="s">
        <v>210</v>
      </c>
      <c r="K2417" s="1" t="s">
        <v>2469</v>
      </c>
      <c r="L2417" s="1" t="s">
        <v>15778</v>
      </c>
      <c r="M2417" s="1">
        <v>10100</v>
      </c>
      <c r="N2417" s="1">
        <v>6426</v>
      </c>
      <c r="O2417" s="1" t="s">
        <v>9794</v>
      </c>
      <c r="P2417" s="1">
        <v>1</v>
      </c>
      <c r="Q2417" s="1" t="s">
        <v>15779</v>
      </c>
      <c r="R2417" s="1" t="s">
        <v>15780</v>
      </c>
      <c r="S2417" s="1">
        <v>42</v>
      </c>
      <c r="T2417" s="1" t="s">
        <v>37</v>
      </c>
      <c r="U2417" s="1" t="s">
        <v>38</v>
      </c>
      <c r="V2417" s="1" t="s">
        <v>581</v>
      </c>
      <c r="W2417" s="1">
        <v>9000000</v>
      </c>
      <c r="X2417" s="1">
        <v>2009</v>
      </c>
      <c r="Y2417" s="1">
        <v>931</v>
      </c>
      <c r="Z2417" s="1">
        <v>6.5</v>
      </c>
      <c r="AA2417" s="1">
        <v>2.35</v>
      </c>
      <c r="AB2417" s="1">
        <v>3000</v>
      </c>
    </row>
    <row r="2418" spans="1:28">
      <c r="A2418" s="1" t="s">
        <v>28</v>
      </c>
      <c r="B2418" s="1" t="s">
        <v>13923</v>
      </c>
      <c r="C2418" s="1">
        <v>19</v>
      </c>
      <c r="D2418" s="1">
        <v>103</v>
      </c>
      <c r="E2418" s="1">
        <v>261</v>
      </c>
      <c r="F2418" s="1">
        <v>145</v>
      </c>
      <c r="G2418" s="1" t="s">
        <v>13494</v>
      </c>
      <c r="H2418" s="1">
        <v>722</v>
      </c>
      <c r="I2418" s="1">
        <v>1100000</v>
      </c>
      <c r="J2418" s="1" t="s">
        <v>1927</v>
      </c>
      <c r="K2418" s="1" t="s">
        <v>9469</v>
      </c>
      <c r="L2418" s="1" t="s">
        <v>17890</v>
      </c>
      <c r="M2418" s="1">
        <v>3665</v>
      </c>
      <c r="N2418" s="1">
        <v>1201</v>
      </c>
      <c r="O2418" s="1" t="s">
        <v>7036</v>
      </c>
      <c r="P2418" s="1">
        <v>0</v>
      </c>
      <c r="Q2418" s="1" t="s">
        <v>17891</v>
      </c>
      <c r="R2418" s="1" t="s">
        <v>17892</v>
      </c>
      <c r="S2418" s="1">
        <v>39</v>
      </c>
      <c r="T2418" s="1" t="s">
        <v>37</v>
      </c>
      <c r="U2418" s="1" t="s">
        <v>38</v>
      </c>
      <c r="V2418" s="1" t="s">
        <v>581</v>
      </c>
      <c r="W2418" s="1">
        <v>5000000</v>
      </c>
      <c r="X2418" s="1">
        <v>1992</v>
      </c>
      <c r="Y2418" s="1">
        <v>280</v>
      </c>
      <c r="Z2418" s="1">
        <v>6.8</v>
      </c>
      <c r="AA2418" s="1">
        <v>1.85</v>
      </c>
      <c r="AB2418" s="1">
        <v>247</v>
      </c>
    </row>
    <row r="2419" spans="1:28">
      <c r="A2419" s="1" t="s">
        <v>28</v>
      </c>
      <c r="B2419" s="1" t="s">
        <v>22337</v>
      </c>
      <c r="C2419" s="1">
        <v>21</v>
      </c>
      <c r="D2419" s="1">
        <v>103</v>
      </c>
      <c r="E2419" s="1">
        <v>2</v>
      </c>
      <c r="F2419" s="1">
        <v>442</v>
      </c>
      <c r="G2419" s="1" t="s">
        <v>15365</v>
      </c>
      <c r="H2419" s="1">
        <v>628</v>
      </c>
      <c r="J2419" s="1" t="s">
        <v>66</v>
      </c>
      <c r="K2419" s="1" t="s">
        <v>5495</v>
      </c>
      <c r="L2419" s="1" t="s">
        <v>22338</v>
      </c>
      <c r="M2419" s="1">
        <v>474</v>
      </c>
      <c r="N2419" s="1">
        <v>1683</v>
      </c>
      <c r="O2419" s="1" t="s">
        <v>1980</v>
      </c>
      <c r="P2419" s="1">
        <v>0</v>
      </c>
      <c r="Q2419" s="1" t="s">
        <v>22339</v>
      </c>
      <c r="R2419" s="1" t="s">
        <v>22340</v>
      </c>
      <c r="S2419" s="1">
        <v>8</v>
      </c>
      <c r="T2419" s="1" t="s">
        <v>37</v>
      </c>
      <c r="U2419" s="1" t="s">
        <v>56</v>
      </c>
      <c r="V2419" s="1" t="s">
        <v>5599</v>
      </c>
      <c r="W2419" s="1">
        <v>400000</v>
      </c>
      <c r="X2419" s="1">
        <v>2009</v>
      </c>
      <c r="Y2419" s="1">
        <v>474</v>
      </c>
      <c r="Z2419" s="1">
        <v>7.4</v>
      </c>
      <c r="AB2419" s="1">
        <v>203</v>
      </c>
    </row>
    <row r="2420" spans="1:28">
      <c r="A2420" s="1" t="s">
        <v>28</v>
      </c>
      <c r="B2420" s="1" t="s">
        <v>5971</v>
      </c>
      <c r="C2420" s="1">
        <v>24</v>
      </c>
      <c r="D2420" s="1">
        <v>103</v>
      </c>
      <c r="E2420" s="1">
        <v>170</v>
      </c>
      <c r="F2420" s="1">
        <v>269</v>
      </c>
      <c r="G2420" s="1" t="s">
        <v>1917</v>
      </c>
      <c r="H2420" s="1">
        <v>849</v>
      </c>
      <c r="I2420" s="1">
        <v>2154540</v>
      </c>
      <c r="J2420" s="1" t="s">
        <v>59</v>
      </c>
      <c r="K2420" s="1" t="s">
        <v>5972</v>
      </c>
      <c r="L2420" s="1" t="s">
        <v>5973</v>
      </c>
      <c r="M2420" s="1">
        <v>3803</v>
      </c>
      <c r="N2420" s="1">
        <v>2457</v>
      </c>
      <c r="O2420" s="1" t="s">
        <v>2705</v>
      </c>
      <c r="P2420" s="1">
        <v>2</v>
      </c>
      <c r="Q2420" s="1" t="s">
        <v>5974</v>
      </c>
      <c r="R2420" s="1" t="s">
        <v>5975</v>
      </c>
      <c r="S2420" s="1">
        <v>41</v>
      </c>
      <c r="T2420" s="1" t="s">
        <v>37</v>
      </c>
      <c r="U2420" s="1" t="s">
        <v>38</v>
      </c>
      <c r="V2420" s="1" t="s">
        <v>581</v>
      </c>
      <c r="W2420" s="1">
        <v>45000000</v>
      </c>
      <c r="X2420" s="1">
        <v>1997</v>
      </c>
      <c r="Y2420" s="1">
        <v>623</v>
      </c>
      <c r="Z2420" s="1">
        <v>4.9000000000000004</v>
      </c>
      <c r="AA2420" s="1">
        <v>2.35</v>
      </c>
      <c r="AB2420" s="1">
        <v>68</v>
      </c>
    </row>
    <row r="2421" spans="1:28">
      <c r="A2421" s="1" t="s">
        <v>28</v>
      </c>
      <c r="B2421" s="1" t="s">
        <v>21203</v>
      </c>
      <c r="C2421" s="1">
        <v>24</v>
      </c>
      <c r="D2421" s="1">
        <v>103</v>
      </c>
      <c r="E2421" s="1">
        <v>0</v>
      </c>
      <c r="F2421" s="1">
        <v>511</v>
      </c>
      <c r="G2421" s="1" t="s">
        <v>21204</v>
      </c>
      <c r="H2421" s="1">
        <v>35000</v>
      </c>
      <c r="J2421" s="1" t="s">
        <v>21205</v>
      </c>
      <c r="K2421" s="1" t="s">
        <v>2161</v>
      </c>
      <c r="L2421" s="1" t="s">
        <v>21206</v>
      </c>
      <c r="M2421" s="1">
        <v>4866</v>
      </c>
      <c r="N2421" s="1">
        <v>38121</v>
      </c>
      <c r="O2421" s="1" t="s">
        <v>18198</v>
      </c>
      <c r="P2421" s="1">
        <v>1</v>
      </c>
      <c r="Q2421" s="1" t="s">
        <v>65</v>
      </c>
      <c r="R2421" s="1" t="s">
        <v>21207</v>
      </c>
      <c r="S2421" s="1">
        <v>38</v>
      </c>
      <c r="T2421" s="1" t="s">
        <v>37</v>
      </c>
      <c r="U2421" s="1" t="s">
        <v>38</v>
      </c>
      <c r="V2421" s="1" t="s">
        <v>581</v>
      </c>
      <c r="W2421" s="1">
        <v>1300000</v>
      </c>
      <c r="X2421" s="1">
        <v>2009</v>
      </c>
      <c r="Y2421" s="1">
        <v>516</v>
      </c>
      <c r="Z2421" s="1">
        <v>5.2</v>
      </c>
      <c r="AA2421" s="1">
        <v>2.35</v>
      </c>
      <c r="AB2421" s="1">
        <v>969</v>
      </c>
    </row>
    <row r="2422" spans="1:28">
      <c r="A2422" s="1" t="s">
        <v>28</v>
      </c>
      <c r="B2422" s="1" t="s">
        <v>16427</v>
      </c>
      <c r="C2422" s="1">
        <v>29</v>
      </c>
      <c r="D2422" s="1">
        <v>103</v>
      </c>
      <c r="E2422" s="1">
        <v>249</v>
      </c>
      <c r="F2422" s="1">
        <v>261</v>
      </c>
      <c r="G2422" s="1" t="s">
        <v>18348</v>
      </c>
      <c r="H2422" s="1">
        <v>2000</v>
      </c>
      <c r="I2422" s="1">
        <v>8691</v>
      </c>
      <c r="J2422" s="1" t="s">
        <v>123</v>
      </c>
      <c r="K2422" s="1" t="s">
        <v>6419</v>
      </c>
      <c r="L2422" s="1" t="s">
        <v>18349</v>
      </c>
      <c r="M2422" s="1">
        <v>4952</v>
      </c>
      <c r="N2422" s="1">
        <v>3089</v>
      </c>
      <c r="O2422" s="1" t="s">
        <v>18350</v>
      </c>
      <c r="P2422" s="1">
        <v>1</v>
      </c>
      <c r="Q2422" s="1" t="s">
        <v>65</v>
      </c>
      <c r="R2422" s="1" t="s">
        <v>18351</v>
      </c>
      <c r="S2422" s="1">
        <v>32</v>
      </c>
      <c r="T2422" s="1" t="s">
        <v>37</v>
      </c>
      <c r="U2422" s="1" t="s">
        <v>38</v>
      </c>
      <c r="V2422" s="1" t="s">
        <v>581</v>
      </c>
      <c r="W2422" s="1">
        <v>4500000</v>
      </c>
      <c r="X2422" s="1">
        <v>2014</v>
      </c>
      <c r="Y2422" s="1">
        <v>298</v>
      </c>
      <c r="Z2422" s="1">
        <v>5.8</v>
      </c>
      <c r="AB2422" s="1">
        <v>0</v>
      </c>
    </row>
    <row r="2423" spans="1:28">
      <c r="A2423" s="1" t="s">
        <v>28</v>
      </c>
      <c r="B2423" s="1" t="s">
        <v>7050</v>
      </c>
      <c r="C2423" s="1">
        <v>31</v>
      </c>
      <c r="D2423" s="1">
        <v>103</v>
      </c>
      <c r="E2423" s="1">
        <v>49</v>
      </c>
      <c r="F2423" s="1">
        <v>304</v>
      </c>
      <c r="G2423" s="1" t="s">
        <v>2285</v>
      </c>
      <c r="H2423" s="1">
        <v>687</v>
      </c>
      <c r="I2423" s="1">
        <v>9094451</v>
      </c>
      <c r="J2423" s="1" t="s">
        <v>8931</v>
      </c>
      <c r="K2423" s="1" t="s">
        <v>6202</v>
      </c>
      <c r="L2423" s="1" t="s">
        <v>16562</v>
      </c>
      <c r="M2423" s="1">
        <v>11668</v>
      </c>
      <c r="N2423" s="1">
        <v>1990</v>
      </c>
      <c r="O2423" s="1" t="s">
        <v>10086</v>
      </c>
      <c r="P2423" s="1">
        <v>0</v>
      </c>
      <c r="Q2423" s="1" t="s">
        <v>16563</v>
      </c>
      <c r="R2423" s="1" t="s">
        <v>16564</v>
      </c>
      <c r="S2423" s="1">
        <v>79</v>
      </c>
      <c r="T2423" s="1" t="s">
        <v>37</v>
      </c>
      <c r="U2423" s="1" t="s">
        <v>38</v>
      </c>
      <c r="V2423" s="1" t="s">
        <v>581</v>
      </c>
      <c r="W2423" s="1">
        <v>7000000</v>
      </c>
      <c r="X2423" s="1">
        <v>1989</v>
      </c>
      <c r="Y2423" s="1">
        <v>554</v>
      </c>
      <c r="Z2423" s="1">
        <v>6.2</v>
      </c>
      <c r="AA2423" s="1">
        <v>1.85</v>
      </c>
      <c r="AB2423" s="1">
        <v>0</v>
      </c>
    </row>
    <row r="2424" spans="1:28">
      <c r="A2424" s="1" t="s">
        <v>28</v>
      </c>
      <c r="B2424" s="1" t="s">
        <v>21992</v>
      </c>
      <c r="C2424" s="1">
        <v>32</v>
      </c>
      <c r="D2424" s="1">
        <v>103</v>
      </c>
      <c r="E2424" s="1">
        <v>17</v>
      </c>
      <c r="F2424" s="1">
        <v>113</v>
      </c>
      <c r="G2424" s="1" t="s">
        <v>10312</v>
      </c>
      <c r="H2424" s="1">
        <v>754</v>
      </c>
      <c r="J2424" s="1" t="s">
        <v>5485</v>
      </c>
      <c r="K2424" s="1" t="s">
        <v>6670</v>
      </c>
      <c r="L2424" s="1" t="s">
        <v>21993</v>
      </c>
      <c r="M2424" s="1">
        <v>4998</v>
      </c>
      <c r="N2424" s="1">
        <v>1567</v>
      </c>
      <c r="O2424" s="1" t="s">
        <v>21994</v>
      </c>
      <c r="P2424" s="1">
        <v>0</v>
      </c>
      <c r="Q2424" s="1" t="s">
        <v>21995</v>
      </c>
      <c r="R2424" s="1" t="s">
        <v>21996</v>
      </c>
      <c r="S2424" s="1">
        <v>55</v>
      </c>
      <c r="T2424" s="1" t="s">
        <v>37</v>
      </c>
      <c r="U2424" s="1" t="s">
        <v>38</v>
      </c>
      <c r="V2424" s="1" t="s">
        <v>91</v>
      </c>
      <c r="X2424" s="1">
        <v>1968</v>
      </c>
      <c r="Y2424" s="1">
        <v>605</v>
      </c>
      <c r="Z2424" s="1">
        <v>7.1</v>
      </c>
      <c r="AA2424" s="1">
        <v>2.35</v>
      </c>
      <c r="AB2424" s="1">
        <v>785</v>
      </c>
    </row>
    <row r="2425" spans="1:28">
      <c r="A2425" s="1" t="s">
        <v>28</v>
      </c>
      <c r="B2425" s="1" t="s">
        <v>3108</v>
      </c>
      <c r="C2425" s="1">
        <v>34</v>
      </c>
      <c r="D2425" s="1">
        <v>103</v>
      </c>
      <c r="E2425" s="1">
        <v>272</v>
      </c>
      <c r="F2425" s="1">
        <v>70</v>
      </c>
      <c r="G2425" s="1" t="s">
        <v>3109</v>
      </c>
      <c r="H2425" s="1">
        <v>736</v>
      </c>
      <c r="I2425" s="1">
        <v>75078</v>
      </c>
      <c r="J2425" s="1" t="s">
        <v>1666</v>
      </c>
      <c r="K2425" s="1" t="s">
        <v>1866</v>
      </c>
      <c r="L2425" s="1" t="s">
        <v>18654</v>
      </c>
      <c r="M2425" s="1">
        <v>1398</v>
      </c>
      <c r="N2425" s="1">
        <v>1403</v>
      </c>
      <c r="O2425" s="1" t="s">
        <v>9839</v>
      </c>
      <c r="P2425" s="1">
        <v>4</v>
      </c>
      <c r="Q2425" s="1" t="s">
        <v>18655</v>
      </c>
      <c r="R2425" s="1" t="s">
        <v>18656</v>
      </c>
      <c r="S2425" s="1">
        <v>26</v>
      </c>
      <c r="T2425" s="1" t="s">
        <v>37</v>
      </c>
      <c r="U2425" s="1" t="s">
        <v>38</v>
      </c>
      <c r="V2425" s="1" t="s">
        <v>581</v>
      </c>
      <c r="W2425" s="1">
        <v>14000000</v>
      </c>
      <c r="X2425" s="1">
        <v>2000</v>
      </c>
      <c r="Y2425" s="1">
        <v>450</v>
      </c>
      <c r="Z2425" s="1">
        <v>6.3</v>
      </c>
      <c r="AA2425" s="1">
        <v>1.85</v>
      </c>
      <c r="AB2425" s="1">
        <v>132</v>
      </c>
    </row>
    <row r="2426" spans="1:28">
      <c r="A2426" s="1" t="s">
        <v>28</v>
      </c>
      <c r="B2426" s="1" t="s">
        <v>18605</v>
      </c>
      <c r="C2426" s="1">
        <v>35</v>
      </c>
      <c r="D2426" s="1">
        <v>103</v>
      </c>
      <c r="E2426" s="1">
        <v>5</v>
      </c>
      <c r="F2426" s="1">
        <v>842</v>
      </c>
      <c r="G2426" s="1" t="s">
        <v>9613</v>
      </c>
      <c r="H2426" s="1">
        <v>1000</v>
      </c>
      <c r="J2426" s="1" t="s">
        <v>4061</v>
      </c>
      <c r="K2426" s="1" t="s">
        <v>386</v>
      </c>
      <c r="L2426" s="1" t="s">
        <v>18606</v>
      </c>
      <c r="M2426" s="1">
        <v>4091</v>
      </c>
      <c r="N2426" s="1">
        <v>3408</v>
      </c>
      <c r="O2426" s="1" t="s">
        <v>18607</v>
      </c>
      <c r="P2426" s="1">
        <v>0</v>
      </c>
      <c r="Q2426" s="1" t="s">
        <v>18608</v>
      </c>
      <c r="R2426" s="1" t="s">
        <v>18609</v>
      </c>
      <c r="S2426" s="1">
        <v>20</v>
      </c>
      <c r="T2426" s="1" t="s">
        <v>37</v>
      </c>
      <c r="U2426" s="1" t="s">
        <v>38</v>
      </c>
      <c r="V2426" s="1" t="s">
        <v>581</v>
      </c>
      <c r="W2426" s="1">
        <v>4500000</v>
      </c>
      <c r="X2426" s="1">
        <v>2015</v>
      </c>
      <c r="Y2426" s="1">
        <v>1000</v>
      </c>
      <c r="Z2426" s="1">
        <v>5.7</v>
      </c>
      <c r="AA2426" s="1">
        <v>2.35</v>
      </c>
      <c r="AB2426" s="1">
        <v>987</v>
      </c>
    </row>
    <row r="2427" spans="1:28">
      <c r="A2427" s="1" t="s">
        <v>28</v>
      </c>
      <c r="B2427" s="1" t="s">
        <v>16362</v>
      </c>
      <c r="C2427" s="1">
        <v>38</v>
      </c>
      <c r="D2427" s="1">
        <v>103</v>
      </c>
      <c r="E2427" s="1">
        <v>27</v>
      </c>
      <c r="F2427" s="1">
        <v>59</v>
      </c>
      <c r="G2427" s="1" t="s">
        <v>13539</v>
      </c>
      <c r="H2427" s="1">
        <v>71</v>
      </c>
      <c r="I2427" s="1">
        <v>206400</v>
      </c>
      <c r="J2427" s="1" t="s">
        <v>15995</v>
      </c>
      <c r="K2427" s="1" t="s">
        <v>8699</v>
      </c>
      <c r="L2427" s="1" t="s">
        <v>16363</v>
      </c>
      <c r="M2427" s="1">
        <v>1439</v>
      </c>
      <c r="N2427" s="1">
        <v>262</v>
      </c>
      <c r="O2427" s="1" t="s">
        <v>16364</v>
      </c>
      <c r="P2427" s="1">
        <v>0</v>
      </c>
      <c r="Q2427" s="1" t="s">
        <v>16365</v>
      </c>
      <c r="R2427" s="1" t="s">
        <v>16366</v>
      </c>
      <c r="S2427" s="1">
        <v>26</v>
      </c>
      <c r="T2427" s="1" t="s">
        <v>1460</v>
      </c>
      <c r="U2427" s="1" t="s">
        <v>1461</v>
      </c>
      <c r="V2427" s="1" t="s">
        <v>5599</v>
      </c>
      <c r="W2427" s="1">
        <v>50000000</v>
      </c>
      <c r="X2427" s="1">
        <v>2001</v>
      </c>
      <c r="Y2427" s="1">
        <v>59</v>
      </c>
      <c r="Z2427" s="1">
        <v>6.9</v>
      </c>
      <c r="AB2427" s="1">
        <v>26</v>
      </c>
    </row>
    <row r="2428" spans="1:28">
      <c r="A2428" s="1" t="s">
        <v>28</v>
      </c>
      <c r="B2428" s="1" t="s">
        <v>10659</v>
      </c>
      <c r="C2428" s="1">
        <v>41</v>
      </c>
      <c r="D2428" s="1">
        <v>103</v>
      </c>
      <c r="E2428" s="1">
        <v>82</v>
      </c>
      <c r="F2428" s="1">
        <v>32</v>
      </c>
      <c r="G2428" s="1" t="s">
        <v>13976</v>
      </c>
      <c r="H2428" s="1">
        <v>208</v>
      </c>
      <c r="J2428" s="1" t="s">
        <v>683</v>
      </c>
      <c r="K2428" s="1" t="s">
        <v>17494</v>
      </c>
      <c r="L2428" s="1" t="s">
        <v>17495</v>
      </c>
      <c r="M2428" s="1">
        <v>21049</v>
      </c>
      <c r="N2428" s="1">
        <v>454</v>
      </c>
      <c r="O2428" s="1" t="s">
        <v>17496</v>
      </c>
      <c r="P2428" s="1">
        <v>2</v>
      </c>
      <c r="Q2428" s="1" t="s">
        <v>17497</v>
      </c>
      <c r="R2428" s="1" t="s">
        <v>17498</v>
      </c>
      <c r="S2428" s="1">
        <v>249</v>
      </c>
      <c r="T2428" s="1" t="s">
        <v>37</v>
      </c>
      <c r="U2428" s="1" t="s">
        <v>38</v>
      </c>
      <c r="V2428" s="1" t="s">
        <v>91</v>
      </c>
      <c r="W2428" s="1">
        <v>5100000</v>
      </c>
      <c r="X2428" s="1">
        <v>1980</v>
      </c>
      <c r="Y2428" s="1">
        <v>191</v>
      </c>
      <c r="Z2428" s="1">
        <v>7.3</v>
      </c>
      <c r="AA2428" s="1">
        <v>1.85</v>
      </c>
      <c r="AB2428" s="1">
        <v>0</v>
      </c>
    </row>
    <row r="2429" spans="1:28">
      <c r="A2429" s="1" t="s">
        <v>28</v>
      </c>
      <c r="B2429" s="1" t="s">
        <v>12675</v>
      </c>
      <c r="C2429" s="1">
        <v>43</v>
      </c>
      <c r="D2429" s="1">
        <v>103</v>
      </c>
      <c r="E2429" s="1">
        <v>2</v>
      </c>
      <c r="F2429" s="1">
        <v>13</v>
      </c>
      <c r="G2429" s="1" t="s">
        <v>12676</v>
      </c>
      <c r="H2429" s="1">
        <v>94</v>
      </c>
      <c r="J2429" s="1" t="s">
        <v>12677</v>
      </c>
      <c r="K2429" s="1" t="s">
        <v>12678</v>
      </c>
      <c r="L2429" s="1" t="s">
        <v>12679</v>
      </c>
      <c r="M2429" s="1">
        <v>2659</v>
      </c>
      <c r="N2429" s="1">
        <v>213</v>
      </c>
      <c r="O2429" s="1" t="s">
        <v>12680</v>
      </c>
      <c r="P2429" s="1">
        <v>2</v>
      </c>
      <c r="Q2429" s="1" t="s">
        <v>12681</v>
      </c>
      <c r="R2429" s="1" t="s">
        <v>12682</v>
      </c>
      <c r="S2429" s="1">
        <v>25</v>
      </c>
      <c r="T2429" s="1" t="s">
        <v>12683</v>
      </c>
      <c r="U2429" s="1" t="s">
        <v>5680</v>
      </c>
      <c r="V2429" s="1" t="s">
        <v>581</v>
      </c>
      <c r="X2429" s="1">
        <v>2009</v>
      </c>
      <c r="Y2429" s="1">
        <v>80</v>
      </c>
      <c r="Z2429" s="1">
        <v>5.7</v>
      </c>
      <c r="AA2429" s="1">
        <v>2.35</v>
      </c>
      <c r="AB2429" s="1">
        <v>558</v>
      </c>
    </row>
    <row r="2430" spans="1:28">
      <c r="A2430" s="1" t="s">
        <v>28</v>
      </c>
      <c r="B2430" s="1" t="s">
        <v>4836</v>
      </c>
      <c r="C2430" s="1">
        <v>44</v>
      </c>
      <c r="D2430" s="1">
        <v>103</v>
      </c>
      <c r="E2430" s="1">
        <v>0</v>
      </c>
      <c r="F2430" s="1">
        <v>805</v>
      </c>
      <c r="G2430" s="1" t="s">
        <v>3917</v>
      </c>
      <c r="H2430" s="1">
        <v>12000</v>
      </c>
      <c r="I2430" s="1">
        <v>41382841</v>
      </c>
      <c r="J2430" s="1" t="s">
        <v>2482</v>
      </c>
      <c r="K2430" s="1" t="s">
        <v>701</v>
      </c>
      <c r="L2430" s="1" t="s">
        <v>11791</v>
      </c>
      <c r="M2430" s="1">
        <v>27149</v>
      </c>
      <c r="N2430" s="1">
        <v>14672</v>
      </c>
      <c r="O2430" s="1" t="s">
        <v>2310</v>
      </c>
      <c r="P2430" s="1">
        <v>0</v>
      </c>
      <c r="Q2430" s="1" t="s">
        <v>11792</v>
      </c>
      <c r="R2430" s="1" t="s">
        <v>11793</v>
      </c>
      <c r="S2430" s="1">
        <v>96</v>
      </c>
      <c r="T2430" s="1" t="s">
        <v>37</v>
      </c>
      <c r="U2430" s="1" t="s">
        <v>38</v>
      </c>
      <c r="V2430" s="1" t="s">
        <v>39</v>
      </c>
      <c r="W2430" s="1">
        <v>18000000</v>
      </c>
      <c r="X2430" s="1">
        <v>1986</v>
      </c>
      <c r="Y2430" s="1">
        <v>899</v>
      </c>
      <c r="Z2430" s="1">
        <v>6.3</v>
      </c>
      <c r="AA2430" s="1">
        <v>1.85</v>
      </c>
      <c r="AB2430" s="1">
        <v>0</v>
      </c>
    </row>
    <row r="2431" spans="1:28">
      <c r="A2431" s="1" t="s">
        <v>28</v>
      </c>
      <c r="B2431" s="1" t="s">
        <v>9502</v>
      </c>
      <c r="C2431" s="1">
        <v>44</v>
      </c>
      <c r="D2431" s="1">
        <v>103</v>
      </c>
      <c r="E2431" s="1">
        <v>0</v>
      </c>
      <c r="F2431" s="1">
        <v>543</v>
      </c>
      <c r="G2431" s="1" t="s">
        <v>9580</v>
      </c>
      <c r="H2431" s="1">
        <v>923</v>
      </c>
      <c r="I2431" s="1">
        <v>90485233</v>
      </c>
      <c r="J2431" s="1" t="s">
        <v>9179</v>
      </c>
      <c r="K2431" s="1" t="s">
        <v>5382</v>
      </c>
      <c r="L2431" s="1" t="s">
        <v>12075</v>
      </c>
      <c r="M2431" s="1">
        <v>9544</v>
      </c>
      <c r="N2431" s="1">
        <v>3699</v>
      </c>
      <c r="O2431" s="1" t="s">
        <v>8322</v>
      </c>
      <c r="P2431" s="1">
        <v>0</v>
      </c>
      <c r="Q2431" s="1" t="s">
        <v>12076</v>
      </c>
      <c r="R2431" s="1" t="s">
        <v>12077</v>
      </c>
      <c r="S2431" s="1">
        <v>45</v>
      </c>
      <c r="T2431" s="1" t="s">
        <v>37</v>
      </c>
      <c r="U2431" s="1" t="s">
        <v>38</v>
      </c>
      <c r="V2431" s="1" t="s">
        <v>39</v>
      </c>
      <c r="X2431" s="1">
        <v>2009</v>
      </c>
      <c r="Y2431" s="1">
        <v>619</v>
      </c>
      <c r="Z2431" s="1">
        <v>4.0999999999999996</v>
      </c>
      <c r="AA2431" s="1">
        <v>1.85</v>
      </c>
      <c r="AB2431" s="1">
        <v>804</v>
      </c>
    </row>
    <row r="2432" spans="1:28">
      <c r="A2432" s="1" t="s">
        <v>28</v>
      </c>
      <c r="B2432" s="1" t="s">
        <v>9170</v>
      </c>
      <c r="C2432" s="1">
        <v>45</v>
      </c>
      <c r="D2432" s="1">
        <v>103</v>
      </c>
      <c r="E2432" s="1">
        <v>0</v>
      </c>
      <c r="F2432" s="1">
        <v>801</v>
      </c>
      <c r="G2432" s="1" t="s">
        <v>2053</v>
      </c>
      <c r="H2432" s="1">
        <v>21000</v>
      </c>
      <c r="I2432" s="1">
        <v>17518220</v>
      </c>
      <c r="J2432" s="1" t="s">
        <v>1411</v>
      </c>
      <c r="K2432" s="1" t="s">
        <v>93</v>
      </c>
      <c r="L2432" s="1" t="s">
        <v>11076</v>
      </c>
      <c r="M2432" s="1">
        <v>9105</v>
      </c>
      <c r="N2432" s="1">
        <v>25263</v>
      </c>
      <c r="O2432" s="1" t="s">
        <v>11077</v>
      </c>
      <c r="P2432" s="1">
        <v>1</v>
      </c>
      <c r="Q2432" s="1" t="s">
        <v>11078</v>
      </c>
      <c r="R2432" s="1" t="s">
        <v>11079</v>
      </c>
      <c r="S2432" s="1">
        <v>76</v>
      </c>
      <c r="T2432" s="1" t="s">
        <v>37</v>
      </c>
      <c r="U2432" s="1" t="s">
        <v>38</v>
      </c>
      <c r="V2432" s="1" t="s">
        <v>39</v>
      </c>
      <c r="W2432" s="1">
        <v>20000000</v>
      </c>
      <c r="X2432" s="1">
        <v>1995</v>
      </c>
      <c r="Y2432" s="1">
        <v>1000</v>
      </c>
      <c r="Z2432" s="1">
        <v>6.6</v>
      </c>
      <c r="AA2432" s="1">
        <v>1.85</v>
      </c>
      <c r="AB2432" s="1">
        <v>0</v>
      </c>
    </row>
    <row r="2433" spans="1:28">
      <c r="A2433" s="1" t="s">
        <v>28</v>
      </c>
      <c r="B2433" s="1" t="s">
        <v>11821</v>
      </c>
      <c r="C2433" s="1">
        <v>46</v>
      </c>
      <c r="D2433" s="1">
        <v>103</v>
      </c>
      <c r="E2433" s="1">
        <v>80</v>
      </c>
      <c r="F2433" s="1">
        <v>782</v>
      </c>
      <c r="G2433" s="1" t="s">
        <v>8881</v>
      </c>
      <c r="H2433" s="1">
        <v>1000</v>
      </c>
      <c r="I2433" s="1">
        <v>10411980</v>
      </c>
      <c r="J2433" s="1" t="s">
        <v>13048</v>
      </c>
      <c r="K2433" s="1" t="s">
        <v>9592</v>
      </c>
      <c r="L2433" s="1" t="s">
        <v>13049</v>
      </c>
      <c r="M2433" s="1">
        <v>22649</v>
      </c>
      <c r="N2433" s="1">
        <v>4676</v>
      </c>
      <c r="O2433" s="1" t="s">
        <v>9411</v>
      </c>
      <c r="P2433" s="1">
        <v>0</v>
      </c>
      <c r="Q2433" s="1" t="s">
        <v>13050</v>
      </c>
      <c r="R2433" s="1" t="s">
        <v>13051</v>
      </c>
      <c r="S2433" s="1">
        <v>212</v>
      </c>
      <c r="T2433" s="1" t="s">
        <v>37</v>
      </c>
      <c r="U2433" s="1" t="s">
        <v>38</v>
      </c>
      <c r="V2433" s="1" t="s">
        <v>91</v>
      </c>
      <c r="W2433" s="1">
        <v>15000000</v>
      </c>
      <c r="X2433" s="1">
        <v>2004</v>
      </c>
      <c r="Y2433" s="1">
        <v>872</v>
      </c>
      <c r="Z2433" s="1">
        <v>5.9</v>
      </c>
      <c r="AA2433" s="1">
        <v>2.35</v>
      </c>
      <c r="AB2433" s="1">
        <v>1000</v>
      </c>
    </row>
    <row r="2434" spans="1:28">
      <c r="A2434" s="1" t="s">
        <v>28</v>
      </c>
      <c r="B2434" s="1" t="s">
        <v>16264</v>
      </c>
      <c r="C2434" s="1">
        <v>48</v>
      </c>
      <c r="D2434" s="1">
        <v>103</v>
      </c>
      <c r="E2434" s="1">
        <v>21</v>
      </c>
      <c r="F2434" s="1">
        <v>680</v>
      </c>
      <c r="G2434" s="1" t="s">
        <v>2011</v>
      </c>
      <c r="H2434" s="1">
        <v>25000</v>
      </c>
      <c r="J2434" s="1" t="s">
        <v>210</v>
      </c>
      <c r="K2434" s="1" t="s">
        <v>3383</v>
      </c>
      <c r="L2434" s="1" t="s">
        <v>22676</v>
      </c>
      <c r="M2434" s="1">
        <v>26863</v>
      </c>
      <c r="N2434" s="1">
        <v>26999</v>
      </c>
      <c r="O2434" s="1" t="s">
        <v>2276</v>
      </c>
      <c r="P2434" s="1">
        <v>3</v>
      </c>
      <c r="Q2434" s="1" t="s">
        <v>22677</v>
      </c>
      <c r="R2434" s="1" t="s">
        <v>22678</v>
      </c>
      <c r="S2434" s="1">
        <v>54</v>
      </c>
      <c r="T2434" s="1" t="s">
        <v>37</v>
      </c>
      <c r="U2434" s="1" t="s">
        <v>56</v>
      </c>
      <c r="V2434" s="1" t="s">
        <v>39</v>
      </c>
      <c r="X2434" s="1">
        <v>2012</v>
      </c>
      <c r="Y2434" s="1">
        <v>766</v>
      </c>
      <c r="Z2434" s="1">
        <v>7.2</v>
      </c>
      <c r="AA2434" s="1">
        <v>2.35</v>
      </c>
      <c r="AB2434" s="1">
        <v>0</v>
      </c>
    </row>
    <row r="2435" spans="1:28">
      <c r="A2435" s="1" t="s">
        <v>28</v>
      </c>
      <c r="B2435" s="1" t="s">
        <v>7484</v>
      </c>
      <c r="C2435" s="1">
        <v>50</v>
      </c>
      <c r="D2435" s="1">
        <v>103</v>
      </c>
      <c r="E2435" s="1">
        <v>37</v>
      </c>
      <c r="F2435" s="1">
        <v>452</v>
      </c>
      <c r="G2435" s="1" t="s">
        <v>6704</v>
      </c>
      <c r="H2435" s="1">
        <v>944</v>
      </c>
      <c r="I2435" s="1">
        <v>105444419</v>
      </c>
      <c r="J2435" s="1" t="s">
        <v>1666</v>
      </c>
      <c r="K2435" s="1" t="s">
        <v>4121</v>
      </c>
      <c r="L2435" s="1" t="s">
        <v>8121</v>
      </c>
      <c r="M2435" s="1">
        <v>31817</v>
      </c>
      <c r="N2435" s="1">
        <v>3143</v>
      </c>
      <c r="O2435" s="1" t="s">
        <v>1820</v>
      </c>
      <c r="P2435" s="1">
        <v>3</v>
      </c>
      <c r="Q2435" s="1" t="s">
        <v>8122</v>
      </c>
      <c r="R2435" s="1" t="s">
        <v>8123</v>
      </c>
      <c r="S2435" s="1">
        <v>117</v>
      </c>
      <c r="T2435" s="1" t="s">
        <v>37</v>
      </c>
      <c r="U2435" s="1" t="s">
        <v>38</v>
      </c>
      <c r="V2435" s="1" t="s">
        <v>91</v>
      </c>
      <c r="W2435" s="1">
        <v>26000000</v>
      </c>
      <c r="X2435" s="1">
        <v>1996</v>
      </c>
      <c r="Y2435" s="1">
        <v>893</v>
      </c>
      <c r="Z2435" s="1">
        <v>6.2</v>
      </c>
      <c r="AA2435" s="1">
        <v>1.85</v>
      </c>
      <c r="AB2435" s="1">
        <v>0</v>
      </c>
    </row>
    <row r="2436" spans="1:28">
      <c r="A2436" s="1" t="s">
        <v>28</v>
      </c>
      <c r="B2436" s="1" t="s">
        <v>23712</v>
      </c>
      <c r="C2436" s="1">
        <v>50</v>
      </c>
      <c r="D2436" s="1">
        <v>103</v>
      </c>
      <c r="E2436" s="1">
        <v>0</v>
      </c>
      <c r="F2436" s="1">
        <v>0</v>
      </c>
      <c r="G2436" s="1" t="s">
        <v>23713</v>
      </c>
      <c r="H2436" s="1">
        <v>0</v>
      </c>
      <c r="J2436" s="1" t="s">
        <v>66</v>
      </c>
      <c r="K2436" s="1" t="s">
        <v>23714</v>
      </c>
      <c r="L2436" s="1" t="s">
        <v>23715</v>
      </c>
      <c r="M2436" s="1">
        <v>16701</v>
      </c>
      <c r="N2436" s="1">
        <v>0</v>
      </c>
      <c r="O2436" s="1" t="s">
        <v>23716</v>
      </c>
      <c r="P2436" s="1">
        <v>0</v>
      </c>
      <c r="Q2436" s="1" t="s">
        <v>23717</v>
      </c>
      <c r="R2436" s="1" t="s">
        <v>23718</v>
      </c>
      <c r="S2436" s="1">
        <v>23</v>
      </c>
      <c r="T2436" s="1" t="s">
        <v>37</v>
      </c>
      <c r="U2436" s="1" t="s">
        <v>264</v>
      </c>
      <c r="V2436" s="1" t="s">
        <v>4816</v>
      </c>
      <c r="W2436" s="1">
        <v>100000</v>
      </c>
      <c r="X2436" s="1">
        <v>2012</v>
      </c>
      <c r="Y2436" s="1">
        <v>0</v>
      </c>
      <c r="Z2436" s="1">
        <v>7.7</v>
      </c>
      <c r="AA2436" s="1">
        <v>1.78</v>
      </c>
      <c r="AB2436" s="1">
        <v>0</v>
      </c>
    </row>
    <row r="2437" spans="1:28">
      <c r="A2437" s="1" t="s">
        <v>28</v>
      </c>
      <c r="B2437" s="1" t="s">
        <v>8624</v>
      </c>
      <c r="C2437" s="1">
        <v>53</v>
      </c>
      <c r="D2437" s="1">
        <v>103</v>
      </c>
      <c r="E2437" s="1">
        <v>460</v>
      </c>
      <c r="F2437" s="1">
        <v>900</v>
      </c>
      <c r="G2437" s="1" t="s">
        <v>4327</v>
      </c>
      <c r="H2437" s="1">
        <v>991</v>
      </c>
      <c r="I2437" s="1">
        <v>5132222</v>
      </c>
      <c r="J2437" s="1" t="s">
        <v>3817</v>
      </c>
      <c r="K2437" s="1" t="s">
        <v>348</v>
      </c>
      <c r="L2437" s="1" t="s">
        <v>20905</v>
      </c>
      <c r="M2437" s="1">
        <v>14112</v>
      </c>
      <c r="N2437" s="1">
        <v>2990</v>
      </c>
      <c r="O2437" s="1" t="s">
        <v>8541</v>
      </c>
      <c r="P2437" s="1">
        <v>1</v>
      </c>
      <c r="Q2437" s="1" t="s">
        <v>20906</v>
      </c>
      <c r="R2437" s="1" t="s">
        <v>20907</v>
      </c>
      <c r="S2437" s="1">
        <v>83</v>
      </c>
      <c r="T2437" s="1" t="s">
        <v>37</v>
      </c>
      <c r="U2437" s="1" t="s">
        <v>264</v>
      </c>
      <c r="V2437" s="1" t="s">
        <v>581</v>
      </c>
      <c r="W2437" s="1">
        <v>2000000</v>
      </c>
      <c r="X2437" s="1">
        <v>1994</v>
      </c>
      <c r="Y2437" s="1">
        <v>971</v>
      </c>
      <c r="Z2437" s="1">
        <v>7.2</v>
      </c>
      <c r="AA2437" s="1">
        <v>1.85</v>
      </c>
      <c r="AB2437" s="1">
        <v>619</v>
      </c>
    </row>
    <row r="2438" spans="1:28">
      <c r="A2438" s="1" t="s">
        <v>28</v>
      </c>
      <c r="B2438" s="1" t="s">
        <v>19113</v>
      </c>
      <c r="C2438" s="1">
        <v>55</v>
      </c>
      <c r="D2438" s="1">
        <v>103</v>
      </c>
      <c r="E2438" s="1">
        <v>673</v>
      </c>
      <c r="F2438" s="1">
        <v>89</v>
      </c>
      <c r="G2438" s="1" t="s">
        <v>20800</v>
      </c>
      <c r="H2438" s="1">
        <v>281</v>
      </c>
      <c r="J2438" s="1" t="s">
        <v>14994</v>
      </c>
      <c r="K2438" s="1" t="s">
        <v>14461</v>
      </c>
      <c r="L2438" s="1" t="s">
        <v>20801</v>
      </c>
      <c r="M2438" s="1">
        <v>11920</v>
      </c>
      <c r="N2438" s="1">
        <v>955</v>
      </c>
      <c r="O2438" s="1" t="s">
        <v>20802</v>
      </c>
      <c r="P2438" s="1">
        <v>1</v>
      </c>
      <c r="Q2438" s="1" t="s">
        <v>20803</v>
      </c>
      <c r="R2438" s="1" t="s">
        <v>20804</v>
      </c>
      <c r="S2438" s="1">
        <v>90</v>
      </c>
      <c r="T2438" s="1" t="s">
        <v>37</v>
      </c>
      <c r="U2438" s="1" t="s">
        <v>38</v>
      </c>
      <c r="V2438" s="1" t="s">
        <v>5599</v>
      </c>
      <c r="W2438" s="1">
        <v>1600000</v>
      </c>
      <c r="X2438" s="1">
        <v>1949</v>
      </c>
      <c r="Y2438" s="1">
        <v>230</v>
      </c>
      <c r="Z2438" s="1">
        <v>7.4</v>
      </c>
      <c r="AA2438" s="1">
        <v>1.37</v>
      </c>
      <c r="AB2438" s="1">
        <v>721</v>
      </c>
    </row>
    <row r="2439" spans="1:28">
      <c r="A2439" s="1" t="s">
        <v>28</v>
      </c>
      <c r="B2439" s="1" t="s">
        <v>3625</v>
      </c>
      <c r="C2439" s="1">
        <v>57</v>
      </c>
      <c r="D2439" s="1">
        <v>103</v>
      </c>
      <c r="E2439" s="1">
        <v>759</v>
      </c>
      <c r="F2439" s="1">
        <v>820</v>
      </c>
      <c r="G2439" s="1" t="s">
        <v>10677</v>
      </c>
      <c r="H2439" s="1">
        <v>967</v>
      </c>
      <c r="I2439" s="1">
        <v>793352</v>
      </c>
      <c r="J2439" s="1" t="s">
        <v>1411</v>
      </c>
      <c r="K2439" s="1" t="s">
        <v>4181</v>
      </c>
      <c r="L2439" s="1" t="s">
        <v>14363</v>
      </c>
      <c r="M2439" s="1">
        <v>2551</v>
      </c>
      <c r="N2439" s="1">
        <v>3878</v>
      </c>
      <c r="O2439" s="1" t="s">
        <v>1042</v>
      </c>
      <c r="P2439" s="1">
        <v>1</v>
      </c>
      <c r="Q2439" s="1" t="s">
        <v>14364</v>
      </c>
      <c r="R2439" s="1" t="s">
        <v>14365</v>
      </c>
      <c r="S2439" s="1">
        <v>25</v>
      </c>
      <c r="T2439" s="1" t="s">
        <v>37</v>
      </c>
      <c r="U2439" s="1" t="s">
        <v>38</v>
      </c>
      <c r="V2439" s="1" t="s">
        <v>39</v>
      </c>
      <c r="X2439" s="1">
        <v>2012</v>
      </c>
      <c r="Y2439" s="1">
        <v>830</v>
      </c>
      <c r="Z2439" s="1">
        <v>5.0999999999999996</v>
      </c>
      <c r="AA2439" s="1">
        <v>2.35</v>
      </c>
      <c r="AB2439" s="1">
        <v>0</v>
      </c>
    </row>
    <row r="2440" spans="1:28">
      <c r="A2440" s="1" t="s">
        <v>28</v>
      </c>
      <c r="B2440" s="1" t="s">
        <v>13760</v>
      </c>
      <c r="C2440" s="1">
        <v>60</v>
      </c>
      <c r="D2440" s="1">
        <v>103</v>
      </c>
      <c r="E2440" s="1">
        <v>35</v>
      </c>
      <c r="F2440" s="1">
        <v>482</v>
      </c>
      <c r="G2440" s="1" t="s">
        <v>2512</v>
      </c>
      <c r="H2440" s="1">
        <v>548</v>
      </c>
      <c r="I2440" s="1">
        <v>1420578</v>
      </c>
      <c r="J2440" s="1" t="s">
        <v>5310</v>
      </c>
      <c r="K2440" s="1" t="s">
        <v>3188</v>
      </c>
      <c r="L2440" s="1" t="s">
        <v>20587</v>
      </c>
      <c r="M2440" s="1">
        <v>4894</v>
      </c>
      <c r="N2440" s="1">
        <v>2389</v>
      </c>
      <c r="O2440" s="1" t="s">
        <v>5577</v>
      </c>
      <c r="P2440" s="1">
        <v>0</v>
      </c>
      <c r="Q2440" s="1" t="s">
        <v>20588</v>
      </c>
      <c r="R2440" s="1" t="s">
        <v>20589</v>
      </c>
      <c r="S2440" s="1">
        <v>122</v>
      </c>
      <c r="T2440" s="1" t="s">
        <v>37</v>
      </c>
      <c r="U2440" s="1" t="s">
        <v>38</v>
      </c>
      <c r="V2440" s="1" t="s">
        <v>39</v>
      </c>
      <c r="W2440" s="1">
        <v>1900000</v>
      </c>
      <c r="X2440" s="1">
        <v>2003</v>
      </c>
      <c r="Y2440" s="1">
        <v>495</v>
      </c>
      <c r="Z2440" s="1">
        <v>6.4</v>
      </c>
      <c r="AA2440" s="1">
        <v>2.35</v>
      </c>
      <c r="AB2440" s="1">
        <v>298</v>
      </c>
    </row>
    <row r="2441" spans="1:28">
      <c r="A2441" s="1" t="s">
        <v>28</v>
      </c>
      <c r="B2441" s="1" t="s">
        <v>495</v>
      </c>
      <c r="C2441" s="1">
        <v>60</v>
      </c>
      <c r="D2441" s="1">
        <v>103</v>
      </c>
      <c r="E2441" s="1">
        <v>357</v>
      </c>
      <c r="F2441" s="1">
        <v>40</v>
      </c>
      <c r="G2441" s="1" t="s">
        <v>4507</v>
      </c>
      <c r="H2441" s="1">
        <v>2000</v>
      </c>
      <c r="I2441" s="1">
        <v>51317350</v>
      </c>
      <c r="J2441" s="1" t="s">
        <v>42</v>
      </c>
      <c r="K2441" s="1" t="s">
        <v>532</v>
      </c>
      <c r="L2441" s="1" t="s">
        <v>4508</v>
      </c>
      <c r="M2441" s="1">
        <v>78343</v>
      </c>
      <c r="N2441" s="1">
        <v>2710</v>
      </c>
      <c r="O2441" s="1" t="s">
        <v>4509</v>
      </c>
      <c r="P2441" s="1">
        <v>0</v>
      </c>
      <c r="Q2441" s="1" t="s">
        <v>4510</v>
      </c>
      <c r="R2441" s="1" t="s">
        <v>4511</v>
      </c>
      <c r="S2441" s="1">
        <v>139</v>
      </c>
      <c r="T2441" s="1" t="s">
        <v>37</v>
      </c>
      <c r="U2441" s="1" t="s">
        <v>38</v>
      </c>
      <c r="V2441" s="1" t="s">
        <v>39</v>
      </c>
      <c r="W2441" s="1">
        <v>57000000</v>
      </c>
      <c r="X2441" s="1">
        <v>1996</v>
      </c>
      <c r="Y2441" s="1">
        <v>663</v>
      </c>
      <c r="Z2441" s="1">
        <v>6.4</v>
      </c>
      <c r="AA2441" s="1">
        <v>2.35</v>
      </c>
      <c r="AB2441" s="1">
        <v>0</v>
      </c>
    </row>
    <row r="2442" spans="1:28">
      <c r="A2442" s="1" t="s">
        <v>28</v>
      </c>
      <c r="B2442" s="1" t="s">
        <v>13254</v>
      </c>
      <c r="C2442" s="1">
        <v>62</v>
      </c>
      <c r="D2442" s="1">
        <v>103</v>
      </c>
      <c r="E2442" s="1">
        <v>24</v>
      </c>
      <c r="F2442" s="1">
        <v>10</v>
      </c>
      <c r="G2442" s="1" t="s">
        <v>19906</v>
      </c>
      <c r="H2442" s="1">
        <v>127</v>
      </c>
      <c r="I2442" s="1">
        <v>5725</v>
      </c>
      <c r="J2442" s="1" t="s">
        <v>5530</v>
      </c>
      <c r="K2442" s="1" t="s">
        <v>7656</v>
      </c>
      <c r="L2442" s="1" t="s">
        <v>19907</v>
      </c>
      <c r="M2442" s="1">
        <v>10220</v>
      </c>
      <c r="N2442" s="1">
        <v>163</v>
      </c>
      <c r="O2442" s="1" t="s">
        <v>19908</v>
      </c>
      <c r="P2442" s="1">
        <v>0</v>
      </c>
      <c r="Q2442" s="1" t="s">
        <v>19909</v>
      </c>
      <c r="R2442" s="1" t="s">
        <v>19910</v>
      </c>
      <c r="S2442" s="1">
        <v>110</v>
      </c>
      <c r="T2442" s="1" t="s">
        <v>8717</v>
      </c>
      <c r="U2442" s="1" t="s">
        <v>763</v>
      </c>
      <c r="V2442" s="1" t="s">
        <v>581</v>
      </c>
      <c r="W2442" s="1">
        <v>8400000</v>
      </c>
      <c r="X2442" s="1">
        <v>2000</v>
      </c>
      <c r="Y2442" s="1">
        <v>10</v>
      </c>
      <c r="Z2442" s="1">
        <v>6.1</v>
      </c>
      <c r="AA2442" s="1">
        <v>2.35</v>
      </c>
      <c r="AB2442" s="1">
        <v>560</v>
      </c>
    </row>
    <row r="2443" spans="1:28">
      <c r="A2443" s="1" t="s">
        <v>28</v>
      </c>
      <c r="B2443" s="1" t="s">
        <v>3859</v>
      </c>
      <c r="C2443" s="1">
        <v>68</v>
      </c>
      <c r="D2443" s="1">
        <v>103</v>
      </c>
      <c r="E2443" s="1">
        <v>10</v>
      </c>
      <c r="F2443" s="1">
        <v>7</v>
      </c>
      <c r="G2443" s="1" t="s">
        <v>3860</v>
      </c>
      <c r="H2443" s="1">
        <v>21</v>
      </c>
      <c r="I2443" s="1">
        <v>72413</v>
      </c>
      <c r="J2443" s="1" t="s">
        <v>185</v>
      </c>
      <c r="K2443" s="1" t="s">
        <v>3861</v>
      </c>
      <c r="L2443" s="1" t="s">
        <v>3862</v>
      </c>
      <c r="M2443" s="1">
        <v>11584</v>
      </c>
      <c r="N2443" s="1">
        <v>58</v>
      </c>
      <c r="O2443" s="1" t="s">
        <v>3863</v>
      </c>
      <c r="P2443" s="1">
        <v>3</v>
      </c>
      <c r="Q2443" s="1" t="s">
        <v>3864</v>
      </c>
      <c r="R2443" s="1" t="s">
        <v>3865</v>
      </c>
      <c r="S2443" s="1">
        <v>86</v>
      </c>
      <c r="T2443" s="1" t="s">
        <v>1938</v>
      </c>
      <c r="U2443" s="1" t="s">
        <v>888</v>
      </c>
      <c r="V2443" s="1" t="s">
        <v>581</v>
      </c>
      <c r="W2443" s="1">
        <v>65000000</v>
      </c>
      <c r="X2443" s="1">
        <v>2015</v>
      </c>
      <c r="Y2443" s="1">
        <v>18</v>
      </c>
      <c r="Z2443" s="1">
        <v>6.1</v>
      </c>
      <c r="AA2443" s="1">
        <v>2.35</v>
      </c>
      <c r="AB2443" s="1">
        <v>0</v>
      </c>
    </row>
    <row r="2444" spans="1:28">
      <c r="A2444" s="1" t="s">
        <v>28</v>
      </c>
      <c r="B2444" s="1" t="s">
        <v>13437</v>
      </c>
      <c r="C2444" s="1">
        <v>71</v>
      </c>
      <c r="D2444" s="1">
        <v>103</v>
      </c>
      <c r="E2444" s="1">
        <v>44</v>
      </c>
      <c r="F2444" s="1">
        <v>625</v>
      </c>
      <c r="G2444" s="1" t="s">
        <v>13438</v>
      </c>
      <c r="H2444" s="1">
        <v>953</v>
      </c>
      <c r="I2444" s="1">
        <v>20246959</v>
      </c>
      <c r="J2444" s="1" t="s">
        <v>1673</v>
      </c>
      <c r="K2444" s="1" t="s">
        <v>636</v>
      </c>
      <c r="L2444" s="1" t="s">
        <v>13439</v>
      </c>
      <c r="M2444" s="1">
        <v>5721</v>
      </c>
      <c r="N2444" s="1">
        <v>3299</v>
      </c>
      <c r="O2444" s="1" t="s">
        <v>5003</v>
      </c>
      <c r="P2444" s="1">
        <v>2</v>
      </c>
      <c r="Q2444" s="1" t="s">
        <v>13440</v>
      </c>
      <c r="R2444" s="1" t="s">
        <v>13441</v>
      </c>
      <c r="S2444" s="1">
        <v>20</v>
      </c>
      <c r="T2444" s="1" t="s">
        <v>37</v>
      </c>
      <c r="U2444" s="1" t="s">
        <v>38</v>
      </c>
      <c r="V2444" s="1" t="s">
        <v>39</v>
      </c>
      <c r="W2444" s="1">
        <v>14000000</v>
      </c>
      <c r="X2444" s="1">
        <v>2010</v>
      </c>
      <c r="Y2444" s="1">
        <v>849</v>
      </c>
      <c r="Z2444" s="1">
        <v>4.9000000000000004</v>
      </c>
      <c r="AA2444" s="1">
        <v>2.35</v>
      </c>
      <c r="AB2444" s="1">
        <v>1000</v>
      </c>
    </row>
    <row r="2445" spans="1:28">
      <c r="A2445" s="1" t="s">
        <v>28</v>
      </c>
      <c r="B2445" s="1" t="s">
        <v>5073</v>
      </c>
      <c r="C2445" s="1">
        <v>74</v>
      </c>
      <c r="D2445" s="1">
        <v>103</v>
      </c>
      <c r="E2445" s="1">
        <v>155</v>
      </c>
      <c r="F2445" s="1">
        <v>125</v>
      </c>
      <c r="G2445" s="1" t="s">
        <v>8051</v>
      </c>
      <c r="H2445" s="1">
        <v>687</v>
      </c>
      <c r="I2445" s="1">
        <v>53133888</v>
      </c>
      <c r="J2445" s="1" t="s">
        <v>8052</v>
      </c>
      <c r="K2445" s="1" t="s">
        <v>6202</v>
      </c>
      <c r="L2445" s="1" t="s">
        <v>8053</v>
      </c>
      <c r="M2445" s="1">
        <v>50389</v>
      </c>
      <c r="N2445" s="1">
        <v>1440</v>
      </c>
      <c r="O2445" s="1" t="s">
        <v>8054</v>
      </c>
      <c r="P2445" s="1">
        <v>0</v>
      </c>
      <c r="Q2445" s="1" t="s">
        <v>8055</v>
      </c>
      <c r="R2445" s="1" t="s">
        <v>8056</v>
      </c>
      <c r="S2445" s="1">
        <v>136</v>
      </c>
      <c r="T2445" s="1" t="s">
        <v>37</v>
      </c>
      <c r="U2445" s="1" t="s">
        <v>38</v>
      </c>
      <c r="V2445" s="1" t="s">
        <v>39</v>
      </c>
      <c r="W2445" s="1">
        <v>31000000</v>
      </c>
      <c r="X2445" s="1">
        <v>1990</v>
      </c>
      <c r="Y2445" s="1">
        <v>151</v>
      </c>
      <c r="Z2445" s="1">
        <v>6.3</v>
      </c>
      <c r="AA2445" s="1">
        <v>1.85</v>
      </c>
      <c r="AB2445" s="1">
        <v>0</v>
      </c>
    </row>
    <row r="2446" spans="1:28">
      <c r="A2446" s="1" t="s">
        <v>28</v>
      </c>
      <c r="B2446" s="1" t="s">
        <v>9653</v>
      </c>
      <c r="C2446" s="1">
        <v>77</v>
      </c>
      <c r="D2446" s="1">
        <v>103</v>
      </c>
      <c r="E2446" s="1">
        <v>130</v>
      </c>
      <c r="F2446" s="1">
        <v>406</v>
      </c>
      <c r="G2446" s="1" t="s">
        <v>11837</v>
      </c>
      <c r="H2446" s="1">
        <v>691</v>
      </c>
      <c r="I2446" s="1">
        <v>26400000</v>
      </c>
      <c r="J2446" s="1" t="s">
        <v>42</v>
      </c>
      <c r="K2446" s="1" t="s">
        <v>748</v>
      </c>
      <c r="L2446" s="1" t="s">
        <v>11838</v>
      </c>
      <c r="M2446" s="1">
        <v>62009</v>
      </c>
      <c r="N2446" s="1">
        <v>2481</v>
      </c>
      <c r="O2446" s="1" t="s">
        <v>11839</v>
      </c>
      <c r="P2446" s="1">
        <v>1</v>
      </c>
      <c r="Q2446" s="1" t="s">
        <v>11840</v>
      </c>
      <c r="R2446" s="1" t="s">
        <v>11841</v>
      </c>
      <c r="S2446" s="1">
        <v>109</v>
      </c>
      <c r="T2446" s="1" t="s">
        <v>37</v>
      </c>
      <c r="U2446" s="1" t="s">
        <v>38</v>
      </c>
      <c r="V2446" s="1" t="s">
        <v>91</v>
      </c>
      <c r="W2446" s="1">
        <v>18000000</v>
      </c>
      <c r="X2446" s="1">
        <v>1984</v>
      </c>
      <c r="Y2446" s="1">
        <v>476</v>
      </c>
      <c r="Z2446" s="1">
        <v>5.8</v>
      </c>
      <c r="AA2446" s="1">
        <v>2.35</v>
      </c>
      <c r="AB2446" s="1">
        <v>2000</v>
      </c>
    </row>
    <row r="2447" spans="1:28">
      <c r="A2447" s="1" t="s">
        <v>28</v>
      </c>
      <c r="B2447" s="1" t="s">
        <v>2627</v>
      </c>
      <c r="C2447" s="1">
        <v>79</v>
      </c>
      <c r="D2447" s="1">
        <v>103</v>
      </c>
      <c r="E2447" s="1">
        <v>154</v>
      </c>
      <c r="F2447" s="1">
        <v>576</v>
      </c>
      <c r="G2447" s="1" t="s">
        <v>3774</v>
      </c>
      <c r="H2447" s="1">
        <v>1000</v>
      </c>
      <c r="I2447" s="1">
        <v>676698</v>
      </c>
      <c r="J2447" s="1" t="s">
        <v>2134</v>
      </c>
      <c r="K2447" s="1" t="s">
        <v>2851</v>
      </c>
      <c r="L2447" s="1" t="s">
        <v>12017</v>
      </c>
      <c r="M2447" s="1">
        <v>26730</v>
      </c>
      <c r="N2447" s="1">
        <v>4094</v>
      </c>
      <c r="O2447" s="1" t="s">
        <v>1847</v>
      </c>
      <c r="P2447" s="1">
        <v>0</v>
      </c>
      <c r="Q2447" s="1" t="s">
        <v>12018</v>
      </c>
      <c r="R2447" s="1" t="s">
        <v>12019</v>
      </c>
      <c r="S2447" s="1">
        <v>180</v>
      </c>
      <c r="T2447" s="1" t="s">
        <v>37</v>
      </c>
      <c r="U2447" s="1" t="s">
        <v>38</v>
      </c>
      <c r="V2447" s="1" t="s">
        <v>581</v>
      </c>
      <c r="W2447" s="1">
        <v>18000000</v>
      </c>
      <c r="X2447" s="1">
        <v>2002</v>
      </c>
      <c r="Y2447" s="1">
        <v>783</v>
      </c>
      <c r="Z2447" s="1">
        <v>7.2</v>
      </c>
      <c r="AA2447" s="1">
        <v>1.85</v>
      </c>
      <c r="AB2447" s="1">
        <v>2000</v>
      </c>
    </row>
    <row r="2448" spans="1:28">
      <c r="A2448" s="1" t="s">
        <v>28</v>
      </c>
      <c r="B2448" s="1" t="s">
        <v>12887</v>
      </c>
      <c r="C2448" s="1">
        <v>81</v>
      </c>
      <c r="D2448" s="1">
        <v>103</v>
      </c>
      <c r="E2448" s="1">
        <v>20</v>
      </c>
      <c r="F2448" s="1">
        <v>125</v>
      </c>
      <c r="G2448" s="1" t="s">
        <v>12888</v>
      </c>
      <c r="H2448" s="1">
        <v>512</v>
      </c>
      <c r="I2448" s="1">
        <v>26161406</v>
      </c>
      <c r="J2448" s="1" t="s">
        <v>783</v>
      </c>
      <c r="K2448" s="1" t="s">
        <v>12889</v>
      </c>
      <c r="L2448" s="1" t="s">
        <v>12890</v>
      </c>
      <c r="M2448" s="1">
        <v>13874</v>
      </c>
      <c r="N2448" s="1">
        <v>1002</v>
      </c>
      <c r="O2448" s="1" t="s">
        <v>12891</v>
      </c>
      <c r="P2448" s="1">
        <v>2</v>
      </c>
      <c r="Q2448" s="1" t="s">
        <v>12892</v>
      </c>
      <c r="R2448" s="1" t="s">
        <v>12893</v>
      </c>
      <c r="S2448" s="1">
        <v>52</v>
      </c>
      <c r="T2448" s="1" t="s">
        <v>37</v>
      </c>
      <c r="U2448" s="1" t="s">
        <v>38</v>
      </c>
      <c r="V2448" s="1" t="s">
        <v>273</v>
      </c>
      <c r="W2448" s="1">
        <v>15000000</v>
      </c>
      <c r="X2448" s="1">
        <v>2010</v>
      </c>
      <c r="Y2448" s="1">
        <v>316</v>
      </c>
      <c r="Z2448" s="1">
        <v>6.7</v>
      </c>
      <c r="AA2448" s="1">
        <v>2.35</v>
      </c>
      <c r="AB2448" s="1">
        <v>0</v>
      </c>
    </row>
    <row r="2449" spans="1:28">
      <c r="A2449" s="1" t="s">
        <v>28</v>
      </c>
      <c r="B2449" s="1" t="s">
        <v>14904</v>
      </c>
      <c r="C2449" s="1">
        <v>85</v>
      </c>
      <c r="D2449" s="1">
        <v>103</v>
      </c>
      <c r="E2449" s="1">
        <v>27</v>
      </c>
      <c r="F2449" s="1">
        <v>534</v>
      </c>
      <c r="G2449" s="1" t="s">
        <v>1472</v>
      </c>
      <c r="H2449" s="1">
        <v>1000</v>
      </c>
      <c r="I2449" s="1">
        <v>28435406</v>
      </c>
      <c r="J2449" s="1" t="s">
        <v>1673</v>
      </c>
      <c r="K2449" s="1" t="s">
        <v>6697</v>
      </c>
      <c r="L2449" s="1" t="s">
        <v>14905</v>
      </c>
      <c r="M2449" s="1">
        <v>37681</v>
      </c>
      <c r="N2449" s="1">
        <v>4441</v>
      </c>
      <c r="O2449" s="1" t="s">
        <v>4926</v>
      </c>
      <c r="P2449" s="1">
        <v>2</v>
      </c>
      <c r="Q2449" s="1" t="s">
        <v>14906</v>
      </c>
      <c r="R2449" s="1" t="s">
        <v>14907</v>
      </c>
      <c r="S2449" s="1">
        <v>151</v>
      </c>
      <c r="T2449" s="1" t="s">
        <v>37</v>
      </c>
      <c r="U2449" s="1" t="s">
        <v>38</v>
      </c>
      <c r="V2449" s="1" t="s">
        <v>39</v>
      </c>
      <c r="W2449" s="1">
        <v>12000000</v>
      </c>
      <c r="X2449" s="1">
        <v>2006</v>
      </c>
      <c r="Y2449" s="1">
        <v>809</v>
      </c>
      <c r="Z2449" s="1">
        <v>5.5</v>
      </c>
      <c r="AA2449" s="1">
        <v>1.85</v>
      </c>
      <c r="AB2449" s="1">
        <v>0</v>
      </c>
    </row>
    <row r="2450" spans="1:28">
      <c r="A2450" s="1" t="s">
        <v>28</v>
      </c>
      <c r="B2450" s="1" t="s">
        <v>4423</v>
      </c>
      <c r="C2450" s="1">
        <v>86</v>
      </c>
      <c r="D2450" s="1">
        <v>103</v>
      </c>
      <c r="E2450" s="1">
        <v>65</v>
      </c>
      <c r="F2450" s="1">
        <v>311</v>
      </c>
      <c r="G2450" s="1" t="s">
        <v>4121</v>
      </c>
      <c r="H2450" s="1">
        <v>11000</v>
      </c>
      <c r="I2450" s="1">
        <v>14448589</v>
      </c>
      <c r="J2450" s="1" t="s">
        <v>1673</v>
      </c>
      <c r="K2450" s="1" t="s">
        <v>561</v>
      </c>
      <c r="L2450" s="1" t="s">
        <v>6739</v>
      </c>
      <c r="M2450" s="1">
        <v>19364</v>
      </c>
      <c r="N2450" s="1">
        <v>12566</v>
      </c>
      <c r="O2450" s="1" t="s">
        <v>6740</v>
      </c>
      <c r="P2450" s="1">
        <v>2</v>
      </c>
      <c r="Q2450" s="1" t="s">
        <v>6741</v>
      </c>
      <c r="R2450" s="1" t="s">
        <v>6742</v>
      </c>
      <c r="S2450" s="1">
        <v>128</v>
      </c>
      <c r="T2450" s="1" t="s">
        <v>37</v>
      </c>
      <c r="U2450" s="1" t="s">
        <v>38</v>
      </c>
      <c r="V2450" s="1" t="s">
        <v>39</v>
      </c>
      <c r="W2450" s="1">
        <v>40000000</v>
      </c>
      <c r="X2450" s="1">
        <v>2002</v>
      </c>
      <c r="Y2450" s="1">
        <v>944</v>
      </c>
      <c r="Z2450" s="1">
        <v>5.8</v>
      </c>
      <c r="AA2450" s="1">
        <v>2.35</v>
      </c>
      <c r="AB2450" s="1">
        <v>835</v>
      </c>
    </row>
    <row r="2451" spans="1:28">
      <c r="A2451" s="1" t="s">
        <v>28</v>
      </c>
      <c r="B2451" s="1" t="s">
        <v>22768</v>
      </c>
      <c r="C2451" s="1">
        <v>88</v>
      </c>
      <c r="D2451" s="1">
        <v>103</v>
      </c>
      <c r="E2451" s="1">
        <v>365</v>
      </c>
      <c r="F2451" s="1">
        <v>49</v>
      </c>
      <c r="G2451" s="1" t="s">
        <v>22768</v>
      </c>
      <c r="H2451" s="1">
        <v>907</v>
      </c>
      <c r="I2451" s="1">
        <v>23000</v>
      </c>
      <c r="J2451" s="1" t="s">
        <v>21430</v>
      </c>
      <c r="K2451" s="1" t="s">
        <v>22769</v>
      </c>
      <c r="L2451" s="1" t="s">
        <v>22770</v>
      </c>
      <c r="M2451" s="1">
        <v>5931</v>
      </c>
      <c r="N2451" s="1">
        <v>1411</v>
      </c>
      <c r="O2451" s="1" t="s">
        <v>22771</v>
      </c>
      <c r="P2451" s="1">
        <v>0</v>
      </c>
      <c r="Q2451" s="1" t="s">
        <v>22772</v>
      </c>
      <c r="R2451" s="1" t="s">
        <v>22773</v>
      </c>
      <c r="S2451" s="1">
        <v>58</v>
      </c>
      <c r="T2451" s="1" t="s">
        <v>37</v>
      </c>
      <c r="U2451" s="1" t="s">
        <v>38</v>
      </c>
      <c r="V2451" s="1" t="s">
        <v>5599</v>
      </c>
      <c r="W2451" s="1">
        <v>500000</v>
      </c>
      <c r="X2451" s="1">
        <v>2006</v>
      </c>
      <c r="Y2451" s="1">
        <v>365</v>
      </c>
      <c r="Z2451" s="1">
        <v>6.2</v>
      </c>
      <c r="AA2451" s="1">
        <v>1.85</v>
      </c>
      <c r="AB2451" s="1">
        <v>0</v>
      </c>
    </row>
    <row r="2452" spans="1:28">
      <c r="A2452" s="1" t="s">
        <v>28</v>
      </c>
      <c r="B2452" s="1" t="s">
        <v>10985</v>
      </c>
      <c r="C2452" s="1">
        <v>90</v>
      </c>
      <c r="D2452" s="1">
        <v>103</v>
      </c>
      <c r="E2452" s="1">
        <v>31</v>
      </c>
      <c r="F2452" s="1">
        <v>733</v>
      </c>
      <c r="G2452" s="1" t="s">
        <v>10986</v>
      </c>
      <c r="H2452" s="1">
        <v>12000</v>
      </c>
      <c r="I2452" s="1">
        <v>26870825</v>
      </c>
      <c r="J2452" s="1" t="s">
        <v>6269</v>
      </c>
      <c r="K2452" s="1" t="s">
        <v>297</v>
      </c>
      <c r="L2452" s="1" t="s">
        <v>10987</v>
      </c>
      <c r="M2452" s="1">
        <v>22604</v>
      </c>
      <c r="N2452" s="1">
        <v>14903</v>
      </c>
      <c r="O2452" s="1" t="s">
        <v>10988</v>
      </c>
      <c r="P2452" s="1">
        <v>3</v>
      </c>
      <c r="Q2452" s="1" t="s">
        <v>10989</v>
      </c>
      <c r="R2452" s="1" t="s">
        <v>10990</v>
      </c>
      <c r="S2452" s="1">
        <v>124</v>
      </c>
      <c r="T2452" s="1" t="s">
        <v>37</v>
      </c>
      <c r="U2452" s="1" t="s">
        <v>763</v>
      </c>
      <c r="V2452" s="1" t="s">
        <v>39</v>
      </c>
      <c r="X2452" s="1">
        <v>2006</v>
      </c>
      <c r="Y2452" s="1">
        <v>804</v>
      </c>
      <c r="Z2452" s="1">
        <v>6.4</v>
      </c>
      <c r="AA2452" s="1">
        <v>1.85</v>
      </c>
      <c r="AB2452" s="1">
        <v>0</v>
      </c>
    </row>
    <row r="2453" spans="1:28">
      <c r="A2453" s="1" t="s">
        <v>28</v>
      </c>
      <c r="B2453" s="1" t="s">
        <v>8676</v>
      </c>
      <c r="C2453" s="1">
        <v>90</v>
      </c>
      <c r="D2453" s="1">
        <v>103</v>
      </c>
      <c r="E2453" s="1">
        <v>45</v>
      </c>
      <c r="F2453" s="1">
        <v>107</v>
      </c>
      <c r="G2453" s="1" t="s">
        <v>8677</v>
      </c>
      <c r="H2453" s="1">
        <v>489</v>
      </c>
      <c r="I2453" s="1">
        <v>668171</v>
      </c>
      <c r="J2453" s="1" t="s">
        <v>6891</v>
      </c>
      <c r="K2453" s="1" t="s">
        <v>6169</v>
      </c>
      <c r="L2453" s="1" t="s">
        <v>8678</v>
      </c>
      <c r="M2453" s="1">
        <v>8215</v>
      </c>
      <c r="N2453" s="1">
        <v>949</v>
      </c>
      <c r="O2453" s="1" t="s">
        <v>8679</v>
      </c>
      <c r="P2453" s="1">
        <v>0</v>
      </c>
      <c r="Q2453" s="1" t="s">
        <v>8680</v>
      </c>
      <c r="R2453" s="1" t="s">
        <v>8681</v>
      </c>
      <c r="S2453" s="1">
        <v>132</v>
      </c>
      <c r="T2453" s="1" t="s">
        <v>1938</v>
      </c>
      <c r="U2453" s="1" t="s">
        <v>888</v>
      </c>
      <c r="V2453" s="1" t="s">
        <v>39</v>
      </c>
      <c r="W2453" s="1">
        <v>60000000</v>
      </c>
      <c r="X2453" s="1">
        <v>2005</v>
      </c>
      <c r="Y2453" s="1">
        <v>181</v>
      </c>
      <c r="Z2453" s="1">
        <v>5.6</v>
      </c>
      <c r="AA2453" s="1">
        <v>2.35</v>
      </c>
      <c r="AB2453" s="1">
        <v>445</v>
      </c>
    </row>
    <row r="2454" spans="1:28">
      <c r="A2454" s="1" t="s">
        <v>28</v>
      </c>
      <c r="B2454" s="1" t="s">
        <v>4225</v>
      </c>
      <c r="C2454" s="1">
        <v>98</v>
      </c>
      <c r="D2454" s="1">
        <v>103</v>
      </c>
      <c r="E2454" s="1">
        <v>80</v>
      </c>
      <c r="F2454" s="1">
        <v>585</v>
      </c>
      <c r="G2454" s="1" t="s">
        <v>4680</v>
      </c>
      <c r="H2454" s="1">
        <v>806</v>
      </c>
      <c r="I2454" s="1">
        <v>17324744</v>
      </c>
      <c r="J2454" s="1" t="s">
        <v>3618</v>
      </c>
      <c r="K2454" s="1" t="s">
        <v>8974</v>
      </c>
      <c r="L2454" s="1" t="s">
        <v>8975</v>
      </c>
      <c r="M2454" s="1">
        <v>44103</v>
      </c>
      <c r="N2454" s="1">
        <v>3211</v>
      </c>
      <c r="O2454" s="1" t="s">
        <v>5213</v>
      </c>
      <c r="P2454" s="1">
        <v>3</v>
      </c>
      <c r="Q2454" s="1" t="s">
        <v>8976</v>
      </c>
      <c r="R2454" s="1" t="s">
        <v>8977</v>
      </c>
      <c r="S2454" s="1">
        <v>149</v>
      </c>
      <c r="T2454" s="1" t="s">
        <v>37</v>
      </c>
      <c r="U2454" s="1" t="s">
        <v>38</v>
      </c>
      <c r="V2454" s="1" t="s">
        <v>39</v>
      </c>
      <c r="W2454" s="1">
        <v>28000000</v>
      </c>
      <c r="X2454" s="1">
        <v>2006</v>
      </c>
      <c r="Y2454" s="1">
        <v>591</v>
      </c>
      <c r="Z2454" s="1">
        <v>5.3</v>
      </c>
      <c r="AA2454" s="1">
        <v>1.85</v>
      </c>
      <c r="AB2454" s="1">
        <v>0</v>
      </c>
    </row>
    <row r="2455" spans="1:28">
      <c r="A2455" s="1" t="s">
        <v>28</v>
      </c>
      <c r="B2455" s="1" t="s">
        <v>13123</v>
      </c>
      <c r="C2455" s="1">
        <v>98</v>
      </c>
      <c r="D2455" s="1">
        <v>103</v>
      </c>
      <c r="E2455" s="1">
        <v>52</v>
      </c>
      <c r="F2455" s="1">
        <v>426</v>
      </c>
      <c r="G2455" s="1" t="s">
        <v>5567</v>
      </c>
      <c r="H2455" s="1">
        <v>969</v>
      </c>
      <c r="I2455" s="1">
        <v>57469179</v>
      </c>
      <c r="J2455" s="1" t="s">
        <v>7392</v>
      </c>
      <c r="K2455" s="1" t="s">
        <v>3638</v>
      </c>
      <c r="L2455" s="1" t="s">
        <v>14441</v>
      </c>
      <c r="M2455" s="1">
        <v>63855</v>
      </c>
      <c r="N2455" s="1">
        <v>2987</v>
      </c>
      <c r="O2455" s="1" t="s">
        <v>14442</v>
      </c>
      <c r="P2455" s="1">
        <v>0</v>
      </c>
      <c r="Q2455" s="1" t="s">
        <v>14443</v>
      </c>
      <c r="R2455" s="1" t="s">
        <v>14444</v>
      </c>
      <c r="S2455" s="1">
        <v>248</v>
      </c>
      <c r="T2455" s="1" t="s">
        <v>37</v>
      </c>
      <c r="U2455" s="1" t="s">
        <v>38</v>
      </c>
      <c r="V2455" s="1" t="s">
        <v>581</v>
      </c>
      <c r="W2455" s="1">
        <v>11500000</v>
      </c>
      <c r="X2455" s="1">
        <v>1989</v>
      </c>
      <c r="Y2455" s="1">
        <v>886</v>
      </c>
      <c r="Z2455" s="1">
        <v>6.6</v>
      </c>
      <c r="AA2455" s="1">
        <v>1.85</v>
      </c>
      <c r="AB2455" s="1">
        <v>0</v>
      </c>
    </row>
    <row r="2456" spans="1:28">
      <c r="A2456" s="1" t="s">
        <v>28</v>
      </c>
      <c r="B2456" s="1" t="s">
        <v>11877</v>
      </c>
      <c r="C2456" s="1">
        <v>100</v>
      </c>
      <c r="D2456" s="1">
        <v>103</v>
      </c>
      <c r="E2456" s="1">
        <v>38</v>
      </c>
      <c r="F2456" s="1">
        <v>316</v>
      </c>
      <c r="G2456" s="1" t="s">
        <v>546</v>
      </c>
      <c r="H2456" s="1">
        <v>745</v>
      </c>
      <c r="I2456" s="1">
        <v>1530535</v>
      </c>
      <c r="J2456" s="1" t="s">
        <v>1411</v>
      </c>
      <c r="K2456" s="1" t="s">
        <v>1047</v>
      </c>
      <c r="L2456" s="1" t="s">
        <v>15703</v>
      </c>
      <c r="M2456" s="1">
        <v>7833</v>
      </c>
      <c r="N2456" s="1">
        <v>1721</v>
      </c>
      <c r="O2456" s="1" t="s">
        <v>7017</v>
      </c>
      <c r="P2456" s="1">
        <v>3</v>
      </c>
      <c r="Q2456" s="1" t="s">
        <v>15704</v>
      </c>
      <c r="R2456" s="1" t="s">
        <v>15705</v>
      </c>
      <c r="S2456" s="1">
        <v>63</v>
      </c>
      <c r="T2456" s="1" t="s">
        <v>37</v>
      </c>
      <c r="U2456" s="1" t="s">
        <v>38</v>
      </c>
      <c r="V2456" s="1" t="s">
        <v>581</v>
      </c>
      <c r="W2456" s="1">
        <v>9000000</v>
      </c>
      <c r="X2456" s="1">
        <v>2005</v>
      </c>
      <c r="Y2456" s="1">
        <v>591</v>
      </c>
      <c r="Z2456" s="1">
        <v>5.7</v>
      </c>
      <c r="AA2456" s="1">
        <v>2.35</v>
      </c>
      <c r="AB2456" s="1">
        <v>215</v>
      </c>
    </row>
    <row r="2457" spans="1:28">
      <c r="A2457" s="1" t="s">
        <v>28</v>
      </c>
      <c r="B2457" s="1" t="s">
        <v>5266</v>
      </c>
      <c r="C2457" s="1">
        <v>101</v>
      </c>
      <c r="D2457" s="1">
        <v>103</v>
      </c>
      <c r="E2457" s="1">
        <v>643</v>
      </c>
      <c r="F2457" s="1">
        <v>586</v>
      </c>
      <c r="G2457" s="1" t="s">
        <v>6517</v>
      </c>
      <c r="H2457" s="1">
        <v>24000</v>
      </c>
      <c r="I2457" s="1">
        <v>37752931</v>
      </c>
      <c r="J2457" s="1" t="s">
        <v>210</v>
      </c>
      <c r="K2457" s="1" t="s">
        <v>78</v>
      </c>
      <c r="L2457" s="1" t="s">
        <v>6528</v>
      </c>
      <c r="M2457" s="1">
        <v>20201</v>
      </c>
      <c r="N2457" s="1">
        <v>26938</v>
      </c>
      <c r="O2457" s="1" t="s">
        <v>4110</v>
      </c>
      <c r="P2457" s="1">
        <v>2</v>
      </c>
      <c r="Q2457" s="1" t="s">
        <v>6529</v>
      </c>
      <c r="R2457" s="1" t="s">
        <v>6530</v>
      </c>
      <c r="S2457" s="1">
        <v>180</v>
      </c>
      <c r="T2457" s="1" t="s">
        <v>37</v>
      </c>
      <c r="U2457" s="1" t="s">
        <v>38</v>
      </c>
      <c r="V2457" s="1" t="s">
        <v>39</v>
      </c>
      <c r="W2457" s="1">
        <v>40000000</v>
      </c>
      <c r="X2457" s="1">
        <v>2000</v>
      </c>
      <c r="Y2457" s="1">
        <v>1000</v>
      </c>
      <c r="Z2457" s="1">
        <v>5.5</v>
      </c>
      <c r="AA2457" s="1">
        <v>1.85</v>
      </c>
      <c r="AB2457" s="1">
        <v>0</v>
      </c>
    </row>
    <row r="2458" spans="1:28">
      <c r="A2458" s="1" t="s">
        <v>28</v>
      </c>
      <c r="B2458" s="1" t="s">
        <v>1248</v>
      </c>
      <c r="C2458" s="1">
        <v>102</v>
      </c>
      <c r="D2458" s="1">
        <v>103</v>
      </c>
      <c r="E2458" s="1">
        <v>0</v>
      </c>
      <c r="F2458" s="1">
        <v>925</v>
      </c>
      <c r="G2458" s="1" t="s">
        <v>2798</v>
      </c>
      <c r="H2458" s="1">
        <v>3000</v>
      </c>
      <c r="I2458" s="1">
        <v>285761243</v>
      </c>
      <c r="J2458" s="1" t="s">
        <v>3043</v>
      </c>
      <c r="K2458" s="1" t="s">
        <v>6523</v>
      </c>
      <c r="L2458" s="1" t="s">
        <v>12630</v>
      </c>
      <c r="M2458" s="1">
        <v>311075</v>
      </c>
      <c r="N2458" s="1">
        <v>7521</v>
      </c>
      <c r="O2458" s="1" t="s">
        <v>1794</v>
      </c>
      <c r="P2458" s="1">
        <v>5</v>
      </c>
      <c r="Q2458" s="1" t="s">
        <v>12631</v>
      </c>
      <c r="R2458" s="1" t="s">
        <v>12632</v>
      </c>
      <c r="S2458" s="1">
        <v>305</v>
      </c>
      <c r="T2458" s="1" t="s">
        <v>37</v>
      </c>
      <c r="U2458" s="1" t="s">
        <v>38</v>
      </c>
      <c r="V2458" s="1" t="s">
        <v>91</v>
      </c>
      <c r="W2458" s="1">
        <v>18000000</v>
      </c>
      <c r="X2458" s="1">
        <v>1990</v>
      </c>
      <c r="Y2458" s="1">
        <v>1000</v>
      </c>
      <c r="Z2458" s="1">
        <v>7.5</v>
      </c>
      <c r="AA2458" s="1">
        <v>1.85</v>
      </c>
      <c r="AB2458" s="1">
        <v>20000</v>
      </c>
    </row>
    <row r="2459" spans="1:28">
      <c r="A2459" s="1" t="s">
        <v>28</v>
      </c>
      <c r="B2459" s="1" t="s">
        <v>6037</v>
      </c>
      <c r="C2459" s="1">
        <v>103</v>
      </c>
      <c r="D2459" s="1">
        <v>103</v>
      </c>
      <c r="E2459" s="1">
        <v>835</v>
      </c>
      <c r="G2459" s="1" t="s">
        <v>16693</v>
      </c>
      <c r="H2459" s="1">
        <v>13000</v>
      </c>
      <c r="I2459" s="1">
        <v>236266</v>
      </c>
      <c r="J2459" s="1" t="s">
        <v>6608</v>
      </c>
      <c r="K2459" s="1" t="s">
        <v>1153</v>
      </c>
      <c r="L2459" s="1" t="s">
        <v>16694</v>
      </c>
      <c r="M2459" s="1">
        <v>15104</v>
      </c>
      <c r="N2459" s="1">
        <v>13000</v>
      </c>
      <c r="O2459" s="1" t="s">
        <v>65</v>
      </c>
      <c r="P2459" s="1">
        <v>0</v>
      </c>
      <c r="Q2459" s="1" t="s">
        <v>16695</v>
      </c>
      <c r="R2459" s="1" t="s">
        <v>16696</v>
      </c>
      <c r="S2459" s="1">
        <v>290</v>
      </c>
      <c r="T2459" s="1" t="s">
        <v>37</v>
      </c>
      <c r="U2459" s="1" t="s">
        <v>38</v>
      </c>
      <c r="V2459" s="1" t="s">
        <v>581</v>
      </c>
      <c r="W2459" s="1">
        <v>3500000</v>
      </c>
      <c r="X2459" s="1">
        <v>2002</v>
      </c>
      <c r="Y2459" s="1">
        <v>0</v>
      </c>
      <c r="Z2459" s="1">
        <v>6.2</v>
      </c>
      <c r="AA2459" s="1">
        <v>2.35</v>
      </c>
      <c r="AB2459" s="1">
        <v>0</v>
      </c>
    </row>
    <row r="2460" spans="1:28">
      <c r="A2460" s="1" t="s">
        <v>28</v>
      </c>
      <c r="B2460" s="1" t="s">
        <v>11427</v>
      </c>
      <c r="C2460" s="1">
        <v>105</v>
      </c>
      <c r="D2460" s="1">
        <v>103</v>
      </c>
      <c r="E2460" s="1">
        <v>78</v>
      </c>
      <c r="F2460" s="1">
        <v>101</v>
      </c>
      <c r="G2460" s="1" t="s">
        <v>504</v>
      </c>
      <c r="H2460" s="1">
        <v>488</v>
      </c>
      <c r="I2460" s="1">
        <v>410388</v>
      </c>
      <c r="J2460" s="1" t="s">
        <v>11428</v>
      </c>
      <c r="K2460" s="1" t="s">
        <v>7232</v>
      </c>
      <c r="L2460" s="1" t="s">
        <v>11429</v>
      </c>
      <c r="M2460" s="1">
        <v>13727</v>
      </c>
      <c r="N2460" s="1">
        <v>991</v>
      </c>
      <c r="O2460" s="1" t="s">
        <v>11430</v>
      </c>
      <c r="P2460" s="1">
        <v>1</v>
      </c>
      <c r="Q2460" s="1" t="s">
        <v>11431</v>
      </c>
      <c r="R2460" s="1" t="s">
        <v>11432</v>
      </c>
      <c r="S2460" s="1">
        <v>79</v>
      </c>
      <c r="T2460" s="1" t="s">
        <v>672</v>
      </c>
      <c r="U2460" s="1" t="s">
        <v>673</v>
      </c>
      <c r="V2460" s="1" t="s">
        <v>39</v>
      </c>
      <c r="W2460" s="1">
        <v>2127519898</v>
      </c>
      <c r="X2460" s="1">
        <v>2004</v>
      </c>
      <c r="Y2460" s="1">
        <v>336</v>
      </c>
      <c r="Z2460" s="1">
        <v>6.9</v>
      </c>
      <c r="AA2460" s="1">
        <v>1.85</v>
      </c>
      <c r="AB2460" s="1">
        <v>973</v>
      </c>
    </row>
    <row r="2461" spans="1:28">
      <c r="A2461" s="1" t="s">
        <v>28</v>
      </c>
      <c r="B2461" s="1" t="s">
        <v>2604</v>
      </c>
      <c r="C2461" s="1">
        <v>108</v>
      </c>
      <c r="D2461" s="1">
        <v>103</v>
      </c>
      <c r="E2461" s="1">
        <v>163</v>
      </c>
      <c r="F2461" s="1">
        <v>968</v>
      </c>
      <c r="G2461" s="1" t="s">
        <v>230</v>
      </c>
      <c r="H2461" s="1">
        <v>11000</v>
      </c>
      <c r="I2461" s="1">
        <v>60400856</v>
      </c>
      <c r="J2461" s="1" t="s">
        <v>1673</v>
      </c>
      <c r="K2461" s="1" t="s">
        <v>656</v>
      </c>
      <c r="L2461" s="1" t="s">
        <v>8866</v>
      </c>
      <c r="M2461" s="1">
        <v>61317</v>
      </c>
      <c r="N2461" s="1">
        <v>17533</v>
      </c>
      <c r="O2461" s="1" t="s">
        <v>8867</v>
      </c>
      <c r="P2461" s="1">
        <v>2</v>
      </c>
      <c r="Q2461" s="1" t="s">
        <v>8868</v>
      </c>
      <c r="R2461" s="1" t="s">
        <v>8869</v>
      </c>
      <c r="S2461" s="1">
        <v>229</v>
      </c>
      <c r="T2461" s="1" t="s">
        <v>37</v>
      </c>
      <c r="U2461" s="1" t="s">
        <v>763</v>
      </c>
      <c r="V2461" s="1" t="s">
        <v>39</v>
      </c>
      <c r="W2461" s="1">
        <v>35000000</v>
      </c>
      <c r="X2461" s="1">
        <v>2001</v>
      </c>
      <c r="Y2461" s="1">
        <v>2000</v>
      </c>
      <c r="Z2461" s="1">
        <v>5.2</v>
      </c>
      <c r="AA2461" s="1">
        <v>2.35</v>
      </c>
      <c r="AB2461" s="1">
        <v>0</v>
      </c>
    </row>
    <row r="2462" spans="1:28">
      <c r="A2462" s="1" t="s">
        <v>28</v>
      </c>
      <c r="B2462" s="1" t="s">
        <v>14702</v>
      </c>
      <c r="C2462" s="1">
        <v>108</v>
      </c>
      <c r="D2462" s="1">
        <v>103</v>
      </c>
      <c r="E2462" s="1">
        <v>57</v>
      </c>
      <c r="F2462" s="1">
        <v>132</v>
      </c>
      <c r="G2462" s="1" t="s">
        <v>124</v>
      </c>
      <c r="H2462" s="1">
        <v>541</v>
      </c>
      <c r="I2462" s="1">
        <v>22160085</v>
      </c>
      <c r="J2462" s="1" t="s">
        <v>6389</v>
      </c>
      <c r="K2462" s="1" t="s">
        <v>3147</v>
      </c>
      <c r="L2462" s="1" t="s">
        <v>14703</v>
      </c>
      <c r="M2462" s="1">
        <v>16747</v>
      </c>
      <c r="N2462" s="1">
        <v>1228</v>
      </c>
      <c r="O2462" s="1" t="s">
        <v>14704</v>
      </c>
      <c r="P2462" s="1">
        <v>0</v>
      </c>
      <c r="Q2462" s="1" t="s">
        <v>14705</v>
      </c>
      <c r="R2462" s="1" t="s">
        <v>14706</v>
      </c>
      <c r="S2462" s="1">
        <v>349</v>
      </c>
      <c r="T2462" s="1" t="s">
        <v>37</v>
      </c>
      <c r="U2462" s="1" t="s">
        <v>38</v>
      </c>
      <c r="V2462" s="1" t="s">
        <v>39</v>
      </c>
      <c r="W2462" s="1">
        <v>10600000</v>
      </c>
      <c r="X2462" s="1">
        <v>2002</v>
      </c>
      <c r="Y2462" s="1">
        <v>451</v>
      </c>
      <c r="Z2462" s="1">
        <v>5.4</v>
      </c>
      <c r="AA2462" s="1">
        <v>2.35</v>
      </c>
      <c r="AB2462" s="1">
        <v>1000</v>
      </c>
    </row>
    <row r="2463" spans="1:28">
      <c r="A2463" s="1" t="s">
        <v>28</v>
      </c>
      <c r="B2463" s="1" t="s">
        <v>23846</v>
      </c>
      <c r="C2463" s="1">
        <v>110</v>
      </c>
      <c r="D2463" s="1">
        <v>103</v>
      </c>
      <c r="E2463" s="1">
        <v>0</v>
      </c>
      <c r="F2463" s="1">
        <v>15</v>
      </c>
      <c r="G2463" s="1" t="s">
        <v>23847</v>
      </c>
      <c r="H2463" s="1">
        <v>1000</v>
      </c>
      <c r="J2463" s="1" t="s">
        <v>2519</v>
      </c>
      <c r="K2463" s="1" t="s">
        <v>13136</v>
      </c>
      <c r="L2463" s="1" t="s">
        <v>23848</v>
      </c>
      <c r="M2463" s="1">
        <v>128</v>
      </c>
      <c r="N2463" s="1">
        <v>1077</v>
      </c>
      <c r="O2463" s="1" t="s">
        <v>23849</v>
      </c>
      <c r="P2463" s="1">
        <v>0</v>
      </c>
      <c r="Q2463" s="1" t="s">
        <v>23850</v>
      </c>
      <c r="R2463" s="1" t="s">
        <v>23851</v>
      </c>
      <c r="S2463" s="1">
        <v>3</v>
      </c>
      <c r="T2463" s="1" t="s">
        <v>37</v>
      </c>
      <c r="U2463" s="1" t="s">
        <v>38</v>
      </c>
      <c r="V2463" s="1" t="s">
        <v>5599</v>
      </c>
      <c r="X2463" s="1">
        <v>2006</v>
      </c>
      <c r="Y2463" s="1">
        <v>36</v>
      </c>
      <c r="Z2463" s="1">
        <v>4.7</v>
      </c>
      <c r="AB2463" s="1">
        <v>2</v>
      </c>
    </row>
    <row r="2464" spans="1:28">
      <c r="A2464" s="1" t="s">
        <v>28</v>
      </c>
      <c r="B2464" s="1" t="s">
        <v>22393</v>
      </c>
      <c r="C2464" s="1">
        <v>110</v>
      </c>
      <c r="D2464" s="1">
        <v>103</v>
      </c>
      <c r="E2464" s="1">
        <v>0</v>
      </c>
      <c r="F2464" s="1">
        <v>20</v>
      </c>
      <c r="G2464" s="1" t="s">
        <v>22394</v>
      </c>
      <c r="H2464" s="1">
        <v>23</v>
      </c>
      <c r="I2464" s="1">
        <v>23616</v>
      </c>
      <c r="J2464" s="1" t="s">
        <v>848</v>
      </c>
      <c r="K2464" s="1" t="s">
        <v>22395</v>
      </c>
      <c r="L2464" s="1" t="s">
        <v>22396</v>
      </c>
      <c r="M2464" s="1">
        <v>94</v>
      </c>
      <c r="N2464" s="1">
        <v>85</v>
      </c>
      <c r="O2464" s="1" t="s">
        <v>22397</v>
      </c>
      <c r="P2464" s="1">
        <v>4</v>
      </c>
      <c r="Q2464" s="1" t="s">
        <v>65</v>
      </c>
      <c r="R2464" s="1" t="s">
        <v>22398</v>
      </c>
      <c r="S2464" s="1">
        <v>4</v>
      </c>
      <c r="T2464" s="1" t="s">
        <v>37</v>
      </c>
      <c r="U2464" s="1" t="s">
        <v>38</v>
      </c>
      <c r="V2464" s="1" t="s">
        <v>39</v>
      </c>
      <c r="W2464" s="1">
        <v>600000</v>
      </c>
      <c r="X2464" s="1">
        <v>2007</v>
      </c>
      <c r="Y2464" s="1">
        <v>20</v>
      </c>
      <c r="Z2464" s="1">
        <v>5.6</v>
      </c>
      <c r="AA2464" s="1">
        <v>1.78</v>
      </c>
      <c r="AB2464" s="1">
        <v>11</v>
      </c>
    </row>
    <row r="2465" spans="1:28">
      <c r="A2465" s="1" t="s">
        <v>28</v>
      </c>
      <c r="B2465" s="1" t="s">
        <v>7730</v>
      </c>
      <c r="C2465" s="1">
        <v>110</v>
      </c>
      <c r="D2465" s="1">
        <v>103</v>
      </c>
      <c r="E2465" s="1">
        <v>194</v>
      </c>
      <c r="F2465" s="1">
        <v>816</v>
      </c>
      <c r="G2465" s="1" t="s">
        <v>3644</v>
      </c>
      <c r="H2465" s="1">
        <v>970</v>
      </c>
      <c r="J2465" s="1" t="s">
        <v>1927</v>
      </c>
      <c r="K2465" s="1" t="s">
        <v>3819</v>
      </c>
      <c r="L2465" s="1" t="s">
        <v>7731</v>
      </c>
      <c r="M2465" s="1">
        <v>219</v>
      </c>
      <c r="N2465" s="1">
        <v>3874</v>
      </c>
      <c r="O2465" s="1" t="s">
        <v>7732</v>
      </c>
      <c r="P2465" s="1">
        <v>0</v>
      </c>
      <c r="Q2465" s="1" t="s">
        <v>7733</v>
      </c>
      <c r="R2465" s="1" t="s">
        <v>7734</v>
      </c>
      <c r="S2465" s="1">
        <v>156</v>
      </c>
      <c r="T2465" s="1" t="s">
        <v>37</v>
      </c>
      <c r="U2465" s="1" t="s">
        <v>38</v>
      </c>
      <c r="V2465" s="1" t="s">
        <v>5599</v>
      </c>
      <c r="W2465" s="1">
        <v>23000000</v>
      </c>
      <c r="X2465" s="1">
        <v>2009</v>
      </c>
      <c r="Y2465" s="1">
        <v>856</v>
      </c>
      <c r="Z2465" s="1">
        <v>7.2</v>
      </c>
      <c r="AB2465" s="1">
        <v>26</v>
      </c>
    </row>
    <row r="2466" spans="1:28">
      <c r="A2466" s="1" t="s">
        <v>28</v>
      </c>
      <c r="B2466" s="1" t="s">
        <v>23636</v>
      </c>
      <c r="C2466" s="1">
        <v>110</v>
      </c>
      <c r="D2466" s="1">
        <v>103</v>
      </c>
      <c r="E2466" s="1">
        <v>0</v>
      </c>
      <c r="G2466" s="1" t="s">
        <v>23636</v>
      </c>
      <c r="H2466" s="1">
        <v>17</v>
      </c>
      <c r="J2466" s="1" t="s">
        <v>19694</v>
      </c>
      <c r="K2466" s="1" t="s">
        <v>23637</v>
      </c>
      <c r="L2466" s="1" t="s">
        <v>23638</v>
      </c>
      <c r="M2466" s="1">
        <v>172</v>
      </c>
      <c r="N2466" s="1">
        <v>17</v>
      </c>
      <c r="O2466" s="1" t="s">
        <v>65</v>
      </c>
      <c r="P2466" s="1">
        <v>2</v>
      </c>
      <c r="Q2466" s="1" t="s">
        <v>65</v>
      </c>
      <c r="R2466" s="1" t="s">
        <v>23639</v>
      </c>
      <c r="S2466" s="1">
        <v>156</v>
      </c>
      <c r="T2466" s="1" t="s">
        <v>37</v>
      </c>
      <c r="U2466" s="1" t="s">
        <v>38</v>
      </c>
      <c r="V2466" s="1" t="s">
        <v>39</v>
      </c>
      <c r="W2466" s="1">
        <v>125000</v>
      </c>
      <c r="X2466" s="1">
        <v>2015</v>
      </c>
      <c r="Y2466" s="1">
        <v>0</v>
      </c>
      <c r="Z2466" s="1">
        <v>5.0999999999999996</v>
      </c>
      <c r="AB2466" s="1">
        <v>0</v>
      </c>
    </row>
    <row r="2467" spans="1:28">
      <c r="A2467" s="1" t="s">
        <v>28</v>
      </c>
      <c r="B2467" s="1" t="s">
        <v>17294</v>
      </c>
      <c r="C2467" s="1">
        <v>111</v>
      </c>
      <c r="D2467" s="1">
        <v>103</v>
      </c>
      <c r="E2467" s="1">
        <v>12</v>
      </c>
      <c r="F2467" s="1">
        <v>19</v>
      </c>
      <c r="G2467" s="1" t="s">
        <v>17295</v>
      </c>
      <c r="H2467" s="1">
        <v>163</v>
      </c>
      <c r="I2467" s="1">
        <v>542860</v>
      </c>
      <c r="J2467" s="1" t="s">
        <v>1953</v>
      </c>
      <c r="K2467" s="1" t="s">
        <v>17296</v>
      </c>
      <c r="L2467" s="1" t="s">
        <v>17297</v>
      </c>
      <c r="M2467" s="1">
        <v>9230</v>
      </c>
      <c r="N2467" s="1">
        <v>219</v>
      </c>
      <c r="O2467" s="1" t="s">
        <v>17298</v>
      </c>
      <c r="P2467" s="1">
        <v>1</v>
      </c>
      <c r="Q2467" s="1" t="s">
        <v>17299</v>
      </c>
      <c r="R2467" s="1" t="s">
        <v>17300</v>
      </c>
      <c r="S2467" s="1">
        <v>37</v>
      </c>
      <c r="T2467" s="1" t="s">
        <v>10476</v>
      </c>
      <c r="U2467" s="1" t="s">
        <v>10477</v>
      </c>
      <c r="V2467" s="1" t="s">
        <v>581</v>
      </c>
      <c r="W2467" s="1">
        <v>4000000</v>
      </c>
      <c r="X2467" s="1">
        <v>2008</v>
      </c>
      <c r="Y2467" s="1">
        <v>20</v>
      </c>
      <c r="Z2467" s="1">
        <v>7.1</v>
      </c>
      <c r="AA2467" s="1">
        <v>2.35</v>
      </c>
      <c r="AB2467" s="1">
        <v>0</v>
      </c>
    </row>
    <row r="2468" spans="1:28">
      <c r="A2468" s="1" t="s">
        <v>28</v>
      </c>
      <c r="B2468" s="1" t="s">
        <v>5389</v>
      </c>
      <c r="C2468" s="1">
        <v>112</v>
      </c>
      <c r="D2468" s="1">
        <v>103</v>
      </c>
      <c r="E2468" s="1">
        <v>0</v>
      </c>
      <c r="F2468" s="1">
        <v>275</v>
      </c>
      <c r="G2468" s="1" t="s">
        <v>14919</v>
      </c>
      <c r="H2468" s="1">
        <v>1000</v>
      </c>
      <c r="J2468" s="1" t="s">
        <v>4318</v>
      </c>
      <c r="K2468" s="1" t="s">
        <v>2193</v>
      </c>
      <c r="L2468" s="1" t="s">
        <v>14920</v>
      </c>
      <c r="M2468" s="1">
        <v>44804</v>
      </c>
      <c r="N2468" s="1">
        <v>2013</v>
      </c>
      <c r="O2468" s="1" t="s">
        <v>6131</v>
      </c>
      <c r="P2468" s="1">
        <v>0</v>
      </c>
      <c r="Q2468" s="1" t="s">
        <v>14921</v>
      </c>
      <c r="R2468" s="1" t="s">
        <v>14922</v>
      </c>
      <c r="S2468" s="1">
        <v>182</v>
      </c>
      <c r="T2468" s="1" t="s">
        <v>37</v>
      </c>
      <c r="U2468" s="1" t="s">
        <v>38</v>
      </c>
      <c r="V2468" s="1" t="s">
        <v>581</v>
      </c>
      <c r="W2468" s="1">
        <v>10000000</v>
      </c>
      <c r="X2468" s="1">
        <v>1983</v>
      </c>
      <c r="Y2468" s="1">
        <v>278</v>
      </c>
      <c r="Z2468" s="1">
        <v>7.2</v>
      </c>
      <c r="AA2468" s="1">
        <v>1.85</v>
      </c>
      <c r="AB2468" s="1">
        <v>0</v>
      </c>
    </row>
    <row r="2469" spans="1:28">
      <c r="A2469" s="1" t="s">
        <v>28</v>
      </c>
      <c r="B2469" s="1" t="s">
        <v>3267</v>
      </c>
      <c r="C2469" s="1">
        <v>116</v>
      </c>
      <c r="D2469" s="1">
        <v>103</v>
      </c>
      <c r="E2469" s="1">
        <v>84</v>
      </c>
      <c r="F2469" s="1">
        <v>664</v>
      </c>
      <c r="G2469" s="1" t="s">
        <v>2810</v>
      </c>
      <c r="H2469" s="1">
        <v>12000</v>
      </c>
      <c r="I2469" s="1">
        <v>37035515</v>
      </c>
      <c r="J2469" s="1" t="s">
        <v>2519</v>
      </c>
      <c r="K2469" s="1" t="s">
        <v>268</v>
      </c>
      <c r="L2469" s="1" t="s">
        <v>6043</v>
      </c>
      <c r="M2469" s="1">
        <v>34597</v>
      </c>
      <c r="N2469" s="1">
        <v>23864</v>
      </c>
      <c r="O2469" s="1" t="s">
        <v>3904</v>
      </c>
      <c r="P2469" s="1">
        <v>1</v>
      </c>
      <c r="Q2469" s="1" t="s">
        <v>6044</v>
      </c>
      <c r="R2469" s="1" t="s">
        <v>6045</v>
      </c>
      <c r="S2469" s="1">
        <v>194</v>
      </c>
      <c r="T2469" s="1" t="s">
        <v>37</v>
      </c>
      <c r="U2469" s="1" t="s">
        <v>38</v>
      </c>
      <c r="V2469" s="1" t="s">
        <v>39</v>
      </c>
      <c r="W2469" s="1">
        <v>43000000</v>
      </c>
      <c r="X2469" s="1">
        <v>2000</v>
      </c>
      <c r="Y2469" s="1">
        <v>10000</v>
      </c>
      <c r="Z2469" s="1">
        <v>6</v>
      </c>
      <c r="AA2469" s="1">
        <v>1.37</v>
      </c>
      <c r="AB2469" s="1">
        <v>0</v>
      </c>
    </row>
    <row r="2470" spans="1:28">
      <c r="A2470" s="1" t="s">
        <v>28</v>
      </c>
      <c r="B2470" s="1" t="s">
        <v>3989</v>
      </c>
      <c r="C2470" s="1">
        <v>116</v>
      </c>
      <c r="D2470" s="1">
        <v>103</v>
      </c>
      <c r="E2470" s="1">
        <v>11000</v>
      </c>
      <c r="F2470" s="1">
        <v>277</v>
      </c>
      <c r="G2470" s="1" t="s">
        <v>6704</v>
      </c>
      <c r="H2470" s="1">
        <v>11000</v>
      </c>
      <c r="I2470" s="1">
        <v>7496522</v>
      </c>
      <c r="J2470" s="1" t="s">
        <v>9329</v>
      </c>
      <c r="K2470" s="1" t="s">
        <v>3989</v>
      </c>
      <c r="L2470" s="1" t="s">
        <v>9330</v>
      </c>
      <c r="M2470" s="1">
        <v>31798</v>
      </c>
      <c r="N2470" s="1">
        <v>12534</v>
      </c>
      <c r="O2470" s="1" t="s">
        <v>3375</v>
      </c>
      <c r="P2470" s="1">
        <v>0</v>
      </c>
      <c r="Q2470" s="1" t="s">
        <v>9331</v>
      </c>
      <c r="R2470" s="1" t="s">
        <v>9332</v>
      </c>
      <c r="S2470" s="1">
        <v>178</v>
      </c>
      <c r="T2470" s="1" t="s">
        <v>37</v>
      </c>
      <c r="U2470" s="1" t="s">
        <v>38</v>
      </c>
      <c r="V2470" s="1" t="s">
        <v>39</v>
      </c>
      <c r="W2470" s="1">
        <v>26000000</v>
      </c>
      <c r="X2470" s="1">
        <v>2001</v>
      </c>
      <c r="Y2470" s="1">
        <v>893</v>
      </c>
      <c r="Z2470" s="1">
        <v>6.8</v>
      </c>
      <c r="AA2470" s="1">
        <v>1.37</v>
      </c>
      <c r="AB2470" s="1">
        <v>826</v>
      </c>
    </row>
    <row r="2471" spans="1:28">
      <c r="A2471" s="1" t="s">
        <v>28</v>
      </c>
      <c r="B2471" s="1" t="s">
        <v>9744</v>
      </c>
      <c r="C2471" s="1">
        <v>119</v>
      </c>
      <c r="D2471" s="1">
        <v>103</v>
      </c>
      <c r="E2471" s="1">
        <v>5</v>
      </c>
      <c r="F2471" s="1">
        <v>874</v>
      </c>
      <c r="G2471" s="1" t="s">
        <v>498</v>
      </c>
      <c r="H2471" s="1">
        <v>26000</v>
      </c>
      <c r="I2471" s="1">
        <v>22466994</v>
      </c>
      <c r="J2471" s="1" t="s">
        <v>330</v>
      </c>
      <c r="K2471" s="1" t="s">
        <v>331</v>
      </c>
      <c r="L2471" s="1" t="s">
        <v>9745</v>
      </c>
      <c r="M2471" s="1">
        <v>72673</v>
      </c>
      <c r="N2471" s="1">
        <v>33565</v>
      </c>
      <c r="O2471" s="1" t="s">
        <v>6332</v>
      </c>
      <c r="P2471" s="1">
        <v>0</v>
      </c>
      <c r="Q2471" s="1" t="s">
        <v>9746</v>
      </c>
      <c r="R2471" s="1" t="s">
        <v>9747</v>
      </c>
      <c r="S2471" s="1">
        <v>166</v>
      </c>
      <c r="T2471" s="1" t="s">
        <v>37</v>
      </c>
      <c r="U2471" s="1" t="s">
        <v>38</v>
      </c>
      <c r="V2471" s="1" t="s">
        <v>581</v>
      </c>
      <c r="W2471" s="1">
        <v>25000000</v>
      </c>
      <c r="X2471" s="1">
        <v>2007</v>
      </c>
      <c r="Y2471" s="1">
        <v>5000</v>
      </c>
      <c r="Z2471" s="1">
        <v>6.3</v>
      </c>
      <c r="AA2471" s="1">
        <v>2.35</v>
      </c>
      <c r="AB2471" s="1">
        <v>0</v>
      </c>
    </row>
    <row r="2472" spans="1:28">
      <c r="A2472" s="1" t="s">
        <v>28</v>
      </c>
      <c r="B2472" s="1" t="s">
        <v>2708</v>
      </c>
      <c r="C2472" s="1">
        <v>119</v>
      </c>
      <c r="D2472" s="1">
        <v>103</v>
      </c>
      <c r="E2472" s="1">
        <v>81</v>
      </c>
      <c r="F2472" s="1">
        <v>636</v>
      </c>
      <c r="G2472" s="1" t="s">
        <v>6129</v>
      </c>
      <c r="H2472" s="1">
        <v>2000</v>
      </c>
      <c r="I2472" s="1">
        <v>30669413</v>
      </c>
      <c r="J2472" s="1" t="s">
        <v>4163</v>
      </c>
      <c r="K2472" s="1" t="s">
        <v>1518</v>
      </c>
      <c r="L2472" s="1" t="s">
        <v>7475</v>
      </c>
      <c r="M2472" s="1">
        <v>105478</v>
      </c>
      <c r="N2472" s="1">
        <v>4722</v>
      </c>
      <c r="O2472" s="1" t="s">
        <v>7476</v>
      </c>
      <c r="P2472" s="1">
        <v>0</v>
      </c>
      <c r="Q2472" s="1" t="s">
        <v>7477</v>
      </c>
      <c r="R2472" s="1" t="s">
        <v>7478</v>
      </c>
      <c r="S2472" s="1">
        <v>291</v>
      </c>
      <c r="T2472" s="1" t="s">
        <v>37</v>
      </c>
      <c r="U2472" s="1" t="s">
        <v>38</v>
      </c>
      <c r="V2472" s="1" t="s">
        <v>581</v>
      </c>
      <c r="W2472" s="1">
        <v>35000000</v>
      </c>
      <c r="X2472" s="1">
        <v>1990</v>
      </c>
      <c r="Y2472" s="1">
        <v>683</v>
      </c>
      <c r="Z2472" s="1">
        <v>6.2</v>
      </c>
      <c r="AA2472" s="1">
        <v>1.37</v>
      </c>
      <c r="AB2472" s="1">
        <v>0</v>
      </c>
    </row>
    <row r="2473" spans="1:28">
      <c r="A2473" s="1" t="s">
        <v>28</v>
      </c>
      <c r="B2473" s="1" t="s">
        <v>4990</v>
      </c>
      <c r="C2473" s="1">
        <v>129</v>
      </c>
      <c r="D2473" s="1">
        <v>103</v>
      </c>
      <c r="E2473" s="1">
        <v>593</v>
      </c>
      <c r="F2473" s="1">
        <v>241</v>
      </c>
      <c r="G2473" s="1" t="s">
        <v>15300</v>
      </c>
      <c r="H2473" s="1">
        <v>374</v>
      </c>
      <c r="I2473" s="1">
        <v>3093491</v>
      </c>
      <c r="J2473" s="1" t="s">
        <v>1540</v>
      </c>
      <c r="K2473" s="1" t="s">
        <v>15301</v>
      </c>
      <c r="L2473" s="1" t="s">
        <v>15302</v>
      </c>
      <c r="M2473" s="1">
        <v>8307</v>
      </c>
      <c r="N2473" s="1">
        <v>1283</v>
      </c>
      <c r="O2473" s="1" t="s">
        <v>15303</v>
      </c>
      <c r="P2473" s="1">
        <v>0</v>
      </c>
      <c r="Q2473" s="1" t="s">
        <v>15304</v>
      </c>
      <c r="R2473" s="1" t="s">
        <v>15305</v>
      </c>
      <c r="S2473" s="1">
        <v>37</v>
      </c>
      <c r="T2473" s="1" t="s">
        <v>37</v>
      </c>
      <c r="U2473" s="1" t="s">
        <v>38</v>
      </c>
      <c r="V2473" s="1" t="s">
        <v>581</v>
      </c>
      <c r="W2473" s="1">
        <v>5000000</v>
      </c>
      <c r="X2473" s="1">
        <v>2014</v>
      </c>
      <c r="Y2473" s="1">
        <v>362</v>
      </c>
      <c r="Z2473" s="1">
        <v>6.6</v>
      </c>
      <c r="AA2473" s="1">
        <v>1.85</v>
      </c>
      <c r="AB2473" s="1">
        <v>5000</v>
      </c>
    </row>
    <row r="2474" spans="1:28">
      <c r="A2474" s="1" t="s">
        <v>28</v>
      </c>
      <c r="B2474" s="1" t="s">
        <v>7905</v>
      </c>
      <c r="C2474" s="1">
        <v>131</v>
      </c>
      <c r="D2474" s="1">
        <v>103</v>
      </c>
      <c r="E2474" s="1">
        <v>9</v>
      </c>
      <c r="F2474" s="1">
        <v>573</v>
      </c>
      <c r="G2474" s="1" t="s">
        <v>5736</v>
      </c>
      <c r="H2474" s="1">
        <v>826</v>
      </c>
      <c r="I2474" s="1">
        <v>50041732</v>
      </c>
      <c r="J2474" s="1" t="s">
        <v>6389</v>
      </c>
      <c r="K2474" s="1" t="s">
        <v>6368</v>
      </c>
      <c r="L2474" s="1" t="s">
        <v>7906</v>
      </c>
      <c r="M2474" s="1">
        <v>54390</v>
      </c>
      <c r="N2474" s="1">
        <v>3004</v>
      </c>
      <c r="O2474" s="1" t="s">
        <v>7564</v>
      </c>
      <c r="P2474" s="1">
        <v>0</v>
      </c>
      <c r="Q2474" s="1" t="s">
        <v>7907</v>
      </c>
      <c r="R2474" s="1" t="s">
        <v>7908</v>
      </c>
      <c r="S2474" s="1">
        <v>398</v>
      </c>
      <c r="T2474" s="1" t="s">
        <v>37</v>
      </c>
      <c r="U2474" s="1" t="s">
        <v>38</v>
      </c>
      <c r="V2474" s="1" t="s">
        <v>581</v>
      </c>
      <c r="W2474" s="1">
        <v>29000000</v>
      </c>
      <c r="X2474" s="1">
        <v>1999</v>
      </c>
      <c r="Y2474" s="1">
        <v>724</v>
      </c>
      <c r="Z2474" s="1">
        <v>6.2</v>
      </c>
      <c r="AA2474" s="1">
        <v>2.35</v>
      </c>
      <c r="AB2474" s="1">
        <v>0</v>
      </c>
    </row>
    <row r="2475" spans="1:28">
      <c r="A2475" s="1" t="s">
        <v>28</v>
      </c>
      <c r="B2475" s="1" t="s">
        <v>8728</v>
      </c>
      <c r="C2475" s="1">
        <v>132</v>
      </c>
      <c r="D2475" s="1">
        <v>103</v>
      </c>
      <c r="E2475" s="1">
        <v>61</v>
      </c>
      <c r="F2475" s="1">
        <v>520</v>
      </c>
      <c r="G2475" s="1" t="s">
        <v>118</v>
      </c>
      <c r="H2475" s="1">
        <v>963</v>
      </c>
      <c r="J2475" s="1" t="s">
        <v>6312</v>
      </c>
      <c r="K2475" s="1" t="s">
        <v>3098</v>
      </c>
      <c r="L2475" s="1" t="s">
        <v>8729</v>
      </c>
      <c r="M2475" s="1">
        <v>12410</v>
      </c>
      <c r="N2475" s="1">
        <v>2806</v>
      </c>
      <c r="O2475" s="1" t="s">
        <v>1987</v>
      </c>
      <c r="P2475" s="1">
        <v>3</v>
      </c>
      <c r="Q2475" s="1" t="s">
        <v>8730</v>
      </c>
      <c r="R2475" s="1" t="s">
        <v>8731</v>
      </c>
      <c r="S2475" s="1">
        <v>62</v>
      </c>
      <c r="T2475" s="1" t="s">
        <v>37</v>
      </c>
      <c r="U2475" s="1" t="s">
        <v>8732</v>
      </c>
      <c r="V2475" s="1" t="s">
        <v>5599</v>
      </c>
      <c r="W2475" s="1">
        <v>30000000</v>
      </c>
      <c r="X2475" s="1">
        <v>2014</v>
      </c>
      <c r="Y2475" s="1">
        <v>903</v>
      </c>
      <c r="Z2475" s="1">
        <v>5.7</v>
      </c>
      <c r="AA2475" s="1">
        <v>2.35</v>
      </c>
      <c r="AB2475" s="1">
        <v>6000</v>
      </c>
    </row>
    <row r="2476" spans="1:28">
      <c r="A2476" s="1" t="s">
        <v>28</v>
      </c>
      <c r="B2476" s="1" t="s">
        <v>3984</v>
      </c>
      <c r="C2476" s="1">
        <v>133</v>
      </c>
      <c r="D2476" s="1">
        <v>103</v>
      </c>
      <c r="E2476" s="1">
        <v>30</v>
      </c>
      <c r="F2476" s="1">
        <v>727</v>
      </c>
      <c r="G2476" s="1" t="s">
        <v>4475</v>
      </c>
      <c r="H2476" s="1">
        <v>963</v>
      </c>
      <c r="I2476" s="1">
        <v>29580087</v>
      </c>
      <c r="J2476" s="1" t="s">
        <v>1411</v>
      </c>
      <c r="K2476" s="1" t="s">
        <v>3027</v>
      </c>
      <c r="L2476" s="1" t="s">
        <v>4476</v>
      </c>
      <c r="M2476" s="1">
        <v>29523</v>
      </c>
      <c r="N2476" s="1">
        <v>3150</v>
      </c>
      <c r="O2476" s="1" t="s">
        <v>4477</v>
      </c>
      <c r="P2476" s="1">
        <v>2</v>
      </c>
      <c r="Q2476" s="1" t="s">
        <v>4478</v>
      </c>
      <c r="R2476" s="1" t="s">
        <v>4479</v>
      </c>
      <c r="S2476" s="1">
        <v>121</v>
      </c>
      <c r="T2476" s="1" t="s">
        <v>37</v>
      </c>
      <c r="U2476" s="1" t="s">
        <v>38</v>
      </c>
      <c r="V2476" s="1" t="s">
        <v>39</v>
      </c>
      <c r="W2476" s="1">
        <v>58000000</v>
      </c>
      <c r="X2476" s="1">
        <v>2009</v>
      </c>
      <c r="Y2476" s="1">
        <v>935</v>
      </c>
      <c r="Z2476" s="1">
        <v>4.7</v>
      </c>
      <c r="AA2476" s="1">
        <v>2.35</v>
      </c>
      <c r="AB2476" s="1">
        <v>0</v>
      </c>
    </row>
    <row r="2477" spans="1:28">
      <c r="A2477" s="1" t="s">
        <v>28</v>
      </c>
      <c r="B2477" s="1" t="s">
        <v>14878</v>
      </c>
      <c r="C2477" s="1">
        <v>133</v>
      </c>
      <c r="D2477" s="1">
        <v>103</v>
      </c>
      <c r="E2477" s="1">
        <v>6</v>
      </c>
      <c r="F2477" s="1">
        <v>935</v>
      </c>
      <c r="G2477" s="1" t="s">
        <v>3321</v>
      </c>
      <c r="H2477" s="1">
        <v>7000</v>
      </c>
      <c r="I2477" s="1">
        <v>532988</v>
      </c>
      <c r="J2477" s="1" t="s">
        <v>6312</v>
      </c>
      <c r="K2477" s="1" t="s">
        <v>514</v>
      </c>
      <c r="L2477" s="1" t="s">
        <v>16702</v>
      </c>
      <c r="M2477" s="1">
        <v>5863</v>
      </c>
      <c r="N2477" s="1">
        <v>9660</v>
      </c>
      <c r="O2477" s="1" t="s">
        <v>5684</v>
      </c>
      <c r="P2477" s="1">
        <v>0</v>
      </c>
      <c r="Q2477" s="1" t="s">
        <v>16703</v>
      </c>
      <c r="R2477" s="1" t="s">
        <v>16704</v>
      </c>
      <c r="S2477" s="1">
        <v>25</v>
      </c>
      <c r="T2477" s="1" t="s">
        <v>37</v>
      </c>
      <c r="U2477" s="1" t="s">
        <v>38</v>
      </c>
      <c r="V2477" s="1" t="s">
        <v>39</v>
      </c>
      <c r="W2477" s="1">
        <v>7000000</v>
      </c>
      <c r="X2477" s="1">
        <v>2015</v>
      </c>
      <c r="Y2477" s="1">
        <v>1000</v>
      </c>
      <c r="Z2477" s="1">
        <v>6.5</v>
      </c>
      <c r="AA2477" s="1">
        <v>1.85</v>
      </c>
      <c r="AB2477" s="1">
        <v>0</v>
      </c>
    </row>
    <row r="2478" spans="1:28">
      <c r="A2478" s="1" t="s">
        <v>28</v>
      </c>
      <c r="B2478" s="1" t="s">
        <v>6761</v>
      </c>
      <c r="C2478" s="1">
        <v>135</v>
      </c>
      <c r="D2478" s="1">
        <v>103</v>
      </c>
      <c r="E2478" s="1">
        <v>14</v>
      </c>
      <c r="F2478" s="1">
        <v>624</v>
      </c>
      <c r="G2478" s="1" t="s">
        <v>6368</v>
      </c>
      <c r="H2478" s="1">
        <v>865</v>
      </c>
      <c r="I2478" s="1">
        <v>13395939</v>
      </c>
      <c r="J2478" s="1" t="s">
        <v>1411</v>
      </c>
      <c r="K2478" s="1" t="s">
        <v>5955</v>
      </c>
      <c r="L2478" s="1" t="s">
        <v>6762</v>
      </c>
      <c r="M2478" s="1">
        <v>43442</v>
      </c>
      <c r="N2478" s="1">
        <v>3639</v>
      </c>
      <c r="O2478" s="1" t="s">
        <v>2381</v>
      </c>
      <c r="P2478" s="1">
        <v>4</v>
      </c>
      <c r="Q2478" s="1" t="s">
        <v>6763</v>
      </c>
      <c r="R2478" s="1" t="s">
        <v>6764</v>
      </c>
      <c r="S2478" s="1">
        <v>146</v>
      </c>
      <c r="T2478" s="1" t="s">
        <v>37</v>
      </c>
      <c r="U2478" s="1" t="s">
        <v>56</v>
      </c>
      <c r="V2478" s="1" t="s">
        <v>581</v>
      </c>
      <c r="W2478" s="1">
        <v>60000000</v>
      </c>
      <c r="X2478" s="1">
        <v>2004</v>
      </c>
      <c r="Y2478" s="1">
        <v>826</v>
      </c>
      <c r="Z2478" s="1">
        <v>6.2</v>
      </c>
      <c r="AA2478" s="1">
        <v>1.85</v>
      </c>
      <c r="AB2478" s="1">
        <v>0</v>
      </c>
    </row>
    <row r="2479" spans="1:28">
      <c r="A2479" s="1" t="s">
        <v>28</v>
      </c>
      <c r="B2479" s="1" t="s">
        <v>5633</v>
      </c>
      <c r="C2479" s="1">
        <v>137</v>
      </c>
      <c r="D2479" s="1">
        <v>103</v>
      </c>
      <c r="E2479" s="1">
        <v>350</v>
      </c>
      <c r="F2479" s="1">
        <v>99</v>
      </c>
      <c r="G2479" s="1" t="s">
        <v>11210</v>
      </c>
      <c r="H2479" s="1">
        <v>5000</v>
      </c>
      <c r="I2479" s="1">
        <v>11034436</v>
      </c>
      <c r="J2479" s="1" t="s">
        <v>11211</v>
      </c>
      <c r="K2479" s="1" t="s">
        <v>2390</v>
      </c>
      <c r="L2479" s="1" t="s">
        <v>11212</v>
      </c>
      <c r="M2479" s="1">
        <v>13505</v>
      </c>
      <c r="N2479" s="1">
        <v>5637</v>
      </c>
      <c r="O2479" s="1" t="s">
        <v>11213</v>
      </c>
      <c r="P2479" s="1">
        <v>1</v>
      </c>
      <c r="Q2479" s="1" t="s">
        <v>11214</v>
      </c>
      <c r="R2479" s="1" t="s">
        <v>11215</v>
      </c>
      <c r="S2479" s="1">
        <v>180</v>
      </c>
      <c r="T2479" s="1" t="s">
        <v>37</v>
      </c>
      <c r="U2479" s="1" t="s">
        <v>56</v>
      </c>
      <c r="V2479" s="1" t="s">
        <v>581</v>
      </c>
      <c r="W2479" s="1">
        <v>20000000</v>
      </c>
      <c r="X2479" s="1">
        <v>2005</v>
      </c>
      <c r="Y2479" s="1">
        <v>378</v>
      </c>
      <c r="Z2479" s="1">
        <v>7.1</v>
      </c>
      <c r="AA2479" s="1">
        <v>1.85</v>
      </c>
      <c r="AB2479" s="1">
        <v>0</v>
      </c>
    </row>
    <row r="2480" spans="1:28">
      <c r="A2480" s="1" t="s">
        <v>28</v>
      </c>
      <c r="B2480" s="1" t="s">
        <v>2777</v>
      </c>
      <c r="C2480" s="1">
        <v>139</v>
      </c>
      <c r="D2480" s="1">
        <v>103</v>
      </c>
      <c r="E2480" s="1">
        <v>0</v>
      </c>
      <c r="F2480" s="1">
        <v>504</v>
      </c>
      <c r="G2480" s="1" t="s">
        <v>2418</v>
      </c>
      <c r="H2480" s="1">
        <v>629</v>
      </c>
      <c r="I2480" s="1">
        <v>42365600</v>
      </c>
      <c r="J2480" s="1" t="s">
        <v>14065</v>
      </c>
      <c r="K2480" s="1" t="s">
        <v>11560</v>
      </c>
      <c r="L2480" s="1" t="s">
        <v>14066</v>
      </c>
      <c r="M2480" s="1">
        <v>45890</v>
      </c>
      <c r="N2480" s="1">
        <v>2730</v>
      </c>
      <c r="O2480" s="1" t="s">
        <v>7858</v>
      </c>
      <c r="P2480" s="1">
        <v>0</v>
      </c>
      <c r="Q2480" s="1" t="s">
        <v>14067</v>
      </c>
      <c r="R2480" s="1" t="s">
        <v>14068</v>
      </c>
      <c r="S2480" s="1">
        <v>177</v>
      </c>
      <c r="T2480" s="1" t="s">
        <v>37</v>
      </c>
      <c r="U2480" s="1" t="s">
        <v>56</v>
      </c>
      <c r="V2480" s="1" t="s">
        <v>91</v>
      </c>
      <c r="W2480" s="1">
        <v>5000000</v>
      </c>
      <c r="X2480" s="1">
        <v>1981</v>
      </c>
      <c r="Y2480" s="1">
        <v>561</v>
      </c>
      <c r="Z2480" s="1">
        <v>7</v>
      </c>
      <c r="AA2480" s="1">
        <v>1.85</v>
      </c>
      <c r="AB2480" s="1">
        <v>0</v>
      </c>
    </row>
    <row r="2481" spans="1:28">
      <c r="A2481" s="1" t="s">
        <v>28</v>
      </c>
      <c r="B2481" s="1" t="s">
        <v>10963</v>
      </c>
      <c r="C2481" s="1">
        <v>142</v>
      </c>
      <c r="D2481" s="1">
        <v>103</v>
      </c>
      <c r="E2481" s="1">
        <v>15</v>
      </c>
      <c r="F2481" s="1">
        <v>172</v>
      </c>
      <c r="G2481" s="1" t="s">
        <v>11739</v>
      </c>
      <c r="H2481" s="1">
        <v>723</v>
      </c>
      <c r="I2481" s="1">
        <v>6061759</v>
      </c>
      <c r="J2481" s="1" t="s">
        <v>1411</v>
      </c>
      <c r="K2481" s="1" t="s">
        <v>2051</v>
      </c>
      <c r="L2481" s="1" t="s">
        <v>11740</v>
      </c>
      <c r="M2481" s="1">
        <v>49077</v>
      </c>
      <c r="N2481" s="1">
        <v>1615</v>
      </c>
      <c r="O2481" s="1" t="s">
        <v>9708</v>
      </c>
      <c r="P2481" s="1">
        <v>0</v>
      </c>
      <c r="Q2481" s="1" t="s">
        <v>11741</v>
      </c>
      <c r="R2481" s="1" t="s">
        <v>11742</v>
      </c>
      <c r="S2481" s="1">
        <v>475</v>
      </c>
      <c r="T2481" s="1" t="s">
        <v>37</v>
      </c>
      <c r="U2481" s="1" t="s">
        <v>38</v>
      </c>
      <c r="V2481" s="1" t="s">
        <v>39</v>
      </c>
      <c r="W2481" s="1">
        <v>17000000</v>
      </c>
      <c r="X2481" s="1">
        <v>2005</v>
      </c>
      <c r="Y2481" s="1">
        <v>552</v>
      </c>
      <c r="Z2481" s="1">
        <v>6.3</v>
      </c>
      <c r="AA2481" s="1">
        <v>1.85</v>
      </c>
      <c r="AB2481" s="1">
        <v>0</v>
      </c>
    </row>
    <row r="2482" spans="1:28">
      <c r="A2482" s="1" t="s">
        <v>28</v>
      </c>
      <c r="B2482" s="1" t="s">
        <v>4204</v>
      </c>
      <c r="C2482" s="1">
        <v>145</v>
      </c>
      <c r="D2482" s="1">
        <v>103</v>
      </c>
      <c r="E2482" s="1">
        <v>11000</v>
      </c>
      <c r="F2482" s="1">
        <v>636</v>
      </c>
      <c r="G2482" s="1" t="s">
        <v>1649</v>
      </c>
      <c r="H2482" s="1">
        <v>22000</v>
      </c>
      <c r="I2482" s="1">
        <v>106694016</v>
      </c>
      <c r="J2482" s="1" t="s">
        <v>1005</v>
      </c>
      <c r="K2482" s="1" t="s">
        <v>1738</v>
      </c>
      <c r="L2482" s="1" t="s">
        <v>8145</v>
      </c>
      <c r="M2482" s="1">
        <v>123940</v>
      </c>
      <c r="N2482" s="1">
        <v>24333</v>
      </c>
      <c r="O2482" s="1" t="s">
        <v>1330</v>
      </c>
      <c r="P2482" s="1">
        <v>2</v>
      </c>
      <c r="Q2482" s="1" t="s">
        <v>8146</v>
      </c>
      <c r="R2482" s="1" t="s">
        <v>8147</v>
      </c>
      <c r="S2482" s="1">
        <v>337</v>
      </c>
      <c r="T2482" s="1" t="s">
        <v>37</v>
      </c>
      <c r="U2482" s="1" t="s">
        <v>38</v>
      </c>
      <c r="V2482" s="1" t="s">
        <v>581</v>
      </c>
      <c r="W2482" s="1">
        <v>30000000</v>
      </c>
      <c r="X2482" s="1">
        <v>1999</v>
      </c>
      <c r="Y2482" s="1">
        <v>979</v>
      </c>
      <c r="Z2482" s="1">
        <v>6.7</v>
      </c>
      <c r="AA2482" s="1">
        <v>1.85</v>
      </c>
      <c r="AB2482" s="1">
        <v>0</v>
      </c>
    </row>
    <row r="2483" spans="1:28">
      <c r="A2483" s="1" t="s">
        <v>28</v>
      </c>
      <c r="B2483" s="1" t="s">
        <v>7659</v>
      </c>
      <c r="C2483" s="1">
        <v>151</v>
      </c>
      <c r="D2483" s="1">
        <v>103</v>
      </c>
      <c r="E2483" s="1">
        <v>189</v>
      </c>
      <c r="F2483" s="1">
        <v>766</v>
      </c>
      <c r="G2483" s="1" t="s">
        <v>990</v>
      </c>
      <c r="H2483" s="1">
        <v>3000</v>
      </c>
      <c r="I2483" s="1">
        <v>7948159</v>
      </c>
      <c r="J2483" s="1" t="s">
        <v>460</v>
      </c>
      <c r="K2483" s="1" t="s">
        <v>5431</v>
      </c>
      <c r="L2483" s="1" t="s">
        <v>7660</v>
      </c>
      <c r="M2483" s="1">
        <v>48999</v>
      </c>
      <c r="N2483" s="1">
        <v>6563</v>
      </c>
      <c r="O2483" s="1" t="s">
        <v>959</v>
      </c>
      <c r="P2483" s="1">
        <v>1</v>
      </c>
      <c r="Q2483" s="1" t="s">
        <v>7661</v>
      </c>
      <c r="R2483" s="1" t="s">
        <v>7662</v>
      </c>
      <c r="S2483" s="1">
        <v>280</v>
      </c>
      <c r="T2483" s="1" t="s">
        <v>37</v>
      </c>
      <c r="U2483" s="1" t="s">
        <v>38</v>
      </c>
      <c r="V2483" s="1" t="s">
        <v>581</v>
      </c>
      <c r="W2483" s="1">
        <v>35000000</v>
      </c>
      <c r="X2483" s="1">
        <v>2008</v>
      </c>
      <c r="Y2483" s="1">
        <v>967</v>
      </c>
      <c r="Z2483" s="1">
        <v>6</v>
      </c>
      <c r="AA2483" s="1">
        <v>2.35</v>
      </c>
      <c r="AB2483" s="1">
        <v>0</v>
      </c>
    </row>
    <row r="2484" spans="1:28">
      <c r="A2484" s="1" t="s">
        <v>28</v>
      </c>
      <c r="B2484" s="1" t="s">
        <v>805</v>
      </c>
      <c r="C2484" s="1">
        <v>156</v>
      </c>
      <c r="D2484" s="1">
        <v>103</v>
      </c>
      <c r="E2484" s="1">
        <v>189</v>
      </c>
      <c r="F2484" s="1">
        <v>949</v>
      </c>
      <c r="G2484" s="1" t="s">
        <v>3730</v>
      </c>
      <c r="H2484" s="1">
        <v>2000</v>
      </c>
      <c r="I2484" s="1">
        <v>34290142</v>
      </c>
      <c r="J2484" s="1" t="s">
        <v>2519</v>
      </c>
      <c r="K2484" s="1" t="s">
        <v>4785</v>
      </c>
      <c r="L2484" s="1" t="s">
        <v>10848</v>
      </c>
      <c r="M2484" s="1">
        <v>54242</v>
      </c>
      <c r="N2484" s="1">
        <v>4662</v>
      </c>
      <c r="O2484" s="1" t="s">
        <v>5725</v>
      </c>
      <c r="P2484" s="1">
        <v>8</v>
      </c>
      <c r="Q2484" s="1" t="s">
        <v>10849</v>
      </c>
      <c r="R2484" s="1" t="s">
        <v>10850</v>
      </c>
      <c r="S2484" s="1">
        <v>145</v>
      </c>
      <c r="T2484" s="1" t="s">
        <v>37</v>
      </c>
      <c r="U2484" s="1" t="s">
        <v>38</v>
      </c>
      <c r="V2484" s="1" t="s">
        <v>581</v>
      </c>
      <c r="W2484" s="1">
        <v>19800000</v>
      </c>
      <c r="X2484" s="1">
        <v>2014</v>
      </c>
      <c r="Y2484" s="1">
        <v>1000</v>
      </c>
      <c r="Z2484" s="1">
        <v>6.6</v>
      </c>
      <c r="AA2484" s="1">
        <v>2.35</v>
      </c>
      <c r="AB2484" s="1">
        <v>14000</v>
      </c>
    </row>
    <row r="2485" spans="1:28">
      <c r="A2485" s="1" t="s">
        <v>28</v>
      </c>
      <c r="B2485" s="1" t="s">
        <v>3362</v>
      </c>
      <c r="C2485" s="1">
        <v>160</v>
      </c>
      <c r="D2485" s="1">
        <v>103</v>
      </c>
      <c r="E2485" s="1">
        <v>906</v>
      </c>
      <c r="F2485" s="1">
        <v>748</v>
      </c>
      <c r="G2485" s="1" t="s">
        <v>3362</v>
      </c>
      <c r="H2485" s="1">
        <v>1000</v>
      </c>
      <c r="I2485" s="1">
        <v>70117571</v>
      </c>
      <c r="J2485" s="1" t="s">
        <v>223</v>
      </c>
      <c r="K2485" s="1" t="s">
        <v>3363</v>
      </c>
      <c r="L2485" s="1" t="s">
        <v>3364</v>
      </c>
      <c r="M2485" s="1">
        <v>56741</v>
      </c>
      <c r="N2485" s="1">
        <v>6207</v>
      </c>
      <c r="O2485" s="1" t="s">
        <v>3365</v>
      </c>
      <c r="P2485" s="1">
        <v>0</v>
      </c>
      <c r="Q2485" s="1" t="s">
        <v>3366</v>
      </c>
      <c r="R2485" s="1" t="s">
        <v>3367</v>
      </c>
      <c r="S2485" s="1">
        <v>515</v>
      </c>
      <c r="T2485" s="1" t="s">
        <v>37</v>
      </c>
      <c r="U2485" s="1" t="s">
        <v>38</v>
      </c>
      <c r="V2485" s="1" t="s">
        <v>91</v>
      </c>
      <c r="W2485" s="1">
        <v>58000000</v>
      </c>
      <c r="X2485" s="1">
        <v>1998</v>
      </c>
      <c r="Y2485" s="1">
        <v>906</v>
      </c>
      <c r="Z2485" s="1">
        <v>6.4</v>
      </c>
      <c r="AA2485" s="1">
        <v>2.35</v>
      </c>
      <c r="AB2485" s="1">
        <v>1000</v>
      </c>
    </row>
    <row r="2486" spans="1:28">
      <c r="A2486" s="1" t="s">
        <v>28</v>
      </c>
      <c r="B2486" s="1" t="s">
        <v>21551</v>
      </c>
      <c r="C2486" s="1">
        <v>169</v>
      </c>
      <c r="D2486" s="1">
        <v>103</v>
      </c>
      <c r="E2486" s="1">
        <v>2</v>
      </c>
      <c r="F2486" s="1">
        <v>226</v>
      </c>
      <c r="G2486" s="1" t="s">
        <v>1915</v>
      </c>
      <c r="H2486" s="1">
        <v>2000</v>
      </c>
      <c r="I2486" s="1">
        <v>9013113</v>
      </c>
      <c r="J2486" s="1" t="s">
        <v>5369</v>
      </c>
      <c r="K2486" s="1" t="s">
        <v>4357</v>
      </c>
      <c r="L2486" s="1" t="s">
        <v>21552</v>
      </c>
      <c r="M2486" s="1">
        <v>36321</v>
      </c>
      <c r="N2486" s="1">
        <v>3192</v>
      </c>
      <c r="O2486" s="1" t="s">
        <v>21553</v>
      </c>
      <c r="P2486" s="1">
        <v>2</v>
      </c>
      <c r="Q2486" s="1" t="s">
        <v>21554</v>
      </c>
      <c r="R2486" s="1" t="s">
        <v>21555</v>
      </c>
      <c r="S2486" s="1">
        <v>230</v>
      </c>
      <c r="T2486" s="1" t="s">
        <v>37</v>
      </c>
      <c r="U2486" s="1" t="s">
        <v>38</v>
      </c>
      <c r="V2486" s="1" t="s">
        <v>581</v>
      </c>
      <c r="W2486" s="1">
        <v>1000000</v>
      </c>
      <c r="X2486" s="1">
        <v>2005</v>
      </c>
      <c r="Y2486" s="1">
        <v>508</v>
      </c>
      <c r="Z2486" s="1">
        <v>7.4</v>
      </c>
      <c r="AA2486" s="1">
        <v>1.85</v>
      </c>
      <c r="AB2486" s="1">
        <v>0</v>
      </c>
    </row>
    <row r="2487" spans="1:28">
      <c r="A2487" s="1" t="s">
        <v>28</v>
      </c>
      <c r="B2487" s="1" t="s">
        <v>19771</v>
      </c>
      <c r="C2487" s="1">
        <v>169</v>
      </c>
      <c r="D2487" s="1">
        <v>103</v>
      </c>
      <c r="E2487" s="1">
        <v>134</v>
      </c>
      <c r="F2487" s="1">
        <v>390</v>
      </c>
      <c r="G2487" s="1" t="s">
        <v>6158</v>
      </c>
      <c r="H2487" s="1">
        <v>804</v>
      </c>
      <c r="J2487" s="1" t="s">
        <v>11236</v>
      </c>
      <c r="K2487" s="1" t="s">
        <v>16851</v>
      </c>
      <c r="L2487" s="1" t="s">
        <v>19772</v>
      </c>
      <c r="M2487" s="1">
        <v>150020</v>
      </c>
      <c r="N2487" s="1">
        <v>2510</v>
      </c>
      <c r="O2487" s="1" t="s">
        <v>19773</v>
      </c>
      <c r="P2487" s="1">
        <v>0</v>
      </c>
      <c r="Q2487" s="1" t="s">
        <v>19774</v>
      </c>
      <c r="R2487" s="1" t="s">
        <v>19775</v>
      </c>
      <c r="S2487" s="1">
        <v>568</v>
      </c>
      <c r="T2487" s="1" t="s">
        <v>37</v>
      </c>
      <c r="U2487" s="1" t="s">
        <v>38</v>
      </c>
      <c r="V2487" s="1" t="s">
        <v>6022</v>
      </c>
      <c r="W2487" s="1">
        <v>2540800</v>
      </c>
      <c r="X2487" s="1">
        <v>1952</v>
      </c>
      <c r="Y2487" s="1">
        <v>786</v>
      </c>
      <c r="Z2487" s="1">
        <v>8.3000000000000007</v>
      </c>
      <c r="AA2487" s="1">
        <v>1.37</v>
      </c>
      <c r="AB2487" s="1">
        <v>0</v>
      </c>
    </row>
    <row r="2488" spans="1:28">
      <c r="A2488" s="1" t="s">
        <v>28</v>
      </c>
      <c r="B2488" s="1" t="s">
        <v>1571</v>
      </c>
      <c r="C2488" s="1">
        <v>172</v>
      </c>
      <c r="D2488" s="1">
        <v>103</v>
      </c>
      <c r="E2488" s="1">
        <v>67</v>
      </c>
      <c r="F2488" s="1">
        <v>111</v>
      </c>
      <c r="G2488" s="1" t="s">
        <v>1572</v>
      </c>
      <c r="H2488" s="1">
        <v>383</v>
      </c>
      <c r="I2488" s="1">
        <v>142614158</v>
      </c>
      <c r="J2488" s="1" t="s">
        <v>267</v>
      </c>
      <c r="K2488" s="1" t="s">
        <v>1573</v>
      </c>
      <c r="L2488" s="1" t="s">
        <v>1574</v>
      </c>
      <c r="M2488" s="1">
        <v>66593</v>
      </c>
      <c r="N2488" s="1">
        <v>692</v>
      </c>
      <c r="O2488" s="1" t="s">
        <v>1575</v>
      </c>
      <c r="P2488" s="1">
        <v>3</v>
      </c>
      <c r="Q2488" s="1" t="s">
        <v>1576</v>
      </c>
      <c r="R2488" s="1" t="s">
        <v>1577</v>
      </c>
      <c r="S2488" s="1">
        <v>153</v>
      </c>
      <c r="T2488" s="1" t="s">
        <v>37</v>
      </c>
      <c r="U2488" s="1" t="s">
        <v>38</v>
      </c>
      <c r="V2488" s="1" t="s">
        <v>91</v>
      </c>
      <c r="W2488" s="1">
        <v>110000000</v>
      </c>
      <c r="X2488" s="1">
        <v>2011</v>
      </c>
      <c r="Y2488" s="1">
        <v>113</v>
      </c>
      <c r="Z2488" s="1">
        <v>5.5</v>
      </c>
      <c r="AA2488" s="1">
        <v>1.78</v>
      </c>
      <c r="AB2488" s="1">
        <v>31000</v>
      </c>
    </row>
    <row r="2489" spans="1:28">
      <c r="A2489" s="1" t="s">
        <v>28</v>
      </c>
      <c r="B2489" s="1" t="s">
        <v>8177</v>
      </c>
      <c r="C2489" s="1">
        <v>175</v>
      </c>
      <c r="D2489" s="1">
        <v>103</v>
      </c>
      <c r="E2489" s="1">
        <v>729</v>
      </c>
      <c r="F2489" s="1">
        <v>133</v>
      </c>
      <c r="G2489" s="1" t="s">
        <v>3355</v>
      </c>
      <c r="H2489" s="1">
        <v>2000</v>
      </c>
      <c r="I2489" s="1">
        <v>14879556</v>
      </c>
      <c r="J2489" s="1" t="s">
        <v>2519</v>
      </c>
      <c r="K2489" s="1" t="s">
        <v>898</v>
      </c>
      <c r="L2489" s="1" t="s">
        <v>15850</v>
      </c>
      <c r="M2489" s="1">
        <v>73640</v>
      </c>
      <c r="N2489" s="1">
        <v>3516</v>
      </c>
      <c r="O2489" s="1" t="s">
        <v>15851</v>
      </c>
      <c r="P2489" s="1">
        <v>0</v>
      </c>
      <c r="Q2489" s="1" t="s">
        <v>15852</v>
      </c>
      <c r="R2489" s="1" t="s">
        <v>15853</v>
      </c>
      <c r="S2489" s="1">
        <v>441</v>
      </c>
      <c r="T2489" s="1" t="s">
        <v>37</v>
      </c>
      <c r="U2489" s="1" t="s">
        <v>38</v>
      </c>
      <c r="V2489" s="1" t="s">
        <v>581</v>
      </c>
      <c r="W2489" s="1">
        <v>8000000</v>
      </c>
      <c r="X2489" s="1">
        <v>1999</v>
      </c>
      <c r="Y2489" s="1">
        <v>841</v>
      </c>
      <c r="Z2489" s="1">
        <v>7.3</v>
      </c>
      <c r="AA2489" s="1">
        <v>2.35</v>
      </c>
      <c r="AB2489" s="1">
        <v>0</v>
      </c>
    </row>
    <row r="2490" spans="1:28">
      <c r="A2490" s="1" t="s">
        <v>28</v>
      </c>
      <c r="B2490" s="1" t="s">
        <v>1110</v>
      </c>
      <c r="C2490" s="1">
        <v>177</v>
      </c>
      <c r="D2490" s="1">
        <v>103</v>
      </c>
      <c r="E2490" s="1">
        <v>255</v>
      </c>
      <c r="F2490" s="1">
        <v>5000</v>
      </c>
      <c r="G2490" s="1" t="s">
        <v>498</v>
      </c>
      <c r="H2490" s="1">
        <v>11000</v>
      </c>
      <c r="I2490" s="1">
        <v>24520892</v>
      </c>
      <c r="J2490" s="1" t="s">
        <v>460</v>
      </c>
      <c r="K2490" s="1" t="s">
        <v>462</v>
      </c>
      <c r="L2490" s="1" t="s">
        <v>6046</v>
      </c>
      <c r="M2490" s="1">
        <v>85198</v>
      </c>
      <c r="N2490" s="1">
        <v>22383</v>
      </c>
      <c r="O2490" s="1" t="s">
        <v>2390</v>
      </c>
      <c r="P2490" s="1">
        <v>1</v>
      </c>
      <c r="Q2490" s="1" t="s">
        <v>6047</v>
      </c>
      <c r="R2490" s="1" t="s">
        <v>6048</v>
      </c>
      <c r="S2490" s="1">
        <v>303</v>
      </c>
      <c r="T2490" s="1" t="s">
        <v>37</v>
      </c>
      <c r="U2490" s="1" t="s">
        <v>1461</v>
      </c>
      <c r="V2490" s="1" t="s">
        <v>581</v>
      </c>
      <c r="W2490" s="1">
        <v>45000000</v>
      </c>
      <c r="X2490" s="1">
        <v>2005</v>
      </c>
      <c r="Y2490" s="1">
        <v>5000</v>
      </c>
      <c r="Z2490" s="1">
        <v>7</v>
      </c>
      <c r="AA2490" s="1">
        <v>2.35</v>
      </c>
      <c r="AB2490" s="1">
        <v>0</v>
      </c>
    </row>
    <row r="2491" spans="1:28">
      <c r="A2491" s="1" t="s">
        <v>28</v>
      </c>
      <c r="B2491" s="1" t="s">
        <v>13241</v>
      </c>
      <c r="C2491" s="1">
        <v>177</v>
      </c>
      <c r="D2491" s="1">
        <v>103</v>
      </c>
      <c r="E2491" s="1">
        <v>129</v>
      </c>
      <c r="F2491" s="1">
        <v>1000</v>
      </c>
      <c r="G2491" s="1" t="s">
        <v>7592</v>
      </c>
      <c r="H2491" s="1">
        <v>14000</v>
      </c>
      <c r="I2491" s="1">
        <v>73548</v>
      </c>
      <c r="J2491" s="1" t="s">
        <v>9478</v>
      </c>
      <c r="K2491" s="1" t="s">
        <v>650</v>
      </c>
      <c r="L2491" s="1" t="s">
        <v>13242</v>
      </c>
      <c r="M2491" s="1">
        <v>47574</v>
      </c>
      <c r="N2491" s="1">
        <v>18639</v>
      </c>
      <c r="O2491" s="1" t="s">
        <v>2702</v>
      </c>
      <c r="P2491" s="1">
        <v>0</v>
      </c>
      <c r="Q2491" s="1" t="s">
        <v>13243</v>
      </c>
      <c r="R2491" s="1" t="s">
        <v>13244</v>
      </c>
      <c r="S2491" s="1">
        <v>209</v>
      </c>
      <c r="T2491" s="1" t="s">
        <v>37</v>
      </c>
      <c r="U2491" s="1" t="s">
        <v>38</v>
      </c>
      <c r="V2491" s="1" t="s">
        <v>581</v>
      </c>
      <c r="W2491" s="1">
        <v>15000000</v>
      </c>
      <c r="X2491" s="1">
        <v>2008</v>
      </c>
      <c r="Y2491" s="1">
        <v>1000</v>
      </c>
      <c r="Z2491" s="1">
        <v>6.1</v>
      </c>
      <c r="AA2491" s="1">
        <v>2.35</v>
      </c>
      <c r="AB2491" s="1">
        <v>0</v>
      </c>
    </row>
    <row r="2492" spans="1:28">
      <c r="A2492" s="1" t="s">
        <v>28</v>
      </c>
      <c r="B2492" s="1" t="s">
        <v>13437</v>
      </c>
      <c r="C2492" s="1">
        <v>180</v>
      </c>
      <c r="D2492" s="1">
        <v>103</v>
      </c>
      <c r="E2492" s="1">
        <v>44</v>
      </c>
      <c r="F2492" s="1">
        <v>190</v>
      </c>
      <c r="G2492" s="1" t="s">
        <v>16534</v>
      </c>
      <c r="H2492" s="1">
        <v>637</v>
      </c>
      <c r="I2492" s="1">
        <v>17474107</v>
      </c>
      <c r="J2492" s="1" t="s">
        <v>9179</v>
      </c>
      <c r="K2492" s="1" t="s">
        <v>4894</v>
      </c>
      <c r="L2492" s="1" t="s">
        <v>16535</v>
      </c>
      <c r="M2492" s="1">
        <v>56605</v>
      </c>
      <c r="N2492" s="1">
        <v>1342</v>
      </c>
      <c r="O2492" s="1" t="s">
        <v>7346</v>
      </c>
      <c r="P2492" s="1">
        <v>3</v>
      </c>
      <c r="Q2492" s="1" t="s">
        <v>16536</v>
      </c>
      <c r="R2492" s="1" t="s">
        <v>16537</v>
      </c>
      <c r="S2492" s="1">
        <v>89</v>
      </c>
      <c r="T2492" s="1" t="s">
        <v>37</v>
      </c>
      <c r="U2492" s="1" t="s">
        <v>38</v>
      </c>
      <c r="V2492" s="1" t="s">
        <v>581</v>
      </c>
      <c r="W2492" s="1">
        <v>7000000</v>
      </c>
      <c r="X2492" s="1">
        <v>2015</v>
      </c>
      <c r="Y2492" s="1">
        <v>256</v>
      </c>
      <c r="Z2492" s="1">
        <v>7.3</v>
      </c>
      <c r="AA2492" s="1">
        <v>2.35</v>
      </c>
      <c r="AB2492" s="1">
        <v>23000</v>
      </c>
    </row>
    <row r="2493" spans="1:28">
      <c r="A2493" s="1" t="s">
        <v>28</v>
      </c>
      <c r="B2493" s="1" t="s">
        <v>1799</v>
      </c>
      <c r="C2493" s="1">
        <v>193</v>
      </c>
      <c r="D2493" s="1">
        <v>103</v>
      </c>
      <c r="E2493" s="1">
        <v>77</v>
      </c>
      <c r="F2493" s="1">
        <v>835</v>
      </c>
      <c r="G2493" s="1" t="s">
        <v>1143</v>
      </c>
      <c r="H2493" s="1">
        <v>1000</v>
      </c>
      <c r="I2493" s="1">
        <v>176387405</v>
      </c>
      <c r="J2493" s="1" t="s">
        <v>467</v>
      </c>
      <c r="K2493" s="1" t="s">
        <v>2133</v>
      </c>
      <c r="L2493" s="1" t="s">
        <v>3622</v>
      </c>
      <c r="M2493" s="1">
        <v>328159</v>
      </c>
      <c r="N2493" s="1">
        <v>5437</v>
      </c>
      <c r="O2493" s="1" t="s">
        <v>2099</v>
      </c>
      <c r="P2493" s="1">
        <v>0</v>
      </c>
      <c r="Q2493" s="1" t="s">
        <v>3623</v>
      </c>
      <c r="R2493" s="1" t="s">
        <v>3624</v>
      </c>
      <c r="S2493" s="1">
        <v>467</v>
      </c>
      <c r="T2493" s="1" t="s">
        <v>37</v>
      </c>
      <c r="U2493" s="1" t="s">
        <v>38</v>
      </c>
      <c r="V2493" s="1" t="s">
        <v>91</v>
      </c>
      <c r="W2493" s="1">
        <v>59000000</v>
      </c>
      <c r="X2493" s="1">
        <v>2002</v>
      </c>
      <c r="Y2493" s="1">
        <v>939</v>
      </c>
      <c r="Z2493" s="1">
        <v>7.6</v>
      </c>
      <c r="AA2493" s="1">
        <v>1.85</v>
      </c>
      <c r="AB2493" s="1">
        <v>3000</v>
      </c>
    </row>
    <row r="2494" spans="1:28">
      <c r="A2494" s="1" t="s">
        <v>28</v>
      </c>
      <c r="B2494" s="1" t="s">
        <v>4368</v>
      </c>
      <c r="C2494" s="1">
        <v>196</v>
      </c>
      <c r="D2494" s="1">
        <v>103</v>
      </c>
      <c r="E2494" s="1">
        <v>179</v>
      </c>
      <c r="F2494" s="1">
        <v>87</v>
      </c>
      <c r="G2494" s="1" t="s">
        <v>4369</v>
      </c>
      <c r="H2494" s="1">
        <v>794</v>
      </c>
      <c r="I2494" s="1">
        <v>25472967</v>
      </c>
      <c r="J2494" s="1" t="s">
        <v>4370</v>
      </c>
      <c r="K2494" s="1" t="s">
        <v>1337</v>
      </c>
      <c r="L2494" s="1" t="s">
        <v>4371</v>
      </c>
      <c r="M2494" s="1">
        <v>44966</v>
      </c>
      <c r="N2494" s="1">
        <v>1467</v>
      </c>
      <c r="O2494" s="1" t="s">
        <v>4372</v>
      </c>
      <c r="P2494" s="1">
        <v>2</v>
      </c>
      <c r="Q2494" s="1" t="s">
        <v>4373</v>
      </c>
      <c r="R2494" s="1" t="s">
        <v>4374</v>
      </c>
      <c r="S2494" s="1">
        <v>411</v>
      </c>
      <c r="T2494" s="1" t="s">
        <v>37</v>
      </c>
      <c r="U2494" s="1" t="s">
        <v>38</v>
      </c>
      <c r="V2494" s="1" t="s">
        <v>39</v>
      </c>
      <c r="W2494" s="1">
        <v>30000000</v>
      </c>
      <c r="X2494" s="1">
        <v>2005</v>
      </c>
      <c r="Y2494" s="1">
        <v>329</v>
      </c>
      <c r="Z2494" s="1">
        <v>5.6</v>
      </c>
      <c r="AA2494" s="1">
        <v>2.35</v>
      </c>
      <c r="AB2494" s="1">
        <v>0</v>
      </c>
    </row>
    <row r="2495" spans="1:28">
      <c r="A2495" s="1" t="s">
        <v>28</v>
      </c>
      <c r="B2495" s="1" t="s">
        <v>14091</v>
      </c>
      <c r="C2495" s="1">
        <v>203</v>
      </c>
      <c r="D2495" s="1">
        <v>103</v>
      </c>
      <c r="E2495" s="1">
        <v>66</v>
      </c>
      <c r="F2495" s="1">
        <v>13</v>
      </c>
      <c r="G2495" s="1" t="s">
        <v>17748</v>
      </c>
      <c r="H2495" s="1">
        <v>155</v>
      </c>
      <c r="I2495" s="1">
        <v>27285953</v>
      </c>
      <c r="J2495" s="1" t="s">
        <v>59</v>
      </c>
      <c r="K2495" s="1" t="s">
        <v>17749</v>
      </c>
      <c r="L2495" s="1" t="s">
        <v>17750</v>
      </c>
      <c r="M2495" s="1">
        <v>48675</v>
      </c>
      <c r="N2495" s="1">
        <v>259</v>
      </c>
      <c r="O2495" s="1" t="s">
        <v>17751</v>
      </c>
      <c r="P2495" s="1">
        <v>0</v>
      </c>
      <c r="Q2495" s="1" t="s">
        <v>17752</v>
      </c>
      <c r="R2495" s="1" t="s">
        <v>17753</v>
      </c>
      <c r="S2495" s="1">
        <v>214</v>
      </c>
      <c r="T2495" s="1" t="s">
        <v>37</v>
      </c>
      <c r="U2495" s="1" t="s">
        <v>38</v>
      </c>
      <c r="V2495" s="1" t="s">
        <v>581</v>
      </c>
      <c r="W2495" s="1">
        <v>5000000</v>
      </c>
      <c r="X2495" s="1">
        <v>2015</v>
      </c>
      <c r="Y2495" s="1">
        <v>78</v>
      </c>
      <c r="Z2495" s="1">
        <v>6.8</v>
      </c>
      <c r="AA2495" s="1">
        <v>1.85</v>
      </c>
      <c r="AB2495" s="1">
        <v>16000</v>
      </c>
    </row>
    <row r="2496" spans="1:28">
      <c r="A2496" s="1" t="s">
        <v>28</v>
      </c>
      <c r="B2496" s="1" t="s">
        <v>1092</v>
      </c>
      <c r="C2496" s="1">
        <v>213</v>
      </c>
      <c r="D2496" s="1">
        <v>103</v>
      </c>
      <c r="E2496" s="1">
        <v>608</v>
      </c>
      <c r="F2496" s="1">
        <v>576</v>
      </c>
      <c r="G2496" s="1" t="s">
        <v>1465</v>
      </c>
      <c r="H2496" s="1">
        <v>2000</v>
      </c>
      <c r="I2496" s="1">
        <v>125603360</v>
      </c>
      <c r="J2496" s="1" t="s">
        <v>2248</v>
      </c>
      <c r="K2496" s="1" t="s">
        <v>2260</v>
      </c>
      <c r="L2496" s="1" t="s">
        <v>3955</v>
      </c>
      <c r="M2496" s="1">
        <v>667983</v>
      </c>
      <c r="N2496" s="1">
        <v>3698</v>
      </c>
      <c r="O2496" s="1" t="s">
        <v>3956</v>
      </c>
      <c r="P2496" s="1">
        <v>1</v>
      </c>
      <c r="Q2496" s="1" t="s">
        <v>3957</v>
      </c>
      <c r="R2496" s="1" t="s">
        <v>3958</v>
      </c>
      <c r="S2496" s="1">
        <v>877</v>
      </c>
      <c r="T2496" s="1" t="s">
        <v>37</v>
      </c>
      <c r="U2496" s="1" t="s">
        <v>38</v>
      </c>
      <c r="V2496" s="1" t="s">
        <v>91</v>
      </c>
      <c r="W2496" s="1">
        <v>60000000</v>
      </c>
      <c r="X2496" s="1">
        <v>1998</v>
      </c>
      <c r="Y2496" s="1">
        <v>617</v>
      </c>
      <c r="Z2496" s="1">
        <v>8.1</v>
      </c>
      <c r="AA2496" s="1">
        <v>1.85</v>
      </c>
      <c r="AB2496" s="1">
        <v>18000</v>
      </c>
    </row>
    <row r="2497" spans="1:28">
      <c r="A2497" s="1" t="s">
        <v>28</v>
      </c>
      <c r="B2497" s="1" t="s">
        <v>472</v>
      </c>
      <c r="C2497" s="1">
        <v>218</v>
      </c>
      <c r="D2497" s="1">
        <v>103</v>
      </c>
      <c r="E2497" s="1">
        <v>11</v>
      </c>
      <c r="F2497" s="1">
        <v>543</v>
      </c>
      <c r="G2497" s="1" t="s">
        <v>4435</v>
      </c>
      <c r="H2497" s="1">
        <v>2000</v>
      </c>
      <c r="I2497" s="1">
        <v>80021740</v>
      </c>
      <c r="J2497" s="1" t="s">
        <v>4436</v>
      </c>
      <c r="K2497" s="1" t="s">
        <v>4437</v>
      </c>
      <c r="L2497" s="1" t="s">
        <v>4438</v>
      </c>
      <c r="M2497" s="1">
        <v>47968</v>
      </c>
      <c r="N2497" s="1">
        <v>5497</v>
      </c>
      <c r="O2497" s="1" t="s">
        <v>4439</v>
      </c>
      <c r="P2497" s="1">
        <v>4</v>
      </c>
      <c r="Q2497" s="1" t="s">
        <v>4440</v>
      </c>
      <c r="R2497" s="1" t="s">
        <v>4441</v>
      </c>
      <c r="S2497" s="1">
        <v>154</v>
      </c>
      <c r="T2497" s="1" t="s">
        <v>37</v>
      </c>
      <c r="U2497" s="1" t="s">
        <v>38</v>
      </c>
      <c r="V2497" s="1" t="s">
        <v>91</v>
      </c>
      <c r="W2497" s="1">
        <v>58000000</v>
      </c>
      <c r="X2497" s="1">
        <v>2015</v>
      </c>
      <c r="Y2497" s="1">
        <v>1000</v>
      </c>
      <c r="Z2497" s="1">
        <v>6.4</v>
      </c>
      <c r="AA2497" s="1">
        <v>2.35</v>
      </c>
      <c r="AB2497" s="1">
        <v>35000</v>
      </c>
    </row>
    <row r="2498" spans="1:28">
      <c r="A2498" s="1" t="s">
        <v>28</v>
      </c>
      <c r="B2498" s="1" t="s">
        <v>472</v>
      </c>
      <c r="C2498" s="1">
        <v>218</v>
      </c>
      <c r="D2498" s="1">
        <v>103</v>
      </c>
      <c r="E2498" s="1">
        <v>11</v>
      </c>
      <c r="F2498" s="1">
        <v>543</v>
      </c>
      <c r="G2498" s="1" t="s">
        <v>4435</v>
      </c>
      <c r="H2498" s="1">
        <v>2000</v>
      </c>
      <c r="I2498" s="1">
        <v>80021740</v>
      </c>
      <c r="J2498" s="1" t="s">
        <v>4436</v>
      </c>
      <c r="K2498" s="1" t="s">
        <v>4437</v>
      </c>
      <c r="L2498" s="1" t="s">
        <v>4438</v>
      </c>
      <c r="M2498" s="1">
        <v>47988</v>
      </c>
      <c r="N2498" s="1">
        <v>5497</v>
      </c>
      <c r="O2498" s="1" t="s">
        <v>4439</v>
      </c>
      <c r="P2498" s="1">
        <v>4</v>
      </c>
      <c r="Q2498" s="1" t="s">
        <v>4440</v>
      </c>
      <c r="R2498" s="1" t="s">
        <v>4441</v>
      </c>
      <c r="S2498" s="1">
        <v>154</v>
      </c>
      <c r="T2498" s="1" t="s">
        <v>37</v>
      </c>
      <c r="U2498" s="1" t="s">
        <v>38</v>
      </c>
      <c r="V2498" s="1" t="s">
        <v>91</v>
      </c>
      <c r="W2498" s="1">
        <v>58000000</v>
      </c>
      <c r="X2498" s="1">
        <v>2015</v>
      </c>
      <c r="Y2498" s="1">
        <v>1000</v>
      </c>
      <c r="Z2498" s="1">
        <v>6.4</v>
      </c>
      <c r="AA2498" s="1">
        <v>2.35</v>
      </c>
      <c r="AB2498" s="1">
        <v>35000</v>
      </c>
    </row>
    <row r="2499" spans="1:28">
      <c r="A2499" s="1" t="s">
        <v>28</v>
      </c>
      <c r="B2499" s="1" t="s">
        <v>3813</v>
      </c>
      <c r="C2499" s="1">
        <v>223</v>
      </c>
      <c r="D2499" s="1">
        <v>103</v>
      </c>
      <c r="E2499" s="1">
        <v>436</v>
      </c>
      <c r="F2499" s="1">
        <v>437</v>
      </c>
      <c r="G2499" s="1" t="s">
        <v>744</v>
      </c>
      <c r="H2499" s="1">
        <v>19000</v>
      </c>
      <c r="I2499" s="1">
        <v>19781879</v>
      </c>
      <c r="J2499" s="1" t="s">
        <v>2989</v>
      </c>
      <c r="K2499" s="1" t="s">
        <v>96</v>
      </c>
      <c r="L2499" s="1" t="s">
        <v>4383</v>
      </c>
      <c r="M2499" s="1">
        <v>53864</v>
      </c>
      <c r="N2499" s="1">
        <v>20881</v>
      </c>
      <c r="O2499" s="1" t="s">
        <v>4384</v>
      </c>
      <c r="P2499" s="1">
        <v>1</v>
      </c>
      <c r="Q2499" s="1" t="s">
        <v>4385</v>
      </c>
      <c r="R2499" s="1" t="s">
        <v>4386</v>
      </c>
      <c r="S2499" s="1">
        <v>290</v>
      </c>
      <c r="T2499" s="1" t="s">
        <v>37</v>
      </c>
      <c r="U2499" s="1" t="s">
        <v>38</v>
      </c>
      <c r="V2499" s="1" t="s">
        <v>39</v>
      </c>
      <c r="W2499" s="1">
        <v>60000000</v>
      </c>
      <c r="X2499" s="1">
        <v>2008</v>
      </c>
      <c r="Y2499" s="1">
        <v>961</v>
      </c>
      <c r="Z2499" s="1">
        <v>4.8</v>
      </c>
      <c r="AA2499" s="1">
        <v>2.35</v>
      </c>
      <c r="AB2499" s="1">
        <v>2000</v>
      </c>
    </row>
    <row r="2500" spans="1:28">
      <c r="A2500" s="1" t="s">
        <v>28</v>
      </c>
      <c r="B2500" s="1" t="s">
        <v>245</v>
      </c>
      <c r="C2500" s="1">
        <v>223</v>
      </c>
      <c r="D2500" s="1">
        <v>103</v>
      </c>
      <c r="E2500" s="1">
        <v>1000</v>
      </c>
      <c r="F2500" s="1">
        <v>611</v>
      </c>
      <c r="G2500" s="1" t="s">
        <v>13136</v>
      </c>
      <c r="H2500" s="1">
        <v>21000</v>
      </c>
      <c r="I2500" s="1">
        <v>4235837</v>
      </c>
      <c r="J2500" s="1" t="s">
        <v>12471</v>
      </c>
      <c r="K2500" s="1" t="s">
        <v>93</v>
      </c>
      <c r="L2500" s="1" t="s">
        <v>13137</v>
      </c>
      <c r="M2500" s="1">
        <v>175962</v>
      </c>
      <c r="N2500" s="1">
        <v>23932</v>
      </c>
      <c r="O2500" s="1" t="s">
        <v>2462</v>
      </c>
      <c r="P2500" s="1">
        <v>2</v>
      </c>
      <c r="Q2500" s="1" t="s">
        <v>13138</v>
      </c>
      <c r="R2500" s="1" t="s">
        <v>13139</v>
      </c>
      <c r="S2500" s="1">
        <v>336</v>
      </c>
      <c r="T2500" s="1" t="s">
        <v>37</v>
      </c>
      <c r="U2500" s="1" t="s">
        <v>38</v>
      </c>
      <c r="V2500" s="1" t="s">
        <v>581</v>
      </c>
      <c r="W2500" s="1">
        <v>15000000</v>
      </c>
      <c r="X2500" s="1">
        <v>2005</v>
      </c>
      <c r="Y2500" s="1">
        <v>1000</v>
      </c>
      <c r="Z2500" s="1">
        <v>7.6</v>
      </c>
      <c r="AA2500" s="1">
        <v>2.35</v>
      </c>
      <c r="AB2500" s="1">
        <v>0</v>
      </c>
    </row>
    <row r="2501" spans="1:28">
      <c r="A2501" s="1" t="s">
        <v>28</v>
      </c>
      <c r="B2501" s="1" t="s">
        <v>2040</v>
      </c>
      <c r="C2501" s="1">
        <v>228</v>
      </c>
      <c r="D2501" s="1">
        <v>103</v>
      </c>
      <c r="E2501" s="1">
        <v>212</v>
      </c>
      <c r="F2501" s="1">
        <v>248</v>
      </c>
      <c r="G2501" s="1" t="s">
        <v>7400</v>
      </c>
      <c r="H2501" s="1">
        <v>15000</v>
      </c>
      <c r="I2501" s="1">
        <v>40687294</v>
      </c>
      <c r="J2501" s="1" t="s">
        <v>1116</v>
      </c>
      <c r="K2501" s="1" t="s">
        <v>286</v>
      </c>
      <c r="L2501" s="1" t="s">
        <v>7401</v>
      </c>
      <c r="M2501" s="1">
        <v>107772</v>
      </c>
      <c r="N2501" s="1">
        <v>16249</v>
      </c>
      <c r="O2501" s="1" t="s">
        <v>7402</v>
      </c>
      <c r="P2501" s="1">
        <v>1</v>
      </c>
      <c r="Q2501" s="1" t="s">
        <v>7403</v>
      </c>
      <c r="R2501" s="1" t="s">
        <v>7404</v>
      </c>
      <c r="S2501" s="1">
        <v>398</v>
      </c>
      <c r="T2501" s="1" t="s">
        <v>37</v>
      </c>
      <c r="U2501" s="1" t="s">
        <v>264</v>
      </c>
      <c r="V2501" s="1" t="s">
        <v>39</v>
      </c>
      <c r="W2501" s="1">
        <v>35000000</v>
      </c>
      <c r="X2501" s="1">
        <v>2008</v>
      </c>
      <c r="Y2501" s="1">
        <v>552</v>
      </c>
      <c r="Z2501" s="1">
        <v>5.4</v>
      </c>
      <c r="AA2501" s="1">
        <v>2.35</v>
      </c>
      <c r="AB2501" s="1">
        <v>0</v>
      </c>
    </row>
    <row r="2502" spans="1:28">
      <c r="A2502" s="1" t="s">
        <v>28</v>
      </c>
      <c r="B2502" s="1" t="s">
        <v>323</v>
      </c>
      <c r="C2502" s="1">
        <v>241</v>
      </c>
      <c r="D2502" s="1">
        <v>103</v>
      </c>
      <c r="E2502" s="1">
        <v>368</v>
      </c>
      <c r="F2502" s="1">
        <v>520</v>
      </c>
      <c r="G2502" s="1" t="s">
        <v>3730</v>
      </c>
      <c r="H2502" s="1">
        <v>27000</v>
      </c>
      <c r="I2502" s="1">
        <v>54758461</v>
      </c>
      <c r="J2502" s="1" t="s">
        <v>1419</v>
      </c>
      <c r="K2502" s="1" t="s">
        <v>60</v>
      </c>
      <c r="L2502" s="1" t="s">
        <v>3731</v>
      </c>
      <c r="M2502" s="1">
        <v>147641</v>
      </c>
      <c r="N2502" s="1">
        <v>29808</v>
      </c>
      <c r="O2502" s="1" t="s">
        <v>3732</v>
      </c>
      <c r="P2502" s="1">
        <v>3</v>
      </c>
      <c r="Q2502" s="1" t="s">
        <v>3733</v>
      </c>
      <c r="R2502" s="1" t="s">
        <v>3734</v>
      </c>
      <c r="S2502" s="1">
        <v>238</v>
      </c>
      <c r="T2502" s="1" t="s">
        <v>37</v>
      </c>
      <c r="U2502" s="1" t="s">
        <v>38</v>
      </c>
      <c r="V2502" s="1" t="s">
        <v>39</v>
      </c>
      <c r="W2502" s="1">
        <v>65000000</v>
      </c>
      <c r="X2502" s="1">
        <v>2012</v>
      </c>
      <c r="Y2502" s="1">
        <v>1000</v>
      </c>
      <c r="Z2502" s="1">
        <v>6.3</v>
      </c>
      <c r="AA2502" s="1">
        <v>2.35</v>
      </c>
      <c r="AB2502" s="1">
        <v>18000</v>
      </c>
    </row>
    <row r="2503" spans="1:28">
      <c r="A2503" s="1" t="s">
        <v>28</v>
      </c>
      <c r="B2503" s="1" t="s">
        <v>6294</v>
      </c>
      <c r="C2503" s="1">
        <v>242</v>
      </c>
      <c r="D2503" s="1">
        <v>103</v>
      </c>
      <c r="E2503" s="1">
        <v>0</v>
      </c>
      <c r="F2503" s="1">
        <v>157</v>
      </c>
      <c r="G2503" s="1" t="s">
        <v>11553</v>
      </c>
      <c r="H2503" s="1">
        <v>611</v>
      </c>
      <c r="I2503" s="1">
        <v>103001286</v>
      </c>
      <c r="J2503" s="1" t="s">
        <v>5089</v>
      </c>
      <c r="K2503" s="1" t="s">
        <v>10128</v>
      </c>
      <c r="L2503" s="1" t="s">
        <v>11554</v>
      </c>
      <c r="M2503" s="1">
        <v>222018</v>
      </c>
      <c r="N2503" s="1">
        <v>1212</v>
      </c>
      <c r="O2503" s="1" t="s">
        <v>6295</v>
      </c>
      <c r="P2503" s="1">
        <v>0</v>
      </c>
      <c r="Q2503" s="1" t="s">
        <v>11555</v>
      </c>
      <c r="R2503" s="1" t="s">
        <v>11556</v>
      </c>
      <c r="S2503" s="1">
        <v>869</v>
      </c>
      <c r="T2503" s="1" t="s">
        <v>37</v>
      </c>
      <c r="U2503" s="1" t="s">
        <v>38</v>
      </c>
      <c r="V2503" s="1" t="s">
        <v>581</v>
      </c>
      <c r="W2503" s="1">
        <v>15000000</v>
      </c>
      <c r="X2503" s="1">
        <v>1996</v>
      </c>
      <c r="Y2503" s="1">
        <v>422</v>
      </c>
      <c r="Z2503" s="1">
        <v>7.2</v>
      </c>
      <c r="AA2503" s="1">
        <v>2.35</v>
      </c>
      <c r="AB2503" s="1">
        <v>11000</v>
      </c>
    </row>
    <row r="2504" spans="1:28">
      <c r="A2504" s="1" t="s">
        <v>28</v>
      </c>
      <c r="B2504" s="1" t="s">
        <v>6561</v>
      </c>
      <c r="C2504" s="1">
        <v>276</v>
      </c>
      <c r="D2504" s="1">
        <v>103</v>
      </c>
      <c r="E2504" s="1">
        <v>214</v>
      </c>
      <c r="F2504" s="1">
        <v>424</v>
      </c>
      <c r="G2504" s="1" t="s">
        <v>425</v>
      </c>
      <c r="H2504" s="1">
        <v>7000</v>
      </c>
      <c r="I2504" s="1">
        <v>21501098</v>
      </c>
      <c r="J2504" s="1" t="s">
        <v>2519</v>
      </c>
      <c r="K2504" s="1" t="s">
        <v>514</v>
      </c>
      <c r="L2504" s="1" t="s">
        <v>17610</v>
      </c>
      <c r="M2504" s="1">
        <v>115813</v>
      </c>
      <c r="N2504" s="1">
        <v>8375</v>
      </c>
      <c r="O2504" s="1" t="s">
        <v>14607</v>
      </c>
      <c r="P2504" s="1">
        <v>1</v>
      </c>
      <c r="Q2504" s="1" t="s">
        <v>17611</v>
      </c>
      <c r="R2504" s="1" t="s">
        <v>17612</v>
      </c>
      <c r="S2504" s="1">
        <v>216</v>
      </c>
      <c r="T2504" s="1" t="s">
        <v>37</v>
      </c>
      <c r="U2504" s="1" t="s">
        <v>38</v>
      </c>
      <c r="V2504" s="1" t="s">
        <v>39</v>
      </c>
      <c r="W2504" s="1">
        <v>5000000</v>
      </c>
      <c r="X2504" s="1">
        <v>2013</v>
      </c>
      <c r="Y2504" s="1">
        <v>468</v>
      </c>
      <c r="Z2504" s="1">
        <v>7.4</v>
      </c>
      <c r="AA2504" s="1">
        <v>1.85</v>
      </c>
      <c r="AB2504" s="1">
        <v>22000</v>
      </c>
    </row>
    <row r="2505" spans="1:28">
      <c r="A2505" s="1" t="s">
        <v>28</v>
      </c>
      <c r="B2505" s="1" t="s">
        <v>908</v>
      </c>
      <c r="C2505" s="1">
        <v>280</v>
      </c>
      <c r="D2505" s="1">
        <v>103</v>
      </c>
      <c r="E2505" s="1">
        <v>0</v>
      </c>
      <c r="F2505" s="1">
        <v>346</v>
      </c>
      <c r="G2505" s="1" t="s">
        <v>909</v>
      </c>
      <c r="H2505" s="1">
        <v>1000</v>
      </c>
      <c r="I2505" s="1">
        <v>131564731</v>
      </c>
      <c r="J2505" s="1" t="s">
        <v>144</v>
      </c>
      <c r="K2505" s="1" t="s">
        <v>910</v>
      </c>
      <c r="L2505" s="1" t="s">
        <v>911</v>
      </c>
      <c r="M2505" s="1">
        <v>118951</v>
      </c>
      <c r="N2505" s="1">
        <v>2857</v>
      </c>
      <c r="O2505" s="1" t="s">
        <v>912</v>
      </c>
      <c r="P2505" s="1">
        <v>0</v>
      </c>
      <c r="Q2505" s="1" t="s">
        <v>913</v>
      </c>
      <c r="R2505" s="1" t="s">
        <v>914</v>
      </c>
      <c r="S2505" s="1">
        <v>1382</v>
      </c>
      <c r="T2505" s="1" t="s">
        <v>37</v>
      </c>
      <c r="U2505" s="1" t="s">
        <v>38</v>
      </c>
      <c r="V2505" s="1" t="s">
        <v>91</v>
      </c>
      <c r="W2505" s="1">
        <v>150000000</v>
      </c>
      <c r="X2505" s="1">
        <v>2010</v>
      </c>
      <c r="Y2505" s="1">
        <v>756</v>
      </c>
      <c r="Z2505" s="1">
        <v>4.2</v>
      </c>
      <c r="AA2505" s="1">
        <v>2.35</v>
      </c>
      <c r="AB2505" s="1">
        <v>18000</v>
      </c>
    </row>
    <row r="2506" spans="1:28">
      <c r="A2506" s="1" t="s">
        <v>28</v>
      </c>
      <c r="B2506" s="1" t="s">
        <v>14782</v>
      </c>
      <c r="C2506" s="1">
        <v>285</v>
      </c>
      <c r="D2506" s="1">
        <v>103</v>
      </c>
      <c r="E2506" s="1">
        <v>65</v>
      </c>
      <c r="F2506" s="1">
        <v>908</v>
      </c>
      <c r="G2506" s="1" t="s">
        <v>8212</v>
      </c>
      <c r="H2506" s="1">
        <v>2000</v>
      </c>
      <c r="I2506" s="1">
        <v>71519230</v>
      </c>
      <c r="J2506" s="1" t="s">
        <v>2200</v>
      </c>
      <c r="K2506" s="1" t="s">
        <v>5717</v>
      </c>
      <c r="L2506" s="1" t="s">
        <v>15624</v>
      </c>
      <c r="M2506" s="1">
        <v>92364</v>
      </c>
      <c r="N2506" s="1">
        <v>6807</v>
      </c>
      <c r="O2506" s="1" t="s">
        <v>15625</v>
      </c>
      <c r="P2506" s="1">
        <v>0</v>
      </c>
      <c r="Q2506" s="1" t="s">
        <v>15626</v>
      </c>
      <c r="R2506" s="1" t="s">
        <v>15627</v>
      </c>
      <c r="S2506" s="1">
        <v>244</v>
      </c>
      <c r="T2506" s="1" t="s">
        <v>37</v>
      </c>
      <c r="U2506" s="1" t="s">
        <v>38</v>
      </c>
      <c r="V2506" s="1" t="s">
        <v>581</v>
      </c>
      <c r="W2506" s="1">
        <v>9000000</v>
      </c>
      <c r="X2506" s="1">
        <v>2014</v>
      </c>
      <c r="Y2506" s="1">
        <v>971</v>
      </c>
      <c r="Z2506" s="1">
        <v>6.5</v>
      </c>
      <c r="AA2506" s="1">
        <v>2.35</v>
      </c>
      <c r="AB2506" s="1">
        <v>15000</v>
      </c>
    </row>
    <row r="2507" spans="1:28">
      <c r="A2507" s="1" t="s">
        <v>28</v>
      </c>
      <c r="B2507" s="1" t="s">
        <v>328</v>
      </c>
      <c r="C2507" s="1">
        <v>287</v>
      </c>
      <c r="D2507" s="1">
        <v>103</v>
      </c>
      <c r="E2507" s="1">
        <v>0</v>
      </c>
      <c r="F2507" s="1">
        <v>651</v>
      </c>
      <c r="G2507" s="1" t="s">
        <v>2622</v>
      </c>
      <c r="H2507" s="1">
        <v>2000</v>
      </c>
      <c r="I2507" s="1">
        <v>55153403</v>
      </c>
      <c r="J2507" s="1" t="s">
        <v>3016</v>
      </c>
      <c r="K2507" s="1" t="s">
        <v>2759</v>
      </c>
      <c r="L2507" s="1" t="s">
        <v>21264</v>
      </c>
      <c r="M2507" s="1">
        <v>299127</v>
      </c>
      <c r="N2507" s="1">
        <v>5161</v>
      </c>
      <c r="O2507" s="1" t="s">
        <v>14533</v>
      </c>
      <c r="P2507" s="1">
        <v>0</v>
      </c>
      <c r="Q2507" s="1" t="s">
        <v>21265</v>
      </c>
      <c r="R2507" s="1" t="s">
        <v>21266</v>
      </c>
      <c r="S2507" s="1">
        <v>1509</v>
      </c>
      <c r="T2507" s="1" t="s">
        <v>37</v>
      </c>
      <c r="U2507" s="1" t="s">
        <v>38</v>
      </c>
      <c r="V2507" s="1" t="s">
        <v>581</v>
      </c>
      <c r="W2507" s="1">
        <v>1200000</v>
      </c>
      <c r="X2507" s="1">
        <v>2004</v>
      </c>
      <c r="Y2507" s="1">
        <v>878</v>
      </c>
      <c r="Z2507" s="1">
        <v>7.7</v>
      </c>
      <c r="AA2507" s="1">
        <v>1.85</v>
      </c>
      <c r="AB2507" s="1">
        <v>0</v>
      </c>
    </row>
    <row r="2508" spans="1:28">
      <c r="A2508" s="1" t="s">
        <v>28</v>
      </c>
      <c r="B2508" s="1" t="s">
        <v>1805</v>
      </c>
      <c r="C2508" s="1">
        <v>321</v>
      </c>
      <c r="D2508" s="1">
        <v>103</v>
      </c>
      <c r="E2508" s="1">
        <v>207</v>
      </c>
      <c r="F2508" s="1">
        <v>3000</v>
      </c>
      <c r="G2508" s="1" t="s">
        <v>561</v>
      </c>
      <c r="H2508" s="1">
        <v>40000</v>
      </c>
      <c r="I2508" s="1">
        <v>67631157</v>
      </c>
      <c r="J2508" s="1" t="s">
        <v>1806</v>
      </c>
      <c r="K2508" s="1" t="s">
        <v>43</v>
      </c>
      <c r="L2508" s="1" t="s">
        <v>1807</v>
      </c>
      <c r="M2508" s="1">
        <v>176598</v>
      </c>
      <c r="N2508" s="1">
        <v>55175</v>
      </c>
      <c r="O2508" s="1" t="s">
        <v>1808</v>
      </c>
      <c r="P2508" s="1">
        <v>0</v>
      </c>
      <c r="Q2508" s="1" t="s">
        <v>1809</v>
      </c>
      <c r="R2508" s="1" t="s">
        <v>1810</v>
      </c>
      <c r="S2508" s="1">
        <v>374</v>
      </c>
      <c r="T2508" s="1" t="s">
        <v>37</v>
      </c>
      <c r="U2508" s="1" t="s">
        <v>38</v>
      </c>
      <c r="V2508" s="1" t="s">
        <v>39</v>
      </c>
      <c r="W2508" s="1">
        <v>100000000</v>
      </c>
      <c r="X2508" s="1">
        <v>2010</v>
      </c>
      <c r="Y2508" s="1">
        <v>11000</v>
      </c>
      <c r="Z2508" s="1">
        <v>6</v>
      </c>
      <c r="AA2508" s="1">
        <v>2.35</v>
      </c>
      <c r="AB2508" s="1">
        <v>25000</v>
      </c>
    </row>
    <row r="2509" spans="1:28">
      <c r="A2509" s="1" t="s">
        <v>28</v>
      </c>
      <c r="B2509" s="1" t="s">
        <v>1805</v>
      </c>
      <c r="C2509" s="1">
        <v>321</v>
      </c>
      <c r="D2509" s="1">
        <v>103</v>
      </c>
      <c r="E2509" s="1">
        <v>207</v>
      </c>
      <c r="F2509" s="1">
        <v>3000</v>
      </c>
      <c r="G2509" s="1" t="s">
        <v>561</v>
      </c>
      <c r="H2509" s="1">
        <v>40000</v>
      </c>
      <c r="I2509" s="1">
        <v>67631157</v>
      </c>
      <c r="J2509" s="1" t="s">
        <v>1806</v>
      </c>
      <c r="K2509" s="1" t="s">
        <v>43</v>
      </c>
      <c r="L2509" s="1" t="s">
        <v>1807</v>
      </c>
      <c r="M2509" s="1">
        <v>176606</v>
      </c>
      <c r="N2509" s="1">
        <v>55175</v>
      </c>
      <c r="O2509" s="1" t="s">
        <v>1808</v>
      </c>
      <c r="P2509" s="1">
        <v>0</v>
      </c>
      <c r="Q2509" s="1" t="s">
        <v>1809</v>
      </c>
      <c r="R2509" s="1" t="s">
        <v>1810</v>
      </c>
      <c r="S2509" s="1">
        <v>374</v>
      </c>
      <c r="T2509" s="1" t="s">
        <v>37</v>
      </c>
      <c r="U2509" s="1" t="s">
        <v>38</v>
      </c>
      <c r="V2509" s="1" t="s">
        <v>39</v>
      </c>
      <c r="W2509" s="1">
        <v>100000000</v>
      </c>
      <c r="X2509" s="1">
        <v>2010</v>
      </c>
      <c r="Y2509" s="1">
        <v>11000</v>
      </c>
      <c r="Z2509" s="1">
        <v>6</v>
      </c>
      <c r="AA2509" s="1">
        <v>2.35</v>
      </c>
      <c r="AB2509" s="1">
        <v>25000</v>
      </c>
    </row>
    <row r="2510" spans="1:28">
      <c r="A2510" s="1" t="s">
        <v>28</v>
      </c>
      <c r="B2510" s="1" t="s">
        <v>13156</v>
      </c>
      <c r="C2510" s="1">
        <v>328</v>
      </c>
      <c r="D2510" s="1">
        <v>103</v>
      </c>
      <c r="E2510" s="1">
        <v>132</v>
      </c>
      <c r="F2510" s="1">
        <v>844</v>
      </c>
      <c r="G2510" s="1" t="s">
        <v>2818</v>
      </c>
      <c r="H2510" s="1">
        <v>10000</v>
      </c>
      <c r="I2510" s="1">
        <v>2412045</v>
      </c>
      <c r="J2510" s="1" t="s">
        <v>5485</v>
      </c>
      <c r="K2510" s="1" t="s">
        <v>177</v>
      </c>
      <c r="L2510" s="1" t="s">
        <v>13157</v>
      </c>
      <c r="M2510" s="1">
        <v>109873</v>
      </c>
      <c r="N2510" s="1">
        <v>12867</v>
      </c>
      <c r="O2510" s="1" t="s">
        <v>3504</v>
      </c>
      <c r="P2510" s="1">
        <v>0</v>
      </c>
      <c r="Q2510" s="1" t="s">
        <v>13158</v>
      </c>
      <c r="R2510" s="1" t="s">
        <v>13159</v>
      </c>
      <c r="S2510" s="1">
        <v>320</v>
      </c>
      <c r="T2510" s="1" t="s">
        <v>37</v>
      </c>
      <c r="U2510" s="1" t="s">
        <v>56</v>
      </c>
      <c r="V2510" s="1" t="s">
        <v>581</v>
      </c>
      <c r="W2510" s="1">
        <v>15000000</v>
      </c>
      <c r="X2510" s="1">
        <v>2010</v>
      </c>
      <c r="Y2510" s="1">
        <v>882</v>
      </c>
      <c r="Z2510" s="1">
        <v>7.2</v>
      </c>
      <c r="AA2510" s="1">
        <v>2.35</v>
      </c>
      <c r="AB2510" s="1">
        <v>33000</v>
      </c>
    </row>
    <row r="2511" spans="1:28">
      <c r="A2511" s="1" t="s">
        <v>28</v>
      </c>
      <c r="B2511" s="1" t="s">
        <v>18955</v>
      </c>
      <c r="C2511" s="1">
        <v>337</v>
      </c>
      <c r="D2511" s="1">
        <v>103</v>
      </c>
      <c r="E2511" s="1">
        <v>12</v>
      </c>
      <c r="F2511" s="1">
        <v>4</v>
      </c>
      <c r="G2511" s="1" t="s">
        <v>18956</v>
      </c>
      <c r="H2511" s="1">
        <v>29</v>
      </c>
      <c r="I2511" s="1">
        <v>252652</v>
      </c>
      <c r="J2511" s="1" t="s">
        <v>18957</v>
      </c>
      <c r="K2511" s="1" t="s">
        <v>18958</v>
      </c>
      <c r="L2511" s="1" t="s">
        <v>18959</v>
      </c>
      <c r="M2511" s="1">
        <v>54104</v>
      </c>
      <c r="N2511" s="1">
        <v>44</v>
      </c>
      <c r="O2511" s="1" t="s">
        <v>18960</v>
      </c>
      <c r="P2511" s="1">
        <v>0</v>
      </c>
      <c r="Q2511" s="1" t="s">
        <v>18961</v>
      </c>
      <c r="R2511" s="1" t="s">
        <v>18962</v>
      </c>
      <c r="S2511" s="1">
        <v>199</v>
      </c>
      <c r="T2511" s="1" t="s">
        <v>17477</v>
      </c>
      <c r="U2511" s="1" t="s">
        <v>12599</v>
      </c>
      <c r="V2511" s="1" t="s">
        <v>39</v>
      </c>
      <c r="W2511" s="1">
        <v>19900000</v>
      </c>
      <c r="X2511" s="1">
        <v>2010</v>
      </c>
      <c r="Y2511" s="1">
        <v>4</v>
      </c>
      <c r="Z2511" s="1">
        <v>7</v>
      </c>
      <c r="AA2511" s="1">
        <v>1.85</v>
      </c>
      <c r="AB2511" s="1">
        <v>38000</v>
      </c>
    </row>
    <row r="2512" spans="1:28">
      <c r="A2512" s="1" t="s">
        <v>28</v>
      </c>
      <c r="B2512" s="1" t="s">
        <v>9017</v>
      </c>
      <c r="C2512" s="1">
        <v>350</v>
      </c>
      <c r="D2512" s="1">
        <v>103</v>
      </c>
      <c r="E2512" s="1">
        <v>65</v>
      </c>
      <c r="F2512" s="1">
        <v>405</v>
      </c>
      <c r="G2512" s="1" t="s">
        <v>9018</v>
      </c>
      <c r="H2512" s="1">
        <v>17000</v>
      </c>
      <c r="I2512" s="1">
        <v>28751715</v>
      </c>
      <c r="J2512" s="1" t="s">
        <v>1744</v>
      </c>
      <c r="K2512" s="1" t="s">
        <v>485</v>
      </c>
      <c r="L2512" s="1" t="s">
        <v>9019</v>
      </c>
      <c r="M2512" s="1">
        <v>202967</v>
      </c>
      <c r="N2512" s="1">
        <v>19168</v>
      </c>
      <c r="O2512" s="1" t="s">
        <v>6062</v>
      </c>
      <c r="P2512" s="1">
        <v>0</v>
      </c>
      <c r="Q2512" s="1" t="s">
        <v>9020</v>
      </c>
      <c r="R2512" s="1" t="s">
        <v>9021</v>
      </c>
      <c r="S2512" s="1">
        <v>378</v>
      </c>
      <c r="T2512" s="1" t="s">
        <v>37</v>
      </c>
      <c r="U2512" s="1" t="s">
        <v>38</v>
      </c>
      <c r="V2512" s="1" t="s">
        <v>581</v>
      </c>
      <c r="W2512" s="1">
        <v>28000000</v>
      </c>
      <c r="X2512" s="1">
        <v>2013</v>
      </c>
      <c r="Y2512" s="1">
        <v>927</v>
      </c>
      <c r="Z2512" s="1">
        <v>6.6</v>
      </c>
      <c r="AA2512" s="1">
        <v>2.35</v>
      </c>
      <c r="AB2512" s="1">
        <v>36000</v>
      </c>
    </row>
    <row r="2513" spans="1:28">
      <c r="A2513" s="1" t="s">
        <v>28</v>
      </c>
      <c r="B2513" s="1" t="s">
        <v>1775</v>
      </c>
      <c r="C2513" s="1">
        <v>383</v>
      </c>
      <c r="D2513" s="1">
        <v>103</v>
      </c>
      <c r="E2513" s="1">
        <v>165</v>
      </c>
      <c r="F2513" s="1">
        <v>13000</v>
      </c>
      <c r="G2513" s="1" t="s">
        <v>1776</v>
      </c>
      <c r="H2513" s="1">
        <v>26000</v>
      </c>
      <c r="I2513" s="1">
        <v>85017401</v>
      </c>
      <c r="J2513" s="1" t="s">
        <v>50</v>
      </c>
      <c r="K2513" s="1" t="s">
        <v>331</v>
      </c>
      <c r="L2513" s="1" t="s">
        <v>1777</v>
      </c>
      <c r="M2513" s="1">
        <v>246803</v>
      </c>
      <c r="N2513" s="1">
        <v>57881</v>
      </c>
      <c r="O2513" s="1" t="s">
        <v>973</v>
      </c>
      <c r="P2513" s="1">
        <v>3</v>
      </c>
      <c r="Q2513" s="1" t="s">
        <v>1778</v>
      </c>
      <c r="R2513" s="1" t="s">
        <v>1779</v>
      </c>
      <c r="S2513" s="1">
        <v>474</v>
      </c>
      <c r="T2513" s="1" t="s">
        <v>37</v>
      </c>
      <c r="U2513" s="1" t="s">
        <v>38</v>
      </c>
      <c r="V2513" s="1" t="s">
        <v>581</v>
      </c>
      <c r="W2513" s="1">
        <v>92000000</v>
      </c>
      <c r="X2513" s="1">
        <v>2012</v>
      </c>
      <c r="Y2513" s="1">
        <v>13000</v>
      </c>
      <c r="Z2513" s="1">
        <v>6.7</v>
      </c>
      <c r="AA2513" s="1">
        <v>2.35</v>
      </c>
      <c r="AB2513" s="1">
        <v>108000</v>
      </c>
    </row>
    <row r="2514" spans="1:28">
      <c r="A2514" s="1" t="s">
        <v>28</v>
      </c>
      <c r="B2514" s="1" t="s">
        <v>713</v>
      </c>
      <c r="C2514" s="1">
        <v>398</v>
      </c>
      <c r="D2514" s="1">
        <v>103</v>
      </c>
      <c r="E2514" s="1">
        <v>33</v>
      </c>
      <c r="F2514" s="1">
        <v>84</v>
      </c>
      <c r="G2514" s="1" t="s">
        <v>5744</v>
      </c>
      <c r="H2514" s="1">
        <v>970</v>
      </c>
      <c r="I2514" s="1">
        <v>88625922</v>
      </c>
      <c r="J2514" s="1" t="s">
        <v>5745</v>
      </c>
      <c r="K2514" s="1" t="s">
        <v>3819</v>
      </c>
      <c r="L2514" s="1" t="s">
        <v>5746</v>
      </c>
      <c r="M2514" s="1">
        <v>75176</v>
      </c>
      <c r="N2514" s="1">
        <v>1336</v>
      </c>
      <c r="O2514" s="1" t="s">
        <v>5747</v>
      </c>
      <c r="P2514" s="1">
        <v>3</v>
      </c>
      <c r="Q2514" s="1" t="s">
        <v>5748</v>
      </c>
      <c r="R2514" s="1" t="s">
        <v>5749</v>
      </c>
      <c r="S2514" s="1">
        <v>252</v>
      </c>
      <c r="T2514" s="1" t="s">
        <v>37</v>
      </c>
      <c r="U2514" s="1" t="s">
        <v>38</v>
      </c>
      <c r="V2514" s="1" t="s">
        <v>91</v>
      </c>
      <c r="W2514" s="1">
        <v>45000000</v>
      </c>
      <c r="X2514" s="1">
        <v>2011</v>
      </c>
      <c r="Y2514" s="1">
        <v>91</v>
      </c>
      <c r="Z2514" s="1">
        <v>7.1</v>
      </c>
      <c r="AA2514" s="1">
        <v>1.85</v>
      </c>
      <c r="AB2514" s="1">
        <v>26000</v>
      </c>
    </row>
    <row r="2515" spans="1:28">
      <c r="A2515" s="1" t="s">
        <v>28</v>
      </c>
      <c r="B2515" s="1" t="s">
        <v>328</v>
      </c>
      <c r="C2515" s="1">
        <v>445</v>
      </c>
      <c r="D2515" s="1">
        <v>103</v>
      </c>
      <c r="E2515" s="1">
        <v>0</v>
      </c>
      <c r="F2515" s="1">
        <v>588</v>
      </c>
      <c r="G2515" s="1" t="s">
        <v>16574</v>
      </c>
      <c r="H2515" s="1">
        <v>852</v>
      </c>
      <c r="I2515" s="1">
        <v>53991137</v>
      </c>
      <c r="J2515" s="1" t="s">
        <v>2650</v>
      </c>
      <c r="K2515" s="1" t="s">
        <v>7315</v>
      </c>
      <c r="L2515" s="1" t="s">
        <v>20911</v>
      </c>
      <c r="M2515" s="1">
        <v>202800</v>
      </c>
      <c r="N2515" s="1">
        <v>3030</v>
      </c>
      <c r="O2515" s="1" t="s">
        <v>20912</v>
      </c>
      <c r="P2515" s="1">
        <v>1</v>
      </c>
      <c r="Q2515" s="1" t="s">
        <v>20913</v>
      </c>
      <c r="R2515" s="1" t="s">
        <v>20914</v>
      </c>
      <c r="S2515" s="1">
        <v>752</v>
      </c>
      <c r="T2515" s="1" t="s">
        <v>37</v>
      </c>
      <c r="U2515" s="1" t="s">
        <v>38</v>
      </c>
      <c r="V2515" s="1" t="s">
        <v>39</v>
      </c>
      <c r="W2515" s="1">
        <v>1500000</v>
      </c>
      <c r="X2515" s="1">
        <v>2010</v>
      </c>
      <c r="Y2515" s="1">
        <v>618</v>
      </c>
      <c r="Z2515" s="1">
        <v>6.8</v>
      </c>
      <c r="AA2515" s="1">
        <v>2.35</v>
      </c>
      <c r="AB2515" s="1">
        <v>60000</v>
      </c>
    </row>
    <row r="2516" spans="1:28">
      <c r="A2516" s="1" t="s">
        <v>28</v>
      </c>
      <c r="B2516" s="1" t="s">
        <v>316</v>
      </c>
      <c r="C2516" s="1">
        <v>453</v>
      </c>
      <c r="D2516" s="1">
        <v>103</v>
      </c>
      <c r="E2516" s="1">
        <v>125</v>
      </c>
      <c r="F2516" s="1">
        <v>721</v>
      </c>
      <c r="G2516" s="1" t="s">
        <v>317</v>
      </c>
      <c r="H2516" s="1">
        <v>15000</v>
      </c>
      <c r="I2516" s="1">
        <v>414984497</v>
      </c>
      <c r="J2516" s="1" t="s">
        <v>267</v>
      </c>
      <c r="K2516" s="1" t="s">
        <v>318</v>
      </c>
      <c r="L2516" s="1" t="s">
        <v>319</v>
      </c>
      <c r="M2516" s="1">
        <v>544884</v>
      </c>
      <c r="N2516" s="1">
        <v>19085</v>
      </c>
      <c r="O2516" s="1" t="s">
        <v>320</v>
      </c>
      <c r="P2516" s="1">
        <v>3</v>
      </c>
      <c r="Q2516" s="1" t="s">
        <v>321</v>
      </c>
      <c r="R2516" s="1" t="s">
        <v>322</v>
      </c>
      <c r="S2516" s="1">
        <v>733</v>
      </c>
      <c r="T2516" s="1" t="s">
        <v>37</v>
      </c>
      <c r="U2516" s="1" t="s">
        <v>38</v>
      </c>
      <c r="V2516" s="1" t="s">
        <v>273</v>
      </c>
      <c r="W2516" s="1">
        <v>200000000</v>
      </c>
      <c r="X2516" s="1">
        <v>2010</v>
      </c>
      <c r="Y2516" s="1">
        <v>1000</v>
      </c>
      <c r="Z2516" s="1">
        <v>8.3000000000000007</v>
      </c>
      <c r="AA2516" s="1">
        <v>1.85</v>
      </c>
      <c r="AB2516" s="1">
        <v>30000</v>
      </c>
    </row>
    <row r="2517" spans="1:28">
      <c r="A2517" s="1" t="s">
        <v>28</v>
      </c>
      <c r="B2517" s="1" t="s">
        <v>18985</v>
      </c>
      <c r="C2517" s="1">
        <v>5</v>
      </c>
      <c r="D2517" s="1">
        <v>104</v>
      </c>
      <c r="E2517" s="1">
        <v>6</v>
      </c>
      <c r="F2517" s="1">
        <v>467</v>
      </c>
      <c r="G2517" s="1" t="s">
        <v>6704</v>
      </c>
      <c r="H2517" s="1">
        <v>922</v>
      </c>
      <c r="J2517" s="1" t="s">
        <v>418</v>
      </c>
      <c r="K2517" s="1" t="s">
        <v>6143</v>
      </c>
      <c r="L2517" s="1" t="s">
        <v>18986</v>
      </c>
      <c r="M2517" s="1">
        <v>372</v>
      </c>
      <c r="N2517" s="1">
        <v>2406</v>
      </c>
      <c r="O2517" s="1" t="s">
        <v>18987</v>
      </c>
      <c r="P2517" s="1">
        <v>6</v>
      </c>
      <c r="Q2517" s="1" t="s">
        <v>18988</v>
      </c>
      <c r="R2517" s="1" t="s">
        <v>18989</v>
      </c>
      <c r="S2517" s="1">
        <v>20</v>
      </c>
      <c r="T2517" s="1" t="s">
        <v>37</v>
      </c>
      <c r="U2517" s="1" t="s">
        <v>38</v>
      </c>
      <c r="V2517" s="1" t="s">
        <v>581</v>
      </c>
      <c r="W2517" s="1">
        <v>1000000</v>
      </c>
      <c r="X2517" s="1">
        <v>1998</v>
      </c>
      <c r="Y2517" s="1">
        <v>893</v>
      </c>
      <c r="Z2517" s="1">
        <v>5.5</v>
      </c>
      <c r="AA2517" s="1">
        <v>1.37</v>
      </c>
      <c r="AB2517" s="1">
        <v>18</v>
      </c>
    </row>
    <row r="2518" spans="1:28">
      <c r="A2518" s="1" t="s">
        <v>28</v>
      </c>
      <c r="B2518" s="1" t="s">
        <v>6234</v>
      </c>
      <c r="C2518" s="1">
        <v>5</v>
      </c>
      <c r="D2518" s="1">
        <v>104</v>
      </c>
      <c r="E2518" s="1">
        <v>78</v>
      </c>
      <c r="F2518" s="1">
        <v>189</v>
      </c>
      <c r="G2518" s="1" t="s">
        <v>16269</v>
      </c>
      <c r="H2518" s="1">
        <v>502</v>
      </c>
      <c r="J2518" s="1" t="s">
        <v>3395</v>
      </c>
      <c r="K2518" s="1" t="s">
        <v>16270</v>
      </c>
      <c r="L2518" s="1" t="s">
        <v>16271</v>
      </c>
      <c r="M2518" s="1">
        <v>63</v>
      </c>
      <c r="N2518" s="1">
        <v>1546</v>
      </c>
      <c r="O2518" s="1" t="s">
        <v>16272</v>
      </c>
      <c r="P2518" s="1">
        <v>0</v>
      </c>
      <c r="Q2518" s="1" t="s">
        <v>65</v>
      </c>
      <c r="R2518" s="1" t="s">
        <v>16273</v>
      </c>
      <c r="S2518" s="1">
        <v>5</v>
      </c>
      <c r="T2518" s="1" t="s">
        <v>37</v>
      </c>
      <c r="U2518" s="1" t="s">
        <v>38</v>
      </c>
      <c r="V2518" s="1" t="s">
        <v>39</v>
      </c>
      <c r="W2518" s="1">
        <v>8000000</v>
      </c>
      <c r="X2518" s="1">
        <v>2016</v>
      </c>
      <c r="Y2518" s="1">
        <v>206</v>
      </c>
      <c r="Z2518" s="1">
        <v>8</v>
      </c>
      <c r="AA2518" s="1">
        <v>2.35</v>
      </c>
      <c r="AB2518" s="1">
        <v>205</v>
      </c>
    </row>
    <row r="2519" spans="1:28">
      <c r="A2519" s="1" t="s">
        <v>28</v>
      </c>
      <c r="B2519" s="1" t="s">
        <v>23520</v>
      </c>
      <c r="C2519" s="1">
        <v>5</v>
      </c>
      <c r="D2519" s="1">
        <v>104</v>
      </c>
      <c r="E2519" s="1">
        <v>0</v>
      </c>
      <c r="F2519" s="1">
        <v>0</v>
      </c>
      <c r="G2519" s="1" t="s">
        <v>23521</v>
      </c>
      <c r="H2519" s="1">
        <v>0</v>
      </c>
      <c r="J2519" s="1" t="s">
        <v>3395</v>
      </c>
      <c r="K2519" s="1" t="s">
        <v>23522</v>
      </c>
      <c r="L2519" s="1" t="s">
        <v>23523</v>
      </c>
      <c r="M2519" s="1">
        <v>354</v>
      </c>
      <c r="N2519" s="1">
        <v>0</v>
      </c>
      <c r="O2519" s="1" t="s">
        <v>23524</v>
      </c>
      <c r="P2519" s="1">
        <v>1</v>
      </c>
      <c r="Q2519" s="1" t="s">
        <v>65</v>
      </c>
      <c r="R2519" s="1" t="s">
        <v>23525</v>
      </c>
      <c r="S2519" s="1">
        <v>1</v>
      </c>
      <c r="T2519" s="1" t="s">
        <v>22039</v>
      </c>
      <c r="U2519" s="1" t="s">
        <v>8805</v>
      </c>
      <c r="V2519" s="1" t="s">
        <v>5599</v>
      </c>
      <c r="W2519" s="1">
        <v>168000</v>
      </c>
      <c r="X2519" s="1">
        <v>2015</v>
      </c>
      <c r="Y2519" s="1">
        <v>0</v>
      </c>
      <c r="Z2519" s="1">
        <v>6.5</v>
      </c>
      <c r="AB2519" s="1">
        <v>34</v>
      </c>
    </row>
    <row r="2520" spans="1:28">
      <c r="A2520" s="1" t="s">
        <v>28</v>
      </c>
      <c r="B2520" s="1" t="s">
        <v>15031</v>
      </c>
      <c r="C2520" s="1">
        <v>16</v>
      </c>
      <c r="D2520" s="1">
        <v>104</v>
      </c>
      <c r="E2520" s="1">
        <v>28</v>
      </c>
      <c r="F2520" s="1">
        <v>582</v>
      </c>
      <c r="G2520" s="1" t="s">
        <v>6368</v>
      </c>
      <c r="H2520" s="1">
        <v>962</v>
      </c>
      <c r="I2520" s="1">
        <v>12514138</v>
      </c>
      <c r="J2520" s="1" t="s">
        <v>210</v>
      </c>
      <c r="K2520" s="1" t="s">
        <v>4429</v>
      </c>
      <c r="L2520" s="1" t="s">
        <v>15032</v>
      </c>
      <c r="M2520" s="1">
        <v>2801</v>
      </c>
      <c r="N2520" s="1">
        <v>3871</v>
      </c>
      <c r="O2520" s="1" t="s">
        <v>2848</v>
      </c>
      <c r="P2520" s="1">
        <v>0</v>
      </c>
      <c r="Q2520" s="1" t="s">
        <v>15033</v>
      </c>
      <c r="R2520" s="1" t="s">
        <v>15034</v>
      </c>
      <c r="S2520" s="1">
        <v>28</v>
      </c>
      <c r="T2520" s="1" t="s">
        <v>37</v>
      </c>
      <c r="U2520" s="1" t="s">
        <v>38</v>
      </c>
      <c r="V2520" s="1" t="s">
        <v>581</v>
      </c>
      <c r="W2520" s="1">
        <v>10000000</v>
      </c>
      <c r="X2520" s="1">
        <v>1997</v>
      </c>
      <c r="Y2520" s="1">
        <v>826</v>
      </c>
      <c r="Z2520" s="1">
        <v>7.4</v>
      </c>
      <c r="AA2520" s="1">
        <v>1.85</v>
      </c>
      <c r="AB2520" s="1">
        <v>1000</v>
      </c>
    </row>
    <row r="2521" spans="1:28">
      <c r="A2521" s="1" t="s">
        <v>28</v>
      </c>
      <c r="B2521" s="1" t="s">
        <v>13245</v>
      </c>
      <c r="C2521" s="1">
        <v>17</v>
      </c>
      <c r="D2521" s="1">
        <v>104</v>
      </c>
      <c r="E2521" s="1">
        <v>36</v>
      </c>
      <c r="F2521" s="1">
        <v>2</v>
      </c>
      <c r="G2521" s="1" t="s">
        <v>6326</v>
      </c>
      <c r="H2521" s="1">
        <v>549</v>
      </c>
      <c r="J2521" s="1" t="s">
        <v>5926</v>
      </c>
      <c r="K2521" s="1" t="s">
        <v>3061</v>
      </c>
      <c r="L2521" s="1" t="s">
        <v>13246</v>
      </c>
      <c r="M2521" s="1">
        <v>609</v>
      </c>
      <c r="N2521" s="1">
        <v>801</v>
      </c>
      <c r="O2521" s="1" t="s">
        <v>13247</v>
      </c>
      <c r="P2521" s="1">
        <v>2</v>
      </c>
      <c r="Q2521" s="1" t="s">
        <v>13248</v>
      </c>
      <c r="R2521" s="1" t="s">
        <v>13249</v>
      </c>
      <c r="S2521" s="1">
        <v>15</v>
      </c>
      <c r="T2521" s="1" t="s">
        <v>37</v>
      </c>
      <c r="U2521" s="1" t="s">
        <v>8130</v>
      </c>
      <c r="V2521" s="1" t="s">
        <v>581</v>
      </c>
      <c r="W2521" s="1">
        <v>15000000</v>
      </c>
      <c r="X2521" s="1">
        <v>2011</v>
      </c>
      <c r="Y2521" s="1">
        <v>248</v>
      </c>
      <c r="Z2521" s="1">
        <v>6</v>
      </c>
      <c r="AB2521" s="1">
        <v>705</v>
      </c>
    </row>
    <row r="2522" spans="1:28">
      <c r="A2522" s="1" t="s">
        <v>28</v>
      </c>
      <c r="B2522" s="1" t="s">
        <v>10450</v>
      </c>
      <c r="C2522" s="1">
        <v>18</v>
      </c>
      <c r="D2522" s="1">
        <v>104</v>
      </c>
      <c r="E2522" s="1">
        <v>53</v>
      </c>
      <c r="F2522" s="1">
        <v>576</v>
      </c>
      <c r="G2522" s="1" t="s">
        <v>1815</v>
      </c>
      <c r="H2522" s="1">
        <v>2000</v>
      </c>
      <c r="I2522" s="1">
        <v>5974653</v>
      </c>
      <c r="J2522" s="1" t="s">
        <v>258</v>
      </c>
      <c r="K2522" s="1" t="s">
        <v>2993</v>
      </c>
      <c r="L2522" s="1" t="s">
        <v>10451</v>
      </c>
      <c r="M2522" s="1">
        <v>2253</v>
      </c>
      <c r="N2522" s="1">
        <v>4221</v>
      </c>
      <c r="O2522" s="1" t="s">
        <v>3317</v>
      </c>
      <c r="P2522" s="1">
        <v>0</v>
      </c>
      <c r="Q2522" s="1" t="s">
        <v>10452</v>
      </c>
      <c r="R2522" s="1" t="s">
        <v>10453</v>
      </c>
      <c r="S2522" s="1">
        <v>111</v>
      </c>
      <c r="T2522" s="1" t="s">
        <v>37</v>
      </c>
      <c r="U2522" s="1" t="s">
        <v>38</v>
      </c>
      <c r="V2522" s="1" t="s">
        <v>39</v>
      </c>
      <c r="W2522" s="1">
        <v>22000000</v>
      </c>
      <c r="X2522" s="1">
        <v>2001</v>
      </c>
      <c r="Y2522" s="1">
        <v>595</v>
      </c>
      <c r="Z2522" s="1">
        <v>4.0999999999999996</v>
      </c>
      <c r="AA2522" s="1">
        <v>1.85</v>
      </c>
      <c r="AB2522" s="1">
        <v>158</v>
      </c>
    </row>
    <row r="2523" spans="1:28">
      <c r="A2523" s="1" t="s">
        <v>28</v>
      </c>
      <c r="B2523" s="1" t="s">
        <v>17648</v>
      </c>
      <c r="C2523" s="1">
        <v>22</v>
      </c>
      <c r="D2523" s="1">
        <v>104</v>
      </c>
      <c r="E2523" s="1">
        <v>0</v>
      </c>
      <c r="F2523" s="1">
        <v>498</v>
      </c>
      <c r="G2523" s="1" t="s">
        <v>17649</v>
      </c>
      <c r="H2523" s="1">
        <v>1000</v>
      </c>
      <c r="I2523" s="1">
        <v>23031390</v>
      </c>
      <c r="J2523" s="1" t="s">
        <v>2519</v>
      </c>
      <c r="K2523" s="1" t="s">
        <v>800</v>
      </c>
      <c r="L2523" s="1" t="s">
        <v>17650</v>
      </c>
      <c r="M2523" s="1">
        <v>4345</v>
      </c>
      <c r="N2523" s="1">
        <v>2868</v>
      </c>
      <c r="O2523" s="1" t="s">
        <v>17651</v>
      </c>
      <c r="P2523" s="1">
        <v>9</v>
      </c>
      <c r="Q2523" s="1" t="s">
        <v>17652</v>
      </c>
      <c r="R2523" s="1" t="s">
        <v>17653</v>
      </c>
      <c r="S2523" s="1">
        <v>26</v>
      </c>
      <c r="T2523" s="1" t="s">
        <v>37</v>
      </c>
      <c r="U2523" s="1" t="s">
        <v>38</v>
      </c>
      <c r="V2523" s="1" t="s">
        <v>581</v>
      </c>
      <c r="W2523" s="1">
        <v>4500000</v>
      </c>
      <c r="X2523" s="1">
        <v>1998</v>
      </c>
      <c r="Y2523" s="1">
        <v>597</v>
      </c>
      <c r="Z2523" s="1">
        <v>5.6</v>
      </c>
      <c r="AA2523" s="1">
        <v>1.85</v>
      </c>
      <c r="AB2523" s="1">
        <v>575</v>
      </c>
    </row>
    <row r="2524" spans="1:28">
      <c r="A2524" s="1" t="s">
        <v>28</v>
      </c>
      <c r="B2524" s="1" t="s">
        <v>22296</v>
      </c>
      <c r="C2524" s="1">
        <v>23</v>
      </c>
      <c r="D2524" s="1">
        <v>104</v>
      </c>
      <c r="E2524" s="1">
        <v>0</v>
      </c>
      <c r="F2524" s="1">
        <v>195</v>
      </c>
      <c r="G2524" s="1" t="s">
        <v>22297</v>
      </c>
      <c r="H2524" s="1">
        <v>601</v>
      </c>
      <c r="J2524" s="1" t="s">
        <v>1916</v>
      </c>
      <c r="K2524" s="1" t="s">
        <v>22298</v>
      </c>
      <c r="L2524" s="1" t="s">
        <v>22299</v>
      </c>
      <c r="M2524" s="1">
        <v>1354</v>
      </c>
      <c r="N2524" s="1">
        <v>1581</v>
      </c>
      <c r="O2524" s="1" t="s">
        <v>22300</v>
      </c>
      <c r="P2524" s="1">
        <v>0</v>
      </c>
      <c r="Q2524" s="1" t="s">
        <v>22301</v>
      </c>
      <c r="R2524" s="1" t="s">
        <v>22302</v>
      </c>
      <c r="S2524" s="1">
        <v>17</v>
      </c>
      <c r="T2524" s="1" t="s">
        <v>37</v>
      </c>
      <c r="U2524" s="1" t="s">
        <v>38</v>
      </c>
      <c r="V2524" s="1" t="s">
        <v>39</v>
      </c>
      <c r="W2524" s="1">
        <v>1000000</v>
      </c>
      <c r="X2524" s="1">
        <v>2014</v>
      </c>
      <c r="Y2524" s="1">
        <v>524</v>
      </c>
      <c r="Z2524" s="1">
        <v>6.3</v>
      </c>
      <c r="AA2524" s="1">
        <v>2.35</v>
      </c>
      <c r="AB2524" s="1">
        <v>523</v>
      </c>
    </row>
    <row r="2525" spans="1:28">
      <c r="A2525" s="1" t="s">
        <v>28</v>
      </c>
      <c r="B2525" s="1" t="s">
        <v>23048</v>
      </c>
      <c r="C2525" s="1">
        <v>27</v>
      </c>
      <c r="D2525" s="1">
        <v>104</v>
      </c>
      <c r="E2525" s="1">
        <v>0</v>
      </c>
      <c r="G2525" s="1" t="s">
        <v>23049</v>
      </c>
      <c r="H2525" s="1">
        <v>2</v>
      </c>
      <c r="I2525" s="1">
        <v>32631</v>
      </c>
      <c r="J2525" s="1" t="s">
        <v>66</v>
      </c>
      <c r="K2525" s="1" t="s">
        <v>23050</v>
      </c>
      <c r="L2525" s="1" t="s">
        <v>23051</v>
      </c>
      <c r="M2525" s="1">
        <v>291</v>
      </c>
      <c r="N2525" s="1">
        <v>2</v>
      </c>
      <c r="O2525" s="1" t="s">
        <v>65</v>
      </c>
      <c r="P2525" s="1">
        <v>1</v>
      </c>
      <c r="Q2525" s="1" t="s">
        <v>65</v>
      </c>
      <c r="R2525" s="1" t="s">
        <v>23052</v>
      </c>
      <c r="S2525" s="1">
        <v>8</v>
      </c>
      <c r="T2525" s="1" t="s">
        <v>37</v>
      </c>
      <c r="U2525" s="1" t="s">
        <v>23053</v>
      </c>
      <c r="V2525" s="1" t="s">
        <v>4816</v>
      </c>
      <c r="X2525" s="1">
        <v>2005</v>
      </c>
      <c r="Y2525" s="1">
        <v>0</v>
      </c>
      <c r="Z2525" s="1">
        <v>7.5</v>
      </c>
      <c r="AB2525" s="1">
        <v>50</v>
      </c>
    </row>
    <row r="2526" spans="1:28">
      <c r="A2526" s="1" t="s">
        <v>28</v>
      </c>
      <c r="B2526" s="1" t="s">
        <v>4337</v>
      </c>
      <c r="C2526" s="1">
        <v>29</v>
      </c>
      <c r="D2526" s="1">
        <v>104</v>
      </c>
      <c r="E2526" s="1">
        <v>37</v>
      </c>
      <c r="F2526" s="1">
        <v>501</v>
      </c>
      <c r="G2526" s="1" t="s">
        <v>13814</v>
      </c>
      <c r="H2526" s="1">
        <v>574</v>
      </c>
      <c r="I2526" s="1">
        <v>144583</v>
      </c>
      <c r="J2526" s="1" t="s">
        <v>4061</v>
      </c>
      <c r="K2526" s="1" t="s">
        <v>3222</v>
      </c>
      <c r="L2526" s="1" t="s">
        <v>22175</v>
      </c>
      <c r="M2526" s="1">
        <v>2256</v>
      </c>
      <c r="N2526" s="1">
        <v>1983</v>
      </c>
      <c r="O2526" s="1" t="s">
        <v>3950</v>
      </c>
      <c r="P2526" s="1">
        <v>0</v>
      </c>
      <c r="Q2526" s="1" t="s">
        <v>22176</v>
      </c>
      <c r="R2526" s="1" t="s">
        <v>22177</v>
      </c>
      <c r="S2526" s="1">
        <v>79</v>
      </c>
      <c r="T2526" s="1" t="s">
        <v>37</v>
      </c>
      <c r="U2526" s="1" t="s">
        <v>1461</v>
      </c>
      <c r="V2526" s="1" t="s">
        <v>581</v>
      </c>
      <c r="W2526" s="1">
        <v>800000</v>
      </c>
      <c r="X2526" s="1">
        <v>1999</v>
      </c>
      <c r="Y2526" s="1">
        <v>573</v>
      </c>
      <c r="Z2526" s="1">
        <v>6.5</v>
      </c>
      <c r="AA2526" s="1">
        <v>1.85</v>
      </c>
      <c r="AB2526" s="1">
        <v>130</v>
      </c>
    </row>
    <row r="2527" spans="1:28">
      <c r="A2527" s="1" t="s">
        <v>28</v>
      </c>
      <c r="B2527" s="1" t="s">
        <v>18781</v>
      </c>
      <c r="C2527" s="1">
        <v>31</v>
      </c>
      <c r="D2527" s="1">
        <v>104</v>
      </c>
      <c r="E2527" s="1">
        <v>10</v>
      </c>
      <c r="F2527" s="1">
        <v>196</v>
      </c>
      <c r="G2527" s="1" t="s">
        <v>371</v>
      </c>
      <c r="H2527" s="1">
        <v>507</v>
      </c>
      <c r="I2527" s="1">
        <v>143653</v>
      </c>
      <c r="J2527" s="1" t="s">
        <v>1540</v>
      </c>
      <c r="K2527" s="1" t="s">
        <v>14699</v>
      </c>
      <c r="L2527" s="1" t="s">
        <v>18782</v>
      </c>
      <c r="M2527" s="1">
        <v>1177</v>
      </c>
      <c r="N2527" s="1">
        <v>1281</v>
      </c>
      <c r="O2527" s="1" t="s">
        <v>18783</v>
      </c>
      <c r="P2527" s="1">
        <v>0</v>
      </c>
      <c r="Q2527" s="1" t="s">
        <v>18784</v>
      </c>
      <c r="R2527" s="1" t="s">
        <v>18785</v>
      </c>
      <c r="S2527" s="1">
        <v>10</v>
      </c>
      <c r="T2527" s="1" t="s">
        <v>37</v>
      </c>
      <c r="U2527" s="1" t="s">
        <v>56</v>
      </c>
      <c r="V2527" s="1" t="s">
        <v>39</v>
      </c>
      <c r="W2527" s="1">
        <v>4000000</v>
      </c>
      <c r="X2527" s="1">
        <v>2014</v>
      </c>
      <c r="Y2527" s="1">
        <v>236</v>
      </c>
      <c r="Z2527" s="1">
        <v>6</v>
      </c>
      <c r="AA2527" s="1">
        <v>2.35</v>
      </c>
      <c r="AB2527" s="1">
        <v>0</v>
      </c>
    </row>
    <row r="2528" spans="1:28">
      <c r="A2528" s="1" t="s">
        <v>28</v>
      </c>
      <c r="B2528" s="1" t="s">
        <v>4225</v>
      </c>
      <c r="C2528" s="1">
        <v>34</v>
      </c>
      <c r="D2528" s="1">
        <v>104</v>
      </c>
      <c r="E2528" s="1">
        <v>80</v>
      </c>
      <c r="F2528" s="1">
        <v>658</v>
      </c>
      <c r="G2528" s="1" t="s">
        <v>2649</v>
      </c>
      <c r="H2528" s="1">
        <v>8000</v>
      </c>
      <c r="I2528" s="1">
        <v>12793213</v>
      </c>
      <c r="J2528" s="1" t="s">
        <v>1411</v>
      </c>
      <c r="K2528" s="1" t="s">
        <v>1523</v>
      </c>
      <c r="L2528" s="1" t="s">
        <v>17053</v>
      </c>
      <c r="M2528" s="1">
        <v>18286</v>
      </c>
      <c r="N2528" s="1">
        <v>10430</v>
      </c>
      <c r="O2528" s="1" t="s">
        <v>5025</v>
      </c>
      <c r="P2528" s="1">
        <v>4</v>
      </c>
      <c r="Q2528" s="1" t="s">
        <v>17054</v>
      </c>
      <c r="R2528" s="1" t="s">
        <v>17055</v>
      </c>
      <c r="S2528" s="1">
        <v>73</v>
      </c>
      <c r="T2528" s="1" t="s">
        <v>37</v>
      </c>
      <c r="U2528" s="1" t="s">
        <v>38</v>
      </c>
      <c r="V2528" s="1" t="s">
        <v>581</v>
      </c>
      <c r="W2528" s="1">
        <v>6000000</v>
      </c>
      <c r="X2528" s="1">
        <v>1988</v>
      </c>
      <c r="Y2528" s="1">
        <v>960</v>
      </c>
      <c r="Z2528" s="1">
        <v>6.2</v>
      </c>
      <c r="AA2528" s="1">
        <v>1.85</v>
      </c>
      <c r="AB2528" s="1">
        <v>0</v>
      </c>
    </row>
    <row r="2529" spans="1:28">
      <c r="A2529" s="1" t="s">
        <v>28</v>
      </c>
      <c r="B2529" s="1" t="s">
        <v>6142</v>
      </c>
      <c r="C2529" s="1">
        <v>36</v>
      </c>
      <c r="D2529" s="1">
        <v>104</v>
      </c>
      <c r="E2529" s="1">
        <v>5</v>
      </c>
      <c r="F2529" s="1">
        <v>687</v>
      </c>
      <c r="G2529" s="1" t="s">
        <v>6143</v>
      </c>
      <c r="H2529" s="1">
        <v>5000</v>
      </c>
      <c r="I2529" s="1">
        <v>20915465</v>
      </c>
      <c r="J2529" s="1" t="s">
        <v>5899</v>
      </c>
      <c r="K2529" s="1" t="s">
        <v>2390</v>
      </c>
      <c r="L2529" s="1" t="s">
        <v>6144</v>
      </c>
      <c r="M2529" s="1">
        <v>38203</v>
      </c>
      <c r="N2529" s="1">
        <v>7723</v>
      </c>
      <c r="O2529" s="1" t="s">
        <v>766</v>
      </c>
      <c r="P2529" s="1">
        <v>0</v>
      </c>
      <c r="Q2529" s="1" t="s">
        <v>6145</v>
      </c>
      <c r="R2529" s="1" t="s">
        <v>6146</v>
      </c>
      <c r="S2529" s="1">
        <v>290</v>
      </c>
      <c r="T2529" s="1" t="s">
        <v>37</v>
      </c>
      <c r="U2529" s="1" t="s">
        <v>56</v>
      </c>
      <c r="V2529" s="1" t="s">
        <v>91</v>
      </c>
      <c r="W2529" s="1">
        <v>42000000</v>
      </c>
      <c r="X2529" s="1">
        <v>1993</v>
      </c>
      <c r="Y2529" s="1">
        <v>922</v>
      </c>
      <c r="Z2529" s="1">
        <v>4</v>
      </c>
      <c r="AA2529" s="1">
        <v>1.85</v>
      </c>
      <c r="AB2529" s="1">
        <v>0</v>
      </c>
    </row>
    <row r="2530" spans="1:28">
      <c r="A2530" s="1" t="s">
        <v>28</v>
      </c>
      <c r="B2530" s="1" t="s">
        <v>16427</v>
      </c>
      <c r="C2530" s="1">
        <v>36</v>
      </c>
      <c r="D2530" s="1">
        <v>104</v>
      </c>
      <c r="E2530" s="1">
        <v>249</v>
      </c>
      <c r="F2530" s="1">
        <v>96</v>
      </c>
      <c r="G2530" s="1" t="s">
        <v>16428</v>
      </c>
      <c r="H2530" s="1">
        <v>294</v>
      </c>
      <c r="J2530" s="1" t="s">
        <v>59</v>
      </c>
      <c r="K2530" s="1" t="s">
        <v>11332</v>
      </c>
      <c r="L2530" s="1" t="s">
        <v>16429</v>
      </c>
      <c r="M2530" s="1">
        <v>4099</v>
      </c>
      <c r="N2530" s="1">
        <v>835</v>
      </c>
      <c r="O2530" s="1" t="s">
        <v>16430</v>
      </c>
      <c r="P2530" s="1">
        <v>0</v>
      </c>
      <c r="Q2530" s="1" t="s">
        <v>16431</v>
      </c>
      <c r="R2530" s="1" t="s">
        <v>16432</v>
      </c>
      <c r="S2530" s="1">
        <v>29</v>
      </c>
      <c r="T2530" s="1" t="s">
        <v>37</v>
      </c>
      <c r="U2530" s="1" t="s">
        <v>264</v>
      </c>
      <c r="V2530" s="1" t="s">
        <v>581</v>
      </c>
      <c r="W2530" s="1">
        <v>7500000</v>
      </c>
      <c r="X2530" s="1">
        <v>2015</v>
      </c>
      <c r="Y2530" s="1">
        <v>284</v>
      </c>
      <c r="Z2530" s="1">
        <v>5.0999999999999996</v>
      </c>
      <c r="AA2530" s="1">
        <v>1.85</v>
      </c>
      <c r="AB2530" s="1">
        <v>0</v>
      </c>
    </row>
    <row r="2531" spans="1:28">
      <c r="A2531" s="1" t="s">
        <v>28</v>
      </c>
      <c r="B2531" s="1" t="s">
        <v>5231</v>
      </c>
      <c r="C2531" s="1">
        <v>36</v>
      </c>
      <c r="D2531" s="1">
        <v>104</v>
      </c>
      <c r="E2531" s="1">
        <v>644</v>
      </c>
      <c r="F2531" s="1">
        <v>174</v>
      </c>
      <c r="G2531" s="1" t="s">
        <v>5232</v>
      </c>
      <c r="H2531" s="1">
        <v>437</v>
      </c>
      <c r="I2531" s="1">
        <v>42610000</v>
      </c>
      <c r="J2531" s="1" t="s">
        <v>418</v>
      </c>
      <c r="K2531" s="1" t="s">
        <v>4384</v>
      </c>
      <c r="L2531" s="1" t="s">
        <v>5233</v>
      </c>
      <c r="M2531" s="1">
        <v>60293</v>
      </c>
      <c r="N2531" s="1">
        <v>1093</v>
      </c>
      <c r="O2531" s="1" t="s">
        <v>5234</v>
      </c>
      <c r="P2531" s="1">
        <v>1</v>
      </c>
      <c r="Q2531" s="1" t="s">
        <v>5235</v>
      </c>
      <c r="R2531" s="1" t="s">
        <v>5236</v>
      </c>
      <c r="S2531" s="1">
        <v>114</v>
      </c>
      <c r="T2531" s="1" t="s">
        <v>37</v>
      </c>
      <c r="U2531" s="1" t="s">
        <v>38</v>
      </c>
      <c r="V2531" s="1" t="s">
        <v>581</v>
      </c>
      <c r="W2531" s="1">
        <v>55000000</v>
      </c>
      <c r="X2531" s="1">
        <v>1994</v>
      </c>
      <c r="Y2531" s="1">
        <v>289</v>
      </c>
      <c r="Z2531" s="1">
        <v>5.5</v>
      </c>
      <c r="AA2531" s="1">
        <v>1.85</v>
      </c>
      <c r="AB2531" s="1">
        <v>669</v>
      </c>
    </row>
    <row r="2532" spans="1:28">
      <c r="A2532" s="1" t="s">
        <v>28</v>
      </c>
      <c r="B2532" s="1" t="s">
        <v>13394</v>
      </c>
      <c r="C2532" s="1">
        <v>36</v>
      </c>
      <c r="D2532" s="1">
        <v>104</v>
      </c>
      <c r="E2532" s="1">
        <v>116</v>
      </c>
      <c r="F2532" s="1">
        <v>83</v>
      </c>
      <c r="G2532" s="1" t="s">
        <v>18198</v>
      </c>
      <c r="H2532" s="1">
        <v>1000</v>
      </c>
      <c r="J2532" s="1" t="s">
        <v>2300</v>
      </c>
      <c r="K2532" s="1" t="s">
        <v>7592</v>
      </c>
      <c r="L2532" s="1" t="s">
        <v>18199</v>
      </c>
      <c r="M2532" s="1">
        <v>50125</v>
      </c>
      <c r="N2532" s="1">
        <v>1662</v>
      </c>
      <c r="O2532" s="1" t="s">
        <v>11044</v>
      </c>
      <c r="P2532" s="1">
        <v>0</v>
      </c>
      <c r="Q2532" s="1" t="s">
        <v>18200</v>
      </c>
      <c r="R2532" s="1" t="s">
        <v>18201</v>
      </c>
      <c r="S2532" s="1">
        <v>140</v>
      </c>
      <c r="T2532" s="1" t="s">
        <v>37</v>
      </c>
      <c r="U2532" s="1" t="s">
        <v>38</v>
      </c>
      <c r="V2532" s="1" t="s">
        <v>581</v>
      </c>
      <c r="W2532" s="1">
        <v>4500000</v>
      </c>
      <c r="X2532" s="1">
        <v>1980</v>
      </c>
      <c r="Y2532" s="1">
        <v>511</v>
      </c>
      <c r="Z2532" s="1">
        <v>5.7</v>
      </c>
      <c r="AA2532" s="1">
        <v>1.85</v>
      </c>
      <c r="AB2532" s="1">
        <v>0</v>
      </c>
    </row>
    <row r="2533" spans="1:28">
      <c r="A2533" s="1" t="s">
        <v>28</v>
      </c>
      <c r="B2533" s="1" t="s">
        <v>13164</v>
      </c>
      <c r="C2533" s="1">
        <v>38</v>
      </c>
      <c r="D2533" s="1">
        <v>104</v>
      </c>
      <c r="E2533" s="1">
        <v>122</v>
      </c>
      <c r="F2533" s="1">
        <v>458</v>
      </c>
      <c r="G2533" s="1" t="s">
        <v>19346</v>
      </c>
      <c r="H2533" s="1">
        <v>22000</v>
      </c>
      <c r="I2533" s="1">
        <v>3386698</v>
      </c>
      <c r="J2533" s="1" t="s">
        <v>1411</v>
      </c>
      <c r="K2533" s="1" t="s">
        <v>693</v>
      </c>
      <c r="L2533" s="1" t="s">
        <v>21620</v>
      </c>
      <c r="M2533" s="1">
        <v>4195</v>
      </c>
      <c r="N2533" s="1">
        <v>23461</v>
      </c>
      <c r="O2533" s="1" t="s">
        <v>4580</v>
      </c>
      <c r="P2533" s="1">
        <v>1</v>
      </c>
      <c r="Q2533" s="1" t="s">
        <v>21621</v>
      </c>
      <c r="R2533" s="1" t="s">
        <v>21622</v>
      </c>
      <c r="S2533" s="1">
        <v>86</v>
      </c>
      <c r="T2533" s="1" t="s">
        <v>37</v>
      </c>
      <c r="U2533" s="1" t="s">
        <v>38</v>
      </c>
      <c r="V2533" s="1" t="s">
        <v>581</v>
      </c>
      <c r="W2533" s="1">
        <v>1000000</v>
      </c>
      <c r="X2533" s="1">
        <v>1998</v>
      </c>
      <c r="Y2533" s="1">
        <v>472</v>
      </c>
      <c r="Z2533" s="1">
        <v>6.7</v>
      </c>
      <c r="AA2533" s="1">
        <v>1.85</v>
      </c>
      <c r="AB2533" s="1">
        <v>392</v>
      </c>
    </row>
    <row r="2534" spans="1:28">
      <c r="A2534" s="1" t="s">
        <v>28</v>
      </c>
      <c r="B2534" s="1" t="s">
        <v>2058</v>
      </c>
      <c r="C2534" s="1">
        <v>48</v>
      </c>
      <c r="D2534" s="1">
        <v>104</v>
      </c>
      <c r="E2534" s="1">
        <v>212</v>
      </c>
      <c r="F2534" s="1">
        <v>380</v>
      </c>
      <c r="G2534" s="1" t="s">
        <v>5489</v>
      </c>
      <c r="H2534" s="1">
        <v>879</v>
      </c>
      <c r="I2534" s="1">
        <v>21413502</v>
      </c>
      <c r="J2534" s="1" t="s">
        <v>5490</v>
      </c>
      <c r="K2534" s="1" t="s">
        <v>4776</v>
      </c>
      <c r="L2534" s="1" t="s">
        <v>5491</v>
      </c>
      <c r="M2534" s="1">
        <v>14429</v>
      </c>
      <c r="N2534" s="1">
        <v>2795</v>
      </c>
      <c r="O2534" s="1" t="s">
        <v>5492</v>
      </c>
      <c r="P2534" s="1">
        <v>5</v>
      </c>
      <c r="Q2534" s="1" t="s">
        <v>5493</v>
      </c>
      <c r="R2534" s="1" t="s">
        <v>5494</v>
      </c>
      <c r="S2534" s="1">
        <v>113</v>
      </c>
      <c r="T2534" s="1" t="s">
        <v>37</v>
      </c>
      <c r="U2534" s="1" t="s">
        <v>38</v>
      </c>
      <c r="V2534" s="1" t="s">
        <v>581</v>
      </c>
      <c r="W2534" s="1">
        <v>40000000</v>
      </c>
      <c r="X2534" s="1">
        <v>1990</v>
      </c>
      <c r="Y2534" s="1">
        <v>560</v>
      </c>
      <c r="Z2534" s="1">
        <v>6.3</v>
      </c>
      <c r="AA2534" s="1">
        <v>2.35</v>
      </c>
      <c r="AB2534" s="1">
        <v>2000</v>
      </c>
    </row>
    <row r="2535" spans="1:28">
      <c r="A2535" s="1" t="s">
        <v>28</v>
      </c>
      <c r="B2535" s="1" t="s">
        <v>4936</v>
      </c>
      <c r="C2535" s="1">
        <v>49</v>
      </c>
      <c r="D2535" s="1">
        <v>104</v>
      </c>
      <c r="E2535" s="1">
        <v>71</v>
      </c>
      <c r="F2535" s="1">
        <v>168</v>
      </c>
      <c r="G2535" s="1" t="s">
        <v>5550</v>
      </c>
      <c r="H2535" s="1">
        <v>1000</v>
      </c>
      <c r="I2535" s="1">
        <v>1789892</v>
      </c>
      <c r="J2535" s="1" t="s">
        <v>1005</v>
      </c>
      <c r="K2535" s="1" t="s">
        <v>789</v>
      </c>
      <c r="L2535" s="1" t="s">
        <v>16141</v>
      </c>
      <c r="M2535" s="1">
        <v>9494</v>
      </c>
      <c r="N2535" s="1">
        <v>1795</v>
      </c>
      <c r="O2535" s="1" t="s">
        <v>16142</v>
      </c>
      <c r="P2535" s="1">
        <v>1</v>
      </c>
      <c r="Q2535" s="1" t="s">
        <v>16143</v>
      </c>
      <c r="R2535" s="1" t="s">
        <v>16144</v>
      </c>
      <c r="S2535" s="1">
        <v>109</v>
      </c>
      <c r="T2535" s="1" t="s">
        <v>37</v>
      </c>
      <c r="U2535" s="1" t="s">
        <v>763</v>
      </c>
      <c r="V2535" s="1" t="s">
        <v>581</v>
      </c>
      <c r="W2535" s="1">
        <v>8000000</v>
      </c>
      <c r="X2535" s="1">
        <v>1998</v>
      </c>
      <c r="Y2535" s="1">
        <v>261</v>
      </c>
      <c r="Z2535" s="1">
        <v>6.6</v>
      </c>
      <c r="AA2535" s="1">
        <v>1.85</v>
      </c>
      <c r="AB2535" s="1">
        <v>515</v>
      </c>
    </row>
    <row r="2536" spans="1:28">
      <c r="A2536" s="1" t="s">
        <v>28</v>
      </c>
      <c r="B2536" s="1" t="s">
        <v>431</v>
      </c>
      <c r="C2536" s="1">
        <v>49</v>
      </c>
      <c r="D2536" s="1">
        <v>104</v>
      </c>
      <c r="E2536" s="1">
        <v>0</v>
      </c>
      <c r="F2536" s="1">
        <v>812</v>
      </c>
      <c r="G2536" s="1" t="s">
        <v>2369</v>
      </c>
      <c r="H2536" s="1">
        <v>13000</v>
      </c>
      <c r="I2536" s="1">
        <v>58422650</v>
      </c>
      <c r="J2536" s="1" t="s">
        <v>878</v>
      </c>
      <c r="K2536" s="1" t="s">
        <v>973</v>
      </c>
      <c r="L2536" s="1" t="s">
        <v>4656</v>
      </c>
      <c r="M2536" s="1">
        <v>78974</v>
      </c>
      <c r="N2536" s="1">
        <v>25599</v>
      </c>
      <c r="O2536" s="1" t="s">
        <v>3852</v>
      </c>
      <c r="P2536" s="1">
        <v>3</v>
      </c>
      <c r="Q2536" s="1" t="s">
        <v>4657</v>
      </c>
      <c r="R2536" s="1" t="s">
        <v>4658</v>
      </c>
      <c r="S2536" s="1">
        <v>173</v>
      </c>
      <c r="T2536" s="1" t="s">
        <v>37</v>
      </c>
      <c r="U2536" s="1" t="s">
        <v>38</v>
      </c>
      <c r="V2536" s="1" t="s">
        <v>39</v>
      </c>
      <c r="W2536" s="1">
        <v>55000000</v>
      </c>
      <c r="X2536" s="1">
        <v>1992</v>
      </c>
      <c r="Y2536" s="1">
        <v>11000</v>
      </c>
      <c r="Z2536" s="1">
        <v>6.4</v>
      </c>
      <c r="AA2536" s="1">
        <v>1.85</v>
      </c>
      <c r="AB2536" s="1">
        <v>8000</v>
      </c>
    </row>
    <row r="2537" spans="1:28">
      <c r="A2537" s="1" t="s">
        <v>28</v>
      </c>
      <c r="B2537" s="1" t="s">
        <v>5190</v>
      </c>
      <c r="C2537" s="1">
        <v>56</v>
      </c>
      <c r="D2537" s="1">
        <v>104</v>
      </c>
      <c r="E2537" s="1">
        <v>12</v>
      </c>
      <c r="F2537" s="1">
        <v>1000</v>
      </c>
      <c r="G2537" s="1" t="s">
        <v>389</v>
      </c>
      <c r="H2537" s="1">
        <v>21000</v>
      </c>
      <c r="I2537" s="1">
        <v>2600000</v>
      </c>
      <c r="J2537" s="1" t="s">
        <v>3382</v>
      </c>
      <c r="K2537" s="1" t="s">
        <v>93</v>
      </c>
      <c r="L2537" s="1" t="s">
        <v>15544</v>
      </c>
      <c r="M2537" s="1">
        <v>11612</v>
      </c>
      <c r="N2537" s="1">
        <v>23962</v>
      </c>
      <c r="O2537" s="1" t="s">
        <v>199</v>
      </c>
      <c r="P2537" s="1">
        <v>3</v>
      </c>
      <c r="Q2537" s="1" t="s">
        <v>15545</v>
      </c>
      <c r="R2537" s="1" t="s">
        <v>15546</v>
      </c>
      <c r="S2537" s="1">
        <v>88</v>
      </c>
      <c r="T2537" s="1" t="s">
        <v>37</v>
      </c>
      <c r="U2537" s="1" t="s">
        <v>56</v>
      </c>
      <c r="V2537" s="1" t="s">
        <v>581</v>
      </c>
      <c r="W2537" s="1">
        <v>6000000</v>
      </c>
      <c r="X2537" s="1">
        <v>1995</v>
      </c>
      <c r="Y2537" s="1">
        <v>1000</v>
      </c>
      <c r="Z2537" s="1">
        <v>7.5</v>
      </c>
      <c r="AA2537" s="1">
        <v>2.35</v>
      </c>
      <c r="AB2537" s="1">
        <v>0</v>
      </c>
    </row>
    <row r="2538" spans="1:28">
      <c r="A2538" s="1" t="s">
        <v>28</v>
      </c>
      <c r="B2538" s="1" t="s">
        <v>4605</v>
      </c>
      <c r="C2538" s="1">
        <v>56</v>
      </c>
      <c r="D2538" s="1">
        <v>104</v>
      </c>
      <c r="E2538" s="1">
        <v>61</v>
      </c>
      <c r="F2538" s="1">
        <v>451</v>
      </c>
      <c r="G2538" s="1" t="s">
        <v>500</v>
      </c>
      <c r="H2538" s="1">
        <v>974</v>
      </c>
      <c r="I2538" s="1">
        <v>1346503</v>
      </c>
      <c r="J2538" s="1" t="s">
        <v>6505</v>
      </c>
      <c r="K2538" s="1" t="s">
        <v>282</v>
      </c>
      <c r="L2538" s="1" t="s">
        <v>17221</v>
      </c>
      <c r="M2538" s="1">
        <v>3024</v>
      </c>
      <c r="N2538" s="1">
        <v>2430</v>
      </c>
      <c r="O2538" s="1" t="s">
        <v>17222</v>
      </c>
      <c r="P2538" s="1">
        <v>0</v>
      </c>
      <c r="Q2538" s="1" t="s">
        <v>17223</v>
      </c>
      <c r="R2538" s="1" t="s">
        <v>17224</v>
      </c>
      <c r="S2538" s="1">
        <v>22</v>
      </c>
      <c r="T2538" s="1" t="s">
        <v>37</v>
      </c>
      <c r="U2538" s="1" t="s">
        <v>888</v>
      </c>
      <c r="V2538" s="1" t="s">
        <v>39</v>
      </c>
      <c r="W2538" s="1">
        <v>6000000</v>
      </c>
      <c r="X2538" s="1">
        <v>2011</v>
      </c>
      <c r="Y2538" s="1">
        <v>595</v>
      </c>
      <c r="Z2538" s="1">
        <v>6.1</v>
      </c>
      <c r="AA2538" s="1">
        <v>2.35</v>
      </c>
      <c r="AB2538" s="1">
        <v>0</v>
      </c>
    </row>
    <row r="2539" spans="1:28">
      <c r="A2539" s="1" t="s">
        <v>28</v>
      </c>
      <c r="B2539" s="1" t="s">
        <v>9875</v>
      </c>
      <c r="C2539" s="1">
        <v>58</v>
      </c>
      <c r="D2539" s="1">
        <v>104</v>
      </c>
      <c r="E2539" s="1">
        <v>8</v>
      </c>
      <c r="F2539" s="1">
        <v>8</v>
      </c>
      <c r="G2539" s="1" t="s">
        <v>9876</v>
      </c>
      <c r="H2539" s="1">
        <v>172</v>
      </c>
      <c r="J2539" s="1" t="s">
        <v>1673</v>
      </c>
      <c r="K2539" s="1" t="s">
        <v>6181</v>
      </c>
      <c r="L2539" s="1" t="s">
        <v>9877</v>
      </c>
      <c r="M2539" s="1">
        <v>5525</v>
      </c>
      <c r="N2539" s="1">
        <v>210</v>
      </c>
      <c r="O2539" s="1" t="s">
        <v>9878</v>
      </c>
      <c r="P2539" s="1">
        <v>2</v>
      </c>
      <c r="Q2539" s="1" t="s">
        <v>9879</v>
      </c>
      <c r="R2539" s="1" t="s">
        <v>9880</v>
      </c>
      <c r="S2539" s="1">
        <v>11</v>
      </c>
      <c r="T2539" s="1" t="s">
        <v>1460</v>
      </c>
      <c r="U2539" s="1" t="s">
        <v>1461</v>
      </c>
      <c r="V2539" s="1" t="s">
        <v>5599</v>
      </c>
      <c r="W2539" s="1">
        <v>17000000</v>
      </c>
      <c r="X2539" s="1">
        <v>2012</v>
      </c>
      <c r="Y2539" s="1">
        <v>20</v>
      </c>
      <c r="Z2539" s="1">
        <v>6.3</v>
      </c>
      <c r="AA2539" s="1">
        <v>2.35</v>
      </c>
      <c r="AB2539" s="1">
        <v>853</v>
      </c>
    </row>
    <row r="2540" spans="1:28">
      <c r="A2540" s="1" t="s">
        <v>28</v>
      </c>
      <c r="B2540" s="1" t="s">
        <v>15295</v>
      </c>
      <c r="C2540" s="1">
        <v>60</v>
      </c>
      <c r="D2540" s="1">
        <v>104</v>
      </c>
      <c r="E2540" s="1">
        <v>324</v>
      </c>
      <c r="F2540" s="1">
        <v>27</v>
      </c>
      <c r="G2540" s="1" t="s">
        <v>17212</v>
      </c>
      <c r="H2540" s="1">
        <v>173</v>
      </c>
      <c r="I2540" s="1">
        <v>181798</v>
      </c>
      <c r="J2540" s="1" t="s">
        <v>3395</v>
      </c>
      <c r="K2540" s="1" t="s">
        <v>10013</v>
      </c>
      <c r="L2540" s="1" t="s">
        <v>17213</v>
      </c>
      <c r="M2540" s="1">
        <v>2591</v>
      </c>
      <c r="N2540" s="1">
        <v>282</v>
      </c>
      <c r="O2540" s="1" t="s">
        <v>17214</v>
      </c>
      <c r="P2540" s="1">
        <v>5</v>
      </c>
      <c r="Q2540" s="1" t="s">
        <v>17215</v>
      </c>
      <c r="R2540" s="1" t="s">
        <v>17216</v>
      </c>
      <c r="S2540" s="1">
        <v>36</v>
      </c>
      <c r="T2540" s="1" t="s">
        <v>1460</v>
      </c>
      <c r="U2540" s="1" t="s">
        <v>1461</v>
      </c>
      <c r="V2540" s="1" t="s">
        <v>581</v>
      </c>
      <c r="X2540" s="1">
        <v>2003</v>
      </c>
      <c r="Y2540" s="1">
        <v>67</v>
      </c>
      <c r="Z2540" s="1">
        <v>6.6</v>
      </c>
      <c r="AA2540" s="1">
        <v>1.66</v>
      </c>
      <c r="AB2540" s="1">
        <v>52</v>
      </c>
    </row>
    <row r="2541" spans="1:28">
      <c r="A2541" s="1" t="s">
        <v>28</v>
      </c>
      <c r="B2541" s="1" t="s">
        <v>9956</v>
      </c>
      <c r="C2541" s="1">
        <v>60</v>
      </c>
      <c r="D2541" s="1">
        <v>104</v>
      </c>
      <c r="E2541" s="1">
        <v>54</v>
      </c>
      <c r="F2541" s="1">
        <v>919</v>
      </c>
      <c r="G2541" s="1" t="s">
        <v>6268</v>
      </c>
      <c r="H2541" s="1">
        <v>6000</v>
      </c>
      <c r="I2541" s="1">
        <v>4064333</v>
      </c>
      <c r="J2541" s="1" t="s">
        <v>1896</v>
      </c>
      <c r="K2541" s="1" t="s">
        <v>204</v>
      </c>
      <c r="L2541" s="1" t="s">
        <v>9957</v>
      </c>
      <c r="M2541" s="1">
        <v>24790</v>
      </c>
      <c r="N2541" s="1">
        <v>9662</v>
      </c>
      <c r="O2541" s="1" t="s">
        <v>6987</v>
      </c>
      <c r="P2541" s="1">
        <v>0</v>
      </c>
      <c r="Q2541" s="1" t="s">
        <v>9958</v>
      </c>
      <c r="R2541" s="1" t="s">
        <v>9959</v>
      </c>
      <c r="S2541" s="1">
        <v>173</v>
      </c>
      <c r="T2541" s="1" t="s">
        <v>37</v>
      </c>
      <c r="U2541" s="1" t="s">
        <v>38</v>
      </c>
      <c r="V2541" s="1" t="s">
        <v>581</v>
      </c>
      <c r="W2541" s="1">
        <v>25000000</v>
      </c>
      <c r="X2541" s="1">
        <v>1995</v>
      </c>
      <c r="Y2541" s="1">
        <v>923</v>
      </c>
      <c r="Z2541" s="1">
        <v>5.2</v>
      </c>
      <c r="AA2541" s="1">
        <v>2.35</v>
      </c>
      <c r="AB2541" s="1">
        <v>0</v>
      </c>
    </row>
    <row r="2542" spans="1:28">
      <c r="A2542" s="1" t="s">
        <v>28</v>
      </c>
      <c r="B2542" s="1" t="s">
        <v>1671</v>
      </c>
      <c r="C2542" s="1">
        <v>62</v>
      </c>
      <c r="D2542" s="1">
        <v>104</v>
      </c>
      <c r="E2542" s="1">
        <v>23</v>
      </c>
      <c r="F2542" s="1">
        <v>591</v>
      </c>
      <c r="G2542" s="1" t="s">
        <v>1672</v>
      </c>
      <c r="H2542" s="1">
        <v>752</v>
      </c>
      <c r="I2542" s="1">
        <v>6712451</v>
      </c>
      <c r="J2542" s="1" t="s">
        <v>1673</v>
      </c>
      <c r="K2542" s="1" t="s">
        <v>1674</v>
      </c>
      <c r="L2542" s="1" t="s">
        <v>1675</v>
      </c>
      <c r="M2542" s="1">
        <v>4102</v>
      </c>
      <c r="N2542" s="1">
        <v>3133</v>
      </c>
      <c r="O2542" s="1" t="s">
        <v>546</v>
      </c>
      <c r="P2542" s="1">
        <v>0</v>
      </c>
      <c r="Q2542" s="1" t="s">
        <v>1676</v>
      </c>
      <c r="R2542" s="1" t="s">
        <v>1677</v>
      </c>
      <c r="S2542" s="1">
        <v>89</v>
      </c>
      <c r="T2542" s="1" t="s">
        <v>37</v>
      </c>
      <c r="U2542" s="1" t="s">
        <v>1678</v>
      </c>
      <c r="V2542" s="1" t="s">
        <v>581</v>
      </c>
      <c r="W2542" s="1">
        <v>90000000</v>
      </c>
      <c r="X2542" s="1">
        <v>2001</v>
      </c>
      <c r="Y2542" s="1">
        <v>631</v>
      </c>
      <c r="Z2542" s="1">
        <v>4.4000000000000004</v>
      </c>
      <c r="AA2542" s="1">
        <v>1.85</v>
      </c>
      <c r="AB2542" s="1">
        <v>53</v>
      </c>
    </row>
    <row r="2543" spans="1:28">
      <c r="A2543" s="1" t="s">
        <v>28</v>
      </c>
      <c r="B2543" s="1" t="s">
        <v>8490</v>
      </c>
      <c r="C2543" s="1">
        <v>63</v>
      </c>
      <c r="D2543" s="1">
        <v>104</v>
      </c>
      <c r="E2543" s="1">
        <v>30</v>
      </c>
      <c r="F2543" s="1">
        <v>635</v>
      </c>
      <c r="G2543" s="1" t="s">
        <v>1970</v>
      </c>
      <c r="H2543" s="1">
        <v>1000</v>
      </c>
      <c r="I2543" s="1">
        <v>21800302</v>
      </c>
      <c r="J2543" s="1" t="s">
        <v>4465</v>
      </c>
      <c r="K2543" s="1" t="s">
        <v>800</v>
      </c>
      <c r="L2543" s="1" t="s">
        <v>8491</v>
      </c>
      <c r="M2543" s="1">
        <v>12164</v>
      </c>
      <c r="N2543" s="1">
        <v>4462</v>
      </c>
      <c r="O2543" s="1" t="s">
        <v>7645</v>
      </c>
      <c r="P2543" s="1">
        <v>1</v>
      </c>
      <c r="Q2543" s="1" t="s">
        <v>8492</v>
      </c>
      <c r="R2543" s="1" t="s">
        <v>8493</v>
      </c>
      <c r="S2543" s="1">
        <v>63</v>
      </c>
      <c r="T2543" s="1" t="s">
        <v>37</v>
      </c>
      <c r="U2543" s="1" t="s">
        <v>38</v>
      </c>
      <c r="V2543" s="1" t="s">
        <v>39</v>
      </c>
      <c r="W2543" s="1">
        <v>30000000</v>
      </c>
      <c r="X2543" s="1">
        <v>2004</v>
      </c>
      <c r="Y2543" s="1">
        <v>962</v>
      </c>
      <c r="Z2543" s="1">
        <v>5.5</v>
      </c>
      <c r="AA2543" s="1">
        <v>1.85</v>
      </c>
      <c r="AB2543" s="1">
        <v>491</v>
      </c>
    </row>
    <row r="2544" spans="1:28">
      <c r="A2544" s="1" t="s">
        <v>28</v>
      </c>
      <c r="B2544" s="1" t="s">
        <v>6037</v>
      </c>
      <c r="C2544" s="1">
        <v>63</v>
      </c>
      <c r="D2544" s="1">
        <v>104</v>
      </c>
      <c r="E2544" s="1">
        <v>835</v>
      </c>
      <c r="F2544" s="1">
        <v>535</v>
      </c>
      <c r="G2544" s="1" t="s">
        <v>1815</v>
      </c>
      <c r="H2544" s="1">
        <v>18000</v>
      </c>
      <c r="I2544" s="1">
        <v>6401336</v>
      </c>
      <c r="J2544" s="1" t="s">
        <v>3395</v>
      </c>
      <c r="K2544" s="1" t="s">
        <v>584</v>
      </c>
      <c r="L2544" s="1" t="s">
        <v>19816</v>
      </c>
      <c r="M2544" s="1">
        <v>36996</v>
      </c>
      <c r="N2544" s="1">
        <v>19923</v>
      </c>
      <c r="O2544" s="1" t="s">
        <v>9554</v>
      </c>
      <c r="P2544" s="1">
        <v>2</v>
      </c>
      <c r="Q2544" s="1" t="s">
        <v>19817</v>
      </c>
      <c r="R2544" s="1" t="s">
        <v>19818</v>
      </c>
      <c r="S2544" s="1">
        <v>153</v>
      </c>
      <c r="T2544" s="1" t="s">
        <v>37</v>
      </c>
      <c r="U2544" s="1" t="s">
        <v>38</v>
      </c>
      <c r="V2544" s="1" t="s">
        <v>581</v>
      </c>
      <c r="W2544" s="1">
        <v>2500000</v>
      </c>
      <c r="X2544" s="1">
        <v>1991</v>
      </c>
      <c r="Y2544" s="1">
        <v>595</v>
      </c>
      <c r="Z2544" s="1">
        <v>7.1</v>
      </c>
      <c r="AA2544" s="1">
        <v>1.78</v>
      </c>
      <c r="AB2544" s="1">
        <v>0</v>
      </c>
    </row>
    <row r="2545" spans="1:28">
      <c r="A2545" s="1" t="s">
        <v>28</v>
      </c>
      <c r="B2545" s="1" t="s">
        <v>22679</v>
      </c>
      <c r="C2545" s="1">
        <v>64</v>
      </c>
      <c r="D2545" s="1">
        <v>104</v>
      </c>
      <c r="E2545" s="1">
        <v>32</v>
      </c>
      <c r="F2545" s="1">
        <v>238</v>
      </c>
      <c r="G2545" s="1" t="s">
        <v>22680</v>
      </c>
      <c r="H2545" s="1">
        <v>685</v>
      </c>
      <c r="J2545" s="1" t="s">
        <v>7565</v>
      </c>
      <c r="K2545" s="1" t="s">
        <v>22681</v>
      </c>
      <c r="L2545" s="1" t="s">
        <v>22682</v>
      </c>
      <c r="M2545" s="1">
        <v>2012</v>
      </c>
      <c r="N2545" s="1">
        <v>2102</v>
      </c>
      <c r="O2545" s="1" t="s">
        <v>22683</v>
      </c>
      <c r="P2545" s="1">
        <v>2</v>
      </c>
      <c r="Q2545" s="1" t="s">
        <v>22684</v>
      </c>
      <c r="R2545" s="1" t="s">
        <v>22685</v>
      </c>
      <c r="S2545" s="1">
        <v>28</v>
      </c>
      <c r="T2545" s="1" t="s">
        <v>37</v>
      </c>
      <c r="U2545" s="1" t="s">
        <v>38</v>
      </c>
      <c r="V2545" s="1" t="s">
        <v>581</v>
      </c>
      <c r="W2545" s="1">
        <v>500000</v>
      </c>
      <c r="X2545" s="1">
        <v>2012</v>
      </c>
      <c r="Y2545" s="1">
        <v>492</v>
      </c>
      <c r="Z2545" s="1">
        <v>3.5</v>
      </c>
      <c r="AA2545" s="1">
        <v>2.35</v>
      </c>
      <c r="AB2545" s="1">
        <v>0</v>
      </c>
    </row>
    <row r="2546" spans="1:28">
      <c r="A2546" s="1" t="s">
        <v>28</v>
      </c>
      <c r="B2546" s="1" t="s">
        <v>12887</v>
      </c>
      <c r="C2546" s="1">
        <v>66</v>
      </c>
      <c r="D2546" s="1">
        <v>104</v>
      </c>
      <c r="E2546" s="1">
        <v>20</v>
      </c>
      <c r="F2546" s="1">
        <v>717</v>
      </c>
      <c r="G2546" s="1" t="s">
        <v>14161</v>
      </c>
      <c r="H2546" s="1">
        <v>836</v>
      </c>
      <c r="I2546" s="1">
        <v>18595716</v>
      </c>
      <c r="J2546" s="1" t="s">
        <v>2606</v>
      </c>
      <c r="K2546" s="1" t="s">
        <v>14162</v>
      </c>
      <c r="L2546" s="1" t="s">
        <v>14163</v>
      </c>
      <c r="M2546" s="1">
        <v>30462</v>
      </c>
      <c r="N2546" s="1">
        <v>3963</v>
      </c>
      <c r="O2546" s="1" t="s">
        <v>14164</v>
      </c>
      <c r="P2546" s="1">
        <v>3</v>
      </c>
      <c r="Q2546" s="1" t="s">
        <v>14165</v>
      </c>
      <c r="R2546" s="1" t="s">
        <v>14166</v>
      </c>
      <c r="S2546" s="1">
        <v>150</v>
      </c>
      <c r="T2546" s="1" t="s">
        <v>37</v>
      </c>
      <c r="U2546" s="1" t="s">
        <v>38</v>
      </c>
      <c r="V2546" s="1" t="s">
        <v>91</v>
      </c>
      <c r="W2546" s="1">
        <v>12000000</v>
      </c>
      <c r="X2546" s="1">
        <v>2006</v>
      </c>
      <c r="Y2546" s="1">
        <v>826</v>
      </c>
      <c r="Z2546" s="1">
        <v>5.3</v>
      </c>
      <c r="AA2546" s="1">
        <v>1.85</v>
      </c>
      <c r="AB2546" s="1">
        <v>0</v>
      </c>
    </row>
    <row r="2547" spans="1:28">
      <c r="A2547" s="1" t="s">
        <v>28</v>
      </c>
      <c r="B2547" s="1" t="s">
        <v>12106</v>
      </c>
      <c r="C2547" s="1">
        <v>66</v>
      </c>
      <c r="D2547" s="1">
        <v>104</v>
      </c>
      <c r="E2547" s="1">
        <v>170</v>
      </c>
      <c r="F2547" s="1">
        <v>202</v>
      </c>
      <c r="G2547" s="1" t="s">
        <v>15861</v>
      </c>
      <c r="H2547" s="1">
        <v>736</v>
      </c>
      <c r="I2547" s="1">
        <v>4273372</v>
      </c>
      <c r="J2547" s="1" t="s">
        <v>7823</v>
      </c>
      <c r="K2547" s="1" t="s">
        <v>7025</v>
      </c>
      <c r="L2547" s="1" t="s">
        <v>15862</v>
      </c>
      <c r="M2547" s="1">
        <v>19412</v>
      </c>
      <c r="N2547" s="1">
        <v>1854</v>
      </c>
      <c r="O2547" s="1" t="s">
        <v>15863</v>
      </c>
      <c r="P2547" s="1">
        <v>1</v>
      </c>
      <c r="Q2547" s="1" t="s">
        <v>15864</v>
      </c>
      <c r="R2547" s="1" t="s">
        <v>15865</v>
      </c>
      <c r="S2547" s="1">
        <v>308</v>
      </c>
      <c r="T2547" s="1" t="s">
        <v>37</v>
      </c>
      <c r="U2547" s="1" t="s">
        <v>38</v>
      </c>
      <c r="V2547" s="1" t="s">
        <v>39</v>
      </c>
      <c r="W2547" s="1">
        <v>22000000</v>
      </c>
      <c r="X2547" s="1">
        <v>2001</v>
      </c>
      <c r="Y2547" s="1">
        <v>218</v>
      </c>
      <c r="Z2547" s="1">
        <v>2.1</v>
      </c>
      <c r="AA2547" s="1">
        <v>2.35</v>
      </c>
      <c r="AB2547" s="1">
        <v>0</v>
      </c>
    </row>
    <row r="2548" spans="1:28">
      <c r="A2548" s="1" t="s">
        <v>28</v>
      </c>
      <c r="B2548" s="1" t="s">
        <v>5394</v>
      </c>
      <c r="C2548" s="1">
        <v>69</v>
      </c>
      <c r="D2548" s="1">
        <v>104</v>
      </c>
      <c r="E2548" s="1">
        <v>134</v>
      </c>
      <c r="F2548" s="1">
        <v>64</v>
      </c>
      <c r="G2548" s="1" t="s">
        <v>2749</v>
      </c>
      <c r="H2548" s="1">
        <v>585</v>
      </c>
      <c r="I2548" s="1">
        <v>40118420</v>
      </c>
      <c r="J2548" s="1" t="s">
        <v>4901</v>
      </c>
      <c r="K2548" s="1" t="s">
        <v>5213</v>
      </c>
      <c r="L2548" s="1" t="s">
        <v>8350</v>
      </c>
      <c r="M2548" s="1">
        <v>26066</v>
      </c>
      <c r="N2548" s="1">
        <v>1165</v>
      </c>
      <c r="O2548" s="1" t="s">
        <v>8351</v>
      </c>
      <c r="P2548" s="1">
        <v>3</v>
      </c>
      <c r="Q2548" s="1" t="s">
        <v>8352</v>
      </c>
      <c r="R2548" s="1" t="s">
        <v>8353</v>
      </c>
      <c r="S2548" s="1">
        <v>216</v>
      </c>
      <c r="T2548" s="1" t="s">
        <v>37</v>
      </c>
      <c r="U2548" s="1" t="s">
        <v>38</v>
      </c>
      <c r="V2548" s="1" t="s">
        <v>39</v>
      </c>
      <c r="W2548" s="1">
        <v>30000000</v>
      </c>
      <c r="X2548" s="1">
        <v>2002</v>
      </c>
      <c r="Y2548" s="1">
        <v>495</v>
      </c>
      <c r="Z2548" s="1">
        <v>5.6</v>
      </c>
      <c r="AA2548" s="1">
        <v>1.85</v>
      </c>
      <c r="AB2548" s="1">
        <v>0</v>
      </c>
    </row>
    <row r="2549" spans="1:28">
      <c r="A2549" s="1" t="s">
        <v>28</v>
      </c>
      <c r="B2549" s="1" t="s">
        <v>15401</v>
      </c>
      <c r="C2549" s="1">
        <v>71</v>
      </c>
      <c r="D2549" s="1">
        <v>104</v>
      </c>
      <c r="E2549" s="1">
        <v>275</v>
      </c>
      <c r="F2549" s="1">
        <v>102</v>
      </c>
      <c r="G2549" s="1" t="s">
        <v>15402</v>
      </c>
      <c r="H2549" s="1">
        <v>439</v>
      </c>
      <c r="I2549" s="1">
        <v>3607</v>
      </c>
      <c r="J2549" s="1" t="s">
        <v>2207</v>
      </c>
      <c r="K2549" s="1" t="s">
        <v>2352</v>
      </c>
      <c r="L2549" s="1" t="s">
        <v>15403</v>
      </c>
      <c r="M2549" s="1">
        <v>22753</v>
      </c>
      <c r="N2549" s="1">
        <v>940</v>
      </c>
      <c r="O2549" s="1" t="s">
        <v>15404</v>
      </c>
      <c r="P2549" s="1">
        <v>4</v>
      </c>
      <c r="Q2549" s="1" t="s">
        <v>15405</v>
      </c>
      <c r="R2549" s="1" t="s">
        <v>15406</v>
      </c>
      <c r="S2549" s="1">
        <v>94</v>
      </c>
      <c r="T2549" s="1" t="s">
        <v>37</v>
      </c>
      <c r="U2549" s="1" t="s">
        <v>3557</v>
      </c>
      <c r="V2549" s="1" t="s">
        <v>581</v>
      </c>
      <c r="W2549" s="1">
        <v>10000000</v>
      </c>
      <c r="X2549" s="1">
        <v>2008</v>
      </c>
      <c r="Y2549" s="1">
        <v>161</v>
      </c>
      <c r="Z2549" s="1">
        <v>6.1</v>
      </c>
      <c r="AA2549" s="1">
        <v>2.35</v>
      </c>
      <c r="AB2549" s="1">
        <v>0</v>
      </c>
    </row>
    <row r="2550" spans="1:28">
      <c r="A2550" s="1" t="s">
        <v>28</v>
      </c>
      <c r="B2550" s="1" t="s">
        <v>10446</v>
      </c>
      <c r="C2550" s="1">
        <v>75</v>
      </c>
      <c r="D2550" s="1">
        <v>104</v>
      </c>
      <c r="E2550" s="1">
        <v>87</v>
      </c>
      <c r="F2550" s="1">
        <v>691</v>
      </c>
      <c r="G2550" s="1" t="s">
        <v>900</v>
      </c>
      <c r="H2550" s="1">
        <v>1000</v>
      </c>
      <c r="I2550" s="1">
        <v>10696210</v>
      </c>
      <c r="J2550" s="1" t="s">
        <v>1397</v>
      </c>
      <c r="K2550" s="1" t="s">
        <v>32</v>
      </c>
      <c r="L2550" s="1" t="s">
        <v>10447</v>
      </c>
      <c r="M2550" s="1">
        <v>35018</v>
      </c>
      <c r="N2550" s="1">
        <v>3148</v>
      </c>
      <c r="O2550" s="1" t="s">
        <v>748</v>
      </c>
      <c r="P2550" s="1">
        <v>0</v>
      </c>
      <c r="Q2550" s="1" t="s">
        <v>10448</v>
      </c>
      <c r="R2550" s="1" t="s">
        <v>10449</v>
      </c>
      <c r="S2550" s="1">
        <v>180</v>
      </c>
      <c r="T2550" s="1" t="s">
        <v>37</v>
      </c>
      <c r="U2550" s="1" t="s">
        <v>38</v>
      </c>
      <c r="V2550" s="1" t="s">
        <v>39</v>
      </c>
      <c r="W2550" s="1">
        <v>23500000</v>
      </c>
      <c r="X2550" s="1">
        <v>1993</v>
      </c>
      <c r="Y2550" s="1">
        <v>826</v>
      </c>
      <c r="Z2550" s="1">
        <v>3.9</v>
      </c>
      <c r="AA2550" s="1">
        <v>1.85</v>
      </c>
      <c r="AB2550" s="1">
        <v>716</v>
      </c>
    </row>
    <row r="2551" spans="1:28">
      <c r="A2551" s="1" t="s">
        <v>28</v>
      </c>
      <c r="B2551" s="1" t="s">
        <v>14652</v>
      </c>
      <c r="C2551" s="1">
        <v>78</v>
      </c>
      <c r="D2551" s="1">
        <v>104</v>
      </c>
      <c r="E2551" s="1">
        <v>238</v>
      </c>
      <c r="F2551" s="1">
        <v>22</v>
      </c>
      <c r="G2551" s="1" t="s">
        <v>14653</v>
      </c>
      <c r="H2551" s="1">
        <v>60</v>
      </c>
      <c r="I2551" s="1">
        <v>352786</v>
      </c>
      <c r="J2551" s="1" t="s">
        <v>4282</v>
      </c>
      <c r="K2551" s="1" t="s">
        <v>14654</v>
      </c>
      <c r="L2551" s="1" t="s">
        <v>14655</v>
      </c>
      <c r="M2551" s="1">
        <v>11132</v>
      </c>
      <c r="N2551" s="1">
        <v>150</v>
      </c>
      <c r="O2551" s="1" t="s">
        <v>14656</v>
      </c>
      <c r="P2551" s="1">
        <v>0</v>
      </c>
      <c r="Q2551" s="1" t="s">
        <v>14657</v>
      </c>
      <c r="R2551" s="1" t="s">
        <v>14658</v>
      </c>
      <c r="S2551" s="1">
        <v>86</v>
      </c>
      <c r="T2551" s="1" t="s">
        <v>37</v>
      </c>
      <c r="U2551" s="1" t="s">
        <v>38</v>
      </c>
      <c r="V2551" s="1" t="s">
        <v>39</v>
      </c>
      <c r="W2551" s="1">
        <v>11000000</v>
      </c>
      <c r="X2551" s="1">
        <v>2006</v>
      </c>
      <c r="Y2551" s="1">
        <v>35</v>
      </c>
      <c r="Z2551" s="1">
        <v>6.8</v>
      </c>
      <c r="AA2551" s="1">
        <v>2.35</v>
      </c>
      <c r="AB2551" s="1">
        <v>0</v>
      </c>
    </row>
    <row r="2552" spans="1:28">
      <c r="A2552" s="1" t="s">
        <v>28</v>
      </c>
      <c r="B2552" s="1" t="s">
        <v>14317</v>
      </c>
      <c r="C2552" s="1">
        <v>78</v>
      </c>
      <c r="D2552" s="1">
        <v>104</v>
      </c>
      <c r="E2552" s="1">
        <v>0</v>
      </c>
      <c r="F2552" s="1">
        <v>77</v>
      </c>
      <c r="G2552" s="1" t="s">
        <v>14318</v>
      </c>
      <c r="H2552" s="1">
        <v>1000</v>
      </c>
      <c r="I2552" s="1">
        <v>1779284</v>
      </c>
      <c r="J2552" s="1" t="s">
        <v>2519</v>
      </c>
      <c r="K2552" s="1" t="s">
        <v>2446</v>
      </c>
      <c r="L2552" s="1" t="s">
        <v>14319</v>
      </c>
      <c r="M2552" s="1">
        <v>12047</v>
      </c>
      <c r="N2552" s="1">
        <v>1292</v>
      </c>
      <c r="O2552" s="1" t="s">
        <v>14320</v>
      </c>
      <c r="P2552" s="1">
        <v>4</v>
      </c>
      <c r="Q2552" s="1" t="s">
        <v>14321</v>
      </c>
      <c r="R2552" s="1" t="s">
        <v>14322</v>
      </c>
      <c r="S2552" s="1">
        <v>122</v>
      </c>
      <c r="T2552" s="1" t="s">
        <v>37</v>
      </c>
      <c r="U2552" s="1" t="s">
        <v>38</v>
      </c>
      <c r="V2552" s="1" t="s">
        <v>581</v>
      </c>
      <c r="W2552" s="1">
        <v>12000000</v>
      </c>
      <c r="X2552" s="1">
        <v>2002</v>
      </c>
      <c r="Y2552" s="1">
        <v>165</v>
      </c>
      <c r="Z2552" s="1">
        <v>7.1</v>
      </c>
      <c r="AA2552" s="1">
        <v>1.85</v>
      </c>
      <c r="AB2552" s="1">
        <v>677</v>
      </c>
    </row>
    <row r="2553" spans="1:28">
      <c r="A2553" s="1" t="s">
        <v>28</v>
      </c>
      <c r="B2553" s="1" t="s">
        <v>19382</v>
      </c>
      <c r="C2553" s="1">
        <v>79</v>
      </c>
      <c r="D2553" s="1">
        <v>104</v>
      </c>
      <c r="E2553" s="1">
        <v>11</v>
      </c>
      <c r="F2553" s="1">
        <v>194</v>
      </c>
      <c r="G2553" s="1" t="s">
        <v>9239</v>
      </c>
      <c r="H2553" s="1">
        <v>11000</v>
      </c>
      <c r="I2553" s="1">
        <v>3287435</v>
      </c>
      <c r="J2553" s="1" t="s">
        <v>3395</v>
      </c>
      <c r="K2553" s="1" t="s">
        <v>656</v>
      </c>
      <c r="L2553" s="1" t="s">
        <v>19383</v>
      </c>
      <c r="M2553" s="1">
        <v>8603</v>
      </c>
      <c r="N2553" s="1">
        <v>12250</v>
      </c>
      <c r="O2553" s="1" t="s">
        <v>14060</v>
      </c>
      <c r="P2553" s="1">
        <v>2</v>
      </c>
      <c r="Q2553" s="1" t="s">
        <v>19384</v>
      </c>
      <c r="R2553" s="1" t="s">
        <v>19385</v>
      </c>
      <c r="S2553" s="1">
        <v>115</v>
      </c>
      <c r="T2553" s="1" t="s">
        <v>37</v>
      </c>
      <c r="U2553" s="1" t="s">
        <v>38</v>
      </c>
      <c r="V2553" s="1" t="s">
        <v>581</v>
      </c>
      <c r="W2553" s="1">
        <v>4500000</v>
      </c>
      <c r="X2553" s="1">
        <v>2001</v>
      </c>
      <c r="Y2553" s="1">
        <v>813</v>
      </c>
      <c r="Z2553" s="1">
        <v>7.1</v>
      </c>
      <c r="AA2553" s="1">
        <v>1.85</v>
      </c>
      <c r="AB2553" s="1">
        <v>430</v>
      </c>
    </row>
    <row r="2554" spans="1:28">
      <c r="A2554" s="1" t="s">
        <v>28</v>
      </c>
      <c r="B2554" s="1" t="s">
        <v>3643</v>
      </c>
      <c r="C2554" s="1">
        <v>80</v>
      </c>
      <c r="D2554" s="1">
        <v>104</v>
      </c>
      <c r="E2554" s="1">
        <v>54</v>
      </c>
      <c r="F2554" s="1">
        <v>775</v>
      </c>
      <c r="G2554" s="1" t="s">
        <v>3644</v>
      </c>
      <c r="H2554" s="1">
        <v>901</v>
      </c>
      <c r="I2554" s="1">
        <v>139225854</v>
      </c>
      <c r="J2554" s="1" t="s">
        <v>511</v>
      </c>
      <c r="K2554" s="1" t="s">
        <v>3645</v>
      </c>
      <c r="L2554" s="1" t="s">
        <v>3646</v>
      </c>
      <c r="M2554" s="1">
        <v>34561</v>
      </c>
      <c r="N2554" s="1">
        <v>5265</v>
      </c>
      <c r="O2554" s="1" t="s">
        <v>3647</v>
      </c>
      <c r="P2554" s="1">
        <v>0</v>
      </c>
      <c r="Q2554" s="1" t="s">
        <v>3648</v>
      </c>
      <c r="R2554" s="1" t="s">
        <v>3649</v>
      </c>
      <c r="S2554" s="1">
        <v>116</v>
      </c>
      <c r="T2554" s="1" t="s">
        <v>37</v>
      </c>
      <c r="U2554" s="1" t="s">
        <v>38</v>
      </c>
      <c r="V2554" s="1" t="s">
        <v>273</v>
      </c>
      <c r="W2554" s="1">
        <v>60000000</v>
      </c>
      <c r="X2554" s="1">
        <v>2002</v>
      </c>
      <c r="Y2554" s="1">
        <v>857</v>
      </c>
      <c r="Z2554" s="1">
        <v>5.5</v>
      </c>
      <c r="AA2554" s="1">
        <v>1.85</v>
      </c>
      <c r="AB2554" s="1">
        <v>1000</v>
      </c>
    </row>
    <row r="2555" spans="1:28">
      <c r="A2555" s="1" t="s">
        <v>28</v>
      </c>
      <c r="B2555" s="1" t="s">
        <v>15261</v>
      </c>
      <c r="C2555" s="1">
        <v>82</v>
      </c>
      <c r="D2555" s="1">
        <v>104</v>
      </c>
      <c r="E2555" s="1">
        <v>23</v>
      </c>
      <c r="F2555" s="1">
        <v>232</v>
      </c>
      <c r="G2555" s="1" t="s">
        <v>3476</v>
      </c>
      <c r="H2555" s="1">
        <v>22000</v>
      </c>
      <c r="I2555" s="1">
        <v>1011054</v>
      </c>
      <c r="J2555" s="1" t="s">
        <v>2117</v>
      </c>
      <c r="K2555" s="1" t="s">
        <v>693</v>
      </c>
      <c r="L2555" s="1" t="s">
        <v>15262</v>
      </c>
      <c r="M2555" s="1">
        <v>10585</v>
      </c>
      <c r="N2555" s="1">
        <v>23513</v>
      </c>
      <c r="O2555" s="1" t="s">
        <v>3591</v>
      </c>
      <c r="P2555" s="1">
        <v>1</v>
      </c>
      <c r="Q2555" s="1" t="s">
        <v>15263</v>
      </c>
      <c r="R2555" s="1" t="s">
        <v>15264</v>
      </c>
      <c r="S2555" s="1">
        <v>83</v>
      </c>
      <c r="T2555" s="1" t="s">
        <v>37</v>
      </c>
      <c r="U2555" s="1" t="s">
        <v>264</v>
      </c>
      <c r="V2555" s="1" t="s">
        <v>581</v>
      </c>
      <c r="W2555" s="1">
        <v>10000000</v>
      </c>
      <c r="X2555" s="1">
        <v>2003</v>
      </c>
      <c r="Y2555" s="1">
        <v>893</v>
      </c>
      <c r="Z2555" s="1">
        <v>7.2</v>
      </c>
      <c r="AA2555" s="1">
        <v>2.35</v>
      </c>
      <c r="AB2555" s="1">
        <v>0</v>
      </c>
    </row>
    <row r="2556" spans="1:28">
      <c r="A2556" s="1" t="s">
        <v>28</v>
      </c>
      <c r="B2556" s="1" t="s">
        <v>12348</v>
      </c>
      <c r="C2556" s="1">
        <v>83</v>
      </c>
      <c r="D2556" s="1">
        <v>104</v>
      </c>
      <c r="E2556" s="1">
        <v>18</v>
      </c>
      <c r="F2556" s="1">
        <v>741</v>
      </c>
      <c r="G2556" s="1" t="s">
        <v>4675</v>
      </c>
      <c r="H2556" s="1">
        <v>1000</v>
      </c>
      <c r="I2556" s="1">
        <v>10106233</v>
      </c>
      <c r="J2556" s="1" t="s">
        <v>2519</v>
      </c>
      <c r="K2556" s="1" t="s">
        <v>2481</v>
      </c>
      <c r="L2556" s="1" t="s">
        <v>16101</v>
      </c>
      <c r="M2556" s="1">
        <v>12702</v>
      </c>
      <c r="N2556" s="1">
        <v>5190</v>
      </c>
      <c r="O2556" s="1" t="s">
        <v>6547</v>
      </c>
      <c r="P2556" s="1">
        <v>0</v>
      </c>
      <c r="Q2556" s="1" t="s">
        <v>16102</v>
      </c>
      <c r="R2556" s="1" t="s">
        <v>16103</v>
      </c>
      <c r="S2556" s="1">
        <v>32</v>
      </c>
      <c r="T2556" s="1" t="s">
        <v>37</v>
      </c>
      <c r="U2556" s="1" t="s">
        <v>38</v>
      </c>
      <c r="V2556" s="1" t="s">
        <v>91</v>
      </c>
      <c r="W2556" s="1">
        <v>8000000</v>
      </c>
      <c r="X2556" s="1">
        <v>2011</v>
      </c>
      <c r="Y2556" s="1">
        <v>962</v>
      </c>
      <c r="Z2556" s="1">
        <v>5.4</v>
      </c>
      <c r="AA2556" s="1">
        <v>1.85</v>
      </c>
      <c r="AB2556" s="1">
        <v>0</v>
      </c>
    </row>
    <row r="2557" spans="1:28">
      <c r="A2557" s="1" t="s">
        <v>28</v>
      </c>
      <c r="B2557" s="1" t="s">
        <v>2252</v>
      </c>
      <c r="C2557" s="1">
        <v>84</v>
      </c>
      <c r="D2557" s="1">
        <v>104</v>
      </c>
      <c r="E2557" s="1">
        <v>81</v>
      </c>
      <c r="F2557" s="1">
        <v>612</v>
      </c>
      <c r="G2557" s="1" t="s">
        <v>2253</v>
      </c>
      <c r="H2557" s="1">
        <v>3000</v>
      </c>
      <c r="I2557" s="1">
        <v>47474112</v>
      </c>
      <c r="J2557" s="1" t="s">
        <v>1386</v>
      </c>
      <c r="K2557" s="1" t="s">
        <v>248</v>
      </c>
      <c r="L2557" s="1" t="s">
        <v>2254</v>
      </c>
      <c r="M2557" s="1">
        <v>58227</v>
      </c>
      <c r="N2557" s="1">
        <v>5062</v>
      </c>
      <c r="O2557" s="1" t="s">
        <v>2255</v>
      </c>
      <c r="P2557" s="1">
        <v>0</v>
      </c>
      <c r="Q2557" s="1" t="s">
        <v>2256</v>
      </c>
      <c r="R2557" s="1" t="s">
        <v>2257</v>
      </c>
      <c r="S2557" s="1">
        <v>181</v>
      </c>
      <c r="T2557" s="1" t="s">
        <v>37</v>
      </c>
      <c r="U2557" s="1" t="s">
        <v>38</v>
      </c>
      <c r="V2557" s="1" t="s">
        <v>39</v>
      </c>
      <c r="W2557" s="1">
        <v>90000000</v>
      </c>
      <c r="X2557" s="1">
        <v>1997</v>
      </c>
      <c r="Y2557" s="1">
        <v>643</v>
      </c>
      <c r="Z2557" s="1">
        <v>5.4</v>
      </c>
      <c r="AA2557" s="1">
        <v>1.85</v>
      </c>
      <c r="AB2557" s="1">
        <v>2000</v>
      </c>
    </row>
    <row r="2558" spans="1:28">
      <c r="A2558" s="1" t="s">
        <v>743</v>
      </c>
      <c r="B2558" s="1" t="s">
        <v>10579</v>
      </c>
      <c r="C2558" s="1">
        <v>85</v>
      </c>
      <c r="D2558" s="1">
        <v>104</v>
      </c>
      <c r="E2558" s="1">
        <v>52</v>
      </c>
      <c r="F2558" s="1">
        <v>484</v>
      </c>
      <c r="G2558" s="1" t="s">
        <v>7830</v>
      </c>
      <c r="H2558" s="1">
        <v>711</v>
      </c>
      <c r="I2558" s="1">
        <v>17757087</v>
      </c>
      <c r="J2558" s="1" t="s">
        <v>4318</v>
      </c>
      <c r="K2558" s="1" t="s">
        <v>10580</v>
      </c>
      <c r="L2558" s="1" t="s">
        <v>10581</v>
      </c>
      <c r="M2558" s="1">
        <v>13065</v>
      </c>
      <c r="N2558" s="1">
        <v>3162</v>
      </c>
      <c r="O2558" s="1" t="s">
        <v>10582</v>
      </c>
      <c r="P2558" s="1">
        <v>1</v>
      </c>
      <c r="Q2558" s="1" t="s">
        <v>10583</v>
      </c>
      <c r="R2558" s="1" t="s">
        <v>10584</v>
      </c>
      <c r="S2558" s="1">
        <v>253</v>
      </c>
      <c r="T2558" s="1" t="s">
        <v>37</v>
      </c>
      <c r="U2558" s="1" t="s">
        <v>38</v>
      </c>
      <c r="V2558" s="1" t="s">
        <v>581</v>
      </c>
      <c r="W2558" s="1">
        <v>21000000</v>
      </c>
      <c r="X2558" s="1">
        <v>1999</v>
      </c>
      <c r="Y2558" s="1">
        <v>490</v>
      </c>
      <c r="Z2558" s="1">
        <v>4.5999999999999996</v>
      </c>
      <c r="AA2558" s="1">
        <v>1.85</v>
      </c>
      <c r="AB2558" s="1">
        <v>897</v>
      </c>
    </row>
    <row r="2559" spans="1:28">
      <c r="A2559" s="1" t="s">
        <v>28</v>
      </c>
      <c r="B2559" s="1" t="s">
        <v>699</v>
      </c>
      <c r="C2559" s="1">
        <v>86</v>
      </c>
      <c r="D2559" s="1">
        <v>104</v>
      </c>
      <c r="E2559" s="1">
        <v>226</v>
      </c>
      <c r="F2559" s="1">
        <v>577</v>
      </c>
      <c r="G2559" s="1" t="s">
        <v>3695</v>
      </c>
      <c r="H2559" s="1">
        <v>13000</v>
      </c>
      <c r="I2559" s="1">
        <v>69688384</v>
      </c>
      <c r="J2559" s="1" t="s">
        <v>511</v>
      </c>
      <c r="K2559" s="1" t="s">
        <v>973</v>
      </c>
      <c r="L2559" s="1" t="s">
        <v>3696</v>
      </c>
      <c r="M2559" s="1">
        <v>34473</v>
      </c>
      <c r="N2559" s="1">
        <v>16452</v>
      </c>
      <c r="O2559" s="1" t="s">
        <v>3697</v>
      </c>
      <c r="P2559" s="1">
        <v>1</v>
      </c>
      <c r="Q2559" s="1" t="s">
        <v>3698</v>
      </c>
      <c r="R2559" s="1" t="s">
        <v>3699</v>
      </c>
      <c r="S2559" s="1">
        <v>139</v>
      </c>
      <c r="T2559" s="1" t="s">
        <v>37</v>
      </c>
      <c r="U2559" s="1" t="s">
        <v>38</v>
      </c>
      <c r="V2559" s="1" t="s">
        <v>91</v>
      </c>
      <c r="W2559" s="1">
        <v>60000000</v>
      </c>
      <c r="X2559" s="1">
        <v>2000</v>
      </c>
      <c r="Y2559" s="1">
        <v>718</v>
      </c>
      <c r="Z2559" s="1">
        <v>6.1</v>
      </c>
      <c r="AA2559" s="1">
        <v>1.85</v>
      </c>
      <c r="AB2559" s="1">
        <v>0</v>
      </c>
    </row>
    <row r="2560" spans="1:28">
      <c r="A2560" s="1" t="s">
        <v>28</v>
      </c>
      <c r="B2560" s="1" t="s">
        <v>17415</v>
      </c>
      <c r="C2560" s="1">
        <v>91</v>
      </c>
      <c r="D2560" s="1">
        <v>104</v>
      </c>
      <c r="E2560" s="1">
        <v>10</v>
      </c>
      <c r="F2560" s="1">
        <v>93</v>
      </c>
      <c r="G2560" s="1" t="s">
        <v>4384</v>
      </c>
      <c r="H2560" s="1">
        <v>715</v>
      </c>
      <c r="I2560" s="1">
        <v>1056102</v>
      </c>
      <c r="J2560" s="1" t="s">
        <v>2134</v>
      </c>
      <c r="K2560" s="1" t="s">
        <v>3201</v>
      </c>
      <c r="L2560" s="1" t="s">
        <v>17416</v>
      </c>
      <c r="M2560" s="1">
        <v>18792</v>
      </c>
      <c r="N2560" s="1">
        <v>1315</v>
      </c>
      <c r="O2560" s="1" t="s">
        <v>17417</v>
      </c>
      <c r="P2560" s="1">
        <v>0</v>
      </c>
      <c r="Q2560" s="1" t="s">
        <v>17418</v>
      </c>
      <c r="R2560" s="1" t="s">
        <v>17419</v>
      </c>
      <c r="S2560" s="1">
        <v>153</v>
      </c>
      <c r="T2560" s="1" t="s">
        <v>37</v>
      </c>
      <c r="U2560" s="1" t="s">
        <v>38</v>
      </c>
      <c r="V2560" s="1" t="s">
        <v>581</v>
      </c>
      <c r="W2560" s="1">
        <v>5000000</v>
      </c>
      <c r="X2560" s="1">
        <v>2003</v>
      </c>
      <c r="Y2560" s="1">
        <v>436</v>
      </c>
      <c r="Z2560" s="1">
        <v>6.6</v>
      </c>
      <c r="AA2560" s="1">
        <v>1.85</v>
      </c>
      <c r="AB2560" s="1">
        <v>1000</v>
      </c>
    </row>
    <row r="2561" spans="1:28">
      <c r="A2561" s="1" t="s">
        <v>28</v>
      </c>
      <c r="B2561" s="1" t="s">
        <v>4180</v>
      </c>
      <c r="C2561" s="1">
        <v>92</v>
      </c>
      <c r="D2561" s="1">
        <v>104</v>
      </c>
      <c r="E2561" s="1">
        <v>165</v>
      </c>
      <c r="F2561" s="1">
        <v>944</v>
      </c>
      <c r="G2561" s="1" t="s">
        <v>4181</v>
      </c>
      <c r="H2561" s="1">
        <v>1000</v>
      </c>
      <c r="I2561" s="1">
        <v>46611204</v>
      </c>
      <c r="J2561" s="1" t="s">
        <v>2482</v>
      </c>
      <c r="K2561" s="1" t="s">
        <v>2133</v>
      </c>
      <c r="L2561" s="1" t="s">
        <v>4182</v>
      </c>
      <c r="M2561" s="1">
        <v>55749</v>
      </c>
      <c r="N2561" s="1">
        <v>4294</v>
      </c>
      <c r="O2561" s="1" t="s">
        <v>4121</v>
      </c>
      <c r="P2561" s="1">
        <v>1</v>
      </c>
      <c r="Q2561" s="1" t="s">
        <v>4183</v>
      </c>
      <c r="R2561" s="1" t="s">
        <v>4184</v>
      </c>
      <c r="S2561" s="1">
        <v>257</v>
      </c>
      <c r="T2561" s="1" t="s">
        <v>37</v>
      </c>
      <c r="U2561" s="1" t="s">
        <v>38</v>
      </c>
      <c r="V2561" s="1" t="s">
        <v>39</v>
      </c>
      <c r="W2561" s="1">
        <v>48000000</v>
      </c>
      <c r="X2561" s="1">
        <v>1998</v>
      </c>
      <c r="Y2561" s="1">
        <v>967</v>
      </c>
      <c r="Z2561" s="1">
        <v>6.1</v>
      </c>
      <c r="AA2561" s="1">
        <v>2.35</v>
      </c>
      <c r="AB2561" s="1">
        <v>0</v>
      </c>
    </row>
    <row r="2562" spans="1:28">
      <c r="A2562" s="1" t="s">
        <v>28</v>
      </c>
      <c r="B2562" s="1" t="s">
        <v>11932</v>
      </c>
      <c r="C2562" s="1">
        <v>93</v>
      </c>
      <c r="D2562" s="1">
        <v>104</v>
      </c>
      <c r="E2562" s="1">
        <v>109</v>
      </c>
      <c r="F2562" s="1">
        <v>202</v>
      </c>
      <c r="G2562" s="1" t="s">
        <v>11933</v>
      </c>
      <c r="H2562" s="1">
        <v>405</v>
      </c>
      <c r="I2562" s="1">
        <v>7739049</v>
      </c>
      <c r="J2562" s="1" t="s">
        <v>1411</v>
      </c>
      <c r="K2562" s="1" t="s">
        <v>3977</v>
      </c>
      <c r="L2562" s="1" t="s">
        <v>11934</v>
      </c>
      <c r="M2562" s="1">
        <v>10680</v>
      </c>
      <c r="N2562" s="1">
        <v>847</v>
      </c>
      <c r="O2562" s="1" t="s">
        <v>11935</v>
      </c>
      <c r="P2562" s="1">
        <v>2</v>
      </c>
      <c r="Q2562" s="1" t="s">
        <v>11936</v>
      </c>
      <c r="R2562" s="1" t="s">
        <v>11937</v>
      </c>
      <c r="S2562" s="1">
        <v>112</v>
      </c>
      <c r="T2562" s="1" t="s">
        <v>37</v>
      </c>
      <c r="U2562" s="1" t="s">
        <v>264</v>
      </c>
      <c r="V2562" s="1" t="s">
        <v>581</v>
      </c>
      <c r="W2562" s="1">
        <v>18000000</v>
      </c>
      <c r="X2562" s="1">
        <v>2004</v>
      </c>
      <c r="Y2562" s="1">
        <v>204</v>
      </c>
      <c r="Z2562" s="1">
        <v>7.1</v>
      </c>
      <c r="AA2562" s="1">
        <v>1.85</v>
      </c>
      <c r="AB2562" s="1">
        <v>562</v>
      </c>
    </row>
    <row r="2563" spans="1:28">
      <c r="A2563" s="1" t="s">
        <v>28</v>
      </c>
      <c r="B2563" s="1" t="s">
        <v>4889</v>
      </c>
      <c r="C2563" s="1">
        <v>93</v>
      </c>
      <c r="D2563" s="1">
        <v>104</v>
      </c>
      <c r="E2563" s="1">
        <v>0</v>
      </c>
      <c r="F2563" s="1">
        <v>4000</v>
      </c>
      <c r="G2563" s="1" t="s">
        <v>268</v>
      </c>
      <c r="H2563" s="1">
        <v>16000</v>
      </c>
      <c r="I2563" s="1">
        <v>25625110</v>
      </c>
      <c r="J2563" s="1" t="s">
        <v>330</v>
      </c>
      <c r="K2563" s="1" t="s">
        <v>1756</v>
      </c>
      <c r="L2563" s="1" t="s">
        <v>16487</v>
      </c>
      <c r="M2563" s="1">
        <v>138707</v>
      </c>
      <c r="N2563" s="1">
        <v>33758</v>
      </c>
      <c r="O2563" s="1" t="s">
        <v>489</v>
      </c>
      <c r="P2563" s="1">
        <v>0</v>
      </c>
      <c r="Q2563" s="1" t="s">
        <v>16488</v>
      </c>
      <c r="R2563" s="1" t="s">
        <v>16489</v>
      </c>
      <c r="S2563" s="1">
        <v>202</v>
      </c>
      <c r="T2563" s="1" t="s">
        <v>37</v>
      </c>
      <c r="U2563" s="1" t="s">
        <v>38</v>
      </c>
      <c r="V2563" s="1" t="s">
        <v>581</v>
      </c>
      <c r="W2563" s="1">
        <v>7000000</v>
      </c>
      <c r="X2563" s="1">
        <v>1995</v>
      </c>
      <c r="Y2563" s="1">
        <v>12000</v>
      </c>
      <c r="Z2563" s="1">
        <v>7.2</v>
      </c>
      <c r="AA2563" s="1">
        <v>1.85</v>
      </c>
      <c r="AB2563" s="1">
        <v>0</v>
      </c>
    </row>
    <row r="2564" spans="1:28">
      <c r="A2564" s="1" t="s">
        <v>28</v>
      </c>
      <c r="B2564" s="1" t="s">
        <v>20939</v>
      </c>
      <c r="C2564" s="1">
        <v>97</v>
      </c>
      <c r="D2564" s="1">
        <v>104</v>
      </c>
      <c r="E2564" s="1">
        <v>38</v>
      </c>
      <c r="F2564" s="1">
        <v>690</v>
      </c>
      <c r="G2564" s="1" t="s">
        <v>4976</v>
      </c>
      <c r="H2564" s="1">
        <v>801</v>
      </c>
      <c r="I2564" s="1">
        <v>3447339</v>
      </c>
      <c r="J2564" s="1" t="s">
        <v>1673</v>
      </c>
      <c r="K2564" s="1" t="s">
        <v>1661</v>
      </c>
      <c r="L2564" s="1" t="s">
        <v>20940</v>
      </c>
      <c r="M2564" s="1">
        <v>29517</v>
      </c>
      <c r="N2564" s="1">
        <v>2667</v>
      </c>
      <c r="O2564" s="1" t="s">
        <v>1404</v>
      </c>
      <c r="P2564" s="1">
        <v>7</v>
      </c>
      <c r="Q2564" s="1" t="s">
        <v>20941</v>
      </c>
      <c r="R2564" s="1" t="s">
        <v>20942</v>
      </c>
      <c r="S2564" s="1">
        <v>79</v>
      </c>
      <c r="T2564" s="1" t="s">
        <v>37</v>
      </c>
      <c r="U2564" s="1" t="s">
        <v>38</v>
      </c>
      <c r="V2564" s="1" t="s">
        <v>581</v>
      </c>
      <c r="W2564" s="1">
        <v>1500000</v>
      </c>
      <c r="X2564" s="1">
        <v>2013</v>
      </c>
      <c r="Y2564" s="1">
        <v>727</v>
      </c>
      <c r="Z2564" s="1">
        <v>5.8</v>
      </c>
      <c r="AA2564" s="1">
        <v>1.78</v>
      </c>
      <c r="AB2564" s="1">
        <v>0</v>
      </c>
    </row>
    <row r="2565" spans="1:28">
      <c r="A2565" s="1" t="s">
        <v>28</v>
      </c>
      <c r="B2565" s="1" t="s">
        <v>9075</v>
      </c>
      <c r="C2565" s="1">
        <v>98</v>
      </c>
      <c r="D2565" s="1">
        <v>104</v>
      </c>
      <c r="E2565" s="1">
        <v>144</v>
      </c>
      <c r="F2565" s="1">
        <v>290</v>
      </c>
      <c r="G2565" s="1" t="s">
        <v>2489</v>
      </c>
      <c r="H2565" s="1">
        <v>939</v>
      </c>
      <c r="I2565" s="1">
        <v>20668843</v>
      </c>
      <c r="J2565" s="1" t="s">
        <v>5953</v>
      </c>
      <c r="K2565" s="1" t="s">
        <v>1143</v>
      </c>
      <c r="L2565" s="1" t="s">
        <v>10487</v>
      </c>
      <c r="M2565" s="1">
        <v>16831</v>
      </c>
      <c r="N2565" s="1">
        <v>2453</v>
      </c>
      <c r="O2565" s="1" t="s">
        <v>10488</v>
      </c>
      <c r="P2565" s="1">
        <v>3</v>
      </c>
      <c r="Q2565" s="1" t="s">
        <v>10489</v>
      </c>
      <c r="R2565" s="1" t="s">
        <v>10490</v>
      </c>
      <c r="S2565" s="1">
        <v>54</v>
      </c>
      <c r="T2565" s="1" t="s">
        <v>37</v>
      </c>
      <c r="U2565" s="1" t="s">
        <v>38</v>
      </c>
      <c r="V2565" s="1" t="s">
        <v>39</v>
      </c>
      <c r="W2565" s="1">
        <v>22000000</v>
      </c>
      <c r="X2565" s="1">
        <v>2008</v>
      </c>
      <c r="Y2565" s="1">
        <v>875</v>
      </c>
      <c r="Z2565" s="1">
        <v>5.8</v>
      </c>
      <c r="AA2565" s="1">
        <v>2.35</v>
      </c>
      <c r="AB2565" s="1">
        <v>687</v>
      </c>
    </row>
    <row r="2566" spans="1:28">
      <c r="A2566" s="1" t="s">
        <v>28</v>
      </c>
      <c r="B2566" s="1" t="s">
        <v>11029</v>
      </c>
      <c r="C2566" s="1">
        <v>98</v>
      </c>
      <c r="D2566" s="1">
        <v>104</v>
      </c>
      <c r="E2566" s="1">
        <v>19</v>
      </c>
      <c r="F2566" s="1">
        <v>942</v>
      </c>
      <c r="G2566" s="1" t="s">
        <v>348</v>
      </c>
      <c r="H2566" s="1">
        <v>15000</v>
      </c>
      <c r="I2566" s="1">
        <v>23393765</v>
      </c>
      <c r="J2566" s="1" t="s">
        <v>210</v>
      </c>
      <c r="K2566" s="1" t="s">
        <v>5169</v>
      </c>
      <c r="L2566" s="1" t="s">
        <v>11030</v>
      </c>
      <c r="M2566" s="1">
        <v>31323</v>
      </c>
      <c r="N2566" s="1">
        <v>18760</v>
      </c>
      <c r="O2566" s="1" t="s">
        <v>8477</v>
      </c>
      <c r="P2566" s="1">
        <v>0</v>
      </c>
      <c r="Q2566" s="1" t="s">
        <v>11031</v>
      </c>
      <c r="R2566" s="1" t="s">
        <v>11032</v>
      </c>
      <c r="S2566" s="1">
        <v>76</v>
      </c>
      <c r="T2566" s="1" t="s">
        <v>37</v>
      </c>
      <c r="U2566" s="1" t="s">
        <v>38</v>
      </c>
      <c r="V2566" s="1" t="s">
        <v>39</v>
      </c>
      <c r="W2566" s="1">
        <v>20000000</v>
      </c>
      <c r="X2566" s="1">
        <v>2014</v>
      </c>
      <c r="Y2566" s="1">
        <v>989</v>
      </c>
      <c r="Z2566" s="1">
        <v>6.3</v>
      </c>
      <c r="AA2566" s="1">
        <v>2.35</v>
      </c>
      <c r="AB2566" s="1">
        <v>0</v>
      </c>
    </row>
    <row r="2567" spans="1:28">
      <c r="A2567" s="1" t="s">
        <v>28</v>
      </c>
      <c r="B2567" s="1" t="s">
        <v>6230</v>
      </c>
      <c r="C2567" s="1">
        <v>107</v>
      </c>
      <c r="D2567" s="1">
        <v>104</v>
      </c>
      <c r="E2567" s="1">
        <v>98</v>
      </c>
      <c r="F2567" s="1">
        <v>920</v>
      </c>
      <c r="G2567" s="1" t="s">
        <v>4004</v>
      </c>
      <c r="H2567" s="1">
        <v>17000</v>
      </c>
      <c r="I2567" s="1">
        <v>65269010</v>
      </c>
      <c r="J2567" s="1" t="s">
        <v>14039</v>
      </c>
      <c r="K2567" s="1" t="s">
        <v>440</v>
      </c>
      <c r="L2567" s="1" t="s">
        <v>14040</v>
      </c>
      <c r="M2567" s="1">
        <v>90938</v>
      </c>
      <c r="N2567" s="1">
        <v>21380</v>
      </c>
      <c r="O2567" s="1" t="s">
        <v>14041</v>
      </c>
      <c r="P2567" s="1">
        <v>0</v>
      </c>
      <c r="Q2567" s="1" t="s">
        <v>14042</v>
      </c>
      <c r="R2567" s="1" t="s">
        <v>14043</v>
      </c>
      <c r="S2567" s="1">
        <v>271</v>
      </c>
      <c r="T2567" s="1" t="s">
        <v>37</v>
      </c>
      <c r="U2567" s="1" t="s">
        <v>38</v>
      </c>
      <c r="V2567" s="1" t="s">
        <v>39</v>
      </c>
      <c r="W2567" s="1">
        <v>12000000</v>
      </c>
      <c r="X2567" s="1">
        <v>2006</v>
      </c>
      <c r="Y2567" s="1">
        <v>2000</v>
      </c>
      <c r="Z2567" s="1">
        <v>6.5</v>
      </c>
      <c r="AA2567" s="1">
        <v>2.35</v>
      </c>
      <c r="AB2567" s="1">
        <v>0</v>
      </c>
    </row>
    <row r="2568" spans="1:28">
      <c r="A2568" s="1" t="s">
        <v>28</v>
      </c>
      <c r="B2568" s="1" t="s">
        <v>1811</v>
      </c>
      <c r="C2568" s="1">
        <v>107</v>
      </c>
      <c r="D2568" s="1">
        <v>104</v>
      </c>
      <c r="E2568" s="1">
        <v>0</v>
      </c>
      <c r="F2568" s="1">
        <v>327</v>
      </c>
      <c r="G2568" s="1" t="s">
        <v>6648</v>
      </c>
      <c r="H2568" s="1">
        <v>964</v>
      </c>
      <c r="I2568" s="1">
        <v>27053815</v>
      </c>
      <c r="J2568" s="1" t="s">
        <v>77</v>
      </c>
      <c r="K2568" s="1" t="s">
        <v>6649</v>
      </c>
      <c r="L2568" s="1" t="s">
        <v>6650</v>
      </c>
      <c r="M2568" s="1">
        <v>12856</v>
      </c>
      <c r="N2568" s="1">
        <v>2888</v>
      </c>
      <c r="O2568" s="1" t="s">
        <v>3443</v>
      </c>
      <c r="P2568" s="1">
        <v>0</v>
      </c>
      <c r="Q2568" s="1" t="s">
        <v>6651</v>
      </c>
      <c r="R2568" s="1" t="s">
        <v>6652</v>
      </c>
      <c r="S2568" s="1">
        <v>291</v>
      </c>
      <c r="T2568" s="1" t="s">
        <v>37</v>
      </c>
      <c r="U2568" s="1" t="s">
        <v>763</v>
      </c>
      <c r="V2568" s="1" t="s">
        <v>39</v>
      </c>
      <c r="W2568" s="1">
        <v>40000000</v>
      </c>
      <c r="X2568" s="1">
        <v>2001</v>
      </c>
      <c r="Y2568" s="1">
        <v>931</v>
      </c>
      <c r="Z2568" s="1">
        <v>4.7</v>
      </c>
      <c r="AA2568" s="1">
        <v>2.35</v>
      </c>
      <c r="AB2568" s="1">
        <v>299</v>
      </c>
    </row>
    <row r="2569" spans="1:28">
      <c r="A2569" s="1" t="s">
        <v>28</v>
      </c>
      <c r="B2569" s="1" t="s">
        <v>2874</v>
      </c>
      <c r="C2569" s="1">
        <v>113</v>
      </c>
      <c r="D2569" s="1">
        <v>104</v>
      </c>
      <c r="E2569" s="1">
        <v>63</v>
      </c>
      <c r="F2569" s="1">
        <v>7</v>
      </c>
      <c r="G2569" s="1" t="s">
        <v>2874</v>
      </c>
      <c r="H2569" s="1">
        <v>67</v>
      </c>
      <c r="I2569" s="1">
        <v>19406406</v>
      </c>
      <c r="J2569" s="1" t="s">
        <v>2875</v>
      </c>
      <c r="K2569" s="1" t="s">
        <v>2876</v>
      </c>
      <c r="L2569" s="1" t="s">
        <v>2877</v>
      </c>
      <c r="M2569" s="1">
        <v>7630</v>
      </c>
      <c r="N2569" s="1">
        <v>152</v>
      </c>
      <c r="O2569" s="1" t="s">
        <v>2878</v>
      </c>
      <c r="P2569" s="1">
        <v>0</v>
      </c>
      <c r="Q2569" s="1" t="s">
        <v>2879</v>
      </c>
      <c r="R2569" s="1" t="s">
        <v>2880</v>
      </c>
      <c r="S2569" s="1">
        <v>42</v>
      </c>
      <c r="T2569" s="1" t="s">
        <v>1460</v>
      </c>
      <c r="U2569" s="1" t="s">
        <v>1461</v>
      </c>
      <c r="V2569" s="1" t="s">
        <v>273</v>
      </c>
      <c r="W2569" s="1">
        <v>40000000</v>
      </c>
      <c r="X2569" s="1">
        <v>2009</v>
      </c>
      <c r="Y2569" s="1">
        <v>63</v>
      </c>
      <c r="Z2569" s="1">
        <v>7.8</v>
      </c>
      <c r="AA2569" s="1">
        <v>2.35</v>
      </c>
      <c r="AB2569" s="1">
        <v>0</v>
      </c>
    </row>
    <row r="2570" spans="1:28">
      <c r="A2570" s="1" t="s">
        <v>28</v>
      </c>
      <c r="B2570" s="1" t="s">
        <v>13760</v>
      </c>
      <c r="C2570" s="1">
        <v>113</v>
      </c>
      <c r="D2570" s="1">
        <v>104</v>
      </c>
      <c r="E2570" s="1">
        <v>35</v>
      </c>
      <c r="F2570" s="1">
        <v>844</v>
      </c>
      <c r="G2570" s="1" t="s">
        <v>2652</v>
      </c>
      <c r="H2570" s="1">
        <v>24000</v>
      </c>
      <c r="I2570" s="1">
        <v>10996440</v>
      </c>
      <c r="J2570" s="1" t="s">
        <v>655</v>
      </c>
      <c r="K2570" s="1" t="s">
        <v>78</v>
      </c>
      <c r="L2570" s="1" t="s">
        <v>13761</v>
      </c>
      <c r="M2570" s="1">
        <v>19707</v>
      </c>
      <c r="N2570" s="1">
        <v>27806</v>
      </c>
      <c r="O2570" s="1" t="s">
        <v>10422</v>
      </c>
      <c r="P2570" s="1">
        <v>0</v>
      </c>
      <c r="Q2570" s="1" t="s">
        <v>13762</v>
      </c>
      <c r="R2570" s="1" t="s">
        <v>13763</v>
      </c>
      <c r="S2570" s="1">
        <v>128</v>
      </c>
      <c r="T2570" s="1" t="s">
        <v>37</v>
      </c>
      <c r="U2570" s="1" t="s">
        <v>38</v>
      </c>
      <c r="V2570" s="1" t="s">
        <v>91</v>
      </c>
      <c r="W2570" s="1">
        <v>13000000</v>
      </c>
      <c r="X2570" s="1">
        <v>2006</v>
      </c>
      <c r="Y2570" s="1">
        <v>912</v>
      </c>
      <c r="Z2570" s="1">
        <v>6.3</v>
      </c>
      <c r="AA2570" s="1">
        <v>2.35</v>
      </c>
      <c r="AB2570" s="1">
        <v>862</v>
      </c>
    </row>
    <row r="2571" spans="1:28">
      <c r="A2571" s="1" t="s">
        <v>28</v>
      </c>
      <c r="B2571" s="1" t="s">
        <v>5353</v>
      </c>
      <c r="C2571" s="1">
        <v>114</v>
      </c>
      <c r="D2571" s="1">
        <v>104</v>
      </c>
      <c r="E2571" s="1">
        <v>0</v>
      </c>
      <c r="F2571" s="1">
        <v>877</v>
      </c>
      <c r="G2571" s="1" t="s">
        <v>583</v>
      </c>
      <c r="H2571" s="1">
        <v>2000</v>
      </c>
      <c r="I2571" s="1">
        <v>20241395</v>
      </c>
      <c r="J2571" s="1" t="s">
        <v>4890</v>
      </c>
      <c r="K2571" s="1" t="s">
        <v>11010</v>
      </c>
      <c r="L2571" s="1" t="s">
        <v>11011</v>
      </c>
      <c r="M2571" s="1">
        <v>42664</v>
      </c>
      <c r="N2571" s="1">
        <v>5123</v>
      </c>
      <c r="O2571" s="1" t="s">
        <v>10822</v>
      </c>
      <c r="P2571" s="1">
        <v>0</v>
      </c>
      <c r="Q2571" s="1" t="s">
        <v>11012</v>
      </c>
      <c r="R2571" s="1" t="s">
        <v>11013</v>
      </c>
      <c r="S2571" s="1">
        <v>403</v>
      </c>
      <c r="T2571" s="1" t="s">
        <v>37</v>
      </c>
      <c r="U2571" s="1" t="s">
        <v>38</v>
      </c>
      <c r="V2571" s="1" t="s">
        <v>581</v>
      </c>
      <c r="W2571" s="1">
        <v>20000000</v>
      </c>
      <c r="X2571" s="1">
        <v>1998</v>
      </c>
      <c r="Y2571" s="1">
        <v>1000</v>
      </c>
      <c r="Z2571" s="1">
        <v>6.1</v>
      </c>
      <c r="AA2571" s="1">
        <v>2.35</v>
      </c>
      <c r="AB2571" s="1">
        <v>0</v>
      </c>
    </row>
    <row r="2572" spans="1:28">
      <c r="A2572" s="1" t="s">
        <v>28</v>
      </c>
      <c r="B2572" s="1" t="s">
        <v>510</v>
      </c>
      <c r="C2572" s="1">
        <v>117</v>
      </c>
      <c r="D2572" s="1">
        <v>104</v>
      </c>
      <c r="E2572" s="1">
        <v>293</v>
      </c>
      <c r="F2572" s="1">
        <v>256</v>
      </c>
      <c r="G2572" s="1" t="s">
        <v>4322</v>
      </c>
      <c r="H2572" s="1">
        <v>780</v>
      </c>
      <c r="I2572" s="1">
        <v>30063805</v>
      </c>
      <c r="J2572" s="1" t="s">
        <v>4323</v>
      </c>
      <c r="K2572" s="1" t="s">
        <v>1041</v>
      </c>
      <c r="L2572" s="1" t="s">
        <v>4324</v>
      </c>
      <c r="M2572" s="1">
        <v>31788</v>
      </c>
      <c r="N2572" s="1">
        <v>2109</v>
      </c>
      <c r="O2572" s="1" t="s">
        <v>921</v>
      </c>
      <c r="P2572" s="1">
        <v>0</v>
      </c>
      <c r="Q2572" s="1" t="s">
        <v>4325</v>
      </c>
      <c r="R2572" s="1" t="s">
        <v>4326</v>
      </c>
      <c r="S2572" s="1">
        <v>243</v>
      </c>
      <c r="T2572" s="1" t="s">
        <v>37</v>
      </c>
      <c r="U2572" s="1" t="s">
        <v>38</v>
      </c>
      <c r="V2572" s="1" t="s">
        <v>39</v>
      </c>
      <c r="W2572" s="1">
        <v>60000000</v>
      </c>
      <c r="X2572" s="1">
        <v>2002</v>
      </c>
      <c r="Y2572" s="1">
        <v>265</v>
      </c>
      <c r="Z2572" s="1">
        <v>6.1</v>
      </c>
      <c r="AA2572" s="1">
        <v>2.35</v>
      </c>
      <c r="AB2572" s="1">
        <v>0</v>
      </c>
    </row>
    <row r="2573" spans="1:28">
      <c r="A2573" s="1" t="s">
        <v>28</v>
      </c>
      <c r="B2573" s="1" t="s">
        <v>2238</v>
      </c>
      <c r="C2573" s="1">
        <v>121</v>
      </c>
      <c r="D2573" s="1">
        <v>104</v>
      </c>
      <c r="E2573" s="1">
        <v>0</v>
      </c>
      <c r="F2573" s="1">
        <v>517</v>
      </c>
      <c r="G2573" s="1" t="s">
        <v>11939</v>
      </c>
      <c r="H2573" s="1">
        <v>754</v>
      </c>
      <c r="I2573" s="1">
        <v>31899000</v>
      </c>
      <c r="J2573" s="1" t="s">
        <v>16856</v>
      </c>
      <c r="K2573" s="1" t="s">
        <v>6579</v>
      </c>
      <c r="L2573" s="1" t="s">
        <v>16857</v>
      </c>
      <c r="M2573" s="1">
        <v>23986</v>
      </c>
      <c r="N2573" s="1">
        <v>2442</v>
      </c>
      <c r="O2573" s="1" t="s">
        <v>11907</v>
      </c>
      <c r="P2573" s="1">
        <v>0</v>
      </c>
      <c r="Q2573" s="1" t="s">
        <v>16858</v>
      </c>
      <c r="R2573" s="1" t="s">
        <v>16859</v>
      </c>
      <c r="S2573" s="1">
        <v>201</v>
      </c>
      <c r="T2573" s="1" t="s">
        <v>37</v>
      </c>
      <c r="U2573" s="1" t="s">
        <v>38</v>
      </c>
      <c r="V2573" s="1" t="s">
        <v>7320</v>
      </c>
      <c r="W2573" s="1">
        <v>6500000</v>
      </c>
      <c r="X2573" s="1">
        <v>1980</v>
      </c>
      <c r="Y2573" s="1">
        <v>567</v>
      </c>
      <c r="Z2573" s="1">
        <v>7.1</v>
      </c>
      <c r="AA2573" s="1">
        <v>2.35</v>
      </c>
      <c r="AB2573" s="1">
        <v>0</v>
      </c>
    </row>
    <row r="2574" spans="1:28">
      <c r="A2574" s="1" t="s">
        <v>28</v>
      </c>
      <c r="B2574" s="1" t="s">
        <v>3480</v>
      </c>
      <c r="C2574" s="1">
        <v>124</v>
      </c>
      <c r="D2574" s="1">
        <v>104</v>
      </c>
      <c r="E2574" s="1">
        <v>101</v>
      </c>
      <c r="F2574" s="1">
        <v>223</v>
      </c>
      <c r="G2574" s="1" t="s">
        <v>6582</v>
      </c>
      <c r="H2574" s="1">
        <v>787</v>
      </c>
      <c r="I2574" s="1">
        <v>42071069</v>
      </c>
      <c r="J2574" s="1" t="s">
        <v>4465</v>
      </c>
      <c r="K2574" s="1" t="s">
        <v>6583</v>
      </c>
      <c r="L2574" s="1" t="s">
        <v>6584</v>
      </c>
      <c r="M2574" s="1">
        <v>36223</v>
      </c>
      <c r="N2574" s="1">
        <v>1827</v>
      </c>
      <c r="O2574" s="1" t="s">
        <v>6585</v>
      </c>
      <c r="P2574" s="1">
        <v>1</v>
      </c>
      <c r="Q2574" s="1" t="s">
        <v>6586</v>
      </c>
      <c r="R2574" s="1" t="s">
        <v>6587</v>
      </c>
      <c r="S2574" s="1">
        <v>208</v>
      </c>
      <c r="T2574" s="1" t="s">
        <v>37</v>
      </c>
      <c r="U2574" s="1" t="s">
        <v>38</v>
      </c>
      <c r="V2574" s="1" t="s">
        <v>39</v>
      </c>
      <c r="W2574" s="1">
        <v>30000000</v>
      </c>
      <c r="X2574" s="1">
        <v>2005</v>
      </c>
      <c r="Y2574" s="1">
        <v>299</v>
      </c>
      <c r="Z2574" s="1">
        <v>6.2</v>
      </c>
      <c r="AA2574" s="1">
        <v>2.35</v>
      </c>
      <c r="AB2574" s="1">
        <v>0</v>
      </c>
    </row>
    <row r="2575" spans="1:28">
      <c r="A2575" s="1" t="s">
        <v>28</v>
      </c>
      <c r="B2575" s="1" t="s">
        <v>4958</v>
      </c>
      <c r="C2575" s="1">
        <v>127</v>
      </c>
      <c r="D2575" s="1">
        <v>104</v>
      </c>
      <c r="E2575" s="1">
        <v>13</v>
      </c>
      <c r="F2575" s="1">
        <v>343</v>
      </c>
      <c r="G2575" s="1" t="s">
        <v>748</v>
      </c>
      <c r="H2575" s="1">
        <v>961</v>
      </c>
      <c r="I2575" s="1">
        <v>23020488</v>
      </c>
      <c r="J2575" s="1" t="s">
        <v>1254</v>
      </c>
      <c r="K2575" s="1" t="s">
        <v>744</v>
      </c>
      <c r="L2575" s="1" t="s">
        <v>4959</v>
      </c>
      <c r="M2575" s="1">
        <v>42324</v>
      </c>
      <c r="N2575" s="1">
        <v>2422</v>
      </c>
      <c r="O2575" s="1" t="s">
        <v>4960</v>
      </c>
      <c r="P2575" s="1">
        <v>3</v>
      </c>
      <c r="Q2575" s="1" t="s">
        <v>4961</v>
      </c>
      <c r="R2575" s="1" t="s">
        <v>4962</v>
      </c>
      <c r="S2575" s="1">
        <v>180</v>
      </c>
      <c r="T2575" s="1" t="s">
        <v>37</v>
      </c>
      <c r="U2575" s="1" t="s">
        <v>38</v>
      </c>
      <c r="V2575" s="1" t="s">
        <v>39</v>
      </c>
      <c r="W2575" s="1">
        <v>52000000</v>
      </c>
      <c r="X2575" s="1">
        <v>2003</v>
      </c>
      <c r="Y2575" s="1">
        <v>691</v>
      </c>
      <c r="Z2575" s="1">
        <v>5.5</v>
      </c>
      <c r="AA2575" s="1">
        <v>2.35</v>
      </c>
      <c r="AB2575" s="1">
        <v>846</v>
      </c>
    </row>
    <row r="2576" spans="1:28">
      <c r="A2576" s="1" t="s">
        <v>28</v>
      </c>
      <c r="B2576" s="1" t="s">
        <v>13536</v>
      </c>
      <c r="C2576" s="1">
        <v>129</v>
      </c>
      <c r="D2576" s="1">
        <v>104</v>
      </c>
      <c r="E2576" s="1">
        <v>752</v>
      </c>
      <c r="F2576" s="1">
        <v>59</v>
      </c>
      <c r="G2576" s="1" t="s">
        <v>13537</v>
      </c>
      <c r="H2576" s="1">
        <v>412</v>
      </c>
      <c r="I2576" s="1">
        <v>403649</v>
      </c>
      <c r="J2576" s="1" t="s">
        <v>210</v>
      </c>
      <c r="K2576" s="1" t="s">
        <v>122</v>
      </c>
      <c r="L2576" s="1" t="s">
        <v>13538</v>
      </c>
      <c r="M2576" s="1">
        <v>3174</v>
      </c>
      <c r="N2576" s="1">
        <v>799</v>
      </c>
      <c r="O2576" s="1" t="s">
        <v>13539</v>
      </c>
      <c r="P2576" s="1">
        <v>0</v>
      </c>
      <c r="Q2576" s="1" t="s">
        <v>13540</v>
      </c>
      <c r="R2576" s="1" t="s">
        <v>13541</v>
      </c>
      <c r="S2576" s="1">
        <v>31</v>
      </c>
      <c r="T2576" s="1" t="s">
        <v>1460</v>
      </c>
      <c r="U2576" s="1" t="s">
        <v>1461</v>
      </c>
      <c r="V2576" s="1" t="s">
        <v>91</v>
      </c>
      <c r="X2576" s="1">
        <v>2009</v>
      </c>
      <c r="Y2576" s="1">
        <v>74</v>
      </c>
      <c r="Z2576" s="1">
        <v>6.3</v>
      </c>
      <c r="AA2576" s="1">
        <v>2.35</v>
      </c>
      <c r="AB2576" s="1">
        <v>512</v>
      </c>
    </row>
    <row r="2577" spans="1:28">
      <c r="A2577" s="1" t="s">
        <v>28</v>
      </c>
      <c r="B2577" s="1" t="s">
        <v>7413</v>
      </c>
      <c r="C2577" s="1">
        <v>129</v>
      </c>
      <c r="D2577" s="1">
        <v>104</v>
      </c>
      <c r="E2577" s="1">
        <v>42</v>
      </c>
      <c r="F2577" s="1">
        <v>613</v>
      </c>
      <c r="G2577" s="1" t="s">
        <v>610</v>
      </c>
      <c r="H2577" s="1">
        <v>839</v>
      </c>
      <c r="I2577" s="1">
        <v>82389560</v>
      </c>
      <c r="J2577" s="1" t="s">
        <v>1666</v>
      </c>
      <c r="K2577" s="1" t="s">
        <v>4482</v>
      </c>
      <c r="L2577" s="1" t="s">
        <v>12141</v>
      </c>
      <c r="M2577" s="1">
        <v>106820</v>
      </c>
      <c r="N2577" s="1">
        <v>3627</v>
      </c>
      <c r="O2577" s="1" t="s">
        <v>1095</v>
      </c>
      <c r="P2577" s="1">
        <v>1</v>
      </c>
      <c r="Q2577" s="1" t="s">
        <v>12142</v>
      </c>
      <c r="R2577" s="1" t="s">
        <v>12143</v>
      </c>
      <c r="S2577" s="1">
        <v>147</v>
      </c>
      <c r="T2577" s="1" t="s">
        <v>37</v>
      </c>
      <c r="U2577" s="1" t="s">
        <v>38</v>
      </c>
      <c r="V2577" s="1" t="s">
        <v>581</v>
      </c>
      <c r="W2577" s="1">
        <v>17000000</v>
      </c>
      <c r="X2577" s="1">
        <v>2014</v>
      </c>
      <c r="Y2577" s="1">
        <v>756</v>
      </c>
      <c r="Z2577" s="1">
        <v>6.5</v>
      </c>
      <c r="AA2577" s="1">
        <v>1.85</v>
      </c>
      <c r="AB2577" s="1">
        <v>14000</v>
      </c>
    </row>
    <row r="2578" spans="1:28">
      <c r="A2578" s="1" t="s">
        <v>28</v>
      </c>
      <c r="B2578" s="1" t="s">
        <v>958</v>
      </c>
      <c r="C2578" s="1">
        <v>133</v>
      </c>
      <c r="D2578" s="1">
        <v>104</v>
      </c>
      <c r="E2578" s="1">
        <v>93</v>
      </c>
      <c r="F2578" s="1">
        <v>878</v>
      </c>
      <c r="G2578" s="1" t="s">
        <v>4040</v>
      </c>
      <c r="H2578" s="1">
        <v>11000</v>
      </c>
      <c r="I2578" s="1">
        <v>74058698</v>
      </c>
      <c r="J2578" s="1" t="s">
        <v>2117</v>
      </c>
      <c r="K2578" s="1" t="s">
        <v>462</v>
      </c>
      <c r="L2578" s="1" t="s">
        <v>8831</v>
      </c>
      <c r="M2578" s="1">
        <v>59232</v>
      </c>
      <c r="N2578" s="1">
        <v>17109</v>
      </c>
      <c r="O2578" s="1" t="s">
        <v>2622</v>
      </c>
      <c r="P2578" s="1">
        <v>0</v>
      </c>
      <c r="Q2578" s="1" t="s">
        <v>8832</v>
      </c>
      <c r="R2578" s="1" t="s">
        <v>8833</v>
      </c>
      <c r="S2578" s="1">
        <v>317</v>
      </c>
      <c r="T2578" s="1" t="s">
        <v>37</v>
      </c>
      <c r="U2578" s="1" t="s">
        <v>38</v>
      </c>
      <c r="V2578" s="1" t="s">
        <v>581</v>
      </c>
      <c r="W2578" s="1">
        <v>60000000</v>
      </c>
      <c r="X2578" s="1">
        <v>2001</v>
      </c>
      <c r="Y2578" s="1">
        <v>2000</v>
      </c>
      <c r="Z2578" s="1">
        <v>6.3</v>
      </c>
      <c r="AA2578" s="1">
        <v>2.35</v>
      </c>
      <c r="AB2578" s="1">
        <v>0</v>
      </c>
    </row>
    <row r="2579" spans="1:28">
      <c r="A2579" s="1" t="s">
        <v>28</v>
      </c>
      <c r="B2579" s="1" t="s">
        <v>3108</v>
      </c>
      <c r="C2579" s="1">
        <v>137</v>
      </c>
      <c r="D2579" s="1">
        <v>104</v>
      </c>
      <c r="E2579" s="1">
        <v>272</v>
      </c>
      <c r="F2579" s="1">
        <v>17000</v>
      </c>
      <c r="G2579" s="1" t="s">
        <v>434</v>
      </c>
      <c r="H2579" s="1">
        <v>22000</v>
      </c>
      <c r="I2579" s="1">
        <v>1089365</v>
      </c>
      <c r="J2579" s="1" t="s">
        <v>2519</v>
      </c>
      <c r="K2579" s="1" t="s">
        <v>1738</v>
      </c>
      <c r="L2579" s="1" t="s">
        <v>9187</v>
      </c>
      <c r="M2579" s="1">
        <v>23767</v>
      </c>
      <c r="N2579" s="1">
        <v>71973</v>
      </c>
      <c r="O2579" s="1" t="s">
        <v>553</v>
      </c>
      <c r="P2579" s="1">
        <v>1</v>
      </c>
      <c r="Q2579" s="1" t="s">
        <v>9188</v>
      </c>
      <c r="R2579" s="1" t="s">
        <v>9189</v>
      </c>
      <c r="S2579" s="1">
        <v>111</v>
      </c>
      <c r="T2579" s="1" t="s">
        <v>37</v>
      </c>
      <c r="U2579" s="1" t="s">
        <v>38</v>
      </c>
      <c r="V2579" s="1" t="s">
        <v>581</v>
      </c>
      <c r="W2579" s="1">
        <v>25000000</v>
      </c>
      <c r="X2579" s="1">
        <v>2008</v>
      </c>
      <c r="Y2579" s="1">
        <v>18000</v>
      </c>
      <c r="Z2579" s="1">
        <v>5.7</v>
      </c>
      <c r="AA2579" s="1">
        <v>2.35</v>
      </c>
      <c r="AB2579" s="1">
        <v>845</v>
      </c>
    </row>
    <row r="2580" spans="1:28">
      <c r="A2580" s="1" t="s">
        <v>28</v>
      </c>
      <c r="B2580" s="1" t="s">
        <v>18314</v>
      </c>
      <c r="C2580" s="1">
        <v>138</v>
      </c>
      <c r="D2580" s="1">
        <v>104</v>
      </c>
      <c r="E2580" s="1">
        <v>0</v>
      </c>
      <c r="F2580" s="1">
        <v>329</v>
      </c>
      <c r="G2580" s="1" t="s">
        <v>3321</v>
      </c>
      <c r="H2580" s="1">
        <v>14000</v>
      </c>
      <c r="I2580" s="1">
        <v>108229</v>
      </c>
      <c r="J2580" s="1" t="s">
        <v>6118</v>
      </c>
      <c r="K2580" s="1" t="s">
        <v>224</v>
      </c>
      <c r="L2580" s="1" t="s">
        <v>18315</v>
      </c>
      <c r="M2580" s="1">
        <v>30836</v>
      </c>
      <c r="N2580" s="1">
        <v>15860</v>
      </c>
      <c r="O2580" s="1" t="s">
        <v>5082</v>
      </c>
      <c r="P2580" s="1">
        <v>1</v>
      </c>
      <c r="Q2580" s="1" t="s">
        <v>18316</v>
      </c>
      <c r="R2580" s="1" t="s">
        <v>18317</v>
      </c>
      <c r="S2580" s="1">
        <v>137</v>
      </c>
      <c r="T2580" s="1" t="s">
        <v>37</v>
      </c>
      <c r="U2580" s="1" t="s">
        <v>38</v>
      </c>
      <c r="V2580" s="1" t="s">
        <v>581</v>
      </c>
      <c r="W2580" s="1">
        <v>4500000</v>
      </c>
      <c r="X2580" s="1">
        <v>2009</v>
      </c>
      <c r="Y2580" s="1">
        <v>1000</v>
      </c>
      <c r="Z2580" s="1">
        <v>5.9</v>
      </c>
      <c r="AA2580" s="1">
        <v>2.35</v>
      </c>
      <c r="AB2580" s="1">
        <v>7000</v>
      </c>
    </row>
    <row r="2581" spans="1:28">
      <c r="A2581" s="1" t="s">
        <v>28</v>
      </c>
      <c r="B2581" s="1" t="s">
        <v>4719</v>
      </c>
      <c r="C2581" s="1">
        <v>138</v>
      </c>
      <c r="D2581" s="1">
        <v>104</v>
      </c>
      <c r="E2581" s="1">
        <v>607</v>
      </c>
      <c r="F2581" s="1">
        <v>109</v>
      </c>
      <c r="G2581" s="1" t="s">
        <v>10733</v>
      </c>
      <c r="H2581" s="1">
        <v>813</v>
      </c>
      <c r="J2581" s="1" t="s">
        <v>460</v>
      </c>
      <c r="K2581" s="1" t="s">
        <v>2435</v>
      </c>
      <c r="L2581" s="1" t="s">
        <v>10734</v>
      </c>
      <c r="M2581" s="1">
        <v>82476</v>
      </c>
      <c r="N2581" s="1">
        <v>1196</v>
      </c>
      <c r="O2581" s="1" t="s">
        <v>10735</v>
      </c>
      <c r="P2581" s="1">
        <v>0</v>
      </c>
      <c r="Q2581" s="1" t="s">
        <v>10736</v>
      </c>
      <c r="R2581" s="1" t="s">
        <v>10737</v>
      </c>
      <c r="S2581" s="1">
        <v>280</v>
      </c>
      <c r="T2581" s="1" t="s">
        <v>37</v>
      </c>
      <c r="U2581" s="1" t="s">
        <v>38</v>
      </c>
      <c r="V2581" s="1" t="s">
        <v>581</v>
      </c>
      <c r="W2581" s="1">
        <v>1800000</v>
      </c>
      <c r="X2581" s="1">
        <v>1971</v>
      </c>
      <c r="Y2581" s="1">
        <v>165</v>
      </c>
      <c r="Z2581" s="1">
        <v>7.8</v>
      </c>
      <c r="AA2581" s="1">
        <v>1.85</v>
      </c>
      <c r="AB2581" s="1">
        <v>0</v>
      </c>
    </row>
    <row r="2582" spans="1:28">
      <c r="A2582" s="1" t="s">
        <v>28</v>
      </c>
      <c r="B2582" s="1" t="s">
        <v>7408</v>
      </c>
      <c r="C2582" s="1">
        <v>148</v>
      </c>
      <c r="D2582" s="1">
        <v>104</v>
      </c>
      <c r="E2582" s="1">
        <v>16</v>
      </c>
      <c r="F2582" s="1">
        <v>584</v>
      </c>
      <c r="G2582" s="1" t="s">
        <v>4530</v>
      </c>
      <c r="H2582" s="1">
        <v>1000</v>
      </c>
      <c r="I2582" s="1">
        <v>37481242</v>
      </c>
      <c r="J2582" s="1" t="s">
        <v>1673</v>
      </c>
      <c r="K2582" s="1" t="s">
        <v>7409</v>
      </c>
      <c r="L2582" s="1" t="s">
        <v>7410</v>
      </c>
      <c r="M2582" s="1">
        <v>40654</v>
      </c>
      <c r="N2582" s="1">
        <v>3356</v>
      </c>
      <c r="O2582" s="1" t="s">
        <v>5802</v>
      </c>
      <c r="P2582" s="1">
        <v>0</v>
      </c>
      <c r="Q2582" s="1" t="s">
        <v>7411</v>
      </c>
      <c r="R2582" s="1" t="s">
        <v>7412</v>
      </c>
      <c r="S2582" s="1">
        <v>97</v>
      </c>
      <c r="T2582" s="1" t="s">
        <v>37</v>
      </c>
      <c r="U2582" s="1" t="s">
        <v>38</v>
      </c>
      <c r="V2582" s="1" t="s">
        <v>39</v>
      </c>
      <c r="W2582" s="1">
        <v>35000000</v>
      </c>
      <c r="X2582" s="1">
        <v>2010</v>
      </c>
      <c r="Y2582" s="1">
        <v>700</v>
      </c>
      <c r="Z2582" s="1">
        <v>5.3</v>
      </c>
      <c r="AA2582" s="1">
        <v>2.35</v>
      </c>
      <c r="AB2582" s="1">
        <v>0</v>
      </c>
    </row>
    <row r="2583" spans="1:28">
      <c r="A2583" s="1" t="s">
        <v>28</v>
      </c>
      <c r="B2583" s="1" t="s">
        <v>17105</v>
      </c>
      <c r="C2583" s="1">
        <v>149</v>
      </c>
      <c r="D2583" s="1">
        <v>104</v>
      </c>
      <c r="E2583" s="1">
        <v>20</v>
      </c>
      <c r="F2583" s="1">
        <v>130</v>
      </c>
      <c r="G2583" s="1" t="s">
        <v>2208</v>
      </c>
      <c r="H2583" s="1">
        <v>3000</v>
      </c>
      <c r="I2583" s="1">
        <v>6670712</v>
      </c>
      <c r="J2583" s="1" t="s">
        <v>2519</v>
      </c>
      <c r="K2583" s="1" t="s">
        <v>13841</v>
      </c>
      <c r="L2583" s="1" t="s">
        <v>17106</v>
      </c>
      <c r="M2583" s="1">
        <v>27301</v>
      </c>
      <c r="N2583" s="1">
        <v>3825</v>
      </c>
      <c r="O2583" s="1" t="s">
        <v>17107</v>
      </c>
      <c r="P2583" s="1">
        <v>6</v>
      </c>
      <c r="Q2583" s="1" t="s">
        <v>17108</v>
      </c>
      <c r="R2583" s="1" t="s">
        <v>17109</v>
      </c>
      <c r="S2583" s="1">
        <v>101</v>
      </c>
      <c r="T2583" s="1" t="s">
        <v>37</v>
      </c>
      <c r="U2583" s="1" t="s">
        <v>38</v>
      </c>
      <c r="V2583" s="1" t="s">
        <v>39</v>
      </c>
      <c r="W2583" s="1">
        <v>6000000</v>
      </c>
      <c r="X2583" s="1">
        <v>2009</v>
      </c>
      <c r="Y2583" s="1">
        <v>591</v>
      </c>
      <c r="Z2583" s="1">
        <v>7.4</v>
      </c>
      <c r="AA2583" s="1">
        <v>1.85</v>
      </c>
      <c r="AB2583" s="1">
        <v>0</v>
      </c>
    </row>
    <row r="2584" spans="1:28">
      <c r="A2584" s="1" t="s">
        <v>28</v>
      </c>
      <c r="B2584" s="1" t="s">
        <v>1290</v>
      </c>
      <c r="C2584" s="1">
        <v>151</v>
      </c>
      <c r="D2584" s="1">
        <v>104</v>
      </c>
      <c r="E2584" s="1">
        <v>0</v>
      </c>
      <c r="F2584" s="1">
        <v>1000</v>
      </c>
      <c r="G2584" s="1" t="s">
        <v>336</v>
      </c>
      <c r="H2584" s="1">
        <v>26000</v>
      </c>
      <c r="I2584" s="1">
        <v>30093107</v>
      </c>
      <c r="J2584" s="1" t="s">
        <v>1005</v>
      </c>
      <c r="K2584" s="1" t="s">
        <v>331</v>
      </c>
      <c r="L2584" s="1" t="s">
        <v>14431</v>
      </c>
      <c r="M2584" s="1">
        <v>600996</v>
      </c>
      <c r="N2584" s="1">
        <v>39175</v>
      </c>
      <c r="O2584" s="1" t="s">
        <v>682</v>
      </c>
      <c r="P2584" s="1">
        <v>6</v>
      </c>
      <c r="Q2584" s="1" t="s">
        <v>14432</v>
      </c>
      <c r="R2584" s="1" t="s">
        <v>14433</v>
      </c>
      <c r="S2584" s="1">
        <v>726</v>
      </c>
      <c r="T2584" s="1" t="s">
        <v>37</v>
      </c>
      <c r="U2584" s="1" t="s">
        <v>56</v>
      </c>
      <c r="V2584" s="1" t="s">
        <v>581</v>
      </c>
      <c r="W2584" s="1">
        <v>6000000</v>
      </c>
      <c r="X2584" s="1">
        <v>2000</v>
      </c>
      <c r="Y2584" s="1">
        <v>11000</v>
      </c>
      <c r="Z2584" s="1">
        <v>8.3000000000000007</v>
      </c>
      <c r="AA2584" s="1">
        <v>1.85</v>
      </c>
      <c r="AB2584" s="1">
        <v>27000</v>
      </c>
    </row>
    <row r="2585" spans="1:28">
      <c r="A2585" s="1" t="s">
        <v>28</v>
      </c>
      <c r="B2585" s="1" t="s">
        <v>221</v>
      </c>
      <c r="C2585" s="1">
        <v>151</v>
      </c>
      <c r="D2585" s="1">
        <v>104</v>
      </c>
      <c r="E2585" s="1">
        <v>532</v>
      </c>
      <c r="F2585" s="1">
        <v>557</v>
      </c>
      <c r="G2585" s="1" t="s">
        <v>978</v>
      </c>
      <c r="H2585" s="1">
        <v>12000</v>
      </c>
      <c r="I2585" s="1">
        <v>47592825</v>
      </c>
      <c r="J2585" s="1" t="s">
        <v>1073</v>
      </c>
      <c r="K2585" s="1" t="s">
        <v>1068</v>
      </c>
      <c r="L2585" s="1" t="s">
        <v>2395</v>
      </c>
      <c r="M2585" s="1">
        <v>82731</v>
      </c>
      <c r="N2585" s="1">
        <v>16930</v>
      </c>
      <c r="O2585" s="1" t="s">
        <v>354</v>
      </c>
      <c r="P2585" s="1">
        <v>1</v>
      </c>
      <c r="Q2585" s="1" t="s">
        <v>2396</v>
      </c>
      <c r="R2585" s="1" t="s">
        <v>2397</v>
      </c>
      <c r="S2585" s="1">
        <v>255</v>
      </c>
      <c r="T2585" s="1" t="s">
        <v>37</v>
      </c>
      <c r="U2585" s="1" t="s">
        <v>38</v>
      </c>
      <c r="V2585" s="1" t="s">
        <v>39</v>
      </c>
      <c r="W2585" s="1">
        <v>85000000</v>
      </c>
      <c r="X2585" s="1">
        <v>2003</v>
      </c>
      <c r="Y2585" s="1">
        <v>3000</v>
      </c>
      <c r="Z2585" s="1">
        <v>6.7</v>
      </c>
      <c r="AA2585" s="1">
        <v>2.35</v>
      </c>
      <c r="AB2585" s="1">
        <v>0</v>
      </c>
    </row>
    <row r="2586" spans="1:28">
      <c r="A2586" s="1" t="s">
        <v>28</v>
      </c>
      <c r="B2586" s="1" t="s">
        <v>4889</v>
      </c>
      <c r="C2586" s="1">
        <v>154</v>
      </c>
      <c r="D2586" s="1">
        <v>104</v>
      </c>
      <c r="E2586" s="1">
        <v>0</v>
      </c>
      <c r="F2586" s="1">
        <v>1000</v>
      </c>
      <c r="G2586" s="1" t="s">
        <v>489</v>
      </c>
      <c r="H2586" s="1">
        <v>4000</v>
      </c>
      <c r="I2586" s="1">
        <v>40064955</v>
      </c>
      <c r="J2586" s="1" t="s">
        <v>7034</v>
      </c>
      <c r="K2586" s="1" t="s">
        <v>678</v>
      </c>
      <c r="L2586" s="1" t="s">
        <v>12766</v>
      </c>
      <c r="M2586" s="1">
        <v>92074</v>
      </c>
      <c r="N2586" s="1">
        <v>12170</v>
      </c>
      <c r="O2586" s="1" t="s">
        <v>5990</v>
      </c>
      <c r="P2586" s="1">
        <v>1</v>
      </c>
      <c r="Q2586" s="1" t="s">
        <v>12767</v>
      </c>
      <c r="R2586" s="1" t="s">
        <v>12768</v>
      </c>
      <c r="S2586" s="1">
        <v>502</v>
      </c>
      <c r="T2586" s="1" t="s">
        <v>37</v>
      </c>
      <c r="U2586" s="1" t="s">
        <v>38</v>
      </c>
      <c r="V2586" s="1" t="s">
        <v>581</v>
      </c>
      <c r="W2586" s="1">
        <v>15000000</v>
      </c>
      <c r="X2586" s="1">
        <v>1998</v>
      </c>
      <c r="Y2586" s="1">
        <v>4000</v>
      </c>
      <c r="Z2586" s="1">
        <v>6.4</v>
      </c>
      <c r="AA2586" s="1">
        <v>1.85</v>
      </c>
      <c r="AB2586" s="1">
        <v>0</v>
      </c>
    </row>
    <row r="2587" spans="1:28">
      <c r="A2587" s="1" t="s">
        <v>28</v>
      </c>
      <c r="B2587" s="1" t="s">
        <v>404</v>
      </c>
      <c r="C2587" s="1">
        <v>158</v>
      </c>
      <c r="D2587" s="1">
        <v>104</v>
      </c>
      <c r="E2587" s="1">
        <v>681</v>
      </c>
      <c r="F2587" s="1">
        <v>159</v>
      </c>
      <c r="G2587" s="1" t="s">
        <v>2409</v>
      </c>
      <c r="H2587" s="1">
        <v>584</v>
      </c>
      <c r="I2587" s="1">
        <v>62494975</v>
      </c>
      <c r="J2587" s="1" t="s">
        <v>330</v>
      </c>
      <c r="K2587" s="1" t="s">
        <v>2410</v>
      </c>
      <c r="L2587" s="1" t="s">
        <v>2411</v>
      </c>
      <c r="M2587" s="1">
        <v>179500</v>
      </c>
      <c r="N2587" s="1">
        <v>1235</v>
      </c>
      <c r="O2587" s="1" t="s">
        <v>2412</v>
      </c>
      <c r="P2587" s="1">
        <v>5</v>
      </c>
      <c r="Q2587" s="1" t="s">
        <v>2413</v>
      </c>
      <c r="R2587" s="1" t="s">
        <v>2414</v>
      </c>
      <c r="S2587" s="1">
        <v>378</v>
      </c>
      <c r="T2587" s="1" t="s">
        <v>37</v>
      </c>
      <c r="U2587" s="1" t="s">
        <v>38</v>
      </c>
      <c r="V2587" s="1" t="s">
        <v>39</v>
      </c>
      <c r="W2587" s="1">
        <v>85000000</v>
      </c>
      <c r="X2587" s="1">
        <v>2006</v>
      </c>
      <c r="Y2587" s="1">
        <v>227</v>
      </c>
      <c r="Z2587" s="1">
        <v>6</v>
      </c>
      <c r="AA2587" s="1">
        <v>2.35</v>
      </c>
      <c r="AB2587" s="1">
        <v>0</v>
      </c>
    </row>
    <row r="2588" spans="1:28">
      <c r="A2588" s="1" t="s">
        <v>28</v>
      </c>
      <c r="B2588" s="1" t="s">
        <v>12331</v>
      </c>
      <c r="C2588" s="1">
        <v>163</v>
      </c>
      <c r="D2588" s="1">
        <v>104</v>
      </c>
      <c r="E2588" s="1">
        <v>30</v>
      </c>
      <c r="F2588" s="1">
        <v>296</v>
      </c>
      <c r="G2588" s="1" t="s">
        <v>1051</v>
      </c>
      <c r="H2588" s="1">
        <v>769</v>
      </c>
      <c r="I2588" s="1">
        <v>4046737</v>
      </c>
      <c r="J2588" s="1" t="s">
        <v>1411</v>
      </c>
      <c r="K2588" s="1" t="s">
        <v>13331</v>
      </c>
      <c r="L2588" s="1" t="s">
        <v>18552</v>
      </c>
      <c r="M2588" s="1">
        <v>67949</v>
      </c>
      <c r="N2588" s="1">
        <v>2251</v>
      </c>
      <c r="O2588" s="1" t="s">
        <v>15179</v>
      </c>
      <c r="P2588" s="1">
        <v>1</v>
      </c>
      <c r="Q2588" s="1" t="s">
        <v>18553</v>
      </c>
      <c r="R2588" s="1" t="s">
        <v>18554</v>
      </c>
      <c r="S2588" s="1">
        <v>390</v>
      </c>
      <c r="T2588" s="1" t="s">
        <v>37</v>
      </c>
      <c r="U2588" s="1" t="s">
        <v>38</v>
      </c>
      <c r="V2588" s="1" t="s">
        <v>581</v>
      </c>
      <c r="W2588" s="1">
        <v>4000000</v>
      </c>
      <c r="X2588" s="1">
        <v>2002</v>
      </c>
      <c r="Y2588" s="1">
        <v>413</v>
      </c>
      <c r="Z2588" s="1">
        <v>7.1</v>
      </c>
      <c r="AA2588" s="1">
        <v>1.85</v>
      </c>
      <c r="AB2588" s="1">
        <v>15000</v>
      </c>
    </row>
    <row r="2589" spans="1:28">
      <c r="A2589" s="1" t="s">
        <v>28</v>
      </c>
      <c r="B2589" s="1" t="s">
        <v>9596</v>
      </c>
      <c r="C2589" s="1">
        <v>167</v>
      </c>
      <c r="D2589" s="1">
        <v>104</v>
      </c>
      <c r="E2589" s="1">
        <v>108</v>
      </c>
      <c r="F2589" s="1">
        <v>177</v>
      </c>
      <c r="G2589" s="1" t="s">
        <v>9597</v>
      </c>
      <c r="H2589" s="1">
        <v>296</v>
      </c>
      <c r="I2589" s="1">
        <v>35143332</v>
      </c>
      <c r="J2589" s="1" t="s">
        <v>6389</v>
      </c>
      <c r="K2589" s="1" t="s">
        <v>7523</v>
      </c>
      <c r="L2589" s="1" t="s">
        <v>9598</v>
      </c>
      <c r="M2589" s="1">
        <v>45102</v>
      </c>
      <c r="N2589" s="1">
        <v>1340</v>
      </c>
      <c r="O2589" s="1" t="s">
        <v>9599</v>
      </c>
      <c r="P2589" s="1">
        <v>0</v>
      </c>
      <c r="Q2589" s="1" t="s">
        <v>9600</v>
      </c>
      <c r="R2589" s="1" t="s">
        <v>9601</v>
      </c>
      <c r="S2589" s="1">
        <v>316</v>
      </c>
      <c r="T2589" s="1" t="s">
        <v>37</v>
      </c>
      <c r="U2589" s="1" t="s">
        <v>38</v>
      </c>
      <c r="V2589" s="1" t="s">
        <v>581</v>
      </c>
      <c r="W2589" s="1">
        <v>17000000</v>
      </c>
      <c r="X2589" s="1">
        <v>2003</v>
      </c>
      <c r="Y2589" s="1">
        <v>270</v>
      </c>
      <c r="Z2589" s="1">
        <v>5.6</v>
      </c>
      <c r="AA2589" s="1">
        <v>2.35</v>
      </c>
      <c r="AB2589" s="1">
        <v>0</v>
      </c>
    </row>
    <row r="2590" spans="1:28">
      <c r="A2590" s="1" t="s">
        <v>28</v>
      </c>
      <c r="B2590" s="1" t="s">
        <v>9933</v>
      </c>
      <c r="C2590" s="1">
        <v>168</v>
      </c>
      <c r="D2590" s="1">
        <v>104</v>
      </c>
      <c r="E2590" s="1">
        <v>214</v>
      </c>
      <c r="F2590" s="1">
        <v>430</v>
      </c>
      <c r="G2590" s="1" t="s">
        <v>521</v>
      </c>
      <c r="H2590" s="1">
        <v>1000</v>
      </c>
      <c r="I2590" s="1">
        <v>1900725</v>
      </c>
      <c r="J2590" s="1" t="s">
        <v>11005</v>
      </c>
      <c r="K2590" s="1" t="s">
        <v>386</v>
      </c>
      <c r="L2590" s="1" t="s">
        <v>11393</v>
      </c>
      <c r="M2590" s="1">
        <v>43205</v>
      </c>
      <c r="N2590" s="1">
        <v>2129</v>
      </c>
      <c r="O2590" s="1" t="s">
        <v>2980</v>
      </c>
      <c r="P2590" s="1">
        <v>1</v>
      </c>
      <c r="Q2590" s="1" t="s">
        <v>11394</v>
      </c>
      <c r="R2590" s="1" t="s">
        <v>11395</v>
      </c>
      <c r="S2590" s="1">
        <v>232</v>
      </c>
      <c r="T2590" s="1" t="s">
        <v>37</v>
      </c>
      <c r="U2590" s="1" t="s">
        <v>366</v>
      </c>
      <c r="V2590" s="1" t="s">
        <v>581</v>
      </c>
      <c r="W2590" s="1">
        <v>2000000</v>
      </c>
      <c r="X2590" s="1">
        <v>2005</v>
      </c>
      <c r="Y2590" s="1">
        <v>509</v>
      </c>
      <c r="Z2590" s="1">
        <v>7.4</v>
      </c>
      <c r="AA2590" s="1">
        <v>2.35</v>
      </c>
      <c r="AB2590" s="1">
        <v>0</v>
      </c>
    </row>
    <row r="2591" spans="1:28">
      <c r="A2591" s="1" t="s">
        <v>743</v>
      </c>
      <c r="B2591" s="1" t="s">
        <v>1786</v>
      </c>
      <c r="C2591" s="1">
        <v>170</v>
      </c>
      <c r="D2591" s="1">
        <v>104</v>
      </c>
      <c r="E2591" s="1">
        <v>14</v>
      </c>
      <c r="F2591" s="1">
        <v>203</v>
      </c>
      <c r="G2591" s="1" t="s">
        <v>1787</v>
      </c>
      <c r="H2591" s="1">
        <v>3000</v>
      </c>
      <c r="I2591" s="1">
        <v>75030163</v>
      </c>
      <c r="J2591" s="1" t="s">
        <v>144</v>
      </c>
      <c r="K2591" s="1" t="s">
        <v>652</v>
      </c>
      <c r="L2591" s="1" t="s">
        <v>1788</v>
      </c>
      <c r="M2591" s="1">
        <v>108076</v>
      </c>
      <c r="N2591" s="1">
        <v>4487</v>
      </c>
      <c r="O2591" s="1" t="s">
        <v>1789</v>
      </c>
      <c r="P2591" s="1">
        <v>0</v>
      </c>
      <c r="Q2591" s="1" t="s">
        <v>1790</v>
      </c>
      <c r="R2591" s="1" t="s">
        <v>1791</v>
      </c>
      <c r="S2591" s="1">
        <v>1690</v>
      </c>
      <c r="T2591" s="1" t="s">
        <v>37</v>
      </c>
      <c r="U2591" s="1" t="s">
        <v>38</v>
      </c>
      <c r="V2591" s="1" t="s">
        <v>91</v>
      </c>
      <c r="W2591" s="1">
        <v>100000000</v>
      </c>
      <c r="X2591" s="1">
        <v>2006</v>
      </c>
      <c r="Y2591" s="1">
        <v>762</v>
      </c>
      <c r="Z2591" s="1">
        <v>5.0999999999999996</v>
      </c>
      <c r="AA2591" s="1">
        <v>2.35</v>
      </c>
      <c r="AB2591" s="1">
        <v>0</v>
      </c>
    </row>
    <row r="2592" spans="1:28">
      <c r="A2592" s="1" t="s">
        <v>28</v>
      </c>
      <c r="B2592" s="1" t="s">
        <v>7190</v>
      </c>
      <c r="C2592" s="1">
        <v>171</v>
      </c>
      <c r="D2592" s="1">
        <v>104</v>
      </c>
      <c r="E2592" s="1">
        <v>96</v>
      </c>
      <c r="F2592" s="1">
        <v>559</v>
      </c>
      <c r="G2592" s="1" t="s">
        <v>8918</v>
      </c>
      <c r="H2592" s="1">
        <v>943</v>
      </c>
      <c r="I2592" s="1">
        <v>43097652</v>
      </c>
      <c r="J2592" s="1" t="s">
        <v>1411</v>
      </c>
      <c r="K2592" s="1" t="s">
        <v>843</v>
      </c>
      <c r="L2592" s="1" t="s">
        <v>8919</v>
      </c>
      <c r="M2592" s="1">
        <v>59068</v>
      </c>
      <c r="N2592" s="1">
        <v>3497</v>
      </c>
      <c r="O2592" s="1" t="s">
        <v>3341</v>
      </c>
      <c r="P2592" s="1">
        <v>2</v>
      </c>
      <c r="Q2592" s="1" t="s">
        <v>8920</v>
      </c>
      <c r="R2592" s="1" t="s">
        <v>8921</v>
      </c>
      <c r="S2592" s="1">
        <v>128</v>
      </c>
      <c r="T2592" s="1" t="s">
        <v>37</v>
      </c>
      <c r="U2592" s="1" t="s">
        <v>38</v>
      </c>
      <c r="V2592" s="1" t="s">
        <v>91</v>
      </c>
      <c r="W2592" s="1">
        <v>28000000</v>
      </c>
      <c r="X2592" s="1">
        <v>2007</v>
      </c>
      <c r="Y2592" s="1">
        <v>763</v>
      </c>
      <c r="Z2592" s="1">
        <v>6.3</v>
      </c>
      <c r="AA2592" s="1">
        <v>2.35</v>
      </c>
      <c r="AB2592" s="1">
        <v>0</v>
      </c>
    </row>
    <row r="2593" spans="1:28">
      <c r="A2593" s="1" t="s">
        <v>28</v>
      </c>
      <c r="B2593" s="1" t="s">
        <v>10958</v>
      </c>
      <c r="C2593" s="1">
        <v>180</v>
      </c>
      <c r="D2593" s="1">
        <v>104</v>
      </c>
      <c r="E2593" s="1">
        <v>14</v>
      </c>
      <c r="F2593" s="1">
        <v>756</v>
      </c>
      <c r="G2593" s="1" t="s">
        <v>4475</v>
      </c>
      <c r="H2593" s="1">
        <v>2000</v>
      </c>
      <c r="I2593" s="1">
        <v>31584722</v>
      </c>
      <c r="J2593" s="1" t="s">
        <v>1673</v>
      </c>
      <c r="K2593" s="1" t="s">
        <v>707</v>
      </c>
      <c r="L2593" s="1" t="s">
        <v>10959</v>
      </c>
      <c r="M2593" s="1">
        <v>101730</v>
      </c>
      <c r="N2593" s="1">
        <v>5707</v>
      </c>
      <c r="O2593" s="1" t="s">
        <v>10960</v>
      </c>
      <c r="P2593" s="1">
        <v>1</v>
      </c>
      <c r="Q2593" s="1" t="s">
        <v>10961</v>
      </c>
      <c r="R2593" s="1" t="s">
        <v>10962</v>
      </c>
      <c r="S2593" s="1">
        <v>131</v>
      </c>
      <c r="T2593" s="1" t="s">
        <v>37</v>
      </c>
      <c r="U2593" s="1" t="s">
        <v>38</v>
      </c>
      <c r="V2593" s="1" t="s">
        <v>581</v>
      </c>
      <c r="W2593" s="1">
        <v>20000000</v>
      </c>
      <c r="X2593" s="1">
        <v>2010</v>
      </c>
      <c r="Y2593" s="1">
        <v>934</v>
      </c>
      <c r="Z2593" s="1">
        <v>6.4</v>
      </c>
      <c r="AA2593" s="1">
        <v>2.35</v>
      </c>
      <c r="AB2593" s="1">
        <v>0</v>
      </c>
    </row>
    <row r="2594" spans="1:28">
      <c r="A2594" s="1" t="s">
        <v>28</v>
      </c>
      <c r="B2594" s="1" t="s">
        <v>7120</v>
      </c>
      <c r="C2594" s="1">
        <v>181</v>
      </c>
      <c r="D2594" s="1">
        <v>104</v>
      </c>
      <c r="E2594" s="1">
        <v>0</v>
      </c>
      <c r="F2594" s="1">
        <v>898</v>
      </c>
      <c r="G2594" s="1" t="s">
        <v>7566</v>
      </c>
      <c r="H2594" s="1">
        <v>8000</v>
      </c>
      <c r="I2594" s="1">
        <v>30059386</v>
      </c>
      <c r="J2594" s="1" t="s">
        <v>1666</v>
      </c>
      <c r="K2594" s="1" t="s">
        <v>1245</v>
      </c>
      <c r="L2594" s="1" t="s">
        <v>10417</v>
      </c>
      <c r="M2594" s="1">
        <v>128593</v>
      </c>
      <c r="N2594" s="1">
        <v>11632</v>
      </c>
      <c r="O2594" s="1" t="s">
        <v>10418</v>
      </c>
      <c r="P2594" s="1">
        <v>5</v>
      </c>
      <c r="Q2594" s="1" t="s">
        <v>10419</v>
      </c>
      <c r="R2594" s="1" t="s">
        <v>10420</v>
      </c>
      <c r="S2594" s="1">
        <v>867</v>
      </c>
      <c r="T2594" s="1" t="s">
        <v>37</v>
      </c>
      <c r="U2594" s="1" t="s">
        <v>38</v>
      </c>
      <c r="V2594" s="1" t="s">
        <v>581</v>
      </c>
      <c r="W2594" s="1">
        <v>22000000</v>
      </c>
      <c r="X2594" s="1">
        <v>2001</v>
      </c>
      <c r="Y2594" s="1">
        <v>1000</v>
      </c>
      <c r="Z2594" s="1">
        <v>6.9</v>
      </c>
      <c r="AA2594" s="1">
        <v>2.35</v>
      </c>
      <c r="AB2594" s="1">
        <v>0</v>
      </c>
    </row>
    <row r="2595" spans="1:28">
      <c r="A2595" s="1" t="s">
        <v>28</v>
      </c>
      <c r="B2595" s="1" t="s">
        <v>1161</v>
      </c>
      <c r="C2595" s="1">
        <v>190</v>
      </c>
      <c r="D2595" s="1">
        <v>104</v>
      </c>
      <c r="E2595" s="1">
        <v>235</v>
      </c>
      <c r="F2595" s="1">
        <v>1000</v>
      </c>
      <c r="G2595" s="1" t="s">
        <v>1940</v>
      </c>
      <c r="H2595" s="1">
        <v>14000</v>
      </c>
      <c r="I2595" s="1">
        <v>97680195</v>
      </c>
      <c r="J2595" s="1" t="s">
        <v>1673</v>
      </c>
      <c r="K2595" s="1" t="s">
        <v>650</v>
      </c>
      <c r="L2595" s="1" t="s">
        <v>5041</v>
      </c>
      <c r="M2595" s="1">
        <v>271691</v>
      </c>
      <c r="N2595" s="1">
        <v>29505</v>
      </c>
      <c r="O2595" s="1" t="s">
        <v>5042</v>
      </c>
      <c r="P2595" s="1">
        <v>1</v>
      </c>
      <c r="Q2595" s="1" t="s">
        <v>5043</v>
      </c>
      <c r="R2595" s="1" t="s">
        <v>5044</v>
      </c>
      <c r="S2595" s="1">
        <v>243</v>
      </c>
      <c r="T2595" s="1" t="s">
        <v>37</v>
      </c>
      <c r="U2595" s="1" t="s">
        <v>38</v>
      </c>
      <c r="V2595" s="1" t="s">
        <v>39</v>
      </c>
      <c r="W2595" s="1">
        <v>70000000</v>
      </c>
      <c r="X2595" s="1">
        <v>2008</v>
      </c>
      <c r="Y2595" s="1">
        <v>11000</v>
      </c>
      <c r="Z2595" s="1">
        <v>6.8</v>
      </c>
      <c r="AA2595" s="1">
        <v>2.35</v>
      </c>
      <c r="AB2595" s="1">
        <v>0</v>
      </c>
    </row>
    <row r="2596" spans="1:28">
      <c r="A2596" s="1" t="s">
        <v>28</v>
      </c>
      <c r="B2596" s="1" t="s">
        <v>7099</v>
      </c>
      <c r="C2596" s="1">
        <v>193</v>
      </c>
      <c r="D2596" s="1">
        <v>104</v>
      </c>
      <c r="E2596" s="1">
        <v>1000</v>
      </c>
      <c r="F2596" s="1">
        <v>939</v>
      </c>
      <c r="G2596" s="1" t="s">
        <v>318</v>
      </c>
      <c r="H2596" s="1">
        <v>24000</v>
      </c>
      <c r="I2596" s="1">
        <v>39692139</v>
      </c>
      <c r="J2596" s="1" t="s">
        <v>5953</v>
      </c>
      <c r="K2596" s="1" t="s">
        <v>78</v>
      </c>
      <c r="L2596" s="1" t="s">
        <v>7397</v>
      </c>
      <c r="M2596" s="1">
        <v>84131</v>
      </c>
      <c r="N2596" s="1">
        <v>41701</v>
      </c>
      <c r="O2596" s="1" t="s">
        <v>1143</v>
      </c>
      <c r="P2596" s="1">
        <v>1</v>
      </c>
      <c r="Q2596" s="1" t="s">
        <v>7398</v>
      </c>
      <c r="R2596" s="1" t="s">
        <v>7399</v>
      </c>
      <c r="S2596" s="1">
        <v>400</v>
      </c>
      <c r="T2596" s="1" t="s">
        <v>37</v>
      </c>
      <c r="U2596" s="1" t="s">
        <v>38</v>
      </c>
      <c r="V2596" s="1" t="s">
        <v>581</v>
      </c>
      <c r="W2596" s="1">
        <v>35000000</v>
      </c>
      <c r="X2596" s="1">
        <v>2004</v>
      </c>
      <c r="Y2596" s="1">
        <v>15000</v>
      </c>
      <c r="Z2596" s="1">
        <v>6.2</v>
      </c>
      <c r="AA2596" s="1">
        <v>1.85</v>
      </c>
      <c r="AB2596" s="1">
        <v>0</v>
      </c>
    </row>
    <row r="2597" spans="1:28">
      <c r="A2597" s="1" t="s">
        <v>743</v>
      </c>
      <c r="B2597" s="1" t="s">
        <v>4378</v>
      </c>
      <c r="C2597" s="1">
        <v>193</v>
      </c>
      <c r="D2597" s="1">
        <v>104</v>
      </c>
      <c r="E2597" s="1">
        <v>34</v>
      </c>
      <c r="F2597" s="1">
        <v>280</v>
      </c>
      <c r="G2597" s="1" t="s">
        <v>6476</v>
      </c>
      <c r="H2597" s="1">
        <v>545</v>
      </c>
      <c r="I2597" s="1">
        <v>47806295</v>
      </c>
      <c r="J2597" s="1" t="s">
        <v>3016</v>
      </c>
      <c r="K2597" s="1" t="s">
        <v>6477</v>
      </c>
      <c r="L2597" s="1" t="s">
        <v>6478</v>
      </c>
      <c r="M2597" s="1">
        <v>87447</v>
      </c>
      <c r="N2597" s="1">
        <v>1274</v>
      </c>
      <c r="O2597" s="1" t="s">
        <v>6479</v>
      </c>
      <c r="P2597" s="1">
        <v>0</v>
      </c>
      <c r="Q2597" s="1" t="s">
        <v>6480</v>
      </c>
      <c r="R2597" s="1" t="s">
        <v>6481</v>
      </c>
      <c r="S2597" s="1">
        <v>371</v>
      </c>
      <c r="T2597" s="1" t="s">
        <v>37</v>
      </c>
      <c r="U2597" s="1" t="s">
        <v>38</v>
      </c>
      <c r="V2597" s="1" t="s">
        <v>39</v>
      </c>
      <c r="W2597" s="1">
        <v>43000000</v>
      </c>
      <c r="X2597" s="1">
        <v>2005</v>
      </c>
      <c r="Y2597" s="1">
        <v>351</v>
      </c>
      <c r="Z2597" s="1">
        <v>6.5</v>
      </c>
      <c r="AA2597" s="1">
        <v>2.35</v>
      </c>
      <c r="AB2597" s="1">
        <v>0</v>
      </c>
    </row>
    <row r="2598" spans="1:28">
      <c r="A2598" s="1" t="s">
        <v>28</v>
      </c>
      <c r="B2598" s="1" t="s">
        <v>20783</v>
      </c>
      <c r="C2598" s="1">
        <v>195</v>
      </c>
      <c r="D2598" s="1">
        <v>104</v>
      </c>
      <c r="E2598" s="1">
        <v>25</v>
      </c>
      <c r="F2598" s="1">
        <v>73</v>
      </c>
      <c r="G2598" s="1" t="s">
        <v>11173</v>
      </c>
      <c r="H2598" s="1">
        <v>638</v>
      </c>
      <c r="I2598" s="1">
        <v>4231500</v>
      </c>
      <c r="J2598" s="1" t="s">
        <v>210</v>
      </c>
      <c r="K2598" s="1" t="s">
        <v>20784</v>
      </c>
      <c r="L2598" s="1" t="s">
        <v>20785</v>
      </c>
      <c r="M2598" s="1">
        <v>30479</v>
      </c>
      <c r="N2598" s="1">
        <v>822</v>
      </c>
      <c r="O2598" s="1" t="s">
        <v>10296</v>
      </c>
      <c r="P2598" s="1">
        <v>2</v>
      </c>
      <c r="Q2598" s="1" t="s">
        <v>20786</v>
      </c>
      <c r="R2598" s="1" t="s">
        <v>20787</v>
      </c>
      <c r="S2598" s="1">
        <v>162</v>
      </c>
      <c r="T2598" s="1" t="s">
        <v>5597</v>
      </c>
      <c r="U2598" s="1" t="s">
        <v>5598</v>
      </c>
      <c r="V2598" s="1" t="s">
        <v>91</v>
      </c>
      <c r="W2598" s="1">
        <v>1000000</v>
      </c>
      <c r="X2598" s="1">
        <v>2013</v>
      </c>
      <c r="Y2598" s="1">
        <v>85</v>
      </c>
      <c r="Z2598" s="1">
        <v>7.8</v>
      </c>
      <c r="AA2598" s="1">
        <v>2.35</v>
      </c>
      <c r="AB2598" s="1">
        <v>16000</v>
      </c>
    </row>
    <row r="2599" spans="1:28">
      <c r="A2599" s="1" t="s">
        <v>28</v>
      </c>
      <c r="B2599" s="1" t="s">
        <v>20316</v>
      </c>
      <c r="C2599" s="1">
        <v>200</v>
      </c>
      <c r="D2599" s="1">
        <v>104</v>
      </c>
      <c r="E2599" s="1">
        <v>129</v>
      </c>
      <c r="F2599" s="1">
        <v>887</v>
      </c>
      <c r="G2599" s="1" t="s">
        <v>2371</v>
      </c>
      <c r="H2599" s="1">
        <v>991</v>
      </c>
      <c r="I2599" s="1">
        <v>977600</v>
      </c>
      <c r="J2599" s="1" t="s">
        <v>1757</v>
      </c>
      <c r="K2599" s="1" t="s">
        <v>348</v>
      </c>
      <c r="L2599" s="1" t="s">
        <v>20317</v>
      </c>
      <c r="M2599" s="1">
        <v>8204</v>
      </c>
      <c r="N2599" s="1">
        <v>3427</v>
      </c>
      <c r="O2599" s="1" t="s">
        <v>2283</v>
      </c>
      <c r="P2599" s="1">
        <v>1</v>
      </c>
      <c r="Q2599" s="1" t="s">
        <v>20318</v>
      </c>
      <c r="R2599" s="1" t="s">
        <v>20319</v>
      </c>
      <c r="S2599" s="1">
        <v>98</v>
      </c>
      <c r="T2599" s="1" t="s">
        <v>37</v>
      </c>
      <c r="U2599" s="1" t="s">
        <v>38</v>
      </c>
      <c r="V2599" s="1" t="s">
        <v>91</v>
      </c>
      <c r="X2599" s="1">
        <v>2010</v>
      </c>
      <c r="Y2599" s="1">
        <v>962</v>
      </c>
      <c r="Z2599" s="1">
        <v>6.5</v>
      </c>
      <c r="AA2599" s="1">
        <v>1.33</v>
      </c>
      <c r="AB2599" s="1">
        <v>0</v>
      </c>
    </row>
    <row r="2600" spans="1:28">
      <c r="A2600" s="1" t="s">
        <v>28</v>
      </c>
      <c r="B2600" s="1" t="s">
        <v>942</v>
      </c>
      <c r="C2600" s="1">
        <v>206</v>
      </c>
      <c r="D2600" s="1">
        <v>104</v>
      </c>
      <c r="E2600" s="1">
        <v>50</v>
      </c>
      <c r="F2600" s="1">
        <v>947</v>
      </c>
      <c r="G2600" s="1" t="s">
        <v>4675</v>
      </c>
      <c r="H2600" s="1">
        <v>5000</v>
      </c>
      <c r="I2600" s="1">
        <v>25040293</v>
      </c>
      <c r="J2600" s="1" t="s">
        <v>42</v>
      </c>
      <c r="K2600" s="1" t="s">
        <v>498</v>
      </c>
      <c r="L2600" s="1" t="s">
        <v>4676</v>
      </c>
      <c r="M2600" s="1">
        <v>88049</v>
      </c>
      <c r="N2600" s="1">
        <v>7247</v>
      </c>
      <c r="O2600" s="1" t="s">
        <v>2289</v>
      </c>
      <c r="P2600" s="1">
        <v>0</v>
      </c>
      <c r="Q2600" s="1" t="s">
        <v>4677</v>
      </c>
      <c r="R2600" s="1" t="s">
        <v>4678</v>
      </c>
      <c r="S2600" s="1">
        <v>279</v>
      </c>
      <c r="T2600" s="1" t="s">
        <v>37</v>
      </c>
      <c r="U2600" s="1" t="s">
        <v>38</v>
      </c>
      <c r="V2600" s="1" t="s">
        <v>39</v>
      </c>
      <c r="W2600" s="1">
        <v>55000000</v>
      </c>
      <c r="X2600" s="1">
        <v>2008</v>
      </c>
      <c r="Y2600" s="1">
        <v>962</v>
      </c>
      <c r="Z2600" s="1">
        <v>6.6</v>
      </c>
      <c r="AA2600" s="1">
        <v>2.35</v>
      </c>
      <c r="AB2600" s="1">
        <v>0</v>
      </c>
    </row>
    <row r="2601" spans="1:28">
      <c r="A2601" s="1" t="s">
        <v>28</v>
      </c>
      <c r="B2601" s="1" t="s">
        <v>8088</v>
      </c>
      <c r="C2601" s="1">
        <v>214</v>
      </c>
      <c r="D2601" s="1">
        <v>104</v>
      </c>
      <c r="E2601" s="1">
        <v>23</v>
      </c>
      <c r="F2601" s="1">
        <v>281</v>
      </c>
      <c r="G2601" s="1" t="s">
        <v>8089</v>
      </c>
      <c r="H2601" s="1">
        <v>17000</v>
      </c>
      <c r="I2601" s="1">
        <v>125014030</v>
      </c>
      <c r="J2601" s="1" t="s">
        <v>210</v>
      </c>
      <c r="K2601" s="1" t="s">
        <v>440</v>
      </c>
      <c r="L2601" s="1" t="s">
        <v>8090</v>
      </c>
      <c r="M2601" s="1">
        <v>145852</v>
      </c>
      <c r="N2601" s="1">
        <v>18322</v>
      </c>
      <c r="O2601" s="1" t="s">
        <v>8091</v>
      </c>
      <c r="P2601" s="1">
        <v>0</v>
      </c>
      <c r="Q2601" s="1" t="s">
        <v>8092</v>
      </c>
      <c r="R2601" s="1" t="s">
        <v>8093</v>
      </c>
      <c r="S2601" s="1">
        <v>164</v>
      </c>
      <c r="T2601" s="1" t="s">
        <v>37</v>
      </c>
      <c r="U2601" s="1" t="s">
        <v>38</v>
      </c>
      <c r="V2601" s="1" t="s">
        <v>39</v>
      </c>
      <c r="W2601" s="1">
        <v>30000000</v>
      </c>
      <c r="X2601" s="1">
        <v>2012</v>
      </c>
      <c r="Y2601" s="1">
        <v>359</v>
      </c>
      <c r="Z2601" s="1">
        <v>6.8</v>
      </c>
      <c r="AA2601" s="1">
        <v>2.35</v>
      </c>
      <c r="AB2601" s="1">
        <v>32000</v>
      </c>
    </row>
    <row r="2602" spans="1:28">
      <c r="A2602" s="1" t="s">
        <v>28</v>
      </c>
      <c r="B2602" s="1" t="s">
        <v>3527</v>
      </c>
      <c r="C2602" s="1">
        <v>231</v>
      </c>
      <c r="D2602" s="1">
        <v>104</v>
      </c>
      <c r="E2602" s="1">
        <v>171</v>
      </c>
      <c r="F2602" s="1">
        <v>0</v>
      </c>
      <c r="G2602" s="1" t="s">
        <v>22044</v>
      </c>
      <c r="H2602" s="1">
        <v>109</v>
      </c>
      <c r="I2602" s="1">
        <v>1007962</v>
      </c>
      <c r="J2602" s="1" t="s">
        <v>2117</v>
      </c>
      <c r="K2602" s="1" t="s">
        <v>22045</v>
      </c>
      <c r="L2602" s="1" t="s">
        <v>22046</v>
      </c>
      <c r="M2602" s="1">
        <v>131969</v>
      </c>
      <c r="N2602" s="1">
        <v>117</v>
      </c>
      <c r="O2602" s="1" t="s">
        <v>22047</v>
      </c>
      <c r="P2602" s="1">
        <v>0</v>
      </c>
      <c r="Q2602" s="1" t="s">
        <v>22048</v>
      </c>
      <c r="R2602" s="1" t="s">
        <v>22049</v>
      </c>
      <c r="S2602" s="1">
        <v>651</v>
      </c>
      <c r="T2602" s="1" t="s">
        <v>37</v>
      </c>
      <c r="U2602" s="1" t="s">
        <v>38</v>
      </c>
      <c r="V2602" s="1" t="s">
        <v>581</v>
      </c>
      <c r="W2602" s="1">
        <v>950000</v>
      </c>
      <c r="X2602" s="1">
        <v>2005</v>
      </c>
      <c r="Y2602" s="1">
        <v>8</v>
      </c>
      <c r="Z2602" s="1">
        <v>7.1</v>
      </c>
      <c r="AA2602" s="1">
        <v>2.35</v>
      </c>
      <c r="AB2602" s="1">
        <v>12000</v>
      </c>
    </row>
    <row r="2603" spans="1:28">
      <c r="A2603" s="1" t="s">
        <v>28</v>
      </c>
      <c r="B2603" s="1" t="s">
        <v>2148</v>
      </c>
      <c r="C2603" s="1">
        <v>232</v>
      </c>
      <c r="D2603" s="1">
        <v>104</v>
      </c>
      <c r="E2603" s="1">
        <v>335</v>
      </c>
      <c r="F2603" s="1">
        <v>16</v>
      </c>
      <c r="G2603" s="1" t="s">
        <v>18393</v>
      </c>
      <c r="H2603" s="1">
        <v>114</v>
      </c>
      <c r="I2603" s="1">
        <v>1487477</v>
      </c>
      <c r="J2603" s="1" t="s">
        <v>18394</v>
      </c>
      <c r="K2603" s="1" t="s">
        <v>8735</v>
      </c>
      <c r="L2603" s="1" t="s">
        <v>18395</v>
      </c>
      <c r="M2603" s="1">
        <v>47097</v>
      </c>
      <c r="N2603" s="1">
        <v>206</v>
      </c>
      <c r="O2603" s="1" t="s">
        <v>18396</v>
      </c>
      <c r="P2603" s="1">
        <v>0</v>
      </c>
      <c r="Q2603" s="1" t="s">
        <v>18397</v>
      </c>
      <c r="R2603" s="1" t="s">
        <v>18398</v>
      </c>
      <c r="S2603" s="1">
        <v>310</v>
      </c>
      <c r="T2603" s="1" t="s">
        <v>5627</v>
      </c>
      <c r="U2603" s="1" t="s">
        <v>7156</v>
      </c>
      <c r="V2603" s="1" t="s">
        <v>581</v>
      </c>
      <c r="W2603" s="1">
        <v>4200000</v>
      </c>
      <c r="X2603" s="1">
        <v>2004</v>
      </c>
      <c r="Y2603" s="1">
        <v>28</v>
      </c>
      <c r="Z2603" s="1">
        <v>6.5</v>
      </c>
      <c r="AA2603" s="1">
        <v>1.85</v>
      </c>
      <c r="AB2603" s="1">
        <v>0</v>
      </c>
    </row>
    <row r="2604" spans="1:28">
      <c r="A2604" s="1" t="s">
        <v>28</v>
      </c>
      <c r="B2604" s="1" t="s">
        <v>256</v>
      </c>
      <c r="C2604" s="1">
        <v>236</v>
      </c>
      <c r="D2604" s="1">
        <v>104</v>
      </c>
      <c r="E2604" s="1">
        <v>420</v>
      </c>
      <c r="F2604" s="1">
        <v>535</v>
      </c>
      <c r="G2604" s="1" t="s">
        <v>2355</v>
      </c>
      <c r="H2604" s="1">
        <v>2000</v>
      </c>
      <c r="I2604" s="1">
        <v>78009155</v>
      </c>
      <c r="J2604" s="1" t="s">
        <v>1744</v>
      </c>
      <c r="K2604" s="1" t="s">
        <v>898</v>
      </c>
      <c r="L2604" s="1" t="s">
        <v>2356</v>
      </c>
      <c r="M2604" s="1">
        <v>110073</v>
      </c>
      <c r="N2604" s="1">
        <v>3768</v>
      </c>
      <c r="O2604" s="1" t="s">
        <v>632</v>
      </c>
      <c r="P2604" s="1">
        <v>5</v>
      </c>
      <c r="Q2604" s="1" t="s">
        <v>2357</v>
      </c>
      <c r="R2604" s="1" t="s">
        <v>2358</v>
      </c>
      <c r="S2604" s="1">
        <v>194</v>
      </c>
      <c r="T2604" s="1" t="s">
        <v>37</v>
      </c>
      <c r="U2604" s="1" t="s">
        <v>38</v>
      </c>
      <c r="V2604" s="1" t="s">
        <v>39</v>
      </c>
      <c r="W2604" s="1">
        <v>75000000</v>
      </c>
      <c r="X2604" s="1">
        <v>2011</v>
      </c>
      <c r="Y2604" s="1">
        <v>906</v>
      </c>
      <c r="Z2604" s="1">
        <v>6.2</v>
      </c>
      <c r="AA2604" s="1">
        <v>2.35</v>
      </c>
      <c r="AB2604" s="1">
        <v>0</v>
      </c>
    </row>
    <row r="2605" spans="1:28">
      <c r="A2605" s="1" t="s">
        <v>28</v>
      </c>
      <c r="B2605" s="1" t="s">
        <v>2668</v>
      </c>
      <c r="C2605" s="1">
        <v>276</v>
      </c>
      <c r="D2605" s="1">
        <v>104</v>
      </c>
      <c r="E2605" s="1">
        <v>301</v>
      </c>
      <c r="F2605" s="1">
        <v>71</v>
      </c>
      <c r="G2605" s="1" t="s">
        <v>595</v>
      </c>
      <c r="H2605" s="1">
        <v>18000</v>
      </c>
      <c r="I2605" s="1">
        <v>79363785</v>
      </c>
      <c r="J2605" s="1" t="s">
        <v>2669</v>
      </c>
      <c r="K2605" s="1" t="s">
        <v>584</v>
      </c>
      <c r="L2605" s="1" t="s">
        <v>2670</v>
      </c>
      <c r="M2605" s="1">
        <v>139423</v>
      </c>
      <c r="N2605" s="1">
        <v>22194</v>
      </c>
      <c r="O2605" s="1" t="s">
        <v>2671</v>
      </c>
      <c r="P2605" s="1">
        <v>0</v>
      </c>
      <c r="Q2605" s="1" t="s">
        <v>2672</v>
      </c>
      <c r="R2605" s="1" t="s">
        <v>2673</v>
      </c>
      <c r="S2605" s="1">
        <v>698</v>
      </c>
      <c r="T2605" s="1" t="s">
        <v>37</v>
      </c>
      <c r="U2605" s="1" t="s">
        <v>38</v>
      </c>
      <c r="V2605" s="1" t="s">
        <v>39</v>
      </c>
      <c r="W2605" s="1">
        <v>80000000</v>
      </c>
      <c r="X2605" s="1">
        <v>2008</v>
      </c>
      <c r="Y2605" s="1">
        <v>4000</v>
      </c>
      <c r="Z2605" s="1">
        <v>5.5</v>
      </c>
      <c r="AA2605" s="1">
        <v>2.35</v>
      </c>
      <c r="AB2605" s="1">
        <v>0</v>
      </c>
    </row>
    <row r="2606" spans="1:28">
      <c r="A2606" s="1" t="s">
        <v>28</v>
      </c>
      <c r="B2606" s="1" t="s">
        <v>2668</v>
      </c>
      <c r="C2606" s="1">
        <v>276</v>
      </c>
      <c r="D2606" s="1">
        <v>104</v>
      </c>
      <c r="E2606" s="1">
        <v>301</v>
      </c>
      <c r="F2606" s="1">
        <v>71</v>
      </c>
      <c r="G2606" s="1" t="s">
        <v>595</v>
      </c>
      <c r="H2606" s="1">
        <v>18000</v>
      </c>
      <c r="I2606" s="1">
        <v>79363785</v>
      </c>
      <c r="J2606" s="1" t="s">
        <v>2669</v>
      </c>
      <c r="K2606" s="1" t="s">
        <v>584</v>
      </c>
      <c r="L2606" s="1" t="s">
        <v>2670</v>
      </c>
      <c r="M2606" s="1">
        <v>139426</v>
      </c>
      <c r="N2606" s="1">
        <v>22194</v>
      </c>
      <c r="O2606" s="1" t="s">
        <v>2671</v>
      </c>
      <c r="P2606" s="1">
        <v>0</v>
      </c>
      <c r="Q2606" s="1" t="s">
        <v>2672</v>
      </c>
      <c r="R2606" s="1" t="s">
        <v>2673</v>
      </c>
      <c r="S2606" s="1">
        <v>698</v>
      </c>
      <c r="T2606" s="1" t="s">
        <v>37</v>
      </c>
      <c r="U2606" s="1" t="s">
        <v>38</v>
      </c>
      <c r="V2606" s="1" t="s">
        <v>39</v>
      </c>
      <c r="W2606" s="1">
        <v>80000000</v>
      </c>
      <c r="X2606" s="1">
        <v>2008</v>
      </c>
      <c r="Y2606" s="1">
        <v>4000</v>
      </c>
      <c r="Z2606" s="1">
        <v>5.5</v>
      </c>
      <c r="AA2606" s="1">
        <v>2.35</v>
      </c>
      <c r="AB2606" s="1">
        <v>0</v>
      </c>
    </row>
    <row r="2607" spans="1:28">
      <c r="A2607" s="1" t="s">
        <v>28</v>
      </c>
      <c r="B2607" s="1" t="s">
        <v>16175</v>
      </c>
      <c r="C2607" s="1">
        <v>283</v>
      </c>
      <c r="D2607" s="1">
        <v>104</v>
      </c>
      <c r="E2607" s="1">
        <v>109</v>
      </c>
      <c r="F2607" s="1">
        <v>7</v>
      </c>
      <c r="G2607" s="1" t="s">
        <v>16176</v>
      </c>
      <c r="H2607" s="1">
        <v>480</v>
      </c>
      <c r="I2607" s="1">
        <v>16168741</v>
      </c>
      <c r="J2607" s="1" t="s">
        <v>6185</v>
      </c>
      <c r="K2607" s="1" t="s">
        <v>1546</v>
      </c>
      <c r="L2607" s="1" t="s">
        <v>16177</v>
      </c>
      <c r="M2607" s="1">
        <v>99430</v>
      </c>
      <c r="N2607" s="1">
        <v>517</v>
      </c>
      <c r="O2607" s="1" t="s">
        <v>16178</v>
      </c>
      <c r="P2607" s="1">
        <v>1</v>
      </c>
      <c r="Q2607" s="1" t="s">
        <v>16179</v>
      </c>
      <c r="R2607" s="1" t="s">
        <v>16180</v>
      </c>
      <c r="S2607" s="1">
        <v>182</v>
      </c>
      <c r="T2607" s="1" t="s">
        <v>37</v>
      </c>
      <c r="U2607" s="1" t="s">
        <v>38</v>
      </c>
      <c r="V2607" s="1" t="s">
        <v>581</v>
      </c>
      <c r="W2607" s="1">
        <v>8000000</v>
      </c>
      <c r="X2607" s="1">
        <v>2013</v>
      </c>
      <c r="Y2607" s="1">
        <v>12</v>
      </c>
      <c r="Z2607" s="1">
        <v>7.4</v>
      </c>
      <c r="AA2607" s="1">
        <v>1.85</v>
      </c>
      <c r="AB2607" s="1">
        <v>43000</v>
      </c>
    </row>
    <row r="2608" spans="1:28">
      <c r="A2608" s="1" t="s">
        <v>28</v>
      </c>
      <c r="B2608" s="1" t="s">
        <v>114</v>
      </c>
      <c r="C2608" s="1">
        <v>290</v>
      </c>
      <c r="D2608" s="1">
        <v>104</v>
      </c>
      <c r="E2608" s="1">
        <v>0</v>
      </c>
      <c r="F2608" s="1">
        <v>505</v>
      </c>
      <c r="G2608" s="1" t="s">
        <v>2985</v>
      </c>
      <c r="H2608" s="1">
        <v>20000</v>
      </c>
      <c r="I2608" s="1">
        <v>157299717</v>
      </c>
      <c r="J2608" s="1" t="s">
        <v>69</v>
      </c>
      <c r="K2608" s="1" t="s">
        <v>259</v>
      </c>
      <c r="L2608" s="1" t="s">
        <v>2986</v>
      </c>
      <c r="M2608" s="1">
        <v>452928</v>
      </c>
      <c r="N2608" s="1">
        <v>21397</v>
      </c>
      <c r="O2608" s="1" t="s">
        <v>1282</v>
      </c>
      <c r="P2608" s="1">
        <v>0</v>
      </c>
      <c r="Q2608" s="1" t="s">
        <v>2987</v>
      </c>
      <c r="R2608" s="1" t="s">
        <v>2988</v>
      </c>
      <c r="S2608" s="1">
        <v>1401</v>
      </c>
      <c r="T2608" s="1" t="s">
        <v>37</v>
      </c>
      <c r="U2608" s="1" t="s">
        <v>38</v>
      </c>
      <c r="V2608" s="1" t="s">
        <v>39</v>
      </c>
      <c r="W2608" s="1">
        <v>75000000</v>
      </c>
      <c r="X2608" s="1">
        <v>2000</v>
      </c>
      <c r="Y2608" s="1">
        <v>764</v>
      </c>
      <c r="Z2608" s="1">
        <v>7.4</v>
      </c>
      <c r="AA2608" s="1">
        <v>2.35</v>
      </c>
      <c r="AB2608" s="1">
        <v>0</v>
      </c>
    </row>
    <row r="2609" spans="1:28">
      <c r="A2609" s="1" t="s">
        <v>28</v>
      </c>
      <c r="B2609" s="1" t="s">
        <v>10851</v>
      </c>
      <c r="C2609" s="1">
        <v>293</v>
      </c>
      <c r="D2609" s="1">
        <v>104</v>
      </c>
      <c r="E2609" s="1">
        <v>53</v>
      </c>
      <c r="F2609" s="1">
        <v>652</v>
      </c>
      <c r="G2609" s="1" t="s">
        <v>2369</v>
      </c>
      <c r="H2609" s="1">
        <v>22000</v>
      </c>
      <c r="I2609" s="1">
        <v>33422556</v>
      </c>
      <c r="J2609" s="1" t="s">
        <v>8046</v>
      </c>
      <c r="K2609" s="1" t="s">
        <v>693</v>
      </c>
      <c r="L2609" s="1" t="s">
        <v>10852</v>
      </c>
      <c r="M2609" s="1">
        <v>99236</v>
      </c>
      <c r="N2609" s="1">
        <v>33903</v>
      </c>
      <c r="O2609" s="1" t="s">
        <v>4279</v>
      </c>
      <c r="P2609" s="1">
        <v>0</v>
      </c>
      <c r="Q2609" s="1" t="s">
        <v>10853</v>
      </c>
      <c r="R2609" s="1" t="s">
        <v>10854</v>
      </c>
      <c r="S2609" s="1">
        <v>321</v>
      </c>
      <c r="T2609" s="1" t="s">
        <v>37</v>
      </c>
      <c r="U2609" s="1" t="s">
        <v>38</v>
      </c>
      <c r="V2609" s="1" t="s">
        <v>39</v>
      </c>
      <c r="W2609" s="1">
        <v>20000000</v>
      </c>
      <c r="X2609" s="1">
        <v>2008</v>
      </c>
      <c r="Y2609" s="1">
        <v>11000</v>
      </c>
      <c r="Z2609" s="1">
        <v>7.5</v>
      </c>
      <c r="AA2609" s="1">
        <v>1.85</v>
      </c>
      <c r="AB2609" s="1">
        <v>0</v>
      </c>
    </row>
    <row r="2610" spans="1:28">
      <c r="A2610" s="1" t="s">
        <v>28</v>
      </c>
      <c r="B2610" s="1" t="s">
        <v>5472</v>
      </c>
      <c r="C2610" s="1">
        <v>296</v>
      </c>
      <c r="D2610" s="1">
        <v>104</v>
      </c>
      <c r="E2610" s="1">
        <v>71</v>
      </c>
      <c r="F2610" s="1">
        <v>982</v>
      </c>
      <c r="G2610" s="1" t="s">
        <v>4040</v>
      </c>
      <c r="H2610" s="1">
        <v>12000</v>
      </c>
      <c r="I2610" s="1">
        <v>10706786</v>
      </c>
      <c r="J2610" s="1" t="s">
        <v>1360</v>
      </c>
      <c r="K2610" s="1" t="s">
        <v>701</v>
      </c>
      <c r="L2610" s="1" t="s">
        <v>5473</v>
      </c>
      <c r="M2610" s="1">
        <v>81800</v>
      </c>
      <c r="N2610" s="1">
        <v>16481</v>
      </c>
      <c r="O2610" s="1" t="s">
        <v>2593</v>
      </c>
      <c r="P2610" s="1">
        <v>1</v>
      </c>
      <c r="Q2610" s="1" t="s">
        <v>5474</v>
      </c>
      <c r="R2610" s="1" t="s">
        <v>5475</v>
      </c>
      <c r="S2610" s="1">
        <v>211</v>
      </c>
      <c r="T2610" s="1" t="s">
        <v>37</v>
      </c>
      <c r="U2610" s="1" t="s">
        <v>38</v>
      </c>
      <c r="V2610" s="1" t="s">
        <v>581</v>
      </c>
      <c r="W2610" s="1">
        <v>50000000</v>
      </c>
      <c r="X2610" s="1">
        <v>2011</v>
      </c>
      <c r="Y2610" s="1">
        <v>2000</v>
      </c>
      <c r="Z2610" s="1">
        <v>5.5</v>
      </c>
      <c r="AA2610" s="1">
        <v>1.85</v>
      </c>
      <c r="AB2610" s="1">
        <v>15000</v>
      </c>
    </row>
    <row r="2611" spans="1:28">
      <c r="A2611" s="1" t="s">
        <v>28</v>
      </c>
      <c r="B2611" s="1" t="s">
        <v>692</v>
      </c>
      <c r="C2611" s="1">
        <v>323</v>
      </c>
      <c r="D2611" s="1">
        <v>104</v>
      </c>
      <c r="E2611" s="1">
        <v>508</v>
      </c>
      <c r="F2611" s="1">
        <v>558</v>
      </c>
      <c r="G2611" s="1" t="s">
        <v>777</v>
      </c>
      <c r="H2611" s="1">
        <v>10000</v>
      </c>
      <c r="I2611" s="1">
        <v>256386216</v>
      </c>
      <c r="J2611" s="1" t="s">
        <v>778</v>
      </c>
      <c r="K2611" s="1" t="s">
        <v>162</v>
      </c>
      <c r="L2611" s="1" t="s">
        <v>779</v>
      </c>
      <c r="M2611" s="1">
        <v>530870</v>
      </c>
      <c r="N2611" s="1">
        <v>13076</v>
      </c>
      <c r="O2611" s="1" t="s">
        <v>780</v>
      </c>
      <c r="P2611" s="1">
        <v>0</v>
      </c>
      <c r="Q2611" s="1" t="s">
        <v>781</v>
      </c>
      <c r="R2611" s="1" t="s">
        <v>782</v>
      </c>
      <c r="S2611" s="1">
        <v>1413</v>
      </c>
      <c r="T2611" s="1" t="s">
        <v>37</v>
      </c>
      <c r="U2611" s="1" t="s">
        <v>38</v>
      </c>
      <c r="V2611" s="1" t="s">
        <v>39</v>
      </c>
      <c r="W2611" s="1">
        <v>150000000</v>
      </c>
      <c r="X2611" s="1">
        <v>2007</v>
      </c>
      <c r="Y2611" s="1">
        <v>1000</v>
      </c>
      <c r="Z2611" s="1">
        <v>7.2</v>
      </c>
      <c r="AA2611" s="1">
        <v>2.35</v>
      </c>
      <c r="AB2611" s="1">
        <v>11000</v>
      </c>
    </row>
    <row r="2612" spans="1:28">
      <c r="A2612" s="1" t="s">
        <v>28</v>
      </c>
      <c r="B2612" s="1" t="s">
        <v>256</v>
      </c>
      <c r="C2612" s="1">
        <v>334</v>
      </c>
      <c r="D2612" s="1">
        <v>104</v>
      </c>
      <c r="E2612" s="1">
        <v>420</v>
      </c>
      <c r="F2612" s="1">
        <v>560</v>
      </c>
      <c r="G2612" s="1" t="s">
        <v>257</v>
      </c>
      <c r="H2612" s="1">
        <v>20000</v>
      </c>
      <c r="I2612" s="1">
        <v>234360014</v>
      </c>
      <c r="J2612" s="1" t="s">
        <v>258</v>
      </c>
      <c r="K2612" s="1" t="s">
        <v>259</v>
      </c>
      <c r="L2612" s="1" t="s">
        <v>260</v>
      </c>
      <c r="M2612" s="1">
        <v>383427</v>
      </c>
      <c r="N2612" s="1">
        <v>21714</v>
      </c>
      <c r="O2612" s="1" t="s">
        <v>261</v>
      </c>
      <c r="P2612" s="1">
        <v>0</v>
      </c>
      <c r="Q2612" s="1" t="s">
        <v>262</v>
      </c>
      <c r="R2612" s="1" t="s">
        <v>263</v>
      </c>
      <c r="S2612" s="1">
        <v>1912</v>
      </c>
      <c r="T2612" s="1" t="s">
        <v>37</v>
      </c>
      <c r="U2612" s="1" t="s">
        <v>264</v>
      </c>
      <c r="V2612" s="1" t="s">
        <v>39</v>
      </c>
      <c r="W2612" s="1">
        <v>210000000</v>
      </c>
      <c r="X2612" s="1">
        <v>2006</v>
      </c>
      <c r="Y2612" s="1">
        <v>808</v>
      </c>
      <c r="Z2612" s="1">
        <v>6.8</v>
      </c>
      <c r="AA2612" s="1">
        <v>2.35</v>
      </c>
      <c r="AB2612" s="1">
        <v>0</v>
      </c>
    </row>
    <row r="2613" spans="1:28">
      <c r="A2613" s="1" t="s">
        <v>28</v>
      </c>
      <c r="B2613" s="1" t="s">
        <v>17596</v>
      </c>
      <c r="C2613" s="1">
        <v>336</v>
      </c>
      <c r="D2613" s="1">
        <v>104</v>
      </c>
      <c r="E2613" s="1">
        <v>59</v>
      </c>
      <c r="F2613" s="1">
        <v>202</v>
      </c>
      <c r="G2613" s="1" t="s">
        <v>3458</v>
      </c>
      <c r="H2613" s="1">
        <v>972</v>
      </c>
      <c r="I2613" s="1">
        <v>27689474</v>
      </c>
      <c r="J2613" s="1" t="s">
        <v>5089</v>
      </c>
      <c r="K2613" s="1" t="s">
        <v>17597</v>
      </c>
      <c r="L2613" s="1" t="s">
        <v>17598</v>
      </c>
      <c r="M2613" s="1">
        <v>85688</v>
      </c>
      <c r="N2613" s="1">
        <v>2071</v>
      </c>
      <c r="O2613" s="1" t="s">
        <v>17599</v>
      </c>
      <c r="P2613" s="1">
        <v>0</v>
      </c>
      <c r="Q2613" s="1" t="s">
        <v>17600</v>
      </c>
      <c r="R2613" s="1" t="s">
        <v>17601</v>
      </c>
      <c r="S2613" s="1">
        <v>339</v>
      </c>
      <c r="T2613" s="1" t="s">
        <v>37</v>
      </c>
      <c r="U2613" s="1" t="s">
        <v>38</v>
      </c>
      <c r="V2613" s="1" t="s">
        <v>581</v>
      </c>
      <c r="W2613" s="1">
        <v>5000000</v>
      </c>
      <c r="X2613" s="1">
        <v>2013</v>
      </c>
      <c r="Y2613" s="1">
        <v>407</v>
      </c>
      <c r="Z2613" s="1">
        <v>6.5</v>
      </c>
      <c r="AA2613" s="1">
        <v>2.35</v>
      </c>
      <c r="AB2613" s="1">
        <v>23000</v>
      </c>
    </row>
    <row r="2614" spans="1:28">
      <c r="A2614" s="1" t="s">
        <v>28</v>
      </c>
      <c r="B2614" s="1" t="s">
        <v>8539</v>
      </c>
      <c r="C2614" s="1">
        <v>368</v>
      </c>
      <c r="D2614" s="1">
        <v>104</v>
      </c>
      <c r="E2614" s="1">
        <v>165</v>
      </c>
      <c r="F2614" s="1">
        <v>559</v>
      </c>
      <c r="G2614" s="1" t="s">
        <v>8540</v>
      </c>
      <c r="H2614" s="1">
        <v>900</v>
      </c>
      <c r="I2614" s="1">
        <v>16999046</v>
      </c>
      <c r="J2614" s="1" t="s">
        <v>778</v>
      </c>
      <c r="K2614" s="1" t="s">
        <v>8541</v>
      </c>
      <c r="L2614" s="1" t="s">
        <v>8542</v>
      </c>
      <c r="M2614" s="1">
        <v>79517</v>
      </c>
      <c r="N2614" s="1">
        <v>2222</v>
      </c>
      <c r="O2614" s="1" t="s">
        <v>8543</v>
      </c>
      <c r="P2614" s="1">
        <v>0</v>
      </c>
      <c r="Q2614" s="1" t="s">
        <v>8544</v>
      </c>
      <c r="R2614" s="1" t="s">
        <v>8545</v>
      </c>
      <c r="S2614" s="1">
        <v>354</v>
      </c>
      <c r="T2614" s="1" t="s">
        <v>37</v>
      </c>
      <c r="U2614" s="1" t="s">
        <v>264</v>
      </c>
      <c r="V2614" s="1" t="s">
        <v>581</v>
      </c>
      <c r="W2614" s="1">
        <v>26000000</v>
      </c>
      <c r="X2614" s="1">
        <v>2009</v>
      </c>
      <c r="Y2614" s="1">
        <v>686</v>
      </c>
      <c r="Z2614" s="1">
        <v>5.8</v>
      </c>
      <c r="AA2614" s="1">
        <v>1.85</v>
      </c>
      <c r="AB2614" s="1">
        <v>12000</v>
      </c>
    </row>
    <row r="2615" spans="1:28">
      <c r="A2615" s="1" t="s">
        <v>28</v>
      </c>
      <c r="B2615" s="1" t="s">
        <v>265</v>
      </c>
      <c r="C2615" s="1">
        <v>376</v>
      </c>
      <c r="D2615" s="1">
        <v>104</v>
      </c>
      <c r="E2615" s="1">
        <v>37</v>
      </c>
      <c r="F2615" s="1">
        <v>760</v>
      </c>
      <c r="G2615" s="1" t="s">
        <v>266</v>
      </c>
      <c r="H2615" s="1">
        <v>12000</v>
      </c>
      <c r="I2615" s="1">
        <v>268488329</v>
      </c>
      <c r="J2615" s="1" t="s">
        <v>267</v>
      </c>
      <c r="K2615" s="1" t="s">
        <v>268</v>
      </c>
      <c r="L2615" s="1" t="s">
        <v>269</v>
      </c>
      <c r="M2615" s="1">
        <v>235025</v>
      </c>
      <c r="N2615" s="1">
        <v>14863</v>
      </c>
      <c r="O2615" s="1" t="s">
        <v>270</v>
      </c>
      <c r="P2615" s="1">
        <v>0</v>
      </c>
      <c r="Q2615" s="1" t="s">
        <v>271</v>
      </c>
      <c r="R2615" s="1" t="s">
        <v>272</v>
      </c>
      <c r="S2615" s="1">
        <v>265</v>
      </c>
      <c r="T2615" s="1" t="s">
        <v>37</v>
      </c>
      <c r="U2615" s="1" t="s">
        <v>38</v>
      </c>
      <c r="V2615" s="1" t="s">
        <v>273</v>
      </c>
      <c r="W2615" s="1">
        <v>200000000</v>
      </c>
      <c r="X2615" s="1">
        <v>2013</v>
      </c>
      <c r="Y2615" s="1">
        <v>779</v>
      </c>
      <c r="Z2615" s="1">
        <v>7.3</v>
      </c>
      <c r="AA2615" s="1">
        <v>1.85</v>
      </c>
      <c r="AB2615" s="1">
        <v>44000</v>
      </c>
    </row>
    <row r="2616" spans="1:28">
      <c r="A2616" s="1" t="s">
        <v>28</v>
      </c>
      <c r="B2616" s="1" t="s">
        <v>17511</v>
      </c>
      <c r="C2616" s="1">
        <v>411</v>
      </c>
      <c r="D2616" s="1">
        <v>104</v>
      </c>
      <c r="E2616" s="1">
        <v>16</v>
      </c>
      <c r="F2616" s="1">
        <v>82</v>
      </c>
      <c r="G2616" s="1" t="s">
        <v>13558</v>
      </c>
      <c r="H2616" s="1">
        <v>14000</v>
      </c>
      <c r="I2616" s="1">
        <v>71897215</v>
      </c>
      <c r="J2616" s="1" t="s">
        <v>17512</v>
      </c>
      <c r="K2616" s="1" t="s">
        <v>650</v>
      </c>
      <c r="L2616" s="1" t="s">
        <v>17513</v>
      </c>
      <c r="M2616" s="1">
        <v>126893</v>
      </c>
      <c r="N2616" s="1">
        <v>14504</v>
      </c>
      <c r="O2616" s="1" t="s">
        <v>17514</v>
      </c>
      <c r="P2616" s="1">
        <v>0</v>
      </c>
      <c r="Q2616" s="1" t="s">
        <v>17515</v>
      </c>
      <c r="R2616" s="1" t="s">
        <v>17516</v>
      </c>
      <c r="S2616" s="1">
        <v>440</v>
      </c>
      <c r="T2616" s="1" t="s">
        <v>37</v>
      </c>
      <c r="U2616" s="1" t="s">
        <v>38</v>
      </c>
      <c r="V2616" s="1" t="s">
        <v>39</v>
      </c>
      <c r="W2616" s="1">
        <v>15000000</v>
      </c>
      <c r="X2616" s="1">
        <v>2016</v>
      </c>
      <c r="Y2616" s="1">
        <v>338</v>
      </c>
      <c r="Z2616" s="1">
        <v>7.3</v>
      </c>
      <c r="AA2616" s="1">
        <v>2.35</v>
      </c>
      <c r="AB2616" s="1">
        <v>33000</v>
      </c>
    </row>
    <row r="2617" spans="1:28">
      <c r="A2617" s="1" t="s">
        <v>28</v>
      </c>
      <c r="B2617" s="1" t="s">
        <v>7099</v>
      </c>
      <c r="C2617" s="1">
        <v>535</v>
      </c>
      <c r="D2617" s="1">
        <v>104</v>
      </c>
      <c r="E2617" s="1">
        <v>1000</v>
      </c>
      <c r="F2617" s="1">
        <v>272</v>
      </c>
      <c r="G2617" s="1" t="s">
        <v>6952</v>
      </c>
      <c r="H2617" s="1">
        <v>3000</v>
      </c>
      <c r="I2617" s="1">
        <v>13214255</v>
      </c>
      <c r="J2617" s="1" t="s">
        <v>6185</v>
      </c>
      <c r="K2617" s="1" t="s">
        <v>719</v>
      </c>
      <c r="L2617" s="1" t="s">
        <v>14630</v>
      </c>
      <c r="M2617" s="1">
        <v>96233</v>
      </c>
      <c r="N2617" s="1">
        <v>4082</v>
      </c>
      <c r="O2617" s="1" t="s">
        <v>14631</v>
      </c>
      <c r="P2617" s="1">
        <v>1</v>
      </c>
      <c r="Q2617" s="1" t="s">
        <v>14632</v>
      </c>
      <c r="R2617" s="1" t="s">
        <v>14633</v>
      </c>
      <c r="S2617" s="1">
        <v>313</v>
      </c>
      <c r="T2617" s="1" t="s">
        <v>37</v>
      </c>
      <c r="U2617" s="1" t="s">
        <v>38</v>
      </c>
      <c r="V2617" s="1" t="s">
        <v>581</v>
      </c>
      <c r="W2617" s="1">
        <v>11000000</v>
      </c>
      <c r="X2617" s="1">
        <v>2013</v>
      </c>
      <c r="Y2617" s="1">
        <v>275</v>
      </c>
      <c r="Z2617" s="1">
        <v>7.4</v>
      </c>
      <c r="AA2617" s="1">
        <v>1.85</v>
      </c>
      <c r="AB2617" s="1">
        <v>26000</v>
      </c>
    </row>
    <row r="2618" spans="1:28">
      <c r="A2618" s="1" t="s">
        <v>28</v>
      </c>
      <c r="B2618" s="1" t="s">
        <v>23318</v>
      </c>
      <c r="C2618" s="1">
        <v>5</v>
      </c>
      <c r="D2618" s="1">
        <v>105</v>
      </c>
      <c r="E2618" s="1">
        <v>7</v>
      </c>
      <c r="F2618" s="1">
        <v>494</v>
      </c>
      <c r="G2618" s="1" t="s">
        <v>23319</v>
      </c>
      <c r="H2618" s="1">
        <v>814</v>
      </c>
      <c r="J2618" s="1" t="s">
        <v>23320</v>
      </c>
      <c r="K2618" s="1" t="s">
        <v>23321</v>
      </c>
      <c r="L2618" s="1" t="s">
        <v>23322</v>
      </c>
      <c r="M2618" s="1">
        <v>146</v>
      </c>
      <c r="N2618" s="1">
        <v>2970</v>
      </c>
      <c r="O2618" s="1" t="s">
        <v>23323</v>
      </c>
      <c r="P2618" s="1">
        <v>0</v>
      </c>
      <c r="Q2618" s="1" t="s">
        <v>23324</v>
      </c>
      <c r="R2618" s="1" t="s">
        <v>23325</v>
      </c>
      <c r="S2618" s="1">
        <v>4</v>
      </c>
      <c r="T2618" s="1" t="s">
        <v>37</v>
      </c>
      <c r="U2618" s="1" t="s">
        <v>38</v>
      </c>
      <c r="V2618" s="1" t="s">
        <v>5599</v>
      </c>
      <c r="W2618" s="1">
        <v>250000</v>
      </c>
      <c r="X2618" s="1">
        <v>2015</v>
      </c>
      <c r="Y2618" s="1">
        <v>755</v>
      </c>
      <c r="Z2618" s="1">
        <v>4</v>
      </c>
      <c r="AB2618" s="1">
        <v>244</v>
      </c>
    </row>
    <row r="2619" spans="1:28">
      <c r="A2619" s="1" t="s">
        <v>28</v>
      </c>
      <c r="B2619" s="1" t="s">
        <v>19963</v>
      </c>
      <c r="C2619" s="1">
        <v>8</v>
      </c>
      <c r="D2619" s="1">
        <v>105</v>
      </c>
      <c r="E2619" s="1">
        <v>29</v>
      </c>
      <c r="F2619" s="1">
        <v>76</v>
      </c>
      <c r="G2619" s="1" t="s">
        <v>7248</v>
      </c>
      <c r="H2619" s="1">
        <v>847</v>
      </c>
      <c r="I2619" s="1">
        <v>178739</v>
      </c>
      <c r="J2619" s="1" t="s">
        <v>18240</v>
      </c>
      <c r="K2619" s="1" t="s">
        <v>19964</v>
      </c>
      <c r="L2619" s="1" t="s">
        <v>19965</v>
      </c>
      <c r="M2619" s="1">
        <v>1015</v>
      </c>
      <c r="N2619" s="1">
        <v>1668</v>
      </c>
      <c r="O2619" s="1" t="s">
        <v>19966</v>
      </c>
      <c r="P2619" s="1">
        <v>0</v>
      </c>
      <c r="Q2619" s="1" t="s">
        <v>19967</v>
      </c>
      <c r="R2619" s="1" t="s">
        <v>19968</v>
      </c>
      <c r="S2619" s="1">
        <v>10</v>
      </c>
      <c r="T2619" s="1" t="s">
        <v>37</v>
      </c>
      <c r="U2619" s="1" t="s">
        <v>38</v>
      </c>
      <c r="V2619" s="1" t="s">
        <v>39</v>
      </c>
      <c r="W2619" s="1">
        <v>2450000</v>
      </c>
      <c r="X2619" s="1">
        <v>2011</v>
      </c>
      <c r="Y2619" s="1">
        <v>618</v>
      </c>
      <c r="Z2619" s="1">
        <v>3.9</v>
      </c>
      <c r="AA2619" s="1">
        <v>1.85</v>
      </c>
      <c r="AB2619" s="1">
        <v>566</v>
      </c>
    </row>
    <row r="2620" spans="1:28">
      <c r="A2620" s="1" t="s">
        <v>28</v>
      </c>
      <c r="B2620" s="1" t="s">
        <v>21803</v>
      </c>
      <c r="C2620" s="1">
        <v>8</v>
      </c>
      <c r="D2620" s="1">
        <v>105</v>
      </c>
      <c r="E2620" s="1">
        <v>5</v>
      </c>
      <c r="F2620" s="1">
        <v>73</v>
      </c>
      <c r="G2620" s="1" t="s">
        <v>21804</v>
      </c>
      <c r="H2620" s="1">
        <v>590</v>
      </c>
      <c r="J2620" s="1" t="s">
        <v>4810</v>
      </c>
      <c r="K2620" s="1" t="s">
        <v>21805</v>
      </c>
      <c r="L2620" s="1" t="s">
        <v>21806</v>
      </c>
      <c r="M2620" s="1">
        <v>1434</v>
      </c>
      <c r="N2620" s="1">
        <v>1042</v>
      </c>
      <c r="O2620" s="1" t="s">
        <v>21807</v>
      </c>
      <c r="P2620" s="1">
        <v>2</v>
      </c>
      <c r="Q2620" s="1" t="s">
        <v>21808</v>
      </c>
      <c r="R2620" s="1" t="s">
        <v>21809</v>
      </c>
      <c r="S2620" s="1">
        <v>43</v>
      </c>
      <c r="T2620" s="1" t="s">
        <v>37</v>
      </c>
      <c r="U2620" s="1" t="s">
        <v>38</v>
      </c>
      <c r="V2620" s="1" t="s">
        <v>581</v>
      </c>
      <c r="W2620" s="1">
        <v>1000000</v>
      </c>
      <c r="X2620" s="1">
        <v>1999</v>
      </c>
      <c r="Y2620" s="1">
        <v>231</v>
      </c>
      <c r="Z2620" s="1">
        <v>5.2</v>
      </c>
      <c r="AB2620" s="1">
        <v>27</v>
      </c>
    </row>
    <row r="2621" spans="1:28">
      <c r="A2621" s="1" t="s">
        <v>28</v>
      </c>
      <c r="B2621" s="1" t="s">
        <v>15693</v>
      </c>
      <c r="C2621" s="1">
        <v>9</v>
      </c>
      <c r="D2621" s="1">
        <v>105</v>
      </c>
      <c r="E2621" s="1">
        <v>12</v>
      </c>
      <c r="F2621" s="1">
        <v>10</v>
      </c>
      <c r="G2621" s="1" t="s">
        <v>17360</v>
      </c>
      <c r="H2621" s="1">
        <v>25</v>
      </c>
      <c r="I2621" s="1">
        <v>531806</v>
      </c>
      <c r="J2621" s="1" t="s">
        <v>17361</v>
      </c>
      <c r="K2621" s="1" t="s">
        <v>17362</v>
      </c>
      <c r="L2621" s="1" t="s">
        <v>17363</v>
      </c>
      <c r="M2621" s="1">
        <v>548</v>
      </c>
      <c r="N2621" s="1">
        <v>72</v>
      </c>
      <c r="O2621" s="1" t="s">
        <v>17364</v>
      </c>
      <c r="P2621" s="1">
        <v>9</v>
      </c>
      <c r="Q2621" s="1" t="s">
        <v>17365</v>
      </c>
      <c r="R2621" s="1" t="s">
        <v>17366</v>
      </c>
      <c r="S2621" s="1">
        <v>6</v>
      </c>
      <c r="T2621" s="1" t="s">
        <v>37</v>
      </c>
      <c r="U2621" s="1" t="s">
        <v>38</v>
      </c>
      <c r="V2621" s="1" t="s">
        <v>91</v>
      </c>
      <c r="X2621" s="1">
        <v>2010</v>
      </c>
      <c r="Y2621" s="1">
        <v>11</v>
      </c>
      <c r="Z2621" s="1">
        <v>3.4</v>
      </c>
      <c r="AB2621" s="1">
        <v>277</v>
      </c>
    </row>
    <row r="2622" spans="1:28">
      <c r="A2622" s="1" t="s">
        <v>28</v>
      </c>
      <c r="B2622" s="1" t="s">
        <v>18974</v>
      </c>
      <c r="C2622" s="1">
        <v>9</v>
      </c>
      <c r="D2622" s="1">
        <v>105</v>
      </c>
      <c r="E2622" s="1">
        <v>28</v>
      </c>
      <c r="F2622" s="1">
        <v>131</v>
      </c>
      <c r="G2622" s="1" t="s">
        <v>18975</v>
      </c>
      <c r="H2622" s="1">
        <v>426</v>
      </c>
      <c r="I2622" s="1">
        <v>123777</v>
      </c>
      <c r="J2622" s="1" t="s">
        <v>18976</v>
      </c>
      <c r="K2622" s="1" t="s">
        <v>13105</v>
      </c>
      <c r="L2622" s="1" t="s">
        <v>18977</v>
      </c>
      <c r="M2622" s="1">
        <v>342</v>
      </c>
      <c r="N2622" s="1">
        <v>1043</v>
      </c>
      <c r="O2622" s="1" t="s">
        <v>18978</v>
      </c>
      <c r="P2622" s="1">
        <v>0</v>
      </c>
      <c r="Q2622" s="1" t="s">
        <v>65</v>
      </c>
      <c r="R2622" s="1" t="s">
        <v>18979</v>
      </c>
      <c r="S2622" s="1">
        <v>15</v>
      </c>
      <c r="T2622" s="1" t="s">
        <v>37</v>
      </c>
      <c r="U2622" s="1" t="s">
        <v>264</v>
      </c>
      <c r="V2622" s="1" t="s">
        <v>39</v>
      </c>
      <c r="W2622" s="1">
        <v>3500000</v>
      </c>
      <c r="X2622" s="1">
        <v>2016</v>
      </c>
      <c r="Y2622" s="1">
        <v>294</v>
      </c>
      <c r="Z2622" s="1">
        <v>4.7</v>
      </c>
      <c r="AA2622" s="1">
        <v>1.85</v>
      </c>
      <c r="AB2622" s="1">
        <v>0</v>
      </c>
    </row>
    <row r="2623" spans="1:28">
      <c r="A2623" s="1" t="s">
        <v>28</v>
      </c>
      <c r="B2623" s="1" t="s">
        <v>11926</v>
      </c>
      <c r="C2623" s="1">
        <v>11</v>
      </c>
      <c r="D2623" s="1">
        <v>105</v>
      </c>
      <c r="E2623" s="1">
        <v>6</v>
      </c>
      <c r="F2623" s="1">
        <v>371</v>
      </c>
      <c r="G2623" s="1" t="s">
        <v>11927</v>
      </c>
      <c r="H2623" s="1">
        <v>723</v>
      </c>
      <c r="I2623" s="1">
        <v>8508843</v>
      </c>
      <c r="J2623" s="1" t="s">
        <v>4205</v>
      </c>
      <c r="K2623" s="1" t="s">
        <v>2051</v>
      </c>
      <c r="L2623" s="1" t="s">
        <v>11928</v>
      </c>
      <c r="M2623" s="1">
        <v>7470</v>
      </c>
      <c r="N2623" s="1">
        <v>2368</v>
      </c>
      <c r="O2623" s="1" t="s">
        <v>11929</v>
      </c>
      <c r="P2623" s="1">
        <v>1</v>
      </c>
      <c r="Q2623" s="1" t="s">
        <v>11930</v>
      </c>
      <c r="R2623" s="1" t="s">
        <v>11931</v>
      </c>
      <c r="S2623" s="1">
        <v>35</v>
      </c>
      <c r="T2623" s="1" t="s">
        <v>37</v>
      </c>
      <c r="U2623" s="1" t="s">
        <v>38</v>
      </c>
      <c r="V2623" s="1" t="s">
        <v>91</v>
      </c>
      <c r="W2623" s="1">
        <v>18000000</v>
      </c>
      <c r="X2623" s="1">
        <v>1989</v>
      </c>
      <c r="Y2623" s="1">
        <v>422</v>
      </c>
      <c r="Z2623" s="1">
        <v>5.5</v>
      </c>
      <c r="AA2623" s="1">
        <v>1.37</v>
      </c>
      <c r="AB2623" s="1">
        <v>0</v>
      </c>
    </row>
    <row r="2624" spans="1:28">
      <c r="A2624" s="1" t="s">
        <v>28</v>
      </c>
      <c r="B2624" s="1" t="s">
        <v>21424</v>
      </c>
      <c r="C2624" s="1">
        <v>12</v>
      </c>
      <c r="D2624" s="1">
        <v>105</v>
      </c>
      <c r="E2624" s="1">
        <v>0</v>
      </c>
      <c r="G2624" s="1" t="s">
        <v>65</v>
      </c>
      <c r="I2624" s="1">
        <v>247740</v>
      </c>
      <c r="J2624" s="1" t="s">
        <v>2875</v>
      </c>
      <c r="K2624" s="1" t="s">
        <v>65</v>
      </c>
      <c r="L2624" s="1" t="s">
        <v>21425</v>
      </c>
      <c r="M2624" s="1">
        <v>285</v>
      </c>
      <c r="N2624" s="1">
        <v>0</v>
      </c>
      <c r="O2624" s="1" t="s">
        <v>65</v>
      </c>
      <c r="P2624" s="1">
        <v>0</v>
      </c>
      <c r="Q2624" s="1" t="s">
        <v>21426</v>
      </c>
      <c r="R2624" s="1" t="s">
        <v>21427</v>
      </c>
      <c r="S2624" s="1">
        <v>8</v>
      </c>
      <c r="T2624" s="1" t="s">
        <v>37</v>
      </c>
      <c r="U2624" s="1" t="s">
        <v>38</v>
      </c>
      <c r="V2624" s="1" t="s">
        <v>5599</v>
      </c>
      <c r="X2624" s="1">
        <v>2002</v>
      </c>
      <c r="Z2624" s="1">
        <v>4.7</v>
      </c>
      <c r="AA2624" s="1">
        <v>1.33</v>
      </c>
      <c r="AB2624" s="1">
        <v>51</v>
      </c>
    </row>
    <row r="2625" spans="1:28">
      <c r="A2625" s="1" t="s">
        <v>28</v>
      </c>
      <c r="B2625" s="1" t="s">
        <v>23481</v>
      </c>
      <c r="C2625" s="1">
        <v>13</v>
      </c>
      <c r="D2625" s="1">
        <v>105</v>
      </c>
      <c r="E2625" s="1">
        <v>0</v>
      </c>
      <c r="F2625" s="1">
        <v>27</v>
      </c>
      <c r="G2625" s="1" t="s">
        <v>23482</v>
      </c>
      <c r="H2625" s="1">
        <v>178</v>
      </c>
      <c r="J2625" s="1" t="s">
        <v>5496</v>
      </c>
      <c r="K2625" s="1" t="s">
        <v>23483</v>
      </c>
      <c r="L2625" s="1" t="s">
        <v>23484</v>
      </c>
      <c r="M2625" s="1">
        <v>37</v>
      </c>
      <c r="N2625" s="1">
        <v>263</v>
      </c>
      <c r="O2625" s="1" t="s">
        <v>23485</v>
      </c>
      <c r="P2625" s="1">
        <v>0</v>
      </c>
      <c r="Q2625" s="1" t="s">
        <v>65</v>
      </c>
      <c r="R2625" s="1" t="s">
        <v>23486</v>
      </c>
      <c r="S2625" s="1">
        <v>1</v>
      </c>
      <c r="T2625" s="1" t="s">
        <v>37</v>
      </c>
      <c r="U2625" s="1" t="s">
        <v>38</v>
      </c>
      <c r="V2625" s="1" t="s">
        <v>5599</v>
      </c>
      <c r="W2625" s="1">
        <v>200000</v>
      </c>
      <c r="X2625" s="1">
        <v>2012</v>
      </c>
      <c r="Y2625" s="1">
        <v>32</v>
      </c>
      <c r="Z2625" s="1">
        <v>6.7</v>
      </c>
      <c r="AB2625" s="1">
        <v>38</v>
      </c>
    </row>
    <row r="2626" spans="1:28">
      <c r="A2626" s="1" t="s">
        <v>28</v>
      </c>
      <c r="B2626" s="1" t="s">
        <v>65</v>
      </c>
      <c r="C2626" s="1">
        <v>14</v>
      </c>
      <c r="D2626" s="1">
        <v>105</v>
      </c>
      <c r="F2626" s="1">
        <v>5</v>
      </c>
      <c r="G2626" s="1" t="s">
        <v>5294</v>
      </c>
      <c r="H2626" s="1">
        <v>325</v>
      </c>
      <c r="J2626" s="1" t="s">
        <v>3068</v>
      </c>
      <c r="K2626" s="1" t="s">
        <v>5295</v>
      </c>
      <c r="L2626" s="1" t="s">
        <v>5296</v>
      </c>
      <c r="M2626" s="1">
        <v>4438</v>
      </c>
      <c r="N2626" s="1">
        <v>344</v>
      </c>
      <c r="O2626" s="1" t="s">
        <v>5297</v>
      </c>
      <c r="P2626" s="1">
        <v>1</v>
      </c>
      <c r="Q2626" s="1" t="s">
        <v>5298</v>
      </c>
      <c r="R2626" s="1" t="s">
        <v>5299</v>
      </c>
      <c r="S2626" s="1">
        <v>33</v>
      </c>
      <c r="T2626" s="1" t="s">
        <v>37</v>
      </c>
      <c r="U2626" s="1" t="s">
        <v>56</v>
      </c>
      <c r="V2626" s="1" t="s">
        <v>5599</v>
      </c>
      <c r="Y2626" s="1">
        <v>7</v>
      </c>
      <c r="Z2626" s="1">
        <v>7.8</v>
      </c>
      <c r="AA2626" s="1">
        <v>1.33</v>
      </c>
      <c r="AB2626" s="1">
        <v>361</v>
      </c>
    </row>
    <row r="2627" spans="1:28">
      <c r="A2627" s="1" t="s">
        <v>28</v>
      </c>
      <c r="B2627" s="1" t="s">
        <v>21162</v>
      </c>
      <c r="C2627" s="1">
        <v>14</v>
      </c>
      <c r="D2627" s="1">
        <v>105</v>
      </c>
      <c r="E2627" s="1">
        <v>7</v>
      </c>
      <c r="F2627" s="1">
        <v>548</v>
      </c>
      <c r="G2627" s="1" t="s">
        <v>1342</v>
      </c>
      <c r="H2627" s="1">
        <v>2000</v>
      </c>
      <c r="I2627" s="1">
        <v>609042</v>
      </c>
      <c r="J2627" s="1" t="s">
        <v>3395</v>
      </c>
      <c r="K2627" s="1" t="s">
        <v>3919</v>
      </c>
      <c r="L2627" s="1" t="s">
        <v>21163</v>
      </c>
      <c r="M2627" s="1">
        <v>449</v>
      </c>
      <c r="N2627" s="1">
        <v>3475</v>
      </c>
      <c r="O2627" s="1" t="s">
        <v>3188</v>
      </c>
      <c r="P2627" s="1">
        <v>2</v>
      </c>
      <c r="Q2627" s="1" t="s">
        <v>21164</v>
      </c>
      <c r="R2627" s="1" t="s">
        <v>21165</v>
      </c>
      <c r="S2627" s="1">
        <v>38</v>
      </c>
      <c r="T2627" s="1" t="s">
        <v>37</v>
      </c>
      <c r="U2627" s="1" t="s">
        <v>38</v>
      </c>
      <c r="V2627" s="1" t="s">
        <v>91</v>
      </c>
      <c r="W2627" s="1">
        <v>1300000</v>
      </c>
      <c r="X2627" s="1">
        <v>1999</v>
      </c>
      <c r="Y2627" s="1">
        <v>783</v>
      </c>
      <c r="Z2627" s="1">
        <v>6.5</v>
      </c>
      <c r="AA2627" s="1">
        <v>1.85</v>
      </c>
      <c r="AB2627" s="1">
        <v>117</v>
      </c>
    </row>
    <row r="2628" spans="1:28">
      <c r="A2628" s="1" t="s">
        <v>28</v>
      </c>
      <c r="B2628" s="1" t="s">
        <v>9913</v>
      </c>
      <c r="C2628" s="1">
        <v>15</v>
      </c>
      <c r="D2628" s="1">
        <v>105</v>
      </c>
      <c r="E2628" s="1">
        <v>121</v>
      </c>
      <c r="F2628" s="1">
        <v>384</v>
      </c>
      <c r="G2628" s="1" t="s">
        <v>4585</v>
      </c>
      <c r="H2628" s="1">
        <v>11000</v>
      </c>
      <c r="I2628" s="1">
        <v>13854000</v>
      </c>
      <c r="J2628" s="1" t="s">
        <v>2461</v>
      </c>
      <c r="K2628" s="1" t="s">
        <v>1948</v>
      </c>
      <c r="L2628" s="1" t="s">
        <v>12491</v>
      </c>
      <c r="M2628" s="1">
        <v>21079</v>
      </c>
      <c r="N2628" s="1">
        <v>14677</v>
      </c>
      <c r="O2628" s="1" t="s">
        <v>10758</v>
      </c>
      <c r="P2628" s="1">
        <v>0</v>
      </c>
      <c r="Q2628" s="1" t="s">
        <v>12492</v>
      </c>
      <c r="R2628" s="1" t="s">
        <v>12493</v>
      </c>
      <c r="S2628" s="1">
        <v>55</v>
      </c>
      <c r="T2628" s="1" t="s">
        <v>37</v>
      </c>
      <c r="U2628" s="1" t="s">
        <v>38</v>
      </c>
      <c r="V2628" s="1" t="s">
        <v>39</v>
      </c>
      <c r="W2628" s="1">
        <v>20000000</v>
      </c>
      <c r="X2628" s="1">
        <v>1988</v>
      </c>
      <c r="Y2628" s="1">
        <v>3000</v>
      </c>
      <c r="Z2628" s="1">
        <v>5.2</v>
      </c>
      <c r="AA2628" s="1">
        <v>1.85</v>
      </c>
      <c r="AB2628" s="1">
        <v>818</v>
      </c>
    </row>
    <row r="2629" spans="1:28">
      <c r="A2629" s="1" t="s">
        <v>28</v>
      </c>
      <c r="B2629" s="1" t="s">
        <v>18260</v>
      </c>
      <c r="C2629" s="1">
        <v>16</v>
      </c>
      <c r="D2629" s="1">
        <v>105</v>
      </c>
      <c r="E2629" s="1">
        <v>5</v>
      </c>
      <c r="F2629" s="1">
        <v>122</v>
      </c>
      <c r="G2629" s="1" t="s">
        <v>18261</v>
      </c>
      <c r="H2629" s="1">
        <v>274</v>
      </c>
      <c r="I2629" s="1">
        <v>1391770</v>
      </c>
      <c r="J2629" s="1" t="s">
        <v>18262</v>
      </c>
      <c r="K2629" s="1" t="s">
        <v>18263</v>
      </c>
      <c r="L2629" s="1" t="s">
        <v>18264</v>
      </c>
      <c r="M2629" s="1">
        <v>1592</v>
      </c>
      <c r="N2629" s="1">
        <v>793</v>
      </c>
      <c r="O2629" s="1" t="s">
        <v>18265</v>
      </c>
      <c r="P2629" s="1">
        <v>6</v>
      </c>
      <c r="Q2629" s="1" t="s">
        <v>18266</v>
      </c>
      <c r="R2629" s="1" t="s">
        <v>18267</v>
      </c>
      <c r="S2629" s="1">
        <v>14</v>
      </c>
      <c r="T2629" s="1" t="s">
        <v>2764</v>
      </c>
      <c r="U2629" s="1" t="s">
        <v>2899</v>
      </c>
      <c r="V2629" s="1" t="s">
        <v>39</v>
      </c>
      <c r="X2629" s="1">
        <v>2011</v>
      </c>
      <c r="Y2629" s="1">
        <v>154</v>
      </c>
      <c r="Z2629" s="1">
        <v>6</v>
      </c>
      <c r="AA2629" s="1">
        <v>2.35</v>
      </c>
      <c r="AB2629" s="1">
        <v>0</v>
      </c>
    </row>
    <row r="2630" spans="1:28">
      <c r="A2630" s="1" t="s">
        <v>28</v>
      </c>
      <c r="B2630" s="1" t="s">
        <v>13254</v>
      </c>
      <c r="C2630" s="1">
        <v>19</v>
      </c>
      <c r="D2630" s="1">
        <v>105</v>
      </c>
      <c r="E2630" s="1">
        <v>24</v>
      </c>
      <c r="F2630" s="1">
        <v>125</v>
      </c>
      <c r="G2630" s="1" t="s">
        <v>1815</v>
      </c>
      <c r="H2630" s="1">
        <v>776</v>
      </c>
      <c r="I2630" s="1">
        <v>22723</v>
      </c>
      <c r="J2630" s="1" t="s">
        <v>13255</v>
      </c>
      <c r="K2630" s="1" t="s">
        <v>306</v>
      </c>
      <c r="L2630" s="1" t="s">
        <v>13256</v>
      </c>
      <c r="M2630" s="1">
        <v>2236</v>
      </c>
      <c r="N2630" s="1">
        <v>1732</v>
      </c>
      <c r="O2630" s="1" t="s">
        <v>13257</v>
      </c>
      <c r="P2630" s="1">
        <v>1</v>
      </c>
      <c r="Q2630" s="1" t="s">
        <v>13258</v>
      </c>
      <c r="R2630" s="1" t="s">
        <v>13259</v>
      </c>
      <c r="S2630" s="1">
        <v>40</v>
      </c>
      <c r="T2630" s="1" t="s">
        <v>37</v>
      </c>
      <c r="U2630" s="1" t="s">
        <v>763</v>
      </c>
      <c r="V2630" s="1" t="s">
        <v>39</v>
      </c>
      <c r="W2630" s="1">
        <v>25000000</v>
      </c>
      <c r="X2630" s="1">
        <v>2001</v>
      </c>
      <c r="Y2630" s="1">
        <v>595</v>
      </c>
      <c r="Z2630" s="1">
        <v>4.5</v>
      </c>
      <c r="AA2630" s="1">
        <v>2.35</v>
      </c>
      <c r="AB2630" s="1">
        <v>193</v>
      </c>
    </row>
    <row r="2631" spans="1:28">
      <c r="A2631" s="1" t="s">
        <v>28</v>
      </c>
      <c r="B2631" s="1" t="s">
        <v>14827</v>
      </c>
      <c r="C2631" s="1">
        <v>20</v>
      </c>
      <c r="D2631" s="1">
        <v>105</v>
      </c>
      <c r="E2631" s="1">
        <v>82</v>
      </c>
      <c r="F2631" s="1">
        <v>69</v>
      </c>
      <c r="G2631" s="1" t="s">
        <v>18459</v>
      </c>
      <c r="H2631" s="1">
        <v>746</v>
      </c>
      <c r="J2631" s="1" t="s">
        <v>210</v>
      </c>
      <c r="K2631" s="1" t="s">
        <v>17760</v>
      </c>
      <c r="L2631" s="1" t="s">
        <v>18460</v>
      </c>
      <c r="M2631" s="1">
        <v>3102</v>
      </c>
      <c r="N2631" s="1">
        <v>986</v>
      </c>
      <c r="O2631" s="1" t="s">
        <v>18461</v>
      </c>
      <c r="P2631" s="1">
        <v>0</v>
      </c>
      <c r="Q2631" s="1" t="s">
        <v>18462</v>
      </c>
      <c r="R2631" s="1" t="s">
        <v>18463</v>
      </c>
      <c r="S2631" s="1">
        <v>35</v>
      </c>
      <c r="T2631" s="1" t="s">
        <v>37</v>
      </c>
      <c r="U2631" s="1" t="s">
        <v>38</v>
      </c>
      <c r="V2631" s="1" t="s">
        <v>6022</v>
      </c>
      <c r="W2631" s="1">
        <v>4000000</v>
      </c>
      <c r="X2631" s="1">
        <v>1956</v>
      </c>
      <c r="Y2631" s="1">
        <v>119</v>
      </c>
      <c r="Z2631" s="1">
        <v>6.8</v>
      </c>
      <c r="AA2631" s="1">
        <v>2.35</v>
      </c>
      <c r="AB2631" s="1">
        <v>283</v>
      </c>
    </row>
    <row r="2632" spans="1:28">
      <c r="A2632" s="1" t="s">
        <v>28</v>
      </c>
      <c r="B2632" s="1" t="s">
        <v>9913</v>
      </c>
      <c r="C2632" s="1">
        <v>20</v>
      </c>
      <c r="D2632" s="1">
        <v>105</v>
      </c>
      <c r="E2632" s="1">
        <v>121</v>
      </c>
      <c r="F2632" s="1">
        <v>354</v>
      </c>
      <c r="G2632" s="1" t="s">
        <v>2381</v>
      </c>
      <c r="H2632" s="1">
        <v>3000</v>
      </c>
      <c r="I2632" s="1">
        <v>10070000</v>
      </c>
      <c r="J2632" s="1" t="s">
        <v>1411</v>
      </c>
      <c r="K2632" s="1" t="s">
        <v>496</v>
      </c>
      <c r="L2632" s="1" t="s">
        <v>9914</v>
      </c>
      <c r="M2632" s="1">
        <v>5668</v>
      </c>
      <c r="N2632" s="1">
        <v>5023</v>
      </c>
      <c r="O2632" s="1" t="s">
        <v>9915</v>
      </c>
      <c r="P2632" s="1">
        <v>3</v>
      </c>
      <c r="Q2632" s="1" t="s">
        <v>9916</v>
      </c>
      <c r="R2632" s="1" t="s">
        <v>9917</v>
      </c>
      <c r="S2632" s="1">
        <v>50</v>
      </c>
      <c r="T2632" s="1" t="s">
        <v>37</v>
      </c>
      <c r="U2632" s="1" t="s">
        <v>38</v>
      </c>
      <c r="V2632" s="1" t="s">
        <v>39</v>
      </c>
      <c r="W2632" s="1">
        <v>25000000</v>
      </c>
      <c r="X2632" s="1">
        <v>1996</v>
      </c>
      <c r="Y2632" s="1">
        <v>624</v>
      </c>
      <c r="Z2632" s="1">
        <v>6.2</v>
      </c>
      <c r="AA2632" s="1">
        <v>1.85</v>
      </c>
      <c r="AB2632" s="1">
        <v>491</v>
      </c>
    </row>
    <row r="2633" spans="1:28">
      <c r="A2633" s="1" t="s">
        <v>28</v>
      </c>
      <c r="B2633" s="1" t="s">
        <v>22409</v>
      </c>
      <c r="C2633" s="1">
        <v>22</v>
      </c>
      <c r="D2633" s="1">
        <v>105</v>
      </c>
      <c r="E2633" s="1">
        <v>0</v>
      </c>
      <c r="F2633" s="1">
        <v>0</v>
      </c>
      <c r="G2633" s="1" t="s">
        <v>22410</v>
      </c>
      <c r="H2633" s="1">
        <v>0</v>
      </c>
      <c r="J2633" s="1" t="s">
        <v>66</v>
      </c>
      <c r="K2633" s="1" t="s">
        <v>22411</v>
      </c>
      <c r="L2633" s="1" t="s">
        <v>22412</v>
      </c>
      <c r="M2633" s="1">
        <v>74</v>
      </c>
      <c r="N2633" s="1">
        <v>0</v>
      </c>
      <c r="O2633" s="1" t="s">
        <v>22413</v>
      </c>
      <c r="P2633" s="1">
        <v>3</v>
      </c>
      <c r="Q2633" s="1" t="s">
        <v>65</v>
      </c>
      <c r="R2633" s="1" t="s">
        <v>22414</v>
      </c>
      <c r="S2633" s="1">
        <v>2</v>
      </c>
      <c r="T2633" s="1" t="s">
        <v>1460</v>
      </c>
      <c r="U2633" s="1" t="s">
        <v>56</v>
      </c>
      <c r="V2633" s="1" t="s">
        <v>5599</v>
      </c>
      <c r="W2633" s="1">
        <v>400000</v>
      </c>
      <c r="X2633" s="1">
        <v>2015</v>
      </c>
      <c r="Y2633" s="1">
        <v>0</v>
      </c>
      <c r="Z2633" s="1">
        <v>7.7</v>
      </c>
      <c r="AB2633" s="1">
        <v>34</v>
      </c>
    </row>
    <row r="2634" spans="1:28">
      <c r="A2634" s="1" t="s">
        <v>28</v>
      </c>
      <c r="B2634" s="1" t="s">
        <v>13282</v>
      </c>
      <c r="C2634" s="1">
        <v>26</v>
      </c>
      <c r="D2634" s="1">
        <v>105</v>
      </c>
      <c r="E2634" s="1">
        <v>93</v>
      </c>
      <c r="F2634" s="1">
        <v>51</v>
      </c>
      <c r="G2634" s="1" t="s">
        <v>13283</v>
      </c>
      <c r="H2634" s="1">
        <v>179</v>
      </c>
      <c r="J2634" s="1" t="s">
        <v>42</v>
      </c>
      <c r="K2634" s="1" t="s">
        <v>11916</v>
      </c>
      <c r="L2634" s="1" t="s">
        <v>13284</v>
      </c>
      <c r="M2634" s="1">
        <v>5018</v>
      </c>
      <c r="N2634" s="1">
        <v>363</v>
      </c>
      <c r="O2634" s="1" t="s">
        <v>13285</v>
      </c>
      <c r="P2634" s="1">
        <v>0</v>
      </c>
      <c r="Q2634" s="1" t="s">
        <v>13286</v>
      </c>
      <c r="R2634" s="1" t="s">
        <v>13287</v>
      </c>
      <c r="S2634" s="1">
        <v>108</v>
      </c>
      <c r="T2634" s="1" t="s">
        <v>37</v>
      </c>
      <c r="U2634" s="1" t="s">
        <v>763</v>
      </c>
      <c r="V2634" s="1" t="s">
        <v>4816</v>
      </c>
      <c r="W2634" s="1">
        <v>15000000</v>
      </c>
      <c r="X2634" s="1">
        <v>2005</v>
      </c>
      <c r="Y2634" s="1">
        <v>55</v>
      </c>
      <c r="Z2634" s="1">
        <v>4.9000000000000004</v>
      </c>
      <c r="AA2634" s="1">
        <v>1.78</v>
      </c>
      <c r="AB2634" s="1">
        <v>473</v>
      </c>
    </row>
    <row r="2635" spans="1:28">
      <c r="A2635" s="1" t="s">
        <v>28</v>
      </c>
      <c r="B2635" s="1" t="s">
        <v>18450</v>
      </c>
      <c r="C2635" s="1">
        <v>34</v>
      </c>
      <c r="D2635" s="1">
        <v>105</v>
      </c>
      <c r="E2635" s="1">
        <v>0</v>
      </c>
      <c r="F2635" s="1">
        <v>116</v>
      </c>
      <c r="G2635" s="1" t="s">
        <v>18451</v>
      </c>
      <c r="H2635" s="1">
        <v>597</v>
      </c>
      <c r="J2635" s="1" t="s">
        <v>1411</v>
      </c>
      <c r="K2635" s="1" t="s">
        <v>2900</v>
      </c>
      <c r="L2635" s="1" t="s">
        <v>18452</v>
      </c>
      <c r="M2635" s="1">
        <v>9007</v>
      </c>
      <c r="N2635" s="1">
        <v>1218</v>
      </c>
      <c r="O2635" s="1" t="s">
        <v>16873</v>
      </c>
      <c r="P2635" s="1">
        <v>2</v>
      </c>
      <c r="Q2635" s="1" t="s">
        <v>18453</v>
      </c>
      <c r="R2635" s="1" t="s">
        <v>18454</v>
      </c>
      <c r="S2635" s="1">
        <v>50</v>
      </c>
      <c r="T2635" s="1" t="s">
        <v>37</v>
      </c>
      <c r="U2635" s="1" t="s">
        <v>38</v>
      </c>
      <c r="V2635" s="1" t="s">
        <v>91</v>
      </c>
      <c r="W2635" s="1">
        <v>4000000</v>
      </c>
      <c r="X2635" s="1">
        <v>1974</v>
      </c>
      <c r="Y2635" s="1">
        <v>222</v>
      </c>
      <c r="Z2635" s="1">
        <v>7.3</v>
      </c>
      <c r="AA2635" s="1">
        <v>2.35</v>
      </c>
      <c r="AB2635" s="1">
        <v>661</v>
      </c>
    </row>
    <row r="2636" spans="1:28">
      <c r="A2636" s="1" t="s">
        <v>28</v>
      </c>
      <c r="B2636" s="1" t="s">
        <v>19611</v>
      </c>
      <c r="C2636" s="1">
        <v>35</v>
      </c>
      <c r="D2636" s="1">
        <v>105</v>
      </c>
      <c r="E2636" s="1">
        <v>39</v>
      </c>
      <c r="F2636" s="1">
        <v>183</v>
      </c>
      <c r="G2636" s="1" t="s">
        <v>6040</v>
      </c>
      <c r="H2636" s="1">
        <v>267</v>
      </c>
      <c r="I2636" s="1">
        <v>3123749</v>
      </c>
      <c r="J2636" s="1" t="s">
        <v>1673</v>
      </c>
      <c r="K2636" s="1" t="s">
        <v>4067</v>
      </c>
      <c r="L2636" s="1" t="s">
        <v>19612</v>
      </c>
      <c r="M2636" s="1">
        <v>746</v>
      </c>
      <c r="N2636" s="1">
        <v>1231</v>
      </c>
      <c r="O2636" s="1" t="s">
        <v>18841</v>
      </c>
      <c r="P2636" s="1">
        <v>8</v>
      </c>
      <c r="Q2636" s="1" t="s">
        <v>19613</v>
      </c>
      <c r="R2636" s="1" t="s">
        <v>19614</v>
      </c>
      <c r="S2636" s="1">
        <v>27</v>
      </c>
      <c r="T2636" s="1" t="s">
        <v>37</v>
      </c>
      <c r="U2636" s="1" t="s">
        <v>38</v>
      </c>
      <c r="V2636" s="1" t="s">
        <v>581</v>
      </c>
      <c r="W2636" s="1">
        <v>1500000</v>
      </c>
      <c r="X2636" s="1">
        <v>2005</v>
      </c>
      <c r="Y2636" s="1">
        <v>225</v>
      </c>
      <c r="Z2636" s="1">
        <v>6.5</v>
      </c>
      <c r="AA2636" s="1">
        <v>1.85</v>
      </c>
      <c r="AB2636" s="1">
        <v>88</v>
      </c>
    </row>
    <row r="2637" spans="1:28">
      <c r="A2637" s="1" t="s">
        <v>28</v>
      </c>
      <c r="B2637" s="1" t="s">
        <v>8514</v>
      </c>
      <c r="C2637" s="1">
        <v>36</v>
      </c>
      <c r="D2637" s="1">
        <v>105</v>
      </c>
      <c r="E2637" s="1">
        <v>114</v>
      </c>
      <c r="F2637" s="1">
        <v>537</v>
      </c>
      <c r="G2637" s="1" t="s">
        <v>8515</v>
      </c>
      <c r="H2637" s="1">
        <v>4000</v>
      </c>
      <c r="I2637" s="1">
        <v>17100000</v>
      </c>
      <c r="J2637" s="1" t="s">
        <v>8516</v>
      </c>
      <c r="K2637" s="1" t="s">
        <v>489</v>
      </c>
      <c r="L2637" s="1" t="s">
        <v>8517</v>
      </c>
      <c r="M2637" s="1">
        <v>7073</v>
      </c>
      <c r="N2637" s="1">
        <v>6152</v>
      </c>
      <c r="O2637" s="1" t="s">
        <v>975</v>
      </c>
      <c r="P2637" s="1">
        <v>1</v>
      </c>
      <c r="Q2637" s="1" t="s">
        <v>8518</v>
      </c>
      <c r="R2637" s="1" t="s">
        <v>8519</v>
      </c>
      <c r="S2637" s="1">
        <v>29</v>
      </c>
      <c r="T2637" s="1" t="s">
        <v>37</v>
      </c>
      <c r="U2637" s="1" t="s">
        <v>38</v>
      </c>
      <c r="V2637" s="1" t="s">
        <v>581</v>
      </c>
      <c r="W2637" s="1">
        <v>25000000</v>
      </c>
      <c r="X2637" s="1">
        <v>1996</v>
      </c>
      <c r="Y2637" s="1">
        <v>561</v>
      </c>
      <c r="Z2637" s="1">
        <v>5.3</v>
      </c>
      <c r="AA2637" s="1">
        <v>1.85</v>
      </c>
      <c r="AB2637" s="1">
        <v>204</v>
      </c>
    </row>
    <row r="2638" spans="1:28">
      <c r="A2638" s="1" t="s">
        <v>28</v>
      </c>
      <c r="B2638" s="1" t="s">
        <v>3538</v>
      </c>
      <c r="C2638" s="1">
        <v>40</v>
      </c>
      <c r="D2638" s="1">
        <v>105</v>
      </c>
      <c r="E2638" s="1">
        <v>29</v>
      </c>
      <c r="F2638" s="1">
        <v>97</v>
      </c>
      <c r="G2638" s="1" t="s">
        <v>3539</v>
      </c>
      <c r="H2638" s="1">
        <v>584</v>
      </c>
      <c r="I2638" s="1">
        <v>35324232</v>
      </c>
      <c r="J2638" s="1" t="s">
        <v>3540</v>
      </c>
      <c r="K2638" s="1" t="s">
        <v>3541</v>
      </c>
      <c r="L2638" s="1" t="s">
        <v>3542</v>
      </c>
      <c r="M2638" s="1">
        <v>32224</v>
      </c>
      <c r="N2638" s="1">
        <v>1132</v>
      </c>
      <c r="O2638" s="1" t="s">
        <v>3543</v>
      </c>
      <c r="P2638" s="1">
        <v>1</v>
      </c>
      <c r="Q2638" s="1" t="s">
        <v>3544</v>
      </c>
      <c r="R2638" s="1" t="s">
        <v>3545</v>
      </c>
      <c r="S2638" s="1">
        <v>62</v>
      </c>
      <c r="T2638" s="1" t="s">
        <v>37</v>
      </c>
      <c r="U2638" s="1" t="s">
        <v>38</v>
      </c>
      <c r="V2638" s="1" t="s">
        <v>581</v>
      </c>
      <c r="W2638" s="1">
        <v>68000000</v>
      </c>
      <c r="X2638" s="1">
        <v>1995</v>
      </c>
      <c r="Y2638" s="1">
        <v>220</v>
      </c>
      <c r="Z2638" s="1">
        <v>5.6</v>
      </c>
      <c r="AA2638" s="1">
        <v>2.35</v>
      </c>
      <c r="AB2638" s="1">
        <v>617</v>
      </c>
    </row>
    <row r="2639" spans="1:28">
      <c r="A2639" s="1" t="s">
        <v>28</v>
      </c>
      <c r="B2639" s="1" t="s">
        <v>18037</v>
      </c>
      <c r="C2639" s="1">
        <v>44</v>
      </c>
      <c r="D2639" s="1">
        <v>105</v>
      </c>
      <c r="E2639" s="1">
        <v>0</v>
      </c>
      <c r="F2639" s="1">
        <v>394</v>
      </c>
      <c r="G2639" s="1" t="s">
        <v>1915</v>
      </c>
      <c r="H2639" s="1">
        <v>745</v>
      </c>
      <c r="I2639" s="1">
        <v>37440</v>
      </c>
      <c r="J2639" s="1" t="s">
        <v>5496</v>
      </c>
      <c r="K2639" s="1" t="s">
        <v>1047</v>
      </c>
      <c r="L2639" s="1" t="s">
        <v>18038</v>
      </c>
      <c r="M2639" s="1">
        <v>12672</v>
      </c>
      <c r="N2639" s="1">
        <v>1986</v>
      </c>
      <c r="O2639" s="1" t="s">
        <v>18039</v>
      </c>
      <c r="P2639" s="1">
        <v>1</v>
      </c>
      <c r="Q2639" s="1" t="s">
        <v>18040</v>
      </c>
      <c r="R2639" s="1" t="s">
        <v>18041</v>
      </c>
      <c r="S2639" s="1">
        <v>60</v>
      </c>
      <c r="T2639" s="1" t="s">
        <v>37</v>
      </c>
      <c r="U2639" s="1" t="s">
        <v>38</v>
      </c>
      <c r="V2639" s="1" t="s">
        <v>581</v>
      </c>
      <c r="W2639" s="1">
        <v>5000000</v>
      </c>
      <c r="X2639" s="1">
        <v>2014</v>
      </c>
      <c r="Y2639" s="1">
        <v>508</v>
      </c>
      <c r="Z2639" s="1">
        <v>7.5</v>
      </c>
      <c r="AB2639" s="1">
        <v>0</v>
      </c>
    </row>
    <row r="2640" spans="1:28">
      <c r="A2640" s="1" t="s">
        <v>743</v>
      </c>
      <c r="B2640" s="1" t="s">
        <v>13123</v>
      </c>
      <c r="C2640" s="1">
        <v>49</v>
      </c>
      <c r="D2640" s="1">
        <v>105</v>
      </c>
      <c r="E2640" s="1">
        <v>52</v>
      </c>
      <c r="F2640" s="1">
        <v>275</v>
      </c>
      <c r="G2640" s="1" t="s">
        <v>6359</v>
      </c>
      <c r="H2640" s="1">
        <v>477</v>
      </c>
      <c r="I2640" s="1">
        <v>5217498</v>
      </c>
      <c r="J2640" s="1" t="s">
        <v>1916</v>
      </c>
      <c r="K2640" s="1" t="s">
        <v>9077</v>
      </c>
      <c r="L2640" s="1" t="s">
        <v>13124</v>
      </c>
      <c r="M2640" s="1">
        <v>3668</v>
      </c>
      <c r="N2640" s="1">
        <v>2312</v>
      </c>
      <c r="O2640" s="1" t="s">
        <v>394</v>
      </c>
      <c r="P2640" s="1">
        <v>4</v>
      </c>
      <c r="Q2640" s="1" t="s">
        <v>13125</v>
      </c>
      <c r="R2640" s="1" t="s">
        <v>13126</v>
      </c>
      <c r="S2640" s="1">
        <v>85</v>
      </c>
      <c r="T2640" s="1" t="s">
        <v>37</v>
      </c>
      <c r="U2640" s="1" t="s">
        <v>38</v>
      </c>
      <c r="V2640" s="1" t="s">
        <v>39</v>
      </c>
      <c r="W2640" s="1">
        <v>15000000</v>
      </c>
      <c r="X2640" s="1">
        <v>2000</v>
      </c>
      <c r="Y2640" s="1">
        <v>397</v>
      </c>
      <c r="Z2640" s="1">
        <v>4.5999999999999996</v>
      </c>
      <c r="AA2640" s="1">
        <v>1.85</v>
      </c>
      <c r="AB2640" s="1">
        <v>157</v>
      </c>
    </row>
    <row r="2641" spans="1:28">
      <c r="A2641" s="1" t="s">
        <v>28</v>
      </c>
      <c r="B2641" s="1" t="s">
        <v>16675</v>
      </c>
      <c r="C2641" s="1">
        <v>52</v>
      </c>
      <c r="D2641" s="1">
        <v>105</v>
      </c>
      <c r="E2641" s="1">
        <v>10</v>
      </c>
      <c r="F2641" s="1">
        <v>184</v>
      </c>
      <c r="G2641" s="1" t="s">
        <v>16676</v>
      </c>
      <c r="H2641" s="1">
        <v>756</v>
      </c>
      <c r="I2641" s="1">
        <v>1425993</v>
      </c>
      <c r="J2641" s="1" t="s">
        <v>1666</v>
      </c>
      <c r="K2641" s="1" t="s">
        <v>10960</v>
      </c>
      <c r="L2641" s="1" t="s">
        <v>16677</v>
      </c>
      <c r="M2641" s="1">
        <v>7412</v>
      </c>
      <c r="N2641" s="1">
        <v>1417</v>
      </c>
      <c r="O2641" s="1" t="s">
        <v>16678</v>
      </c>
      <c r="P2641" s="1">
        <v>1</v>
      </c>
      <c r="Q2641" s="1" t="s">
        <v>16679</v>
      </c>
      <c r="R2641" s="1" t="s">
        <v>16680</v>
      </c>
      <c r="S2641" s="1">
        <v>72</v>
      </c>
      <c r="T2641" s="1" t="s">
        <v>37</v>
      </c>
      <c r="U2641" s="1" t="s">
        <v>38</v>
      </c>
      <c r="V2641" s="1" t="s">
        <v>581</v>
      </c>
      <c r="X2641" s="1">
        <v>2009</v>
      </c>
      <c r="Y2641" s="1">
        <v>216</v>
      </c>
      <c r="Z2641" s="1">
        <v>5.3</v>
      </c>
      <c r="AA2641" s="1">
        <v>2.35</v>
      </c>
      <c r="AB2641" s="1">
        <v>0</v>
      </c>
    </row>
    <row r="2642" spans="1:28">
      <c r="A2642" s="1" t="s">
        <v>28</v>
      </c>
      <c r="B2642" s="1" t="s">
        <v>21129</v>
      </c>
      <c r="C2642" s="1">
        <v>53</v>
      </c>
      <c r="D2642" s="1">
        <v>105</v>
      </c>
      <c r="E2642" s="1">
        <v>7</v>
      </c>
      <c r="F2642" s="1">
        <v>356</v>
      </c>
      <c r="G2642" s="1" t="s">
        <v>19707</v>
      </c>
      <c r="H2642" s="1">
        <v>1000</v>
      </c>
      <c r="J2642" s="1" t="s">
        <v>2350</v>
      </c>
      <c r="K2642" s="1" t="s">
        <v>21130</v>
      </c>
      <c r="L2642" s="1" t="s">
        <v>21131</v>
      </c>
      <c r="M2642" s="1">
        <v>22975</v>
      </c>
      <c r="N2642" s="1">
        <v>2658</v>
      </c>
      <c r="O2642" s="1" t="s">
        <v>21132</v>
      </c>
      <c r="P2642" s="1">
        <v>1</v>
      </c>
      <c r="Q2642" s="1" t="s">
        <v>21133</v>
      </c>
      <c r="R2642" s="1" t="s">
        <v>21134</v>
      </c>
      <c r="S2642" s="1">
        <v>155</v>
      </c>
      <c r="T2642" s="1" t="s">
        <v>37</v>
      </c>
      <c r="U2642" s="1" t="s">
        <v>38</v>
      </c>
      <c r="V2642" s="1" t="s">
        <v>6022</v>
      </c>
      <c r="W2642" s="1">
        <v>1377800</v>
      </c>
      <c r="X2642" s="1">
        <v>1966</v>
      </c>
      <c r="Y2642" s="1">
        <v>370</v>
      </c>
      <c r="Z2642" s="1">
        <v>6.5</v>
      </c>
      <c r="AA2642" s="1">
        <v>1.85</v>
      </c>
      <c r="AB2642" s="1">
        <v>0</v>
      </c>
    </row>
    <row r="2643" spans="1:28">
      <c r="A2643" s="1" t="s">
        <v>28</v>
      </c>
      <c r="B2643" s="1" t="s">
        <v>12201</v>
      </c>
      <c r="C2643" s="1">
        <v>54</v>
      </c>
      <c r="D2643" s="1">
        <v>105</v>
      </c>
      <c r="E2643" s="1">
        <v>49</v>
      </c>
      <c r="F2643" s="1">
        <v>104</v>
      </c>
      <c r="G2643" s="1" t="s">
        <v>12202</v>
      </c>
      <c r="H2643" s="1">
        <v>680</v>
      </c>
      <c r="I2643" s="1">
        <v>21160089</v>
      </c>
      <c r="J2643" s="1" t="s">
        <v>12203</v>
      </c>
      <c r="K2643" s="1" t="s">
        <v>1163</v>
      </c>
      <c r="L2643" s="1" t="s">
        <v>12204</v>
      </c>
      <c r="M2643" s="1">
        <v>8522</v>
      </c>
      <c r="N2643" s="1">
        <v>1538</v>
      </c>
      <c r="O2643" s="1" t="s">
        <v>12205</v>
      </c>
      <c r="P2643" s="1">
        <v>0</v>
      </c>
      <c r="Q2643" s="1" t="s">
        <v>12206</v>
      </c>
      <c r="R2643" s="1" t="s">
        <v>12207</v>
      </c>
      <c r="S2643" s="1">
        <v>92</v>
      </c>
      <c r="T2643" s="1" t="s">
        <v>37</v>
      </c>
      <c r="U2643" s="1" t="s">
        <v>38</v>
      </c>
      <c r="V2643" s="1" t="s">
        <v>39</v>
      </c>
      <c r="X2643" s="1">
        <v>2006</v>
      </c>
      <c r="Y2643" s="1">
        <v>503</v>
      </c>
      <c r="Z2643" s="1">
        <v>6</v>
      </c>
      <c r="AA2643" s="1">
        <v>2.35</v>
      </c>
      <c r="AB2643" s="1">
        <v>874</v>
      </c>
    </row>
    <row r="2644" spans="1:28">
      <c r="A2644" s="1" t="s">
        <v>28</v>
      </c>
      <c r="B2644" s="1" t="s">
        <v>12103</v>
      </c>
      <c r="C2644" s="1">
        <v>58</v>
      </c>
      <c r="D2644" s="1">
        <v>105</v>
      </c>
      <c r="E2644" s="1">
        <v>148</v>
      </c>
      <c r="F2644" s="1">
        <v>400</v>
      </c>
      <c r="G2644" s="1" t="s">
        <v>12336</v>
      </c>
      <c r="H2644" s="1">
        <v>539</v>
      </c>
      <c r="I2644" s="1">
        <v>687081</v>
      </c>
      <c r="J2644" s="1" t="s">
        <v>13598</v>
      </c>
      <c r="K2644" s="1" t="s">
        <v>4147</v>
      </c>
      <c r="L2644" s="1" t="s">
        <v>13599</v>
      </c>
      <c r="M2644" s="1">
        <v>5602</v>
      </c>
      <c r="N2644" s="1">
        <v>1767</v>
      </c>
      <c r="O2644" s="1" t="s">
        <v>8460</v>
      </c>
      <c r="P2644" s="1">
        <v>0</v>
      </c>
      <c r="Q2644" s="1" t="s">
        <v>13600</v>
      </c>
      <c r="R2644" s="1" t="s">
        <v>13601</v>
      </c>
      <c r="S2644" s="1">
        <v>59</v>
      </c>
      <c r="T2644" s="1" t="s">
        <v>37</v>
      </c>
      <c r="U2644" s="1" t="s">
        <v>38</v>
      </c>
      <c r="V2644" s="1" t="s">
        <v>581</v>
      </c>
      <c r="X2644" s="1">
        <v>2001</v>
      </c>
      <c r="Y2644" s="1">
        <v>508</v>
      </c>
      <c r="Z2644" s="1">
        <v>6</v>
      </c>
      <c r="AA2644" s="1">
        <v>1.85</v>
      </c>
      <c r="AB2644" s="1">
        <v>329</v>
      </c>
    </row>
    <row r="2645" spans="1:28">
      <c r="A2645" s="1" t="s">
        <v>28</v>
      </c>
      <c r="B2645" s="1" t="s">
        <v>3654</v>
      </c>
      <c r="C2645" s="1">
        <v>60</v>
      </c>
      <c r="D2645" s="1">
        <v>105</v>
      </c>
      <c r="E2645" s="1">
        <v>0</v>
      </c>
      <c r="F2645" s="1">
        <v>506</v>
      </c>
      <c r="G2645" s="1" t="s">
        <v>3792</v>
      </c>
      <c r="H2645" s="1">
        <v>975</v>
      </c>
      <c r="I2645" s="1">
        <v>10014234</v>
      </c>
      <c r="J2645" s="1" t="s">
        <v>1005</v>
      </c>
      <c r="K2645" s="1" t="s">
        <v>2515</v>
      </c>
      <c r="L2645" s="1" t="s">
        <v>3793</v>
      </c>
      <c r="M2645" s="1">
        <v>8560</v>
      </c>
      <c r="N2645" s="1">
        <v>3580</v>
      </c>
      <c r="O2645" s="1" t="s">
        <v>2971</v>
      </c>
      <c r="P2645" s="1">
        <v>1</v>
      </c>
      <c r="Q2645" s="1" t="s">
        <v>3794</v>
      </c>
      <c r="R2645" s="1" t="s">
        <v>3795</v>
      </c>
      <c r="S2645" s="1">
        <v>69</v>
      </c>
      <c r="T2645" s="1" t="s">
        <v>37</v>
      </c>
      <c r="U2645" s="1" t="s">
        <v>1461</v>
      </c>
      <c r="V2645" s="1" t="s">
        <v>581</v>
      </c>
      <c r="W2645" s="1">
        <v>65000000</v>
      </c>
      <c r="X2645" s="1">
        <v>2000</v>
      </c>
      <c r="Y2645" s="1">
        <v>909</v>
      </c>
      <c r="Z2645" s="1">
        <v>5</v>
      </c>
      <c r="AA2645" s="1">
        <v>1.85</v>
      </c>
      <c r="AB2645" s="1">
        <v>177</v>
      </c>
    </row>
    <row r="2646" spans="1:28">
      <c r="A2646" s="1" t="s">
        <v>28</v>
      </c>
      <c r="B2646" s="1" t="s">
        <v>15771</v>
      </c>
      <c r="C2646" s="1">
        <v>66</v>
      </c>
      <c r="D2646" s="1">
        <v>105</v>
      </c>
      <c r="E2646" s="1">
        <v>25</v>
      </c>
      <c r="F2646" s="1">
        <v>98</v>
      </c>
      <c r="G2646" s="1" t="s">
        <v>15772</v>
      </c>
      <c r="H2646" s="1">
        <v>963</v>
      </c>
      <c r="I2646" s="1">
        <v>2874</v>
      </c>
      <c r="J2646" s="1" t="s">
        <v>3395</v>
      </c>
      <c r="K2646" s="1" t="s">
        <v>6649</v>
      </c>
      <c r="L2646" s="1" t="s">
        <v>15773</v>
      </c>
      <c r="M2646" s="1">
        <v>1219</v>
      </c>
      <c r="N2646" s="1">
        <v>1375</v>
      </c>
      <c r="O2646" s="1" t="s">
        <v>15774</v>
      </c>
      <c r="P2646" s="1">
        <v>1</v>
      </c>
      <c r="Q2646" s="1" t="s">
        <v>15775</v>
      </c>
      <c r="R2646" s="1" t="s">
        <v>15776</v>
      </c>
      <c r="S2646" s="1">
        <v>14</v>
      </c>
      <c r="T2646" s="1" t="s">
        <v>1460</v>
      </c>
      <c r="U2646" s="1" t="s">
        <v>1461</v>
      </c>
      <c r="V2646" s="1" t="s">
        <v>5599</v>
      </c>
      <c r="X2646" s="1">
        <v>2009</v>
      </c>
      <c r="Y2646" s="1">
        <v>168</v>
      </c>
      <c r="Z2646" s="1">
        <v>6</v>
      </c>
      <c r="AA2646" s="1">
        <v>2.35</v>
      </c>
      <c r="AB2646" s="1">
        <v>120</v>
      </c>
    </row>
    <row r="2647" spans="1:28">
      <c r="A2647" s="1" t="s">
        <v>28</v>
      </c>
      <c r="B2647" s="1" t="s">
        <v>6753</v>
      </c>
      <c r="C2647" s="1">
        <v>66</v>
      </c>
      <c r="D2647" s="1">
        <v>105</v>
      </c>
      <c r="E2647" s="1">
        <v>29</v>
      </c>
      <c r="F2647" s="1">
        <v>742</v>
      </c>
      <c r="G2647" s="1" t="s">
        <v>9592</v>
      </c>
      <c r="H2647" s="1">
        <v>14000</v>
      </c>
      <c r="I2647" s="1">
        <v>35990505</v>
      </c>
      <c r="J2647" s="1" t="s">
        <v>9091</v>
      </c>
      <c r="K2647" s="1" t="s">
        <v>432</v>
      </c>
      <c r="L2647" s="1" t="s">
        <v>9593</v>
      </c>
      <c r="M2647" s="1">
        <v>48095</v>
      </c>
      <c r="N2647" s="1">
        <v>16400</v>
      </c>
      <c r="O2647" s="1" t="s">
        <v>1635</v>
      </c>
      <c r="P2647" s="1">
        <v>1</v>
      </c>
      <c r="Q2647" s="1" t="s">
        <v>9594</v>
      </c>
      <c r="R2647" s="1" t="s">
        <v>9595</v>
      </c>
      <c r="S2647" s="1">
        <v>194</v>
      </c>
      <c r="T2647" s="1" t="s">
        <v>37</v>
      </c>
      <c r="U2647" s="1" t="s">
        <v>38</v>
      </c>
      <c r="V2647" s="1" t="s">
        <v>91</v>
      </c>
      <c r="W2647" s="1">
        <v>20000000</v>
      </c>
      <c r="X2647" s="1">
        <v>2003</v>
      </c>
      <c r="Y2647" s="1">
        <v>1000</v>
      </c>
      <c r="Z2647" s="1">
        <v>5.8</v>
      </c>
      <c r="AA2647" s="1">
        <v>2.35</v>
      </c>
      <c r="AB2647" s="1">
        <v>0</v>
      </c>
    </row>
    <row r="2648" spans="1:28">
      <c r="A2648" s="1" t="s">
        <v>28</v>
      </c>
      <c r="B2648" s="1" t="s">
        <v>7190</v>
      </c>
      <c r="C2648" s="1">
        <v>71</v>
      </c>
      <c r="D2648" s="1">
        <v>105</v>
      </c>
      <c r="E2648" s="1">
        <v>96</v>
      </c>
      <c r="F2648" s="1">
        <v>35</v>
      </c>
      <c r="G2648" s="1" t="s">
        <v>850</v>
      </c>
      <c r="H2648" s="1">
        <v>509</v>
      </c>
      <c r="I2648" s="1">
        <v>35811509</v>
      </c>
      <c r="J2648" s="1" t="s">
        <v>8757</v>
      </c>
      <c r="K2648" s="1" t="s">
        <v>521</v>
      </c>
      <c r="L2648" s="1" t="s">
        <v>17377</v>
      </c>
      <c r="M2648" s="1">
        <v>43013</v>
      </c>
      <c r="N2648" s="1">
        <v>888</v>
      </c>
      <c r="O2648" s="1" t="s">
        <v>17378</v>
      </c>
      <c r="P2648" s="1">
        <v>0</v>
      </c>
      <c r="Q2648" s="1" t="s">
        <v>17379</v>
      </c>
      <c r="R2648" s="1" t="s">
        <v>17380</v>
      </c>
      <c r="S2648" s="1">
        <v>104</v>
      </c>
      <c r="T2648" s="1" t="s">
        <v>37</v>
      </c>
      <c r="U2648" s="1" t="s">
        <v>366</v>
      </c>
      <c r="V2648" s="1" t="s">
        <v>39</v>
      </c>
      <c r="W2648" s="1">
        <v>5500000</v>
      </c>
      <c r="X2648" s="1">
        <v>1996</v>
      </c>
      <c r="Y2648" s="1">
        <v>294</v>
      </c>
      <c r="Z2648" s="1">
        <v>7.7</v>
      </c>
      <c r="AA2648" s="1">
        <v>1.85</v>
      </c>
      <c r="AB2648" s="1">
        <v>0</v>
      </c>
    </row>
    <row r="2649" spans="1:28">
      <c r="A2649" s="1" t="s">
        <v>28</v>
      </c>
      <c r="B2649" s="1" t="s">
        <v>9579</v>
      </c>
      <c r="C2649" s="1">
        <v>72</v>
      </c>
      <c r="D2649" s="1">
        <v>105</v>
      </c>
      <c r="E2649" s="1">
        <v>23</v>
      </c>
      <c r="F2649" s="1">
        <v>485</v>
      </c>
      <c r="G2649" s="1" t="s">
        <v>9580</v>
      </c>
      <c r="H2649" s="1">
        <v>1000</v>
      </c>
      <c r="I2649" s="1">
        <v>36310118</v>
      </c>
      <c r="J2649" s="1" t="s">
        <v>1666</v>
      </c>
      <c r="K2649" s="1" t="s">
        <v>1228</v>
      </c>
      <c r="L2649" s="1" t="s">
        <v>9581</v>
      </c>
      <c r="M2649" s="1">
        <v>13194</v>
      </c>
      <c r="N2649" s="1">
        <v>3535</v>
      </c>
      <c r="O2649" s="1" t="s">
        <v>9582</v>
      </c>
      <c r="P2649" s="1">
        <v>1</v>
      </c>
      <c r="Q2649" s="1" t="s">
        <v>9583</v>
      </c>
      <c r="R2649" s="1" t="s">
        <v>9584</v>
      </c>
      <c r="S2649" s="1">
        <v>59</v>
      </c>
      <c r="T2649" s="1" t="s">
        <v>37</v>
      </c>
      <c r="U2649" s="1" t="s">
        <v>38</v>
      </c>
      <c r="V2649" s="1" t="s">
        <v>39</v>
      </c>
      <c r="X2649" s="1">
        <v>2005</v>
      </c>
      <c r="Y2649" s="1">
        <v>619</v>
      </c>
      <c r="Z2649" s="1">
        <v>5.5</v>
      </c>
      <c r="AA2649" s="1">
        <v>2.35</v>
      </c>
      <c r="AB2649" s="1">
        <v>671</v>
      </c>
    </row>
    <row r="2650" spans="1:28">
      <c r="A2650" s="1" t="s">
        <v>28</v>
      </c>
      <c r="B2650" s="1" t="s">
        <v>3680</v>
      </c>
      <c r="C2650" s="1">
        <v>72</v>
      </c>
      <c r="D2650" s="1">
        <v>105</v>
      </c>
      <c r="E2650" s="1">
        <v>16000</v>
      </c>
      <c r="F2650" s="1">
        <v>258</v>
      </c>
      <c r="G2650" s="1" t="s">
        <v>16348</v>
      </c>
      <c r="H2650" s="1">
        <v>16000</v>
      </c>
      <c r="J2650" s="1" t="s">
        <v>17385</v>
      </c>
      <c r="K2650" s="1" t="s">
        <v>3680</v>
      </c>
      <c r="L2650" s="1" t="s">
        <v>17386</v>
      </c>
      <c r="M2650" s="1">
        <v>36381</v>
      </c>
      <c r="N2650" s="1">
        <v>17599</v>
      </c>
      <c r="O2650" s="1" t="s">
        <v>17387</v>
      </c>
      <c r="P2650" s="1">
        <v>0</v>
      </c>
      <c r="Q2650" s="1" t="s">
        <v>17388</v>
      </c>
      <c r="R2650" s="1" t="s">
        <v>17389</v>
      </c>
      <c r="S2650" s="1">
        <v>169</v>
      </c>
      <c r="T2650" s="1" t="s">
        <v>37</v>
      </c>
      <c r="U2650" s="1" t="s">
        <v>38</v>
      </c>
      <c r="V2650" s="1" t="s">
        <v>581</v>
      </c>
      <c r="W2650" s="1">
        <v>5500000</v>
      </c>
      <c r="X2650" s="1">
        <v>1973</v>
      </c>
      <c r="Y2650" s="1">
        <v>742</v>
      </c>
      <c r="Z2650" s="1">
        <v>7.6</v>
      </c>
      <c r="AA2650" s="1">
        <v>2.35</v>
      </c>
      <c r="AB2650" s="1">
        <v>0</v>
      </c>
    </row>
    <row r="2651" spans="1:28">
      <c r="A2651" s="1" t="s">
        <v>28</v>
      </c>
      <c r="B2651" s="1" t="s">
        <v>1672</v>
      </c>
      <c r="C2651" s="1">
        <v>72</v>
      </c>
      <c r="D2651" s="1">
        <v>105</v>
      </c>
      <c r="E2651" s="1">
        <v>631</v>
      </c>
      <c r="F2651" s="1">
        <v>327</v>
      </c>
      <c r="G2651" s="1" t="s">
        <v>1672</v>
      </c>
      <c r="H2651" s="1">
        <v>678</v>
      </c>
      <c r="I2651" s="1">
        <v>103738726</v>
      </c>
      <c r="J2651" s="1" t="s">
        <v>5600</v>
      </c>
      <c r="K2651" s="1" t="s">
        <v>5601</v>
      </c>
      <c r="L2651" s="1" t="s">
        <v>5602</v>
      </c>
      <c r="M2651" s="1">
        <v>47819</v>
      </c>
      <c r="N2651" s="1">
        <v>2096</v>
      </c>
      <c r="O2651" s="1" t="s">
        <v>4731</v>
      </c>
      <c r="P2651" s="1">
        <v>1</v>
      </c>
      <c r="Q2651" s="1" t="s">
        <v>5603</v>
      </c>
      <c r="R2651" s="1" t="s">
        <v>5604</v>
      </c>
      <c r="S2651" s="1">
        <v>164</v>
      </c>
      <c r="T2651" s="1" t="s">
        <v>37</v>
      </c>
      <c r="U2651" s="1" t="s">
        <v>38</v>
      </c>
      <c r="V2651" s="1" t="s">
        <v>91</v>
      </c>
      <c r="W2651" s="1">
        <v>100000000</v>
      </c>
      <c r="X2651" s="1">
        <v>1990</v>
      </c>
      <c r="Y2651" s="1">
        <v>631</v>
      </c>
      <c r="Z2651" s="1">
        <v>6.1</v>
      </c>
      <c r="AA2651" s="1">
        <v>1.85</v>
      </c>
      <c r="AB2651" s="1">
        <v>2000</v>
      </c>
    </row>
    <row r="2652" spans="1:28">
      <c r="A2652" s="1" t="s">
        <v>28</v>
      </c>
      <c r="B2652" s="1" t="s">
        <v>8481</v>
      </c>
      <c r="C2652" s="1">
        <v>73</v>
      </c>
      <c r="D2652" s="1">
        <v>105</v>
      </c>
      <c r="E2652" s="1">
        <v>34</v>
      </c>
      <c r="F2652" s="1">
        <v>642</v>
      </c>
      <c r="G2652" s="1" t="s">
        <v>2183</v>
      </c>
      <c r="H2652" s="1">
        <v>1000</v>
      </c>
      <c r="I2652" s="1">
        <v>20422207</v>
      </c>
      <c r="J2652" s="1" t="s">
        <v>1411</v>
      </c>
      <c r="K2652" s="1" t="s">
        <v>2053</v>
      </c>
      <c r="L2652" s="1" t="s">
        <v>8482</v>
      </c>
      <c r="M2652" s="1">
        <v>15052</v>
      </c>
      <c r="N2652" s="1">
        <v>4369</v>
      </c>
      <c r="O2652" s="1" t="s">
        <v>8483</v>
      </c>
      <c r="P2652" s="1">
        <v>1</v>
      </c>
      <c r="Q2652" s="1" t="s">
        <v>8484</v>
      </c>
      <c r="R2652" s="1" t="s">
        <v>8485</v>
      </c>
      <c r="S2652" s="1">
        <v>116</v>
      </c>
      <c r="T2652" s="1" t="s">
        <v>37</v>
      </c>
      <c r="U2652" s="1" t="s">
        <v>38</v>
      </c>
      <c r="V2652" s="1" t="s">
        <v>39</v>
      </c>
      <c r="W2652" s="1">
        <v>35000000</v>
      </c>
      <c r="X2652" s="1">
        <v>2004</v>
      </c>
      <c r="Y2652" s="1">
        <v>681</v>
      </c>
      <c r="Z2652" s="1">
        <v>5.2</v>
      </c>
      <c r="AA2652" s="1">
        <v>2.35</v>
      </c>
      <c r="AB2652" s="1">
        <v>484</v>
      </c>
    </row>
    <row r="2653" spans="1:28">
      <c r="A2653" s="1" t="s">
        <v>28</v>
      </c>
      <c r="B2653" s="1" t="s">
        <v>19748</v>
      </c>
      <c r="C2653" s="1">
        <v>74</v>
      </c>
      <c r="D2653" s="1">
        <v>105</v>
      </c>
      <c r="E2653" s="1">
        <v>147</v>
      </c>
      <c r="F2653" s="1">
        <v>28</v>
      </c>
      <c r="G2653" s="1" t="s">
        <v>19749</v>
      </c>
      <c r="H2653" s="1">
        <v>52</v>
      </c>
      <c r="I2653" s="1">
        <v>2276368</v>
      </c>
      <c r="J2653" s="1" t="s">
        <v>19750</v>
      </c>
      <c r="K2653" s="1" t="s">
        <v>19751</v>
      </c>
      <c r="L2653" s="1" t="s">
        <v>19752</v>
      </c>
      <c r="M2653" s="1">
        <v>3849</v>
      </c>
      <c r="N2653" s="1">
        <v>179</v>
      </c>
      <c r="O2653" s="1" t="s">
        <v>19753</v>
      </c>
      <c r="P2653" s="1">
        <v>1</v>
      </c>
      <c r="Q2653" s="1" t="s">
        <v>19754</v>
      </c>
      <c r="R2653" s="1" t="s">
        <v>19755</v>
      </c>
      <c r="S2653" s="1">
        <v>37</v>
      </c>
      <c r="T2653" s="1" t="s">
        <v>37</v>
      </c>
      <c r="U2653" s="1" t="s">
        <v>38</v>
      </c>
      <c r="V2653" s="1" t="s">
        <v>39</v>
      </c>
      <c r="X2653" s="1">
        <v>2004</v>
      </c>
      <c r="Y2653" s="1">
        <v>52</v>
      </c>
      <c r="Z2653" s="1">
        <v>7.9</v>
      </c>
      <c r="AB2653" s="1">
        <v>0</v>
      </c>
    </row>
    <row r="2654" spans="1:28">
      <c r="A2654" s="1" t="s">
        <v>28</v>
      </c>
      <c r="B2654" s="1" t="s">
        <v>7220</v>
      </c>
      <c r="C2654" s="1">
        <v>78</v>
      </c>
      <c r="D2654" s="1">
        <v>105</v>
      </c>
      <c r="E2654" s="1">
        <v>25</v>
      </c>
      <c r="F2654" s="1">
        <v>51</v>
      </c>
      <c r="G2654" s="1" t="s">
        <v>7221</v>
      </c>
      <c r="H2654" s="1">
        <v>461</v>
      </c>
      <c r="I2654" s="1">
        <v>2126511</v>
      </c>
      <c r="J2654" s="1" t="s">
        <v>7222</v>
      </c>
      <c r="K2654" s="1" t="s">
        <v>2537</v>
      </c>
      <c r="L2654" s="1" t="s">
        <v>7223</v>
      </c>
      <c r="M2654" s="1">
        <v>21912</v>
      </c>
      <c r="N2654" s="1">
        <v>615</v>
      </c>
      <c r="O2654" s="1" t="s">
        <v>7224</v>
      </c>
      <c r="P2654" s="1">
        <v>0</v>
      </c>
      <c r="Q2654" s="1" t="s">
        <v>7225</v>
      </c>
      <c r="R2654" s="1" t="s">
        <v>7226</v>
      </c>
      <c r="S2654" s="1">
        <v>45</v>
      </c>
      <c r="T2654" s="1" t="s">
        <v>7227</v>
      </c>
      <c r="U2654" s="1" t="s">
        <v>3845</v>
      </c>
      <c r="V2654" s="1" t="s">
        <v>39</v>
      </c>
      <c r="W2654" s="1">
        <v>36000000</v>
      </c>
      <c r="X2654" s="1">
        <v>2015</v>
      </c>
      <c r="Y2654" s="1">
        <v>79</v>
      </c>
      <c r="Z2654" s="1">
        <v>7.2</v>
      </c>
      <c r="AA2654" s="1">
        <v>2.35</v>
      </c>
      <c r="AB2654" s="1">
        <v>12000</v>
      </c>
    </row>
    <row r="2655" spans="1:28">
      <c r="A2655" s="1" t="s">
        <v>28</v>
      </c>
      <c r="B2655" s="1" t="s">
        <v>22497</v>
      </c>
      <c r="C2655" s="1">
        <v>84</v>
      </c>
      <c r="D2655" s="1">
        <v>105</v>
      </c>
      <c r="E2655" s="1">
        <v>2</v>
      </c>
      <c r="F2655" s="1">
        <v>0</v>
      </c>
      <c r="G2655" s="1" t="s">
        <v>22498</v>
      </c>
      <c r="H2655" s="1">
        <v>0</v>
      </c>
      <c r="I2655" s="1">
        <v>8044906</v>
      </c>
      <c r="J2655" s="1" t="s">
        <v>22499</v>
      </c>
      <c r="K2655" s="1" t="s">
        <v>22500</v>
      </c>
      <c r="L2655" s="1" t="s">
        <v>22501</v>
      </c>
      <c r="M2655" s="1">
        <v>3156</v>
      </c>
      <c r="N2655" s="1">
        <v>0</v>
      </c>
      <c r="O2655" s="1" t="s">
        <v>22502</v>
      </c>
      <c r="P2655" s="1">
        <v>2</v>
      </c>
      <c r="Q2655" s="1" t="s">
        <v>22503</v>
      </c>
      <c r="R2655" s="1" t="s">
        <v>22504</v>
      </c>
      <c r="S2655" s="1">
        <v>65</v>
      </c>
      <c r="T2655" s="1" t="s">
        <v>37</v>
      </c>
      <c r="U2655" s="1" t="s">
        <v>38</v>
      </c>
      <c r="V2655" s="1" t="s">
        <v>91</v>
      </c>
      <c r="X2655" s="1">
        <v>2005</v>
      </c>
      <c r="Y2655" s="1">
        <v>0</v>
      </c>
      <c r="Z2655" s="1">
        <v>7.5</v>
      </c>
      <c r="AA2655" s="1">
        <v>1.85</v>
      </c>
      <c r="AB2655" s="1">
        <v>588</v>
      </c>
    </row>
    <row r="2656" spans="1:28">
      <c r="A2656" s="1" t="s">
        <v>28</v>
      </c>
      <c r="B2656" s="1" t="s">
        <v>5639</v>
      </c>
      <c r="C2656" s="1">
        <v>84</v>
      </c>
      <c r="D2656" s="1">
        <v>105</v>
      </c>
      <c r="E2656" s="1">
        <v>29</v>
      </c>
      <c r="F2656" s="1">
        <v>692</v>
      </c>
      <c r="G2656" s="1" t="s">
        <v>2059</v>
      </c>
      <c r="H2656" s="1">
        <v>8000</v>
      </c>
      <c r="I2656" s="1">
        <v>126805112</v>
      </c>
      <c r="J2656" s="1" t="s">
        <v>1673</v>
      </c>
      <c r="K2656" s="1" t="s">
        <v>1523</v>
      </c>
      <c r="L2656" s="1" t="s">
        <v>5640</v>
      </c>
      <c r="M2656" s="1">
        <v>98199</v>
      </c>
      <c r="N2656" s="1">
        <v>12344</v>
      </c>
      <c r="O2656" s="1" t="s">
        <v>721</v>
      </c>
      <c r="P2656" s="1">
        <v>1</v>
      </c>
      <c r="Q2656" s="1" t="s">
        <v>5641</v>
      </c>
      <c r="R2656" s="1" t="s">
        <v>5642</v>
      </c>
      <c r="S2656" s="1">
        <v>169</v>
      </c>
      <c r="T2656" s="1" t="s">
        <v>37</v>
      </c>
      <c r="U2656" s="1" t="s">
        <v>38</v>
      </c>
      <c r="V2656" s="1" t="s">
        <v>39</v>
      </c>
      <c r="W2656" s="1">
        <v>46000000</v>
      </c>
      <c r="X2656" s="1">
        <v>1997</v>
      </c>
      <c r="Y2656" s="1">
        <v>1000</v>
      </c>
      <c r="Z2656" s="1">
        <v>6.3</v>
      </c>
      <c r="AA2656" s="1">
        <v>2.35</v>
      </c>
      <c r="AB2656" s="1">
        <v>0</v>
      </c>
    </row>
    <row r="2657" spans="1:28">
      <c r="A2657" s="1" t="s">
        <v>28</v>
      </c>
      <c r="B2657" s="1" t="s">
        <v>21865</v>
      </c>
      <c r="C2657" s="1">
        <v>87</v>
      </c>
      <c r="D2657" s="1">
        <v>105</v>
      </c>
      <c r="E2657" s="1">
        <v>50</v>
      </c>
      <c r="F2657" s="1">
        <v>8</v>
      </c>
      <c r="G2657" s="1" t="s">
        <v>21866</v>
      </c>
      <c r="H2657" s="1">
        <v>327</v>
      </c>
      <c r="J2657" s="1" t="s">
        <v>4810</v>
      </c>
      <c r="K2657" s="1" t="s">
        <v>21867</v>
      </c>
      <c r="L2657" s="1" t="s">
        <v>21868</v>
      </c>
      <c r="M2657" s="1">
        <v>3499</v>
      </c>
      <c r="N2657" s="1">
        <v>351</v>
      </c>
      <c r="O2657" s="1" t="s">
        <v>21869</v>
      </c>
      <c r="P2657" s="1">
        <v>0</v>
      </c>
      <c r="Q2657" s="1" t="s">
        <v>21870</v>
      </c>
      <c r="R2657" s="1" t="s">
        <v>21871</v>
      </c>
      <c r="S2657" s="1">
        <v>15</v>
      </c>
      <c r="T2657" s="1" t="s">
        <v>2764</v>
      </c>
      <c r="U2657" s="1" t="s">
        <v>2899</v>
      </c>
      <c r="V2657" s="1" t="s">
        <v>4816</v>
      </c>
      <c r="W2657" s="1">
        <v>1000000</v>
      </c>
      <c r="X2657" s="1">
        <v>2013</v>
      </c>
      <c r="Y2657" s="1">
        <v>9</v>
      </c>
      <c r="Z2657" s="1">
        <v>6.8</v>
      </c>
      <c r="AA2657" s="1">
        <v>1.85</v>
      </c>
      <c r="AB2657" s="1">
        <v>0</v>
      </c>
    </row>
    <row r="2658" spans="1:28">
      <c r="A2658" s="1" t="s">
        <v>28</v>
      </c>
      <c r="B2658" s="1" t="s">
        <v>14648</v>
      </c>
      <c r="C2658" s="1">
        <v>87</v>
      </c>
      <c r="D2658" s="1">
        <v>105</v>
      </c>
      <c r="E2658" s="1">
        <v>0</v>
      </c>
      <c r="F2658" s="1">
        <v>776</v>
      </c>
      <c r="G2658" s="1" t="s">
        <v>268</v>
      </c>
      <c r="H2658" s="1">
        <v>14000</v>
      </c>
      <c r="I2658" s="1">
        <v>540085</v>
      </c>
      <c r="J2658" s="1" t="s">
        <v>11236</v>
      </c>
      <c r="K2658" s="1" t="s">
        <v>209</v>
      </c>
      <c r="L2658" s="1" t="s">
        <v>14649</v>
      </c>
      <c r="M2658" s="1">
        <v>10052</v>
      </c>
      <c r="N2658" s="1">
        <v>28004</v>
      </c>
      <c r="O2658" s="1" t="s">
        <v>306</v>
      </c>
      <c r="P2658" s="1">
        <v>0</v>
      </c>
      <c r="Q2658" s="1" t="s">
        <v>14650</v>
      </c>
      <c r="R2658" s="1" t="s">
        <v>14651</v>
      </c>
      <c r="S2658" s="1">
        <v>69</v>
      </c>
      <c r="T2658" s="1" t="s">
        <v>37</v>
      </c>
      <c r="U2658" s="1" t="s">
        <v>38</v>
      </c>
      <c r="V2658" s="1" t="s">
        <v>581</v>
      </c>
      <c r="X2658" s="1">
        <v>2005</v>
      </c>
      <c r="Y2658" s="1">
        <v>12000</v>
      </c>
      <c r="Z2658" s="1">
        <v>6.3</v>
      </c>
      <c r="AA2658" s="1">
        <v>2.35</v>
      </c>
      <c r="AB2658" s="1">
        <v>0</v>
      </c>
    </row>
    <row r="2659" spans="1:28">
      <c r="A2659" s="1" t="s">
        <v>28</v>
      </c>
      <c r="B2659" s="1" t="s">
        <v>5119</v>
      </c>
      <c r="C2659" s="1">
        <v>91</v>
      </c>
      <c r="D2659" s="1">
        <v>105</v>
      </c>
      <c r="E2659" s="1">
        <v>99</v>
      </c>
      <c r="F2659" s="1">
        <v>960</v>
      </c>
      <c r="G2659" s="1" t="s">
        <v>9613</v>
      </c>
      <c r="H2659" s="1">
        <v>17000</v>
      </c>
      <c r="I2659" s="1">
        <v>33687630</v>
      </c>
      <c r="J2659" s="1" t="s">
        <v>1673</v>
      </c>
      <c r="K2659" s="1" t="s">
        <v>440</v>
      </c>
      <c r="L2659" s="1" t="s">
        <v>9614</v>
      </c>
      <c r="M2659" s="1">
        <v>116762</v>
      </c>
      <c r="N2659" s="1">
        <v>20109</v>
      </c>
      <c r="O2659" s="1" t="s">
        <v>9615</v>
      </c>
      <c r="P2659" s="1">
        <v>0</v>
      </c>
      <c r="Q2659" s="1" t="s">
        <v>9616</v>
      </c>
      <c r="R2659" s="1" t="s">
        <v>9617</v>
      </c>
      <c r="S2659" s="1">
        <v>261</v>
      </c>
      <c r="T2659" s="1" t="s">
        <v>37</v>
      </c>
      <c r="U2659" s="1" t="s">
        <v>38</v>
      </c>
      <c r="V2659" s="1" t="s">
        <v>39</v>
      </c>
      <c r="W2659" s="1">
        <v>20000000</v>
      </c>
      <c r="X2659" s="1">
        <v>2006</v>
      </c>
      <c r="Y2659" s="1">
        <v>1000</v>
      </c>
      <c r="Z2659" s="1">
        <v>6.4</v>
      </c>
      <c r="AA2659" s="1">
        <v>1.85</v>
      </c>
      <c r="AB2659" s="1">
        <v>0</v>
      </c>
    </row>
    <row r="2660" spans="1:28">
      <c r="A2660" s="1" t="s">
        <v>28</v>
      </c>
      <c r="B2660" s="1" t="s">
        <v>5119</v>
      </c>
      <c r="C2660" s="1">
        <v>91</v>
      </c>
      <c r="D2660" s="1">
        <v>105</v>
      </c>
      <c r="E2660" s="1">
        <v>99</v>
      </c>
      <c r="F2660" s="1">
        <v>518</v>
      </c>
      <c r="G2660" s="1" t="s">
        <v>10932</v>
      </c>
      <c r="H2660" s="1">
        <v>2000</v>
      </c>
      <c r="I2660" s="1">
        <v>25677801</v>
      </c>
      <c r="J2660" s="1" t="s">
        <v>2703</v>
      </c>
      <c r="K2660" s="1" t="s">
        <v>1726</v>
      </c>
      <c r="L2660" s="1" t="s">
        <v>10933</v>
      </c>
      <c r="M2660" s="1">
        <v>41273</v>
      </c>
      <c r="N2660" s="1">
        <v>4813</v>
      </c>
      <c r="O2660" s="1" t="s">
        <v>10934</v>
      </c>
      <c r="P2660" s="1">
        <v>6</v>
      </c>
      <c r="Q2660" s="1" t="s">
        <v>10935</v>
      </c>
      <c r="R2660" s="1" t="s">
        <v>10936</v>
      </c>
      <c r="S2660" s="1">
        <v>136</v>
      </c>
      <c r="T2660" s="1" t="s">
        <v>37</v>
      </c>
      <c r="U2660" s="1" t="s">
        <v>38</v>
      </c>
      <c r="V2660" s="1" t="s">
        <v>91</v>
      </c>
      <c r="W2660" s="1">
        <v>20000000</v>
      </c>
      <c r="X2660" s="1">
        <v>2010</v>
      </c>
      <c r="Y2660" s="1">
        <v>938</v>
      </c>
      <c r="Z2660" s="1">
        <v>5.8</v>
      </c>
      <c r="AA2660" s="1">
        <v>2.35</v>
      </c>
      <c r="AB2660" s="1">
        <v>0</v>
      </c>
    </row>
    <row r="2661" spans="1:28">
      <c r="A2661" s="1" t="s">
        <v>28</v>
      </c>
      <c r="B2661" s="1" t="s">
        <v>2421</v>
      </c>
      <c r="C2661" s="1">
        <v>94</v>
      </c>
      <c r="D2661" s="1">
        <v>105</v>
      </c>
      <c r="E2661" s="1">
        <v>102</v>
      </c>
      <c r="F2661" s="1">
        <v>383</v>
      </c>
      <c r="G2661" s="1" t="s">
        <v>1302</v>
      </c>
      <c r="H2661" s="1">
        <v>901</v>
      </c>
      <c r="I2661" s="1">
        <v>234760500</v>
      </c>
      <c r="J2661" s="1" t="s">
        <v>1744</v>
      </c>
      <c r="K2661" s="1" t="s">
        <v>3645</v>
      </c>
      <c r="L2661" s="1" t="s">
        <v>12627</v>
      </c>
      <c r="M2661" s="1">
        <v>126464</v>
      </c>
      <c r="N2661" s="1">
        <v>3464</v>
      </c>
      <c r="O2661" s="1" t="s">
        <v>11233</v>
      </c>
      <c r="P2661" s="1">
        <v>1</v>
      </c>
      <c r="Q2661" s="1" t="s">
        <v>12628</v>
      </c>
      <c r="R2661" s="1" t="s">
        <v>12629</v>
      </c>
      <c r="S2661" s="1">
        <v>175</v>
      </c>
      <c r="T2661" s="1" t="s">
        <v>37</v>
      </c>
      <c r="U2661" s="1" t="s">
        <v>38</v>
      </c>
      <c r="V2661" s="1" t="s">
        <v>581</v>
      </c>
      <c r="W2661" s="1">
        <v>14000000</v>
      </c>
      <c r="X2661" s="1">
        <v>1984</v>
      </c>
      <c r="Y2661" s="1">
        <v>605</v>
      </c>
      <c r="Z2661" s="1">
        <v>7.3</v>
      </c>
      <c r="AA2661" s="1">
        <v>1.85</v>
      </c>
      <c r="AB2661" s="1">
        <v>0</v>
      </c>
    </row>
    <row r="2662" spans="1:28">
      <c r="A2662" s="1" t="s">
        <v>28</v>
      </c>
      <c r="B2662" s="1" t="s">
        <v>159</v>
      </c>
      <c r="C2662" s="1">
        <v>96</v>
      </c>
      <c r="D2662" s="1">
        <v>105</v>
      </c>
      <c r="E2662" s="1">
        <v>188</v>
      </c>
      <c r="F2662" s="1">
        <v>482</v>
      </c>
      <c r="G2662" s="1" t="s">
        <v>1055</v>
      </c>
      <c r="H2662" s="1">
        <v>848</v>
      </c>
      <c r="I2662" s="1">
        <v>72077000</v>
      </c>
      <c r="J2662" s="1" t="s">
        <v>5953</v>
      </c>
      <c r="K2662" s="1" t="s">
        <v>466</v>
      </c>
      <c r="L2662" s="1" t="s">
        <v>8065</v>
      </c>
      <c r="M2662" s="1">
        <v>62986</v>
      </c>
      <c r="N2662" s="1">
        <v>3439</v>
      </c>
      <c r="O2662" s="1" t="s">
        <v>5577</v>
      </c>
      <c r="P2662" s="1">
        <v>4</v>
      </c>
      <c r="Q2662" s="1" t="s">
        <v>8066</v>
      </c>
      <c r="R2662" s="1" t="s">
        <v>8067</v>
      </c>
      <c r="S2662" s="1">
        <v>150</v>
      </c>
      <c r="T2662" s="1" t="s">
        <v>37</v>
      </c>
      <c r="U2662" s="1" t="s">
        <v>38</v>
      </c>
      <c r="V2662" s="1" t="s">
        <v>581</v>
      </c>
      <c r="W2662" s="1">
        <v>30250000</v>
      </c>
      <c r="X2662" s="1">
        <v>1995</v>
      </c>
      <c r="Y2662" s="1">
        <v>808</v>
      </c>
      <c r="Z2662" s="1">
        <v>6.9</v>
      </c>
      <c r="AA2662" s="1">
        <v>1.85</v>
      </c>
      <c r="AB2662" s="1">
        <v>0</v>
      </c>
    </row>
    <row r="2663" spans="1:28">
      <c r="A2663" s="1" t="s">
        <v>28</v>
      </c>
      <c r="B2663" s="1" t="s">
        <v>18164</v>
      </c>
      <c r="C2663" s="1">
        <v>96</v>
      </c>
      <c r="D2663" s="1">
        <v>105</v>
      </c>
      <c r="E2663" s="1">
        <v>11</v>
      </c>
      <c r="F2663" s="1">
        <v>16</v>
      </c>
      <c r="G2663" s="1" t="s">
        <v>9102</v>
      </c>
      <c r="H2663" s="1">
        <v>18000</v>
      </c>
      <c r="I2663" s="1">
        <v>1340891</v>
      </c>
      <c r="J2663" s="1" t="s">
        <v>210</v>
      </c>
      <c r="K2663" s="1" t="s">
        <v>637</v>
      </c>
      <c r="L2663" s="1" t="s">
        <v>18165</v>
      </c>
      <c r="M2663" s="1">
        <v>18940</v>
      </c>
      <c r="N2663" s="1">
        <v>18105</v>
      </c>
      <c r="O2663" s="1" t="s">
        <v>18166</v>
      </c>
      <c r="P2663" s="1">
        <v>0</v>
      </c>
      <c r="Q2663" s="1" t="s">
        <v>18167</v>
      </c>
      <c r="R2663" s="1" t="s">
        <v>18168</v>
      </c>
      <c r="S2663" s="1">
        <v>182</v>
      </c>
      <c r="T2663" s="1" t="s">
        <v>37</v>
      </c>
      <c r="U2663" s="1" t="s">
        <v>56</v>
      </c>
      <c r="V2663" s="1" t="s">
        <v>39</v>
      </c>
      <c r="X2663" s="1">
        <v>2004</v>
      </c>
      <c r="Y2663" s="1">
        <v>66</v>
      </c>
      <c r="Z2663" s="1">
        <v>7.8</v>
      </c>
      <c r="AA2663" s="1">
        <v>1.85</v>
      </c>
      <c r="AB2663" s="1">
        <v>2000</v>
      </c>
    </row>
    <row r="2664" spans="1:28">
      <c r="A2664" s="1" t="s">
        <v>28</v>
      </c>
      <c r="B2664" s="1" t="s">
        <v>13923</v>
      </c>
      <c r="C2664" s="1">
        <v>97</v>
      </c>
      <c r="D2664" s="1">
        <v>105</v>
      </c>
      <c r="E2664" s="1">
        <v>261</v>
      </c>
      <c r="F2664" s="1">
        <v>617</v>
      </c>
      <c r="G2664" s="1" t="s">
        <v>2774</v>
      </c>
      <c r="H2664" s="1">
        <v>783</v>
      </c>
      <c r="I2664" s="1">
        <v>2062066</v>
      </c>
      <c r="J2664" s="1" t="s">
        <v>1718</v>
      </c>
      <c r="K2664" s="1" t="s">
        <v>968</v>
      </c>
      <c r="L2664" s="1" t="s">
        <v>16632</v>
      </c>
      <c r="M2664" s="1">
        <v>11387</v>
      </c>
      <c r="N2664" s="1">
        <v>2684</v>
      </c>
      <c r="O2664" s="1" t="s">
        <v>4615</v>
      </c>
      <c r="P2664" s="1">
        <v>3</v>
      </c>
      <c r="Q2664" s="1" t="s">
        <v>16633</v>
      </c>
      <c r="R2664" s="1" t="s">
        <v>16634</v>
      </c>
      <c r="S2664" s="1">
        <v>147</v>
      </c>
      <c r="T2664" s="1" t="s">
        <v>37</v>
      </c>
      <c r="U2664" s="1" t="s">
        <v>38</v>
      </c>
      <c r="V2664" s="1" t="s">
        <v>581</v>
      </c>
      <c r="W2664" s="1">
        <v>7000000</v>
      </c>
      <c r="X2664" s="1">
        <v>2002</v>
      </c>
      <c r="Y2664" s="1">
        <v>658</v>
      </c>
      <c r="Z2664" s="1">
        <v>6.6</v>
      </c>
      <c r="AA2664" s="1">
        <v>1.85</v>
      </c>
      <c r="AB2664" s="1">
        <v>357</v>
      </c>
    </row>
    <row r="2665" spans="1:28">
      <c r="A2665" s="1" t="s">
        <v>28</v>
      </c>
      <c r="B2665" s="1" t="s">
        <v>16227</v>
      </c>
      <c r="C2665" s="1">
        <v>98</v>
      </c>
      <c r="D2665" s="1">
        <v>105</v>
      </c>
      <c r="E2665" s="1">
        <v>346</v>
      </c>
      <c r="F2665" s="1">
        <v>141</v>
      </c>
      <c r="G2665" s="1" t="s">
        <v>21146</v>
      </c>
      <c r="H2665" s="1">
        <v>280</v>
      </c>
      <c r="I2665" s="1">
        <v>1647780</v>
      </c>
      <c r="J2665" s="1" t="s">
        <v>3395</v>
      </c>
      <c r="K2665" s="1" t="s">
        <v>4391</v>
      </c>
      <c r="L2665" s="1" t="s">
        <v>21147</v>
      </c>
      <c r="M2665" s="1">
        <v>65951</v>
      </c>
      <c r="N2665" s="1">
        <v>821</v>
      </c>
      <c r="O2665" s="1" t="s">
        <v>21148</v>
      </c>
      <c r="P2665" s="1">
        <v>1</v>
      </c>
      <c r="Q2665" s="1" t="s">
        <v>21149</v>
      </c>
      <c r="R2665" s="1" t="s">
        <v>21150</v>
      </c>
      <c r="S2665" s="1">
        <v>258</v>
      </c>
      <c r="T2665" s="1" t="s">
        <v>15761</v>
      </c>
      <c r="U2665" s="1" t="s">
        <v>7697</v>
      </c>
      <c r="V2665" s="1" t="s">
        <v>581</v>
      </c>
      <c r="W2665" s="1">
        <v>1300000</v>
      </c>
      <c r="X2665" s="1">
        <v>1998</v>
      </c>
      <c r="Y2665" s="1">
        <v>278</v>
      </c>
      <c r="Z2665" s="1">
        <v>8.1</v>
      </c>
      <c r="AA2665" s="1">
        <v>1.33</v>
      </c>
      <c r="AB2665" s="1">
        <v>5000</v>
      </c>
    </row>
    <row r="2666" spans="1:28">
      <c r="A2666" s="1" t="s">
        <v>28</v>
      </c>
      <c r="B2666" s="1" t="s">
        <v>7288</v>
      </c>
      <c r="C2666" s="1">
        <v>104</v>
      </c>
      <c r="D2666" s="1">
        <v>105</v>
      </c>
      <c r="E2666" s="1">
        <v>8</v>
      </c>
      <c r="F2666" s="1">
        <v>278</v>
      </c>
      <c r="G2666" s="1" t="s">
        <v>7289</v>
      </c>
      <c r="H2666" s="1">
        <v>1000</v>
      </c>
      <c r="I2666" s="1">
        <v>67962333</v>
      </c>
      <c r="J2666" s="1" t="s">
        <v>1673</v>
      </c>
      <c r="K2666" s="1" t="s">
        <v>800</v>
      </c>
      <c r="L2666" s="1" t="s">
        <v>7290</v>
      </c>
      <c r="M2666" s="1">
        <v>33887</v>
      </c>
      <c r="N2666" s="1">
        <v>2689</v>
      </c>
      <c r="O2666" s="1" t="s">
        <v>7291</v>
      </c>
      <c r="P2666" s="1">
        <v>2</v>
      </c>
      <c r="Q2666" s="1" t="s">
        <v>7292</v>
      </c>
      <c r="R2666" s="1" t="s">
        <v>7293</v>
      </c>
      <c r="S2666" s="1">
        <v>160</v>
      </c>
      <c r="T2666" s="1" t="s">
        <v>37</v>
      </c>
      <c r="U2666" s="1" t="s">
        <v>38</v>
      </c>
      <c r="V2666" s="1" t="s">
        <v>39</v>
      </c>
      <c r="W2666" s="1">
        <v>35000000</v>
      </c>
      <c r="X2666" s="1">
        <v>2005</v>
      </c>
      <c r="Y2666" s="1">
        <v>358</v>
      </c>
      <c r="Z2666" s="1">
        <v>5.9</v>
      </c>
      <c r="AA2666" s="1">
        <v>1.85</v>
      </c>
      <c r="AB2666" s="1">
        <v>919</v>
      </c>
    </row>
    <row r="2667" spans="1:28">
      <c r="A2667" s="1" t="s">
        <v>28</v>
      </c>
      <c r="B2667" s="1" t="s">
        <v>4423</v>
      </c>
      <c r="C2667" s="1">
        <v>107</v>
      </c>
      <c r="D2667" s="1">
        <v>105</v>
      </c>
      <c r="E2667" s="1">
        <v>65</v>
      </c>
      <c r="F2667" s="1">
        <v>108</v>
      </c>
      <c r="G2667" s="1" t="s">
        <v>7017</v>
      </c>
      <c r="H2667" s="1">
        <v>628</v>
      </c>
      <c r="I2667" s="1">
        <v>16991902</v>
      </c>
      <c r="J2667" s="1" t="s">
        <v>6185</v>
      </c>
      <c r="K2667" s="1" t="s">
        <v>7018</v>
      </c>
      <c r="L2667" s="1" t="s">
        <v>7019</v>
      </c>
      <c r="M2667" s="1">
        <v>34592</v>
      </c>
      <c r="N2667" s="1">
        <v>1265</v>
      </c>
      <c r="O2667" s="1" t="s">
        <v>7020</v>
      </c>
      <c r="P2667" s="1">
        <v>0</v>
      </c>
      <c r="Q2667" s="1" t="s">
        <v>7021</v>
      </c>
      <c r="R2667" s="1" t="s">
        <v>7022</v>
      </c>
      <c r="S2667" s="1">
        <v>191</v>
      </c>
      <c r="T2667" s="1" t="s">
        <v>37</v>
      </c>
      <c r="U2667" s="1" t="s">
        <v>38</v>
      </c>
      <c r="V2667" s="1" t="s">
        <v>581</v>
      </c>
      <c r="W2667" s="1">
        <v>57000000</v>
      </c>
      <c r="X2667" s="1">
        <v>2001</v>
      </c>
      <c r="Y2667" s="1">
        <v>316</v>
      </c>
      <c r="Z2667" s="1">
        <v>6.2</v>
      </c>
      <c r="AA2667" s="1">
        <v>2.35</v>
      </c>
      <c r="AB2667" s="1">
        <v>0</v>
      </c>
    </row>
    <row r="2668" spans="1:28">
      <c r="A2668" s="1" t="s">
        <v>28</v>
      </c>
      <c r="B2668" s="1" t="s">
        <v>11518</v>
      </c>
      <c r="C2668" s="1">
        <v>110</v>
      </c>
      <c r="D2668" s="1">
        <v>105</v>
      </c>
      <c r="E2668" s="1">
        <v>23</v>
      </c>
      <c r="F2668" s="1">
        <v>897</v>
      </c>
      <c r="G2668" s="1" t="s">
        <v>8417</v>
      </c>
      <c r="H2668" s="1">
        <v>22000</v>
      </c>
      <c r="J2668" s="1" t="s">
        <v>7109</v>
      </c>
      <c r="K2668" s="1" t="s">
        <v>1738</v>
      </c>
      <c r="L2668" s="1" t="s">
        <v>11519</v>
      </c>
      <c r="M2668" s="1">
        <v>178</v>
      </c>
      <c r="N2668" s="1">
        <v>27425</v>
      </c>
      <c r="O2668" s="1" t="s">
        <v>873</v>
      </c>
      <c r="P2668" s="1">
        <v>0</v>
      </c>
      <c r="Q2668" s="1" t="s">
        <v>11520</v>
      </c>
      <c r="R2668" s="1" t="s">
        <v>11521</v>
      </c>
      <c r="S2668" s="1">
        <v>1</v>
      </c>
      <c r="T2668" s="1" t="s">
        <v>37</v>
      </c>
      <c r="U2668" s="1" t="s">
        <v>11522</v>
      </c>
      <c r="V2668" s="1" t="s">
        <v>581</v>
      </c>
      <c r="W2668" s="1">
        <v>20000000</v>
      </c>
      <c r="X2668" s="1">
        <v>2016</v>
      </c>
      <c r="Y2668" s="1">
        <v>2000</v>
      </c>
      <c r="Z2668" s="1">
        <v>7.2</v>
      </c>
      <c r="AB2668" s="1">
        <v>0</v>
      </c>
    </row>
    <row r="2669" spans="1:28">
      <c r="A2669" s="1" t="s">
        <v>28</v>
      </c>
      <c r="B2669" s="1" t="s">
        <v>1024</v>
      </c>
      <c r="C2669" s="1">
        <v>110</v>
      </c>
      <c r="D2669" s="1">
        <v>105</v>
      </c>
      <c r="E2669" s="1">
        <v>12000</v>
      </c>
      <c r="F2669" s="1">
        <v>643</v>
      </c>
      <c r="G2669" s="1" t="s">
        <v>7268</v>
      </c>
      <c r="H2669" s="1">
        <v>12000</v>
      </c>
      <c r="I2669" s="1">
        <v>76400000</v>
      </c>
      <c r="J2669" s="1" t="s">
        <v>69</v>
      </c>
      <c r="K2669" s="1" t="s">
        <v>1024</v>
      </c>
      <c r="L2669" s="1" t="s">
        <v>11723</v>
      </c>
      <c r="M2669" s="1">
        <v>58743</v>
      </c>
      <c r="N2669" s="1">
        <v>14762</v>
      </c>
      <c r="O2669" s="1" t="s">
        <v>7270</v>
      </c>
      <c r="P2669" s="1">
        <v>1</v>
      </c>
      <c r="Q2669" s="1" t="s">
        <v>11724</v>
      </c>
      <c r="R2669" s="1" t="s">
        <v>11725</v>
      </c>
      <c r="S2669" s="1">
        <v>192</v>
      </c>
      <c r="T2669" s="1" t="s">
        <v>37</v>
      </c>
      <c r="U2669" s="1" t="s">
        <v>38</v>
      </c>
      <c r="V2669" s="1" t="s">
        <v>91</v>
      </c>
      <c r="W2669" s="1">
        <v>17000000</v>
      </c>
      <c r="X2669" s="1">
        <v>1984</v>
      </c>
      <c r="Y2669" s="1">
        <v>664</v>
      </c>
      <c r="Z2669" s="1">
        <v>6.6</v>
      </c>
      <c r="AA2669" s="1">
        <v>2.35</v>
      </c>
      <c r="AB2669" s="1">
        <v>0</v>
      </c>
    </row>
    <row r="2670" spans="1:28">
      <c r="A2670" s="1" t="s">
        <v>28</v>
      </c>
      <c r="B2670" s="1" t="s">
        <v>21138</v>
      </c>
      <c r="C2670" s="1">
        <v>110</v>
      </c>
      <c r="D2670" s="1">
        <v>105</v>
      </c>
      <c r="E2670" s="1">
        <v>0</v>
      </c>
      <c r="F2670" s="1">
        <v>467</v>
      </c>
      <c r="G2670" s="1" t="s">
        <v>2275</v>
      </c>
      <c r="H2670" s="1">
        <v>883</v>
      </c>
      <c r="J2670" s="1" t="s">
        <v>14994</v>
      </c>
      <c r="K2670" s="1" t="s">
        <v>4531</v>
      </c>
      <c r="L2670" s="1" t="s">
        <v>21139</v>
      </c>
      <c r="M2670" s="1">
        <v>39</v>
      </c>
      <c r="N2670" s="1">
        <v>3164</v>
      </c>
      <c r="O2670" s="1" t="s">
        <v>4168</v>
      </c>
      <c r="P2670" s="1">
        <v>0</v>
      </c>
      <c r="Q2670" s="1" t="s">
        <v>65</v>
      </c>
      <c r="R2670" s="1" t="s">
        <v>21140</v>
      </c>
      <c r="S2670" s="1">
        <v>2</v>
      </c>
      <c r="T2670" s="1" t="s">
        <v>37</v>
      </c>
      <c r="U2670" s="1" t="s">
        <v>38</v>
      </c>
      <c r="V2670" s="1" t="s">
        <v>5599</v>
      </c>
      <c r="W2670" s="1">
        <v>1250000</v>
      </c>
      <c r="X2670" s="1">
        <v>1982</v>
      </c>
      <c r="Y2670" s="1">
        <v>655</v>
      </c>
      <c r="Z2670" s="1">
        <v>7.1</v>
      </c>
      <c r="AB2670" s="1">
        <v>32</v>
      </c>
    </row>
    <row r="2671" spans="1:28">
      <c r="A2671" s="1" t="s">
        <v>28</v>
      </c>
      <c r="B2671" s="1" t="s">
        <v>251</v>
      </c>
      <c r="C2671" s="1">
        <v>111</v>
      </c>
      <c r="D2671" s="1">
        <v>105</v>
      </c>
      <c r="E2671" s="1">
        <v>13000</v>
      </c>
      <c r="F2671" s="1">
        <v>658</v>
      </c>
      <c r="G2671" s="1" t="s">
        <v>4181</v>
      </c>
      <c r="H2671" s="1">
        <v>40000</v>
      </c>
      <c r="I2671" s="1">
        <v>56362352</v>
      </c>
      <c r="J2671" s="1" t="s">
        <v>10720</v>
      </c>
      <c r="K2671" s="1" t="s">
        <v>43</v>
      </c>
      <c r="L2671" s="1" t="s">
        <v>10721</v>
      </c>
      <c r="M2671" s="1">
        <v>357581</v>
      </c>
      <c r="N2671" s="1">
        <v>42330</v>
      </c>
      <c r="O2671" s="1" t="s">
        <v>5025</v>
      </c>
      <c r="P2671" s="1">
        <v>0</v>
      </c>
      <c r="Q2671" s="1" t="s">
        <v>10722</v>
      </c>
      <c r="R2671" s="1" t="s">
        <v>10723</v>
      </c>
      <c r="S2671" s="1">
        <v>588</v>
      </c>
      <c r="T2671" s="1" t="s">
        <v>37</v>
      </c>
      <c r="U2671" s="1" t="s">
        <v>38</v>
      </c>
      <c r="V2671" s="1" t="s">
        <v>39</v>
      </c>
      <c r="W2671" s="1">
        <v>20000000</v>
      </c>
      <c r="X2671" s="1">
        <v>1990</v>
      </c>
      <c r="Y2671" s="1">
        <v>967</v>
      </c>
      <c r="Z2671" s="1">
        <v>7.9</v>
      </c>
      <c r="AA2671" s="1">
        <v>1.85</v>
      </c>
      <c r="AB2671" s="1">
        <v>16000</v>
      </c>
    </row>
    <row r="2672" spans="1:28">
      <c r="A2672" s="1" t="s">
        <v>28</v>
      </c>
      <c r="B2672" s="1" t="s">
        <v>12058</v>
      </c>
      <c r="C2672" s="1">
        <v>112</v>
      </c>
      <c r="D2672" s="1">
        <v>105</v>
      </c>
      <c r="E2672" s="1">
        <v>2</v>
      </c>
      <c r="F2672" s="1">
        <v>69</v>
      </c>
      <c r="G2672" s="1" t="s">
        <v>2235</v>
      </c>
      <c r="H2672" s="1">
        <v>805</v>
      </c>
      <c r="I2672" s="1">
        <v>63260</v>
      </c>
      <c r="J2672" s="1" t="s">
        <v>12059</v>
      </c>
      <c r="K2672" s="1" t="s">
        <v>10294</v>
      </c>
      <c r="L2672" s="1" t="s">
        <v>12060</v>
      </c>
      <c r="M2672" s="1">
        <v>14325</v>
      </c>
      <c r="N2672" s="1">
        <v>1185</v>
      </c>
      <c r="O2672" s="1" t="s">
        <v>12061</v>
      </c>
      <c r="P2672" s="1">
        <v>0</v>
      </c>
      <c r="Q2672" s="1" t="s">
        <v>12062</v>
      </c>
      <c r="R2672" s="1" t="s">
        <v>12063</v>
      </c>
      <c r="S2672" s="1">
        <v>90</v>
      </c>
      <c r="T2672" s="1" t="s">
        <v>37</v>
      </c>
      <c r="U2672" s="1" t="s">
        <v>1461</v>
      </c>
      <c r="V2672" s="1" t="s">
        <v>581</v>
      </c>
      <c r="W2672" s="1">
        <v>14000000</v>
      </c>
      <c r="X2672" s="1">
        <v>2006</v>
      </c>
      <c r="Y2672" s="1">
        <v>306</v>
      </c>
      <c r="Z2672" s="1">
        <v>6.7</v>
      </c>
      <c r="AA2672" s="1">
        <v>2.35</v>
      </c>
      <c r="AB2672" s="1">
        <v>0</v>
      </c>
    </row>
    <row r="2673" spans="1:28">
      <c r="A2673" s="1" t="s">
        <v>28</v>
      </c>
      <c r="B2673" s="1" t="s">
        <v>4605</v>
      </c>
      <c r="C2673" s="1">
        <v>114</v>
      </c>
      <c r="D2673" s="1">
        <v>105</v>
      </c>
      <c r="E2673" s="1">
        <v>61</v>
      </c>
      <c r="F2673" s="1">
        <v>708</v>
      </c>
      <c r="G2673" s="1" t="s">
        <v>1542</v>
      </c>
      <c r="H2673" s="1">
        <v>5000</v>
      </c>
      <c r="I2673" s="1">
        <v>93815117</v>
      </c>
      <c r="J2673" s="1" t="s">
        <v>1411</v>
      </c>
      <c r="K2673" s="1" t="s">
        <v>2390</v>
      </c>
      <c r="L2673" s="1" t="s">
        <v>4606</v>
      </c>
      <c r="M2673" s="1">
        <v>68417</v>
      </c>
      <c r="N2673" s="1">
        <v>7184</v>
      </c>
      <c r="O2673" s="1" t="s">
        <v>4607</v>
      </c>
      <c r="P2673" s="1">
        <v>2</v>
      </c>
      <c r="Q2673" s="1" t="s">
        <v>4608</v>
      </c>
      <c r="R2673" s="1" t="s">
        <v>4609</v>
      </c>
      <c r="S2673" s="1">
        <v>242</v>
      </c>
      <c r="T2673" s="1" t="s">
        <v>37</v>
      </c>
      <c r="U2673" s="1" t="s">
        <v>38</v>
      </c>
      <c r="V2673" s="1" t="s">
        <v>39</v>
      </c>
      <c r="W2673" s="1">
        <v>55000000</v>
      </c>
      <c r="X2673" s="1">
        <v>2002</v>
      </c>
      <c r="Y2673" s="1">
        <v>827</v>
      </c>
      <c r="Z2673" s="1">
        <v>5.0999999999999996</v>
      </c>
      <c r="AA2673" s="1">
        <v>2.35</v>
      </c>
      <c r="AB2673" s="1">
        <v>0</v>
      </c>
    </row>
    <row r="2674" spans="1:28">
      <c r="A2674" s="1" t="s">
        <v>28</v>
      </c>
      <c r="B2674" s="1" t="s">
        <v>11526</v>
      </c>
      <c r="C2674" s="1">
        <v>120</v>
      </c>
      <c r="D2674" s="1">
        <v>105</v>
      </c>
      <c r="E2674" s="1">
        <v>17</v>
      </c>
      <c r="F2674" s="1">
        <v>897</v>
      </c>
      <c r="G2674" s="1" t="s">
        <v>3359</v>
      </c>
      <c r="H2674" s="1">
        <v>12000</v>
      </c>
      <c r="J2674" s="1" t="s">
        <v>2134</v>
      </c>
      <c r="K2674" s="1" t="s">
        <v>701</v>
      </c>
      <c r="L2674" s="1" t="s">
        <v>11527</v>
      </c>
      <c r="M2674" s="1">
        <v>43879</v>
      </c>
      <c r="N2674" s="1">
        <v>16355</v>
      </c>
      <c r="O2674" s="1" t="s">
        <v>7420</v>
      </c>
      <c r="P2674" s="1">
        <v>3</v>
      </c>
      <c r="Q2674" s="1" t="s">
        <v>11528</v>
      </c>
      <c r="R2674" s="1" t="s">
        <v>11529</v>
      </c>
      <c r="S2674" s="1">
        <v>133</v>
      </c>
      <c r="T2674" s="1" t="s">
        <v>37</v>
      </c>
      <c r="U2674" s="1" t="s">
        <v>38</v>
      </c>
      <c r="V2674" s="1" t="s">
        <v>581</v>
      </c>
      <c r="W2674" s="1">
        <v>27220000</v>
      </c>
      <c r="X2674" s="1">
        <v>2013</v>
      </c>
      <c r="Y2674" s="1">
        <v>991</v>
      </c>
      <c r="Z2674" s="1">
        <v>6.4</v>
      </c>
      <c r="AA2674" s="1">
        <v>2.35</v>
      </c>
      <c r="AB2674" s="1">
        <v>11000</v>
      </c>
    </row>
    <row r="2675" spans="1:28">
      <c r="A2675" s="1" t="s">
        <v>28</v>
      </c>
      <c r="B2675" s="1" t="s">
        <v>2604</v>
      </c>
      <c r="C2675" s="1">
        <v>121</v>
      </c>
      <c r="D2675" s="1">
        <v>105</v>
      </c>
      <c r="E2675" s="1">
        <v>163</v>
      </c>
      <c r="F2675" s="1">
        <v>338</v>
      </c>
      <c r="G2675" s="1" t="s">
        <v>10639</v>
      </c>
      <c r="H2675" s="1">
        <v>1000</v>
      </c>
      <c r="I2675" s="1">
        <v>132541238</v>
      </c>
      <c r="J2675" s="1" t="s">
        <v>1666</v>
      </c>
      <c r="K2675" s="1" t="s">
        <v>10335</v>
      </c>
      <c r="L2675" s="1" t="s">
        <v>10640</v>
      </c>
      <c r="M2675" s="1">
        <v>30058</v>
      </c>
      <c r="N2675" s="1">
        <v>2505</v>
      </c>
      <c r="O2675" s="1" t="s">
        <v>10641</v>
      </c>
      <c r="P2675" s="1">
        <v>2</v>
      </c>
      <c r="Q2675" s="1" t="s">
        <v>10642</v>
      </c>
      <c r="R2675" s="1" t="s">
        <v>10643</v>
      </c>
      <c r="S2675" s="1">
        <v>236</v>
      </c>
      <c r="T2675" s="1" t="s">
        <v>37</v>
      </c>
      <c r="U2675" s="1" t="s">
        <v>38</v>
      </c>
      <c r="V2675" s="1" t="s">
        <v>39</v>
      </c>
      <c r="W2675" s="1">
        <v>33000000</v>
      </c>
      <c r="X2675" s="1">
        <v>2003</v>
      </c>
      <c r="Y2675" s="1">
        <v>409</v>
      </c>
      <c r="Z2675" s="1">
        <v>5.5</v>
      </c>
      <c r="AA2675" s="1">
        <v>2.35</v>
      </c>
      <c r="AB2675" s="1">
        <v>800</v>
      </c>
    </row>
    <row r="2676" spans="1:28">
      <c r="A2676" s="1" t="s">
        <v>28</v>
      </c>
      <c r="B2676" s="1" t="s">
        <v>9148</v>
      </c>
      <c r="C2676" s="1">
        <v>121</v>
      </c>
      <c r="D2676" s="1">
        <v>105</v>
      </c>
      <c r="E2676" s="1">
        <v>0</v>
      </c>
      <c r="F2676" s="1">
        <v>4</v>
      </c>
      <c r="G2676" s="1" t="s">
        <v>19823</v>
      </c>
      <c r="H2676" s="1">
        <v>15</v>
      </c>
      <c r="I2676" s="1">
        <v>5400000</v>
      </c>
      <c r="J2676" s="1" t="s">
        <v>210</v>
      </c>
      <c r="K2676" s="1" t="s">
        <v>19824</v>
      </c>
      <c r="L2676" s="1" t="s">
        <v>19825</v>
      </c>
      <c r="M2676" s="1">
        <v>183288</v>
      </c>
      <c r="N2676" s="1">
        <v>36</v>
      </c>
      <c r="O2676" s="1" t="s">
        <v>19826</v>
      </c>
      <c r="P2676" s="1">
        <v>1</v>
      </c>
      <c r="Q2676" s="1" t="s">
        <v>19827</v>
      </c>
      <c r="R2676" s="1" t="s">
        <v>19828</v>
      </c>
      <c r="S2676" s="1">
        <v>395</v>
      </c>
      <c r="T2676" s="1" t="s">
        <v>37</v>
      </c>
      <c r="U2676" s="1" t="s">
        <v>38</v>
      </c>
      <c r="V2676" s="1" t="s">
        <v>581</v>
      </c>
      <c r="W2676" s="1">
        <v>2500000</v>
      </c>
      <c r="X2676" s="1">
        <v>1995</v>
      </c>
      <c r="Y2676" s="1">
        <v>12</v>
      </c>
      <c r="Z2676" s="1">
        <v>8.1</v>
      </c>
      <c r="AA2676" s="1">
        <v>1.85</v>
      </c>
      <c r="AB2676" s="1">
        <v>22000</v>
      </c>
    </row>
    <row r="2677" spans="1:28">
      <c r="A2677" s="1" t="s">
        <v>28</v>
      </c>
      <c r="B2677" s="1" t="s">
        <v>4162</v>
      </c>
      <c r="C2677" s="1">
        <v>122</v>
      </c>
      <c r="D2677" s="1">
        <v>105</v>
      </c>
      <c r="E2677" s="1">
        <v>0</v>
      </c>
      <c r="F2677" s="1">
        <v>223</v>
      </c>
      <c r="G2677" s="1" t="s">
        <v>7938</v>
      </c>
      <c r="H2677" s="1">
        <v>716</v>
      </c>
      <c r="I2677" s="1">
        <v>99462</v>
      </c>
      <c r="J2677" s="1" t="s">
        <v>7939</v>
      </c>
      <c r="K2677" s="1" t="s">
        <v>725</v>
      </c>
      <c r="L2677" s="1" t="s">
        <v>7940</v>
      </c>
      <c r="M2677" s="1">
        <v>11347</v>
      </c>
      <c r="N2677" s="1">
        <v>1843</v>
      </c>
      <c r="O2677" s="1" t="s">
        <v>7941</v>
      </c>
      <c r="P2677" s="1">
        <v>1</v>
      </c>
      <c r="Q2677" s="1" t="s">
        <v>7942</v>
      </c>
      <c r="R2677" s="1" t="s">
        <v>7943</v>
      </c>
      <c r="S2677" s="1">
        <v>28</v>
      </c>
      <c r="T2677" s="1" t="s">
        <v>37</v>
      </c>
      <c r="U2677" s="1" t="s">
        <v>1461</v>
      </c>
      <c r="V2677" s="1" t="s">
        <v>91</v>
      </c>
      <c r="W2677" s="1">
        <v>33000000</v>
      </c>
      <c r="X2677" s="1">
        <v>2013</v>
      </c>
      <c r="Y2677" s="1">
        <v>648</v>
      </c>
      <c r="Z2677" s="1">
        <v>7.1</v>
      </c>
      <c r="AA2677" s="1">
        <v>2.35</v>
      </c>
      <c r="AB2677" s="1">
        <v>5000</v>
      </c>
    </row>
    <row r="2678" spans="1:28">
      <c r="A2678" s="1" t="s">
        <v>28</v>
      </c>
      <c r="B2678" s="1" t="s">
        <v>1571</v>
      </c>
      <c r="C2678" s="1">
        <v>125</v>
      </c>
      <c r="D2678" s="1">
        <v>105</v>
      </c>
      <c r="E2678" s="1">
        <v>67</v>
      </c>
      <c r="F2678" s="1">
        <v>40</v>
      </c>
      <c r="G2678" s="1" t="s">
        <v>1595</v>
      </c>
      <c r="H2678" s="1">
        <v>681</v>
      </c>
      <c r="I2678" s="1">
        <v>71017784</v>
      </c>
      <c r="J2678" s="1" t="s">
        <v>267</v>
      </c>
      <c r="K2678" s="1" t="s">
        <v>1596</v>
      </c>
      <c r="L2678" s="1" t="s">
        <v>1597</v>
      </c>
      <c r="M2678" s="1">
        <v>27257</v>
      </c>
      <c r="N2678" s="1">
        <v>914</v>
      </c>
      <c r="O2678" s="1" t="s">
        <v>1598</v>
      </c>
      <c r="P2678" s="1">
        <v>3</v>
      </c>
      <c r="Q2678" s="1" t="s">
        <v>1599</v>
      </c>
      <c r="R2678" s="1" t="s">
        <v>1600</v>
      </c>
      <c r="S2678" s="1">
        <v>59</v>
      </c>
      <c r="T2678" s="1" t="s">
        <v>37</v>
      </c>
      <c r="U2678" s="1" t="s">
        <v>38</v>
      </c>
      <c r="V2678" s="1" t="s">
        <v>91</v>
      </c>
      <c r="W2678" s="1">
        <v>105000000</v>
      </c>
      <c r="X2678" s="1">
        <v>2013</v>
      </c>
      <c r="Y2678" s="1">
        <v>71</v>
      </c>
      <c r="Z2678" s="1">
        <v>5.4</v>
      </c>
      <c r="AA2678" s="1">
        <v>1.85</v>
      </c>
      <c r="AB2678" s="1">
        <v>0</v>
      </c>
    </row>
    <row r="2679" spans="1:28">
      <c r="A2679" s="1" t="s">
        <v>743</v>
      </c>
      <c r="B2679" s="1" t="s">
        <v>1100</v>
      </c>
      <c r="C2679" s="1">
        <v>127</v>
      </c>
      <c r="D2679" s="1">
        <v>105</v>
      </c>
      <c r="E2679" s="1">
        <v>386</v>
      </c>
      <c r="F2679" s="1">
        <v>248</v>
      </c>
      <c r="G2679" s="1" t="s">
        <v>12545</v>
      </c>
      <c r="H2679" s="1">
        <v>3000</v>
      </c>
      <c r="I2679" s="1">
        <v>6390032</v>
      </c>
      <c r="J2679" s="1" t="s">
        <v>1540</v>
      </c>
      <c r="K2679" s="1" t="s">
        <v>496</v>
      </c>
      <c r="L2679" s="1" t="s">
        <v>18916</v>
      </c>
      <c r="M2679" s="1">
        <v>24977</v>
      </c>
      <c r="N2679" s="1">
        <v>4238</v>
      </c>
      <c r="O2679" s="1" t="s">
        <v>7754</v>
      </c>
      <c r="P2679" s="1">
        <v>2</v>
      </c>
      <c r="Q2679" s="1" t="s">
        <v>18917</v>
      </c>
      <c r="R2679" s="1" t="s">
        <v>18918</v>
      </c>
      <c r="S2679" s="1">
        <v>229</v>
      </c>
      <c r="T2679" s="1" t="s">
        <v>37</v>
      </c>
      <c r="U2679" s="1" t="s">
        <v>38</v>
      </c>
      <c r="V2679" s="1" t="s">
        <v>581</v>
      </c>
      <c r="W2679" s="1">
        <v>3500000</v>
      </c>
      <c r="X2679" s="1">
        <v>1998</v>
      </c>
      <c r="Y2679" s="1">
        <v>258</v>
      </c>
      <c r="Z2679" s="1">
        <v>7.5</v>
      </c>
      <c r="AA2679" s="1">
        <v>2.35</v>
      </c>
      <c r="AB2679" s="1">
        <v>0</v>
      </c>
    </row>
    <row r="2680" spans="1:28">
      <c r="A2680" s="1" t="s">
        <v>28</v>
      </c>
      <c r="B2680" s="1" t="s">
        <v>9507</v>
      </c>
      <c r="C2680" s="1">
        <v>127</v>
      </c>
      <c r="D2680" s="1">
        <v>105</v>
      </c>
      <c r="E2680" s="1">
        <v>248</v>
      </c>
      <c r="F2680" s="1">
        <v>147</v>
      </c>
      <c r="G2680" s="1" t="s">
        <v>1642</v>
      </c>
      <c r="H2680" s="1">
        <v>673</v>
      </c>
      <c r="I2680" s="1">
        <v>10460089</v>
      </c>
      <c r="J2680" s="1" t="s">
        <v>2134</v>
      </c>
      <c r="K2680" s="1" t="s">
        <v>1603</v>
      </c>
      <c r="L2680" s="1" t="s">
        <v>16339</v>
      </c>
      <c r="M2680" s="1">
        <v>34098</v>
      </c>
      <c r="N2680" s="1">
        <v>1442</v>
      </c>
      <c r="O2680" s="1" t="s">
        <v>14615</v>
      </c>
      <c r="P2680" s="1">
        <v>1</v>
      </c>
      <c r="Q2680" s="1" t="s">
        <v>16340</v>
      </c>
      <c r="R2680" s="1" t="s">
        <v>16341</v>
      </c>
      <c r="S2680" s="1">
        <v>214</v>
      </c>
      <c r="T2680" s="1" t="s">
        <v>37</v>
      </c>
      <c r="U2680" s="1" t="s">
        <v>38</v>
      </c>
      <c r="V2680" s="1" t="s">
        <v>581</v>
      </c>
      <c r="W2680" s="1">
        <v>7500000</v>
      </c>
      <c r="X2680" s="1">
        <v>2002</v>
      </c>
      <c r="Y2680" s="1">
        <v>466</v>
      </c>
      <c r="Z2680" s="1">
        <v>7.2</v>
      </c>
      <c r="AA2680" s="1">
        <v>1.85</v>
      </c>
      <c r="AB2680" s="1">
        <v>1000</v>
      </c>
    </row>
    <row r="2681" spans="1:28">
      <c r="A2681" s="1" t="s">
        <v>28</v>
      </c>
      <c r="B2681" s="1" t="s">
        <v>6234</v>
      </c>
      <c r="C2681" s="1">
        <v>129</v>
      </c>
      <c r="D2681" s="1">
        <v>105</v>
      </c>
      <c r="E2681" s="1">
        <v>78</v>
      </c>
      <c r="F2681" s="1">
        <v>298</v>
      </c>
      <c r="G2681" s="1" t="s">
        <v>6235</v>
      </c>
      <c r="H2681" s="1">
        <v>984</v>
      </c>
      <c r="I2681" s="1">
        <v>116735231</v>
      </c>
      <c r="J2681" s="1" t="s">
        <v>2207</v>
      </c>
      <c r="K2681" s="1" t="s">
        <v>348</v>
      </c>
      <c r="L2681" s="1" t="s">
        <v>6236</v>
      </c>
      <c r="M2681" s="1">
        <v>56646</v>
      </c>
      <c r="N2681" s="1">
        <v>2129</v>
      </c>
      <c r="O2681" s="1" t="s">
        <v>6237</v>
      </c>
      <c r="P2681" s="1">
        <v>0</v>
      </c>
      <c r="Q2681" s="1" t="s">
        <v>6238</v>
      </c>
      <c r="R2681" s="1" t="s">
        <v>6239</v>
      </c>
      <c r="S2681" s="1">
        <v>336</v>
      </c>
      <c r="T2681" s="1" t="s">
        <v>37</v>
      </c>
      <c r="U2681" s="1" t="s">
        <v>38</v>
      </c>
      <c r="V2681" s="1" t="s">
        <v>581</v>
      </c>
      <c r="W2681" s="1">
        <v>70000000</v>
      </c>
      <c r="X2681" s="1">
        <v>1999</v>
      </c>
      <c r="Y2681" s="1">
        <v>489</v>
      </c>
      <c r="Z2681" s="1">
        <v>6.4</v>
      </c>
      <c r="AA2681" s="1">
        <v>2.35</v>
      </c>
      <c r="AB2681" s="1">
        <v>0</v>
      </c>
    </row>
    <row r="2682" spans="1:28">
      <c r="A2682" s="1" t="s">
        <v>28</v>
      </c>
      <c r="B2682" s="1" t="s">
        <v>4614</v>
      </c>
      <c r="C2682" s="1">
        <v>135</v>
      </c>
      <c r="D2682" s="1">
        <v>105</v>
      </c>
      <c r="E2682" s="1">
        <v>125</v>
      </c>
      <c r="F2682" s="1">
        <v>2000</v>
      </c>
      <c r="G2682" s="1" t="s">
        <v>532</v>
      </c>
      <c r="H2682" s="1">
        <v>18000</v>
      </c>
      <c r="I2682" s="1">
        <v>13101142</v>
      </c>
      <c r="J2682" s="1" t="s">
        <v>3884</v>
      </c>
      <c r="K2682" s="1" t="s">
        <v>637</v>
      </c>
      <c r="L2682" s="1" t="s">
        <v>7788</v>
      </c>
      <c r="M2682" s="1">
        <v>23916</v>
      </c>
      <c r="N2682" s="1">
        <v>23122</v>
      </c>
      <c r="O2682" s="1" t="s">
        <v>230</v>
      </c>
      <c r="P2682" s="1">
        <v>5</v>
      </c>
      <c r="Q2682" s="1" t="s">
        <v>7789</v>
      </c>
      <c r="R2682" s="1" t="s">
        <v>7790</v>
      </c>
      <c r="S2682" s="1">
        <v>50</v>
      </c>
      <c r="T2682" s="1" t="s">
        <v>37</v>
      </c>
      <c r="U2682" s="1" t="s">
        <v>38</v>
      </c>
      <c r="V2682" s="1" t="s">
        <v>39</v>
      </c>
      <c r="W2682" s="1">
        <v>35000000</v>
      </c>
      <c r="X2682" s="1">
        <v>2012</v>
      </c>
      <c r="Y2682" s="1">
        <v>2000</v>
      </c>
      <c r="Z2682" s="1">
        <v>5.7</v>
      </c>
      <c r="AA2682" s="1">
        <v>2.35</v>
      </c>
      <c r="AB2682" s="1">
        <v>0</v>
      </c>
    </row>
    <row r="2683" spans="1:28">
      <c r="A2683" s="1" t="s">
        <v>28</v>
      </c>
      <c r="B2683" s="1" t="s">
        <v>3333</v>
      </c>
      <c r="C2683" s="1">
        <v>138</v>
      </c>
      <c r="D2683" s="1">
        <v>105</v>
      </c>
      <c r="E2683" s="1">
        <v>488</v>
      </c>
      <c r="F2683" s="1">
        <v>13000</v>
      </c>
      <c r="G2683" s="1" t="s">
        <v>650</v>
      </c>
      <c r="H2683" s="1">
        <v>15000</v>
      </c>
      <c r="I2683" s="1">
        <v>20991497</v>
      </c>
      <c r="J2683" s="1" t="s">
        <v>1411</v>
      </c>
      <c r="K2683" s="1" t="s">
        <v>178</v>
      </c>
      <c r="L2683" s="1" t="s">
        <v>7184</v>
      </c>
      <c r="M2683" s="1">
        <v>39778</v>
      </c>
      <c r="N2683" s="1">
        <v>44037</v>
      </c>
      <c r="O2683" s="1" t="s">
        <v>543</v>
      </c>
      <c r="P2683" s="1">
        <v>1</v>
      </c>
      <c r="Q2683" s="1" t="s">
        <v>7185</v>
      </c>
      <c r="R2683" s="1" t="s">
        <v>7186</v>
      </c>
      <c r="S2683" s="1">
        <v>172</v>
      </c>
      <c r="T2683" s="1" t="s">
        <v>37</v>
      </c>
      <c r="U2683" s="1" t="s">
        <v>38</v>
      </c>
      <c r="V2683" s="1" t="s">
        <v>39</v>
      </c>
      <c r="W2683" s="1">
        <v>37000000</v>
      </c>
      <c r="X2683" s="1">
        <v>2015</v>
      </c>
      <c r="Y2683" s="1">
        <v>14000</v>
      </c>
      <c r="Z2683" s="1">
        <v>5.4</v>
      </c>
      <c r="AA2683" s="1">
        <v>1.85</v>
      </c>
      <c r="AB2683" s="1">
        <v>11000</v>
      </c>
    </row>
    <row r="2684" spans="1:28">
      <c r="A2684" s="1" t="s">
        <v>28</v>
      </c>
      <c r="B2684" s="1" t="s">
        <v>3333</v>
      </c>
      <c r="C2684" s="1">
        <v>138</v>
      </c>
      <c r="D2684" s="1">
        <v>105</v>
      </c>
      <c r="E2684" s="1">
        <v>488</v>
      </c>
      <c r="F2684" s="1">
        <v>13000</v>
      </c>
      <c r="G2684" s="1" t="s">
        <v>650</v>
      </c>
      <c r="H2684" s="1">
        <v>15000</v>
      </c>
      <c r="I2684" s="1">
        <v>20991497</v>
      </c>
      <c r="J2684" s="1" t="s">
        <v>1411</v>
      </c>
      <c r="K2684" s="1" t="s">
        <v>178</v>
      </c>
      <c r="L2684" s="1" t="s">
        <v>7184</v>
      </c>
      <c r="M2684" s="1">
        <v>39782</v>
      </c>
      <c r="N2684" s="1">
        <v>44037</v>
      </c>
      <c r="O2684" s="1" t="s">
        <v>543</v>
      </c>
      <c r="P2684" s="1">
        <v>1</v>
      </c>
      <c r="Q2684" s="1" t="s">
        <v>7185</v>
      </c>
      <c r="R2684" s="1" t="s">
        <v>7186</v>
      </c>
      <c r="S2684" s="1">
        <v>172</v>
      </c>
      <c r="T2684" s="1" t="s">
        <v>37</v>
      </c>
      <c r="U2684" s="1" t="s">
        <v>38</v>
      </c>
      <c r="V2684" s="1" t="s">
        <v>39</v>
      </c>
      <c r="W2684" s="1">
        <v>37000000</v>
      </c>
      <c r="X2684" s="1">
        <v>2015</v>
      </c>
      <c r="Y2684" s="1">
        <v>14000</v>
      </c>
      <c r="Z2684" s="1">
        <v>5.4</v>
      </c>
      <c r="AA2684" s="1">
        <v>1.85</v>
      </c>
      <c r="AB2684" s="1">
        <v>11000</v>
      </c>
    </row>
    <row r="2685" spans="1:28">
      <c r="A2685" s="1" t="s">
        <v>28</v>
      </c>
      <c r="B2685" s="1" t="s">
        <v>10502</v>
      </c>
      <c r="C2685" s="1">
        <v>138</v>
      </c>
      <c r="D2685" s="1">
        <v>105</v>
      </c>
      <c r="E2685" s="1">
        <v>43</v>
      </c>
      <c r="F2685" s="1">
        <v>827</v>
      </c>
      <c r="G2685" s="1" t="s">
        <v>1964</v>
      </c>
      <c r="H2685" s="1">
        <v>22000</v>
      </c>
      <c r="I2685" s="1">
        <v>1796024</v>
      </c>
      <c r="J2685" s="1" t="s">
        <v>4061</v>
      </c>
      <c r="K2685" s="1" t="s">
        <v>1738</v>
      </c>
      <c r="L2685" s="1" t="s">
        <v>10503</v>
      </c>
      <c r="M2685" s="1">
        <v>34985</v>
      </c>
      <c r="N2685" s="1">
        <v>37766</v>
      </c>
      <c r="O2685" s="1" t="s">
        <v>1542</v>
      </c>
      <c r="P2685" s="1">
        <v>1</v>
      </c>
      <c r="Q2685" s="1" t="s">
        <v>10504</v>
      </c>
      <c r="R2685" s="1" t="s">
        <v>10505</v>
      </c>
      <c r="S2685" s="1">
        <v>135</v>
      </c>
      <c r="T2685" s="1" t="s">
        <v>37</v>
      </c>
      <c r="U2685" s="1" t="s">
        <v>38</v>
      </c>
      <c r="V2685" s="1" t="s">
        <v>581</v>
      </c>
      <c r="W2685" s="1">
        <v>22000000</v>
      </c>
      <c r="X2685" s="1">
        <v>2010</v>
      </c>
      <c r="Y2685" s="1">
        <v>14000</v>
      </c>
      <c r="Z2685" s="1">
        <v>5.4</v>
      </c>
      <c r="AA2685" s="1">
        <v>2.35</v>
      </c>
      <c r="AB2685" s="1">
        <v>0</v>
      </c>
    </row>
    <row r="2686" spans="1:28">
      <c r="A2686" s="1" t="s">
        <v>28</v>
      </c>
      <c r="B2686" s="1" t="s">
        <v>5119</v>
      </c>
      <c r="C2686" s="1">
        <v>139</v>
      </c>
      <c r="D2686" s="1">
        <v>105</v>
      </c>
      <c r="E2686" s="1">
        <v>99</v>
      </c>
      <c r="F2686" s="1">
        <v>433</v>
      </c>
      <c r="G2686" s="1" t="s">
        <v>9461</v>
      </c>
      <c r="H2686" s="1">
        <v>3000</v>
      </c>
      <c r="I2686" s="1">
        <v>77264926</v>
      </c>
      <c r="J2686" s="1" t="s">
        <v>3043</v>
      </c>
      <c r="K2686" s="1" t="s">
        <v>2616</v>
      </c>
      <c r="L2686" s="1" t="s">
        <v>9462</v>
      </c>
      <c r="M2686" s="1">
        <v>21176</v>
      </c>
      <c r="N2686" s="1">
        <v>5740</v>
      </c>
      <c r="O2686" s="1" t="s">
        <v>928</v>
      </c>
      <c r="P2686" s="1">
        <v>5</v>
      </c>
      <c r="Q2686" s="1" t="s">
        <v>9463</v>
      </c>
      <c r="R2686" s="1" t="s">
        <v>9464</v>
      </c>
      <c r="S2686" s="1">
        <v>107</v>
      </c>
      <c r="T2686" s="1" t="s">
        <v>37</v>
      </c>
      <c r="U2686" s="1" t="s">
        <v>38</v>
      </c>
      <c r="V2686" s="1" t="s">
        <v>91</v>
      </c>
      <c r="W2686" s="1">
        <v>25000000</v>
      </c>
      <c r="X2686" s="1">
        <v>2012</v>
      </c>
      <c r="Y2686" s="1">
        <v>448</v>
      </c>
      <c r="Z2686" s="1">
        <v>6.1</v>
      </c>
      <c r="AA2686" s="1">
        <v>1.85</v>
      </c>
      <c r="AB2686" s="1">
        <v>0</v>
      </c>
    </row>
    <row r="2687" spans="1:28">
      <c r="A2687" s="1" t="s">
        <v>28</v>
      </c>
      <c r="B2687" s="1" t="s">
        <v>688</v>
      </c>
      <c r="C2687" s="1">
        <v>149</v>
      </c>
      <c r="D2687" s="1">
        <v>105</v>
      </c>
      <c r="E2687" s="1">
        <v>905</v>
      </c>
      <c r="F2687" s="1">
        <v>466</v>
      </c>
      <c r="G2687" s="1" t="s">
        <v>4711</v>
      </c>
      <c r="H2687" s="1">
        <v>27000</v>
      </c>
      <c r="I2687" s="1">
        <v>2338695</v>
      </c>
      <c r="J2687" s="1" t="s">
        <v>2117</v>
      </c>
      <c r="K2687" s="1" t="s">
        <v>60</v>
      </c>
      <c r="L2687" s="1" t="s">
        <v>16892</v>
      </c>
      <c r="M2687" s="1">
        <v>134070</v>
      </c>
      <c r="N2687" s="1">
        <v>29277</v>
      </c>
      <c r="O2687" s="1" t="s">
        <v>4380</v>
      </c>
      <c r="P2687" s="1">
        <v>1</v>
      </c>
      <c r="Q2687" s="1" t="s">
        <v>16893</v>
      </c>
      <c r="R2687" s="1" t="s">
        <v>16894</v>
      </c>
      <c r="S2687" s="1">
        <v>263</v>
      </c>
      <c r="T2687" s="1" t="s">
        <v>37</v>
      </c>
      <c r="U2687" s="1" t="s">
        <v>56</v>
      </c>
      <c r="V2687" s="1" t="s">
        <v>581</v>
      </c>
      <c r="W2687" s="1">
        <v>4000000</v>
      </c>
      <c r="X2687" s="1">
        <v>2004</v>
      </c>
      <c r="Y2687" s="1">
        <v>594</v>
      </c>
      <c r="Z2687" s="1">
        <v>7.4</v>
      </c>
      <c r="AA2687" s="1">
        <v>2.35</v>
      </c>
      <c r="AB2687" s="1">
        <v>0</v>
      </c>
    </row>
    <row r="2688" spans="1:28">
      <c r="A2688" s="1" t="s">
        <v>28</v>
      </c>
      <c r="B2688" s="1" t="s">
        <v>1623</v>
      </c>
      <c r="C2688" s="1">
        <v>154</v>
      </c>
      <c r="D2688" s="1">
        <v>105</v>
      </c>
      <c r="E2688" s="1">
        <v>153</v>
      </c>
      <c r="F2688" s="1">
        <v>491</v>
      </c>
      <c r="G2688" s="1" t="s">
        <v>6104</v>
      </c>
      <c r="H2688" s="1">
        <v>4000</v>
      </c>
      <c r="I2688" s="1">
        <v>45290318</v>
      </c>
      <c r="J2688" s="1" t="s">
        <v>3214</v>
      </c>
      <c r="K2688" s="1" t="s">
        <v>489</v>
      </c>
      <c r="L2688" s="1" t="s">
        <v>6105</v>
      </c>
      <c r="M2688" s="1">
        <v>74169</v>
      </c>
      <c r="N2688" s="1">
        <v>6727</v>
      </c>
      <c r="O2688" s="1" t="s">
        <v>6106</v>
      </c>
      <c r="P2688" s="1">
        <v>2</v>
      </c>
      <c r="Q2688" s="1" t="s">
        <v>6107</v>
      </c>
      <c r="R2688" s="1" t="s">
        <v>6108</v>
      </c>
      <c r="S2688" s="1">
        <v>112</v>
      </c>
      <c r="T2688" s="1" t="s">
        <v>37</v>
      </c>
      <c r="U2688" s="1" t="s">
        <v>38</v>
      </c>
      <c r="V2688" s="1" t="s">
        <v>91</v>
      </c>
      <c r="W2688" s="1">
        <v>42000000</v>
      </c>
      <c r="X2688" s="1">
        <v>2012</v>
      </c>
      <c r="Y2688" s="1">
        <v>828</v>
      </c>
      <c r="Z2688" s="1">
        <v>6.5</v>
      </c>
      <c r="AA2688" s="1">
        <v>1.85</v>
      </c>
      <c r="AB2688" s="1">
        <v>17000</v>
      </c>
    </row>
    <row r="2689" spans="1:28">
      <c r="A2689" s="1" t="s">
        <v>28</v>
      </c>
      <c r="B2689" s="1" t="s">
        <v>2553</v>
      </c>
      <c r="C2689" s="1">
        <v>159</v>
      </c>
      <c r="D2689" s="1">
        <v>105</v>
      </c>
      <c r="E2689" s="1">
        <v>56</v>
      </c>
      <c r="F2689" s="1">
        <v>22</v>
      </c>
      <c r="G2689" s="1" t="s">
        <v>8301</v>
      </c>
      <c r="H2689" s="1">
        <v>898</v>
      </c>
      <c r="I2689" s="1">
        <v>53021560</v>
      </c>
      <c r="J2689" s="1" t="s">
        <v>1411</v>
      </c>
      <c r="K2689" s="1" t="s">
        <v>2527</v>
      </c>
      <c r="L2689" s="1" t="s">
        <v>8302</v>
      </c>
      <c r="M2689" s="1">
        <v>74630</v>
      </c>
      <c r="N2689" s="1">
        <v>1026</v>
      </c>
      <c r="O2689" s="1" t="s">
        <v>8303</v>
      </c>
      <c r="P2689" s="1">
        <v>1</v>
      </c>
      <c r="Q2689" s="1" t="s">
        <v>8304</v>
      </c>
      <c r="R2689" s="1" t="s">
        <v>8305</v>
      </c>
      <c r="S2689" s="1">
        <v>156</v>
      </c>
      <c r="T2689" s="1" t="s">
        <v>37</v>
      </c>
      <c r="U2689" s="1" t="s">
        <v>38</v>
      </c>
      <c r="V2689" s="1" t="s">
        <v>91</v>
      </c>
      <c r="W2689" s="1">
        <v>30000000</v>
      </c>
      <c r="X2689" s="1">
        <v>2010</v>
      </c>
      <c r="Y2689" s="1">
        <v>60</v>
      </c>
      <c r="Z2689" s="1">
        <v>6.5</v>
      </c>
      <c r="AA2689" s="1">
        <v>2.35</v>
      </c>
      <c r="AB2689" s="1">
        <v>13000</v>
      </c>
    </row>
    <row r="2690" spans="1:28">
      <c r="A2690" s="1" t="s">
        <v>28</v>
      </c>
      <c r="B2690" s="1" t="s">
        <v>7740</v>
      </c>
      <c r="C2690" s="1">
        <v>168</v>
      </c>
      <c r="D2690" s="1">
        <v>105</v>
      </c>
      <c r="E2690" s="1">
        <v>31</v>
      </c>
      <c r="F2690" s="1">
        <v>110</v>
      </c>
      <c r="G2690" s="1" t="s">
        <v>10392</v>
      </c>
      <c r="H2690" s="1">
        <v>390</v>
      </c>
      <c r="I2690" s="1">
        <v>30659817</v>
      </c>
      <c r="J2690" s="1" t="s">
        <v>2519</v>
      </c>
      <c r="K2690" s="1" t="s">
        <v>10393</v>
      </c>
      <c r="L2690" s="1" t="s">
        <v>10394</v>
      </c>
      <c r="M2690" s="1">
        <v>59805</v>
      </c>
      <c r="N2690" s="1">
        <v>1006</v>
      </c>
      <c r="O2690" s="1" t="s">
        <v>10395</v>
      </c>
      <c r="P2690" s="1">
        <v>10</v>
      </c>
      <c r="Q2690" s="1" t="s">
        <v>10396</v>
      </c>
      <c r="R2690" s="1" t="s">
        <v>10397</v>
      </c>
      <c r="S2690" s="1">
        <v>95</v>
      </c>
      <c r="T2690" s="1" t="s">
        <v>37</v>
      </c>
      <c r="U2690" s="1" t="s">
        <v>38</v>
      </c>
      <c r="V2690" s="1" t="s">
        <v>39</v>
      </c>
      <c r="W2690" s="1">
        <v>26000000</v>
      </c>
      <c r="X2690" s="1">
        <v>2013</v>
      </c>
      <c r="Y2690" s="1">
        <v>311</v>
      </c>
      <c r="Z2690" s="1">
        <v>6.4</v>
      </c>
      <c r="AA2690" s="1">
        <v>2.35</v>
      </c>
      <c r="AB2690" s="1">
        <v>0</v>
      </c>
    </row>
    <row r="2691" spans="1:28">
      <c r="A2691" s="1" t="s">
        <v>28</v>
      </c>
      <c r="B2691" s="1" t="s">
        <v>6482</v>
      </c>
      <c r="C2691" s="1">
        <v>169</v>
      </c>
      <c r="D2691" s="1">
        <v>105</v>
      </c>
      <c r="E2691" s="1">
        <v>54</v>
      </c>
      <c r="F2691" s="1">
        <v>988</v>
      </c>
      <c r="G2691" s="1" t="s">
        <v>4437</v>
      </c>
      <c r="H2691" s="1">
        <v>3000</v>
      </c>
      <c r="I2691" s="1">
        <v>51853450</v>
      </c>
      <c r="J2691" s="1" t="s">
        <v>4781</v>
      </c>
      <c r="K2691" s="1" t="s">
        <v>746</v>
      </c>
      <c r="L2691" s="1" t="s">
        <v>6483</v>
      </c>
      <c r="M2691" s="1">
        <v>37398</v>
      </c>
      <c r="N2691" s="1">
        <v>9069</v>
      </c>
      <c r="O2691" s="1" t="s">
        <v>325</v>
      </c>
      <c r="P2691" s="1">
        <v>0</v>
      </c>
      <c r="Q2691" s="1" t="s">
        <v>6484</v>
      </c>
      <c r="R2691" s="1" t="s">
        <v>6485</v>
      </c>
      <c r="S2691" s="1">
        <v>110</v>
      </c>
      <c r="T2691" s="1" t="s">
        <v>37</v>
      </c>
      <c r="U2691" s="1" t="s">
        <v>38</v>
      </c>
      <c r="V2691" s="1" t="s">
        <v>91</v>
      </c>
      <c r="W2691" s="1">
        <v>25000000</v>
      </c>
      <c r="X2691" s="1">
        <v>2012</v>
      </c>
      <c r="Y2691" s="1">
        <v>2000</v>
      </c>
      <c r="Z2691" s="1">
        <v>6.6</v>
      </c>
      <c r="AA2691" s="1">
        <v>1.85</v>
      </c>
      <c r="AB2691" s="1">
        <v>11000</v>
      </c>
    </row>
    <row r="2692" spans="1:28">
      <c r="A2692" s="1" t="s">
        <v>28</v>
      </c>
      <c r="B2692" s="1" t="s">
        <v>19005</v>
      </c>
      <c r="C2692" s="1">
        <v>171</v>
      </c>
      <c r="D2692" s="1">
        <v>105</v>
      </c>
      <c r="E2692" s="1">
        <v>117</v>
      </c>
      <c r="F2692" s="1">
        <v>18</v>
      </c>
      <c r="G2692" s="1" t="s">
        <v>19884</v>
      </c>
      <c r="H2692" s="1">
        <v>13000</v>
      </c>
      <c r="I2692" s="1">
        <v>4311834</v>
      </c>
      <c r="J2692" s="1" t="s">
        <v>20238</v>
      </c>
      <c r="K2692" s="1" t="s">
        <v>1153</v>
      </c>
      <c r="L2692" s="1" t="s">
        <v>20239</v>
      </c>
      <c r="M2692" s="1">
        <v>55382</v>
      </c>
      <c r="N2692" s="1">
        <v>13145</v>
      </c>
      <c r="O2692" s="1" t="s">
        <v>20240</v>
      </c>
      <c r="P2692" s="1">
        <v>0</v>
      </c>
      <c r="Q2692" s="1" t="s">
        <v>20241</v>
      </c>
      <c r="R2692" s="1" t="s">
        <v>20242</v>
      </c>
      <c r="S2692" s="1">
        <v>129</v>
      </c>
      <c r="T2692" s="1" t="s">
        <v>37</v>
      </c>
      <c r="U2692" s="1" t="s">
        <v>38</v>
      </c>
      <c r="V2692" s="1" t="s">
        <v>39</v>
      </c>
      <c r="X2692" s="1">
        <v>2010</v>
      </c>
      <c r="Y2692" s="1">
        <v>125</v>
      </c>
      <c r="Z2692" s="1">
        <v>8.3000000000000007</v>
      </c>
      <c r="AA2692" s="1">
        <v>2.35</v>
      </c>
      <c r="AB2692" s="1">
        <v>63000</v>
      </c>
    </row>
    <row r="2693" spans="1:28">
      <c r="A2693" s="1" t="s">
        <v>28</v>
      </c>
      <c r="B2693" s="1" t="s">
        <v>5190</v>
      </c>
      <c r="C2693" s="1">
        <v>171</v>
      </c>
      <c r="D2693" s="1">
        <v>105</v>
      </c>
      <c r="E2693" s="1">
        <v>12</v>
      </c>
      <c r="F2693" s="1">
        <v>935</v>
      </c>
      <c r="G2693" s="1" t="s">
        <v>387</v>
      </c>
      <c r="H2693" s="1">
        <v>87000</v>
      </c>
      <c r="I2693" s="1">
        <v>48745150</v>
      </c>
      <c r="J2693" s="1" t="s">
        <v>1524</v>
      </c>
      <c r="K2693" s="1" t="s">
        <v>512</v>
      </c>
      <c r="L2693" s="1" t="s">
        <v>5191</v>
      </c>
      <c r="M2693" s="1">
        <v>50170</v>
      </c>
      <c r="N2693" s="1">
        <v>101383</v>
      </c>
      <c r="O2693" s="1" t="s">
        <v>5192</v>
      </c>
      <c r="P2693" s="1">
        <v>1</v>
      </c>
      <c r="Q2693" s="1" t="s">
        <v>5193</v>
      </c>
      <c r="R2693" s="1" t="s">
        <v>5194</v>
      </c>
      <c r="S2693" s="1">
        <v>306</v>
      </c>
      <c r="T2693" s="1" t="s">
        <v>37</v>
      </c>
      <c r="U2693" s="1" t="s">
        <v>38</v>
      </c>
      <c r="V2693" s="1" t="s">
        <v>39</v>
      </c>
      <c r="W2693" s="1">
        <v>50000000</v>
      </c>
      <c r="X2693" s="1">
        <v>2006</v>
      </c>
      <c r="Y2693" s="1">
        <v>11000</v>
      </c>
      <c r="Z2693" s="1">
        <v>5.8</v>
      </c>
      <c r="AA2693" s="1">
        <v>2.35</v>
      </c>
      <c r="AB2693" s="1">
        <v>773</v>
      </c>
    </row>
    <row r="2694" spans="1:28">
      <c r="A2694" s="1" t="s">
        <v>743</v>
      </c>
      <c r="B2694" s="1" t="s">
        <v>1522</v>
      </c>
      <c r="C2694" s="1">
        <v>183</v>
      </c>
      <c r="D2694" s="1">
        <v>105</v>
      </c>
      <c r="E2694" s="1">
        <v>0</v>
      </c>
      <c r="F2694" s="1">
        <v>308</v>
      </c>
      <c r="G2694" s="1" t="s">
        <v>7400</v>
      </c>
      <c r="H2694" s="1">
        <v>845</v>
      </c>
      <c r="I2694" s="1">
        <v>1304837</v>
      </c>
      <c r="J2694" s="1" t="s">
        <v>1916</v>
      </c>
      <c r="K2694" s="1" t="s">
        <v>1210</v>
      </c>
      <c r="L2694" s="1" t="s">
        <v>8005</v>
      </c>
      <c r="M2694" s="1">
        <v>21481</v>
      </c>
      <c r="N2694" s="1">
        <v>2355</v>
      </c>
      <c r="O2694" s="1" t="s">
        <v>5520</v>
      </c>
      <c r="P2694" s="1">
        <v>2</v>
      </c>
      <c r="Q2694" s="1" t="s">
        <v>8006</v>
      </c>
      <c r="R2694" s="1" t="s">
        <v>8007</v>
      </c>
      <c r="S2694" s="1">
        <v>175</v>
      </c>
      <c r="T2694" s="1" t="s">
        <v>37</v>
      </c>
      <c r="U2694" s="1" t="s">
        <v>38</v>
      </c>
      <c r="V2694" s="1" t="s">
        <v>581</v>
      </c>
      <c r="W2694" s="1">
        <v>32000000</v>
      </c>
      <c r="X2694" s="1">
        <v>2006</v>
      </c>
      <c r="Y2694" s="1">
        <v>552</v>
      </c>
      <c r="Z2694" s="1">
        <v>6.1</v>
      </c>
      <c r="AA2694" s="1">
        <v>1.66</v>
      </c>
      <c r="AB2694" s="1">
        <v>559</v>
      </c>
    </row>
    <row r="2695" spans="1:28">
      <c r="A2695" s="1" t="s">
        <v>28</v>
      </c>
      <c r="B2695" s="1" t="s">
        <v>805</v>
      </c>
      <c r="C2695" s="1">
        <v>185</v>
      </c>
      <c r="D2695" s="1">
        <v>105</v>
      </c>
      <c r="E2695" s="1">
        <v>189</v>
      </c>
      <c r="F2695" s="1">
        <v>1000</v>
      </c>
      <c r="G2695" s="1" t="s">
        <v>806</v>
      </c>
      <c r="H2695" s="1">
        <v>49000</v>
      </c>
      <c r="I2695" s="1">
        <v>177243721</v>
      </c>
      <c r="J2695" s="1" t="s">
        <v>783</v>
      </c>
      <c r="K2695" s="1" t="s">
        <v>807</v>
      </c>
      <c r="L2695" s="1" t="s">
        <v>808</v>
      </c>
      <c r="M2695" s="1">
        <v>130272</v>
      </c>
      <c r="N2695" s="1">
        <v>54039</v>
      </c>
      <c r="O2695" s="1" t="s">
        <v>809</v>
      </c>
      <c r="P2695" s="1">
        <v>2</v>
      </c>
      <c r="Q2695" s="1" t="s">
        <v>810</v>
      </c>
      <c r="R2695" s="1" t="s">
        <v>811</v>
      </c>
      <c r="S2695" s="1">
        <v>209</v>
      </c>
      <c r="T2695" s="1" t="s">
        <v>37</v>
      </c>
      <c r="U2695" s="1" t="s">
        <v>38</v>
      </c>
      <c r="V2695" s="1" t="s">
        <v>91</v>
      </c>
      <c r="W2695" s="1">
        <v>150000000</v>
      </c>
      <c r="X2695" s="1">
        <v>2009</v>
      </c>
      <c r="Y2695" s="1">
        <v>3000</v>
      </c>
      <c r="Z2695" s="1">
        <v>5.9</v>
      </c>
      <c r="AA2695" s="1">
        <v>2.35</v>
      </c>
      <c r="AB2695" s="1">
        <v>2000</v>
      </c>
    </row>
    <row r="2696" spans="1:28">
      <c r="A2696" s="1" t="s">
        <v>28</v>
      </c>
      <c r="B2696" s="1" t="s">
        <v>2058</v>
      </c>
      <c r="C2696" s="1">
        <v>199</v>
      </c>
      <c r="D2696" s="1">
        <v>105</v>
      </c>
      <c r="E2696" s="1">
        <v>212</v>
      </c>
      <c r="F2696" s="1">
        <v>811</v>
      </c>
      <c r="G2696" s="1" t="s">
        <v>2515</v>
      </c>
      <c r="H2696" s="1">
        <v>1000</v>
      </c>
      <c r="I2696" s="1">
        <v>73648142</v>
      </c>
      <c r="J2696" s="1" t="s">
        <v>2799</v>
      </c>
      <c r="K2696" s="1" t="s">
        <v>2111</v>
      </c>
      <c r="L2696" s="1" t="s">
        <v>4048</v>
      </c>
      <c r="M2696" s="1">
        <v>99043</v>
      </c>
      <c r="N2696" s="1">
        <v>3697</v>
      </c>
      <c r="O2696" s="1" t="s">
        <v>4049</v>
      </c>
      <c r="P2696" s="1">
        <v>1</v>
      </c>
      <c r="Q2696" s="1" t="s">
        <v>4050</v>
      </c>
      <c r="R2696" s="1" t="s">
        <v>4051</v>
      </c>
      <c r="S2696" s="1">
        <v>643</v>
      </c>
      <c r="T2696" s="1" t="s">
        <v>37</v>
      </c>
      <c r="U2696" s="1" t="s">
        <v>38</v>
      </c>
      <c r="V2696" s="1" t="s">
        <v>581</v>
      </c>
      <c r="W2696" s="1">
        <v>60000000</v>
      </c>
      <c r="X2696" s="1">
        <v>1999</v>
      </c>
      <c r="Y2696" s="1">
        <v>975</v>
      </c>
      <c r="Z2696" s="1">
        <v>5.8</v>
      </c>
      <c r="AA2696" s="1">
        <v>2.35</v>
      </c>
      <c r="AB2696" s="1">
        <v>0</v>
      </c>
    </row>
    <row r="2697" spans="1:28">
      <c r="A2697" s="1" t="s">
        <v>743</v>
      </c>
      <c r="B2697" s="1" t="s">
        <v>12805</v>
      </c>
      <c r="C2697" s="1">
        <v>202</v>
      </c>
      <c r="D2697" s="1">
        <v>105</v>
      </c>
      <c r="E2697" s="1">
        <v>0</v>
      </c>
      <c r="F2697" s="1">
        <v>303</v>
      </c>
      <c r="G2697" s="1" t="s">
        <v>16541</v>
      </c>
      <c r="H2697" s="1">
        <v>1000</v>
      </c>
      <c r="I2697" s="1">
        <v>12583510</v>
      </c>
      <c r="J2697" s="1" t="s">
        <v>6389</v>
      </c>
      <c r="K2697" s="1" t="s">
        <v>14049</v>
      </c>
      <c r="L2697" s="1" t="s">
        <v>16542</v>
      </c>
      <c r="M2697" s="1">
        <v>60709</v>
      </c>
      <c r="N2697" s="1">
        <v>2444</v>
      </c>
      <c r="O2697" s="1" t="s">
        <v>16543</v>
      </c>
      <c r="P2697" s="1">
        <v>0</v>
      </c>
      <c r="Q2697" s="1" t="s">
        <v>16544</v>
      </c>
      <c r="R2697" s="1" t="s">
        <v>16545</v>
      </c>
      <c r="S2697" s="1">
        <v>922</v>
      </c>
      <c r="T2697" s="1" t="s">
        <v>37</v>
      </c>
      <c r="U2697" s="1" t="s">
        <v>38</v>
      </c>
      <c r="V2697" s="1" t="s">
        <v>581</v>
      </c>
      <c r="W2697" s="1">
        <v>7000000</v>
      </c>
      <c r="X2697" s="1">
        <v>2003</v>
      </c>
      <c r="Y2697" s="1">
        <v>340</v>
      </c>
      <c r="Z2697" s="1">
        <v>6</v>
      </c>
      <c r="AA2697" s="1">
        <v>1.85</v>
      </c>
      <c r="AB2697" s="1">
        <v>0</v>
      </c>
    </row>
    <row r="2698" spans="1:28">
      <c r="A2698" s="1" t="s">
        <v>28</v>
      </c>
      <c r="B2698" s="1" t="s">
        <v>13206</v>
      </c>
      <c r="C2698" s="1">
        <v>205</v>
      </c>
      <c r="D2698" s="1">
        <v>105</v>
      </c>
      <c r="E2698" s="1">
        <v>141</v>
      </c>
      <c r="F2698" s="1">
        <v>56</v>
      </c>
      <c r="G2698" s="1" t="s">
        <v>12644</v>
      </c>
      <c r="H2698" s="1">
        <v>1000</v>
      </c>
      <c r="I2698" s="1">
        <v>613556</v>
      </c>
      <c r="J2698" s="1" t="s">
        <v>773</v>
      </c>
      <c r="K2698" s="1" t="s">
        <v>10570</v>
      </c>
      <c r="L2698" s="1" t="s">
        <v>13207</v>
      </c>
      <c r="M2698" s="1">
        <v>9427</v>
      </c>
      <c r="N2698" s="1">
        <v>1172</v>
      </c>
      <c r="O2698" s="1" t="s">
        <v>13208</v>
      </c>
      <c r="P2698" s="1">
        <v>1</v>
      </c>
      <c r="Q2698" s="1" t="s">
        <v>13209</v>
      </c>
      <c r="R2698" s="1" t="s">
        <v>13210</v>
      </c>
      <c r="S2698" s="1">
        <v>87</v>
      </c>
      <c r="T2698" s="1" t="s">
        <v>1938</v>
      </c>
      <c r="U2698" s="1" t="s">
        <v>12649</v>
      </c>
      <c r="V2698" s="1" t="s">
        <v>4816</v>
      </c>
      <c r="W2698" s="1">
        <v>15000000</v>
      </c>
      <c r="X2698" s="1">
        <v>2015</v>
      </c>
      <c r="Y2698" s="1">
        <v>103</v>
      </c>
      <c r="Z2698" s="1">
        <v>6.4</v>
      </c>
      <c r="AA2698" s="1">
        <v>1.37</v>
      </c>
      <c r="AB2698" s="1">
        <v>0</v>
      </c>
    </row>
    <row r="2699" spans="1:28">
      <c r="A2699" s="1" t="s">
        <v>28</v>
      </c>
      <c r="B2699" s="1" t="s">
        <v>11667</v>
      </c>
      <c r="C2699" s="1">
        <v>211</v>
      </c>
      <c r="D2699" s="1">
        <v>105</v>
      </c>
      <c r="E2699" s="1">
        <v>500</v>
      </c>
      <c r="F2699" s="1">
        <v>718</v>
      </c>
      <c r="G2699" s="1" t="s">
        <v>2652</v>
      </c>
      <c r="H2699" s="1">
        <v>11000</v>
      </c>
      <c r="I2699" s="1">
        <v>20338609</v>
      </c>
      <c r="J2699" s="1" t="s">
        <v>5496</v>
      </c>
      <c r="K2699" s="1" t="s">
        <v>2369</v>
      </c>
      <c r="L2699" s="1" t="s">
        <v>14941</v>
      </c>
      <c r="M2699" s="1">
        <v>19655</v>
      </c>
      <c r="N2699" s="1">
        <v>12946</v>
      </c>
      <c r="O2699" s="1" t="s">
        <v>3695</v>
      </c>
      <c r="P2699" s="1">
        <v>8</v>
      </c>
      <c r="Q2699" s="1" t="s">
        <v>14942</v>
      </c>
      <c r="R2699" s="1" t="s">
        <v>14943</v>
      </c>
      <c r="S2699" s="1">
        <v>280</v>
      </c>
      <c r="T2699" s="1" t="s">
        <v>37</v>
      </c>
      <c r="U2699" s="1" t="s">
        <v>38</v>
      </c>
      <c r="V2699" s="1" t="s">
        <v>39</v>
      </c>
      <c r="W2699" s="1">
        <v>10000000</v>
      </c>
      <c r="X2699" s="1">
        <v>2006</v>
      </c>
      <c r="Y2699" s="1">
        <v>912</v>
      </c>
      <c r="Z2699" s="1">
        <v>6.8</v>
      </c>
      <c r="AA2699" s="1">
        <v>2.35</v>
      </c>
      <c r="AB2699" s="1">
        <v>683</v>
      </c>
    </row>
    <row r="2700" spans="1:28">
      <c r="A2700" s="1" t="s">
        <v>28</v>
      </c>
      <c r="B2700" s="1" t="s">
        <v>4162</v>
      </c>
      <c r="C2700" s="1">
        <v>213</v>
      </c>
      <c r="D2700" s="1">
        <v>105</v>
      </c>
      <c r="E2700" s="1">
        <v>0</v>
      </c>
      <c r="F2700" s="1">
        <v>52</v>
      </c>
      <c r="G2700" s="1" t="s">
        <v>6181</v>
      </c>
      <c r="H2700" s="1">
        <v>1000</v>
      </c>
      <c r="I2700" s="1">
        <v>1260917</v>
      </c>
      <c r="J2700" s="1" t="s">
        <v>1744</v>
      </c>
      <c r="K2700" s="1" t="s">
        <v>233</v>
      </c>
      <c r="L2700" s="1" t="s">
        <v>6182</v>
      </c>
      <c r="M2700" s="1">
        <v>24657</v>
      </c>
      <c r="N2700" s="1">
        <v>1342</v>
      </c>
      <c r="O2700" s="1" t="s">
        <v>4802</v>
      </c>
      <c r="P2700" s="1">
        <v>4</v>
      </c>
      <c r="Q2700" s="1" t="s">
        <v>6183</v>
      </c>
      <c r="R2700" s="1" t="s">
        <v>6184</v>
      </c>
      <c r="S2700" s="1">
        <v>71</v>
      </c>
      <c r="T2700" s="1" t="s">
        <v>1460</v>
      </c>
      <c r="U2700" s="1" t="s">
        <v>1461</v>
      </c>
      <c r="V2700" s="1" t="s">
        <v>581</v>
      </c>
      <c r="W2700" s="1">
        <v>27000000</v>
      </c>
      <c r="X2700" s="1">
        <v>2009</v>
      </c>
      <c r="Y2700" s="1">
        <v>172</v>
      </c>
      <c r="Z2700" s="1">
        <v>7.2</v>
      </c>
      <c r="AA2700" s="1">
        <v>2.35</v>
      </c>
      <c r="AB2700" s="1">
        <v>0</v>
      </c>
    </row>
    <row r="2701" spans="1:28">
      <c r="A2701" s="1" t="s">
        <v>28</v>
      </c>
      <c r="B2701" s="1" t="s">
        <v>6083</v>
      </c>
      <c r="C2701" s="1">
        <v>215</v>
      </c>
      <c r="D2701" s="1">
        <v>105</v>
      </c>
      <c r="E2701" s="1">
        <v>29</v>
      </c>
      <c r="F2701" s="1">
        <v>257</v>
      </c>
      <c r="G2701" s="1" t="s">
        <v>246</v>
      </c>
      <c r="H2701" s="1">
        <v>24000</v>
      </c>
      <c r="I2701" s="1">
        <v>71347010</v>
      </c>
      <c r="J2701" s="1" t="s">
        <v>1673</v>
      </c>
      <c r="K2701" s="1" t="s">
        <v>78</v>
      </c>
      <c r="L2701" s="1" t="s">
        <v>6354</v>
      </c>
      <c r="M2701" s="1">
        <v>166194</v>
      </c>
      <c r="N2701" s="1">
        <v>28928</v>
      </c>
      <c r="O2701" s="1" t="s">
        <v>6355</v>
      </c>
      <c r="P2701" s="1">
        <v>2</v>
      </c>
      <c r="Q2701" s="1" t="s">
        <v>6356</v>
      </c>
      <c r="R2701" s="1" t="s">
        <v>6357</v>
      </c>
      <c r="S2701" s="1">
        <v>215</v>
      </c>
      <c r="T2701" s="1" t="s">
        <v>37</v>
      </c>
      <c r="U2701" s="1" t="s">
        <v>38</v>
      </c>
      <c r="V2701" s="1" t="s">
        <v>581</v>
      </c>
      <c r="W2701" s="1">
        <v>40000000</v>
      </c>
      <c r="X2701" s="1">
        <v>2009</v>
      </c>
      <c r="Y2701" s="1">
        <v>4000</v>
      </c>
      <c r="Z2701" s="1">
        <v>7.1</v>
      </c>
      <c r="AA2701" s="1">
        <v>1.85</v>
      </c>
      <c r="AB2701" s="1">
        <v>0</v>
      </c>
    </row>
    <row r="2702" spans="1:28">
      <c r="A2702" s="1" t="s">
        <v>28</v>
      </c>
      <c r="B2702" s="1" t="s">
        <v>5409</v>
      </c>
      <c r="C2702" s="1">
        <v>217</v>
      </c>
      <c r="D2702" s="1">
        <v>105</v>
      </c>
      <c r="E2702" s="1">
        <v>260</v>
      </c>
      <c r="F2702" s="1">
        <v>3000</v>
      </c>
      <c r="G2702" s="1" t="s">
        <v>369</v>
      </c>
      <c r="H2702" s="1">
        <v>20000</v>
      </c>
      <c r="I2702" s="1">
        <v>28501651</v>
      </c>
      <c r="J2702" s="1" t="s">
        <v>4061</v>
      </c>
      <c r="K2702" s="1" t="s">
        <v>837</v>
      </c>
      <c r="L2702" s="1" t="s">
        <v>9288</v>
      </c>
      <c r="M2702" s="1">
        <v>88035</v>
      </c>
      <c r="N2702" s="1">
        <v>42473</v>
      </c>
      <c r="O2702" s="1" t="s">
        <v>2616</v>
      </c>
      <c r="P2702" s="1">
        <v>0</v>
      </c>
      <c r="Q2702" s="1" t="s">
        <v>9289</v>
      </c>
      <c r="R2702" s="1" t="s">
        <v>9290</v>
      </c>
      <c r="S2702" s="1">
        <v>201</v>
      </c>
      <c r="T2702" s="1" t="s">
        <v>37</v>
      </c>
      <c r="U2702" s="1" t="s">
        <v>38</v>
      </c>
      <c r="V2702" s="1" t="s">
        <v>581</v>
      </c>
      <c r="W2702" s="1">
        <v>26000000</v>
      </c>
      <c r="X2702" s="1">
        <v>2009</v>
      </c>
      <c r="Y2702" s="1">
        <v>15000</v>
      </c>
      <c r="Z2702" s="1">
        <v>7.1</v>
      </c>
      <c r="AA2702" s="1">
        <v>2.35</v>
      </c>
      <c r="AB2702" s="1">
        <v>10000</v>
      </c>
    </row>
    <row r="2703" spans="1:28">
      <c r="A2703" s="1" t="s">
        <v>28</v>
      </c>
      <c r="B2703" s="1" t="s">
        <v>5409</v>
      </c>
      <c r="C2703" s="1">
        <v>217</v>
      </c>
      <c r="D2703" s="1">
        <v>105</v>
      </c>
      <c r="E2703" s="1">
        <v>260</v>
      </c>
      <c r="F2703" s="1">
        <v>1000</v>
      </c>
      <c r="G2703" s="1" t="s">
        <v>369</v>
      </c>
      <c r="H2703" s="1">
        <v>20000</v>
      </c>
      <c r="I2703" s="1">
        <v>28501651</v>
      </c>
      <c r="J2703" s="1" t="s">
        <v>4061</v>
      </c>
      <c r="K2703" s="1" t="s">
        <v>837</v>
      </c>
      <c r="L2703" s="1" t="s">
        <v>9288</v>
      </c>
      <c r="M2703" s="1">
        <v>88037</v>
      </c>
      <c r="N2703" s="1">
        <v>39473</v>
      </c>
      <c r="O2703" s="1" t="s">
        <v>2076</v>
      </c>
      <c r="P2703" s="1">
        <v>0</v>
      </c>
      <c r="Q2703" s="1" t="s">
        <v>9289</v>
      </c>
      <c r="R2703" s="1" t="s">
        <v>9290</v>
      </c>
      <c r="S2703" s="1">
        <v>201</v>
      </c>
      <c r="T2703" s="1" t="s">
        <v>37</v>
      </c>
      <c r="U2703" s="1" t="s">
        <v>38</v>
      </c>
      <c r="V2703" s="1" t="s">
        <v>581</v>
      </c>
      <c r="W2703" s="1">
        <v>26000000</v>
      </c>
      <c r="X2703" s="1">
        <v>2009</v>
      </c>
      <c r="Y2703" s="1">
        <v>15000</v>
      </c>
      <c r="Z2703" s="1">
        <v>7.1</v>
      </c>
      <c r="AA2703" s="1">
        <v>2.35</v>
      </c>
      <c r="AB2703" s="1">
        <v>10000</v>
      </c>
    </row>
    <row r="2704" spans="1:28">
      <c r="A2704" s="1" t="s">
        <v>28</v>
      </c>
      <c r="B2704" s="1" t="s">
        <v>16913</v>
      </c>
      <c r="C2704" s="1">
        <v>217</v>
      </c>
      <c r="D2704" s="1">
        <v>105</v>
      </c>
      <c r="E2704" s="1">
        <v>38</v>
      </c>
      <c r="F2704" s="1">
        <v>706</v>
      </c>
      <c r="G2704" s="1" t="s">
        <v>8408</v>
      </c>
      <c r="H2704" s="1">
        <v>12000</v>
      </c>
      <c r="I2704" s="1">
        <v>66637</v>
      </c>
      <c r="J2704" s="1" t="s">
        <v>5591</v>
      </c>
      <c r="K2704" s="1" t="s">
        <v>268</v>
      </c>
      <c r="L2704" s="1" t="s">
        <v>16914</v>
      </c>
      <c r="M2704" s="1">
        <v>29608</v>
      </c>
      <c r="N2704" s="1">
        <v>14462</v>
      </c>
      <c r="O2704" s="1" t="s">
        <v>14340</v>
      </c>
      <c r="P2704" s="1">
        <v>0</v>
      </c>
      <c r="Q2704" s="1" t="s">
        <v>16915</v>
      </c>
      <c r="R2704" s="1" t="s">
        <v>16916</v>
      </c>
      <c r="S2704" s="1">
        <v>92</v>
      </c>
      <c r="T2704" s="1" t="s">
        <v>37</v>
      </c>
      <c r="U2704" s="1" t="s">
        <v>38</v>
      </c>
      <c r="V2704" s="1" t="s">
        <v>581</v>
      </c>
      <c r="W2704" s="1">
        <v>6500000</v>
      </c>
      <c r="X2704" s="1">
        <v>2009</v>
      </c>
      <c r="Y2704" s="1">
        <v>712</v>
      </c>
      <c r="Z2704" s="1">
        <v>7.2</v>
      </c>
      <c r="AA2704" s="1">
        <v>2.35</v>
      </c>
      <c r="AB2704" s="1">
        <v>0</v>
      </c>
    </row>
    <row r="2705" spans="1:28">
      <c r="A2705" s="1" t="s">
        <v>28</v>
      </c>
      <c r="B2705" s="1" t="s">
        <v>699</v>
      </c>
      <c r="C2705" s="1">
        <v>222</v>
      </c>
      <c r="D2705" s="1">
        <v>105</v>
      </c>
      <c r="E2705" s="1">
        <v>226</v>
      </c>
      <c r="F2705" s="1">
        <v>966</v>
      </c>
      <c r="G2705" s="1" t="s">
        <v>462</v>
      </c>
      <c r="H2705" s="1">
        <v>22000</v>
      </c>
      <c r="I2705" s="1">
        <v>63910583</v>
      </c>
      <c r="J2705" s="1" t="s">
        <v>1673</v>
      </c>
      <c r="K2705" s="1" t="s">
        <v>1738</v>
      </c>
      <c r="L2705" s="1" t="s">
        <v>8885</v>
      </c>
      <c r="M2705" s="1">
        <v>106755</v>
      </c>
      <c r="N2705" s="1">
        <v>35694</v>
      </c>
      <c r="O2705" s="1" t="s">
        <v>3883</v>
      </c>
      <c r="P2705" s="1">
        <v>2</v>
      </c>
      <c r="Q2705" s="1" t="s">
        <v>8886</v>
      </c>
      <c r="R2705" s="1" t="s">
        <v>8887</v>
      </c>
      <c r="S2705" s="1">
        <v>173</v>
      </c>
      <c r="T2705" s="1" t="s">
        <v>37</v>
      </c>
      <c r="U2705" s="1" t="s">
        <v>38</v>
      </c>
      <c r="V2705" s="1" t="s">
        <v>39</v>
      </c>
      <c r="W2705" s="1">
        <v>28000000</v>
      </c>
      <c r="X2705" s="1">
        <v>2013</v>
      </c>
      <c r="Y2705" s="1">
        <v>11000</v>
      </c>
      <c r="Z2705" s="1">
        <v>6.6</v>
      </c>
      <c r="AA2705" s="1">
        <v>2.35</v>
      </c>
      <c r="AB2705" s="1">
        <v>27000</v>
      </c>
    </row>
    <row r="2706" spans="1:28">
      <c r="A2706" s="1" t="s">
        <v>28</v>
      </c>
      <c r="B2706" s="1" t="s">
        <v>3792</v>
      </c>
      <c r="C2706" s="1">
        <v>222</v>
      </c>
      <c r="D2706" s="1">
        <v>105</v>
      </c>
      <c r="E2706" s="1">
        <v>909</v>
      </c>
      <c r="F2706" s="1">
        <v>173</v>
      </c>
      <c r="G2706" s="1" t="s">
        <v>3792</v>
      </c>
      <c r="H2706" s="1">
        <v>1000</v>
      </c>
      <c r="I2706" s="1">
        <v>14359793</v>
      </c>
      <c r="J2706" s="1" t="s">
        <v>11123</v>
      </c>
      <c r="K2706" s="1" t="s">
        <v>11124</v>
      </c>
      <c r="L2706" s="1" t="s">
        <v>11125</v>
      </c>
      <c r="M2706" s="1">
        <v>35137</v>
      </c>
      <c r="N2706" s="1">
        <v>2327</v>
      </c>
      <c r="O2706" s="1" t="s">
        <v>11126</v>
      </c>
      <c r="P2706" s="1">
        <v>0</v>
      </c>
      <c r="Q2706" s="1" t="s">
        <v>11127</v>
      </c>
      <c r="R2706" s="1" t="s">
        <v>11128</v>
      </c>
      <c r="S2706" s="1">
        <v>188</v>
      </c>
      <c r="T2706" s="1" t="s">
        <v>37</v>
      </c>
      <c r="U2706" s="1" t="s">
        <v>38</v>
      </c>
      <c r="V2706" s="1" t="s">
        <v>581</v>
      </c>
      <c r="X2706" s="1">
        <v>2009</v>
      </c>
      <c r="Y2706" s="1">
        <v>909</v>
      </c>
      <c r="Z2706" s="1">
        <v>7.4</v>
      </c>
      <c r="AA2706" s="1">
        <v>1.85</v>
      </c>
      <c r="AB2706" s="1">
        <v>10000</v>
      </c>
    </row>
    <row r="2707" spans="1:28">
      <c r="A2707" s="1" t="s">
        <v>28</v>
      </c>
      <c r="B2707" s="1" t="s">
        <v>20767</v>
      </c>
      <c r="C2707" s="1">
        <v>225</v>
      </c>
      <c r="D2707" s="1">
        <v>105</v>
      </c>
      <c r="E2707" s="1">
        <v>68</v>
      </c>
      <c r="F2707" s="1">
        <v>374</v>
      </c>
      <c r="G2707" s="1" t="s">
        <v>1015</v>
      </c>
      <c r="H2707" s="1">
        <v>635</v>
      </c>
      <c r="I2707" s="1">
        <v>92401</v>
      </c>
      <c r="J2707" s="1" t="s">
        <v>5530</v>
      </c>
      <c r="K2707" s="1" t="s">
        <v>20768</v>
      </c>
      <c r="L2707" s="1" t="s">
        <v>20769</v>
      </c>
      <c r="M2707" s="1">
        <v>56402</v>
      </c>
      <c r="N2707" s="1">
        <v>2423</v>
      </c>
      <c r="O2707" s="1" t="s">
        <v>20770</v>
      </c>
      <c r="P2707" s="1">
        <v>0</v>
      </c>
      <c r="Q2707" s="1" t="s">
        <v>20771</v>
      </c>
      <c r="R2707" s="1" t="s">
        <v>20772</v>
      </c>
      <c r="S2707" s="1">
        <v>209</v>
      </c>
      <c r="T2707" s="1" t="s">
        <v>37</v>
      </c>
      <c r="U2707" s="1" t="s">
        <v>38</v>
      </c>
      <c r="V2707" s="1" t="s">
        <v>581</v>
      </c>
      <c r="W2707" s="1">
        <v>2000000</v>
      </c>
      <c r="X2707" s="1">
        <v>2010</v>
      </c>
      <c r="Y2707" s="1">
        <v>445</v>
      </c>
      <c r="Z2707" s="1">
        <v>6.3</v>
      </c>
      <c r="AA2707" s="1">
        <v>2.35</v>
      </c>
      <c r="AB2707" s="1">
        <v>17000</v>
      </c>
    </row>
    <row r="2708" spans="1:28">
      <c r="A2708" s="1" t="s">
        <v>28</v>
      </c>
      <c r="B2708" s="1" t="s">
        <v>2627</v>
      </c>
      <c r="C2708" s="1">
        <v>253</v>
      </c>
      <c r="D2708" s="1">
        <v>105</v>
      </c>
      <c r="E2708" s="1">
        <v>154</v>
      </c>
      <c r="F2708" s="1">
        <v>502</v>
      </c>
      <c r="G2708" s="1" t="s">
        <v>6846</v>
      </c>
      <c r="H2708" s="1">
        <v>884</v>
      </c>
      <c r="I2708" s="1">
        <v>80050171</v>
      </c>
      <c r="J2708" s="1" t="s">
        <v>1916</v>
      </c>
      <c r="K2708" s="1" t="s">
        <v>6847</v>
      </c>
      <c r="L2708" s="1" t="s">
        <v>6848</v>
      </c>
      <c r="M2708" s="1">
        <v>186982</v>
      </c>
      <c r="N2708" s="1">
        <v>2288</v>
      </c>
      <c r="O2708" s="1" t="s">
        <v>2717</v>
      </c>
      <c r="P2708" s="1">
        <v>0</v>
      </c>
      <c r="Q2708" s="1" t="s">
        <v>6849</v>
      </c>
      <c r="R2708" s="1" t="s">
        <v>6850</v>
      </c>
      <c r="S2708" s="1">
        <v>491</v>
      </c>
      <c r="T2708" s="1" t="s">
        <v>37</v>
      </c>
      <c r="U2708" s="1" t="s">
        <v>38</v>
      </c>
      <c r="V2708" s="1" t="s">
        <v>39</v>
      </c>
      <c r="W2708" s="1">
        <v>20000000</v>
      </c>
      <c r="X2708" s="1">
        <v>2007</v>
      </c>
      <c r="Y2708" s="1">
        <v>617</v>
      </c>
      <c r="Z2708" s="1">
        <v>6.9</v>
      </c>
      <c r="AA2708" s="1">
        <v>1.85</v>
      </c>
      <c r="AB2708" s="1">
        <v>0</v>
      </c>
    </row>
    <row r="2709" spans="1:28">
      <c r="A2709" s="1" t="s">
        <v>28</v>
      </c>
      <c r="B2709" s="1" t="s">
        <v>2627</v>
      </c>
      <c r="C2709" s="1">
        <v>253</v>
      </c>
      <c r="D2709" s="1">
        <v>105</v>
      </c>
      <c r="E2709" s="1">
        <v>154</v>
      </c>
      <c r="F2709" s="1">
        <v>501</v>
      </c>
      <c r="G2709" s="1" t="s">
        <v>6846</v>
      </c>
      <c r="H2709" s="1">
        <v>884</v>
      </c>
      <c r="I2709" s="1">
        <v>80050171</v>
      </c>
      <c r="J2709" s="1" t="s">
        <v>1916</v>
      </c>
      <c r="K2709" s="1" t="s">
        <v>6847</v>
      </c>
      <c r="L2709" s="1" t="s">
        <v>6848</v>
      </c>
      <c r="M2709" s="1">
        <v>186984</v>
      </c>
      <c r="N2709" s="1">
        <v>2287</v>
      </c>
      <c r="O2709" s="1" t="s">
        <v>2717</v>
      </c>
      <c r="P2709" s="1">
        <v>0</v>
      </c>
      <c r="Q2709" s="1" t="s">
        <v>6849</v>
      </c>
      <c r="R2709" s="1" t="s">
        <v>6850</v>
      </c>
      <c r="S2709" s="1">
        <v>491</v>
      </c>
      <c r="T2709" s="1" t="s">
        <v>37</v>
      </c>
      <c r="U2709" s="1" t="s">
        <v>38</v>
      </c>
      <c r="V2709" s="1" t="s">
        <v>39</v>
      </c>
      <c r="W2709" s="1">
        <v>20000000</v>
      </c>
      <c r="X2709" s="1">
        <v>2007</v>
      </c>
      <c r="Y2709" s="1">
        <v>617</v>
      </c>
      <c r="Z2709" s="1">
        <v>6.9</v>
      </c>
      <c r="AA2709" s="1">
        <v>1.85</v>
      </c>
      <c r="AB2709" s="1">
        <v>0</v>
      </c>
    </row>
    <row r="2710" spans="1:28">
      <c r="A2710" s="1" t="s">
        <v>28</v>
      </c>
      <c r="B2710" s="1" t="s">
        <v>18574</v>
      </c>
      <c r="C2710" s="1">
        <v>261</v>
      </c>
      <c r="D2710" s="1">
        <v>105</v>
      </c>
      <c r="E2710" s="1">
        <v>101</v>
      </c>
      <c r="F2710" s="1">
        <v>157</v>
      </c>
      <c r="G2710" s="1" t="s">
        <v>3159</v>
      </c>
      <c r="H2710" s="1">
        <v>1000</v>
      </c>
      <c r="I2710" s="1">
        <v>5776314</v>
      </c>
      <c r="J2710" s="1" t="s">
        <v>1411</v>
      </c>
      <c r="K2710" s="1" t="s">
        <v>2133</v>
      </c>
      <c r="L2710" s="1" t="s">
        <v>19129</v>
      </c>
      <c r="M2710" s="1">
        <v>73349</v>
      </c>
      <c r="N2710" s="1">
        <v>2016</v>
      </c>
      <c r="O2710" s="1" t="s">
        <v>19130</v>
      </c>
      <c r="P2710" s="1">
        <v>4</v>
      </c>
      <c r="Q2710" s="1" t="s">
        <v>19131</v>
      </c>
      <c r="R2710" s="1" t="s">
        <v>19132</v>
      </c>
      <c r="S2710" s="1">
        <v>142</v>
      </c>
      <c r="T2710" s="1" t="s">
        <v>37</v>
      </c>
      <c r="U2710" s="1" t="s">
        <v>38</v>
      </c>
      <c r="V2710" s="1" t="s">
        <v>581</v>
      </c>
      <c r="W2710" s="1">
        <v>3200000</v>
      </c>
      <c r="X2710" s="1">
        <v>2010</v>
      </c>
      <c r="Y2710" s="1">
        <v>394</v>
      </c>
      <c r="Z2710" s="1">
        <v>7.2</v>
      </c>
      <c r="AA2710" s="1">
        <v>1.85</v>
      </c>
      <c r="AB2710" s="1">
        <v>15000</v>
      </c>
    </row>
    <row r="2711" spans="1:28">
      <c r="A2711" s="1" t="s">
        <v>28</v>
      </c>
      <c r="B2711" s="1" t="s">
        <v>2323</v>
      </c>
      <c r="C2711" s="1">
        <v>272</v>
      </c>
      <c r="D2711" s="1">
        <v>105</v>
      </c>
      <c r="E2711" s="1">
        <v>545</v>
      </c>
      <c r="F2711" s="1">
        <v>74</v>
      </c>
      <c r="G2711" s="1" t="s">
        <v>2885</v>
      </c>
      <c r="H2711" s="1">
        <v>795</v>
      </c>
      <c r="I2711" s="1">
        <v>23219748</v>
      </c>
      <c r="J2711" s="1" t="s">
        <v>2886</v>
      </c>
      <c r="K2711" s="1" t="s">
        <v>2887</v>
      </c>
      <c r="L2711" s="1" t="s">
        <v>2888</v>
      </c>
      <c r="M2711" s="1">
        <v>84508</v>
      </c>
      <c r="N2711" s="1">
        <v>1099</v>
      </c>
      <c r="O2711" s="1" t="s">
        <v>2889</v>
      </c>
      <c r="P2711" s="1">
        <v>0</v>
      </c>
      <c r="Q2711" s="1" t="s">
        <v>2890</v>
      </c>
      <c r="R2711" s="1" t="s">
        <v>2891</v>
      </c>
      <c r="S2711" s="1">
        <v>308</v>
      </c>
      <c r="T2711" s="1" t="s">
        <v>37</v>
      </c>
      <c r="U2711" s="1" t="s">
        <v>264</v>
      </c>
      <c r="V2711" s="1" t="s">
        <v>39</v>
      </c>
      <c r="W2711" s="1">
        <v>80000000</v>
      </c>
      <c r="X2711" s="1">
        <v>2014</v>
      </c>
      <c r="Y2711" s="1">
        <v>172</v>
      </c>
      <c r="Z2711" s="1">
        <v>5.6</v>
      </c>
      <c r="AA2711" s="1">
        <v>2.35</v>
      </c>
      <c r="AB2711" s="1">
        <v>20000</v>
      </c>
    </row>
    <row r="2712" spans="1:28">
      <c r="A2712" s="1" t="s">
        <v>28</v>
      </c>
      <c r="B2712" s="1" t="s">
        <v>3725</v>
      </c>
      <c r="C2712" s="1">
        <v>279</v>
      </c>
      <c r="D2712" s="1">
        <v>105</v>
      </c>
      <c r="E2712" s="1">
        <v>43</v>
      </c>
      <c r="F2712" s="1">
        <v>523</v>
      </c>
      <c r="G2712" s="1" t="s">
        <v>2105</v>
      </c>
      <c r="H2712" s="1">
        <v>10000</v>
      </c>
      <c r="I2712" s="1">
        <v>53846915</v>
      </c>
      <c r="J2712" s="1" t="s">
        <v>3110</v>
      </c>
      <c r="K2712" s="1" t="s">
        <v>162</v>
      </c>
      <c r="L2712" s="1" t="s">
        <v>3726</v>
      </c>
      <c r="M2712" s="1">
        <v>149337</v>
      </c>
      <c r="N2712" s="1">
        <v>11943</v>
      </c>
      <c r="O2712" s="1" t="s">
        <v>3727</v>
      </c>
      <c r="P2712" s="1">
        <v>0</v>
      </c>
      <c r="Q2712" s="1" t="s">
        <v>3728</v>
      </c>
      <c r="R2712" s="1" t="s">
        <v>3729</v>
      </c>
      <c r="S2712" s="1">
        <v>221</v>
      </c>
      <c r="T2712" s="1" t="s">
        <v>37</v>
      </c>
      <c r="U2712" s="1" t="s">
        <v>38</v>
      </c>
      <c r="V2712" s="1" t="s">
        <v>581</v>
      </c>
      <c r="W2712" s="1">
        <v>50100000</v>
      </c>
      <c r="X2712" s="1">
        <v>2015</v>
      </c>
      <c r="Y2712" s="1">
        <v>806</v>
      </c>
      <c r="Z2712" s="1">
        <v>6.6</v>
      </c>
      <c r="AA2712" s="1">
        <v>1.85</v>
      </c>
      <c r="AB2712" s="1">
        <v>23000</v>
      </c>
    </row>
    <row r="2713" spans="1:28">
      <c r="A2713" s="1" t="s">
        <v>28</v>
      </c>
      <c r="B2713" s="1" t="s">
        <v>5847</v>
      </c>
      <c r="C2713" s="1">
        <v>285</v>
      </c>
      <c r="D2713" s="1">
        <v>105</v>
      </c>
      <c r="E2713" s="1">
        <v>160</v>
      </c>
      <c r="F2713" s="1">
        <v>491</v>
      </c>
      <c r="G2713" s="1" t="s">
        <v>7208</v>
      </c>
      <c r="H2713" s="1">
        <v>852</v>
      </c>
      <c r="I2713" s="1">
        <v>34014398</v>
      </c>
      <c r="J2713" s="1" t="s">
        <v>7828</v>
      </c>
      <c r="K2713" s="1" t="s">
        <v>7315</v>
      </c>
      <c r="L2713" s="1" t="s">
        <v>7829</v>
      </c>
      <c r="M2713" s="1">
        <v>115649</v>
      </c>
      <c r="N2713" s="1">
        <v>2604</v>
      </c>
      <c r="O2713" s="1" t="s">
        <v>7830</v>
      </c>
      <c r="P2713" s="1">
        <v>0</v>
      </c>
      <c r="Q2713" s="1" t="s">
        <v>7831</v>
      </c>
      <c r="R2713" s="1" t="s">
        <v>7832</v>
      </c>
      <c r="S2713" s="1">
        <v>1033</v>
      </c>
      <c r="T2713" s="1" t="s">
        <v>37</v>
      </c>
      <c r="U2713" s="1" t="s">
        <v>763</v>
      </c>
      <c r="V2713" s="1" t="s">
        <v>581</v>
      </c>
      <c r="W2713" s="1">
        <v>33000000</v>
      </c>
      <c r="X2713" s="1">
        <v>2006</v>
      </c>
      <c r="Y2713" s="1">
        <v>521</v>
      </c>
      <c r="Z2713" s="1">
        <v>5.6</v>
      </c>
      <c r="AA2713" s="1">
        <v>2.35</v>
      </c>
      <c r="AB2713" s="1">
        <v>4000</v>
      </c>
    </row>
    <row r="2714" spans="1:28">
      <c r="A2714" s="1" t="s">
        <v>28</v>
      </c>
      <c r="B2714" s="1" t="s">
        <v>5847</v>
      </c>
      <c r="C2714" s="1">
        <v>285</v>
      </c>
      <c r="D2714" s="1">
        <v>105</v>
      </c>
      <c r="E2714" s="1">
        <v>160</v>
      </c>
      <c r="F2714" s="1">
        <v>490</v>
      </c>
      <c r="G2714" s="1" t="s">
        <v>7208</v>
      </c>
      <c r="H2714" s="1">
        <v>852</v>
      </c>
      <c r="I2714" s="1">
        <v>34014398</v>
      </c>
      <c r="J2714" s="1" t="s">
        <v>7828</v>
      </c>
      <c r="K2714" s="1" t="s">
        <v>7315</v>
      </c>
      <c r="L2714" s="1" t="s">
        <v>7829</v>
      </c>
      <c r="M2714" s="1">
        <v>115650</v>
      </c>
      <c r="N2714" s="1">
        <v>2603</v>
      </c>
      <c r="O2714" s="1" t="s">
        <v>7830</v>
      </c>
      <c r="P2714" s="1">
        <v>0</v>
      </c>
      <c r="Q2714" s="1" t="s">
        <v>7831</v>
      </c>
      <c r="R2714" s="1" t="s">
        <v>7832</v>
      </c>
      <c r="S2714" s="1">
        <v>1033</v>
      </c>
      <c r="T2714" s="1" t="s">
        <v>37</v>
      </c>
      <c r="U2714" s="1" t="s">
        <v>763</v>
      </c>
      <c r="V2714" s="1" t="s">
        <v>581</v>
      </c>
      <c r="W2714" s="1">
        <v>33000000</v>
      </c>
      <c r="X2714" s="1">
        <v>2006</v>
      </c>
      <c r="Y2714" s="1">
        <v>521</v>
      </c>
      <c r="Z2714" s="1">
        <v>5.6</v>
      </c>
      <c r="AA2714" s="1">
        <v>2.35</v>
      </c>
      <c r="AB2714" s="1">
        <v>4000</v>
      </c>
    </row>
    <row r="2715" spans="1:28">
      <c r="A2715" s="1" t="s">
        <v>28</v>
      </c>
      <c r="B2715" s="1" t="s">
        <v>6722</v>
      </c>
      <c r="C2715" s="1">
        <v>300</v>
      </c>
      <c r="D2715" s="1">
        <v>105</v>
      </c>
      <c r="E2715" s="1">
        <v>171</v>
      </c>
      <c r="F2715" s="1">
        <v>143</v>
      </c>
      <c r="G2715" s="1" t="s">
        <v>13612</v>
      </c>
      <c r="H2715" s="1">
        <v>382</v>
      </c>
      <c r="I2715" s="1">
        <v>7159147</v>
      </c>
      <c r="J2715" s="1" t="s">
        <v>1916</v>
      </c>
      <c r="K2715" s="1" t="s">
        <v>6723</v>
      </c>
      <c r="L2715" s="1" t="s">
        <v>18527</v>
      </c>
      <c r="M2715" s="1">
        <v>120189</v>
      </c>
      <c r="N2715" s="1">
        <v>954</v>
      </c>
      <c r="O2715" s="1" t="s">
        <v>18528</v>
      </c>
      <c r="P2715" s="1">
        <v>0</v>
      </c>
      <c r="Q2715" s="1" t="s">
        <v>18529</v>
      </c>
      <c r="R2715" s="1" t="s">
        <v>18530</v>
      </c>
      <c r="S2715" s="1">
        <v>308</v>
      </c>
      <c r="T2715" s="1" t="s">
        <v>2764</v>
      </c>
      <c r="U2715" s="1" t="s">
        <v>3557</v>
      </c>
      <c r="V2715" s="1" t="s">
        <v>581</v>
      </c>
      <c r="W2715" s="1">
        <v>3400000</v>
      </c>
      <c r="X2715" s="1">
        <v>2007</v>
      </c>
      <c r="Y2715" s="1">
        <v>273</v>
      </c>
      <c r="Z2715" s="1">
        <v>7.5</v>
      </c>
      <c r="AA2715" s="1">
        <v>2.35</v>
      </c>
      <c r="AB2715" s="1">
        <v>11000</v>
      </c>
    </row>
    <row r="2716" spans="1:28">
      <c r="A2716" s="1" t="s">
        <v>28</v>
      </c>
      <c r="B2716" s="1" t="s">
        <v>853</v>
      </c>
      <c r="C2716" s="1">
        <v>313</v>
      </c>
      <c r="D2716" s="1">
        <v>105</v>
      </c>
      <c r="E2716" s="1">
        <v>0</v>
      </c>
      <c r="F2716" s="1">
        <v>288</v>
      </c>
      <c r="G2716" s="1" t="s">
        <v>939</v>
      </c>
      <c r="H2716" s="1">
        <v>539</v>
      </c>
      <c r="I2716" s="1">
        <v>50549107</v>
      </c>
      <c r="J2716" s="1" t="s">
        <v>919</v>
      </c>
      <c r="K2716" s="1" t="s">
        <v>4147</v>
      </c>
      <c r="L2716" s="1" t="s">
        <v>4148</v>
      </c>
      <c r="M2716" s="1">
        <v>99035</v>
      </c>
      <c r="N2716" s="1">
        <v>1411</v>
      </c>
      <c r="O2716" s="1" t="s">
        <v>4149</v>
      </c>
      <c r="P2716" s="1">
        <v>3</v>
      </c>
      <c r="Q2716" s="1" t="s">
        <v>4150</v>
      </c>
      <c r="R2716" s="1" t="s">
        <v>4151</v>
      </c>
      <c r="S2716" s="1">
        <v>289</v>
      </c>
      <c r="T2716" s="1" t="s">
        <v>37</v>
      </c>
      <c r="U2716" s="1" t="s">
        <v>38</v>
      </c>
      <c r="V2716" s="1" t="s">
        <v>39</v>
      </c>
      <c r="W2716" s="1">
        <v>60000000</v>
      </c>
      <c r="X2716" s="1">
        <v>2014</v>
      </c>
      <c r="Y2716" s="1">
        <v>394</v>
      </c>
      <c r="Z2716" s="1">
        <v>6.2</v>
      </c>
      <c r="AA2716" s="1">
        <v>2.35</v>
      </c>
      <c r="AB2716" s="1">
        <v>17000</v>
      </c>
    </row>
    <row r="2717" spans="1:28">
      <c r="A2717" s="1" t="s">
        <v>28</v>
      </c>
      <c r="B2717" s="1" t="s">
        <v>4917</v>
      </c>
      <c r="C2717" s="1">
        <v>331</v>
      </c>
      <c r="D2717" s="1">
        <v>105</v>
      </c>
      <c r="E2717" s="1">
        <v>58</v>
      </c>
      <c r="F2717" s="1">
        <v>583</v>
      </c>
      <c r="G2717" s="1" t="s">
        <v>389</v>
      </c>
      <c r="H2717" s="1">
        <v>11000</v>
      </c>
      <c r="I2717" s="1">
        <v>29959436</v>
      </c>
      <c r="J2717" s="1" t="s">
        <v>5926</v>
      </c>
      <c r="K2717" s="1" t="s">
        <v>2369</v>
      </c>
      <c r="L2717" s="1" t="s">
        <v>13402</v>
      </c>
      <c r="M2717" s="1">
        <v>82327</v>
      </c>
      <c r="N2717" s="1">
        <v>12894</v>
      </c>
      <c r="O2717" s="1" t="s">
        <v>13403</v>
      </c>
      <c r="P2717" s="1">
        <v>1</v>
      </c>
      <c r="Q2717" s="1" t="s">
        <v>13404</v>
      </c>
      <c r="R2717" s="1" t="s">
        <v>13405</v>
      </c>
      <c r="S2717" s="1">
        <v>350</v>
      </c>
      <c r="T2717" s="1" t="s">
        <v>37</v>
      </c>
      <c r="U2717" s="1" t="s">
        <v>56</v>
      </c>
      <c r="V2717" s="1" t="s">
        <v>39</v>
      </c>
      <c r="W2717" s="1">
        <v>13000000</v>
      </c>
      <c r="X2717" s="1">
        <v>2011</v>
      </c>
      <c r="Y2717" s="1">
        <v>1000</v>
      </c>
      <c r="Z2717" s="1">
        <v>6.4</v>
      </c>
      <c r="AA2717" s="1">
        <v>2.35</v>
      </c>
      <c r="AB2717" s="1">
        <v>18000</v>
      </c>
    </row>
    <row r="2718" spans="1:28">
      <c r="A2718" s="1" t="s">
        <v>28</v>
      </c>
      <c r="B2718" s="1" t="s">
        <v>10827</v>
      </c>
      <c r="C2718" s="1">
        <v>333</v>
      </c>
      <c r="D2718" s="1">
        <v>105</v>
      </c>
      <c r="E2718" s="1">
        <v>210</v>
      </c>
      <c r="F2718" s="1">
        <v>101</v>
      </c>
      <c r="G2718" s="1" t="s">
        <v>10828</v>
      </c>
      <c r="H2718" s="1">
        <v>978</v>
      </c>
      <c r="I2718" s="1">
        <v>35596227</v>
      </c>
      <c r="J2718" s="1" t="s">
        <v>2117</v>
      </c>
      <c r="K2718" s="1" t="s">
        <v>10829</v>
      </c>
      <c r="L2718" s="1" t="s">
        <v>10830</v>
      </c>
      <c r="M2718" s="1">
        <v>79461</v>
      </c>
      <c r="N2718" s="1">
        <v>1454</v>
      </c>
      <c r="O2718" s="1" t="s">
        <v>10831</v>
      </c>
      <c r="P2718" s="1">
        <v>1</v>
      </c>
      <c r="Q2718" s="1" t="s">
        <v>10832</v>
      </c>
      <c r="R2718" s="1" t="s">
        <v>10833</v>
      </c>
      <c r="S2718" s="1">
        <v>463</v>
      </c>
      <c r="T2718" s="1" t="s">
        <v>37</v>
      </c>
      <c r="U2718" s="1" t="s">
        <v>38</v>
      </c>
      <c r="V2718" s="1" t="s">
        <v>581</v>
      </c>
      <c r="W2718" s="1">
        <v>20000000</v>
      </c>
      <c r="X2718" s="1">
        <v>2010</v>
      </c>
      <c r="Y2718" s="1">
        <v>191</v>
      </c>
      <c r="Z2718" s="1">
        <v>6.3</v>
      </c>
      <c r="AA2718" s="1">
        <v>2.35</v>
      </c>
      <c r="AB2718" s="1">
        <v>10000</v>
      </c>
    </row>
    <row r="2719" spans="1:28">
      <c r="A2719" s="1" t="s">
        <v>28</v>
      </c>
      <c r="B2719" s="1" t="s">
        <v>853</v>
      </c>
      <c r="C2719" s="1">
        <v>343</v>
      </c>
      <c r="D2719" s="1">
        <v>105</v>
      </c>
      <c r="E2719" s="1">
        <v>0</v>
      </c>
      <c r="F2719" s="1">
        <v>502</v>
      </c>
      <c r="G2719" s="1" t="s">
        <v>1987</v>
      </c>
      <c r="H2719" s="1">
        <v>2000</v>
      </c>
      <c r="I2719" s="1">
        <v>201148159</v>
      </c>
      <c r="J2719" s="1" t="s">
        <v>1988</v>
      </c>
      <c r="K2719" s="1" t="s">
        <v>590</v>
      </c>
      <c r="L2719" s="1" t="s">
        <v>1989</v>
      </c>
      <c r="M2719" s="1">
        <v>103737</v>
      </c>
      <c r="N2719" s="1">
        <v>4671</v>
      </c>
      <c r="O2719" s="1" t="s">
        <v>875</v>
      </c>
      <c r="P2719" s="1">
        <v>1</v>
      </c>
      <c r="Q2719" s="1" t="s">
        <v>1990</v>
      </c>
      <c r="R2719" s="1" t="s">
        <v>1991</v>
      </c>
      <c r="S2719" s="1">
        <v>322</v>
      </c>
      <c r="T2719" s="1" t="s">
        <v>37</v>
      </c>
      <c r="U2719" s="1" t="s">
        <v>38</v>
      </c>
      <c r="V2719" s="1" t="s">
        <v>91</v>
      </c>
      <c r="W2719" s="1">
        <v>95000000</v>
      </c>
      <c r="X2719" s="1">
        <v>2015</v>
      </c>
      <c r="Y2719" s="1">
        <v>520</v>
      </c>
      <c r="Z2719" s="1">
        <v>7</v>
      </c>
      <c r="AA2719" s="1">
        <v>2.35</v>
      </c>
      <c r="AB2719" s="1">
        <v>56000</v>
      </c>
    </row>
    <row r="2720" spans="1:28">
      <c r="A2720" s="1" t="s">
        <v>28</v>
      </c>
      <c r="B2720" s="1" t="s">
        <v>853</v>
      </c>
      <c r="C2720" s="1">
        <v>343</v>
      </c>
      <c r="D2720" s="1">
        <v>105</v>
      </c>
      <c r="E2720" s="1">
        <v>0</v>
      </c>
      <c r="F2720" s="1">
        <v>502</v>
      </c>
      <c r="G2720" s="1" t="s">
        <v>1987</v>
      </c>
      <c r="H2720" s="1">
        <v>2000</v>
      </c>
      <c r="I2720" s="1">
        <v>201148159</v>
      </c>
      <c r="J2720" s="1" t="s">
        <v>1988</v>
      </c>
      <c r="K2720" s="1" t="s">
        <v>590</v>
      </c>
      <c r="L2720" s="1" t="s">
        <v>1989</v>
      </c>
      <c r="M2720" s="1">
        <v>103749</v>
      </c>
      <c r="N2720" s="1">
        <v>4671</v>
      </c>
      <c r="O2720" s="1" t="s">
        <v>875</v>
      </c>
      <c r="P2720" s="1">
        <v>1</v>
      </c>
      <c r="Q2720" s="1" t="s">
        <v>1990</v>
      </c>
      <c r="R2720" s="1" t="s">
        <v>1991</v>
      </c>
      <c r="S2720" s="1">
        <v>323</v>
      </c>
      <c r="T2720" s="1" t="s">
        <v>37</v>
      </c>
      <c r="U2720" s="1" t="s">
        <v>38</v>
      </c>
      <c r="V2720" s="1" t="s">
        <v>91</v>
      </c>
      <c r="W2720" s="1">
        <v>95000000</v>
      </c>
      <c r="X2720" s="1">
        <v>2015</v>
      </c>
      <c r="Y2720" s="1">
        <v>520</v>
      </c>
      <c r="Z2720" s="1">
        <v>7</v>
      </c>
      <c r="AA2720" s="1">
        <v>2.35</v>
      </c>
      <c r="AB2720" s="1">
        <v>56000</v>
      </c>
    </row>
    <row r="2721" spans="1:28">
      <c r="A2721" s="1" t="s">
        <v>28</v>
      </c>
      <c r="B2721" s="1" t="s">
        <v>13965</v>
      </c>
      <c r="C2721" s="1">
        <v>391</v>
      </c>
      <c r="D2721" s="1">
        <v>105</v>
      </c>
      <c r="E2721" s="1">
        <v>20</v>
      </c>
      <c r="F2721" s="1">
        <v>844</v>
      </c>
      <c r="G2721" s="1" t="s">
        <v>1117</v>
      </c>
      <c r="H2721" s="1">
        <v>22000</v>
      </c>
      <c r="I2721" s="1">
        <v>26589953</v>
      </c>
      <c r="J2721" s="1" t="s">
        <v>330</v>
      </c>
      <c r="K2721" s="1" t="s">
        <v>1738</v>
      </c>
      <c r="L2721" s="1" t="s">
        <v>13966</v>
      </c>
      <c r="M2721" s="1">
        <v>165792</v>
      </c>
      <c r="N2721" s="1">
        <v>26233</v>
      </c>
      <c r="O2721" s="1" t="s">
        <v>3284</v>
      </c>
      <c r="P2721" s="1">
        <v>1</v>
      </c>
      <c r="Q2721" s="1" t="s">
        <v>13967</v>
      </c>
      <c r="R2721" s="1" t="s">
        <v>13968</v>
      </c>
      <c r="S2721" s="1">
        <v>392</v>
      </c>
      <c r="T2721" s="1" t="s">
        <v>37</v>
      </c>
      <c r="U2721" s="1" t="s">
        <v>38</v>
      </c>
      <c r="V2721" s="1" t="s">
        <v>581</v>
      </c>
      <c r="W2721" s="1">
        <v>10500000</v>
      </c>
      <c r="X2721" s="1">
        <v>2010</v>
      </c>
      <c r="Y2721" s="1">
        <v>982</v>
      </c>
      <c r="Z2721" s="1">
        <v>6.7</v>
      </c>
      <c r="AA2721" s="1">
        <v>1.85</v>
      </c>
      <c r="AB2721" s="1">
        <v>44000</v>
      </c>
    </row>
    <row r="2722" spans="1:28">
      <c r="A2722" s="1" t="s">
        <v>28</v>
      </c>
      <c r="B2722" s="1" t="s">
        <v>2148</v>
      </c>
      <c r="C2722" s="1">
        <v>393</v>
      </c>
      <c r="D2722" s="1">
        <v>105</v>
      </c>
      <c r="E2722" s="1">
        <v>335</v>
      </c>
      <c r="F2722" s="1">
        <v>911</v>
      </c>
      <c r="G2722" s="1" t="s">
        <v>726</v>
      </c>
      <c r="H2722" s="1">
        <v>3000</v>
      </c>
      <c r="I2722" s="1">
        <v>37516013</v>
      </c>
      <c r="J2722" s="1" t="s">
        <v>3444</v>
      </c>
      <c r="K2722" s="1" t="s">
        <v>1808</v>
      </c>
      <c r="L2722" s="1" t="s">
        <v>3586</v>
      </c>
      <c r="M2722" s="1">
        <v>128629</v>
      </c>
      <c r="N2722" s="1">
        <v>8281</v>
      </c>
      <c r="O2722" s="1" t="s">
        <v>1888</v>
      </c>
      <c r="P2722" s="1">
        <v>0</v>
      </c>
      <c r="Q2722" s="1" t="s">
        <v>3587</v>
      </c>
      <c r="R2722" s="1" t="s">
        <v>3588</v>
      </c>
      <c r="S2722" s="1">
        <v>348</v>
      </c>
      <c r="T2722" s="1" t="s">
        <v>37</v>
      </c>
      <c r="U2722" s="1" t="s">
        <v>38</v>
      </c>
      <c r="V2722" s="1" t="s">
        <v>581</v>
      </c>
      <c r="W2722" s="1">
        <v>69000000</v>
      </c>
      <c r="X2722" s="1">
        <v>2012</v>
      </c>
      <c r="Y2722" s="1">
        <v>3000</v>
      </c>
      <c r="Z2722" s="1">
        <v>5.9</v>
      </c>
      <c r="AA2722" s="1">
        <v>2.35</v>
      </c>
      <c r="AB2722" s="1">
        <v>98000</v>
      </c>
    </row>
    <row r="2723" spans="1:28">
      <c r="A2723" s="1" t="s">
        <v>28</v>
      </c>
      <c r="B2723" s="1" t="s">
        <v>2029</v>
      </c>
      <c r="C2723" s="1">
        <v>529</v>
      </c>
      <c r="D2723" s="1">
        <v>105</v>
      </c>
      <c r="E2723" s="1">
        <v>81</v>
      </c>
      <c r="F2723" s="1">
        <v>779</v>
      </c>
      <c r="G2723" s="1" t="s">
        <v>2030</v>
      </c>
      <c r="H2723" s="1">
        <v>11000</v>
      </c>
      <c r="I2723" s="1">
        <v>176740650</v>
      </c>
      <c r="J2723" s="1" t="s">
        <v>1386</v>
      </c>
      <c r="K2723" s="1" t="s">
        <v>76</v>
      </c>
      <c r="L2723" s="1" t="s">
        <v>2031</v>
      </c>
      <c r="M2723" s="1">
        <v>403836</v>
      </c>
      <c r="N2723" s="1">
        <v>13118</v>
      </c>
      <c r="O2723" s="1" t="s">
        <v>266</v>
      </c>
      <c r="P2723" s="1">
        <v>0</v>
      </c>
      <c r="Q2723" s="1" t="s">
        <v>2032</v>
      </c>
      <c r="R2723" s="1" t="s">
        <v>2033</v>
      </c>
      <c r="S2723" s="1">
        <v>646</v>
      </c>
      <c r="T2723" s="1" t="s">
        <v>37</v>
      </c>
      <c r="U2723" s="1" t="s">
        <v>38</v>
      </c>
      <c r="V2723" s="1" t="s">
        <v>39</v>
      </c>
      <c r="W2723" s="1">
        <v>93000000</v>
      </c>
      <c r="X2723" s="1">
        <v>2011</v>
      </c>
      <c r="Y2723" s="1">
        <v>1000</v>
      </c>
      <c r="Z2723" s="1">
        <v>7.6</v>
      </c>
      <c r="AA2723" s="1">
        <v>2.35</v>
      </c>
      <c r="AB2723" s="1">
        <v>47000</v>
      </c>
    </row>
    <row r="2724" spans="1:28">
      <c r="A2724" s="1" t="s">
        <v>28</v>
      </c>
      <c r="B2724" s="1" t="s">
        <v>9579</v>
      </c>
      <c r="C2724" s="1">
        <v>9</v>
      </c>
      <c r="D2724" s="1">
        <v>106</v>
      </c>
      <c r="E2724" s="1">
        <v>23</v>
      </c>
      <c r="F2724" s="1">
        <v>467</v>
      </c>
      <c r="G2724" s="1" t="s">
        <v>17659</v>
      </c>
      <c r="H2724" s="1">
        <v>1000</v>
      </c>
      <c r="I2724" s="1">
        <v>17382982</v>
      </c>
      <c r="J2724" s="1" t="s">
        <v>4061</v>
      </c>
      <c r="K2724" s="1" t="s">
        <v>2801</v>
      </c>
      <c r="L2724" s="1" t="s">
        <v>17660</v>
      </c>
      <c r="M2724" s="1">
        <v>5975</v>
      </c>
      <c r="N2724" s="1">
        <v>2840</v>
      </c>
      <c r="O2724" s="1" t="s">
        <v>13322</v>
      </c>
      <c r="P2724" s="1">
        <v>0</v>
      </c>
      <c r="Q2724" s="1" t="s">
        <v>17661</v>
      </c>
      <c r="R2724" s="1" t="s">
        <v>17662</v>
      </c>
      <c r="S2724" s="1">
        <v>33</v>
      </c>
      <c r="T2724" s="1" t="s">
        <v>2764</v>
      </c>
      <c r="U2724" s="1" t="s">
        <v>38</v>
      </c>
      <c r="V2724" s="1" t="s">
        <v>581</v>
      </c>
      <c r="W2724" s="1">
        <v>5000000</v>
      </c>
      <c r="X2724" s="1">
        <v>2014</v>
      </c>
      <c r="Y2724" s="1">
        <v>694</v>
      </c>
      <c r="Z2724" s="1">
        <v>5.2</v>
      </c>
      <c r="AA2724" s="1">
        <v>1.85</v>
      </c>
      <c r="AB2724" s="1">
        <v>0</v>
      </c>
    </row>
    <row r="2725" spans="1:28">
      <c r="A2725" s="1" t="s">
        <v>743</v>
      </c>
      <c r="B2725" s="1" t="s">
        <v>20228</v>
      </c>
      <c r="C2725" s="1">
        <v>10</v>
      </c>
      <c r="D2725" s="1">
        <v>106</v>
      </c>
      <c r="E2725" s="1">
        <v>85</v>
      </c>
      <c r="F2725" s="1">
        <v>300</v>
      </c>
      <c r="G2725" s="1" t="s">
        <v>15643</v>
      </c>
      <c r="H2725" s="1">
        <v>480</v>
      </c>
      <c r="J2725" s="1" t="s">
        <v>2836</v>
      </c>
      <c r="K2725" s="1" t="s">
        <v>20229</v>
      </c>
      <c r="L2725" s="1" t="s">
        <v>20230</v>
      </c>
      <c r="M2725" s="1">
        <v>1381</v>
      </c>
      <c r="N2725" s="1">
        <v>1833</v>
      </c>
      <c r="O2725" s="1" t="s">
        <v>15694</v>
      </c>
      <c r="P2725" s="1">
        <v>2</v>
      </c>
      <c r="Q2725" s="1" t="s">
        <v>20231</v>
      </c>
      <c r="R2725" s="1" t="s">
        <v>20232</v>
      </c>
      <c r="S2725" s="1">
        <v>29</v>
      </c>
      <c r="T2725" s="1" t="s">
        <v>37</v>
      </c>
      <c r="U2725" s="1" t="s">
        <v>38</v>
      </c>
      <c r="V2725" s="1" t="s">
        <v>6022</v>
      </c>
      <c r="W2725" s="1">
        <v>2000000</v>
      </c>
      <c r="X2725" s="1">
        <v>1938</v>
      </c>
      <c r="Y2725" s="1">
        <v>392</v>
      </c>
      <c r="Z2725" s="1">
        <v>7</v>
      </c>
      <c r="AA2725" s="1">
        <v>1.37</v>
      </c>
      <c r="AB2725" s="1">
        <v>60</v>
      </c>
    </row>
    <row r="2726" spans="1:28">
      <c r="A2726" s="1" t="s">
        <v>28</v>
      </c>
      <c r="B2726" s="1" t="s">
        <v>23460</v>
      </c>
      <c r="C2726" s="1">
        <v>11</v>
      </c>
      <c r="D2726" s="1">
        <v>106</v>
      </c>
      <c r="E2726" s="1">
        <v>15</v>
      </c>
      <c r="F2726" s="1">
        <v>0</v>
      </c>
      <c r="G2726" s="1" t="s">
        <v>23461</v>
      </c>
      <c r="H2726" s="1">
        <v>2</v>
      </c>
      <c r="I2726" s="1">
        <v>1111</v>
      </c>
      <c r="J2726" s="1" t="s">
        <v>20238</v>
      </c>
      <c r="K2726" s="1" t="s">
        <v>23462</v>
      </c>
      <c r="L2726" s="1" t="s">
        <v>23463</v>
      </c>
      <c r="M2726" s="1">
        <v>771</v>
      </c>
      <c r="N2726" s="1">
        <v>2</v>
      </c>
      <c r="O2726" s="1" t="s">
        <v>23464</v>
      </c>
      <c r="P2726" s="1">
        <v>0</v>
      </c>
      <c r="Q2726" s="1" t="s">
        <v>23465</v>
      </c>
      <c r="R2726" s="1" t="s">
        <v>23466</v>
      </c>
      <c r="S2726" s="1">
        <v>10</v>
      </c>
      <c r="T2726" s="1" t="s">
        <v>37</v>
      </c>
      <c r="U2726" s="1" t="s">
        <v>38</v>
      </c>
      <c r="V2726" s="1" t="s">
        <v>39</v>
      </c>
      <c r="W2726" s="1">
        <v>200000</v>
      </c>
      <c r="X2726" s="1">
        <v>2006</v>
      </c>
      <c r="Y2726" s="1">
        <v>0</v>
      </c>
      <c r="Z2726" s="1">
        <v>7.7</v>
      </c>
      <c r="AA2726" s="1">
        <v>1.66</v>
      </c>
      <c r="AB2726" s="1">
        <v>246</v>
      </c>
    </row>
    <row r="2727" spans="1:28">
      <c r="A2727" s="1" t="s">
        <v>28</v>
      </c>
      <c r="B2727" s="1" t="s">
        <v>23737</v>
      </c>
      <c r="C2727" s="1">
        <v>14</v>
      </c>
      <c r="D2727" s="1">
        <v>106</v>
      </c>
      <c r="E2727" s="1">
        <v>6</v>
      </c>
      <c r="F2727" s="1">
        <v>13</v>
      </c>
      <c r="G2727" s="1" t="s">
        <v>23738</v>
      </c>
      <c r="H2727" s="1">
        <v>440</v>
      </c>
      <c r="J2727" s="1" t="s">
        <v>6776</v>
      </c>
      <c r="K2727" s="1" t="s">
        <v>17488</v>
      </c>
      <c r="L2727" s="1" t="s">
        <v>23739</v>
      </c>
      <c r="M2727" s="1">
        <v>544</v>
      </c>
      <c r="N2727" s="1">
        <v>564</v>
      </c>
      <c r="O2727" s="1" t="s">
        <v>23740</v>
      </c>
      <c r="P2727" s="1">
        <v>1</v>
      </c>
      <c r="Q2727" s="1" t="s">
        <v>23741</v>
      </c>
      <c r="R2727" s="1" t="s">
        <v>23742</v>
      </c>
      <c r="S2727" s="1">
        <v>19</v>
      </c>
      <c r="T2727" s="1" t="s">
        <v>37</v>
      </c>
      <c r="U2727" s="1" t="s">
        <v>38</v>
      </c>
      <c r="V2727" s="1" t="s">
        <v>14087</v>
      </c>
      <c r="X2727" s="1">
        <v>1971</v>
      </c>
      <c r="Y2727" s="1">
        <v>98</v>
      </c>
      <c r="Z2727" s="1">
        <v>6.8</v>
      </c>
      <c r="AB2727" s="1">
        <v>65</v>
      </c>
    </row>
    <row r="2728" spans="1:28">
      <c r="A2728" s="1" t="s">
        <v>28</v>
      </c>
      <c r="B2728" s="1" t="s">
        <v>20014</v>
      </c>
      <c r="C2728" s="1">
        <v>15</v>
      </c>
      <c r="D2728" s="1">
        <v>106</v>
      </c>
      <c r="E2728" s="1">
        <v>16</v>
      </c>
      <c r="F2728" s="1">
        <v>254</v>
      </c>
      <c r="G2728" s="1" t="s">
        <v>22388</v>
      </c>
      <c r="H2728" s="1">
        <v>602</v>
      </c>
      <c r="I2728" s="1">
        <v>171988</v>
      </c>
      <c r="J2728" s="1" t="s">
        <v>15123</v>
      </c>
      <c r="K2728" s="1" t="s">
        <v>1317</v>
      </c>
      <c r="L2728" s="1" t="s">
        <v>22389</v>
      </c>
      <c r="M2728" s="1">
        <v>448</v>
      </c>
      <c r="N2728" s="1">
        <v>1281</v>
      </c>
      <c r="O2728" s="1" t="s">
        <v>22390</v>
      </c>
      <c r="P2728" s="1">
        <v>1</v>
      </c>
      <c r="Q2728" s="1" t="s">
        <v>22391</v>
      </c>
      <c r="R2728" s="1" t="s">
        <v>22392</v>
      </c>
      <c r="S2728" s="1">
        <v>16</v>
      </c>
      <c r="T2728" s="1" t="s">
        <v>37</v>
      </c>
      <c r="U2728" s="1" t="s">
        <v>38</v>
      </c>
      <c r="V2728" s="1" t="s">
        <v>39</v>
      </c>
      <c r="W2728" s="1">
        <v>600000</v>
      </c>
      <c r="X2728" s="1">
        <v>2000</v>
      </c>
      <c r="Y2728" s="1">
        <v>266</v>
      </c>
      <c r="Z2728" s="1">
        <v>5.6</v>
      </c>
      <c r="AA2728" s="1">
        <v>1.85</v>
      </c>
      <c r="AB2728" s="1">
        <v>12</v>
      </c>
    </row>
    <row r="2729" spans="1:28">
      <c r="A2729" s="1" t="s">
        <v>28</v>
      </c>
      <c r="B2729" s="1" t="s">
        <v>16289</v>
      </c>
      <c r="C2729" s="1">
        <v>15</v>
      </c>
      <c r="D2729" s="1">
        <v>106</v>
      </c>
      <c r="E2729" s="1">
        <v>155</v>
      </c>
      <c r="F2729" s="1">
        <v>391</v>
      </c>
      <c r="G2729" s="1" t="s">
        <v>16290</v>
      </c>
      <c r="H2729" s="1">
        <v>981</v>
      </c>
      <c r="J2729" s="1" t="s">
        <v>1321</v>
      </c>
      <c r="K2729" s="1" t="s">
        <v>16291</v>
      </c>
      <c r="L2729" s="1" t="s">
        <v>16292</v>
      </c>
      <c r="M2729" s="1">
        <v>662</v>
      </c>
      <c r="N2729" s="1">
        <v>2741</v>
      </c>
      <c r="O2729" s="1" t="s">
        <v>16293</v>
      </c>
      <c r="P2729" s="1">
        <v>0</v>
      </c>
      <c r="Q2729" s="1" t="s">
        <v>16294</v>
      </c>
      <c r="R2729" s="1" t="s">
        <v>16295</v>
      </c>
      <c r="S2729" s="1">
        <v>14</v>
      </c>
      <c r="T2729" s="1" t="s">
        <v>37</v>
      </c>
      <c r="U2729" s="1" t="s">
        <v>38</v>
      </c>
      <c r="V2729" s="1" t="s">
        <v>581</v>
      </c>
      <c r="W2729" s="1">
        <v>8000000</v>
      </c>
      <c r="X2729" s="1">
        <v>2016</v>
      </c>
      <c r="Y2729" s="1">
        <v>505</v>
      </c>
      <c r="Z2729" s="1">
        <v>4.2</v>
      </c>
      <c r="AB2729" s="1">
        <v>689</v>
      </c>
    </row>
    <row r="2730" spans="1:28">
      <c r="A2730" s="1" t="s">
        <v>28</v>
      </c>
      <c r="B2730" s="1" t="s">
        <v>13437</v>
      </c>
      <c r="C2730" s="1">
        <v>18</v>
      </c>
      <c r="D2730" s="1">
        <v>106</v>
      </c>
      <c r="E2730" s="1">
        <v>44</v>
      </c>
      <c r="F2730" s="1">
        <v>328</v>
      </c>
      <c r="G2730" s="1" t="s">
        <v>7142</v>
      </c>
      <c r="H2730" s="1">
        <v>865</v>
      </c>
      <c r="I2730" s="1">
        <v>25047631</v>
      </c>
      <c r="J2730" s="1" t="s">
        <v>1411</v>
      </c>
      <c r="K2730" s="1" t="s">
        <v>5955</v>
      </c>
      <c r="L2730" s="1" t="s">
        <v>17002</v>
      </c>
      <c r="M2730" s="1">
        <v>6585</v>
      </c>
      <c r="N2730" s="1">
        <v>2724</v>
      </c>
      <c r="O2730" s="1" t="s">
        <v>7573</v>
      </c>
      <c r="P2730" s="1">
        <v>0</v>
      </c>
      <c r="Q2730" s="1" t="s">
        <v>17003</v>
      </c>
      <c r="R2730" s="1" t="s">
        <v>17004</v>
      </c>
      <c r="S2730" s="1">
        <v>50</v>
      </c>
      <c r="T2730" s="1" t="s">
        <v>37</v>
      </c>
      <c r="U2730" s="1" t="s">
        <v>38</v>
      </c>
      <c r="V2730" s="1" t="s">
        <v>581</v>
      </c>
      <c r="W2730" s="1">
        <v>6000000</v>
      </c>
      <c r="X2730" s="1">
        <v>1999</v>
      </c>
      <c r="Y2730" s="1">
        <v>405</v>
      </c>
      <c r="Z2730" s="1">
        <v>6.9</v>
      </c>
      <c r="AA2730" s="1">
        <v>1.85</v>
      </c>
      <c r="AB2730" s="1">
        <v>990</v>
      </c>
    </row>
    <row r="2731" spans="1:28">
      <c r="A2731" s="1" t="s">
        <v>28</v>
      </c>
      <c r="B2731" s="1" t="s">
        <v>5036</v>
      </c>
      <c r="C2731" s="1">
        <v>20</v>
      </c>
      <c r="D2731" s="1">
        <v>106</v>
      </c>
      <c r="E2731" s="1">
        <v>277</v>
      </c>
      <c r="F2731" s="1">
        <v>383</v>
      </c>
      <c r="G2731" s="1" t="s">
        <v>1371</v>
      </c>
      <c r="H2731" s="1">
        <v>22000</v>
      </c>
      <c r="I2731" s="1">
        <v>10555348</v>
      </c>
      <c r="J2731" s="1" t="s">
        <v>1005</v>
      </c>
      <c r="K2731" s="1" t="s">
        <v>1738</v>
      </c>
      <c r="L2731" s="1" t="s">
        <v>11232</v>
      </c>
      <c r="M2731" s="1">
        <v>17349</v>
      </c>
      <c r="N2731" s="1">
        <v>24887</v>
      </c>
      <c r="O2731" s="1" t="s">
        <v>11233</v>
      </c>
      <c r="P2731" s="1">
        <v>0</v>
      </c>
      <c r="Q2731" s="1" t="s">
        <v>11234</v>
      </c>
      <c r="R2731" s="1" t="s">
        <v>11235</v>
      </c>
      <c r="S2731" s="1">
        <v>42</v>
      </c>
      <c r="T2731" s="1" t="s">
        <v>37</v>
      </c>
      <c r="U2731" s="1" t="s">
        <v>38</v>
      </c>
      <c r="V2731" s="1" t="s">
        <v>39</v>
      </c>
      <c r="W2731" s="1">
        <v>20000000</v>
      </c>
      <c r="X2731" s="1">
        <v>1989</v>
      </c>
      <c r="Y2731" s="1">
        <v>2000</v>
      </c>
      <c r="Z2731" s="1">
        <v>6</v>
      </c>
      <c r="AA2731" s="1">
        <v>2.35</v>
      </c>
      <c r="AB2731" s="1">
        <v>855</v>
      </c>
    </row>
    <row r="2732" spans="1:28">
      <c r="A2732" s="1" t="s">
        <v>28</v>
      </c>
      <c r="B2732" s="1" t="s">
        <v>19901</v>
      </c>
      <c r="C2732" s="1">
        <v>22</v>
      </c>
      <c r="D2732" s="1">
        <v>106</v>
      </c>
      <c r="E2732" s="1">
        <v>8</v>
      </c>
      <c r="F2732" s="1">
        <v>315</v>
      </c>
      <c r="G2732" s="1" t="s">
        <v>16584</v>
      </c>
      <c r="H2732" s="1">
        <v>611</v>
      </c>
      <c r="I2732" s="1">
        <v>115504</v>
      </c>
      <c r="J2732" s="1" t="s">
        <v>1411</v>
      </c>
      <c r="K2732" s="1" t="s">
        <v>2462</v>
      </c>
      <c r="L2732" s="1" t="s">
        <v>19902</v>
      </c>
      <c r="M2732" s="1">
        <v>4820</v>
      </c>
      <c r="N2732" s="1">
        <v>1739</v>
      </c>
      <c r="O2732" s="1" t="s">
        <v>19903</v>
      </c>
      <c r="P2732" s="1">
        <v>2</v>
      </c>
      <c r="Q2732" s="1" t="s">
        <v>19904</v>
      </c>
      <c r="R2732" s="1" t="s">
        <v>19905</v>
      </c>
      <c r="S2732" s="1">
        <v>26</v>
      </c>
      <c r="T2732" s="1" t="s">
        <v>37</v>
      </c>
      <c r="U2732" s="1" t="s">
        <v>56</v>
      </c>
      <c r="V2732" s="1" t="s">
        <v>39</v>
      </c>
      <c r="W2732" s="1">
        <v>14000000</v>
      </c>
      <c r="X2732" s="1">
        <v>2008</v>
      </c>
      <c r="Y2732" s="1">
        <v>397</v>
      </c>
      <c r="Z2732" s="1">
        <v>6.2</v>
      </c>
      <c r="AA2732" s="1">
        <v>2.35</v>
      </c>
      <c r="AB2732" s="1">
        <v>0</v>
      </c>
    </row>
    <row r="2733" spans="1:28">
      <c r="A2733" s="1" t="s">
        <v>28</v>
      </c>
      <c r="B2733" s="1" t="s">
        <v>16157</v>
      </c>
      <c r="C2733" s="1">
        <v>23</v>
      </c>
      <c r="D2733" s="1">
        <v>106</v>
      </c>
      <c r="E2733" s="1">
        <v>23</v>
      </c>
      <c r="F2733" s="1">
        <v>200</v>
      </c>
      <c r="G2733" s="1" t="s">
        <v>16158</v>
      </c>
      <c r="H2733" s="1">
        <v>1000</v>
      </c>
      <c r="I2733" s="1">
        <v>532190</v>
      </c>
      <c r="J2733" s="1" t="s">
        <v>6925</v>
      </c>
      <c r="K2733" s="1" t="s">
        <v>4458</v>
      </c>
      <c r="L2733" s="1" t="s">
        <v>16159</v>
      </c>
      <c r="M2733" s="1">
        <v>5673</v>
      </c>
      <c r="N2733" s="1">
        <v>1610</v>
      </c>
      <c r="O2733" s="1" t="s">
        <v>16160</v>
      </c>
      <c r="P2733" s="1">
        <v>2</v>
      </c>
      <c r="Q2733" s="1" t="s">
        <v>16161</v>
      </c>
      <c r="R2733" s="1" t="s">
        <v>16162</v>
      </c>
      <c r="S2733" s="1">
        <v>37</v>
      </c>
      <c r="T2733" s="1" t="s">
        <v>37</v>
      </c>
      <c r="U2733" s="1" t="s">
        <v>38</v>
      </c>
      <c r="V2733" s="1" t="s">
        <v>39</v>
      </c>
      <c r="W2733" s="1">
        <v>8000000</v>
      </c>
      <c r="X2733" s="1">
        <v>1997</v>
      </c>
      <c r="Y2733" s="1">
        <v>273</v>
      </c>
      <c r="Z2733" s="1">
        <v>6.8</v>
      </c>
      <c r="AA2733" s="1">
        <v>1.66</v>
      </c>
      <c r="AB2733" s="1">
        <v>0</v>
      </c>
    </row>
    <row r="2734" spans="1:28">
      <c r="A2734" s="1" t="s">
        <v>28</v>
      </c>
      <c r="B2734" s="1" t="s">
        <v>1307</v>
      </c>
      <c r="C2734" s="1">
        <v>25</v>
      </c>
      <c r="D2734" s="1">
        <v>106</v>
      </c>
      <c r="E2734" s="1">
        <v>323</v>
      </c>
      <c r="F2734" s="1">
        <v>0</v>
      </c>
      <c r="G2734" s="1" t="s">
        <v>6509</v>
      </c>
      <c r="H2734" s="1">
        <v>472</v>
      </c>
      <c r="I2734" s="1">
        <v>45500797</v>
      </c>
      <c r="J2734" s="1" t="s">
        <v>2300</v>
      </c>
      <c r="K2734" s="1" t="s">
        <v>6510</v>
      </c>
      <c r="L2734" s="1" t="s">
        <v>6511</v>
      </c>
      <c r="M2734" s="1">
        <v>17443</v>
      </c>
      <c r="N2734" s="1">
        <v>519</v>
      </c>
      <c r="O2734" s="1" t="s">
        <v>6512</v>
      </c>
      <c r="P2734" s="1">
        <v>2</v>
      </c>
      <c r="Q2734" s="1" t="s">
        <v>6513</v>
      </c>
      <c r="R2734" s="1" t="s">
        <v>6514</v>
      </c>
      <c r="S2734" s="1">
        <v>56</v>
      </c>
      <c r="T2734" s="1" t="s">
        <v>37</v>
      </c>
      <c r="U2734" s="1" t="s">
        <v>38</v>
      </c>
      <c r="V2734" s="1" t="s">
        <v>39</v>
      </c>
      <c r="W2734" s="1">
        <v>40000000</v>
      </c>
      <c r="X2734" s="1">
        <v>1992</v>
      </c>
      <c r="Y2734" s="1">
        <v>47</v>
      </c>
      <c r="Z2734" s="1">
        <v>6</v>
      </c>
      <c r="AA2734" s="1">
        <v>2.35</v>
      </c>
      <c r="AB2734" s="1">
        <v>694</v>
      </c>
    </row>
    <row r="2735" spans="1:28">
      <c r="A2735" s="1" t="s">
        <v>28</v>
      </c>
      <c r="B2735" s="1" t="s">
        <v>4849</v>
      </c>
      <c r="C2735" s="1">
        <v>27</v>
      </c>
      <c r="D2735" s="1">
        <v>106</v>
      </c>
      <c r="E2735" s="1">
        <v>44</v>
      </c>
      <c r="F2735" s="1">
        <v>136</v>
      </c>
      <c r="G2735" s="1" t="s">
        <v>15642</v>
      </c>
      <c r="H2735" s="1">
        <v>559</v>
      </c>
      <c r="J2735" s="1" t="s">
        <v>2300</v>
      </c>
      <c r="K2735" s="1" t="s">
        <v>13993</v>
      </c>
      <c r="L2735" s="1" t="s">
        <v>17799</v>
      </c>
      <c r="M2735" s="1">
        <v>8930</v>
      </c>
      <c r="N2735" s="1">
        <v>1199</v>
      </c>
      <c r="O2735" s="1" t="s">
        <v>17800</v>
      </c>
      <c r="P2735" s="1">
        <v>10</v>
      </c>
      <c r="Q2735" s="1" t="s">
        <v>17801</v>
      </c>
      <c r="R2735" s="1" t="s">
        <v>17802</v>
      </c>
      <c r="S2735" s="1">
        <v>90</v>
      </c>
      <c r="T2735" s="1" t="s">
        <v>37</v>
      </c>
      <c r="U2735" s="1" t="s">
        <v>38</v>
      </c>
      <c r="V2735" s="1" t="s">
        <v>91</v>
      </c>
      <c r="W2735" s="1">
        <v>5000000</v>
      </c>
      <c r="X2735" s="1">
        <v>1976</v>
      </c>
      <c r="Y2735" s="1">
        <v>249</v>
      </c>
      <c r="Z2735" s="1">
        <v>6.6</v>
      </c>
      <c r="AA2735" s="1">
        <v>1.85</v>
      </c>
      <c r="AB2735" s="1">
        <v>672</v>
      </c>
    </row>
    <row r="2736" spans="1:28">
      <c r="A2736" s="1" t="s">
        <v>28</v>
      </c>
      <c r="B2736" s="1" t="s">
        <v>16907</v>
      </c>
      <c r="C2736" s="1">
        <v>28</v>
      </c>
      <c r="D2736" s="1">
        <v>106</v>
      </c>
      <c r="E2736" s="1">
        <v>19</v>
      </c>
      <c r="F2736" s="1">
        <v>0</v>
      </c>
      <c r="G2736" s="1" t="s">
        <v>16908</v>
      </c>
      <c r="H2736" s="1">
        <v>844</v>
      </c>
      <c r="I2736" s="1">
        <v>64148</v>
      </c>
      <c r="J2736" s="1" t="s">
        <v>3395</v>
      </c>
      <c r="K2736" s="1" t="s">
        <v>3504</v>
      </c>
      <c r="L2736" s="1" t="s">
        <v>16909</v>
      </c>
      <c r="M2736" s="1">
        <v>2601</v>
      </c>
      <c r="N2736" s="1">
        <v>846</v>
      </c>
      <c r="O2736" s="1" t="s">
        <v>16910</v>
      </c>
      <c r="P2736" s="1">
        <v>0</v>
      </c>
      <c r="Q2736" s="1" t="s">
        <v>16911</v>
      </c>
      <c r="R2736" s="1" t="s">
        <v>16912</v>
      </c>
      <c r="S2736" s="1">
        <v>35</v>
      </c>
      <c r="T2736" s="1" t="s">
        <v>37</v>
      </c>
      <c r="U2736" s="1" t="s">
        <v>56</v>
      </c>
      <c r="V2736" s="1" t="s">
        <v>5599</v>
      </c>
      <c r="W2736" s="1">
        <v>6500000</v>
      </c>
      <c r="X2736" s="1">
        <v>2000</v>
      </c>
      <c r="Y2736" s="1">
        <v>2</v>
      </c>
      <c r="Z2736" s="1">
        <v>7.3</v>
      </c>
      <c r="AA2736" s="1">
        <v>1.85</v>
      </c>
      <c r="AB2736" s="1">
        <v>260</v>
      </c>
    </row>
    <row r="2737" spans="1:28">
      <c r="A2737" s="1" t="s">
        <v>28</v>
      </c>
      <c r="B2737" s="1" t="s">
        <v>18442</v>
      </c>
      <c r="C2737" s="1">
        <v>31</v>
      </c>
      <c r="D2737" s="1">
        <v>106</v>
      </c>
      <c r="E2737" s="1">
        <v>81</v>
      </c>
      <c r="F2737" s="1">
        <v>687</v>
      </c>
      <c r="G2737" s="1" t="s">
        <v>4049</v>
      </c>
      <c r="H2737" s="1">
        <v>2000</v>
      </c>
      <c r="I2737" s="1">
        <v>399793</v>
      </c>
      <c r="J2737" s="1" t="s">
        <v>3395</v>
      </c>
      <c r="K2737" s="1" t="s">
        <v>399</v>
      </c>
      <c r="L2737" s="1" t="s">
        <v>18614</v>
      </c>
      <c r="M2737" s="1">
        <v>2877</v>
      </c>
      <c r="N2737" s="1">
        <v>4343</v>
      </c>
      <c r="O2737" s="1" t="s">
        <v>6202</v>
      </c>
      <c r="P2737" s="1">
        <v>0</v>
      </c>
      <c r="Q2737" s="1" t="s">
        <v>18615</v>
      </c>
      <c r="R2737" s="1" t="s">
        <v>18616</v>
      </c>
      <c r="S2737" s="1">
        <v>70</v>
      </c>
      <c r="T2737" s="1" t="s">
        <v>37</v>
      </c>
      <c r="U2737" s="1" t="s">
        <v>38</v>
      </c>
      <c r="V2737" s="1" t="s">
        <v>581</v>
      </c>
      <c r="W2737" s="1">
        <v>4000000</v>
      </c>
      <c r="X2737" s="1">
        <v>1999</v>
      </c>
      <c r="Y2737" s="1">
        <v>811</v>
      </c>
      <c r="Z2737" s="1">
        <v>5.4</v>
      </c>
      <c r="AA2737" s="1">
        <v>1.78</v>
      </c>
      <c r="AB2737" s="1">
        <v>111</v>
      </c>
    </row>
    <row r="2738" spans="1:28">
      <c r="A2738" s="1" t="s">
        <v>28</v>
      </c>
      <c r="B2738" s="1" t="s">
        <v>23333</v>
      </c>
      <c r="C2738" s="1">
        <v>38</v>
      </c>
      <c r="D2738" s="1">
        <v>106</v>
      </c>
      <c r="E2738" s="1">
        <v>0</v>
      </c>
      <c r="F2738" s="1">
        <v>131</v>
      </c>
      <c r="G2738" s="1" t="s">
        <v>3942</v>
      </c>
      <c r="H2738" s="1">
        <v>254</v>
      </c>
      <c r="I2738" s="1">
        <v>1027119</v>
      </c>
      <c r="J2738" s="1" t="s">
        <v>3395</v>
      </c>
      <c r="K2738" s="1" t="s">
        <v>13072</v>
      </c>
      <c r="L2738" s="1" t="s">
        <v>23334</v>
      </c>
      <c r="M2738" s="1">
        <v>2742</v>
      </c>
      <c r="N2738" s="1">
        <v>964</v>
      </c>
      <c r="O2738" s="1" t="s">
        <v>23335</v>
      </c>
      <c r="P2738" s="1">
        <v>1</v>
      </c>
      <c r="Q2738" s="1" t="s">
        <v>23336</v>
      </c>
      <c r="R2738" s="1" t="s">
        <v>23337</v>
      </c>
      <c r="S2738" s="1">
        <v>73</v>
      </c>
      <c r="T2738" s="1" t="s">
        <v>37</v>
      </c>
      <c r="U2738" s="1" t="s">
        <v>38</v>
      </c>
      <c r="V2738" s="1" t="s">
        <v>581</v>
      </c>
      <c r="W2738" s="1">
        <v>225000</v>
      </c>
      <c r="X2738" s="1">
        <v>2000</v>
      </c>
      <c r="Y2738" s="1">
        <v>147</v>
      </c>
      <c r="Z2738" s="1">
        <v>7</v>
      </c>
      <c r="AA2738" s="1">
        <v>1.85</v>
      </c>
      <c r="AB2738" s="1">
        <v>72</v>
      </c>
    </row>
    <row r="2739" spans="1:28">
      <c r="A2739" s="1" t="s">
        <v>28</v>
      </c>
      <c r="B2739" s="1" t="s">
        <v>14765</v>
      </c>
      <c r="C2739" s="1">
        <v>38</v>
      </c>
      <c r="D2739" s="1">
        <v>106</v>
      </c>
      <c r="E2739" s="1">
        <v>29</v>
      </c>
      <c r="F2739" s="1">
        <v>571</v>
      </c>
      <c r="G2739" s="1" t="s">
        <v>758</v>
      </c>
      <c r="H2739" s="1">
        <v>14000</v>
      </c>
      <c r="J2739" s="1" t="s">
        <v>4061</v>
      </c>
      <c r="K2739" s="1" t="s">
        <v>2374</v>
      </c>
      <c r="L2739" s="1" t="s">
        <v>14766</v>
      </c>
      <c r="M2739" s="1">
        <v>6935</v>
      </c>
      <c r="N2739" s="1">
        <v>27660</v>
      </c>
      <c r="O2739" s="1" t="s">
        <v>14767</v>
      </c>
      <c r="P2739" s="1">
        <v>3</v>
      </c>
      <c r="Q2739" s="1" t="s">
        <v>14768</v>
      </c>
      <c r="R2739" s="1" t="s">
        <v>14769</v>
      </c>
      <c r="S2739" s="1">
        <v>50</v>
      </c>
      <c r="T2739" s="1" t="s">
        <v>37</v>
      </c>
      <c r="U2739" s="1" t="s">
        <v>38</v>
      </c>
      <c r="V2739" s="1" t="s">
        <v>581</v>
      </c>
      <c r="W2739" s="1">
        <v>11000000</v>
      </c>
      <c r="X2739" s="1">
        <v>2016</v>
      </c>
      <c r="Y2739" s="1">
        <v>12000</v>
      </c>
      <c r="Z2739" s="1">
        <v>5.3</v>
      </c>
      <c r="AA2739" s="1">
        <v>2.35</v>
      </c>
      <c r="AB2739" s="1">
        <v>0</v>
      </c>
    </row>
    <row r="2740" spans="1:28">
      <c r="A2740" s="1" t="s">
        <v>28</v>
      </c>
      <c r="B2740" s="1" t="s">
        <v>18948</v>
      </c>
      <c r="C2740" s="1">
        <v>39</v>
      </c>
      <c r="D2740" s="1">
        <v>106</v>
      </c>
      <c r="E2740" s="1">
        <v>22</v>
      </c>
      <c r="F2740" s="1">
        <v>10</v>
      </c>
      <c r="G2740" s="1" t="s">
        <v>18949</v>
      </c>
      <c r="H2740" s="1">
        <v>174</v>
      </c>
      <c r="I2740" s="1">
        <v>886410</v>
      </c>
      <c r="J2740" s="1" t="s">
        <v>6505</v>
      </c>
      <c r="K2740" s="1" t="s">
        <v>18950</v>
      </c>
      <c r="L2740" s="1" t="s">
        <v>18951</v>
      </c>
      <c r="M2740" s="1">
        <v>1024</v>
      </c>
      <c r="N2740" s="1">
        <v>222</v>
      </c>
      <c r="O2740" s="1" t="s">
        <v>18952</v>
      </c>
      <c r="P2740" s="1">
        <v>0</v>
      </c>
      <c r="Q2740" s="1" t="s">
        <v>18953</v>
      </c>
      <c r="R2740" s="1" t="s">
        <v>18954</v>
      </c>
      <c r="S2740" s="1">
        <v>494</v>
      </c>
      <c r="T2740" s="1" t="s">
        <v>2764</v>
      </c>
      <c r="U2740" s="1" t="s">
        <v>2899</v>
      </c>
      <c r="V2740" s="1" t="s">
        <v>581</v>
      </c>
      <c r="W2740" s="1">
        <v>3500000</v>
      </c>
      <c r="X2740" s="1">
        <v>1998</v>
      </c>
      <c r="Y2740" s="1">
        <v>16</v>
      </c>
      <c r="Z2740" s="1">
        <v>6.8</v>
      </c>
      <c r="AA2740" s="1">
        <v>1.85</v>
      </c>
      <c r="AB2740" s="1">
        <v>140</v>
      </c>
    </row>
    <row r="2741" spans="1:28">
      <c r="A2741" s="1" t="s">
        <v>28</v>
      </c>
      <c r="B2741" s="1" t="s">
        <v>8466</v>
      </c>
      <c r="C2741" s="1">
        <v>44</v>
      </c>
      <c r="D2741" s="1">
        <v>106</v>
      </c>
      <c r="E2741" s="1">
        <v>32</v>
      </c>
      <c r="F2741" s="1">
        <v>650</v>
      </c>
      <c r="G2741" s="1" t="s">
        <v>5906</v>
      </c>
      <c r="H2741" s="1">
        <v>18000</v>
      </c>
      <c r="I2741" s="1">
        <v>24048000</v>
      </c>
      <c r="J2741" s="1" t="s">
        <v>1397</v>
      </c>
      <c r="K2741" s="1" t="s">
        <v>1719</v>
      </c>
      <c r="L2741" s="1" t="s">
        <v>8467</v>
      </c>
      <c r="M2741" s="1">
        <v>23579</v>
      </c>
      <c r="N2741" s="1">
        <v>20772</v>
      </c>
      <c r="O2741" s="1" t="s">
        <v>5750</v>
      </c>
      <c r="P2741" s="1">
        <v>1</v>
      </c>
      <c r="Q2741" s="1" t="s">
        <v>8468</v>
      </c>
      <c r="R2741" s="1" t="s">
        <v>8469</v>
      </c>
      <c r="S2741" s="1">
        <v>88</v>
      </c>
      <c r="T2741" s="1" t="s">
        <v>37</v>
      </c>
      <c r="U2741" s="1" t="s">
        <v>38</v>
      </c>
      <c r="V2741" s="1" t="s">
        <v>581</v>
      </c>
      <c r="W2741" s="1">
        <v>30000000</v>
      </c>
      <c r="X2741" s="1">
        <v>1995</v>
      </c>
      <c r="Y2741" s="1">
        <v>723</v>
      </c>
      <c r="Z2741" s="1">
        <v>5.5</v>
      </c>
      <c r="AA2741" s="1">
        <v>2.35</v>
      </c>
      <c r="AB2741" s="1">
        <v>0</v>
      </c>
    </row>
    <row r="2742" spans="1:28">
      <c r="A2742" s="1" t="s">
        <v>28</v>
      </c>
      <c r="B2742" s="1" t="s">
        <v>11319</v>
      </c>
      <c r="C2742" s="1">
        <v>45</v>
      </c>
      <c r="D2742" s="1">
        <v>106</v>
      </c>
      <c r="E2742" s="1">
        <v>38</v>
      </c>
      <c r="F2742" s="1">
        <v>975</v>
      </c>
      <c r="G2742" s="1" t="s">
        <v>583</v>
      </c>
      <c r="H2742" s="1">
        <v>1000</v>
      </c>
      <c r="I2742" s="1">
        <v>6420319</v>
      </c>
      <c r="J2742" s="1" t="s">
        <v>3382</v>
      </c>
      <c r="K2742" s="1" t="s">
        <v>134</v>
      </c>
      <c r="L2742" s="1" t="s">
        <v>11320</v>
      </c>
      <c r="M2742" s="1">
        <v>15978</v>
      </c>
      <c r="N2742" s="1">
        <v>5705</v>
      </c>
      <c r="O2742" s="1" t="s">
        <v>2515</v>
      </c>
      <c r="P2742" s="1">
        <v>0</v>
      </c>
      <c r="Q2742" s="1" t="s">
        <v>65</v>
      </c>
      <c r="R2742" s="1" t="s">
        <v>11321</v>
      </c>
      <c r="S2742" s="1">
        <v>122</v>
      </c>
      <c r="T2742" s="1" t="s">
        <v>37</v>
      </c>
      <c r="U2742" s="1" t="s">
        <v>2899</v>
      </c>
      <c r="V2742" s="1" t="s">
        <v>39</v>
      </c>
      <c r="W2742" s="1">
        <v>20000000</v>
      </c>
      <c r="X2742" s="1">
        <v>2015</v>
      </c>
      <c r="Y2742" s="1">
        <v>1000</v>
      </c>
      <c r="Z2742" s="1">
        <v>7.4</v>
      </c>
      <c r="AA2742" s="1">
        <v>2.35</v>
      </c>
      <c r="AB2742" s="1">
        <v>15000</v>
      </c>
    </row>
    <row r="2743" spans="1:28">
      <c r="A2743" s="1" t="s">
        <v>743</v>
      </c>
      <c r="B2743" s="1" t="s">
        <v>7288</v>
      </c>
      <c r="C2743" s="1">
        <v>50</v>
      </c>
      <c r="D2743" s="1">
        <v>106</v>
      </c>
      <c r="E2743" s="1">
        <v>8</v>
      </c>
      <c r="F2743" s="1">
        <v>521</v>
      </c>
      <c r="G2743" s="1" t="s">
        <v>11743</v>
      </c>
      <c r="H2743" s="1">
        <v>748</v>
      </c>
      <c r="I2743" s="1">
        <v>64955956</v>
      </c>
      <c r="J2743" s="1" t="s">
        <v>2519</v>
      </c>
      <c r="K2743" s="1" t="s">
        <v>139</v>
      </c>
      <c r="L2743" s="1" t="s">
        <v>11744</v>
      </c>
      <c r="M2743" s="1">
        <v>10104</v>
      </c>
      <c r="N2743" s="1">
        <v>3956</v>
      </c>
      <c r="O2743" s="1" t="s">
        <v>7208</v>
      </c>
      <c r="P2743" s="1">
        <v>4</v>
      </c>
      <c r="Q2743" s="1" t="s">
        <v>11745</v>
      </c>
      <c r="R2743" s="1" t="s">
        <v>11746</v>
      </c>
      <c r="S2743" s="1">
        <v>69</v>
      </c>
      <c r="T2743" s="1" t="s">
        <v>37</v>
      </c>
      <c r="U2743" s="1" t="s">
        <v>38</v>
      </c>
      <c r="V2743" s="1" t="s">
        <v>39</v>
      </c>
      <c r="W2743" s="1">
        <v>18000000</v>
      </c>
      <c r="X2743" s="1">
        <v>2004</v>
      </c>
      <c r="Y2743" s="1">
        <v>656</v>
      </c>
      <c r="Z2743" s="1">
        <v>5.7</v>
      </c>
      <c r="AA2743" s="1">
        <v>1.85</v>
      </c>
      <c r="AB2743" s="1">
        <v>265</v>
      </c>
    </row>
    <row r="2744" spans="1:28">
      <c r="A2744" s="1" t="s">
        <v>28</v>
      </c>
      <c r="B2744" s="1" t="s">
        <v>16998</v>
      </c>
      <c r="C2744" s="1">
        <v>52</v>
      </c>
      <c r="D2744" s="1">
        <v>106</v>
      </c>
      <c r="E2744" s="1">
        <v>10</v>
      </c>
      <c r="F2744" s="1">
        <v>578</v>
      </c>
      <c r="G2744" s="1" t="s">
        <v>9081</v>
      </c>
      <c r="H2744" s="1">
        <v>3000</v>
      </c>
      <c r="I2744" s="1">
        <v>27457409</v>
      </c>
      <c r="J2744" s="1" t="s">
        <v>2519</v>
      </c>
      <c r="K2744" s="1" t="s">
        <v>5431</v>
      </c>
      <c r="L2744" s="1" t="s">
        <v>16999</v>
      </c>
      <c r="M2744" s="1">
        <v>3198</v>
      </c>
      <c r="N2744" s="1">
        <v>6419</v>
      </c>
      <c r="O2744" s="1" t="s">
        <v>1655</v>
      </c>
      <c r="P2744" s="1">
        <v>4</v>
      </c>
      <c r="Q2744" s="1" t="s">
        <v>17000</v>
      </c>
      <c r="R2744" s="1" t="s">
        <v>17001</v>
      </c>
      <c r="S2744" s="1">
        <v>43</v>
      </c>
      <c r="T2744" s="1" t="s">
        <v>37</v>
      </c>
      <c r="U2744" s="1" t="s">
        <v>38</v>
      </c>
      <c r="V2744" s="1" t="s">
        <v>581</v>
      </c>
      <c r="W2744" s="1">
        <v>6000000</v>
      </c>
      <c r="X2744" s="1">
        <v>2001</v>
      </c>
      <c r="Y2744" s="1">
        <v>685</v>
      </c>
      <c r="Z2744" s="1">
        <v>6.3</v>
      </c>
      <c r="AA2744" s="1">
        <v>1.85</v>
      </c>
      <c r="AB2744" s="1">
        <v>478</v>
      </c>
    </row>
    <row r="2745" spans="1:28">
      <c r="A2745" s="1" t="s">
        <v>28</v>
      </c>
      <c r="B2745" s="1" t="s">
        <v>1347</v>
      </c>
      <c r="C2745" s="1">
        <v>52</v>
      </c>
      <c r="D2745" s="1">
        <v>106</v>
      </c>
      <c r="E2745" s="1">
        <v>167</v>
      </c>
      <c r="F2745" s="1">
        <v>676</v>
      </c>
      <c r="G2745" s="1" t="s">
        <v>5690</v>
      </c>
      <c r="H2745" s="1">
        <v>966</v>
      </c>
      <c r="I2745" s="1">
        <v>65182182</v>
      </c>
      <c r="J2745" s="1" t="s">
        <v>1673</v>
      </c>
      <c r="K2745" s="1" t="s">
        <v>3883</v>
      </c>
      <c r="L2745" s="1" t="s">
        <v>10078</v>
      </c>
      <c r="M2745" s="1">
        <v>15310</v>
      </c>
      <c r="N2745" s="1">
        <v>4830</v>
      </c>
      <c r="O2745" s="1" t="s">
        <v>4799</v>
      </c>
      <c r="P2745" s="1">
        <v>8</v>
      </c>
      <c r="Q2745" s="1" t="s">
        <v>10079</v>
      </c>
      <c r="R2745" s="1" t="s">
        <v>10080</v>
      </c>
      <c r="S2745" s="1">
        <v>38</v>
      </c>
      <c r="T2745" s="1" t="s">
        <v>37</v>
      </c>
      <c r="U2745" s="1" t="s">
        <v>38</v>
      </c>
      <c r="V2745" s="1" t="s">
        <v>39</v>
      </c>
      <c r="W2745" s="1">
        <v>24000000</v>
      </c>
      <c r="X2745" s="1">
        <v>2014</v>
      </c>
      <c r="Y2745" s="1">
        <v>807</v>
      </c>
      <c r="Z2745" s="1">
        <v>5.7</v>
      </c>
      <c r="AA2745" s="1">
        <v>2.35</v>
      </c>
      <c r="AB2745" s="1">
        <v>3000</v>
      </c>
    </row>
    <row r="2746" spans="1:28">
      <c r="A2746" s="1" t="s">
        <v>28</v>
      </c>
      <c r="B2746" s="1" t="s">
        <v>17177</v>
      </c>
      <c r="C2746" s="1">
        <v>54</v>
      </c>
      <c r="D2746" s="1">
        <v>106</v>
      </c>
      <c r="E2746" s="1">
        <v>541</v>
      </c>
      <c r="F2746" s="1">
        <v>372</v>
      </c>
      <c r="G2746" s="1" t="s">
        <v>18138</v>
      </c>
      <c r="H2746" s="1">
        <v>773</v>
      </c>
      <c r="J2746" s="1" t="s">
        <v>18139</v>
      </c>
      <c r="K2746" s="1" t="s">
        <v>1437</v>
      </c>
      <c r="L2746" s="1" t="s">
        <v>18140</v>
      </c>
      <c r="M2746" s="1">
        <v>13467</v>
      </c>
      <c r="N2746" s="1">
        <v>2409</v>
      </c>
      <c r="O2746" s="1" t="s">
        <v>6791</v>
      </c>
      <c r="P2746" s="1">
        <v>0</v>
      </c>
      <c r="Q2746" s="1" t="s">
        <v>18141</v>
      </c>
      <c r="R2746" s="1" t="s">
        <v>18142</v>
      </c>
      <c r="S2746" s="1">
        <v>106</v>
      </c>
      <c r="T2746" s="1" t="s">
        <v>37</v>
      </c>
      <c r="U2746" s="1" t="s">
        <v>38</v>
      </c>
      <c r="V2746" s="1" t="s">
        <v>581</v>
      </c>
      <c r="W2746" s="1">
        <v>4638783</v>
      </c>
      <c r="X2746" s="1">
        <v>1973</v>
      </c>
      <c r="Y2746" s="1">
        <v>476</v>
      </c>
      <c r="Z2746" s="1">
        <v>7.4</v>
      </c>
      <c r="AA2746" s="1">
        <v>2.35</v>
      </c>
      <c r="AB2746" s="1">
        <v>0</v>
      </c>
    </row>
    <row r="2747" spans="1:28">
      <c r="A2747" s="1" t="s">
        <v>28</v>
      </c>
      <c r="B2747" s="1" t="s">
        <v>6769</v>
      </c>
      <c r="C2747" s="1">
        <v>54</v>
      </c>
      <c r="D2747" s="1">
        <v>106</v>
      </c>
      <c r="E2747" s="1">
        <v>22</v>
      </c>
      <c r="F2747" s="1">
        <v>613</v>
      </c>
      <c r="G2747" s="1" t="s">
        <v>4192</v>
      </c>
      <c r="H2747" s="1">
        <v>2000</v>
      </c>
      <c r="I2747" s="1">
        <v>13376506</v>
      </c>
      <c r="J2747" s="1" t="s">
        <v>3395</v>
      </c>
      <c r="K2747" s="1" t="s">
        <v>5888</v>
      </c>
      <c r="L2747" s="1" t="s">
        <v>6770</v>
      </c>
      <c r="M2747" s="1">
        <v>10413</v>
      </c>
      <c r="N2747" s="1">
        <v>4327</v>
      </c>
      <c r="O2747" s="1" t="s">
        <v>6771</v>
      </c>
      <c r="P2747" s="1">
        <v>1</v>
      </c>
      <c r="Q2747" s="1" t="s">
        <v>6772</v>
      </c>
      <c r="R2747" s="1" t="s">
        <v>6773</v>
      </c>
      <c r="S2747" s="1">
        <v>111</v>
      </c>
      <c r="T2747" s="1" t="s">
        <v>37</v>
      </c>
      <c r="U2747" s="1" t="s">
        <v>38</v>
      </c>
      <c r="V2747" s="1" t="s">
        <v>39</v>
      </c>
      <c r="W2747" s="1">
        <v>40000000</v>
      </c>
      <c r="X2747" s="1">
        <v>1999</v>
      </c>
      <c r="Y2747" s="1">
        <v>642</v>
      </c>
      <c r="Z2747" s="1">
        <v>6.3</v>
      </c>
      <c r="AA2747" s="1">
        <v>1.85</v>
      </c>
      <c r="AB2747" s="1">
        <v>579</v>
      </c>
    </row>
    <row r="2748" spans="1:28">
      <c r="A2748" s="1" t="s">
        <v>28</v>
      </c>
      <c r="B2748" s="1" t="s">
        <v>6037</v>
      </c>
      <c r="C2748" s="1">
        <v>59</v>
      </c>
      <c r="D2748" s="1">
        <v>106</v>
      </c>
      <c r="E2748" s="1">
        <v>835</v>
      </c>
      <c r="F2748" s="1">
        <v>458</v>
      </c>
      <c r="G2748" s="1" t="s">
        <v>990</v>
      </c>
      <c r="H2748" s="1">
        <v>1000</v>
      </c>
      <c r="I2748" s="1">
        <v>21200000</v>
      </c>
      <c r="J2748" s="1" t="s">
        <v>9179</v>
      </c>
      <c r="K2748" s="1" t="s">
        <v>4458</v>
      </c>
      <c r="L2748" s="1" t="s">
        <v>10995</v>
      </c>
      <c r="M2748" s="1">
        <v>34774</v>
      </c>
      <c r="N2748" s="1">
        <v>3598</v>
      </c>
      <c r="O2748" s="1" t="s">
        <v>4580</v>
      </c>
      <c r="P2748" s="1">
        <v>0</v>
      </c>
      <c r="Q2748" s="1" t="s">
        <v>10996</v>
      </c>
      <c r="R2748" s="1" t="s">
        <v>10997</v>
      </c>
      <c r="S2748" s="1">
        <v>162</v>
      </c>
      <c r="T2748" s="1" t="s">
        <v>37</v>
      </c>
      <c r="U2748" s="1" t="s">
        <v>38</v>
      </c>
      <c r="V2748" s="1" t="s">
        <v>581</v>
      </c>
      <c r="W2748" s="1">
        <v>20000000</v>
      </c>
      <c r="X2748" s="1">
        <v>1995</v>
      </c>
      <c r="Y2748" s="1">
        <v>967</v>
      </c>
      <c r="Z2748" s="1">
        <v>6.8</v>
      </c>
      <c r="AA2748" s="1">
        <v>1.85</v>
      </c>
      <c r="AB2748" s="1">
        <v>1000</v>
      </c>
    </row>
    <row r="2749" spans="1:28">
      <c r="A2749" s="1" t="s">
        <v>28</v>
      </c>
      <c r="B2749" s="1" t="s">
        <v>4085</v>
      </c>
      <c r="C2749" s="1">
        <v>67</v>
      </c>
      <c r="D2749" s="1">
        <v>106</v>
      </c>
      <c r="E2749" s="1">
        <v>48</v>
      </c>
      <c r="F2749" s="1">
        <v>35</v>
      </c>
      <c r="G2749" s="1" t="s">
        <v>12378</v>
      </c>
      <c r="H2749" s="1">
        <v>23000</v>
      </c>
      <c r="I2749" s="1">
        <v>52885587</v>
      </c>
      <c r="J2749" s="1" t="s">
        <v>4465</v>
      </c>
      <c r="K2749" s="1" t="s">
        <v>329</v>
      </c>
      <c r="L2749" s="1" t="s">
        <v>12379</v>
      </c>
      <c r="M2749" s="1">
        <v>35312</v>
      </c>
      <c r="N2749" s="1">
        <v>23369</v>
      </c>
      <c r="O2749" s="1" t="s">
        <v>12380</v>
      </c>
      <c r="P2749" s="1">
        <v>0</v>
      </c>
      <c r="Q2749" s="1" t="s">
        <v>12381</v>
      </c>
      <c r="R2749" s="1" t="s">
        <v>12382</v>
      </c>
      <c r="S2749" s="1">
        <v>267</v>
      </c>
      <c r="T2749" s="1" t="s">
        <v>37</v>
      </c>
      <c r="U2749" s="1" t="s">
        <v>38</v>
      </c>
      <c r="V2749" s="1" t="s">
        <v>581</v>
      </c>
      <c r="W2749" s="1">
        <v>16000000</v>
      </c>
      <c r="X2749" s="1">
        <v>1999</v>
      </c>
      <c r="Y2749" s="1">
        <v>255</v>
      </c>
      <c r="Z2749" s="1">
        <v>6.4</v>
      </c>
      <c r="AA2749" s="1">
        <v>1.85</v>
      </c>
      <c r="AB2749" s="1">
        <v>0</v>
      </c>
    </row>
    <row r="2750" spans="1:28">
      <c r="A2750" s="1" t="s">
        <v>28</v>
      </c>
      <c r="B2750" s="1" t="s">
        <v>18692</v>
      </c>
      <c r="C2750" s="1">
        <v>70</v>
      </c>
      <c r="D2750" s="1">
        <v>106</v>
      </c>
      <c r="E2750" s="1">
        <v>19</v>
      </c>
      <c r="F2750" s="1">
        <v>9</v>
      </c>
      <c r="G2750" s="1" t="s">
        <v>2392</v>
      </c>
      <c r="H2750" s="1">
        <v>585</v>
      </c>
      <c r="I2750" s="1">
        <v>20262</v>
      </c>
      <c r="J2750" s="1" t="s">
        <v>3395</v>
      </c>
      <c r="K2750" s="1" t="s">
        <v>14481</v>
      </c>
      <c r="L2750" s="1" t="s">
        <v>18693</v>
      </c>
      <c r="M2750" s="1">
        <v>1738</v>
      </c>
      <c r="N2750" s="1">
        <v>629</v>
      </c>
      <c r="O2750" s="1" t="s">
        <v>18694</v>
      </c>
      <c r="P2750" s="1">
        <v>2</v>
      </c>
      <c r="Q2750" s="1" t="s">
        <v>18695</v>
      </c>
      <c r="R2750" s="1" t="s">
        <v>18696</v>
      </c>
      <c r="S2750" s="1">
        <v>10</v>
      </c>
      <c r="T2750" s="1" t="s">
        <v>14486</v>
      </c>
      <c r="U2750" s="1" t="s">
        <v>16824</v>
      </c>
      <c r="V2750" s="1" t="s">
        <v>5599</v>
      </c>
      <c r="W2750" s="1">
        <v>4000000</v>
      </c>
      <c r="X2750" s="1">
        <v>2014</v>
      </c>
      <c r="Y2750" s="1">
        <v>29</v>
      </c>
      <c r="Z2750" s="1">
        <v>6.1</v>
      </c>
      <c r="AA2750" s="1">
        <v>2.35</v>
      </c>
      <c r="AB2750" s="1">
        <v>278</v>
      </c>
    </row>
    <row r="2751" spans="1:28">
      <c r="A2751" s="1" t="s">
        <v>28</v>
      </c>
      <c r="B2751" s="1" t="s">
        <v>19859</v>
      </c>
      <c r="C2751" s="1">
        <v>72</v>
      </c>
      <c r="D2751" s="1">
        <v>106</v>
      </c>
      <c r="E2751" s="1">
        <v>148</v>
      </c>
      <c r="F2751" s="1">
        <v>471</v>
      </c>
      <c r="G2751" s="1" t="s">
        <v>7938</v>
      </c>
      <c r="H2751" s="1">
        <v>900</v>
      </c>
      <c r="I2751" s="1">
        <v>395592</v>
      </c>
      <c r="J2751" s="1" t="s">
        <v>210</v>
      </c>
      <c r="K2751" s="1" t="s">
        <v>8541</v>
      </c>
      <c r="L2751" s="1" t="s">
        <v>19860</v>
      </c>
      <c r="M2751" s="1">
        <v>21202</v>
      </c>
      <c r="N2751" s="1">
        <v>2972</v>
      </c>
      <c r="O2751" s="1" t="s">
        <v>19861</v>
      </c>
      <c r="P2751" s="1">
        <v>1</v>
      </c>
      <c r="Q2751" s="1" t="s">
        <v>19862</v>
      </c>
      <c r="R2751" s="1" t="s">
        <v>19863</v>
      </c>
      <c r="S2751" s="1">
        <v>134</v>
      </c>
      <c r="T2751" s="1" t="s">
        <v>37</v>
      </c>
      <c r="U2751" s="1" t="s">
        <v>3557</v>
      </c>
      <c r="V2751" s="1" t="s">
        <v>581</v>
      </c>
      <c r="W2751" s="1">
        <v>2000000</v>
      </c>
      <c r="X2751" s="1">
        <v>2003</v>
      </c>
      <c r="Y2751" s="1">
        <v>648</v>
      </c>
      <c r="Z2751" s="1">
        <v>7.6</v>
      </c>
      <c r="AA2751" s="1">
        <v>1.85</v>
      </c>
      <c r="AB2751" s="1">
        <v>0</v>
      </c>
    </row>
    <row r="2752" spans="1:28">
      <c r="A2752" s="1" t="s">
        <v>28</v>
      </c>
      <c r="B2752" s="1" t="s">
        <v>9864</v>
      </c>
      <c r="C2752" s="1">
        <v>75</v>
      </c>
      <c r="D2752" s="1">
        <v>106</v>
      </c>
      <c r="E2752" s="1">
        <v>36</v>
      </c>
      <c r="F2752" s="1">
        <v>345</v>
      </c>
      <c r="G2752" s="1" t="s">
        <v>17541</v>
      </c>
      <c r="H2752" s="1">
        <v>953</v>
      </c>
      <c r="I2752" s="1">
        <v>12589108</v>
      </c>
      <c r="J2752" s="1" t="s">
        <v>7029</v>
      </c>
      <c r="K2752" s="1" t="s">
        <v>636</v>
      </c>
      <c r="L2752" s="1" t="s">
        <v>20756</v>
      </c>
      <c r="M2752" s="1">
        <v>5526</v>
      </c>
      <c r="N2752" s="1">
        <v>2198</v>
      </c>
      <c r="O2752" s="1" t="s">
        <v>13720</v>
      </c>
      <c r="P2752" s="1">
        <v>1</v>
      </c>
      <c r="Q2752" s="1" t="s">
        <v>20757</v>
      </c>
      <c r="R2752" s="1" t="s">
        <v>20758</v>
      </c>
      <c r="S2752" s="1">
        <v>58</v>
      </c>
      <c r="T2752" s="1" t="s">
        <v>2764</v>
      </c>
      <c r="U2752" s="1" t="s">
        <v>2899</v>
      </c>
      <c r="V2752" s="1" t="s">
        <v>39</v>
      </c>
      <c r="X2752" s="1">
        <v>2007</v>
      </c>
      <c r="Y2752" s="1">
        <v>399</v>
      </c>
      <c r="Z2752" s="1">
        <v>7.4</v>
      </c>
      <c r="AA2752" s="1">
        <v>1.85</v>
      </c>
      <c r="AB2752" s="1">
        <v>0</v>
      </c>
    </row>
    <row r="2753" spans="1:28">
      <c r="A2753" s="1" t="s">
        <v>28</v>
      </c>
      <c r="B2753" s="1" t="s">
        <v>13923</v>
      </c>
      <c r="C2753" s="1">
        <v>75</v>
      </c>
      <c r="D2753" s="1">
        <v>106</v>
      </c>
      <c r="E2753" s="1">
        <v>261</v>
      </c>
      <c r="F2753" s="1">
        <v>520</v>
      </c>
      <c r="G2753" s="1" t="s">
        <v>847</v>
      </c>
      <c r="H2753" s="1">
        <v>30000</v>
      </c>
      <c r="J2753" s="1" t="s">
        <v>3382</v>
      </c>
      <c r="K2753" s="1" t="s">
        <v>15440</v>
      </c>
      <c r="L2753" s="1" t="s">
        <v>15441</v>
      </c>
      <c r="M2753" s="1">
        <v>3075</v>
      </c>
      <c r="N2753" s="1">
        <v>31325</v>
      </c>
      <c r="O2753" s="1" t="s">
        <v>1987</v>
      </c>
      <c r="P2753" s="1">
        <v>2</v>
      </c>
      <c r="Q2753" s="1" t="s">
        <v>15442</v>
      </c>
      <c r="R2753" s="1" t="s">
        <v>15443</v>
      </c>
      <c r="S2753" s="1">
        <v>31</v>
      </c>
      <c r="T2753" s="1" t="s">
        <v>37</v>
      </c>
      <c r="U2753" s="1" t="s">
        <v>763</v>
      </c>
      <c r="V2753" s="1" t="s">
        <v>581</v>
      </c>
      <c r="W2753" s="1">
        <v>10000000</v>
      </c>
      <c r="X2753" s="1">
        <v>2008</v>
      </c>
      <c r="Y2753" s="1">
        <v>744</v>
      </c>
      <c r="Z2753" s="1">
        <v>6.3</v>
      </c>
      <c r="AA2753" s="1">
        <v>2.35</v>
      </c>
      <c r="AB2753" s="1">
        <v>589</v>
      </c>
    </row>
    <row r="2754" spans="1:28">
      <c r="A2754" s="1" t="s">
        <v>28</v>
      </c>
      <c r="B2754" s="1" t="s">
        <v>6181</v>
      </c>
      <c r="C2754" s="1">
        <v>78</v>
      </c>
      <c r="D2754" s="1">
        <v>106</v>
      </c>
      <c r="E2754" s="1">
        <v>172</v>
      </c>
      <c r="F2754" s="1">
        <v>27</v>
      </c>
      <c r="G2754" s="1" t="s">
        <v>8702</v>
      </c>
      <c r="H2754" s="1">
        <v>172</v>
      </c>
      <c r="J2754" s="1" t="s">
        <v>1673</v>
      </c>
      <c r="K2754" s="1" t="s">
        <v>6181</v>
      </c>
      <c r="L2754" s="1" t="s">
        <v>12556</v>
      </c>
      <c r="M2754" s="1">
        <v>30587</v>
      </c>
      <c r="N2754" s="1">
        <v>329</v>
      </c>
      <c r="O2754" s="1" t="s">
        <v>12557</v>
      </c>
      <c r="P2754" s="1">
        <v>2</v>
      </c>
      <c r="Q2754" s="1" t="s">
        <v>12558</v>
      </c>
      <c r="R2754" s="1" t="s">
        <v>12559</v>
      </c>
      <c r="S2754" s="1">
        <v>49</v>
      </c>
      <c r="T2754" s="1" t="s">
        <v>1460</v>
      </c>
      <c r="U2754" s="1" t="s">
        <v>1461</v>
      </c>
      <c r="V2754" s="1" t="s">
        <v>5599</v>
      </c>
      <c r="W2754" s="1">
        <v>11000000</v>
      </c>
      <c r="X2754" s="1">
        <v>2008</v>
      </c>
      <c r="Y2754" s="1">
        <v>55</v>
      </c>
      <c r="Z2754" s="1">
        <v>7.1</v>
      </c>
      <c r="AA2754" s="1">
        <v>2.35</v>
      </c>
      <c r="AB2754" s="1">
        <v>3000</v>
      </c>
    </row>
    <row r="2755" spans="1:28">
      <c r="A2755" s="1" t="s">
        <v>28</v>
      </c>
      <c r="B2755" s="1" t="s">
        <v>21089</v>
      </c>
      <c r="C2755" s="1">
        <v>78</v>
      </c>
      <c r="D2755" s="1">
        <v>106</v>
      </c>
      <c r="E2755" s="1">
        <v>33</v>
      </c>
      <c r="F2755" s="1">
        <v>3</v>
      </c>
      <c r="G2755" s="1" t="s">
        <v>21090</v>
      </c>
      <c r="H2755" s="1">
        <v>341</v>
      </c>
      <c r="I2755" s="1">
        <v>304124</v>
      </c>
      <c r="J2755" s="1" t="s">
        <v>3395</v>
      </c>
      <c r="K2755" s="1" t="s">
        <v>18241</v>
      </c>
      <c r="L2755" s="1" t="s">
        <v>21091</v>
      </c>
      <c r="M2755" s="1">
        <v>2720</v>
      </c>
      <c r="N2755" s="1">
        <v>358</v>
      </c>
      <c r="O2755" s="1" t="s">
        <v>21092</v>
      </c>
      <c r="P2755" s="1">
        <v>0</v>
      </c>
      <c r="Q2755" s="1" t="s">
        <v>21093</v>
      </c>
      <c r="R2755" s="1" t="s">
        <v>21094</v>
      </c>
      <c r="S2755" s="1">
        <v>37</v>
      </c>
      <c r="T2755" s="1" t="s">
        <v>2764</v>
      </c>
      <c r="U2755" s="1" t="s">
        <v>18925</v>
      </c>
      <c r="V2755" s="1" t="s">
        <v>581</v>
      </c>
      <c r="W2755" s="1">
        <v>1400000</v>
      </c>
      <c r="X2755" s="1">
        <v>2004</v>
      </c>
      <c r="Y2755" s="1">
        <v>5</v>
      </c>
      <c r="Z2755" s="1">
        <v>6.7</v>
      </c>
      <c r="AA2755" s="1">
        <v>1.85</v>
      </c>
      <c r="AB2755" s="1">
        <v>57</v>
      </c>
    </row>
    <row r="2756" spans="1:28">
      <c r="A2756" s="1" t="s">
        <v>28</v>
      </c>
      <c r="B2756" s="1" t="s">
        <v>10526</v>
      </c>
      <c r="C2756" s="1">
        <v>82</v>
      </c>
      <c r="D2756" s="1">
        <v>106</v>
      </c>
      <c r="E2756" s="1">
        <v>195</v>
      </c>
      <c r="F2756" s="1">
        <v>0</v>
      </c>
      <c r="G2756" s="1" t="s">
        <v>10527</v>
      </c>
      <c r="H2756" s="1">
        <v>20</v>
      </c>
      <c r="J2756" s="1" t="s">
        <v>10528</v>
      </c>
      <c r="K2756" s="1" t="s">
        <v>10529</v>
      </c>
      <c r="L2756" s="1" t="s">
        <v>10530</v>
      </c>
      <c r="M2756" s="1">
        <v>6920</v>
      </c>
      <c r="N2756" s="1">
        <v>30</v>
      </c>
      <c r="O2756" s="1" t="s">
        <v>10531</v>
      </c>
      <c r="P2756" s="1">
        <v>4</v>
      </c>
      <c r="Q2756" s="1" t="s">
        <v>10532</v>
      </c>
      <c r="R2756" s="1" t="s">
        <v>10533</v>
      </c>
      <c r="S2756" s="1">
        <v>22</v>
      </c>
      <c r="T2756" s="1" t="s">
        <v>2764</v>
      </c>
      <c r="U2756" s="1" t="s">
        <v>3557</v>
      </c>
      <c r="V2756" s="1" t="s">
        <v>91</v>
      </c>
      <c r="W2756" s="1">
        <v>22000000</v>
      </c>
      <c r="X2756" s="1">
        <v>2013</v>
      </c>
      <c r="Y2756" s="1">
        <v>10</v>
      </c>
      <c r="Z2756" s="1">
        <v>6.7</v>
      </c>
      <c r="AA2756" s="1">
        <v>2.35</v>
      </c>
      <c r="AB2756" s="1">
        <v>0</v>
      </c>
    </row>
    <row r="2757" spans="1:28">
      <c r="A2757" s="1" t="s">
        <v>28</v>
      </c>
      <c r="B2757" s="1" t="s">
        <v>15010</v>
      </c>
      <c r="C2757" s="1">
        <v>83</v>
      </c>
      <c r="D2757" s="1">
        <v>106</v>
      </c>
      <c r="E2757" s="1">
        <v>293</v>
      </c>
      <c r="F2757" s="1">
        <v>547</v>
      </c>
      <c r="G2757" s="1" t="s">
        <v>15011</v>
      </c>
      <c r="H2757" s="1">
        <v>773</v>
      </c>
      <c r="I2757" s="1">
        <v>28873374</v>
      </c>
      <c r="J2757" s="1" t="s">
        <v>4054</v>
      </c>
      <c r="K2757" s="1" t="s">
        <v>15012</v>
      </c>
      <c r="L2757" s="1" t="s">
        <v>15013</v>
      </c>
      <c r="M2757" s="1">
        <v>22161</v>
      </c>
      <c r="N2757" s="1">
        <v>2787</v>
      </c>
      <c r="O2757" s="1" t="s">
        <v>15014</v>
      </c>
      <c r="P2757" s="1">
        <v>11</v>
      </c>
      <c r="Q2757" s="1" t="s">
        <v>15015</v>
      </c>
      <c r="R2757" s="1" t="s">
        <v>15016</v>
      </c>
      <c r="S2757" s="1">
        <v>68</v>
      </c>
      <c r="T2757" s="1" t="s">
        <v>37</v>
      </c>
      <c r="U2757" s="1" t="s">
        <v>38</v>
      </c>
      <c r="V2757" s="1" t="s">
        <v>91</v>
      </c>
      <c r="W2757" s="1">
        <v>10000000</v>
      </c>
      <c r="X2757" s="1">
        <v>2013</v>
      </c>
      <c r="Y2757" s="1">
        <v>734</v>
      </c>
      <c r="Z2757" s="1">
        <v>4.0999999999999996</v>
      </c>
      <c r="AA2757" s="1">
        <v>1.85</v>
      </c>
      <c r="AB2757" s="1">
        <v>0</v>
      </c>
    </row>
    <row r="2758" spans="1:28">
      <c r="A2758" s="1" t="s">
        <v>28</v>
      </c>
      <c r="B2758" s="1" t="s">
        <v>159</v>
      </c>
      <c r="C2758" s="1">
        <v>85</v>
      </c>
      <c r="D2758" s="1">
        <v>106</v>
      </c>
      <c r="E2758" s="1">
        <v>188</v>
      </c>
      <c r="F2758" s="1">
        <v>582</v>
      </c>
      <c r="G2758" s="1" t="s">
        <v>489</v>
      </c>
      <c r="H2758" s="1">
        <v>10000</v>
      </c>
      <c r="I2758" s="1">
        <v>113745408</v>
      </c>
      <c r="J2758" s="1" t="s">
        <v>490</v>
      </c>
      <c r="K2758" s="1" t="s">
        <v>162</v>
      </c>
      <c r="L2758" s="1" t="s">
        <v>491</v>
      </c>
      <c r="M2758" s="1">
        <v>129601</v>
      </c>
      <c r="N2758" s="1">
        <v>15870</v>
      </c>
      <c r="O2758" s="1" t="s">
        <v>492</v>
      </c>
      <c r="P2758" s="1">
        <v>2</v>
      </c>
      <c r="Q2758" s="1" t="s">
        <v>493</v>
      </c>
      <c r="R2758" s="1" t="s">
        <v>494</v>
      </c>
      <c r="S2758" s="1">
        <v>648</v>
      </c>
      <c r="T2758" s="1" t="s">
        <v>37</v>
      </c>
      <c r="U2758" s="1" t="s">
        <v>38</v>
      </c>
      <c r="V2758" s="1" t="s">
        <v>39</v>
      </c>
      <c r="W2758" s="1">
        <v>170000000</v>
      </c>
      <c r="X2758" s="1">
        <v>1999</v>
      </c>
      <c r="Y2758" s="1">
        <v>4000</v>
      </c>
      <c r="Z2758" s="1">
        <v>4.8</v>
      </c>
      <c r="AA2758" s="1">
        <v>1.85</v>
      </c>
      <c r="AB2758" s="1">
        <v>0</v>
      </c>
    </row>
    <row r="2759" spans="1:28">
      <c r="A2759" s="1" t="s">
        <v>28</v>
      </c>
      <c r="B2759" s="1" t="s">
        <v>4085</v>
      </c>
      <c r="C2759" s="1">
        <v>85</v>
      </c>
      <c r="D2759" s="1">
        <v>106</v>
      </c>
      <c r="E2759" s="1">
        <v>48</v>
      </c>
      <c r="F2759" s="1">
        <v>39</v>
      </c>
      <c r="G2759" s="1" t="s">
        <v>1226</v>
      </c>
      <c r="H2759" s="1">
        <v>18000</v>
      </c>
      <c r="I2759" s="1">
        <v>40219708</v>
      </c>
      <c r="J2759" s="1" t="s">
        <v>3780</v>
      </c>
      <c r="K2759" s="1" t="s">
        <v>584</v>
      </c>
      <c r="L2759" s="1" t="s">
        <v>10557</v>
      </c>
      <c r="M2759" s="1">
        <v>22649</v>
      </c>
      <c r="N2759" s="1">
        <v>18630</v>
      </c>
      <c r="O2759" s="1" t="s">
        <v>10558</v>
      </c>
      <c r="P2759" s="1">
        <v>3</v>
      </c>
      <c r="Q2759" s="1" t="s">
        <v>10559</v>
      </c>
      <c r="R2759" s="1" t="s">
        <v>10560</v>
      </c>
      <c r="S2759" s="1">
        <v>131</v>
      </c>
      <c r="T2759" s="1" t="s">
        <v>37</v>
      </c>
      <c r="U2759" s="1" t="s">
        <v>38</v>
      </c>
      <c r="V2759" s="1" t="s">
        <v>39</v>
      </c>
      <c r="W2759" s="1">
        <v>21000000</v>
      </c>
      <c r="X2759" s="1">
        <v>2001</v>
      </c>
      <c r="Y2759" s="1">
        <v>558</v>
      </c>
      <c r="Z2759" s="1">
        <v>6.3</v>
      </c>
      <c r="AA2759" s="1">
        <v>1.85</v>
      </c>
      <c r="AB2759" s="1">
        <v>0</v>
      </c>
    </row>
    <row r="2760" spans="1:28">
      <c r="A2760" s="1" t="s">
        <v>28</v>
      </c>
      <c r="B2760" s="1" t="s">
        <v>18275</v>
      </c>
      <c r="C2760" s="1">
        <v>92</v>
      </c>
      <c r="D2760" s="1">
        <v>106</v>
      </c>
      <c r="E2760" s="1">
        <v>68</v>
      </c>
      <c r="F2760" s="1">
        <v>391</v>
      </c>
      <c r="G2760" s="1" t="s">
        <v>9627</v>
      </c>
      <c r="H2760" s="1">
        <v>835</v>
      </c>
      <c r="I2760" s="1">
        <v>410241</v>
      </c>
      <c r="J2760" s="1" t="s">
        <v>9179</v>
      </c>
      <c r="K2760" s="1" t="s">
        <v>3937</v>
      </c>
      <c r="L2760" s="1" t="s">
        <v>18276</v>
      </c>
      <c r="M2760" s="1">
        <v>32357</v>
      </c>
      <c r="N2760" s="1">
        <v>2110</v>
      </c>
      <c r="O2760" s="1" t="s">
        <v>17279</v>
      </c>
      <c r="P2760" s="1">
        <v>0</v>
      </c>
      <c r="Q2760" s="1" t="s">
        <v>18277</v>
      </c>
      <c r="R2760" s="1" t="s">
        <v>18278</v>
      </c>
      <c r="S2760" s="1">
        <v>199</v>
      </c>
      <c r="T2760" s="1" t="s">
        <v>37</v>
      </c>
      <c r="U2760" s="1" t="s">
        <v>38</v>
      </c>
      <c r="V2760" s="1" t="s">
        <v>581</v>
      </c>
      <c r="W2760" s="1">
        <v>2000000</v>
      </c>
      <c r="X2760" s="1">
        <v>2002</v>
      </c>
      <c r="Y2760" s="1">
        <v>601</v>
      </c>
      <c r="Z2760" s="1">
        <v>6.8</v>
      </c>
      <c r="AA2760" s="1">
        <v>1.85</v>
      </c>
      <c r="AB2760" s="1">
        <v>3000</v>
      </c>
    </row>
    <row r="2761" spans="1:28">
      <c r="A2761" s="1" t="s">
        <v>28</v>
      </c>
      <c r="B2761" s="1" t="s">
        <v>14755</v>
      </c>
      <c r="C2761" s="1">
        <v>94</v>
      </c>
      <c r="D2761" s="1">
        <v>106</v>
      </c>
      <c r="E2761" s="1">
        <v>7</v>
      </c>
      <c r="F2761" s="1">
        <v>24</v>
      </c>
      <c r="G2761" s="1" t="s">
        <v>14756</v>
      </c>
      <c r="H2761" s="1">
        <v>68</v>
      </c>
      <c r="J2761" s="1" t="s">
        <v>5496</v>
      </c>
      <c r="K2761" s="1" t="s">
        <v>14757</v>
      </c>
      <c r="L2761" s="1" t="s">
        <v>14758</v>
      </c>
      <c r="M2761" s="1">
        <v>15060</v>
      </c>
      <c r="N2761" s="1">
        <v>175</v>
      </c>
      <c r="O2761" s="1" t="s">
        <v>14759</v>
      </c>
      <c r="P2761" s="1">
        <v>4</v>
      </c>
      <c r="Q2761" s="1" t="s">
        <v>14760</v>
      </c>
      <c r="R2761" s="1" t="s">
        <v>14761</v>
      </c>
      <c r="S2761" s="1">
        <v>27</v>
      </c>
      <c r="T2761" s="1" t="s">
        <v>1460</v>
      </c>
      <c r="U2761" s="1" t="s">
        <v>1461</v>
      </c>
      <c r="V2761" s="1" t="s">
        <v>5599</v>
      </c>
      <c r="W2761" s="1">
        <v>11000000</v>
      </c>
      <c r="X2761" s="1">
        <v>2014</v>
      </c>
      <c r="Y2761" s="1">
        <v>29</v>
      </c>
      <c r="Z2761" s="1">
        <v>7.4</v>
      </c>
      <c r="AA2761" s="1">
        <v>1.85</v>
      </c>
      <c r="AB2761" s="1">
        <v>0</v>
      </c>
    </row>
    <row r="2762" spans="1:28">
      <c r="A2762" s="1" t="s">
        <v>743</v>
      </c>
      <c r="B2762" s="1" t="s">
        <v>20528</v>
      </c>
      <c r="C2762" s="1">
        <v>94</v>
      </c>
      <c r="D2762" s="1">
        <v>106</v>
      </c>
      <c r="E2762" s="1">
        <v>5</v>
      </c>
      <c r="F2762" s="1">
        <v>356</v>
      </c>
      <c r="G2762" s="1" t="s">
        <v>18512</v>
      </c>
      <c r="H2762" s="1">
        <v>416</v>
      </c>
      <c r="I2762" s="1">
        <v>2436</v>
      </c>
      <c r="J2762" s="1" t="s">
        <v>20529</v>
      </c>
      <c r="K2762" s="1" t="s">
        <v>20530</v>
      </c>
      <c r="L2762" s="1" t="s">
        <v>20531</v>
      </c>
      <c r="M2762" s="1">
        <v>344</v>
      </c>
      <c r="N2762" s="1">
        <v>1611</v>
      </c>
      <c r="O2762" s="1" t="s">
        <v>20532</v>
      </c>
      <c r="P2762" s="1">
        <v>2</v>
      </c>
      <c r="Q2762" s="1" t="s">
        <v>20533</v>
      </c>
      <c r="R2762" s="1" t="s">
        <v>20534</v>
      </c>
      <c r="S2762" s="1">
        <v>19</v>
      </c>
      <c r="T2762" s="1" t="s">
        <v>37</v>
      </c>
      <c r="U2762" s="1" t="s">
        <v>38</v>
      </c>
      <c r="V2762" s="1" t="s">
        <v>4816</v>
      </c>
      <c r="W2762" s="1">
        <v>2000000</v>
      </c>
      <c r="X2762" s="1">
        <v>2012</v>
      </c>
      <c r="Y2762" s="1">
        <v>403</v>
      </c>
      <c r="Z2762" s="1">
        <v>5.7</v>
      </c>
      <c r="AA2762" s="1">
        <v>2.35</v>
      </c>
      <c r="AB2762" s="1">
        <v>655</v>
      </c>
    </row>
    <row r="2763" spans="1:28">
      <c r="A2763" s="1" t="s">
        <v>28</v>
      </c>
      <c r="B2763" s="1" t="s">
        <v>10421</v>
      </c>
      <c r="C2763" s="1">
        <v>95</v>
      </c>
      <c r="D2763" s="1">
        <v>106</v>
      </c>
      <c r="E2763" s="1">
        <v>12</v>
      </c>
      <c r="F2763" s="1">
        <v>595</v>
      </c>
      <c r="G2763" s="1" t="s">
        <v>10422</v>
      </c>
      <c r="H2763" s="1">
        <v>962</v>
      </c>
      <c r="I2763" s="1">
        <v>17951431</v>
      </c>
      <c r="J2763" s="1" t="s">
        <v>2134</v>
      </c>
      <c r="K2763" s="1" t="s">
        <v>1970</v>
      </c>
      <c r="L2763" s="1" t="s">
        <v>10423</v>
      </c>
      <c r="M2763" s="1">
        <v>25462</v>
      </c>
      <c r="N2763" s="1">
        <v>4239</v>
      </c>
      <c r="O2763" s="1" t="s">
        <v>2023</v>
      </c>
      <c r="P2763" s="1">
        <v>1</v>
      </c>
      <c r="Q2763" s="1" t="s">
        <v>10424</v>
      </c>
      <c r="R2763" s="1" t="s">
        <v>10425</v>
      </c>
      <c r="S2763" s="1">
        <v>200</v>
      </c>
      <c r="T2763" s="1" t="s">
        <v>37</v>
      </c>
      <c r="U2763" s="1" t="s">
        <v>38</v>
      </c>
      <c r="V2763" s="1" t="s">
        <v>39</v>
      </c>
      <c r="W2763" s="1">
        <v>30000000</v>
      </c>
      <c r="X2763" s="1">
        <v>2001</v>
      </c>
      <c r="Y2763" s="1">
        <v>844</v>
      </c>
      <c r="Z2763" s="1">
        <v>5.8</v>
      </c>
      <c r="AA2763" s="1">
        <v>2.35</v>
      </c>
      <c r="AB2763" s="1">
        <v>804</v>
      </c>
    </row>
    <row r="2764" spans="1:28">
      <c r="A2764" s="1" t="s">
        <v>28</v>
      </c>
      <c r="B2764" s="1" t="s">
        <v>4605</v>
      </c>
      <c r="C2764" s="1">
        <v>96</v>
      </c>
      <c r="D2764" s="1">
        <v>106</v>
      </c>
      <c r="E2764" s="1">
        <v>61</v>
      </c>
      <c r="F2764" s="1">
        <v>649</v>
      </c>
      <c r="G2764" s="1" t="s">
        <v>12855</v>
      </c>
      <c r="H2764" s="1">
        <v>907</v>
      </c>
      <c r="I2764" s="1">
        <v>32645546</v>
      </c>
      <c r="J2764" s="1" t="s">
        <v>3918</v>
      </c>
      <c r="K2764" s="1" t="s">
        <v>7498</v>
      </c>
      <c r="L2764" s="1" t="s">
        <v>12856</v>
      </c>
      <c r="M2764" s="1">
        <v>8427</v>
      </c>
      <c r="N2764" s="1">
        <v>3462</v>
      </c>
      <c r="O2764" s="1" t="s">
        <v>7783</v>
      </c>
      <c r="P2764" s="1">
        <v>5</v>
      </c>
      <c r="Q2764" s="1" t="s">
        <v>12857</v>
      </c>
      <c r="R2764" s="1" t="s">
        <v>12858</v>
      </c>
      <c r="S2764" s="1">
        <v>88</v>
      </c>
      <c r="T2764" s="1" t="s">
        <v>37</v>
      </c>
      <c r="U2764" s="1" t="s">
        <v>38</v>
      </c>
      <c r="V2764" s="1" t="s">
        <v>91</v>
      </c>
      <c r="W2764" s="1">
        <v>14000000</v>
      </c>
      <c r="X2764" s="1">
        <v>2005</v>
      </c>
      <c r="Y2764" s="1">
        <v>807</v>
      </c>
      <c r="Z2764" s="1">
        <v>6.4</v>
      </c>
      <c r="AA2764" s="1">
        <v>1.85</v>
      </c>
      <c r="AB2764" s="1">
        <v>1000</v>
      </c>
    </row>
    <row r="2765" spans="1:28">
      <c r="A2765" s="1" t="s">
        <v>28</v>
      </c>
      <c r="B2765" s="1" t="s">
        <v>495</v>
      </c>
      <c r="C2765" s="1">
        <v>102</v>
      </c>
      <c r="D2765" s="1">
        <v>106</v>
      </c>
      <c r="E2765" s="1">
        <v>357</v>
      </c>
      <c r="F2765" s="1">
        <v>883</v>
      </c>
      <c r="G2765" s="1" t="s">
        <v>2702</v>
      </c>
      <c r="H2765" s="1">
        <v>23000</v>
      </c>
      <c r="I2765" s="1">
        <v>35007180</v>
      </c>
      <c r="J2765" s="1" t="s">
        <v>460</v>
      </c>
      <c r="K2765" s="1" t="s">
        <v>329</v>
      </c>
      <c r="L2765" s="1" t="s">
        <v>12786</v>
      </c>
      <c r="M2765" s="1">
        <v>26846</v>
      </c>
      <c r="N2765" s="1">
        <v>26652</v>
      </c>
      <c r="O2765" s="1" t="s">
        <v>12787</v>
      </c>
      <c r="P2765" s="1">
        <v>0</v>
      </c>
      <c r="Q2765" s="1" t="s">
        <v>12788</v>
      </c>
      <c r="R2765" s="1" t="s">
        <v>12789</v>
      </c>
      <c r="S2765" s="1">
        <v>193</v>
      </c>
      <c r="T2765" s="1" t="s">
        <v>37</v>
      </c>
      <c r="U2765" s="1" t="s">
        <v>38</v>
      </c>
      <c r="V2765" s="1" t="s">
        <v>39</v>
      </c>
      <c r="W2765" s="1">
        <v>15000000</v>
      </c>
      <c r="X2765" s="1">
        <v>2000</v>
      </c>
      <c r="Y2765" s="1">
        <v>1000</v>
      </c>
      <c r="Z2765" s="1">
        <v>5.6</v>
      </c>
      <c r="AA2765" s="1">
        <v>1.85</v>
      </c>
      <c r="AB2765" s="1">
        <v>0</v>
      </c>
    </row>
    <row r="2766" spans="1:28">
      <c r="A2766" s="1" t="s">
        <v>28</v>
      </c>
      <c r="B2766" s="1" t="s">
        <v>2829</v>
      </c>
      <c r="C2766" s="1">
        <v>105</v>
      </c>
      <c r="D2766" s="1">
        <v>106</v>
      </c>
      <c r="E2766" s="1">
        <v>287</v>
      </c>
      <c r="F2766" s="1">
        <v>767</v>
      </c>
      <c r="G2766" s="1" t="s">
        <v>5237</v>
      </c>
      <c r="H2766" s="1">
        <v>16000</v>
      </c>
      <c r="I2766" s="1">
        <v>41482207</v>
      </c>
      <c r="J2766" s="1" t="s">
        <v>878</v>
      </c>
      <c r="K2766" s="1" t="s">
        <v>197</v>
      </c>
      <c r="L2766" s="1" t="s">
        <v>5238</v>
      </c>
      <c r="M2766" s="1">
        <v>68428</v>
      </c>
      <c r="N2766" s="1">
        <v>19610</v>
      </c>
      <c r="O2766" s="1" t="s">
        <v>5239</v>
      </c>
      <c r="P2766" s="1">
        <v>0</v>
      </c>
      <c r="Q2766" s="1" t="s">
        <v>5240</v>
      </c>
      <c r="R2766" s="1" t="s">
        <v>5241</v>
      </c>
      <c r="S2766" s="1">
        <v>148</v>
      </c>
      <c r="T2766" s="1" t="s">
        <v>37</v>
      </c>
      <c r="U2766" s="1" t="s">
        <v>38</v>
      </c>
      <c r="V2766" s="1" t="s">
        <v>39</v>
      </c>
      <c r="W2766" s="1">
        <v>50000000</v>
      </c>
      <c r="X2766" s="1">
        <v>1990</v>
      </c>
      <c r="Y2766" s="1">
        <v>823</v>
      </c>
      <c r="Z2766" s="1">
        <v>6.3</v>
      </c>
      <c r="AA2766" s="1">
        <v>1.85</v>
      </c>
      <c r="AB2766" s="1">
        <v>0</v>
      </c>
    </row>
    <row r="2767" spans="1:28">
      <c r="A2767" s="1" t="s">
        <v>28</v>
      </c>
      <c r="B2767" s="1" t="s">
        <v>531</v>
      </c>
      <c r="C2767" s="1">
        <v>106</v>
      </c>
      <c r="D2767" s="1">
        <v>106</v>
      </c>
      <c r="E2767" s="1">
        <v>208</v>
      </c>
      <c r="F2767" s="1">
        <v>855</v>
      </c>
      <c r="G2767" s="1" t="s">
        <v>682</v>
      </c>
      <c r="H2767" s="1">
        <v>3000</v>
      </c>
      <c r="I2767" s="1">
        <v>11146409</v>
      </c>
      <c r="J2767" s="1" t="s">
        <v>3432</v>
      </c>
      <c r="K2767" s="1" t="s">
        <v>652</v>
      </c>
      <c r="L2767" s="1" t="s">
        <v>5933</v>
      </c>
      <c r="M2767" s="1">
        <v>26551</v>
      </c>
      <c r="N2767" s="1">
        <v>6558</v>
      </c>
      <c r="O2767" s="1" t="s">
        <v>34</v>
      </c>
      <c r="P2767" s="1">
        <v>0</v>
      </c>
      <c r="Q2767" s="1" t="s">
        <v>5934</v>
      </c>
      <c r="R2767" s="1" t="s">
        <v>5935</v>
      </c>
      <c r="S2767" s="1">
        <v>273</v>
      </c>
      <c r="T2767" s="1" t="s">
        <v>37</v>
      </c>
      <c r="U2767" s="1" t="s">
        <v>38</v>
      </c>
      <c r="V2767" s="1" t="s">
        <v>581</v>
      </c>
      <c r="W2767" s="1">
        <v>45000000</v>
      </c>
      <c r="X2767" s="1">
        <v>1998</v>
      </c>
      <c r="Y2767" s="1">
        <v>1000</v>
      </c>
      <c r="Z2767" s="1">
        <v>6</v>
      </c>
      <c r="AA2767" s="1">
        <v>2.35</v>
      </c>
      <c r="AB2767" s="1">
        <v>0</v>
      </c>
    </row>
    <row r="2768" spans="1:28">
      <c r="A2768" s="1" t="s">
        <v>28</v>
      </c>
      <c r="B2768" s="1" t="s">
        <v>15131</v>
      </c>
      <c r="C2768" s="1">
        <v>109</v>
      </c>
      <c r="D2768" s="1">
        <v>106</v>
      </c>
      <c r="E2768" s="1">
        <v>0</v>
      </c>
      <c r="F2768" s="1">
        <v>67</v>
      </c>
      <c r="G2768" s="1" t="s">
        <v>18649</v>
      </c>
      <c r="H2768" s="1">
        <v>617</v>
      </c>
      <c r="I2768" s="1">
        <v>58214</v>
      </c>
      <c r="J2768" s="1" t="s">
        <v>2117</v>
      </c>
      <c r="K2768" s="1" t="s">
        <v>1465</v>
      </c>
      <c r="L2768" s="1" t="s">
        <v>18650</v>
      </c>
      <c r="M2768" s="1">
        <v>34224</v>
      </c>
      <c r="N2768" s="1">
        <v>916</v>
      </c>
      <c r="O2768" s="1" t="s">
        <v>18651</v>
      </c>
      <c r="P2768" s="1">
        <v>0</v>
      </c>
      <c r="Q2768" s="1" t="s">
        <v>18652</v>
      </c>
      <c r="R2768" s="1" t="s">
        <v>18653</v>
      </c>
      <c r="S2768" s="1">
        <v>137</v>
      </c>
      <c r="T2768" s="1" t="s">
        <v>37</v>
      </c>
      <c r="U2768" s="1" t="s">
        <v>38</v>
      </c>
      <c r="V2768" s="1" t="s">
        <v>581</v>
      </c>
      <c r="W2768" s="1">
        <v>9500000</v>
      </c>
      <c r="X2768" s="1">
        <v>2010</v>
      </c>
      <c r="Y2768" s="1">
        <v>163</v>
      </c>
      <c r="Z2768" s="1">
        <v>7</v>
      </c>
      <c r="AA2768" s="1">
        <v>2.35</v>
      </c>
      <c r="AB2768" s="1">
        <v>10000</v>
      </c>
    </row>
    <row r="2769" spans="1:28">
      <c r="A2769" s="1" t="s">
        <v>28</v>
      </c>
      <c r="B2769" s="1" t="s">
        <v>11821</v>
      </c>
      <c r="C2769" s="1">
        <v>110</v>
      </c>
      <c r="D2769" s="1">
        <v>106</v>
      </c>
      <c r="E2769" s="1">
        <v>80</v>
      </c>
      <c r="F2769" s="1">
        <v>723</v>
      </c>
      <c r="G2769" s="1" t="s">
        <v>11822</v>
      </c>
      <c r="H2769" s="1">
        <v>2000</v>
      </c>
      <c r="I2769" s="1">
        <v>43853424</v>
      </c>
      <c r="J2769" s="1" t="s">
        <v>11823</v>
      </c>
      <c r="K2769" s="1" t="s">
        <v>532</v>
      </c>
      <c r="L2769" s="1" t="s">
        <v>11824</v>
      </c>
      <c r="M2769" s="1">
        <v>35514</v>
      </c>
      <c r="N2769" s="1">
        <v>5024</v>
      </c>
      <c r="O2769" s="1" t="s">
        <v>2051</v>
      </c>
      <c r="P2769" s="1">
        <v>1</v>
      </c>
      <c r="Q2769" s="1" t="s">
        <v>11825</v>
      </c>
      <c r="R2769" s="1" t="s">
        <v>11826</v>
      </c>
      <c r="S2769" s="1">
        <v>114</v>
      </c>
      <c r="T2769" s="1" t="s">
        <v>37</v>
      </c>
      <c r="U2769" s="1" t="s">
        <v>38</v>
      </c>
      <c r="V2769" s="1" t="s">
        <v>91</v>
      </c>
      <c r="W2769" s="1">
        <v>18000000</v>
      </c>
      <c r="X2769" s="1">
        <v>2011</v>
      </c>
      <c r="Y2769" s="1">
        <v>795</v>
      </c>
      <c r="Z2769" s="1">
        <v>7.1</v>
      </c>
      <c r="AA2769" s="1">
        <v>2.35</v>
      </c>
      <c r="AB2769" s="1">
        <v>15000</v>
      </c>
    </row>
    <row r="2770" spans="1:28">
      <c r="A2770" s="1" t="s">
        <v>28</v>
      </c>
      <c r="B2770" s="1" t="s">
        <v>9163</v>
      </c>
      <c r="C2770" s="1">
        <v>118</v>
      </c>
      <c r="D2770" s="1">
        <v>106</v>
      </c>
      <c r="E2770" s="1">
        <v>43</v>
      </c>
      <c r="F2770" s="1">
        <v>460</v>
      </c>
      <c r="G2770" s="1" t="s">
        <v>2971</v>
      </c>
      <c r="H2770" s="1">
        <v>1000</v>
      </c>
      <c r="I2770" s="1">
        <v>7486906</v>
      </c>
      <c r="J2770" s="1" t="s">
        <v>3918</v>
      </c>
      <c r="K2770" s="1" t="s">
        <v>426</v>
      </c>
      <c r="L2770" s="1" t="s">
        <v>9164</v>
      </c>
      <c r="M2770" s="1">
        <v>17436</v>
      </c>
      <c r="N2770" s="1">
        <v>2495</v>
      </c>
      <c r="O2770" s="1" t="s">
        <v>4114</v>
      </c>
      <c r="P2770" s="1">
        <v>0</v>
      </c>
      <c r="Q2770" s="1" t="s">
        <v>9165</v>
      </c>
      <c r="R2770" s="1" t="s">
        <v>9166</v>
      </c>
      <c r="S2770" s="1">
        <v>71</v>
      </c>
      <c r="T2770" s="1" t="s">
        <v>37</v>
      </c>
      <c r="U2770" s="1" t="s">
        <v>38</v>
      </c>
      <c r="V2770" s="1" t="s">
        <v>91</v>
      </c>
      <c r="W2770" s="1">
        <v>27000000</v>
      </c>
      <c r="X2770" s="1">
        <v>2007</v>
      </c>
      <c r="Y2770" s="1">
        <v>506</v>
      </c>
      <c r="Z2770" s="1">
        <v>6.8</v>
      </c>
      <c r="AA2770" s="1">
        <v>1.85</v>
      </c>
      <c r="AB2770" s="1">
        <v>0</v>
      </c>
    </row>
    <row r="2771" spans="1:28">
      <c r="A2771" s="1" t="s">
        <v>28</v>
      </c>
      <c r="B2771" s="1" t="s">
        <v>1671</v>
      </c>
      <c r="C2771" s="1">
        <v>118</v>
      </c>
      <c r="D2771" s="1">
        <v>106</v>
      </c>
      <c r="E2771" s="1">
        <v>23</v>
      </c>
      <c r="F2771" s="1">
        <v>418</v>
      </c>
      <c r="G2771" s="1" t="s">
        <v>6411</v>
      </c>
      <c r="H2771" s="1">
        <v>1000</v>
      </c>
      <c r="I2771" s="1">
        <v>57887882</v>
      </c>
      <c r="J2771" s="1" t="s">
        <v>1411</v>
      </c>
      <c r="K2771" s="1" t="s">
        <v>1179</v>
      </c>
      <c r="L2771" s="1" t="s">
        <v>6412</v>
      </c>
      <c r="M2771" s="1">
        <v>35508</v>
      </c>
      <c r="N2771" s="1">
        <v>2325</v>
      </c>
      <c r="O2771" s="1" t="s">
        <v>700</v>
      </c>
      <c r="P2771" s="1">
        <v>2</v>
      </c>
      <c r="Q2771" s="1" t="s">
        <v>6413</v>
      </c>
      <c r="R2771" s="1" t="s">
        <v>6414</v>
      </c>
      <c r="S2771" s="1">
        <v>211</v>
      </c>
      <c r="T2771" s="1" t="s">
        <v>37</v>
      </c>
      <c r="U2771" s="1" t="s">
        <v>38</v>
      </c>
      <c r="V2771" s="1" t="s">
        <v>39</v>
      </c>
      <c r="W2771" s="1">
        <v>50000000</v>
      </c>
      <c r="X2771" s="1">
        <v>2004</v>
      </c>
      <c r="Y2771" s="1">
        <v>593</v>
      </c>
      <c r="Z2771" s="1">
        <v>6.1</v>
      </c>
      <c r="AA2771" s="1">
        <v>1.85</v>
      </c>
      <c r="AB2771" s="1">
        <v>0</v>
      </c>
    </row>
    <row r="2772" spans="1:28">
      <c r="A2772" s="1" t="s">
        <v>28</v>
      </c>
      <c r="B2772" s="1" t="s">
        <v>9537</v>
      </c>
      <c r="C2772" s="1">
        <v>120</v>
      </c>
      <c r="D2772" s="1">
        <v>106</v>
      </c>
      <c r="E2772" s="1">
        <v>973</v>
      </c>
      <c r="F2772" s="1">
        <v>48</v>
      </c>
      <c r="G2772" s="1" t="s">
        <v>22244</v>
      </c>
      <c r="H2772" s="1">
        <v>319</v>
      </c>
      <c r="J2772" s="1" t="s">
        <v>3395</v>
      </c>
      <c r="K2772" s="1" t="s">
        <v>15509</v>
      </c>
      <c r="L2772" s="1" t="s">
        <v>22245</v>
      </c>
      <c r="M2772" s="1">
        <v>17813</v>
      </c>
      <c r="N2772" s="1">
        <v>500</v>
      </c>
      <c r="O2772" s="1" t="s">
        <v>22246</v>
      </c>
      <c r="P2772" s="1">
        <v>1</v>
      </c>
      <c r="Q2772" s="1" t="s">
        <v>22247</v>
      </c>
      <c r="R2772" s="1" t="s">
        <v>22248</v>
      </c>
      <c r="S2772" s="1">
        <v>101</v>
      </c>
      <c r="T2772" s="1" t="s">
        <v>9781</v>
      </c>
      <c r="U2772" s="1" t="s">
        <v>7076</v>
      </c>
      <c r="V2772" s="1" t="s">
        <v>581</v>
      </c>
      <c r="W2772" s="1">
        <v>750000</v>
      </c>
      <c r="X2772" s="1">
        <v>1970</v>
      </c>
      <c r="Y2772" s="1">
        <v>90</v>
      </c>
      <c r="Z2772" s="1">
        <v>8.1</v>
      </c>
      <c r="AA2772" s="1">
        <v>1.66</v>
      </c>
      <c r="AB2772" s="1">
        <v>0</v>
      </c>
    </row>
    <row r="2773" spans="1:28">
      <c r="A2773" s="1" t="s">
        <v>28</v>
      </c>
      <c r="B2773" s="1" t="s">
        <v>4215</v>
      </c>
      <c r="C2773" s="1">
        <v>121</v>
      </c>
      <c r="D2773" s="1">
        <v>106</v>
      </c>
      <c r="E2773" s="1">
        <v>162</v>
      </c>
      <c r="F2773" s="1">
        <v>3</v>
      </c>
      <c r="G2773" s="1" t="s">
        <v>20221</v>
      </c>
      <c r="H2773" s="1">
        <v>21</v>
      </c>
      <c r="I2773" s="1">
        <v>4581222</v>
      </c>
      <c r="J2773" s="1" t="s">
        <v>20222</v>
      </c>
      <c r="K2773" s="1" t="s">
        <v>20223</v>
      </c>
      <c r="L2773" s="1" t="s">
        <v>20224</v>
      </c>
      <c r="M2773" s="1">
        <v>26926</v>
      </c>
      <c r="N2773" s="1">
        <v>29</v>
      </c>
      <c r="O2773" s="1" t="s">
        <v>20225</v>
      </c>
      <c r="P2773" s="1">
        <v>0</v>
      </c>
      <c r="Q2773" s="1" t="s">
        <v>20226</v>
      </c>
      <c r="R2773" s="1" t="s">
        <v>20227</v>
      </c>
      <c r="S2773" s="1">
        <v>156</v>
      </c>
      <c r="T2773" s="1" t="s">
        <v>37</v>
      </c>
      <c r="U2773" s="1" t="s">
        <v>56</v>
      </c>
      <c r="V2773" s="1" t="s">
        <v>581</v>
      </c>
      <c r="X2773" s="1">
        <v>2003</v>
      </c>
      <c r="Y2773" s="1">
        <v>5</v>
      </c>
      <c r="Z2773" s="1">
        <v>8.1</v>
      </c>
      <c r="AA2773" s="1">
        <v>1.85</v>
      </c>
      <c r="AB2773" s="1">
        <v>0</v>
      </c>
    </row>
    <row r="2774" spans="1:28">
      <c r="A2774" s="1" t="s">
        <v>28</v>
      </c>
      <c r="B2774" s="1" t="s">
        <v>11639</v>
      </c>
      <c r="C2774" s="1">
        <v>124</v>
      </c>
      <c r="D2774" s="1">
        <v>106</v>
      </c>
      <c r="E2774" s="1">
        <v>14</v>
      </c>
      <c r="F2774" s="1">
        <v>161</v>
      </c>
      <c r="G2774" s="1" t="s">
        <v>6809</v>
      </c>
      <c r="H2774" s="1">
        <v>827</v>
      </c>
      <c r="I2774" s="1">
        <v>10281585</v>
      </c>
      <c r="J2774" s="1" t="s">
        <v>210</v>
      </c>
      <c r="K2774" s="1" t="s">
        <v>1542</v>
      </c>
      <c r="L2774" s="1" t="s">
        <v>16331</v>
      </c>
      <c r="M2774" s="1">
        <v>21225</v>
      </c>
      <c r="N2774" s="1">
        <v>1871</v>
      </c>
      <c r="O2774" s="1" t="s">
        <v>12281</v>
      </c>
      <c r="P2774" s="1">
        <v>3</v>
      </c>
      <c r="Q2774" s="1" t="s">
        <v>16332</v>
      </c>
      <c r="R2774" s="1" t="s">
        <v>16333</v>
      </c>
      <c r="S2774" s="1">
        <v>268</v>
      </c>
      <c r="T2774" s="1" t="s">
        <v>37</v>
      </c>
      <c r="U2774" s="1" t="s">
        <v>38</v>
      </c>
      <c r="V2774" s="1" t="s">
        <v>581</v>
      </c>
      <c r="X2774" s="1">
        <v>2005</v>
      </c>
      <c r="Y2774" s="1">
        <v>545</v>
      </c>
      <c r="Z2774" s="1">
        <v>6.4</v>
      </c>
      <c r="AA2774" s="1">
        <v>2.35</v>
      </c>
      <c r="AB2774" s="1">
        <v>1000</v>
      </c>
    </row>
    <row r="2775" spans="1:28">
      <c r="A2775" s="1" t="s">
        <v>28</v>
      </c>
      <c r="B2775" s="1" t="s">
        <v>8094</v>
      </c>
      <c r="C2775" s="1">
        <v>126</v>
      </c>
      <c r="D2775" s="1">
        <v>106</v>
      </c>
      <c r="E2775" s="1">
        <v>12</v>
      </c>
      <c r="F2775" s="1">
        <v>946</v>
      </c>
      <c r="G2775" s="1" t="s">
        <v>496</v>
      </c>
      <c r="H2775" s="1">
        <v>11000</v>
      </c>
      <c r="I2775" s="1">
        <v>11854694</v>
      </c>
      <c r="J2775" s="1" t="s">
        <v>3395</v>
      </c>
      <c r="K2775" s="1" t="s">
        <v>387</v>
      </c>
      <c r="L2775" s="1" t="s">
        <v>8095</v>
      </c>
      <c r="M2775" s="1">
        <v>14281</v>
      </c>
      <c r="N2775" s="1">
        <v>17560</v>
      </c>
      <c r="O2775" s="1" t="s">
        <v>2294</v>
      </c>
      <c r="P2775" s="1">
        <v>2</v>
      </c>
      <c r="Q2775" s="1" t="s">
        <v>8096</v>
      </c>
      <c r="R2775" s="1" t="s">
        <v>8097</v>
      </c>
      <c r="S2775" s="1">
        <v>64</v>
      </c>
      <c r="T2775" s="1" t="s">
        <v>37</v>
      </c>
      <c r="U2775" s="1" t="s">
        <v>38</v>
      </c>
      <c r="V2775" s="1" t="s">
        <v>91</v>
      </c>
      <c r="W2775" s="1">
        <v>31000000</v>
      </c>
      <c r="X2775" s="1">
        <v>2010</v>
      </c>
      <c r="Y2775" s="1">
        <v>3000</v>
      </c>
      <c r="Z2775" s="1">
        <v>6.5</v>
      </c>
      <c r="AA2775" s="1">
        <v>1.85</v>
      </c>
      <c r="AB2775" s="1">
        <v>0</v>
      </c>
    </row>
    <row r="2776" spans="1:28">
      <c r="A2776" s="1" t="s">
        <v>743</v>
      </c>
      <c r="B2776" s="1" t="s">
        <v>10311</v>
      </c>
      <c r="C2776" s="1">
        <v>129</v>
      </c>
      <c r="D2776" s="1">
        <v>106</v>
      </c>
      <c r="E2776" s="1">
        <v>0</v>
      </c>
      <c r="F2776" s="1">
        <v>481</v>
      </c>
      <c r="G2776" s="1" t="s">
        <v>3269</v>
      </c>
      <c r="H2776" s="1">
        <v>1000</v>
      </c>
      <c r="I2776" s="1">
        <v>86300000</v>
      </c>
      <c r="J2776" s="1" t="s">
        <v>1666</v>
      </c>
      <c r="K2776" s="1" t="s">
        <v>5783</v>
      </c>
      <c r="L2776" s="1" t="s">
        <v>19668</v>
      </c>
      <c r="M2776" s="1">
        <v>112671</v>
      </c>
      <c r="N2776" s="1">
        <v>2703</v>
      </c>
      <c r="O2776" s="1" t="s">
        <v>10627</v>
      </c>
      <c r="P2776" s="1">
        <v>0</v>
      </c>
      <c r="Q2776" s="1" t="s">
        <v>19669</v>
      </c>
      <c r="R2776" s="1" t="s">
        <v>19670</v>
      </c>
      <c r="S2776" s="1">
        <v>315</v>
      </c>
      <c r="T2776" s="1" t="s">
        <v>37</v>
      </c>
      <c r="U2776" s="1" t="s">
        <v>38</v>
      </c>
      <c r="V2776" s="1" t="s">
        <v>91</v>
      </c>
      <c r="W2776" s="1">
        <v>2800000</v>
      </c>
      <c r="X2776" s="1">
        <v>1974</v>
      </c>
      <c r="Y2776" s="1">
        <v>595</v>
      </c>
      <c r="Z2776" s="1">
        <v>8</v>
      </c>
      <c r="AA2776" s="1">
        <v>1.85</v>
      </c>
      <c r="AB2776" s="1">
        <v>14000</v>
      </c>
    </row>
    <row r="2777" spans="1:28">
      <c r="A2777" s="1" t="s">
        <v>28</v>
      </c>
      <c r="B2777" s="1" t="s">
        <v>2040</v>
      </c>
      <c r="C2777" s="1">
        <v>131</v>
      </c>
      <c r="D2777" s="1">
        <v>106</v>
      </c>
      <c r="E2777" s="1">
        <v>212</v>
      </c>
      <c r="F2777" s="1">
        <v>389</v>
      </c>
      <c r="G2777" s="1" t="s">
        <v>3874</v>
      </c>
      <c r="H2777" s="1">
        <v>578</v>
      </c>
      <c r="I2777" s="1">
        <v>59068786</v>
      </c>
      <c r="J2777" s="1" t="s">
        <v>1902</v>
      </c>
      <c r="K2777" s="1" t="s">
        <v>6398</v>
      </c>
      <c r="L2777" s="1" t="s">
        <v>6399</v>
      </c>
      <c r="M2777" s="1">
        <v>86902</v>
      </c>
      <c r="N2777" s="1">
        <v>2544</v>
      </c>
      <c r="O2777" s="1" t="s">
        <v>6400</v>
      </c>
      <c r="P2777" s="1">
        <v>2</v>
      </c>
      <c r="Q2777" s="1" t="s">
        <v>6401</v>
      </c>
      <c r="R2777" s="1" t="s">
        <v>6402</v>
      </c>
      <c r="S2777" s="1">
        <v>411</v>
      </c>
      <c r="T2777" s="1" t="s">
        <v>37</v>
      </c>
      <c r="U2777" s="1" t="s">
        <v>38</v>
      </c>
      <c r="V2777" s="1" t="s">
        <v>39</v>
      </c>
      <c r="W2777" s="1">
        <v>40000000</v>
      </c>
      <c r="X2777" s="1">
        <v>2001</v>
      </c>
      <c r="Y2777" s="1">
        <v>563</v>
      </c>
      <c r="Z2777" s="1">
        <v>6.4</v>
      </c>
      <c r="AA2777" s="1">
        <v>2.35</v>
      </c>
      <c r="AB2777" s="1">
        <v>0</v>
      </c>
    </row>
    <row r="2778" spans="1:28">
      <c r="A2778" s="1" t="s">
        <v>28</v>
      </c>
      <c r="B2778" s="1" t="s">
        <v>251</v>
      </c>
      <c r="C2778" s="1">
        <v>132</v>
      </c>
      <c r="D2778" s="1">
        <v>106</v>
      </c>
      <c r="E2778" s="1">
        <v>13000</v>
      </c>
      <c r="F2778" s="1">
        <v>733</v>
      </c>
      <c r="G2778" s="1" t="s">
        <v>954</v>
      </c>
      <c r="H2778" s="1">
        <v>20000</v>
      </c>
      <c r="I2778" s="1">
        <v>37754208</v>
      </c>
      <c r="J2778" s="1" t="s">
        <v>1896</v>
      </c>
      <c r="K2778" s="1" t="s">
        <v>837</v>
      </c>
      <c r="L2778" s="1" t="s">
        <v>2782</v>
      </c>
      <c r="M2778" s="1">
        <v>172217</v>
      </c>
      <c r="N2778" s="1">
        <v>22590</v>
      </c>
      <c r="O2778" s="1" t="s">
        <v>1132</v>
      </c>
      <c r="P2778" s="1">
        <v>3</v>
      </c>
      <c r="Q2778" s="1" t="s">
        <v>2783</v>
      </c>
      <c r="R2778" s="1" t="s">
        <v>2784</v>
      </c>
      <c r="S2778" s="1">
        <v>405</v>
      </c>
      <c r="T2778" s="1" t="s">
        <v>37</v>
      </c>
      <c r="U2778" s="1" t="s">
        <v>38</v>
      </c>
      <c r="V2778" s="1" t="s">
        <v>39</v>
      </c>
      <c r="W2778" s="1">
        <v>70000000</v>
      </c>
      <c r="X2778" s="1">
        <v>1996</v>
      </c>
      <c r="Y2778" s="1">
        <v>770</v>
      </c>
      <c r="Z2778" s="1">
        <v>6.3</v>
      </c>
      <c r="AA2778" s="1">
        <v>2.35</v>
      </c>
      <c r="AB2778" s="1">
        <v>0</v>
      </c>
    </row>
    <row r="2779" spans="1:28">
      <c r="A2779" s="1" t="s">
        <v>28</v>
      </c>
      <c r="B2779" s="1" t="s">
        <v>16685</v>
      </c>
      <c r="C2779" s="1">
        <v>134</v>
      </c>
      <c r="D2779" s="1">
        <v>106</v>
      </c>
      <c r="E2779" s="1">
        <v>58</v>
      </c>
      <c r="F2779" s="1">
        <v>973</v>
      </c>
      <c r="G2779" s="1" t="s">
        <v>837</v>
      </c>
      <c r="H2779" s="1">
        <v>23000</v>
      </c>
      <c r="I2779" s="1">
        <v>382946</v>
      </c>
      <c r="J2779" s="1" t="s">
        <v>3395</v>
      </c>
      <c r="K2779" s="1" t="s">
        <v>62</v>
      </c>
      <c r="L2779" s="1" t="s">
        <v>16686</v>
      </c>
      <c r="M2779" s="1">
        <v>43965</v>
      </c>
      <c r="N2779" s="1">
        <v>44969</v>
      </c>
      <c r="O2779" s="1" t="s">
        <v>473</v>
      </c>
      <c r="P2779" s="1">
        <v>0</v>
      </c>
      <c r="Q2779" s="1" t="s">
        <v>16687</v>
      </c>
      <c r="R2779" s="1" t="s">
        <v>16688</v>
      </c>
      <c r="S2779" s="1">
        <v>99</v>
      </c>
      <c r="T2779" s="1" t="s">
        <v>37</v>
      </c>
      <c r="U2779" s="1" t="s">
        <v>38</v>
      </c>
      <c r="V2779" s="1" t="s">
        <v>581</v>
      </c>
      <c r="W2779" s="1">
        <v>7000000</v>
      </c>
      <c r="X2779" s="1">
        <v>2010</v>
      </c>
      <c r="Y2779" s="1">
        <v>20000</v>
      </c>
      <c r="Z2779" s="1">
        <v>7.1</v>
      </c>
      <c r="AA2779" s="1">
        <v>2.35</v>
      </c>
      <c r="AB2779" s="1">
        <v>19000</v>
      </c>
    </row>
    <row r="2780" spans="1:28">
      <c r="A2780" s="1" t="s">
        <v>28</v>
      </c>
      <c r="B2780" s="1" t="s">
        <v>15155</v>
      </c>
      <c r="C2780" s="1">
        <v>139</v>
      </c>
      <c r="D2780" s="1">
        <v>106</v>
      </c>
      <c r="E2780" s="1">
        <v>102</v>
      </c>
      <c r="F2780" s="1">
        <v>970</v>
      </c>
      <c r="G2780" s="1" t="s">
        <v>746</v>
      </c>
      <c r="H2780" s="1">
        <v>14000</v>
      </c>
      <c r="I2780" s="1">
        <v>5348317</v>
      </c>
      <c r="J2780" s="1" t="s">
        <v>5496</v>
      </c>
      <c r="K2780" s="1" t="s">
        <v>2374</v>
      </c>
      <c r="L2780" s="1" t="s">
        <v>15156</v>
      </c>
      <c r="M2780" s="1">
        <v>20810</v>
      </c>
      <c r="N2780" s="1">
        <v>18712</v>
      </c>
      <c r="O2780" s="1" t="s">
        <v>7772</v>
      </c>
      <c r="P2780" s="1">
        <v>0</v>
      </c>
      <c r="Q2780" s="1" t="s">
        <v>15157</v>
      </c>
      <c r="R2780" s="1" t="s">
        <v>15158</v>
      </c>
      <c r="S2780" s="1">
        <v>100</v>
      </c>
      <c r="T2780" s="1" t="s">
        <v>37</v>
      </c>
      <c r="U2780" s="1" t="s">
        <v>38</v>
      </c>
      <c r="V2780" s="1" t="s">
        <v>581</v>
      </c>
      <c r="W2780" s="1">
        <v>10000000</v>
      </c>
      <c r="X2780" s="1">
        <v>2015</v>
      </c>
      <c r="Y2780" s="1">
        <v>3000</v>
      </c>
      <c r="Z2780" s="1">
        <v>7.1</v>
      </c>
      <c r="AB2780" s="1">
        <v>0</v>
      </c>
    </row>
    <row r="2781" spans="1:28">
      <c r="A2781" s="1" t="s">
        <v>28</v>
      </c>
      <c r="B2781" s="1" t="s">
        <v>3549</v>
      </c>
      <c r="C2781" s="1">
        <v>140</v>
      </c>
      <c r="D2781" s="1">
        <v>106</v>
      </c>
      <c r="E2781" s="1">
        <v>448</v>
      </c>
      <c r="F2781" s="1">
        <v>648</v>
      </c>
      <c r="G2781" s="1" t="s">
        <v>11478</v>
      </c>
      <c r="H2781" s="1">
        <v>9000</v>
      </c>
      <c r="I2781" s="1">
        <v>54734</v>
      </c>
      <c r="J2781" s="1" t="s">
        <v>2134</v>
      </c>
      <c r="K2781" s="1" t="s">
        <v>1201</v>
      </c>
      <c r="L2781" s="1" t="s">
        <v>11479</v>
      </c>
      <c r="M2781" s="1">
        <v>20821</v>
      </c>
      <c r="N2781" s="1">
        <v>10982</v>
      </c>
      <c r="O2781" s="1" t="s">
        <v>7938</v>
      </c>
      <c r="P2781" s="1">
        <v>1</v>
      </c>
      <c r="Q2781" s="1" t="s">
        <v>11480</v>
      </c>
      <c r="R2781" s="1" t="s">
        <v>11481</v>
      </c>
      <c r="S2781" s="1">
        <v>62</v>
      </c>
      <c r="T2781" s="1" t="s">
        <v>37</v>
      </c>
      <c r="U2781" s="1" t="s">
        <v>3557</v>
      </c>
      <c r="V2781" s="1" t="s">
        <v>581</v>
      </c>
      <c r="X2781" s="1">
        <v>2015</v>
      </c>
      <c r="Y2781" s="1">
        <v>750</v>
      </c>
      <c r="Z2781" s="1">
        <v>5.7</v>
      </c>
      <c r="AA2781" s="1">
        <v>2.35</v>
      </c>
      <c r="AB2781" s="1">
        <v>0</v>
      </c>
    </row>
    <row r="2782" spans="1:28">
      <c r="A2782" s="1" t="s">
        <v>28</v>
      </c>
      <c r="B2782" s="1" t="s">
        <v>21726</v>
      </c>
      <c r="C2782" s="1">
        <v>140</v>
      </c>
      <c r="D2782" s="1">
        <v>106</v>
      </c>
      <c r="E2782" s="1">
        <v>135</v>
      </c>
      <c r="F2782" s="1">
        <v>11</v>
      </c>
      <c r="G2782" s="1" t="s">
        <v>17218</v>
      </c>
      <c r="H2782" s="1">
        <v>7000</v>
      </c>
      <c r="I2782" s="1">
        <v>334658</v>
      </c>
      <c r="J2782" s="1" t="s">
        <v>5485</v>
      </c>
      <c r="K2782" s="1" t="s">
        <v>21727</v>
      </c>
      <c r="L2782" s="1" t="s">
        <v>21728</v>
      </c>
      <c r="M2782" s="1">
        <v>75633</v>
      </c>
      <c r="N2782" s="1">
        <v>7098</v>
      </c>
      <c r="O2782" s="1" t="s">
        <v>21729</v>
      </c>
      <c r="P2782" s="1">
        <v>0</v>
      </c>
      <c r="Q2782" s="1" t="s">
        <v>21730</v>
      </c>
      <c r="R2782" s="1" t="s">
        <v>21731</v>
      </c>
      <c r="S2782" s="1">
        <v>160</v>
      </c>
      <c r="T2782" s="1" t="s">
        <v>37</v>
      </c>
      <c r="U2782" s="1" t="s">
        <v>38</v>
      </c>
      <c r="V2782" s="1" t="s">
        <v>581</v>
      </c>
      <c r="X2782" s="1">
        <v>2014</v>
      </c>
      <c r="Y2782" s="1">
        <v>71</v>
      </c>
      <c r="Z2782" s="1">
        <v>7.3</v>
      </c>
      <c r="AA2782" s="1">
        <v>2.39</v>
      </c>
      <c r="AB2782" s="1">
        <v>32000</v>
      </c>
    </row>
    <row r="2783" spans="1:28">
      <c r="A2783" s="1" t="s">
        <v>28</v>
      </c>
      <c r="B2783" s="1" t="s">
        <v>1957</v>
      </c>
      <c r="C2783" s="1">
        <v>141</v>
      </c>
      <c r="D2783" s="1">
        <v>106</v>
      </c>
      <c r="E2783" s="1">
        <v>116</v>
      </c>
      <c r="F2783" s="1">
        <v>708</v>
      </c>
      <c r="G2783" s="1" t="s">
        <v>1737</v>
      </c>
      <c r="H2783" s="1">
        <v>22000</v>
      </c>
      <c r="I2783" s="1">
        <v>279167575</v>
      </c>
      <c r="J2783" s="1" t="s">
        <v>1673</v>
      </c>
      <c r="K2783" s="1" t="s">
        <v>1738</v>
      </c>
      <c r="L2783" s="1" t="s">
        <v>3913</v>
      </c>
      <c r="M2783" s="1">
        <v>211296</v>
      </c>
      <c r="N2783" s="1">
        <v>24938</v>
      </c>
      <c r="O2783" s="1" t="s">
        <v>1740</v>
      </c>
      <c r="P2783" s="1">
        <v>6</v>
      </c>
      <c r="Q2783" s="1" t="s">
        <v>3914</v>
      </c>
      <c r="R2783" s="1" t="s">
        <v>3915</v>
      </c>
      <c r="S2783" s="1">
        <v>428</v>
      </c>
      <c r="T2783" s="1" t="s">
        <v>37</v>
      </c>
      <c r="U2783" s="1" t="s">
        <v>38</v>
      </c>
      <c r="V2783" s="1" t="s">
        <v>39</v>
      </c>
      <c r="W2783" s="1">
        <v>80000000</v>
      </c>
      <c r="X2783" s="1">
        <v>2004</v>
      </c>
      <c r="Y2783" s="1">
        <v>713</v>
      </c>
      <c r="Z2783" s="1">
        <v>6.3</v>
      </c>
      <c r="AA2783" s="1">
        <v>1.85</v>
      </c>
      <c r="AB2783" s="1">
        <v>0</v>
      </c>
    </row>
    <row r="2784" spans="1:28">
      <c r="A2784" s="1" t="s">
        <v>28</v>
      </c>
      <c r="B2784" s="1" t="s">
        <v>2861</v>
      </c>
      <c r="C2784" s="1">
        <v>145</v>
      </c>
      <c r="D2784" s="1">
        <v>106</v>
      </c>
      <c r="E2784" s="1">
        <v>14</v>
      </c>
      <c r="F2784" s="1">
        <v>0</v>
      </c>
      <c r="G2784" s="1" t="s">
        <v>2862</v>
      </c>
      <c r="H2784" s="1">
        <v>2</v>
      </c>
      <c r="I2784" s="1">
        <v>17473245</v>
      </c>
      <c r="J2784" s="1" t="s">
        <v>2799</v>
      </c>
      <c r="K2784" s="1" t="s">
        <v>2863</v>
      </c>
      <c r="L2784" s="1" t="s">
        <v>2864</v>
      </c>
      <c r="M2784" s="1">
        <v>47612</v>
      </c>
      <c r="N2784" s="1">
        <v>2</v>
      </c>
      <c r="O2784" s="1" t="s">
        <v>2865</v>
      </c>
      <c r="P2784" s="1">
        <v>1</v>
      </c>
      <c r="Q2784" s="1" t="s">
        <v>2866</v>
      </c>
      <c r="R2784" s="1" t="s">
        <v>2867</v>
      </c>
      <c r="S2784" s="1">
        <v>348</v>
      </c>
      <c r="T2784" s="1" t="s">
        <v>37</v>
      </c>
      <c r="U2784" s="1" t="s">
        <v>38</v>
      </c>
      <c r="V2784" s="1" t="s">
        <v>39</v>
      </c>
      <c r="W2784" s="1">
        <v>70000000</v>
      </c>
      <c r="X2784" s="1">
        <v>2000</v>
      </c>
      <c r="Y2784" s="1">
        <v>0</v>
      </c>
      <c r="Z2784" s="1">
        <v>5.7</v>
      </c>
      <c r="AA2784" s="1">
        <v>2.35</v>
      </c>
      <c r="AB2784" s="1">
        <v>995</v>
      </c>
    </row>
    <row r="2785" spans="1:28">
      <c r="A2785" s="1" t="s">
        <v>28</v>
      </c>
      <c r="B2785" s="1" t="s">
        <v>17133</v>
      </c>
      <c r="C2785" s="1">
        <v>149</v>
      </c>
      <c r="D2785" s="1">
        <v>106</v>
      </c>
      <c r="E2785" s="1">
        <v>0</v>
      </c>
      <c r="F2785" s="1">
        <v>379</v>
      </c>
      <c r="G2785" s="1" t="s">
        <v>826</v>
      </c>
      <c r="H2785" s="1">
        <v>17000</v>
      </c>
      <c r="I2785" s="1">
        <v>3588432</v>
      </c>
      <c r="J2785" s="1" t="s">
        <v>2519</v>
      </c>
      <c r="K2785" s="1" t="s">
        <v>1174</v>
      </c>
      <c r="L2785" s="1" t="s">
        <v>17134</v>
      </c>
      <c r="M2785" s="1">
        <v>29341</v>
      </c>
      <c r="N2785" s="1">
        <v>18947</v>
      </c>
      <c r="O2785" s="1" t="s">
        <v>4217</v>
      </c>
      <c r="P2785" s="1">
        <v>4</v>
      </c>
      <c r="Q2785" s="1" t="s">
        <v>17135</v>
      </c>
      <c r="R2785" s="1" t="s">
        <v>17136</v>
      </c>
      <c r="S2785" s="1">
        <v>93</v>
      </c>
      <c r="T2785" s="1" t="s">
        <v>37</v>
      </c>
      <c r="U2785" s="1" t="s">
        <v>38</v>
      </c>
      <c r="V2785" s="1" t="s">
        <v>581</v>
      </c>
      <c r="W2785" s="1">
        <v>6000000</v>
      </c>
      <c r="X2785" s="1">
        <v>2014</v>
      </c>
      <c r="Y2785" s="1">
        <v>1000</v>
      </c>
      <c r="Z2785" s="1">
        <v>6.7</v>
      </c>
      <c r="AA2785" s="1">
        <v>2.35</v>
      </c>
      <c r="AB2785" s="1">
        <v>0</v>
      </c>
    </row>
    <row r="2786" spans="1:28">
      <c r="A2786" s="1" t="s">
        <v>28</v>
      </c>
      <c r="B2786" s="1" t="s">
        <v>4378</v>
      </c>
      <c r="C2786" s="1">
        <v>161</v>
      </c>
      <c r="D2786" s="1">
        <v>106</v>
      </c>
      <c r="E2786" s="1">
        <v>34</v>
      </c>
      <c r="F2786" s="1">
        <v>466</v>
      </c>
      <c r="G2786" s="1" t="s">
        <v>156</v>
      </c>
      <c r="H2786" s="1">
        <v>3000</v>
      </c>
      <c r="I2786" s="1">
        <v>17281832</v>
      </c>
      <c r="J2786" s="1" t="s">
        <v>196</v>
      </c>
      <c r="K2786" s="1" t="s">
        <v>496</v>
      </c>
      <c r="L2786" s="1" t="s">
        <v>4379</v>
      </c>
      <c r="M2786" s="1">
        <v>60232</v>
      </c>
      <c r="N2786" s="1">
        <v>5329</v>
      </c>
      <c r="O2786" s="1" t="s">
        <v>4380</v>
      </c>
      <c r="P2786" s="1">
        <v>3</v>
      </c>
      <c r="Q2786" s="1" t="s">
        <v>4381</v>
      </c>
      <c r="R2786" s="1" t="s">
        <v>4382</v>
      </c>
      <c r="S2786" s="1">
        <v>110</v>
      </c>
      <c r="T2786" s="1" t="s">
        <v>37</v>
      </c>
      <c r="U2786" s="1" t="s">
        <v>763</v>
      </c>
      <c r="V2786" s="1" t="s">
        <v>91</v>
      </c>
      <c r="W2786" s="1">
        <v>60000000</v>
      </c>
      <c r="X2786" s="1">
        <v>2008</v>
      </c>
      <c r="Y2786" s="1">
        <v>1000</v>
      </c>
      <c r="Z2786" s="1">
        <v>6.1</v>
      </c>
      <c r="AA2786" s="1">
        <v>2.35</v>
      </c>
      <c r="AB2786" s="1">
        <v>0</v>
      </c>
    </row>
    <row r="2787" spans="1:28">
      <c r="A2787" s="1" t="s">
        <v>28</v>
      </c>
      <c r="B2787" s="1" t="s">
        <v>114</v>
      </c>
      <c r="C2787" s="1">
        <v>162</v>
      </c>
      <c r="D2787" s="1">
        <v>106</v>
      </c>
      <c r="E2787" s="1">
        <v>0</v>
      </c>
      <c r="F2787" s="1">
        <v>574</v>
      </c>
      <c r="G2787" s="1" t="s">
        <v>1649</v>
      </c>
      <c r="H2787" s="1">
        <v>18000</v>
      </c>
      <c r="I2787" s="1">
        <v>23272306</v>
      </c>
      <c r="J2787" s="1" t="s">
        <v>2134</v>
      </c>
      <c r="K2787" s="1" t="s">
        <v>116</v>
      </c>
      <c r="L2787" s="1" t="s">
        <v>17005</v>
      </c>
      <c r="M2787" s="1">
        <v>740918</v>
      </c>
      <c r="N2787" s="1">
        <v>20821</v>
      </c>
      <c r="O2787" s="1" t="s">
        <v>3222</v>
      </c>
      <c r="P2787" s="1">
        <v>4</v>
      </c>
      <c r="Q2787" s="1" t="s">
        <v>17006</v>
      </c>
      <c r="R2787" s="1" t="s">
        <v>17007</v>
      </c>
      <c r="S2787" s="1">
        <v>1182</v>
      </c>
      <c r="T2787" s="1" t="s">
        <v>37</v>
      </c>
      <c r="U2787" s="1" t="s">
        <v>38</v>
      </c>
      <c r="V2787" s="1" t="s">
        <v>581</v>
      </c>
      <c r="W2787" s="1">
        <v>6000000</v>
      </c>
      <c r="X2787" s="1">
        <v>1995</v>
      </c>
      <c r="Y2787" s="1">
        <v>979</v>
      </c>
      <c r="Z2787" s="1">
        <v>8.6</v>
      </c>
      <c r="AA2787" s="1">
        <v>2.35</v>
      </c>
      <c r="AB2787" s="1">
        <v>28000</v>
      </c>
    </row>
    <row r="2788" spans="1:28">
      <c r="A2788" s="1" t="s">
        <v>28</v>
      </c>
      <c r="B2788" s="1" t="s">
        <v>1077</v>
      </c>
      <c r="C2788" s="1">
        <v>166</v>
      </c>
      <c r="D2788" s="1">
        <v>106</v>
      </c>
      <c r="E2788" s="1">
        <v>6</v>
      </c>
      <c r="F2788" s="1">
        <v>422</v>
      </c>
      <c r="G2788" s="1" t="s">
        <v>1078</v>
      </c>
      <c r="H2788" s="1">
        <v>12000</v>
      </c>
      <c r="I2788" s="1">
        <v>32131830</v>
      </c>
      <c r="J2788" s="1" t="s">
        <v>1079</v>
      </c>
      <c r="K2788" s="1" t="s">
        <v>268</v>
      </c>
      <c r="L2788" s="1" t="s">
        <v>1080</v>
      </c>
      <c r="M2788" s="1">
        <v>72259</v>
      </c>
      <c r="N2788" s="1">
        <v>15015</v>
      </c>
      <c r="O2788" s="1" t="s">
        <v>1081</v>
      </c>
      <c r="P2788" s="1">
        <v>1</v>
      </c>
      <c r="Q2788" s="1" t="s">
        <v>1082</v>
      </c>
      <c r="R2788" s="1" t="s">
        <v>1083</v>
      </c>
      <c r="S2788" s="1">
        <v>788</v>
      </c>
      <c r="T2788" s="1" t="s">
        <v>37</v>
      </c>
      <c r="U2788" s="1" t="s">
        <v>38</v>
      </c>
      <c r="V2788" s="1" t="s">
        <v>39</v>
      </c>
      <c r="W2788" s="1">
        <v>137000000</v>
      </c>
      <c r="X2788" s="1">
        <v>2001</v>
      </c>
      <c r="Y2788" s="1">
        <v>2000</v>
      </c>
      <c r="Z2788" s="1">
        <v>6.4</v>
      </c>
      <c r="AA2788" s="1">
        <v>1.85</v>
      </c>
      <c r="AB2788" s="1">
        <v>0</v>
      </c>
    </row>
    <row r="2789" spans="1:28">
      <c r="A2789" s="1" t="s">
        <v>28</v>
      </c>
      <c r="B2789" s="1" t="s">
        <v>1743</v>
      </c>
      <c r="C2789" s="1">
        <v>173</v>
      </c>
      <c r="D2789" s="1">
        <v>106</v>
      </c>
      <c r="E2789" s="1">
        <v>285</v>
      </c>
      <c r="F2789" s="1">
        <v>105</v>
      </c>
      <c r="G2789" s="1" t="s">
        <v>1539</v>
      </c>
      <c r="H2789" s="1">
        <v>8000</v>
      </c>
      <c r="I2789" s="1">
        <v>100468793</v>
      </c>
      <c r="J2789" s="1" t="s">
        <v>1666</v>
      </c>
      <c r="K2789" s="1" t="s">
        <v>1245</v>
      </c>
      <c r="L2789" s="1" t="s">
        <v>3659</v>
      </c>
      <c r="M2789" s="1">
        <v>212499</v>
      </c>
      <c r="N2789" s="1">
        <v>11264</v>
      </c>
      <c r="O2789" s="1" t="s">
        <v>3660</v>
      </c>
      <c r="P2789" s="1">
        <v>2</v>
      </c>
      <c r="Q2789" s="1" t="s">
        <v>3661</v>
      </c>
      <c r="R2789" s="1" t="s">
        <v>3662</v>
      </c>
      <c r="S2789" s="1">
        <v>277</v>
      </c>
      <c r="T2789" s="1" t="s">
        <v>37</v>
      </c>
      <c r="U2789" s="1" t="s">
        <v>38</v>
      </c>
      <c r="V2789" s="1" t="s">
        <v>581</v>
      </c>
      <c r="W2789" s="1">
        <v>65000000</v>
      </c>
      <c r="X2789" s="1">
        <v>2008</v>
      </c>
      <c r="Y2789" s="1">
        <v>3000</v>
      </c>
      <c r="Z2789" s="1">
        <v>6.9</v>
      </c>
      <c r="AA2789" s="1">
        <v>2.35</v>
      </c>
      <c r="AB2789" s="1">
        <v>0</v>
      </c>
    </row>
    <row r="2790" spans="1:28">
      <c r="A2790" s="1" t="s">
        <v>28</v>
      </c>
      <c r="B2790" s="1" t="s">
        <v>1213</v>
      </c>
      <c r="C2790" s="1">
        <v>173</v>
      </c>
      <c r="D2790" s="1">
        <v>106</v>
      </c>
      <c r="E2790" s="1">
        <v>0</v>
      </c>
      <c r="F2790" s="1">
        <v>19</v>
      </c>
      <c r="G2790" s="1" t="s">
        <v>17700</v>
      </c>
      <c r="H2790" s="1">
        <v>269</v>
      </c>
      <c r="I2790" s="1">
        <v>13622333</v>
      </c>
      <c r="J2790" s="1" t="s">
        <v>11370</v>
      </c>
      <c r="K2790" s="1" t="s">
        <v>12406</v>
      </c>
      <c r="L2790" s="1" t="s">
        <v>17701</v>
      </c>
      <c r="M2790" s="1">
        <v>91377</v>
      </c>
      <c r="N2790" s="1">
        <v>361</v>
      </c>
      <c r="O2790" s="1" t="s">
        <v>17702</v>
      </c>
      <c r="P2790" s="1">
        <v>1</v>
      </c>
      <c r="Q2790" s="1" t="s">
        <v>17703</v>
      </c>
      <c r="R2790" s="1" t="s">
        <v>17704</v>
      </c>
      <c r="S2790" s="1">
        <v>385</v>
      </c>
      <c r="T2790" s="1" t="s">
        <v>2764</v>
      </c>
      <c r="U2790" s="1" t="s">
        <v>2899</v>
      </c>
      <c r="V2790" s="1" t="s">
        <v>581</v>
      </c>
      <c r="W2790" s="1">
        <v>2000000</v>
      </c>
      <c r="X2790" s="1">
        <v>2001</v>
      </c>
      <c r="Y2790" s="1">
        <v>43</v>
      </c>
      <c r="Z2790" s="1">
        <v>7.7</v>
      </c>
      <c r="AA2790" s="1">
        <v>1.85</v>
      </c>
      <c r="AB2790" s="1">
        <v>0</v>
      </c>
    </row>
    <row r="2791" spans="1:28">
      <c r="A2791" s="1" t="s">
        <v>28</v>
      </c>
      <c r="B2791" s="1" t="s">
        <v>5335</v>
      </c>
      <c r="C2791" s="1">
        <v>175</v>
      </c>
      <c r="D2791" s="1">
        <v>106</v>
      </c>
      <c r="E2791" s="1">
        <v>487</v>
      </c>
      <c r="F2791" s="1">
        <v>263</v>
      </c>
      <c r="G2791" s="1" t="s">
        <v>4207</v>
      </c>
      <c r="H2791" s="1">
        <v>685</v>
      </c>
      <c r="I2791" s="1">
        <v>12339633</v>
      </c>
      <c r="J2791" s="1" t="s">
        <v>2669</v>
      </c>
      <c r="K2791" s="1" t="s">
        <v>7199</v>
      </c>
      <c r="L2791" s="1" t="s">
        <v>7200</v>
      </c>
      <c r="M2791" s="1">
        <v>220591</v>
      </c>
      <c r="N2791" s="1">
        <v>1942</v>
      </c>
      <c r="O2791" s="1" t="s">
        <v>7201</v>
      </c>
      <c r="P2791" s="1">
        <v>2</v>
      </c>
      <c r="Q2791" s="1" t="s">
        <v>7202</v>
      </c>
      <c r="R2791" s="1" t="s">
        <v>7203</v>
      </c>
      <c r="S2791" s="1">
        <v>641</v>
      </c>
      <c r="T2791" s="1" t="s">
        <v>37</v>
      </c>
      <c r="U2791" s="1" t="s">
        <v>38</v>
      </c>
      <c r="V2791" s="1" t="s">
        <v>39</v>
      </c>
      <c r="W2791" s="1">
        <v>36000000</v>
      </c>
      <c r="X2791" s="1">
        <v>1997</v>
      </c>
      <c r="Y2791" s="1">
        <v>485</v>
      </c>
      <c r="Z2791" s="1">
        <v>7.8</v>
      </c>
      <c r="AA2791" s="1">
        <v>2.35</v>
      </c>
      <c r="AB2791" s="1">
        <v>17000</v>
      </c>
    </row>
    <row r="2792" spans="1:28">
      <c r="A2792" s="1" t="s">
        <v>28</v>
      </c>
      <c r="B2792" s="1" t="s">
        <v>14237</v>
      </c>
      <c r="C2792" s="1">
        <v>177</v>
      </c>
      <c r="D2792" s="1">
        <v>106</v>
      </c>
      <c r="E2792" s="1">
        <v>16</v>
      </c>
      <c r="F2792" s="1">
        <v>265</v>
      </c>
      <c r="G2792" s="1" t="s">
        <v>14238</v>
      </c>
      <c r="H2792" s="1">
        <v>452</v>
      </c>
      <c r="I2792" s="1">
        <v>22331028</v>
      </c>
      <c r="J2792" s="1" t="s">
        <v>2940</v>
      </c>
      <c r="K2792" s="1" t="s">
        <v>14239</v>
      </c>
      <c r="L2792" s="1" t="s">
        <v>14240</v>
      </c>
      <c r="M2792" s="1">
        <v>57349</v>
      </c>
      <c r="N2792" s="1">
        <v>1819</v>
      </c>
      <c r="O2792" s="1" t="s">
        <v>14241</v>
      </c>
      <c r="P2792" s="1">
        <v>0</v>
      </c>
      <c r="Q2792" s="1" t="s">
        <v>14242</v>
      </c>
      <c r="R2792" s="1" t="s">
        <v>14243</v>
      </c>
      <c r="S2792" s="1">
        <v>177</v>
      </c>
      <c r="T2792" s="1" t="s">
        <v>37</v>
      </c>
      <c r="U2792" s="1" t="s">
        <v>38</v>
      </c>
      <c r="V2792" s="1" t="s">
        <v>39</v>
      </c>
      <c r="W2792" s="1">
        <v>12000000</v>
      </c>
      <c r="X2792" s="1">
        <v>2015</v>
      </c>
      <c r="Y2792" s="1">
        <v>328</v>
      </c>
      <c r="Z2792" s="1">
        <v>6.4</v>
      </c>
      <c r="AA2792" s="1">
        <v>2.35</v>
      </c>
      <c r="AB2792" s="1">
        <v>0</v>
      </c>
    </row>
    <row r="2793" spans="1:28">
      <c r="A2793" s="1" t="s">
        <v>28</v>
      </c>
      <c r="B2793" s="1" t="s">
        <v>2929</v>
      </c>
      <c r="C2793" s="1">
        <v>180</v>
      </c>
      <c r="D2793" s="1">
        <v>106</v>
      </c>
      <c r="E2793" s="1">
        <v>309</v>
      </c>
      <c r="F2793" s="1">
        <v>63</v>
      </c>
      <c r="G2793" s="1" t="s">
        <v>7535</v>
      </c>
      <c r="H2793" s="1">
        <v>327</v>
      </c>
      <c r="I2793" s="1">
        <v>28064226</v>
      </c>
      <c r="J2793" s="1" t="s">
        <v>1152</v>
      </c>
      <c r="K2793" s="1" t="s">
        <v>7536</v>
      </c>
      <c r="L2793" s="1" t="s">
        <v>7537</v>
      </c>
      <c r="M2793" s="1">
        <v>65044</v>
      </c>
      <c r="N2793" s="1">
        <v>561</v>
      </c>
      <c r="O2793" s="1" t="s">
        <v>7538</v>
      </c>
      <c r="P2793" s="1">
        <v>1</v>
      </c>
      <c r="Q2793" s="1" t="s">
        <v>7539</v>
      </c>
      <c r="R2793" s="1" t="s">
        <v>7540</v>
      </c>
      <c r="S2793" s="1">
        <v>173</v>
      </c>
      <c r="T2793" s="1" t="s">
        <v>37</v>
      </c>
      <c r="U2793" s="1" t="s">
        <v>38</v>
      </c>
      <c r="V2793" s="1" t="s">
        <v>39</v>
      </c>
      <c r="W2793" s="1">
        <v>35000000</v>
      </c>
      <c r="X2793" s="1">
        <v>2011</v>
      </c>
      <c r="Y2793" s="1">
        <v>73</v>
      </c>
      <c r="Z2793" s="1">
        <v>5</v>
      </c>
      <c r="AA2793" s="1">
        <v>2.35</v>
      </c>
      <c r="AB2793" s="1">
        <v>13000</v>
      </c>
    </row>
    <row r="2794" spans="1:28">
      <c r="A2794" s="1" t="s">
        <v>28</v>
      </c>
      <c r="B2794" s="1" t="s">
        <v>2829</v>
      </c>
      <c r="C2794" s="1">
        <v>183</v>
      </c>
      <c r="D2794" s="1">
        <v>106</v>
      </c>
      <c r="E2794" s="1">
        <v>287</v>
      </c>
      <c r="F2794" s="1">
        <v>233</v>
      </c>
      <c r="G2794" s="1" t="s">
        <v>14461</v>
      </c>
      <c r="H2794" s="1">
        <v>767</v>
      </c>
      <c r="I2794" s="1">
        <v>148170000</v>
      </c>
      <c r="J2794" s="1" t="s">
        <v>878</v>
      </c>
      <c r="K2794" s="1" t="s">
        <v>5239</v>
      </c>
      <c r="L2794" s="1" t="s">
        <v>14462</v>
      </c>
      <c r="M2794" s="1">
        <v>142293</v>
      </c>
      <c r="N2794" s="1">
        <v>2053</v>
      </c>
      <c r="O2794" s="1" t="s">
        <v>14463</v>
      </c>
      <c r="P2794" s="1">
        <v>0</v>
      </c>
      <c r="Q2794" s="1" t="s">
        <v>14464</v>
      </c>
      <c r="R2794" s="1" t="s">
        <v>14465</v>
      </c>
      <c r="S2794" s="1">
        <v>245</v>
      </c>
      <c r="T2794" s="1" t="s">
        <v>37</v>
      </c>
      <c r="U2794" s="1" t="s">
        <v>38</v>
      </c>
      <c r="V2794" s="1" t="s">
        <v>91</v>
      </c>
      <c r="W2794" s="1">
        <v>11000000</v>
      </c>
      <c r="X2794" s="1">
        <v>1984</v>
      </c>
      <c r="Y2794" s="1">
        <v>281</v>
      </c>
      <c r="Z2794" s="1">
        <v>7.2</v>
      </c>
      <c r="AA2794" s="1">
        <v>2.2000000000000002</v>
      </c>
      <c r="AB2794" s="1">
        <v>14000</v>
      </c>
    </row>
    <row r="2795" spans="1:28">
      <c r="A2795" s="1" t="s">
        <v>28</v>
      </c>
      <c r="B2795" s="1" t="s">
        <v>1161</v>
      </c>
      <c r="C2795" s="1">
        <v>183</v>
      </c>
      <c r="D2795" s="1">
        <v>106</v>
      </c>
      <c r="E2795" s="1">
        <v>235</v>
      </c>
      <c r="F2795" s="1">
        <v>931</v>
      </c>
      <c r="G2795" s="1" t="s">
        <v>1006</v>
      </c>
      <c r="H2795" s="1">
        <v>4000</v>
      </c>
      <c r="I2795" s="1">
        <v>118683135</v>
      </c>
      <c r="J2795" s="1" t="s">
        <v>1411</v>
      </c>
      <c r="K2795" s="1" t="s">
        <v>246</v>
      </c>
      <c r="L2795" s="1" t="s">
        <v>4913</v>
      </c>
      <c r="M2795" s="1">
        <v>102167</v>
      </c>
      <c r="N2795" s="1">
        <v>8315</v>
      </c>
      <c r="O2795" s="1" t="s">
        <v>4914</v>
      </c>
      <c r="P2795" s="1">
        <v>1</v>
      </c>
      <c r="Q2795" s="1" t="s">
        <v>4915</v>
      </c>
      <c r="R2795" s="1" t="s">
        <v>4916</v>
      </c>
      <c r="S2795" s="1">
        <v>483</v>
      </c>
      <c r="T2795" s="1" t="s">
        <v>37</v>
      </c>
      <c r="U2795" s="1" t="s">
        <v>38</v>
      </c>
      <c r="V2795" s="1" t="s">
        <v>39</v>
      </c>
      <c r="W2795" s="1">
        <v>52000000</v>
      </c>
      <c r="X2795" s="1">
        <v>2006</v>
      </c>
      <c r="Y2795" s="1">
        <v>957</v>
      </c>
      <c r="Z2795" s="1">
        <v>5.8</v>
      </c>
      <c r="AA2795" s="1">
        <v>1.85</v>
      </c>
      <c r="AB2795" s="1">
        <v>0</v>
      </c>
    </row>
    <row r="2796" spans="1:28">
      <c r="A2796" s="1" t="s">
        <v>28</v>
      </c>
      <c r="B2796" s="1" t="s">
        <v>2214</v>
      </c>
      <c r="C2796" s="1">
        <v>183</v>
      </c>
      <c r="D2796" s="1">
        <v>106</v>
      </c>
      <c r="E2796" s="1">
        <v>87</v>
      </c>
      <c r="F2796" s="1">
        <v>918</v>
      </c>
      <c r="G2796" s="1" t="s">
        <v>2215</v>
      </c>
      <c r="H2796" s="1">
        <v>8000</v>
      </c>
      <c r="I2796" s="1">
        <v>68558662</v>
      </c>
      <c r="J2796" s="1" t="s">
        <v>196</v>
      </c>
      <c r="K2796" s="1" t="s">
        <v>1203</v>
      </c>
      <c r="L2796" s="1" t="s">
        <v>2216</v>
      </c>
      <c r="M2796" s="1">
        <v>86627</v>
      </c>
      <c r="N2796" s="1">
        <v>10882</v>
      </c>
      <c r="O2796" s="1" t="s">
        <v>2130</v>
      </c>
      <c r="P2796" s="1">
        <v>0</v>
      </c>
      <c r="Q2796" s="1" t="s">
        <v>2217</v>
      </c>
      <c r="R2796" s="1" t="s">
        <v>2218</v>
      </c>
      <c r="S2796" s="1">
        <v>204</v>
      </c>
      <c r="T2796" s="1" t="s">
        <v>37</v>
      </c>
      <c r="U2796" s="1" t="s">
        <v>38</v>
      </c>
      <c r="V2796" s="1" t="s">
        <v>91</v>
      </c>
      <c r="W2796" s="1">
        <v>90000000</v>
      </c>
      <c r="X2796" s="1">
        <v>2013</v>
      </c>
      <c r="Y2796" s="1">
        <v>956</v>
      </c>
      <c r="Z2796" s="1">
        <v>5.9</v>
      </c>
      <c r="AA2796" s="1">
        <v>2.35</v>
      </c>
      <c r="AB2796" s="1">
        <v>28000</v>
      </c>
    </row>
    <row r="2797" spans="1:28">
      <c r="A2797" s="1" t="s">
        <v>28</v>
      </c>
      <c r="B2797" s="1" t="s">
        <v>495</v>
      </c>
      <c r="C2797" s="1">
        <v>187</v>
      </c>
      <c r="D2797" s="1">
        <v>106</v>
      </c>
      <c r="E2797" s="1">
        <v>357</v>
      </c>
      <c r="F2797" s="1">
        <v>4000</v>
      </c>
      <c r="G2797" s="1" t="s">
        <v>333</v>
      </c>
      <c r="H2797" s="1">
        <v>23000</v>
      </c>
      <c r="I2797" s="1">
        <v>144512310</v>
      </c>
      <c r="J2797" s="1" t="s">
        <v>330</v>
      </c>
      <c r="K2797" s="1" t="s">
        <v>329</v>
      </c>
      <c r="L2797" s="1" t="s">
        <v>677</v>
      </c>
      <c r="M2797" s="1">
        <v>272223</v>
      </c>
      <c r="N2797" s="1">
        <v>45327</v>
      </c>
      <c r="O2797" s="1" t="s">
        <v>678</v>
      </c>
      <c r="P2797" s="1">
        <v>2</v>
      </c>
      <c r="Q2797" s="1" t="s">
        <v>679</v>
      </c>
      <c r="R2797" s="1" t="s">
        <v>680</v>
      </c>
      <c r="S2797" s="1">
        <v>988</v>
      </c>
      <c r="T2797" s="1" t="s">
        <v>37</v>
      </c>
      <c r="U2797" s="1" t="s">
        <v>38</v>
      </c>
      <c r="V2797" s="1" t="s">
        <v>39</v>
      </c>
      <c r="W2797" s="1">
        <v>38000000</v>
      </c>
      <c r="X2797" s="1">
        <v>2001</v>
      </c>
      <c r="Y2797" s="1">
        <v>14000</v>
      </c>
      <c r="Z2797" s="1">
        <v>6.7</v>
      </c>
      <c r="AA2797" s="1">
        <v>2.35</v>
      </c>
      <c r="AB2797" s="1">
        <v>14000</v>
      </c>
    </row>
    <row r="2798" spans="1:28">
      <c r="A2798" s="1" t="s">
        <v>28</v>
      </c>
      <c r="B2798" s="1" t="s">
        <v>495</v>
      </c>
      <c r="C2798" s="1">
        <v>187</v>
      </c>
      <c r="D2798" s="1">
        <v>106</v>
      </c>
      <c r="E2798" s="1">
        <v>357</v>
      </c>
      <c r="F2798" s="1">
        <v>4000</v>
      </c>
      <c r="G2798" s="1" t="s">
        <v>333</v>
      </c>
      <c r="H2798" s="1">
        <v>23000</v>
      </c>
      <c r="I2798" s="1">
        <v>144512310</v>
      </c>
      <c r="J2798" s="1" t="s">
        <v>330</v>
      </c>
      <c r="K2798" s="1" t="s">
        <v>329</v>
      </c>
      <c r="L2798" s="1" t="s">
        <v>677</v>
      </c>
      <c r="M2798" s="1">
        <v>272227</v>
      </c>
      <c r="N2798" s="1">
        <v>45327</v>
      </c>
      <c r="O2798" s="1" t="s">
        <v>678</v>
      </c>
      <c r="P2798" s="1">
        <v>2</v>
      </c>
      <c r="Q2798" s="1" t="s">
        <v>679</v>
      </c>
      <c r="R2798" s="1" t="s">
        <v>680</v>
      </c>
      <c r="S2798" s="1">
        <v>988</v>
      </c>
      <c r="T2798" s="1" t="s">
        <v>37</v>
      </c>
      <c r="U2798" s="1" t="s">
        <v>38</v>
      </c>
      <c r="V2798" s="1" t="s">
        <v>39</v>
      </c>
      <c r="W2798" s="1">
        <v>38000000</v>
      </c>
      <c r="X2798" s="1">
        <v>2001</v>
      </c>
      <c r="Y2798" s="1">
        <v>14000</v>
      </c>
      <c r="Z2798" s="1">
        <v>6.7</v>
      </c>
      <c r="AA2798" s="1">
        <v>2.35</v>
      </c>
      <c r="AB2798" s="1">
        <v>14000</v>
      </c>
    </row>
    <row r="2799" spans="1:28">
      <c r="A2799" s="1" t="s">
        <v>28</v>
      </c>
      <c r="B2799" s="1" t="s">
        <v>3497</v>
      </c>
      <c r="C2799" s="1">
        <v>197</v>
      </c>
      <c r="D2799" s="1">
        <v>106</v>
      </c>
      <c r="E2799" s="1">
        <v>14</v>
      </c>
      <c r="F2799" s="1">
        <v>582</v>
      </c>
      <c r="G2799" s="1" t="s">
        <v>3498</v>
      </c>
      <c r="H2799" s="1">
        <v>11000</v>
      </c>
      <c r="I2799" s="1">
        <v>37760080</v>
      </c>
      <c r="J2799" s="1" t="s">
        <v>1585</v>
      </c>
      <c r="K2799" s="1" t="s">
        <v>561</v>
      </c>
      <c r="L2799" s="1" t="s">
        <v>3499</v>
      </c>
      <c r="M2799" s="1">
        <v>72868</v>
      </c>
      <c r="N2799" s="1">
        <v>12871</v>
      </c>
      <c r="O2799" s="1" t="s">
        <v>492</v>
      </c>
      <c r="P2799" s="1">
        <v>2</v>
      </c>
      <c r="Q2799" s="1" t="s">
        <v>3500</v>
      </c>
      <c r="R2799" s="1" t="s">
        <v>3501</v>
      </c>
      <c r="S2799" s="1">
        <v>618</v>
      </c>
      <c r="T2799" s="1" t="s">
        <v>37</v>
      </c>
      <c r="U2799" s="1" t="s">
        <v>38</v>
      </c>
      <c r="V2799" s="1" t="s">
        <v>91</v>
      </c>
      <c r="W2799" s="1">
        <v>70000000</v>
      </c>
      <c r="X2799" s="1">
        <v>2004</v>
      </c>
      <c r="Y2799" s="1">
        <v>1000</v>
      </c>
      <c r="Z2799" s="1">
        <v>6.1</v>
      </c>
      <c r="AA2799" s="1">
        <v>1.85</v>
      </c>
      <c r="AB2799" s="1">
        <v>0</v>
      </c>
    </row>
    <row r="2800" spans="1:28">
      <c r="A2800" s="1" t="s">
        <v>28</v>
      </c>
      <c r="B2800" s="1" t="s">
        <v>5353</v>
      </c>
      <c r="C2800" s="1">
        <v>201</v>
      </c>
      <c r="D2800" s="1">
        <v>106</v>
      </c>
      <c r="E2800" s="1">
        <v>0</v>
      </c>
      <c r="F2800" s="1">
        <v>381</v>
      </c>
      <c r="G2800" s="1" t="s">
        <v>2491</v>
      </c>
      <c r="H2800" s="1">
        <v>742</v>
      </c>
      <c r="I2800" s="1">
        <v>25244700</v>
      </c>
      <c r="J2800" s="1" t="s">
        <v>643</v>
      </c>
      <c r="K2800" s="1" t="s">
        <v>10165</v>
      </c>
      <c r="L2800" s="1" t="s">
        <v>17033</v>
      </c>
      <c r="M2800" s="1">
        <v>91017</v>
      </c>
      <c r="N2800" s="1">
        <v>2270</v>
      </c>
      <c r="O2800" s="1" t="s">
        <v>17034</v>
      </c>
      <c r="P2800" s="1">
        <v>1</v>
      </c>
      <c r="Q2800" s="1" t="s">
        <v>17035</v>
      </c>
      <c r="R2800" s="1" t="s">
        <v>17036</v>
      </c>
      <c r="S2800" s="1">
        <v>284</v>
      </c>
      <c r="T2800" s="1" t="s">
        <v>37</v>
      </c>
      <c r="U2800" s="1" t="s">
        <v>56</v>
      </c>
      <c r="V2800" s="1" t="s">
        <v>581</v>
      </c>
      <c r="W2800" s="1">
        <v>6000000</v>
      </c>
      <c r="X2800" s="1">
        <v>1981</v>
      </c>
      <c r="Y2800" s="1">
        <v>602</v>
      </c>
      <c r="Z2800" s="1">
        <v>7.2</v>
      </c>
      <c r="AA2800" s="1">
        <v>2.35</v>
      </c>
      <c r="AB2800" s="1">
        <v>0</v>
      </c>
    </row>
    <row r="2801" spans="1:28">
      <c r="A2801" s="1" t="s">
        <v>28</v>
      </c>
      <c r="B2801" s="1" t="s">
        <v>1072</v>
      </c>
      <c r="C2801" s="1">
        <v>202</v>
      </c>
      <c r="D2801" s="1">
        <v>106</v>
      </c>
      <c r="E2801" s="1">
        <v>42</v>
      </c>
      <c r="F2801" s="1">
        <v>612</v>
      </c>
      <c r="G2801" s="1" t="s">
        <v>2856</v>
      </c>
      <c r="H2801" s="1">
        <v>14000</v>
      </c>
      <c r="I2801" s="1">
        <v>27356090</v>
      </c>
      <c r="J2801" s="1" t="s">
        <v>42</v>
      </c>
      <c r="K2801" s="1" t="s">
        <v>333</v>
      </c>
      <c r="L2801" s="1" t="s">
        <v>2857</v>
      </c>
      <c r="M2801" s="1">
        <v>58752</v>
      </c>
      <c r="N2801" s="1">
        <v>16922</v>
      </c>
      <c r="O2801" s="1" t="s">
        <v>2858</v>
      </c>
      <c r="P2801" s="1">
        <v>0</v>
      </c>
      <c r="Q2801" s="1" t="s">
        <v>2859</v>
      </c>
      <c r="R2801" s="1" t="s">
        <v>2860</v>
      </c>
      <c r="S2801" s="1">
        <v>117</v>
      </c>
      <c r="T2801" s="1" t="s">
        <v>37</v>
      </c>
      <c r="U2801" s="1" t="s">
        <v>38</v>
      </c>
      <c r="V2801" s="1" t="s">
        <v>39</v>
      </c>
      <c r="W2801" s="1">
        <v>90000000</v>
      </c>
      <c r="X2801" s="1">
        <v>2015</v>
      </c>
      <c r="Y2801" s="1">
        <v>788</v>
      </c>
      <c r="Z2801" s="1">
        <v>6</v>
      </c>
      <c r="AA2801" s="1">
        <v>2.35</v>
      </c>
      <c r="AB2801" s="1">
        <v>21000</v>
      </c>
    </row>
    <row r="2802" spans="1:28">
      <c r="A2802" s="1" t="s">
        <v>28</v>
      </c>
      <c r="B2802" s="1" t="s">
        <v>908</v>
      </c>
      <c r="C2802" s="1">
        <v>208</v>
      </c>
      <c r="D2802" s="1">
        <v>106</v>
      </c>
      <c r="E2802" s="1">
        <v>0</v>
      </c>
      <c r="F2802" s="1">
        <v>242</v>
      </c>
      <c r="G2802" s="1" t="s">
        <v>3272</v>
      </c>
      <c r="H2802" s="1">
        <v>710</v>
      </c>
      <c r="I2802" s="1">
        <v>227965690</v>
      </c>
      <c r="J2802" s="1" t="s">
        <v>2669</v>
      </c>
      <c r="K2802" s="1" t="s">
        <v>3273</v>
      </c>
      <c r="L2802" s="1" t="s">
        <v>3274</v>
      </c>
      <c r="M2802" s="1">
        <v>271592</v>
      </c>
      <c r="N2802" s="1">
        <v>1675</v>
      </c>
      <c r="O2802" s="1" t="s">
        <v>3275</v>
      </c>
      <c r="P2802" s="1">
        <v>0</v>
      </c>
      <c r="Q2802" s="1" t="s">
        <v>3276</v>
      </c>
      <c r="R2802" s="1" t="s">
        <v>3277</v>
      </c>
      <c r="S2802" s="1">
        <v>2335</v>
      </c>
      <c r="T2802" s="1" t="s">
        <v>37</v>
      </c>
      <c r="U2802" s="1" t="s">
        <v>38</v>
      </c>
      <c r="V2802" s="1" t="s">
        <v>39</v>
      </c>
      <c r="W2802" s="1">
        <v>72000000</v>
      </c>
      <c r="X2802" s="1">
        <v>2002</v>
      </c>
      <c r="Y2802" s="1">
        <v>529</v>
      </c>
      <c r="Z2802" s="1">
        <v>6.7</v>
      </c>
      <c r="AA2802" s="1">
        <v>1.85</v>
      </c>
      <c r="AB2802" s="1">
        <v>0</v>
      </c>
    </row>
    <row r="2803" spans="1:28">
      <c r="A2803" s="1" t="s">
        <v>28</v>
      </c>
      <c r="B2803" s="1" t="s">
        <v>22307</v>
      </c>
      <c r="C2803" s="1">
        <v>208</v>
      </c>
      <c r="D2803" s="1">
        <v>106</v>
      </c>
      <c r="E2803" s="1">
        <v>31</v>
      </c>
      <c r="F2803" s="1">
        <v>71</v>
      </c>
      <c r="G2803" s="1" t="s">
        <v>4492</v>
      </c>
      <c r="H2803" s="1">
        <v>33000</v>
      </c>
      <c r="I2803" s="1">
        <v>2694973</v>
      </c>
      <c r="J2803" s="1" t="s">
        <v>3395</v>
      </c>
      <c r="K2803" s="1" t="s">
        <v>4199</v>
      </c>
      <c r="L2803" s="1" t="s">
        <v>22308</v>
      </c>
      <c r="M2803" s="1">
        <v>70885</v>
      </c>
      <c r="N2803" s="1">
        <v>33734</v>
      </c>
      <c r="O2803" s="1" t="s">
        <v>22309</v>
      </c>
      <c r="P2803" s="1">
        <v>2</v>
      </c>
      <c r="Q2803" s="1" t="s">
        <v>22310</v>
      </c>
      <c r="R2803" s="1" t="s">
        <v>22311</v>
      </c>
      <c r="S2803" s="1">
        <v>189</v>
      </c>
      <c r="T2803" s="1" t="s">
        <v>37</v>
      </c>
      <c r="U2803" s="1" t="s">
        <v>38</v>
      </c>
      <c r="V2803" s="1" t="s">
        <v>581</v>
      </c>
      <c r="W2803" s="1">
        <v>700000</v>
      </c>
      <c r="X2803" s="1">
        <v>2006</v>
      </c>
      <c r="Y2803" s="1">
        <v>519</v>
      </c>
      <c r="Z2803" s="1">
        <v>7.2</v>
      </c>
      <c r="AA2803" s="1">
        <v>1.85</v>
      </c>
      <c r="AB2803" s="1">
        <v>0</v>
      </c>
    </row>
    <row r="2804" spans="1:28">
      <c r="A2804" s="1" t="s">
        <v>28</v>
      </c>
      <c r="B2804" s="1" t="s">
        <v>3434</v>
      </c>
      <c r="C2804" s="1">
        <v>216</v>
      </c>
      <c r="D2804" s="1">
        <v>106</v>
      </c>
      <c r="E2804" s="1">
        <v>452</v>
      </c>
      <c r="F2804" s="1">
        <v>141</v>
      </c>
      <c r="G2804" s="1" t="s">
        <v>9713</v>
      </c>
      <c r="H2804" s="1">
        <v>20000</v>
      </c>
      <c r="I2804" s="1">
        <v>15785632</v>
      </c>
      <c r="J2804" s="1" t="s">
        <v>9714</v>
      </c>
      <c r="K2804" s="1" t="s">
        <v>259</v>
      </c>
      <c r="L2804" s="1" t="s">
        <v>9715</v>
      </c>
      <c r="M2804" s="1">
        <v>32507</v>
      </c>
      <c r="N2804" s="1">
        <v>21195</v>
      </c>
      <c r="O2804" s="1" t="s">
        <v>5977</v>
      </c>
      <c r="P2804" s="1">
        <v>3</v>
      </c>
      <c r="Q2804" s="1" t="s">
        <v>9716</v>
      </c>
      <c r="R2804" s="1" t="s">
        <v>9717</v>
      </c>
      <c r="S2804" s="1">
        <v>119</v>
      </c>
      <c r="T2804" s="1" t="s">
        <v>37</v>
      </c>
      <c r="U2804" s="1" t="s">
        <v>56</v>
      </c>
      <c r="V2804" s="1" t="s">
        <v>39</v>
      </c>
      <c r="W2804" s="1">
        <v>23000000</v>
      </c>
      <c r="X2804" s="1">
        <v>2016</v>
      </c>
      <c r="Y2804" s="1">
        <v>732</v>
      </c>
      <c r="Z2804" s="1">
        <v>7.5</v>
      </c>
      <c r="AA2804" s="1">
        <v>2.35</v>
      </c>
      <c r="AB2804" s="1">
        <v>15000</v>
      </c>
    </row>
    <row r="2805" spans="1:28">
      <c r="A2805" s="1" t="s">
        <v>28</v>
      </c>
      <c r="B2805" s="1" t="s">
        <v>3434</v>
      </c>
      <c r="C2805" s="1">
        <v>216</v>
      </c>
      <c r="D2805" s="1">
        <v>106</v>
      </c>
      <c r="E2805" s="1">
        <v>452</v>
      </c>
      <c r="F2805" s="1">
        <v>141</v>
      </c>
      <c r="G2805" s="1" t="s">
        <v>9713</v>
      </c>
      <c r="H2805" s="1">
        <v>20000</v>
      </c>
      <c r="I2805" s="1">
        <v>15785632</v>
      </c>
      <c r="J2805" s="1" t="s">
        <v>9714</v>
      </c>
      <c r="K2805" s="1" t="s">
        <v>259</v>
      </c>
      <c r="L2805" s="1" t="s">
        <v>9715</v>
      </c>
      <c r="M2805" s="1">
        <v>32513</v>
      </c>
      <c r="N2805" s="1">
        <v>21195</v>
      </c>
      <c r="O2805" s="1" t="s">
        <v>5977</v>
      </c>
      <c r="P2805" s="1">
        <v>3</v>
      </c>
      <c r="Q2805" s="1" t="s">
        <v>9716</v>
      </c>
      <c r="R2805" s="1" t="s">
        <v>9717</v>
      </c>
      <c r="S2805" s="1">
        <v>119</v>
      </c>
      <c r="T2805" s="1" t="s">
        <v>37</v>
      </c>
      <c r="U2805" s="1" t="s">
        <v>56</v>
      </c>
      <c r="V2805" s="1" t="s">
        <v>39</v>
      </c>
      <c r="W2805" s="1">
        <v>23000000</v>
      </c>
      <c r="X2805" s="1">
        <v>2016</v>
      </c>
      <c r="Y2805" s="1">
        <v>732</v>
      </c>
      <c r="Z2805" s="1">
        <v>7.5</v>
      </c>
      <c r="AA2805" s="1">
        <v>2.35</v>
      </c>
      <c r="AB2805" s="1">
        <v>15000</v>
      </c>
    </row>
    <row r="2806" spans="1:28">
      <c r="A2806" s="1" t="s">
        <v>28</v>
      </c>
      <c r="B2806" s="1" t="s">
        <v>8026</v>
      </c>
      <c r="C2806" s="1">
        <v>221</v>
      </c>
      <c r="D2806" s="1">
        <v>106</v>
      </c>
      <c r="E2806" s="1">
        <v>34</v>
      </c>
      <c r="F2806" s="1">
        <v>683</v>
      </c>
      <c r="G2806" s="1" t="s">
        <v>76</v>
      </c>
      <c r="H2806" s="1">
        <v>11000</v>
      </c>
      <c r="I2806" s="1">
        <v>1939441</v>
      </c>
      <c r="J2806" s="1" t="s">
        <v>1718</v>
      </c>
      <c r="K2806" s="1" t="s">
        <v>218</v>
      </c>
      <c r="L2806" s="1" t="s">
        <v>15238</v>
      </c>
      <c r="M2806" s="1">
        <v>55567</v>
      </c>
      <c r="N2806" s="1">
        <v>23187</v>
      </c>
      <c r="O2806" s="1" t="s">
        <v>6129</v>
      </c>
      <c r="P2806" s="1">
        <v>1</v>
      </c>
      <c r="Q2806" s="1" t="s">
        <v>15239</v>
      </c>
      <c r="R2806" s="1" t="s">
        <v>15240</v>
      </c>
      <c r="S2806" s="1">
        <v>144</v>
      </c>
      <c r="T2806" s="1" t="s">
        <v>37</v>
      </c>
      <c r="U2806" s="1" t="s">
        <v>38</v>
      </c>
      <c r="V2806" s="1" t="s">
        <v>581</v>
      </c>
      <c r="W2806" s="1">
        <v>10000000</v>
      </c>
      <c r="X2806" s="1">
        <v>2012</v>
      </c>
      <c r="Y2806" s="1">
        <v>11000</v>
      </c>
      <c r="Z2806" s="1">
        <v>6.9</v>
      </c>
      <c r="AA2806" s="1">
        <v>1.85</v>
      </c>
      <c r="AB2806" s="1">
        <v>20000</v>
      </c>
    </row>
    <row r="2807" spans="1:28">
      <c r="A2807" s="1" t="s">
        <v>28</v>
      </c>
      <c r="B2807" s="1" t="s">
        <v>3571</v>
      </c>
      <c r="C2807" s="1">
        <v>226</v>
      </c>
      <c r="D2807" s="1">
        <v>106</v>
      </c>
      <c r="E2807" s="1">
        <v>44</v>
      </c>
      <c r="F2807" s="1">
        <v>552</v>
      </c>
      <c r="G2807" s="1" t="s">
        <v>867</v>
      </c>
      <c r="H2807" s="1">
        <v>33000</v>
      </c>
      <c r="I2807" s="1">
        <v>5949693</v>
      </c>
      <c r="J2807" s="1" t="s">
        <v>1411</v>
      </c>
      <c r="K2807" s="1" t="s">
        <v>4199</v>
      </c>
      <c r="L2807" s="1" t="s">
        <v>13939</v>
      </c>
      <c r="M2807" s="1">
        <v>114762</v>
      </c>
      <c r="N2807" s="1">
        <v>34351</v>
      </c>
      <c r="O2807" s="1" t="s">
        <v>11739</v>
      </c>
      <c r="P2807" s="1">
        <v>1</v>
      </c>
      <c r="Q2807" s="1" t="s">
        <v>13940</v>
      </c>
      <c r="R2807" s="1" t="s">
        <v>13941</v>
      </c>
      <c r="S2807" s="1">
        <v>299</v>
      </c>
      <c r="T2807" s="1" t="s">
        <v>37</v>
      </c>
      <c r="U2807" s="1" t="s">
        <v>38</v>
      </c>
      <c r="V2807" s="1" t="s">
        <v>39</v>
      </c>
      <c r="W2807" s="1">
        <v>12000000</v>
      </c>
      <c r="X2807" s="1">
        <v>2007</v>
      </c>
      <c r="Y2807" s="1">
        <v>730</v>
      </c>
      <c r="Z2807" s="1">
        <v>7.4</v>
      </c>
      <c r="AA2807" s="1">
        <v>1.85</v>
      </c>
      <c r="AB2807" s="1">
        <v>19000</v>
      </c>
    </row>
    <row r="2808" spans="1:28">
      <c r="A2808" s="1" t="s">
        <v>28</v>
      </c>
      <c r="B2808" s="1" t="s">
        <v>6037</v>
      </c>
      <c r="C2808" s="1">
        <v>242</v>
      </c>
      <c r="D2808" s="1">
        <v>106</v>
      </c>
      <c r="E2808" s="1">
        <v>835</v>
      </c>
      <c r="F2808" s="1">
        <v>363</v>
      </c>
      <c r="G2808" s="1" t="s">
        <v>2488</v>
      </c>
      <c r="H2808" s="1">
        <v>13000</v>
      </c>
      <c r="I2808" s="1">
        <v>7556708</v>
      </c>
      <c r="J2808" s="1" t="s">
        <v>3395</v>
      </c>
      <c r="K2808" s="1" t="s">
        <v>1153</v>
      </c>
      <c r="L2808" s="1" t="s">
        <v>13116</v>
      </c>
      <c r="M2808" s="1">
        <v>30284</v>
      </c>
      <c r="N2808" s="1">
        <v>14544</v>
      </c>
      <c r="O2808" s="1" t="s">
        <v>6336</v>
      </c>
      <c r="P2808" s="1">
        <v>1</v>
      </c>
      <c r="Q2808" s="1" t="s">
        <v>13117</v>
      </c>
      <c r="R2808" s="1" t="s">
        <v>13118</v>
      </c>
      <c r="S2808" s="1">
        <v>102</v>
      </c>
      <c r="T2808" s="1" t="s">
        <v>37</v>
      </c>
      <c r="U2808" s="1" t="s">
        <v>38</v>
      </c>
      <c r="V2808" s="1" t="s">
        <v>581</v>
      </c>
      <c r="W2808" s="1">
        <v>15000000</v>
      </c>
      <c r="X2808" s="1">
        <v>2012</v>
      </c>
      <c r="Y2808" s="1">
        <v>826</v>
      </c>
      <c r="Z2808" s="1">
        <v>6.6</v>
      </c>
      <c r="AA2808" s="1">
        <v>1.85</v>
      </c>
      <c r="AB2808" s="1">
        <v>10000</v>
      </c>
    </row>
    <row r="2809" spans="1:28">
      <c r="A2809" s="1" t="s">
        <v>28</v>
      </c>
      <c r="B2809" s="1" t="s">
        <v>1248</v>
      </c>
      <c r="C2809" s="1">
        <v>253</v>
      </c>
      <c r="D2809" s="1">
        <v>106</v>
      </c>
      <c r="E2809" s="1">
        <v>0</v>
      </c>
      <c r="F2809" s="1">
        <v>1000</v>
      </c>
      <c r="G2809" s="1" t="s">
        <v>2172</v>
      </c>
      <c r="H2809" s="1">
        <v>22000</v>
      </c>
      <c r="I2809" s="1">
        <v>78747585</v>
      </c>
      <c r="J2809" s="1" t="s">
        <v>2177</v>
      </c>
      <c r="K2809" s="1" t="s">
        <v>145</v>
      </c>
      <c r="L2809" s="1" t="s">
        <v>2178</v>
      </c>
      <c r="M2809" s="1">
        <v>89770</v>
      </c>
      <c r="N2809" s="1">
        <v>35367</v>
      </c>
      <c r="O2809" s="1" t="s">
        <v>826</v>
      </c>
      <c r="P2809" s="1">
        <v>0</v>
      </c>
      <c r="Q2809" s="1" t="s">
        <v>2179</v>
      </c>
      <c r="R2809" s="1" t="s">
        <v>2180</v>
      </c>
      <c r="S2809" s="1">
        <v>342</v>
      </c>
      <c r="T2809" s="1" t="s">
        <v>37</v>
      </c>
      <c r="U2809" s="1" t="s">
        <v>38</v>
      </c>
      <c r="V2809" s="1" t="s">
        <v>39</v>
      </c>
      <c r="W2809" s="1">
        <v>88000000</v>
      </c>
      <c r="X2809" s="1">
        <v>2015</v>
      </c>
      <c r="Y2809" s="1">
        <v>11000</v>
      </c>
      <c r="Z2809" s="1">
        <v>5.6</v>
      </c>
      <c r="AA2809" s="1">
        <v>2.35</v>
      </c>
      <c r="AB2809" s="1">
        <v>39000</v>
      </c>
    </row>
    <row r="2810" spans="1:28">
      <c r="A2810" s="1" t="s">
        <v>28</v>
      </c>
      <c r="B2810" s="1" t="s">
        <v>15583</v>
      </c>
      <c r="C2810" s="1">
        <v>259</v>
      </c>
      <c r="D2810" s="1">
        <v>106</v>
      </c>
      <c r="E2810" s="1">
        <v>50</v>
      </c>
      <c r="F2810" s="1">
        <v>741</v>
      </c>
      <c r="G2810" s="1" t="s">
        <v>10018</v>
      </c>
      <c r="H2810" s="1">
        <v>17000</v>
      </c>
      <c r="I2810" s="1">
        <v>3571735</v>
      </c>
      <c r="J2810" s="1" t="s">
        <v>4282</v>
      </c>
      <c r="K2810" s="1" t="s">
        <v>553</v>
      </c>
      <c r="L2810" s="1" t="s">
        <v>15584</v>
      </c>
      <c r="M2810" s="1">
        <v>39260</v>
      </c>
      <c r="N2810" s="1">
        <v>21711</v>
      </c>
      <c r="O2810" s="1" t="s">
        <v>6516</v>
      </c>
      <c r="P2810" s="1">
        <v>2</v>
      </c>
      <c r="Q2810" s="1" t="s">
        <v>15585</v>
      </c>
      <c r="R2810" s="1" t="s">
        <v>15586</v>
      </c>
      <c r="S2810" s="1">
        <v>129</v>
      </c>
      <c r="T2810" s="1" t="s">
        <v>37</v>
      </c>
      <c r="U2810" s="1" t="s">
        <v>38</v>
      </c>
      <c r="V2810" s="1" t="s">
        <v>581</v>
      </c>
      <c r="W2810" s="1">
        <v>10000000</v>
      </c>
      <c r="X2810" s="1">
        <v>2010</v>
      </c>
      <c r="Y2810" s="1">
        <v>908</v>
      </c>
      <c r="Z2810" s="1">
        <v>6.6</v>
      </c>
      <c r="AA2810" s="1">
        <v>2.35</v>
      </c>
      <c r="AB2810" s="1">
        <v>0</v>
      </c>
    </row>
    <row r="2811" spans="1:28">
      <c r="A2811" s="1" t="s">
        <v>28</v>
      </c>
      <c r="B2811" s="1" t="s">
        <v>1731</v>
      </c>
      <c r="C2811" s="1">
        <v>267</v>
      </c>
      <c r="D2811" s="1">
        <v>106</v>
      </c>
      <c r="E2811" s="1">
        <v>12000</v>
      </c>
      <c r="F2811" s="1">
        <v>385</v>
      </c>
      <c r="G2811" s="1" t="s">
        <v>278</v>
      </c>
      <c r="H2811" s="1">
        <v>18000</v>
      </c>
      <c r="I2811" s="1">
        <v>65452312</v>
      </c>
      <c r="J2811" s="1" t="s">
        <v>330</v>
      </c>
      <c r="K2811" s="1" t="s">
        <v>1719</v>
      </c>
      <c r="L2811" s="1" t="s">
        <v>1732</v>
      </c>
      <c r="M2811" s="1">
        <v>149998</v>
      </c>
      <c r="N2811" s="1">
        <v>19906</v>
      </c>
      <c r="O2811" s="1" t="s">
        <v>1733</v>
      </c>
      <c r="P2811" s="1">
        <v>1</v>
      </c>
      <c r="Q2811" s="1" t="s">
        <v>1734</v>
      </c>
      <c r="R2811" s="1" t="s">
        <v>1735</v>
      </c>
      <c r="S2811" s="1">
        <v>285</v>
      </c>
      <c r="T2811" s="1" t="s">
        <v>37</v>
      </c>
      <c r="U2811" s="1" t="s">
        <v>38</v>
      </c>
      <c r="V2811" s="1" t="s">
        <v>581</v>
      </c>
      <c r="W2811" s="1">
        <v>100000000</v>
      </c>
      <c r="X2811" s="1">
        <v>2009</v>
      </c>
      <c r="Y2811" s="1">
        <v>464</v>
      </c>
      <c r="Z2811" s="1">
        <v>6.4</v>
      </c>
      <c r="AA2811" s="1">
        <v>2.35</v>
      </c>
      <c r="AB2811" s="1">
        <v>0</v>
      </c>
    </row>
    <row r="2812" spans="1:28">
      <c r="A2812" s="1" t="s">
        <v>28</v>
      </c>
      <c r="B2812" s="1" t="s">
        <v>908</v>
      </c>
      <c r="C2812" s="1">
        <v>294</v>
      </c>
      <c r="D2812" s="1">
        <v>106</v>
      </c>
      <c r="E2812" s="1">
        <v>0</v>
      </c>
      <c r="F2812" s="1">
        <v>963</v>
      </c>
      <c r="G2812" s="1" t="s">
        <v>973</v>
      </c>
      <c r="H2812" s="1">
        <v>18000</v>
      </c>
      <c r="I2812" s="1">
        <v>94999143</v>
      </c>
      <c r="J2812" s="1" t="s">
        <v>2194</v>
      </c>
      <c r="K2812" s="1" t="s">
        <v>434</v>
      </c>
      <c r="L2812" s="1" t="s">
        <v>3172</v>
      </c>
      <c r="M2812" s="1">
        <v>245152</v>
      </c>
      <c r="N2812" s="1">
        <v>33645</v>
      </c>
      <c r="O2812" s="1" t="s">
        <v>3027</v>
      </c>
      <c r="P2812" s="1">
        <v>0</v>
      </c>
      <c r="Q2812" s="1" t="s">
        <v>3173</v>
      </c>
      <c r="R2812" s="1" t="s">
        <v>3174</v>
      </c>
      <c r="S2812" s="1">
        <v>1344</v>
      </c>
      <c r="T2812" s="1" t="s">
        <v>37</v>
      </c>
      <c r="U2812" s="1" t="s">
        <v>38</v>
      </c>
      <c r="V2812" s="1" t="s">
        <v>39</v>
      </c>
      <c r="W2812" s="1">
        <v>75000000</v>
      </c>
      <c r="X2812" s="1">
        <v>2000</v>
      </c>
      <c r="Y2812" s="1">
        <v>13000</v>
      </c>
      <c r="Z2812" s="1">
        <v>7.2</v>
      </c>
      <c r="AA2812" s="1">
        <v>2.35</v>
      </c>
      <c r="AB2812" s="1">
        <v>0</v>
      </c>
    </row>
    <row r="2813" spans="1:28">
      <c r="A2813" s="1" t="s">
        <v>28</v>
      </c>
      <c r="B2813" s="1" t="s">
        <v>302</v>
      </c>
      <c r="C2813" s="1">
        <v>304</v>
      </c>
      <c r="D2813" s="1">
        <v>106</v>
      </c>
      <c r="E2813" s="1">
        <v>487</v>
      </c>
      <c r="F2813" s="1">
        <v>776</v>
      </c>
      <c r="G2813" s="1" t="s">
        <v>202</v>
      </c>
      <c r="H2813" s="1">
        <v>1000</v>
      </c>
      <c r="I2813" s="1">
        <v>191450875</v>
      </c>
      <c r="J2813" s="1" t="s">
        <v>303</v>
      </c>
      <c r="K2813" s="1" t="s">
        <v>304</v>
      </c>
      <c r="L2813" s="1" t="s">
        <v>305</v>
      </c>
      <c r="M2813" s="1">
        <v>101178</v>
      </c>
      <c r="N2813" s="1">
        <v>4482</v>
      </c>
      <c r="O2813" s="1" t="s">
        <v>306</v>
      </c>
      <c r="P2813" s="1">
        <v>0</v>
      </c>
      <c r="Q2813" s="1" t="s">
        <v>307</v>
      </c>
      <c r="R2813" s="1" t="s">
        <v>308</v>
      </c>
      <c r="S2813" s="1">
        <v>283</v>
      </c>
      <c r="T2813" s="1" t="s">
        <v>37</v>
      </c>
      <c r="U2813" s="1" t="s">
        <v>38</v>
      </c>
      <c r="V2813" s="1" t="s">
        <v>273</v>
      </c>
      <c r="W2813" s="1">
        <v>200000000</v>
      </c>
      <c r="X2813" s="1">
        <v>2011</v>
      </c>
      <c r="Y2813" s="1">
        <v>919</v>
      </c>
      <c r="Z2813" s="1">
        <v>6.3</v>
      </c>
      <c r="AA2813" s="1">
        <v>2.35</v>
      </c>
      <c r="AB2813" s="1">
        <v>10000</v>
      </c>
    </row>
    <row r="2814" spans="1:28">
      <c r="A2814" s="1" t="s">
        <v>28</v>
      </c>
      <c r="B2814" s="1" t="s">
        <v>328</v>
      </c>
      <c r="C2814" s="1">
        <v>318</v>
      </c>
      <c r="D2814" s="1">
        <v>106</v>
      </c>
      <c r="E2814" s="1">
        <v>0</v>
      </c>
      <c r="F2814" s="1">
        <v>482</v>
      </c>
      <c r="G2814" s="1" t="s">
        <v>16574</v>
      </c>
      <c r="H2814" s="1">
        <v>852</v>
      </c>
      <c r="I2814" s="1">
        <v>83574831</v>
      </c>
      <c r="J2814" s="1" t="s">
        <v>9740</v>
      </c>
      <c r="K2814" s="1" t="s">
        <v>7315</v>
      </c>
      <c r="L2814" s="1" t="s">
        <v>17505</v>
      </c>
      <c r="M2814" s="1">
        <v>109214</v>
      </c>
      <c r="N2814" s="1">
        <v>2975</v>
      </c>
      <c r="O2814" s="1" t="s">
        <v>14772</v>
      </c>
      <c r="P2814" s="1">
        <v>0</v>
      </c>
      <c r="Q2814" s="1" t="s">
        <v>17506</v>
      </c>
      <c r="R2814" s="1" t="s">
        <v>17507</v>
      </c>
      <c r="S2814" s="1">
        <v>269</v>
      </c>
      <c r="T2814" s="1" t="s">
        <v>37</v>
      </c>
      <c r="U2814" s="1" t="s">
        <v>38</v>
      </c>
      <c r="V2814" s="1" t="s">
        <v>39</v>
      </c>
      <c r="W2814" s="1">
        <v>5000000</v>
      </c>
      <c r="X2814" s="1">
        <v>2013</v>
      </c>
      <c r="Y2814" s="1">
        <v>618</v>
      </c>
      <c r="Z2814" s="1">
        <v>6.6</v>
      </c>
      <c r="AA2814" s="1">
        <v>2.35</v>
      </c>
      <c r="AB2814" s="1">
        <v>35000</v>
      </c>
    </row>
    <row r="2815" spans="1:28">
      <c r="A2815" s="1" t="s">
        <v>28</v>
      </c>
      <c r="B2815" s="1" t="s">
        <v>18464</v>
      </c>
      <c r="C2815" s="1">
        <v>323</v>
      </c>
      <c r="D2815" s="1">
        <v>106</v>
      </c>
      <c r="E2815" s="1">
        <v>450</v>
      </c>
      <c r="F2815" s="1">
        <v>712</v>
      </c>
      <c r="G2815" s="1" t="s">
        <v>14324</v>
      </c>
      <c r="H2815" s="1">
        <v>14000</v>
      </c>
      <c r="I2815" s="1">
        <v>20803237</v>
      </c>
      <c r="J2815" s="1" t="s">
        <v>2519</v>
      </c>
      <c r="K2815" s="1" t="s">
        <v>696</v>
      </c>
      <c r="L2815" s="1" t="s">
        <v>18465</v>
      </c>
      <c r="M2815" s="1">
        <v>110616</v>
      </c>
      <c r="N2815" s="1">
        <v>18645</v>
      </c>
      <c r="O2815" s="1" t="s">
        <v>8408</v>
      </c>
      <c r="P2815" s="1">
        <v>1</v>
      </c>
      <c r="Q2815" s="1" t="s">
        <v>18466</v>
      </c>
      <c r="R2815" s="1" t="s">
        <v>18467</v>
      </c>
      <c r="S2815" s="1">
        <v>291</v>
      </c>
      <c r="T2815" s="1" t="s">
        <v>37</v>
      </c>
      <c r="U2815" s="1" t="s">
        <v>38</v>
      </c>
      <c r="V2815" s="1" t="s">
        <v>581</v>
      </c>
      <c r="W2815" s="1">
        <v>3500000</v>
      </c>
      <c r="X2815" s="1">
        <v>2010</v>
      </c>
      <c r="Y2815" s="1">
        <v>3000</v>
      </c>
      <c r="Z2815" s="1">
        <v>7.1</v>
      </c>
      <c r="AA2815" s="1">
        <v>1.85</v>
      </c>
      <c r="AB2815" s="1">
        <v>16000</v>
      </c>
    </row>
    <row r="2816" spans="1:28">
      <c r="A2816" s="1" t="s">
        <v>28</v>
      </c>
      <c r="B2816" s="1" t="s">
        <v>251</v>
      </c>
      <c r="C2816" s="1">
        <v>325</v>
      </c>
      <c r="D2816" s="1">
        <v>106</v>
      </c>
      <c r="E2816" s="1">
        <v>13000</v>
      </c>
      <c r="F2816" s="1">
        <v>309</v>
      </c>
      <c r="G2816" s="1" t="s">
        <v>2980</v>
      </c>
      <c r="H2816" s="1">
        <v>11000</v>
      </c>
      <c r="I2816" s="1">
        <v>14479776</v>
      </c>
      <c r="J2816" s="1" t="s">
        <v>15057</v>
      </c>
      <c r="K2816" s="1" t="s">
        <v>51</v>
      </c>
      <c r="L2816" s="1" t="s">
        <v>15058</v>
      </c>
      <c r="M2816" s="1">
        <v>55539</v>
      </c>
      <c r="N2816" s="1">
        <v>12418</v>
      </c>
      <c r="O2816" s="1" t="s">
        <v>12525</v>
      </c>
      <c r="P2816" s="1">
        <v>3</v>
      </c>
      <c r="Q2816" s="1" t="s">
        <v>15059</v>
      </c>
      <c r="R2816" s="1" t="s">
        <v>15060</v>
      </c>
      <c r="S2816" s="1">
        <v>147</v>
      </c>
      <c r="T2816" s="1" t="s">
        <v>37</v>
      </c>
      <c r="U2816" s="1" t="s">
        <v>38</v>
      </c>
      <c r="V2816" s="1" t="s">
        <v>39</v>
      </c>
      <c r="W2816" s="1">
        <v>10000000</v>
      </c>
      <c r="X2816" s="1">
        <v>2014</v>
      </c>
      <c r="Y2816" s="1">
        <v>430</v>
      </c>
      <c r="Z2816" s="1">
        <v>7</v>
      </c>
      <c r="AA2816" s="1">
        <v>1.85</v>
      </c>
      <c r="AB2816" s="1">
        <v>20000</v>
      </c>
    </row>
    <row r="2817" spans="1:28">
      <c r="A2817" s="1" t="s">
        <v>28</v>
      </c>
      <c r="B2817" s="1" t="s">
        <v>2591</v>
      </c>
      <c r="C2817" s="1">
        <v>340</v>
      </c>
      <c r="D2817" s="1">
        <v>106</v>
      </c>
      <c r="E2817" s="1">
        <v>91</v>
      </c>
      <c r="F2817" s="1">
        <v>64</v>
      </c>
      <c r="G2817" s="1" t="s">
        <v>6439</v>
      </c>
      <c r="H2817" s="1">
        <v>18000</v>
      </c>
      <c r="I2817" s="1">
        <v>117528646</v>
      </c>
      <c r="J2817" s="1" t="s">
        <v>1005</v>
      </c>
      <c r="K2817" s="1" t="s">
        <v>116</v>
      </c>
      <c r="L2817" s="1" t="s">
        <v>7255</v>
      </c>
      <c r="M2817" s="1">
        <v>353442</v>
      </c>
      <c r="N2817" s="1">
        <v>18669</v>
      </c>
      <c r="O2817" s="1" t="s">
        <v>7256</v>
      </c>
      <c r="P2817" s="1">
        <v>5</v>
      </c>
      <c r="Q2817" s="1" t="s">
        <v>7257</v>
      </c>
      <c r="R2817" s="1" t="s">
        <v>7258</v>
      </c>
      <c r="S2817" s="1">
        <v>387</v>
      </c>
      <c r="T2817" s="1" t="s">
        <v>37</v>
      </c>
      <c r="U2817" s="1" t="s">
        <v>38</v>
      </c>
      <c r="V2817" s="1" t="s">
        <v>581</v>
      </c>
      <c r="W2817" s="1">
        <v>35000000</v>
      </c>
      <c r="X2817" s="1">
        <v>2011</v>
      </c>
      <c r="Y2817" s="1">
        <v>464</v>
      </c>
      <c r="Z2817" s="1">
        <v>6.9</v>
      </c>
      <c r="AA2817" s="1">
        <v>2.35</v>
      </c>
      <c r="AB2817" s="1">
        <v>31000</v>
      </c>
    </row>
    <row r="2818" spans="1:28">
      <c r="A2818" s="1" t="s">
        <v>28</v>
      </c>
      <c r="B2818" s="1" t="s">
        <v>7099</v>
      </c>
      <c r="C2818" s="1">
        <v>341</v>
      </c>
      <c r="D2818" s="1">
        <v>106</v>
      </c>
      <c r="E2818" s="1">
        <v>1000</v>
      </c>
      <c r="F2818" s="1">
        <v>98</v>
      </c>
      <c r="G2818" s="1" t="s">
        <v>16553</v>
      </c>
      <c r="H2818" s="1">
        <v>816</v>
      </c>
      <c r="I2818" s="1">
        <v>9190525</v>
      </c>
      <c r="J2818" s="1" t="s">
        <v>2519</v>
      </c>
      <c r="K2818" s="1" t="s">
        <v>160</v>
      </c>
      <c r="L2818" s="1" t="s">
        <v>16554</v>
      </c>
      <c r="M2818" s="1">
        <v>102125</v>
      </c>
      <c r="N2818" s="1">
        <v>1120</v>
      </c>
      <c r="O2818" s="1" t="s">
        <v>16555</v>
      </c>
      <c r="P2818" s="1">
        <v>1</v>
      </c>
      <c r="Q2818" s="1" t="s">
        <v>16556</v>
      </c>
      <c r="R2818" s="1" t="s">
        <v>16557</v>
      </c>
      <c r="S2818" s="1">
        <v>324</v>
      </c>
      <c r="T2818" s="1" t="s">
        <v>37</v>
      </c>
      <c r="U2818" s="1" t="s">
        <v>38</v>
      </c>
      <c r="V2818" s="1" t="s">
        <v>581</v>
      </c>
      <c r="W2818" s="1">
        <v>7000000</v>
      </c>
      <c r="X2818" s="1">
        <v>2009</v>
      </c>
      <c r="Y2818" s="1">
        <v>105</v>
      </c>
      <c r="Z2818" s="1">
        <v>7</v>
      </c>
      <c r="AA2818" s="1">
        <v>1.85</v>
      </c>
      <c r="AB2818" s="1">
        <v>10000</v>
      </c>
    </row>
    <row r="2819" spans="1:28">
      <c r="A2819" s="1" t="s">
        <v>28</v>
      </c>
      <c r="B2819" s="1" t="s">
        <v>1110</v>
      </c>
      <c r="C2819" s="1">
        <v>344</v>
      </c>
      <c r="D2819" s="1">
        <v>106</v>
      </c>
      <c r="E2819" s="1">
        <v>255</v>
      </c>
      <c r="F2819" s="1">
        <v>850</v>
      </c>
      <c r="G2819" s="1" t="s">
        <v>682</v>
      </c>
      <c r="H2819" s="1">
        <v>14000</v>
      </c>
      <c r="I2819" s="1">
        <v>163192114</v>
      </c>
      <c r="J2819" s="1" t="s">
        <v>42</v>
      </c>
      <c r="K2819" s="1" t="s">
        <v>224</v>
      </c>
      <c r="L2819" s="1" t="s">
        <v>1296</v>
      </c>
      <c r="M2819" s="1">
        <v>229679</v>
      </c>
      <c r="N2819" s="1">
        <v>18003</v>
      </c>
      <c r="O2819" s="1" t="s">
        <v>1297</v>
      </c>
      <c r="P2819" s="1">
        <v>0</v>
      </c>
      <c r="Q2819" s="1" t="s">
        <v>1298</v>
      </c>
      <c r="R2819" s="1" t="s">
        <v>1299</v>
      </c>
      <c r="S2819" s="1">
        <v>637</v>
      </c>
      <c r="T2819" s="1" t="s">
        <v>37</v>
      </c>
      <c r="U2819" s="1" t="s">
        <v>38</v>
      </c>
      <c r="V2819" s="1" t="s">
        <v>39</v>
      </c>
      <c r="W2819" s="1">
        <v>125000000</v>
      </c>
      <c r="X2819" s="1">
        <v>2010</v>
      </c>
      <c r="Y2819" s="1">
        <v>1000</v>
      </c>
      <c r="Z2819" s="1">
        <v>5.8</v>
      </c>
      <c r="AA2819" s="1">
        <v>2.35</v>
      </c>
      <c r="AB2819" s="1">
        <v>15000</v>
      </c>
    </row>
    <row r="2820" spans="1:28">
      <c r="A2820" s="1" t="s">
        <v>28</v>
      </c>
      <c r="B2820" s="1" t="s">
        <v>1110</v>
      </c>
      <c r="C2820" s="1">
        <v>344</v>
      </c>
      <c r="D2820" s="1">
        <v>106</v>
      </c>
      <c r="E2820" s="1">
        <v>255</v>
      </c>
      <c r="F2820" s="1">
        <v>850</v>
      </c>
      <c r="G2820" s="1" t="s">
        <v>682</v>
      </c>
      <c r="H2820" s="1">
        <v>14000</v>
      </c>
      <c r="I2820" s="1">
        <v>163192114</v>
      </c>
      <c r="J2820" s="1" t="s">
        <v>42</v>
      </c>
      <c r="K2820" s="1" t="s">
        <v>224</v>
      </c>
      <c r="L2820" s="1" t="s">
        <v>1296</v>
      </c>
      <c r="M2820" s="1">
        <v>229687</v>
      </c>
      <c r="N2820" s="1">
        <v>18003</v>
      </c>
      <c r="O2820" s="1" t="s">
        <v>1297</v>
      </c>
      <c r="P2820" s="1">
        <v>0</v>
      </c>
      <c r="Q2820" s="1" t="s">
        <v>1298</v>
      </c>
      <c r="R2820" s="1" t="s">
        <v>1299</v>
      </c>
      <c r="S2820" s="1">
        <v>637</v>
      </c>
      <c r="T2820" s="1" t="s">
        <v>37</v>
      </c>
      <c r="U2820" s="1" t="s">
        <v>38</v>
      </c>
      <c r="V2820" s="1" t="s">
        <v>39</v>
      </c>
      <c r="W2820" s="1">
        <v>125000000</v>
      </c>
      <c r="X2820" s="1">
        <v>2010</v>
      </c>
      <c r="Y2820" s="1">
        <v>1000</v>
      </c>
      <c r="Z2820" s="1">
        <v>5.8</v>
      </c>
      <c r="AA2820" s="1">
        <v>2.35</v>
      </c>
      <c r="AB2820" s="1">
        <v>15000</v>
      </c>
    </row>
    <row r="2821" spans="1:28">
      <c r="A2821" s="1" t="s">
        <v>28</v>
      </c>
      <c r="B2821" s="1" t="s">
        <v>11347</v>
      </c>
      <c r="C2821" s="1">
        <v>346</v>
      </c>
      <c r="D2821" s="1">
        <v>106</v>
      </c>
      <c r="E2821" s="1">
        <v>78</v>
      </c>
      <c r="G2821" s="1" t="s">
        <v>65</v>
      </c>
      <c r="H2821" s="1">
        <v>0</v>
      </c>
      <c r="I2821" s="1">
        <v>6262942</v>
      </c>
      <c r="J2821" s="1" t="s">
        <v>1019</v>
      </c>
      <c r="K2821" s="1" t="s">
        <v>4027</v>
      </c>
      <c r="L2821" s="1" t="s">
        <v>15886</v>
      </c>
      <c r="M2821" s="1">
        <v>59545</v>
      </c>
      <c r="N2821" s="1">
        <v>0</v>
      </c>
      <c r="O2821" s="1" t="s">
        <v>65</v>
      </c>
      <c r="P2821" s="1">
        <v>0</v>
      </c>
      <c r="Q2821" s="1" t="s">
        <v>15887</v>
      </c>
      <c r="R2821" s="1" t="s">
        <v>15888</v>
      </c>
      <c r="S2821" s="1">
        <v>312</v>
      </c>
      <c r="T2821" s="1" t="s">
        <v>37</v>
      </c>
      <c r="U2821" s="1" t="s">
        <v>38</v>
      </c>
      <c r="V2821" s="1" t="s">
        <v>39</v>
      </c>
      <c r="W2821" s="1">
        <v>9000000</v>
      </c>
      <c r="X2821" s="1">
        <v>2013</v>
      </c>
      <c r="Z2821" s="1">
        <v>6.9</v>
      </c>
      <c r="AA2821" s="1">
        <v>2.35</v>
      </c>
      <c r="AB2821" s="1">
        <v>18000</v>
      </c>
    </row>
    <row r="2822" spans="1:28">
      <c r="A2822" s="1" t="s">
        <v>28</v>
      </c>
      <c r="B2822" s="1" t="s">
        <v>3571</v>
      </c>
      <c r="C2822" s="1">
        <v>358</v>
      </c>
      <c r="D2822" s="1">
        <v>106</v>
      </c>
      <c r="E2822" s="1">
        <v>44</v>
      </c>
      <c r="F2822" s="1">
        <v>133</v>
      </c>
      <c r="G2822" s="1" t="s">
        <v>8572</v>
      </c>
      <c r="H2822" s="1">
        <v>596</v>
      </c>
      <c r="I2822" s="1">
        <v>18298649</v>
      </c>
      <c r="J2822" s="1" t="s">
        <v>7565</v>
      </c>
      <c r="K2822" s="1" t="s">
        <v>8573</v>
      </c>
      <c r="L2822" s="1" t="s">
        <v>8574</v>
      </c>
      <c r="M2822" s="1">
        <v>85024</v>
      </c>
      <c r="N2822" s="1">
        <v>1393</v>
      </c>
      <c r="O2822" s="1" t="s">
        <v>8575</v>
      </c>
      <c r="P2822" s="1">
        <v>1</v>
      </c>
      <c r="Q2822" s="1" t="s">
        <v>8576</v>
      </c>
      <c r="R2822" s="1" t="s">
        <v>8577</v>
      </c>
      <c r="S2822" s="1">
        <v>242</v>
      </c>
      <c r="T2822" s="1" t="s">
        <v>37</v>
      </c>
      <c r="U2822" s="1" t="s">
        <v>38</v>
      </c>
      <c r="V2822" s="1" t="s">
        <v>581</v>
      </c>
      <c r="W2822" s="1">
        <v>30000000</v>
      </c>
      <c r="X2822" s="1">
        <v>2011</v>
      </c>
      <c r="Y2822" s="1">
        <v>343</v>
      </c>
      <c r="Z2822" s="1">
        <v>6.4</v>
      </c>
      <c r="AA2822" s="1">
        <v>1.85</v>
      </c>
      <c r="AB2822" s="1">
        <v>23000</v>
      </c>
    </row>
    <row r="2823" spans="1:28">
      <c r="A2823" s="1" t="s">
        <v>28</v>
      </c>
      <c r="B2823" s="1" t="s">
        <v>5114</v>
      </c>
      <c r="C2823" s="1">
        <v>359</v>
      </c>
      <c r="D2823" s="1">
        <v>106</v>
      </c>
      <c r="E2823" s="1">
        <v>174</v>
      </c>
      <c r="F2823" s="1">
        <v>660</v>
      </c>
      <c r="G2823" s="1" t="s">
        <v>4490</v>
      </c>
      <c r="H2823" s="1">
        <v>14000</v>
      </c>
      <c r="I2823" s="1">
        <v>91439400</v>
      </c>
      <c r="J2823" s="1" t="s">
        <v>1152</v>
      </c>
      <c r="K2823" s="1" t="s">
        <v>224</v>
      </c>
      <c r="L2823" s="1" t="s">
        <v>5115</v>
      </c>
      <c r="M2823" s="1">
        <v>200647</v>
      </c>
      <c r="N2823" s="1">
        <v>16967</v>
      </c>
      <c r="O2823" s="1" t="s">
        <v>5116</v>
      </c>
      <c r="P2823" s="1">
        <v>0</v>
      </c>
      <c r="Q2823" s="1" t="s">
        <v>5117</v>
      </c>
      <c r="R2823" s="1" t="s">
        <v>5118</v>
      </c>
      <c r="S2823" s="1">
        <v>384</v>
      </c>
      <c r="T2823" s="1" t="s">
        <v>37</v>
      </c>
      <c r="U2823" s="1" t="s">
        <v>56</v>
      </c>
      <c r="V2823" s="1" t="s">
        <v>39</v>
      </c>
      <c r="W2823" s="1">
        <v>50000000</v>
      </c>
      <c r="X2823" s="1">
        <v>2014</v>
      </c>
      <c r="Y2823" s="1">
        <v>664</v>
      </c>
      <c r="Z2823" s="1">
        <v>7</v>
      </c>
      <c r="AA2823" s="1">
        <v>2.35</v>
      </c>
      <c r="AB2823" s="1">
        <v>24000</v>
      </c>
    </row>
    <row r="2824" spans="1:28">
      <c r="A2824" s="1" t="s">
        <v>28</v>
      </c>
      <c r="B2824" s="1" t="s">
        <v>246</v>
      </c>
      <c r="C2824" s="1">
        <v>370</v>
      </c>
      <c r="D2824" s="1">
        <v>106</v>
      </c>
      <c r="E2824" s="1">
        <v>4000</v>
      </c>
      <c r="F2824" s="1">
        <v>591</v>
      </c>
      <c r="G2824" s="1" t="s">
        <v>543</v>
      </c>
      <c r="H2824" s="1">
        <v>19000</v>
      </c>
      <c r="I2824" s="1">
        <v>362645141</v>
      </c>
      <c r="J2824" s="1" t="s">
        <v>544</v>
      </c>
      <c r="K2824" s="1" t="s">
        <v>96</v>
      </c>
      <c r="L2824" s="1" t="s">
        <v>545</v>
      </c>
      <c r="M2824" s="1">
        <v>106072</v>
      </c>
      <c r="N2824" s="1">
        <v>32921</v>
      </c>
      <c r="O2824" s="1" t="s">
        <v>546</v>
      </c>
      <c r="P2824" s="1">
        <v>0</v>
      </c>
      <c r="Q2824" s="1" t="s">
        <v>547</v>
      </c>
      <c r="R2824" s="1" t="s">
        <v>548</v>
      </c>
      <c r="S2824" s="1">
        <v>398</v>
      </c>
      <c r="T2824" s="1" t="s">
        <v>37</v>
      </c>
      <c r="U2824" s="1" t="s">
        <v>56</v>
      </c>
      <c r="V2824" s="1" t="s">
        <v>91</v>
      </c>
      <c r="W2824" s="1">
        <v>175000000</v>
      </c>
      <c r="X2824" s="1">
        <v>2016</v>
      </c>
      <c r="Y2824" s="1">
        <v>13000</v>
      </c>
      <c r="Z2824" s="1">
        <v>7.8</v>
      </c>
      <c r="AA2824" s="1">
        <v>1.85</v>
      </c>
      <c r="AB2824" s="1">
        <v>65000</v>
      </c>
    </row>
    <row r="2825" spans="1:28">
      <c r="A2825" s="1" t="s">
        <v>28</v>
      </c>
      <c r="B2825" s="1" t="s">
        <v>246</v>
      </c>
      <c r="C2825" s="1">
        <v>370</v>
      </c>
      <c r="D2825" s="1">
        <v>106</v>
      </c>
      <c r="E2825" s="1">
        <v>4000</v>
      </c>
      <c r="F2825" s="1">
        <v>591</v>
      </c>
      <c r="G2825" s="1" t="s">
        <v>543</v>
      </c>
      <c r="H2825" s="1">
        <v>19000</v>
      </c>
      <c r="I2825" s="1">
        <v>362645141</v>
      </c>
      <c r="J2825" s="1" t="s">
        <v>544</v>
      </c>
      <c r="K2825" s="1" t="s">
        <v>96</v>
      </c>
      <c r="L2825" s="1" t="s">
        <v>545</v>
      </c>
      <c r="M2825" s="1">
        <v>106221</v>
      </c>
      <c r="N2825" s="1">
        <v>32921</v>
      </c>
      <c r="O2825" s="1" t="s">
        <v>546</v>
      </c>
      <c r="P2825" s="1">
        <v>0</v>
      </c>
      <c r="Q2825" s="1" t="s">
        <v>547</v>
      </c>
      <c r="R2825" s="1" t="s">
        <v>548</v>
      </c>
      <c r="S2825" s="1">
        <v>398</v>
      </c>
      <c r="T2825" s="1" t="s">
        <v>37</v>
      </c>
      <c r="U2825" s="1" t="s">
        <v>56</v>
      </c>
      <c r="V2825" s="1" t="s">
        <v>91</v>
      </c>
      <c r="W2825" s="1">
        <v>175000000</v>
      </c>
      <c r="X2825" s="1">
        <v>2016</v>
      </c>
      <c r="Y2825" s="1">
        <v>13000</v>
      </c>
      <c r="Z2825" s="1">
        <v>7.8</v>
      </c>
      <c r="AA2825" s="1">
        <v>1.85</v>
      </c>
      <c r="AB2825" s="1">
        <v>65000</v>
      </c>
    </row>
    <row r="2826" spans="1:28">
      <c r="A2826" s="1" t="s">
        <v>28</v>
      </c>
      <c r="B2826" s="1" t="s">
        <v>2440</v>
      </c>
      <c r="C2826" s="1">
        <v>382</v>
      </c>
      <c r="D2826" s="1">
        <v>106</v>
      </c>
      <c r="E2826" s="1">
        <v>763</v>
      </c>
      <c r="F2826" s="1">
        <v>809</v>
      </c>
      <c r="G2826" s="1" t="s">
        <v>1380</v>
      </c>
      <c r="H2826" s="1">
        <v>8000</v>
      </c>
      <c r="I2826" s="1">
        <v>64933670</v>
      </c>
      <c r="J2826" s="1" t="s">
        <v>2441</v>
      </c>
      <c r="K2826" s="1" t="s">
        <v>1523</v>
      </c>
      <c r="L2826" s="1" t="s">
        <v>2442</v>
      </c>
      <c r="M2826" s="1">
        <v>70838</v>
      </c>
      <c r="N2826" s="1">
        <v>11454</v>
      </c>
      <c r="O2826" s="1" t="s">
        <v>1472</v>
      </c>
      <c r="P2826" s="1">
        <v>1</v>
      </c>
      <c r="Q2826" s="1" t="s">
        <v>2443</v>
      </c>
      <c r="R2826" s="1" t="s">
        <v>2444</v>
      </c>
      <c r="S2826" s="1">
        <v>208</v>
      </c>
      <c r="T2826" s="1" t="s">
        <v>37</v>
      </c>
      <c r="U2826" s="1" t="s">
        <v>38</v>
      </c>
      <c r="V2826" s="1" t="s">
        <v>91</v>
      </c>
      <c r="W2826" s="1">
        <v>85000000</v>
      </c>
      <c r="X2826" s="1">
        <v>2012</v>
      </c>
      <c r="Y2826" s="1">
        <v>886</v>
      </c>
      <c r="Z2826" s="1">
        <v>5.6</v>
      </c>
      <c r="AA2826" s="1">
        <v>1.85</v>
      </c>
      <c r="AB2826" s="1">
        <v>18000</v>
      </c>
    </row>
    <row r="2827" spans="1:28">
      <c r="A2827" s="1" t="s">
        <v>28</v>
      </c>
      <c r="B2827" s="1" t="s">
        <v>121</v>
      </c>
      <c r="C2827" s="1">
        <v>403</v>
      </c>
      <c r="D2827" s="1">
        <v>106</v>
      </c>
      <c r="E2827" s="1">
        <v>395</v>
      </c>
      <c r="F2827" s="1">
        <v>393</v>
      </c>
      <c r="G2827" s="1" t="s">
        <v>122</v>
      </c>
      <c r="H2827" s="1">
        <v>451</v>
      </c>
      <c r="I2827" s="1">
        <v>168368427</v>
      </c>
      <c r="J2827" s="1" t="s">
        <v>123</v>
      </c>
      <c r="K2827" s="1" t="s">
        <v>124</v>
      </c>
      <c r="L2827" s="1" t="s">
        <v>125</v>
      </c>
      <c r="M2827" s="1">
        <v>330784</v>
      </c>
      <c r="N2827" s="1">
        <v>2023</v>
      </c>
      <c r="O2827" s="1" t="s">
        <v>49</v>
      </c>
      <c r="P2827" s="1">
        <v>1</v>
      </c>
      <c r="Q2827" s="1" t="s">
        <v>126</v>
      </c>
      <c r="R2827" s="1" t="s">
        <v>127</v>
      </c>
      <c r="S2827" s="1">
        <v>1243</v>
      </c>
      <c r="T2827" s="1" t="s">
        <v>37</v>
      </c>
      <c r="U2827" s="1" t="s">
        <v>56</v>
      </c>
      <c r="V2827" s="1" t="s">
        <v>39</v>
      </c>
      <c r="W2827" s="1">
        <v>200000000</v>
      </c>
      <c r="X2827" s="1">
        <v>2008</v>
      </c>
      <c r="Y2827" s="1">
        <v>412</v>
      </c>
      <c r="Z2827" s="1">
        <v>6.7</v>
      </c>
      <c r="AA2827" s="1">
        <v>2.35</v>
      </c>
      <c r="AB2827" s="1">
        <v>0</v>
      </c>
    </row>
    <row r="2828" spans="1:28">
      <c r="A2828" s="1" t="s">
        <v>28</v>
      </c>
      <c r="B2828" s="1" t="s">
        <v>4987</v>
      </c>
      <c r="C2828" s="1">
        <v>413</v>
      </c>
      <c r="D2828" s="1">
        <v>106</v>
      </c>
      <c r="E2828" s="1">
        <v>53</v>
      </c>
      <c r="F2828" s="1">
        <v>593</v>
      </c>
      <c r="G2828" s="1" t="s">
        <v>3027</v>
      </c>
      <c r="H2828" s="1">
        <v>13000</v>
      </c>
      <c r="I2828" s="1">
        <v>62453315</v>
      </c>
      <c r="J2828" s="1" t="s">
        <v>4988</v>
      </c>
      <c r="K2828" s="1" t="s">
        <v>1153</v>
      </c>
      <c r="L2828" s="1" t="s">
        <v>4989</v>
      </c>
      <c r="M2828" s="1">
        <v>200035</v>
      </c>
      <c r="N2828" s="1">
        <v>14607</v>
      </c>
      <c r="O2828" s="1" t="s">
        <v>4990</v>
      </c>
      <c r="P2828" s="1">
        <v>2</v>
      </c>
      <c r="Q2828" s="1" t="s">
        <v>4991</v>
      </c>
      <c r="R2828" s="1" t="s">
        <v>4992</v>
      </c>
      <c r="S2828" s="1">
        <v>407</v>
      </c>
      <c r="T2828" s="1" t="s">
        <v>37</v>
      </c>
      <c r="U2828" s="1" t="s">
        <v>38</v>
      </c>
      <c r="V2828" s="1" t="s">
        <v>39</v>
      </c>
      <c r="W2828" s="1">
        <v>50200000</v>
      </c>
      <c r="X2828" s="1">
        <v>2011</v>
      </c>
      <c r="Y2828" s="1">
        <v>963</v>
      </c>
      <c r="Z2828" s="1">
        <v>7.1</v>
      </c>
      <c r="AA2828" s="1">
        <v>1.85</v>
      </c>
      <c r="AB2828" s="1">
        <v>36000</v>
      </c>
    </row>
    <row r="2829" spans="1:28">
      <c r="A2829" s="1" t="s">
        <v>28</v>
      </c>
      <c r="B2829" s="1" t="s">
        <v>7099</v>
      </c>
      <c r="C2829" s="1">
        <v>423</v>
      </c>
      <c r="D2829" s="1">
        <v>106</v>
      </c>
      <c r="E2829" s="1">
        <v>1000</v>
      </c>
      <c r="F2829" s="1">
        <v>1000</v>
      </c>
      <c r="G2829" s="1" t="s">
        <v>440</v>
      </c>
      <c r="H2829" s="1">
        <v>19000</v>
      </c>
      <c r="I2829" s="1">
        <v>29997095</v>
      </c>
      <c r="J2829" s="1" t="s">
        <v>10426</v>
      </c>
      <c r="K2829" s="1" t="s">
        <v>96</v>
      </c>
      <c r="L2829" s="1" t="s">
        <v>10427</v>
      </c>
      <c r="M2829" s="1">
        <v>60926</v>
      </c>
      <c r="N2829" s="1">
        <v>38494</v>
      </c>
      <c r="O2829" s="1" t="s">
        <v>5450</v>
      </c>
      <c r="P2829" s="1">
        <v>5</v>
      </c>
      <c r="Q2829" s="1" t="s">
        <v>10428</v>
      </c>
      <c r="R2829" s="1" t="s">
        <v>10429</v>
      </c>
      <c r="S2829" s="1">
        <v>302</v>
      </c>
      <c r="T2829" s="1" t="s">
        <v>37</v>
      </c>
      <c r="U2829" s="1" t="s">
        <v>56</v>
      </c>
      <c r="V2829" s="1" t="s">
        <v>39</v>
      </c>
      <c r="W2829" s="1">
        <v>22000000</v>
      </c>
      <c r="X2829" s="1">
        <v>2016</v>
      </c>
      <c r="Y2829" s="1">
        <v>17000</v>
      </c>
      <c r="Z2829" s="1">
        <v>6.4</v>
      </c>
      <c r="AA2829" s="1">
        <v>1.85</v>
      </c>
      <c r="AB2829" s="1">
        <v>23000</v>
      </c>
    </row>
    <row r="2830" spans="1:28">
      <c r="A2830" s="1" t="s">
        <v>28</v>
      </c>
      <c r="B2830" s="1" t="s">
        <v>1522</v>
      </c>
      <c r="C2830" s="1">
        <v>436</v>
      </c>
      <c r="D2830" s="1">
        <v>106</v>
      </c>
      <c r="E2830" s="1">
        <v>0</v>
      </c>
      <c r="F2830" s="1">
        <v>175</v>
      </c>
      <c r="G2830" s="1" t="s">
        <v>4060</v>
      </c>
      <c r="H2830" s="1">
        <v>13000</v>
      </c>
      <c r="I2830" s="1">
        <v>75638743</v>
      </c>
      <c r="J2830" s="1" t="s">
        <v>4061</v>
      </c>
      <c r="K2830" s="1" t="s">
        <v>1153</v>
      </c>
      <c r="L2830" s="1" t="s">
        <v>4062</v>
      </c>
      <c r="M2830" s="1">
        <v>180479</v>
      </c>
      <c r="N2830" s="1">
        <v>13634</v>
      </c>
      <c r="O2830" s="1" t="s">
        <v>4063</v>
      </c>
      <c r="P2830" s="1">
        <v>4</v>
      </c>
      <c r="Q2830" s="1" t="s">
        <v>4064</v>
      </c>
      <c r="R2830" s="1" t="s">
        <v>4065</v>
      </c>
      <c r="S2830" s="1">
        <v>411</v>
      </c>
      <c r="T2830" s="1" t="s">
        <v>37</v>
      </c>
      <c r="U2830" s="1" t="s">
        <v>38</v>
      </c>
      <c r="V2830" s="1" t="s">
        <v>39</v>
      </c>
      <c r="W2830" s="1">
        <v>60000000</v>
      </c>
      <c r="X2830" s="1">
        <v>2011</v>
      </c>
      <c r="Y2830" s="1">
        <v>240</v>
      </c>
      <c r="Z2830" s="1">
        <v>6.6</v>
      </c>
      <c r="AA2830" s="1">
        <v>1.85</v>
      </c>
      <c r="AB2830" s="1">
        <v>42000</v>
      </c>
    </row>
    <row r="2831" spans="1:28">
      <c r="A2831" s="1" t="s">
        <v>28</v>
      </c>
      <c r="B2831" s="1" t="s">
        <v>1522</v>
      </c>
      <c r="C2831" s="1">
        <v>450</v>
      </c>
      <c r="D2831" s="1">
        <v>106</v>
      </c>
      <c r="E2831" s="1">
        <v>0</v>
      </c>
      <c r="F2831" s="1">
        <v>273</v>
      </c>
      <c r="G2831" s="1" t="s">
        <v>5182</v>
      </c>
      <c r="H2831" s="1">
        <v>17000</v>
      </c>
      <c r="I2831" s="1">
        <v>32154410</v>
      </c>
      <c r="J2831" s="1" t="s">
        <v>2117</v>
      </c>
      <c r="K2831" s="1" t="s">
        <v>440</v>
      </c>
      <c r="L2831" s="1" t="s">
        <v>8432</v>
      </c>
      <c r="M2831" s="1">
        <v>148327</v>
      </c>
      <c r="N2831" s="1">
        <v>18469</v>
      </c>
      <c r="O2831" s="1" t="s">
        <v>8433</v>
      </c>
      <c r="P2831" s="1">
        <v>0</v>
      </c>
      <c r="Q2831" s="1" t="s">
        <v>8434</v>
      </c>
      <c r="R2831" s="1" t="s">
        <v>8435</v>
      </c>
      <c r="S2831" s="1">
        <v>274</v>
      </c>
      <c r="T2831" s="1" t="s">
        <v>37</v>
      </c>
      <c r="U2831" s="1" t="s">
        <v>38</v>
      </c>
      <c r="V2831" s="1" t="s">
        <v>581</v>
      </c>
      <c r="W2831" s="1">
        <v>30000000</v>
      </c>
      <c r="X2831" s="1">
        <v>2013</v>
      </c>
      <c r="Y2831" s="1">
        <v>681</v>
      </c>
      <c r="Z2831" s="1">
        <v>7.1</v>
      </c>
      <c r="AA2831" s="1">
        <v>1.85</v>
      </c>
      <c r="AB2831" s="1">
        <v>29000</v>
      </c>
    </row>
    <row r="2832" spans="1:28">
      <c r="A2832" s="1" t="s">
        <v>28</v>
      </c>
      <c r="B2832" s="1" t="s">
        <v>1522</v>
      </c>
      <c r="C2832" s="1">
        <v>450</v>
      </c>
      <c r="D2832" s="1">
        <v>106</v>
      </c>
      <c r="E2832" s="1">
        <v>0</v>
      </c>
      <c r="F2832" s="1">
        <v>273</v>
      </c>
      <c r="G2832" s="1" t="s">
        <v>5182</v>
      </c>
      <c r="H2832" s="1">
        <v>17000</v>
      </c>
      <c r="I2832" s="1">
        <v>32154410</v>
      </c>
      <c r="J2832" s="1" t="s">
        <v>2117</v>
      </c>
      <c r="K2832" s="1" t="s">
        <v>440</v>
      </c>
      <c r="L2832" s="1" t="s">
        <v>8432</v>
      </c>
      <c r="M2832" s="1">
        <v>148334</v>
      </c>
      <c r="N2832" s="1">
        <v>18469</v>
      </c>
      <c r="O2832" s="1" t="s">
        <v>8433</v>
      </c>
      <c r="P2832" s="1">
        <v>0</v>
      </c>
      <c r="Q2832" s="1" t="s">
        <v>8434</v>
      </c>
      <c r="R2832" s="1" t="s">
        <v>8435</v>
      </c>
      <c r="S2832" s="1">
        <v>274</v>
      </c>
      <c r="T2832" s="1" t="s">
        <v>37</v>
      </c>
      <c r="U2832" s="1" t="s">
        <v>38</v>
      </c>
      <c r="V2832" s="1" t="s">
        <v>581</v>
      </c>
      <c r="W2832" s="1">
        <v>30000000</v>
      </c>
      <c r="X2832" s="1">
        <v>2013</v>
      </c>
      <c r="Y2832" s="1">
        <v>681</v>
      </c>
      <c r="Z2832" s="1">
        <v>7.1</v>
      </c>
      <c r="AA2832" s="1">
        <v>1.85</v>
      </c>
      <c r="AB2832" s="1">
        <v>29000</v>
      </c>
    </row>
    <row r="2833" spans="1:28">
      <c r="A2833" s="1" t="s">
        <v>28</v>
      </c>
      <c r="B2833" s="1" t="s">
        <v>159</v>
      </c>
      <c r="C2833" s="1">
        <v>451</v>
      </c>
      <c r="D2833" s="1">
        <v>106</v>
      </c>
      <c r="E2833" s="1">
        <v>188</v>
      </c>
      <c r="F2833" s="1">
        <v>718</v>
      </c>
      <c r="G2833" s="1" t="s">
        <v>160</v>
      </c>
      <c r="H2833" s="1">
        <v>10000</v>
      </c>
      <c r="I2833" s="1">
        <v>179020854</v>
      </c>
      <c r="J2833" s="1" t="s">
        <v>161</v>
      </c>
      <c r="K2833" s="1" t="s">
        <v>162</v>
      </c>
      <c r="L2833" s="1" t="s">
        <v>163</v>
      </c>
      <c r="M2833" s="1">
        <v>268154</v>
      </c>
      <c r="N2833" s="1">
        <v>12572</v>
      </c>
      <c r="O2833" s="1" t="s">
        <v>164</v>
      </c>
      <c r="P2833" s="1">
        <v>1</v>
      </c>
      <c r="Q2833" s="1" t="s">
        <v>165</v>
      </c>
      <c r="R2833" s="1" t="s">
        <v>166</v>
      </c>
      <c r="S2833" s="1">
        <v>341</v>
      </c>
      <c r="T2833" s="1" t="s">
        <v>37</v>
      </c>
      <c r="U2833" s="1" t="s">
        <v>38</v>
      </c>
      <c r="V2833" s="1" t="s">
        <v>39</v>
      </c>
      <c r="W2833" s="1">
        <v>225000000</v>
      </c>
      <c r="X2833" s="1">
        <v>2012</v>
      </c>
      <c r="Y2833" s="1">
        <v>816</v>
      </c>
      <c r="Z2833" s="1">
        <v>6.8</v>
      </c>
      <c r="AA2833" s="1">
        <v>1.85</v>
      </c>
      <c r="AB2833" s="1">
        <v>40000</v>
      </c>
    </row>
    <row r="2834" spans="1:28">
      <c r="A2834" s="1" t="s">
        <v>28</v>
      </c>
      <c r="B2834" s="1" t="s">
        <v>22312</v>
      </c>
      <c r="C2834" s="1">
        <v>2</v>
      </c>
      <c r="D2834" s="1">
        <v>107</v>
      </c>
      <c r="E2834" s="1">
        <v>0</v>
      </c>
      <c r="F2834" s="1">
        <v>236</v>
      </c>
      <c r="G2834" s="1" t="s">
        <v>22313</v>
      </c>
      <c r="H2834" s="1">
        <v>752</v>
      </c>
      <c r="I2834" s="1">
        <v>10508</v>
      </c>
      <c r="J2834" s="1" t="s">
        <v>3395</v>
      </c>
      <c r="K2834" s="1" t="s">
        <v>4563</v>
      </c>
      <c r="L2834" s="1" t="s">
        <v>22314</v>
      </c>
      <c r="M2834" s="1">
        <v>103</v>
      </c>
      <c r="N2834" s="1">
        <v>1763</v>
      </c>
      <c r="O2834" s="1" t="s">
        <v>22315</v>
      </c>
      <c r="P2834" s="1">
        <v>4</v>
      </c>
      <c r="Q2834" s="1" t="s">
        <v>22316</v>
      </c>
      <c r="R2834" s="1" t="s">
        <v>22317</v>
      </c>
      <c r="S2834" s="1">
        <v>6</v>
      </c>
      <c r="T2834" s="1" t="s">
        <v>37</v>
      </c>
      <c r="U2834" s="1" t="s">
        <v>38</v>
      </c>
      <c r="V2834" s="1" t="s">
        <v>39</v>
      </c>
      <c r="W2834" s="1">
        <v>700000</v>
      </c>
      <c r="X2834" s="1">
        <v>1998</v>
      </c>
      <c r="Y2834" s="1">
        <v>282</v>
      </c>
      <c r="Z2834" s="1">
        <v>6.5</v>
      </c>
      <c r="AB2834" s="1">
        <v>102</v>
      </c>
    </row>
    <row r="2835" spans="1:28">
      <c r="A2835" s="1" t="s">
        <v>28</v>
      </c>
      <c r="B2835" s="1" t="s">
        <v>16849</v>
      </c>
      <c r="C2835" s="1">
        <v>6</v>
      </c>
      <c r="D2835" s="1">
        <v>107</v>
      </c>
      <c r="E2835" s="1">
        <v>0</v>
      </c>
      <c r="F2835" s="1">
        <v>146</v>
      </c>
      <c r="G2835" s="1" t="s">
        <v>16850</v>
      </c>
      <c r="H2835" s="1">
        <v>804</v>
      </c>
      <c r="J2835" s="1" t="s">
        <v>2519</v>
      </c>
      <c r="K2835" s="1" t="s">
        <v>16851</v>
      </c>
      <c r="L2835" s="1" t="s">
        <v>16852</v>
      </c>
      <c r="M2835" s="1">
        <v>3157</v>
      </c>
      <c r="N2835" s="1">
        <v>1285</v>
      </c>
      <c r="O2835" s="1" t="s">
        <v>16853</v>
      </c>
      <c r="P2835" s="1">
        <v>2</v>
      </c>
      <c r="Q2835" s="1" t="s">
        <v>16854</v>
      </c>
      <c r="R2835" s="1" t="s">
        <v>16855</v>
      </c>
      <c r="S2835" s="1">
        <v>33</v>
      </c>
      <c r="T2835" s="1" t="s">
        <v>37</v>
      </c>
      <c r="U2835" s="1" t="s">
        <v>38</v>
      </c>
      <c r="V2835" s="1" t="s">
        <v>91</v>
      </c>
      <c r="X2835" s="1">
        <v>1981</v>
      </c>
      <c r="Y2835" s="1">
        <v>167</v>
      </c>
      <c r="Z2835" s="1">
        <v>7.2</v>
      </c>
      <c r="AA2835" s="1">
        <v>1.85</v>
      </c>
      <c r="AB2835" s="1">
        <v>337</v>
      </c>
    </row>
    <row r="2836" spans="1:28">
      <c r="A2836" s="1" t="s">
        <v>28</v>
      </c>
      <c r="B2836" s="1" t="s">
        <v>16660</v>
      </c>
      <c r="C2836" s="1">
        <v>6</v>
      </c>
      <c r="D2836" s="1">
        <v>107</v>
      </c>
      <c r="E2836" s="1">
        <v>6</v>
      </c>
      <c r="F2836" s="1">
        <v>375</v>
      </c>
      <c r="G2836" s="1" t="s">
        <v>16661</v>
      </c>
      <c r="H2836" s="1">
        <v>963</v>
      </c>
      <c r="I2836" s="1">
        <v>1000000</v>
      </c>
      <c r="J2836" s="1" t="s">
        <v>1217</v>
      </c>
      <c r="K2836" s="1" t="s">
        <v>6649</v>
      </c>
      <c r="L2836" s="1" t="s">
        <v>16662</v>
      </c>
      <c r="M2836" s="1">
        <v>2215</v>
      </c>
      <c r="N2836" s="1">
        <v>2209</v>
      </c>
      <c r="O2836" s="1" t="s">
        <v>16663</v>
      </c>
      <c r="P2836" s="1">
        <v>1</v>
      </c>
      <c r="Q2836" s="1" t="s">
        <v>16664</v>
      </c>
      <c r="R2836" s="1" t="s">
        <v>16665</v>
      </c>
      <c r="S2836" s="1">
        <v>26</v>
      </c>
      <c r="T2836" s="1" t="s">
        <v>37</v>
      </c>
      <c r="U2836" s="1" t="s">
        <v>56</v>
      </c>
      <c r="V2836" s="1" t="s">
        <v>91</v>
      </c>
      <c r="W2836" s="1">
        <v>9000000</v>
      </c>
      <c r="X2836" s="1">
        <v>1977</v>
      </c>
      <c r="Y2836" s="1">
        <v>750</v>
      </c>
      <c r="Z2836" s="1">
        <v>6.3</v>
      </c>
      <c r="AA2836" s="1">
        <v>1.85</v>
      </c>
      <c r="AB2836" s="1">
        <v>122</v>
      </c>
    </row>
    <row r="2837" spans="1:28">
      <c r="A2837" s="1" t="s">
        <v>28</v>
      </c>
      <c r="B2837" s="1" t="s">
        <v>524</v>
      </c>
      <c r="C2837" s="1">
        <v>9</v>
      </c>
      <c r="D2837" s="1">
        <v>107</v>
      </c>
      <c r="E2837" s="1">
        <v>58</v>
      </c>
      <c r="F2837" s="1">
        <v>324</v>
      </c>
      <c r="G2837" s="1" t="s">
        <v>2547</v>
      </c>
      <c r="H2837" s="1">
        <v>699</v>
      </c>
      <c r="I2837" s="1">
        <v>305070</v>
      </c>
      <c r="J2837" s="1" t="s">
        <v>2886</v>
      </c>
      <c r="K2837" s="1" t="s">
        <v>11443</v>
      </c>
      <c r="L2837" s="1" t="s">
        <v>11444</v>
      </c>
      <c r="M2837" s="1">
        <v>3843</v>
      </c>
      <c r="N2837" s="1">
        <v>1592</v>
      </c>
      <c r="O2837" s="1" t="s">
        <v>3446</v>
      </c>
      <c r="P2837" s="1">
        <v>1</v>
      </c>
      <c r="Q2837" s="1" t="s">
        <v>11445</v>
      </c>
      <c r="R2837" s="1" t="s">
        <v>11446</v>
      </c>
      <c r="S2837" s="1">
        <v>25</v>
      </c>
      <c r="T2837" s="1" t="s">
        <v>37</v>
      </c>
      <c r="U2837" s="1" t="s">
        <v>38</v>
      </c>
      <c r="V2837" s="1" t="s">
        <v>581</v>
      </c>
      <c r="W2837" s="1">
        <v>20000000</v>
      </c>
      <c r="X2837" s="1">
        <v>1994</v>
      </c>
      <c r="Y2837" s="1">
        <v>533</v>
      </c>
      <c r="Z2837" s="1">
        <v>6.4</v>
      </c>
      <c r="AA2837" s="1">
        <v>2.35</v>
      </c>
      <c r="AB2837" s="1">
        <v>399</v>
      </c>
    </row>
    <row r="2838" spans="1:28">
      <c r="A2838" s="1" t="s">
        <v>28</v>
      </c>
      <c r="B2838" s="1" t="s">
        <v>13394</v>
      </c>
      <c r="C2838" s="1">
        <v>10</v>
      </c>
      <c r="D2838" s="1">
        <v>107</v>
      </c>
      <c r="E2838" s="1">
        <v>116</v>
      </c>
      <c r="F2838" s="1">
        <v>25</v>
      </c>
      <c r="G2838" s="1" t="s">
        <v>7161</v>
      </c>
      <c r="H2838" s="1">
        <v>327</v>
      </c>
      <c r="I2838" s="1">
        <v>34793160</v>
      </c>
      <c r="J2838" s="1" t="s">
        <v>7029</v>
      </c>
      <c r="K2838" s="1" t="s">
        <v>4731</v>
      </c>
      <c r="L2838" s="1" t="s">
        <v>13395</v>
      </c>
      <c r="M2838" s="1">
        <v>15730</v>
      </c>
      <c r="N2838" s="1">
        <v>552</v>
      </c>
      <c r="O2838" s="1" t="s">
        <v>13396</v>
      </c>
      <c r="P2838" s="1">
        <v>1</v>
      </c>
      <c r="Q2838" s="1" t="s">
        <v>13397</v>
      </c>
      <c r="R2838" s="1" t="s">
        <v>13398</v>
      </c>
      <c r="S2838" s="1">
        <v>31</v>
      </c>
      <c r="T2838" s="1" t="s">
        <v>37</v>
      </c>
      <c r="U2838" s="1" t="s">
        <v>38</v>
      </c>
      <c r="V2838" s="1" t="s">
        <v>91</v>
      </c>
      <c r="W2838" s="1">
        <v>14000000</v>
      </c>
      <c r="X2838" s="1">
        <v>1991</v>
      </c>
      <c r="Y2838" s="1">
        <v>172</v>
      </c>
      <c r="Z2838" s="1">
        <v>6.7</v>
      </c>
      <c r="AA2838" s="1">
        <v>1.85</v>
      </c>
      <c r="AB2838" s="1">
        <v>0</v>
      </c>
    </row>
    <row r="2839" spans="1:28">
      <c r="A2839" s="1" t="s">
        <v>28</v>
      </c>
      <c r="B2839" s="1" t="s">
        <v>6813</v>
      </c>
      <c r="C2839" s="1">
        <v>16</v>
      </c>
      <c r="D2839" s="1">
        <v>107</v>
      </c>
      <c r="E2839" s="1">
        <v>8</v>
      </c>
      <c r="F2839" s="1">
        <v>39</v>
      </c>
      <c r="G2839" s="1" t="s">
        <v>6750</v>
      </c>
      <c r="H2839" s="1">
        <v>106</v>
      </c>
      <c r="I2839" s="1">
        <v>700000</v>
      </c>
      <c r="J2839" s="1" t="s">
        <v>6815</v>
      </c>
      <c r="K2839" s="1" t="s">
        <v>11454</v>
      </c>
      <c r="L2839" s="1" t="s">
        <v>16666</v>
      </c>
      <c r="M2839" s="1">
        <v>24438</v>
      </c>
      <c r="N2839" s="1">
        <v>215</v>
      </c>
      <c r="O2839" s="1" t="s">
        <v>16667</v>
      </c>
      <c r="P2839" s="1">
        <v>1</v>
      </c>
      <c r="Q2839" s="1" t="s">
        <v>16668</v>
      </c>
      <c r="R2839" s="1" t="s">
        <v>16669</v>
      </c>
      <c r="S2839" s="1">
        <v>78</v>
      </c>
      <c r="T2839" s="1" t="s">
        <v>1460</v>
      </c>
      <c r="U2839" s="1" t="s">
        <v>1461</v>
      </c>
      <c r="V2839" s="1" t="s">
        <v>581</v>
      </c>
      <c r="W2839" s="1">
        <v>50000000</v>
      </c>
      <c r="X2839" s="1">
        <v>1993</v>
      </c>
      <c r="Y2839" s="1">
        <v>54</v>
      </c>
      <c r="Z2839" s="1">
        <v>7</v>
      </c>
      <c r="AA2839" s="1">
        <v>2.35</v>
      </c>
      <c r="AB2839" s="1">
        <v>0</v>
      </c>
    </row>
    <row r="2840" spans="1:28">
      <c r="A2840" s="1" t="s">
        <v>28</v>
      </c>
      <c r="B2840" s="1" t="s">
        <v>17200</v>
      </c>
      <c r="C2840" s="1">
        <v>17</v>
      </c>
      <c r="D2840" s="1">
        <v>107</v>
      </c>
      <c r="E2840" s="1">
        <v>0</v>
      </c>
      <c r="F2840" s="1">
        <v>284</v>
      </c>
      <c r="G2840" s="1" t="s">
        <v>5770</v>
      </c>
      <c r="H2840" s="1">
        <v>721</v>
      </c>
      <c r="I2840" s="1">
        <v>869325</v>
      </c>
      <c r="J2840" s="1" t="s">
        <v>31</v>
      </c>
      <c r="K2840" s="1" t="s">
        <v>17201</v>
      </c>
      <c r="L2840" s="1" t="s">
        <v>17202</v>
      </c>
      <c r="M2840" s="1">
        <v>2281</v>
      </c>
      <c r="N2840" s="1">
        <v>2000</v>
      </c>
      <c r="O2840" s="1" t="s">
        <v>17203</v>
      </c>
      <c r="P2840" s="1">
        <v>2</v>
      </c>
      <c r="Q2840" s="1" t="s">
        <v>17204</v>
      </c>
      <c r="R2840" s="1" t="s">
        <v>17205</v>
      </c>
      <c r="S2840" s="1">
        <v>16</v>
      </c>
      <c r="T2840" s="1" t="s">
        <v>37</v>
      </c>
      <c r="U2840" s="1" t="s">
        <v>38</v>
      </c>
      <c r="V2840" s="1" t="s">
        <v>39</v>
      </c>
      <c r="W2840" s="1">
        <v>6000000</v>
      </c>
      <c r="X2840" s="1">
        <v>1991</v>
      </c>
      <c r="Y2840" s="1">
        <v>514</v>
      </c>
      <c r="Z2840" s="1">
        <v>3.8</v>
      </c>
      <c r="AA2840" s="1">
        <v>1.85</v>
      </c>
      <c r="AB2840" s="1">
        <v>125</v>
      </c>
    </row>
    <row r="2841" spans="1:28">
      <c r="A2841" s="1" t="s">
        <v>28</v>
      </c>
      <c r="B2841" s="1" t="s">
        <v>18795</v>
      </c>
      <c r="C2841" s="1">
        <v>21</v>
      </c>
      <c r="D2841" s="1">
        <v>107</v>
      </c>
      <c r="E2841" s="1">
        <v>24</v>
      </c>
      <c r="F2841" s="1">
        <v>83</v>
      </c>
      <c r="G2841" s="1" t="s">
        <v>18796</v>
      </c>
      <c r="H2841" s="1">
        <v>277</v>
      </c>
      <c r="I2841" s="1">
        <v>8000000</v>
      </c>
      <c r="J2841" s="1" t="s">
        <v>18797</v>
      </c>
      <c r="K2841" s="1" t="s">
        <v>18798</v>
      </c>
      <c r="L2841" s="1" t="s">
        <v>18799</v>
      </c>
      <c r="M2841" s="1">
        <v>3167</v>
      </c>
      <c r="N2841" s="1">
        <v>731</v>
      </c>
      <c r="O2841" s="1" t="s">
        <v>18800</v>
      </c>
      <c r="P2841" s="1">
        <v>0</v>
      </c>
      <c r="Q2841" s="1" t="s">
        <v>18801</v>
      </c>
      <c r="R2841" s="1" t="s">
        <v>18802</v>
      </c>
      <c r="S2841" s="1">
        <v>90</v>
      </c>
      <c r="T2841" s="1" t="s">
        <v>37</v>
      </c>
      <c r="U2841" s="1" t="s">
        <v>38</v>
      </c>
      <c r="V2841" s="1" t="s">
        <v>15921</v>
      </c>
      <c r="W2841" s="1">
        <v>3768785</v>
      </c>
      <c r="X2841" s="1">
        <v>1950</v>
      </c>
      <c r="Y2841" s="1">
        <v>244</v>
      </c>
      <c r="Z2841" s="1">
        <v>7</v>
      </c>
      <c r="AA2841" s="1">
        <v>1.37</v>
      </c>
      <c r="AB2841" s="1">
        <v>456</v>
      </c>
    </row>
    <row r="2842" spans="1:28">
      <c r="A2842" s="1" t="s">
        <v>28</v>
      </c>
      <c r="B2842" s="1" t="s">
        <v>5947</v>
      </c>
      <c r="C2842" s="1">
        <v>23</v>
      </c>
      <c r="D2842" s="1">
        <v>107</v>
      </c>
      <c r="E2842" s="1">
        <v>15</v>
      </c>
      <c r="F2842" s="1">
        <v>27</v>
      </c>
      <c r="G2842" s="1" t="s">
        <v>11688</v>
      </c>
      <c r="H2842" s="1">
        <v>82</v>
      </c>
      <c r="J2842" s="1" t="s">
        <v>1321</v>
      </c>
      <c r="K2842" s="1" t="s">
        <v>11689</v>
      </c>
      <c r="L2842" s="1" t="s">
        <v>11690</v>
      </c>
      <c r="M2842" s="1">
        <v>625</v>
      </c>
      <c r="N2842" s="1">
        <v>151</v>
      </c>
      <c r="O2842" s="1" t="s">
        <v>11691</v>
      </c>
      <c r="P2842" s="1">
        <v>2</v>
      </c>
      <c r="Q2842" s="1" t="s">
        <v>65</v>
      </c>
      <c r="R2842" s="1" t="s">
        <v>11692</v>
      </c>
      <c r="S2842" s="1">
        <v>4</v>
      </c>
      <c r="T2842" s="1" t="s">
        <v>11693</v>
      </c>
      <c r="U2842" s="1" t="s">
        <v>888</v>
      </c>
      <c r="V2842" s="1" t="s">
        <v>39</v>
      </c>
      <c r="X2842" s="1">
        <v>2013</v>
      </c>
      <c r="Y2842" s="1">
        <v>39</v>
      </c>
      <c r="Z2842" s="1">
        <v>5.7</v>
      </c>
      <c r="AA2842" s="1">
        <v>1.85</v>
      </c>
      <c r="AB2842" s="1">
        <v>124</v>
      </c>
    </row>
    <row r="2843" spans="1:28">
      <c r="A2843" s="1" t="s">
        <v>28</v>
      </c>
      <c r="B2843" s="1" t="s">
        <v>9404</v>
      </c>
      <c r="C2843" s="1">
        <v>25</v>
      </c>
      <c r="D2843" s="1">
        <v>107</v>
      </c>
      <c r="E2843" s="1">
        <v>0</v>
      </c>
      <c r="F2843" s="1">
        <v>48</v>
      </c>
      <c r="G2843" s="1" t="s">
        <v>9405</v>
      </c>
      <c r="H2843" s="1">
        <v>1000</v>
      </c>
      <c r="J2843" s="1" t="s">
        <v>9406</v>
      </c>
      <c r="K2843" s="1" t="s">
        <v>682</v>
      </c>
      <c r="L2843" s="1" t="s">
        <v>9407</v>
      </c>
      <c r="M2843" s="1">
        <v>3170</v>
      </c>
      <c r="N2843" s="1">
        <v>1166</v>
      </c>
      <c r="O2843" s="1" t="s">
        <v>9408</v>
      </c>
      <c r="P2843" s="1">
        <v>1</v>
      </c>
      <c r="Q2843" s="1" t="s">
        <v>9409</v>
      </c>
      <c r="R2843" s="1" t="s">
        <v>9410</v>
      </c>
      <c r="S2843" s="1">
        <v>18</v>
      </c>
      <c r="T2843" s="1" t="s">
        <v>5627</v>
      </c>
      <c r="U2843" s="1" t="s">
        <v>7156</v>
      </c>
      <c r="V2843" s="1" t="s">
        <v>5599</v>
      </c>
      <c r="W2843" s="1">
        <v>26000000</v>
      </c>
      <c r="X2843" s="1">
        <v>2014</v>
      </c>
      <c r="Y2843" s="1">
        <v>65</v>
      </c>
      <c r="Z2843" s="1">
        <v>5.4</v>
      </c>
      <c r="AA2843" s="1">
        <v>1.85</v>
      </c>
      <c r="AB2843" s="1">
        <v>0</v>
      </c>
    </row>
    <row r="2844" spans="1:28">
      <c r="A2844" s="1" t="s">
        <v>28</v>
      </c>
      <c r="B2844" s="1" t="s">
        <v>10131</v>
      </c>
      <c r="C2844" s="1">
        <v>25</v>
      </c>
      <c r="D2844" s="1">
        <v>107</v>
      </c>
      <c r="E2844" s="1">
        <v>0</v>
      </c>
      <c r="F2844" s="1">
        <v>745</v>
      </c>
      <c r="G2844" s="1" t="s">
        <v>3991</v>
      </c>
      <c r="H2844" s="1">
        <v>941</v>
      </c>
      <c r="I2844" s="1">
        <v>141853</v>
      </c>
      <c r="J2844" s="1" t="s">
        <v>2519</v>
      </c>
      <c r="K2844" s="1" t="s">
        <v>7878</v>
      </c>
      <c r="L2844" s="1" t="s">
        <v>14357</v>
      </c>
      <c r="M2844" s="1">
        <v>1427</v>
      </c>
      <c r="N2844" s="1">
        <v>3099</v>
      </c>
      <c r="O2844" s="1" t="s">
        <v>2954</v>
      </c>
      <c r="P2844" s="1">
        <v>2</v>
      </c>
      <c r="Q2844" s="1" t="s">
        <v>14358</v>
      </c>
      <c r="R2844" s="1" t="s">
        <v>14359</v>
      </c>
      <c r="S2844" s="1">
        <v>12</v>
      </c>
      <c r="T2844" s="1" t="s">
        <v>37</v>
      </c>
      <c r="U2844" s="1" t="s">
        <v>366</v>
      </c>
      <c r="V2844" s="1" t="s">
        <v>581</v>
      </c>
      <c r="W2844" s="1">
        <v>12000000</v>
      </c>
      <c r="X2844" s="1">
        <v>1997</v>
      </c>
      <c r="Y2844" s="1">
        <v>754</v>
      </c>
      <c r="Z2844" s="1">
        <v>6</v>
      </c>
      <c r="AA2844" s="1">
        <v>1.85</v>
      </c>
      <c r="AB2844" s="1">
        <v>88</v>
      </c>
    </row>
    <row r="2845" spans="1:28">
      <c r="A2845" s="1" t="s">
        <v>28</v>
      </c>
      <c r="B2845" s="1" t="s">
        <v>16223</v>
      </c>
      <c r="C2845" s="1">
        <v>26</v>
      </c>
      <c r="D2845" s="1">
        <v>107</v>
      </c>
      <c r="E2845" s="1">
        <v>53</v>
      </c>
      <c r="F2845" s="1">
        <v>463</v>
      </c>
      <c r="G2845" s="1" t="s">
        <v>5714</v>
      </c>
      <c r="H2845" s="1">
        <v>954</v>
      </c>
      <c r="I2845" s="1">
        <v>53481</v>
      </c>
      <c r="J2845" s="1" t="s">
        <v>2117</v>
      </c>
      <c r="K2845" s="1" t="s">
        <v>791</v>
      </c>
      <c r="L2845" s="1" t="s">
        <v>16224</v>
      </c>
      <c r="M2845" s="1">
        <v>5557</v>
      </c>
      <c r="N2845" s="1">
        <v>2512</v>
      </c>
      <c r="O2845" s="1" t="s">
        <v>4933</v>
      </c>
      <c r="P2845" s="1">
        <v>5</v>
      </c>
      <c r="Q2845" s="1" t="s">
        <v>16225</v>
      </c>
      <c r="R2845" s="1" t="s">
        <v>16226</v>
      </c>
      <c r="S2845" s="1">
        <v>34</v>
      </c>
      <c r="T2845" s="1" t="s">
        <v>37</v>
      </c>
      <c r="U2845" s="1" t="s">
        <v>38</v>
      </c>
      <c r="V2845" s="1" t="s">
        <v>581</v>
      </c>
      <c r="W2845" s="1">
        <v>8000000</v>
      </c>
      <c r="X2845" s="1">
        <v>2006</v>
      </c>
      <c r="Y2845" s="1">
        <v>551</v>
      </c>
      <c r="Z2845" s="1">
        <v>6.4</v>
      </c>
      <c r="AA2845" s="1">
        <v>2.35</v>
      </c>
      <c r="AB2845" s="1">
        <v>294</v>
      </c>
    </row>
    <row r="2846" spans="1:28">
      <c r="A2846" s="1" t="s">
        <v>28</v>
      </c>
      <c r="B2846" s="1" t="s">
        <v>2684</v>
      </c>
      <c r="C2846" s="1">
        <v>27</v>
      </c>
      <c r="D2846" s="1">
        <v>107</v>
      </c>
      <c r="E2846" s="1">
        <v>425</v>
      </c>
      <c r="F2846" s="1">
        <v>247</v>
      </c>
      <c r="G2846" s="1" t="s">
        <v>10758</v>
      </c>
      <c r="H2846" s="1">
        <v>742</v>
      </c>
      <c r="I2846" s="1">
        <v>111936400</v>
      </c>
      <c r="J2846" s="1" t="s">
        <v>1005</v>
      </c>
      <c r="K2846" s="1" t="s">
        <v>1635</v>
      </c>
      <c r="L2846" s="1" t="s">
        <v>12657</v>
      </c>
      <c r="M2846" s="1">
        <v>87538</v>
      </c>
      <c r="N2846" s="1">
        <v>2151</v>
      </c>
      <c r="O2846" s="1" t="s">
        <v>12658</v>
      </c>
      <c r="P2846" s="1">
        <v>1</v>
      </c>
      <c r="Q2846" s="1" t="s">
        <v>12659</v>
      </c>
      <c r="R2846" s="1" t="s">
        <v>12660</v>
      </c>
      <c r="S2846" s="1">
        <v>79</v>
      </c>
      <c r="T2846" s="1" t="s">
        <v>37</v>
      </c>
      <c r="U2846" s="1" t="s">
        <v>38</v>
      </c>
      <c r="V2846" s="1" t="s">
        <v>91</v>
      </c>
      <c r="W2846" s="1">
        <v>15000000</v>
      </c>
      <c r="X2846" s="1">
        <v>1988</v>
      </c>
      <c r="Y2846" s="1">
        <v>384</v>
      </c>
      <c r="Z2846" s="1">
        <v>6</v>
      </c>
      <c r="AA2846" s="1">
        <v>1.85</v>
      </c>
      <c r="AB2846" s="1">
        <v>0</v>
      </c>
    </row>
    <row r="2847" spans="1:28">
      <c r="A2847" s="1" t="s">
        <v>28</v>
      </c>
      <c r="B2847" s="1" t="s">
        <v>9771</v>
      </c>
      <c r="C2847" s="1">
        <v>28</v>
      </c>
      <c r="D2847" s="1">
        <v>107</v>
      </c>
      <c r="E2847" s="1">
        <v>21</v>
      </c>
      <c r="F2847" s="1">
        <v>418</v>
      </c>
      <c r="G2847" s="1" t="s">
        <v>5239</v>
      </c>
      <c r="H2847" s="1">
        <v>967</v>
      </c>
      <c r="I2847" s="1">
        <v>16118077</v>
      </c>
      <c r="J2847" s="1" t="s">
        <v>3395</v>
      </c>
      <c r="K2847" s="1" t="s">
        <v>4181</v>
      </c>
      <c r="L2847" s="1" t="s">
        <v>9772</v>
      </c>
      <c r="M2847" s="1">
        <v>5817</v>
      </c>
      <c r="N2847" s="1">
        <v>3067</v>
      </c>
      <c r="O2847" s="1" t="s">
        <v>5664</v>
      </c>
      <c r="P2847" s="1">
        <v>0</v>
      </c>
      <c r="Q2847" s="1" t="s">
        <v>9773</v>
      </c>
      <c r="R2847" s="1" t="s">
        <v>9774</v>
      </c>
      <c r="S2847" s="1">
        <v>37</v>
      </c>
      <c r="T2847" s="1" t="s">
        <v>37</v>
      </c>
      <c r="U2847" s="1" t="s">
        <v>38</v>
      </c>
      <c r="V2847" s="1" t="s">
        <v>581</v>
      </c>
      <c r="W2847" s="1">
        <v>25000000</v>
      </c>
      <c r="X2847" s="1">
        <v>1988</v>
      </c>
      <c r="Y2847" s="1">
        <v>767</v>
      </c>
      <c r="Z2847" s="1">
        <v>5.6</v>
      </c>
      <c r="AA2847" s="1">
        <v>1.85</v>
      </c>
      <c r="AB2847" s="1">
        <v>377</v>
      </c>
    </row>
    <row r="2848" spans="1:28">
      <c r="A2848" s="1" t="s">
        <v>28</v>
      </c>
      <c r="B2848" s="1" t="s">
        <v>17732</v>
      </c>
      <c r="C2848" s="1">
        <v>29</v>
      </c>
      <c r="D2848" s="1">
        <v>107</v>
      </c>
      <c r="E2848" s="1">
        <v>8</v>
      </c>
      <c r="F2848" s="1">
        <v>268</v>
      </c>
      <c r="G2848" s="1" t="s">
        <v>17733</v>
      </c>
      <c r="H2848" s="1">
        <v>926</v>
      </c>
      <c r="I2848" s="1">
        <v>12200000</v>
      </c>
      <c r="J2848" s="1" t="s">
        <v>10266</v>
      </c>
      <c r="K2848" s="1" t="s">
        <v>4632</v>
      </c>
      <c r="L2848" s="1" t="s">
        <v>17734</v>
      </c>
      <c r="M2848" s="1">
        <v>7973</v>
      </c>
      <c r="N2848" s="1">
        <v>2383</v>
      </c>
      <c r="O2848" s="1" t="s">
        <v>17735</v>
      </c>
      <c r="P2848" s="1">
        <v>0</v>
      </c>
      <c r="Q2848" s="1" t="s">
        <v>17736</v>
      </c>
      <c r="R2848" s="1" t="s">
        <v>17737</v>
      </c>
      <c r="S2848" s="1">
        <v>65</v>
      </c>
      <c r="T2848" s="1" t="s">
        <v>37</v>
      </c>
      <c r="U2848" s="1" t="s">
        <v>38</v>
      </c>
      <c r="V2848" s="1" t="s">
        <v>91</v>
      </c>
      <c r="W2848" s="1">
        <v>5000000</v>
      </c>
      <c r="X2848" s="1">
        <v>1983</v>
      </c>
      <c r="Y2848" s="1">
        <v>400</v>
      </c>
      <c r="Z2848" s="1">
        <v>6.3</v>
      </c>
      <c r="AA2848" s="1">
        <v>1.85</v>
      </c>
      <c r="AB2848" s="1">
        <v>0</v>
      </c>
    </row>
    <row r="2849" spans="1:28">
      <c r="A2849" s="1" t="s">
        <v>28</v>
      </c>
      <c r="B2849" s="1" t="s">
        <v>22082</v>
      </c>
      <c r="C2849" s="1">
        <v>35</v>
      </c>
      <c r="D2849" s="1">
        <v>107</v>
      </c>
      <c r="E2849" s="1">
        <v>6</v>
      </c>
      <c r="F2849" s="1">
        <v>522</v>
      </c>
      <c r="G2849" s="1" t="s">
        <v>9239</v>
      </c>
      <c r="H2849" s="1">
        <v>23000</v>
      </c>
      <c r="I2849" s="1">
        <v>819939</v>
      </c>
      <c r="J2849" s="1" t="s">
        <v>1411</v>
      </c>
      <c r="K2849" s="1" t="s">
        <v>62</v>
      </c>
      <c r="L2849" s="1" t="s">
        <v>22083</v>
      </c>
      <c r="M2849" s="1">
        <v>14580</v>
      </c>
      <c r="N2849" s="1">
        <v>26017</v>
      </c>
      <c r="O2849" s="1" t="s">
        <v>5677</v>
      </c>
      <c r="P2849" s="1">
        <v>2</v>
      </c>
      <c r="Q2849" s="1" t="s">
        <v>22084</v>
      </c>
      <c r="R2849" s="1" t="s">
        <v>22085</v>
      </c>
      <c r="S2849" s="1">
        <v>252</v>
      </c>
      <c r="T2849" s="1" t="s">
        <v>37</v>
      </c>
      <c r="U2849" s="1" t="s">
        <v>38</v>
      </c>
      <c r="V2849" s="1" t="s">
        <v>581</v>
      </c>
      <c r="W2849" s="1">
        <v>850000</v>
      </c>
      <c r="X2849" s="1">
        <v>2003</v>
      </c>
      <c r="Y2849" s="1">
        <v>813</v>
      </c>
      <c r="Z2849" s="1">
        <v>7.2</v>
      </c>
      <c r="AA2849" s="1">
        <v>1.85</v>
      </c>
      <c r="AB2849" s="1">
        <v>0</v>
      </c>
    </row>
    <row r="2850" spans="1:28">
      <c r="A2850" s="1" t="s">
        <v>28</v>
      </c>
      <c r="B2850" s="1" t="s">
        <v>18250</v>
      </c>
      <c r="C2850" s="1">
        <v>40</v>
      </c>
      <c r="D2850" s="1">
        <v>107</v>
      </c>
      <c r="E2850" s="1">
        <v>10</v>
      </c>
      <c r="F2850" s="1">
        <v>245</v>
      </c>
      <c r="G2850" s="1" t="s">
        <v>21615</v>
      </c>
      <c r="H2850" s="1">
        <v>544</v>
      </c>
      <c r="I2850" s="1">
        <v>5355847</v>
      </c>
      <c r="J2850" s="1" t="s">
        <v>3395</v>
      </c>
      <c r="K2850" s="1" t="s">
        <v>18762</v>
      </c>
      <c r="L2850" s="1" t="s">
        <v>21616</v>
      </c>
      <c r="M2850" s="1">
        <v>6110</v>
      </c>
      <c r="N2850" s="1">
        <v>1147</v>
      </c>
      <c r="O2850" s="1" t="s">
        <v>21617</v>
      </c>
      <c r="P2850" s="1">
        <v>1</v>
      </c>
      <c r="Q2850" s="1" t="s">
        <v>21618</v>
      </c>
      <c r="R2850" s="1" t="s">
        <v>21619</v>
      </c>
      <c r="S2850" s="1">
        <v>82</v>
      </c>
      <c r="T2850" s="1" t="s">
        <v>37</v>
      </c>
      <c r="U2850" s="1" t="s">
        <v>38</v>
      </c>
      <c r="V2850" s="1" t="s">
        <v>39</v>
      </c>
      <c r="X2850" s="1">
        <v>2011</v>
      </c>
      <c r="Y2850" s="1">
        <v>264</v>
      </c>
      <c r="Z2850" s="1">
        <v>6.8</v>
      </c>
      <c r="AB2850" s="1">
        <v>0</v>
      </c>
    </row>
    <row r="2851" spans="1:28">
      <c r="A2851" s="1" t="s">
        <v>28</v>
      </c>
      <c r="B2851" s="1" t="s">
        <v>20535</v>
      </c>
      <c r="C2851" s="1">
        <v>41</v>
      </c>
      <c r="D2851" s="1">
        <v>107</v>
      </c>
      <c r="E2851" s="1">
        <v>17</v>
      </c>
      <c r="F2851" s="1">
        <v>322</v>
      </c>
      <c r="G2851" s="1" t="s">
        <v>2208</v>
      </c>
      <c r="H2851" s="1">
        <v>594</v>
      </c>
      <c r="I2851" s="1">
        <v>4556</v>
      </c>
      <c r="J2851" s="1" t="s">
        <v>2519</v>
      </c>
      <c r="K2851" s="1" t="s">
        <v>4711</v>
      </c>
      <c r="L2851" s="1" t="s">
        <v>20536</v>
      </c>
      <c r="M2851" s="1">
        <v>4478</v>
      </c>
      <c r="N2851" s="1">
        <v>2020</v>
      </c>
      <c r="O2851" s="1" t="s">
        <v>14152</v>
      </c>
      <c r="P2851" s="1">
        <v>1</v>
      </c>
      <c r="Q2851" s="1" t="s">
        <v>20537</v>
      </c>
      <c r="R2851" s="1" t="s">
        <v>20538</v>
      </c>
      <c r="S2851" s="1">
        <v>23</v>
      </c>
      <c r="T2851" s="1" t="s">
        <v>37</v>
      </c>
      <c r="U2851" s="1" t="s">
        <v>38</v>
      </c>
      <c r="V2851" s="1" t="s">
        <v>581</v>
      </c>
      <c r="X2851" s="1">
        <v>2013</v>
      </c>
      <c r="Y2851" s="1">
        <v>591</v>
      </c>
      <c r="Z2851" s="1">
        <v>5.6</v>
      </c>
      <c r="AB2851" s="1">
        <v>825</v>
      </c>
    </row>
    <row r="2852" spans="1:28">
      <c r="A2852" s="1" t="s">
        <v>28</v>
      </c>
      <c r="B2852" s="1" t="s">
        <v>9502</v>
      </c>
      <c r="C2852" s="1">
        <v>46</v>
      </c>
      <c r="D2852" s="1">
        <v>107</v>
      </c>
      <c r="E2852" s="1">
        <v>0</v>
      </c>
      <c r="F2852" s="1">
        <v>685</v>
      </c>
      <c r="G2852" s="1" t="s">
        <v>7498</v>
      </c>
      <c r="H2852" s="1">
        <v>1000</v>
      </c>
      <c r="I2852" s="1">
        <v>63231524</v>
      </c>
      <c r="J2852" s="1" t="s">
        <v>1411</v>
      </c>
      <c r="K2852" s="1" t="s">
        <v>2801</v>
      </c>
      <c r="L2852" s="1" t="s">
        <v>14795</v>
      </c>
      <c r="M2852" s="1">
        <v>8962</v>
      </c>
      <c r="N2852" s="1">
        <v>5264</v>
      </c>
      <c r="O2852" s="1" t="s">
        <v>7199</v>
      </c>
      <c r="P2852" s="1">
        <v>4</v>
      </c>
      <c r="Q2852" s="1" t="s">
        <v>14796</v>
      </c>
      <c r="R2852" s="1" t="s">
        <v>14797</v>
      </c>
      <c r="S2852" s="1">
        <v>137</v>
      </c>
      <c r="T2852" s="1" t="s">
        <v>37</v>
      </c>
      <c r="U2852" s="1" t="s">
        <v>38</v>
      </c>
      <c r="V2852" s="1" t="s">
        <v>39</v>
      </c>
      <c r="W2852" s="1">
        <v>6000000</v>
      </c>
      <c r="X2852" s="1">
        <v>2006</v>
      </c>
      <c r="Y2852" s="1">
        <v>907</v>
      </c>
      <c r="Z2852" s="1">
        <v>5</v>
      </c>
      <c r="AA2852" s="1">
        <v>1.85</v>
      </c>
      <c r="AB2852" s="1">
        <v>676</v>
      </c>
    </row>
    <row r="2853" spans="1:28">
      <c r="A2853" s="1" t="s">
        <v>28</v>
      </c>
      <c r="B2853" s="1" t="s">
        <v>2425</v>
      </c>
      <c r="C2853" s="1">
        <v>47</v>
      </c>
      <c r="D2853" s="1">
        <v>107</v>
      </c>
      <c r="E2853" s="1">
        <v>99</v>
      </c>
      <c r="F2853" s="1">
        <v>581</v>
      </c>
      <c r="G2853" s="1" t="s">
        <v>462</v>
      </c>
      <c r="H2853" s="1">
        <v>18000</v>
      </c>
      <c r="I2853" s="1">
        <v>20550712</v>
      </c>
      <c r="J2853" s="1" t="s">
        <v>1386</v>
      </c>
      <c r="K2853" s="1" t="s">
        <v>584</v>
      </c>
      <c r="L2853" s="1" t="s">
        <v>4746</v>
      </c>
      <c r="M2853" s="1">
        <v>40346</v>
      </c>
      <c r="N2853" s="1">
        <v>31014</v>
      </c>
      <c r="O2853" s="1" t="s">
        <v>275</v>
      </c>
      <c r="P2853" s="1">
        <v>1</v>
      </c>
      <c r="Q2853" s="1" t="s">
        <v>4747</v>
      </c>
      <c r="R2853" s="1" t="s">
        <v>4748</v>
      </c>
      <c r="S2853" s="1">
        <v>95</v>
      </c>
      <c r="T2853" s="1" t="s">
        <v>37</v>
      </c>
      <c r="U2853" s="1" t="s">
        <v>38</v>
      </c>
      <c r="V2853" s="1" t="s">
        <v>39</v>
      </c>
      <c r="W2853" s="1">
        <v>50000000</v>
      </c>
      <c r="X2853" s="1">
        <v>1996</v>
      </c>
      <c r="Y2853" s="1">
        <v>11000</v>
      </c>
      <c r="Z2853" s="1">
        <v>5.6</v>
      </c>
      <c r="AA2853" s="1">
        <v>1.85</v>
      </c>
      <c r="AB2853" s="1">
        <v>1000</v>
      </c>
    </row>
    <row r="2854" spans="1:28">
      <c r="A2854" s="1" t="s">
        <v>28</v>
      </c>
      <c r="B2854" s="1" t="s">
        <v>13108</v>
      </c>
      <c r="C2854" s="1">
        <v>47</v>
      </c>
      <c r="D2854" s="1">
        <v>107</v>
      </c>
      <c r="E2854" s="1">
        <v>11</v>
      </c>
      <c r="F2854" s="1">
        <v>419</v>
      </c>
      <c r="G2854" s="1" t="s">
        <v>2011</v>
      </c>
      <c r="H2854" s="1">
        <v>773</v>
      </c>
      <c r="I2854" s="1">
        <v>54606</v>
      </c>
      <c r="J2854" s="1" t="s">
        <v>4248</v>
      </c>
      <c r="K2854" s="1" t="s">
        <v>172</v>
      </c>
      <c r="L2854" s="1" t="s">
        <v>17230</v>
      </c>
      <c r="M2854" s="1">
        <v>1940</v>
      </c>
      <c r="N2854" s="1">
        <v>2440</v>
      </c>
      <c r="O2854" s="1" t="s">
        <v>17231</v>
      </c>
      <c r="P2854" s="1">
        <v>0</v>
      </c>
      <c r="Q2854" s="1" t="s">
        <v>17232</v>
      </c>
      <c r="R2854" s="1" t="s">
        <v>17233</v>
      </c>
      <c r="S2854" s="1">
        <v>34</v>
      </c>
      <c r="T2854" s="1" t="s">
        <v>37</v>
      </c>
      <c r="U2854" s="1" t="s">
        <v>56</v>
      </c>
      <c r="V2854" s="1" t="s">
        <v>39</v>
      </c>
      <c r="W2854" s="1">
        <v>6000000</v>
      </c>
      <c r="X2854" s="1">
        <v>2001</v>
      </c>
      <c r="Y2854" s="1">
        <v>766</v>
      </c>
      <c r="Z2854" s="1">
        <v>6.2</v>
      </c>
      <c r="AA2854" s="1">
        <v>2.35</v>
      </c>
      <c r="AB2854" s="1">
        <v>30</v>
      </c>
    </row>
    <row r="2855" spans="1:28">
      <c r="A2855" s="1" t="s">
        <v>28</v>
      </c>
      <c r="B2855" s="1" t="s">
        <v>1012</v>
      </c>
      <c r="C2855" s="1">
        <v>47</v>
      </c>
      <c r="D2855" s="1">
        <v>107</v>
      </c>
      <c r="E2855" s="1">
        <v>956</v>
      </c>
      <c r="F2855" s="1">
        <v>113</v>
      </c>
      <c r="G2855" s="1" t="s">
        <v>2484</v>
      </c>
      <c r="H2855" s="1">
        <v>10000</v>
      </c>
      <c r="I2855" s="1">
        <v>4741987</v>
      </c>
      <c r="J2855" s="1" t="s">
        <v>3395</v>
      </c>
      <c r="K2855" s="1" t="s">
        <v>2810</v>
      </c>
      <c r="L2855" s="1" t="s">
        <v>13502</v>
      </c>
      <c r="M2855" s="1">
        <v>6782</v>
      </c>
      <c r="N2855" s="1">
        <v>10368</v>
      </c>
      <c r="O2855" s="1" t="s">
        <v>13503</v>
      </c>
      <c r="P2855" s="1">
        <v>1</v>
      </c>
      <c r="Q2855" s="1" t="s">
        <v>13504</v>
      </c>
      <c r="R2855" s="1" t="s">
        <v>13505</v>
      </c>
      <c r="S2855" s="1">
        <v>114</v>
      </c>
      <c r="T2855" s="1" t="s">
        <v>37</v>
      </c>
      <c r="U2855" s="1" t="s">
        <v>38</v>
      </c>
      <c r="V2855" s="1" t="s">
        <v>581</v>
      </c>
      <c r="W2855" s="1">
        <v>14000000</v>
      </c>
      <c r="X2855" s="1">
        <v>1999</v>
      </c>
      <c r="Y2855" s="1">
        <v>233</v>
      </c>
      <c r="Z2855" s="1">
        <v>6.6</v>
      </c>
      <c r="AA2855" s="1">
        <v>1.85</v>
      </c>
      <c r="AB2855" s="1">
        <v>860</v>
      </c>
    </row>
    <row r="2856" spans="1:28">
      <c r="A2856" s="1" t="s">
        <v>28</v>
      </c>
      <c r="B2856" s="1" t="s">
        <v>6728</v>
      </c>
      <c r="C2856" s="1">
        <v>49</v>
      </c>
      <c r="D2856" s="1">
        <v>107</v>
      </c>
      <c r="E2856" s="1">
        <v>124</v>
      </c>
      <c r="F2856" s="1">
        <v>572</v>
      </c>
      <c r="G2856" s="1" t="s">
        <v>1672</v>
      </c>
      <c r="H2856" s="1">
        <v>636</v>
      </c>
      <c r="I2856" s="1">
        <v>14375181</v>
      </c>
      <c r="J2856" s="1" t="s">
        <v>6729</v>
      </c>
      <c r="K2856" s="1" t="s">
        <v>6730</v>
      </c>
      <c r="L2856" s="1" t="s">
        <v>6731</v>
      </c>
      <c r="M2856" s="1">
        <v>8692</v>
      </c>
      <c r="N2856" s="1">
        <v>3374</v>
      </c>
      <c r="O2856" s="1" t="s">
        <v>6732</v>
      </c>
      <c r="P2856" s="1">
        <v>2</v>
      </c>
      <c r="Q2856" s="1" t="s">
        <v>6733</v>
      </c>
      <c r="R2856" s="1" t="s">
        <v>6734</v>
      </c>
      <c r="S2856" s="1">
        <v>126</v>
      </c>
      <c r="T2856" s="1" t="s">
        <v>37</v>
      </c>
      <c r="U2856" s="1" t="s">
        <v>38</v>
      </c>
      <c r="V2856" s="1" t="s">
        <v>39</v>
      </c>
      <c r="W2856" s="1">
        <v>51000000</v>
      </c>
      <c r="X2856" s="1">
        <v>1987</v>
      </c>
      <c r="Y2856" s="1">
        <v>631</v>
      </c>
      <c r="Z2856" s="1">
        <v>4.2</v>
      </c>
      <c r="AA2856" s="1">
        <v>1.85</v>
      </c>
      <c r="AB2856" s="1">
        <v>754</v>
      </c>
    </row>
    <row r="2857" spans="1:28">
      <c r="A2857" s="1" t="s">
        <v>28</v>
      </c>
      <c r="B2857" s="1" t="s">
        <v>13659</v>
      </c>
      <c r="C2857" s="1">
        <v>50</v>
      </c>
      <c r="D2857" s="1">
        <v>107</v>
      </c>
      <c r="E2857" s="1">
        <v>58</v>
      </c>
      <c r="F2857" s="1">
        <v>316</v>
      </c>
      <c r="G2857" s="1" t="s">
        <v>13660</v>
      </c>
      <c r="H2857" s="1">
        <v>549</v>
      </c>
      <c r="I2857" s="1">
        <v>44726644</v>
      </c>
      <c r="J2857" s="1" t="s">
        <v>10266</v>
      </c>
      <c r="K2857" s="1" t="s">
        <v>4651</v>
      </c>
      <c r="L2857" s="1" t="s">
        <v>13661</v>
      </c>
      <c r="M2857" s="1">
        <v>42614</v>
      </c>
      <c r="N2857" s="1">
        <v>1747</v>
      </c>
      <c r="O2857" s="1" t="s">
        <v>12510</v>
      </c>
      <c r="P2857" s="1">
        <v>5</v>
      </c>
      <c r="Q2857" s="1" t="s">
        <v>13662</v>
      </c>
      <c r="R2857" s="1" t="s">
        <v>13663</v>
      </c>
      <c r="S2857" s="1">
        <v>120</v>
      </c>
      <c r="T2857" s="1" t="s">
        <v>37</v>
      </c>
      <c r="U2857" s="1" t="s">
        <v>38</v>
      </c>
      <c r="V2857" s="1" t="s">
        <v>581</v>
      </c>
      <c r="W2857" s="1">
        <v>13000000</v>
      </c>
      <c r="X2857" s="1">
        <v>1988</v>
      </c>
      <c r="Y2857" s="1">
        <v>439</v>
      </c>
      <c r="Z2857" s="1">
        <v>6.8</v>
      </c>
      <c r="AA2857" s="1">
        <v>1.85</v>
      </c>
      <c r="AB2857" s="1">
        <v>0</v>
      </c>
    </row>
    <row r="2858" spans="1:28">
      <c r="A2858" s="1" t="s">
        <v>28</v>
      </c>
      <c r="B2858" s="1" t="s">
        <v>4719</v>
      </c>
      <c r="C2858" s="1">
        <v>50</v>
      </c>
      <c r="D2858" s="1">
        <v>107</v>
      </c>
      <c r="E2858" s="1">
        <v>607</v>
      </c>
      <c r="F2858" s="1">
        <v>602</v>
      </c>
      <c r="G2858" s="1" t="s">
        <v>1649</v>
      </c>
      <c r="H2858" s="1">
        <v>2000</v>
      </c>
      <c r="I2858" s="1">
        <v>9795017</v>
      </c>
      <c r="J2858" s="1" t="s">
        <v>2117</v>
      </c>
      <c r="K2858" s="1" t="s">
        <v>2993</v>
      </c>
      <c r="L2858" s="1" t="s">
        <v>5442</v>
      </c>
      <c r="M2858" s="1">
        <v>9227</v>
      </c>
      <c r="N2858" s="1">
        <v>5461</v>
      </c>
      <c r="O2858" s="1" t="s">
        <v>2069</v>
      </c>
      <c r="P2858" s="1">
        <v>0</v>
      </c>
      <c r="Q2858" s="1" t="s">
        <v>5443</v>
      </c>
      <c r="R2858" s="1" t="s">
        <v>5444</v>
      </c>
      <c r="S2858" s="1">
        <v>70</v>
      </c>
      <c r="T2858" s="1" t="s">
        <v>37</v>
      </c>
      <c r="U2858" s="1" t="s">
        <v>38</v>
      </c>
      <c r="V2858" s="1" t="s">
        <v>581</v>
      </c>
      <c r="W2858" s="1">
        <v>50000000</v>
      </c>
      <c r="X2858" s="1">
        <v>1995</v>
      </c>
      <c r="Y2858" s="1">
        <v>979</v>
      </c>
      <c r="Z2858" s="1">
        <v>5.0999999999999996</v>
      </c>
      <c r="AA2858" s="1">
        <v>1.85</v>
      </c>
      <c r="AB2858" s="1">
        <v>422</v>
      </c>
    </row>
    <row r="2859" spans="1:28">
      <c r="A2859" s="1" t="s">
        <v>28</v>
      </c>
      <c r="B2859" s="1" t="s">
        <v>4085</v>
      </c>
      <c r="C2859" s="1">
        <v>51</v>
      </c>
      <c r="D2859" s="1">
        <v>107</v>
      </c>
      <c r="E2859" s="1">
        <v>48</v>
      </c>
      <c r="F2859" s="1">
        <v>940</v>
      </c>
      <c r="G2859" s="1" t="s">
        <v>10139</v>
      </c>
      <c r="H2859" s="1">
        <v>1000</v>
      </c>
      <c r="I2859" s="1">
        <v>12372410</v>
      </c>
      <c r="J2859" s="1" t="s">
        <v>3899</v>
      </c>
      <c r="K2859" s="1" t="s">
        <v>426</v>
      </c>
      <c r="L2859" s="1" t="s">
        <v>10140</v>
      </c>
      <c r="M2859" s="1">
        <v>11709</v>
      </c>
      <c r="N2859" s="1">
        <v>4971</v>
      </c>
      <c r="O2859" s="1" t="s">
        <v>3246</v>
      </c>
      <c r="P2859" s="1">
        <v>1</v>
      </c>
      <c r="Q2859" s="1" t="s">
        <v>10141</v>
      </c>
      <c r="R2859" s="1" t="s">
        <v>10142</v>
      </c>
      <c r="S2859" s="1">
        <v>101</v>
      </c>
      <c r="T2859" s="1" t="s">
        <v>37</v>
      </c>
      <c r="U2859" s="1" t="s">
        <v>38</v>
      </c>
      <c r="V2859" s="1" t="s">
        <v>39</v>
      </c>
      <c r="W2859" s="1">
        <v>24000000</v>
      </c>
      <c r="X2859" s="1">
        <v>2000</v>
      </c>
      <c r="Y2859" s="1">
        <v>957</v>
      </c>
      <c r="Z2859" s="1">
        <v>5.3</v>
      </c>
      <c r="AA2859" s="1">
        <v>1.85</v>
      </c>
      <c r="AB2859" s="1">
        <v>650</v>
      </c>
    </row>
    <row r="2860" spans="1:28">
      <c r="A2860" s="1" t="s">
        <v>28</v>
      </c>
      <c r="B2860" s="1" t="s">
        <v>7128</v>
      </c>
      <c r="C2860" s="1">
        <v>54</v>
      </c>
      <c r="D2860" s="1">
        <v>107</v>
      </c>
      <c r="E2860" s="1">
        <v>188</v>
      </c>
      <c r="F2860" s="1">
        <v>631</v>
      </c>
      <c r="G2860" s="1" t="s">
        <v>7173</v>
      </c>
      <c r="H2860" s="1">
        <v>11000</v>
      </c>
      <c r="I2860" s="1">
        <v>42019483</v>
      </c>
      <c r="J2860" s="1" t="s">
        <v>7130</v>
      </c>
      <c r="K2860" s="1" t="s">
        <v>462</v>
      </c>
      <c r="L2860" s="1" t="s">
        <v>7174</v>
      </c>
      <c r="M2860" s="1">
        <v>6069</v>
      </c>
      <c r="N2860" s="1">
        <v>13904</v>
      </c>
      <c r="O2860" s="1" t="s">
        <v>5341</v>
      </c>
      <c r="P2860" s="1">
        <v>0</v>
      </c>
      <c r="Q2860" s="1" t="s">
        <v>7175</v>
      </c>
      <c r="R2860" s="1" t="s">
        <v>7176</v>
      </c>
      <c r="S2860" s="1">
        <v>33</v>
      </c>
      <c r="T2860" s="1" t="s">
        <v>37</v>
      </c>
      <c r="U2860" s="1" t="s">
        <v>38</v>
      </c>
      <c r="V2860" s="1" t="s">
        <v>91</v>
      </c>
      <c r="W2860" s="1">
        <v>36000000</v>
      </c>
      <c r="X2860" s="1">
        <v>2014</v>
      </c>
      <c r="Y2860" s="1">
        <v>641</v>
      </c>
      <c r="Z2860" s="1">
        <v>6.4</v>
      </c>
      <c r="AA2860" s="1">
        <v>1.85</v>
      </c>
      <c r="AB2860" s="1">
        <v>0</v>
      </c>
    </row>
    <row r="2861" spans="1:28">
      <c r="A2861" s="1" t="s">
        <v>28</v>
      </c>
      <c r="B2861" s="1" t="s">
        <v>14948</v>
      </c>
      <c r="C2861" s="1">
        <v>54</v>
      </c>
      <c r="D2861" s="1">
        <v>107</v>
      </c>
      <c r="E2861" s="1">
        <v>17</v>
      </c>
      <c r="F2861" s="1">
        <v>53</v>
      </c>
      <c r="G2861" s="1" t="s">
        <v>14949</v>
      </c>
      <c r="H2861" s="1">
        <v>371</v>
      </c>
      <c r="J2861" s="1" t="s">
        <v>59</v>
      </c>
      <c r="K2861" s="1" t="s">
        <v>9436</v>
      </c>
      <c r="L2861" s="1" t="s">
        <v>14950</v>
      </c>
      <c r="M2861" s="1">
        <v>6143</v>
      </c>
      <c r="N2861" s="1">
        <v>857</v>
      </c>
      <c r="O2861" s="1" t="s">
        <v>14951</v>
      </c>
      <c r="P2861" s="1">
        <v>1</v>
      </c>
      <c r="Q2861" s="1" t="s">
        <v>14952</v>
      </c>
      <c r="R2861" s="1" t="s">
        <v>14953</v>
      </c>
      <c r="S2861" s="1">
        <v>90</v>
      </c>
      <c r="T2861" s="1" t="s">
        <v>37</v>
      </c>
      <c r="U2861" s="1" t="s">
        <v>38</v>
      </c>
      <c r="V2861" s="1" t="s">
        <v>581</v>
      </c>
      <c r="W2861" s="1">
        <v>10000000</v>
      </c>
      <c r="X2861" s="1">
        <v>1985</v>
      </c>
      <c r="Y2861" s="1">
        <v>324</v>
      </c>
      <c r="Z2861" s="1">
        <v>5.3</v>
      </c>
      <c r="AA2861" s="1">
        <v>1.85</v>
      </c>
      <c r="AB2861" s="1">
        <v>0</v>
      </c>
    </row>
    <row r="2862" spans="1:28">
      <c r="A2862" s="1" t="s">
        <v>28</v>
      </c>
      <c r="B2862" s="1" t="s">
        <v>14510</v>
      </c>
      <c r="C2862" s="1">
        <v>57</v>
      </c>
      <c r="D2862" s="1">
        <v>107</v>
      </c>
      <c r="E2862" s="1">
        <v>42</v>
      </c>
      <c r="F2862" s="1">
        <v>808</v>
      </c>
      <c r="G2862" s="1" t="s">
        <v>4818</v>
      </c>
      <c r="H2862" s="1">
        <v>1000</v>
      </c>
      <c r="I2862" s="1">
        <v>49797148</v>
      </c>
      <c r="J2862" s="1" t="s">
        <v>3899</v>
      </c>
      <c r="K2862" s="1" t="s">
        <v>13136</v>
      </c>
      <c r="L2862" s="1" t="s">
        <v>14511</v>
      </c>
      <c r="M2862" s="1">
        <v>49007</v>
      </c>
      <c r="N2862" s="1">
        <v>3435</v>
      </c>
      <c r="O2862" s="1" t="s">
        <v>1055</v>
      </c>
      <c r="P2862" s="1">
        <v>3</v>
      </c>
      <c r="Q2862" s="1" t="s">
        <v>14512</v>
      </c>
      <c r="R2862" s="1" t="s">
        <v>14513</v>
      </c>
      <c r="S2862" s="1">
        <v>97</v>
      </c>
      <c r="T2862" s="1" t="s">
        <v>37</v>
      </c>
      <c r="U2862" s="1" t="s">
        <v>38</v>
      </c>
      <c r="V2862" s="1" t="s">
        <v>581</v>
      </c>
      <c r="W2862" s="1">
        <v>11000000</v>
      </c>
      <c r="X2862" s="1">
        <v>1989</v>
      </c>
      <c r="Y2862" s="1">
        <v>854</v>
      </c>
      <c r="Z2862" s="1">
        <v>7.2</v>
      </c>
      <c r="AA2862" s="1">
        <v>1.85</v>
      </c>
      <c r="AB2862" s="1">
        <v>0</v>
      </c>
    </row>
    <row r="2863" spans="1:28">
      <c r="A2863" s="1" t="s">
        <v>28</v>
      </c>
      <c r="B2863" s="1" t="s">
        <v>10084</v>
      </c>
      <c r="C2863" s="1">
        <v>60</v>
      </c>
      <c r="D2863" s="1">
        <v>107</v>
      </c>
      <c r="E2863" s="1">
        <v>71</v>
      </c>
      <c r="F2863" s="1">
        <v>304</v>
      </c>
      <c r="G2863" s="1" t="s">
        <v>4514</v>
      </c>
      <c r="H2863" s="1">
        <v>967</v>
      </c>
      <c r="I2863" s="1">
        <v>80000000</v>
      </c>
      <c r="J2863" s="1" t="s">
        <v>7823</v>
      </c>
      <c r="K2863" s="1" t="s">
        <v>4181</v>
      </c>
      <c r="L2863" s="1" t="s">
        <v>10085</v>
      </c>
      <c r="M2863" s="1">
        <v>51459</v>
      </c>
      <c r="N2863" s="1">
        <v>1962</v>
      </c>
      <c r="O2863" s="1" t="s">
        <v>10086</v>
      </c>
      <c r="P2863" s="1">
        <v>0</v>
      </c>
      <c r="Q2863" s="1" t="s">
        <v>10087</v>
      </c>
      <c r="R2863" s="1" t="s">
        <v>10088</v>
      </c>
      <c r="S2863" s="1">
        <v>113</v>
      </c>
      <c r="T2863" s="1" t="s">
        <v>37</v>
      </c>
      <c r="U2863" s="1" t="s">
        <v>38</v>
      </c>
      <c r="V2863" s="1" t="s">
        <v>91</v>
      </c>
      <c r="W2863" s="1">
        <v>8200000</v>
      </c>
      <c r="X2863" s="1">
        <v>1984</v>
      </c>
      <c r="Y2863" s="1">
        <v>455</v>
      </c>
      <c r="Z2863" s="1">
        <v>6.5</v>
      </c>
      <c r="AA2863" s="1">
        <v>1.85</v>
      </c>
      <c r="AB2863" s="1">
        <v>0</v>
      </c>
    </row>
    <row r="2864" spans="1:28">
      <c r="A2864" s="1" t="s">
        <v>28</v>
      </c>
      <c r="B2864" s="1" t="s">
        <v>1731</v>
      </c>
      <c r="C2864" s="1">
        <v>60</v>
      </c>
      <c r="D2864" s="1">
        <v>107</v>
      </c>
      <c r="E2864" s="1">
        <v>12000</v>
      </c>
      <c r="F2864" s="1">
        <v>695</v>
      </c>
      <c r="G2864" s="1" t="s">
        <v>1681</v>
      </c>
      <c r="H2864" s="1">
        <v>10000</v>
      </c>
      <c r="I2864" s="1">
        <v>82670733</v>
      </c>
      <c r="J2864" s="1" t="s">
        <v>3251</v>
      </c>
      <c r="K2864" s="1" t="s">
        <v>519</v>
      </c>
      <c r="L2864" s="1" t="s">
        <v>3999</v>
      </c>
      <c r="M2864" s="1">
        <v>60476</v>
      </c>
      <c r="N2864" s="1">
        <v>14006</v>
      </c>
      <c r="O2864" s="1" t="s">
        <v>1895</v>
      </c>
      <c r="P2864" s="1">
        <v>0</v>
      </c>
      <c r="Q2864" s="1" t="s">
        <v>4000</v>
      </c>
      <c r="R2864" s="1" t="s">
        <v>4001</v>
      </c>
      <c r="S2864" s="1">
        <v>97</v>
      </c>
      <c r="T2864" s="1" t="s">
        <v>37</v>
      </c>
      <c r="U2864" s="1" t="s">
        <v>38</v>
      </c>
      <c r="V2864" s="1" t="s">
        <v>39</v>
      </c>
      <c r="W2864" s="1">
        <v>60000000</v>
      </c>
      <c r="X2864" s="1">
        <v>1990</v>
      </c>
      <c r="Y2864" s="1">
        <v>3000</v>
      </c>
      <c r="Z2864" s="1">
        <v>5.9</v>
      </c>
      <c r="AA2864" s="1">
        <v>2.35</v>
      </c>
      <c r="AB2864" s="1">
        <v>0</v>
      </c>
    </row>
    <row r="2865" spans="1:28">
      <c r="A2865" s="1" t="s">
        <v>743</v>
      </c>
      <c r="B2865" s="1" t="s">
        <v>75</v>
      </c>
      <c r="C2865" s="1">
        <v>63</v>
      </c>
      <c r="D2865" s="1">
        <v>107</v>
      </c>
      <c r="E2865" s="1">
        <v>0</v>
      </c>
      <c r="F2865" s="1">
        <v>159</v>
      </c>
      <c r="G2865" s="1" t="s">
        <v>7962</v>
      </c>
      <c r="H2865" s="1">
        <v>29000</v>
      </c>
      <c r="I2865" s="1">
        <v>18636537</v>
      </c>
      <c r="J2865" s="1" t="s">
        <v>7963</v>
      </c>
      <c r="K2865" s="1" t="s">
        <v>211</v>
      </c>
      <c r="L2865" s="1" t="s">
        <v>7964</v>
      </c>
      <c r="M2865" s="1">
        <v>69197</v>
      </c>
      <c r="N2865" s="1">
        <v>29743</v>
      </c>
      <c r="O2865" s="1" t="s">
        <v>7965</v>
      </c>
      <c r="P2865" s="1">
        <v>0</v>
      </c>
      <c r="Q2865" s="1" t="s">
        <v>7966</v>
      </c>
      <c r="R2865" s="1" t="s">
        <v>7967</v>
      </c>
      <c r="S2865" s="1">
        <v>216</v>
      </c>
      <c r="T2865" s="1" t="s">
        <v>37</v>
      </c>
      <c r="U2865" s="1" t="s">
        <v>673</v>
      </c>
      <c r="V2865" s="1" t="s">
        <v>581</v>
      </c>
      <c r="W2865" s="1">
        <v>32000000</v>
      </c>
      <c r="X2865" s="1">
        <v>1995</v>
      </c>
      <c r="Y2865" s="1">
        <v>165</v>
      </c>
      <c r="Z2865" s="1">
        <v>6.4</v>
      </c>
      <c r="AA2865" s="1">
        <v>1.85</v>
      </c>
      <c r="AB2865" s="1">
        <v>0</v>
      </c>
    </row>
    <row r="2866" spans="1:28">
      <c r="A2866" s="1" t="s">
        <v>28</v>
      </c>
      <c r="B2866" s="1" t="s">
        <v>23247</v>
      </c>
      <c r="C2866" s="1">
        <v>66</v>
      </c>
      <c r="D2866" s="1">
        <v>107</v>
      </c>
      <c r="E2866" s="1">
        <v>63</v>
      </c>
      <c r="F2866" s="1">
        <v>76</v>
      </c>
      <c r="G2866" s="1" t="s">
        <v>23248</v>
      </c>
      <c r="H2866" s="1">
        <v>135</v>
      </c>
      <c r="J2866" s="1" t="s">
        <v>23249</v>
      </c>
      <c r="K2866" s="1" t="s">
        <v>23250</v>
      </c>
      <c r="L2866" s="1" t="s">
        <v>23251</v>
      </c>
      <c r="M2866" s="1">
        <v>18486</v>
      </c>
      <c r="N2866" s="1">
        <v>457</v>
      </c>
      <c r="O2866" s="1" t="s">
        <v>23252</v>
      </c>
      <c r="P2866" s="1">
        <v>0</v>
      </c>
      <c r="Q2866" s="1" t="s">
        <v>23253</v>
      </c>
      <c r="R2866" s="1" t="s">
        <v>23254</v>
      </c>
      <c r="S2866" s="1">
        <v>215</v>
      </c>
      <c r="T2866" s="1" t="s">
        <v>37</v>
      </c>
      <c r="U2866" s="1" t="s">
        <v>38</v>
      </c>
      <c r="V2866" s="1" t="s">
        <v>5599</v>
      </c>
      <c r="X2866" s="1">
        <v>2009</v>
      </c>
      <c r="Y2866" s="1">
        <v>115</v>
      </c>
      <c r="Z2866" s="1">
        <v>7</v>
      </c>
      <c r="AA2866" s="1">
        <v>1.78</v>
      </c>
      <c r="AB2866" s="1">
        <v>11000</v>
      </c>
    </row>
    <row r="2867" spans="1:28">
      <c r="A2867" s="1" t="s">
        <v>28</v>
      </c>
      <c r="B2867" s="1" t="s">
        <v>19837</v>
      </c>
      <c r="C2867" s="1">
        <v>74</v>
      </c>
      <c r="D2867" s="1">
        <v>107</v>
      </c>
      <c r="E2867" s="1">
        <v>7</v>
      </c>
      <c r="F2867" s="1">
        <v>442</v>
      </c>
      <c r="G2867" s="1" t="s">
        <v>68</v>
      </c>
      <c r="H2867" s="1">
        <v>745</v>
      </c>
      <c r="I2867" s="1">
        <v>1282084</v>
      </c>
      <c r="J2867" s="1" t="s">
        <v>3395</v>
      </c>
      <c r="K2867" s="1" t="s">
        <v>1047</v>
      </c>
      <c r="L2867" s="1" t="s">
        <v>19838</v>
      </c>
      <c r="M2867" s="1">
        <v>6221</v>
      </c>
      <c r="N2867" s="1">
        <v>2125</v>
      </c>
      <c r="O2867" s="1" t="s">
        <v>11466</v>
      </c>
      <c r="P2867" s="1">
        <v>1</v>
      </c>
      <c r="Q2867" s="1" t="s">
        <v>19839</v>
      </c>
      <c r="R2867" s="1" t="s">
        <v>19840</v>
      </c>
      <c r="S2867" s="1">
        <v>87</v>
      </c>
      <c r="T2867" s="1" t="s">
        <v>37</v>
      </c>
      <c r="U2867" s="1" t="s">
        <v>38</v>
      </c>
      <c r="V2867" s="1" t="s">
        <v>581</v>
      </c>
      <c r="W2867" s="1">
        <v>2500000</v>
      </c>
      <c r="X2867" s="1">
        <v>1999</v>
      </c>
      <c r="Y2867" s="1">
        <v>631</v>
      </c>
      <c r="Z2867" s="1">
        <v>7</v>
      </c>
      <c r="AA2867" s="1">
        <v>2.35</v>
      </c>
      <c r="AB2867" s="1">
        <v>500</v>
      </c>
    </row>
    <row r="2868" spans="1:28">
      <c r="A2868" s="1" t="s">
        <v>28</v>
      </c>
      <c r="B2868" s="1" t="s">
        <v>22053</v>
      </c>
      <c r="C2868" s="1">
        <v>76</v>
      </c>
      <c r="D2868" s="1">
        <v>107</v>
      </c>
      <c r="E2868" s="1">
        <v>32</v>
      </c>
      <c r="F2868" s="1">
        <v>127</v>
      </c>
      <c r="G2868" s="1" t="s">
        <v>22054</v>
      </c>
      <c r="H2868" s="1">
        <v>144</v>
      </c>
      <c r="I2868" s="1">
        <v>439958</v>
      </c>
      <c r="J2868" s="1" t="s">
        <v>3395</v>
      </c>
      <c r="K2868" s="1" t="s">
        <v>22055</v>
      </c>
      <c r="L2868" s="1" t="s">
        <v>22056</v>
      </c>
      <c r="M2868" s="1">
        <v>6277</v>
      </c>
      <c r="N2868" s="1">
        <v>509</v>
      </c>
      <c r="O2868" s="1" t="s">
        <v>22057</v>
      </c>
      <c r="P2868" s="1">
        <v>1</v>
      </c>
      <c r="Q2868" s="1" t="s">
        <v>22058</v>
      </c>
      <c r="R2868" s="1" t="s">
        <v>22059</v>
      </c>
      <c r="S2868" s="1">
        <v>43</v>
      </c>
      <c r="T2868" s="1" t="s">
        <v>22060</v>
      </c>
      <c r="U2868" s="1" t="s">
        <v>1461</v>
      </c>
      <c r="V2868" s="1" t="s">
        <v>581</v>
      </c>
      <c r="X2868" s="1">
        <v>2011</v>
      </c>
      <c r="Y2868" s="1">
        <v>127</v>
      </c>
      <c r="Z2868" s="1">
        <v>5.9</v>
      </c>
      <c r="AA2868" s="1">
        <v>2.35</v>
      </c>
      <c r="AB2868" s="1">
        <v>0</v>
      </c>
    </row>
    <row r="2869" spans="1:28">
      <c r="A2869" s="1" t="s">
        <v>28</v>
      </c>
      <c r="B2869" s="1" t="s">
        <v>4378</v>
      </c>
      <c r="C2869" s="1">
        <v>79</v>
      </c>
      <c r="D2869" s="1">
        <v>107</v>
      </c>
      <c r="E2869" s="1">
        <v>34</v>
      </c>
      <c r="F2869" s="1">
        <v>472</v>
      </c>
      <c r="G2869" s="1" t="s">
        <v>6143</v>
      </c>
      <c r="H2869" s="1">
        <v>11000</v>
      </c>
      <c r="I2869" s="1">
        <v>7564000</v>
      </c>
      <c r="J2869" s="1" t="s">
        <v>5302</v>
      </c>
      <c r="K2869" s="1" t="s">
        <v>561</v>
      </c>
      <c r="L2869" s="1" t="s">
        <v>6851</v>
      </c>
      <c r="M2869" s="1">
        <v>54650</v>
      </c>
      <c r="N2869" s="1">
        <v>13821</v>
      </c>
      <c r="O2869" s="1" t="s">
        <v>6510</v>
      </c>
      <c r="P2869" s="1">
        <v>1</v>
      </c>
      <c r="Q2869" s="1" t="s">
        <v>6852</v>
      </c>
      <c r="R2869" s="1" t="s">
        <v>6853</v>
      </c>
      <c r="S2869" s="1">
        <v>223</v>
      </c>
      <c r="T2869" s="1" t="s">
        <v>37</v>
      </c>
      <c r="U2869" s="1" t="s">
        <v>38</v>
      </c>
      <c r="V2869" s="1" t="s">
        <v>39</v>
      </c>
      <c r="W2869" s="1">
        <v>20000000</v>
      </c>
      <c r="X2869" s="1">
        <v>1995</v>
      </c>
      <c r="Y2869" s="1">
        <v>922</v>
      </c>
      <c r="Z2869" s="1">
        <v>6.2</v>
      </c>
      <c r="AA2869" s="1">
        <v>2.35</v>
      </c>
      <c r="AB2869" s="1">
        <v>12000</v>
      </c>
    </row>
    <row r="2870" spans="1:28">
      <c r="A2870" s="1" t="s">
        <v>28</v>
      </c>
      <c r="B2870" s="1" t="s">
        <v>15281</v>
      </c>
      <c r="C2870" s="1">
        <v>79</v>
      </c>
      <c r="D2870" s="1">
        <v>107</v>
      </c>
      <c r="E2870" s="1">
        <v>0</v>
      </c>
      <c r="F2870" s="1">
        <v>91</v>
      </c>
      <c r="G2870" s="1" t="s">
        <v>15282</v>
      </c>
      <c r="H2870" s="1">
        <v>603</v>
      </c>
      <c r="I2870" s="1">
        <v>578527</v>
      </c>
      <c r="J2870" s="1" t="s">
        <v>1725</v>
      </c>
      <c r="K2870" s="1" t="s">
        <v>7635</v>
      </c>
      <c r="L2870" s="1" t="s">
        <v>15283</v>
      </c>
      <c r="M2870" s="1">
        <v>20008</v>
      </c>
      <c r="N2870" s="1">
        <v>988</v>
      </c>
      <c r="O2870" s="1" t="s">
        <v>8642</v>
      </c>
      <c r="P2870" s="1">
        <v>3</v>
      </c>
      <c r="Q2870" s="1" t="s">
        <v>15284</v>
      </c>
      <c r="R2870" s="1" t="s">
        <v>15285</v>
      </c>
      <c r="S2870" s="1">
        <v>112</v>
      </c>
      <c r="T2870" s="1" t="s">
        <v>37</v>
      </c>
      <c r="U2870" s="1" t="s">
        <v>38</v>
      </c>
      <c r="V2870" s="1" t="s">
        <v>581</v>
      </c>
      <c r="W2870" s="1">
        <v>10000000</v>
      </c>
      <c r="X2870" s="1">
        <v>2008</v>
      </c>
      <c r="Y2870" s="1">
        <v>175</v>
      </c>
      <c r="Z2870" s="1">
        <v>5.7</v>
      </c>
      <c r="AA2870" s="1">
        <v>1.78</v>
      </c>
      <c r="AB2870" s="1">
        <v>883</v>
      </c>
    </row>
    <row r="2871" spans="1:28">
      <c r="A2871" s="1" t="s">
        <v>28</v>
      </c>
      <c r="B2871" s="1" t="s">
        <v>5404</v>
      </c>
      <c r="C2871" s="1">
        <v>88</v>
      </c>
      <c r="D2871" s="1">
        <v>107</v>
      </c>
      <c r="E2871" s="1">
        <v>234</v>
      </c>
      <c r="F2871" s="1">
        <v>442</v>
      </c>
      <c r="G2871" s="1" t="s">
        <v>18679</v>
      </c>
      <c r="H2871" s="1">
        <v>947</v>
      </c>
      <c r="I2871" s="1">
        <v>402820</v>
      </c>
      <c r="J2871" s="1" t="s">
        <v>210</v>
      </c>
      <c r="K2871" s="1" t="s">
        <v>2289</v>
      </c>
      <c r="L2871" s="1" t="s">
        <v>20953</v>
      </c>
      <c r="M2871" s="1">
        <v>10896</v>
      </c>
      <c r="N2871" s="1">
        <v>2747</v>
      </c>
      <c r="O2871" s="1" t="s">
        <v>2398</v>
      </c>
      <c r="P2871" s="1">
        <v>0</v>
      </c>
      <c r="Q2871" s="1" t="s">
        <v>20954</v>
      </c>
      <c r="R2871" s="1" t="s">
        <v>20955</v>
      </c>
      <c r="S2871" s="1">
        <v>57</v>
      </c>
      <c r="T2871" s="1" t="s">
        <v>37</v>
      </c>
      <c r="U2871" s="1" t="s">
        <v>38</v>
      </c>
      <c r="V2871" s="1" t="s">
        <v>581</v>
      </c>
      <c r="X2871" s="1">
        <v>2007</v>
      </c>
      <c r="Y2871" s="1">
        <v>530</v>
      </c>
      <c r="Z2871" s="1">
        <v>6.9</v>
      </c>
      <c r="AA2871" s="1">
        <v>2.35</v>
      </c>
      <c r="AB2871" s="1">
        <v>415</v>
      </c>
    </row>
    <row r="2872" spans="1:28">
      <c r="A2872" s="1" t="s">
        <v>28</v>
      </c>
      <c r="B2872" s="1" t="s">
        <v>1151</v>
      </c>
      <c r="C2872" s="1">
        <v>92</v>
      </c>
      <c r="D2872" s="1">
        <v>107</v>
      </c>
      <c r="E2872" s="1">
        <v>521</v>
      </c>
      <c r="F2872" s="1">
        <v>80</v>
      </c>
      <c r="G2872" s="1" t="s">
        <v>22753</v>
      </c>
      <c r="H2872" s="1">
        <v>773</v>
      </c>
      <c r="I2872" s="1">
        <v>768045</v>
      </c>
      <c r="J2872" s="1" t="s">
        <v>1953</v>
      </c>
      <c r="K2872" s="1" t="s">
        <v>172</v>
      </c>
      <c r="L2872" s="1" t="s">
        <v>22754</v>
      </c>
      <c r="M2872" s="1">
        <v>19732</v>
      </c>
      <c r="N2872" s="1">
        <v>976</v>
      </c>
      <c r="O2872" s="1" t="s">
        <v>22755</v>
      </c>
      <c r="P2872" s="1">
        <v>0</v>
      </c>
      <c r="Q2872" s="1" t="s">
        <v>22756</v>
      </c>
      <c r="R2872" s="1" t="s">
        <v>22757</v>
      </c>
      <c r="S2872" s="1">
        <v>120</v>
      </c>
      <c r="T2872" s="1" t="s">
        <v>37</v>
      </c>
      <c r="U2872" s="1" t="s">
        <v>56</v>
      </c>
      <c r="V2872" s="1" t="s">
        <v>581</v>
      </c>
      <c r="W2872" s="1">
        <v>2000000</v>
      </c>
      <c r="X2872" s="1">
        <v>2002</v>
      </c>
      <c r="Y2872" s="1">
        <v>89</v>
      </c>
      <c r="Z2872" s="1">
        <v>7.7</v>
      </c>
      <c r="AA2872" s="1">
        <v>1.85</v>
      </c>
      <c r="AB2872" s="1">
        <v>0</v>
      </c>
    </row>
    <row r="2873" spans="1:28">
      <c r="A2873" s="1" t="s">
        <v>28</v>
      </c>
      <c r="B2873" s="1" t="s">
        <v>16403</v>
      </c>
      <c r="C2873" s="1">
        <v>93</v>
      </c>
      <c r="D2873" s="1">
        <v>107</v>
      </c>
      <c r="E2873" s="1">
        <v>23</v>
      </c>
      <c r="F2873" s="1">
        <v>93</v>
      </c>
      <c r="G2873" s="1" t="s">
        <v>16404</v>
      </c>
      <c r="H2873" s="1">
        <v>287</v>
      </c>
      <c r="J2873" s="1" t="s">
        <v>4061</v>
      </c>
      <c r="K2873" s="1" t="s">
        <v>16405</v>
      </c>
      <c r="L2873" s="1" t="s">
        <v>16406</v>
      </c>
      <c r="M2873" s="1">
        <v>80639</v>
      </c>
      <c r="N2873" s="1">
        <v>635</v>
      </c>
      <c r="O2873" s="1" t="s">
        <v>16407</v>
      </c>
      <c r="P2873" s="1">
        <v>0</v>
      </c>
      <c r="Q2873" s="1" t="s">
        <v>16408</v>
      </c>
      <c r="R2873" s="1" t="s">
        <v>16409</v>
      </c>
      <c r="S2873" s="1">
        <v>96</v>
      </c>
      <c r="T2873" s="1" t="s">
        <v>8717</v>
      </c>
      <c r="U2873" s="1" t="s">
        <v>763</v>
      </c>
      <c r="V2873" s="1" t="s">
        <v>5599</v>
      </c>
      <c r="W2873" s="1">
        <v>5000000</v>
      </c>
      <c r="X2873" s="1">
        <v>2008</v>
      </c>
      <c r="Y2873" s="1">
        <v>150</v>
      </c>
      <c r="Z2873" s="1">
        <v>7.6</v>
      </c>
      <c r="AA2873" s="1">
        <v>2.35</v>
      </c>
      <c r="AB2873" s="1">
        <v>25000</v>
      </c>
    </row>
    <row r="2874" spans="1:28">
      <c r="A2874" s="1" t="s">
        <v>28</v>
      </c>
      <c r="B2874" s="1" t="s">
        <v>7983</v>
      </c>
      <c r="C2874" s="1">
        <v>93</v>
      </c>
      <c r="D2874" s="1">
        <v>107</v>
      </c>
      <c r="E2874" s="1">
        <v>26</v>
      </c>
      <c r="F2874" s="1">
        <v>535</v>
      </c>
      <c r="G2874" s="1" t="s">
        <v>7248</v>
      </c>
      <c r="H2874" s="1">
        <v>889</v>
      </c>
      <c r="I2874" s="1">
        <v>10956379</v>
      </c>
      <c r="J2874" s="1" t="s">
        <v>7984</v>
      </c>
      <c r="K2874" s="1" t="s">
        <v>4344</v>
      </c>
      <c r="L2874" s="1" t="s">
        <v>7985</v>
      </c>
      <c r="M2874" s="1">
        <v>21506</v>
      </c>
      <c r="N2874" s="1">
        <v>3274</v>
      </c>
      <c r="O2874" s="1" t="s">
        <v>4589</v>
      </c>
      <c r="P2874" s="1">
        <v>0</v>
      </c>
      <c r="Q2874" s="1" t="s">
        <v>7986</v>
      </c>
      <c r="R2874" s="1" t="s">
        <v>7987</v>
      </c>
      <c r="S2874" s="1">
        <v>364</v>
      </c>
      <c r="T2874" s="1" t="s">
        <v>37</v>
      </c>
      <c r="U2874" s="1" t="s">
        <v>5680</v>
      </c>
      <c r="V2874" s="1" t="s">
        <v>39</v>
      </c>
      <c r="W2874" s="1">
        <v>35000000</v>
      </c>
      <c r="X2874" s="1">
        <v>2007</v>
      </c>
      <c r="Y2874" s="1">
        <v>618</v>
      </c>
      <c r="Z2874" s="1">
        <v>3.6</v>
      </c>
      <c r="AA2874" s="1">
        <v>2.35</v>
      </c>
      <c r="AB2874" s="1">
        <v>0</v>
      </c>
    </row>
    <row r="2875" spans="1:28">
      <c r="A2875" s="1" t="s">
        <v>28</v>
      </c>
      <c r="B2875" s="1" t="s">
        <v>4780</v>
      </c>
      <c r="C2875" s="1">
        <v>93</v>
      </c>
      <c r="D2875" s="1">
        <v>107</v>
      </c>
      <c r="E2875" s="1">
        <v>11</v>
      </c>
      <c r="F2875" s="1">
        <v>506</v>
      </c>
      <c r="G2875" s="1" t="s">
        <v>1302</v>
      </c>
      <c r="H2875" s="1">
        <v>939</v>
      </c>
      <c r="I2875" s="1">
        <v>16088610</v>
      </c>
      <c r="J2875" s="1" t="s">
        <v>4781</v>
      </c>
      <c r="K2875" s="1" t="s">
        <v>1143</v>
      </c>
      <c r="L2875" s="1" t="s">
        <v>4782</v>
      </c>
      <c r="M2875" s="1">
        <v>10417</v>
      </c>
      <c r="N2875" s="1">
        <v>3742</v>
      </c>
      <c r="O2875" s="1" t="s">
        <v>2971</v>
      </c>
      <c r="P2875" s="1">
        <v>2</v>
      </c>
      <c r="Q2875" s="1" t="s">
        <v>4783</v>
      </c>
      <c r="R2875" s="1" t="s">
        <v>4784</v>
      </c>
      <c r="S2875" s="1">
        <v>39</v>
      </c>
      <c r="T2875" s="1" t="s">
        <v>37</v>
      </c>
      <c r="U2875" s="1" t="s">
        <v>38</v>
      </c>
      <c r="V2875" s="1" t="s">
        <v>91</v>
      </c>
      <c r="W2875" s="1">
        <v>55000000</v>
      </c>
      <c r="X2875" s="1">
        <v>2009</v>
      </c>
      <c r="Y2875" s="1">
        <v>605</v>
      </c>
      <c r="Z2875" s="1">
        <v>5.6</v>
      </c>
      <c r="AA2875" s="1">
        <v>2.35</v>
      </c>
      <c r="AB2875" s="1">
        <v>610</v>
      </c>
    </row>
    <row r="2876" spans="1:28">
      <c r="A2876" s="1" t="s">
        <v>28</v>
      </c>
      <c r="B2876" s="1" t="s">
        <v>8624</v>
      </c>
      <c r="C2876" s="1">
        <v>97</v>
      </c>
      <c r="D2876" s="1">
        <v>107</v>
      </c>
      <c r="E2876" s="1">
        <v>460</v>
      </c>
      <c r="F2876" s="1">
        <v>490</v>
      </c>
      <c r="G2876" s="1" t="s">
        <v>3371</v>
      </c>
      <c r="H2876" s="1">
        <v>14000</v>
      </c>
      <c r="I2876" s="1">
        <v>871527</v>
      </c>
      <c r="J2876" s="1" t="s">
        <v>2134</v>
      </c>
      <c r="K2876" s="1" t="s">
        <v>432</v>
      </c>
      <c r="L2876" s="1" t="s">
        <v>9979</v>
      </c>
      <c r="M2876" s="1">
        <v>14982</v>
      </c>
      <c r="N2876" s="1">
        <v>16090</v>
      </c>
      <c r="O2876" s="1" t="s">
        <v>7830</v>
      </c>
      <c r="P2876" s="1">
        <v>2</v>
      </c>
      <c r="Q2876" s="1" t="s">
        <v>9980</v>
      </c>
      <c r="R2876" s="1" t="s">
        <v>9981</v>
      </c>
      <c r="S2876" s="1">
        <v>128</v>
      </c>
      <c r="T2876" s="1" t="s">
        <v>37</v>
      </c>
      <c r="U2876" s="1" t="s">
        <v>264</v>
      </c>
      <c r="V2876" s="1" t="s">
        <v>581</v>
      </c>
      <c r="W2876" s="1">
        <v>25000000</v>
      </c>
      <c r="X2876" s="1">
        <v>2005</v>
      </c>
      <c r="Y2876" s="1">
        <v>1000</v>
      </c>
      <c r="Z2876" s="1">
        <v>6.5</v>
      </c>
      <c r="AA2876" s="1">
        <v>2.35</v>
      </c>
      <c r="AB2876" s="1">
        <v>507</v>
      </c>
    </row>
    <row r="2877" spans="1:28">
      <c r="A2877" s="1" t="s">
        <v>28</v>
      </c>
      <c r="B2877" s="1" t="s">
        <v>10363</v>
      </c>
      <c r="C2877" s="1">
        <v>97</v>
      </c>
      <c r="D2877" s="1">
        <v>107</v>
      </c>
      <c r="E2877" s="1">
        <v>24</v>
      </c>
      <c r="F2877" s="1">
        <v>85</v>
      </c>
      <c r="G2877" s="1" t="s">
        <v>1854</v>
      </c>
      <c r="H2877" s="1">
        <v>10000</v>
      </c>
      <c r="I2877" s="1">
        <v>26284475</v>
      </c>
      <c r="J2877" s="1" t="s">
        <v>1666</v>
      </c>
      <c r="K2877" s="1" t="s">
        <v>296</v>
      </c>
      <c r="L2877" s="1" t="s">
        <v>11873</v>
      </c>
      <c r="M2877" s="1">
        <v>9051</v>
      </c>
      <c r="N2877" s="1">
        <v>10691</v>
      </c>
      <c r="O2877" s="1" t="s">
        <v>11874</v>
      </c>
      <c r="P2877" s="1">
        <v>13</v>
      </c>
      <c r="Q2877" s="1" t="s">
        <v>11875</v>
      </c>
      <c r="R2877" s="1" t="s">
        <v>11876</v>
      </c>
      <c r="S2877" s="1">
        <v>68</v>
      </c>
      <c r="T2877" s="1" t="s">
        <v>37</v>
      </c>
      <c r="U2877" s="1" t="s">
        <v>38</v>
      </c>
      <c r="V2877" s="1" t="s">
        <v>39</v>
      </c>
      <c r="W2877" s="1">
        <v>17000000</v>
      </c>
      <c r="X2877" s="1">
        <v>2015</v>
      </c>
      <c r="Y2877" s="1">
        <v>566</v>
      </c>
      <c r="Z2877" s="1">
        <v>5.7</v>
      </c>
      <c r="AA2877" s="1">
        <v>2.35</v>
      </c>
      <c r="AB2877" s="1">
        <v>0</v>
      </c>
    </row>
    <row r="2878" spans="1:28">
      <c r="A2878" s="1" t="s">
        <v>28</v>
      </c>
      <c r="B2878" s="1" t="s">
        <v>8260</v>
      </c>
      <c r="C2878" s="1">
        <v>98</v>
      </c>
      <c r="D2878" s="1">
        <v>107</v>
      </c>
      <c r="E2878" s="1">
        <v>0</v>
      </c>
      <c r="F2878" s="1">
        <v>643</v>
      </c>
      <c r="G2878" s="1" t="s">
        <v>7268</v>
      </c>
      <c r="H2878" s="1">
        <v>12000</v>
      </c>
      <c r="I2878" s="1">
        <v>55210049</v>
      </c>
      <c r="J2878" s="1" t="s">
        <v>223</v>
      </c>
      <c r="K2878" s="1" t="s">
        <v>1024</v>
      </c>
      <c r="L2878" s="1" t="s">
        <v>8261</v>
      </c>
      <c r="M2878" s="1">
        <v>43743</v>
      </c>
      <c r="N2878" s="1">
        <v>14710</v>
      </c>
      <c r="O2878" s="1" t="s">
        <v>7270</v>
      </c>
      <c r="P2878" s="1">
        <v>1</v>
      </c>
      <c r="Q2878" s="1" t="s">
        <v>8262</v>
      </c>
      <c r="R2878" s="1" t="s">
        <v>8263</v>
      </c>
      <c r="S2878" s="1">
        <v>293</v>
      </c>
      <c r="T2878" s="1" t="s">
        <v>37</v>
      </c>
      <c r="U2878" s="1" t="s">
        <v>38</v>
      </c>
      <c r="V2878" s="1" t="s">
        <v>91</v>
      </c>
      <c r="W2878" s="1">
        <v>27800000</v>
      </c>
      <c r="X2878" s="1">
        <v>1989</v>
      </c>
      <c r="Y2878" s="1">
        <v>664</v>
      </c>
      <c r="Z2878" s="1">
        <v>5.4</v>
      </c>
      <c r="AA2878" s="1">
        <v>2.35</v>
      </c>
      <c r="AB2878" s="1">
        <v>0</v>
      </c>
    </row>
    <row r="2879" spans="1:28">
      <c r="A2879" s="1" t="s">
        <v>28</v>
      </c>
      <c r="B2879" s="1" t="s">
        <v>1749</v>
      </c>
      <c r="C2879" s="1">
        <v>100</v>
      </c>
      <c r="D2879" s="1">
        <v>107</v>
      </c>
      <c r="E2879" s="1">
        <v>55</v>
      </c>
      <c r="F2879" s="1">
        <v>294</v>
      </c>
      <c r="G2879" s="1" t="s">
        <v>6633</v>
      </c>
      <c r="H2879" s="1">
        <v>3000</v>
      </c>
      <c r="I2879" s="1">
        <v>29374178</v>
      </c>
      <c r="J2879" s="1" t="s">
        <v>6634</v>
      </c>
      <c r="K2879" s="1" t="s">
        <v>1808</v>
      </c>
      <c r="L2879" s="1" t="s">
        <v>6635</v>
      </c>
      <c r="M2879" s="1">
        <v>12093</v>
      </c>
      <c r="N2879" s="1">
        <v>4565</v>
      </c>
      <c r="O2879" s="1" t="s">
        <v>6636</v>
      </c>
      <c r="P2879" s="1">
        <v>0</v>
      </c>
      <c r="Q2879" s="1" t="s">
        <v>6637</v>
      </c>
      <c r="R2879" s="1" t="s">
        <v>6638</v>
      </c>
      <c r="S2879" s="1">
        <v>188</v>
      </c>
      <c r="T2879" s="1" t="s">
        <v>37</v>
      </c>
      <c r="U2879" s="1" t="s">
        <v>38</v>
      </c>
      <c r="V2879" s="1" t="s">
        <v>581</v>
      </c>
      <c r="W2879" s="1">
        <v>40000000</v>
      </c>
      <c r="X2879" s="1">
        <v>2000</v>
      </c>
      <c r="Y2879" s="1">
        <v>941</v>
      </c>
      <c r="Z2879" s="1">
        <v>5.0999999999999996</v>
      </c>
      <c r="AA2879" s="1">
        <v>2.35</v>
      </c>
      <c r="AB2879" s="1">
        <v>394</v>
      </c>
    </row>
    <row r="2880" spans="1:28">
      <c r="A2880" s="1" t="s">
        <v>28</v>
      </c>
      <c r="B2880" s="1" t="s">
        <v>323</v>
      </c>
      <c r="C2880" s="1">
        <v>102</v>
      </c>
      <c r="D2880" s="1">
        <v>107</v>
      </c>
      <c r="E2880" s="1">
        <v>368</v>
      </c>
      <c r="F2880" s="1">
        <v>1000</v>
      </c>
      <c r="G2880" s="1" t="s">
        <v>800</v>
      </c>
      <c r="H2880" s="1">
        <v>2000</v>
      </c>
      <c r="I2880" s="1">
        <v>100685880</v>
      </c>
      <c r="J2880" s="1" t="s">
        <v>1370</v>
      </c>
      <c r="K2880" s="1" t="s">
        <v>1371</v>
      </c>
      <c r="L2880" s="1" t="s">
        <v>1372</v>
      </c>
      <c r="M2880" s="1">
        <v>100821</v>
      </c>
      <c r="N2880" s="1">
        <v>4046</v>
      </c>
      <c r="O2880" s="1" t="s">
        <v>1373</v>
      </c>
      <c r="P2880" s="1">
        <v>0</v>
      </c>
      <c r="Q2880" s="1" t="s">
        <v>1374</v>
      </c>
      <c r="R2880" s="1" t="s">
        <v>1375</v>
      </c>
      <c r="S2880" s="1">
        <v>554</v>
      </c>
      <c r="T2880" s="1" t="s">
        <v>37</v>
      </c>
      <c r="U2880" s="1" t="s">
        <v>38</v>
      </c>
      <c r="V2880" s="1" t="s">
        <v>39</v>
      </c>
      <c r="W2880" s="1">
        <v>120000000</v>
      </c>
      <c r="X2880" s="1">
        <v>2003</v>
      </c>
      <c r="Y2880" s="1">
        <v>1000</v>
      </c>
      <c r="Z2880" s="1">
        <v>4.8</v>
      </c>
      <c r="AA2880" s="1">
        <v>2.35</v>
      </c>
      <c r="AB2880" s="1">
        <v>0</v>
      </c>
    </row>
    <row r="2881" spans="1:28">
      <c r="A2881" s="1" t="s">
        <v>28</v>
      </c>
      <c r="B2881" s="1" t="s">
        <v>6294</v>
      </c>
      <c r="C2881" s="1">
        <v>109</v>
      </c>
      <c r="D2881" s="1">
        <v>107</v>
      </c>
      <c r="E2881" s="1">
        <v>0</v>
      </c>
      <c r="F2881" s="1">
        <v>112</v>
      </c>
      <c r="G2881" s="1" t="s">
        <v>16041</v>
      </c>
      <c r="H2881" s="1">
        <v>969</v>
      </c>
      <c r="I2881" s="1">
        <v>18090181</v>
      </c>
      <c r="J2881" s="1" t="s">
        <v>2650</v>
      </c>
      <c r="K2881" s="1" t="s">
        <v>3638</v>
      </c>
      <c r="L2881" s="1" t="s">
        <v>16042</v>
      </c>
      <c r="M2881" s="1">
        <v>38191</v>
      </c>
      <c r="N2881" s="1">
        <v>1775</v>
      </c>
      <c r="O2881" s="1" t="s">
        <v>16043</v>
      </c>
      <c r="P2881" s="1">
        <v>0</v>
      </c>
      <c r="Q2881" s="1" t="s">
        <v>16044</v>
      </c>
      <c r="R2881" s="1" t="s">
        <v>16045</v>
      </c>
      <c r="S2881" s="1">
        <v>271</v>
      </c>
      <c r="T2881" s="1" t="s">
        <v>37</v>
      </c>
      <c r="U2881" s="1" t="s">
        <v>38</v>
      </c>
      <c r="V2881" s="1" t="s">
        <v>581</v>
      </c>
      <c r="W2881" s="1">
        <v>8000000</v>
      </c>
      <c r="X2881" s="1">
        <v>1994</v>
      </c>
      <c r="Y2881" s="1">
        <v>449</v>
      </c>
      <c r="Z2881" s="1">
        <v>6.4</v>
      </c>
      <c r="AA2881" s="1">
        <v>1.85</v>
      </c>
      <c r="AB2881" s="1">
        <v>0</v>
      </c>
    </row>
    <row r="2882" spans="1:28">
      <c r="A2882" s="1" t="s">
        <v>28</v>
      </c>
      <c r="B2882" s="1" t="s">
        <v>5462</v>
      </c>
      <c r="C2882" s="1">
        <v>111</v>
      </c>
      <c r="D2882" s="1">
        <v>107</v>
      </c>
      <c r="E2882" s="1">
        <v>5</v>
      </c>
      <c r="F2882" s="1">
        <v>141</v>
      </c>
      <c r="G2882" s="1" t="s">
        <v>5221</v>
      </c>
      <c r="H2882" s="1">
        <v>893</v>
      </c>
      <c r="I2882" s="1">
        <v>28014536</v>
      </c>
      <c r="J2882" s="1" t="s">
        <v>1529</v>
      </c>
      <c r="K2882" s="1" t="s">
        <v>3476</v>
      </c>
      <c r="L2882" s="1" t="s">
        <v>12863</v>
      </c>
      <c r="M2882" s="1">
        <v>73347</v>
      </c>
      <c r="N2882" s="1">
        <v>2044</v>
      </c>
      <c r="O2882" s="1" t="s">
        <v>12864</v>
      </c>
      <c r="P2882" s="1">
        <v>1</v>
      </c>
      <c r="Q2882" s="1" t="s">
        <v>12865</v>
      </c>
      <c r="R2882" s="1" t="s">
        <v>12866</v>
      </c>
      <c r="S2882" s="1">
        <v>296</v>
      </c>
      <c r="T2882" s="1" t="s">
        <v>37</v>
      </c>
      <c r="U2882" s="1" t="s">
        <v>38</v>
      </c>
      <c r="V2882" s="1" t="s">
        <v>581</v>
      </c>
      <c r="W2882" s="1">
        <v>15000000</v>
      </c>
      <c r="X2882" s="1">
        <v>1997</v>
      </c>
      <c r="Y2882" s="1">
        <v>822</v>
      </c>
      <c r="Z2882" s="1">
        <v>7.4</v>
      </c>
      <c r="AA2882" s="1">
        <v>1.85</v>
      </c>
      <c r="AB2882" s="1">
        <v>0</v>
      </c>
    </row>
    <row r="2883" spans="1:28">
      <c r="A2883" s="1" t="s">
        <v>28</v>
      </c>
      <c r="B2883" s="1" t="s">
        <v>9707</v>
      </c>
      <c r="C2883" s="1">
        <v>112</v>
      </c>
      <c r="D2883" s="1">
        <v>107</v>
      </c>
      <c r="E2883" s="1">
        <v>13</v>
      </c>
      <c r="F2883" s="1">
        <v>165</v>
      </c>
      <c r="G2883" s="1" t="s">
        <v>9708</v>
      </c>
      <c r="H2883" s="1">
        <v>618</v>
      </c>
      <c r="I2883" s="1">
        <v>21835784</v>
      </c>
      <c r="J2883" s="1" t="s">
        <v>1411</v>
      </c>
      <c r="K2883" s="1" t="s">
        <v>7248</v>
      </c>
      <c r="L2883" s="1" t="s">
        <v>9709</v>
      </c>
      <c r="M2883" s="1">
        <v>58297</v>
      </c>
      <c r="N2883" s="1">
        <v>1095</v>
      </c>
      <c r="O2883" s="1" t="s">
        <v>9710</v>
      </c>
      <c r="P2883" s="1">
        <v>3</v>
      </c>
      <c r="Q2883" s="1" t="s">
        <v>9711</v>
      </c>
      <c r="R2883" s="1" t="s">
        <v>9712</v>
      </c>
      <c r="S2883" s="1">
        <v>161</v>
      </c>
      <c r="T2883" s="1" t="s">
        <v>37</v>
      </c>
      <c r="U2883" s="1" t="s">
        <v>38</v>
      </c>
      <c r="V2883" s="1" t="s">
        <v>39</v>
      </c>
      <c r="W2883" s="1">
        <v>30000000</v>
      </c>
      <c r="X2883" s="1">
        <v>2005</v>
      </c>
      <c r="Y2883" s="1">
        <v>172</v>
      </c>
      <c r="Z2883" s="1">
        <v>6.6</v>
      </c>
      <c r="AA2883" s="1">
        <v>1.85</v>
      </c>
      <c r="AB2883" s="1">
        <v>0</v>
      </c>
    </row>
    <row r="2884" spans="1:28">
      <c r="A2884" s="1" t="s">
        <v>28</v>
      </c>
      <c r="B2884" s="1" t="s">
        <v>841</v>
      </c>
      <c r="C2884" s="1">
        <v>117</v>
      </c>
      <c r="D2884" s="1">
        <v>107</v>
      </c>
      <c r="E2884" s="1">
        <v>750</v>
      </c>
      <c r="F2884" s="1">
        <v>60</v>
      </c>
      <c r="G2884" s="1" t="s">
        <v>738</v>
      </c>
      <c r="H2884" s="1">
        <v>794</v>
      </c>
      <c r="I2884" s="1">
        <v>36200000</v>
      </c>
      <c r="J2884" s="1" t="s">
        <v>223</v>
      </c>
      <c r="K2884" s="1" t="s">
        <v>14843</v>
      </c>
      <c r="L2884" s="1" t="s">
        <v>14844</v>
      </c>
      <c r="M2884" s="1">
        <v>101840</v>
      </c>
      <c r="N2884" s="1">
        <v>1529</v>
      </c>
      <c r="O2884" s="1" t="s">
        <v>14845</v>
      </c>
      <c r="P2884" s="1">
        <v>2</v>
      </c>
      <c r="Q2884" s="1" t="s">
        <v>14846</v>
      </c>
      <c r="R2884" s="1" t="s">
        <v>14847</v>
      </c>
      <c r="S2884" s="1">
        <v>193</v>
      </c>
      <c r="T2884" s="1" t="s">
        <v>37</v>
      </c>
      <c r="U2884" s="1" t="s">
        <v>366</v>
      </c>
      <c r="V2884" s="1" t="s">
        <v>39</v>
      </c>
      <c r="W2884" s="1">
        <v>12305523</v>
      </c>
      <c r="X2884" s="1">
        <v>1985</v>
      </c>
      <c r="Y2884" s="1">
        <v>531</v>
      </c>
      <c r="Z2884" s="1">
        <v>6.2</v>
      </c>
      <c r="AA2884" s="1">
        <v>2.35</v>
      </c>
      <c r="AB2884" s="1">
        <v>0</v>
      </c>
    </row>
    <row r="2885" spans="1:28">
      <c r="A2885" s="1" t="s">
        <v>28</v>
      </c>
      <c r="B2885" s="1" t="s">
        <v>6134</v>
      </c>
      <c r="C2885" s="1">
        <v>119</v>
      </c>
      <c r="D2885" s="1">
        <v>107</v>
      </c>
      <c r="E2885" s="1">
        <v>308</v>
      </c>
      <c r="F2885" s="1">
        <v>872</v>
      </c>
      <c r="G2885" s="1" t="s">
        <v>2289</v>
      </c>
      <c r="H2885" s="1">
        <v>13000</v>
      </c>
      <c r="I2885" s="1">
        <v>11008432</v>
      </c>
      <c r="J2885" s="1" t="s">
        <v>1630</v>
      </c>
      <c r="K2885" s="1" t="s">
        <v>459</v>
      </c>
      <c r="L2885" s="1" t="s">
        <v>9861</v>
      </c>
      <c r="M2885" s="1">
        <v>43903</v>
      </c>
      <c r="N2885" s="1">
        <v>16651</v>
      </c>
      <c r="O2885" s="1" t="s">
        <v>8881</v>
      </c>
      <c r="P2885" s="1">
        <v>0</v>
      </c>
      <c r="Q2885" s="1" t="s">
        <v>9862</v>
      </c>
      <c r="R2885" s="1" t="s">
        <v>9863</v>
      </c>
      <c r="S2885" s="1">
        <v>194</v>
      </c>
      <c r="T2885" s="1" t="s">
        <v>37</v>
      </c>
      <c r="U2885" s="1" t="s">
        <v>38</v>
      </c>
      <c r="V2885" s="1" t="s">
        <v>39</v>
      </c>
      <c r="W2885" s="1">
        <v>25000000</v>
      </c>
      <c r="X2885" s="1">
        <v>2005</v>
      </c>
      <c r="Y2885" s="1">
        <v>947</v>
      </c>
      <c r="Z2885" s="1">
        <v>7.1</v>
      </c>
      <c r="AA2885" s="1">
        <v>1.85</v>
      </c>
      <c r="AB2885" s="1">
        <v>5000</v>
      </c>
    </row>
    <row r="2886" spans="1:28">
      <c r="A2886" s="1" t="s">
        <v>28</v>
      </c>
      <c r="B2886" s="1" t="s">
        <v>7912</v>
      </c>
      <c r="C2886" s="1">
        <v>119</v>
      </c>
      <c r="D2886" s="1">
        <v>107</v>
      </c>
      <c r="E2886" s="1">
        <v>34</v>
      </c>
      <c r="F2886" s="1">
        <v>1000</v>
      </c>
      <c r="G2886" s="1" t="s">
        <v>1430</v>
      </c>
      <c r="H2886" s="1">
        <v>23000</v>
      </c>
      <c r="I2886" s="1">
        <v>57744720</v>
      </c>
      <c r="J2886" s="1" t="s">
        <v>330</v>
      </c>
      <c r="K2886" s="1" t="s">
        <v>329</v>
      </c>
      <c r="L2886" s="1" t="s">
        <v>7913</v>
      </c>
      <c r="M2886" s="1">
        <v>46961</v>
      </c>
      <c r="N2886" s="1">
        <v>31529</v>
      </c>
      <c r="O2886" s="1" t="s">
        <v>3700</v>
      </c>
      <c r="P2886" s="1">
        <v>5</v>
      </c>
      <c r="Q2886" s="1" t="s">
        <v>7914</v>
      </c>
      <c r="R2886" s="1" t="s">
        <v>7915</v>
      </c>
      <c r="S2886" s="1">
        <v>132</v>
      </c>
      <c r="T2886" s="1" t="s">
        <v>37</v>
      </c>
      <c r="U2886" s="1" t="s">
        <v>38</v>
      </c>
      <c r="V2886" s="1" t="s">
        <v>39</v>
      </c>
      <c r="W2886" s="1">
        <v>20000000</v>
      </c>
      <c r="X2886" s="1">
        <v>2010</v>
      </c>
      <c r="Y2886" s="1">
        <v>4000</v>
      </c>
      <c r="Z2886" s="1">
        <v>6.2</v>
      </c>
      <c r="AA2886" s="1">
        <v>2.35</v>
      </c>
      <c r="AB2886" s="1">
        <v>0</v>
      </c>
    </row>
    <row r="2887" spans="1:28">
      <c r="A2887" s="1" t="s">
        <v>28</v>
      </c>
      <c r="B2887" s="1" t="s">
        <v>2238</v>
      </c>
      <c r="C2887" s="1">
        <v>120</v>
      </c>
      <c r="D2887" s="1">
        <v>107</v>
      </c>
      <c r="E2887" s="1">
        <v>0</v>
      </c>
      <c r="F2887" s="1">
        <v>101</v>
      </c>
      <c r="G2887" s="1" t="s">
        <v>11906</v>
      </c>
      <c r="H2887" s="1">
        <v>517</v>
      </c>
      <c r="J2887" s="1" t="s">
        <v>848</v>
      </c>
      <c r="K2887" s="1" t="s">
        <v>11907</v>
      </c>
      <c r="L2887" s="1" t="s">
        <v>11908</v>
      </c>
      <c r="M2887" s="1">
        <v>27629</v>
      </c>
      <c r="N2887" s="1">
        <v>1067</v>
      </c>
      <c r="O2887" s="1" t="s">
        <v>11909</v>
      </c>
      <c r="P2887" s="1">
        <v>0</v>
      </c>
      <c r="Q2887" s="1" t="s">
        <v>11910</v>
      </c>
      <c r="R2887" s="1" t="s">
        <v>11911</v>
      </c>
      <c r="S2887" s="1">
        <v>149</v>
      </c>
      <c r="T2887" s="1" t="s">
        <v>37</v>
      </c>
      <c r="U2887" s="1" t="s">
        <v>38</v>
      </c>
      <c r="V2887" s="1" t="s">
        <v>581</v>
      </c>
      <c r="W2887" s="1">
        <v>18000000</v>
      </c>
      <c r="X2887" s="1">
        <v>1981</v>
      </c>
      <c r="Y2887" s="1">
        <v>376</v>
      </c>
      <c r="Z2887" s="1">
        <v>7.4</v>
      </c>
      <c r="AA2887" s="1">
        <v>2.35</v>
      </c>
      <c r="AB2887" s="1">
        <v>2000</v>
      </c>
    </row>
    <row r="2888" spans="1:28">
      <c r="A2888" s="1" t="s">
        <v>28</v>
      </c>
      <c r="B2888" s="1" t="s">
        <v>524</v>
      </c>
      <c r="C2888" s="1">
        <v>122</v>
      </c>
      <c r="D2888" s="1">
        <v>107</v>
      </c>
      <c r="E2888" s="1">
        <v>58</v>
      </c>
      <c r="F2888" s="1">
        <v>47</v>
      </c>
      <c r="G2888" s="1" t="s">
        <v>10883</v>
      </c>
      <c r="H2888" s="1">
        <v>141</v>
      </c>
      <c r="I2888" s="1">
        <v>36874745</v>
      </c>
      <c r="J2888" s="1" t="s">
        <v>10884</v>
      </c>
      <c r="K2888" s="1" t="s">
        <v>9848</v>
      </c>
      <c r="L2888" s="1" t="s">
        <v>10885</v>
      </c>
      <c r="M2888" s="1">
        <v>12276</v>
      </c>
      <c r="N2888" s="1">
        <v>389</v>
      </c>
      <c r="O2888" s="1" t="s">
        <v>10886</v>
      </c>
      <c r="P2888" s="1">
        <v>2</v>
      </c>
      <c r="Q2888" s="1" t="s">
        <v>10887</v>
      </c>
      <c r="R2888" s="1" t="s">
        <v>10888</v>
      </c>
      <c r="S2888" s="1">
        <v>117</v>
      </c>
      <c r="T2888" s="1" t="s">
        <v>37</v>
      </c>
      <c r="U2888" s="1" t="s">
        <v>38</v>
      </c>
      <c r="V2888" s="1" t="s">
        <v>39</v>
      </c>
      <c r="W2888" s="1">
        <v>20000000</v>
      </c>
      <c r="X2888" s="1">
        <v>2016</v>
      </c>
      <c r="Y2888" s="1">
        <v>76</v>
      </c>
      <c r="Z2888" s="1">
        <v>6.3</v>
      </c>
      <c r="AA2888" s="1">
        <v>2.35</v>
      </c>
      <c r="AB2888" s="1">
        <v>21000</v>
      </c>
    </row>
    <row r="2889" spans="1:28">
      <c r="A2889" s="1" t="s">
        <v>28</v>
      </c>
      <c r="B2889" s="1" t="s">
        <v>6157</v>
      </c>
      <c r="C2889" s="1">
        <v>123</v>
      </c>
      <c r="D2889" s="1">
        <v>107</v>
      </c>
      <c r="E2889" s="1">
        <v>30</v>
      </c>
      <c r="F2889" s="1">
        <v>318</v>
      </c>
      <c r="G2889" s="1" t="s">
        <v>10702</v>
      </c>
      <c r="H2889" s="1">
        <v>742</v>
      </c>
      <c r="I2889" s="1">
        <v>62933793</v>
      </c>
      <c r="J2889" s="1" t="s">
        <v>10703</v>
      </c>
      <c r="K2889" s="1" t="s">
        <v>1635</v>
      </c>
      <c r="L2889" s="1" t="s">
        <v>10704</v>
      </c>
      <c r="M2889" s="1">
        <v>62421</v>
      </c>
      <c r="N2889" s="1">
        <v>2341</v>
      </c>
      <c r="O2889" s="1" t="s">
        <v>10705</v>
      </c>
      <c r="P2889" s="1">
        <v>1</v>
      </c>
      <c r="Q2889" s="1" t="s">
        <v>10706</v>
      </c>
      <c r="R2889" s="1" t="s">
        <v>10707</v>
      </c>
      <c r="S2889" s="1">
        <v>185</v>
      </c>
      <c r="T2889" s="1" t="s">
        <v>37</v>
      </c>
      <c r="U2889" s="1" t="s">
        <v>38</v>
      </c>
      <c r="V2889" s="1" t="s">
        <v>91</v>
      </c>
      <c r="W2889" s="1">
        <v>20000000</v>
      </c>
      <c r="X2889" s="1">
        <v>2010</v>
      </c>
      <c r="Y2889" s="1">
        <v>360</v>
      </c>
      <c r="Z2889" s="1">
        <v>5.8</v>
      </c>
      <c r="AA2889" s="1">
        <v>2.35</v>
      </c>
      <c r="AB2889" s="1">
        <v>10000</v>
      </c>
    </row>
    <row r="2890" spans="1:28">
      <c r="A2890" s="1" t="s">
        <v>28</v>
      </c>
      <c r="B2890" s="1" t="s">
        <v>5404</v>
      </c>
      <c r="C2890" s="1">
        <v>125</v>
      </c>
      <c r="D2890" s="1">
        <v>107</v>
      </c>
      <c r="E2890" s="1">
        <v>234</v>
      </c>
      <c r="F2890" s="1">
        <v>660</v>
      </c>
      <c r="G2890" s="1" t="s">
        <v>2371</v>
      </c>
      <c r="H2890" s="1">
        <v>1000</v>
      </c>
      <c r="I2890" s="1">
        <v>6998324</v>
      </c>
      <c r="J2890" s="1" t="s">
        <v>2519</v>
      </c>
      <c r="K2890" s="1" t="s">
        <v>8996</v>
      </c>
      <c r="L2890" s="1" t="s">
        <v>8997</v>
      </c>
      <c r="M2890" s="1">
        <v>11476</v>
      </c>
      <c r="N2890" s="1">
        <v>3944</v>
      </c>
      <c r="O2890" s="1" t="s">
        <v>5116</v>
      </c>
      <c r="P2890" s="1">
        <v>2</v>
      </c>
      <c r="Q2890" s="1" t="s">
        <v>8998</v>
      </c>
      <c r="R2890" s="1" t="s">
        <v>8999</v>
      </c>
      <c r="S2890" s="1">
        <v>50</v>
      </c>
      <c r="T2890" s="1" t="s">
        <v>37</v>
      </c>
      <c r="U2890" s="1" t="s">
        <v>38</v>
      </c>
      <c r="V2890" s="1" t="s">
        <v>581</v>
      </c>
      <c r="W2890" s="1">
        <v>28000000</v>
      </c>
      <c r="X2890" s="1">
        <v>2015</v>
      </c>
      <c r="Y2890" s="1">
        <v>962</v>
      </c>
      <c r="Z2890" s="1">
        <v>6.1</v>
      </c>
      <c r="AA2890" s="1">
        <v>1.85</v>
      </c>
      <c r="AB2890" s="1">
        <v>0</v>
      </c>
    </row>
    <row r="2891" spans="1:28">
      <c r="A2891" s="1" t="s">
        <v>28</v>
      </c>
      <c r="B2891" s="1" t="s">
        <v>6283</v>
      </c>
      <c r="C2891" s="1">
        <v>125</v>
      </c>
      <c r="D2891" s="1">
        <v>107</v>
      </c>
      <c r="E2891" s="1">
        <v>42</v>
      </c>
      <c r="F2891" s="1">
        <v>171</v>
      </c>
      <c r="G2891" s="1" t="s">
        <v>1498</v>
      </c>
      <c r="H2891" s="1">
        <v>875</v>
      </c>
      <c r="I2891" s="1">
        <v>20113965</v>
      </c>
      <c r="J2891" s="1" t="s">
        <v>6312</v>
      </c>
      <c r="K2891" s="1" t="s">
        <v>2489</v>
      </c>
      <c r="L2891" s="1" t="s">
        <v>6765</v>
      </c>
      <c r="M2891" s="1">
        <v>15231</v>
      </c>
      <c r="N2891" s="1">
        <v>1702</v>
      </c>
      <c r="O2891" s="1" t="s">
        <v>6766</v>
      </c>
      <c r="P2891" s="1">
        <v>3</v>
      </c>
      <c r="Q2891" s="1" t="s">
        <v>6767</v>
      </c>
      <c r="R2891" s="1" t="s">
        <v>6768</v>
      </c>
      <c r="S2891" s="1">
        <v>66</v>
      </c>
      <c r="T2891" s="1" t="s">
        <v>37</v>
      </c>
      <c r="U2891" s="1" t="s">
        <v>38</v>
      </c>
      <c r="V2891" s="1" t="s">
        <v>91</v>
      </c>
      <c r="W2891" s="1">
        <v>40000000</v>
      </c>
      <c r="X2891" s="1">
        <v>2012</v>
      </c>
      <c r="Y2891" s="1">
        <v>596</v>
      </c>
      <c r="Z2891" s="1">
        <v>6.5</v>
      </c>
      <c r="AA2891" s="1">
        <v>2.35</v>
      </c>
      <c r="AB2891" s="1">
        <v>0</v>
      </c>
    </row>
    <row r="2892" spans="1:28">
      <c r="A2892" s="1" t="s">
        <v>28</v>
      </c>
      <c r="B2892" s="1" t="s">
        <v>1067</v>
      </c>
      <c r="C2892" s="1">
        <v>138</v>
      </c>
      <c r="D2892" s="1">
        <v>107</v>
      </c>
      <c r="E2892" s="1">
        <v>209</v>
      </c>
      <c r="F2892" s="1">
        <v>357</v>
      </c>
      <c r="G2892" s="1" t="s">
        <v>7822</v>
      </c>
      <c r="H2892" s="1">
        <v>2000</v>
      </c>
      <c r="I2892" s="1">
        <v>42385520</v>
      </c>
      <c r="J2892" s="1" t="s">
        <v>7823</v>
      </c>
      <c r="K2892" s="1" t="s">
        <v>4004</v>
      </c>
      <c r="L2892" s="1" t="s">
        <v>8346</v>
      </c>
      <c r="M2892" s="1">
        <v>47297</v>
      </c>
      <c r="N2892" s="1">
        <v>4059</v>
      </c>
      <c r="O2892" s="1" t="s">
        <v>8347</v>
      </c>
      <c r="P2892" s="1">
        <v>0</v>
      </c>
      <c r="Q2892" s="1" t="s">
        <v>8348</v>
      </c>
      <c r="R2892" s="1" t="s">
        <v>8349</v>
      </c>
      <c r="S2892" s="1">
        <v>86</v>
      </c>
      <c r="T2892" s="1" t="s">
        <v>37</v>
      </c>
      <c r="U2892" s="1" t="s">
        <v>38</v>
      </c>
      <c r="V2892" s="1" t="s">
        <v>39</v>
      </c>
      <c r="W2892" s="1">
        <v>30000000</v>
      </c>
      <c r="X2892" s="1">
        <v>2010</v>
      </c>
      <c r="Y2892" s="1">
        <v>594</v>
      </c>
      <c r="Z2892" s="1">
        <v>6.2</v>
      </c>
      <c r="AA2892" s="1">
        <v>1.85</v>
      </c>
      <c r="AB2892" s="1">
        <v>16000</v>
      </c>
    </row>
    <row r="2893" spans="1:28">
      <c r="A2893" s="1" t="s">
        <v>28</v>
      </c>
      <c r="B2893" s="1" t="s">
        <v>7334</v>
      </c>
      <c r="C2893" s="1">
        <v>138</v>
      </c>
      <c r="D2893" s="1">
        <v>107</v>
      </c>
      <c r="E2893" s="1">
        <v>14</v>
      </c>
      <c r="F2893" s="1">
        <v>311</v>
      </c>
      <c r="G2893" s="1" t="s">
        <v>11459</v>
      </c>
      <c r="H2893" s="1">
        <v>403</v>
      </c>
      <c r="I2893" s="1">
        <v>1183354</v>
      </c>
      <c r="J2893" s="1" t="s">
        <v>11460</v>
      </c>
      <c r="K2893" s="1" t="s">
        <v>7839</v>
      </c>
      <c r="L2893" s="1" t="s">
        <v>11461</v>
      </c>
      <c r="M2893" s="1">
        <v>13026</v>
      </c>
      <c r="N2893" s="1">
        <v>1577</v>
      </c>
      <c r="O2893" s="1" t="s">
        <v>5704</v>
      </c>
      <c r="P2893" s="1">
        <v>1</v>
      </c>
      <c r="Q2893" s="1" t="s">
        <v>11462</v>
      </c>
      <c r="R2893" s="1" t="s">
        <v>11463</v>
      </c>
      <c r="S2893" s="1">
        <v>75</v>
      </c>
      <c r="T2893" s="1" t="s">
        <v>37</v>
      </c>
      <c r="U2893" s="1" t="s">
        <v>38</v>
      </c>
      <c r="V2893" s="1" t="s">
        <v>39</v>
      </c>
      <c r="W2893" s="1">
        <v>20000000</v>
      </c>
      <c r="X2893" s="1">
        <v>2010</v>
      </c>
      <c r="Y2893" s="1">
        <v>368</v>
      </c>
      <c r="Z2893" s="1">
        <v>5.0999999999999996</v>
      </c>
      <c r="AA2893" s="1">
        <v>2.35</v>
      </c>
      <c r="AB2893" s="1">
        <v>0</v>
      </c>
    </row>
    <row r="2894" spans="1:28">
      <c r="A2894" s="1" t="s">
        <v>28</v>
      </c>
      <c r="B2894" s="1" t="s">
        <v>14501</v>
      </c>
      <c r="C2894" s="1">
        <v>141</v>
      </c>
      <c r="D2894" s="1">
        <v>107</v>
      </c>
      <c r="E2894" s="1">
        <v>15</v>
      </c>
      <c r="F2894" s="1">
        <v>602</v>
      </c>
      <c r="G2894" s="1" t="s">
        <v>340</v>
      </c>
      <c r="H2894" s="1">
        <v>17000</v>
      </c>
      <c r="I2894" s="1">
        <v>50461335</v>
      </c>
      <c r="J2894" s="1" t="s">
        <v>14502</v>
      </c>
      <c r="K2894" s="1" t="s">
        <v>485</v>
      </c>
      <c r="L2894" s="1" t="s">
        <v>14503</v>
      </c>
      <c r="M2894" s="1">
        <v>83893</v>
      </c>
      <c r="N2894" s="1">
        <v>20466</v>
      </c>
      <c r="O2894" s="1" t="s">
        <v>1317</v>
      </c>
      <c r="P2894" s="1">
        <v>3</v>
      </c>
      <c r="Q2894" s="1" t="s">
        <v>14504</v>
      </c>
      <c r="R2894" s="1" t="s">
        <v>14505</v>
      </c>
      <c r="S2894" s="1">
        <v>132</v>
      </c>
      <c r="T2894" s="1" t="s">
        <v>37</v>
      </c>
      <c r="U2894" s="1" t="s">
        <v>38</v>
      </c>
      <c r="V2894" s="1" t="s">
        <v>39</v>
      </c>
      <c r="W2894" s="1">
        <v>11000000</v>
      </c>
      <c r="X2894" s="1">
        <v>2014</v>
      </c>
      <c r="Y2894" s="1">
        <v>1000</v>
      </c>
      <c r="Z2894" s="1">
        <v>6.8</v>
      </c>
      <c r="AA2894" s="1">
        <v>2.35</v>
      </c>
      <c r="AB2894" s="1">
        <v>15000</v>
      </c>
    </row>
    <row r="2895" spans="1:28">
      <c r="A2895" s="1" t="s">
        <v>28</v>
      </c>
      <c r="B2895" s="1" t="s">
        <v>4925</v>
      </c>
      <c r="C2895" s="1">
        <v>144</v>
      </c>
      <c r="D2895" s="1">
        <v>107</v>
      </c>
      <c r="E2895" s="1">
        <v>422</v>
      </c>
      <c r="F2895" s="1">
        <v>379</v>
      </c>
      <c r="G2895" s="1" t="s">
        <v>4926</v>
      </c>
      <c r="H2895" s="1">
        <v>631</v>
      </c>
      <c r="I2895" s="1">
        <v>80270227</v>
      </c>
      <c r="J2895" s="1" t="s">
        <v>1624</v>
      </c>
      <c r="K2895" s="1" t="s">
        <v>4927</v>
      </c>
      <c r="L2895" s="1" t="s">
        <v>4928</v>
      </c>
      <c r="M2895" s="1">
        <v>66382</v>
      </c>
      <c r="N2895" s="1">
        <v>2297</v>
      </c>
      <c r="O2895" s="1" t="s">
        <v>4217</v>
      </c>
      <c r="P2895" s="1">
        <v>5</v>
      </c>
      <c r="Q2895" s="1" t="s">
        <v>4929</v>
      </c>
      <c r="R2895" s="1" t="s">
        <v>4930</v>
      </c>
      <c r="S2895" s="1">
        <v>612</v>
      </c>
      <c r="T2895" s="1" t="s">
        <v>37</v>
      </c>
      <c r="U2895" s="1" t="s">
        <v>38</v>
      </c>
      <c r="V2895" s="1" t="s">
        <v>39</v>
      </c>
      <c r="W2895" s="1">
        <v>50000000</v>
      </c>
      <c r="X2895" s="1">
        <v>2005</v>
      </c>
      <c r="Y2895" s="1">
        <v>534</v>
      </c>
      <c r="Z2895" s="1">
        <v>5.0999999999999996</v>
      </c>
      <c r="AA2895" s="1">
        <v>2.35</v>
      </c>
      <c r="AB2895" s="1">
        <v>0</v>
      </c>
    </row>
    <row r="2896" spans="1:28">
      <c r="A2896" s="1" t="s">
        <v>28</v>
      </c>
      <c r="B2896" s="1" t="s">
        <v>8500</v>
      </c>
      <c r="C2896" s="1">
        <v>146</v>
      </c>
      <c r="D2896" s="1">
        <v>107</v>
      </c>
      <c r="E2896" s="1">
        <v>110</v>
      </c>
      <c r="F2896" s="1">
        <v>722</v>
      </c>
      <c r="G2896" s="1" t="s">
        <v>2919</v>
      </c>
      <c r="H2896" s="1">
        <v>23000</v>
      </c>
      <c r="I2896" s="1">
        <v>1190018</v>
      </c>
      <c r="J2896" s="1" t="s">
        <v>1386</v>
      </c>
      <c r="K2896" s="1" t="s">
        <v>58</v>
      </c>
      <c r="L2896" s="1" t="s">
        <v>11406</v>
      </c>
      <c r="M2896" s="1">
        <v>261317</v>
      </c>
      <c r="N2896" s="1">
        <v>25088</v>
      </c>
      <c r="O2896" s="1" t="s">
        <v>3150</v>
      </c>
      <c r="P2896" s="1">
        <v>2</v>
      </c>
      <c r="Q2896" s="1" t="s">
        <v>11407</v>
      </c>
      <c r="R2896" s="1" t="s">
        <v>11408</v>
      </c>
      <c r="S2896" s="1">
        <v>1137</v>
      </c>
      <c r="T2896" s="1" t="s">
        <v>37</v>
      </c>
      <c r="U2896" s="1" t="s">
        <v>38</v>
      </c>
      <c r="V2896" s="1" t="s">
        <v>581</v>
      </c>
      <c r="W2896" s="1">
        <v>20000000</v>
      </c>
      <c r="X2896" s="1">
        <v>2002</v>
      </c>
      <c r="Y2896" s="1">
        <v>876</v>
      </c>
      <c r="Z2896" s="1">
        <v>7.5</v>
      </c>
      <c r="AA2896" s="1">
        <v>2.35</v>
      </c>
      <c r="AB2896" s="1">
        <v>20000</v>
      </c>
    </row>
    <row r="2897" spans="1:28">
      <c r="A2897" s="1" t="s">
        <v>28</v>
      </c>
      <c r="B2897" s="1" t="s">
        <v>2929</v>
      </c>
      <c r="C2897" s="1">
        <v>150</v>
      </c>
      <c r="D2897" s="1">
        <v>107</v>
      </c>
      <c r="E2897" s="1">
        <v>309</v>
      </c>
      <c r="F2897" s="1">
        <v>771</v>
      </c>
      <c r="G2897" s="1" t="s">
        <v>2041</v>
      </c>
      <c r="H2897" s="1">
        <v>23000</v>
      </c>
      <c r="I2897" s="1">
        <v>127083765</v>
      </c>
      <c r="J2897" s="1" t="s">
        <v>330</v>
      </c>
      <c r="K2897" s="1" t="s">
        <v>329</v>
      </c>
      <c r="L2897" s="1" t="s">
        <v>2930</v>
      </c>
      <c r="M2897" s="1">
        <v>191912</v>
      </c>
      <c r="N2897" s="1">
        <v>25296</v>
      </c>
      <c r="O2897" s="1" t="s">
        <v>2931</v>
      </c>
      <c r="P2897" s="1">
        <v>5</v>
      </c>
      <c r="Q2897" s="1" t="s">
        <v>2932</v>
      </c>
      <c r="R2897" s="1" t="s">
        <v>2933</v>
      </c>
      <c r="S2897" s="1">
        <v>370</v>
      </c>
      <c r="T2897" s="1" t="s">
        <v>37</v>
      </c>
      <c r="U2897" s="1" t="s">
        <v>38</v>
      </c>
      <c r="V2897" s="1" t="s">
        <v>39</v>
      </c>
      <c r="W2897" s="1">
        <v>76000000</v>
      </c>
      <c r="X2897" s="1">
        <v>2003</v>
      </c>
      <c r="Y2897" s="1">
        <v>787</v>
      </c>
      <c r="Z2897" s="1">
        <v>5.9</v>
      </c>
      <c r="AA2897" s="1">
        <v>2.35</v>
      </c>
      <c r="AB2897" s="1">
        <v>0</v>
      </c>
    </row>
    <row r="2898" spans="1:28">
      <c r="A2898" s="1" t="s">
        <v>28</v>
      </c>
      <c r="B2898" s="1" t="s">
        <v>1736</v>
      </c>
      <c r="C2898" s="1">
        <v>150</v>
      </c>
      <c r="D2898" s="1">
        <v>107</v>
      </c>
      <c r="E2898" s="1">
        <v>80</v>
      </c>
      <c r="F2898" s="1">
        <v>252</v>
      </c>
      <c r="G2898" s="1" t="s">
        <v>13818</v>
      </c>
      <c r="H2898" s="1">
        <v>2000</v>
      </c>
      <c r="I2898" s="1">
        <v>18004225</v>
      </c>
      <c r="J2898" s="1" t="s">
        <v>1411</v>
      </c>
      <c r="K2898" s="1" t="s">
        <v>4785</v>
      </c>
      <c r="L2898" s="1" t="s">
        <v>13819</v>
      </c>
      <c r="M2898" s="1">
        <v>28573</v>
      </c>
      <c r="N2898" s="1">
        <v>3004</v>
      </c>
      <c r="O2898" s="1" t="s">
        <v>9922</v>
      </c>
      <c r="P2898" s="1">
        <v>2</v>
      </c>
      <c r="Q2898" s="1" t="s">
        <v>13820</v>
      </c>
      <c r="R2898" s="1" t="s">
        <v>13821</v>
      </c>
      <c r="S2898" s="1">
        <v>87</v>
      </c>
      <c r="T2898" s="1" t="s">
        <v>37</v>
      </c>
      <c r="U2898" s="1" t="s">
        <v>38</v>
      </c>
      <c r="V2898" s="1" t="s">
        <v>39</v>
      </c>
      <c r="W2898" s="1">
        <v>13000000</v>
      </c>
      <c r="X2898" s="1">
        <v>2013</v>
      </c>
      <c r="Y2898" s="1">
        <v>257</v>
      </c>
      <c r="Z2898" s="1">
        <v>5.7</v>
      </c>
      <c r="AA2898" s="1">
        <v>2.35</v>
      </c>
      <c r="AB2898" s="1">
        <v>5000</v>
      </c>
    </row>
    <row r="2899" spans="1:28">
      <c r="A2899" s="1" t="s">
        <v>28</v>
      </c>
      <c r="B2899" s="1" t="s">
        <v>1736</v>
      </c>
      <c r="C2899" s="1">
        <v>153</v>
      </c>
      <c r="D2899" s="1">
        <v>107</v>
      </c>
      <c r="E2899" s="1">
        <v>80</v>
      </c>
      <c r="F2899" s="1">
        <v>841</v>
      </c>
      <c r="G2899" s="1" t="s">
        <v>532</v>
      </c>
      <c r="H2899" s="1">
        <v>2000</v>
      </c>
      <c r="I2899" s="1">
        <v>7156725</v>
      </c>
      <c r="J2899" s="1" t="s">
        <v>6405</v>
      </c>
      <c r="K2899" s="1" t="s">
        <v>230</v>
      </c>
      <c r="L2899" s="1" t="s">
        <v>12256</v>
      </c>
      <c r="M2899" s="1">
        <v>22639</v>
      </c>
      <c r="N2899" s="1">
        <v>5992</v>
      </c>
      <c r="O2899" s="1" t="s">
        <v>3355</v>
      </c>
      <c r="P2899" s="1">
        <v>6</v>
      </c>
      <c r="Q2899" s="1" t="s">
        <v>12257</v>
      </c>
      <c r="R2899" s="1" t="s">
        <v>12258</v>
      </c>
      <c r="S2899" s="1">
        <v>217</v>
      </c>
      <c r="T2899" s="1" t="s">
        <v>37</v>
      </c>
      <c r="U2899" s="1" t="s">
        <v>38</v>
      </c>
      <c r="V2899" s="1" t="s">
        <v>39</v>
      </c>
      <c r="W2899" s="1">
        <v>19000000</v>
      </c>
      <c r="X2899" s="1">
        <v>2006</v>
      </c>
      <c r="Y2899" s="1">
        <v>2000</v>
      </c>
      <c r="Z2899" s="1">
        <v>5.5</v>
      </c>
      <c r="AA2899" s="1">
        <v>1.85</v>
      </c>
      <c r="AB2899" s="1">
        <v>300</v>
      </c>
    </row>
    <row r="2900" spans="1:28">
      <c r="A2900" s="1" t="s">
        <v>28</v>
      </c>
      <c r="B2900" s="1" t="s">
        <v>1054</v>
      </c>
      <c r="C2900" s="1">
        <v>154</v>
      </c>
      <c r="D2900" s="1">
        <v>107</v>
      </c>
      <c r="E2900" s="1">
        <v>503</v>
      </c>
      <c r="F2900" s="1">
        <v>108</v>
      </c>
      <c r="G2900" s="1" t="s">
        <v>9477</v>
      </c>
      <c r="H2900" s="1">
        <v>264</v>
      </c>
      <c r="J2900" s="1" t="s">
        <v>9478</v>
      </c>
      <c r="K2900" s="1" t="s">
        <v>9479</v>
      </c>
      <c r="L2900" s="1" t="s">
        <v>9480</v>
      </c>
      <c r="M2900" s="1">
        <v>80958</v>
      </c>
      <c r="N2900" s="1">
        <v>673</v>
      </c>
      <c r="O2900" s="1" t="s">
        <v>9481</v>
      </c>
      <c r="P2900" s="1">
        <v>2</v>
      </c>
      <c r="Q2900" s="1" t="s">
        <v>9482</v>
      </c>
      <c r="R2900" s="1" t="s">
        <v>9483</v>
      </c>
      <c r="S2900" s="1">
        <v>310</v>
      </c>
      <c r="T2900" s="1" t="s">
        <v>37</v>
      </c>
      <c r="U2900" s="1" t="s">
        <v>56</v>
      </c>
      <c r="V2900" s="1" t="s">
        <v>581</v>
      </c>
      <c r="W2900" s="1">
        <v>2800000</v>
      </c>
      <c r="X2900" s="1">
        <v>1976</v>
      </c>
      <c r="Y2900" s="1">
        <v>139</v>
      </c>
      <c r="Z2900" s="1">
        <v>7.6</v>
      </c>
      <c r="AA2900" s="1">
        <v>2.35</v>
      </c>
      <c r="AB2900" s="1">
        <v>7000</v>
      </c>
    </row>
    <row r="2901" spans="1:28">
      <c r="A2901" s="1" t="s">
        <v>28</v>
      </c>
      <c r="B2901" s="1" t="s">
        <v>1054</v>
      </c>
      <c r="C2901" s="1">
        <v>154</v>
      </c>
      <c r="D2901" s="1">
        <v>107</v>
      </c>
      <c r="E2901" s="1">
        <v>503</v>
      </c>
      <c r="F2901" s="1">
        <v>108</v>
      </c>
      <c r="G2901" s="1" t="s">
        <v>9477</v>
      </c>
      <c r="H2901" s="1">
        <v>264</v>
      </c>
      <c r="J2901" s="1" t="s">
        <v>9478</v>
      </c>
      <c r="K2901" s="1" t="s">
        <v>9479</v>
      </c>
      <c r="L2901" s="1" t="s">
        <v>9480</v>
      </c>
      <c r="M2901" s="1">
        <v>80961</v>
      </c>
      <c r="N2901" s="1">
        <v>673</v>
      </c>
      <c r="O2901" s="1" t="s">
        <v>9481</v>
      </c>
      <c r="P2901" s="1">
        <v>2</v>
      </c>
      <c r="Q2901" s="1" t="s">
        <v>9482</v>
      </c>
      <c r="R2901" s="1" t="s">
        <v>9483</v>
      </c>
      <c r="S2901" s="1">
        <v>310</v>
      </c>
      <c r="T2901" s="1" t="s">
        <v>37</v>
      </c>
      <c r="U2901" s="1" t="s">
        <v>56</v>
      </c>
      <c r="V2901" s="1" t="s">
        <v>581</v>
      </c>
      <c r="W2901" s="1">
        <v>2800000</v>
      </c>
      <c r="X2901" s="1">
        <v>1976</v>
      </c>
      <c r="Y2901" s="1">
        <v>139</v>
      </c>
      <c r="Z2901" s="1">
        <v>7.6</v>
      </c>
      <c r="AA2901" s="1">
        <v>2.35</v>
      </c>
      <c r="AB2901" s="1">
        <v>7000</v>
      </c>
    </row>
    <row r="2902" spans="1:28">
      <c r="A2902" s="1" t="s">
        <v>28</v>
      </c>
      <c r="B2902" s="1" t="s">
        <v>4066</v>
      </c>
      <c r="C2902" s="1">
        <v>155</v>
      </c>
      <c r="D2902" s="1">
        <v>107</v>
      </c>
      <c r="E2902" s="1">
        <v>18</v>
      </c>
      <c r="F2902" s="1">
        <v>560</v>
      </c>
      <c r="G2902" s="1" t="s">
        <v>5773</v>
      </c>
      <c r="H2902" s="1">
        <v>811</v>
      </c>
      <c r="I2902" s="1">
        <v>60786269</v>
      </c>
      <c r="J2902" s="1" t="s">
        <v>5774</v>
      </c>
      <c r="K2902" s="1" t="s">
        <v>5611</v>
      </c>
      <c r="L2902" s="1" t="s">
        <v>5775</v>
      </c>
      <c r="M2902" s="1">
        <v>90539</v>
      </c>
      <c r="N2902" s="1">
        <v>3106</v>
      </c>
      <c r="O2902" s="1" t="s">
        <v>5776</v>
      </c>
      <c r="P2902" s="1">
        <v>5</v>
      </c>
      <c r="Q2902" s="1" t="s">
        <v>5777</v>
      </c>
      <c r="R2902" s="1" t="s">
        <v>5778</v>
      </c>
      <c r="S2902" s="1">
        <v>379</v>
      </c>
      <c r="T2902" s="1" t="s">
        <v>37</v>
      </c>
      <c r="U2902" s="1" t="s">
        <v>38</v>
      </c>
      <c r="V2902" s="1" t="s">
        <v>39</v>
      </c>
      <c r="W2902" s="1">
        <v>45000000</v>
      </c>
      <c r="X2902" s="1">
        <v>2000</v>
      </c>
      <c r="Y2902" s="1">
        <v>625</v>
      </c>
      <c r="Z2902" s="1">
        <v>5.6</v>
      </c>
      <c r="AA2902" s="1">
        <v>2.35</v>
      </c>
      <c r="AB2902" s="1">
        <v>0</v>
      </c>
    </row>
    <row r="2903" spans="1:28">
      <c r="A2903" s="1" t="s">
        <v>28</v>
      </c>
      <c r="B2903" s="1" t="s">
        <v>9148</v>
      </c>
      <c r="C2903" s="1">
        <v>160</v>
      </c>
      <c r="D2903" s="1">
        <v>107</v>
      </c>
      <c r="E2903" s="1">
        <v>0</v>
      </c>
      <c r="F2903" s="1">
        <v>240</v>
      </c>
      <c r="G2903" s="1" t="s">
        <v>9992</v>
      </c>
      <c r="H2903" s="1">
        <v>962</v>
      </c>
      <c r="I2903" s="1">
        <v>1186957</v>
      </c>
      <c r="J2903" s="1" t="s">
        <v>3395</v>
      </c>
      <c r="K2903" s="1" t="s">
        <v>2371</v>
      </c>
      <c r="L2903" s="1" t="s">
        <v>9993</v>
      </c>
      <c r="M2903" s="1">
        <v>9264</v>
      </c>
      <c r="N2903" s="1">
        <v>1591</v>
      </c>
      <c r="O2903" s="1" t="s">
        <v>9994</v>
      </c>
      <c r="P2903" s="1">
        <v>3</v>
      </c>
      <c r="Q2903" s="1" t="s">
        <v>9995</v>
      </c>
      <c r="R2903" s="1" t="s">
        <v>9996</v>
      </c>
      <c r="S2903" s="1">
        <v>69</v>
      </c>
      <c r="T2903" s="1" t="s">
        <v>37</v>
      </c>
      <c r="U2903" s="1" t="s">
        <v>56</v>
      </c>
      <c r="V2903" s="1" t="s">
        <v>39</v>
      </c>
      <c r="W2903" s="1">
        <v>25000000</v>
      </c>
      <c r="X2903" s="1">
        <v>2008</v>
      </c>
      <c r="Y2903" s="1">
        <v>266</v>
      </c>
      <c r="Z2903" s="1">
        <v>6.8</v>
      </c>
      <c r="AA2903" s="1">
        <v>2.35</v>
      </c>
      <c r="AB2903" s="1">
        <v>0</v>
      </c>
    </row>
    <row r="2904" spans="1:28">
      <c r="A2904" s="1" t="s">
        <v>28</v>
      </c>
      <c r="B2904" s="1" t="s">
        <v>6294</v>
      </c>
      <c r="C2904" s="1">
        <v>160</v>
      </c>
      <c r="D2904" s="1">
        <v>107</v>
      </c>
      <c r="E2904" s="1">
        <v>0</v>
      </c>
      <c r="F2904" s="1">
        <v>255</v>
      </c>
      <c r="G2904" s="1" t="s">
        <v>9803</v>
      </c>
      <c r="H2904" s="1">
        <v>798</v>
      </c>
      <c r="I2904" s="1">
        <v>14637490</v>
      </c>
      <c r="J2904" s="1" t="s">
        <v>3016</v>
      </c>
      <c r="K2904" s="1" t="s">
        <v>1690</v>
      </c>
      <c r="L2904" s="1" t="s">
        <v>9804</v>
      </c>
      <c r="M2904" s="1">
        <v>16411</v>
      </c>
      <c r="N2904" s="1">
        <v>2537</v>
      </c>
      <c r="O2904" s="1" t="s">
        <v>9805</v>
      </c>
      <c r="P2904" s="1">
        <v>2</v>
      </c>
      <c r="Q2904" s="1" t="s">
        <v>9806</v>
      </c>
      <c r="R2904" s="1" t="s">
        <v>9807</v>
      </c>
      <c r="S2904" s="1">
        <v>136</v>
      </c>
      <c r="T2904" s="1" t="s">
        <v>37</v>
      </c>
      <c r="U2904" s="1" t="s">
        <v>38</v>
      </c>
      <c r="V2904" s="1" t="s">
        <v>581</v>
      </c>
      <c r="W2904" s="1">
        <v>25000000</v>
      </c>
      <c r="X2904" s="1">
        <v>2010</v>
      </c>
      <c r="Y2904" s="1">
        <v>374</v>
      </c>
      <c r="Z2904" s="1">
        <v>4.8</v>
      </c>
      <c r="AA2904" s="1">
        <v>2.35</v>
      </c>
      <c r="AB2904" s="1">
        <v>0</v>
      </c>
    </row>
    <row r="2905" spans="1:28">
      <c r="A2905" s="1" t="s">
        <v>28</v>
      </c>
      <c r="B2905" s="1" t="s">
        <v>3320</v>
      </c>
      <c r="C2905" s="1">
        <v>161</v>
      </c>
      <c r="D2905" s="1">
        <v>107</v>
      </c>
      <c r="E2905" s="1">
        <v>69</v>
      </c>
      <c r="F2905" s="1">
        <v>206</v>
      </c>
      <c r="G2905" s="1" t="s">
        <v>4232</v>
      </c>
      <c r="H2905" s="1">
        <v>310</v>
      </c>
      <c r="I2905" s="1">
        <v>36279230</v>
      </c>
      <c r="J2905" s="1" t="s">
        <v>330</v>
      </c>
      <c r="K2905" s="1" t="s">
        <v>4233</v>
      </c>
      <c r="L2905" s="1" t="s">
        <v>4234</v>
      </c>
      <c r="M2905" s="1">
        <v>42144</v>
      </c>
      <c r="N2905" s="1">
        <v>1352</v>
      </c>
      <c r="O2905" s="1" t="s">
        <v>4235</v>
      </c>
      <c r="P2905" s="1">
        <v>0</v>
      </c>
      <c r="Q2905" s="1" t="s">
        <v>4236</v>
      </c>
      <c r="R2905" s="1" t="s">
        <v>4237</v>
      </c>
      <c r="S2905" s="1">
        <v>213</v>
      </c>
      <c r="T2905" s="1" t="s">
        <v>37</v>
      </c>
      <c r="U2905" s="1" t="s">
        <v>38</v>
      </c>
      <c r="V2905" s="1" t="s">
        <v>39</v>
      </c>
      <c r="W2905" s="1">
        <v>60000000</v>
      </c>
      <c r="X2905" s="1">
        <v>2006</v>
      </c>
      <c r="Y2905" s="1">
        <v>219</v>
      </c>
      <c r="Z2905" s="1">
        <v>6.1</v>
      </c>
      <c r="AA2905" s="1">
        <v>2.35</v>
      </c>
      <c r="AB2905" s="1">
        <v>690</v>
      </c>
    </row>
    <row r="2906" spans="1:28">
      <c r="A2906" s="1" t="s">
        <v>28</v>
      </c>
      <c r="B2906" s="1" t="s">
        <v>21027</v>
      </c>
      <c r="C2906" s="1">
        <v>166</v>
      </c>
      <c r="D2906" s="1">
        <v>107</v>
      </c>
      <c r="E2906" s="1">
        <v>3</v>
      </c>
      <c r="F2906" s="1">
        <v>28</v>
      </c>
      <c r="G2906" s="1" t="s">
        <v>21028</v>
      </c>
      <c r="H2906" s="1">
        <v>61</v>
      </c>
      <c r="J2906" s="1" t="s">
        <v>18635</v>
      </c>
      <c r="K2906" s="1" t="s">
        <v>21029</v>
      </c>
      <c r="L2906" s="1" t="s">
        <v>21030</v>
      </c>
      <c r="M2906" s="1">
        <v>23323</v>
      </c>
      <c r="N2906" s="1">
        <v>165</v>
      </c>
      <c r="O2906" s="1" t="s">
        <v>21031</v>
      </c>
      <c r="P2906" s="1">
        <v>3</v>
      </c>
      <c r="Q2906" s="1" t="s">
        <v>21032</v>
      </c>
      <c r="R2906" s="1" t="s">
        <v>21033</v>
      </c>
      <c r="S2906" s="1">
        <v>83</v>
      </c>
      <c r="T2906" s="1" t="s">
        <v>37</v>
      </c>
      <c r="U2906" s="1" t="s">
        <v>175</v>
      </c>
      <c r="V2906" s="1" t="s">
        <v>4816</v>
      </c>
      <c r="W2906" s="1">
        <v>350000</v>
      </c>
      <c r="X2906" s="1">
        <v>2014</v>
      </c>
      <c r="Y2906" s="1">
        <v>46</v>
      </c>
      <c r="Z2906" s="1">
        <v>6.8</v>
      </c>
      <c r="AA2906" s="1">
        <v>2.35</v>
      </c>
      <c r="AB2906" s="1">
        <v>10000</v>
      </c>
    </row>
    <row r="2907" spans="1:28">
      <c r="A2907" s="1" t="s">
        <v>28</v>
      </c>
      <c r="B2907" s="1" t="s">
        <v>3480</v>
      </c>
      <c r="C2907" s="1">
        <v>171</v>
      </c>
      <c r="D2907" s="1">
        <v>107</v>
      </c>
      <c r="E2907" s="1">
        <v>101</v>
      </c>
      <c r="F2907" s="1">
        <v>743</v>
      </c>
      <c r="G2907" s="1" t="s">
        <v>7315</v>
      </c>
      <c r="H2907" s="1">
        <v>931</v>
      </c>
      <c r="I2907" s="1">
        <v>176483808</v>
      </c>
      <c r="J2907" s="1" t="s">
        <v>1673</v>
      </c>
      <c r="K2907" s="1" t="s">
        <v>616</v>
      </c>
      <c r="L2907" s="1" t="s">
        <v>10328</v>
      </c>
      <c r="M2907" s="1">
        <v>247289</v>
      </c>
      <c r="N2907" s="1">
        <v>4664</v>
      </c>
      <c r="O2907" s="1" t="s">
        <v>2824</v>
      </c>
      <c r="P2907" s="1">
        <v>1</v>
      </c>
      <c r="Q2907" s="1" t="s">
        <v>10329</v>
      </c>
      <c r="R2907" s="1" t="s">
        <v>10330</v>
      </c>
      <c r="S2907" s="1">
        <v>611</v>
      </c>
      <c r="T2907" s="1" t="s">
        <v>37</v>
      </c>
      <c r="U2907" s="1" t="s">
        <v>38</v>
      </c>
      <c r="V2907" s="1" t="s">
        <v>581</v>
      </c>
      <c r="W2907" s="1">
        <v>23000000</v>
      </c>
      <c r="X2907" s="1">
        <v>1998</v>
      </c>
      <c r="Y2907" s="1">
        <v>852</v>
      </c>
      <c r="Z2907" s="1">
        <v>7.1</v>
      </c>
      <c r="AA2907" s="1">
        <v>1.85</v>
      </c>
      <c r="AB2907" s="1">
        <v>0</v>
      </c>
    </row>
    <row r="2908" spans="1:28">
      <c r="A2908" s="1" t="s">
        <v>28</v>
      </c>
      <c r="B2908" s="1" t="s">
        <v>12585</v>
      </c>
      <c r="C2908" s="1">
        <v>172</v>
      </c>
      <c r="D2908" s="1">
        <v>107</v>
      </c>
      <c r="E2908" s="1">
        <v>0</v>
      </c>
      <c r="F2908" s="1">
        <v>289</v>
      </c>
      <c r="G2908" s="1" t="s">
        <v>5523</v>
      </c>
      <c r="H2908" s="1">
        <v>572</v>
      </c>
      <c r="I2908" s="1">
        <v>5023275</v>
      </c>
      <c r="J2908" s="1" t="s">
        <v>13127</v>
      </c>
      <c r="K2908" s="1" t="s">
        <v>12694</v>
      </c>
      <c r="L2908" s="1" t="s">
        <v>13128</v>
      </c>
      <c r="M2908" s="1">
        <v>34194</v>
      </c>
      <c r="N2908" s="1">
        <v>1627</v>
      </c>
      <c r="O2908" s="1" t="s">
        <v>13129</v>
      </c>
      <c r="P2908" s="1">
        <v>2</v>
      </c>
      <c r="Q2908" s="1" t="s">
        <v>13130</v>
      </c>
      <c r="R2908" s="1" t="s">
        <v>13131</v>
      </c>
      <c r="S2908" s="1">
        <v>199</v>
      </c>
      <c r="T2908" s="1" t="s">
        <v>37</v>
      </c>
      <c r="U2908" s="1" t="s">
        <v>1461</v>
      </c>
      <c r="V2908" s="1" t="s">
        <v>581</v>
      </c>
      <c r="W2908" s="1">
        <v>15000000</v>
      </c>
      <c r="X2908" s="1">
        <v>2005</v>
      </c>
      <c r="Y2908" s="1">
        <v>324</v>
      </c>
      <c r="Z2908" s="1">
        <v>7.5</v>
      </c>
      <c r="AA2908" s="1">
        <v>2.35</v>
      </c>
      <c r="AB2908" s="1">
        <v>0</v>
      </c>
    </row>
    <row r="2909" spans="1:28">
      <c r="A2909" s="1" t="s">
        <v>28</v>
      </c>
      <c r="B2909" s="1" t="s">
        <v>4900</v>
      </c>
      <c r="C2909" s="1">
        <v>173</v>
      </c>
      <c r="D2909" s="1">
        <v>107</v>
      </c>
      <c r="E2909" s="1">
        <v>161</v>
      </c>
      <c r="F2909" s="1">
        <v>549</v>
      </c>
      <c r="G2909" s="1" t="s">
        <v>900</v>
      </c>
      <c r="H2909" s="1">
        <v>21000</v>
      </c>
      <c r="I2909" s="1">
        <v>19389454</v>
      </c>
      <c r="J2909" s="1" t="s">
        <v>2519</v>
      </c>
      <c r="K2909" s="1" t="s">
        <v>93</v>
      </c>
      <c r="L2909" s="1" t="s">
        <v>7547</v>
      </c>
      <c r="M2909" s="1">
        <v>54643</v>
      </c>
      <c r="N2909" s="1">
        <v>22974</v>
      </c>
      <c r="O2909" s="1" t="s">
        <v>7548</v>
      </c>
      <c r="P2909" s="1">
        <v>5</v>
      </c>
      <c r="Q2909" s="1" t="s">
        <v>7549</v>
      </c>
      <c r="R2909" s="1" t="s">
        <v>7550</v>
      </c>
      <c r="S2909" s="1">
        <v>335</v>
      </c>
      <c r="T2909" s="1" t="s">
        <v>37</v>
      </c>
      <c r="U2909" s="1" t="s">
        <v>38</v>
      </c>
      <c r="V2909" s="1" t="s">
        <v>581</v>
      </c>
      <c r="W2909" s="1">
        <v>55000000</v>
      </c>
      <c r="X2909" s="1">
        <v>2000</v>
      </c>
      <c r="Y2909" s="1">
        <v>826</v>
      </c>
      <c r="Z2909" s="1">
        <v>7.4</v>
      </c>
      <c r="AA2909" s="1">
        <v>2.35</v>
      </c>
      <c r="AB2909" s="1">
        <v>0</v>
      </c>
    </row>
    <row r="2910" spans="1:28">
      <c r="A2910" s="1" t="s">
        <v>28</v>
      </c>
      <c r="B2910" s="1" t="s">
        <v>6304</v>
      </c>
      <c r="C2910" s="1">
        <v>173</v>
      </c>
      <c r="D2910" s="1">
        <v>107</v>
      </c>
      <c r="E2910" s="1">
        <v>164</v>
      </c>
      <c r="F2910" s="1">
        <v>723</v>
      </c>
      <c r="G2910" s="1" t="s">
        <v>4186</v>
      </c>
      <c r="H2910" s="1">
        <v>8000</v>
      </c>
      <c r="I2910" s="1">
        <v>90353764</v>
      </c>
      <c r="J2910" s="1" t="s">
        <v>1005</v>
      </c>
      <c r="K2910" s="1" t="s">
        <v>1245</v>
      </c>
      <c r="L2910" s="1" t="s">
        <v>6305</v>
      </c>
      <c r="M2910" s="1">
        <v>85629</v>
      </c>
      <c r="N2910" s="1">
        <v>12556</v>
      </c>
      <c r="O2910" s="1" t="s">
        <v>2051</v>
      </c>
      <c r="P2910" s="1">
        <v>2</v>
      </c>
      <c r="Q2910" s="1" t="s">
        <v>6306</v>
      </c>
      <c r="R2910" s="1" t="s">
        <v>6307</v>
      </c>
      <c r="S2910" s="1">
        <v>144</v>
      </c>
      <c r="T2910" s="1" t="s">
        <v>37</v>
      </c>
      <c r="U2910" s="1" t="s">
        <v>38</v>
      </c>
      <c r="V2910" s="1" t="s">
        <v>581</v>
      </c>
      <c r="W2910" s="1">
        <v>40000000</v>
      </c>
      <c r="X2910" s="1">
        <v>2015</v>
      </c>
      <c r="Y2910" s="1">
        <v>2000</v>
      </c>
      <c r="Z2910" s="1">
        <v>6</v>
      </c>
      <c r="AA2910" s="1">
        <v>1.85</v>
      </c>
      <c r="AB2910" s="1">
        <v>14000</v>
      </c>
    </row>
    <row r="2911" spans="1:28">
      <c r="A2911" s="1" t="s">
        <v>28</v>
      </c>
      <c r="B2911" s="1" t="s">
        <v>1623</v>
      </c>
      <c r="C2911" s="1">
        <v>173</v>
      </c>
      <c r="D2911" s="1">
        <v>107</v>
      </c>
      <c r="E2911" s="1">
        <v>153</v>
      </c>
      <c r="F2911" s="1">
        <v>233</v>
      </c>
      <c r="G2911" s="1" t="s">
        <v>2481</v>
      </c>
      <c r="H2911" s="1">
        <v>11000</v>
      </c>
      <c r="I2911" s="1">
        <v>137340146</v>
      </c>
      <c r="J2911" s="1" t="s">
        <v>2482</v>
      </c>
      <c r="K2911" s="1" t="s">
        <v>2172</v>
      </c>
      <c r="L2911" s="1" t="s">
        <v>2483</v>
      </c>
      <c r="M2911" s="1">
        <v>246492</v>
      </c>
      <c r="N2911" s="1">
        <v>12700</v>
      </c>
      <c r="O2911" s="1" t="s">
        <v>2484</v>
      </c>
      <c r="P2911" s="1">
        <v>1</v>
      </c>
      <c r="Q2911" s="1" t="s">
        <v>2485</v>
      </c>
      <c r="R2911" s="1" t="s">
        <v>2486</v>
      </c>
      <c r="S2911" s="1">
        <v>685</v>
      </c>
      <c r="T2911" s="1" t="s">
        <v>37</v>
      </c>
      <c r="U2911" s="1" t="s">
        <v>38</v>
      </c>
      <c r="V2911" s="1" t="s">
        <v>39</v>
      </c>
      <c r="W2911" s="1">
        <v>70000000</v>
      </c>
      <c r="X2911" s="1">
        <v>2006</v>
      </c>
      <c r="Y2911" s="1">
        <v>1000</v>
      </c>
      <c r="Z2911" s="1">
        <v>6.4</v>
      </c>
      <c r="AA2911" s="1">
        <v>1.85</v>
      </c>
      <c r="AB2911" s="1">
        <v>7000</v>
      </c>
    </row>
    <row r="2912" spans="1:28">
      <c r="A2912" s="1" t="s">
        <v>28</v>
      </c>
      <c r="B2912" s="1" t="s">
        <v>5045</v>
      </c>
      <c r="C2912" s="1">
        <v>177</v>
      </c>
      <c r="D2912" s="1">
        <v>107</v>
      </c>
      <c r="E2912" s="1">
        <v>43</v>
      </c>
      <c r="F2912" s="1">
        <v>569</v>
      </c>
      <c r="G2912" s="1" t="s">
        <v>202</v>
      </c>
      <c r="H2912" s="1">
        <v>12000</v>
      </c>
      <c r="I2912" s="1">
        <v>126088877</v>
      </c>
      <c r="J2912" s="1" t="s">
        <v>1744</v>
      </c>
      <c r="K2912" s="1" t="s">
        <v>1068</v>
      </c>
      <c r="L2912" s="1" t="s">
        <v>5046</v>
      </c>
      <c r="M2912" s="1">
        <v>33354</v>
      </c>
      <c r="N2912" s="1">
        <v>14569</v>
      </c>
      <c r="O2912" s="1" t="s">
        <v>5047</v>
      </c>
      <c r="P2912" s="1">
        <v>2</v>
      </c>
      <c r="Q2912" s="1" t="s">
        <v>5048</v>
      </c>
      <c r="R2912" s="1" t="s">
        <v>5049</v>
      </c>
      <c r="S2912" s="1">
        <v>110</v>
      </c>
      <c r="T2912" s="1" t="s">
        <v>37</v>
      </c>
      <c r="U2912" s="1" t="s">
        <v>38</v>
      </c>
      <c r="V2912" s="1" t="s">
        <v>39</v>
      </c>
      <c r="W2912" s="1">
        <v>50000000</v>
      </c>
      <c r="X2912" s="1">
        <v>2016</v>
      </c>
      <c r="Y2912" s="1">
        <v>919</v>
      </c>
      <c r="Z2912" s="1">
        <v>6.6</v>
      </c>
      <c r="AA2912" s="1">
        <v>2.35</v>
      </c>
      <c r="AB2912" s="1">
        <v>10000</v>
      </c>
    </row>
    <row r="2913" spans="1:28">
      <c r="A2913" s="1" t="s">
        <v>28</v>
      </c>
      <c r="B2913" s="1" t="s">
        <v>4387</v>
      </c>
      <c r="C2913" s="1">
        <v>181</v>
      </c>
      <c r="D2913" s="1">
        <v>107</v>
      </c>
      <c r="E2913" s="1">
        <v>192</v>
      </c>
      <c r="F2913" s="1">
        <v>280</v>
      </c>
      <c r="G2913" s="1" t="s">
        <v>4388</v>
      </c>
      <c r="H2913" s="1">
        <v>40000</v>
      </c>
      <c r="I2913" s="1">
        <v>7605668</v>
      </c>
      <c r="J2913" s="1" t="s">
        <v>4389</v>
      </c>
      <c r="K2913" s="1" t="s">
        <v>43</v>
      </c>
      <c r="L2913" s="1" t="s">
        <v>4390</v>
      </c>
      <c r="M2913" s="1">
        <v>47320</v>
      </c>
      <c r="N2913" s="1">
        <v>42683</v>
      </c>
      <c r="O2913" s="1" t="s">
        <v>4391</v>
      </c>
      <c r="P2913" s="1">
        <v>2</v>
      </c>
      <c r="Q2913" s="1" t="s">
        <v>4392</v>
      </c>
      <c r="R2913" s="1" t="s">
        <v>4393</v>
      </c>
      <c r="S2913" s="1">
        <v>188</v>
      </c>
      <c r="T2913" s="1" t="s">
        <v>37</v>
      </c>
      <c r="U2913" s="1" t="s">
        <v>56</v>
      </c>
      <c r="V2913" s="1" t="s">
        <v>581</v>
      </c>
      <c r="W2913" s="1">
        <v>60000000</v>
      </c>
      <c r="X2913" s="1">
        <v>2015</v>
      </c>
      <c r="Y2913" s="1">
        <v>2000</v>
      </c>
      <c r="Z2913" s="1">
        <v>5.5</v>
      </c>
      <c r="AA2913" s="1">
        <v>2.35</v>
      </c>
      <c r="AB2913" s="1">
        <v>12000</v>
      </c>
    </row>
    <row r="2914" spans="1:28">
      <c r="A2914" s="1" t="s">
        <v>28</v>
      </c>
      <c r="B2914" s="1" t="s">
        <v>11361</v>
      </c>
      <c r="C2914" s="1">
        <v>181</v>
      </c>
      <c r="D2914" s="1">
        <v>107</v>
      </c>
      <c r="E2914" s="1">
        <v>162</v>
      </c>
      <c r="F2914" s="1">
        <v>135</v>
      </c>
      <c r="G2914" s="1" t="s">
        <v>1064</v>
      </c>
      <c r="H2914" s="1">
        <v>2000</v>
      </c>
      <c r="I2914" s="1">
        <v>15854988</v>
      </c>
      <c r="J2914" s="1" t="s">
        <v>210</v>
      </c>
      <c r="K2914" s="1" t="s">
        <v>532</v>
      </c>
      <c r="L2914" s="1" t="s">
        <v>13576</v>
      </c>
      <c r="M2914" s="1">
        <v>36542</v>
      </c>
      <c r="N2914" s="1">
        <v>2447</v>
      </c>
      <c r="O2914" s="1" t="s">
        <v>3580</v>
      </c>
      <c r="P2914" s="1">
        <v>2</v>
      </c>
      <c r="Q2914" s="1" t="s">
        <v>13577</v>
      </c>
      <c r="R2914" s="1" t="s">
        <v>13578</v>
      </c>
      <c r="S2914" s="1">
        <v>378</v>
      </c>
      <c r="T2914" s="1" t="s">
        <v>37</v>
      </c>
      <c r="U2914" s="1" t="s">
        <v>38</v>
      </c>
      <c r="V2914" s="1" t="s">
        <v>39</v>
      </c>
      <c r="W2914" s="1">
        <v>13500000</v>
      </c>
      <c r="X2914" s="1">
        <v>2002</v>
      </c>
      <c r="Y2914" s="1">
        <v>258</v>
      </c>
      <c r="Z2914" s="1">
        <v>7.4</v>
      </c>
      <c r="AA2914" s="1">
        <v>1.85</v>
      </c>
      <c r="AB2914" s="1">
        <v>0</v>
      </c>
    </row>
    <row r="2915" spans="1:28">
      <c r="A2915" s="1" t="s">
        <v>28</v>
      </c>
      <c r="B2915" s="1" t="s">
        <v>4152</v>
      </c>
      <c r="C2915" s="1">
        <v>183</v>
      </c>
      <c r="D2915" s="1">
        <v>107</v>
      </c>
      <c r="E2915" s="1">
        <v>737</v>
      </c>
      <c r="F2915" s="1">
        <v>678</v>
      </c>
      <c r="G2915" s="1" t="s">
        <v>3695</v>
      </c>
      <c r="H2915" s="1">
        <v>6000</v>
      </c>
      <c r="I2915" s="1">
        <v>12784713</v>
      </c>
      <c r="J2915" s="1" t="s">
        <v>1666</v>
      </c>
      <c r="K2915" s="1" t="s">
        <v>204</v>
      </c>
      <c r="L2915" s="1" t="s">
        <v>10443</v>
      </c>
      <c r="M2915" s="1">
        <v>56813</v>
      </c>
      <c r="N2915" s="1">
        <v>8094</v>
      </c>
      <c r="O2915" s="1" t="s">
        <v>6026</v>
      </c>
      <c r="P2915" s="1">
        <v>11</v>
      </c>
      <c r="Q2915" s="1" t="s">
        <v>10444</v>
      </c>
      <c r="R2915" s="1" t="s">
        <v>10445</v>
      </c>
      <c r="S2915" s="1">
        <v>381</v>
      </c>
      <c r="T2915" s="1" t="s">
        <v>37</v>
      </c>
      <c r="U2915" s="1" t="s">
        <v>38</v>
      </c>
      <c r="V2915" s="1" t="s">
        <v>581</v>
      </c>
      <c r="W2915" s="1">
        <v>22000000</v>
      </c>
      <c r="X2915" s="1">
        <v>2004</v>
      </c>
      <c r="Y2915" s="1">
        <v>718</v>
      </c>
      <c r="Z2915" s="1">
        <v>6.7</v>
      </c>
      <c r="AA2915" s="1">
        <v>2.35</v>
      </c>
      <c r="AB2915" s="1">
        <v>0</v>
      </c>
    </row>
    <row r="2916" spans="1:28">
      <c r="A2916" s="1" t="s">
        <v>28</v>
      </c>
      <c r="B2916" s="1" t="s">
        <v>18103</v>
      </c>
      <c r="C2916" s="1">
        <v>195</v>
      </c>
      <c r="D2916" s="1">
        <v>107</v>
      </c>
      <c r="E2916" s="1">
        <v>58</v>
      </c>
      <c r="F2916" s="1">
        <v>537</v>
      </c>
      <c r="G2916" s="1" t="s">
        <v>2416</v>
      </c>
      <c r="H2916" s="1">
        <v>874</v>
      </c>
      <c r="J2916" s="1" t="s">
        <v>5530</v>
      </c>
      <c r="K2916" s="1" t="s">
        <v>4175</v>
      </c>
      <c r="L2916" s="1" t="s">
        <v>18104</v>
      </c>
      <c r="M2916" s="1">
        <v>46347</v>
      </c>
      <c r="N2916" s="1">
        <v>2363</v>
      </c>
      <c r="O2916" s="1" t="s">
        <v>18105</v>
      </c>
      <c r="P2916" s="1">
        <v>1</v>
      </c>
      <c r="Q2916" s="1" t="s">
        <v>18106</v>
      </c>
      <c r="R2916" s="1" t="s">
        <v>18107</v>
      </c>
      <c r="S2916" s="1">
        <v>112</v>
      </c>
      <c r="T2916" s="1" t="s">
        <v>37</v>
      </c>
      <c r="U2916" s="1" t="s">
        <v>56</v>
      </c>
      <c r="V2916" s="1" t="s">
        <v>581</v>
      </c>
      <c r="W2916" s="1">
        <v>3000000</v>
      </c>
      <c r="X2916" s="1">
        <v>2011</v>
      </c>
      <c r="Y2916" s="1">
        <v>579</v>
      </c>
      <c r="Z2916" s="1">
        <v>6.5</v>
      </c>
      <c r="AA2916" s="1">
        <v>2.35</v>
      </c>
      <c r="AB2916" s="1">
        <v>10000</v>
      </c>
    </row>
    <row r="2917" spans="1:28">
      <c r="A2917" s="1" t="s">
        <v>28</v>
      </c>
      <c r="B2917" s="1" t="s">
        <v>4246</v>
      </c>
      <c r="C2917" s="1">
        <v>197</v>
      </c>
      <c r="D2917" s="1">
        <v>107</v>
      </c>
      <c r="E2917" s="1">
        <v>0</v>
      </c>
      <c r="F2917" s="1">
        <v>577</v>
      </c>
      <c r="G2917" s="1" t="s">
        <v>1498</v>
      </c>
      <c r="H2917" s="1">
        <v>1000</v>
      </c>
      <c r="I2917" s="1">
        <v>45506619</v>
      </c>
      <c r="J2917" s="1" t="s">
        <v>9261</v>
      </c>
      <c r="K2917" s="1" t="s">
        <v>2053</v>
      </c>
      <c r="L2917" s="1" t="s">
        <v>9262</v>
      </c>
      <c r="M2917" s="1">
        <v>225102</v>
      </c>
      <c r="N2917" s="1">
        <v>3066</v>
      </c>
      <c r="O2917" s="1" t="s">
        <v>3697</v>
      </c>
      <c r="P2917" s="1">
        <v>3</v>
      </c>
      <c r="Q2917" s="1" t="s">
        <v>9263</v>
      </c>
      <c r="R2917" s="1" t="s">
        <v>9264</v>
      </c>
      <c r="S2917" s="1">
        <v>862</v>
      </c>
      <c r="T2917" s="1" t="s">
        <v>37</v>
      </c>
      <c r="U2917" s="1" t="s">
        <v>56</v>
      </c>
      <c r="V2917" s="1" t="s">
        <v>39</v>
      </c>
      <c r="W2917" s="1">
        <v>26000000</v>
      </c>
      <c r="X2917" s="1">
        <v>2000</v>
      </c>
      <c r="Y2917" s="1">
        <v>596</v>
      </c>
      <c r="Z2917" s="1">
        <v>7.8</v>
      </c>
      <c r="AA2917" s="1">
        <v>2.35</v>
      </c>
      <c r="AB2917" s="1">
        <v>16000</v>
      </c>
    </row>
    <row r="2918" spans="1:28">
      <c r="A2918" s="1" t="s">
        <v>28</v>
      </c>
      <c r="B2918" s="1" t="s">
        <v>2034</v>
      </c>
      <c r="C2918" s="1">
        <v>198</v>
      </c>
      <c r="D2918" s="1">
        <v>107</v>
      </c>
      <c r="E2918" s="1">
        <v>70</v>
      </c>
      <c r="F2918" s="1">
        <v>330</v>
      </c>
      <c r="G2918" s="1" t="s">
        <v>2035</v>
      </c>
      <c r="H2918" s="1">
        <v>770</v>
      </c>
      <c r="I2918" s="1">
        <v>71148699</v>
      </c>
      <c r="J2918" s="1" t="s">
        <v>196</v>
      </c>
      <c r="K2918" s="1" t="s">
        <v>954</v>
      </c>
      <c r="L2918" s="1" t="s">
        <v>2036</v>
      </c>
      <c r="M2918" s="1">
        <v>68935</v>
      </c>
      <c r="N2918" s="1">
        <v>1614</v>
      </c>
      <c r="O2918" s="1" t="s">
        <v>2037</v>
      </c>
      <c r="P2918" s="1">
        <v>0</v>
      </c>
      <c r="Q2918" s="1" t="s">
        <v>2038</v>
      </c>
      <c r="R2918" s="1" t="s">
        <v>2039</v>
      </c>
      <c r="S2918" s="1">
        <v>125</v>
      </c>
      <c r="T2918" s="1" t="s">
        <v>37</v>
      </c>
      <c r="U2918" s="1" t="s">
        <v>38</v>
      </c>
      <c r="V2918" s="1" t="s">
        <v>91</v>
      </c>
      <c r="W2918" s="1">
        <v>90000000</v>
      </c>
      <c r="X2918" s="1">
        <v>2008</v>
      </c>
      <c r="Y2918" s="1">
        <v>419</v>
      </c>
      <c r="Z2918" s="1">
        <v>6.6</v>
      </c>
      <c r="AA2918" s="1">
        <v>2.35</v>
      </c>
      <c r="AB2918" s="1">
        <v>0</v>
      </c>
    </row>
    <row r="2919" spans="1:28">
      <c r="A2919" s="1" t="s">
        <v>28</v>
      </c>
      <c r="B2919" s="1" t="s">
        <v>7120</v>
      </c>
      <c r="C2919" s="1">
        <v>203</v>
      </c>
      <c r="D2919" s="1">
        <v>107</v>
      </c>
      <c r="E2919" s="1">
        <v>0</v>
      </c>
      <c r="F2919" s="1">
        <v>574</v>
      </c>
      <c r="G2919" s="1" t="s">
        <v>4177</v>
      </c>
      <c r="H2919" s="1">
        <v>13000</v>
      </c>
      <c r="I2919" s="1">
        <v>44867349</v>
      </c>
      <c r="J2919" s="1" t="s">
        <v>1744</v>
      </c>
      <c r="K2919" s="1" t="s">
        <v>973</v>
      </c>
      <c r="L2919" s="1" t="s">
        <v>7121</v>
      </c>
      <c r="M2919" s="1">
        <v>75347</v>
      </c>
      <c r="N2919" s="1">
        <v>14483</v>
      </c>
      <c r="O2919" s="1" t="s">
        <v>3222</v>
      </c>
      <c r="P2919" s="1">
        <v>2</v>
      </c>
      <c r="Q2919" s="1" t="s">
        <v>7122</v>
      </c>
      <c r="R2919" s="1" t="s">
        <v>7123</v>
      </c>
      <c r="S2919" s="1">
        <v>176</v>
      </c>
      <c r="T2919" s="1" t="s">
        <v>37</v>
      </c>
      <c r="U2919" s="1" t="s">
        <v>38</v>
      </c>
      <c r="V2919" s="1" t="s">
        <v>581</v>
      </c>
      <c r="W2919" s="1">
        <v>37000000</v>
      </c>
      <c r="X2919" s="1">
        <v>2010</v>
      </c>
      <c r="Y2919" s="1">
        <v>642</v>
      </c>
      <c r="Z2919" s="1">
        <v>5.6</v>
      </c>
      <c r="AA2919" s="1">
        <v>2.35</v>
      </c>
      <c r="AB2919" s="1">
        <v>0</v>
      </c>
    </row>
    <row r="2920" spans="1:28">
      <c r="A2920" s="1" t="s">
        <v>28</v>
      </c>
      <c r="B2920" s="1" t="s">
        <v>29</v>
      </c>
      <c r="C2920" s="1">
        <v>204</v>
      </c>
      <c r="D2920" s="1">
        <v>107</v>
      </c>
      <c r="E2920" s="1">
        <v>0</v>
      </c>
      <c r="F2920" s="1">
        <v>255</v>
      </c>
      <c r="G2920" s="1" t="s">
        <v>4507</v>
      </c>
      <c r="H2920" s="1">
        <v>2000</v>
      </c>
      <c r="I2920" s="1">
        <v>38400000</v>
      </c>
      <c r="J2920" s="1" t="s">
        <v>643</v>
      </c>
      <c r="K2920" s="1" t="s">
        <v>2993</v>
      </c>
      <c r="L2920" s="1" t="s">
        <v>16925</v>
      </c>
      <c r="M2920" s="1">
        <v>600266</v>
      </c>
      <c r="N2920" s="1">
        <v>3582</v>
      </c>
      <c r="O2920" s="1" t="s">
        <v>12317</v>
      </c>
      <c r="P2920" s="1">
        <v>1</v>
      </c>
      <c r="Q2920" s="1" t="s">
        <v>16926</v>
      </c>
      <c r="R2920" s="1" t="s">
        <v>16927</v>
      </c>
      <c r="S2920" s="1">
        <v>692</v>
      </c>
      <c r="T2920" s="1" t="s">
        <v>37</v>
      </c>
      <c r="U2920" s="1" t="s">
        <v>56</v>
      </c>
      <c r="V2920" s="1" t="s">
        <v>581</v>
      </c>
      <c r="W2920" s="1">
        <v>6500000</v>
      </c>
      <c r="X2920" s="1">
        <v>1984</v>
      </c>
      <c r="Y2920" s="1">
        <v>663</v>
      </c>
      <c r="Z2920" s="1">
        <v>8.1</v>
      </c>
      <c r="AA2920" s="1">
        <v>1.85</v>
      </c>
      <c r="AB2920" s="1">
        <v>13000</v>
      </c>
    </row>
    <row r="2921" spans="1:28">
      <c r="A2921" s="1" t="s">
        <v>28</v>
      </c>
      <c r="B2921" s="1" t="s">
        <v>1721</v>
      </c>
      <c r="C2921" s="1">
        <v>208</v>
      </c>
      <c r="D2921" s="1">
        <v>107</v>
      </c>
      <c r="E2921" s="1">
        <v>561</v>
      </c>
      <c r="F2921" s="1">
        <v>353</v>
      </c>
      <c r="G2921" s="1" t="s">
        <v>1721</v>
      </c>
      <c r="H2921" s="1">
        <v>746</v>
      </c>
      <c r="I2921" s="1">
        <v>15608545</v>
      </c>
      <c r="J2921" s="1" t="s">
        <v>1321</v>
      </c>
      <c r="K2921" s="1" t="s">
        <v>962</v>
      </c>
      <c r="L2921" s="1" t="s">
        <v>13034</v>
      </c>
      <c r="M2921" s="1">
        <v>53471</v>
      </c>
      <c r="N2921" s="1">
        <v>2377</v>
      </c>
      <c r="O2921" s="1" t="s">
        <v>13035</v>
      </c>
      <c r="P2921" s="1">
        <v>3</v>
      </c>
      <c r="Q2921" s="1" t="s">
        <v>13036</v>
      </c>
      <c r="R2921" s="1" t="s">
        <v>13037</v>
      </c>
      <c r="S2921" s="1">
        <v>224</v>
      </c>
      <c r="T2921" s="1" t="s">
        <v>37</v>
      </c>
      <c r="U2921" s="1" t="s">
        <v>38</v>
      </c>
      <c r="V2921" s="1" t="s">
        <v>581</v>
      </c>
      <c r="W2921" s="1">
        <v>15000000</v>
      </c>
      <c r="X2921" s="1">
        <v>2012</v>
      </c>
      <c r="Y2921" s="1">
        <v>561</v>
      </c>
      <c r="Z2921" s="1">
        <v>5.4</v>
      </c>
      <c r="AA2921" s="1">
        <v>2.35</v>
      </c>
      <c r="AB2921" s="1">
        <v>29000</v>
      </c>
    </row>
    <row r="2922" spans="1:28">
      <c r="A2922" s="1" t="s">
        <v>28</v>
      </c>
      <c r="B2922" s="1" t="s">
        <v>5760</v>
      </c>
      <c r="C2922" s="1">
        <v>212</v>
      </c>
      <c r="D2922" s="1">
        <v>107</v>
      </c>
      <c r="E2922" s="1">
        <v>50</v>
      </c>
      <c r="F2922" s="1">
        <v>58</v>
      </c>
      <c r="G2922" s="1" t="s">
        <v>6613</v>
      </c>
      <c r="H2922" s="1">
        <v>293</v>
      </c>
      <c r="I2922" s="1">
        <v>30993544</v>
      </c>
      <c r="J2922" s="1" t="s">
        <v>1411</v>
      </c>
      <c r="K2922" s="1" t="s">
        <v>6614</v>
      </c>
      <c r="L2922" s="1" t="s">
        <v>6615</v>
      </c>
      <c r="M2922" s="1">
        <v>58871</v>
      </c>
      <c r="N2922" s="1">
        <v>621</v>
      </c>
      <c r="O2922" s="1" t="s">
        <v>6616</v>
      </c>
      <c r="P2922" s="1">
        <v>0</v>
      </c>
      <c r="Q2922" s="1" t="s">
        <v>6617</v>
      </c>
      <c r="R2922" s="1" t="s">
        <v>6618</v>
      </c>
      <c r="S2922" s="1">
        <v>156</v>
      </c>
      <c r="T2922" s="1" t="s">
        <v>37</v>
      </c>
      <c r="U2922" s="1" t="s">
        <v>38</v>
      </c>
      <c r="V2922" s="1" t="s">
        <v>39</v>
      </c>
      <c r="W2922" s="1">
        <v>40000000</v>
      </c>
      <c r="X2922" s="1">
        <v>2010</v>
      </c>
      <c r="Y2922" s="1">
        <v>117</v>
      </c>
      <c r="Z2922" s="1">
        <v>6.5</v>
      </c>
      <c r="AA2922" s="1">
        <v>2.35</v>
      </c>
      <c r="AB2922" s="1">
        <v>0</v>
      </c>
    </row>
    <row r="2923" spans="1:28">
      <c r="A2923" s="1" t="s">
        <v>28</v>
      </c>
      <c r="B2923" s="1" t="s">
        <v>1253</v>
      </c>
      <c r="C2923" s="1">
        <v>214</v>
      </c>
      <c r="D2923" s="1">
        <v>107</v>
      </c>
      <c r="E2923" s="1">
        <v>124</v>
      </c>
      <c r="F2923" s="1">
        <v>100</v>
      </c>
      <c r="G2923" s="1" t="s">
        <v>6904</v>
      </c>
      <c r="H2923" s="1">
        <v>152</v>
      </c>
      <c r="I2923" s="1">
        <v>63411478</v>
      </c>
      <c r="J2923" s="1" t="s">
        <v>6905</v>
      </c>
      <c r="K2923" s="1" t="s">
        <v>6906</v>
      </c>
      <c r="L2923" s="1" t="s">
        <v>6907</v>
      </c>
      <c r="M2923" s="1">
        <v>114925</v>
      </c>
      <c r="N2923" s="1">
        <v>568</v>
      </c>
      <c r="O2923" s="1" t="s">
        <v>6908</v>
      </c>
      <c r="P2923" s="1">
        <v>1</v>
      </c>
      <c r="Q2923" s="1" t="s">
        <v>6909</v>
      </c>
      <c r="R2923" s="1" t="s">
        <v>6910</v>
      </c>
      <c r="S2923" s="1">
        <v>234</v>
      </c>
      <c r="T2923" s="1" t="s">
        <v>37</v>
      </c>
      <c r="U2923" s="1" t="s">
        <v>38</v>
      </c>
      <c r="V2923" s="1" t="s">
        <v>39</v>
      </c>
      <c r="W2923" s="1">
        <v>39000000</v>
      </c>
      <c r="X2923" s="1">
        <v>2009</v>
      </c>
      <c r="Y2923" s="1">
        <v>142</v>
      </c>
      <c r="Z2923" s="1">
        <v>7.1</v>
      </c>
      <c r="AA2923" s="1">
        <v>2.35</v>
      </c>
      <c r="AB2923" s="1">
        <v>13000</v>
      </c>
    </row>
    <row r="2924" spans="1:28">
      <c r="A2924" s="1" t="s">
        <v>28</v>
      </c>
      <c r="B2924" s="1" t="s">
        <v>1307</v>
      </c>
      <c r="C2924" s="1">
        <v>217</v>
      </c>
      <c r="D2924" s="1">
        <v>107</v>
      </c>
      <c r="E2924" s="1">
        <v>323</v>
      </c>
      <c r="F2924" s="1">
        <v>794</v>
      </c>
      <c r="G2924" s="1" t="s">
        <v>5069</v>
      </c>
      <c r="H2924" s="1">
        <v>1000</v>
      </c>
      <c r="I2924" s="1">
        <v>59735548</v>
      </c>
      <c r="J2924" s="1" t="s">
        <v>4163</v>
      </c>
      <c r="K2924" s="1" t="s">
        <v>245</v>
      </c>
      <c r="L2924" s="1" t="s">
        <v>11763</v>
      </c>
      <c r="M2924" s="1">
        <v>290949</v>
      </c>
      <c r="N2924" s="1">
        <v>4223</v>
      </c>
      <c r="O2924" s="1" t="s">
        <v>11764</v>
      </c>
      <c r="P2924" s="1">
        <v>1</v>
      </c>
      <c r="Q2924" s="1" t="s">
        <v>11765</v>
      </c>
      <c r="R2924" s="1" t="s">
        <v>11766</v>
      </c>
      <c r="S2924" s="1">
        <v>629</v>
      </c>
      <c r="T2924" s="1" t="s">
        <v>37</v>
      </c>
      <c r="U2924" s="1" t="s">
        <v>38</v>
      </c>
      <c r="V2924" s="1" t="s">
        <v>581</v>
      </c>
      <c r="W2924" s="1">
        <v>15000000</v>
      </c>
      <c r="X2924" s="1">
        <v>1987</v>
      </c>
      <c r="Y2924" s="1">
        <v>1000</v>
      </c>
      <c r="Z2924" s="1">
        <v>7.8</v>
      </c>
      <c r="AA2924" s="1">
        <v>1.85</v>
      </c>
      <c r="AB2924" s="1">
        <v>13000</v>
      </c>
    </row>
    <row r="2925" spans="1:28">
      <c r="A2925" s="1" t="s">
        <v>28</v>
      </c>
      <c r="B2925" s="1" t="s">
        <v>13000</v>
      </c>
      <c r="C2925" s="1">
        <v>221</v>
      </c>
      <c r="D2925" s="1">
        <v>107</v>
      </c>
      <c r="E2925" s="1">
        <v>92</v>
      </c>
      <c r="F2925" s="1">
        <v>358</v>
      </c>
      <c r="G2925" s="1" t="s">
        <v>1840</v>
      </c>
      <c r="H2925" s="1">
        <v>11000</v>
      </c>
      <c r="I2925" s="1">
        <v>13766014</v>
      </c>
      <c r="J2925" s="1" t="s">
        <v>210</v>
      </c>
      <c r="K2925" s="1" t="s">
        <v>253</v>
      </c>
      <c r="L2925" s="1" t="s">
        <v>13001</v>
      </c>
      <c r="M2925" s="1">
        <v>106111</v>
      </c>
      <c r="N2925" s="1">
        <v>17627</v>
      </c>
      <c r="O2925" s="1" t="s">
        <v>1126</v>
      </c>
      <c r="P2925" s="1">
        <v>0</v>
      </c>
      <c r="Q2925" s="1" t="s">
        <v>13002</v>
      </c>
      <c r="R2925" s="1" t="s">
        <v>13003</v>
      </c>
      <c r="S2925" s="1">
        <v>181</v>
      </c>
      <c r="T2925" s="1" t="s">
        <v>37</v>
      </c>
      <c r="U2925" s="1" t="s">
        <v>38</v>
      </c>
      <c r="V2925" s="1" t="s">
        <v>39</v>
      </c>
      <c r="W2925" s="1">
        <v>15000000</v>
      </c>
      <c r="X2925" s="1">
        <v>2011</v>
      </c>
      <c r="Y2925" s="1">
        <v>5000</v>
      </c>
      <c r="Z2925" s="1">
        <v>7</v>
      </c>
      <c r="AA2925" s="1">
        <v>2.35</v>
      </c>
      <c r="AB2925" s="1">
        <v>49000</v>
      </c>
    </row>
    <row r="2926" spans="1:28">
      <c r="A2926" s="1" t="s">
        <v>28</v>
      </c>
      <c r="B2926" s="1" t="s">
        <v>2331</v>
      </c>
      <c r="C2926" s="1">
        <v>222</v>
      </c>
      <c r="D2926" s="1">
        <v>107</v>
      </c>
      <c r="E2926" s="1">
        <v>36</v>
      </c>
      <c r="F2926" s="1">
        <v>118</v>
      </c>
      <c r="G2926" s="1" t="s">
        <v>2332</v>
      </c>
      <c r="H2926" s="1">
        <v>283</v>
      </c>
      <c r="I2926" s="1">
        <v>127706877</v>
      </c>
      <c r="J2926" s="1" t="s">
        <v>2333</v>
      </c>
      <c r="K2926" s="1" t="s">
        <v>2334</v>
      </c>
      <c r="L2926" s="1" t="s">
        <v>2335</v>
      </c>
      <c r="M2926" s="1">
        <v>142496</v>
      </c>
      <c r="N2926" s="1">
        <v>662</v>
      </c>
      <c r="O2926" s="1" t="s">
        <v>2336</v>
      </c>
      <c r="P2926" s="1">
        <v>2</v>
      </c>
      <c r="Q2926" s="1" t="s">
        <v>2337</v>
      </c>
      <c r="R2926" s="1" t="s">
        <v>2338</v>
      </c>
      <c r="S2926" s="1">
        <v>399</v>
      </c>
      <c r="T2926" s="1" t="s">
        <v>37</v>
      </c>
      <c r="U2926" s="1" t="s">
        <v>38</v>
      </c>
      <c r="V2926" s="1" t="s">
        <v>91</v>
      </c>
      <c r="W2926" s="1">
        <v>85000000</v>
      </c>
      <c r="X2926" s="1">
        <v>2007</v>
      </c>
      <c r="Y2926" s="1">
        <v>142</v>
      </c>
      <c r="Z2926" s="1">
        <v>7.1</v>
      </c>
      <c r="AA2926" s="1">
        <v>2.35</v>
      </c>
      <c r="AB2926" s="1">
        <v>0</v>
      </c>
    </row>
    <row r="2927" spans="1:28">
      <c r="A2927" s="1" t="s">
        <v>28</v>
      </c>
      <c r="B2927" s="1" t="s">
        <v>908</v>
      </c>
      <c r="C2927" s="1">
        <v>234</v>
      </c>
      <c r="D2927" s="1">
        <v>107</v>
      </c>
      <c r="E2927" s="1">
        <v>0</v>
      </c>
      <c r="F2927" s="1">
        <v>766</v>
      </c>
      <c r="G2927" s="1" t="s">
        <v>2181</v>
      </c>
      <c r="H2927" s="1">
        <v>13000</v>
      </c>
      <c r="I2927" s="1">
        <v>293501675</v>
      </c>
      <c r="J2927" s="1" t="s">
        <v>1916</v>
      </c>
      <c r="K2927" s="1" t="s">
        <v>973</v>
      </c>
      <c r="L2927" s="1" t="s">
        <v>6207</v>
      </c>
      <c r="M2927" s="1">
        <v>704766</v>
      </c>
      <c r="N2927" s="1">
        <v>17540</v>
      </c>
      <c r="O2927" s="1" t="s">
        <v>2011</v>
      </c>
      <c r="P2927" s="1">
        <v>0</v>
      </c>
      <c r="Q2927" s="1" t="s">
        <v>6208</v>
      </c>
      <c r="R2927" s="1" t="s">
        <v>6209</v>
      </c>
      <c r="S2927" s="1">
        <v>2073</v>
      </c>
      <c r="T2927" s="1" t="s">
        <v>37</v>
      </c>
      <c r="U2927" s="1" t="s">
        <v>38</v>
      </c>
      <c r="V2927" s="1" t="s">
        <v>39</v>
      </c>
      <c r="W2927" s="1">
        <v>40000000</v>
      </c>
      <c r="X2927" s="1">
        <v>1999</v>
      </c>
      <c r="Y2927" s="1">
        <v>3000</v>
      </c>
      <c r="Z2927" s="1">
        <v>8.1</v>
      </c>
      <c r="AA2927" s="1">
        <v>1.85</v>
      </c>
      <c r="AB2927" s="1">
        <v>14000</v>
      </c>
    </row>
    <row r="2928" spans="1:28">
      <c r="A2928" s="1" t="s">
        <v>28</v>
      </c>
      <c r="B2928" s="1" t="s">
        <v>6535</v>
      </c>
      <c r="C2928" s="1">
        <v>248</v>
      </c>
      <c r="D2928" s="1">
        <v>107</v>
      </c>
      <c r="E2928" s="1">
        <v>99</v>
      </c>
      <c r="F2928" s="1">
        <v>452</v>
      </c>
      <c r="G2928" s="1" t="s">
        <v>9039</v>
      </c>
      <c r="H2928" s="1">
        <v>17000</v>
      </c>
      <c r="I2928" s="1">
        <v>16025394</v>
      </c>
      <c r="J2928" s="1" t="s">
        <v>1411</v>
      </c>
      <c r="K2928" s="1" t="s">
        <v>553</v>
      </c>
      <c r="L2928" s="1" t="s">
        <v>15482</v>
      </c>
      <c r="M2928" s="1">
        <v>131180</v>
      </c>
      <c r="N2928" s="1">
        <v>18983</v>
      </c>
      <c r="O2928" s="1" t="s">
        <v>1769</v>
      </c>
      <c r="P2928" s="1">
        <v>6</v>
      </c>
      <c r="Q2928" s="1" t="s">
        <v>15483</v>
      </c>
      <c r="R2928" s="1" t="s">
        <v>15484</v>
      </c>
      <c r="S2928" s="1">
        <v>220</v>
      </c>
      <c r="T2928" s="1" t="s">
        <v>37</v>
      </c>
      <c r="U2928" s="1" t="s">
        <v>38</v>
      </c>
      <c r="V2928" s="1" t="s">
        <v>581</v>
      </c>
      <c r="X2928" s="1">
        <v>2009</v>
      </c>
      <c r="Y2928" s="1">
        <v>985</v>
      </c>
      <c r="Z2928" s="1">
        <v>6.8</v>
      </c>
      <c r="AA2928" s="1">
        <v>1.85</v>
      </c>
      <c r="AB2928" s="1">
        <v>0</v>
      </c>
    </row>
    <row r="2929" spans="1:28">
      <c r="A2929" s="1" t="s">
        <v>28</v>
      </c>
      <c r="B2929" s="1" t="s">
        <v>4889</v>
      </c>
      <c r="C2929" s="1">
        <v>260</v>
      </c>
      <c r="D2929" s="1">
        <v>107</v>
      </c>
      <c r="E2929" s="1">
        <v>0</v>
      </c>
      <c r="F2929" s="1">
        <v>99</v>
      </c>
      <c r="G2929" s="1" t="s">
        <v>5842</v>
      </c>
      <c r="H2929" s="1">
        <v>2000</v>
      </c>
      <c r="I2929" s="1">
        <v>7268659</v>
      </c>
      <c r="J2929" s="1" t="s">
        <v>418</v>
      </c>
      <c r="K2929" s="1" t="s">
        <v>5888</v>
      </c>
      <c r="L2929" s="1" t="s">
        <v>11300</v>
      </c>
      <c r="M2929" s="1">
        <v>59248</v>
      </c>
      <c r="N2929" s="1">
        <v>2848</v>
      </c>
      <c r="O2929" s="1" t="s">
        <v>11301</v>
      </c>
      <c r="P2929" s="1">
        <v>7</v>
      </c>
      <c r="Q2929" s="1" t="s">
        <v>11302</v>
      </c>
      <c r="R2929" s="1" t="s">
        <v>11303</v>
      </c>
      <c r="S2929" s="1">
        <v>164</v>
      </c>
      <c r="T2929" s="1" t="s">
        <v>37</v>
      </c>
      <c r="U2929" s="1" t="s">
        <v>7156</v>
      </c>
      <c r="V2929" s="1" t="s">
        <v>581</v>
      </c>
      <c r="W2929" s="1">
        <v>20000000</v>
      </c>
      <c r="X2929" s="1">
        <v>2013</v>
      </c>
      <c r="Y2929" s="1">
        <v>749</v>
      </c>
      <c r="Z2929" s="1">
        <v>5.6</v>
      </c>
      <c r="AA2929" s="1">
        <v>1.85</v>
      </c>
      <c r="AB2929" s="1">
        <v>48000</v>
      </c>
    </row>
    <row r="2930" spans="1:28">
      <c r="A2930" s="1" t="s">
        <v>28</v>
      </c>
      <c r="B2930" s="1" t="s">
        <v>14233</v>
      </c>
      <c r="C2930" s="1">
        <v>288</v>
      </c>
      <c r="D2930" s="1">
        <v>107</v>
      </c>
      <c r="E2930" s="1">
        <v>27</v>
      </c>
      <c r="F2930" s="1">
        <v>360</v>
      </c>
      <c r="G2930" s="1" t="s">
        <v>2208</v>
      </c>
      <c r="H2930" s="1">
        <v>664</v>
      </c>
      <c r="I2930" s="1">
        <v>7918283</v>
      </c>
      <c r="J2930" s="1" t="s">
        <v>4061</v>
      </c>
      <c r="K2930" s="1" t="s">
        <v>4490</v>
      </c>
      <c r="L2930" s="1" t="s">
        <v>14234</v>
      </c>
      <c r="M2930" s="1">
        <v>41574</v>
      </c>
      <c r="N2930" s="1">
        <v>2440</v>
      </c>
      <c r="O2930" s="1" t="s">
        <v>1497</v>
      </c>
      <c r="P2930" s="1">
        <v>1</v>
      </c>
      <c r="Q2930" s="1" t="s">
        <v>14235</v>
      </c>
      <c r="R2930" s="1" t="s">
        <v>14236</v>
      </c>
      <c r="S2930" s="1">
        <v>145</v>
      </c>
      <c r="T2930" s="1" t="s">
        <v>37</v>
      </c>
      <c r="U2930" s="1" t="s">
        <v>38</v>
      </c>
      <c r="V2930" s="1" t="s">
        <v>581</v>
      </c>
      <c r="W2930" s="1">
        <v>12000000</v>
      </c>
      <c r="X2930" s="1">
        <v>2012</v>
      </c>
      <c r="Y2930" s="1">
        <v>591</v>
      </c>
      <c r="Z2930" s="1">
        <v>6.6</v>
      </c>
      <c r="AA2930" s="1">
        <v>1.85</v>
      </c>
      <c r="AB2930" s="1">
        <v>0</v>
      </c>
    </row>
    <row r="2931" spans="1:28">
      <c r="A2931" s="1" t="s">
        <v>28</v>
      </c>
      <c r="B2931" s="1" t="s">
        <v>11347</v>
      </c>
      <c r="C2931" s="1">
        <v>290</v>
      </c>
      <c r="D2931" s="1">
        <v>107</v>
      </c>
      <c r="E2931" s="1">
        <v>78</v>
      </c>
      <c r="F2931" s="1">
        <v>969</v>
      </c>
      <c r="G2931" s="1" t="s">
        <v>1371</v>
      </c>
      <c r="H2931" s="1">
        <v>18000</v>
      </c>
      <c r="I2931" s="1">
        <v>5354039</v>
      </c>
      <c r="J2931" s="1" t="s">
        <v>3567</v>
      </c>
      <c r="K2931" s="1" t="s">
        <v>116</v>
      </c>
      <c r="L2931" s="1" t="s">
        <v>19038</v>
      </c>
      <c r="M2931" s="1">
        <v>92599</v>
      </c>
      <c r="N2931" s="1">
        <v>22834</v>
      </c>
      <c r="O2931" s="1" t="s">
        <v>7415</v>
      </c>
      <c r="P2931" s="1">
        <v>8</v>
      </c>
      <c r="Q2931" s="1" t="s">
        <v>19039</v>
      </c>
      <c r="R2931" s="1" t="s">
        <v>19040</v>
      </c>
      <c r="S2931" s="1">
        <v>225</v>
      </c>
      <c r="T2931" s="1" t="s">
        <v>37</v>
      </c>
      <c r="U2931" s="1" t="s">
        <v>38</v>
      </c>
      <c r="V2931" s="1" t="s">
        <v>581</v>
      </c>
      <c r="W2931" s="1">
        <v>3500000</v>
      </c>
      <c r="X2931" s="1">
        <v>2011</v>
      </c>
      <c r="Y2931" s="1">
        <v>2000</v>
      </c>
      <c r="Z2931" s="1">
        <v>7.1</v>
      </c>
      <c r="AA2931" s="1">
        <v>1.85</v>
      </c>
      <c r="AB2931" s="1">
        <v>21000</v>
      </c>
    </row>
    <row r="2932" spans="1:28">
      <c r="A2932" s="1" t="s">
        <v>28</v>
      </c>
      <c r="B2932" s="1" t="s">
        <v>4763</v>
      </c>
      <c r="C2932" s="1">
        <v>300</v>
      </c>
      <c r="D2932" s="1">
        <v>107</v>
      </c>
      <c r="E2932" s="1">
        <v>45</v>
      </c>
      <c r="F2932" s="1">
        <v>271</v>
      </c>
      <c r="G2932" s="1" t="s">
        <v>1191</v>
      </c>
      <c r="H2932" s="1">
        <v>24000</v>
      </c>
      <c r="I2932" s="1">
        <v>16204793</v>
      </c>
      <c r="J2932" s="1" t="s">
        <v>878</v>
      </c>
      <c r="K2932" s="1" t="s">
        <v>78</v>
      </c>
      <c r="L2932" s="1" t="s">
        <v>12467</v>
      </c>
      <c r="M2932" s="1">
        <v>92712</v>
      </c>
      <c r="N2932" s="1">
        <v>24805</v>
      </c>
      <c r="O2932" s="1" t="s">
        <v>12468</v>
      </c>
      <c r="P2932" s="1">
        <v>1</v>
      </c>
      <c r="Q2932" s="1" t="s">
        <v>12469</v>
      </c>
      <c r="R2932" s="1" t="s">
        <v>12470</v>
      </c>
      <c r="S2932" s="1">
        <v>294</v>
      </c>
      <c r="T2932" s="1" t="s">
        <v>37</v>
      </c>
      <c r="U2932" s="1" t="s">
        <v>38</v>
      </c>
      <c r="V2932" s="1" t="s">
        <v>581</v>
      </c>
      <c r="W2932" s="1">
        <v>16000000</v>
      </c>
      <c r="X2932" s="1">
        <v>2009</v>
      </c>
      <c r="Y2932" s="1">
        <v>396</v>
      </c>
      <c r="Z2932" s="1">
        <v>5.0999999999999996</v>
      </c>
      <c r="AA2932" s="1">
        <v>1.85</v>
      </c>
      <c r="AB2932" s="1">
        <v>6000</v>
      </c>
    </row>
    <row r="2933" spans="1:28">
      <c r="A2933" s="1" t="s">
        <v>28</v>
      </c>
      <c r="B2933" s="1" t="s">
        <v>13096</v>
      </c>
      <c r="C2933" s="1">
        <v>300</v>
      </c>
      <c r="D2933" s="1">
        <v>107</v>
      </c>
      <c r="E2933" s="1">
        <v>454</v>
      </c>
      <c r="F2933" s="1">
        <v>39</v>
      </c>
      <c r="G2933" s="1" t="s">
        <v>13097</v>
      </c>
      <c r="H2933" s="1">
        <v>65</v>
      </c>
      <c r="I2933" s="1">
        <v>7757130</v>
      </c>
      <c r="J2933" s="1" t="s">
        <v>9179</v>
      </c>
      <c r="K2933" s="1" t="s">
        <v>13098</v>
      </c>
      <c r="L2933" s="1" t="s">
        <v>13099</v>
      </c>
      <c r="M2933" s="1">
        <v>307639</v>
      </c>
      <c r="N2933" s="1">
        <v>173</v>
      </c>
      <c r="O2933" s="1" t="s">
        <v>13100</v>
      </c>
      <c r="P2933" s="1">
        <v>1</v>
      </c>
      <c r="Q2933" s="1" t="s">
        <v>13101</v>
      </c>
      <c r="R2933" s="1" t="s">
        <v>13102</v>
      </c>
      <c r="S2933" s="1">
        <v>513</v>
      </c>
      <c r="T2933" s="1" t="s">
        <v>37</v>
      </c>
      <c r="U2933" s="1" t="s">
        <v>56</v>
      </c>
      <c r="V2933" s="1" t="s">
        <v>581</v>
      </c>
      <c r="W2933" s="1">
        <v>15000000</v>
      </c>
      <c r="X2933" s="1">
        <v>2008</v>
      </c>
      <c r="Y2933" s="1">
        <v>49</v>
      </c>
      <c r="Z2933" s="1">
        <v>8</v>
      </c>
      <c r="AA2933" s="1">
        <v>2.35</v>
      </c>
      <c r="AB2933" s="1">
        <v>32000</v>
      </c>
    </row>
    <row r="2934" spans="1:28">
      <c r="A2934" s="1" t="s">
        <v>28</v>
      </c>
      <c r="B2934" s="1" t="s">
        <v>5275</v>
      </c>
      <c r="C2934" s="1">
        <v>308</v>
      </c>
      <c r="D2934" s="1">
        <v>107</v>
      </c>
      <c r="E2934" s="1">
        <v>0</v>
      </c>
      <c r="F2934" s="1">
        <v>167</v>
      </c>
      <c r="G2934" s="1" t="s">
        <v>1663</v>
      </c>
      <c r="H2934" s="1">
        <v>11000</v>
      </c>
      <c r="I2934" s="1">
        <v>3675072</v>
      </c>
      <c r="J2934" s="1" t="s">
        <v>1166</v>
      </c>
      <c r="K2934" s="1" t="s">
        <v>218</v>
      </c>
      <c r="L2934" s="1" t="s">
        <v>6820</v>
      </c>
      <c r="M2934" s="1">
        <v>190132</v>
      </c>
      <c r="N2934" s="1">
        <v>11623</v>
      </c>
      <c r="O2934" s="1" t="s">
        <v>6821</v>
      </c>
      <c r="P2934" s="1">
        <v>0</v>
      </c>
      <c r="Q2934" s="1" t="s">
        <v>6822</v>
      </c>
      <c r="R2934" s="1" t="s">
        <v>6823</v>
      </c>
      <c r="S2934" s="1">
        <v>801</v>
      </c>
      <c r="T2934" s="1" t="s">
        <v>37</v>
      </c>
      <c r="U2934" s="1" t="s">
        <v>56</v>
      </c>
      <c r="V2934" s="1" t="s">
        <v>581</v>
      </c>
      <c r="W2934" s="1">
        <v>26000000</v>
      </c>
      <c r="X2934" s="1">
        <v>2007</v>
      </c>
      <c r="Y2934" s="1">
        <v>372</v>
      </c>
      <c r="Z2934" s="1">
        <v>7.3</v>
      </c>
      <c r="AA2934" s="1">
        <v>2.35</v>
      </c>
      <c r="AB2934" s="1">
        <v>15000</v>
      </c>
    </row>
    <row r="2935" spans="1:28">
      <c r="A2935" s="1" t="s">
        <v>28</v>
      </c>
      <c r="B2935" s="1" t="s">
        <v>6458</v>
      </c>
      <c r="C2935" s="1">
        <v>351</v>
      </c>
      <c r="D2935" s="1">
        <v>107</v>
      </c>
      <c r="E2935" s="1">
        <v>190</v>
      </c>
      <c r="F2935" s="1">
        <v>520</v>
      </c>
      <c r="G2935" s="1" t="s">
        <v>777</v>
      </c>
      <c r="H2935" s="1">
        <v>2000</v>
      </c>
      <c r="I2935" s="1">
        <v>52000688</v>
      </c>
      <c r="J2935" s="1" t="s">
        <v>223</v>
      </c>
      <c r="K2935" s="1" t="s">
        <v>6459</v>
      </c>
      <c r="L2935" s="1" t="s">
        <v>6460</v>
      </c>
      <c r="M2935" s="1">
        <v>171418</v>
      </c>
      <c r="N2935" s="1">
        <v>4243</v>
      </c>
      <c r="O2935" s="1" t="s">
        <v>5157</v>
      </c>
      <c r="P2935" s="1">
        <v>0</v>
      </c>
      <c r="Q2935" s="1" t="s">
        <v>6461</v>
      </c>
      <c r="R2935" s="1" t="s">
        <v>6462</v>
      </c>
      <c r="S2935" s="1">
        <v>619</v>
      </c>
      <c r="T2935" s="1" t="s">
        <v>37</v>
      </c>
      <c r="U2935" s="1" t="s">
        <v>38</v>
      </c>
      <c r="V2935" s="1" t="s">
        <v>581</v>
      </c>
      <c r="W2935" s="1">
        <v>40000000</v>
      </c>
      <c r="X2935" s="1">
        <v>2010</v>
      </c>
      <c r="Y2935" s="1">
        <v>1000</v>
      </c>
      <c r="Z2935" s="1">
        <v>6.4</v>
      </c>
      <c r="AA2935" s="1">
        <v>2.35</v>
      </c>
      <c r="AB2935" s="1">
        <v>17000</v>
      </c>
    </row>
    <row r="2936" spans="1:28">
      <c r="A2936" s="1" t="s">
        <v>28</v>
      </c>
      <c r="B2936" s="1" t="s">
        <v>40</v>
      </c>
      <c r="C2936" s="1">
        <v>362</v>
      </c>
      <c r="D2936" s="1">
        <v>107</v>
      </c>
      <c r="E2936" s="1">
        <v>563</v>
      </c>
      <c r="F2936" s="1">
        <v>939</v>
      </c>
      <c r="G2936" s="1" t="s">
        <v>386</v>
      </c>
      <c r="H2936" s="1">
        <v>40000</v>
      </c>
      <c r="I2936" s="1">
        <v>123207194</v>
      </c>
      <c r="J2936" s="1" t="s">
        <v>1141</v>
      </c>
      <c r="K2936" s="1" t="s">
        <v>43</v>
      </c>
      <c r="L2936" s="1" t="s">
        <v>1142</v>
      </c>
      <c r="M2936" s="1">
        <v>183208</v>
      </c>
      <c r="N2936" s="1">
        <v>43291</v>
      </c>
      <c r="O2936" s="1" t="s">
        <v>1143</v>
      </c>
      <c r="P2936" s="1">
        <v>0</v>
      </c>
      <c r="Q2936" s="1" t="s">
        <v>1144</v>
      </c>
      <c r="R2936" s="1" t="s">
        <v>1145</v>
      </c>
      <c r="S2936" s="1">
        <v>337</v>
      </c>
      <c r="T2936" s="1" t="s">
        <v>37</v>
      </c>
      <c r="U2936" s="1" t="s">
        <v>38</v>
      </c>
      <c r="V2936" s="1" t="s">
        <v>91</v>
      </c>
      <c r="W2936" s="1">
        <v>135000000</v>
      </c>
      <c r="X2936" s="1">
        <v>2011</v>
      </c>
      <c r="Y2936" s="1">
        <v>1000</v>
      </c>
      <c r="Z2936" s="1">
        <v>7.2</v>
      </c>
      <c r="AA2936" s="1">
        <v>2.35</v>
      </c>
      <c r="AB2936" s="1">
        <v>26000</v>
      </c>
    </row>
    <row r="2937" spans="1:28">
      <c r="A2937" s="1" t="s">
        <v>28</v>
      </c>
      <c r="B2937" s="1" t="s">
        <v>8593</v>
      </c>
      <c r="C2937" s="1">
        <v>376</v>
      </c>
      <c r="D2937" s="1">
        <v>107</v>
      </c>
      <c r="E2937" s="1">
        <v>419</v>
      </c>
      <c r="F2937" s="1">
        <v>165</v>
      </c>
      <c r="G2937" s="1" t="s">
        <v>8594</v>
      </c>
      <c r="H2937" s="1">
        <v>971</v>
      </c>
      <c r="I2937" s="1">
        <v>12026670</v>
      </c>
      <c r="J2937" s="1" t="s">
        <v>330</v>
      </c>
      <c r="K2937" s="1" t="s">
        <v>8212</v>
      </c>
      <c r="L2937" s="1" t="s">
        <v>8595</v>
      </c>
      <c r="M2937" s="1">
        <v>114241</v>
      </c>
      <c r="N2937" s="1">
        <v>1643</v>
      </c>
      <c r="O2937" s="1" t="s">
        <v>8596</v>
      </c>
      <c r="P2937" s="1">
        <v>2</v>
      </c>
      <c r="Q2937" s="1" t="s">
        <v>8597</v>
      </c>
      <c r="R2937" s="1" t="s">
        <v>8598</v>
      </c>
      <c r="S2937" s="1">
        <v>258</v>
      </c>
      <c r="T2937" s="1" t="s">
        <v>37</v>
      </c>
      <c r="U2937" s="1" t="s">
        <v>38</v>
      </c>
      <c r="V2937" s="1" t="s">
        <v>581</v>
      </c>
      <c r="W2937" s="1">
        <v>45000000</v>
      </c>
      <c r="X2937" s="1">
        <v>2013</v>
      </c>
      <c r="Y2937" s="1">
        <v>236</v>
      </c>
      <c r="Z2937" s="1">
        <v>6.4</v>
      </c>
      <c r="AA2937" s="1">
        <v>2.35</v>
      </c>
      <c r="AB2937" s="1">
        <v>24000</v>
      </c>
    </row>
    <row r="2938" spans="1:28">
      <c r="A2938" s="1" t="s">
        <v>28</v>
      </c>
      <c r="B2938" s="1" t="s">
        <v>6162</v>
      </c>
      <c r="C2938" s="1">
        <v>418</v>
      </c>
      <c r="D2938" s="1">
        <v>107</v>
      </c>
      <c r="E2938" s="1">
        <v>133</v>
      </c>
      <c r="F2938" s="1">
        <v>9000</v>
      </c>
      <c r="G2938" s="1" t="s">
        <v>76</v>
      </c>
      <c r="H2938" s="1">
        <v>17000</v>
      </c>
      <c r="I2938" s="1">
        <v>101470202</v>
      </c>
      <c r="J2938" s="1" t="s">
        <v>2772</v>
      </c>
      <c r="K2938" s="1" t="s">
        <v>440</v>
      </c>
      <c r="L2938" s="1" t="s">
        <v>7902</v>
      </c>
      <c r="M2938" s="1">
        <v>310540</v>
      </c>
      <c r="N2938" s="1">
        <v>38751</v>
      </c>
      <c r="O2938" s="1" t="s">
        <v>1201</v>
      </c>
      <c r="P2938" s="1">
        <v>6</v>
      </c>
      <c r="Q2938" s="1" t="s">
        <v>7903</v>
      </c>
      <c r="R2938" s="1" t="s">
        <v>7904</v>
      </c>
      <c r="S2938" s="1">
        <v>669</v>
      </c>
      <c r="T2938" s="1" t="s">
        <v>37</v>
      </c>
      <c r="U2938" s="1" t="s">
        <v>38</v>
      </c>
      <c r="V2938" s="1" t="s">
        <v>581</v>
      </c>
      <c r="W2938" s="1">
        <v>32000000</v>
      </c>
      <c r="X2938" s="1">
        <v>2013</v>
      </c>
      <c r="Y2938" s="1">
        <v>11000</v>
      </c>
      <c r="Z2938" s="1">
        <v>6.7</v>
      </c>
      <c r="AA2938" s="1">
        <v>2.35</v>
      </c>
      <c r="AB2938" s="1">
        <v>97000</v>
      </c>
    </row>
    <row r="2939" spans="1:28">
      <c r="A2939" s="1" t="s">
        <v>28</v>
      </c>
      <c r="B2939" s="1" t="s">
        <v>385</v>
      </c>
      <c r="C2939" s="1">
        <v>440</v>
      </c>
      <c r="D2939" s="1">
        <v>107</v>
      </c>
      <c r="E2939" s="1">
        <v>14000</v>
      </c>
      <c r="F2939" s="1">
        <v>845</v>
      </c>
      <c r="G2939" s="1" t="s">
        <v>1206</v>
      </c>
      <c r="H2939" s="1">
        <v>2000</v>
      </c>
      <c r="I2939" s="1">
        <v>77564037</v>
      </c>
      <c r="J2939" s="1" t="s">
        <v>1207</v>
      </c>
      <c r="K2939" s="1" t="s">
        <v>1208</v>
      </c>
      <c r="L2939" s="1" t="s">
        <v>1209</v>
      </c>
      <c r="M2939" s="1">
        <v>177383</v>
      </c>
      <c r="N2939" s="1">
        <v>4631</v>
      </c>
      <c r="O2939" s="1" t="s">
        <v>1210</v>
      </c>
      <c r="P2939" s="1">
        <v>1</v>
      </c>
      <c r="Q2939" s="1" t="s">
        <v>1211</v>
      </c>
      <c r="R2939" s="1" t="s">
        <v>1212</v>
      </c>
      <c r="S2939" s="1">
        <v>447</v>
      </c>
      <c r="T2939" s="1" t="s">
        <v>37</v>
      </c>
      <c r="U2939" s="1" t="s">
        <v>38</v>
      </c>
      <c r="V2939" s="1" t="s">
        <v>91</v>
      </c>
      <c r="W2939" s="1">
        <v>135000000</v>
      </c>
      <c r="X2939" s="1">
        <v>2011</v>
      </c>
      <c r="Y2939" s="1">
        <v>871</v>
      </c>
      <c r="Z2939" s="1">
        <v>7.4</v>
      </c>
      <c r="AA2939" s="1">
        <v>2.35</v>
      </c>
      <c r="AB2939" s="1">
        <v>44000</v>
      </c>
    </row>
    <row r="2940" spans="1:28">
      <c r="A2940" s="1" t="s">
        <v>28</v>
      </c>
      <c r="B2940" s="1" t="s">
        <v>19052</v>
      </c>
      <c r="C2940" s="1">
        <v>535</v>
      </c>
      <c r="D2940" s="1">
        <v>107</v>
      </c>
      <c r="E2940" s="1">
        <v>141</v>
      </c>
      <c r="F2940" s="1">
        <v>535</v>
      </c>
      <c r="G2940" s="1" t="s">
        <v>7772</v>
      </c>
      <c r="H2940" s="1">
        <v>24000</v>
      </c>
      <c r="I2940" s="1">
        <v>13092000</v>
      </c>
      <c r="J2940" s="1" t="s">
        <v>6185</v>
      </c>
      <c r="K2940" s="1" t="s">
        <v>78</v>
      </c>
      <c r="L2940" s="1" t="s">
        <v>19053</v>
      </c>
      <c r="M2940" s="1">
        <v>399138</v>
      </c>
      <c r="N2940" s="1">
        <v>26495</v>
      </c>
      <c r="O2940" s="1" t="s">
        <v>4589</v>
      </c>
      <c r="P2940" s="1">
        <v>0</v>
      </c>
      <c r="Q2940" s="1" t="s">
        <v>19054</v>
      </c>
      <c r="R2940" s="1" t="s">
        <v>19055</v>
      </c>
      <c r="S2940" s="1">
        <v>731</v>
      </c>
      <c r="T2940" s="1" t="s">
        <v>37</v>
      </c>
      <c r="U2940" s="1" t="s">
        <v>38</v>
      </c>
      <c r="V2940" s="1" t="s">
        <v>581</v>
      </c>
      <c r="W2940" s="1">
        <v>3300000</v>
      </c>
      <c r="X2940" s="1">
        <v>2014</v>
      </c>
      <c r="Y2940" s="1">
        <v>970</v>
      </c>
      <c r="Z2940" s="1">
        <v>8.5</v>
      </c>
      <c r="AA2940" s="1">
        <v>2.4</v>
      </c>
      <c r="AB2940" s="1">
        <v>129000</v>
      </c>
    </row>
    <row r="2941" spans="1:28">
      <c r="A2941" s="1" t="s">
        <v>28</v>
      </c>
      <c r="B2941" s="1" t="s">
        <v>22725</v>
      </c>
      <c r="C2941" s="1">
        <v>1</v>
      </c>
      <c r="D2941" s="1">
        <v>108</v>
      </c>
      <c r="E2941" s="1">
        <v>431</v>
      </c>
      <c r="F2941" s="1">
        <v>317</v>
      </c>
      <c r="G2941" s="1" t="s">
        <v>22725</v>
      </c>
      <c r="H2941" s="1">
        <v>466</v>
      </c>
      <c r="J2941" s="1" t="s">
        <v>18072</v>
      </c>
      <c r="K2941" s="1" t="s">
        <v>22726</v>
      </c>
      <c r="L2941" s="1" t="s">
        <v>22727</v>
      </c>
      <c r="M2941" s="1">
        <v>62</v>
      </c>
      <c r="N2941" s="1">
        <v>1628</v>
      </c>
      <c r="O2941" s="1" t="s">
        <v>22728</v>
      </c>
      <c r="P2941" s="1">
        <v>2</v>
      </c>
      <c r="Q2941" s="1" t="s">
        <v>65</v>
      </c>
      <c r="R2941" s="1" t="s">
        <v>22729</v>
      </c>
      <c r="S2941" s="1">
        <v>4</v>
      </c>
      <c r="T2941" s="1" t="s">
        <v>37</v>
      </c>
      <c r="U2941" s="1" t="s">
        <v>38</v>
      </c>
      <c r="V2941" s="1" t="s">
        <v>91</v>
      </c>
      <c r="W2941" s="1">
        <v>500000</v>
      </c>
      <c r="X2941" s="1">
        <v>2016</v>
      </c>
      <c r="Y2941" s="1">
        <v>431</v>
      </c>
      <c r="Z2941" s="1">
        <v>5.7</v>
      </c>
      <c r="AB2941" s="1">
        <v>0</v>
      </c>
    </row>
    <row r="2942" spans="1:28">
      <c r="A2942" s="1" t="s">
        <v>28</v>
      </c>
      <c r="B2942" s="1" t="s">
        <v>22725</v>
      </c>
      <c r="C2942" s="1">
        <v>1</v>
      </c>
      <c r="D2942" s="1">
        <v>108</v>
      </c>
      <c r="E2942" s="1">
        <v>431</v>
      </c>
      <c r="F2942" s="1">
        <v>3</v>
      </c>
      <c r="G2942" s="1" t="s">
        <v>23286</v>
      </c>
      <c r="H2942" s="1">
        <v>288</v>
      </c>
      <c r="J2942" s="1" t="s">
        <v>18072</v>
      </c>
      <c r="K2942" s="1" t="s">
        <v>23287</v>
      </c>
      <c r="L2942" s="1" t="s">
        <v>23288</v>
      </c>
      <c r="M2942" s="1">
        <v>25</v>
      </c>
      <c r="N2942" s="1">
        <v>387</v>
      </c>
      <c r="O2942" s="1" t="s">
        <v>23289</v>
      </c>
      <c r="P2942" s="1">
        <v>6</v>
      </c>
      <c r="Q2942" s="1" t="s">
        <v>65</v>
      </c>
      <c r="R2942" s="1" t="s">
        <v>23290</v>
      </c>
      <c r="S2942" s="1">
        <v>1</v>
      </c>
      <c r="T2942" s="1" t="s">
        <v>37</v>
      </c>
      <c r="U2942" s="1" t="s">
        <v>38</v>
      </c>
      <c r="V2942" s="1" t="s">
        <v>91</v>
      </c>
      <c r="W2942" s="1">
        <v>250000</v>
      </c>
      <c r="X2942" s="1">
        <v>2014</v>
      </c>
      <c r="Y2942" s="1">
        <v>96</v>
      </c>
      <c r="Z2942" s="1">
        <v>6.6</v>
      </c>
      <c r="AB2942" s="1">
        <v>71</v>
      </c>
    </row>
    <row r="2943" spans="1:28">
      <c r="A2943" s="1" t="s">
        <v>28</v>
      </c>
      <c r="B2943" s="1" t="s">
        <v>20561</v>
      </c>
      <c r="C2943" s="1">
        <v>2</v>
      </c>
      <c r="D2943" s="1">
        <v>108</v>
      </c>
      <c r="E2943" s="1">
        <v>531</v>
      </c>
      <c r="F2943" s="1">
        <v>894</v>
      </c>
      <c r="G2943" s="1" t="s">
        <v>11309</v>
      </c>
      <c r="H2943" s="1">
        <v>10000</v>
      </c>
      <c r="J2943" s="1" t="s">
        <v>20562</v>
      </c>
      <c r="K2943" s="1" t="s">
        <v>10865</v>
      </c>
      <c r="L2943" s="1" t="s">
        <v>20563</v>
      </c>
      <c r="M2943" s="1">
        <v>583</v>
      </c>
      <c r="N2943" s="1">
        <v>15707</v>
      </c>
      <c r="O2943" s="1" t="s">
        <v>276</v>
      </c>
      <c r="P2943" s="1">
        <v>1</v>
      </c>
      <c r="Q2943" s="1" t="s">
        <v>20564</v>
      </c>
      <c r="R2943" s="1" t="s">
        <v>20565</v>
      </c>
      <c r="S2943" s="1">
        <v>14</v>
      </c>
      <c r="T2943" s="1" t="s">
        <v>37</v>
      </c>
      <c r="U2943" s="1" t="s">
        <v>38</v>
      </c>
      <c r="V2943" s="1" t="s">
        <v>39</v>
      </c>
      <c r="W2943" s="1">
        <v>2000000</v>
      </c>
      <c r="X2943" s="1">
        <v>2011</v>
      </c>
      <c r="Y2943" s="1">
        <v>1000</v>
      </c>
      <c r="Z2943" s="1">
        <v>4.4000000000000004</v>
      </c>
      <c r="AB2943" s="1">
        <v>651</v>
      </c>
    </row>
    <row r="2944" spans="1:28">
      <c r="A2944" s="1" t="s">
        <v>28</v>
      </c>
      <c r="B2944" s="1" t="s">
        <v>15994</v>
      </c>
      <c r="C2944" s="1">
        <v>11</v>
      </c>
      <c r="D2944" s="1">
        <v>108</v>
      </c>
      <c r="E2944" s="1">
        <v>0</v>
      </c>
      <c r="F2944" s="1">
        <v>388</v>
      </c>
      <c r="G2944" s="1" t="s">
        <v>10248</v>
      </c>
      <c r="H2944" s="1">
        <v>585</v>
      </c>
      <c r="I2944" s="1">
        <v>34746109</v>
      </c>
      <c r="J2944" s="1" t="s">
        <v>15995</v>
      </c>
      <c r="K2944" s="1" t="s">
        <v>5213</v>
      </c>
      <c r="L2944" s="1" t="s">
        <v>15996</v>
      </c>
      <c r="M2944" s="1">
        <v>3122</v>
      </c>
      <c r="N2944" s="1">
        <v>3023</v>
      </c>
      <c r="O2944" s="1" t="s">
        <v>1230</v>
      </c>
      <c r="P2944" s="1">
        <v>2</v>
      </c>
      <c r="Q2944" s="1" t="s">
        <v>15997</v>
      </c>
      <c r="R2944" s="1" t="s">
        <v>15998</v>
      </c>
      <c r="S2944" s="1">
        <v>14</v>
      </c>
      <c r="T2944" s="1" t="s">
        <v>37</v>
      </c>
      <c r="U2944" s="1" t="s">
        <v>38</v>
      </c>
      <c r="V2944" s="1" t="s">
        <v>581</v>
      </c>
      <c r="W2944" s="1">
        <v>8000000</v>
      </c>
      <c r="X2944" s="1">
        <v>1996</v>
      </c>
      <c r="Y2944" s="1">
        <v>434</v>
      </c>
      <c r="Z2944" s="1">
        <v>5.6</v>
      </c>
      <c r="AA2944" s="1">
        <v>2.35</v>
      </c>
      <c r="AB2944" s="1">
        <v>559</v>
      </c>
    </row>
    <row r="2945" spans="1:28">
      <c r="A2945" s="1" t="s">
        <v>28</v>
      </c>
      <c r="B2945" s="1" t="s">
        <v>18795</v>
      </c>
      <c r="C2945" s="1">
        <v>14</v>
      </c>
      <c r="D2945" s="1">
        <v>108</v>
      </c>
      <c r="E2945" s="1">
        <v>24</v>
      </c>
      <c r="F2945" s="1">
        <v>244</v>
      </c>
      <c r="G2945" s="1" t="s">
        <v>12240</v>
      </c>
      <c r="H2945" s="1">
        <v>960</v>
      </c>
      <c r="J2945" s="1" t="s">
        <v>12132</v>
      </c>
      <c r="K2945" s="1" t="s">
        <v>2729</v>
      </c>
      <c r="L2945" s="1" t="s">
        <v>19972</v>
      </c>
      <c r="M2945" s="1">
        <v>3538</v>
      </c>
      <c r="N2945" s="1">
        <v>2329</v>
      </c>
      <c r="O2945" s="1" t="s">
        <v>18796</v>
      </c>
      <c r="P2945" s="1">
        <v>3</v>
      </c>
      <c r="Q2945" s="1" t="s">
        <v>19973</v>
      </c>
      <c r="R2945" s="1" t="s">
        <v>19974</v>
      </c>
      <c r="S2945" s="1">
        <v>46</v>
      </c>
      <c r="T2945" s="1" t="s">
        <v>37</v>
      </c>
      <c r="U2945" s="1" t="s">
        <v>38</v>
      </c>
      <c r="V2945" s="1" t="s">
        <v>6022</v>
      </c>
      <c r="W2945" s="1">
        <v>2295429</v>
      </c>
      <c r="X2945" s="1">
        <v>1951</v>
      </c>
      <c r="Y2945" s="1">
        <v>715</v>
      </c>
      <c r="Z2945" s="1">
        <v>7</v>
      </c>
      <c r="AA2945" s="1">
        <v>1.33</v>
      </c>
      <c r="AB2945" s="1">
        <v>438</v>
      </c>
    </row>
    <row r="2946" spans="1:28">
      <c r="A2946" s="1" t="s">
        <v>28</v>
      </c>
      <c r="B2946" s="1" t="s">
        <v>531</v>
      </c>
      <c r="C2946" s="1">
        <v>14</v>
      </c>
      <c r="D2946" s="1">
        <v>108</v>
      </c>
      <c r="E2946" s="1">
        <v>208</v>
      </c>
      <c r="F2946" s="1">
        <v>689</v>
      </c>
      <c r="G2946" s="1" t="s">
        <v>1542</v>
      </c>
      <c r="H2946" s="1">
        <v>876</v>
      </c>
      <c r="I2946" s="1">
        <v>24103594</v>
      </c>
      <c r="J2946" s="1" t="s">
        <v>16860</v>
      </c>
      <c r="K2946" s="1" t="s">
        <v>6342</v>
      </c>
      <c r="L2946" s="1" t="s">
        <v>16861</v>
      </c>
      <c r="M2946" s="1">
        <v>6384</v>
      </c>
      <c r="N2946" s="1">
        <v>4840</v>
      </c>
      <c r="O2946" s="1" t="s">
        <v>2253</v>
      </c>
      <c r="P2946" s="1">
        <v>0</v>
      </c>
      <c r="Q2946" s="1" t="s">
        <v>16862</v>
      </c>
      <c r="R2946" s="1" t="s">
        <v>16863</v>
      </c>
      <c r="S2946" s="1">
        <v>54</v>
      </c>
      <c r="T2946" s="1" t="s">
        <v>37</v>
      </c>
      <c r="U2946" s="1" t="s">
        <v>38</v>
      </c>
      <c r="V2946" s="1" t="s">
        <v>91</v>
      </c>
      <c r="W2946" s="1">
        <v>6500000</v>
      </c>
      <c r="X2946" s="1">
        <v>1993</v>
      </c>
      <c r="Y2946" s="1">
        <v>827</v>
      </c>
      <c r="Z2946" s="1">
        <v>6.2</v>
      </c>
      <c r="AA2946" s="1">
        <v>1.85</v>
      </c>
      <c r="AB2946" s="1">
        <v>391</v>
      </c>
    </row>
    <row r="2947" spans="1:28">
      <c r="A2947" s="1" t="s">
        <v>28</v>
      </c>
      <c r="B2947" s="1" t="s">
        <v>23270</v>
      </c>
      <c r="C2947" s="1">
        <v>15</v>
      </c>
      <c r="D2947" s="1">
        <v>108</v>
      </c>
      <c r="E2947" s="1">
        <v>32</v>
      </c>
      <c r="F2947" s="1">
        <v>180</v>
      </c>
      <c r="G2947" s="1" t="s">
        <v>2711</v>
      </c>
      <c r="H2947" s="1">
        <v>602</v>
      </c>
      <c r="J2947" s="1" t="s">
        <v>1927</v>
      </c>
      <c r="K2947" s="1" t="s">
        <v>1317</v>
      </c>
      <c r="L2947" s="1" t="s">
        <v>23271</v>
      </c>
      <c r="M2947" s="1">
        <v>870</v>
      </c>
      <c r="N2947" s="1">
        <v>1991</v>
      </c>
      <c r="O2947" s="1" t="s">
        <v>23272</v>
      </c>
      <c r="P2947" s="1">
        <v>0</v>
      </c>
      <c r="Q2947" s="1" t="s">
        <v>23273</v>
      </c>
      <c r="R2947" s="1" t="s">
        <v>23274</v>
      </c>
      <c r="S2947" s="1">
        <v>18</v>
      </c>
      <c r="T2947" s="1" t="s">
        <v>37</v>
      </c>
      <c r="U2947" s="1" t="s">
        <v>38</v>
      </c>
      <c r="V2947" s="1" t="s">
        <v>581</v>
      </c>
      <c r="X2947" s="1">
        <v>1982</v>
      </c>
      <c r="Y2947" s="1">
        <v>427</v>
      </c>
      <c r="Z2947" s="1">
        <v>4.5</v>
      </c>
      <c r="AA2947" s="1">
        <v>1.85</v>
      </c>
      <c r="AB2947" s="1">
        <v>76</v>
      </c>
    </row>
    <row r="2948" spans="1:28">
      <c r="A2948" s="1" t="s">
        <v>28</v>
      </c>
      <c r="B2948" s="1" t="s">
        <v>23307</v>
      </c>
      <c r="C2948" s="1">
        <v>17</v>
      </c>
      <c r="D2948" s="1">
        <v>108</v>
      </c>
      <c r="E2948" s="1">
        <v>0</v>
      </c>
      <c r="F2948" s="1">
        <v>142</v>
      </c>
      <c r="G2948" s="1" t="s">
        <v>23308</v>
      </c>
      <c r="H2948" s="1">
        <v>431</v>
      </c>
      <c r="J2948" s="1" t="s">
        <v>6531</v>
      </c>
      <c r="K2948" s="1" t="s">
        <v>23309</v>
      </c>
      <c r="L2948" s="1" t="s">
        <v>23310</v>
      </c>
      <c r="M2948" s="1">
        <v>330</v>
      </c>
      <c r="N2948" s="1">
        <v>1087</v>
      </c>
      <c r="O2948" s="1" t="s">
        <v>23311</v>
      </c>
      <c r="P2948" s="1">
        <v>3</v>
      </c>
      <c r="Q2948" s="1" t="s">
        <v>65</v>
      </c>
      <c r="R2948" s="1" t="s">
        <v>23312</v>
      </c>
      <c r="S2948" s="1">
        <v>2</v>
      </c>
      <c r="T2948" s="1" t="s">
        <v>37</v>
      </c>
      <c r="U2948" s="1" t="s">
        <v>38</v>
      </c>
      <c r="V2948" s="1" t="s">
        <v>5599</v>
      </c>
      <c r="W2948" s="1">
        <v>250000</v>
      </c>
      <c r="X2948" s="1">
        <v>2013</v>
      </c>
      <c r="Y2948" s="1">
        <v>297</v>
      </c>
      <c r="Z2948" s="1">
        <v>7.1</v>
      </c>
      <c r="AA2948" s="1">
        <v>1.85</v>
      </c>
      <c r="AB2948" s="1">
        <v>231</v>
      </c>
    </row>
    <row r="2949" spans="1:28">
      <c r="A2949" s="1" t="s">
        <v>28</v>
      </c>
      <c r="B2949" s="1" t="s">
        <v>16843</v>
      </c>
      <c r="C2949" s="1">
        <v>18</v>
      </c>
      <c r="D2949" s="1">
        <v>108</v>
      </c>
      <c r="E2949" s="1">
        <v>7</v>
      </c>
      <c r="F2949" s="1">
        <v>51</v>
      </c>
      <c r="G2949" s="1" t="s">
        <v>16844</v>
      </c>
      <c r="H2949" s="1">
        <v>699</v>
      </c>
      <c r="I2949" s="1">
        <v>54215416</v>
      </c>
      <c r="J2949" s="1" t="s">
        <v>4282</v>
      </c>
      <c r="K2949" s="1" t="s">
        <v>11443</v>
      </c>
      <c r="L2949" s="1" t="s">
        <v>16845</v>
      </c>
      <c r="M2949" s="1">
        <v>21409</v>
      </c>
      <c r="N2949" s="1">
        <v>936</v>
      </c>
      <c r="O2949" s="1" t="s">
        <v>16846</v>
      </c>
      <c r="P2949" s="1">
        <v>1</v>
      </c>
      <c r="Q2949" s="1" t="s">
        <v>16847</v>
      </c>
      <c r="R2949" s="1" t="s">
        <v>16848</v>
      </c>
      <c r="S2949" s="1">
        <v>63</v>
      </c>
      <c r="T2949" s="1" t="s">
        <v>37</v>
      </c>
      <c r="U2949" s="1" t="s">
        <v>38</v>
      </c>
      <c r="V2949" s="1" t="s">
        <v>39</v>
      </c>
      <c r="W2949" s="1">
        <v>6500000</v>
      </c>
      <c r="X2949" s="1">
        <v>1987</v>
      </c>
      <c r="Y2949" s="1">
        <v>63</v>
      </c>
      <c r="Z2949" s="1">
        <v>6.8</v>
      </c>
      <c r="AA2949" s="1">
        <v>1.85</v>
      </c>
      <c r="AB2949" s="1">
        <v>0</v>
      </c>
    </row>
    <row r="2950" spans="1:28">
      <c r="A2950" s="1" t="s">
        <v>28</v>
      </c>
      <c r="B2950" s="1" t="s">
        <v>5062</v>
      </c>
      <c r="C2950" s="1">
        <v>30</v>
      </c>
      <c r="D2950" s="1">
        <v>108</v>
      </c>
      <c r="E2950" s="1">
        <v>0</v>
      </c>
      <c r="F2950" s="1">
        <v>599</v>
      </c>
      <c r="G2950" s="1" t="s">
        <v>1829</v>
      </c>
      <c r="H2950" s="1">
        <v>873</v>
      </c>
      <c r="I2950" s="1">
        <v>4903000</v>
      </c>
      <c r="J2950" s="1" t="s">
        <v>2519</v>
      </c>
      <c r="K2950" s="1" t="s">
        <v>1994</v>
      </c>
      <c r="L2950" s="1" t="s">
        <v>14275</v>
      </c>
      <c r="M2950" s="1">
        <v>4961</v>
      </c>
      <c r="N2950" s="1">
        <v>4497</v>
      </c>
      <c r="O2950" s="1" t="s">
        <v>5572</v>
      </c>
      <c r="P2950" s="1">
        <v>3</v>
      </c>
      <c r="Q2950" s="1" t="s">
        <v>14276</v>
      </c>
      <c r="R2950" s="1" t="s">
        <v>14277</v>
      </c>
      <c r="S2950" s="1">
        <v>33</v>
      </c>
      <c r="T2950" s="1" t="s">
        <v>37</v>
      </c>
      <c r="U2950" s="1" t="s">
        <v>38</v>
      </c>
      <c r="V2950" s="1" t="s">
        <v>581</v>
      </c>
      <c r="W2950" s="1">
        <v>12000000</v>
      </c>
      <c r="X2950" s="1">
        <v>1996</v>
      </c>
      <c r="Y2950" s="1">
        <v>680</v>
      </c>
      <c r="Z2950" s="1">
        <v>5</v>
      </c>
      <c r="AA2950" s="1">
        <v>1.85</v>
      </c>
      <c r="AB2950" s="1">
        <v>251</v>
      </c>
    </row>
    <row r="2951" spans="1:28">
      <c r="A2951" s="1" t="s">
        <v>28</v>
      </c>
      <c r="B2951" s="1" t="s">
        <v>13353</v>
      </c>
      <c r="C2951" s="1">
        <v>32</v>
      </c>
      <c r="D2951" s="1">
        <v>108</v>
      </c>
      <c r="E2951" s="1">
        <v>5</v>
      </c>
      <c r="F2951" s="1">
        <v>57</v>
      </c>
      <c r="G2951" s="1" t="s">
        <v>9685</v>
      </c>
      <c r="H2951" s="1">
        <v>442</v>
      </c>
      <c r="I2951" s="1">
        <v>109306210</v>
      </c>
      <c r="J2951" s="1" t="s">
        <v>1624</v>
      </c>
      <c r="K2951" s="1" t="s">
        <v>9340</v>
      </c>
      <c r="L2951" s="1" t="s">
        <v>13354</v>
      </c>
      <c r="M2951" s="1">
        <v>44096</v>
      </c>
      <c r="N2951" s="1">
        <v>717</v>
      </c>
      <c r="O2951" s="1" t="s">
        <v>13355</v>
      </c>
      <c r="P2951" s="1">
        <v>1</v>
      </c>
      <c r="Q2951" s="1" t="s">
        <v>13356</v>
      </c>
      <c r="R2951" s="1" t="s">
        <v>13357</v>
      </c>
      <c r="S2951" s="1">
        <v>62</v>
      </c>
      <c r="T2951" s="1" t="s">
        <v>37</v>
      </c>
      <c r="U2951" s="1" t="s">
        <v>366</v>
      </c>
      <c r="V2951" s="1" t="s">
        <v>91</v>
      </c>
      <c r="W2951" s="1">
        <v>15800000</v>
      </c>
      <c r="X2951" s="1">
        <v>1988</v>
      </c>
      <c r="Y2951" s="1">
        <v>162</v>
      </c>
      <c r="Z2951" s="1">
        <v>5.5</v>
      </c>
      <c r="AA2951" s="1">
        <v>2.35</v>
      </c>
      <c r="AB2951" s="1">
        <v>489</v>
      </c>
    </row>
    <row r="2952" spans="1:28">
      <c r="A2952" s="1" t="s">
        <v>28</v>
      </c>
      <c r="B2952" s="1" t="s">
        <v>21323</v>
      </c>
      <c r="C2952" s="1">
        <v>38</v>
      </c>
      <c r="D2952" s="1">
        <v>108</v>
      </c>
      <c r="E2952" s="1">
        <v>14</v>
      </c>
      <c r="F2952" s="1">
        <v>274</v>
      </c>
      <c r="G2952" s="1" t="s">
        <v>21324</v>
      </c>
      <c r="H2952" s="1">
        <v>1000</v>
      </c>
      <c r="I2952" s="1">
        <v>594904</v>
      </c>
      <c r="J2952" s="1" t="s">
        <v>2519</v>
      </c>
      <c r="K2952" s="1" t="s">
        <v>7028</v>
      </c>
      <c r="L2952" s="1" t="s">
        <v>21325</v>
      </c>
      <c r="M2952" s="1">
        <v>2582</v>
      </c>
      <c r="N2952" s="1">
        <v>1805</v>
      </c>
      <c r="O2952" s="1" t="s">
        <v>21326</v>
      </c>
      <c r="P2952" s="1">
        <v>0</v>
      </c>
      <c r="Q2952" s="1" t="s">
        <v>21327</v>
      </c>
      <c r="R2952" s="1" t="s">
        <v>21328</v>
      </c>
      <c r="S2952" s="1">
        <v>89</v>
      </c>
      <c r="T2952" s="1" t="s">
        <v>37</v>
      </c>
      <c r="U2952" s="1" t="s">
        <v>38</v>
      </c>
      <c r="V2952" s="1" t="s">
        <v>39</v>
      </c>
      <c r="W2952" s="1">
        <v>1200000</v>
      </c>
      <c r="X2952" s="1">
        <v>2012</v>
      </c>
      <c r="Y2952" s="1">
        <v>330</v>
      </c>
      <c r="Z2952" s="1">
        <v>6</v>
      </c>
      <c r="AA2952" s="1">
        <v>1.85</v>
      </c>
      <c r="AB2952" s="1">
        <v>0</v>
      </c>
    </row>
    <row r="2953" spans="1:28">
      <c r="A2953" s="1" t="s">
        <v>28</v>
      </c>
      <c r="B2953" s="1" t="s">
        <v>14332</v>
      </c>
      <c r="C2953" s="1">
        <v>39</v>
      </c>
      <c r="D2953" s="1">
        <v>108</v>
      </c>
      <c r="E2953" s="1">
        <v>60</v>
      </c>
      <c r="F2953" s="1">
        <v>121</v>
      </c>
      <c r="G2953" s="1" t="s">
        <v>20999</v>
      </c>
      <c r="H2953" s="1">
        <v>826</v>
      </c>
      <c r="J2953" s="1" t="s">
        <v>7823</v>
      </c>
      <c r="K2953" s="1" t="s">
        <v>900</v>
      </c>
      <c r="L2953" s="1" t="s">
        <v>21000</v>
      </c>
      <c r="M2953" s="1">
        <v>1134</v>
      </c>
      <c r="N2953" s="1">
        <v>1240</v>
      </c>
      <c r="O2953" s="1" t="s">
        <v>21001</v>
      </c>
      <c r="P2953" s="1">
        <v>0</v>
      </c>
      <c r="Q2953" s="1" t="s">
        <v>21002</v>
      </c>
      <c r="R2953" s="1" t="s">
        <v>21003</v>
      </c>
      <c r="S2953" s="1">
        <v>26</v>
      </c>
      <c r="T2953" s="1" t="s">
        <v>37</v>
      </c>
      <c r="U2953" s="1" t="s">
        <v>38</v>
      </c>
      <c r="V2953" s="1" t="s">
        <v>581</v>
      </c>
      <c r="W2953" s="1">
        <v>1500000</v>
      </c>
      <c r="X2953" s="1">
        <v>2005</v>
      </c>
      <c r="Y2953" s="1">
        <v>189</v>
      </c>
      <c r="Z2953" s="1">
        <v>6</v>
      </c>
      <c r="AA2953" s="1">
        <v>1.85</v>
      </c>
      <c r="AB2953" s="1">
        <v>216</v>
      </c>
    </row>
    <row r="2954" spans="1:28">
      <c r="A2954" s="1" t="s">
        <v>28</v>
      </c>
      <c r="B2954" s="1" t="s">
        <v>13486</v>
      </c>
      <c r="C2954" s="1">
        <v>42</v>
      </c>
      <c r="D2954" s="1">
        <v>108</v>
      </c>
      <c r="E2954" s="1">
        <v>232</v>
      </c>
      <c r="F2954" s="1">
        <v>353</v>
      </c>
      <c r="G2954" s="1" t="s">
        <v>1862</v>
      </c>
      <c r="H2954" s="1">
        <v>10000</v>
      </c>
      <c r="I2954" s="1">
        <v>2961991</v>
      </c>
      <c r="J2954" s="1" t="s">
        <v>1540</v>
      </c>
      <c r="K2954" s="1" t="s">
        <v>436</v>
      </c>
      <c r="L2954" s="1" t="s">
        <v>19391</v>
      </c>
      <c r="M2954" s="1">
        <v>15885</v>
      </c>
      <c r="N2954" s="1">
        <v>11459</v>
      </c>
      <c r="O2954" s="1" t="s">
        <v>19392</v>
      </c>
      <c r="P2954" s="1">
        <v>4</v>
      </c>
      <c r="Q2954" s="1" t="s">
        <v>19393</v>
      </c>
      <c r="R2954" s="1" t="s">
        <v>19394</v>
      </c>
      <c r="S2954" s="1">
        <v>78</v>
      </c>
      <c r="T2954" s="1" t="s">
        <v>37</v>
      </c>
      <c r="U2954" s="1" t="s">
        <v>38</v>
      </c>
      <c r="V2954" s="1" t="s">
        <v>581</v>
      </c>
      <c r="W2954" s="1">
        <v>3300000</v>
      </c>
      <c r="X2954" s="1">
        <v>1996</v>
      </c>
      <c r="Y2954" s="1">
        <v>721</v>
      </c>
      <c r="Z2954" s="1">
        <v>6.9</v>
      </c>
      <c r="AA2954" s="1">
        <v>1.85</v>
      </c>
      <c r="AB2954" s="1">
        <v>0</v>
      </c>
    </row>
    <row r="2955" spans="1:28">
      <c r="A2955" s="1" t="s">
        <v>28</v>
      </c>
      <c r="B2955" s="1" t="s">
        <v>12507</v>
      </c>
      <c r="C2955" s="1">
        <v>42</v>
      </c>
      <c r="D2955" s="1">
        <v>108</v>
      </c>
      <c r="E2955" s="1">
        <v>38</v>
      </c>
      <c r="F2955" s="1">
        <v>316</v>
      </c>
      <c r="G2955" s="1" t="s">
        <v>12508</v>
      </c>
      <c r="H2955" s="1">
        <v>940</v>
      </c>
      <c r="J2955" s="1" t="s">
        <v>1386</v>
      </c>
      <c r="K2955" s="1" t="s">
        <v>3246</v>
      </c>
      <c r="L2955" s="1" t="s">
        <v>12509</v>
      </c>
      <c r="M2955" s="1">
        <v>5237</v>
      </c>
      <c r="N2955" s="1">
        <v>1945</v>
      </c>
      <c r="O2955" s="1" t="s">
        <v>12510</v>
      </c>
      <c r="P2955" s="1">
        <v>7</v>
      </c>
      <c r="Q2955" s="1" t="s">
        <v>12511</v>
      </c>
      <c r="R2955" s="1" t="s">
        <v>12512</v>
      </c>
      <c r="S2955" s="1">
        <v>90</v>
      </c>
      <c r="T2955" s="1" t="s">
        <v>37</v>
      </c>
      <c r="U2955" s="1" t="s">
        <v>38</v>
      </c>
      <c r="V2955" s="1" t="s">
        <v>91</v>
      </c>
      <c r="W2955" s="1">
        <v>16000000</v>
      </c>
      <c r="X2955" s="1">
        <v>1979</v>
      </c>
      <c r="Y2955" s="1">
        <v>416</v>
      </c>
      <c r="Z2955" s="1">
        <v>4.9000000000000004</v>
      </c>
      <c r="AA2955" s="1">
        <v>2.35</v>
      </c>
      <c r="AB2955" s="1">
        <v>392</v>
      </c>
    </row>
    <row r="2956" spans="1:28">
      <c r="A2956" s="1" t="s">
        <v>28</v>
      </c>
      <c r="B2956" s="1" t="s">
        <v>20694</v>
      </c>
      <c r="C2956" s="1">
        <v>44</v>
      </c>
      <c r="D2956" s="1">
        <v>108</v>
      </c>
      <c r="E2956" s="1">
        <v>28</v>
      </c>
      <c r="F2956" s="1">
        <v>0</v>
      </c>
      <c r="G2956" s="1" t="s">
        <v>20695</v>
      </c>
      <c r="H2956" s="1">
        <v>0</v>
      </c>
      <c r="I2956" s="1">
        <v>505295</v>
      </c>
      <c r="J2956" s="1" t="s">
        <v>7029</v>
      </c>
      <c r="K2956" s="1" t="s">
        <v>20696</v>
      </c>
      <c r="L2956" s="1" t="s">
        <v>20697</v>
      </c>
      <c r="M2956" s="1">
        <v>1747</v>
      </c>
      <c r="N2956" s="1">
        <v>0</v>
      </c>
      <c r="O2956" s="1" t="s">
        <v>20698</v>
      </c>
      <c r="P2956" s="1">
        <v>0</v>
      </c>
      <c r="Q2956" s="1" t="s">
        <v>20699</v>
      </c>
      <c r="R2956" s="1" t="s">
        <v>20700</v>
      </c>
      <c r="S2956" s="1">
        <v>28</v>
      </c>
      <c r="T2956" s="1" t="s">
        <v>20701</v>
      </c>
      <c r="U2956" s="1" t="s">
        <v>366</v>
      </c>
      <c r="V2956" s="1" t="s">
        <v>5599</v>
      </c>
      <c r="W2956" s="1">
        <v>1800000</v>
      </c>
      <c r="X2956" s="1">
        <v>2003</v>
      </c>
      <c r="Y2956" s="1">
        <v>0</v>
      </c>
      <c r="Z2956" s="1">
        <v>7.5</v>
      </c>
      <c r="AA2956" s="1">
        <v>1.85</v>
      </c>
      <c r="AB2956" s="1">
        <v>353</v>
      </c>
    </row>
    <row r="2957" spans="1:28">
      <c r="A2957" s="1" t="s">
        <v>28</v>
      </c>
      <c r="B2957" s="1" t="s">
        <v>5633</v>
      </c>
      <c r="C2957" s="1">
        <v>46</v>
      </c>
      <c r="D2957" s="1">
        <v>108</v>
      </c>
      <c r="E2957" s="1">
        <v>350</v>
      </c>
      <c r="F2957" s="1">
        <v>77</v>
      </c>
      <c r="G2957" s="1" t="s">
        <v>5634</v>
      </c>
      <c r="H2957" s="1">
        <v>8000</v>
      </c>
      <c r="I2957" s="1">
        <v>5600000</v>
      </c>
      <c r="J2957" s="1" t="s">
        <v>3376</v>
      </c>
      <c r="K2957" s="1" t="s">
        <v>1523</v>
      </c>
      <c r="L2957" s="1" t="s">
        <v>5635</v>
      </c>
      <c r="M2957" s="1">
        <v>11913</v>
      </c>
      <c r="N2957" s="1">
        <v>8349</v>
      </c>
      <c r="O2957" s="1" t="s">
        <v>5636</v>
      </c>
      <c r="P2957" s="1">
        <v>1</v>
      </c>
      <c r="Q2957" s="1" t="s">
        <v>5637</v>
      </c>
      <c r="R2957" s="1" t="s">
        <v>5638</v>
      </c>
      <c r="S2957" s="1">
        <v>97</v>
      </c>
      <c r="T2957" s="1" t="s">
        <v>37</v>
      </c>
      <c r="U2957" s="1" t="s">
        <v>38</v>
      </c>
      <c r="V2957" s="1" t="s">
        <v>581</v>
      </c>
      <c r="W2957" s="1">
        <v>47000000</v>
      </c>
      <c r="X2957" s="1">
        <v>1996</v>
      </c>
      <c r="Y2957" s="1">
        <v>115</v>
      </c>
      <c r="Z2957" s="1">
        <v>5.8</v>
      </c>
      <c r="AA2957" s="1">
        <v>1.85</v>
      </c>
      <c r="AB2957" s="1">
        <v>616</v>
      </c>
    </row>
    <row r="2958" spans="1:28">
      <c r="A2958" s="1" t="s">
        <v>28</v>
      </c>
      <c r="B2958" s="1" t="s">
        <v>15039</v>
      </c>
      <c r="C2958" s="1">
        <v>47</v>
      </c>
      <c r="D2958" s="1">
        <v>108</v>
      </c>
      <c r="E2958" s="1">
        <v>2</v>
      </c>
      <c r="F2958" s="1">
        <v>30</v>
      </c>
      <c r="G2958" s="1" t="s">
        <v>15040</v>
      </c>
      <c r="H2958" s="1">
        <v>772</v>
      </c>
      <c r="I2958" s="1">
        <v>11703287</v>
      </c>
      <c r="J2958" s="1" t="s">
        <v>7029</v>
      </c>
      <c r="K2958" s="1" t="s">
        <v>15041</v>
      </c>
      <c r="L2958" s="1" t="s">
        <v>15042</v>
      </c>
      <c r="M2958" s="1">
        <v>4360</v>
      </c>
      <c r="N2958" s="1">
        <v>1058</v>
      </c>
      <c r="O2958" s="1" t="s">
        <v>15043</v>
      </c>
      <c r="P2958" s="1">
        <v>3</v>
      </c>
      <c r="Q2958" s="1" t="s">
        <v>15044</v>
      </c>
      <c r="R2958" s="1" t="s">
        <v>15045</v>
      </c>
      <c r="S2958" s="1">
        <v>148</v>
      </c>
      <c r="T2958" s="1" t="s">
        <v>37</v>
      </c>
      <c r="U2958" s="1" t="s">
        <v>38</v>
      </c>
      <c r="V2958" s="1" t="s">
        <v>39</v>
      </c>
      <c r="W2958" s="1">
        <v>10000000</v>
      </c>
      <c r="X2958" s="1">
        <v>2005</v>
      </c>
      <c r="Y2958" s="1">
        <v>232</v>
      </c>
      <c r="Z2958" s="1">
        <v>7</v>
      </c>
      <c r="AA2958" s="1">
        <v>2.35</v>
      </c>
      <c r="AB2958" s="1">
        <v>1000</v>
      </c>
    </row>
    <row r="2959" spans="1:28">
      <c r="A2959" s="1" t="s">
        <v>28</v>
      </c>
      <c r="B2959" s="1" t="s">
        <v>19978</v>
      </c>
      <c r="C2959" s="1">
        <v>48</v>
      </c>
      <c r="D2959" s="1">
        <v>108</v>
      </c>
      <c r="E2959" s="1">
        <v>14</v>
      </c>
      <c r="F2959" s="1">
        <v>826</v>
      </c>
      <c r="G2959" s="1" t="s">
        <v>7749</v>
      </c>
      <c r="H2959" s="1">
        <v>2000</v>
      </c>
      <c r="J2959" s="1" t="s">
        <v>10399</v>
      </c>
      <c r="K2959" s="1" t="s">
        <v>6459</v>
      </c>
      <c r="L2959" s="1" t="s">
        <v>19979</v>
      </c>
      <c r="M2959" s="1">
        <v>6025</v>
      </c>
      <c r="N2959" s="1">
        <v>4385</v>
      </c>
      <c r="O2959" s="1" t="s">
        <v>1851</v>
      </c>
      <c r="P2959" s="1">
        <v>2</v>
      </c>
      <c r="Q2959" s="1" t="s">
        <v>19980</v>
      </c>
      <c r="R2959" s="1" t="s">
        <v>19981</v>
      </c>
      <c r="S2959" s="1">
        <v>28</v>
      </c>
      <c r="T2959" s="1" t="s">
        <v>37</v>
      </c>
      <c r="U2959" s="1" t="s">
        <v>38</v>
      </c>
      <c r="V2959" s="1" t="s">
        <v>581</v>
      </c>
      <c r="X2959" s="1">
        <v>2014</v>
      </c>
      <c r="Y2959" s="1">
        <v>1000</v>
      </c>
      <c r="Z2959" s="1">
        <v>5.8</v>
      </c>
      <c r="AB2959" s="1">
        <v>0</v>
      </c>
    </row>
    <row r="2960" spans="1:28">
      <c r="A2960" s="1" t="s">
        <v>28</v>
      </c>
      <c r="B2960" s="1" t="s">
        <v>7338</v>
      </c>
      <c r="C2960" s="1">
        <v>50</v>
      </c>
      <c r="D2960" s="1">
        <v>108</v>
      </c>
      <c r="E2960" s="1">
        <v>19</v>
      </c>
      <c r="F2960" s="1">
        <v>505</v>
      </c>
      <c r="G2960" s="1" t="s">
        <v>791</v>
      </c>
      <c r="H2960" s="1">
        <v>973</v>
      </c>
      <c r="I2960" s="1">
        <v>19693891</v>
      </c>
      <c r="J2960" s="1" t="s">
        <v>4465</v>
      </c>
      <c r="K2960" s="1" t="s">
        <v>1418</v>
      </c>
      <c r="L2960" s="1" t="s">
        <v>12213</v>
      </c>
      <c r="M2960" s="1">
        <v>12993</v>
      </c>
      <c r="N2960" s="1">
        <v>3344</v>
      </c>
      <c r="O2960" s="1" t="s">
        <v>1282</v>
      </c>
      <c r="P2960" s="1">
        <v>2</v>
      </c>
      <c r="Q2960" s="1" t="s">
        <v>12214</v>
      </c>
      <c r="R2960" s="1" t="s">
        <v>12215</v>
      </c>
      <c r="S2960" s="1">
        <v>107</v>
      </c>
      <c r="T2960" s="1" t="s">
        <v>37</v>
      </c>
      <c r="U2960" s="1" t="s">
        <v>38</v>
      </c>
      <c r="V2960" s="1" t="s">
        <v>39</v>
      </c>
      <c r="W2960" s="1">
        <v>34000000</v>
      </c>
      <c r="X2960" s="1">
        <v>2001</v>
      </c>
      <c r="Y2960" s="1">
        <v>954</v>
      </c>
      <c r="Z2960" s="1">
        <v>4.9000000000000004</v>
      </c>
      <c r="AA2960" s="1">
        <v>1.85</v>
      </c>
      <c r="AB2960" s="1">
        <v>476</v>
      </c>
    </row>
    <row r="2961" spans="1:28">
      <c r="A2961" s="1" t="s">
        <v>28</v>
      </c>
      <c r="B2961" s="1" t="s">
        <v>11944</v>
      </c>
      <c r="C2961" s="1">
        <v>60</v>
      </c>
      <c r="D2961" s="1">
        <v>108</v>
      </c>
      <c r="E2961" s="1">
        <v>25</v>
      </c>
      <c r="F2961" s="1">
        <v>94</v>
      </c>
      <c r="G2961" s="1" t="s">
        <v>11945</v>
      </c>
      <c r="H2961" s="1">
        <v>1000</v>
      </c>
      <c r="I2961" s="1">
        <v>6000000</v>
      </c>
      <c r="J2961" s="1" t="s">
        <v>42</v>
      </c>
      <c r="K2961" s="1" t="s">
        <v>1446</v>
      </c>
      <c r="L2961" s="1" t="s">
        <v>11946</v>
      </c>
      <c r="M2961" s="1">
        <v>10832</v>
      </c>
      <c r="N2961" s="1">
        <v>1263</v>
      </c>
      <c r="O2961" s="1" t="s">
        <v>11947</v>
      </c>
      <c r="P2961" s="1">
        <v>0</v>
      </c>
      <c r="Q2961" s="1" t="s">
        <v>11948</v>
      </c>
      <c r="R2961" s="1" t="s">
        <v>11949</v>
      </c>
      <c r="S2961" s="1">
        <v>102</v>
      </c>
      <c r="T2961" s="1" t="s">
        <v>37</v>
      </c>
      <c r="U2961" s="1" t="s">
        <v>38</v>
      </c>
      <c r="V2961" s="1" t="s">
        <v>91</v>
      </c>
      <c r="W2961" s="1">
        <v>18000000</v>
      </c>
      <c r="X2961" s="1">
        <v>1981</v>
      </c>
      <c r="Y2961" s="1">
        <v>115</v>
      </c>
      <c r="Z2961" s="1">
        <v>6.7</v>
      </c>
      <c r="AA2961" s="1">
        <v>2.35</v>
      </c>
      <c r="AB2961" s="1">
        <v>0</v>
      </c>
    </row>
    <row r="2962" spans="1:28">
      <c r="A2962" s="1" t="s">
        <v>28</v>
      </c>
      <c r="B2962" s="1" t="s">
        <v>20604</v>
      </c>
      <c r="C2962" s="1">
        <v>68</v>
      </c>
      <c r="D2962" s="1">
        <v>108</v>
      </c>
      <c r="E2962" s="1">
        <v>63</v>
      </c>
      <c r="F2962" s="1">
        <v>5</v>
      </c>
      <c r="G2962" s="1" t="s">
        <v>20605</v>
      </c>
      <c r="H2962" s="1">
        <v>161</v>
      </c>
      <c r="J2962" s="1" t="s">
        <v>20606</v>
      </c>
      <c r="K2962" s="1" t="s">
        <v>11100</v>
      </c>
      <c r="L2962" s="1" t="s">
        <v>20607</v>
      </c>
      <c r="M2962" s="1">
        <v>6678</v>
      </c>
      <c r="N2962" s="1">
        <v>176</v>
      </c>
      <c r="O2962" s="1" t="s">
        <v>20608</v>
      </c>
      <c r="P2962" s="1">
        <v>0</v>
      </c>
      <c r="Q2962" s="1" t="s">
        <v>65</v>
      </c>
      <c r="R2962" s="1" t="s">
        <v>20609</v>
      </c>
      <c r="S2962" s="1">
        <v>42</v>
      </c>
      <c r="T2962" s="1" t="s">
        <v>15933</v>
      </c>
      <c r="U2962" s="1" t="s">
        <v>20610</v>
      </c>
      <c r="V2962" s="1" t="s">
        <v>4816</v>
      </c>
      <c r="W2962" s="1">
        <v>1500000</v>
      </c>
      <c r="X2962" s="1">
        <v>2013</v>
      </c>
      <c r="Y2962" s="1">
        <v>10</v>
      </c>
      <c r="Z2962" s="1">
        <v>8.1</v>
      </c>
      <c r="AA2962" s="1">
        <v>1.85</v>
      </c>
      <c r="AB2962" s="1">
        <v>0</v>
      </c>
    </row>
    <row r="2963" spans="1:28">
      <c r="A2963" s="1" t="s">
        <v>28</v>
      </c>
      <c r="B2963" s="1" t="s">
        <v>22518</v>
      </c>
      <c r="C2963" s="1">
        <v>70</v>
      </c>
      <c r="D2963" s="1">
        <v>108</v>
      </c>
      <c r="E2963" s="1">
        <v>6</v>
      </c>
      <c r="F2963" s="1">
        <v>43</v>
      </c>
      <c r="G2963" s="1" t="s">
        <v>22519</v>
      </c>
      <c r="H2963" s="1">
        <v>54</v>
      </c>
      <c r="I2963" s="1">
        <v>2047570</v>
      </c>
      <c r="J2963" s="1" t="s">
        <v>22520</v>
      </c>
      <c r="K2963" s="1" t="s">
        <v>22521</v>
      </c>
      <c r="L2963" s="1" t="s">
        <v>22522</v>
      </c>
      <c r="M2963" s="1">
        <v>6790</v>
      </c>
      <c r="N2963" s="1">
        <v>194</v>
      </c>
      <c r="O2963" s="1" t="s">
        <v>22523</v>
      </c>
      <c r="P2963" s="1">
        <v>3</v>
      </c>
      <c r="Q2963" s="1" t="s">
        <v>22524</v>
      </c>
      <c r="R2963" s="1" t="s">
        <v>22525</v>
      </c>
      <c r="S2963" s="1">
        <v>80</v>
      </c>
      <c r="T2963" s="1" t="s">
        <v>37</v>
      </c>
      <c r="U2963" s="1" t="s">
        <v>38</v>
      </c>
      <c r="V2963" s="1" t="s">
        <v>581</v>
      </c>
      <c r="W2963" s="1">
        <v>500000</v>
      </c>
      <c r="X2963" s="1">
        <v>1999</v>
      </c>
      <c r="Y2963" s="1">
        <v>44</v>
      </c>
      <c r="Z2963" s="1">
        <v>7.6</v>
      </c>
      <c r="AA2963" s="1">
        <v>1.85</v>
      </c>
      <c r="AB2963" s="1">
        <v>491</v>
      </c>
    </row>
    <row r="2964" spans="1:28">
      <c r="A2964" s="1" t="s">
        <v>28</v>
      </c>
      <c r="B2964" s="1" t="s">
        <v>18880</v>
      </c>
      <c r="C2964" s="1">
        <v>70</v>
      </c>
      <c r="D2964" s="1">
        <v>108</v>
      </c>
      <c r="E2964" s="1">
        <v>174</v>
      </c>
      <c r="F2964" s="1">
        <v>110</v>
      </c>
      <c r="G2964" s="1" t="s">
        <v>17962</v>
      </c>
      <c r="H2964" s="1">
        <v>253</v>
      </c>
      <c r="J2964" s="1" t="s">
        <v>210</v>
      </c>
      <c r="K2964" s="1" t="s">
        <v>19202</v>
      </c>
      <c r="L2964" s="1" t="s">
        <v>19203</v>
      </c>
      <c r="M2964" s="1">
        <v>33741</v>
      </c>
      <c r="N2964" s="1">
        <v>649</v>
      </c>
      <c r="O2964" s="1" t="s">
        <v>19204</v>
      </c>
      <c r="P2964" s="1">
        <v>0</v>
      </c>
      <c r="Q2964" s="1" t="s">
        <v>19205</v>
      </c>
      <c r="R2964" s="1" t="s">
        <v>19206</v>
      </c>
      <c r="S2964" s="1">
        <v>141</v>
      </c>
      <c r="T2964" s="1" t="s">
        <v>37</v>
      </c>
      <c r="U2964" s="1" t="s">
        <v>38</v>
      </c>
      <c r="V2964" s="1" t="s">
        <v>6022</v>
      </c>
      <c r="W2964" s="1">
        <v>3000000</v>
      </c>
      <c r="X2964" s="1">
        <v>1958</v>
      </c>
      <c r="Y2964" s="1">
        <v>197</v>
      </c>
      <c r="Z2964" s="1">
        <v>8.1</v>
      </c>
      <c r="AA2964" s="1">
        <v>1.85</v>
      </c>
      <c r="AB2964" s="1">
        <v>0</v>
      </c>
    </row>
    <row r="2965" spans="1:28">
      <c r="A2965" s="1" t="s">
        <v>28</v>
      </c>
      <c r="B2965" s="1" t="s">
        <v>12348</v>
      </c>
      <c r="C2965" s="1">
        <v>72</v>
      </c>
      <c r="D2965" s="1">
        <v>108</v>
      </c>
      <c r="E2965" s="1">
        <v>18</v>
      </c>
      <c r="F2965" s="1">
        <v>433</v>
      </c>
      <c r="G2965" s="1" t="s">
        <v>1359</v>
      </c>
      <c r="H2965" s="1">
        <v>714</v>
      </c>
      <c r="I2965" s="1">
        <v>11702090</v>
      </c>
      <c r="J2965" s="1" t="s">
        <v>1673</v>
      </c>
      <c r="K2965" s="1" t="s">
        <v>12349</v>
      </c>
      <c r="L2965" s="1" t="s">
        <v>12350</v>
      </c>
      <c r="M2965" s="1">
        <v>37700</v>
      </c>
      <c r="N2965" s="1">
        <v>2785</v>
      </c>
      <c r="O2965" s="1" t="s">
        <v>12351</v>
      </c>
      <c r="P2965" s="1">
        <v>2</v>
      </c>
      <c r="Q2965" s="1" t="s">
        <v>12352</v>
      </c>
      <c r="R2965" s="1" t="s">
        <v>12353</v>
      </c>
      <c r="S2965" s="1">
        <v>50</v>
      </c>
      <c r="T2965" s="1" t="s">
        <v>37</v>
      </c>
      <c r="U2965" s="1" t="s">
        <v>38</v>
      </c>
      <c r="V2965" s="1" t="s">
        <v>39</v>
      </c>
      <c r="W2965" s="1">
        <v>16500000</v>
      </c>
      <c r="X2965" s="1">
        <v>2007</v>
      </c>
      <c r="Y2965" s="1">
        <v>701</v>
      </c>
      <c r="Z2965" s="1">
        <v>6.3</v>
      </c>
      <c r="AA2965" s="1">
        <v>2.35</v>
      </c>
      <c r="AB2965" s="1">
        <v>0</v>
      </c>
    </row>
    <row r="2966" spans="1:28">
      <c r="A2966" s="1" t="s">
        <v>28</v>
      </c>
      <c r="B2966" s="1" t="s">
        <v>1336</v>
      </c>
      <c r="C2966" s="1">
        <v>72</v>
      </c>
      <c r="D2966" s="1">
        <v>108</v>
      </c>
      <c r="E2966" s="1">
        <v>610</v>
      </c>
      <c r="F2966" s="1">
        <v>461</v>
      </c>
      <c r="G2966" s="1" t="s">
        <v>3691</v>
      </c>
      <c r="H2966" s="1">
        <v>848</v>
      </c>
      <c r="I2966" s="1">
        <v>70450000</v>
      </c>
      <c r="J2966" s="1" t="s">
        <v>330</v>
      </c>
      <c r="K2966" s="1" t="s">
        <v>466</v>
      </c>
      <c r="L2966" s="1" t="s">
        <v>3692</v>
      </c>
      <c r="M2966" s="1">
        <v>77390</v>
      </c>
      <c r="N2966" s="1">
        <v>2913</v>
      </c>
      <c r="O2966" s="1" t="s">
        <v>1344</v>
      </c>
      <c r="P2966" s="1">
        <v>2</v>
      </c>
      <c r="Q2966" s="1" t="s">
        <v>3693</v>
      </c>
      <c r="R2966" s="1" t="s">
        <v>3694</v>
      </c>
      <c r="S2966" s="1">
        <v>189</v>
      </c>
      <c r="T2966" s="1" t="s">
        <v>37</v>
      </c>
      <c r="U2966" s="1" t="s">
        <v>38</v>
      </c>
      <c r="V2966" s="1" t="s">
        <v>581</v>
      </c>
      <c r="W2966" s="1">
        <v>50000000</v>
      </c>
      <c r="X2966" s="1">
        <v>1996</v>
      </c>
      <c r="Y2966" s="1">
        <v>517</v>
      </c>
      <c r="Z2966" s="1">
        <v>6</v>
      </c>
      <c r="AA2966" s="1">
        <v>2.35</v>
      </c>
      <c r="AB2966" s="1">
        <v>0</v>
      </c>
    </row>
    <row r="2967" spans="1:28">
      <c r="A2967" s="1" t="s">
        <v>28</v>
      </c>
      <c r="B2967" s="1" t="s">
        <v>13775</v>
      </c>
      <c r="C2967" s="1">
        <v>73</v>
      </c>
      <c r="D2967" s="1">
        <v>108</v>
      </c>
      <c r="E2967" s="1">
        <v>0</v>
      </c>
      <c r="F2967" s="1">
        <v>105</v>
      </c>
      <c r="G2967" s="1" t="s">
        <v>24030</v>
      </c>
      <c r="H2967" s="1">
        <v>462</v>
      </c>
      <c r="I2967" s="1">
        <v>180483</v>
      </c>
      <c r="J2967" s="1" t="s">
        <v>24031</v>
      </c>
      <c r="K2967" s="1" t="s">
        <v>24032</v>
      </c>
      <c r="L2967" s="1" t="s">
        <v>24033</v>
      </c>
      <c r="M2967" s="1">
        <v>16792</v>
      </c>
      <c r="N2967" s="1">
        <v>760</v>
      </c>
      <c r="O2967" s="1" t="s">
        <v>24034</v>
      </c>
      <c r="P2967" s="1">
        <v>2</v>
      </c>
      <c r="Q2967" s="1" t="s">
        <v>24035</v>
      </c>
      <c r="R2967" s="1" t="s">
        <v>24036</v>
      </c>
      <c r="S2967" s="1">
        <v>183</v>
      </c>
      <c r="T2967" s="1" t="s">
        <v>37</v>
      </c>
      <c r="U2967" s="1" t="s">
        <v>38</v>
      </c>
      <c r="V2967" s="1" t="s">
        <v>6709</v>
      </c>
      <c r="W2967" s="1">
        <v>10000</v>
      </c>
      <c r="X2967" s="1">
        <v>1972</v>
      </c>
      <c r="Y2967" s="1">
        <v>143</v>
      </c>
      <c r="Z2967" s="1">
        <v>6.1</v>
      </c>
      <c r="AA2967" s="1">
        <v>1.37</v>
      </c>
      <c r="AB2967" s="1">
        <v>0</v>
      </c>
    </row>
    <row r="2968" spans="1:28">
      <c r="A2968" s="1" t="s">
        <v>28</v>
      </c>
      <c r="B2968" s="1" t="s">
        <v>16787</v>
      </c>
      <c r="C2968" s="1">
        <v>74</v>
      </c>
      <c r="D2968" s="1">
        <v>108</v>
      </c>
      <c r="E2968" s="1">
        <v>3</v>
      </c>
      <c r="F2968" s="1">
        <v>436</v>
      </c>
      <c r="G2968" s="1" t="s">
        <v>3184</v>
      </c>
      <c r="H2968" s="1">
        <v>710</v>
      </c>
      <c r="I2968" s="1">
        <v>49526</v>
      </c>
      <c r="J2968" s="1" t="s">
        <v>2519</v>
      </c>
      <c r="K2968" s="1" t="s">
        <v>3273</v>
      </c>
      <c r="L2968" s="1" t="s">
        <v>16788</v>
      </c>
      <c r="M2968" s="1">
        <v>16299</v>
      </c>
      <c r="N2968" s="1">
        <v>2119</v>
      </c>
      <c r="O2968" s="1" t="s">
        <v>15195</v>
      </c>
      <c r="P2968" s="1">
        <v>1</v>
      </c>
      <c r="Q2968" s="1" t="s">
        <v>16789</v>
      </c>
      <c r="R2968" s="1" t="s">
        <v>16790</v>
      </c>
      <c r="S2968" s="1">
        <v>129</v>
      </c>
      <c r="T2968" s="1" t="s">
        <v>37</v>
      </c>
      <c r="U2968" s="1" t="s">
        <v>38</v>
      </c>
      <c r="V2968" s="1" t="s">
        <v>581</v>
      </c>
      <c r="W2968" s="1">
        <v>6800000</v>
      </c>
      <c r="X2968" s="1">
        <v>2005</v>
      </c>
      <c r="Y2968" s="1">
        <v>697</v>
      </c>
      <c r="Z2968" s="1">
        <v>7</v>
      </c>
      <c r="AA2968" s="1">
        <v>2.35</v>
      </c>
      <c r="AB2968" s="1">
        <v>1000</v>
      </c>
    </row>
    <row r="2969" spans="1:28">
      <c r="A2969" s="1" t="s">
        <v>28</v>
      </c>
      <c r="B2969" s="1" t="s">
        <v>16181</v>
      </c>
      <c r="C2969" s="1">
        <v>74</v>
      </c>
      <c r="D2969" s="1">
        <v>108</v>
      </c>
      <c r="E2969" s="1">
        <v>12</v>
      </c>
      <c r="F2969" s="1">
        <v>710</v>
      </c>
      <c r="G2969" s="1" t="s">
        <v>10422</v>
      </c>
      <c r="H2969" s="1">
        <v>2000</v>
      </c>
      <c r="I2969" s="1">
        <v>568695</v>
      </c>
      <c r="J2969" s="1" t="s">
        <v>8907</v>
      </c>
      <c r="K2969" s="1" t="s">
        <v>2368</v>
      </c>
      <c r="L2969" s="1" t="s">
        <v>16182</v>
      </c>
      <c r="M2969" s="1">
        <v>16617</v>
      </c>
      <c r="N2969" s="1">
        <v>3921</v>
      </c>
      <c r="O2969" s="1" t="s">
        <v>3273</v>
      </c>
      <c r="P2969" s="1">
        <v>2</v>
      </c>
      <c r="Q2969" s="1" t="s">
        <v>16183</v>
      </c>
      <c r="R2969" s="1" t="s">
        <v>16184</v>
      </c>
      <c r="S2969" s="1">
        <v>110</v>
      </c>
      <c r="T2969" s="1" t="s">
        <v>37</v>
      </c>
      <c r="U2969" s="1" t="s">
        <v>38</v>
      </c>
      <c r="V2969" s="1" t="s">
        <v>581</v>
      </c>
      <c r="W2969" s="1">
        <v>8000000</v>
      </c>
      <c r="X2969" s="1">
        <v>2005</v>
      </c>
      <c r="Y2969" s="1">
        <v>844</v>
      </c>
      <c r="Z2969" s="1">
        <v>6.5</v>
      </c>
      <c r="AA2969" s="1">
        <v>2.35</v>
      </c>
      <c r="AB2969" s="1">
        <v>412</v>
      </c>
    </row>
    <row r="2970" spans="1:28">
      <c r="A2970" s="1" t="s">
        <v>28</v>
      </c>
      <c r="B2970" s="1" t="s">
        <v>3643</v>
      </c>
      <c r="C2970" s="1">
        <v>76</v>
      </c>
      <c r="D2970" s="1">
        <v>108</v>
      </c>
      <c r="E2970" s="1">
        <v>54</v>
      </c>
      <c r="F2970" s="1">
        <v>463</v>
      </c>
      <c r="G2970" s="1" t="s">
        <v>11264</v>
      </c>
      <c r="H2970" s="1">
        <v>786</v>
      </c>
      <c r="I2970" s="1">
        <v>8054280</v>
      </c>
      <c r="J2970" s="1" t="s">
        <v>3076</v>
      </c>
      <c r="K2970" s="1" t="s">
        <v>6158</v>
      </c>
      <c r="L2970" s="1" t="s">
        <v>11265</v>
      </c>
      <c r="M2970" s="1">
        <v>6838</v>
      </c>
      <c r="N2970" s="1">
        <v>2730</v>
      </c>
      <c r="O2970" s="1" t="s">
        <v>4933</v>
      </c>
      <c r="P2970" s="1">
        <v>3</v>
      </c>
      <c r="Q2970" s="1" t="s">
        <v>11266</v>
      </c>
      <c r="R2970" s="1" t="s">
        <v>11267</v>
      </c>
      <c r="S2970" s="1">
        <v>117</v>
      </c>
      <c r="T2970" s="1" t="s">
        <v>37</v>
      </c>
      <c r="U2970" s="1" t="s">
        <v>38</v>
      </c>
      <c r="V2970" s="1" t="s">
        <v>39</v>
      </c>
      <c r="W2970" s="1">
        <v>20000000</v>
      </c>
      <c r="X2970" s="1">
        <v>2004</v>
      </c>
      <c r="Y2970" s="1">
        <v>567</v>
      </c>
      <c r="Z2970" s="1">
        <v>6.3</v>
      </c>
      <c r="AA2970" s="1">
        <v>1.85</v>
      </c>
      <c r="AB2970" s="1">
        <v>924</v>
      </c>
    </row>
    <row r="2971" spans="1:28">
      <c r="A2971" s="1" t="s">
        <v>28</v>
      </c>
      <c r="B2971" s="1" t="s">
        <v>5404</v>
      </c>
      <c r="C2971" s="1">
        <v>88</v>
      </c>
      <c r="D2971" s="1">
        <v>108</v>
      </c>
      <c r="E2971" s="1">
        <v>234</v>
      </c>
      <c r="F2971" s="1">
        <v>463</v>
      </c>
      <c r="G2971" s="1" t="s">
        <v>11739</v>
      </c>
      <c r="H2971" s="1">
        <v>11000</v>
      </c>
      <c r="I2971" s="1">
        <v>548712</v>
      </c>
      <c r="J2971" s="1" t="s">
        <v>210</v>
      </c>
      <c r="K2971" s="1" t="s">
        <v>1940</v>
      </c>
      <c r="L2971" s="1" t="s">
        <v>21697</v>
      </c>
      <c r="M2971" s="1">
        <v>9233</v>
      </c>
      <c r="N2971" s="1">
        <v>12385</v>
      </c>
      <c r="O2971" s="1" t="s">
        <v>5841</v>
      </c>
      <c r="P2971" s="1">
        <v>0</v>
      </c>
      <c r="Q2971" s="1" t="s">
        <v>21698</v>
      </c>
      <c r="R2971" s="1" t="s">
        <v>21699</v>
      </c>
      <c r="S2971" s="1">
        <v>126</v>
      </c>
      <c r="T2971" s="1" t="s">
        <v>37</v>
      </c>
      <c r="U2971" s="1" t="s">
        <v>38</v>
      </c>
      <c r="V2971" s="1" t="s">
        <v>581</v>
      </c>
      <c r="W2971" s="1">
        <v>2500000</v>
      </c>
      <c r="X2971" s="1">
        <v>2003</v>
      </c>
      <c r="Y2971" s="1">
        <v>552</v>
      </c>
      <c r="Z2971" s="1">
        <v>6.9</v>
      </c>
      <c r="AA2971" s="1">
        <v>2.35</v>
      </c>
      <c r="AB2971" s="1">
        <v>571</v>
      </c>
    </row>
    <row r="2972" spans="1:28">
      <c r="A2972" s="1" t="s">
        <v>28</v>
      </c>
      <c r="B2972" s="1" t="s">
        <v>167</v>
      </c>
      <c r="C2972" s="1">
        <v>93</v>
      </c>
      <c r="D2972" s="1">
        <v>108</v>
      </c>
      <c r="E2972" s="1">
        <v>0</v>
      </c>
      <c r="F2972" s="1">
        <v>88</v>
      </c>
      <c r="G2972" s="1" t="s">
        <v>6172</v>
      </c>
      <c r="H2972" s="1">
        <v>14000</v>
      </c>
      <c r="I2972" s="1">
        <v>3049135</v>
      </c>
      <c r="J2972" s="1" t="s">
        <v>17869</v>
      </c>
      <c r="K2972" s="1" t="s">
        <v>209</v>
      </c>
      <c r="L2972" s="1" t="s">
        <v>17870</v>
      </c>
      <c r="M2972" s="1">
        <v>50197</v>
      </c>
      <c r="N2972" s="1">
        <v>14574</v>
      </c>
      <c r="O2972" s="1" t="s">
        <v>17871</v>
      </c>
      <c r="P2972" s="1">
        <v>2</v>
      </c>
      <c r="Q2972" s="1" t="s">
        <v>17872</v>
      </c>
      <c r="R2972" s="1" t="s">
        <v>17873</v>
      </c>
      <c r="S2972" s="1">
        <v>265</v>
      </c>
      <c r="T2972" s="1" t="s">
        <v>37</v>
      </c>
      <c r="U2972" s="1" t="s">
        <v>175</v>
      </c>
      <c r="V2972" s="1" t="s">
        <v>581</v>
      </c>
      <c r="W2972" s="1">
        <v>5000000</v>
      </c>
      <c r="X2972" s="1">
        <v>1994</v>
      </c>
      <c r="Y2972" s="1">
        <v>433</v>
      </c>
      <c r="Z2972" s="1">
        <v>7.4</v>
      </c>
      <c r="AA2972" s="1">
        <v>2.35</v>
      </c>
      <c r="AB2972" s="1">
        <v>0</v>
      </c>
    </row>
    <row r="2973" spans="1:28">
      <c r="A2973" s="1" t="s">
        <v>28</v>
      </c>
      <c r="B2973" s="1" t="s">
        <v>1485</v>
      </c>
      <c r="C2973" s="1">
        <v>93</v>
      </c>
      <c r="D2973" s="1">
        <v>108</v>
      </c>
      <c r="E2973" s="1">
        <v>79</v>
      </c>
      <c r="F2973" s="1">
        <v>268</v>
      </c>
      <c r="G2973" s="1" t="s">
        <v>1486</v>
      </c>
      <c r="H2973" s="1">
        <v>650</v>
      </c>
      <c r="I2973" s="1">
        <v>67155742</v>
      </c>
      <c r="J2973" s="1" t="s">
        <v>50</v>
      </c>
      <c r="K2973" s="1" t="s">
        <v>1487</v>
      </c>
      <c r="L2973" s="1" t="s">
        <v>1488</v>
      </c>
      <c r="M2973" s="1">
        <v>62271</v>
      </c>
      <c r="N2973" s="1">
        <v>1569</v>
      </c>
      <c r="O2973" s="1" t="s">
        <v>419</v>
      </c>
      <c r="P2973" s="1">
        <v>1</v>
      </c>
      <c r="Q2973" s="1" t="s">
        <v>1489</v>
      </c>
      <c r="R2973" s="1" t="s">
        <v>1490</v>
      </c>
      <c r="S2973" s="1">
        <v>277</v>
      </c>
      <c r="T2973" s="1" t="s">
        <v>37</v>
      </c>
      <c r="U2973" s="1" t="s">
        <v>38</v>
      </c>
      <c r="V2973" s="1" t="s">
        <v>39</v>
      </c>
      <c r="W2973" s="1">
        <v>116000000</v>
      </c>
      <c r="X2973" s="1">
        <v>1997</v>
      </c>
      <c r="Y2973" s="1">
        <v>293</v>
      </c>
      <c r="Z2973" s="1">
        <v>5.8</v>
      </c>
      <c r="AA2973" s="1">
        <v>2.35</v>
      </c>
      <c r="AB2973" s="1">
        <v>0</v>
      </c>
    </row>
    <row r="2974" spans="1:28">
      <c r="A2974" s="1" t="s">
        <v>28</v>
      </c>
      <c r="B2974" s="1" t="s">
        <v>3122</v>
      </c>
      <c r="C2974" s="1">
        <v>97</v>
      </c>
      <c r="D2974" s="1">
        <v>108</v>
      </c>
      <c r="E2974" s="1">
        <v>72</v>
      </c>
      <c r="F2974" s="1">
        <v>559</v>
      </c>
      <c r="G2974" s="1" t="s">
        <v>5192</v>
      </c>
      <c r="H2974" s="1">
        <v>982</v>
      </c>
      <c r="I2974" s="1">
        <v>127214072</v>
      </c>
      <c r="J2974" s="1" t="s">
        <v>1673</v>
      </c>
      <c r="K2974" s="1" t="s">
        <v>2628</v>
      </c>
      <c r="L2974" s="1" t="s">
        <v>6941</v>
      </c>
      <c r="M2974" s="1">
        <v>83786</v>
      </c>
      <c r="N2974" s="1">
        <v>4251</v>
      </c>
      <c r="O2974" s="1" t="s">
        <v>6942</v>
      </c>
      <c r="P2974" s="1">
        <v>1</v>
      </c>
      <c r="Q2974" s="1" t="s">
        <v>6943</v>
      </c>
      <c r="R2974" s="1" t="s">
        <v>6944</v>
      </c>
      <c r="S2974" s="1">
        <v>392</v>
      </c>
      <c r="T2974" s="1" t="s">
        <v>37</v>
      </c>
      <c r="U2974" s="1" t="s">
        <v>38</v>
      </c>
      <c r="V2974" s="1" t="s">
        <v>39</v>
      </c>
      <c r="W2974" s="1">
        <v>38000000</v>
      </c>
      <c r="X2974" s="1">
        <v>2002</v>
      </c>
      <c r="Y2974" s="1">
        <v>935</v>
      </c>
      <c r="Z2974" s="1">
        <v>6.1</v>
      </c>
      <c r="AA2974" s="1">
        <v>2.35</v>
      </c>
      <c r="AB2974" s="1">
        <v>0</v>
      </c>
    </row>
    <row r="2975" spans="1:28">
      <c r="A2975" s="1" t="s">
        <v>28</v>
      </c>
      <c r="B2975" s="1" t="s">
        <v>1485</v>
      </c>
      <c r="C2975" s="1">
        <v>97</v>
      </c>
      <c r="D2975" s="1">
        <v>108</v>
      </c>
      <c r="E2975" s="1">
        <v>79</v>
      </c>
      <c r="F2975" s="1">
        <v>25</v>
      </c>
      <c r="G2975" s="1" t="s">
        <v>7309</v>
      </c>
      <c r="H2975" s="1">
        <v>900</v>
      </c>
      <c r="I2975" s="1">
        <v>60054449</v>
      </c>
      <c r="J2975" s="1" t="s">
        <v>2200</v>
      </c>
      <c r="K2975" s="1" t="s">
        <v>7310</v>
      </c>
      <c r="L2975" s="1" t="s">
        <v>7311</v>
      </c>
      <c r="M2975" s="1">
        <v>61018</v>
      </c>
      <c r="N2975" s="1">
        <v>1715</v>
      </c>
      <c r="O2975" s="1" t="s">
        <v>7312</v>
      </c>
      <c r="P2975" s="1">
        <v>0</v>
      </c>
      <c r="Q2975" s="1" t="s">
        <v>7313</v>
      </c>
      <c r="R2975" s="1" t="s">
        <v>7314</v>
      </c>
      <c r="S2975" s="1">
        <v>140</v>
      </c>
      <c r="T2975" s="1" t="s">
        <v>37</v>
      </c>
      <c r="U2975" s="1" t="s">
        <v>38</v>
      </c>
      <c r="V2975" s="1" t="s">
        <v>581</v>
      </c>
      <c r="W2975" s="1">
        <v>35000000</v>
      </c>
      <c r="X2975" s="1">
        <v>1995</v>
      </c>
      <c r="Y2975" s="1">
        <v>759</v>
      </c>
      <c r="Z2975" s="1">
        <v>5.8</v>
      </c>
      <c r="AA2975" s="1">
        <v>2.35</v>
      </c>
      <c r="AB2975" s="1">
        <v>0</v>
      </c>
    </row>
    <row r="2976" spans="1:28">
      <c r="A2976" s="1" t="s">
        <v>28</v>
      </c>
      <c r="B2976" s="1" t="s">
        <v>6200</v>
      </c>
      <c r="C2976" s="1">
        <v>98</v>
      </c>
      <c r="D2976" s="1">
        <v>108</v>
      </c>
      <c r="E2976" s="1">
        <v>4</v>
      </c>
      <c r="F2976" s="1">
        <v>96</v>
      </c>
      <c r="G2976" s="1" t="s">
        <v>6201</v>
      </c>
      <c r="H2976" s="1">
        <v>687</v>
      </c>
      <c r="I2976" s="1">
        <v>22108977</v>
      </c>
      <c r="J2976" s="1" t="s">
        <v>1254</v>
      </c>
      <c r="K2976" s="1" t="s">
        <v>6202</v>
      </c>
      <c r="L2976" s="1" t="s">
        <v>6203</v>
      </c>
      <c r="M2976" s="1">
        <v>29861</v>
      </c>
      <c r="N2976" s="1">
        <v>1134</v>
      </c>
      <c r="O2976" s="1" t="s">
        <v>6204</v>
      </c>
      <c r="P2976" s="1">
        <v>1</v>
      </c>
      <c r="Q2976" s="1" t="s">
        <v>6205</v>
      </c>
      <c r="R2976" s="1" t="s">
        <v>6206</v>
      </c>
      <c r="S2976" s="1">
        <v>132</v>
      </c>
      <c r="T2976" s="1" t="s">
        <v>37</v>
      </c>
      <c r="U2976" s="1" t="s">
        <v>3845</v>
      </c>
      <c r="V2976" s="1" t="s">
        <v>39</v>
      </c>
      <c r="W2976" s="1">
        <v>41000000</v>
      </c>
      <c r="X2976" s="1">
        <v>2003</v>
      </c>
      <c r="Y2976" s="1">
        <v>312</v>
      </c>
      <c r="Z2976" s="1">
        <v>5.2</v>
      </c>
      <c r="AA2976" s="1">
        <v>2.35</v>
      </c>
      <c r="AB2976" s="1">
        <v>505</v>
      </c>
    </row>
    <row r="2977" spans="1:28">
      <c r="A2977" s="1" t="s">
        <v>28</v>
      </c>
      <c r="B2977" s="1" t="s">
        <v>2829</v>
      </c>
      <c r="C2977" s="1">
        <v>100</v>
      </c>
      <c r="D2977" s="1">
        <v>108</v>
      </c>
      <c r="E2977" s="1">
        <v>287</v>
      </c>
      <c r="F2977" s="1">
        <v>823</v>
      </c>
      <c r="G2977" s="1" t="s">
        <v>2099</v>
      </c>
      <c r="H2977" s="1">
        <v>4000</v>
      </c>
      <c r="I2977" s="1">
        <v>53955614</v>
      </c>
      <c r="J2977" s="1" t="s">
        <v>3022</v>
      </c>
      <c r="K2977" s="1" t="s">
        <v>80</v>
      </c>
      <c r="L2977" s="1" t="s">
        <v>6415</v>
      </c>
      <c r="M2977" s="1">
        <v>77415</v>
      </c>
      <c r="N2977" s="1">
        <v>8610</v>
      </c>
      <c r="O2977" s="1" t="s">
        <v>5237</v>
      </c>
      <c r="P2977" s="1">
        <v>0</v>
      </c>
      <c r="Q2977" s="1" t="s">
        <v>6416</v>
      </c>
      <c r="R2977" s="1" t="s">
        <v>6417</v>
      </c>
      <c r="S2977" s="1">
        <v>139</v>
      </c>
      <c r="T2977" s="1" t="s">
        <v>37</v>
      </c>
      <c r="U2977" s="1" t="s">
        <v>38</v>
      </c>
      <c r="V2977" s="1" t="s">
        <v>39</v>
      </c>
      <c r="W2977" s="1">
        <v>40000000</v>
      </c>
      <c r="X2977" s="1">
        <v>1998</v>
      </c>
      <c r="Y2977" s="1">
        <v>835</v>
      </c>
      <c r="Z2977" s="1">
        <v>6.1</v>
      </c>
      <c r="AA2977" s="1">
        <v>2.35</v>
      </c>
      <c r="AB2977" s="1">
        <v>0</v>
      </c>
    </row>
    <row r="2978" spans="1:28">
      <c r="A2978" s="1" t="s">
        <v>28</v>
      </c>
      <c r="B2978" s="1" t="s">
        <v>3502</v>
      </c>
      <c r="C2978" s="1">
        <v>104</v>
      </c>
      <c r="D2978" s="1">
        <v>108</v>
      </c>
      <c r="E2978" s="1">
        <v>105</v>
      </c>
      <c r="F2978" s="1">
        <v>616</v>
      </c>
      <c r="G2978" s="1" t="s">
        <v>76</v>
      </c>
      <c r="H2978" s="1">
        <v>22000</v>
      </c>
      <c r="I2978" s="1">
        <v>22433915</v>
      </c>
      <c r="J2978" s="1" t="s">
        <v>2134</v>
      </c>
      <c r="K2978" s="1" t="s">
        <v>1738</v>
      </c>
      <c r="L2978" s="1" t="s">
        <v>6686</v>
      </c>
      <c r="M2978" s="1">
        <v>21319</v>
      </c>
      <c r="N2978" s="1">
        <v>34377</v>
      </c>
      <c r="O2978" s="1" t="s">
        <v>6687</v>
      </c>
      <c r="P2978" s="1">
        <v>1</v>
      </c>
      <c r="Q2978" s="1" t="s">
        <v>6688</v>
      </c>
      <c r="R2978" s="1" t="s">
        <v>6689</v>
      </c>
      <c r="S2978" s="1">
        <v>166</v>
      </c>
      <c r="T2978" s="1" t="s">
        <v>37</v>
      </c>
      <c r="U2978" s="1" t="s">
        <v>38</v>
      </c>
      <c r="V2978" s="1" t="s">
        <v>581</v>
      </c>
      <c r="W2978" s="1">
        <v>60000000</v>
      </c>
      <c r="X2978" s="1">
        <v>2002</v>
      </c>
      <c r="Y2978" s="1">
        <v>11000</v>
      </c>
      <c r="Z2978" s="1">
        <v>6.2</v>
      </c>
      <c r="AA2978" s="1">
        <v>2.35</v>
      </c>
      <c r="AB2978" s="1">
        <v>416</v>
      </c>
    </row>
    <row r="2979" spans="1:28">
      <c r="A2979" s="1" t="s">
        <v>28</v>
      </c>
      <c r="B2979" s="1" t="s">
        <v>16705</v>
      </c>
      <c r="C2979" s="1">
        <v>104</v>
      </c>
      <c r="D2979" s="1">
        <v>108</v>
      </c>
      <c r="E2979" s="1">
        <v>30</v>
      </c>
      <c r="F2979" s="1">
        <v>281</v>
      </c>
      <c r="G2979" s="1" t="s">
        <v>3705</v>
      </c>
      <c r="H2979" s="1">
        <v>474</v>
      </c>
      <c r="I2979" s="1">
        <v>453079</v>
      </c>
      <c r="J2979" s="1" t="s">
        <v>1666</v>
      </c>
      <c r="K2979" s="1" t="s">
        <v>11219</v>
      </c>
      <c r="L2979" s="1" t="s">
        <v>16706</v>
      </c>
      <c r="M2979" s="1">
        <v>4124</v>
      </c>
      <c r="N2979" s="1">
        <v>2029</v>
      </c>
      <c r="O2979" s="1" t="s">
        <v>10237</v>
      </c>
      <c r="P2979" s="1">
        <v>4</v>
      </c>
      <c r="Q2979" s="1" t="s">
        <v>16707</v>
      </c>
      <c r="R2979" s="1" t="s">
        <v>16708</v>
      </c>
      <c r="S2979" s="1">
        <v>29</v>
      </c>
      <c r="T2979" s="1" t="s">
        <v>37</v>
      </c>
      <c r="U2979" s="1" t="s">
        <v>38</v>
      </c>
      <c r="V2979" s="1" t="s">
        <v>581</v>
      </c>
      <c r="W2979" s="1">
        <v>7000000</v>
      </c>
      <c r="X2979" s="1">
        <v>2010</v>
      </c>
      <c r="Y2979" s="1">
        <v>403</v>
      </c>
      <c r="Z2979" s="1">
        <v>5.9</v>
      </c>
      <c r="AA2979" s="1">
        <v>2.35</v>
      </c>
      <c r="AB2979" s="1">
        <v>916</v>
      </c>
    </row>
    <row r="2980" spans="1:28">
      <c r="A2980" s="1" t="s">
        <v>28</v>
      </c>
      <c r="B2980" s="1" t="s">
        <v>7621</v>
      </c>
      <c r="C2980" s="1">
        <v>107</v>
      </c>
      <c r="D2980" s="1">
        <v>108</v>
      </c>
      <c r="E2980" s="1">
        <v>529</v>
      </c>
      <c r="F2980" s="1">
        <v>83</v>
      </c>
      <c r="G2980" s="1" t="s">
        <v>4369</v>
      </c>
      <c r="H2980" s="1">
        <v>11000</v>
      </c>
      <c r="I2980" s="1">
        <v>8535575</v>
      </c>
      <c r="J2980" s="1" t="s">
        <v>3395</v>
      </c>
      <c r="K2980" s="1" t="s">
        <v>462</v>
      </c>
      <c r="L2980" s="1" t="s">
        <v>8615</v>
      </c>
      <c r="M2980" s="1">
        <v>24033</v>
      </c>
      <c r="N2980" s="1">
        <v>11519</v>
      </c>
      <c r="O2980" s="1" t="s">
        <v>8616</v>
      </c>
      <c r="P2980" s="1">
        <v>3</v>
      </c>
      <c r="Q2980" s="1" t="s">
        <v>8617</v>
      </c>
      <c r="R2980" s="1" t="s">
        <v>8618</v>
      </c>
      <c r="S2980" s="1">
        <v>152</v>
      </c>
      <c r="T2980" s="1" t="s">
        <v>37</v>
      </c>
      <c r="U2980" s="1" t="s">
        <v>38</v>
      </c>
      <c r="V2980" s="1" t="s">
        <v>39</v>
      </c>
      <c r="W2980" s="1">
        <v>30000000</v>
      </c>
      <c r="X2980" s="1">
        <v>2005</v>
      </c>
      <c r="Y2980" s="1">
        <v>329</v>
      </c>
      <c r="Z2980" s="1">
        <v>7</v>
      </c>
      <c r="AA2980" s="1">
        <v>2.35</v>
      </c>
      <c r="AB2980" s="1">
        <v>0</v>
      </c>
    </row>
    <row r="2981" spans="1:28">
      <c r="A2981" s="1" t="s">
        <v>28</v>
      </c>
      <c r="B2981" s="1" t="s">
        <v>2534</v>
      </c>
      <c r="C2981" s="1">
        <v>110</v>
      </c>
      <c r="D2981" s="1">
        <v>108</v>
      </c>
      <c r="E2981" s="1">
        <v>480</v>
      </c>
      <c r="F2981" s="1">
        <v>579</v>
      </c>
      <c r="G2981" s="1" t="s">
        <v>616</v>
      </c>
      <c r="H2981" s="1">
        <v>970</v>
      </c>
      <c r="I2981" s="1">
        <v>17803796</v>
      </c>
      <c r="J2981" s="1" t="s">
        <v>1666</v>
      </c>
      <c r="K2981" s="1" t="s">
        <v>1943</v>
      </c>
      <c r="L2981" s="1" t="s">
        <v>11059</v>
      </c>
      <c r="M2981" s="1">
        <v>26100</v>
      </c>
      <c r="N2981" s="1">
        <v>4374</v>
      </c>
      <c r="O2981" s="1" t="s">
        <v>4042</v>
      </c>
      <c r="P2981" s="1">
        <v>1</v>
      </c>
      <c r="Q2981" s="1" t="s">
        <v>11060</v>
      </c>
      <c r="R2981" s="1" t="s">
        <v>11061</v>
      </c>
      <c r="S2981" s="1">
        <v>97</v>
      </c>
      <c r="T2981" s="1" t="s">
        <v>37</v>
      </c>
      <c r="U2981" s="1" t="s">
        <v>38</v>
      </c>
      <c r="V2981" s="1" t="s">
        <v>39</v>
      </c>
      <c r="W2981" s="1">
        <v>20000000</v>
      </c>
      <c r="X2981" s="1">
        <v>2006</v>
      </c>
      <c r="Y2981" s="1">
        <v>931</v>
      </c>
      <c r="Z2981" s="1">
        <v>5.9</v>
      </c>
      <c r="AA2981" s="1">
        <v>2.35</v>
      </c>
      <c r="AB2981" s="1">
        <v>484</v>
      </c>
    </row>
    <row r="2982" spans="1:28">
      <c r="A2982" s="1" t="s">
        <v>28</v>
      </c>
      <c r="B2982" s="1" t="s">
        <v>1672</v>
      </c>
      <c r="C2982" s="1">
        <v>110</v>
      </c>
      <c r="D2982" s="1">
        <v>108</v>
      </c>
      <c r="E2982" s="1">
        <v>631</v>
      </c>
      <c r="F2982" s="1">
        <v>95</v>
      </c>
      <c r="G2982" s="1" t="s">
        <v>8452</v>
      </c>
      <c r="H2982" s="1">
        <v>631</v>
      </c>
      <c r="I2982" s="1">
        <v>26525834</v>
      </c>
      <c r="J2982" s="1" t="s">
        <v>1411</v>
      </c>
      <c r="K2982" s="1" t="s">
        <v>1672</v>
      </c>
      <c r="L2982" s="1" t="s">
        <v>8453</v>
      </c>
      <c r="M2982" s="1">
        <v>21998</v>
      </c>
      <c r="N2982" s="1">
        <v>1023</v>
      </c>
      <c r="O2982" s="1" t="s">
        <v>8454</v>
      </c>
      <c r="P2982" s="1">
        <v>1</v>
      </c>
      <c r="Q2982" s="1" t="s">
        <v>8455</v>
      </c>
      <c r="R2982" s="1" t="s">
        <v>8456</v>
      </c>
      <c r="S2982" s="1">
        <v>227</v>
      </c>
      <c r="T2982" s="1" t="s">
        <v>37</v>
      </c>
      <c r="U2982" s="1" t="s">
        <v>38</v>
      </c>
      <c r="V2982" s="1" t="s">
        <v>581</v>
      </c>
      <c r="W2982" s="1">
        <v>30000000</v>
      </c>
      <c r="X2982" s="1">
        <v>1998</v>
      </c>
      <c r="Y2982" s="1">
        <v>199</v>
      </c>
      <c r="Z2982" s="1">
        <v>6.8</v>
      </c>
      <c r="AA2982" s="1">
        <v>1.85</v>
      </c>
      <c r="AB2982" s="1">
        <v>0</v>
      </c>
    </row>
    <row r="2983" spans="1:28">
      <c r="A2983" s="1" t="s">
        <v>28</v>
      </c>
      <c r="B2983" s="1" t="s">
        <v>2058</v>
      </c>
      <c r="C2983" s="1">
        <v>113</v>
      </c>
      <c r="D2983" s="1">
        <v>108</v>
      </c>
      <c r="E2983" s="1">
        <v>212</v>
      </c>
      <c r="F2983" s="1">
        <v>347</v>
      </c>
      <c r="G2983" s="1" t="s">
        <v>4541</v>
      </c>
      <c r="H2983" s="1">
        <v>969</v>
      </c>
      <c r="I2983" s="1">
        <v>12232937</v>
      </c>
      <c r="J2983" s="1" t="s">
        <v>330</v>
      </c>
      <c r="K2983" s="1" t="s">
        <v>11192</v>
      </c>
      <c r="L2983" s="1" t="s">
        <v>11193</v>
      </c>
      <c r="M2983" s="1">
        <v>22823</v>
      </c>
      <c r="N2983" s="1">
        <v>2799</v>
      </c>
      <c r="O2983" s="1" t="s">
        <v>11194</v>
      </c>
      <c r="P2983" s="1">
        <v>1</v>
      </c>
      <c r="Q2983" s="1" t="s">
        <v>11195</v>
      </c>
      <c r="R2983" s="1" t="s">
        <v>11196</v>
      </c>
      <c r="S2983" s="1">
        <v>113</v>
      </c>
      <c r="T2983" s="1" t="s">
        <v>37</v>
      </c>
      <c r="U2983" s="1" t="s">
        <v>38</v>
      </c>
      <c r="V2983" s="1" t="s">
        <v>39</v>
      </c>
      <c r="W2983" s="1">
        <v>22000000</v>
      </c>
      <c r="X2983" s="1">
        <v>2009</v>
      </c>
      <c r="Y2983" s="1">
        <v>794</v>
      </c>
      <c r="Z2983" s="1">
        <v>5.6</v>
      </c>
      <c r="AA2983" s="1">
        <v>2.35</v>
      </c>
      <c r="AB2983" s="1">
        <v>0</v>
      </c>
    </row>
    <row r="2984" spans="1:28">
      <c r="A2984" s="1" t="s">
        <v>28</v>
      </c>
      <c r="B2984" s="1" t="s">
        <v>13969</v>
      </c>
      <c r="C2984" s="1">
        <v>117</v>
      </c>
      <c r="D2984" s="1">
        <v>108</v>
      </c>
      <c r="E2984" s="1">
        <v>60</v>
      </c>
      <c r="F2984" s="1">
        <v>168</v>
      </c>
      <c r="G2984" s="1" t="s">
        <v>6339</v>
      </c>
      <c r="H2984" s="1">
        <v>18000</v>
      </c>
      <c r="I2984" s="1">
        <v>1039869</v>
      </c>
      <c r="J2984" s="1" t="s">
        <v>1823</v>
      </c>
      <c r="K2984" s="1" t="s">
        <v>116</v>
      </c>
      <c r="L2984" s="1" t="s">
        <v>13970</v>
      </c>
      <c r="M2984" s="1">
        <v>14757</v>
      </c>
      <c r="N2984" s="1">
        <v>18739</v>
      </c>
      <c r="O2984" s="1" t="s">
        <v>13971</v>
      </c>
      <c r="P2984" s="1">
        <v>5</v>
      </c>
      <c r="Q2984" s="1" t="s">
        <v>13972</v>
      </c>
      <c r="R2984" s="1" t="s">
        <v>13973</v>
      </c>
      <c r="S2984" s="1">
        <v>51</v>
      </c>
      <c r="T2984" s="1" t="s">
        <v>37</v>
      </c>
      <c r="U2984" s="1" t="s">
        <v>264</v>
      </c>
      <c r="V2984" s="1" t="s">
        <v>581</v>
      </c>
      <c r="W2984" s="1">
        <v>15000000</v>
      </c>
      <c r="X2984" s="1">
        <v>2010</v>
      </c>
      <c r="Y2984" s="1">
        <v>322</v>
      </c>
      <c r="Z2984" s="1">
        <v>6.2</v>
      </c>
      <c r="AA2984" s="1">
        <v>2.35</v>
      </c>
      <c r="AB2984" s="1">
        <v>0</v>
      </c>
    </row>
    <row r="2985" spans="1:28">
      <c r="A2985" s="1" t="s">
        <v>28</v>
      </c>
      <c r="B2985" s="1" t="s">
        <v>1157</v>
      </c>
      <c r="C2985" s="1">
        <v>119</v>
      </c>
      <c r="D2985" s="1">
        <v>108</v>
      </c>
      <c r="E2985" s="1">
        <v>54</v>
      </c>
      <c r="F2985" s="1">
        <v>6000</v>
      </c>
      <c r="G2985" s="1" t="s">
        <v>76</v>
      </c>
      <c r="H2985" s="1">
        <v>12000</v>
      </c>
      <c r="I2985" s="1">
        <v>1339152</v>
      </c>
      <c r="J2985" s="1" t="s">
        <v>2934</v>
      </c>
      <c r="K2985" s="1" t="s">
        <v>297</v>
      </c>
      <c r="L2985" s="1" t="s">
        <v>2935</v>
      </c>
      <c r="M2985" s="1">
        <v>28276</v>
      </c>
      <c r="N2985" s="1">
        <v>30230</v>
      </c>
      <c r="O2985" s="1" t="s">
        <v>658</v>
      </c>
      <c r="P2985" s="1">
        <v>1</v>
      </c>
      <c r="Q2985" s="1" t="s">
        <v>2936</v>
      </c>
      <c r="R2985" s="1" t="s">
        <v>2937</v>
      </c>
      <c r="S2985" s="1">
        <v>64</v>
      </c>
      <c r="T2985" s="1" t="s">
        <v>37</v>
      </c>
      <c r="U2985" s="1" t="s">
        <v>1461</v>
      </c>
      <c r="V2985" s="1" t="s">
        <v>91</v>
      </c>
      <c r="W2985" s="1">
        <v>81200000</v>
      </c>
      <c r="X2985" s="1">
        <v>2015</v>
      </c>
      <c r="Y2985" s="1">
        <v>11000</v>
      </c>
      <c r="Z2985" s="1">
        <v>7.8</v>
      </c>
      <c r="AA2985" s="1">
        <v>2.35</v>
      </c>
      <c r="AB2985" s="1">
        <v>31000</v>
      </c>
    </row>
    <row r="2986" spans="1:28">
      <c r="A2986" s="1" t="s">
        <v>28</v>
      </c>
      <c r="B2986" s="1" t="s">
        <v>431</v>
      </c>
      <c r="C2986" s="1">
        <v>125</v>
      </c>
      <c r="D2986" s="1">
        <v>108</v>
      </c>
      <c r="E2986" s="1">
        <v>0</v>
      </c>
      <c r="F2986" s="1">
        <v>690</v>
      </c>
      <c r="G2986" s="1" t="s">
        <v>6240</v>
      </c>
      <c r="H2986" s="1">
        <v>1000</v>
      </c>
      <c r="I2986" s="1">
        <v>118500000</v>
      </c>
      <c r="J2986" s="1" t="s">
        <v>1867</v>
      </c>
      <c r="K2986" s="1" t="s">
        <v>3742</v>
      </c>
      <c r="L2986" s="1" t="s">
        <v>6241</v>
      </c>
      <c r="M2986" s="1">
        <v>340085</v>
      </c>
      <c r="N2986" s="1">
        <v>3660</v>
      </c>
      <c r="O2986" s="1" t="s">
        <v>6242</v>
      </c>
      <c r="P2986" s="1">
        <v>0</v>
      </c>
      <c r="Q2986" s="1" t="s">
        <v>6243</v>
      </c>
      <c r="R2986" s="1" t="s">
        <v>6244</v>
      </c>
      <c r="S2986" s="1">
        <v>327</v>
      </c>
      <c r="T2986" s="1" t="s">
        <v>37</v>
      </c>
      <c r="U2986" s="1" t="s">
        <v>38</v>
      </c>
      <c r="V2986" s="1" t="s">
        <v>91</v>
      </c>
      <c r="W2986" s="1">
        <v>40000000</v>
      </c>
      <c r="X2986" s="1">
        <v>1989</v>
      </c>
      <c r="Y2986" s="1">
        <v>869</v>
      </c>
      <c r="Z2986" s="1">
        <v>7.8</v>
      </c>
      <c r="AA2986" s="1">
        <v>1.85</v>
      </c>
      <c r="AB2986" s="1">
        <v>12000</v>
      </c>
    </row>
    <row r="2987" spans="1:28">
      <c r="A2987" s="1" t="s">
        <v>28</v>
      </c>
      <c r="B2987" s="1" t="s">
        <v>3989</v>
      </c>
      <c r="C2987" s="1">
        <v>128</v>
      </c>
      <c r="D2987" s="1">
        <v>108</v>
      </c>
      <c r="E2987" s="1">
        <v>11000</v>
      </c>
      <c r="F2987" s="1">
        <v>922</v>
      </c>
      <c r="G2987" s="1" t="s">
        <v>4121</v>
      </c>
      <c r="H2987" s="1">
        <v>11000</v>
      </c>
      <c r="I2987" s="1">
        <v>3203044</v>
      </c>
      <c r="J2987" s="1" t="s">
        <v>1673</v>
      </c>
      <c r="K2987" s="1" t="s">
        <v>3989</v>
      </c>
      <c r="L2987" s="1" t="s">
        <v>11991</v>
      </c>
      <c r="M2987" s="1">
        <v>25165</v>
      </c>
      <c r="N2987" s="1">
        <v>14843</v>
      </c>
      <c r="O2987" s="1" t="s">
        <v>6143</v>
      </c>
      <c r="P2987" s="1">
        <v>2</v>
      </c>
      <c r="Q2987" s="1" t="s">
        <v>11992</v>
      </c>
      <c r="R2987" s="1" t="s">
        <v>11993</v>
      </c>
      <c r="S2987" s="1">
        <v>155</v>
      </c>
      <c r="T2987" s="1" t="s">
        <v>37</v>
      </c>
      <c r="U2987" s="1" t="s">
        <v>38</v>
      </c>
      <c r="V2987" s="1" t="s">
        <v>581</v>
      </c>
      <c r="W2987" s="1">
        <v>18000000</v>
      </c>
      <c r="X2987" s="1">
        <v>2003</v>
      </c>
      <c r="Y2987" s="1">
        <v>944</v>
      </c>
      <c r="Z2987" s="1">
        <v>6.4</v>
      </c>
      <c r="AA2987" s="1">
        <v>2.35</v>
      </c>
      <c r="AB2987" s="1">
        <v>827</v>
      </c>
    </row>
    <row r="2988" spans="1:28">
      <c r="A2988" s="1" t="s">
        <v>743</v>
      </c>
      <c r="B2988" s="1" t="s">
        <v>20209</v>
      </c>
      <c r="C2988" s="1">
        <v>134</v>
      </c>
      <c r="D2988" s="1">
        <v>108</v>
      </c>
      <c r="E2988" s="1">
        <v>603</v>
      </c>
      <c r="F2988" s="1">
        <v>279</v>
      </c>
      <c r="G2988" s="1" t="s">
        <v>12508</v>
      </c>
      <c r="H2988" s="1">
        <v>10000</v>
      </c>
      <c r="I2988" s="1">
        <v>9600000</v>
      </c>
      <c r="J2988" s="1" t="s">
        <v>4810</v>
      </c>
      <c r="K2988" s="1" t="s">
        <v>115</v>
      </c>
      <c r="L2988" s="1" t="s">
        <v>22025</v>
      </c>
      <c r="M2988" s="1">
        <v>100890</v>
      </c>
      <c r="N2988" s="1">
        <v>11094</v>
      </c>
      <c r="O2988" s="1" t="s">
        <v>5791</v>
      </c>
      <c r="P2988" s="1">
        <v>2</v>
      </c>
      <c r="Q2988" s="1" t="s">
        <v>22026</v>
      </c>
      <c r="R2988" s="1" t="s">
        <v>22027</v>
      </c>
      <c r="S2988" s="1">
        <v>281</v>
      </c>
      <c r="T2988" s="1" t="s">
        <v>37</v>
      </c>
      <c r="U2988" s="1" t="s">
        <v>38</v>
      </c>
      <c r="V2988" s="1" t="s">
        <v>4816</v>
      </c>
      <c r="W2988" s="1">
        <v>910000</v>
      </c>
      <c r="X2988" s="1">
        <v>1954</v>
      </c>
      <c r="Y2988" s="1">
        <v>416</v>
      </c>
      <c r="Z2988" s="1">
        <v>8.1999999999999993</v>
      </c>
      <c r="AA2988" s="1">
        <v>1.85</v>
      </c>
      <c r="AB2988" s="1">
        <v>0</v>
      </c>
    </row>
    <row r="2989" spans="1:28">
      <c r="A2989" s="1" t="s">
        <v>28</v>
      </c>
      <c r="B2989" s="1" t="s">
        <v>7511</v>
      </c>
      <c r="C2989" s="1">
        <v>134</v>
      </c>
      <c r="D2989" s="1">
        <v>108</v>
      </c>
      <c r="E2989" s="1">
        <v>24</v>
      </c>
      <c r="F2989" s="1">
        <v>100</v>
      </c>
      <c r="G2989" s="1" t="s">
        <v>10398</v>
      </c>
      <c r="H2989" s="1">
        <v>150</v>
      </c>
      <c r="I2989" s="1">
        <v>3108216</v>
      </c>
      <c r="J2989" s="1" t="s">
        <v>10399</v>
      </c>
      <c r="K2989" s="1" t="s">
        <v>10400</v>
      </c>
      <c r="L2989" s="1" t="s">
        <v>10401</v>
      </c>
      <c r="M2989" s="1">
        <v>2587</v>
      </c>
      <c r="N2989" s="1">
        <v>540</v>
      </c>
      <c r="O2989" s="1" t="s">
        <v>10402</v>
      </c>
      <c r="P2989" s="1">
        <v>2</v>
      </c>
      <c r="Q2989" s="1" t="s">
        <v>10403</v>
      </c>
      <c r="R2989" s="1" t="s">
        <v>10404</v>
      </c>
      <c r="S2989" s="1">
        <v>21</v>
      </c>
      <c r="T2989" s="1" t="s">
        <v>37</v>
      </c>
      <c r="U2989" s="1" t="s">
        <v>56</v>
      </c>
      <c r="V2989" s="1" t="s">
        <v>581</v>
      </c>
      <c r="X2989" s="1">
        <v>2016</v>
      </c>
      <c r="Y2989" s="1">
        <v>104</v>
      </c>
      <c r="Z2989" s="1">
        <v>6.4</v>
      </c>
      <c r="AA2989" s="1">
        <v>2.35</v>
      </c>
      <c r="AB2989" s="1">
        <v>0</v>
      </c>
    </row>
    <row r="2990" spans="1:28">
      <c r="A2990" s="1" t="s">
        <v>28</v>
      </c>
      <c r="B2990" s="1" t="s">
        <v>2425</v>
      </c>
      <c r="C2990" s="1">
        <v>135</v>
      </c>
      <c r="D2990" s="1">
        <v>108</v>
      </c>
      <c r="E2990" s="1">
        <v>99</v>
      </c>
      <c r="F2990" s="1">
        <v>172</v>
      </c>
      <c r="G2990" s="1" t="s">
        <v>2426</v>
      </c>
      <c r="H2990" s="1">
        <v>672</v>
      </c>
      <c r="I2990" s="1">
        <v>40048332</v>
      </c>
      <c r="J2990" s="1" t="s">
        <v>919</v>
      </c>
      <c r="K2990" s="1" t="s">
        <v>2427</v>
      </c>
      <c r="L2990" s="1" t="s">
        <v>2428</v>
      </c>
      <c r="M2990" s="1">
        <v>61417</v>
      </c>
      <c r="N2990" s="1">
        <v>1460</v>
      </c>
      <c r="O2990" s="1" t="s">
        <v>2429</v>
      </c>
      <c r="P2990" s="1">
        <v>1</v>
      </c>
      <c r="Q2990" s="1" t="s">
        <v>2430</v>
      </c>
      <c r="R2990" s="1" t="s">
        <v>2431</v>
      </c>
      <c r="S2990" s="1">
        <v>339</v>
      </c>
      <c r="T2990" s="1" t="s">
        <v>37</v>
      </c>
      <c r="U2990" s="1" t="s">
        <v>38</v>
      </c>
      <c r="V2990" s="1" t="s">
        <v>581</v>
      </c>
      <c r="W2990" s="1">
        <v>85000000</v>
      </c>
      <c r="X2990" s="1">
        <v>2002</v>
      </c>
      <c r="Y2990" s="1">
        <v>174</v>
      </c>
      <c r="Z2990" s="1">
        <v>5.5</v>
      </c>
      <c r="AA2990" s="1">
        <v>1.85</v>
      </c>
      <c r="AB2990" s="1">
        <v>941</v>
      </c>
    </row>
    <row r="2991" spans="1:28">
      <c r="A2991" s="1" t="s">
        <v>28</v>
      </c>
      <c r="B2991" s="1" t="s">
        <v>8078</v>
      </c>
      <c r="C2991" s="1">
        <v>142</v>
      </c>
      <c r="D2991" s="1">
        <v>108</v>
      </c>
      <c r="E2991" s="1">
        <v>6</v>
      </c>
      <c r="F2991" s="1">
        <v>1000</v>
      </c>
      <c r="G2991" s="1" t="s">
        <v>7566</v>
      </c>
      <c r="H2991" s="1">
        <v>3000</v>
      </c>
      <c r="I2991" s="1">
        <v>145096820</v>
      </c>
      <c r="J2991" s="1" t="s">
        <v>1666</v>
      </c>
      <c r="K2991" s="1" t="s">
        <v>4585</v>
      </c>
      <c r="L2991" s="1" t="s">
        <v>8079</v>
      </c>
      <c r="M2991" s="1">
        <v>200260</v>
      </c>
      <c r="N2991" s="1">
        <v>7872</v>
      </c>
      <c r="O2991" s="1" t="s">
        <v>3736</v>
      </c>
      <c r="P2991" s="1">
        <v>0</v>
      </c>
      <c r="Q2991" s="1" t="s">
        <v>8080</v>
      </c>
      <c r="R2991" s="1" t="s">
        <v>8081</v>
      </c>
      <c r="S2991" s="1">
        <v>431</v>
      </c>
      <c r="T2991" s="1" t="s">
        <v>37</v>
      </c>
      <c r="U2991" s="1" t="s">
        <v>38</v>
      </c>
      <c r="V2991" s="1" t="s">
        <v>581</v>
      </c>
      <c r="W2991" s="1">
        <v>30000000</v>
      </c>
      <c r="X2991" s="1">
        <v>2001</v>
      </c>
      <c r="Y2991" s="1">
        <v>1000</v>
      </c>
      <c r="Z2991" s="1">
        <v>6.4</v>
      </c>
      <c r="AA2991" s="1">
        <v>1.85</v>
      </c>
      <c r="AB2991" s="1">
        <v>0</v>
      </c>
    </row>
    <row r="2992" spans="1:28">
      <c r="A2992" s="1" t="s">
        <v>28</v>
      </c>
      <c r="B2992" s="1" t="s">
        <v>5254</v>
      </c>
      <c r="C2992" s="1">
        <v>143</v>
      </c>
      <c r="D2992" s="1">
        <v>108</v>
      </c>
      <c r="E2992" s="1">
        <v>17</v>
      </c>
      <c r="F2992" s="1">
        <v>186</v>
      </c>
      <c r="G2992" s="1" t="s">
        <v>389</v>
      </c>
      <c r="H2992" s="1">
        <v>14000</v>
      </c>
      <c r="I2992" s="1">
        <v>40203020</v>
      </c>
      <c r="J2992" s="1" t="s">
        <v>1411</v>
      </c>
      <c r="K2992" s="1" t="s">
        <v>432</v>
      </c>
      <c r="L2992" s="1" t="s">
        <v>5255</v>
      </c>
      <c r="M2992" s="1">
        <v>74315</v>
      </c>
      <c r="N2992" s="1">
        <v>15634</v>
      </c>
      <c r="O2992" s="1" t="s">
        <v>5256</v>
      </c>
      <c r="P2992" s="1">
        <v>1</v>
      </c>
      <c r="Q2992" s="1" t="s">
        <v>5257</v>
      </c>
      <c r="R2992" s="1" t="s">
        <v>5258</v>
      </c>
      <c r="S2992" s="1">
        <v>259</v>
      </c>
      <c r="T2992" s="1" t="s">
        <v>37</v>
      </c>
      <c r="U2992" s="1" t="s">
        <v>56</v>
      </c>
      <c r="V2992" s="1" t="s">
        <v>581</v>
      </c>
      <c r="W2992" s="1">
        <v>40000000</v>
      </c>
      <c r="X2992" s="1">
        <v>2004</v>
      </c>
      <c r="Y2992" s="1">
        <v>1000</v>
      </c>
      <c r="Z2992" s="1">
        <v>5.9</v>
      </c>
      <c r="AA2992" s="1">
        <v>2.35</v>
      </c>
      <c r="AB2992" s="1">
        <v>0</v>
      </c>
    </row>
    <row r="2993" spans="1:28">
      <c r="A2993" s="1" t="s">
        <v>28</v>
      </c>
      <c r="B2993" s="1" t="s">
        <v>1957</v>
      </c>
      <c r="C2993" s="1">
        <v>150</v>
      </c>
      <c r="D2993" s="1">
        <v>108</v>
      </c>
      <c r="E2993" s="1">
        <v>116</v>
      </c>
      <c r="F2993" s="1">
        <v>708</v>
      </c>
      <c r="G2993" s="1" t="s">
        <v>1737</v>
      </c>
      <c r="H2993" s="1">
        <v>22000</v>
      </c>
      <c r="I2993" s="1">
        <v>166225040</v>
      </c>
      <c r="J2993" s="1" t="s">
        <v>1666</v>
      </c>
      <c r="K2993" s="1" t="s">
        <v>1738</v>
      </c>
      <c r="L2993" s="1" t="s">
        <v>4557</v>
      </c>
      <c r="M2993" s="1">
        <v>260442</v>
      </c>
      <c r="N2993" s="1">
        <v>24286</v>
      </c>
      <c r="O2993" s="1" t="s">
        <v>1740</v>
      </c>
      <c r="P2993" s="1">
        <v>2</v>
      </c>
      <c r="Q2993" s="1" t="s">
        <v>4558</v>
      </c>
      <c r="R2993" s="1" t="s">
        <v>4559</v>
      </c>
      <c r="S2993" s="1">
        <v>507</v>
      </c>
      <c r="T2993" s="1" t="s">
        <v>37</v>
      </c>
      <c r="U2993" s="1" t="s">
        <v>38</v>
      </c>
      <c r="V2993" s="1" t="s">
        <v>39</v>
      </c>
      <c r="W2993" s="1">
        <v>55000000</v>
      </c>
      <c r="X2993" s="1">
        <v>2000</v>
      </c>
      <c r="Y2993" s="1">
        <v>713</v>
      </c>
      <c r="Z2993" s="1">
        <v>7</v>
      </c>
      <c r="AA2993" s="1">
        <v>1.85</v>
      </c>
      <c r="AB2993" s="1">
        <v>0</v>
      </c>
    </row>
    <row r="2994" spans="1:28">
      <c r="A2994" s="1" t="s">
        <v>28</v>
      </c>
      <c r="B2994" s="1" t="s">
        <v>4120</v>
      </c>
      <c r="C2994" s="1">
        <v>158</v>
      </c>
      <c r="D2994" s="1">
        <v>108</v>
      </c>
      <c r="E2994" s="1">
        <v>50</v>
      </c>
      <c r="F2994" s="1">
        <v>494</v>
      </c>
      <c r="G2994" s="1" t="s">
        <v>3985</v>
      </c>
      <c r="H2994" s="1">
        <v>14000</v>
      </c>
      <c r="I2994" s="1">
        <v>16930884</v>
      </c>
      <c r="J2994" s="1" t="s">
        <v>2134</v>
      </c>
      <c r="K2994" s="1" t="s">
        <v>2374</v>
      </c>
      <c r="L2994" s="1" t="s">
        <v>8529</v>
      </c>
      <c r="M2994" s="1">
        <v>65628</v>
      </c>
      <c r="N2994" s="1">
        <v>16722</v>
      </c>
      <c r="O2994" s="1" t="s">
        <v>5068</v>
      </c>
      <c r="P2994" s="1">
        <v>1</v>
      </c>
      <c r="Q2994" s="1" t="s">
        <v>8530</v>
      </c>
      <c r="R2994" s="1" t="s">
        <v>8531</v>
      </c>
      <c r="S2994" s="1">
        <v>262</v>
      </c>
      <c r="T2994" s="1" t="s">
        <v>37</v>
      </c>
      <c r="U2994" s="1" t="s">
        <v>38</v>
      </c>
      <c r="V2994" s="1" t="s">
        <v>581</v>
      </c>
      <c r="W2994" s="1">
        <v>30000000</v>
      </c>
      <c r="X2994" s="1">
        <v>2007</v>
      </c>
      <c r="Y2994" s="1">
        <v>975</v>
      </c>
      <c r="Z2994" s="1">
        <v>5.9</v>
      </c>
      <c r="AA2994" s="1">
        <v>2.35</v>
      </c>
      <c r="AB2994" s="1">
        <v>0</v>
      </c>
    </row>
    <row r="2995" spans="1:28">
      <c r="A2995" s="1" t="s">
        <v>28</v>
      </c>
      <c r="B2995" s="1" t="s">
        <v>1390</v>
      </c>
      <c r="C2995" s="1">
        <v>160</v>
      </c>
      <c r="D2995" s="1">
        <v>108</v>
      </c>
      <c r="E2995" s="1">
        <v>123</v>
      </c>
      <c r="F2995" s="1">
        <v>690</v>
      </c>
      <c r="G2995" s="1" t="s">
        <v>1964</v>
      </c>
      <c r="H2995" s="1">
        <v>26000</v>
      </c>
      <c r="I2995" s="1">
        <v>15483540</v>
      </c>
      <c r="J2995" s="1" t="s">
        <v>13433</v>
      </c>
      <c r="K2995" s="1" t="s">
        <v>94</v>
      </c>
      <c r="L2995" s="1" t="s">
        <v>13434</v>
      </c>
      <c r="M2995" s="1">
        <v>56338</v>
      </c>
      <c r="N2995" s="1">
        <v>41359</v>
      </c>
      <c r="O2995" s="1" t="s">
        <v>7675</v>
      </c>
      <c r="P2995" s="1">
        <v>4</v>
      </c>
      <c r="Q2995" s="1" t="s">
        <v>13435</v>
      </c>
      <c r="R2995" s="1" t="s">
        <v>13436</v>
      </c>
      <c r="S2995" s="1">
        <v>215</v>
      </c>
      <c r="T2995" s="1" t="s">
        <v>37</v>
      </c>
      <c r="U2995" s="1" t="s">
        <v>38</v>
      </c>
      <c r="V2995" s="1" t="s">
        <v>581</v>
      </c>
      <c r="W2995" s="1">
        <v>14000000</v>
      </c>
      <c r="X2995" s="1">
        <v>2009</v>
      </c>
      <c r="Y2995" s="1">
        <v>14000</v>
      </c>
      <c r="Z2995" s="1">
        <v>6.5</v>
      </c>
      <c r="AA2995" s="1">
        <v>2.35</v>
      </c>
      <c r="AB2995" s="1">
        <v>4000</v>
      </c>
    </row>
    <row r="2996" spans="1:28">
      <c r="A2996" s="1" t="s">
        <v>28</v>
      </c>
      <c r="B2996" s="1" t="s">
        <v>7621</v>
      </c>
      <c r="C2996" s="1">
        <v>162</v>
      </c>
      <c r="D2996" s="1">
        <v>108</v>
      </c>
      <c r="E2996" s="1">
        <v>529</v>
      </c>
      <c r="F2996" s="1">
        <v>690</v>
      </c>
      <c r="G2996" s="1" t="s">
        <v>5922</v>
      </c>
      <c r="H2996" s="1">
        <v>17000</v>
      </c>
      <c r="I2996" s="1">
        <v>80014842</v>
      </c>
      <c r="J2996" s="1" t="s">
        <v>5591</v>
      </c>
      <c r="K2996" s="1" t="s">
        <v>440</v>
      </c>
      <c r="L2996" s="1" t="s">
        <v>9731</v>
      </c>
      <c r="M2996" s="1">
        <v>104356</v>
      </c>
      <c r="N2996" s="1">
        <v>19945</v>
      </c>
      <c r="O2996" s="1" t="s">
        <v>1404</v>
      </c>
      <c r="P2996" s="1">
        <v>0</v>
      </c>
      <c r="Q2996" s="1" t="s">
        <v>9732</v>
      </c>
      <c r="R2996" s="1" t="s">
        <v>9733</v>
      </c>
      <c r="S2996" s="1">
        <v>186</v>
      </c>
      <c r="T2996" s="1" t="s">
        <v>37</v>
      </c>
      <c r="U2996" s="1" t="s">
        <v>38</v>
      </c>
      <c r="V2996" s="1" t="s">
        <v>39</v>
      </c>
      <c r="W2996" s="1">
        <v>25000000</v>
      </c>
      <c r="X2996" s="1">
        <v>2010</v>
      </c>
      <c r="Y2996" s="1">
        <v>861</v>
      </c>
      <c r="Z2996" s="1">
        <v>6.3</v>
      </c>
      <c r="AA2996" s="1">
        <v>2.35</v>
      </c>
      <c r="AB2996" s="1">
        <v>14000</v>
      </c>
    </row>
    <row r="2997" spans="1:28">
      <c r="A2997" s="1" t="s">
        <v>28</v>
      </c>
      <c r="B2997" s="1" t="s">
        <v>4889</v>
      </c>
      <c r="C2997" s="1">
        <v>165</v>
      </c>
      <c r="D2997" s="1">
        <v>108</v>
      </c>
      <c r="E2997" s="1">
        <v>0</v>
      </c>
      <c r="F2997" s="1">
        <v>844</v>
      </c>
      <c r="G2997" s="1" t="s">
        <v>489</v>
      </c>
      <c r="H2997" s="1">
        <v>16000</v>
      </c>
      <c r="I2997" s="1">
        <v>25753840</v>
      </c>
      <c r="J2997" s="1" t="s">
        <v>11067</v>
      </c>
      <c r="K2997" s="1" t="s">
        <v>1756</v>
      </c>
      <c r="L2997" s="1" t="s">
        <v>11068</v>
      </c>
      <c r="M2997" s="1">
        <v>219091</v>
      </c>
      <c r="N2997" s="1">
        <v>23296</v>
      </c>
      <c r="O2997" s="1" t="s">
        <v>3284</v>
      </c>
      <c r="P2997" s="1">
        <v>2</v>
      </c>
      <c r="Q2997" s="1" t="s">
        <v>11069</v>
      </c>
      <c r="R2997" s="1" t="s">
        <v>11070</v>
      </c>
      <c r="S2997" s="1">
        <v>592</v>
      </c>
      <c r="T2997" s="1" t="s">
        <v>37</v>
      </c>
      <c r="U2997" s="1" t="s">
        <v>38</v>
      </c>
      <c r="V2997" s="1" t="s">
        <v>581</v>
      </c>
      <c r="W2997" s="1">
        <v>19000000</v>
      </c>
      <c r="X2997" s="1">
        <v>1996</v>
      </c>
      <c r="Y2997" s="1">
        <v>4000</v>
      </c>
      <c r="Z2997" s="1">
        <v>7.3</v>
      </c>
      <c r="AA2997" s="1">
        <v>1.85</v>
      </c>
      <c r="AB2997" s="1">
        <v>12000</v>
      </c>
    </row>
    <row r="2998" spans="1:28">
      <c r="A2998" s="1" t="s">
        <v>28</v>
      </c>
      <c r="B2998" s="1" t="s">
        <v>1485</v>
      </c>
      <c r="C2998" s="1">
        <v>172</v>
      </c>
      <c r="D2998" s="1">
        <v>108</v>
      </c>
      <c r="E2998" s="1">
        <v>79</v>
      </c>
      <c r="F2998" s="1">
        <v>537</v>
      </c>
      <c r="G2998" s="1" t="s">
        <v>12946</v>
      </c>
      <c r="H2998" s="1">
        <v>775</v>
      </c>
      <c r="I2998" s="1">
        <v>24984868</v>
      </c>
      <c r="J2998" s="1" t="s">
        <v>330</v>
      </c>
      <c r="K2998" s="1" t="s">
        <v>9379</v>
      </c>
      <c r="L2998" s="1" t="s">
        <v>12947</v>
      </c>
      <c r="M2998" s="1">
        <v>50056</v>
      </c>
      <c r="N2998" s="1">
        <v>3033</v>
      </c>
      <c r="O2998" s="1" t="s">
        <v>975</v>
      </c>
      <c r="P2998" s="1">
        <v>2</v>
      </c>
      <c r="Q2998" s="1" t="s">
        <v>12948</v>
      </c>
      <c r="R2998" s="1" t="s">
        <v>12949</v>
      </c>
      <c r="S2998" s="1">
        <v>152</v>
      </c>
      <c r="T2998" s="1" t="s">
        <v>37</v>
      </c>
      <c r="U2998" s="1" t="s">
        <v>38</v>
      </c>
      <c r="V2998" s="1" t="s">
        <v>581</v>
      </c>
      <c r="W2998" s="1">
        <v>15000000</v>
      </c>
      <c r="X2998" s="1">
        <v>2014</v>
      </c>
      <c r="Y2998" s="1">
        <v>614</v>
      </c>
      <c r="Z2998" s="1">
        <v>6.3</v>
      </c>
      <c r="AA2998" s="1">
        <v>2.35</v>
      </c>
      <c r="AB2998" s="1">
        <v>0</v>
      </c>
    </row>
    <row r="2999" spans="1:28">
      <c r="A2999" s="1" t="s">
        <v>28</v>
      </c>
      <c r="B2999" s="1" t="s">
        <v>20863</v>
      </c>
      <c r="C2999" s="1">
        <v>173</v>
      </c>
      <c r="D2999" s="1">
        <v>108</v>
      </c>
      <c r="E2999" s="1">
        <v>191</v>
      </c>
      <c r="F2999" s="1">
        <v>336</v>
      </c>
      <c r="G2999" s="1" t="s">
        <v>5147</v>
      </c>
      <c r="H2999" s="1">
        <v>597</v>
      </c>
      <c r="I2999" s="1">
        <v>19067631</v>
      </c>
      <c r="J2999" s="1" t="s">
        <v>1411</v>
      </c>
      <c r="K2999" s="1" t="s">
        <v>9149</v>
      </c>
      <c r="L2999" s="1" t="s">
        <v>20864</v>
      </c>
      <c r="M2999" s="1">
        <v>37714</v>
      </c>
      <c r="N2999" s="1">
        <v>1981</v>
      </c>
      <c r="O2999" s="1" t="s">
        <v>7841</v>
      </c>
      <c r="P2999" s="1">
        <v>1</v>
      </c>
      <c r="Q2999" s="1" t="s">
        <v>20865</v>
      </c>
      <c r="R2999" s="1" t="s">
        <v>20866</v>
      </c>
      <c r="S2999" s="1">
        <v>204</v>
      </c>
      <c r="T2999" s="1" t="s">
        <v>37</v>
      </c>
      <c r="U2999" s="1" t="s">
        <v>38</v>
      </c>
      <c r="V2999" s="1" t="s">
        <v>39</v>
      </c>
      <c r="W2999" s="1">
        <v>2000000</v>
      </c>
      <c r="X2999" s="1">
        <v>2007</v>
      </c>
      <c r="Y2999" s="1">
        <v>541</v>
      </c>
      <c r="Z2999" s="1">
        <v>7.1</v>
      </c>
      <c r="AA2999" s="1">
        <v>1.85</v>
      </c>
      <c r="AB2999" s="1">
        <v>0</v>
      </c>
    </row>
    <row r="3000" spans="1:28">
      <c r="A3000" s="1" t="s">
        <v>28</v>
      </c>
      <c r="B3000" s="1" t="s">
        <v>805</v>
      </c>
      <c r="C3000" s="1">
        <v>179</v>
      </c>
      <c r="D3000" s="1">
        <v>108</v>
      </c>
      <c r="E3000" s="1">
        <v>189</v>
      </c>
      <c r="F3000" s="1">
        <v>1000</v>
      </c>
      <c r="G3000" s="1" t="s">
        <v>806</v>
      </c>
      <c r="H3000" s="1">
        <v>49000</v>
      </c>
      <c r="I3000" s="1">
        <v>250863268</v>
      </c>
      <c r="J3000" s="1" t="s">
        <v>1503</v>
      </c>
      <c r="K3000" s="1" t="s">
        <v>807</v>
      </c>
      <c r="L3000" s="1" t="s">
        <v>1504</v>
      </c>
      <c r="M3000" s="1">
        <v>234480</v>
      </c>
      <c r="N3000" s="1">
        <v>55486</v>
      </c>
      <c r="O3000" s="1" t="s">
        <v>809</v>
      </c>
      <c r="P3000" s="1">
        <v>2</v>
      </c>
      <c r="Q3000" s="1" t="s">
        <v>1505</v>
      </c>
      <c r="R3000" s="1" t="s">
        <v>1506</v>
      </c>
      <c r="S3000" s="1">
        <v>444</v>
      </c>
      <c r="T3000" s="1" t="s">
        <v>37</v>
      </c>
      <c r="U3000" s="1" t="s">
        <v>38</v>
      </c>
      <c r="V3000" s="1" t="s">
        <v>91</v>
      </c>
      <c r="W3000" s="1">
        <v>110000000</v>
      </c>
      <c r="X3000" s="1">
        <v>2006</v>
      </c>
      <c r="Y3000" s="1">
        <v>3000</v>
      </c>
      <c r="Z3000" s="1">
        <v>6.4</v>
      </c>
      <c r="AA3000" s="1">
        <v>1.85</v>
      </c>
      <c r="AB3000" s="1">
        <v>3000</v>
      </c>
    </row>
    <row r="3001" spans="1:28">
      <c r="A3001" s="1" t="s">
        <v>28</v>
      </c>
      <c r="B3001" s="1" t="s">
        <v>19146</v>
      </c>
      <c r="C3001" s="1">
        <v>188</v>
      </c>
      <c r="D3001" s="1">
        <v>108</v>
      </c>
      <c r="E3001" s="1">
        <v>43</v>
      </c>
      <c r="F3001" s="1">
        <v>463</v>
      </c>
      <c r="G3001" s="1" t="s">
        <v>7487</v>
      </c>
      <c r="H3001" s="1">
        <v>691</v>
      </c>
      <c r="J3001" s="1" t="s">
        <v>4318</v>
      </c>
      <c r="K3001" s="1" t="s">
        <v>3401</v>
      </c>
      <c r="L3001" s="1" t="s">
        <v>19147</v>
      </c>
      <c r="M3001" s="1">
        <v>9356</v>
      </c>
      <c r="N3001" s="1">
        <v>1962</v>
      </c>
      <c r="O3001" s="1" t="s">
        <v>19148</v>
      </c>
      <c r="P3001" s="1">
        <v>0</v>
      </c>
      <c r="Q3001" s="1" t="s">
        <v>19149</v>
      </c>
      <c r="R3001" s="1" t="s">
        <v>19150</v>
      </c>
      <c r="S3001" s="1">
        <v>47</v>
      </c>
      <c r="T3001" s="1" t="s">
        <v>37</v>
      </c>
      <c r="U3001" s="1" t="s">
        <v>264</v>
      </c>
      <c r="V3001" s="1" t="s">
        <v>4816</v>
      </c>
      <c r="W3001" s="1">
        <v>3200000</v>
      </c>
      <c r="X3001" s="1">
        <v>2012</v>
      </c>
      <c r="Y3001" s="1">
        <v>480</v>
      </c>
      <c r="Z3001" s="1">
        <v>5.7</v>
      </c>
      <c r="AA3001" s="1">
        <v>1.85</v>
      </c>
      <c r="AB3001" s="1">
        <v>0</v>
      </c>
    </row>
    <row r="3002" spans="1:28">
      <c r="A3002" s="1" t="s">
        <v>28</v>
      </c>
      <c r="B3002" s="1" t="s">
        <v>9416</v>
      </c>
      <c r="C3002" s="1">
        <v>190</v>
      </c>
      <c r="D3002" s="1">
        <v>108</v>
      </c>
      <c r="E3002" s="1">
        <v>187</v>
      </c>
      <c r="F3002" s="1">
        <v>254</v>
      </c>
      <c r="G3002" s="1" t="s">
        <v>1509</v>
      </c>
      <c r="H3002" s="1">
        <v>11000</v>
      </c>
      <c r="I3002" s="1">
        <v>9172810</v>
      </c>
      <c r="J3002" s="1" t="s">
        <v>13070</v>
      </c>
      <c r="K3002" s="1" t="s">
        <v>561</v>
      </c>
      <c r="L3002" s="1" t="s">
        <v>13071</v>
      </c>
      <c r="M3002" s="1">
        <v>24150</v>
      </c>
      <c r="N3002" s="1">
        <v>12178</v>
      </c>
      <c r="O3002" s="1" t="s">
        <v>13072</v>
      </c>
      <c r="P3002" s="1">
        <v>0</v>
      </c>
      <c r="Q3002" s="1" t="s">
        <v>13073</v>
      </c>
      <c r="R3002" s="1" t="s">
        <v>13074</v>
      </c>
      <c r="S3002" s="1">
        <v>118</v>
      </c>
      <c r="T3002" s="1" t="s">
        <v>37</v>
      </c>
      <c r="U3002" s="1" t="s">
        <v>38</v>
      </c>
      <c r="V3002" s="1" t="s">
        <v>581</v>
      </c>
      <c r="W3002" s="1">
        <v>16000000</v>
      </c>
      <c r="X3002" s="1">
        <v>2007</v>
      </c>
      <c r="Y3002" s="1">
        <v>883</v>
      </c>
      <c r="Z3002" s="1">
        <v>6.7</v>
      </c>
      <c r="AA3002" s="1">
        <v>2.35</v>
      </c>
      <c r="AB3002" s="1">
        <v>923</v>
      </c>
    </row>
    <row r="3003" spans="1:28">
      <c r="A3003" s="1" t="s">
        <v>28</v>
      </c>
      <c r="B3003" s="1" t="s">
        <v>5062</v>
      </c>
      <c r="C3003" s="1">
        <v>202</v>
      </c>
      <c r="D3003" s="1">
        <v>108</v>
      </c>
      <c r="E3003" s="1">
        <v>0</v>
      </c>
      <c r="F3003" s="1">
        <v>346</v>
      </c>
      <c r="G3003" s="1" t="s">
        <v>978</v>
      </c>
      <c r="H3003" s="1">
        <v>22000</v>
      </c>
      <c r="I3003" s="1">
        <v>13060843</v>
      </c>
      <c r="J3003" s="1" t="s">
        <v>3395</v>
      </c>
      <c r="K3003" s="1" t="s">
        <v>693</v>
      </c>
      <c r="L3003" s="1" t="s">
        <v>18216</v>
      </c>
      <c r="M3003" s="1">
        <v>149528</v>
      </c>
      <c r="N3003" s="1">
        <v>26050</v>
      </c>
      <c r="O3003" s="1" t="s">
        <v>1284</v>
      </c>
      <c r="P3003" s="1">
        <v>0</v>
      </c>
      <c r="Q3003" s="1" t="s">
        <v>18217</v>
      </c>
      <c r="R3003" s="1" t="s">
        <v>18218</v>
      </c>
      <c r="S3003" s="1">
        <v>454</v>
      </c>
      <c r="T3003" s="1" t="s">
        <v>37</v>
      </c>
      <c r="U3003" s="1" t="s">
        <v>38</v>
      </c>
      <c r="V3003" s="1" t="s">
        <v>581</v>
      </c>
      <c r="W3003" s="1">
        <v>15000000</v>
      </c>
      <c r="X3003" s="1">
        <v>2002</v>
      </c>
      <c r="Y3003" s="1">
        <v>3000</v>
      </c>
      <c r="Z3003" s="1">
        <v>7.7</v>
      </c>
      <c r="AA3003" s="1">
        <v>2.35</v>
      </c>
      <c r="AB3003" s="1">
        <v>0</v>
      </c>
    </row>
    <row r="3004" spans="1:28">
      <c r="A3004" s="1" t="s">
        <v>28</v>
      </c>
      <c r="B3004" s="1" t="s">
        <v>16939</v>
      </c>
      <c r="C3004" s="1">
        <v>203</v>
      </c>
      <c r="D3004" s="1">
        <v>108</v>
      </c>
      <c r="E3004" s="1">
        <v>228</v>
      </c>
      <c r="F3004" s="1">
        <v>358</v>
      </c>
      <c r="G3004" s="1" t="s">
        <v>16940</v>
      </c>
      <c r="H3004" s="1">
        <v>431</v>
      </c>
      <c r="J3004" s="1" t="s">
        <v>12622</v>
      </c>
      <c r="K3004" s="1" t="s">
        <v>16941</v>
      </c>
      <c r="L3004" s="1" t="s">
        <v>16942</v>
      </c>
      <c r="M3004" s="1">
        <v>39856</v>
      </c>
      <c r="N3004" s="1">
        <v>2020</v>
      </c>
      <c r="O3004" s="1" t="s">
        <v>16943</v>
      </c>
      <c r="P3004" s="1">
        <v>0</v>
      </c>
      <c r="Q3004" s="1" t="s">
        <v>16944</v>
      </c>
      <c r="R3004" s="1" t="s">
        <v>16945</v>
      </c>
      <c r="S3004" s="1">
        <v>300</v>
      </c>
      <c r="T3004" s="1" t="s">
        <v>37</v>
      </c>
      <c r="U3004" s="1" t="s">
        <v>38</v>
      </c>
      <c r="V3004" s="1" t="s">
        <v>581</v>
      </c>
      <c r="W3004" s="1">
        <v>4000000</v>
      </c>
      <c r="X3004" s="1">
        <v>1985</v>
      </c>
      <c r="Y3004" s="1">
        <v>426</v>
      </c>
      <c r="Z3004" s="1">
        <v>7.3</v>
      </c>
      <c r="AA3004" s="1">
        <v>1.85</v>
      </c>
      <c r="AB3004" s="1">
        <v>0</v>
      </c>
    </row>
    <row r="3005" spans="1:28">
      <c r="A3005" s="1" t="s">
        <v>28</v>
      </c>
      <c r="B3005" s="1" t="s">
        <v>16939</v>
      </c>
      <c r="C3005" s="1">
        <v>203</v>
      </c>
      <c r="D3005" s="1">
        <v>108</v>
      </c>
      <c r="E3005" s="1">
        <v>228</v>
      </c>
      <c r="F3005" s="1">
        <v>358</v>
      </c>
      <c r="G3005" s="1" t="s">
        <v>16940</v>
      </c>
      <c r="H3005" s="1">
        <v>431</v>
      </c>
      <c r="J3005" s="1" t="s">
        <v>12622</v>
      </c>
      <c r="K3005" s="1" t="s">
        <v>16941</v>
      </c>
      <c r="L3005" s="1" t="s">
        <v>16942</v>
      </c>
      <c r="M3005" s="1">
        <v>39857</v>
      </c>
      <c r="N3005" s="1">
        <v>2020</v>
      </c>
      <c r="O3005" s="1" t="s">
        <v>16943</v>
      </c>
      <c r="P3005" s="1">
        <v>0</v>
      </c>
      <c r="Q3005" s="1" t="s">
        <v>16944</v>
      </c>
      <c r="R3005" s="1" t="s">
        <v>16945</v>
      </c>
      <c r="S3005" s="1">
        <v>300</v>
      </c>
      <c r="T3005" s="1" t="s">
        <v>37</v>
      </c>
      <c r="U3005" s="1" t="s">
        <v>38</v>
      </c>
      <c r="V3005" s="1" t="s">
        <v>581</v>
      </c>
      <c r="W3005" s="1">
        <v>4000000</v>
      </c>
      <c r="X3005" s="1">
        <v>1985</v>
      </c>
      <c r="Y3005" s="1">
        <v>426</v>
      </c>
      <c r="Z3005" s="1">
        <v>7.3</v>
      </c>
      <c r="AA3005" s="1">
        <v>1.85</v>
      </c>
      <c r="AB3005" s="1">
        <v>0</v>
      </c>
    </row>
    <row r="3006" spans="1:28">
      <c r="A3006" s="1" t="s">
        <v>28</v>
      </c>
      <c r="B3006" s="1" t="s">
        <v>9148</v>
      </c>
      <c r="C3006" s="1">
        <v>204</v>
      </c>
      <c r="D3006" s="1">
        <v>108</v>
      </c>
      <c r="E3006" s="1">
        <v>0</v>
      </c>
      <c r="F3006" s="1">
        <v>487</v>
      </c>
      <c r="G3006" s="1" t="s">
        <v>616</v>
      </c>
      <c r="H3006" s="1">
        <v>2000</v>
      </c>
      <c r="I3006" s="1">
        <v>81257845</v>
      </c>
      <c r="J3006" s="1" t="s">
        <v>6405</v>
      </c>
      <c r="K3006" s="1" t="s">
        <v>2963</v>
      </c>
      <c r="L3006" s="1" t="s">
        <v>10681</v>
      </c>
      <c r="M3006" s="1">
        <v>210680</v>
      </c>
      <c r="N3006" s="1">
        <v>4403</v>
      </c>
      <c r="O3006" s="1" t="s">
        <v>10682</v>
      </c>
      <c r="P3006" s="1">
        <v>1</v>
      </c>
      <c r="Q3006" s="1" t="s">
        <v>10683</v>
      </c>
      <c r="R3006" s="1" t="s">
        <v>10684</v>
      </c>
      <c r="S3006" s="1">
        <v>479</v>
      </c>
      <c r="T3006" s="1" t="s">
        <v>37</v>
      </c>
      <c r="U3006" s="1" t="s">
        <v>38</v>
      </c>
      <c r="V3006" s="1" t="s">
        <v>39</v>
      </c>
      <c r="W3006" s="1">
        <v>35000000</v>
      </c>
      <c r="X3006" s="1">
        <v>2003</v>
      </c>
      <c r="Y3006" s="1">
        <v>931</v>
      </c>
      <c r="Z3006" s="1">
        <v>7.1</v>
      </c>
      <c r="AA3006" s="1">
        <v>1.85</v>
      </c>
      <c r="AB3006" s="1">
        <v>0</v>
      </c>
    </row>
    <row r="3007" spans="1:28">
      <c r="A3007" s="1" t="s">
        <v>28</v>
      </c>
      <c r="B3007" s="1" t="s">
        <v>841</v>
      </c>
      <c r="C3007" s="1">
        <v>206</v>
      </c>
      <c r="D3007" s="1">
        <v>108</v>
      </c>
      <c r="E3007" s="1">
        <v>750</v>
      </c>
      <c r="F3007" s="1">
        <v>971</v>
      </c>
      <c r="G3007" s="1" t="s">
        <v>259</v>
      </c>
      <c r="H3007" s="1">
        <v>49000</v>
      </c>
      <c r="I3007" s="1">
        <v>197992827</v>
      </c>
      <c r="J3007" s="1" t="s">
        <v>2305</v>
      </c>
      <c r="K3007" s="1" t="s">
        <v>807</v>
      </c>
      <c r="L3007" s="1" t="s">
        <v>2306</v>
      </c>
      <c r="M3007" s="1">
        <v>132501</v>
      </c>
      <c r="N3007" s="1">
        <v>70996</v>
      </c>
      <c r="O3007" s="1" t="s">
        <v>2307</v>
      </c>
      <c r="P3007" s="1">
        <v>0</v>
      </c>
      <c r="Q3007" s="1" t="s">
        <v>2308</v>
      </c>
      <c r="R3007" s="1" t="s">
        <v>2309</v>
      </c>
      <c r="S3007" s="1">
        <v>548</v>
      </c>
      <c r="T3007" s="1" t="s">
        <v>37</v>
      </c>
      <c r="U3007" s="1" t="s">
        <v>38</v>
      </c>
      <c r="V3007" s="1" t="s">
        <v>91</v>
      </c>
      <c r="W3007" s="1">
        <v>100000000</v>
      </c>
      <c r="X3007" s="1">
        <v>2006</v>
      </c>
      <c r="Y3007" s="1">
        <v>20000</v>
      </c>
      <c r="Z3007" s="1">
        <v>6.5</v>
      </c>
      <c r="AA3007" s="1">
        <v>2.35</v>
      </c>
      <c r="AB3007" s="1">
        <v>0</v>
      </c>
    </row>
    <row r="3008" spans="1:28">
      <c r="A3008" s="1" t="s">
        <v>28</v>
      </c>
      <c r="B3008" s="1" t="s">
        <v>517</v>
      </c>
      <c r="C3008" s="1">
        <v>214</v>
      </c>
      <c r="D3008" s="1">
        <v>108</v>
      </c>
      <c r="E3008" s="1">
        <v>218</v>
      </c>
      <c r="F3008" s="1">
        <v>405</v>
      </c>
      <c r="G3008" s="1" t="s">
        <v>944</v>
      </c>
      <c r="H3008" s="1">
        <v>6000</v>
      </c>
      <c r="I3008" s="1">
        <v>9528092</v>
      </c>
      <c r="J3008" s="1" t="s">
        <v>3567</v>
      </c>
      <c r="K3008" s="1" t="s">
        <v>204</v>
      </c>
      <c r="L3008" s="1" t="s">
        <v>5428</v>
      </c>
      <c r="M3008" s="1">
        <v>38513</v>
      </c>
      <c r="N3008" s="1">
        <v>10191</v>
      </c>
      <c r="O3008" s="1" t="s">
        <v>3425</v>
      </c>
      <c r="P3008" s="1">
        <v>2</v>
      </c>
      <c r="Q3008" s="1" t="s">
        <v>5429</v>
      </c>
      <c r="R3008" s="1" t="s">
        <v>5430</v>
      </c>
      <c r="S3008" s="1">
        <v>127</v>
      </c>
      <c r="T3008" s="1" t="s">
        <v>37</v>
      </c>
      <c r="U3008" s="1" t="s">
        <v>38</v>
      </c>
      <c r="V3008" s="1" t="s">
        <v>39</v>
      </c>
      <c r="W3008" s="1">
        <v>22000000</v>
      </c>
      <c r="X3008" s="1">
        <v>2010</v>
      </c>
      <c r="Y3008" s="1">
        <v>3000</v>
      </c>
      <c r="Z3008" s="1">
        <v>6.8</v>
      </c>
      <c r="AA3008" s="1">
        <v>2.35</v>
      </c>
      <c r="AB3008" s="1">
        <v>9000</v>
      </c>
    </row>
    <row r="3009" spans="1:28">
      <c r="A3009" s="1" t="s">
        <v>28</v>
      </c>
      <c r="B3009" s="1" t="s">
        <v>6799</v>
      </c>
      <c r="C3009" s="1">
        <v>219</v>
      </c>
      <c r="D3009" s="1">
        <v>108</v>
      </c>
      <c r="E3009" s="1">
        <v>22</v>
      </c>
      <c r="F3009" s="1">
        <v>61</v>
      </c>
      <c r="G3009" s="1" t="s">
        <v>532</v>
      </c>
      <c r="H3009" s="1">
        <v>12000</v>
      </c>
      <c r="I3009" s="1">
        <v>10326062</v>
      </c>
      <c r="J3009" s="1" t="s">
        <v>6800</v>
      </c>
      <c r="K3009" s="1" t="s">
        <v>4823</v>
      </c>
      <c r="L3009" s="1" t="s">
        <v>6801</v>
      </c>
      <c r="M3009" s="1">
        <v>121432</v>
      </c>
      <c r="N3009" s="1">
        <v>14127</v>
      </c>
      <c r="O3009" s="1" t="s">
        <v>6802</v>
      </c>
      <c r="P3009" s="1">
        <v>0</v>
      </c>
      <c r="Q3009" s="1" t="s">
        <v>6803</v>
      </c>
      <c r="R3009" s="1" t="s">
        <v>6804</v>
      </c>
      <c r="S3009" s="1">
        <v>310</v>
      </c>
      <c r="T3009" s="1" t="s">
        <v>37</v>
      </c>
      <c r="U3009" s="1" t="s">
        <v>763</v>
      </c>
      <c r="V3009" s="1" t="s">
        <v>581</v>
      </c>
      <c r="W3009" s="1">
        <v>33000000</v>
      </c>
      <c r="X3009" s="1">
        <v>2009</v>
      </c>
      <c r="Y3009" s="1">
        <v>2000</v>
      </c>
      <c r="Z3009" s="1">
        <v>6.8</v>
      </c>
      <c r="AA3009" s="1">
        <v>2.35</v>
      </c>
      <c r="AB3009" s="1">
        <v>10000</v>
      </c>
    </row>
    <row r="3010" spans="1:28">
      <c r="A3010" s="1" t="s">
        <v>28</v>
      </c>
      <c r="B3010" s="1" t="s">
        <v>6230</v>
      </c>
      <c r="C3010" s="1">
        <v>224</v>
      </c>
      <c r="D3010" s="1">
        <v>108</v>
      </c>
      <c r="E3010" s="1">
        <v>98</v>
      </c>
      <c r="F3010" s="1">
        <v>723</v>
      </c>
      <c r="G3010" s="1" t="s">
        <v>4222</v>
      </c>
      <c r="H3010" s="1">
        <v>16000</v>
      </c>
      <c r="I3010" s="1">
        <v>163947053</v>
      </c>
      <c r="J3010" s="1" t="s">
        <v>1411</v>
      </c>
      <c r="K3010" s="1" t="s">
        <v>311</v>
      </c>
      <c r="L3010" s="1" t="s">
        <v>6231</v>
      </c>
      <c r="M3010" s="1">
        <v>227824</v>
      </c>
      <c r="N3010" s="1">
        <v>18656</v>
      </c>
      <c r="O3010" s="1" t="s">
        <v>2051</v>
      </c>
      <c r="P3010" s="1">
        <v>1</v>
      </c>
      <c r="Q3010" s="1" t="s">
        <v>6232</v>
      </c>
      <c r="R3010" s="1" t="s">
        <v>6233</v>
      </c>
      <c r="S3010" s="1">
        <v>273</v>
      </c>
      <c r="T3010" s="1" t="s">
        <v>37</v>
      </c>
      <c r="U3010" s="1" t="s">
        <v>38</v>
      </c>
      <c r="V3010" s="1" t="s">
        <v>39</v>
      </c>
      <c r="W3010" s="1">
        <v>40000000</v>
      </c>
      <c r="X3010" s="1">
        <v>2009</v>
      </c>
      <c r="Y3010" s="1">
        <v>896</v>
      </c>
      <c r="Z3010" s="1">
        <v>6.7</v>
      </c>
      <c r="AA3010" s="1">
        <v>2.35</v>
      </c>
      <c r="AB3010" s="1">
        <v>10000</v>
      </c>
    </row>
    <row r="3011" spans="1:28">
      <c r="A3011" s="1" t="s">
        <v>28</v>
      </c>
      <c r="B3011" s="1" t="s">
        <v>6060</v>
      </c>
      <c r="C3011" s="1">
        <v>225</v>
      </c>
      <c r="D3011" s="1">
        <v>108</v>
      </c>
      <c r="E3011" s="1">
        <v>23</v>
      </c>
      <c r="F3011" s="1">
        <v>845</v>
      </c>
      <c r="G3011" s="1" t="s">
        <v>9000</v>
      </c>
      <c r="H3011" s="1">
        <v>2000</v>
      </c>
      <c r="I3011" s="1">
        <v>10907291</v>
      </c>
      <c r="J3011" s="1" t="s">
        <v>9001</v>
      </c>
      <c r="K3011" s="1" t="s">
        <v>734</v>
      </c>
      <c r="L3011" s="1" t="s">
        <v>9002</v>
      </c>
      <c r="M3011" s="1">
        <v>23775</v>
      </c>
      <c r="N3011" s="1">
        <v>4710</v>
      </c>
      <c r="O3011" s="1" t="s">
        <v>563</v>
      </c>
      <c r="P3011" s="1">
        <v>0</v>
      </c>
      <c r="Q3011" s="1" t="s">
        <v>9003</v>
      </c>
      <c r="R3011" s="1" t="s">
        <v>9004</v>
      </c>
      <c r="S3011" s="1">
        <v>134</v>
      </c>
      <c r="T3011" s="1" t="s">
        <v>37</v>
      </c>
      <c r="U3011" s="1" t="s">
        <v>38</v>
      </c>
      <c r="V3011" s="1" t="s">
        <v>39</v>
      </c>
      <c r="W3011" s="1">
        <v>28000000</v>
      </c>
      <c r="X3011" s="1">
        <v>2016</v>
      </c>
      <c r="Y3011" s="1">
        <v>860</v>
      </c>
      <c r="Z3011" s="1">
        <v>5.8</v>
      </c>
      <c r="AA3011" s="1">
        <v>2.35</v>
      </c>
      <c r="AB3011" s="1">
        <v>73000</v>
      </c>
    </row>
    <row r="3012" spans="1:28">
      <c r="A3012" s="1" t="s">
        <v>28</v>
      </c>
      <c r="B3012" s="1" t="s">
        <v>5114</v>
      </c>
      <c r="C3012" s="1">
        <v>228</v>
      </c>
      <c r="D3012" s="1">
        <v>108</v>
      </c>
      <c r="E3012" s="1">
        <v>174</v>
      </c>
      <c r="F3012" s="1">
        <v>324</v>
      </c>
      <c r="G3012" s="1" t="s">
        <v>7454</v>
      </c>
      <c r="H3012" s="1">
        <v>730</v>
      </c>
      <c r="I3012" s="1">
        <v>32048809</v>
      </c>
      <c r="J3012" s="1" t="s">
        <v>6389</v>
      </c>
      <c r="K3012" s="1" t="s">
        <v>5757</v>
      </c>
      <c r="L3012" s="1" t="s">
        <v>7455</v>
      </c>
      <c r="M3012" s="1">
        <v>94456</v>
      </c>
      <c r="N3012" s="1">
        <v>2178</v>
      </c>
      <c r="O3012" s="1" t="s">
        <v>7456</v>
      </c>
      <c r="P3012" s="1">
        <v>0</v>
      </c>
      <c r="Q3012" s="1" t="s">
        <v>7457</v>
      </c>
      <c r="R3012" s="1" t="s">
        <v>7458</v>
      </c>
      <c r="S3012" s="1">
        <v>576</v>
      </c>
      <c r="T3012" s="1" t="s">
        <v>37</v>
      </c>
      <c r="U3012" s="1" t="s">
        <v>366</v>
      </c>
      <c r="V3012" s="1" t="s">
        <v>581</v>
      </c>
      <c r="W3012" s="1">
        <v>30000000</v>
      </c>
      <c r="X3012" s="1">
        <v>2005</v>
      </c>
      <c r="Y3012" s="1">
        <v>716</v>
      </c>
      <c r="Z3012" s="1">
        <v>5.3</v>
      </c>
      <c r="AA3012" s="1">
        <v>1.85</v>
      </c>
      <c r="AB3012" s="1">
        <v>0</v>
      </c>
    </row>
    <row r="3013" spans="1:28">
      <c r="A3013" s="1" t="s">
        <v>28</v>
      </c>
      <c r="B3013" s="1" t="s">
        <v>5114</v>
      </c>
      <c r="C3013" s="1">
        <v>228</v>
      </c>
      <c r="D3013" s="1">
        <v>108</v>
      </c>
      <c r="E3013" s="1">
        <v>174</v>
      </c>
      <c r="F3013" s="1">
        <v>324</v>
      </c>
      <c r="G3013" s="1" t="s">
        <v>7454</v>
      </c>
      <c r="H3013" s="1">
        <v>730</v>
      </c>
      <c r="I3013" s="1">
        <v>32048809</v>
      </c>
      <c r="J3013" s="1" t="s">
        <v>6389</v>
      </c>
      <c r="K3013" s="1" t="s">
        <v>5757</v>
      </c>
      <c r="L3013" s="1" t="s">
        <v>7455</v>
      </c>
      <c r="M3013" s="1">
        <v>94463</v>
      </c>
      <c r="N3013" s="1">
        <v>2160</v>
      </c>
      <c r="O3013" s="1" t="s">
        <v>7456</v>
      </c>
      <c r="P3013" s="1">
        <v>0</v>
      </c>
      <c r="Q3013" s="1" t="s">
        <v>7457</v>
      </c>
      <c r="R3013" s="1" t="s">
        <v>7458</v>
      </c>
      <c r="S3013" s="1">
        <v>576</v>
      </c>
      <c r="T3013" s="1" t="s">
        <v>37</v>
      </c>
      <c r="U3013" s="1" t="s">
        <v>366</v>
      </c>
      <c r="V3013" s="1" t="s">
        <v>581</v>
      </c>
      <c r="W3013" s="1">
        <v>30000000</v>
      </c>
      <c r="X3013" s="1">
        <v>2005</v>
      </c>
      <c r="Y3013" s="1">
        <v>716</v>
      </c>
      <c r="Z3013" s="1">
        <v>5.3</v>
      </c>
      <c r="AA3013" s="1">
        <v>1.85</v>
      </c>
      <c r="AB3013" s="1">
        <v>0</v>
      </c>
    </row>
    <row r="3014" spans="1:28">
      <c r="A3014" s="1" t="s">
        <v>28</v>
      </c>
      <c r="B3014" s="1" t="s">
        <v>4917</v>
      </c>
      <c r="C3014" s="1">
        <v>238</v>
      </c>
      <c r="D3014" s="1">
        <v>108</v>
      </c>
      <c r="E3014" s="1">
        <v>58</v>
      </c>
      <c r="F3014" s="1">
        <v>838</v>
      </c>
      <c r="G3014" s="1" t="s">
        <v>2369</v>
      </c>
      <c r="H3014" s="1">
        <v>14000</v>
      </c>
      <c r="I3014" s="1">
        <v>143704210</v>
      </c>
      <c r="J3014" s="1" t="s">
        <v>4918</v>
      </c>
      <c r="K3014" s="1" t="s">
        <v>432</v>
      </c>
      <c r="L3014" s="1" t="s">
        <v>4919</v>
      </c>
      <c r="M3014" s="1">
        <v>145974</v>
      </c>
      <c r="N3014" s="1">
        <v>26002</v>
      </c>
      <c r="O3014" s="1" t="s">
        <v>401</v>
      </c>
      <c r="P3014" s="1">
        <v>1</v>
      </c>
      <c r="Q3014" s="1" t="s">
        <v>4920</v>
      </c>
      <c r="R3014" s="1" t="s">
        <v>4921</v>
      </c>
      <c r="S3014" s="1">
        <v>611</v>
      </c>
      <c r="T3014" s="1" t="s">
        <v>37</v>
      </c>
      <c r="U3014" s="1" t="s">
        <v>38</v>
      </c>
      <c r="V3014" s="1" t="s">
        <v>39</v>
      </c>
      <c r="W3014" s="1">
        <v>52000000</v>
      </c>
      <c r="X3014" s="1">
        <v>2008</v>
      </c>
      <c r="Y3014" s="1">
        <v>11000</v>
      </c>
      <c r="Z3014" s="1">
        <v>6.3</v>
      </c>
      <c r="AA3014" s="1">
        <v>2.35</v>
      </c>
      <c r="AB3014" s="1">
        <v>10000</v>
      </c>
    </row>
    <row r="3015" spans="1:28">
      <c r="A3015" s="1" t="s">
        <v>28</v>
      </c>
      <c r="B3015" s="1" t="s">
        <v>1151</v>
      </c>
      <c r="C3015" s="1">
        <v>239</v>
      </c>
      <c r="D3015" s="1">
        <v>108</v>
      </c>
      <c r="E3015" s="1">
        <v>521</v>
      </c>
      <c r="F3015" s="1">
        <v>129</v>
      </c>
      <c r="G3015" s="1" t="s">
        <v>2310</v>
      </c>
      <c r="H3015" s="1">
        <v>13000</v>
      </c>
      <c r="I3015" s="1">
        <v>176049130</v>
      </c>
      <c r="J3015" s="1" t="s">
        <v>1152</v>
      </c>
      <c r="K3015" s="1" t="s">
        <v>1153</v>
      </c>
      <c r="L3015" s="1" t="s">
        <v>2311</v>
      </c>
      <c r="M3015" s="1">
        <v>348232</v>
      </c>
      <c r="N3015" s="1">
        <v>14161</v>
      </c>
      <c r="O3015" s="1" t="s">
        <v>2312</v>
      </c>
      <c r="P3015" s="1">
        <v>1</v>
      </c>
      <c r="Q3015" s="1" t="s">
        <v>2313</v>
      </c>
      <c r="R3015" s="1" t="s">
        <v>2314</v>
      </c>
      <c r="S3015" s="1">
        <v>806</v>
      </c>
      <c r="T3015" s="1" t="s">
        <v>37</v>
      </c>
      <c r="U3015" s="1" t="s">
        <v>38</v>
      </c>
      <c r="V3015" s="1" t="s">
        <v>39</v>
      </c>
      <c r="W3015" s="1">
        <v>75000000</v>
      </c>
      <c r="X3015" s="1">
        <v>2004</v>
      </c>
      <c r="Y3015" s="1">
        <v>805</v>
      </c>
      <c r="Z3015" s="1">
        <v>7.8</v>
      </c>
      <c r="AA3015" s="1">
        <v>2.35</v>
      </c>
      <c r="AB3015" s="1">
        <v>0</v>
      </c>
    </row>
    <row r="3016" spans="1:28">
      <c r="A3016" s="1" t="s">
        <v>28</v>
      </c>
      <c r="B3016" s="1" t="s">
        <v>8476</v>
      </c>
      <c r="C3016" s="1">
        <v>244</v>
      </c>
      <c r="D3016" s="1">
        <v>108</v>
      </c>
      <c r="E3016" s="1">
        <v>24</v>
      </c>
      <c r="F3016" s="1">
        <v>653</v>
      </c>
      <c r="G3016" s="1" t="s">
        <v>8477</v>
      </c>
      <c r="H3016" s="1">
        <v>2000</v>
      </c>
      <c r="I3016" s="1">
        <v>23070045</v>
      </c>
      <c r="J3016" s="1" t="s">
        <v>1818</v>
      </c>
      <c r="K3016" s="1" t="s">
        <v>1348</v>
      </c>
      <c r="L3016" s="1" t="s">
        <v>8478</v>
      </c>
      <c r="M3016" s="1">
        <v>47003</v>
      </c>
      <c r="N3016" s="1">
        <v>3892</v>
      </c>
      <c r="O3016" s="1" t="s">
        <v>1044</v>
      </c>
      <c r="P3016" s="1">
        <v>0</v>
      </c>
      <c r="Q3016" s="1" t="s">
        <v>8479</v>
      </c>
      <c r="R3016" s="1" t="s">
        <v>8480</v>
      </c>
      <c r="S3016" s="1">
        <v>215</v>
      </c>
      <c r="T3016" s="1" t="s">
        <v>37</v>
      </c>
      <c r="U3016" s="1" t="s">
        <v>38</v>
      </c>
      <c r="V3016" s="1" t="s">
        <v>581</v>
      </c>
      <c r="W3016" s="1">
        <v>30000000</v>
      </c>
      <c r="X3016" s="1">
        <v>2011</v>
      </c>
      <c r="Y3016" s="1">
        <v>942</v>
      </c>
      <c r="Z3016" s="1">
        <v>5.9</v>
      </c>
      <c r="AA3016" s="1">
        <v>1.85</v>
      </c>
      <c r="AB3016" s="1">
        <v>11000</v>
      </c>
    </row>
    <row r="3017" spans="1:28">
      <c r="A3017" s="1" t="s">
        <v>28</v>
      </c>
      <c r="B3017" s="1" t="s">
        <v>2684</v>
      </c>
      <c r="C3017" s="1">
        <v>245</v>
      </c>
      <c r="D3017" s="1">
        <v>108</v>
      </c>
      <c r="E3017" s="1">
        <v>425</v>
      </c>
      <c r="F3017" s="1">
        <v>766</v>
      </c>
      <c r="G3017" s="1" t="s">
        <v>9465</v>
      </c>
      <c r="H3017" s="1">
        <v>20000</v>
      </c>
      <c r="I3017" s="1">
        <v>70625986</v>
      </c>
      <c r="J3017" s="1" t="s">
        <v>1673</v>
      </c>
      <c r="K3017" s="1" t="s">
        <v>837</v>
      </c>
      <c r="L3017" s="1" t="s">
        <v>9466</v>
      </c>
      <c r="M3017" s="1">
        <v>168717</v>
      </c>
      <c r="N3017" s="1">
        <v>22739</v>
      </c>
      <c r="O3017" s="1" t="s">
        <v>537</v>
      </c>
      <c r="P3017" s="1">
        <v>1</v>
      </c>
      <c r="Q3017" s="1" t="s">
        <v>9467</v>
      </c>
      <c r="R3017" s="1" t="s">
        <v>9468</v>
      </c>
      <c r="S3017" s="1">
        <v>178</v>
      </c>
      <c r="T3017" s="1" t="s">
        <v>37</v>
      </c>
      <c r="U3017" s="1" t="s">
        <v>38</v>
      </c>
      <c r="V3017" s="1" t="s">
        <v>581</v>
      </c>
      <c r="W3017" s="1">
        <v>25000000</v>
      </c>
      <c r="X3017" s="1">
        <v>2011</v>
      </c>
      <c r="Y3017" s="1">
        <v>962</v>
      </c>
      <c r="Z3017" s="1">
        <v>6.2</v>
      </c>
      <c r="AA3017" s="1">
        <v>2.35</v>
      </c>
      <c r="AB3017" s="1">
        <v>24000</v>
      </c>
    </row>
    <row r="3018" spans="1:28">
      <c r="A3018" s="1" t="s">
        <v>28</v>
      </c>
      <c r="B3018" s="1" t="s">
        <v>1522</v>
      </c>
      <c r="C3018" s="1">
        <v>248</v>
      </c>
      <c r="D3018" s="1">
        <v>108</v>
      </c>
      <c r="E3018" s="1">
        <v>0</v>
      </c>
      <c r="F3018" s="1">
        <v>690</v>
      </c>
      <c r="G3018" s="1" t="s">
        <v>5826</v>
      </c>
      <c r="H3018" s="1">
        <v>13000</v>
      </c>
      <c r="I3018" s="1">
        <v>33313582</v>
      </c>
      <c r="J3018" s="1" t="s">
        <v>5302</v>
      </c>
      <c r="K3018" s="1" t="s">
        <v>1153</v>
      </c>
      <c r="L3018" s="1" t="s">
        <v>10380</v>
      </c>
      <c r="M3018" s="1">
        <v>52888</v>
      </c>
      <c r="N3018" s="1">
        <v>16031</v>
      </c>
      <c r="O3018" s="1" t="s">
        <v>6242</v>
      </c>
      <c r="P3018" s="1">
        <v>1</v>
      </c>
      <c r="Q3018" s="1" t="s">
        <v>10381</v>
      </c>
      <c r="R3018" s="1" t="s">
        <v>10382</v>
      </c>
      <c r="S3018" s="1">
        <v>175</v>
      </c>
      <c r="T3018" s="1" t="s">
        <v>37</v>
      </c>
      <c r="U3018" s="1" t="s">
        <v>38</v>
      </c>
      <c r="V3018" s="1" t="s">
        <v>581</v>
      </c>
      <c r="W3018" s="1">
        <v>21000000</v>
      </c>
      <c r="X3018" s="1">
        <v>2009</v>
      </c>
      <c r="Y3018" s="1">
        <v>734</v>
      </c>
      <c r="Z3018" s="1">
        <v>6.5</v>
      </c>
      <c r="AA3018" s="1">
        <v>1.85</v>
      </c>
      <c r="AB3018" s="1">
        <v>0</v>
      </c>
    </row>
    <row r="3019" spans="1:28">
      <c r="A3019" s="1" t="s">
        <v>28</v>
      </c>
      <c r="B3019" s="1" t="s">
        <v>908</v>
      </c>
      <c r="C3019" s="1">
        <v>261</v>
      </c>
      <c r="D3019" s="1">
        <v>108</v>
      </c>
      <c r="E3019" s="1">
        <v>0</v>
      </c>
      <c r="F3019" s="1">
        <v>882</v>
      </c>
      <c r="G3019" s="1" t="s">
        <v>230</v>
      </c>
      <c r="H3019" s="1">
        <v>3000</v>
      </c>
      <c r="I3019" s="1">
        <v>114195633</v>
      </c>
      <c r="J3019" s="1" t="s">
        <v>3263</v>
      </c>
      <c r="K3019" s="1" t="s">
        <v>231</v>
      </c>
      <c r="L3019" s="1" t="s">
        <v>3264</v>
      </c>
      <c r="M3019" s="1">
        <v>193770</v>
      </c>
      <c r="N3019" s="1">
        <v>7273</v>
      </c>
      <c r="O3019" s="1" t="s">
        <v>184</v>
      </c>
      <c r="P3019" s="1">
        <v>0</v>
      </c>
      <c r="Q3019" s="1" t="s">
        <v>3265</v>
      </c>
      <c r="R3019" s="1" t="s">
        <v>3266</v>
      </c>
      <c r="S3019" s="1">
        <v>2003</v>
      </c>
      <c r="T3019" s="1" t="s">
        <v>37</v>
      </c>
      <c r="U3019" s="1" t="s">
        <v>38</v>
      </c>
      <c r="V3019" s="1" t="s">
        <v>39</v>
      </c>
      <c r="W3019" s="1">
        <v>60000000</v>
      </c>
      <c r="X3019" s="1">
        <v>2004</v>
      </c>
      <c r="Y3019" s="1">
        <v>2000</v>
      </c>
      <c r="Z3019" s="1">
        <v>6.5</v>
      </c>
      <c r="AA3019" s="1">
        <v>1.85</v>
      </c>
      <c r="AB3019" s="1">
        <v>0</v>
      </c>
    </row>
    <row r="3020" spans="1:28">
      <c r="A3020" s="1" t="s">
        <v>28</v>
      </c>
      <c r="B3020" s="1" t="s">
        <v>7466</v>
      </c>
      <c r="C3020" s="1">
        <v>265</v>
      </c>
      <c r="D3020" s="1">
        <v>108</v>
      </c>
      <c r="E3020" s="1">
        <v>192</v>
      </c>
      <c r="F3020" s="1">
        <v>580</v>
      </c>
      <c r="G3020" s="1" t="s">
        <v>12050</v>
      </c>
      <c r="H3020" s="1">
        <v>1000</v>
      </c>
      <c r="I3020" s="1">
        <v>41777564</v>
      </c>
      <c r="J3020" s="1" t="s">
        <v>6389</v>
      </c>
      <c r="K3020" s="1" t="s">
        <v>11549</v>
      </c>
      <c r="L3020" s="1" t="s">
        <v>12184</v>
      </c>
      <c r="M3020" s="1">
        <v>129719</v>
      </c>
      <c r="N3020" s="1">
        <v>4500</v>
      </c>
      <c r="O3020" s="1" t="s">
        <v>3714</v>
      </c>
      <c r="P3020" s="1">
        <v>0</v>
      </c>
      <c r="Q3020" s="1" t="s">
        <v>12185</v>
      </c>
      <c r="R3020" s="1" t="s">
        <v>12186</v>
      </c>
      <c r="S3020" s="1">
        <v>855</v>
      </c>
      <c r="T3020" s="1" t="s">
        <v>37</v>
      </c>
      <c r="U3020" s="1" t="s">
        <v>38</v>
      </c>
      <c r="V3020" s="1" t="s">
        <v>581</v>
      </c>
      <c r="W3020" s="1">
        <v>15000000</v>
      </c>
      <c r="X3020" s="1">
        <v>2006</v>
      </c>
      <c r="Y3020" s="1">
        <v>1000</v>
      </c>
      <c r="Z3020" s="1">
        <v>6.4</v>
      </c>
      <c r="AA3020" s="1">
        <v>2.35</v>
      </c>
      <c r="AB3020" s="1">
        <v>0</v>
      </c>
    </row>
    <row r="3021" spans="1:28">
      <c r="A3021" s="1" t="s">
        <v>28</v>
      </c>
      <c r="B3021" s="1" t="s">
        <v>7521</v>
      </c>
      <c r="C3021" s="1">
        <v>270</v>
      </c>
      <c r="D3021" s="1">
        <v>108</v>
      </c>
      <c r="E3021" s="1">
        <v>251</v>
      </c>
      <c r="F3021" s="1">
        <v>296</v>
      </c>
      <c r="G3021" s="1" t="s">
        <v>725</v>
      </c>
      <c r="H3021" s="1">
        <v>826</v>
      </c>
      <c r="I3021" s="1">
        <v>20981633</v>
      </c>
      <c r="J3021" s="1" t="s">
        <v>2194</v>
      </c>
      <c r="K3021" s="1" t="s">
        <v>3600</v>
      </c>
      <c r="L3021" s="1" t="s">
        <v>7522</v>
      </c>
      <c r="M3021" s="1">
        <v>78256</v>
      </c>
      <c r="N3021" s="1">
        <v>2351</v>
      </c>
      <c r="O3021" s="1" t="s">
        <v>7523</v>
      </c>
      <c r="P3021" s="1">
        <v>0</v>
      </c>
      <c r="Q3021" s="1" t="s">
        <v>7524</v>
      </c>
      <c r="R3021" s="1" t="s">
        <v>7525</v>
      </c>
      <c r="S3021" s="1">
        <v>492</v>
      </c>
      <c r="T3021" s="1" t="s">
        <v>37</v>
      </c>
      <c r="U3021" s="1" t="s">
        <v>38</v>
      </c>
      <c r="V3021" s="1" t="s">
        <v>39</v>
      </c>
      <c r="W3021" s="1">
        <v>30000000</v>
      </c>
      <c r="X3021" s="1">
        <v>2008</v>
      </c>
      <c r="Y3021" s="1">
        <v>716</v>
      </c>
      <c r="Z3021" s="1">
        <v>5.9</v>
      </c>
      <c r="AA3021" s="1">
        <v>2.35</v>
      </c>
      <c r="AB3021" s="1">
        <v>0</v>
      </c>
    </row>
    <row r="3022" spans="1:28">
      <c r="A3022" s="1" t="s">
        <v>28</v>
      </c>
      <c r="B3022" s="1" t="s">
        <v>1551</v>
      </c>
      <c r="C3022" s="1">
        <v>273</v>
      </c>
      <c r="D3022" s="1">
        <v>108</v>
      </c>
      <c r="E3022" s="1">
        <v>1000</v>
      </c>
      <c r="F3022" s="1">
        <v>1000</v>
      </c>
      <c r="G3022" s="1" t="s">
        <v>80</v>
      </c>
      <c r="H3022" s="1">
        <v>14000</v>
      </c>
      <c r="I3022" s="1">
        <v>34126138</v>
      </c>
      <c r="J3022" s="1" t="s">
        <v>6905</v>
      </c>
      <c r="K3022" s="1" t="s">
        <v>209</v>
      </c>
      <c r="L3022" s="1" t="s">
        <v>10929</v>
      </c>
      <c r="M3022" s="1">
        <v>666937</v>
      </c>
      <c r="N3022" s="1">
        <v>19364</v>
      </c>
      <c r="O3022" s="1" t="s">
        <v>134</v>
      </c>
      <c r="P3022" s="1">
        <v>1</v>
      </c>
      <c r="Q3022" s="1" t="s">
        <v>10930</v>
      </c>
      <c r="R3022" s="1" t="s">
        <v>10931</v>
      </c>
      <c r="S3022" s="1">
        <v>1514</v>
      </c>
      <c r="T3022" s="1" t="s">
        <v>37</v>
      </c>
      <c r="U3022" s="1" t="s">
        <v>38</v>
      </c>
      <c r="V3022" s="1" t="s">
        <v>581</v>
      </c>
      <c r="W3022" s="1">
        <v>20000000</v>
      </c>
      <c r="X3022" s="1">
        <v>2004</v>
      </c>
      <c r="Y3022" s="1">
        <v>4000</v>
      </c>
      <c r="Z3022" s="1">
        <v>8.3000000000000007</v>
      </c>
      <c r="AA3022" s="1">
        <v>1.85</v>
      </c>
      <c r="AB3022" s="1">
        <v>52000</v>
      </c>
    </row>
    <row r="3023" spans="1:28">
      <c r="A3023" s="1" t="s">
        <v>743</v>
      </c>
      <c r="B3023" s="1" t="s">
        <v>11018</v>
      </c>
      <c r="C3023" s="1">
        <v>290</v>
      </c>
      <c r="D3023" s="1">
        <v>108</v>
      </c>
      <c r="E3023" s="1">
        <v>13000</v>
      </c>
      <c r="F3023" s="1">
        <v>285</v>
      </c>
      <c r="G3023" s="1" t="s">
        <v>11019</v>
      </c>
      <c r="H3023" s="1">
        <v>606</v>
      </c>
      <c r="I3023" s="1">
        <v>32000000</v>
      </c>
      <c r="J3023" s="1" t="s">
        <v>3016</v>
      </c>
      <c r="K3023" s="1" t="s">
        <v>11020</v>
      </c>
      <c r="L3023" s="1" t="s">
        <v>11021</v>
      </c>
      <c r="M3023" s="1">
        <v>422432</v>
      </c>
      <c r="N3023" s="1">
        <v>1885</v>
      </c>
      <c r="O3023" s="1" t="s">
        <v>11022</v>
      </c>
      <c r="P3023" s="1">
        <v>2</v>
      </c>
      <c r="Q3023" s="1" t="s">
        <v>11023</v>
      </c>
      <c r="R3023" s="1" t="s">
        <v>11024</v>
      </c>
      <c r="S3023" s="1">
        <v>1040</v>
      </c>
      <c r="T3023" s="1" t="s">
        <v>37</v>
      </c>
      <c r="U3023" s="1" t="s">
        <v>38</v>
      </c>
      <c r="V3023" s="1" t="s">
        <v>581</v>
      </c>
      <c r="W3023" s="1">
        <v>806947</v>
      </c>
      <c r="X3023" s="1">
        <v>1960</v>
      </c>
      <c r="Y3023" s="1">
        <v>332</v>
      </c>
      <c r="Z3023" s="1">
        <v>8.5</v>
      </c>
      <c r="AA3023" s="1">
        <v>1.85</v>
      </c>
      <c r="AB3023" s="1">
        <v>18000</v>
      </c>
    </row>
    <row r="3024" spans="1:28">
      <c r="A3024" s="1" t="s">
        <v>28</v>
      </c>
      <c r="B3024" s="1" t="s">
        <v>15035</v>
      </c>
      <c r="C3024" s="1">
        <v>297</v>
      </c>
      <c r="D3024" s="1">
        <v>108</v>
      </c>
      <c r="E3024" s="1">
        <v>0</v>
      </c>
      <c r="F3024" s="1">
        <v>458</v>
      </c>
      <c r="G3024" s="1" t="s">
        <v>12763</v>
      </c>
      <c r="H3024" s="1">
        <v>1000</v>
      </c>
      <c r="I3024" s="1">
        <v>43771291</v>
      </c>
      <c r="J3024" s="1" t="s">
        <v>848</v>
      </c>
      <c r="K3024" s="1" t="s">
        <v>6488</v>
      </c>
      <c r="L3024" s="1" t="s">
        <v>15036</v>
      </c>
      <c r="M3024" s="1">
        <v>79909</v>
      </c>
      <c r="N3024" s="1">
        <v>3215</v>
      </c>
      <c r="O3024" s="1" t="s">
        <v>7585</v>
      </c>
      <c r="P3024" s="1">
        <v>1</v>
      </c>
      <c r="Q3024" s="1" t="s">
        <v>15037</v>
      </c>
      <c r="R3024" s="1" t="s">
        <v>15038</v>
      </c>
      <c r="S3024" s="1">
        <v>279</v>
      </c>
      <c r="T3024" s="1" t="s">
        <v>37</v>
      </c>
      <c r="U3024" s="1" t="s">
        <v>38</v>
      </c>
      <c r="V3024" s="1" t="s">
        <v>581</v>
      </c>
      <c r="W3024" s="1">
        <v>5000000</v>
      </c>
      <c r="X3024" s="1">
        <v>2015</v>
      </c>
      <c r="Y3024" s="1">
        <v>562</v>
      </c>
      <c r="Z3024" s="1">
        <v>7.1</v>
      </c>
      <c r="AA3024" s="1">
        <v>2.35</v>
      </c>
      <c r="AB3024" s="1">
        <v>15000</v>
      </c>
    </row>
    <row r="3025" spans="1:28">
      <c r="A3025" s="1" t="s">
        <v>28</v>
      </c>
      <c r="B3025" s="1" t="s">
        <v>15035</v>
      </c>
      <c r="C3025" s="1">
        <v>297</v>
      </c>
      <c r="D3025" s="1">
        <v>108</v>
      </c>
      <c r="E3025" s="1">
        <v>0</v>
      </c>
      <c r="F3025" s="1">
        <v>458</v>
      </c>
      <c r="G3025" s="1" t="s">
        <v>12763</v>
      </c>
      <c r="H3025" s="1">
        <v>1000</v>
      </c>
      <c r="I3025" s="1">
        <v>43771291</v>
      </c>
      <c r="J3025" s="1" t="s">
        <v>848</v>
      </c>
      <c r="K3025" s="1" t="s">
        <v>6488</v>
      </c>
      <c r="L3025" s="1" t="s">
        <v>15036</v>
      </c>
      <c r="M3025" s="1">
        <v>79916</v>
      </c>
      <c r="N3025" s="1">
        <v>3215</v>
      </c>
      <c r="O3025" s="1" t="s">
        <v>7585</v>
      </c>
      <c r="P3025" s="1">
        <v>1</v>
      </c>
      <c r="Q3025" s="1" t="s">
        <v>15037</v>
      </c>
      <c r="R3025" s="1" t="s">
        <v>15038</v>
      </c>
      <c r="S3025" s="1">
        <v>279</v>
      </c>
      <c r="T3025" s="1" t="s">
        <v>37</v>
      </c>
      <c r="U3025" s="1" t="s">
        <v>38</v>
      </c>
      <c r="V3025" s="1" t="s">
        <v>581</v>
      </c>
      <c r="W3025" s="1">
        <v>5000000</v>
      </c>
      <c r="X3025" s="1">
        <v>2015</v>
      </c>
      <c r="Y3025" s="1">
        <v>562</v>
      </c>
      <c r="Z3025" s="1">
        <v>7.1</v>
      </c>
      <c r="AA3025" s="1">
        <v>2.35</v>
      </c>
      <c r="AB3025" s="1">
        <v>15000</v>
      </c>
    </row>
    <row r="3026" spans="1:28">
      <c r="A3026" s="1" t="s">
        <v>28</v>
      </c>
      <c r="B3026" s="1" t="s">
        <v>2534</v>
      </c>
      <c r="C3026" s="1">
        <v>334</v>
      </c>
      <c r="D3026" s="1">
        <v>108</v>
      </c>
      <c r="E3026" s="1">
        <v>480</v>
      </c>
      <c r="F3026" s="1">
        <v>706</v>
      </c>
      <c r="G3026" s="1" t="s">
        <v>4482</v>
      </c>
      <c r="H3026" s="1">
        <v>14000</v>
      </c>
      <c r="I3026" s="1">
        <v>277313371</v>
      </c>
      <c r="J3026" s="1" t="s">
        <v>1666</v>
      </c>
      <c r="K3026" s="1" t="s">
        <v>650</v>
      </c>
      <c r="L3026" s="1" t="s">
        <v>7217</v>
      </c>
      <c r="M3026" s="1">
        <v>583341</v>
      </c>
      <c r="N3026" s="1">
        <v>17623</v>
      </c>
      <c r="O3026" s="1" t="s">
        <v>5251</v>
      </c>
      <c r="P3026" s="1">
        <v>3</v>
      </c>
      <c r="Q3026" s="1" t="s">
        <v>7218</v>
      </c>
      <c r="R3026" s="1" t="s">
        <v>7219</v>
      </c>
      <c r="S3026" s="1">
        <v>626</v>
      </c>
      <c r="T3026" s="1" t="s">
        <v>37</v>
      </c>
      <c r="U3026" s="1" t="s">
        <v>38</v>
      </c>
      <c r="V3026" s="1" t="s">
        <v>581</v>
      </c>
      <c r="W3026" s="1">
        <v>35000000</v>
      </c>
      <c r="X3026" s="1">
        <v>2009</v>
      </c>
      <c r="Y3026" s="1">
        <v>839</v>
      </c>
      <c r="Z3026" s="1">
        <v>7.8</v>
      </c>
      <c r="AA3026" s="1">
        <v>2.35</v>
      </c>
      <c r="AB3026" s="1">
        <v>24000</v>
      </c>
    </row>
    <row r="3027" spans="1:28">
      <c r="A3027" s="1" t="s">
        <v>28</v>
      </c>
      <c r="B3027" s="1" t="s">
        <v>8172</v>
      </c>
      <c r="C3027" s="1">
        <v>391</v>
      </c>
      <c r="D3027" s="1">
        <v>108</v>
      </c>
      <c r="E3027" s="1">
        <v>655</v>
      </c>
      <c r="F3027" s="1">
        <v>940</v>
      </c>
      <c r="G3027" s="1" t="s">
        <v>2448</v>
      </c>
      <c r="H3027" s="1">
        <v>24000</v>
      </c>
      <c r="I3027" s="1">
        <v>83813460</v>
      </c>
      <c r="J3027" s="1" t="s">
        <v>210</v>
      </c>
      <c r="K3027" s="1" t="s">
        <v>78</v>
      </c>
      <c r="L3027" s="1" t="s">
        <v>8173</v>
      </c>
      <c r="M3027" s="1">
        <v>270238</v>
      </c>
      <c r="N3027" s="1">
        <v>35209</v>
      </c>
      <c r="O3027" s="1" t="s">
        <v>8174</v>
      </c>
      <c r="P3027" s="1">
        <v>0</v>
      </c>
      <c r="Q3027" s="1" t="s">
        <v>8175</v>
      </c>
      <c r="R3027" s="1" t="s">
        <v>8176</v>
      </c>
      <c r="S3027" s="1">
        <v>452</v>
      </c>
      <c r="T3027" s="1" t="s">
        <v>37</v>
      </c>
      <c r="U3027" s="1" t="s">
        <v>38</v>
      </c>
      <c r="V3027" s="1" t="s">
        <v>581</v>
      </c>
      <c r="W3027" s="1">
        <v>25000000</v>
      </c>
      <c r="X3027" s="1">
        <v>2009</v>
      </c>
      <c r="Y3027" s="1">
        <v>10000</v>
      </c>
      <c r="Z3027" s="1">
        <v>7.4</v>
      </c>
      <c r="AA3027" s="1">
        <v>1.85</v>
      </c>
      <c r="AB3027" s="1">
        <v>19000</v>
      </c>
    </row>
    <row r="3028" spans="1:28">
      <c r="A3028" s="1" t="s">
        <v>28</v>
      </c>
      <c r="B3028" s="1" t="s">
        <v>251</v>
      </c>
      <c r="C3028" s="1">
        <v>451</v>
      </c>
      <c r="D3028" s="1">
        <v>108</v>
      </c>
      <c r="E3028" s="1">
        <v>13000</v>
      </c>
      <c r="F3028" s="1">
        <v>11000</v>
      </c>
      <c r="G3028" s="1" t="s">
        <v>102</v>
      </c>
      <c r="H3028" s="1">
        <v>40000</v>
      </c>
      <c r="I3028" s="1">
        <v>334185206</v>
      </c>
      <c r="J3028" s="1" t="s">
        <v>196</v>
      </c>
      <c r="K3028" s="1" t="s">
        <v>43</v>
      </c>
      <c r="L3028" s="1" t="s">
        <v>252</v>
      </c>
      <c r="M3028" s="1">
        <v>306320</v>
      </c>
      <c r="N3028" s="1">
        <v>79957</v>
      </c>
      <c r="O3028" s="1" t="s">
        <v>253</v>
      </c>
      <c r="P3028" s="1">
        <v>0</v>
      </c>
      <c r="Q3028" s="1" t="s">
        <v>254</v>
      </c>
      <c r="R3028" s="1" t="s">
        <v>255</v>
      </c>
      <c r="S3028" s="1">
        <v>736</v>
      </c>
      <c r="T3028" s="1" t="s">
        <v>37</v>
      </c>
      <c r="U3028" s="1" t="s">
        <v>38</v>
      </c>
      <c r="V3028" s="1" t="s">
        <v>91</v>
      </c>
      <c r="W3028" s="1">
        <v>200000000</v>
      </c>
      <c r="X3028" s="1">
        <v>2010</v>
      </c>
      <c r="Y3028" s="1">
        <v>25000</v>
      </c>
      <c r="Z3028" s="1">
        <v>6.5</v>
      </c>
      <c r="AA3028" s="1">
        <v>1.85</v>
      </c>
      <c r="AB3028" s="1">
        <v>24000</v>
      </c>
    </row>
    <row r="3029" spans="1:28">
      <c r="A3029" s="1" t="s">
        <v>28</v>
      </c>
      <c r="B3029" s="1" t="s">
        <v>251</v>
      </c>
      <c r="C3029" s="1">
        <v>451</v>
      </c>
      <c r="D3029" s="1">
        <v>108</v>
      </c>
      <c r="E3029" s="1">
        <v>13000</v>
      </c>
      <c r="F3029" s="1">
        <v>11000</v>
      </c>
      <c r="G3029" s="1" t="s">
        <v>102</v>
      </c>
      <c r="H3029" s="1">
        <v>40000</v>
      </c>
      <c r="I3029" s="1">
        <v>334185206</v>
      </c>
      <c r="J3029" s="1" t="s">
        <v>196</v>
      </c>
      <c r="K3029" s="1" t="s">
        <v>43</v>
      </c>
      <c r="L3029" s="1" t="s">
        <v>252</v>
      </c>
      <c r="M3029" s="1">
        <v>306336</v>
      </c>
      <c r="N3029" s="1">
        <v>79957</v>
      </c>
      <c r="O3029" s="1" t="s">
        <v>253</v>
      </c>
      <c r="P3029" s="1">
        <v>0</v>
      </c>
      <c r="Q3029" s="1" t="s">
        <v>254</v>
      </c>
      <c r="R3029" s="1" t="s">
        <v>255</v>
      </c>
      <c r="S3029" s="1">
        <v>736</v>
      </c>
      <c r="T3029" s="1" t="s">
        <v>37</v>
      </c>
      <c r="U3029" s="1" t="s">
        <v>38</v>
      </c>
      <c r="V3029" s="1" t="s">
        <v>91</v>
      </c>
      <c r="W3029" s="1">
        <v>200000000</v>
      </c>
      <c r="X3029" s="1">
        <v>2010</v>
      </c>
      <c r="Y3029" s="1">
        <v>25000</v>
      </c>
      <c r="Z3029" s="1">
        <v>6.5</v>
      </c>
      <c r="AA3029" s="1">
        <v>1.85</v>
      </c>
      <c r="AB3029" s="1">
        <v>24000</v>
      </c>
    </row>
    <row r="3030" spans="1:28">
      <c r="A3030" s="1" t="s">
        <v>28</v>
      </c>
      <c r="B3030" s="1" t="s">
        <v>11343</v>
      </c>
      <c r="C3030" s="1">
        <v>454</v>
      </c>
      <c r="D3030" s="1">
        <v>108</v>
      </c>
      <c r="E3030" s="1">
        <v>143</v>
      </c>
      <c r="F3030" s="1">
        <v>21</v>
      </c>
      <c r="G3030" s="1" t="s">
        <v>13617</v>
      </c>
      <c r="H3030" s="1">
        <v>19000</v>
      </c>
      <c r="I3030" s="1">
        <v>2605039</v>
      </c>
      <c r="J3030" s="1" t="s">
        <v>3157</v>
      </c>
      <c r="K3030" s="1" t="s">
        <v>96</v>
      </c>
      <c r="L3030" s="1" t="s">
        <v>13618</v>
      </c>
      <c r="M3030" s="1">
        <v>85022</v>
      </c>
      <c r="N3030" s="1">
        <v>19086</v>
      </c>
      <c r="O3030" s="1" t="s">
        <v>13619</v>
      </c>
      <c r="P3030" s="1">
        <v>0</v>
      </c>
      <c r="Q3030" s="1" t="s">
        <v>13620</v>
      </c>
      <c r="R3030" s="1" t="s">
        <v>13621</v>
      </c>
      <c r="S3030" s="1">
        <v>616</v>
      </c>
      <c r="T3030" s="1" t="s">
        <v>37</v>
      </c>
      <c r="U3030" s="1" t="s">
        <v>56</v>
      </c>
      <c r="V3030" s="1" t="s">
        <v>581</v>
      </c>
      <c r="X3030" s="1">
        <v>2013</v>
      </c>
      <c r="Y3030" s="1">
        <v>50</v>
      </c>
      <c r="Z3030" s="1">
        <v>6.3</v>
      </c>
      <c r="AA3030" s="1">
        <v>1.85</v>
      </c>
      <c r="AB3030" s="1">
        <v>29000</v>
      </c>
    </row>
    <row r="3031" spans="1:28">
      <c r="A3031" s="1" t="s">
        <v>743</v>
      </c>
      <c r="B3031" s="1" t="s">
        <v>13728</v>
      </c>
      <c r="C3031" s="1">
        <v>489</v>
      </c>
      <c r="D3031" s="1">
        <v>108</v>
      </c>
      <c r="E3031" s="1">
        <v>232</v>
      </c>
      <c r="F3031" s="1">
        <v>123</v>
      </c>
      <c r="G3031" s="1" t="s">
        <v>13729</v>
      </c>
      <c r="H3031" s="1">
        <v>149</v>
      </c>
      <c r="I3031" s="1">
        <v>25440971</v>
      </c>
      <c r="J3031" s="1" t="s">
        <v>2194</v>
      </c>
      <c r="K3031" s="1" t="s">
        <v>13730</v>
      </c>
      <c r="L3031" s="1" t="s">
        <v>13731</v>
      </c>
      <c r="M3031" s="1">
        <v>289508</v>
      </c>
      <c r="N3031" s="1">
        <v>430</v>
      </c>
      <c r="O3031" s="1" t="s">
        <v>13732</v>
      </c>
      <c r="P3031" s="1">
        <v>0</v>
      </c>
      <c r="Q3031" s="1" t="s">
        <v>13733</v>
      </c>
      <c r="R3031" s="1" t="s">
        <v>13734</v>
      </c>
      <c r="S3031" s="1">
        <v>611</v>
      </c>
      <c r="T3031" s="1" t="s">
        <v>37</v>
      </c>
      <c r="U3031" s="1" t="s">
        <v>56</v>
      </c>
      <c r="V3031" s="1" t="s">
        <v>581</v>
      </c>
      <c r="W3031" s="1">
        <v>15000000</v>
      </c>
      <c r="X3031" s="1">
        <v>2015</v>
      </c>
      <c r="Y3031" s="1">
        <v>145</v>
      </c>
      <c r="Z3031" s="1">
        <v>7.7</v>
      </c>
      <c r="AA3031" s="1">
        <v>2.35</v>
      </c>
      <c r="AB3031" s="1">
        <v>109000</v>
      </c>
    </row>
    <row r="3032" spans="1:28">
      <c r="A3032" s="1" t="s">
        <v>28</v>
      </c>
      <c r="B3032" s="1" t="s">
        <v>4416</v>
      </c>
      <c r="C3032" s="1">
        <v>579</v>
      </c>
      <c r="D3032" s="1">
        <v>108</v>
      </c>
      <c r="E3032" s="1">
        <v>84</v>
      </c>
      <c r="F3032" s="1">
        <v>361</v>
      </c>
      <c r="G3032" s="1" t="s">
        <v>4417</v>
      </c>
      <c r="H3032" s="1">
        <v>16000</v>
      </c>
      <c r="I3032" s="1">
        <v>363024263</v>
      </c>
      <c r="J3032" s="1" t="s">
        <v>4418</v>
      </c>
      <c r="K3032" s="1" t="s">
        <v>311</v>
      </c>
      <c r="L3032" s="1" t="s">
        <v>4419</v>
      </c>
      <c r="M3032" s="1">
        <v>479047</v>
      </c>
      <c r="N3032" s="1">
        <v>18239</v>
      </c>
      <c r="O3032" s="1" t="s">
        <v>4420</v>
      </c>
      <c r="P3032" s="1">
        <v>0</v>
      </c>
      <c r="Q3032" s="1" t="s">
        <v>4421</v>
      </c>
      <c r="R3032" s="1" t="s">
        <v>4422</v>
      </c>
      <c r="S3032" s="1">
        <v>1058</v>
      </c>
      <c r="T3032" s="1" t="s">
        <v>37</v>
      </c>
      <c r="U3032" s="1" t="s">
        <v>38</v>
      </c>
      <c r="V3032" s="1" t="s">
        <v>581</v>
      </c>
      <c r="W3032" s="1">
        <v>58000000</v>
      </c>
      <c r="X3032" s="1">
        <v>2016</v>
      </c>
      <c r="Y3032" s="1">
        <v>805</v>
      </c>
      <c r="Z3032" s="1">
        <v>8.1</v>
      </c>
      <c r="AA3032" s="1">
        <v>2.35</v>
      </c>
      <c r="AB3032" s="1">
        <v>117000</v>
      </c>
    </row>
    <row r="3033" spans="1:28">
      <c r="A3033" s="1" t="s">
        <v>28</v>
      </c>
      <c r="B3033" s="1" t="s">
        <v>1200</v>
      </c>
      <c r="C3033" s="1">
        <v>669</v>
      </c>
      <c r="D3033" s="1">
        <v>108</v>
      </c>
      <c r="E3033" s="1">
        <v>0</v>
      </c>
      <c r="F3033" s="1">
        <v>1000</v>
      </c>
      <c r="G3033" s="1" t="s">
        <v>286</v>
      </c>
      <c r="H3033" s="1">
        <v>20000</v>
      </c>
      <c r="I3033" s="1">
        <v>106952327</v>
      </c>
      <c r="J3033" s="1" t="s">
        <v>4061</v>
      </c>
      <c r="K3033" s="1" t="s">
        <v>837</v>
      </c>
      <c r="L3033" s="1" t="s">
        <v>13635</v>
      </c>
      <c r="M3033" s="1">
        <v>551363</v>
      </c>
      <c r="N3033" s="1">
        <v>38072</v>
      </c>
      <c r="O3033" s="1" t="s">
        <v>1812</v>
      </c>
      <c r="P3033" s="1">
        <v>1</v>
      </c>
      <c r="Q3033" s="1" t="s">
        <v>13636</v>
      </c>
      <c r="R3033" s="1" t="s">
        <v>13637</v>
      </c>
      <c r="S3033" s="1">
        <v>1140</v>
      </c>
      <c r="T3033" s="1" t="s">
        <v>37</v>
      </c>
      <c r="U3033" s="1" t="s">
        <v>38</v>
      </c>
      <c r="V3033" s="1" t="s">
        <v>581</v>
      </c>
      <c r="W3033" s="1">
        <v>13000000</v>
      </c>
      <c r="X3033" s="1">
        <v>2010</v>
      </c>
      <c r="Y3033" s="1">
        <v>15000</v>
      </c>
      <c r="Z3033" s="1">
        <v>8</v>
      </c>
      <c r="AA3033" s="1">
        <v>2.35</v>
      </c>
      <c r="AB3033" s="1">
        <v>106000</v>
      </c>
    </row>
    <row r="3034" spans="1:28">
      <c r="A3034" s="1" t="s">
        <v>28</v>
      </c>
      <c r="B3034" s="1" t="s">
        <v>18058</v>
      </c>
      <c r="C3034" s="1">
        <v>8</v>
      </c>
      <c r="D3034" s="1">
        <v>109</v>
      </c>
      <c r="E3034" s="1">
        <v>3</v>
      </c>
      <c r="F3034" s="1">
        <v>126</v>
      </c>
      <c r="G3034" s="1" t="s">
        <v>14241</v>
      </c>
      <c r="H3034" s="1">
        <v>1000</v>
      </c>
      <c r="J3034" s="1" t="s">
        <v>1902</v>
      </c>
      <c r="K3034" s="1" t="s">
        <v>299</v>
      </c>
      <c r="L3034" s="1" t="s">
        <v>18059</v>
      </c>
      <c r="M3034" s="1">
        <v>237</v>
      </c>
      <c r="N3034" s="1">
        <v>1681</v>
      </c>
      <c r="O3034" s="1" t="s">
        <v>18060</v>
      </c>
      <c r="P3034" s="1">
        <v>3</v>
      </c>
      <c r="Q3034" s="1" t="s">
        <v>18061</v>
      </c>
      <c r="R3034" s="1" t="s">
        <v>18062</v>
      </c>
      <c r="S3034" s="1">
        <v>3</v>
      </c>
      <c r="T3034" s="1" t="s">
        <v>37</v>
      </c>
      <c r="U3034" s="1" t="s">
        <v>56</v>
      </c>
      <c r="V3034" s="1" t="s">
        <v>581</v>
      </c>
      <c r="W3034" s="1">
        <v>5000000</v>
      </c>
      <c r="X3034" s="1">
        <v>2014</v>
      </c>
      <c r="Y3034" s="1">
        <v>266</v>
      </c>
      <c r="Z3034" s="1">
        <v>4.4000000000000004</v>
      </c>
      <c r="AB3034" s="1">
        <v>190</v>
      </c>
    </row>
    <row r="3035" spans="1:28">
      <c r="A3035" s="1" t="s">
        <v>28</v>
      </c>
      <c r="B3035" s="1" t="s">
        <v>16334</v>
      </c>
      <c r="C3035" s="1">
        <v>9</v>
      </c>
      <c r="D3035" s="1">
        <v>109</v>
      </c>
      <c r="E3035" s="1">
        <v>62</v>
      </c>
      <c r="F3035" s="1">
        <v>518</v>
      </c>
      <c r="G3035" s="1" t="s">
        <v>7400</v>
      </c>
      <c r="H3035" s="1">
        <v>584</v>
      </c>
      <c r="I3035" s="1">
        <v>5100000</v>
      </c>
      <c r="J3035" s="1" t="s">
        <v>1411</v>
      </c>
      <c r="K3035" s="1" t="s">
        <v>2136</v>
      </c>
      <c r="L3035" s="1" t="s">
        <v>16335</v>
      </c>
      <c r="M3035" s="1">
        <v>6595</v>
      </c>
      <c r="N3035" s="1">
        <v>2024</v>
      </c>
      <c r="O3035" s="1" t="s">
        <v>16336</v>
      </c>
      <c r="P3035" s="1">
        <v>0</v>
      </c>
      <c r="Q3035" s="1" t="s">
        <v>16337</v>
      </c>
      <c r="R3035" s="1" t="s">
        <v>16338</v>
      </c>
      <c r="S3035" s="1">
        <v>61</v>
      </c>
      <c r="T3035" s="1" t="s">
        <v>37</v>
      </c>
      <c r="U3035" s="1" t="s">
        <v>56</v>
      </c>
      <c r="V3035" s="1" t="s">
        <v>581</v>
      </c>
      <c r="W3035" s="1">
        <v>7500000</v>
      </c>
      <c r="X3035" s="1">
        <v>1984</v>
      </c>
      <c r="Y3035" s="1">
        <v>552</v>
      </c>
      <c r="Z3035" s="1">
        <v>6</v>
      </c>
      <c r="AA3035" s="1">
        <v>1.85</v>
      </c>
      <c r="AB3035" s="1">
        <v>345</v>
      </c>
    </row>
    <row r="3036" spans="1:28">
      <c r="A3036" s="1" t="s">
        <v>28</v>
      </c>
      <c r="B3036" s="1" t="s">
        <v>572</v>
      </c>
      <c r="C3036" s="1">
        <v>10</v>
      </c>
      <c r="D3036" s="1">
        <v>109</v>
      </c>
      <c r="E3036" s="1">
        <v>596</v>
      </c>
      <c r="F3036" s="1">
        <v>283</v>
      </c>
      <c r="G3036" s="1" t="s">
        <v>573</v>
      </c>
      <c r="H3036" s="1">
        <v>622</v>
      </c>
      <c r="J3036" s="1" t="s">
        <v>574</v>
      </c>
      <c r="K3036" s="1" t="s">
        <v>575</v>
      </c>
      <c r="L3036" s="1" t="s">
        <v>576</v>
      </c>
      <c r="M3036" s="1">
        <v>2138</v>
      </c>
      <c r="N3036" s="1">
        <v>1982</v>
      </c>
      <c r="O3036" s="1" t="s">
        <v>577</v>
      </c>
      <c r="P3036" s="1">
        <v>3</v>
      </c>
      <c r="Q3036" s="1" t="s">
        <v>578</v>
      </c>
      <c r="R3036" s="1" t="s">
        <v>579</v>
      </c>
      <c r="S3036" s="1">
        <v>15</v>
      </c>
      <c r="T3036" s="1" t="s">
        <v>37</v>
      </c>
      <c r="U3036" s="1" t="s">
        <v>580</v>
      </c>
      <c r="V3036" s="1" t="s">
        <v>581</v>
      </c>
      <c r="X3036" s="1">
        <v>2015</v>
      </c>
      <c r="Y3036" s="1">
        <v>525</v>
      </c>
      <c r="Z3036" s="1">
        <v>4.5</v>
      </c>
      <c r="AB3036" s="1">
        <v>677</v>
      </c>
    </row>
    <row r="3037" spans="1:28">
      <c r="A3037" s="1" t="s">
        <v>28</v>
      </c>
      <c r="B3037" s="1" t="s">
        <v>572</v>
      </c>
      <c r="C3037" s="1">
        <v>10</v>
      </c>
      <c r="D3037" s="1">
        <v>109</v>
      </c>
      <c r="E3037" s="1">
        <v>596</v>
      </c>
      <c r="F3037" s="1">
        <v>282</v>
      </c>
      <c r="G3037" s="1" t="s">
        <v>573</v>
      </c>
      <c r="H3037" s="1">
        <v>621</v>
      </c>
      <c r="J3037" s="1" t="s">
        <v>574</v>
      </c>
      <c r="K3037" s="1" t="s">
        <v>575</v>
      </c>
      <c r="L3037" s="1" t="s">
        <v>576</v>
      </c>
      <c r="M3037" s="1">
        <v>2138</v>
      </c>
      <c r="N3037" s="1">
        <v>1980</v>
      </c>
      <c r="O3037" s="1" t="s">
        <v>577</v>
      </c>
      <c r="P3037" s="1">
        <v>3</v>
      </c>
      <c r="Q3037" s="1" t="s">
        <v>578</v>
      </c>
      <c r="R3037" s="1" t="s">
        <v>579</v>
      </c>
      <c r="S3037" s="1">
        <v>15</v>
      </c>
      <c r="T3037" s="1" t="s">
        <v>37</v>
      </c>
      <c r="U3037" s="1" t="s">
        <v>580</v>
      </c>
      <c r="V3037" s="1" t="s">
        <v>581</v>
      </c>
      <c r="X3037" s="1">
        <v>2015</v>
      </c>
      <c r="Y3037" s="1">
        <v>525</v>
      </c>
      <c r="Z3037" s="1">
        <v>4.5</v>
      </c>
      <c r="AB3037" s="1">
        <v>677</v>
      </c>
    </row>
    <row r="3038" spans="1:28">
      <c r="A3038" s="1" t="s">
        <v>28</v>
      </c>
      <c r="B3038" s="1" t="s">
        <v>2929</v>
      </c>
      <c r="C3038" s="1">
        <v>12</v>
      </c>
      <c r="D3038" s="1">
        <v>109</v>
      </c>
      <c r="E3038" s="1">
        <v>309</v>
      </c>
      <c r="F3038" s="1">
        <v>279</v>
      </c>
      <c r="G3038" s="1" t="s">
        <v>13065</v>
      </c>
      <c r="H3038" s="1">
        <v>592</v>
      </c>
      <c r="I3038" s="1">
        <v>27515786</v>
      </c>
      <c r="J3038" s="1" t="s">
        <v>210</v>
      </c>
      <c r="K3038" s="1" t="s">
        <v>2460</v>
      </c>
      <c r="L3038" s="1" t="s">
        <v>13410</v>
      </c>
      <c r="M3038" s="1">
        <v>8904</v>
      </c>
      <c r="N3038" s="1">
        <v>1620</v>
      </c>
      <c r="O3038" s="1" t="s">
        <v>13411</v>
      </c>
      <c r="P3038" s="1">
        <v>0</v>
      </c>
      <c r="Q3038" s="1" t="s">
        <v>13412</v>
      </c>
      <c r="R3038" s="1" t="s">
        <v>13413</v>
      </c>
      <c r="S3038" s="1">
        <v>31</v>
      </c>
      <c r="T3038" s="1" t="s">
        <v>37</v>
      </c>
      <c r="U3038" s="1" t="s">
        <v>38</v>
      </c>
      <c r="V3038" s="1" t="s">
        <v>581</v>
      </c>
      <c r="W3038" s="1">
        <v>14000000</v>
      </c>
      <c r="X3038" s="1">
        <v>1993</v>
      </c>
      <c r="Y3038" s="1">
        <v>556</v>
      </c>
      <c r="Z3038" s="1">
        <v>5.9</v>
      </c>
      <c r="AA3038" s="1">
        <v>1.85</v>
      </c>
      <c r="AB3038" s="1">
        <v>0</v>
      </c>
    </row>
    <row r="3039" spans="1:28">
      <c r="A3039" s="1" t="s">
        <v>28</v>
      </c>
      <c r="B3039" s="1" t="s">
        <v>23066</v>
      </c>
      <c r="C3039" s="1">
        <v>13</v>
      </c>
      <c r="D3039" s="1">
        <v>109</v>
      </c>
      <c r="E3039" s="1">
        <v>3</v>
      </c>
      <c r="F3039" s="1">
        <v>25</v>
      </c>
      <c r="G3039" s="1" t="s">
        <v>14951</v>
      </c>
      <c r="H3039" s="1">
        <v>54</v>
      </c>
      <c r="I3039" s="1">
        <v>5199</v>
      </c>
      <c r="J3039" s="1" t="s">
        <v>3780</v>
      </c>
      <c r="K3039" s="1" t="s">
        <v>23067</v>
      </c>
      <c r="L3039" s="1" t="s">
        <v>23068</v>
      </c>
      <c r="M3039" s="1">
        <v>720</v>
      </c>
      <c r="N3039" s="1">
        <v>185</v>
      </c>
      <c r="O3039" s="1" t="s">
        <v>23069</v>
      </c>
      <c r="P3039" s="1">
        <v>0</v>
      </c>
      <c r="Q3039" s="1" t="s">
        <v>23070</v>
      </c>
      <c r="R3039" s="1" t="s">
        <v>23071</v>
      </c>
      <c r="S3039" s="1">
        <v>23</v>
      </c>
      <c r="T3039" s="1" t="s">
        <v>37</v>
      </c>
      <c r="U3039" s="1" t="s">
        <v>38</v>
      </c>
      <c r="V3039" s="1" t="s">
        <v>581</v>
      </c>
      <c r="W3039" s="1">
        <v>200000</v>
      </c>
      <c r="X3039" s="1">
        <v>2004</v>
      </c>
      <c r="Y3039" s="1">
        <v>53</v>
      </c>
      <c r="Z3039" s="1">
        <v>6.6</v>
      </c>
      <c r="AA3039" s="1">
        <v>2.35</v>
      </c>
      <c r="AB3039" s="1">
        <v>30</v>
      </c>
    </row>
    <row r="3040" spans="1:28">
      <c r="A3040" s="1" t="s">
        <v>28</v>
      </c>
      <c r="B3040" s="1" t="s">
        <v>12327</v>
      </c>
      <c r="C3040" s="1">
        <v>25</v>
      </c>
      <c r="D3040" s="1">
        <v>109</v>
      </c>
      <c r="E3040" s="1">
        <v>6</v>
      </c>
      <c r="F3040" s="1">
        <v>271</v>
      </c>
      <c r="G3040" s="1" t="s">
        <v>2954</v>
      </c>
      <c r="H3040" s="1">
        <v>1000</v>
      </c>
      <c r="I3040" s="1">
        <v>69800000</v>
      </c>
      <c r="J3040" s="1" t="s">
        <v>6176</v>
      </c>
      <c r="K3040" s="1" t="s">
        <v>4190</v>
      </c>
      <c r="L3040" s="1" t="s">
        <v>12690</v>
      </c>
      <c r="M3040" s="1">
        <v>18140</v>
      </c>
      <c r="N3040" s="1">
        <v>2419</v>
      </c>
      <c r="O3040" s="1" t="s">
        <v>8426</v>
      </c>
      <c r="P3040" s="1">
        <v>1</v>
      </c>
      <c r="Q3040" s="1" t="s">
        <v>12691</v>
      </c>
      <c r="R3040" s="1" t="s">
        <v>12692</v>
      </c>
      <c r="S3040" s="1">
        <v>60</v>
      </c>
      <c r="T3040" s="1" t="s">
        <v>37</v>
      </c>
      <c r="U3040" s="1" t="s">
        <v>38</v>
      </c>
      <c r="V3040" s="1" t="s">
        <v>581</v>
      </c>
      <c r="W3040" s="1">
        <v>10000000</v>
      </c>
      <c r="X3040" s="1">
        <v>1980</v>
      </c>
      <c r="Y3040" s="1">
        <v>745</v>
      </c>
      <c r="Z3040" s="1">
        <v>6.1</v>
      </c>
      <c r="AA3040" s="1">
        <v>1.85</v>
      </c>
      <c r="AB3040" s="1">
        <v>855</v>
      </c>
    </row>
    <row r="3041" spans="1:28">
      <c r="A3041" s="1" t="s">
        <v>28</v>
      </c>
      <c r="B3041" s="1" t="s">
        <v>19113</v>
      </c>
      <c r="C3041" s="1">
        <v>27</v>
      </c>
      <c r="D3041" s="1">
        <v>109</v>
      </c>
      <c r="E3041" s="1">
        <v>673</v>
      </c>
      <c r="F3041" s="1">
        <v>359</v>
      </c>
      <c r="G3041" s="1" t="s">
        <v>19707</v>
      </c>
      <c r="H3041" s="1">
        <v>756</v>
      </c>
      <c r="J3041" s="1" t="s">
        <v>11634</v>
      </c>
      <c r="K3041" s="1" t="s">
        <v>10874</v>
      </c>
      <c r="L3041" s="1" t="s">
        <v>19708</v>
      </c>
      <c r="M3041" s="1">
        <v>5786</v>
      </c>
      <c r="N3041" s="1">
        <v>1949</v>
      </c>
      <c r="O3041" s="1" t="s">
        <v>12372</v>
      </c>
      <c r="P3041" s="1">
        <v>1</v>
      </c>
      <c r="Q3041" s="1" t="s">
        <v>19709</v>
      </c>
      <c r="R3041" s="1" t="s">
        <v>19710</v>
      </c>
      <c r="S3041" s="1">
        <v>65</v>
      </c>
      <c r="T3041" s="1" t="s">
        <v>37</v>
      </c>
      <c r="U3041" s="1" t="s">
        <v>38</v>
      </c>
      <c r="V3041" s="1" t="s">
        <v>4816</v>
      </c>
      <c r="W3041" s="1">
        <v>2686585</v>
      </c>
      <c r="X3041" s="1">
        <v>1963</v>
      </c>
      <c r="Y3041" s="1">
        <v>370</v>
      </c>
      <c r="Z3041" s="1">
        <v>6.9</v>
      </c>
      <c r="AA3041" s="1">
        <v>1.85</v>
      </c>
      <c r="AB3041" s="1">
        <v>573</v>
      </c>
    </row>
    <row r="3042" spans="1:28">
      <c r="A3042" s="1" t="s">
        <v>28</v>
      </c>
      <c r="B3042" s="1" t="s">
        <v>21597</v>
      </c>
      <c r="C3042" s="1">
        <v>29</v>
      </c>
      <c r="D3042" s="1">
        <v>109</v>
      </c>
      <c r="E3042" s="1">
        <v>0</v>
      </c>
      <c r="F3042" s="1">
        <v>30</v>
      </c>
      <c r="G3042" s="1" t="s">
        <v>21598</v>
      </c>
      <c r="H3042" s="1">
        <v>202</v>
      </c>
      <c r="J3042" s="1" t="s">
        <v>12727</v>
      </c>
      <c r="K3042" s="1" t="s">
        <v>11935</v>
      </c>
      <c r="L3042" s="1" t="s">
        <v>21599</v>
      </c>
      <c r="M3042" s="1">
        <v>162</v>
      </c>
      <c r="N3042" s="1">
        <v>283</v>
      </c>
      <c r="O3042" s="1" t="s">
        <v>21600</v>
      </c>
      <c r="P3042" s="1">
        <v>0</v>
      </c>
      <c r="Q3042" s="1" t="s">
        <v>21601</v>
      </c>
      <c r="R3042" s="1" t="s">
        <v>21602</v>
      </c>
      <c r="S3042" s="1">
        <v>5</v>
      </c>
      <c r="T3042" s="1" t="s">
        <v>37</v>
      </c>
      <c r="U3042" s="1" t="s">
        <v>56</v>
      </c>
      <c r="V3042" s="1" t="s">
        <v>5599</v>
      </c>
      <c r="W3042" s="1">
        <v>1100000</v>
      </c>
      <c r="X3042" s="1">
        <v>2015</v>
      </c>
      <c r="Y3042" s="1">
        <v>47</v>
      </c>
      <c r="Z3042" s="1">
        <v>7</v>
      </c>
      <c r="AA3042" s="1">
        <v>1.85</v>
      </c>
      <c r="AB3042" s="1">
        <v>75</v>
      </c>
    </row>
    <row r="3043" spans="1:28">
      <c r="A3043" s="1" t="s">
        <v>28</v>
      </c>
      <c r="B3043" s="1" t="s">
        <v>12103</v>
      </c>
      <c r="C3043" s="1">
        <v>31</v>
      </c>
      <c r="D3043" s="1">
        <v>109</v>
      </c>
      <c r="E3043" s="1">
        <v>148</v>
      </c>
      <c r="F3043" s="1">
        <v>426</v>
      </c>
      <c r="G3043" s="1" t="s">
        <v>10248</v>
      </c>
      <c r="H3043" s="1">
        <v>2000</v>
      </c>
      <c r="I3043" s="1">
        <v>14821531</v>
      </c>
      <c r="J3043" s="1" t="s">
        <v>3395</v>
      </c>
      <c r="K3043" s="1" t="s">
        <v>8417</v>
      </c>
      <c r="L3043" s="1" t="s">
        <v>17663</v>
      </c>
      <c r="M3043" s="1">
        <v>6915</v>
      </c>
      <c r="N3043" s="1">
        <v>3843</v>
      </c>
      <c r="O3043" s="1" t="s">
        <v>13105</v>
      </c>
      <c r="P3043" s="1">
        <v>2</v>
      </c>
      <c r="Q3043" s="1" t="s">
        <v>17664</v>
      </c>
      <c r="R3043" s="1" t="s">
        <v>17665</v>
      </c>
      <c r="S3043" s="1">
        <v>209</v>
      </c>
      <c r="T3043" s="1" t="s">
        <v>37</v>
      </c>
      <c r="U3043" s="1" t="s">
        <v>38</v>
      </c>
      <c r="V3043" s="1" t="s">
        <v>581</v>
      </c>
      <c r="W3043" s="1">
        <v>6000000</v>
      </c>
      <c r="X3043" s="1">
        <v>1997</v>
      </c>
      <c r="Y3043" s="1">
        <v>434</v>
      </c>
      <c r="Z3043" s="1">
        <v>7.3</v>
      </c>
      <c r="AA3043" s="1">
        <v>1.85</v>
      </c>
      <c r="AB3043" s="1">
        <v>599</v>
      </c>
    </row>
    <row r="3044" spans="1:28">
      <c r="A3044" s="1" t="s">
        <v>28</v>
      </c>
      <c r="B3044" s="1" t="s">
        <v>10292</v>
      </c>
      <c r="C3044" s="1">
        <v>33</v>
      </c>
      <c r="D3044" s="1">
        <v>109</v>
      </c>
      <c r="E3044" s="1">
        <v>300</v>
      </c>
      <c r="F3044" s="1">
        <v>200</v>
      </c>
      <c r="G3044" s="1" t="s">
        <v>13818</v>
      </c>
      <c r="H3044" s="1">
        <v>729</v>
      </c>
      <c r="I3044" s="1">
        <v>4109095</v>
      </c>
      <c r="J3044" s="1" t="s">
        <v>19351</v>
      </c>
      <c r="K3044" s="1" t="s">
        <v>3503</v>
      </c>
      <c r="L3044" s="1" t="s">
        <v>19352</v>
      </c>
      <c r="M3044" s="1">
        <v>8239</v>
      </c>
      <c r="N3044" s="1">
        <v>1292</v>
      </c>
      <c r="O3044" s="1" t="s">
        <v>15242</v>
      </c>
      <c r="P3044" s="1">
        <v>0</v>
      </c>
      <c r="Q3044" s="1" t="s">
        <v>19353</v>
      </c>
      <c r="R3044" s="1" t="s">
        <v>19354</v>
      </c>
      <c r="S3044" s="1">
        <v>92</v>
      </c>
      <c r="T3044" s="1" t="s">
        <v>37</v>
      </c>
      <c r="U3044" s="1" t="s">
        <v>38</v>
      </c>
      <c r="V3044" s="1" t="s">
        <v>581</v>
      </c>
      <c r="W3044" s="1">
        <v>3000000</v>
      </c>
      <c r="X3044" s="1">
        <v>1996</v>
      </c>
      <c r="Y3044" s="1">
        <v>257</v>
      </c>
      <c r="Z3044" s="1">
        <v>6</v>
      </c>
      <c r="AA3044" s="1">
        <v>1.85</v>
      </c>
      <c r="AB3044" s="1">
        <v>0</v>
      </c>
    </row>
    <row r="3045" spans="1:28">
      <c r="A3045" s="1" t="s">
        <v>28</v>
      </c>
      <c r="B3045" s="1" t="s">
        <v>13437</v>
      </c>
      <c r="C3045" s="1">
        <v>37</v>
      </c>
      <c r="D3045" s="1">
        <v>109</v>
      </c>
      <c r="E3045" s="1">
        <v>44</v>
      </c>
      <c r="F3045" s="1">
        <v>458</v>
      </c>
      <c r="G3045" s="1" t="s">
        <v>2224</v>
      </c>
      <c r="H3045" s="1">
        <v>1000</v>
      </c>
      <c r="I3045" s="1">
        <v>27362712</v>
      </c>
      <c r="J3045" s="1" t="s">
        <v>5774</v>
      </c>
      <c r="K3045" s="1" t="s">
        <v>2801</v>
      </c>
      <c r="L3045" s="1" t="s">
        <v>15991</v>
      </c>
      <c r="M3045" s="1">
        <v>5971</v>
      </c>
      <c r="N3045" s="1">
        <v>3199</v>
      </c>
      <c r="O3045" s="1" t="s">
        <v>7585</v>
      </c>
      <c r="P3045" s="1">
        <v>1</v>
      </c>
      <c r="Q3045" s="1" t="s">
        <v>15992</v>
      </c>
      <c r="R3045" s="1" t="s">
        <v>15993</v>
      </c>
      <c r="S3045" s="1">
        <v>60</v>
      </c>
      <c r="T3045" s="1" t="s">
        <v>37</v>
      </c>
      <c r="U3045" s="1" t="s">
        <v>38</v>
      </c>
      <c r="V3045" s="1" t="s">
        <v>39</v>
      </c>
      <c r="W3045" s="1">
        <v>8000000</v>
      </c>
      <c r="X3045" s="1">
        <v>2002</v>
      </c>
      <c r="Y3045" s="1">
        <v>886</v>
      </c>
      <c r="Z3045" s="1">
        <v>6.5</v>
      </c>
      <c r="AA3045" s="1">
        <v>1.85</v>
      </c>
      <c r="AB3045" s="1">
        <v>0</v>
      </c>
    </row>
    <row r="3046" spans="1:28">
      <c r="A3046" s="1" t="s">
        <v>28</v>
      </c>
      <c r="B3046" s="1" t="s">
        <v>20671</v>
      </c>
      <c r="C3046" s="1">
        <v>39</v>
      </c>
      <c r="D3046" s="1">
        <v>109</v>
      </c>
      <c r="E3046" s="1">
        <v>9</v>
      </c>
      <c r="F3046" s="1">
        <v>280</v>
      </c>
      <c r="G3046" s="1" t="s">
        <v>5492</v>
      </c>
      <c r="H3046" s="1">
        <v>767</v>
      </c>
      <c r="I3046" s="1">
        <v>3050934</v>
      </c>
      <c r="J3046" s="1" t="s">
        <v>6185</v>
      </c>
      <c r="K3046" s="1" t="s">
        <v>6432</v>
      </c>
      <c r="L3046" s="1" t="s">
        <v>20672</v>
      </c>
      <c r="M3046" s="1">
        <v>2794</v>
      </c>
      <c r="N3046" s="1">
        <v>2187</v>
      </c>
      <c r="O3046" s="1" t="s">
        <v>13494</v>
      </c>
      <c r="P3046" s="1">
        <v>1</v>
      </c>
      <c r="Q3046" s="1" t="s">
        <v>20673</v>
      </c>
      <c r="R3046" s="1" t="s">
        <v>20674</v>
      </c>
      <c r="S3046" s="1">
        <v>78</v>
      </c>
      <c r="T3046" s="1" t="s">
        <v>37</v>
      </c>
      <c r="U3046" s="1" t="s">
        <v>38</v>
      </c>
      <c r="V3046" s="1" t="s">
        <v>39</v>
      </c>
      <c r="W3046" s="1">
        <v>1800000</v>
      </c>
      <c r="X3046" s="1">
        <v>2000</v>
      </c>
      <c r="Y3046" s="1">
        <v>380</v>
      </c>
      <c r="Z3046" s="1">
        <v>7.3</v>
      </c>
      <c r="AA3046" s="1">
        <v>1.85</v>
      </c>
      <c r="AB3046" s="1">
        <v>0</v>
      </c>
    </row>
    <row r="3047" spans="1:28">
      <c r="A3047" s="1" t="s">
        <v>743</v>
      </c>
      <c r="B3047" s="1" t="s">
        <v>21578</v>
      </c>
      <c r="C3047" s="1">
        <v>40</v>
      </c>
      <c r="D3047" s="1">
        <v>109</v>
      </c>
      <c r="E3047" s="1">
        <v>23</v>
      </c>
      <c r="F3047" s="1">
        <v>88</v>
      </c>
      <c r="G3047" s="1" t="s">
        <v>21579</v>
      </c>
      <c r="H3047" s="1">
        <v>183</v>
      </c>
      <c r="J3047" s="1" t="s">
        <v>21580</v>
      </c>
      <c r="K3047" s="1" t="s">
        <v>21581</v>
      </c>
      <c r="L3047" s="1" t="s">
        <v>21582</v>
      </c>
      <c r="M3047" s="1">
        <v>7346</v>
      </c>
      <c r="N3047" s="1">
        <v>510</v>
      </c>
      <c r="O3047" s="1" t="s">
        <v>21583</v>
      </c>
      <c r="P3047" s="1">
        <v>0</v>
      </c>
      <c r="Q3047" s="1" t="s">
        <v>21584</v>
      </c>
      <c r="R3047" s="1" t="s">
        <v>21585</v>
      </c>
      <c r="S3047" s="1">
        <v>69</v>
      </c>
      <c r="T3047" s="1" t="s">
        <v>37</v>
      </c>
      <c r="U3047" s="1" t="s">
        <v>38</v>
      </c>
      <c r="V3047" s="1" t="s">
        <v>6022</v>
      </c>
      <c r="W3047" s="1">
        <v>1000000</v>
      </c>
      <c r="X3047" s="1">
        <v>1949</v>
      </c>
      <c r="Y3047" s="1">
        <v>102</v>
      </c>
      <c r="Z3047" s="1">
        <v>7.2</v>
      </c>
      <c r="AA3047" s="1">
        <v>1.37</v>
      </c>
      <c r="AB3047" s="1">
        <v>624</v>
      </c>
    </row>
    <row r="3048" spans="1:28">
      <c r="A3048" s="1" t="s">
        <v>743</v>
      </c>
      <c r="B3048" s="1" t="s">
        <v>23932</v>
      </c>
      <c r="C3048" s="1">
        <v>52</v>
      </c>
      <c r="D3048" s="1">
        <v>109</v>
      </c>
      <c r="E3048" s="1">
        <v>26</v>
      </c>
      <c r="F3048" s="1">
        <v>3</v>
      </c>
      <c r="G3048" s="1" t="s">
        <v>23933</v>
      </c>
      <c r="H3048" s="1">
        <v>26</v>
      </c>
      <c r="J3048" s="1" t="s">
        <v>1666</v>
      </c>
      <c r="K3048" s="1" t="s">
        <v>23932</v>
      </c>
      <c r="L3048" s="1" t="s">
        <v>23934</v>
      </c>
      <c r="M3048" s="1">
        <v>1578</v>
      </c>
      <c r="N3048" s="1">
        <v>38</v>
      </c>
      <c r="O3048" s="1" t="s">
        <v>23935</v>
      </c>
      <c r="P3048" s="1">
        <v>0</v>
      </c>
      <c r="Q3048" s="1" t="s">
        <v>23936</v>
      </c>
      <c r="R3048" s="1" t="s">
        <v>23937</v>
      </c>
      <c r="S3048" s="1">
        <v>23</v>
      </c>
      <c r="T3048" s="1" t="s">
        <v>37</v>
      </c>
      <c r="U3048" s="1" t="s">
        <v>38</v>
      </c>
      <c r="V3048" s="1" t="s">
        <v>581</v>
      </c>
      <c r="X3048" s="1">
        <v>2005</v>
      </c>
      <c r="Y3048" s="1">
        <v>6</v>
      </c>
      <c r="Z3048" s="1">
        <v>6.9</v>
      </c>
      <c r="AA3048" s="1">
        <v>1.66</v>
      </c>
      <c r="AB3048" s="1">
        <v>91</v>
      </c>
    </row>
    <row r="3049" spans="1:28">
      <c r="A3049" s="1" t="s">
        <v>28</v>
      </c>
      <c r="B3049" s="1" t="s">
        <v>5073</v>
      </c>
      <c r="C3049" s="1">
        <v>55</v>
      </c>
      <c r="D3049" s="1">
        <v>109</v>
      </c>
      <c r="E3049" s="1">
        <v>155</v>
      </c>
      <c r="F3049" s="1">
        <v>293</v>
      </c>
      <c r="G3049" s="1" t="s">
        <v>1515</v>
      </c>
      <c r="H3049" s="1">
        <v>426</v>
      </c>
      <c r="I3049" s="1">
        <v>81022333</v>
      </c>
      <c r="J3049" s="1" t="s">
        <v>1423</v>
      </c>
      <c r="K3049" s="1" t="s">
        <v>5074</v>
      </c>
      <c r="L3049" s="1" t="s">
        <v>5075</v>
      </c>
      <c r="M3049" s="1">
        <v>34471</v>
      </c>
      <c r="N3049" s="1">
        <v>1761</v>
      </c>
      <c r="O3049" s="1" t="s">
        <v>1486</v>
      </c>
      <c r="P3049" s="1">
        <v>0</v>
      </c>
      <c r="Q3049" s="1" t="s">
        <v>5076</v>
      </c>
      <c r="R3049" s="1" t="s">
        <v>5077</v>
      </c>
      <c r="S3049" s="1">
        <v>147</v>
      </c>
      <c r="T3049" s="1" t="s">
        <v>37</v>
      </c>
      <c r="U3049" s="1" t="s">
        <v>38</v>
      </c>
      <c r="V3049" s="1" t="s">
        <v>39</v>
      </c>
      <c r="W3049" s="1">
        <v>50000000</v>
      </c>
      <c r="X3049" s="1">
        <v>1995</v>
      </c>
      <c r="Y3049" s="1">
        <v>387</v>
      </c>
      <c r="Z3049" s="1">
        <v>5</v>
      </c>
      <c r="AA3049" s="1">
        <v>1.85</v>
      </c>
      <c r="AB3049" s="1">
        <v>0</v>
      </c>
    </row>
    <row r="3050" spans="1:28">
      <c r="A3050" s="1" t="s">
        <v>28</v>
      </c>
      <c r="B3050" s="1" t="s">
        <v>14867</v>
      </c>
      <c r="C3050" s="1">
        <v>55</v>
      </c>
      <c r="D3050" s="1">
        <v>109</v>
      </c>
      <c r="E3050" s="1">
        <v>78</v>
      </c>
      <c r="F3050" s="1">
        <v>619</v>
      </c>
      <c r="G3050" s="1" t="s">
        <v>14868</v>
      </c>
      <c r="H3050" s="1">
        <v>854</v>
      </c>
      <c r="I3050" s="1">
        <v>33000000</v>
      </c>
      <c r="J3050" s="1" t="s">
        <v>14869</v>
      </c>
      <c r="K3050" s="1" t="s">
        <v>3182</v>
      </c>
      <c r="L3050" s="1" t="s">
        <v>14870</v>
      </c>
      <c r="M3050" s="1">
        <v>9424</v>
      </c>
      <c r="N3050" s="1">
        <v>3394</v>
      </c>
      <c r="O3050" s="1" t="s">
        <v>9580</v>
      </c>
      <c r="P3050" s="1">
        <v>1</v>
      </c>
      <c r="Q3050" s="1" t="s">
        <v>14871</v>
      </c>
      <c r="R3050" s="1" t="s">
        <v>14872</v>
      </c>
      <c r="S3050" s="1">
        <v>109</v>
      </c>
      <c r="T3050" s="1" t="s">
        <v>37</v>
      </c>
      <c r="U3050" s="1" t="s">
        <v>38</v>
      </c>
      <c r="V3050" s="1" t="s">
        <v>39</v>
      </c>
      <c r="W3050" s="1">
        <v>10000000</v>
      </c>
      <c r="X3050" s="1">
        <v>1985</v>
      </c>
      <c r="Y3050" s="1">
        <v>841</v>
      </c>
      <c r="Z3050" s="1">
        <v>6.9</v>
      </c>
      <c r="AA3050" s="1">
        <v>1.85</v>
      </c>
      <c r="AB3050" s="1">
        <v>0</v>
      </c>
    </row>
    <row r="3051" spans="1:28">
      <c r="A3051" s="1" t="s">
        <v>28</v>
      </c>
      <c r="B3051" s="1" t="s">
        <v>9140</v>
      </c>
      <c r="C3051" s="1">
        <v>56</v>
      </c>
      <c r="D3051" s="1">
        <v>109</v>
      </c>
      <c r="E3051" s="1">
        <v>181</v>
      </c>
      <c r="F3051" s="1">
        <v>137</v>
      </c>
      <c r="G3051" s="1" t="s">
        <v>9141</v>
      </c>
      <c r="H3051" s="1">
        <v>303</v>
      </c>
      <c r="J3051" s="1" t="s">
        <v>9142</v>
      </c>
      <c r="K3051" s="1" t="s">
        <v>9143</v>
      </c>
      <c r="L3051" s="1" t="s">
        <v>9144</v>
      </c>
      <c r="M3051" s="1">
        <v>19568</v>
      </c>
      <c r="N3051" s="1">
        <v>960</v>
      </c>
      <c r="O3051" s="1" t="s">
        <v>9145</v>
      </c>
      <c r="P3051" s="1">
        <v>0</v>
      </c>
      <c r="Q3051" s="1" t="s">
        <v>9146</v>
      </c>
      <c r="R3051" s="1" t="s">
        <v>9147</v>
      </c>
      <c r="S3051" s="1">
        <v>208</v>
      </c>
      <c r="T3051" s="1" t="s">
        <v>37</v>
      </c>
      <c r="U3051" s="1" t="s">
        <v>56</v>
      </c>
      <c r="V3051" s="1" t="s">
        <v>91</v>
      </c>
      <c r="W3051" s="1">
        <v>25000000</v>
      </c>
      <c r="X3051" s="1">
        <v>1985</v>
      </c>
      <c r="Y3051" s="1">
        <v>146</v>
      </c>
      <c r="Z3051" s="1">
        <v>6.7</v>
      </c>
      <c r="AA3051" s="1">
        <v>1.85</v>
      </c>
      <c r="AB3051" s="1">
        <v>0</v>
      </c>
    </row>
    <row r="3052" spans="1:28">
      <c r="A3052" s="1" t="s">
        <v>28</v>
      </c>
      <c r="B3052" s="1" t="s">
        <v>14288</v>
      </c>
      <c r="C3052" s="1">
        <v>61</v>
      </c>
      <c r="D3052" s="1">
        <v>109</v>
      </c>
      <c r="E3052" s="1">
        <v>40</v>
      </c>
      <c r="F3052" s="1">
        <v>794</v>
      </c>
      <c r="G3052" s="1" t="s">
        <v>386</v>
      </c>
      <c r="H3052" s="1">
        <v>5000</v>
      </c>
      <c r="I3052" s="1">
        <v>2326407</v>
      </c>
      <c r="J3052" s="1" t="s">
        <v>3395</v>
      </c>
      <c r="K3052" s="1" t="s">
        <v>2390</v>
      </c>
      <c r="L3052" s="1" t="s">
        <v>14289</v>
      </c>
      <c r="M3052" s="1">
        <v>5016</v>
      </c>
      <c r="N3052" s="1">
        <v>7166</v>
      </c>
      <c r="O3052" s="1" t="s">
        <v>13231</v>
      </c>
      <c r="P3052" s="1">
        <v>5</v>
      </c>
      <c r="Q3052" s="1" t="s">
        <v>14290</v>
      </c>
      <c r="R3052" s="1" t="s">
        <v>14291</v>
      </c>
      <c r="S3052" s="1">
        <v>99</v>
      </c>
      <c r="T3052" s="1" t="s">
        <v>37</v>
      </c>
      <c r="U3052" s="1" t="s">
        <v>56</v>
      </c>
      <c r="V3052" s="1" t="s">
        <v>581</v>
      </c>
      <c r="W3052" s="1">
        <v>12000000</v>
      </c>
      <c r="X3052" s="1">
        <v>2001</v>
      </c>
      <c r="Y3052" s="1">
        <v>1000</v>
      </c>
      <c r="Z3052" s="1">
        <v>7</v>
      </c>
      <c r="AA3052" s="1">
        <v>2.35</v>
      </c>
      <c r="AB3052" s="1">
        <v>305</v>
      </c>
    </row>
    <row r="3053" spans="1:28">
      <c r="A3053" s="1" t="s">
        <v>28</v>
      </c>
      <c r="B3053" s="1" t="s">
        <v>3866</v>
      </c>
      <c r="C3053" s="1">
        <v>62</v>
      </c>
      <c r="D3053" s="1">
        <v>109</v>
      </c>
      <c r="E3053" s="1">
        <v>322</v>
      </c>
      <c r="F3053" s="1">
        <v>861</v>
      </c>
      <c r="G3053" s="1" t="s">
        <v>744</v>
      </c>
      <c r="H3053" s="1">
        <v>1000</v>
      </c>
      <c r="I3053" s="1">
        <v>69148997</v>
      </c>
      <c r="J3053" s="1" t="s">
        <v>1005</v>
      </c>
      <c r="K3053" s="1" t="s">
        <v>6488</v>
      </c>
      <c r="L3053" s="1" t="s">
        <v>10688</v>
      </c>
      <c r="M3053" s="1">
        <v>98794</v>
      </c>
      <c r="N3053" s="1">
        <v>6313</v>
      </c>
      <c r="O3053" s="1" t="s">
        <v>3867</v>
      </c>
      <c r="P3053" s="1">
        <v>4</v>
      </c>
      <c r="Q3053" s="1" t="s">
        <v>10689</v>
      </c>
      <c r="R3053" s="1" t="s">
        <v>10690</v>
      </c>
      <c r="S3053" s="1">
        <v>251</v>
      </c>
      <c r="T3053" s="1" t="s">
        <v>37</v>
      </c>
      <c r="U3053" s="1" t="s">
        <v>38</v>
      </c>
      <c r="V3053" s="1" t="s">
        <v>39</v>
      </c>
      <c r="W3053" s="1">
        <v>37000000</v>
      </c>
      <c r="X3053" s="1">
        <v>2004</v>
      </c>
      <c r="Y3053" s="1">
        <v>960</v>
      </c>
      <c r="Z3053" s="1">
        <v>5.4</v>
      </c>
      <c r="AA3053" s="1">
        <v>1.85</v>
      </c>
      <c r="AB3053" s="1">
        <v>0</v>
      </c>
    </row>
    <row r="3054" spans="1:28">
      <c r="A3054" s="1" t="s">
        <v>28</v>
      </c>
      <c r="B3054" s="1" t="s">
        <v>9864</v>
      </c>
      <c r="C3054" s="1">
        <v>63</v>
      </c>
      <c r="D3054" s="1">
        <v>109</v>
      </c>
      <c r="E3054" s="1">
        <v>36</v>
      </c>
      <c r="F3054" s="1">
        <v>579</v>
      </c>
      <c r="G3054" s="1" t="s">
        <v>13651</v>
      </c>
      <c r="H3054" s="1">
        <v>3000</v>
      </c>
      <c r="I3054" s="1">
        <v>61693523</v>
      </c>
      <c r="J3054" s="1" t="s">
        <v>3395</v>
      </c>
      <c r="K3054" s="1" t="s">
        <v>746</v>
      </c>
      <c r="L3054" s="1" t="s">
        <v>13652</v>
      </c>
      <c r="M3054" s="1">
        <v>6276</v>
      </c>
      <c r="N3054" s="1">
        <v>7833</v>
      </c>
      <c r="O3054" s="1" t="s">
        <v>3823</v>
      </c>
      <c r="P3054" s="1">
        <v>0</v>
      </c>
      <c r="Q3054" s="1" t="s">
        <v>13653</v>
      </c>
      <c r="R3054" s="1" t="s">
        <v>13654</v>
      </c>
      <c r="S3054" s="1">
        <v>55</v>
      </c>
      <c r="T3054" s="1" t="s">
        <v>37</v>
      </c>
      <c r="U3054" s="1" t="s">
        <v>38</v>
      </c>
      <c r="V3054" s="1" t="s">
        <v>91</v>
      </c>
      <c r="W3054" s="1">
        <v>13000000</v>
      </c>
      <c r="X3054" s="1">
        <v>2016</v>
      </c>
      <c r="Y3054" s="1">
        <v>3000</v>
      </c>
      <c r="Z3054" s="1">
        <v>6.8</v>
      </c>
      <c r="AA3054" s="1">
        <v>1.85</v>
      </c>
      <c r="AB3054" s="1">
        <v>16000</v>
      </c>
    </row>
    <row r="3055" spans="1:28">
      <c r="A3055" s="1" t="s">
        <v>28</v>
      </c>
      <c r="B3055" s="1" t="s">
        <v>3108</v>
      </c>
      <c r="C3055" s="1">
        <v>64</v>
      </c>
      <c r="D3055" s="1">
        <v>109</v>
      </c>
      <c r="E3055" s="1">
        <v>272</v>
      </c>
      <c r="F3055" s="1">
        <v>124</v>
      </c>
      <c r="G3055" s="1" t="s">
        <v>11851</v>
      </c>
      <c r="H3055" s="1">
        <v>155</v>
      </c>
      <c r="I3055" s="1">
        <v>4250320</v>
      </c>
      <c r="J3055" s="1" t="s">
        <v>9406</v>
      </c>
      <c r="K3055" s="1" t="s">
        <v>11852</v>
      </c>
      <c r="L3055" s="1" t="s">
        <v>11853</v>
      </c>
      <c r="M3055" s="1">
        <v>14870</v>
      </c>
      <c r="N3055" s="1">
        <v>605</v>
      </c>
      <c r="O3055" s="1" t="s">
        <v>11854</v>
      </c>
      <c r="P3055" s="1">
        <v>1</v>
      </c>
      <c r="Q3055" s="1" t="s">
        <v>11855</v>
      </c>
      <c r="R3055" s="1" t="s">
        <v>11856</v>
      </c>
      <c r="S3055" s="1">
        <v>86</v>
      </c>
      <c r="T3055" s="1" t="s">
        <v>37</v>
      </c>
      <c r="U3055" s="1" t="s">
        <v>38</v>
      </c>
      <c r="V3055" s="1" t="s">
        <v>39</v>
      </c>
      <c r="W3055" s="1">
        <v>18000000</v>
      </c>
      <c r="X3055" s="1">
        <v>1985</v>
      </c>
      <c r="Y3055" s="1">
        <v>144</v>
      </c>
      <c r="Z3055" s="1">
        <v>6.8</v>
      </c>
      <c r="AA3055" s="1">
        <v>1.85</v>
      </c>
      <c r="AB3055" s="1">
        <v>0</v>
      </c>
    </row>
    <row r="3056" spans="1:28">
      <c r="A3056" s="1" t="s">
        <v>28</v>
      </c>
      <c r="B3056" s="1" t="s">
        <v>16195</v>
      </c>
      <c r="C3056" s="1">
        <v>66</v>
      </c>
      <c r="D3056" s="1">
        <v>109</v>
      </c>
      <c r="E3056" s="1">
        <v>200</v>
      </c>
      <c r="F3056" s="1">
        <v>1000</v>
      </c>
      <c r="G3056" s="1" t="s">
        <v>434</v>
      </c>
      <c r="H3056" s="1">
        <v>21000</v>
      </c>
      <c r="I3056" s="1">
        <v>336456</v>
      </c>
      <c r="J3056" s="1" t="s">
        <v>16196</v>
      </c>
      <c r="K3056" s="1" t="s">
        <v>93</v>
      </c>
      <c r="L3056" s="1" t="s">
        <v>16197</v>
      </c>
      <c r="M3056" s="1">
        <v>7116</v>
      </c>
      <c r="N3056" s="1">
        <v>41645</v>
      </c>
      <c r="O3056" s="1" t="s">
        <v>1228</v>
      </c>
      <c r="P3056" s="1">
        <v>2</v>
      </c>
      <c r="Q3056" s="1" t="s">
        <v>16198</v>
      </c>
      <c r="R3056" s="1" t="s">
        <v>16199</v>
      </c>
      <c r="S3056" s="1">
        <v>79</v>
      </c>
      <c r="T3056" s="1" t="s">
        <v>37</v>
      </c>
      <c r="U3056" s="1" t="s">
        <v>38</v>
      </c>
      <c r="V3056" s="1" t="s">
        <v>581</v>
      </c>
      <c r="W3056" s="1">
        <v>8000000</v>
      </c>
      <c r="X3056" s="1">
        <v>2003</v>
      </c>
      <c r="Y3056" s="1">
        <v>18000</v>
      </c>
      <c r="Z3056" s="1">
        <v>5.6</v>
      </c>
      <c r="AA3056" s="1">
        <v>1.85</v>
      </c>
      <c r="AB3056" s="1">
        <v>494</v>
      </c>
    </row>
    <row r="3057" spans="1:28">
      <c r="A3057" s="1" t="s">
        <v>28</v>
      </c>
      <c r="B3057" s="1" t="s">
        <v>20675</v>
      </c>
      <c r="C3057" s="1">
        <v>68</v>
      </c>
      <c r="D3057" s="1">
        <v>109</v>
      </c>
      <c r="E3057" s="1">
        <v>0</v>
      </c>
      <c r="F3057" s="1">
        <v>186</v>
      </c>
      <c r="G3057" s="1" t="s">
        <v>14205</v>
      </c>
      <c r="H3057" s="1">
        <v>553</v>
      </c>
      <c r="I3057" s="1">
        <v>841206</v>
      </c>
      <c r="J3057" s="1" t="s">
        <v>3395</v>
      </c>
      <c r="K3057" s="1" t="s">
        <v>84</v>
      </c>
      <c r="L3057" s="1" t="s">
        <v>20676</v>
      </c>
      <c r="M3057" s="1">
        <v>2603</v>
      </c>
      <c r="N3057" s="1">
        <v>1439</v>
      </c>
      <c r="O3057" s="1" t="s">
        <v>4591</v>
      </c>
      <c r="P3057" s="1">
        <v>0</v>
      </c>
      <c r="Q3057" s="1" t="s">
        <v>20677</v>
      </c>
      <c r="R3057" s="1" t="s">
        <v>20678</v>
      </c>
      <c r="S3057" s="1">
        <v>34</v>
      </c>
      <c r="T3057" s="1" t="s">
        <v>37</v>
      </c>
      <c r="U3057" s="1" t="s">
        <v>38</v>
      </c>
      <c r="V3057" s="1" t="s">
        <v>581</v>
      </c>
      <c r="X3057" s="1">
        <v>2011</v>
      </c>
      <c r="Y3057" s="1">
        <v>471</v>
      </c>
      <c r="Z3057" s="1">
        <v>6.3</v>
      </c>
      <c r="AA3057" s="1">
        <v>1.85</v>
      </c>
      <c r="AB3057" s="1">
        <v>952</v>
      </c>
    </row>
    <row r="3058" spans="1:28">
      <c r="A3058" s="1" t="s">
        <v>28</v>
      </c>
      <c r="B3058" s="1" t="s">
        <v>7338</v>
      </c>
      <c r="C3058" s="1">
        <v>74</v>
      </c>
      <c r="D3058" s="1">
        <v>109</v>
      </c>
      <c r="E3058" s="1">
        <v>19</v>
      </c>
      <c r="F3058" s="1">
        <v>568</v>
      </c>
      <c r="G3058" s="1" t="s">
        <v>6758</v>
      </c>
      <c r="H3058" s="1">
        <v>1000</v>
      </c>
      <c r="I3058" s="1">
        <v>52277485</v>
      </c>
      <c r="J3058" s="1" t="s">
        <v>1630</v>
      </c>
      <c r="K3058" s="1" t="s">
        <v>1228</v>
      </c>
      <c r="L3058" s="1" t="s">
        <v>7339</v>
      </c>
      <c r="M3058" s="1">
        <v>32370</v>
      </c>
      <c r="N3058" s="1">
        <v>4231</v>
      </c>
      <c r="O3058" s="1" t="s">
        <v>6463</v>
      </c>
      <c r="P3058" s="1">
        <v>1</v>
      </c>
      <c r="Q3058" s="1" t="s">
        <v>7340</v>
      </c>
      <c r="R3058" s="1" t="s">
        <v>7341</v>
      </c>
      <c r="S3058" s="1">
        <v>196</v>
      </c>
      <c r="T3058" s="1" t="s">
        <v>37</v>
      </c>
      <c r="U3058" s="1" t="s">
        <v>38</v>
      </c>
      <c r="V3058" s="1" t="s">
        <v>91</v>
      </c>
      <c r="W3058" s="1">
        <v>35000000</v>
      </c>
      <c r="X3058" s="1">
        <v>2003</v>
      </c>
      <c r="Y3058" s="1">
        <v>762</v>
      </c>
      <c r="Z3058" s="1">
        <v>6.9</v>
      </c>
      <c r="AA3058" s="1">
        <v>1.85</v>
      </c>
      <c r="AB3058" s="1">
        <v>0</v>
      </c>
    </row>
    <row r="3059" spans="1:28">
      <c r="A3059" s="1" t="s">
        <v>743</v>
      </c>
      <c r="B3059" s="1" t="s">
        <v>18479</v>
      </c>
      <c r="C3059" s="1">
        <v>74</v>
      </c>
      <c r="D3059" s="1">
        <v>109</v>
      </c>
      <c r="E3059" s="1">
        <v>0</v>
      </c>
      <c r="F3059" s="1">
        <v>428</v>
      </c>
      <c r="G3059" s="1" t="s">
        <v>10605</v>
      </c>
      <c r="H3059" s="1">
        <v>847</v>
      </c>
      <c r="I3059" s="1">
        <v>10941801</v>
      </c>
      <c r="J3059" s="1" t="s">
        <v>18480</v>
      </c>
      <c r="K3059" s="1" t="s">
        <v>18481</v>
      </c>
      <c r="L3059" s="1" t="s">
        <v>18482</v>
      </c>
      <c r="M3059" s="1">
        <v>12059</v>
      </c>
      <c r="N3059" s="1">
        <v>2649</v>
      </c>
      <c r="O3059" s="1" t="s">
        <v>18483</v>
      </c>
      <c r="P3059" s="1">
        <v>0</v>
      </c>
      <c r="Q3059" s="1" t="s">
        <v>18484</v>
      </c>
      <c r="R3059" s="1" t="s">
        <v>18485</v>
      </c>
      <c r="S3059" s="1">
        <v>486</v>
      </c>
      <c r="T3059" s="1" t="s">
        <v>37</v>
      </c>
      <c r="U3059" s="1" t="s">
        <v>38</v>
      </c>
      <c r="V3059" s="1" t="s">
        <v>5599</v>
      </c>
      <c r="X3059" s="1">
        <v>2004</v>
      </c>
      <c r="Y3059" s="1">
        <v>670</v>
      </c>
      <c r="Z3059" s="1">
        <v>5.4</v>
      </c>
      <c r="AA3059" s="1">
        <v>1.85</v>
      </c>
      <c r="AB3059" s="1">
        <v>2000</v>
      </c>
    </row>
    <row r="3060" spans="1:28">
      <c r="A3060" s="1" t="s">
        <v>28</v>
      </c>
      <c r="B3060" s="1" t="s">
        <v>14244</v>
      </c>
      <c r="C3060" s="1">
        <v>81</v>
      </c>
      <c r="D3060" s="1">
        <v>109</v>
      </c>
      <c r="E3060" s="1">
        <v>67</v>
      </c>
      <c r="F3060" s="1">
        <v>192</v>
      </c>
      <c r="G3060" s="1" t="s">
        <v>14245</v>
      </c>
      <c r="H3060" s="1">
        <v>436</v>
      </c>
      <c r="I3060" s="1">
        <v>8134217</v>
      </c>
      <c r="J3060" s="1" t="s">
        <v>4282</v>
      </c>
      <c r="K3060" s="1" t="s">
        <v>802</v>
      </c>
      <c r="L3060" s="1" t="s">
        <v>14246</v>
      </c>
      <c r="M3060" s="1">
        <v>15412</v>
      </c>
      <c r="N3060" s="1">
        <v>1141</v>
      </c>
      <c r="O3060" s="1" t="s">
        <v>14247</v>
      </c>
      <c r="P3060" s="1">
        <v>3</v>
      </c>
      <c r="Q3060" s="1" t="s">
        <v>14248</v>
      </c>
      <c r="R3060" s="1" t="s">
        <v>14249</v>
      </c>
      <c r="S3060" s="1">
        <v>90</v>
      </c>
      <c r="T3060" s="1" t="s">
        <v>37</v>
      </c>
      <c r="U3060" s="1" t="s">
        <v>38</v>
      </c>
      <c r="V3060" s="1" t="s">
        <v>581</v>
      </c>
      <c r="W3060" s="1">
        <v>12000000</v>
      </c>
      <c r="X3060" s="1">
        <v>2008</v>
      </c>
      <c r="Y3060" s="1">
        <v>223</v>
      </c>
      <c r="Z3060" s="1">
        <v>7</v>
      </c>
      <c r="AA3060" s="1">
        <v>2.35</v>
      </c>
      <c r="AB3060" s="1">
        <v>0</v>
      </c>
    </row>
    <row r="3061" spans="1:28">
      <c r="A3061" s="1" t="s">
        <v>28</v>
      </c>
      <c r="B3061" s="1" t="s">
        <v>9378</v>
      </c>
      <c r="C3061" s="1">
        <v>83</v>
      </c>
      <c r="D3061" s="1">
        <v>109</v>
      </c>
      <c r="E3061" s="1">
        <v>97</v>
      </c>
      <c r="F3061" s="1">
        <v>355</v>
      </c>
      <c r="G3061" s="1" t="s">
        <v>9388</v>
      </c>
      <c r="H3061" s="1">
        <v>13000</v>
      </c>
      <c r="I3061" s="1">
        <v>14060950</v>
      </c>
      <c r="J3061" s="1" t="s">
        <v>3395</v>
      </c>
      <c r="K3061" s="1" t="s">
        <v>13903</v>
      </c>
      <c r="L3061" s="1" t="s">
        <v>13904</v>
      </c>
      <c r="M3061" s="1">
        <v>14354</v>
      </c>
      <c r="N3061" s="1">
        <v>14347</v>
      </c>
      <c r="O3061" s="1" t="s">
        <v>13905</v>
      </c>
      <c r="P3061" s="1">
        <v>1</v>
      </c>
      <c r="Q3061" s="1" t="s">
        <v>13906</v>
      </c>
      <c r="R3061" s="1" t="s">
        <v>13907</v>
      </c>
      <c r="S3061" s="1">
        <v>139</v>
      </c>
      <c r="T3061" s="1" t="s">
        <v>37</v>
      </c>
      <c r="U3061" s="1" t="s">
        <v>38</v>
      </c>
      <c r="V3061" s="1" t="s">
        <v>39</v>
      </c>
      <c r="W3061" s="1">
        <v>12500000</v>
      </c>
      <c r="X3061" s="1">
        <v>2002</v>
      </c>
      <c r="Y3061" s="1">
        <v>795</v>
      </c>
      <c r="Z3061" s="1">
        <v>6.9</v>
      </c>
      <c r="AA3061" s="1">
        <v>1.85</v>
      </c>
      <c r="AB3061" s="1">
        <v>0</v>
      </c>
    </row>
    <row r="3062" spans="1:28">
      <c r="A3062" s="1" t="s">
        <v>28</v>
      </c>
      <c r="B3062" s="1" t="s">
        <v>1931</v>
      </c>
      <c r="C3062" s="1">
        <v>85</v>
      </c>
      <c r="D3062" s="1">
        <v>109</v>
      </c>
      <c r="E3062" s="1">
        <v>611</v>
      </c>
      <c r="F3062" s="1">
        <v>4</v>
      </c>
      <c r="G3062" s="1" t="s">
        <v>19175</v>
      </c>
      <c r="H3062" s="1">
        <v>878</v>
      </c>
      <c r="I3062" s="1">
        <v>377420</v>
      </c>
      <c r="J3062" s="1" t="s">
        <v>3395</v>
      </c>
      <c r="K3062" s="1" t="s">
        <v>2404</v>
      </c>
      <c r="L3062" s="1" t="s">
        <v>19176</v>
      </c>
      <c r="M3062" s="1">
        <v>2789</v>
      </c>
      <c r="N3062" s="1">
        <v>900</v>
      </c>
      <c r="O3062" s="1" t="s">
        <v>14382</v>
      </c>
      <c r="P3062" s="1">
        <v>1</v>
      </c>
      <c r="Q3062" s="1" t="s">
        <v>19177</v>
      </c>
      <c r="R3062" s="1" t="s">
        <v>19178</v>
      </c>
      <c r="S3062" s="1">
        <v>20</v>
      </c>
      <c r="T3062" s="1" t="s">
        <v>1938</v>
      </c>
      <c r="U3062" s="1" t="s">
        <v>888</v>
      </c>
      <c r="V3062" s="1" t="s">
        <v>39</v>
      </c>
      <c r="X3062" s="1">
        <v>2014</v>
      </c>
      <c r="Y3062" s="1">
        <v>10</v>
      </c>
      <c r="Z3062" s="1">
        <v>7.3</v>
      </c>
      <c r="AA3062" s="1">
        <v>2.35</v>
      </c>
      <c r="AB3062" s="1">
        <v>0</v>
      </c>
    </row>
    <row r="3063" spans="1:28">
      <c r="A3063" s="1" t="s">
        <v>28</v>
      </c>
      <c r="B3063" s="1" t="s">
        <v>9734</v>
      </c>
      <c r="C3063" s="1">
        <v>86</v>
      </c>
      <c r="D3063" s="1">
        <v>109</v>
      </c>
      <c r="E3063" s="1">
        <v>41</v>
      </c>
      <c r="F3063" s="1">
        <v>748</v>
      </c>
      <c r="G3063" s="1" t="s">
        <v>5939</v>
      </c>
      <c r="H3063" s="1">
        <v>997</v>
      </c>
      <c r="I3063" s="1">
        <v>61356221</v>
      </c>
      <c r="J3063" s="1" t="s">
        <v>7823</v>
      </c>
      <c r="K3063" s="1" t="s">
        <v>11287</v>
      </c>
      <c r="L3063" s="1" t="s">
        <v>13373</v>
      </c>
      <c r="M3063" s="1">
        <v>19505</v>
      </c>
      <c r="N3063" s="1">
        <v>3544</v>
      </c>
      <c r="O3063" s="1" t="s">
        <v>139</v>
      </c>
      <c r="P3063" s="1">
        <v>0</v>
      </c>
      <c r="Q3063" s="1" t="s">
        <v>13374</v>
      </c>
      <c r="R3063" s="1" t="s">
        <v>13375</v>
      </c>
      <c r="S3063" s="1">
        <v>162</v>
      </c>
      <c r="T3063" s="1" t="s">
        <v>37</v>
      </c>
      <c r="U3063" s="1" t="s">
        <v>38</v>
      </c>
      <c r="V3063" s="1" t="s">
        <v>39</v>
      </c>
      <c r="W3063" s="1">
        <v>14000000</v>
      </c>
      <c r="X3063" s="1">
        <v>2007</v>
      </c>
      <c r="Y3063" s="1">
        <v>826</v>
      </c>
      <c r="Z3063" s="1">
        <v>5.2</v>
      </c>
      <c r="AA3063" s="1">
        <v>2.35</v>
      </c>
      <c r="AB3063" s="1">
        <v>0</v>
      </c>
    </row>
    <row r="3064" spans="1:28">
      <c r="A3064" s="1" t="s">
        <v>28</v>
      </c>
      <c r="B3064" s="1" t="s">
        <v>2388</v>
      </c>
      <c r="C3064" s="1">
        <v>88</v>
      </c>
      <c r="D3064" s="1">
        <v>109</v>
      </c>
      <c r="E3064" s="1">
        <v>218</v>
      </c>
      <c r="F3064" s="1">
        <v>8</v>
      </c>
      <c r="G3064" s="1" t="s">
        <v>3256</v>
      </c>
      <c r="H3064" s="1">
        <v>21</v>
      </c>
      <c r="I3064" s="1">
        <v>18947630</v>
      </c>
      <c r="J3064" s="1" t="s">
        <v>3257</v>
      </c>
      <c r="K3064" s="1" t="s">
        <v>3258</v>
      </c>
      <c r="L3064" s="1" t="s">
        <v>3259</v>
      </c>
      <c r="M3064" s="1">
        <v>11798</v>
      </c>
      <c r="N3064" s="1">
        <v>55</v>
      </c>
      <c r="O3064" s="1" t="s">
        <v>3260</v>
      </c>
      <c r="P3064" s="1">
        <v>0</v>
      </c>
      <c r="Q3064" s="1" t="s">
        <v>3261</v>
      </c>
      <c r="R3064" s="1" t="s">
        <v>3262</v>
      </c>
      <c r="S3064" s="1">
        <v>124</v>
      </c>
      <c r="T3064" s="1" t="s">
        <v>37</v>
      </c>
      <c r="U3064" s="1" t="s">
        <v>1461</v>
      </c>
      <c r="V3064" s="1" t="s">
        <v>91</v>
      </c>
      <c r="W3064" s="1">
        <v>59660000</v>
      </c>
      <c r="X3064" s="1">
        <v>2004</v>
      </c>
      <c r="Y3064" s="1">
        <v>17</v>
      </c>
      <c r="Z3064" s="1">
        <v>7.1</v>
      </c>
      <c r="AA3064" s="1">
        <v>2.35</v>
      </c>
      <c r="AB3064" s="1">
        <v>2000</v>
      </c>
    </row>
    <row r="3065" spans="1:28">
      <c r="A3065" s="1" t="s">
        <v>28</v>
      </c>
      <c r="B3065" s="1" t="s">
        <v>12950</v>
      </c>
      <c r="C3065" s="1">
        <v>88</v>
      </c>
      <c r="D3065" s="1">
        <v>109</v>
      </c>
      <c r="E3065" s="1">
        <v>11</v>
      </c>
      <c r="F3065" s="1">
        <v>159</v>
      </c>
      <c r="G3065" s="1" t="s">
        <v>5722</v>
      </c>
      <c r="H3065" s="1">
        <v>471</v>
      </c>
      <c r="I3065" s="1">
        <v>16459004</v>
      </c>
      <c r="J3065" s="1" t="s">
        <v>1916</v>
      </c>
      <c r="K3065" s="1" t="s">
        <v>12951</v>
      </c>
      <c r="L3065" s="1" t="s">
        <v>12952</v>
      </c>
      <c r="M3065" s="1">
        <v>13320</v>
      </c>
      <c r="N3065" s="1">
        <v>1069</v>
      </c>
      <c r="O3065" s="1" t="s">
        <v>12953</v>
      </c>
      <c r="P3065" s="1">
        <v>1</v>
      </c>
      <c r="Q3065" s="1" t="s">
        <v>12954</v>
      </c>
      <c r="R3065" s="1" t="s">
        <v>12955</v>
      </c>
      <c r="S3065" s="1">
        <v>415</v>
      </c>
      <c r="T3065" s="1" t="s">
        <v>37</v>
      </c>
      <c r="U3065" s="1" t="s">
        <v>264</v>
      </c>
      <c r="V3065" s="1" t="s">
        <v>581</v>
      </c>
      <c r="W3065" s="1">
        <v>15000000</v>
      </c>
      <c r="X3065" s="1">
        <v>1999</v>
      </c>
      <c r="Y3065" s="1">
        <v>308</v>
      </c>
      <c r="Z3065" s="1">
        <v>4.9000000000000004</v>
      </c>
      <c r="AA3065" s="1">
        <v>2.35</v>
      </c>
      <c r="AB3065" s="1">
        <v>327</v>
      </c>
    </row>
    <row r="3066" spans="1:28">
      <c r="A3066" s="1" t="s">
        <v>28</v>
      </c>
      <c r="B3066" s="1" t="s">
        <v>5231</v>
      </c>
      <c r="C3066" s="1">
        <v>94</v>
      </c>
      <c r="D3066" s="1">
        <v>109</v>
      </c>
      <c r="E3066" s="1">
        <v>644</v>
      </c>
      <c r="F3066" s="1">
        <v>559</v>
      </c>
      <c r="G3066" s="1" t="s">
        <v>1342</v>
      </c>
      <c r="H3066" s="1">
        <v>1000</v>
      </c>
      <c r="I3066" s="1">
        <v>141600000</v>
      </c>
      <c r="J3066" s="1" t="s">
        <v>1666</v>
      </c>
      <c r="K3066" s="1" t="s">
        <v>7944</v>
      </c>
      <c r="L3066" s="1" t="s">
        <v>19138</v>
      </c>
      <c r="M3066" s="1">
        <v>90177</v>
      </c>
      <c r="N3066" s="1">
        <v>3468</v>
      </c>
      <c r="O3066" s="1" t="s">
        <v>5330</v>
      </c>
      <c r="P3066" s="1">
        <v>6</v>
      </c>
      <c r="Q3066" s="1" t="s">
        <v>19139</v>
      </c>
      <c r="R3066" s="1" t="s">
        <v>19140</v>
      </c>
      <c r="S3066" s="1">
        <v>257</v>
      </c>
      <c r="T3066" s="1" t="s">
        <v>37</v>
      </c>
      <c r="U3066" s="1" t="s">
        <v>38</v>
      </c>
      <c r="V3066" s="1" t="s">
        <v>581</v>
      </c>
      <c r="W3066" s="1">
        <v>3000000</v>
      </c>
      <c r="X3066" s="1">
        <v>1978</v>
      </c>
      <c r="Y3066" s="1">
        <v>783</v>
      </c>
      <c r="Z3066" s="1">
        <v>7.6</v>
      </c>
      <c r="AA3066" s="1">
        <v>1.85</v>
      </c>
      <c r="AB3066" s="1">
        <v>0</v>
      </c>
    </row>
    <row r="3067" spans="1:28">
      <c r="A3067" s="1" t="s">
        <v>28</v>
      </c>
      <c r="B3067" s="1" t="s">
        <v>2459</v>
      </c>
      <c r="C3067" s="1">
        <v>94</v>
      </c>
      <c r="D3067" s="1">
        <v>109</v>
      </c>
      <c r="E3067" s="1">
        <v>88</v>
      </c>
      <c r="F3067" s="1">
        <v>571</v>
      </c>
      <c r="G3067" s="1" t="s">
        <v>2460</v>
      </c>
      <c r="H3067" s="1">
        <v>611</v>
      </c>
      <c r="I3067" s="1">
        <v>123307945</v>
      </c>
      <c r="J3067" s="1" t="s">
        <v>2461</v>
      </c>
      <c r="K3067" s="1" t="s">
        <v>2462</v>
      </c>
      <c r="L3067" s="1" t="s">
        <v>2463</v>
      </c>
      <c r="M3067" s="1">
        <v>39391</v>
      </c>
      <c r="N3067" s="1">
        <v>2818</v>
      </c>
      <c r="O3067" s="1" t="s">
        <v>2464</v>
      </c>
      <c r="P3067" s="1">
        <v>1</v>
      </c>
      <c r="Q3067" s="1" t="s">
        <v>2465</v>
      </c>
      <c r="R3067" s="1" t="s">
        <v>2466</v>
      </c>
      <c r="S3067" s="1">
        <v>171</v>
      </c>
      <c r="T3067" s="1" t="s">
        <v>37</v>
      </c>
      <c r="U3067" s="1" t="s">
        <v>38</v>
      </c>
      <c r="V3067" s="1" t="s">
        <v>39</v>
      </c>
      <c r="W3067" s="1">
        <v>65000000</v>
      </c>
      <c r="X3067" s="1">
        <v>2000</v>
      </c>
      <c r="Y3067" s="1">
        <v>592</v>
      </c>
      <c r="Z3067" s="1">
        <v>4.3</v>
      </c>
      <c r="AA3067" s="1">
        <v>1.85</v>
      </c>
      <c r="AB3067" s="1">
        <v>374</v>
      </c>
    </row>
    <row r="3068" spans="1:28">
      <c r="A3068" s="1" t="s">
        <v>28</v>
      </c>
      <c r="B3068" s="1" t="s">
        <v>10963</v>
      </c>
      <c r="C3068" s="1">
        <v>94</v>
      </c>
      <c r="D3068" s="1">
        <v>109</v>
      </c>
      <c r="E3068" s="1">
        <v>15</v>
      </c>
      <c r="F3068" s="1">
        <v>350</v>
      </c>
      <c r="G3068" s="1" t="s">
        <v>9379</v>
      </c>
      <c r="H3068" s="1">
        <v>3000</v>
      </c>
      <c r="I3068" s="1">
        <v>23179303</v>
      </c>
      <c r="J3068" s="1" t="s">
        <v>9766</v>
      </c>
      <c r="K3068" s="1" t="s">
        <v>4503</v>
      </c>
      <c r="L3068" s="1" t="s">
        <v>10964</v>
      </c>
      <c r="M3068" s="1">
        <v>32951</v>
      </c>
      <c r="N3068" s="1">
        <v>4257</v>
      </c>
      <c r="O3068" s="1" t="s">
        <v>10965</v>
      </c>
      <c r="P3068" s="1">
        <v>3</v>
      </c>
      <c r="Q3068" s="1" t="s">
        <v>10966</v>
      </c>
      <c r="R3068" s="1" t="s">
        <v>10967</v>
      </c>
      <c r="S3068" s="1">
        <v>44</v>
      </c>
      <c r="T3068" s="1" t="s">
        <v>37</v>
      </c>
      <c r="U3068" s="1" t="s">
        <v>10968</v>
      </c>
      <c r="V3068" s="1" t="s">
        <v>91</v>
      </c>
      <c r="W3068" s="1">
        <v>20000000</v>
      </c>
      <c r="X3068" s="1">
        <v>2011</v>
      </c>
      <c r="Y3068" s="1">
        <v>775</v>
      </c>
      <c r="Z3068" s="1">
        <v>5.8</v>
      </c>
      <c r="AA3068" s="1">
        <v>1.85</v>
      </c>
      <c r="AB3068" s="1">
        <v>6000</v>
      </c>
    </row>
    <row r="3069" spans="1:28">
      <c r="A3069" s="1" t="s">
        <v>28</v>
      </c>
      <c r="B3069" s="1" t="s">
        <v>7511</v>
      </c>
      <c r="C3069" s="1">
        <v>97</v>
      </c>
      <c r="D3069" s="1">
        <v>109</v>
      </c>
      <c r="E3069" s="1">
        <v>24</v>
      </c>
      <c r="F3069" s="1">
        <v>167</v>
      </c>
      <c r="G3069" s="1" t="s">
        <v>7512</v>
      </c>
      <c r="H3069" s="1">
        <v>287</v>
      </c>
      <c r="I3069" s="1">
        <v>28995450</v>
      </c>
      <c r="J3069" s="1" t="s">
        <v>511</v>
      </c>
      <c r="K3069" s="1" t="s">
        <v>6034</v>
      </c>
      <c r="L3069" s="1" t="s">
        <v>7513</v>
      </c>
      <c r="M3069" s="1">
        <v>19230</v>
      </c>
      <c r="N3069" s="1">
        <v>855</v>
      </c>
      <c r="O3069" s="1" t="s">
        <v>7514</v>
      </c>
      <c r="P3069" s="1">
        <v>5</v>
      </c>
      <c r="Q3069" s="1" t="s">
        <v>7515</v>
      </c>
      <c r="R3069" s="1" t="s">
        <v>7516</v>
      </c>
      <c r="S3069" s="1">
        <v>59</v>
      </c>
      <c r="T3069" s="1" t="s">
        <v>37</v>
      </c>
      <c r="U3069" s="1" t="s">
        <v>56</v>
      </c>
      <c r="V3069" s="1" t="s">
        <v>91</v>
      </c>
      <c r="W3069" s="1">
        <v>35000000</v>
      </c>
      <c r="X3069" s="1">
        <v>2010</v>
      </c>
      <c r="Y3069" s="1">
        <v>175</v>
      </c>
      <c r="Z3069" s="1">
        <v>6.1</v>
      </c>
      <c r="AA3069" s="1">
        <v>2.35</v>
      </c>
      <c r="AB3069" s="1">
        <v>0</v>
      </c>
    </row>
    <row r="3070" spans="1:28">
      <c r="A3070" s="1" t="s">
        <v>28</v>
      </c>
      <c r="B3070" s="1" t="s">
        <v>21561</v>
      </c>
      <c r="C3070" s="1">
        <v>101</v>
      </c>
      <c r="D3070" s="1">
        <v>109</v>
      </c>
      <c r="E3070" s="1">
        <v>199</v>
      </c>
      <c r="F3070" s="1">
        <v>44</v>
      </c>
      <c r="G3070" s="1" t="s">
        <v>21562</v>
      </c>
      <c r="H3070" s="1">
        <v>503</v>
      </c>
      <c r="I3070" s="1">
        <v>9000000</v>
      </c>
      <c r="J3070" s="1" t="s">
        <v>5496</v>
      </c>
      <c r="K3070" s="1" t="s">
        <v>2696</v>
      </c>
      <c r="L3070" s="1" t="s">
        <v>21563</v>
      </c>
      <c r="M3070" s="1">
        <v>7584</v>
      </c>
      <c r="N3070" s="1">
        <v>731</v>
      </c>
      <c r="O3070" s="1" t="s">
        <v>21564</v>
      </c>
      <c r="P3070" s="1">
        <v>8</v>
      </c>
      <c r="Q3070" s="1" t="s">
        <v>21565</v>
      </c>
      <c r="R3070" s="1" t="s">
        <v>21566</v>
      </c>
      <c r="S3070" s="1">
        <v>137</v>
      </c>
      <c r="T3070" s="1" t="s">
        <v>37</v>
      </c>
      <c r="U3070" s="1" t="s">
        <v>38</v>
      </c>
      <c r="V3070" s="1" t="s">
        <v>7320</v>
      </c>
      <c r="W3070" s="1">
        <v>900000</v>
      </c>
      <c r="X3070" s="1">
        <v>1970</v>
      </c>
      <c r="Y3070" s="1">
        <v>46</v>
      </c>
      <c r="Z3070" s="1">
        <v>6.2</v>
      </c>
      <c r="AA3070" s="1">
        <v>2.35</v>
      </c>
      <c r="AB3070" s="1">
        <v>0</v>
      </c>
    </row>
    <row r="3071" spans="1:28">
      <c r="A3071" s="1" t="s">
        <v>28</v>
      </c>
      <c r="B3071" s="1" t="s">
        <v>12462</v>
      </c>
      <c r="C3071" s="1">
        <v>103</v>
      </c>
      <c r="D3071" s="1">
        <v>109</v>
      </c>
      <c r="E3071" s="1">
        <v>7</v>
      </c>
      <c r="F3071" s="1">
        <v>450</v>
      </c>
      <c r="G3071" s="1" t="s">
        <v>2041</v>
      </c>
      <c r="H3071" s="1">
        <v>835</v>
      </c>
      <c r="I3071" s="1">
        <v>16346122</v>
      </c>
      <c r="J3071" s="1" t="s">
        <v>3395</v>
      </c>
      <c r="K3071" s="1" t="s">
        <v>3937</v>
      </c>
      <c r="L3071" s="1" t="s">
        <v>12463</v>
      </c>
      <c r="M3071" s="1">
        <v>25549</v>
      </c>
      <c r="N3071" s="1">
        <v>2572</v>
      </c>
      <c r="O3071" s="1" t="s">
        <v>12464</v>
      </c>
      <c r="P3071" s="1">
        <v>0</v>
      </c>
      <c r="Q3071" s="1" t="s">
        <v>12465</v>
      </c>
      <c r="R3071" s="1" t="s">
        <v>12466</v>
      </c>
      <c r="S3071" s="1">
        <v>171</v>
      </c>
      <c r="T3071" s="1" t="s">
        <v>37</v>
      </c>
      <c r="U3071" s="1" t="s">
        <v>38</v>
      </c>
      <c r="V3071" s="1" t="s">
        <v>39</v>
      </c>
      <c r="W3071" s="1">
        <v>16000000</v>
      </c>
      <c r="X3071" s="1">
        <v>2002</v>
      </c>
      <c r="Y3071" s="1">
        <v>787</v>
      </c>
      <c r="Z3071" s="1">
        <v>7.2</v>
      </c>
      <c r="AA3071" s="1">
        <v>1.85</v>
      </c>
      <c r="AB3071" s="1">
        <v>0</v>
      </c>
    </row>
    <row r="3072" spans="1:28">
      <c r="A3072" s="1" t="s">
        <v>28</v>
      </c>
      <c r="B3072" s="1" t="s">
        <v>11902</v>
      </c>
      <c r="C3072" s="1">
        <v>104</v>
      </c>
      <c r="D3072" s="1">
        <v>109</v>
      </c>
      <c r="E3072" s="1">
        <v>128</v>
      </c>
      <c r="F3072" s="1">
        <v>1000</v>
      </c>
      <c r="G3072" s="1" t="s">
        <v>1726</v>
      </c>
      <c r="H3072" s="1">
        <v>11000</v>
      </c>
      <c r="I3072" s="1">
        <v>13491653</v>
      </c>
      <c r="J3072" s="1" t="s">
        <v>4061</v>
      </c>
      <c r="K3072" s="1" t="s">
        <v>100</v>
      </c>
      <c r="L3072" s="1" t="s">
        <v>11903</v>
      </c>
      <c r="M3072" s="1">
        <v>23728</v>
      </c>
      <c r="N3072" s="1">
        <v>14995</v>
      </c>
      <c r="O3072" s="1" t="s">
        <v>1812</v>
      </c>
      <c r="P3072" s="1">
        <v>0</v>
      </c>
      <c r="Q3072" s="1" t="s">
        <v>11904</v>
      </c>
      <c r="R3072" s="1" t="s">
        <v>11905</v>
      </c>
      <c r="S3072" s="1">
        <v>213</v>
      </c>
      <c r="T3072" s="1" t="s">
        <v>37</v>
      </c>
      <c r="U3072" s="1" t="s">
        <v>38</v>
      </c>
      <c r="V3072" s="1" t="s">
        <v>581</v>
      </c>
      <c r="W3072" s="1">
        <v>18000000</v>
      </c>
      <c r="X3072" s="1">
        <v>2001</v>
      </c>
      <c r="Y3072" s="1">
        <v>2000</v>
      </c>
      <c r="Z3072" s="1">
        <v>6.1</v>
      </c>
      <c r="AA3072" s="1">
        <v>2.35</v>
      </c>
      <c r="AB3072" s="1">
        <v>813</v>
      </c>
    </row>
    <row r="3073" spans="1:28">
      <c r="A3073" s="1" t="s">
        <v>28</v>
      </c>
      <c r="B3073" s="1" t="s">
        <v>5455</v>
      </c>
      <c r="C3073" s="1">
        <v>105</v>
      </c>
      <c r="D3073" s="1">
        <v>109</v>
      </c>
      <c r="E3073" s="1">
        <v>0</v>
      </c>
      <c r="F3073" s="1">
        <v>809</v>
      </c>
      <c r="G3073" s="1" t="s">
        <v>1513</v>
      </c>
      <c r="H3073" s="1">
        <v>49000</v>
      </c>
      <c r="I3073" s="1">
        <v>8355815</v>
      </c>
      <c r="J3073" s="1" t="s">
        <v>5302</v>
      </c>
      <c r="K3073" s="1" t="s">
        <v>807</v>
      </c>
      <c r="L3073" s="1" t="s">
        <v>5456</v>
      </c>
      <c r="M3073" s="1">
        <v>34730</v>
      </c>
      <c r="N3073" s="1">
        <v>52885</v>
      </c>
      <c r="O3073" s="1" t="s">
        <v>1472</v>
      </c>
      <c r="P3073" s="1">
        <v>2</v>
      </c>
      <c r="Q3073" s="1" t="s">
        <v>5457</v>
      </c>
      <c r="R3073" s="1" t="s">
        <v>5458</v>
      </c>
      <c r="S3073" s="1">
        <v>341</v>
      </c>
      <c r="T3073" s="1" t="s">
        <v>37</v>
      </c>
      <c r="U3073" s="1" t="s">
        <v>56</v>
      </c>
      <c r="V3073" s="1" t="s">
        <v>581</v>
      </c>
      <c r="W3073" s="1">
        <v>55000000</v>
      </c>
      <c r="X3073" s="1">
        <v>2002</v>
      </c>
      <c r="Y3073" s="1">
        <v>811</v>
      </c>
      <c r="Z3073" s="1">
        <v>6.4</v>
      </c>
      <c r="AA3073" s="1">
        <v>1.85</v>
      </c>
      <c r="AB3073" s="1">
        <v>0</v>
      </c>
    </row>
    <row r="3074" spans="1:28">
      <c r="A3074" s="1" t="s">
        <v>28</v>
      </c>
      <c r="B3074" s="1" t="s">
        <v>5036</v>
      </c>
      <c r="C3074" s="1">
        <v>105</v>
      </c>
      <c r="D3074" s="1">
        <v>109</v>
      </c>
      <c r="E3074" s="1">
        <v>277</v>
      </c>
      <c r="F3074" s="1">
        <v>345</v>
      </c>
      <c r="G3074" s="1" t="s">
        <v>8661</v>
      </c>
      <c r="H3074" s="1">
        <v>2000</v>
      </c>
      <c r="I3074" s="1">
        <v>3517797</v>
      </c>
      <c r="J3074" s="1" t="s">
        <v>5792</v>
      </c>
      <c r="K3074" s="1" t="s">
        <v>8662</v>
      </c>
      <c r="L3074" s="1" t="s">
        <v>8663</v>
      </c>
      <c r="M3074" s="1">
        <v>9004</v>
      </c>
      <c r="N3074" s="1">
        <v>2759</v>
      </c>
      <c r="O3074" s="1" t="s">
        <v>2454</v>
      </c>
      <c r="P3074" s="1">
        <v>0</v>
      </c>
      <c r="Q3074" s="1" t="s">
        <v>8664</v>
      </c>
      <c r="R3074" s="1" t="s">
        <v>8665</v>
      </c>
      <c r="S3074" s="1">
        <v>103</v>
      </c>
      <c r="T3074" s="1" t="s">
        <v>37</v>
      </c>
      <c r="U3074" s="1" t="s">
        <v>1461</v>
      </c>
      <c r="V3074" s="1" t="s">
        <v>581</v>
      </c>
      <c r="W3074" s="1">
        <v>25000000</v>
      </c>
      <c r="X3074" s="1">
        <v>2002</v>
      </c>
      <c r="Y3074" s="1">
        <v>378</v>
      </c>
      <c r="Z3074" s="1">
        <v>6.6</v>
      </c>
      <c r="AA3074" s="1">
        <v>1.85</v>
      </c>
      <c r="AB3074" s="1">
        <v>287</v>
      </c>
    </row>
    <row r="3075" spans="1:28">
      <c r="A3075" s="1" t="s">
        <v>28</v>
      </c>
      <c r="B3075" s="1" t="s">
        <v>7778</v>
      </c>
      <c r="C3075" s="1">
        <v>107</v>
      </c>
      <c r="D3075" s="1">
        <v>109</v>
      </c>
      <c r="E3075" s="1">
        <v>7</v>
      </c>
      <c r="F3075" s="1">
        <v>1000</v>
      </c>
      <c r="G3075" s="1" t="s">
        <v>772</v>
      </c>
      <c r="H3075" s="1">
        <v>40000</v>
      </c>
      <c r="I3075" s="1">
        <v>10654581</v>
      </c>
      <c r="J3075" s="1" t="s">
        <v>2669</v>
      </c>
      <c r="K3075" s="1" t="s">
        <v>43</v>
      </c>
      <c r="L3075" s="1" t="s">
        <v>7779</v>
      </c>
      <c r="M3075" s="1">
        <v>45497</v>
      </c>
      <c r="N3075" s="1">
        <v>52621</v>
      </c>
      <c r="O3075" s="1" t="s">
        <v>5990</v>
      </c>
      <c r="P3075" s="1">
        <v>0</v>
      </c>
      <c r="Q3075" s="1" t="s">
        <v>7780</v>
      </c>
      <c r="R3075" s="1" t="s">
        <v>7781</v>
      </c>
      <c r="S3075" s="1">
        <v>260</v>
      </c>
      <c r="T3075" s="1" t="s">
        <v>37</v>
      </c>
      <c r="U3075" s="1" t="s">
        <v>38</v>
      </c>
      <c r="V3075" s="1" t="s">
        <v>581</v>
      </c>
      <c r="W3075" s="1">
        <v>34000000</v>
      </c>
      <c r="X3075" s="1">
        <v>1999</v>
      </c>
      <c r="Y3075" s="1">
        <v>9000</v>
      </c>
      <c r="Z3075" s="1">
        <v>5.3</v>
      </c>
      <c r="AA3075" s="1">
        <v>1.85</v>
      </c>
      <c r="AB3075" s="1">
        <v>1000</v>
      </c>
    </row>
    <row r="3076" spans="1:28">
      <c r="A3076" s="1" t="s">
        <v>28</v>
      </c>
      <c r="B3076" s="1" t="s">
        <v>7778</v>
      </c>
      <c r="C3076" s="1">
        <v>107</v>
      </c>
      <c r="D3076" s="1">
        <v>109</v>
      </c>
      <c r="E3076" s="1">
        <v>7</v>
      </c>
      <c r="F3076" s="1">
        <v>1000</v>
      </c>
      <c r="G3076" s="1" t="s">
        <v>772</v>
      </c>
      <c r="H3076" s="1">
        <v>40000</v>
      </c>
      <c r="I3076" s="1">
        <v>10654581</v>
      </c>
      <c r="J3076" s="1" t="s">
        <v>2669</v>
      </c>
      <c r="K3076" s="1" t="s">
        <v>43</v>
      </c>
      <c r="L3076" s="1" t="s">
        <v>7779</v>
      </c>
      <c r="M3076" s="1">
        <v>45500</v>
      </c>
      <c r="N3076" s="1">
        <v>52621</v>
      </c>
      <c r="O3076" s="1" t="s">
        <v>5990</v>
      </c>
      <c r="P3076" s="1">
        <v>0</v>
      </c>
      <c r="Q3076" s="1" t="s">
        <v>7780</v>
      </c>
      <c r="R3076" s="1" t="s">
        <v>7781</v>
      </c>
      <c r="S3076" s="1">
        <v>260</v>
      </c>
      <c r="T3076" s="1" t="s">
        <v>37</v>
      </c>
      <c r="U3076" s="1" t="s">
        <v>38</v>
      </c>
      <c r="V3076" s="1" t="s">
        <v>581</v>
      </c>
      <c r="W3076" s="1">
        <v>34000000</v>
      </c>
      <c r="X3076" s="1">
        <v>1999</v>
      </c>
      <c r="Y3076" s="1">
        <v>9000</v>
      </c>
      <c r="Z3076" s="1">
        <v>5.3</v>
      </c>
      <c r="AA3076" s="1">
        <v>1.85</v>
      </c>
      <c r="AB3076" s="1">
        <v>1000</v>
      </c>
    </row>
    <row r="3077" spans="1:28">
      <c r="A3077" s="1" t="s">
        <v>28</v>
      </c>
      <c r="B3077" s="1" t="s">
        <v>3074</v>
      </c>
      <c r="C3077" s="1">
        <v>110</v>
      </c>
      <c r="D3077" s="1">
        <v>109</v>
      </c>
      <c r="E3077" s="1">
        <v>473</v>
      </c>
      <c r="F3077" s="1">
        <v>582</v>
      </c>
      <c r="G3077" s="1" t="s">
        <v>6987</v>
      </c>
      <c r="H3077" s="1">
        <v>14000</v>
      </c>
      <c r="I3077" s="1">
        <v>26183197</v>
      </c>
      <c r="J3077" s="1" t="s">
        <v>460</v>
      </c>
      <c r="K3077" s="1" t="s">
        <v>333</v>
      </c>
      <c r="L3077" s="1" t="s">
        <v>7181</v>
      </c>
      <c r="M3077" s="1">
        <v>38348</v>
      </c>
      <c r="N3077" s="1">
        <v>16611</v>
      </c>
      <c r="O3077" s="1" t="s">
        <v>2848</v>
      </c>
      <c r="P3077" s="1">
        <v>0</v>
      </c>
      <c r="Q3077" s="1" t="s">
        <v>7182</v>
      </c>
      <c r="R3077" s="1" t="s">
        <v>7183</v>
      </c>
      <c r="S3077" s="1">
        <v>135</v>
      </c>
      <c r="T3077" s="1" t="s">
        <v>37</v>
      </c>
      <c r="U3077" s="1" t="s">
        <v>38</v>
      </c>
      <c r="V3077" s="1" t="s">
        <v>581</v>
      </c>
      <c r="W3077" s="1">
        <v>36000000</v>
      </c>
      <c r="X3077" s="1">
        <v>2003</v>
      </c>
      <c r="Y3077" s="1">
        <v>919</v>
      </c>
      <c r="Z3077" s="1">
        <v>6.1</v>
      </c>
      <c r="AA3077" s="1">
        <v>2.35</v>
      </c>
      <c r="AB3077" s="1">
        <v>0</v>
      </c>
    </row>
    <row r="3078" spans="1:28">
      <c r="A3078" s="1" t="s">
        <v>28</v>
      </c>
      <c r="B3078" s="1" t="s">
        <v>23535</v>
      </c>
      <c r="C3078" s="1">
        <v>110</v>
      </c>
      <c r="D3078" s="1">
        <v>109</v>
      </c>
      <c r="E3078" s="1">
        <v>0</v>
      </c>
      <c r="F3078" s="1">
        <v>26</v>
      </c>
      <c r="G3078" s="1" t="s">
        <v>23536</v>
      </c>
      <c r="H3078" s="1">
        <v>270</v>
      </c>
      <c r="J3078" s="1" t="s">
        <v>3395</v>
      </c>
      <c r="K3078" s="1" t="s">
        <v>23537</v>
      </c>
      <c r="L3078" s="1" t="s">
        <v>23538</v>
      </c>
      <c r="M3078" s="1">
        <v>8</v>
      </c>
      <c r="N3078" s="1">
        <v>364</v>
      </c>
      <c r="O3078" s="1" t="s">
        <v>23539</v>
      </c>
      <c r="P3078" s="1">
        <v>3</v>
      </c>
      <c r="Q3078" s="1" t="s">
        <v>23540</v>
      </c>
      <c r="R3078" s="1" t="s">
        <v>23541</v>
      </c>
      <c r="S3078" s="1">
        <v>156</v>
      </c>
      <c r="T3078" s="1" t="s">
        <v>37</v>
      </c>
      <c r="U3078" s="1" t="s">
        <v>38</v>
      </c>
      <c r="V3078" s="1" t="s">
        <v>5599</v>
      </c>
      <c r="W3078" s="1">
        <v>200000</v>
      </c>
      <c r="X3078" s="1">
        <v>2014</v>
      </c>
      <c r="Y3078" s="1">
        <v>54</v>
      </c>
      <c r="Z3078" s="1">
        <v>7</v>
      </c>
      <c r="AB3078" s="1">
        <v>65</v>
      </c>
    </row>
    <row r="3079" spans="1:28">
      <c r="A3079" s="1" t="s">
        <v>28</v>
      </c>
      <c r="B3079" s="1" t="s">
        <v>11846</v>
      </c>
      <c r="C3079" s="1">
        <v>111</v>
      </c>
      <c r="D3079" s="1">
        <v>109</v>
      </c>
      <c r="E3079" s="1">
        <v>7</v>
      </c>
      <c r="F3079" s="1">
        <v>827</v>
      </c>
      <c r="G3079" s="1" t="s">
        <v>11847</v>
      </c>
      <c r="H3079" s="1">
        <v>2000</v>
      </c>
      <c r="I3079" s="1">
        <v>22927390</v>
      </c>
      <c r="J3079" s="1" t="s">
        <v>210</v>
      </c>
      <c r="K3079" s="1" t="s">
        <v>230</v>
      </c>
      <c r="L3079" s="1" t="s">
        <v>11848</v>
      </c>
      <c r="M3079" s="1">
        <v>25344</v>
      </c>
      <c r="N3079" s="1">
        <v>4947</v>
      </c>
      <c r="O3079" s="1" t="s">
        <v>1542</v>
      </c>
      <c r="P3079" s="1">
        <v>0</v>
      </c>
      <c r="Q3079" s="1" t="s">
        <v>11849</v>
      </c>
      <c r="R3079" s="1" t="s">
        <v>11850</v>
      </c>
      <c r="S3079" s="1">
        <v>77</v>
      </c>
      <c r="T3079" s="1" t="s">
        <v>37</v>
      </c>
      <c r="U3079" s="1" t="s">
        <v>38</v>
      </c>
      <c r="V3079" s="1" t="s">
        <v>39</v>
      </c>
      <c r="W3079" s="1">
        <v>18000000</v>
      </c>
      <c r="X3079" s="1">
        <v>2009</v>
      </c>
      <c r="Y3079" s="1">
        <v>980</v>
      </c>
      <c r="Z3079" s="1">
        <v>5.6</v>
      </c>
      <c r="AA3079" s="1">
        <v>1.85</v>
      </c>
      <c r="AB3079" s="1">
        <v>0</v>
      </c>
    </row>
    <row r="3080" spans="1:28">
      <c r="A3080" s="1" t="s">
        <v>28</v>
      </c>
      <c r="B3080" s="1" t="s">
        <v>18308</v>
      </c>
      <c r="C3080" s="1">
        <v>112</v>
      </c>
      <c r="D3080" s="1">
        <v>109</v>
      </c>
      <c r="E3080" s="1">
        <v>187</v>
      </c>
      <c r="F3080" s="1">
        <v>0</v>
      </c>
      <c r="G3080" s="1" t="s">
        <v>18309</v>
      </c>
      <c r="H3080" s="1">
        <v>129</v>
      </c>
      <c r="I3080" s="1">
        <v>181655</v>
      </c>
      <c r="J3080" s="1" t="s">
        <v>1927</v>
      </c>
      <c r="K3080" s="1" t="s">
        <v>2312</v>
      </c>
      <c r="L3080" s="1" t="s">
        <v>18310</v>
      </c>
      <c r="M3080" s="1">
        <v>35464</v>
      </c>
      <c r="N3080" s="1">
        <v>131</v>
      </c>
      <c r="O3080" s="1" t="s">
        <v>18311</v>
      </c>
      <c r="P3080" s="1">
        <v>1</v>
      </c>
      <c r="Q3080" s="1" t="s">
        <v>18312</v>
      </c>
      <c r="R3080" s="1" t="s">
        <v>18313</v>
      </c>
      <c r="S3080" s="1">
        <v>206</v>
      </c>
      <c r="T3080" s="1" t="s">
        <v>5627</v>
      </c>
      <c r="U3080" s="1" t="s">
        <v>12456</v>
      </c>
      <c r="V3080" s="1" t="s">
        <v>581</v>
      </c>
      <c r="X3080" s="1">
        <v>2002</v>
      </c>
      <c r="Y3080" s="1">
        <v>2</v>
      </c>
      <c r="Z3080" s="1">
        <v>7.9</v>
      </c>
      <c r="AA3080" s="1">
        <v>1.85</v>
      </c>
      <c r="AB3080" s="1">
        <v>0</v>
      </c>
    </row>
    <row r="3081" spans="1:28">
      <c r="A3081" s="1" t="s">
        <v>28</v>
      </c>
      <c r="B3081" s="1" t="s">
        <v>11867</v>
      </c>
      <c r="C3081" s="1">
        <v>112</v>
      </c>
      <c r="D3081" s="1">
        <v>109</v>
      </c>
      <c r="E3081" s="1">
        <v>13</v>
      </c>
      <c r="F3081" s="1">
        <v>480</v>
      </c>
      <c r="G3081" s="1" t="s">
        <v>4739</v>
      </c>
      <c r="H3081" s="1">
        <v>3000</v>
      </c>
      <c r="I3081" s="1">
        <v>2706659</v>
      </c>
      <c r="J3081" s="1" t="s">
        <v>2519</v>
      </c>
      <c r="K3081" s="1" t="s">
        <v>726</v>
      </c>
      <c r="L3081" s="1" t="s">
        <v>18832</v>
      </c>
      <c r="M3081" s="1">
        <v>17770</v>
      </c>
      <c r="N3081" s="1">
        <v>5977</v>
      </c>
      <c r="O3081" s="1" t="s">
        <v>1546</v>
      </c>
      <c r="P3081" s="1">
        <v>0</v>
      </c>
      <c r="Q3081" s="1" t="s">
        <v>18833</v>
      </c>
      <c r="R3081" s="1" t="s">
        <v>18834</v>
      </c>
      <c r="S3081" s="1">
        <v>172</v>
      </c>
      <c r="T3081" s="1" t="s">
        <v>37</v>
      </c>
      <c r="U3081" s="1" t="s">
        <v>56</v>
      </c>
      <c r="V3081" s="1" t="s">
        <v>581</v>
      </c>
      <c r="W3081" s="1">
        <v>2000000</v>
      </c>
      <c r="X3081" s="1">
        <v>2006</v>
      </c>
      <c r="Y3081" s="1">
        <v>796</v>
      </c>
      <c r="Z3081" s="1">
        <v>6.9</v>
      </c>
      <c r="AA3081" s="1">
        <v>1.85</v>
      </c>
      <c r="AB3081" s="1">
        <v>0</v>
      </c>
    </row>
    <row r="3082" spans="1:28">
      <c r="A3082" s="1" t="s">
        <v>28</v>
      </c>
      <c r="B3082" s="1" t="s">
        <v>439</v>
      </c>
      <c r="C3082" s="1">
        <v>120</v>
      </c>
      <c r="D3082" s="1">
        <v>109</v>
      </c>
      <c r="E3082" s="1">
        <v>0</v>
      </c>
      <c r="F3082" s="1">
        <v>126</v>
      </c>
      <c r="G3082" s="1" t="s">
        <v>18222</v>
      </c>
      <c r="H3082" s="1">
        <v>3000</v>
      </c>
      <c r="I3082" s="1">
        <v>3798532</v>
      </c>
      <c r="J3082" s="1" t="s">
        <v>5260</v>
      </c>
      <c r="K3082" s="1" t="s">
        <v>137</v>
      </c>
      <c r="L3082" s="1" t="s">
        <v>18223</v>
      </c>
      <c r="M3082" s="1">
        <v>41138</v>
      </c>
      <c r="N3082" s="1">
        <v>3668</v>
      </c>
      <c r="O3082" s="1" t="s">
        <v>18224</v>
      </c>
      <c r="P3082" s="1">
        <v>0</v>
      </c>
      <c r="Q3082" s="1" t="s">
        <v>18225</v>
      </c>
      <c r="R3082" s="1" t="s">
        <v>18226</v>
      </c>
      <c r="S3082" s="1">
        <v>208</v>
      </c>
      <c r="T3082" s="1" t="s">
        <v>37</v>
      </c>
      <c r="U3082" s="1" t="s">
        <v>38</v>
      </c>
      <c r="V3082" s="1" t="s">
        <v>581</v>
      </c>
      <c r="W3082" s="1">
        <v>4500000</v>
      </c>
      <c r="X3082" s="1">
        <v>1996</v>
      </c>
      <c r="Y3082" s="1">
        <v>441</v>
      </c>
      <c r="Z3082" s="1">
        <v>7.4</v>
      </c>
      <c r="AA3082" s="1">
        <v>1.85</v>
      </c>
      <c r="AB3082" s="1">
        <v>2000</v>
      </c>
    </row>
    <row r="3083" spans="1:28">
      <c r="A3083" s="1" t="s">
        <v>28</v>
      </c>
      <c r="B3083" s="1" t="s">
        <v>2929</v>
      </c>
      <c r="C3083" s="1">
        <v>123</v>
      </c>
      <c r="D3083" s="1">
        <v>109</v>
      </c>
      <c r="E3083" s="1">
        <v>309</v>
      </c>
      <c r="F3083" s="1">
        <v>482</v>
      </c>
      <c r="G3083" s="1" t="s">
        <v>8216</v>
      </c>
      <c r="H3083" s="1">
        <v>1000</v>
      </c>
      <c r="I3083" s="1">
        <v>74484168</v>
      </c>
      <c r="J3083" s="1" t="s">
        <v>1116</v>
      </c>
      <c r="K3083" s="1" t="s">
        <v>3321</v>
      </c>
      <c r="L3083" s="1" t="s">
        <v>8217</v>
      </c>
      <c r="M3083" s="1">
        <v>109894</v>
      </c>
      <c r="N3083" s="1">
        <v>2740</v>
      </c>
      <c r="O3083" s="1" t="s">
        <v>8218</v>
      </c>
      <c r="P3083" s="1">
        <v>3</v>
      </c>
      <c r="Q3083" s="1" t="s">
        <v>8219</v>
      </c>
      <c r="R3083" s="1" t="s">
        <v>8220</v>
      </c>
      <c r="S3083" s="1">
        <v>340</v>
      </c>
      <c r="T3083" s="1" t="s">
        <v>37</v>
      </c>
      <c r="U3083" s="1" t="s">
        <v>38</v>
      </c>
      <c r="V3083" s="1" t="s">
        <v>581</v>
      </c>
      <c r="W3083" s="1">
        <v>45000000</v>
      </c>
      <c r="X3083" s="1">
        <v>2005</v>
      </c>
      <c r="Y3083" s="1">
        <v>654</v>
      </c>
      <c r="Z3083" s="1">
        <v>6.9</v>
      </c>
      <c r="AA3083" s="1">
        <v>2.35</v>
      </c>
      <c r="AB3083" s="1">
        <v>0</v>
      </c>
    </row>
    <row r="3084" spans="1:28">
      <c r="A3084" s="1" t="s">
        <v>28</v>
      </c>
      <c r="B3084" s="1" t="s">
        <v>5853</v>
      </c>
      <c r="C3084" s="1">
        <v>123</v>
      </c>
      <c r="D3084" s="1">
        <v>109</v>
      </c>
      <c r="E3084" s="1">
        <v>29</v>
      </c>
      <c r="F3084" s="1">
        <v>91</v>
      </c>
      <c r="G3084" s="1" t="s">
        <v>8640</v>
      </c>
      <c r="H3084" s="1">
        <v>779</v>
      </c>
      <c r="I3084" s="1">
        <v>10965209</v>
      </c>
      <c r="J3084" s="1" t="s">
        <v>460</v>
      </c>
      <c r="K3084" s="1" t="s">
        <v>266</v>
      </c>
      <c r="L3084" s="1" t="s">
        <v>8641</v>
      </c>
      <c r="M3084" s="1">
        <v>25558</v>
      </c>
      <c r="N3084" s="1">
        <v>1297</v>
      </c>
      <c r="O3084" s="1" t="s">
        <v>8642</v>
      </c>
      <c r="P3084" s="1">
        <v>2</v>
      </c>
      <c r="Q3084" s="1" t="s">
        <v>8643</v>
      </c>
      <c r="R3084" s="1" t="s">
        <v>8644</v>
      </c>
      <c r="S3084" s="1">
        <v>221</v>
      </c>
      <c r="T3084" s="1" t="s">
        <v>37</v>
      </c>
      <c r="U3084" s="1" t="s">
        <v>38</v>
      </c>
      <c r="V3084" s="1" t="s">
        <v>39</v>
      </c>
      <c r="W3084" s="1">
        <v>30000000</v>
      </c>
      <c r="X3084" s="1">
        <v>2001</v>
      </c>
      <c r="Y3084" s="1">
        <v>240</v>
      </c>
      <c r="Z3084" s="1">
        <v>6.1</v>
      </c>
      <c r="AA3084" s="1">
        <v>2.35</v>
      </c>
      <c r="AB3084" s="1">
        <v>0</v>
      </c>
    </row>
    <row r="3085" spans="1:28">
      <c r="A3085" s="1" t="s">
        <v>28</v>
      </c>
      <c r="B3085" s="1" t="s">
        <v>13277</v>
      </c>
      <c r="C3085" s="1">
        <v>136</v>
      </c>
      <c r="D3085" s="1">
        <v>109</v>
      </c>
      <c r="E3085" s="1">
        <v>19</v>
      </c>
      <c r="F3085" s="1">
        <v>537</v>
      </c>
      <c r="G3085" s="1" t="s">
        <v>4344</v>
      </c>
      <c r="H3085" s="1">
        <v>1000</v>
      </c>
      <c r="J3085" s="1" t="s">
        <v>2799</v>
      </c>
      <c r="K3085" s="1" t="s">
        <v>8751</v>
      </c>
      <c r="L3085" s="1" t="s">
        <v>13278</v>
      </c>
      <c r="M3085" s="1">
        <v>41638</v>
      </c>
      <c r="N3085" s="1">
        <v>2829</v>
      </c>
      <c r="O3085" s="1" t="s">
        <v>1382</v>
      </c>
      <c r="P3085" s="1">
        <v>0</v>
      </c>
      <c r="Q3085" s="1" t="s">
        <v>13279</v>
      </c>
      <c r="R3085" s="1" t="s">
        <v>13280</v>
      </c>
      <c r="S3085" s="1">
        <v>134</v>
      </c>
      <c r="T3085" s="1" t="s">
        <v>37</v>
      </c>
      <c r="U3085" s="1" t="s">
        <v>13281</v>
      </c>
      <c r="V3085" s="1" t="s">
        <v>581</v>
      </c>
      <c r="W3085" s="1">
        <v>7000000</v>
      </c>
      <c r="X3085" s="1">
        <v>2014</v>
      </c>
      <c r="Y3085" s="1">
        <v>889</v>
      </c>
      <c r="Z3085" s="1">
        <v>6.1</v>
      </c>
      <c r="AA3085" s="1">
        <v>2.35</v>
      </c>
      <c r="AB3085" s="1">
        <v>13000</v>
      </c>
    </row>
    <row r="3086" spans="1:28">
      <c r="A3086" s="1" t="s">
        <v>28</v>
      </c>
      <c r="B3086" s="1" t="s">
        <v>4225</v>
      </c>
      <c r="C3086" s="1">
        <v>140</v>
      </c>
      <c r="D3086" s="1">
        <v>109</v>
      </c>
      <c r="E3086" s="1">
        <v>80</v>
      </c>
      <c r="F3086" s="1">
        <v>213</v>
      </c>
      <c r="G3086" s="1" t="s">
        <v>5695</v>
      </c>
      <c r="H3086" s="1">
        <v>545</v>
      </c>
      <c r="I3086" s="1">
        <v>106807667</v>
      </c>
      <c r="J3086" s="1" t="s">
        <v>5696</v>
      </c>
      <c r="K3086" s="1" t="s">
        <v>5697</v>
      </c>
      <c r="L3086" s="1" t="s">
        <v>5698</v>
      </c>
      <c r="M3086" s="1">
        <v>137377</v>
      </c>
      <c r="N3086" s="1">
        <v>1574</v>
      </c>
      <c r="O3086" s="1" t="s">
        <v>5699</v>
      </c>
      <c r="P3086" s="1">
        <v>1</v>
      </c>
      <c r="Q3086" s="1" t="s">
        <v>5700</v>
      </c>
      <c r="R3086" s="1" t="s">
        <v>5701</v>
      </c>
      <c r="S3086" s="1">
        <v>370</v>
      </c>
      <c r="T3086" s="1" t="s">
        <v>37</v>
      </c>
      <c r="U3086" s="1" t="s">
        <v>38</v>
      </c>
      <c r="V3086" s="1" t="s">
        <v>39</v>
      </c>
      <c r="W3086" s="1">
        <v>45000000</v>
      </c>
      <c r="X3086" s="1">
        <v>2000</v>
      </c>
      <c r="Y3086" s="1">
        <v>337</v>
      </c>
      <c r="Z3086" s="1">
        <v>6.2</v>
      </c>
      <c r="AA3086" s="1">
        <v>1.85</v>
      </c>
      <c r="AB3086" s="1">
        <v>0</v>
      </c>
    </row>
    <row r="3087" spans="1:28">
      <c r="A3087" s="1" t="s">
        <v>28</v>
      </c>
      <c r="B3087" s="1" t="s">
        <v>6382</v>
      </c>
      <c r="C3087" s="1">
        <v>148</v>
      </c>
      <c r="D3087" s="1">
        <v>109</v>
      </c>
      <c r="E3087" s="1">
        <v>415</v>
      </c>
      <c r="F3087" s="1">
        <v>228</v>
      </c>
      <c r="G3087" s="1" t="s">
        <v>9043</v>
      </c>
      <c r="H3087" s="1">
        <v>673</v>
      </c>
      <c r="I3087" s="1">
        <v>49185998</v>
      </c>
      <c r="J3087" s="1" t="s">
        <v>3395</v>
      </c>
      <c r="K3087" s="1" t="s">
        <v>1603</v>
      </c>
      <c r="L3087" s="1" t="s">
        <v>9044</v>
      </c>
      <c r="M3087" s="1">
        <v>74476</v>
      </c>
      <c r="N3087" s="1">
        <v>1775</v>
      </c>
      <c r="O3087" s="1" t="s">
        <v>9045</v>
      </c>
      <c r="P3087" s="1">
        <v>2</v>
      </c>
      <c r="Q3087" s="1" t="s">
        <v>9046</v>
      </c>
      <c r="R3087" s="1" t="s">
        <v>9047</v>
      </c>
      <c r="S3087" s="1">
        <v>184</v>
      </c>
      <c r="T3087" s="1" t="s">
        <v>37</v>
      </c>
      <c r="U3087" s="1" t="s">
        <v>38</v>
      </c>
      <c r="V3087" s="1" t="s">
        <v>39</v>
      </c>
      <c r="W3087" s="1">
        <v>30000000</v>
      </c>
      <c r="X3087" s="1">
        <v>2009</v>
      </c>
      <c r="Y3087" s="1">
        <v>489</v>
      </c>
      <c r="Z3087" s="1">
        <v>7.4</v>
      </c>
      <c r="AA3087" s="1">
        <v>2.35</v>
      </c>
      <c r="AB3087" s="1">
        <v>15000</v>
      </c>
    </row>
    <row r="3088" spans="1:28">
      <c r="A3088" s="1" t="s">
        <v>28</v>
      </c>
      <c r="B3088" s="1" t="s">
        <v>8505</v>
      </c>
      <c r="C3088" s="1">
        <v>152</v>
      </c>
      <c r="D3088" s="1">
        <v>109</v>
      </c>
      <c r="E3088" s="1">
        <v>25</v>
      </c>
      <c r="F3088" s="1">
        <v>431</v>
      </c>
      <c r="G3088" s="1" t="s">
        <v>8506</v>
      </c>
      <c r="H3088" s="1">
        <v>954</v>
      </c>
      <c r="I3088" s="1">
        <v>19976073</v>
      </c>
      <c r="J3088" s="1" t="s">
        <v>460</v>
      </c>
      <c r="K3088" s="1" t="s">
        <v>791</v>
      </c>
      <c r="L3088" s="1" t="s">
        <v>8507</v>
      </c>
      <c r="M3088" s="1">
        <v>65979</v>
      </c>
      <c r="N3088" s="1">
        <v>3148</v>
      </c>
      <c r="O3088" s="1" t="s">
        <v>8508</v>
      </c>
      <c r="P3088" s="1">
        <v>1</v>
      </c>
      <c r="Q3088" s="1" t="s">
        <v>8509</v>
      </c>
      <c r="R3088" s="1" t="s">
        <v>8510</v>
      </c>
      <c r="S3088" s="1">
        <v>220</v>
      </c>
      <c r="T3088" s="1" t="s">
        <v>37</v>
      </c>
      <c r="U3088" s="1" t="s">
        <v>38</v>
      </c>
      <c r="V3088" s="1" t="s">
        <v>581</v>
      </c>
      <c r="W3088" s="1">
        <v>20000000</v>
      </c>
      <c r="X3088" s="1">
        <v>2005</v>
      </c>
      <c r="Y3088" s="1">
        <v>739</v>
      </c>
      <c r="Z3088" s="1">
        <v>6.3</v>
      </c>
      <c r="AA3088" s="1">
        <v>2.35</v>
      </c>
      <c r="AB3088" s="1">
        <v>999</v>
      </c>
    </row>
    <row r="3089" spans="1:28">
      <c r="A3089" s="1" t="s">
        <v>28</v>
      </c>
      <c r="B3089" s="1" t="s">
        <v>1736</v>
      </c>
      <c r="C3089" s="1">
        <v>157</v>
      </c>
      <c r="D3089" s="1">
        <v>109</v>
      </c>
      <c r="E3089" s="1">
        <v>80</v>
      </c>
      <c r="F3089" s="1">
        <v>835</v>
      </c>
      <c r="G3089" s="1" t="s">
        <v>489</v>
      </c>
      <c r="H3089" s="1">
        <v>14000</v>
      </c>
      <c r="I3089" s="1">
        <v>13838130</v>
      </c>
      <c r="J3089" s="1" t="s">
        <v>1922</v>
      </c>
      <c r="K3089" s="1" t="s">
        <v>696</v>
      </c>
      <c r="L3089" s="1" t="s">
        <v>6780</v>
      </c>
      <c r="M3089" s="1">
        <v>35990</v>
      </c>
      <c r="N3089" s="1">
        <v>20503</v>
      </c>
      <c r="O3089" s="1" t="s">
        <v>3937</v>
      </c>
      <c r="P3089" s="1">
        <v>3</v>
      </c>
      <c r="Q3089" s="1" t="s">
        <v>6781</v>
      </c>
      <c r="R3089" s="1" t="s">
        <v>6782</v>
      </c>
      <c r="S3089" s="1">
        <v>157</v>
      </c>
      <c r="T3089" s="1" t="s">
        <v>37</v>
      </c>
      <c r="U3089" s="1" t="s">
        <v>38</v>
      </c>
      <c r="V3089" s="1" t="s">
        <v>39</v>
      </c>
      <c r="W3089" s="1">
        <v>40000000</v>
      </c>
      <c r="X3089" s="1">
        <v>2009</v>
      </c>
      <c r="Y3089" s="1">
        <v>4000</v>
      </c>
      <c r="Z3089" s="1">
        <v>5.9</v>
      </c>
      <c r="AA3089" s="1">
        <v>2.35</v>
      </c>
      <c r="AB3089" s="1">
        <v>0</v>
      </c>
    </row>
    <row r="3090" spans="1:28">
      <c r="A3090" s="1" t="s">
        <v>28</v>
      </c>
      <c r="B3090" s="1" t="s">
        <v>1736</v>
      </c>
      <c r="C3090" s="1">
        <v>157</v>
      </c>
      <c r="D3090" s="1">
        <v>109</v>
      </c>
      <c r="E3090" s="1">
        <v>80</v>
      </c>
      <c r="F3090" s="1">
        <v>2000</v>
      </c>
      <c r="G3090" s="1" t="s">
        <v>944</v>
      </c>
      <c r="H3090" s="1">
        <v>19000</v>
      </c>
      <c r="I3090" s="1">
        <v>45489752</v>
      </c>
      <c r="J3090" s="1" t="s">
        <v>1411</v>
      </c>
      <c r="K3090" s="1" t="s">
        <v>96</v>
      </c>
      <c r="L3090" s="1" t="s">
        <v>9273</v>
      </c>
      <c r="M3090" s="1">
        <v>48973</v>
      </c>
      <c r="N3090" s="1">
        <v>28493</v>
      </c>
      <c r="O3090" s="1" t="s">
        <v>532</v>
      </c>
      <c r="P3090" s="1">
        <v>2</v>
      </c>
      <c r="Q3090" s="1" t="s">
        <v>9274</v>
      </c>
      <c r="R3090" s="1" t="s">
        <v>9275</v>
      </c>
      <c r="S3090" s="1">
        <v>214</v>
      </c>
      <c r="T3090" s="1" t="s">
        <v>37</v>
      </c>
      <c r="U3090" s="1" t="s">
        <v>38</v>
      </c>
      <c r="V3090" s="1" t="s">
        <v>39</v>
      </c>
      <c r="W3090" s="1">
        <v>26000000</v>
      </c>
      <c r="X3090" s="1">
        <v>2004</v>
      </c>
      <c r="Y3090" s="1">
        <v>3000</v>
      </c>
      <c r="Z3090" s="1">
        <v>6.5</v>
      </c>
      <c r="AA3090" s="1">
        <v>1.85</v>
      </c>
      <c r="AB3090" s="1">
        <v>736</v>
      </c>
    </row>
    <row r="3091" spans="1:28">
      <c r="A3091" s="1" t="s">
        <v>28</v>
      </c>
      <c r="B3091" s="1" t="s">
        <v>14470</v>
      </c>
      <c r="C3091" s="1">
        <v>158</v>
      </c>
      <c r="D3091" s="1">
        <v>109</v>
      </c>
      <c r="E3091" s="1">
        <v>11</v>
      </c>
      <c r="F3091" s="1">
        <v>411</v>
      </c>
      <c r="G3091" s="1" t="s">
        <v>5449</v>
      </c>
      <c r="H3091" s="1">
        <v>22000</v>
      </c>
      <c r="I3091" s="1">
        <v>35537564</v>
      </c>
      <c r="J3091" s="1" t="s">
        <v>1666</v>
      </c>
      <c r="K3091" s="1" t="s">
        <v>1738</v>
      </c>
      <c r="L3091" s="1" t="s">
        <v>14471</v>
      </c>
      <c r="M3091" s="1">
        <v>49671</v>
      </c>
      <c r="N3091" s="1">
        <v>24063</v>
      </c>
      <c r="O3091" s="1" t="s">
        <v>14472</v>
      </c>
      <c r="P3091" s="1">
        <v>1</v>
      </c>
      <c r="Q3091" s="1" t="s">
        <v>14473</v>
      </c>
      <c r="R3091" s="1" t="s">
        <v>14474</v>
      </c>
      <c r="S3091" s="1">
        <v>166</v>
      </c>
      <c r="T3091" s="1" t="s">
        <v>37</v>
      </c>
      <c r="U3091" s="1" t="s">
        <v>38</v>
      </c>
      <c r="V3091" s="1" t="s">
        <v>581</v>
      </c>
      <c r="W3091" s="1">
        <v>11500000</v>
      </c>
      <c r="X3091" s="1">
        <v>2016</v>
      </c>
      <c r="Y3091" s="1">
        <v>851</v>
      </c>
      <c r="Z3091" s="1">
        <v>6</v>
      </c>
      <c r="AA3091" s="1">
        <v>2.35</v>
      </c>
      <c r="AB3091" s="1">
        <v>11000</v>
      </c>
    </row>
    <row r="3092" spans="1:28">
      <c r="A3092" s="1" t="s">
        <v>28</v>
      </c>
      <c r="B3092" s="1" t="s">
        <v>14782</v>
      </c>
      <c r="C3092" s="1">
        <v>165</v>
      </c>
      <c r="D3092" s="1">
        <v>109</v>
      </c>
      <c r="E3092" s="1">
        <v>65</v>
      </c>
      <c r="F3092" s="1">
        <v>393</v>
      </c>
      <c r="G3092" s="1" t="s">
        <v>10783</v>
      </c>
      <c r="H3092" s="1">
        <v>798</v>
      </c>
      <c r="I3092" s="1">
        <v>78845130</v>
      </c>
      <c r="J3092" s="1" t="s">
        <v>2200</v>
      </c>
      <c r="K3092" s="1" t="s">
        <v>1690</v>
      </c>
      <c r="L3092" s="1" t="s">
        <v>14783</v>
      </c>
      <c r="M3092" s="1">
        <v>17596</v>
      </c>
      <c r="N3092" s="1">
        <v>2480</v>
      </c>
      <c r="O3092" s="1" t="s">
        <v>5538</v>
      </c>
      <c r="P3092" s="1">
        <v>1</v>
      </c>
      <c r="Q3092" s="1" t="s">
        <v>14784</v>
      </c>
      <c r="R3092" s="1" t="s">
        <v>14785</v>
      </c>
      <c r="S3092" s="1">
        <v>94</v>
      </c>
      <c r="T3092" s="1" t="s">
        <v>37</v>
      </c>
      <c r="U3092" s="1" t="s">
        <v>1461</v>
      </c>
      <c r="V3092" s="1" t="s">
        <v>581</v>
      </c>
      <c r="W3092" s="1">
        <v>10000000</v>
      </c>
      <c r="X3092" s="1">
        <v>2016</v>
      </c>
      <c r="Y3092" s="1">
        <v>465</v>
      </c>
      <c r="Z3092" s="1">
        <v>6.1</v>
      </c>
      <c r="AA3092" s="1">
        <v>2.35</v>
      </c>
      <c r="AB3092" s="1">
        <v>0</v>
      </c>
    </row>
    <row r="3093" spans="1:28">
      <c r="A3093" s="1" t="s">
        <v>28</v>
      </c>
      <c r="B3093" s="1" t="s">
        <v>6799</v>
      </c>
      <c r="C3093" s="1">
        <v>167</v>
      </c>
      <c r="D3093" s="1">
        <v>109</v>
      </c>
      <c r="E3093" s="1">
        <v>22</v>
      </c>
      <c r="F3093" s="1">
        <v>355</v>
      </c>
      <c r="G3093" s="1" t="s">
        <v>725</v>
      </c>
      <c r="H3093" s="1">
        <v>14000</v>
      </c>
      <c r="I3093" s="1">
        <v>13248477</v>
      </c>
      <c r="J3093" s="1" t="s">
        <v>3016</v>
      </c>
      <c r="K3093" s="1" t="s">
        <v>650</v>
      </c>
      <c r="L3093" s="1" t="s">
        <v>9154</v>
      </c>
      <c r="M3093" s="1">
        <v>60555</v>
      </c>
      <c r="N3093" s="1">
        <v>15790</v>
      </c>
      <c r="O3093" s="1" t="s">
        <v>9155</v>
      </c>
      <c r="P3093" s="1">
        <v>1</v>
      </c>
      <c r="Q3093" s="1" t="s">
        <v>9156</v>
      </c>
      <c r="R3093" s="1" t="s">
        <v>9157</v>
      </c>
      <c r="S3093" s="1">
        <v>174</v>
      </c>
      <c r="T3093" s="1" t="s">
        <v>37</v>
      </c>
      <c r="U3093" s="1" t="s">
        <v>38</v>
      </c>
      <c r="V3093" s="1" t="s">
        <v>581</v>
      </c>
      <c r="W3093" s="1">
        <v>27000000</v>
      </c>
      <c r="X3093" s="1">
        <v>2009</v>
      </c>
      <c r="Y3093" s="1">
        <v>716</v>
      </c>
      <c r="Z3093" s="1">
        <v>6.2</v>
      </c>
      <c r="AA3093" s="1">
        <v>2.35</v>
      </c>
      <c r="AB3093" s="1">
        <v>0</v>
      </c>
    </row>
    <row r="3094" spans="1:28">
      <c r="A3094" s="1" t="s">
        <v>28</v>
      </c>
      <c r="B3094" s="1" t="s">
        <v>958</v>
      </c>
      <c r="C3094" s="1">
        <v>167</v>
      </c>
      <c r="D3094" s="1">
        <v>109</v>
      </c>
      <c r="E3094" s="1">
        <v>93</v>
      </c>
      <c r="F3094" s="1">
        <v>521</v>
      </c>
      <c r="G3094" s="1" t="s">
        <v>726</v>
      </c>
      <c r="H3094" s="1">
        <v>31000</v>
      </c>
      <c r="I3094" s="1">
        <v>1357042</v>
      </c>
      <c r="J3094" s="1" t="s">
        <v>3567</v>
      </c>
      <c r="K3094" s="1" t="s">
        <v>11595</v>
      </c>
      <c r="L3094" s="1" t="s">
        <v>11596</v>
      </c>
      <c r="M3094" s="1">
        <v>53977</v>
      </c>
      <c r="N3094" s="1">
        <v>35561</v>
      </c>
      <c r="O3094" s="1" t="s">
        <v>10506</v>
      </c>
      <c r="P3094" s="1">
        <v>1</v>
      </c>
      <c r="Q3094" s="1" t="s">
        <v>11597</v>
      </c>
      <c r="R3094" s="1" t="s">
        <v>11598</v>
      </c>
      <c r="S3094" s="1">
        <v>125</v>
      </c>
      <c r="T3094" s="1" t="s">
        <v>37</v>
      </c>
      <c r="U3094" s="1" t="s">
        <v>580</v>
      </c>
      <c r="V3094" s="1" t="s">
        <v>581</v>
      </c>
      <c r="W3094" s="1">
        <v>15000000</v>
      </c>
      <c r="X3094" s="1">
        <v>2011</v>
      </c>
      <c r="Y3094" s="1">
        <v>3000</v>
      </c>
      <c r="Z3094" s="1">
        <v>7.1</v>
      </c>
      <c r="AA3094" s="1">
        <v>2.35</v>
      </c>
      <c r="AB3094" s="1">
        <v>14000</v>
      </c>
    </row>
    <row r="3095" spans="1:28">
      <c r="A3095" s="1" t="s">
        <v>28</v>
      </c>
      <c r="B3095" s="1" t="s">
        <v>17565</v>
      </c>
      <c r="C3095" s="1">
        <v>185</v>
      </c>
      <c r="D3095" s="1">
        <v>109</v>
      </c>
      <c r="E3095" s="1">
        <v>260</v>
      </c>
      <c r="F3095" s="1">
        <v>592</v>
      </c>
      <c r="G3095" s="1" t="s">
        <v>10422</v>
      </c>
      <c r="H3095" s="1">
        <v>9000</v>
      </c>
      <c r="I3095" s="1">
        <v>34468224</v>
      </c>
      <c r="J3095" s="1" t="s">
        <v>5671</v>
      </c>
      <c r="K3095" s="1" t="s">
        <v>772</v>
      </c>
      <c r="L3095" s="1" t="s">
        <v>17566</v>
      </c>
      <c r="M3095" s="1">
        <v>105568</v>
      </c>
      <c r="N3095" s="1">
        <v>11736</v>
      </c>
      <c r="O3095" s="1" t="s">
        <v>5452</v>
      </c>
      <c r="P3095" s="1">
        <v>2</v>
      </c>
      <c r="Q3095" s="1" t="s">
        <v>17567</v>
      </c>
      <c r="R3095" s="1" t="s">
        <v>17568</v>
      </c>
      <c r="S3095" s="1">
        <v>533</v>
      </c>
      <c r="T3095" s="1" t="s">
        <v>37</v>
      </c>
      <c r="U3095" s="1" t="s">
        <v>38</v>
      </c>
      <c r="V3095" s="1" t="s">
        <v>581</v>
      </c>
      <c r="W3095" s="1">
        <v>4500000</v>
      </c>
      <c r="X3095" s="1">
        <v>2003</v>
      </c>
      <c r="Y3095" s="1">
        <v>844</v>
      </c>
      <c r="Z3095" s="1">
        <v>7.3</v>
      </c>
      <c r="AA3095" s="1">
        <v>1.85</v>
      </c>
      <c r="AB3095" s="1">
        <v>0</v>
      </c>
    </row>
    <row r="3096" spans="1:28">
      <c r="A3096" s="1" t="s">
        <v>28</v>
      </c>
      <c r="B3096" s="1" t="s">
        <v>9507</v>
      </c>
      <c r="C3096" s="1">
        <v>186</v>
      </c>
      <c r="D3096" s="1">
        <v>109</v>
      </c>
      <c r="E3096" s="1">
        <v>248</v>
      </c>
      <c r="F3096" s="1">
        <v>968</v>
      </c>
      <c r="G3096" s="1" t="s">
        <v>325</v>
      </c>
      <c r="H3096" s="1">
        <v>16000</v>
      </c>
      <c r="I3096" s="1">
        <v>35635046</v>
      </c>
      <c r="J3096" s="1" t="s">
        <v>460</v>
      </c>
      <c r="K3096" s="1" t="s">
        <v>311</v>
      </c>
      <c r="L3096" s="1" t="s">
        <v>12164</v>
      </c>
      <c r="M3096" s="1">
        <v>121058</v>
      </c>
      <c r="N3096" s="1">
        <v>19410</v>
      </c>
      <c r="O3096" s="1" t="s">
        <v>8867</v>
      </c>
      <c r="P3096" s="1">
        <v>0</v>
      </c>
      <c r="Q3096" s="1" t="s">
        <v>12165</v>
      </c>
      <c r="R3096" s="1" t="s">
        <v>12166</v>
      </c>
      <c r="S3096" s="1">
        <v>482</v>
      </c>
      <c r="T3096" s="1" t="s">
        <v>37</v>
      </c>
      <c r="U3096" s="1" t="s">
        <v>56</v>
      </c>
      <c r="V3096" s="1" t="s">
        <v>581</v>
      </c>
      <c r="W3096" s="1">
        <v>17000000</v>
      </c>
      <c r="X3096" s="1">
        <v>2006</v>
      </c>
      <c r="Y3096" s="1">
        <v>988</v>
      </c>
      <c r="Z3096" s="1">
        <v>6.7</v>
      </c>
      <c r="AA3096" s="1">
        <v>2.35</v>
      </c>
      <c r="AB3096" s="1">
        <v>3000</v>
      </c>
    </row>
    <row r="3097" spans="1:28">
      <c r="A3097" s="1" t="s">
        <v>28</v>
      </c>
      <c r="B3097" s="1" t="s">
        <v>503</v>
      </c>
      <c r="C3097" s="1">
        <v>190</v>
      </c>
      <c r="D3097" s="1">
        <v>109</v>
      </c>
      <c r="E3097" s="1">
        <v>453</v>
      </c>
      <c r="F3097" s="1">
        <v>2000</v>
      </c>
      <c r="G3097" s="1" t="s">
        <v>218</v>
      </c>
      <c r="H3097" s="1">
        <v>18000</v>
      </c>
      <c r="I3097" s="1">
        <v>26415649</v>
      </c>
      <c r="J3097" s="1" t="s">
        <v>460</v>
      </c>
      <c r="K3097" s="1" t="s">
        <v>584</v>
      </c>
      <c r="L3097" s="1" t="s">
        <v>10937</v>
      </c>
      <c r="M3097" s="1">
        <v>94892</v>
      </c>
      <c r="N3097" s="1">
        <v>33878</v>
      </c>
      <c r="O3097" s="1" t="s">
        <v>5717</v>
      </c>
      <c r="P3097" s="1">
        <v>4</v>
      </c>
      <c r="Q3097" s="1" t="s">
        <v>10938</v>
      </c>
      <c r="R3097" s="1" t="s">
        <v>10939</v>
      </c>
      <c r="S3097" s="1">
        <v>189</v>
      </c>
      <c r="T3097" s="1" t="s">
        <v>37</v>
      </c>
      <c r="U3097" s="1" t="s">
        <v>38</v>
      </c>
      <c r="V3097" s="1" t="s">
        <v>581</v>
      </c>
      <c r="W3097" s="1">
        <v>20000000</v>
      </c>
      <c r="X3097" s="1">
        <v>2008</v>
      </c>
      <c r="Y3097" s="1">
        <v>11000</v>
      </c>
      <c r="Z3097" s="1">
        <v>6.8</v>
      </c>
      <c r="AA3097" s="1">
        <v>2.35</v>
      </c>
      <c r="AB3097" s="1">
        <v>0</v>
      </c>
    </row>
    <row r="3098" spans="1:28">
      <c r="A3098" s="1" t="s">
        <v>28</v>
      </c>
      <c r="B3098" s="1" t="s">
        <v>14167</v>
      </c>
      <c r="C3098" s="1">
        <v>191</v>
      </c>
      <c r="D3098" s="1">
        <v>109</v>
      </c>
      <c r="E3098" s="1">
        <v>14</v>
      </c>
      <c r="F3098" s="1">
        <v>376</v>
      </c>
      <c r="G3098" s="1" t="s">
        <v>937</v>
      </c>
      <c r="H3098" s="1">
        <v>733</v>
      </c>
      <c r="I3098" s="1">
        <v>31990064</v>
      </c>
      <c r="J3098" s="1" t="s">
        <v>3817</v>
      </c>
      <c r="K3098" s="1" t="s">
        <v>14124</v>
      </c>
      <c r="L3098" s="1" t="s">
        <v>14168</v>
      </c>
      <c r="M3098" s="1">
        <v>63390</v>
      </c>
      <c r="N3098" s="1">
        <v>2753</v>
      </c>
      <c r="O3098" s="1" t="s">
        <v>14169</v>
      </c>
      <c r="P3098" s="1">
        <v>2</v>
      </c>
      <c r="Q3098" s="1" t="s">
        <v>14170</v>
      </c>
      <c r="R3098" s="1" t="s">
        <v>14171</v>
      </c>
      <c r="S3098" s="1">
        <v>160</v>
      </c>
      <c r="T3098" s="1" t="s">
        <v>37</v>
      </c>
      <c r="U3098" s="1" t="s">
        <v>38</v>
      </c>
      <c r="V3098" s="1" t="s">
        <v>39</v>
      </c>
      <c r="W3098" s="1">
        <v>12000000</v>
      </c>
      <c r="X3098" s="1">
        <v>2015</v>
      </c>
      <c r="Y3098" s="1">
        <v>558</v>
      </c>
      <c r="Z3098" s="1">
        <v>6.4</v>
      </c>
      <c r="AA3098" s="1">
        <v>2.35</v>
      </c>
      <c r="AB3098" s="1">
        <v>0</v>
      </c>
    </row>
    <row r="3099" spans="1:28">
      <c r="A3099" s="1" t="s">
        <v>28</v>
      </c>
      <c r="B3099" s="1" t="s">
        <v>6382</v>
      </c>
      <c r="C3099" s="1">
        <v>191</v>
      </c>
      <c r="D3099" s="1">
        <v>109</v>
      </c>
      <c r="E3099" s="1">
        <v>415</v>
      </c>
      <c r="F3099" s="1">
        <v>119</v>
      </c>
      <c r="G3099" s="1" t="s">
        <v>6383</v>
      </c>
      <c r="H3099" s="1">
        <v>982</v>
      </c>
      <c r="I3099" s="1">
        <v>83906114</v>
      </c>
      <c r="J3099" s="1" t="s">
        <v>1673</v>
      </c>
      <c r="K3099" s="1" t="s">
        <v>1117</v>
      </c>
      <c r="L3099" s="1" t="s">
        <v>6384</v>
      </c>
      <c r="M3099" s="1">
        <v>104481</v>
      </c>
      <c r="N3099" s="1">
        <v>2357</v>
      </c>
      <c r="O3099" s="1" t="s">
        <v>6385</v>
      </c>
      <c r="P3099" s="1">
        <v>2</v>
      </c>
      <c r="Q3099" s="1" t="s">
        <v>6386</v>
      </c>
      <c r="R3099" s="1" t="s">
        <v>6387</v>
      </c>
      <c r="S3099" s="1">
        <v>189</v>
      </c>
      <c r="T3099" s="1" t="s">
        <v>37</v>
      </c>
      <c r="U3099" s="1" t="s">
        <v>38</v>
      </c>
      <c r="V3099" s="1" t="s">
        <v>39</v>
      </c>
      <c r="W3099" s="1">
        <v>40000000</v>
      </c>
      <c r="X3099" s="1">
        <v>2014</v>
      </c>
      <c r="Y3099" s="1">
        <v>971</v>
      </c>
      <c r="Z3099" s="1">
        <v>6</v>
      </c>
      <c r="AA3099" s="1">
        <v>2.35</v>
      </c>
      <c r="AB3099" s="1">
        <v>16000</v>
      </c>
    </row>
    <row r="3100" spans="1:28">
      <c r="A3100" s="1" t="s">
        <v>28</v>
      </c>
      <c r="B3100" s="1" t="s">
        <v>14594</v>
      </c>
      <c r="C3100" s="1">
        <v>203</v>
      </c>
      <c r="D3100" s="1">
        <v>109</v>
      </c>
      <c r="E3100" s="1">
        <v>64</v>
      </c>
      <c r="F3100" s="1">
        <v>553</v>
      </c>
      <c r="G3100" s="1" t="s">
        <v>3209</v>
      </c>
      <c r="H3100" s="1">
        <v>16000</v>
      </c>
      <c r="I3100" s="1">
        <v>33305037</v>
      </c>
      <c r="J3100" s="1" t="s">
        <v>5926</v>
      </c>
      <c r="K3100" s="1" t="s">
        <v>311</v>
      </c>
      <c r="L3100" s="1" t="s">
        <v>14595</v>
      </c>
      <c r="M3100" s="1">
        <v>33856</v>
      </c>
      <c r="N3100" s="1">
        <v>17866</v>
      </c>
      <c r="O3100" s="1" t="s">
        <v>8923</v>
      </c>
      <c r="P3100" s="1">
        <v>2</v>
      </c>
      <c r="Q3100" s="1" t="s">
        <v>14596</v>
      </c>
      <c r="R3100" s="1" t="s">
        <v>14597</v>
      </c>
      <c r="S3100" s="1">
        <v>147</v>
      </c>
      <c r="T3100" s="1" t="s">
        <v>37</v>
      </c>
      <c r="U3100" s="1" t="s">
        <v>56</v>
      </c>
      <c r="V3100" s="1" t="s">
        <v>39</v>
      </c>
      <c r="W3100" s="1">
        <v>11000000</v>
      </c>
      <c r="X3100" s="1">
        <v>2015</v>
      </c>
      <c r="Y3100" s="1">
        <v>638</v>
      </c>
      <c r="Z3100" s="1">
        <v>7.3</v>
      </c>
      <c r="AA3100" s="1">
        <v>2.35</v>
      </c>
      <c r="AB3100" s="1">
        <v>34000</v>
      </c>
    </row>
    <row r="3101" spans="1:28">
      <c r="A3101" s="1" t="s">
        <v>28</v>
      </c>
      <c r="B3101" s="1" t="s">
        <v>3916</v>
      </c>
      <c r="C3101" s="1">
        <v>208</v>
      </c>
      <c r="D3101" s="1">
        <v>109</v>
      </c>
      <c r="E3101" s="1">
        <v>64</v>
      </c>
      <c r="F3101" s="1">
        <v>505</v>
      </c>
      <c r="G3101" s="1" t="s">
        <v>253</v>
      </c>
      <c r="H3101" s="1">
        <v>11000</v>
      </c>
      <c r="I3101" s="1">
        <v>124732962</v>
      </c>
      <c r="J3101" s="1" t="s">
        <v>1411</v>
      </c>
      <c r="K3101" s="1" t="s">
        <v>2369</v>
      </c>
      <c r="L3101" s="1" t="s">
        <v>7263</v>
      </c>
      <c r="M3101" s="1">
        <v>286178</v>
      </c>
      <c r="N3101" s="1">
        <v>23923</v>
      </c>
      <c r="O3101" s="1" t="s">
        <v>7264</v>
      </c>
      <c r="P3101" s="1">
        <v>0</v>
      </c>
      <c r="Q3101" s="1" t="s">
        <v>7265</v>
      </c>
      <c r="R3101" s="1" t="s">
        <v>7266</v>
      </c>
      <c r="S3101" s="1">
        <v>631</v>
      </c>
      <c r="T3101" s="1" t="s">
        <v>37</v>
      </c>
      <c r="U3101" s="1" t="s">
        <v>38</v>
      </c>
      <c r="V3101" s="1" t="s">
        <v>39</v>
      </c>
      <c r="W3101" s="1">
        <v>35000000</v>
      </c>
      <c r="X3101" s="1">
        <v>2006</v>
      </c>
      <c r="Y3101" s="1">
        <v>11000</v>
      </c>
      <c r="Z3101" s="1">
        <v>6.8</v>
      </c>
      <c r="AA3101" s="1">
        <v>2.35</v>
      </c>
      <c r="AB3101" s="1">
        <v>0</v>
      </c>
    </row>
    <row r="3102" spans="1:28">
      <c r="A3102" s="1" t="s">
        <v>28</v>
      </c>
      <c r="B3102" s="1" t="s">
        <v>3480</v>
      </c>
      <c r="C3102" s="1">
        <v>218</v>
      </c>
      <c r="D3102" s="1">
        <v>109</v>
      </c>
      <c r="E3102" s="1">
        <v>101</v>
      </c>
      <c r="F3102" s="1">
        <v>839</v>
      </c>
      <c r="G3102" s="1" t="s">
        <v>3917</v>
      </c>
      <c r="H3102" s="1">
        <v>13000</v>
      </c>
      <c r="I3102" s="1">
        <v>86208010</v>
      </c>
      <c r="J3102" s="1" t="s">
        <v>1666</v>
      </c>
      <c r="K3102" s="1" t="s">
        <v>543</v>
      </c>
      <c r="L3102" s="1" t="s">
        <v>6322</v>
      </c>
      <c r="M3102" s="1">
        <v>97045</v>
      </c>
      <c r="N3102" s="1">
        <v>16179</v>
      </c>
      <c r="O3102" s="1" t="s">
        <v>4482</v>
      </c>
      <c r="P3102" s="1">
        <v>1</v>
      </c>
      <c r="Q3102" s="1" t="s">
        <v>6323</v>
      </c>
      <c r="R3102" s="1" t="s">
        <v>6324</v>
      </c>
      <c r="S3102" s="1">
        <v>285</v>
      </c>
      <c r="T3102" s="1" t="s">
        <v>37</v>
      </c>
      <c r="U3102" s="1" t="s">
        <v>38</v>
      </c>
      <c r="V3102" s="1" t="s">
        <v>39</v>
      </c>
      <c r="W3102" s="1">
        <v>35000000</v>
      </c>
      <c r="X3102" s="1">
        <v>2014</v>
      </c>
      <c r="Y3102" s="1">
        <v>899</v>
      </c>
      <c r="Z3102" s="1">
        <v>5.7</v>
      </c>
      <c r="AA3102" s="1">
        <v>1.85</v>
      </c>
      <c r="AB3102" s="1">
        <v>55000</v>
      </c>
    </row>
    <row r="3103" spans="1:28">
      <c r="A3103" s="1" t="s">
        <v>28</v>
      </c>
      <c r="B3103" s="1" t="s">
        <v>9416</v>
      </c>
      <c r="C3103" s="1">
        <v>225</v>
      </c>
      <c r="D3103" s="1">
        <v>109</v>
      </c>
      <c r="E3103" s="1">
        <v>187</v>
      </c>
      <c r="F3103" s="1">
        <v>204</v>
      </c>
      <c r="G3103" s="1" t="s">
        <v>4168</v>
      </c>
      <c r="H3103" s="1">
        <v>818</v>
      </c>
      <c r="I3103" s="1">
        <v>214966</v>
      </c>
      <c r="J3103" s="1" t="s">
        <v>2117</v>
      </c>
      <c r="K3103" s="1" t="s">
        <v>2613</v>
      </c>
      <c r="L3103" s="1" t="s">
        <v>13920</v>
      </c>
      <c r="M3103" s="1">
        <v>28483</v>
      </c>
      <c r="N3103" s="1">
        <v>1813</v>
      </c>
      <c r="O3103" s="1" t="s">
        <v>9491</v>
      </c>
      <c r="P3103" s="1">
        <v>0</v>
      </c>
      <c r="Q3103" s="1" t="s">
        <v>13921</v>
      </c>
      <c r="R3103" s="1" t="s">
        <v>13922</v>
      </c>
      <c r="S3103" s="1">
        <v>176</v>
      </c>
      <c r="T3103" s="1" t="s">
        <v>37</v>
      </c>
      <c r="U3103" s="1" t="s">
        <v>38</v>
      </c>
      <c r="V3103" s="1" t="s">
        <v>581</v>
      </c>
      <c r="W3103" s="1">
        <v>13000000</v>
      </c>
      <c r="X3103" s="1">
        <v>2010</v>
      </c>
      <c r="Y3103" s="1">
        <v>467</v>
      </c>
      <c r="Z3103" s="1">
        <v>6.1</v>
      </c>
      <c r="AA3103" s="1">
        <v>2.35</v>
      </c>
      <c r="AB3103" s="1">
        <v>0</v>
      </c>
    </row>
    <row r="3104" spans="1:28">
      <c r="A3104" s="1" t="s">
        <v>28</v>
      </c>
      <c r="B3104" s="1" t="s">
        <v>2440</v>
      </c>
      <c r="C3104" s="1">
        <v>225</v>
      </c>
      <c r="D3104" s="1">
        <v>109</v>
      </c>
      <c r="E3104" s="1">
        <v>763</v>
      </c>
      <c r="F3104" s="1">
        <v>311</v>
      </c>
      <c r="G3104" s="1" t="s">
        <v>918</v>
      </c>
      <c r="H3104" s="1">
        <v>812</v>
      </c>
      <c r="I3104" s="1">
        <v>61280963</v>
      </c>
      <c r="J3104" s="1" t="s">
        <v>4318</v>
      </c>
      <c r="K3104" s="1" t="s">
        <v>4625</v>
      </c>
      <c r="L3104" s="1" t="s">
        <v>7321</v>
      </c>
      <c r="M3104" s="1">
        <v>79877</v>
      </c>
      <c r="N3104" s="1">
        <v>2474</v>
      </c>
      <c r="O3104" s="1" t="s">
        <v>6740</v>
      </c>
      <c r="P3104" s="1">
        <v>1</v>
      </c>
      <c r="Q3104" s="1" t="s">
        <v>7322</v>
      </c>
      <c r="R3104" s="1" t="s">
        <v>7323</v>
      </c>
      <c r="S3104" s="1">
        <v>677</v>
      </c>
      <c r="T3104" s="1" t="s">
        <v>37</v>
      </c>
      <c r="U3104" s="1" t="s">
        <v>38</v>
      </c>
      <c r="V3104" s="1" t="s">
        <v>581</v>
      </c>
      <c r="W3104" s="1">
        <v>33000000</v>
      </c>
      <c r="X3104" s="1">
        <v>2000</v>
      </c>
      <c r="Y3104" s="1">
        <v>551</v>
      </c>
      <c r="Z3104" s="1">
        <v>6.3</v>
      </c>
      <c r="AA3104" s="1">
        <v>2.35</v>
      </c>
      <c r="AB3104" s="1">
        <v>0</v>
      </c>
    </row>
    <row r="3105" spans="1:28">
      <c r="A3105" s="1" t="s">
        <v>28</v>
      </c>
      <c r="B3105" s="1" t="s">
        <v>503</v>
      </c>
      <c r="C3105" s="1">
        <v>233</v>
      </c>
      <c r="D3105" s="1">
        <v>109</v>
      </c>
      <c r="E3105" s="1">
        <v>453</v>
      </c>
      <c r="F3105" s="1">
        <v>120</v>
      </c>
      <c r="G3105" s="1" t="s">
        <v>4235</v>
      </c>
      <c r="H3105" s="1">
        <v>1000</v>
      </c>
      <c r="I3105" s="1">
        <v>10499968</v>
      </c>
      <c r="J3105" s="1" t="s">
        <v>460</v>
      </c>
      <c r="K3105" s="1" t="s">
        <v>340</v>
      </c>
      <c r="L3105" s="1" t="s">
        <v>7651</v>
      </c>
      <c r="M3105" s="1">
        <v>47498</v>
      </c>
      <c r="N3105" s="1">
        <v>1458</v>
      </c>
      <c r="O3105" s="1" t="s">
        <v>7652</v>
      </c>
      <c r="P3105" s="1">
        <v>3</v>
      </c>
      <c r="Q3105" s="1" t="s">
        <v>7653</v>
      </c>
      <c r="R3105" s="1" t="s">
        <v>7654</v>
      </c>
      <c r="S3105" s="1">
        <v>212</v>
      </c>
      <c r="T3105" s="1" t="s">
        <v>37</v>
      </c>
      <c r="U3105" s="1" t="s">
        <v>38</v>
      </c>
      <c r="V3105" s="1" t="s">
        <v>581</v>
      </c>
      <c r="W3105" s="1">
        <v>35000000</v>
      </c>
      <c r="X3105" s="1">
        <v>2014</v>
      </c>
      <c r="Y3105" s="1">
        <v>206</v>
      </c>
      <c r="Z3105" s="1">
        <v>5.7</v>
      </c>
      <c r="AA3105" s="1">
        <v>1.85</v>
      </c>
      <c r="AB3105" s="1">
        <v>10000</v>
      </c>
    </row>
    <row r="3106" spans="1:28">
      <c r="A3106" s="1" t="s">
        <v>28</v>
      </c>
      <c r="B3106" s="1" t="s">
        <v>503</v>
      </c>
      <c r="C3106" s="1">
        <v>233</v>
      </c>
      <c r="D3106" s="1">
        <v>109</v>
      </c>
      <c r="E3106" s="1">
        <v>453</v>
      </c>
      <c r="F3106" s="1">
        <v>120</v>
      </c>
      <c r="G3106" s="1" t="s">
        <v>4235</v>
      </c>
      <c r="H3106" s="1">
        <v>1000</v>
      </c>
      <c r="I3106" s="1">
        <v>10499968</v>
      </c>
      <c r="J3106" s="1" t="s">
        <v>460</v>
      </c>
      <c r="K3106" s="1" t="s">
        <v>340</v>
      </c>
      <c r="L3106" s="1" t="s">
        <v>7651</v>
      </c>
      <c r="M3106" s="1">
        <v>47502</v>
      </c>
      <c r="N3106" s="1">
        <v>1458</v>
      </c>
      <c r="O3106" s="1" t="s">
        <v>7652</v>
      </c>
      <c r="P3106" s="1">
        <v>3</v>
      </c>
      <c r="Q3106" s="1" t="s">
        <v>7653</v>
      </c>
      <c r="R3106" s="1" t="s">
        <v>7654</v>
      </c>
      <c r="S3106" s="1">
        <v>212</v>
      </c>
      <c r="T3106" s="1" t="s">
        <v>37</v>
      </c>
      <c r="U3106" s="1" t="s">
        <v>38</v>
      </c>
      <c r="V3106" s="1" t="s">
        <v>581</v>
      </c>
      <c r="W3106" s="1">
        <v>35000000</v>
      </c>
      <c r="X3106" s="1">
        <v>2014</v>
      </c>
      <c r="Y3106" s="1">
        <v>206</v>
      </c>
      <c r="Z3106" s="1">
        <v>5.7</v>
      </c>
      <c r="AA3106" s="1">
        <v>1.85</v>
      </c>
      <c r="AB3106" s="1">
        <v>10000</v>
      </c>
    </row>
    <row r="3107" spans="1:28">
      <c r="A3107" s="1" t="s">
        <v>28</v>
      </c>
      <c r="B3107" s="1" t="s">
        <v>699</v>
      </c>
      <c r="C3107" s="1">
        <v>235</v>
      </c>
      <c r="D3107" s="1">
        <v>109</v>
      </c>
      <c r="E3107" s="1">
        <v>226</v>
      </c>
      <c r="F3107" s="1">
        <v>370</v>
      </c>
      <c r="G3107" s="1" t="s">
        <v>700</v>
      </c>
      <c r="H3107" s="1">
        <v>12000</v>
      </c>
      <c r="I3107" s="1">
        <v>63143812</v>
      </c>
      <c r="J3107" s="1" t="s">
        <v>144</v>
      </c>
      <c r="K3107" s="1" t="s">
        <v>701</v>
      </c>
      <c r="L3107" s="1" t="s">
        <v>702</v>
      </c>
      <c r="M3107" s="1">
        <v>124185</v>
      </c>
      <c r="N3107" s="1">
        <v>13388</v>
      </c>
      <c r="O3107" s="1" t="s">
        <v>703</v>
      </c>
      <c r="P3107" s="1">
        <v>0</v>
      </c>
      <c r="Q3107" s="1" t="s">
        <v>704</v>
      </c>
      <c r="R3107" s="1" t="s">
        <v>705</v>
      </c>
      <c r="S3107" s="1">
        <v>238</v>
      </c>
      <c r="T3107" s="1" t="s">
        <v>37</v>
      </c>
      <c r="U3107" s="1" t="s">
        <v>38</v>
      </c>
      <c r="V3107" s="1" t="s">
        <v>91</v>
      </c>
      <c r="W3107" s="1">
        <v>150000000</v>
      </c>
      <c r="X3107" s="1">
        <v>2010</v>
      </c>
      <c r="Y3107" s="1">
        <v>418</v>
      </c>
      <c r="Z3107" s="1">
        <v>6.1</v>
      </c>
      <c r="AA3107" s="1">
        <v>2.35</v>
      </c>
      <c r="AB3107" s="1">
        <v>11000</v>
      </c>
    </row>
    <row r="3108" spans="1:28">
      <c r="A3108" s="1" t="s">
        <v>28</v>
      </c>
      <c r="B3108" s="1" t="s">
        <v>3718</v>
      </c>
      <c r="C3108" s="1">
        <v>238</v>
      </c>
      <c r="D3108" s="1">
        <v>109</v>
      </c>
      <c r="E3108" s="1">
        <v>87</v>
      </c>
      <c r="F3108" s="1">
        <v>923</v>
      </c>
      <c r="G3108" s="1" t="s">
        <v>719</v>
      </c>
      <c r="H3108" s="1">
        <v>15000</v>
      </c>
      <c r="I3108" s="1">
        <v>55802754</v>
      </c>
      <c r="J3108" s="1" t="s">
        <v>1673</v>
      </c>
      <c r="K3108" s="1" t="s">
        <v>286</v>
      </c>
      <c r="L3108" s="1" t="s">
        <v>7342</v>
      </c>
      <c r="M3108" s="1">
        <v>270228</v>
      </c>
      <c r="N3108" s="1">
        <v>20956</v>
      </c>
      <c r="O3108" s="1" t="s">
        <v>6084</v>
      </c>
      <c r="P3108" s="1">
        <v>2</v>
      </c>
      <c r="Q3108" s="1" t="s">
        <v>7343</v>
      </c>
      <c r="R3108" s="1" t="s">
        <v>7344</v>
      </c>
      <c r="S3108" s="1">
        <v>194</v>
      </c>
      <c r="T3108" s="1" t="s">
        <v>37</v>
      </c>
      <c r="U3108" s="1" t="s">
        <v>38</v>
      </c>
      <c r="V3108" s="1" t="s">
        <v>581</v>
      </c>
      <c r="W3108" s="1">
        <v>35000000</v>
      </c>
      <c r="X3108" s="1">
        <v>2011</v>
      </c>
      <c r="Y3108" s="1">
        <v>3000</v>
      </c>
      <c r="Z3108" s="1">
        <v>6.6</v>
      </c>
      <c r="AA3108" s="1">
        <v>2.35</v>
      </c>
      <c r="AB3108" s="1">
        <v>41000</v>
      </c>
    </row>
    <row r="3109" spans="1:28">
      <c r="A3109" s="1" t="s">
        <v>28</v>
      </c>
      <c r="B3109" s="1" t="s">
        <v>2323</v>
      </c>
      <c r="C3109" s="1">
        <v>247</v>
      </c>
      <c r="D3109" s="1">
        <v>109</v>
      </c>
      <c r="E3109" s="1">
        <v>545</v>
      </c>
      <c r="F3109" s="1">
        <v>727</v>
      </c>
      <c r="G3109" s="1" t="s">
        <v>959</v>
      </c>
      <c r="H3109" s="1">
        <v>886</v>
      </c>
      <c r="I3109" s="1">
        <v>80281096</v>
      </c>
      <c r="J3109" s="1" t="s">
        <v>2200</v>
      </c>
      <c r="K3109" s="1" t="s">
        <v>2224</v>
      </c>
      <c r="L3109" s="1" t="s">
        <v>3344</v>
      </c>
      <c r="M3109" s="1">
        <v>143628</v>
      </c>
      <c r="N3109" s="1">
        <v>3222</v>
      </c>
      <c r="O3109" s="1" t="s">
        <v>3345</v>
      </c>
      <c r="P3109" s="1">
        <v>0</v>
      </c>
      <c r="Q3109" s="1" t="s">
        <v>3346</v>
      </c>
      <c r="R3109" s="1" t="s">
        <v>3347</v>
      </c>
      <c r="S3109" s="1">
        <v>1283</v>
      </c>
      <c r="T3109" s="1" t="s">
        <v>37</v>
      </c>
      <c r="U3109" s="1" t="s">
        <v>38</v>
      </c>
      <c r="V3109" s="1" t="s">
        <v>39</v>
      </c>
      <c r="W3109" s="1">
        <v>60000000</v>
      </c>
      <c r="X3109" s="1">
        <v>2004</v>
      </c>
      <c r="Y3109" s="1">
        <v>766</v>
      </c>
      <c r="Z3109" s="1">
        <v>5.6</v>
      </c>
      <c r="AA3109" s="1">
        <v>2.35</v>
      </c>
      <c r="AB3109" s="1">
        <v>0</v>
      </c>
    </row>
    <row r="3110" spans="1:28">
      <c r="A3110" s="1" t="s">
        <v>28</v>
      </c>
      <c r="B3110" s="1" t="s">
        <v>12805</v>
      </c>
      <c r="C3110" s="1">
        <v>261</v>
      </c>
      <c r="D3110" s="1">
        <v>109</v>
      </c>
      <c r="E3110" s="1">
        <v>0</v>
      </c>
      <c r="F3110" s="1">
        <v>597</v>
      </c>
      <c r="G3110" s="1" t="s">
        <v>16526</v>
      </c>
      <c r="H3110" s="1">
        <v>1000</v>
      </c>
      <c r="I3110" s="1">
        <v>16901126</v>
      </c>
      <c r="J3110" s="1" t="s">
        <v>16527</v>
      </c>
      <c r="K3110" s="1" t="s">
        <v>14049</v>
      </c>
      <c r="L3110" s="1" t="s">
        <v>16528</v>
      </c>
      <c r="M3110" s="1">
        <v>76267</v>
      </c>
      <c r="N3110" s="1">
        <v>3544</v>
      </c>
      <c r="O3110" s="1" t="s">
        <v>9149</v>
      </c>
      <c r="P3110" s="1">
        <v>0</v>
      </c>
      <c r="Q3110" s="1" t="s">
        <v>16529</v>
      </c>
      <c r="R3110" s="1" t="s">
        <v>16530</v>
      </c>
      <c r="S3110" s="1">
        <v>687</v>
      </c>
      <c r="T3110" s="1" t="s">
        <v>37</v>
      </c>
      <c r="U3110" s="1" t="s">
        <v>38</v>
      </c>
      <c r="V3110" s="1" t="s">
        <v>581</v>
      </c>
      <c r="W3110" s="1">
        <v>7000000</v>
      </c>
      <c r="X3110" s="1">
        <v>2005</v>
      </c>
      <c r="Y3110" s="1">
        <v>649</v>
      </c>
      <c r="Z3110" s="1">
        <v>6.9</v>
      </c>
      <c r="AA3110" s="1">
        <v>1.85</v>
      </c>
      <c r="AB3110" s="1">
        <v>0</v>
      </c>
    </row>
    <row r="3111" spans="1:28">
      <c r="A3111" s="1" t="s">
        <v>28</v>
      </c>
      <c r="B3111" s="1" t="s">
        <v>3822</v>
      </c>
      <c r="C3111" s="1">
        <v>265</v>
      </c>
      <c r="D3111" s="1">
        <v>109</v>
      </c>
      <c r="E3111" s="1">
        <v>175</v>
      </c>
      <c r="F3111" s="1">
        <v>459</v>
      </c>
      <c r="G3111" s="1" t="s">
        <v>3970</v>
      </c>
      <c r="H3111" s="1">
        <v>18000</v>
      </c>
      <c r="I3111" s="1">
        <v>75573300</v>
      </c>
      <c r="J3111" s="1" t="s">
        <v>3540</v>
      </c>
      <c r="K3111" s="1" t="s">
        <v>1719</v>
      </c>
      <c r="L3111" s="1" t="s">
        <v>3971</v>
      </c>
      <c r="M3111" s="1">
        <v>156898</v>
      </c>
      <c r="N3111" s="1">
        <v>20148</v>
      </c>
      <c r="O3111" s="1" t="s">
        <v>3972</v>
      </c>
      <c r="P3111" s="1">
        <v>1</v>
      </c>
      <c r="Q3111" s="1" t="s">
        <v>3973</v>
      </c>
      <c r="R3111" s="1" t="s">
        <v>3974</v>
      </c>
      <c r="S3111" s="1">
        <v>172</v>
      </c>
      <c r="T3111" s="1" t="s">
        <v>37</v>
      </c>
      <c r="U3111" s="1" t="s">
        <v>38</v>
      </c>
      <c r="V3111" s="1" t="s">
        <v>581</v>
      </c>
      <c r="W3111" s="1">
        <v>61000000</v>
      </c>
      <c r="X3111" s="1">
        <v>2013</v>
      </c>
      <c r="Y3111" s="1">
        <v>497</v>
      </c>
      <c r="Z3111" s="1">
        <v>6.7</v>
      </c>
      <c r="AA3111" s="1">
        <v>2.35</v>
      </c>
      <c r="AB3111" s="1">
        <v>22000</v>
      </c>
    </row>
    <row r="3112" spans="1:28">
      <c r="A3112" s="1" t="s">
        <v>28</v>
      </c>
      <c r="B3112" s="1" t="s">
        <v>3822</v>
      </c>
      <c r="C3112" s="1">
        <v>270</v>
      </c>
      <c r="D3112" s="1">
        <v>109</v>
      </c>
      <c r="E3112" s="1">
        <v>175</v>
      </c>
      <c r="F3112" s="1">
        <v>733</v>
      </c>
      <c r="G3112" s="1" t="s">
        <v>9541</v>
      </c>
      <c r="H3112" s="1">
        <v>24000</v>
      </c>
      <c r="I3112" s="1">
        <v>66489425</v>
      </c>
      <c r="J3112" s="1" t="s">
        <v>460</v>
      </c>
      <c r="K3112" s="1" t="s">
        <v>78</v>
      </c>
      <c r="L3112" s="1" t="s">
        <v>9542</v>
      </c>
      <c r="M3112" s="1">
        <v>101977</v>
      </c>
      <c r="N3112" s="1">
        <v>26625</v>
      </c>
      <c r="O3112" s="1" t="s">
        <v>1132</v>
      </c>
      <c r="P3112" s="1">
        <v>3</v>
      </c>
      <c r="Q3112" s="1" t="s">
        <v>9543</v>
      </c>
      <c r="R3112" s="1" t="s">
        <v>9544</v>
      </c>
      <c r="S3112" s="1">
        <v>161</v>
      </c>
      <c r="T3112" s="1" t="s">
        <v>37</v>
      </c>
      <c r="U3112" s="1" t="s">
        <v>38</v>
      </c>
      <c r="V3112" s="1" t="s">
        <v>581</v>
      </c>
      <c r="W3112" s="1">
        <v>25000000</v>
      </c>
      <c r="X3112" s="1">
        <v>2012</v>
      </c>
      <c r="Y3112" s="1">
        <v>736</v>
      </c>
      <c r="Z3112" s="1">
        <v>6.5</v>
      </c>
      <c r="AA3112" s="1">
        <v>2.35</v>
      </c>
      <c r="AB3112" s="1">
        <v>0</v>
      </c>
    </row>
    <row r="3113" spans="1:28">
      <c r="A3113" s="1" t="s">
        <v>28</v>
      </c>
      <c r="B3113" s="1" t="s">
        <v>5811</v>
      </c>
      <c r="C3113" s="1">
        <v>276</v>
      </c>
      <c r="D3113" s="1">
        <v>109</v>
      </c>
      <c r="E3113" s="1">
        <v>37</v>
      </c>
      <c r="F3113" s="1">
        <v>651</v>
      </c>
      <c r="G3113" s="1" t="s">
        <v>399</v>
      </c>
      <c r="H3113" s="1">
        <v>11000</v>
      </c>
      <c r="I3113" s="1">
        <v>51019112</v>
      </c>
      <c r="J3113" s="1" t="s">
        <v>1867</v>
      </c>
      <c r="K3113" s="1" t="s">
        <v>1940</v>
      </c>
      <c r="L3113" s="1" t="s">
        <v>5812</v>
      </c>
      <c r="M3113" s="1">
        <v>155745</v>
      </c>
      <c r="N3113" s="1">
        <v>14073</v>
      </c>
      <c r="O3113" s="1" t="s">
        <v>5029</v>
      </c>
      <c r="P3113" s="1">
        <v>0</v>
      </c>
      <c r="Q3113" s="1" t="s">
        <v>5813</v>
      </c>
      <c r="R3113" s="1" t="s">
        <v>5814</v>
      </c>
      <c r="S3113" s="1">
        <v>1053</v>
      </c>
      <c r="T3113" s="1" t="s">
        <v>37</v>
      </c>
      <c r="U3113" s="1" t="s">
        <v>38</v>
      </c>
      <c r="V3113" s="1" t="s">
        <v>91</v>
      </c>
      <c r="W3113" s="1">
        <v>50000000</v>
      </c>
      <c r="X3113" s="1">
        <v>2005</v>
      </c>
      <c r="Y3113" s="1">
        <v>2000</v>
      </c>
      <c r="Z3113" s="1">
        <v>6.8</v>
      </c>
      <c r="AA3113" s="1">
        <v>2.35</v>
      </c>
      <c r="AB3113" s="1">
        <v>10000</v>
      </c>
    </row>
    <row r="3114" spans="1:28">
      <c r="A3114" s="1" t="s">
        <v>28</v>
      </c>
      <c r="B3114" s="1" t="s">
        <v>642</v>
      </c>
      <c r="C3114" s="1">
        <v>280</v>
      </c>
      <c r="D3114" s="1">
        <v>109</v>
      </c>
      <c r="E3114" s="1">
        <v>84</v>
      </c>
      <c r="F3114" s="1">
        <v>191</v>
      </c>
      <c r="G3114" s="1" t="s">
        <v>88</v>
      </c>
      <c r="H3114" s="1">
        <v>648</v>
      </c>
      <c r="I3114" s="1">
        <v>150350192</v>
      </c>
      <c r="J3114" s="1" t="s">
        <v>643</v>
      </c>
      <c r="K3114" s="1" t="s">
        <v>644</v>
      </c>
      <c r="L3114" s="1" t="s">
        <v>645</v>
      </c>
      <c r="M3114" s="1">
        <v>305340</v>
      </c>
      <c r="N3114" s="1">
        <v>1769</v>
      </c>
      <c r="O3114" s="1" t="s">
        <v>646</v>
      </c>
      <c r="P3114" s="1">
        <v>0</v>
      </c>
      <c r="Q3114" s="1" t="s">
        <v>647</v>
      </c>
      <c r="R3114" s="1" t="s">
        <v>648</v>
      </c>
      <c r="S3114" s="1">
        <v>1676</v>
      </c>
      <c r="T3114" s="1" t="s">
        <v>37</v>
      </c>
      <c r="U3114" s="1" t="s">
        <v>38</v>
      </c>
      <c r="V3114" s="1" t="s">
        <v>581</v>
      </c>
      <c r="W3114" s="1">
        <v>200000000</v>
      </c>
      <c r="X3114" s="1">
        <v>2003</v>
      </c>
      <c r="Y3114" s="1">
        <v>284</v>
      </c>
      <c r="Z3114" s="1">
        <v>6.4</v>
      </c>
      <c r="AA3114" s="1">
        <v>2.35</v>
      </c>
      <c r="AB3114" s="1">
        <v>0</v>
      </c>
    </row>
    <row r="3115" spans="1:28">
      <c r="A3115" s="1" t="s">
        <v>28</v>
      </c>
      <c r="B3115" s="1" t="s">
        <v>2627</v>
      </c>
      <c r="C3115" s="1">
        <v>288</v>
      </c>
      <c r="D3115" s="1">
        <v>109</v>
      </c>
      <c r="E3115" s="1">
        <v>154</v>
      </c>
      <c r="F3115" s="1">
        <v>144</v>
      </c>
      <c r="G3115" s="1" t="s">
        <v>5168</v>
      </c>
      <c r="H3115" s="1">
        <v>15000</v>
      </c>
      <c r="I3115" s="1">
        <v>55092830</v>
      </c>
      <c r="J3115" s="1" t="s">
        <v>223</v>
      </c>
      <c r="K3115" s="1" t="s">
        <v>5169</v>
      </c>
      <c r="L3115" s="1" t="s">
        <v>5170</v>
      </c>
      <c r="M3115" s="1">
        <v>195043</v>
      </c>
      <c r="N3115" s="1">
        <v>15608</v>
      </c>
      <c r="O3115" s="1" t="s">
        <v>5171</v>
      </c>
      <c r="P3115" s="1">
        <v>1</v>
      </c>
      <c r="Q3115" s="1" t="s">
        <v>5172</v>
      </c>
      <c r="R3115" s="1" t="s">
        <v>5173</v>
      </c>
      <c r="S3115" s="1">
        <v>329</v>
      </c>
      <c r="T3115" s="1" t="s">
        <v>37</v>
      </c>
      <c r="U3115" s="1" t="s">
        <v>38</v>
      </c>
      <c r="V3115" s="1" t="s">
        <v>39</v>
      </c>
      <c r="W3115" s="1">
        <v>60000000</v>
      </c>
      <c r="X3115" s="1">
        <v>2011</v>
      </c>
      <c r="Y3115" s="1">
        <v>348</v>
      </c>
      <c r="Z3115" s="1">
        <v>6.1</v>
      </c>
      <c r="AA3115" s="1">
        <v>1.85</v>
      </c>
      <c r="AB3115" s="1">
        <v>27000</v>
      </c>
    </row>
    <row r="3116" spans="1:28">
      <c r="A3116" s="1" t="s">
        <v>28</v>
      </c>
      <c r="B3116" s="1" t="s">
        <v>5353</v>
      </c>
      <c r="C3116" s="1">
        <v>297</v>
      </c>
      <c r="D3116" s="1">
        <v>109</v>
      </c>
      <c r="E3116" s="1">
        <v>0</v>
      </c>
      <c r="F3116" s="1">
        <v>145</v>
      </c>
      <c r="G3116" s="1" t="s">
        <v>7033</v>
      </c>
      <c r="H3116" s="1">
        <v>957</v>
      </c>
      <c r="I3116" s="1">
        <v>13782838</v>
      </c>
      <c r="J3116" s="1" t="s">
        <v>7034</v>
      </c>
      <c r="K3116" s="1" t="s">
        <v>6057</v>
      </c>
      <c r="L3116" s="1" t="s">
        <v>7035</v>
      </c>
      <c r="M3116" s="1">
        <v>258078</v>
      </c>
      <c r="N3116" s="1">
        <v>1757</v>
      </c>
      <c r="O3116" s="1" t="s">
        <v>7036</v>
      </c>
      <c r="P3116" s="1">
        <v>0</v>
      </c>
      <c r="Q3116" s="1" t="s">
        <v>7037</v>
      </c>
      <c r="R3116" s="1" t="s">
        <v>7038</v>
      </c>
      <c r="S3116" s="1">
        <v>911</v>
      </c>
      <c r="T3116" s="1" t="s">
        <v>37</v>
      </c>
      <c r="U3116" s="1" t="s">
        <v>38</v>
      </c>
      <c r="V3116" s="1" t="s">
        <v>581</v>
      </c>
      <c r="W3116" s="1">
        <v>15000000</v>
      </c>
      <c r="X3116" s="1">
        <v>1982</v>
      </c>
      <c r="Y3116" s="1">
        <v>163</v>
      </c>
      <c r="Z3116" s="1">
        <v>8.1999999999999993</v>
      </c>
      <c r="AA3116" s="1">
        <v>2.35</v>
      </c>
      <c r="AB3116" s="1">
        <v>23000</v>
      </c>
    </row>
    <row r="3117" spans="1:28">
      <c r="A3117" s="1" t="s">
        <v>28</v>
      </c>
      <c r="B3117" s="1" t="s">
        <v>7558</v>
      </c>
      <c r="C3117" s="1">
        <v>298</v>
      </c>
      <c r="D3117" s="1">
        <v>109</v>
      </c>
      <c r="E3117" s="1">
        <v>90</v>
      </c>
      <c r="F3117" s="1">
        <v>344</v>
      </c>
      <c r="G3117" s="1" t="s">
        <v>5063</v>
      </c>
      <c r="H3117" s="1">
        <v>1000</v>
      </c>
      <c r="I3117" s="1">
        <v>19692608</v>
      </c>
      <c r="J3117" s="1" t="s">
        <v>2117</v>
      </c>
      <c r="K3117" s="1" t="s">
        <v>7559</v>
      </c>
      <c r="L3117" s="1" t="s">
        <v>7560</v>
      </c>
      <c r="M3117" s="1">
        <v>63548</v>
      </c>
      <c r="N3117" s="1">
        <v>2073</v>
      </c>
      <c r="O3117" s="1" t="s">
        <v>7561</v>
      </c>
      <c r="P3117" s="1">
        <v>3</v>
      </c>
      <c r="Q3117" s="1" t="s">
        <v>7562</v>
      </c>
      <c r="R3117" s="1" t="s">
        <v>7563</v>
      </c>
      <c r="S3117" s="1">
        <v>134</v>
      </c>
      <c r="T3117" s="1" t="s">
        <v>37</v>
      </c>
      <c r="U3117" s="1" t="s">
        <v>38</v>
      </c>
      <c r="V3117" s="1" t="s">
        <v>581</v>
      </c>
      <c r="W3117" s="1">
        <v>35000000</v>
      </c>
      <c r="X3117" s="1">
        <v>2013</v>
      </c>
      <c r="Y3117" s="1">
        <v>412</v>
      </c>
      <c r="Z3117" s="1">
        <v>6.2</v>
      </c>
      <c r="AA3117" s="1">
        <v>2.35</v>
      </c>
      <c r="AB3117" s="1">
        <v>0</v>
      </c>
    </row>
    <row r="3118" spans="1:28">
      <c r="A3118" s="1" t="s">
        <v>28</v>
      </c>
      <c r="B3118" s="1" t="s">
        <v>7023</v>
      </c>
      <c r="C3118" s="1">
        <v>323</v>
      </c>
      <c r="D3118" s="1">
        <v>109</v>
      </c>
      <c r="E3118" s="1">
        <v>304</v>
      </c>
      <c r="F3118" s="1">
        <v>736</v>
      </c>
      <c r="G3118" s="1" t="s">
        <v>2355</v>
      </c>
      <c r="H3118" s="1">
        <v>940</v>
      </c>
      <c r="I3118" s="1">
        <v>47536959</v>
      </c>
      <c r="J3118" s="1" t="s">
        <v>3395</v>
      </c>
      <c r="K3118" s="1" t="s">
        <v>5436</v>
      </c>
      <c r="L3118" s="1" t="s">
        <v>7024</v>
      </c>
      <c r="M3118" s="1">
        <v>86955</v>
      </c>
      <c r="N3118" s="1">
        <v>3277</v>
      </c>
      <c r="O3118" s="1" t="s">
        <v>7025</v>
      </c>
      <c r="P3118" s="1">
        <v>0</v>
      </c>
      <c r="Q3118" s="1" t="s">
        <v>7026</v>
      </c>
      <c r="R3118" s="1" t="s">
        <v>7027</v>
      </c>
      <c r="S3118" s="1">
        <v>275</v>
      </c>
      <c r="T3118" s="1" t="s">
        <v>37</v>
      </c>
      <c r="U3118" s="1" t="s">
        <v>38</v>
      </c>
      <c r="V3118" s="1" t="s">
        <v>581</v>
      </c>
      <c r="W3118" s="1">
        <v>10000000</v>
      </c>
      <c r="X3118" s="1">
        <v>2009</v>
      </c>
      <c r="Y3118" s="1">
        <v>906</v>
      </c>
      <c r="Z3118" s="1">
        <v>7.3</v>
      </c>
      <c r="AA3118" s="1">
        <v>1.85</v>
      </c>
      <c r="AB3118" s="1">
        <v>12000</v>
      </c>
    </row>
    <row r="3119" spans="1:28">
      <c r="A3119" s="1" t="s">
        <v>28</v>
      </c>
      <c r="B3119" s="1" t="s">
        <v>7023</v>
      </c>
      <c r="C3119" s="1">
        <v>323</v>
      </c>
      <c r="D3119" s="1">
        <v>109</v>
      </c>
      <c r="E3119" s="1">
        <v>304</v>
      </c>
      <c r="F3119" s="1">
        <v>736</v>
      </c>
      <c r="G3119" s="1" t="s">
        <v>2355</v>
      </c>
      <c r="H3119" s="1">
        <v>939</v>
      </c>
      <c r="I3119" s="1">
        <v>47536959</v>
      </c>
      <c r="J3119" s="1" t="s">
        <v>3395</v>
      </c>
      <c r="K3119" s="1" t="s">
        <v>5436</v>
      </c>
      <c r="L3119" s="1" t="s">
        <v>7024</v>
      </c>
      <c r="M3119" s="1">
        <v>86956</v>
      </c>
      <c r="N3119" s="1">
        <v>3276</v>
      </c>
      <c r="O3119" s="1" t="s">
        <v>7025</v>
      </c>
      <c r="P3119" s="1">
        <v>0</v>
      </c>
      <c r="Q3119" s="1" t="s">
        <v>7026</v>
      </c>
      <c r="R3119" s="1" t="s">
        <v>7027</v>
      </c>
      <c r="S3119" s="1">
        <v>275</v>
      </c>
      <c r="T3119" s="1" t="s">
        <v>37</v>
      </c>
      <c r="U3119" s="1" t="s">
        <v>38</v>
      </c>
      <c r="V3119" s="1" t="s">
        <v>581</v>
      </c>
      <c r="W3119" s="1">
        <v>10000000</v>
      </c>
      <c r="X3119" s="1">
        <v>2009</v>
      </c>
      <c r="Y3119" s="1">
        <v>906</v>
      </c>
      <c r="Z3119" s="1">
        <v>7.3</v>
      </c>
      <c r="AA3119" s="1">
        <v>1.85</v>
      </c>
      <c r="AB3119" s="1">
        <v>12000</v>
      </c>
    </row>
    <row r="3120" spans="1:28">
      <c r="A3120" s="1" t="s">
        <v>28</v>
      </c>
      <c r="B3120" s="1" t="s">
        <v>6535</v>
      </c>
      <c r="C3120" s="1">
        <v>342</v>
      </c>
      <c r="D3120" s="1">
        <v>109</v>
      </c>
      <c r="E3120" s="1">
        <v>99</v>
      </c>
      <c r="F3120" s="1">
        <v>57</v>
      </c>
      <c r="G3120" s="1" t="s">
        <v>6536</v>
      </c>
      <c r="H3120" s="1">
        <v>176</v>
      </c>
      <c r="I3120" s="1">
        <v>37371385</v>
      </c>
      <c r="J3120" s="1" t="s">
        <v>1867</v>
      </c>
      <c r="K3120" s="1" t="s">
        <v>6537</v>
      </c>
      <c r="L3120" s="1" t="s">
        <v>6538</v>
      </c>
      <c r="M3120" s="1">
        <v>192462</v>
      </c>
      <c r="N3120" s="1">
        <v>390</v>
      </c>
      <c r="O3120" s="1" t="s">
        <v>6539</v>
      </c>
      <c r="P3120" s="1">
        <v>0</v>
      </c>
      <c r="Q3120" s="1" t="s">
        <v>6540</v>
      </c>
      <c r="R3120" s="1" t="s">
        <v>6541</v>
      </c>
      <c r="S3120" s="1">
        <v>334</v>
      </c>
      <c r="T3120" s="1" t="s">
        <v>37</v>
      </c>
      <c r="U3120" s="1" t="s">
        <v>38</v>
      </c>
      <c r="V3120" s="1" t="s">
        <v>581</v>
      </c>
      <c r="W3120" s="1">
        <v>40000000</v>
      </c>
      <c r="X3120" s="1">
        <v>2011</v>
      </c>
      <c r="Y3120" s="1">
        <v>61</v>
      </c>
      <c r="Z3120" s="1">
        <v>7</v>
      </c>
      <c r="AA3120" s="1">
        <v>2.35</v>
      </c>
      <c r="AB3120" s="1">
        <v>42000</v>
      </c>
    </row>
    <row r="3121" spans="1:28">
      <c r="A3121" s="1" t="s">
        <v>28</v>
      </c>
      <c r="B3121" s="1" t="s">
        <v>503</v>
      </c>
      <c r="C3121" s="1">
        <v>355</v>
      </c>
      <c r="D3121" s="1">
        <v>109</v>
      </c>
      <c r="E3121" s="1">
        <v>453</v>
      </c>
      <c r="F3121" s="1">
        <v>953</v>
      </c>
      <c r="G3121" s="1" t="s">
        <v>2448</v>
      </c>
      <c r="H3121" s="1">
        <v>15000</v>
      </c>
      <c r="I3121" s="1">
        <v>40983001</v>
      </c>
      <c r="J3121" s="1" t="s">
        <v>2117</v>
      </c>
      <c r="K3121" s="1" t="s">
        <v>369</v>
      </c>
      <c r="L3121" s="1" t="s">
        <v>12783</v>
      </c>
      <c r="M3121" s="1">
        <v>181025</v>
      </c>
      <c r="N3121" s="1">
        <v>27788</v>
      </c>
      <c r="O3121" s="1" t="s">
        <v>636</v>
      </c>
      <c r="P3121" s="1">
        <v>2</v>
      </c>
      <c r="Q3121" s="1" t="s">
        <v>12784</v>
      </c>
      <c r="R3121" s="1" t="s">
        <v>12785</v>
      </c>
      <c r="S3121" s="1">
        <v>336</v>
      </c>
      <c r="T3121" s="1" t="s">
        <v>37</v>
      </c>
      <c r="U3121" s="1" t="s">
        <v>38</v>
      </c>
      <c r="V3121" s="1" t="s">
        <v>581</v>
      </c>
      <c r="W3121" s="1">
        <v>7000000</v>
      </c>
      <c r="X3121" s="1">
        <v>2012</v>
      </c>
      <c r="Y3121" s="1">
        <v>10000</v>
      </c>
      <c r="Z3121" s="1">
        <v>7.7</v>
      </c>
      <c r="AA3121" s="1">
        <v>1.85</v>
      </c>
      <c r="AB3121" s="1">
        <v>38000</v>
      </c>
    </row>
    <row r="3122" spans="1:28">
      <c r="A3122" s="1" t="s">
        <v>28</v>
      </c>
      <c r="B3122" s="1" t="s">
        <v>5335</v>
      </c>
      <c r="C3122" s="1">
        <v>360</v>
      </c>
      <c r="D3122" s="1">
        <v>109</v>
      </c>
      <c r="E3122" s="1">
        <v>487</v>
      </c>
      <c r="F3122" s="1">
        <v>3000</v>
      </c>
      <c r="G3122" s="1" t="s">
        <v>296</v>
      </c>
      <c r="H3122" s="1">
        <v>20000</v>
      </c>
      <c r="I3122" s="1">
        <v>37553932</v>
      </c>
      <c r="J3122" s="1" t="s">
        <v>2799</v>
      </c>
      <c r="K3122" s="1" t="s">
        <v>4351</v>
      </c>
      <c r="L3122" s="1" t="s">
        <v>7405</v>
      </c>
      <c r="M3122" s="1">
        <v>304318</v>
      </c>
      <c r="N3122" s="1">
        <v>34011</v>
      </c>
      <c r="O3122" s="1" t="s">
        <v>719</v>
      </c>
      <c r="P3122" s="1">
        <v>2</v>
      </c>
      <c r="Q3122" s="1" t="s">
        <v>7406</v>
      </c>
      <c r="R3122" s="1" t="s">
        <v>7407</v>
      </c>
      <c r="S3122" s="1">
        <v>463</v>
      </c>
      <c r="T3122" s="1" t="s">
        <v>37</v>
      </c>
      <c r="U3122" s="1" t="s">
        <v>38</v>
      </c>
      <c r="V3122" s="1" t="s">
        <v>39</v>
      </c>
      <c r="W3122" s="1">
        <v>40000000</v>
      </c>
      <c r="X3122" s="1">
        <v>2011</v>
      </c>
      <c r="Y3122" s="1">
        <v>10000</v>
      </c>
      <c r="Z3122" s="1">
        <v>6.7</v>
      </c>
      <c r="AA3122" s="1">
        <v>2.35</v>
      </c>
      <c r="AB3122" s="1">
        <v>52000</v>
      </c>
    </row>
    <row r="3123" spans="1:28">
      <c r="A3123" s="1" t="s">
        <v>28</v>
      </c>
      <c r="B3123" s="1" t="s">
        <v>1213</v>
      </c>
      <c r="C3123" s="1">
        <v>372</v>
      </c>
      <c r="D3123" s="1">
        <v>109</v>
      </c>
      <c r="E3123" s="1">
        <v>0</v>
      </c>
      <c r="F3123" s="1">
        <v>18</v>
      </c>
      <c r="G3123" s="1" t="s">
        <v>2980</v>
      </c>
      <c r="H3123" s="1">
        <v>16000</v>
      </c>
      <c r="I3123" s="1">
        <v>35286428</v>
      </c>
      <c r="J3123" s="1" t="s">
        <v>2669</v>
      </c>
      <c r="K3123" s="1" t="s">
        <v>376</v>
      </c>
      <c r="L3123" s="1" t="s">
        <v>2981</v>
      </c>
      <c r="M3123" s="1">
        <v>361767</v>
      </c>
      <c r="N3123" s="1">
        <v>16479</v>
      </c>
      <c r="O3123" s="1" t="s">
        <v>2982</v>
      </c>
      <c r="P3123" s="1">
        <v>0</v>
      </c>
      <c r="Q3123" s="1" t="s">
        <v>2983</v>
      </c>
      <c r="R3123" s="1" t="s">
        <v>2984</v>
      </c>
      <c r="S3123" s="1">
        <v>1206</v>
      </c>
      <c r="T3123" s="1" t="s">
        <v>37</v>
      </c>
      <c r="U3123" s="1" t="s">
        <v>38</v>
      </c>
      <c r="V3123" s="1" t="s">
        <v>581</v>
      </c>
      <c r="W3123" s="1">
        <v>76000000</v>
      </c>
      <c r="X3123" s="1">
        <v>2006</v>
      </c>
      <c r="Y3123" s="1">
        <v>430</v>
      </c>
      <c r="Z3123" s="1">
        <v>7.9</v>
      </c>
      <c r="AA3123" s="1">
        <v>1.85</v>
      </c>
      <c r="AB3123" s="1">
        <v>17000</v>
      </c>
    </row>
    <row r="3124" spans="1:28">
      <c r="A3124" s="1" t="s">
        <v>28</v>
      </c>
      <c r="B3124" s="1" t="s">
        <v>2091</v>
      </c>
      <c r="C3124" s="1">
        <v>375</v>
      </c>
      <c r="D3124" s="1">
        <v>109</v>
      </c>
      <c r="E3124" s="1">
        <v>97</v>
      </c>
      <c r="F3124" s="1">
        <v>839</v>
      </c>
      <c r="G3124" s="1" t="s">
        <v>6070</v>
      </c>
      <c r="H3124" s="1">
        <v>17000</v>
      </c>
      <c r="I3124" s="1">
        <v>138447667</v>
      </c>
      <c r="J3124" s="1" t="s">
        <v>1744</v>
      </c>
      <c r="K3124" s="1" t="s">
        <v>440</v>
      </c>
      <c r="L3124" s="1" t="s">
        <v>6071</v>
      </c>
      <c r="M3124" s="1">
        <v>408302</v>
      </c>
      <c r="N3124" s="1">
        <v>19968</v>
      </c>
      <c r="O3124" s="1" t="s">
        <v>4482</v>
      </c>
      <c r="P3124" s="1">
        <v>2</v>
      </c>
      <c r="Q3124" s="1" t="s">
        <v>6072</v>
      </c>
      <c r="R3124" s="1" t="s">
        <v>6073</v>
      </c>
      <c r="S3124" s="1">
        <v>345</v>
      </c>
      <c r="T3124" s="1" t="s">
        <v>37</v>
      </c>
      <c r="U3124" s="1" t="s">
        <v>38</v>
      </c>
      <c r="V3124" s="1" t="s">
        <v>581</v>
      </c>
      <c r="W3124" s="1">
        <v>42000000</v>
      </c>
      <c r="X3124" s="1">
        <v>2012</v>
      </c>
      <c r="Y3124" s="1">
        <v>971</v>
      </c>
      <c r="Z3124" s="1">
        <v>7.2</v>
      </c>
      <c r="AA3124" s="1">
        <v>2.35</v>
      </c>
      <c r="AB3124" s="1">
        <v>39000</v>
      </c>
    </row>
    <row r="3125" spans="1:28">
      <c r="A3125" s="1" t="s">
        <v>28</v>
      </c>
      <c r="B3125" s="1" t="s">
        <v>1200</v>
      </c>
      <c r="C3125" s="1">
        <v>391</v>
      </c>
      <c r="D3125" s="1">
        <v>109</v>
      </c>
      <c r="E3125" s="1">
        <v>0</v>
      </c>
      <c r="F3125" s="1">
        <v>120</v>
      </c>
      <c r="G3125" s="1" t="s">
        <v>17019</v>
      </c>
      <c r="H3125" s="1">
        <v>1000</v>
      </c>
      <c r="I3125" s="1">
        <v>26236603</v>
      </c>
      <c r="J3125" s="1" t="s">
        <v>3780</v>
      </c>
      <c r="K3125" s="1" t="s">
        <v>1812</v>
      </c>
      <c r="L3125" s="1" t="s">
        <v>17020</v>
      </c>
      <c r="M3125" s="1">
        <v>251349</v>
      </c>
      <c r="N3125" s="1">
        <v>1582</v>
      </c>
      <c r="O3125" s="1" t="s">
        <v>17021</v>
      </c>
      <c r="P3125" s="1">
        <v>0</v>
      </c>
      <c r="Q3125" s="1" t="s">
        <v>17022</v>
      </c>
      <c r="R3125" s="1" t="s">
        <v>17023</v>
      </c>
      <c r="S3125" s="1">
        <v>547</v>
      </c>
      <c r="T3125" s="1" t="s">
        <v>37</v>
      </c>
      <c r="U3125" s="1" t="s">
        <v>38</v>
      </c>
      <c r="V3125" s="1" t="s">
        <v>581</v>
      </c>
      <c r="W3125" s="1">
        <v>6000000</v>
      </c>
      <c r="X3125" s="1">
        <v>2008</v>
      </c>
      <c r="Y3125" s="1">
        <v>245</v>
      </c>
      <c r="Z3125" s="1">
        <v>7.9</v>
      </c>
      <c r="AA3125" s="1">
        <v>2.35</v>
      </c>
      <c r="AB3125" s="1">
        <v>10000</v>
      </c>
    </row>
    <row r="3126" spans="1:28">
      <c r="A3126" s="1" t="s">
        <v>28</v>
      </c>
      <c r="B3126" s="1" t="s">
        <v>9148</v>
      </c>
      <c r="C3126" s="1">
        <v>405</v>
      </c>
      <c r="D3126" s="1">
        <v>109</v>
      </c>
      <c r="E3126" s="1">
        <v>0</v>
      </c>
      <c r="F3126" s="1">
        <v>48</v>
      </c>
      <c r="G3126" s="1" t="s">
        <v>19306</v>
      </c>
      <c r="H3126" s="1">
        <v>140</v>
      </c>
      <c r="I3126" s="1">
        <v>8114507</v>
      </c>
      <c r="J3126" s="1" t="s">
        <v>210</v>
      </c>
      <c r="K3126" s="1" t="s">
        <v>19307</v>
      </c>
      <c r="L3126" s="1" t="s">
        <v>19308</v>
      </c>
      <c r="M3126" s="1">
        <v>95362</v>
      </c>
      <c r="N3126" s="1">
        <v>328</v>
      </c>
      <c r="O3126" s="1" t="s">
        <v>19309</v>
      </c>
      <c r="P3126" s="1">
        <v>1</v>
      </c>
      <c r="Q3126" s="1" t="s">
        <v>19310</v>
      </c>
      <c r="R3126" s="1" t="s">
        <v>19311</v>
      </c>
      <c r="S3126" s="1">
        <v>270</v>
      </c>
      <c r="T3126" s="1" t="s">
        <v>37</v>
      </c>
      <c r="U3126" s="1" t="s">
        <v>38</v>
      </c>
      <c r="V3126" s="1" t="s">
        <v>581</v>
      </c>
      <c r="W3126" s="1">
        <v>3000000</v>
      </c>
      <c r="X3126" s="1">
        <v>2013</v>
      </c>
      <c r="Y3126" s="1">
        <v>63</v>
      </c>
      <c r="Z3126" s="1">
        <v>7.9</v>
      </c>
      <c r="AA3126" s="1">
        <v>1.85</v>
      </c>
      <c r="AB3126" s="1">
        <v>62000</v>
      </c>
    </row>
    <row r="3127" spans="1:28">
      <c r="A3127" s="1" t="s">
        <v>28</v>
      </c>
      <c r="B3127" s="1" t="s">
        <v>2445</v>
      </c>
      <c r="C3127" s="1">
        <v>427</v>
      </c>
      <c r="D3127" s="1">
        <v>109</v>
      </c>
      <c r="E3127" s="1">
        <v>1000</v>
      </c>
      <c r="F3127" s="1">
        <v>24</v>
      </c>
      <c r="G3127" s="1" t="s">
        <v>10940</v>
      </c>
      <c r="H3127" s="1">
        <v>177</v>
      </c>
      <c r="I3127" s="1">
        <v>26003149</v>
      </c>
      <c r="J3127" s="1" t="s">
        <v>1896</v>
      </c>
      <c r="K3127" s="1" t="s">
        <v>3831</v>
      </c>
      <c r="L3127" s="1" t="s">
        <v>10941</v>
      </c>
      <c r="M3127" s="1">
        <v>185587</v>
      </c>
      <c r="N3127" s="1">
        <v>278</v>
      </c>
      <c r="O3127" s="1" t="s">
        <v>10942</v>
      </c>
      <c r="P3127" s="1">
        <v>6</v>
      </c>
      <c r="Q3127" s="1" t="s">
        <v>10943</v>
      </c>
      <c r="R3127" s="1" t="s">
        <v>10944</v>
      </c>
      <c r="S3127" s="1">
        <v>401</v>
      </c>
      <c r="T3127" s="1" t="s">
        <v>37</v>
      </c>
      <c r="U3127" s="1" t="s">
        <v>56</v>
      </c>
      <c r="V3127" s="1" t="s">
        <v>581</v>
      </c>
      <c r="W3127" s="1">
        <v>20000000</v>
      </c>
      <c r="X3127" s="1">
        <v>2013</v>
      </c>
      <c r="Y3127" s="1">
        <v>55</v>
      </c>
      <c r="Z3127" s="1">
        <v>7</v>
      </c>
      <c r="AA3127" s="1">
        <v>2.35</v>
      </c>
      <c r="AB3127" s="1">
        <v>49000</v>
      </c>
    </row>
    <row r="3128" spans="1:28">
      <c r="A3128" s="1" t="s">
        <v>28</v>
      </c>
      <c r="B3128" s="1" t="s">
        <v>1385</v>
      </c>
      <c r="C3128" s="1">
        <v>476</v>
      </c>
      <c r="D3128" s="1">
        <v>109</v>
      </c>
      <c r="E3128" s="1">
        <v>662</v>
      </c>
      <c r="F3128" s="1">
        <v>1000</v>
      </c>
      <c r="G3128" s="1" t="s">
        <v>559</v>
      </c>
      <c r="H3128" s="1">
        <v>13000</v>
      </c>
      <c r="I3128" s="1">
        <v>93050117</v>
      </c>
      <c r="J3128" s="1" t="s">
        <v>1386</v>
      </c>
      <c r="K3128" s="1" t="s">
        <v>1153</v>
      </c>
      <c r="L3128" s="1" t="s">
        <v>1387</v>
      </c>
      <c r="M3128" s="1">
        <v>338087</v>
      </c>
      <c r="N3128" s="1">
        <v>17689</v>
      </c>
      <c r="O3128" s="1" t="s">
        <v>777</v>
      </c>
      <c r="P3128" s="1">
        <v>0</v>
      </c>
      <c r="Q3128" s="1" t="s">
        <v>1388</v>
      </c>
      <c r="R3128" s="1" t="s">
        <v>1389</v>
      </c>
      <c r="S3128" s="1">
        <v>814</v>
      </c>
      <c r="T3128" s="1" t="s">
        <v>37</v>
      </c>
      <c r="U3128" s="1" t="s">
        <v>38</v>
      </c>
      <c r="V3128" s="1" t="s">
        <v>581</v>
      </c>
      <c r="W3128" s="1">
        <v>115000000</v>
      </c>
      <c r="X3128" s="1">
        <v>2013</v>
      </c>
      <c r="Y3128" s="1">
        <v>2000</v>
      </c>
      <c r="Z3128" s="1">
        <v>6.6</v>
      </c>
      <c r="AA3128" s="1">
        <v>2.35</v>
      </c>
      <c r="AB3128" s="1">
        <v>61000</v>
      </c>
    </row>
    <row r="3129" spans="1:28">
      <c r="A3129" s="1" t="s">
        <v>743</v>
      </c>
      <c r="B3129" s="1" t="s">
        <v>23674</v>
      </c>
      <c r="C3129" s="1">
        <v>1</v>
      </c>
      <c r="D3129" s="1">
        <v>110</v>
      </c>
      <c r="E3129" s="1">
        <v>0</v>
      </c>
      <c r="F3129" s="1">
        <v>0</v>
      </c>
      <c r="G3129" s="1" t="s">
        <v>23675</v>
      </c>
      <c r="H3129" s="1">
        <v>2</v>
      </c>
      <c r="I3129" s="1">
        <v>3000000</v>
      </c>
      <c r="J3129" s="1" t="s">
        <v>1927</v>
      </c>
      <c r="K3129" s="1" t="s">
        <v>23676</v>
      </c>
      <c r="L3129" s="1" t="s">
        <v>23677</v>
      </c>
      <c r="M3129" s="1">
        <v>5</v>
      </c>
      <c r="N3129" s="1">
        <v>4</v>
      </c>
      <c r="O3129" s="1" t="s">
        <v>23678</v>
      </c>
      <c r="P3129" s="1">
        <v>1</v>
      </c>
      <c r="Q3129" s="1" t="s">
        <v>23679</v>
      </c>
      <c r="R3129" s="1" t="s">
        <v>23680</v>
      </c>
      <c r="S3129" s="1">
        <v>1</v>
      </c>
      <c r="T3129" s="1" t="s">
        <v>24155</v>
      </c>
      <c r="U3129" s="1" t="s">
        <v>38</v>
      </c>
      <c r="V3129" s="1" t="s">
        <v>5599</v>
      </c>
      <c r="W3129" s="1">
        <v>100000</v>
      </c>
      <c r="X3129" s="1">
        <v>1920</v>
      </c>
      <c r="Y3129" s="1">
        <v>2</v>
      </c>
      <c r="Z3129" s="1">
        <v>4.8</v>
      </c>
      <c r="AA3129" s="1">
        <v>1.33</v>
      </c>
      <c r="AB3129" s="1">
        <v>0</v>
      </c>
    </row>
    <row r="3130" spans="1:28">
      <c r="A3130" s="1" t="s">
        <v>28</v>
      </c>
      <c r="B3130" s="1" t="s">
        <v>21350</v>
      </c>
      <c r="C3130" s="1">
        <v>1</v>
      </c>
      <c r="D3130" s="1">
        <v>110</v>
      </c>
      <c r="E3130" s="1">
        <v>0</v>
      </c>
      <c r="F3130" s="1">
        <v>0</v>
      </c>
      <c r="G3130" s="1" t="s">
        <v>21351</v>
      </c>
      <c r="H3130" s="1">
        <v>3</v>
      </c>
      <c r="I3130" s="1">
        <v>3830</v>
      </c>
      <c r="J3130" s="1" t="s">
        <v>2519</v>
      </c>
      <c r="K3130" s="1" t="s">
        <v>21352</v>
      </c>
      <c r="L3130" s="1" t="s">
        <v>21353</v>
      </c>
      <c r="M3130" s="1">
        <v>27</v>
      </c>
      <c r="N3130" s="1">
        <v>5</v>
      </c>
      <c r="O3130" s="1" t="s">
        <v>21354</v>
      </c>
      <c r="P3130" s="1">
        <v>3</v>
      </c>
      <c r="Q3130" s="1" t="s">
        <v>65</v>
      </c>
      <c r="R3130" s="1" t="s">
        <v>21355</v>
      </c>
      <c r="S3130" s="1">
        <v>1</v>
      </c>
      <c r="T3130" s="1" t="s">
        <v>2764</v>
      </c>
      <c r="U3130" s="1" t="s">
        <v>38</v>
      </c>
      <c r="V3130" s="1" t="s">
        <v>5599</v>
      </c>
      <c r="W3130" s="1">
        <v>1200000</v>
      </c>
      <c r="X3130" s="1">
        <v>2013</v>
      </c>
      <c r="Y3130" s="1">
        <v>2</v>
      </c>
      <c r="Z3130" s="1">
        <v>7.2</v>
      </c>
      <c r="AB3130" s="1">
        <v>75</v>
      </c>
    </row>
    <row r="3131" spans="1:28">
      <c r="A3131" s="1" t="s">
        <v>28</v>
      </c>
      <c r="B3131" s="1" t="s">
        <v>23079</v>
      </c>
      <c r="C3131" s="1">
        <v>4</v>
      </c>
      <c r="D3131" s="1">
        <v>110</v>
      </c>
      <c r="E3131" s="1">
        <v>44</v>
      </c>
      <c r="F3131" s="1">
        <v>221</v>
      </c>
      <c r="G3131" s="1" t="s">
        <v>23080</v>
      </c>
      <c r="H3131" s="1">
        <v>644</v>
      </c>
      <c r="I3131" s="1">
        <v>1711</v>
      </c>
      <c r="J3131" s="1" t="s">
        <v>6185</v>
      </c>
      <c r="K3131" s="1" t="s">
        <v>23081</v>
      </c>
      <c r="L3131" s="1" t="s">
        <v>23082</v>
      </c>
      <c r="M3131" s="1">
        <v>82</v>
      </c>
      <c r="N3131" s="1">
        <v>1440</v>
      </c>
      <c r="O3131" s="1" t="s">
        <v>23083</v>
      </c>
      <c r="P3131" s="1">
        <v>0</v>
      </c>
      <c r="Q3131" s="1" t="s">
        <v>65</v>
      </c>
      <c r="R3131" s="1" t="s">
        <v>23084</v>
      </c>
      <c r="S3131" s="1">
        <v>1</v>
      </c>
      <c r="T3131" s="1" t="s">
        <v>37</v>
      </c>
      <c r="U3131" s="1" t="s">
        <v>38</v>
      </c>
      <c r="V3131" s="1" t="s">
        <v>5599</v>
      </c>
      <c r="X3131" s="1">
        <v>2015</v>
      </c>
      <c r="Y3131" s="1">
        <v>503</v>
      </c>
      <c r="Z3131" s="1">
        <v>6.6</v>
      </c>
      <c r="AB3131" s="1">
        <v>175</v>
      </c>
    </row>
    <row r="3132" spans="1:28">
      <c r="A3132" s="1" t="s">
        <v>28</v>
      </c>
      <c r="B3132" s="1" t="s">
        <v>8723</v>
      </c>
      <c r="C3132" s="1">
        <v>7</v>
      </c>
      <c r="D3132" s="1">
        <v>110</v>
      </c>
      <c r="E3132" s="1">
        <v>18</v>
      </c>
      <c r="F3132" s="1">
        <v>432</v>
      </c>
      <c r="G3132" s="1" t="s">
        <v>202</v>
      </c>
      <c r="H3132" s="1">
        <v>922</v>
      </c>
      <c r="J3132" s="1" t="s">
        <v>2290</v>
      </c>
      <c r="K3132" s="1" t="s">
        <v>6143</v>
      </c>
      <c r="L3132" s="1" t="s">
        <v>8724</v>
      </c>
      <c r="M3132" s="1">
        <v>3279</v>
      </c>
      <c r="N3132" s="1">
        <v>2725</v>
      </c>
      <c r="O3132" s="1" t="s">
        <v>8725</v>
      </c>
      <c r="P3132" s="1">
        <v>4</v>
      </c>
      <c r="Q3132" s="1" t="s">
        <v>8726</v>
      </c>
      <c r="R3132" s="1" t="s">
        <v>8727</v>
      </c>
      <c r="S3132" s="1">
        <v>22</v>
      </c>
      <c r="T3132" s="1" t="s">
        <v>37</v>
      </c>
      <c r="U3132" s="1" t="s">
        <v>1461</v>
      </c>
      <c r="V3132" s="1" t="s">
        <v>4816</v>
      </c>
      <c r="W3132" s="1">
        <v>24000000</v>
      </c>
      <c r="X3132" s="1">
        <v>2014</v>
      </c>
      <c r="Y3132" s="1">
        <v>919</v>
      </c>
      <c r="Z3132" s="1">
        <v>2</v>
      </c>
      <c r="AA3132" s="1">
        <v>2.35</v>
      </c>
      <c r="AB3132" s="1">
        <v>0</v>
      </c>
    </row>
    <row r="3133" spans="1:28">
      <c r="A3133" s="1" t="s">
        <v>28</v>
      </c>
      <c r="B3133" s="1" t="s">
        <v>16094</v>
      </c>
      <c r="C3133" s="1">
        <v>7</v>
      </c>
      <c r="D3133" s="1">
        <v>110</v>
      </c>
      <c r="E3133" s="1">
        <v>10</v>
      </c>
      <c r="F3133" s="1">
        <v>582</v>
      </c>
      <c r="G3133" s="1" t="s">
        <v>1041</v>
      </c>
      <c r="H3133" s="1">
        <v>851</v>
      </c>
      <c r="I3133" s="1">
        <v>8880705</v>
      </c>
      <c r="J3133" s="1" t="s">
        <v>1411</v>
      </c>
      <c r="K3133" s="1" t="s">
        <v>798</v>
      </c>
      <c r="L3133" s="1" t="s">
        <v>16095</v>
      </c>
      <c r="M3133" s="1">
        <v>1103</v>
      </c>
      <c r="N3133" s="1">
        <v>3293</v>
      </c>
      <c r="O3133" s="1" t="s">
        <v>2848</v>
      </c>
      <c r="P3133" s="1">
        <v>0</v>
      </c>
      <c r="Q3133" s="1" t="s">
        <v>16096</v>
      </c>
      <c r="R3133" s="1" t="s">
        <v>16097</v>
      </c>
      <c r="S3133" s="1">
        <v>11</v>
      </c>
      <c r="T3133" s="1" t="s">
        <v>37</v>
      </c>
      <c r="U3133" s="1" t="s">
        <v>38</v>
      </c>
      <c r="V3133" s="1" t="s">
        <v>581</v>
      </c>
      <c r="X3133" s="1">
        <v>1994</v>
      </c>
      <c r="Y3133" s="1">
        <v>780</v>
      </c>
      <c r="Z3133" s="1">
        <v>6.5</v>
      </c>
      <c r="AA3133" s="1">
        <v>1.85</v>
      </c>
      <c r="AB3133" s="1">
        <v>160</v>
      </c>
    </row>
    <row r="3134" spans="1:28">
      <c r="A3134" s="1" t="s">
        <v>28</v>
      </c>
      <c r="B3134" s="1" t="s">
        <v>19945</v>
      </c>
      <c r="C3134" s="1">
        <v>10</v>
      </c>
      <c r="D3134" s="1">
        <v>110</v>
      </c>
      <c r="E3134" s="1">
        <v>0</v>
      </c>
      <c r="F3134" s="1">
        <v>109</v>
      </c>
      <c r="G3134" s="1" t="s">
        <v>19946</v>
      </c>
      <c r="H3134" s="1">
        <v>490</v>
      </c>
      <c r="J3134" s="1" t="s">
        <v>1927</v>
      </c>
      <c r="K3134" s="1" t="s">
        <v>890</v>
      </c>
      <c r="L3134" s="1" t="s">
        <v>19947</v>
      </c>
      <c r="M3134" s="1">
        <v>1510</v>
      </c>
      <c r="N3134" s="1">
        <v>881</v>
      </c>
      <c r="O3134" s="1" t="s">
        <v>19948</v>
      </c>
      <c r="P3134" s="1">
        <v>0</v>
      </c>
      <c r="Q3134" s="1" t="s">
        <v>65</v>
      </c>
      <c r="R3134" s="1" t="s">
        <v>19949</v>
      </c>
      <c r="S3134" s="1">
        <v>26</v>
      </c>
      <c r="T3134" s="1" t="s">
        <v>37</v>
      </c>
      <c r="U3134" s="1" t="s">
        <v>56</v>
      </c>
      <c r="V3134" s="1" t="s">
        <v>581</v>
      </c>
      <c r="W3134" s="1">
        <v>2500000</v>
      </c>
      <c r="X3134" s="1">
        <v>2015</v>
      </c>
      <c r="Y3134" s="1">
        <v>159</v>
      </c>
      <c r="Z3134" s="1">
        <v>5</v>
      </c>
      <c r="AB3134" s="1">
        <v>0</v>
      </c>
    </row>
    <row r="3135" spans="1:28">
      <c r="A3135" s="1" t="s">
        <v>28</v>
      </c>
      <c r="B3135" s="1" t="s">
        <v>6983</v>
      </c>
      <c r="C3135" s="1">
        <v>15</v>
      </c>
      <c r="D3135" s="1">
        <v>110</v>
      </c>
      <c r="E3135" s="1">
        <v>278</v>
      </c>
      <c r="F3135" s="1">
        <v>179</v>
      </c>
      <c r="G3135" s="1" t="s">
        <v>3596</v>
      </c>
      <c r="H3135" s="1">
        <v>3000</v>
      </c>
      <c r="I3135" s="1">
        <v>4357000</v>
      </c>
      <c r="J3135" s="1" t="s">
        <v>511</v>
      </c>
      <c r="K3135" s="1" t="s">
        <v>2181</v>
      </c>
      <c r="L3135" s="1" t="s">
        <v>7988</v>
      </c>
      <c r="M3135" s="1">
        <v>5176</v>
      </c>
      <c r="N3135" s="1">
        <v>3864</v>
      </c>
      <c r="O3135" s="1" t="s">
        <v>7989</v>
      </c>
      <c r="P3135" s="1">
        <v>3</v>
      </c>
      <c r="Q3135" s="1" t="s">
        <v>7990</v>
      </c>
      <c r="R3135" s="1" t="s">
        <v>7991</v>
      </c>
      <c r="S3135" s="1">
        <v>30</v>
      </c>
      <c r="T3135" s="1" t="s">
        <v>37</v>
      </c>
      <c r="U3135" s="1" t="s">
        <v>38</v>
      </c>
      <c r="V3135" s="1" t="s">
        <v>91</v>
      </c>
      <c r="W3135" s="1">
        <v>30000000</v>
      </c>
      <c r="X3135" s="1">
        <v>1996</v>
      </c>
      <c r="Y3135" s="1">
        <v>359</v>
      </c>
      <c r="Z3135" s="1">
        <v>5.3</v>
      </c>
      <c r="AA3135" s="1">
        <v>1.85</v>
      </c>
      <c r="AB3135" s="1">
        <v>350</v>
      </c>
    </row>
    <row r="3136" spans="1:28">
      <c r="A3136" s="1" t="s">
        <v>28</v>
      </c>
      <c r="B3136" s="1" t="s">
        <v>19421</v>
      </c>
      <c r="C3136" s="1">
        <v>19</v>
      </c>
      <c r="D3136" s="1">
        <v>110</v>
      </c>
      <c r="E3136" s="1">
        <v>13</v>
      </c>
      <c r="F3136" s="1">
        <v>221</v>
      </c>
      <c r="G3136" s="1" t="s">
        <v>19422</v>
      </c>
      <c r="H3136" s="1">
        <v>439</v>
      </c>
      <c r="I3136" s="1">
        <v>2848578</v>
      </c>
      <c r="J3136" s="1" t="s">
        <v>7130</v>
      </c>
      <c r="K3136" s="1" t="s">
        <v>19423</v>
      </c>
      <c r="L3136" s="1" t="s">
        <v>19424</v>
      </c>
      <c r="M3136" s="1">
        <v>3942</v>
      </c>
      <c r="N3136" s="1">
        <v>1567</v>
      </c>
      <c r="O3136" s="1" t="s">
        <v>19425</v>
      </c>
      <c r="P3136" s="1">
        <v>0</v>
      </c>
      <c r="Q3136" s="1" t="s">
        <v>19426</v>
      </c>
      <c r="R3136" s="1" t="s">
        <v>19427</v>
      </c>
      <c r="S3136" s="1">
        <v>65</v>
      </c>
      <c r="T3136" s="1" t="s">
        <v>37</v>
      </c>
      <c r="U3136" s="1" t="s">
        <v>38</v>
      </c>
      <c r="V3136" s="1" t="s">
        <v>91</v>
      </c>
      <c r="W3136" s="1">
        <v>3500000</v>
      </c>
      <c r="X3136" s="1">
        <v>2010</v>
      </c>
      <c r="Y3136" s="1">
        <v>399</v>
      </c>
      <c r="Z3136" s="1">
        <v>6.3</v>
      </c>
      <c r="AA3136" s="1">
        <v>1.78</v>
      </c>
      <c r="AB3136" s="1">
        <v>0</v>
      </c>
    </row>
    <row r="3137" spans="1:28">
      <c r="A3137" s="1" t="s">
        <v>743</v>
      </c>
      <c r="B3137" s="1" t="s">
        <v>17187</v>
      </c>
      <c r="C3137" s="1">
        <v>23</v>
      </c>
      <c r="D3137" s="1">
        <v>110</v>
      </c>
      <c r="E3137" s="1">
        <v>735</v>
      </c>
      <c r="F3137" s="1">
        <v>20</v>
      </c>
      <c r="G3137" s="1" t="s">
        <v>17188</v>
      </c>
      <c r="H3137" s="1">
        <v>187</v>
      </c>
      <c r="J3137" s="1" t="s">
        <v>17189</v>
      </c>
      <c r="K3137" s="1" t="s">
        <v>17190</v>
      </c>
      <c r="L3137" s="1" t="s">
        <v>17191</v>
      </c>
      <c r="M3137" s="1">
        <v>11623</v>
      </c>
      <c r="N3137" s="1">
        <v>297</v>
      </c>
      <c r="O3137" s="1" t="s">
        <v>17192</v>
      </c>
      <c r="P3137" s="1">
        <v>2</v>
      </c>
      <c r="Q3137" s="1" t="s">
        <v>17193</v>
      </c>
      <c r="R3137" s="1" t="s">
        <v>17194</v>
      </c>
      <c r="S3137" s="1">
        <v>50</v>
      </c>
      <c r="T3137" s="1" t="s">
        <v>37</v>
      </c>
      <c r="U3137" s="1" t="s">
        <v>56</v>
      </c>
      <c r="V3137" s="1" t="s">
        <v>91</v>
      </c>
      <c r="W3137" s="1">
        <v>6000000</v>
      </c>
      <c r="X3137" s="1">
        <v>1979</v>
      </c>
      <c r="Y3137" s="1">
        <v>34</v>
      </c>
      <c r="Z3137" s="1">
        <v>7</v>
      </c>
      <c r="AA3137" s="1">
        <v>1.85</v>
      </c>
      <c r="AB3137" s="1">
        <v>643</v>
      </c>
    </row>
    <row r="3138" spans="1:28">
      <c r="A3138" s="1" t="s">
        <v>28</v>
      </c>
      <c r="B3138" s="1" t="s">
        <v>7050</v>
      </c>
      <c r="C3138" s="1">
        <v>31</v>
      </c>
      <c r="D3138" s="1">
        <v>110</v>
      </c>
      <c r="E3138" s="1">
        <v>49</v>
      </c>
      <c r="F3138" s="1">
        <v>427</v>
      </c>
      <c r="G3138" s="1" t="s">
        <v>7051</v>
      </c>
      <c r="H3138" s="1">
        <v>1000</v>
      </c>
      <c r="I3138" s="1">
        <v>623374</v>
      </c>
      <c r="J3138" s="1" t="s">
        <v>7052</v>
      </c>
      <c r="K3138" s="1" t="s">
        <v>2193</v>
      </c>
      <c r="L3138" s="1" t="s">
        <v>7053</v>
      </c>
      <c r="M3138" s="1">
        <v>4757</v>
      </c>
      <c r="N3138" s="1">
        <v>2120</v>
      </c>
      <c r="O3138" s="1" t="s">
        <v>7054</v>
      </c>
      <c r="P3138" s="1">
        <v>2</v>
      </c>
      <c r="Q3138" s="1" t="s">
        <v>7055</v>
      </c>
      <c r="R3138" s="1" t="s">
        <v>7056</v>
      </c>
      <c r="S3138" s="1">
        <v>67</v>
      </c>
      <c r="T3138" s="1" t="s">
        <v>37</v>
      </c>
      <c r="U3138" s="1" t="s">
        <v>38</v>
      </c>
      <c r="V3138" s="1" t="s">
        <v>39</v>
      </c>
      <c r="W3138" s="1">
        <v>38000000</v>
      </c>
      <c r="X3138" s="1">
        <v>2001</v>
      </c>
      <c r="Y3138" s="1">
        <v>569</v>
      </c>
      <c r="Z3138" s="1">
        <v>5.2</v>
      </c>
      <c r="AA3138" s="1">
        <v>2.35</v>
      </c>
      <c r="AB3138" s="1">
        <v>474</v>
      </c>
    </row>
    <row r="3139" spans="1:28">
      <c r="A3139" s="1" t="s">
        <v>28</v>
      </c>
      <c r="B3139" s="1" t="s">
        <v>5589</v>
      </c>
      <c r="C3139" s="1">
        <v>34</v>
      </c>
      <c r="D3139" s="1">
        <v>110</v>
      </c>
      <c r="E3139" s="1">
        <v>375</v>
      </c>
      <c r="F3139" s="1">
        <v>59</v>
      </c>
      <c r="G3139" s="1" t="s">
        <v>5590</v>
      </c>
      <c r="H3139" s="1">
        <v>113</v>
      </c>
      <c r="I3139" s="1">
        <v>528972</v>
      </c>
      <c r="J3139" s="1" t="s">
        <v>5591</v>
      </c>
      <c r="K3139" s="1" t="s">
        <v>5592</v>
      </c>
      <c r="L3139" s="1" t="s">
        <v>5593</v>
      </c>
      <c r="M3139" s="1">
        <v>5639</v>
      </c>
      <c r="N3139" s="1">
        <v>371</v>
      </c>
      <c r="O3139" s="1" t="s">
        <v>5594</v>
      </c>
      <c r="P3139" s="1">
        <v>0</v>
      </c>
      <c r="Q3139" s="1" t="s">
        <v>5595</v>
      </c>
      <c r="R3139" s="1" t="s">
        <v>5596</v>
      </c>
      <c r="S3139" s="1">
        <v>55</v>
      </c>
      <c r="T3139" s="1" t="s">
        <v>5597</v>
      </c>
      <c r="U3139" s="1" t="s">
        <v>5598</v>
      </c>
      <c r="V3139" s="1" t="s">
        <v>5599</v>
      </c>
      <c r="X3139" s="1">
        <v>1998</v>
      </c>
      <c r="Y3139" s="1">
        <v>102</v>
      </c>
      <c r="Z3139" s="1">
        <v>7.8</v>
      </c>
      <c r="AB3139" s="1">
        <v>522</v>
      </c>
    </row>
    <row r="3140" spans="1:28">
      <c r="A3140" s="1" t="s">
        <v>28</v>
      </c>
      <c r="B3140" s="1" t="s">
        <v>5766</v>
      </c>
      <c r="C3140" s="1">
        <v>38</v>
      </c>
      <c r="D3140" s="1">
        <v>110</v>
      </c>
      <c r="E3140" s="1">
        <v>49</v>
      </c>
      <c r="F3140" s="1">
        <v>20</v>
      </c>
      <c r="G3140" s="1" t="s">
        <v>5791</v>
      </c>
      <c r="H3140" s="1">
        <v>13000</v>
      </c>
      <c r="I3140" s="1">
        <v>57362581</v>
      </c>
      <c r="J3140" s="1" t="s">
        <v>5792</v>
      </c>
      <c r="K3140" s="1" t="s">
        <v>1776</v>
      </c>
      <c r="L3140" s="1" t="s">
        <v>5793</v>
      </c>
      <c r="M3140" s="1">
        <v>50148</v>
      </c>
      <c r="N3140" s="1">
        <v>13331</v>
      </c>
      <c r="O3140" s="1" t="s">
        <v>5794</v>
      </c>
      <c r="P3140" s="1">
        <v>2</v>
      </c>
      <c r="Q3140" s="1" t="s">
        <v>5795</v>
      </c>
      <c r="R3140" s="1" t="s">
        <v>5796</v>
      </c>
      <c r="S3140" s="1">
        <v>116</v>
      </c>
      <c r="T3140" s="1" t="s">
        <v>37</v>
      </c>
      <c r="U3140" s="1" t="s">
        <v>5797</v>
      </c>
      <c r="V3140" s="1" t="s">
        <v>581</v>
      </c>
      <c r="W3140" s="1">
        <v>45000000</v>
      </c>
      <c r="X3140" s="1">
        <v>1994</v>
      </c>
      <c r="Y3140" s="1">
        <v>279</v>
      </c>
      <c r="Z3140" s="1">
        <v>5.4</v>
      </c>
      <c r="AA3140" s="1">
        <v>1.85</v>
      </c>
      <c r="AB3140" s="1">
        <v>0</v>
      </c>
    </row>
    <row r="3141" spans="1:28">
      <c r="A3141" s="1" t="s">
        <v>28</v>
      </c>
      <c r="B3141" s="1" t="s">
        <v>756</v>
      </c>
      <c r="C3141" s="1">
        <v>40</v>
      </c>
      <c r="D3141" s="1">
        <v>110</v>
      </c>
      <c r="E3141" s="1">
        <v>0</v>
      </c>
      <c r="F3141" s="1">
        <v>237</v>
      </c>
      <c r="G3141" s="1" t="s">
        <v>9815</v>
      </c>
      <c r="H3141" s="1">
        <v>721</v>
      </c>
      <c r="I3141" s="1">
        <v>3468572</v>
      </c>
      <c r="J3141" s="1" t="s">
        <v>3395</v>
      </c>
      <c r="K3141" s="1" t="s">
        <v>1862</v>
      </c>
      <c r="L3141" s="1" t="s">
        <v>18560</v>
      </c>
      <c r="M3141" s="1">
        <v>10073</v>
      </c>
      <c r="N3141" s="1">
        <v>1966</v>
      </c>
      <c r="O3141" s="1" t="s">
        <v>18133</v>
      </c>
      <c r="P3141" s="1">
        <v>0</v>
      </c>
      <c r="Q3141" s="1" t="s">
        <v>18561</v>
      </c>
      <c r="R3141" s="1" t="s">
        <v>18562</v>
      </c>
      <c r="S3141" s="1">
        <v>78</v>
      </c>
      <c r="T3141" s="1" t="s">
        <v>37</v>
      </c>
      <c r="U3141" s="1" t="s">
        <v>38</v>
      </c>
      <c r="V3141" s="1" t="s">
        <v>581</v>
      </c>
      <c r="W3141" s="1">
        <v>4000000</v>
      </c>
      <c r="X3141" s="1">
        <v>1988</v>
      </c>
      <c r="Y3141" s="1">
        <v>246</v>
      </c>
      <c r="Z3141" s="1">
        <v>7.3</v>
      </c>
      <c r="AA3141" s="1">
        <v>1.85</v>
      </c>
      <c r="AB3141" s="1">
        <v>816</v>
      </c>
    </row>
    <row r="3142" spans="1:28">
      <c r="A3142" s="1" t="s">
        <v>28</v>
      </c>
      <c r="B3142" s="1" t="s">
        <v>12431</v>
      </c>
      <c r="C3142" s="1">
        <v>40</v>
      </c>
      <c r="D3142" s="1">
        <v>110</v>
      </c>
      <c r="E3142" s="1">
        <v>23</v>
      </c>
      <c r="F3142" s="1">
        <v>51</v>
      </c>
      <c r="G3142" s="1" t="s">
        <v>12432</v>
      </c>
      <c r="H3142" s="1">
        <v>633</v>
      </c>
      <c r="I3142" s="1">
        <v>30102717</v>
      </c>
      <c r="J3142" s="1" t="s">
        <v>4542</v>
      </c>
      <c r="K3142" s="1" t="s">
        <v>12433</v>
      </c>
      <c r="L3142" s="1" t="s">
        <v>12434</v>
      </c>
      <c r="M3142" s="1">
        <v>28736</v>
      </c>
      <c r="N3142" s="1">
        <v>874</v>
      </c>
      <c r="O3142" s="1" t="s">
        <v>12435</v>
      </c>
      <c r="P3142" s="1">
        <v>2</v>
      </c>
      <c r="Q3142" s="1" t="s">
        <v>12436</v>
      </c>
      <c r="R3142" s="1" t="s">
        <v>12437</v>
      </c>
      <c r="S3142" s="1">
        <v>72</v>
      </c>
      <c r="T3142" s="1" t="s">
        <v>37</v>
      </c>
      <c r="U3142" s="1" t="s">
        <v>38</v>
      </c>
      <c r="V3142" s="1" t="s">
        <v>581</v>
      </c>
      <c r="W3142" s="1">
        <v>15000000</v>
      </c>
      <c r="X3142" s="1">
        <v>1991</v>
      </c>
      <c r="Y3142" s="1">
        <v>67</v>
      </c>
      <c r="Z3142" s="1">
        <v>5.5</v>
      </c>
      <c r="AA3142" s="1">
        <v>1.85</v>
      </c>
      <c r="AB3142" s="1">
        <v>0</v>
      </c>
    </row>
    <row r="3143" spans="1:28">
      <c r="A3143" s="1" t="s">
        <v>28</v>
      </c>
      <c r="B3143" s="1" t="s">
        <v>14378</v>
      </c>
      <c r="C3143" s="1">
        <v>42</v>
      </c>
      <c r="D3143" s="1">
        <v>110</v>
      </c>
      <c r="E3143" s="1">
        <v>18</v>
      </c>
      <c r="F3143" s="1">
        <v>865</v>
      </c>
      <c r="G3143" s="1" t="s">
        <v>237</v>
      </c>
      <c r="H3143" s="1">
        <v>13000</v>
      </c>
      <c r="I3143" s="1">
        <v>175370</v>
      </c>
      <c r="J3143" s="1" t="s">
        <v>1666</v>
      </c>
      <c r="K3143" s="1" t="s">
        <v>973</v>
      </c>
      <c r="L3143" s="1" t="s">
        <v>14379</v>
      </c>
      <c r="M3143" s="1">
        <v>6884</v>
      </c>
      <c r="N3143" s="1">
        <v>17417</v>
      </c>
      <c r="O3143" s="1" t="s">
        <v>5955</v>
      </c>
      <c r="P3143" s="1">
        <v>1</v>
      </c>
      <c r="Q3143" s="1" t="s">
        <v>14380</v>
      </c>
      <c r="R3143" s="1" t="s">
        <v>14381</v>
      </c>
      <c r="S3143" s="1">
        <v>133</v>
      </c>
      <c r="T3143" s="1" t="s">
        <v>37</v>
      </c>
      <c r="U3143" s="1" t="s">
        <v>38</v>
      </c>
      <c r="V3143" s="1" t="s">
        <v>581</v>
      </c>
      <c r="W3143" s="1">
        <v>12000000</v>
      </c>
      <c r="X3143" s="1">
        <v>1999</v>
      </c>
      <c r="Y3143" s="1">
        <v>883</v>
      </c>
      <c r="Z3143" s="1">
        <v>4.5999999999999996</v>
      </c>
      <c r="AA3143" s="1">
        <v>1.85</v>
      </c>
      <c r="AB3143" s="1">
        <v>458</v>
      </c>
    </row>
    <row r="3144" spans="1:28">
      <c r="A3144" s="1" t="s">
        <v>28</v>
      </c>
      <c r="B3144" s="1" t="s">
        <v>3108</v>
      </c>
      <c r="C3144" s="1">
        <v>42</v>
      </c>
      <c r="D3144" s="1">
        <v>110</v>
      </c>
      <c r="E3144" s="1">
        <v>272</v>
      </c>
      <c r="F3144" s="1">
        <v>551</v>
      </c>
      <c r="G3144" s="1" t="s">
        <v>8495</v>
      </c>
      <c r="H3144" s="1">
        <v>801</v>
      </c>
      <c r="I3144" s="1">
        <v>14100000</v>
      </c>
      <c r="J3144" s="1" t="s">
        <v>2519</v>
      </c>
      <c r="K3144" s="1" t="s">
        <v>11077</v>
      </c>
      <c r="L3144" s="1" t="s">
        <v>17729</v>
      </c>
      <c r="M3144" s="1">
        <v>14995</v>
      </c>
      <c r="N3144" s="1">
        <v>2943</v>
      </c>
      <c r="O3144" s="1" t="s">
        <v>4751</v>
      </c>
      <c r="P3144" s="1">
        <v>6</v>
      </c>
      <c r="Q3144" s="1" t="s">
        <v>17730</v>
      </c>
      <c r="R3144" s="1" t="s">
        <v>17731</v>
      </c>
      <c r="S3144" s="1">
        <v>87</v>
      </c>
      <c r="T3144" s="1" t="s">
        <v>37</v>
      </c>
      <c r="U3144" s="1" t="s">
        <v>38</v>
      </c>
      <c r="V3144" s="1" t="s">
        <v>581</v>
      </c>
      <c r="W3144" s="1">
        <v>5000000</v>
      </c>
      <c r="X3144" s="1">
        <v>1982</v>
      </c>
      <c r="Y3144" s="1">
        <v>796</v>
      </c>
      <c r="Z3144" s="1">
        <v>7.2</v>
      </c>
      <c r="AA3144" s="1">
        <v>1.85</v>
      </c>
      <c r="AB3144" s="1">
        <v>0</v>
      </c>
    </row>
    <row r="3145" spans="1:28">
      <c r="A3145" s="1" t="s">
        <v>28</v>
      </c>
      <c r="B3145" s="1" t="s">
        <v>9502</v>
      </c>
      <c r="C3145" s="1">
        <v>42</v>
      </c>
      <c r="D3145" s="1">
        <v>110</v>
      </c>
      <c r="E3145" s="1">
        <v>0</v>
      </c>
      <c r="F3145" s="1">
        <v>490</v>
      </c>
      <c r="G3145" s="1" t="s">
        <v>7087</v>
      </c>
      <c r="H3145" s="1">
        <v>849</v>
      </c>
      <c r="I3145" s="1">
        <v>35010192</v>
      </c>
      <c r="J3145" s="1" t="s">
        <v>1411</v>
      </c>
      <c r="K3145" s="1" t="s">
        <v>8557</v>
      </c>
      <c r="L3145" s="1" t="s">
        <v>13391</v>
      </c>
      <c r="M3145" s="1">
        <v>6352</v>
      </c>
      <c r="N3145" s="1">
        <v>2226</v>
      </c>
      <c r="O3145" s="1" t="s">
        <v>1883</v>
      </c>
      <c r="P3145" s="1">
        <v>1</v>
      </c>
      <c r="Q3145" s="1" t="s">
        <v>13392</v>
      </c>
      <c r="R3145" s="1" t="s">
        <v>13393</v>
      </c>
      <c r="S3145" s="1">
        <v>43</v>
      </c>
      <c r="T3145" s="1" t="s">
        <v>37</v>
      </c>
      <c r="U3145" s="1" t="s">
        <v>38</v>
      </c>
      <c r="V3145" s="1" t="s">
        <v>39</v>
      </c>
      <c r="X3145" s="1">
        <v>2012</v>
      </c>
      <c r="Y3145" s="1">
        <v>597</v>
      </c>
      <c r="Z3145" s="1">
        <v>5.4</v>
      </c>
      <c r="AA3145" s="1">
        <v>2.35</v>
      </c>
      <c r="AB3145" s="1">
        <v>0</v>
      </c>
    </row>
    <row r="3146" spans="1:28">
      <c r="A3146" s="1" t="s">
        <v>28</v>
      </c>
      <c r="B3146" s="1" t="s">
        <v>2281</v>
      </c>
      <c r="C3146" s="1">
        <v>47</v>
      </c>
      <c r="D3146" s="1">
        <v>110</v>
      </c>
      <c r="E3146" s="1">
        <v>96</v>
      </c>
      <c r="F3146" s="1">
        <v>554</v>
      </c>
      <c r="G3146" s="1" t="s">
        <v>1380</v>
      </c>
      <c r="H3146" s="1">
        <v>887</v>
      </c>
      <c r="I3146" s="1">
        <v>190562</v>
      </c>
      <c r="J3146" s="1" t="s">
        <v>2282</v>
      </c>
      <c r="K3146" s="1" t="s">
        <v>2283</v>
      </c>
      <c r="L3146" s="1" t="s">
        <v>2284</v>
      </c>
      <c r="M3146" s="1">
        <v>2508</v>
      </c>
      <c r="N3146" s="1">
        <v>2728</v>
      </c>
      <c r="O3146" s="1" t="s">
        <v>2285</v>
      </c>
      <c r="P3146" s="1">
        <v>0</v>
      </c>
      <c r="Q3146" s="1" t="s">
        <v>2286</v>
      </c>
      <c r="R3146" s="1" t="s">
        <v>2287</v>
      </c>
      <c r="S3146" s="1">
        <v>24</v>
      </c>
      <c r="T3146" s="1" t="s">
        <v>37</v>
      </c>
      <c r="U3146" s="1" t="s">
        <v>56</v>
      </c>
      <c r="V3146" s="1" t="s">
        <v>91</v>
      </c>
      <c r="W3146" s="1">
        <v>90000000</v>
      </c>
      <c r="X3146" s="1">
        <v>2010</v>
      </c>
      <c r="Y3146" s="1">
        <v>886</v>
      </c>
      <c r="Z3146" s="1">
        <v>4.4000000000000004</v>
      </c>
      <c r="AA3146" s="1">
        <v>2.35</v>
      </c>
      <c r="AB3146" s="1">
        <v>788</v>
      </c>
    </row>
    <row r="3147" spans="1:28">
      <c r="A3147" s="1" t="s">
        <v>28</v>
      </c>
      <c r="B3147" s="1" t="s">
        <v>18548</v>
      </c>
      <c r="C3147" s="1">
        <v>51</v>
      </c>
      <c r="D3147" s="1">
        <v>110</v>
      </c>
      <c r="E3147" s="1">
        <v>99</v>
      </c>
      <c r="F3147" s="1">
        <v>960</v>
      </c>
      <c r="G3147" s="1" t="s">
        <v>3985</v>
      </c>
      <c r="H3147" s="1">
        <v>4000</v>
      </c>
      <c r="I3147" s="1">
        <v>4301331</v>
      </c>
      <c r="J3147" s="1" t="s">
        <v>2772</v>
      </c>
      <c r="K3147" s="1" t="s">
        <v>489</v>
      </c>
      <c r="L3147" s="1" t="s">
        <v>18549</v>
      </c>
      <c r="M3147" s="1">
        <v>78241</v>
      </c>
      <c r="N3147" s="1">
        <v>7921</v>
      </c>
      <c r="O3147" s="1" t="s">
        <v>2649</v>
      </c>
      <c r="P3147" s="1">
        <v>6</v>
      </c>
      <c r="Q3147" s="1" t="s">
        <v>18550</v>
      </c>
      <c r="R3147" s="1" t="s">
        <v>18551</v>
      </c>
      <c r="S3147" s="1">
        <v>177</v>
      </c>
      <c r="T3147" s="1" t="s">
        <v>37</v>
      </c>
      <c r="U3147" s="1" t="s">
        <v>38</v>
      </c>
      <c r="V3147" s="1" t="s">
        <v>581</v>
      </c>
      <c r="W3147" s="1">
        <v>4000000</v>
      </c>
      <c r="X3147" s="1">
        <v>1995</v>
      </c>
      <c r="Y3147" s="1">
        <v>975</v>
      </c>
      <c r="Z3147" s="1">
        <v>6.7</v>
      </c>
      <c r="AA3147" s="1">
        <v>1.85</v>
      </c>
      <c r="AB3147" s="1">
        <v>0</v>
      </c>
    </row>
    <row r="3148" spans="1:28">
      <c r="A3148" s="1" t="s">
        <v>28</v>
      </c>
      <c r="B3148" s="1" t="s">
        <v>8740</v>
      </c>
      <c r="C3148" s="1">
        <v>56</v>
      </c>
      <c r="D3148" s="1">
        <v>110</v>
      </c>
      <c r="E3148" s="1">
        <v>59</v>
      </c>
      <c r="F3148" s="1">
        <v>24</v>
      </c>
      <c r="G3148" s="1" t="s">
        <v>1337</v>
      </c>
      <c r="H3148" s="1">
        <v>1000</v>
      </c>
      <c r="J3148" s="1" t="s">
        <v>2134</v>
      </c>
      <c r="K3148" s="1" t="s">
        <v>386</v>
      </c>
      <c r="L3148" s="1" t="s">
        <v>8741</v>
      </c>
      <c r="M3148" s="1">
        <v>14618</v>
      </c>
      <c r="N3148" s="1">
        <v>1831</v>
      </c>
      <c r="O3148" s="1" t="s">
        <v>8742</v>
      </c>
      <c r="P3148" s="1">
        <v>0</v>
      </c>
      <c r="Q3148" s="1" t="s">
        <v>8743</v>
      </c>
      <c r="R3148" s="1" t="s">
        <v>8744</v>
      </c>
      <c r="S3148" s="1">
        <v>108</v>
      </c>
      <c r="T3148" s="1" t="s">
        <v>37</v>
      </c>
      <c r="U3148" s="1" t="s">
        <v>7076</v>
      </c>
      <c r="V3148" s="1" t="s">
        <v>581</v>
      </c>
      <c r="W3148" s="1">
        <v>30000000</v>
      </c>
      <c r="X3148" s="1">
        <v>2002</v>
      </c>
      <c r="Y3148" s="1">
        <v>794</v>
      </c>
      <c r="Z3148" s="1">
        <v>6.7</v>
      </c>
      <c r="AA3148" s="1">
        <v>1.85</v>
      </c>
      <c r="AB3148" s="1">
        <v>447</v>
      </c>
    </row>
    <row r="3149" spans="1:28">
      <c r="A3149" s="1" t="s">
        <v>28</v>
      </c>
      <c r="B3149" s="1" t="s">
        <v>2708</v>
      </c>
      <c r="C3149" s="1">
        <v>62</v>
      </c>
      <c r="D3149" s="1">
        <v>110</v>
      </c>
      <c r="E3149" s="1">
        <v>81</v>
      </c>
      <c r="F3149" s="1">
        <v>163</v>
      </c>
      <c r="G3149" s="1" t="s">
        <v>2003</v>
      </c>
      <c r="H3149" s="1">
        <v>1000</v>
      </c>
      <c r="I3149" s="1">
        <v>38553833</v>
      </c>
      <c r="J3149" s="1" t="s">
        <v>4703</v>
      </c>
      <c r="K3149" s="1" t="s">
        <v>134</v>
      </c>
      <c r="L3149" s="1" t="s">
        <v>4704</v>
      </c>
      <c r="M3149" s="1">
        <v>46239</v>
      </c>
      <c r="N3149" s="1">
        <v>1752</v>
      </c>
      <c r="O3149" s="1" t="s">
        <v>4705</v>
      </c>
      <c r="P3149" s="1">
        <v>0</v>
      </c>
      <c r="Q3149" s="1" t="s">
        <v>4706</v>
      </c>
      <c r="R3149" s="1" t="s">
        <v>4707</v>
      </c>
      <c r="S3149" s="1">
        <v>155</v>
      </c>
      <c r="T3149" s="1" t="s">
        <v>37</v>
      </c>
      <c r="U3149" s="1" t="s">
        <v>38</v>
      </c>
      <c r="V3149" s="1" t="s">
        <v>581</v>
      </c>
      <c r="W3149" s="1">
        <v>55000000</v>
      </c>
      <c r="X3149" s="1">
        <v>1996</v>
      </c>
      <c r="Y3149" s="1">
        <v>416</v>
      </c>
      <c r="Z3149" s="1">
        <v>6.8</v>
      </c>
      <c r="AA3149" s="1">
        <v>2.35</v>
      </c>
      <c r="AB3149" s="1">
        <v>0</v>
      </c>
    </row>
    <row r="3150" spans="1:28">
      <c r="A3150" s="1" t="s">
        <v>28</v>
      </c>
      <c r="B3150" s="1" t="s">
        <v>11672</v>
      </c>
      <c r="C3150" s="1">
        <v>63</v>
      </c>
      <c r="D3150" s="1">
        <v>110</v>
      </c>
      <c r="E3150" s="1">
        <v>44</v>
      </c>
      <c r="F3150" s="1">
        <v>85</v>
      </c>
      <c r="G3150" s="1" t="s">
        <v>3401</v>
      </c>
      <c r="H3150" s="1">
        <v>8000</v>
      </c>
      <c r="I3150" s="1">
        <v>560512</v>
      </c>
      <c r="J3150" s="1" t="s">
        <v>3395</v>
      </c>
      <c r="K3150" s="1" t="s">
        <v>1203</v>
      </c>
      <c r="L3150" s="1" t="s">
        <v>11673</v>
      </c>
      <c r="M3150" s="1">
        <v>550</v>
      </c>
      <c r="N3150" s="1">
        <v>8972</v>
      </c>
      <c r="O3150" s="1" t="s">
        <v>11674</v>
      </c>
      <c r="P3150" s="1">
        <v>0</v>
      </c>
      <c r="Q3150" s="1" t="s">
        <v>7733</v>
      </c>
      <c r="R3150" s="1" t="s">
        <v>11675</v>
      </c>
      <c r="S3150" s="1">
        <v>3</v>
      </c>
      <c r="T3150" s="1" t="s">
        <v>11676</v>
      </c>
      <c r="U3150" s="1" t="s">
        <v>38</v>
      </c>
      <c r="V3150" s="1" t="s">
        <v>581</v>
      </c>
      <c r="X3150" s="1">
        <v>2016</v>
      </c>
      <c r="Y3150" s="1">
        <v>691</v>
      </c>
      <c r="Z3150" s="1">
        <v>7.8</v>
      </c>
      <c r="AA3150" s="1">
        <v>2</v>
      </c>
      <c r="AB3150" s="1">
        <v>599</v>
      </c>
    </row>
    <row r="3151" spans="1:28">
      <c r="A3151" s="1" t="s">
        <v>28</v>
      </c>
      <c r="B3151" s="1" t="s">
        <v>11285</v>
      </c>
      <c r="C3151" s="1">
        <v>65</v>
      </c>
      <c r="D3151" s="1">
        <v>110</v>
      </c>
      <c r="E3151" s="1">
        <v>9</v>
      </c>
      <c r="F3151" s="1">
        <v>826</v>
      </c>
      <c r="G3151" s="1" t="s">
        <v>11286</v>
      </c>
      <c r="H3151" s="1">
        <v>997</v>
      </c>
      <c r="I3151" s="1">
        <v>8888355</v>
      </c>
      <c r="J3151" s="1" t="s">
        <v>6185</v>
      </c>
      <c r="K3151" s="1" t="s">
        <v>11287</v>
      </c>
      <c r="L3151" s="1" t="s">
        <v>11288</v>
      </c>
      <c r="M3151" s="1">
        <v>7894</v>
      </c>
      <c r="N3151" s="1">
        <v>3177</v>
      </c>
      <c r="O3151" s="1" t="s">
        <v>5939</v>
      </c>
      <c r="P3151" s="1">
        <v>19</v>
      </c>
      <c r="Q3151" s="1" t="s">
        <v>11289</v>
      </c>
      <c r="R3151" s="1" t="s">
        <v>11290</v>
      </c>
      <c r="S3151" s="1">
        <v>25</v>
      </c>
      <c r="T3151" s="1" t="s">
        <v>37</v>
      </c>
      <c r="U3151" s="1" t="s">
        <v>38</v>
      </c>
      <c r="V3151" s="1" t="s">
        <v>39</v>
      </c>
      <c r="W3151" s="1">
        <v>20000000</v>
      </c>
      <c r="X3151" s="1">
        <v>2013</v>
      </c>
      <c r="Y3151" s="1">
        <v>941</v>
      </c>
      <c r="Z3151" s="1">
        <v>5</v>
      </c>
      <c r="AA3151" s="1">
        <v>1.85</v>
      </c>
      <c r="AB3151" s="1">
        <v>0</v>
      </c>
    </row>
    <row r="3152" spans="1:28">
      <c r="A3152" s="1" t="s">
        <v>28</v>
      </c>
      <c r="B3152" s="1" t="s">
        <v>12579</v>
      </c>
      <c r="C3152" s="1">
        <v>69</v>
      </c>
      <c r="D3152" s="1">
        <v>110</v>
      </c>
      <c r="E3152" s="1">
        <v>22</v>
      </c>
      <c r="F3152" s="1">
        <v>44</v>
      </c>
      <c r="G3152" s="1" t="s">
        <v>12580</v>
      </c>
      <c r="H3152" s="1">
        <v>5000</v>
      </c>
      <c r="J3152" s="1" t="s">
        <v>2117</v>
      </c>
      <c r="K3152" s="1" t="s">
        <v>41</v>
      </c>
      <c r="L3152" s="1" t="s">
        <v>12581</v>
      </c>
      <c r="M3152" s="1">
        <v>12817</v>
      </c>
      <c r="N3152" s="1">
        <v>5273</v>
      </c>
      <c r="O3152" s="1" t="s">
        <v>12582</v>
      </c>
      <c r="P3152" s="1">
        <v>0</v>
      </c>
      <c r="Q3152" s="1" t="s">
        <v>12583</v>
      </c>
      <c r="R3152" s="1" t="s">
        <v>12584</v>
      </c>
      <c r="S3152" s="1">
        <v>43</v>
      </c>
      <c r="T3152" s="1" t="s">
        <v>37</v>
      </c>
      <c r="U3152" s="1" t="s">
        <v>1461</v>
      </c>
      <c r="V3152" s="1" t="s">
        <v>581</v>
      </c>
      <c r="W3152" s="1">
        <v>16000000</v>
      </c>
      <c r="X3152" s="1">
        <v>2013</v>
      </c>
      <c r="Y3152" s="1">
        <v>170</v>
      </c>
      <c r="Z3152" s="1">
        <v>6.7</v>
      </c>
      <c r="AA3152" s="1">
        <v>2.35</v>
      </c>
      <c r="AB3152" s="1">
        <v>0</v>
      </c>
    </row>
    <row r="3153" spans="1:28">
      <c r="A3153" s="1" t="s">
        <v>28</v>
      </c>
      <c r="B3153" s="1" t="s">
        <v>3021</v>
      </c>
      <c r="C3153" s="1">
        <v>70</v>
      </c>
      <c r="D3153" s="1">
        <v>110</v>
      </c>
      <c r="E3153" s="1">
        <v>16</v>
      </c>
      <c r="F3153" s="1">
        <v>692</v>
      </c>
      <c r="G3153" s="1" t="s">
        <v>1827</v>
      </c>
      <c r="H3153" s="1">
        <v>2000</v>
      </c>
      <c r="I3153" s="1">
        <v>97360069</v>
      </c>
      <c r="J3153" s="1" t="s">
        <v>3022</v>
      </c>
      <c r="K3153" s="1" t="s">
        <v>898</v>
      </c>
      <c r="L3153" s="1" t="s">
        <v>3023</v>
      </c>
      <c r="M3153" s="1">
        <v>36491</v>
      </c>
      <c r="N3153" s="1">
        <v>5320</v>
      </c>
      <c r="O3153" s="1" t="s">
        <v>721</v>
      </c>
      <c r="P3153" s="1">
        <v>0</v>
      </c>
      <c r="Q3153" s="1" t="s">
        <v>3024</v>
      </c>
      <c r="R3153" s="1" t="s">
        <v>3025</v>
      </c>
      <c r="S3153" s="1">
        <v>231</v>
      </c>
      <c r="T3153" s="1" t="s">
        <v>37</v>
      </c>
      <c r="U3153" s="1" t="s">
        <v>38</v>
      </c>
      <c r="V3153" s="1" t="s">
        <v>91</v>
      </c>
      <c r="W3153" s="1">
        <v>75000000</v>
      </c>
      <c r="X3153" s="1">
        <v>1999</v>
      </c>
      <c r="Y3153" s="1">
        <v>710</v>
      </c>
      <c r="Z3153" s="1">
        <v>4.0999999999999996</v>
      </c>
      <c r="AA3153" s="1">
        <v>1.85</v>
      </c>
      <c r="AB3153" s="1">
        <v>509</v>
      </c>
    </row>
    <row r="3154" spans="1:28">
      <c r="A3154" s="1" t="s">
        <v>743</v>
      </c>
      <c r="B3154" s="1" t="s">
        <v>22155</v>
      </c>
      <c r="C3154" s="1">
        <v>71</v>
      </c>
      <c r="D3154" s="1">
        <v>110</v>
      </c>
      <c r="E3154" s="1">
        <v>21</v>
      </c>
      <c r="F3154" s="1">
        <v>3</v>
      </c>
      <c r="G3154" s="1" t="s">
        <v>22156</v>
      </c>
      <c r="H3154" s="1">
        <v>426</v>
      </c>
      <c r="I3154" s="1">
        <v>9950</v>
      </c>
      <c r="J3154" s="1" t="s">
        <v>4810</v>
      </c>
      <c r="K3154" s="1" t="s">
        <v>22157</v>
      </c>
      <c r="L3154" s="1" t="s">
        <v>22158</v>
      </c>
      <c r="M3154" s="1">
        <v>7431</v>
      </c>
      <c r="N3154" s="1">
        <v>455</v>
      </c>
      <c r="O3154" s="1" t="s">
        <v>22159</v>
      </c>
      <c r="P3154" s="1">
        <v>1</v>
      </c>
      <c r="Q3154" s="1" t="s">
        <v>22160</v>
      </c>
      <c r="R3154" s="1" t="s">
        <v>22161</v>
      </c>
      <c r="S3154" s="1">
        <v>84</v>
      </c>
      <c r="T3154" s="1" t="s">
        <v>8717</v>
      </c>
      <c r="U3154" s="1" t="s">
        <v>763</v>
      </c>
      <c r="V3154" s="1" t="s">
        <v>4816</v>
      </c>
      <c r="X3154" s="1">
        <v>1929</v>
      </c>
      <c r="Y3154" s="1">
        <v>20</v>
      </c>
      <c r="Z3154" s="1">
        <v>8</v>
      </c>
      <c r="AA3154" s="1">
        <v>1.33</v>
      </c>
      <c r="AB3154" s="1">
        <v>926</v>
      </c>
    </row>
    <row r="3155" spans="1:28">
      <c r="A3155" s="1" t="s">
        <v>28</v>
      </c>
      <c r="B3155" s="1" t="s">
        <v>4685</v>
      </c>
      <c r="C3155" s="1">
        <v>76</v>
      </c>
      <c r="D3155" s="1">
        <v>110</v>
      </c>
      <c r="E3155" s="1">
        <v>534</v>
      </c>
      <c r="F3155" s="1">
        <v>511</v>
      </c>
      <c r="G3155" s="1" t="s">
        <v>4685</v>
      </c>
      <c r="H3155" s="1">
        <v>865</v>
      </c>
      <c r="I3155" s="1">
        <v>5881504</v>
      </c>
      <c r="J3155" s="1" t="s">
        <v>6925</v>
      </c>
      <c r="K3155" s="1" t="s">
        <v>5955</v>
      </c>
      <c r="L3155" s="1" t="s">
        <v>6926</v>
      </c>
      <c r="M3155" s="1">
        <v>5917</v>
      </c>
      <c r="N3155" s="1">
        <v>2972</v>
      </c>
      <c r="O3155" s="1" t="s">
        <v>5343</v>
      </c>
      <c r="P3155" s="1">
        <v>2</v>
      </c>
      <c r="Q3155" s="1" t="s">
        <v>6927</v>
      </c>
      <c r="R3155" s="1" t="s">
        <v>6928</v>
      </c>
      <c r="S3155" s="1">
        <v>50</v>
      </c>
      <c r="T3155" s="1" t="s">
        <v>37</v>
      </c>
      <c r="U3155" s="1" t="s">
        <v>38</v>
      </c>
      <c r="V3155" s="1" t="s">
        <v>39</v>
      </c>
      <c r="W3155" s="1">
        <v>39000000</v>
      </c>
      <c r="X3155" s="1">
        <v>2004</v>
      </c>
      <c r="Y3155" s="1">
        <v>534</v>
      </c>
      <c r="Z3155" s="1">
        <v>5.3</v>
      </c>
      <c r="AA3155" s="1">
        <v>2.35</v>
      </c>
      <c r="AB3155" s="1">
        <v>177</v>
      </c>
    </row>
    <row r="3156" spans="1:28">
      <c r="A3156" s="1" t="s">
        <v>28</v>
      </c>
      <c r="B3156" s="1" t="s">
        <v>15600</v>
      </c>
      <c r="C3156" s="1">
        <v>81</v>
      </c>
      <c r="D3156" s="1">
        <v>110</v>
      </c>
      <c r="E3156" s="1">
        <v>798</v>
      </c>
      <c r="F3156" s="1">
        <v>16</v>
      </c>
      <c r="G3156" s="1" t="s">
        <v>15601</v>
      </c>
      <c r="H3156" s="1">
        <v>580</v>
      </c>
      <c r="J3156" s="1" t="s">
        <v>1411</v>
      </c>
      <c r="K3156" s="1" t="s">
        <v>11229</v>
      </c>
      <c r="L3156" s="1" t="s">
        <v>15602</v>
      </c>
      <c r="M3156" s="1">
        <v>8667</v>
      </c>
      <c r="N3156" s="1">
        <v>662</v>
      </c>
      <c r="O3156" s="1" t="s">
        <v>15603</v>
      </c>
      <c r="P3156" s="1">
        <v>9</v>
      </c>
      <c r="Q3156" s="1" t="s">
        <v>15604</v>
      </c>
      <c r="R3156" s="1" t="s">
        <v>15605</v>
      </c>
      <c r="S3156" s="1">
        <v>29</v>
      </c>
      <c r="T3156" s="1" t="s">
        <v>9781</v>
      </c>
      <c r="U3156" s="1" t="s">
        <v>7076</v>
      </c>
      <c r="V3156" s="1" t="s">
        <v>5599</v>
      </c>
      <c r="X3156" s="1">
        <v>2010</v>
      </c>
      <c r="Y3156" s="1">
        <v>26</v>
      </c>
      <c r="Z3156" s="1">
        <v>7.3</v>
      </c>
      <c r="AA3156" s="1">
        <v>2.35</v>
      </c>
      <c r="AB3156" s="1">
        <v>0</v>
      </c>
    </row>
    <row r="3157" spans="1:28">
      <c r="A3157" s="1" t="s">
        <v>28</v>
      </c>
      <c r="B3157" s="1" t="s">
        <v>13809</v>
      </c>
      <c r="C3157" s="1">
        <v>81</v>
      </c>
      <c r="D3157" s="1">
        <v>110</v>
      </c>
      <c r="E3157" s="1">
        <v>107</v>
      </c>
      <c r="F3157" s="1">
        <v>45</v>
      </c>
      <c r="G3157" s="1" t="s">
        <v>24037</v>
      </c>
      <c r="H3157" s="1">
        <v>576</v>
      </c>
      <c r="I3157" s="1">
        <v>136007</v>
      </c>
      <c r="J3157" s="1" t="s">
        <v>7823</v>
      </c>
      <c r="K3157" s="1" t="s">
        <v>6154</v>
      </c>
      <c r="L3157" s="1" t="s">
        <v>24038</v>
      </c>
      <c r="M3157" s="1">
        <v>3924</v>
      </c>
      <c r="N3157" s="1">
        <v>776</v>
      </c>
      <c r="O3157" s="1" t="s">
        <v>9965</v>
      </c>
      <c r="P3157" s="1">
        <v>1</v>
      </c>
      <c r="Q3157" s="1" t="s">
        <v>24039</v>
      </c>
      <c r="R3157" s="1" t="s">
        <v>24040</v>
      </c>
      <c r="S3157" s="1">
        <v>39</v>
      </c>
      <c r="T3157" s="1" t="s">
        <v>1460</v>
      </c>
      <c r="U3157" s="1" t="s">
        <v>1461</v>
      </c>
      <c r="V3157" s="1" t="s">
        <v>581</v>
      </c>
      <c r="W3157" s="1">
        <v>4500</v>
      </c>
      <c r="X3157" s="1">
        <v>2004</v>
      </c>
      <c r="Y3157" s="1">
        <v>133</v>
      </c>
      <c r="Z3157" s="1">
        <v>6.9</v>
      </c>
      <c r="AA3157" s="1">
        <v>2.35</v>
      </c>
      <c r="AB3157" s="1">
        <v>171</v>
      </c>
    </row>
    <row r="3158" spans="1:28">
      <c r="A3158" s="1" t="s">
        <v>28</v>
      </c>
      <c r="B3158" s="1" t="s">
        <v>8546</v>
      </c>
      <c r="C3158" s="1">
        <v>81</v>
      </c>
      <c r="D3158" s="1">
        <v>110</v>
      </c>
      <c r="E3158" s="1">
        <v>8</v>
      </c>
      <c r="F3158" s="1">
        <v>322</v>
      </c>
      <c r="G3158" s="1" t="s">
        <v>1651</v>
      </c>
      <c r="H3158" s="1">
        <v>1000</v>
      </c>
      <c r="I3158" s="1">
        <v>16295774</v>
      </c>
      <c r="J3158" s="1" t="s">
        <v>4418</v>
      </c>
      <c r="K3158" s="1" t="s">
        <v>3742</v>
      </c>
      <c r="L3158" s="1" t="s">
        <v>8547</v>
      </c>
      <c r="M3158" s="1">
        <v>33669</v>
      </c>
      <c r="N3158" s="1">
        <v>3000</v>
      </c>
      <c r="O3158" s="1" t="s">
        <v>8548</v>
      </c>
      <c r="P3158" s="1">
        <v>1</v>
      </c>
      <c r="Q3158" s="1" t="s">
        <v>8549</v>
      </c>
      <c r="R3158" s="1" t="s">
        <v>8550</v>
      </c>
      <c r="S3158" s="1">
        <v>269</v>
      </c>
      <c r="T3158" s="1" t="s">
        <v>37</v>
      </c>
      <c r="U3158" s="1" t="s">
        <v>38</v>
      </c>
      <c r="V3158" s="1" t="s">
        <v>91</v>
      </c>
      <c r="W3158" s="1">
        <v>35000000</v>
      </c>
      <c r="X3158" s="1">
        <v>1986</v>
      </c>
      <c r="Y3158" s="1">
        <v>692</v>
      </c>
      <c r="Z3158" s="1">
        <v>4.5999999999999996</v>
      </c>
      <c r="AA3158" s="1">
        <v>1.85</v>
      </c>
      <c r="AB3158" s="1">
        <v>0</v>
      </c>
    </row>
    <row r="3159" spans="1:28">
      <c r="A3159" s="1" t="s">
        <v>28</v>
      </c>
      <c r="B3159" s="1" t="s">
        <v>4225</v>
      </c>
      <c r="C3159" s="1">
        <v>82</v>
      </c>
      <c r="D3159" s="1">
        <v>110</v>
      </c>
      <c r="E3159" s="1">
        <v>80</v>
      </c>
      <c r="F3159" s="1">
        <v>509</v>
      </c>
      <c r="G3159" s="1" t="s">
        <v>2998</v>
      </c>
      <c r="H3159" s="1">
        <v>826</v>
      </c>
      <c r="I3159" s="1">
        <v>14469428</v>
      </c>
      <c r="J3159" s="1" t="s">
        <v>1673</v>
      </c>
      <c r="K3159" s="1" t="s">
        <v>900</v>
      </c>
      <c r="L3159" s="1" t="s">
        <v>9310</v>
      </c>
      <c r="M3159" s="1">
        <v>10667</v>
      </c>
      <c r="N3159" s="1">
        <v>2466</v>
      </c>
      <c r="O3159" s="1" t="s">
        <v>3747</v>
      </c>
      <c r="P3159" s="1">
        <v>2</v>
      </c>
      <c r="Q3159" s="1" t="s">
        <v>9311</v>
      </c>
      <c r="R3159" s="1" t="s">
        <v>9312</v>
      </c>
      <c r="S3159" s="1">
        <v>95</v>
      </c>
      <c r="T3159" s="1" t="s">
        <v>37</v>
      </c>
      <c r="U3159" s="1" t="s">
        <v>38</v>
      </c>
      <c r="V3159" s="1" t="s">
        <v>39</v>
      </c>
      <c r="W3159" s="1">
        <v>26000000</v>
      </c>
      <c r="X3159" s="1">
        <v>2004</v>
      </c>
      <c r="Y3159" s="1">
        <v>590</v>
      </c>
      <c r="Z3159" s="1">
        <v>5.2</v>
      </c>
      <c r="AA3159" s="1">
        <v>1.85</v>
      </c>
      <c r="AB3159" s="1">
        <v>260</v>
      </c>
    </row>
    <row r="3160" spans="1:28">
      <c r="A3160" s="1" t="s">
        <v>28</v>
      </c>
      <c r="B3160" s="1" t="s">
        <v>5633</v>
      </c>
      <c r="C3160" s="1">
        <v>87</v>
      </c>
      <c r="D3160" s="1">
        <v>110</v>
      </c>
      <c r="E3160" s="1">
        <v>350</v>
      </c>
      <c r="F3160" s="1">
        <v>83</v>
      </c>
      <c r="G3160" s="1" t="s">
        <v>8244</v>
      </c>
      <c r="H3160" s="1">
        <v>11000</v>
      </c>
      <c r="J3160" s="1" t="s">
        <v>8834</v>
      </c>
      <c r="K3160" s="1" t="s">
        <v>2369</v>
      </c>
      <c r="L3160" s="1" t="s">
        <v>8835</v>
      </c>
      <c r="M3160" s="1">
        <v>2167</v>
      </c>
      <c r="N3160" s="1">
        <v>11534</v>
      </c>
      <c r="O3160" s="1" t="s">
        <v>8836</v>
      </c>
      <c r="P3160" s="1">
        <v>3</v>
      </c>
      <c r="Q3160" s="1" t="s">
        <v>8837</v>
      </c>
      <c r="R3160" s="1" t="s">
        <v>8838</v>
      </c>
      <c r="S3160" s="1">
        <v>32</v>
      </c>
      <c r="T3160" s="1" t="s">
        <v>37</v>
      </c>
      <c r="U3160" s="1" t="s">
        <v>56</v>
      </c>
      <c r="V3160" s="1" t="s">
        <v>39</v>
      </c>
      <c r="W3160" s="1">
        <v>29000000</v>
      </c>
      <c r="X3160" s="1">
        <v>2016</v>
      </c>
      <c r="Y3160" s="1">
        <v>183</v>
      </c>
      <c r="Z3160" s="1">
        <v>7.1</v>
      </c>
      <c r="AA3160" s="1">
        <v>2.35</v>
      </c>
      <c r="AB3160" s="1">
        <v>0</v>
      </c>
    </row>
    <row r="3161" spans="1:28">
      <c r="A3161" s="1" t="s">
        <v>28</v>
      </c>
      <c r="B3161" s="1" t="s">
        <v>13013</v>
      </c>
      <c r="C3161" s="1">
        <v>91</v>
      </c>
      <c r="D3161" s="1">
        <v>110</v>
      </c>
      <c r="E3161" s="1">
        <v>164</v>
      </c>
      <c r="F3161" s="1">
        <v>45</v>
      </c>
      <c r="G3161" s="1" t="s">
        <v>9817</v>
      </c>
      <c r="H3161" s="1">
        <v>258</v>
      </c>
      <c r="I3161" s="1">
        <v>15156200</v>
      </c>
      <c r="J3161" s="1" t="s">
        <v>1116</v>
      </c>
      <c r="K3161" s="1" t="s">
        <v>14998</v>
      </c>
      <c r="L3161" s="1" t="s">
        <v>14999</v>
      </c>
      <c r="M3161" s="1">
        <v>15358</v>
      </c>
      <c r="N3161" s="1">
        <v>571</v>
      </c>
      <c r="O3161" s="1" t="s">
        <v>11941</v>
      </c>
      <c r="P3161" s="1">
        <v>2</v>
      </c>
      <c r="Q3161" s="1" t="s">
        <v>15000</v>
      </c>
      <c r="R3161" s="1" t="s">
        <v>15001</v>
      </c>
      <c r="S3161" s="1">
        <v>131</v>
      </c>
      <c r="T3161" s="1" t="s">
        <v>37</v>
      </c>
      <c r="U3161" s="1" t="s">
        <v>38</v>
      </c>
      <c r="V3161" s="1" t="s">
        <v>581</v>
      </c>
      <c r="W3161" s="1">
        <v>30000000</v>
      </c>
      <c r="X3161" s="1">
        <v>1999</v>
      </c>
      <c r="Y3161" s="1">
        <v>218</v>
      </c>
      <c r="Z3161" s="1">
        <v>6</v>
      </c>
      <c r="AA3161" s="1">
        <v>2.35</v>
      </c>
      <c r="AB3161" s="1">
        <v>328</v>
      </c>
    </row>
    <row r="3162" spans="1:28">
      <c r="A3162" s="1" t="s">
        <v>28</v>
      </c>
      <c r="B3162" s="1" t="s">
        <v>4925</v>
      </c>
      <c r="C3162" s="1">
        <v>91</v>
      </c>
      <c r="D3162" s="1">
        <v>110</v>
      </c>
      <c r="E3162" s="1">
        <v>422</v>
      </c>
      <c r="F3162" s="1">
        <v>422</v>
      </c>
      <c r="G3162" s="1" t="s">
        <v>12148</v>
      </c>
      <c r="H3162" s="1">
        <v>33000</v>
      </c>
      <c r="I3162" s="1">
        <v>19179969</v>
      </c>
      <c r="J3162" s="1" t="s">
        <v>1666</v>
      </c>
      <c r="K3162" s="1" t="s">
        <v>12149</v>
      </c>
      <c r="L3162" s="1" t="s">
        <v>12150</v>
      </c>
      <c r="M3162" s="1">
        <v>54710</v>
      </c>
      <c r="N3162" s="1">
        <v>35345</v>
      </c>
      <c r="O3162" s="1" t="s">
        <v>4925</v>
      </c>
      <c r="P3162" s="1">
        <v>2</v>
      </c>
      <c r="Q3162" s="1" t="s">
        <v>12151</v>
      </c>
      <c r="R3162" s="1" t="s">
        <v>12152</v>
      </c>
      <c r="S3162" s="1">
        <v>177</v>
      </c>
      <c r="T3162" s="1" t="s">
        <v>37</v>
      </c>
      <c r="U3162" s="1" t="s">
        <v>38</v>
      </c>
      <c r="V3162" s="1" t="s">
        <v>581</v>
      </c>
      <c r="W3162" s="1">
        <v>17500000</v>
      </c>
      <c r="X3162" s="1">
        <v>2006</v>
      </c>
      <c r="Y3162" s="1">
        <v>459</v>
      </c>
      <c r="Z3162" s="1">
        <v>6.3</v>
      </c>
      <c r="AA3162" s="1">
        <v>2.35</v>
      </c>
      <c r="AB3162" s="1">
        <v>0</v>
      </c>
    </row>
    <row r="3163" spans="1:28">
      <c r="A3163" s="1" t="s">
        <v>28</v>
      </c>
      <c r="B3163" s="1" t="s">
        <v>5868</v>
      </c>
      <c r="C3163" s="1">
        <v>92</v>
      </c>
      <c r="D3163" s="1">
        <v>110</v>
      </c>
      <c r="E3163" s="1">
        <v>278</v>
      </c>
      <c r="F3163" s="1">
        <v>181</v>
      </c>
      <c r="G3163" s="1" t="s">
        <v>7191</v>
      </c>
      <c r="H3163" s="1">
        <v>3000</v>
      </c>
      <c r="I3163" s="1">
        <v>263365</v>
      </c>
      <c r="J3163" s="1" t="s">
        <v>2482</v>
      </c>
      <c r="K3163" s="1" t="s">
        <v>652</v>
      </c>
      <c r="L3163" s="1" t="s">
        <v>11474</v>
      </c>
      <c r="M3163" s="1">
        <v>6147</v>
      </c>
      <c r="N3163" s="1">
        <v>3785</v>
      </c>
      <c r="O3163" s="1" t="s">
        <v>11475</v>
      </c>
      <c r="P3163" s="1">
        <v>2</v>
      </c>
      <c r="Q3163" s="1" t="s">
        <v>11476</v>
      </c>
      <c r="R3163" s="1" t="s">
        <v>11477</v>
      </c>
      <c r="S3163" s="1">
        <v>36</v>
      </c>
      <c r="T3163" s="1" t="s">
        <v>37</v>
      </c>
      <c r="U3163" s="1" t="s">
        <v>38</v>
      </c>
      <c r="V3163" s="1" t="s">
        <v>39</v>
      </c>
      <c r="W3163" s="1">
        <v>20000000</v>
      </c>
      <c r="X3163" s="1">
        <v>2010</v>
      </c>
      <c r="Y3163" s="1">
        <v>602</v>
      </c>
      <c r="Z3163" s="1">
        <v>5.4</v>
      </c>
      <c r="AA3163" s="1">
        <v>2.35</v>
      </c>
      <c r="AB3163" s="1">
        <v>0</v>
      </c>
    </row>
    <row r="3164" spans="1:28">
      <c r="A3164" s="1" t="s">
        <v>28</v>
      </c>
      <c r="B3164" s="1" t="s">
        <v>1811</v>
      </c>
      <c r="C3164" s="1">
        <v>95</v>
      </c>
      <c r="D3164" s="1">
        <v>110</v>
      </c>
      <c r="E3164" s="1">
        <v>0</v>
      </c>
      <c r="F3164" s="1">
        <v>308</v>
      </c>
      <c r="G3164" s="1" t="s">
        <v>4262</v>
      </c>
      <c r="H3164" s="1">
        <v>510</v>
      </c>
      <c r="I3164" s="1">
        <v>33927476</v>
      </c>
      <c r="J3164" s="1" t="s">
        <v>4263</v>
      </c>
      <c r="K3164" s="1" t="s">
        <v>4264</v>
      </c>
      <c r="L3164" s="1" t="s">
        <v>4265</v>
      </c>
      <c r="M3164" s="1">
        <v>19176</v>
      </c>
      <c r="N3164" s="1">
        <v>1976</v>
      </c>
      <c r="O3164" s="1" t="s">
        <v>4266</v>
      </c>
      <c r="P3164" s="1">
        <v>0</v>
      </c>
      <c r="Q3164" s="1" t="s">
        <v>4267</v>
      </c>
      <c r="R3164" s="1" t="s">
        <v>4268</v>
      </c>
      <c r="S3164" s="1">
        <v>165</v>
      </c>
      <c r="T3164" s="1" t="s">
        <v>37</v>
      </c>
      <c r="U3164" s="1" t="s">
        <v>56</v>
      </c>
      <c r="V3164" s="1" t="s">
        <v>581</v>
      </c>
      <c r="W3164" s="1">
        <v>40000000</v>
      </c>
      <c r="X3164" s="1">
        <v>1997</v>
      </c>
      <c r="Y3164" s="1">
        <v>344</v>
      </c>
      <c r="Z3164" s="1">
        <v>5.7</v>
      </c>
      <c r="AA3164" s="1">
        <v>2.35</v>
      </c>
      <c r="AB3164" s="1">
        <v>956</v>
      </c>
    </row>
    <row r="3165" spans="1:28">
      <c r="A3165" s="1" t="s">
        <v>28</v>
      </c>
      <c r="B3165" s="1" t="s">
        <v>23042</v>
      </c>
      <c r="C3165" s="1">
        <v>96</v>
      </c>
      <c r="D3165" s="1">
        <v>110</v>
      </c>
      <c r="E3165" s="1">
        <v>0</v>
      </c>
      <c r="F3165" s="1">
        <v>0</v>
      </c>
      <c r="G3165" s="1" t="s">
        <v>23043</v>
      </c>
      <c r="H3165" s="1">
        <v>710</v>
      </c>
      <c r="J3165" s="1" t="s">
        <v>4810</v>
      </c>
      <c r="K3165" s="1" t="s">
        <v>20847</v>
      </c>
      <c r="L3165" s="1" t="s">
        <v>23044</v>
      </c>
      <c r="M3165" s="1">
        <v>19386</v>
      </c>
      <c r="N3165" s="1">
        <v>967</v>
      </c>
      <c r="O3165" s="1" t="s">
        <v>23045</v>
      </c>
      <c r="P3165" s="1">
        <v>1</v>
      </c>
      <c r="Q3165" s="1" t="s">
        <v>23046</v>
      </c>
      <c r="R3165" s="1" t="s">
        <v>23047</v>
      </c>
      <c r="S3165" s="1">
        <v>74</v>
      </c>
      <c r="T3165" s="1" t="s">
        <v>1460</v>
      </c>
      <c r="U3165" s="1" t="s">
        <v>1461</v>
      </c>
      <c r="V3165" s="1" t="s">
        <v>4816</v>
      </c>
      <c r="W3165" s="1">
        <v>300000</v>
      </c>
      <c r="X3165" s="1">
        <v>1965</v>
      </c>
      <c r="Y3165" s="1">
        <v>257</v>
      </c>
      <c r="Z3165" s="1">
        <v>7.7</v>
      </c>
      <c r="AA3165" s="1">
        <v>2.35</v>
      </c>
      <c r="AB3165" s="1">
        <v>2000</v>
      </c>
    </row>
    <row r="3166" spans="1:28">
      <c r="A3166" s="1" t="s">
        <v>28</v>
      </c>
      <c r="B3166" s="1" t="s">
        <v>1914</v>
      </c>
      <c r="C3166" s="1">
        <v>97</v>
      </c>
      <c r="D3166" s="1">
        <v>110</v>
      </c>
      <c r="E3166" s="1">
        <v>342</v>
      </c>
      <c r="F3166" s="1">
        <v>393</v>
      </c>
      <c r="G3166" s="1" t="s">
        <v>1915</v>
      </c>
      <c r="H3166" s="1">
        <v>623</v>
      </c>
      <c r="I3166" s="1">
        <v>10200000</v>
      </c>
      <c r="J3166" s="1" t="s">
        <v>1916</v>
      </c>
      <c r="K3166" s="1" t="s">
        <v>1917</v>
      </c>
      <c r="L3166" s="1" t="s">
        <v>1918</v>
      </c>
      <c r="M3166" s="1">
        <v>18697</v>
      </c>
      <c r="N3166" s="1">
        <v>1722</v>
      </c>
      <c r="O3166" s="1" t="s">
        <v>1919</v>
      </c>
      <c r="P3166" s="1">
        <v>0</v>
      </c>
      <c r="Q3166" s="1" t="s">
        <v>1920</v>
      </c>
      <c r="R3166" s="1" t="s">
        <v>1921</v>
      </c>
      <c r="S3166" s="1">
        <v>263</v>
      </c>
      <c r="T3166" s="1" t="s">
        <v>37</v>
      </c>
      <c r="U3166" s="1" t="s">
        <v>38</v>
      </c>
      <c r="V3166" s="1" t="s">
        <v>91</v>
      </c>
      <c r="W3166" s="1">
        <v>10000000</v>
      </c>
      <c r="X3166" s="1">
        <v>1997</v>
      </c>
      <c r="Y3166" s="1">
        <v>508</v>
      </c>
      <c r="Z3166" s="1">
        <v>7.3</v>
      </c>
      <c r="AA3166" s="1">
        <v>1.85</v>
      </c>
      <c r="AB3166" s="1">
        <v>578</v>
      </c>
    </row>
    <row r="3167" spans="1:28">
      <c r="A3167" s="1" t="s">
        <v>28</v>
      </c>
      <c r="B3167" s="1" t="s">
        <v>21443</v>
      </c>
      <c r="C3167" s="1">
        <v>97</v>
      </c>
      <c r="D3167" s="1">
        <v>110</v>
      </c>
      <c r="E3167" s="1">
        <v>22</v>
      </c>
      <c r="F3167" s="1">
        <v>48</v>
      </c>
      <c r="G3167" s="1" t="s">
        <v>21444</v>
      </c>
      <c r="H3167" s="1">
        <v>434</v>
      </c>
      <c r="I3167" s="1">
        <v>56129</v>
      </c>
      <c r="J3167" s="1" t="s">
        <v>2940</v>
      </c>
      <c r="K3167" s="1" t="s">
        <v>9524</v>
      </c>
      <c r="L3167" s="1" t="s">
        <v>21445</v>
      </c>
      <c r="M3167" s="1">
        <v>6555</v>
      </c>
      <c r="N3167" s="1">
        <v>645</v>
      </c>
      <c r="O3167" s="1" t="s">
        <v>21446</v>
      </c>
      <c r="P3167" s="1">
        <v>1</v>
      </c>
      <c r="Q3167" s="1" t="s">
        <v>21447</v>
      </c>
      <c r="R3167" s="1" t="s">
        <v>21448</v>
      </c>
      <c r="S3167" s="1">
        <v>82</v>
      </c>
      <c r="T3167" s="1" t="s">
        <v>37</v>
      </c>
      <c r="U3167" s="1" t="s">
        <v>264</v>
      </c>
      <c r="V3167" s="1" t="s">
        <v>581</v>
      </c>
      <c r="W3167" s="1">
        <v>1100000</v>
      </c>
      <c r="X3167" s="1">
        <v>2010</v>
      </c>
      <c r="Y3167" s="1">
        <v>95</v>
      </c>
      <c r="Z3167" s="1">
        <v>6.1</v>
      </c>
      <c r="AA3167" s="1">
        <v>2.35</v>
      </c>
      <c r="AB3167" s="1">
        <v>0</v>
      </c>
    </row>
    <row r="3168" spans="1:28">
      <c r="A3168" s="1" t="s">
        <v>28</v>
      </c>
      <c r="B3168" s="1" t="s">
        <v>18300</v>
      </c>
      <c r="C3168" s="1">
        <v>98</v>
      </c>
      <c r="D3168" s="1">
        <v>110</v>
      </c>
      <c r="E3168" s="1">
        <v>143</v>
      </c>
      <c r="F3168" s="1">
        <v>76</v>
      </c>
      <c r="G3168" s="1" t="s">
        <v>6204</v>
      </c>
      <c r="H3168" s="1">
        <v>155</v>
      </c>
      <c r="I3168" s="1">
        <v>49413</v>
      </c>
      <c r="J3168" s="1" t="s">
        <v>330</v>
      </c>
      <c r="K3168" s="1" t="s">
        <v>10299</v>
      </c>
      <c r="L3168" s="1" t="s">
        <v>18301</v>
      </c>
      <c r="M3168" s="1">
        <v>6919</v>
      </c>
      <c r="N3168" s="1">
        <v>398</v>
      </c>
      <c r="O3168" s="1" t="s">
        <v>5478</v>
      </c>
      <c r="P3168" s="1">
        <v>0</v>
      </c>
      <c r="Q3168" s="1" t="s">
        <v>18302</v>
      </c>
      <c r="R3168" s="1" t="s">
        <v>18303</v>
      </c>
      <c r="S3168" s="1">
        <v>26</v>
      </c>
      <c r="T3168" s="1" t="s">
        <v>7227</v>
      </c>
      <c r="U3168" s="1" t="s">
        <v>3845</v>
      </c>
      <c r="V3168" s="1" t="s">
        <v>581</v>
      </c>
      <c r="W3168" s="1">
        <v>35000000</v>
      </c>
      <c r="X3168" s="1">
        <v>2006</v>
      </c>
      <c r="Y3168" s="1">
        <v>96</v>
      </c>
      <c r="Z3168" s="1">
        <v>7.3</v>
      </c>
      <c r="AA3168" s="1">
        <v>2.35</v>
      </c>
      <c r="AB3168" s="1">
        <v>528</v>
      </c>
    </row>
    <row r="3169" spans="1:28">
      <c r="A3169" s="1" t="s">
        <v>28</v>
      </c>
      <c r="B3169" s="1" t="s">
        <v>13958</v>
      </c>
      <c r="C3169" s="1">
        <v>106</v>
      </c>
      <c r="D3169" s="1">
        <v>110</v>
      </c>
      <c r="E3169" s="1">
        <v>787</v>
      </c>
      <c r="F3169" s="1">
        <v>642</v>
      </c>
      <c r="G3169" s="1" t="s">
        <v>13958</v>
      </c>
      <c r="H3169" s="1">
        <v>1000</v>
      </c>
      <c r="I3169" s="1">
        <v>2365931</v>
      </c>
      <c r="J3169" s="1" t="s">
        <v>3110</v>
      </c>
      <c r="K3169" s="1" t="s">
        <v>3966</v>
      </c>
      <c r="L3169" s="1" t="s">
        <v>20908</v>
      </c>
      <c r="M3169" s="1">
        <v>36657</v>
      </c>
      <c r="N3169" s="1">
        <v>4762</v>
      </c>
      <c r="O3169" s="1" t="s">
        <v>12314</v>
      </c>
      <c r="P3169" s="1">
        <v>2</v>
      </c>
      <c r="Q3169" s="1" t="s">
        <v>20909</v>
      </c>
      <c r="R3169" s="1" t="s">
        <v>20910</v>
      </c>
      <c r="S3169" s="1">
        <v>318</v>
      </c>
      <c r="T3169" s="1" t="s">
        <v>37</v>
      </c>
      <c r="U3169" s="1" t="s">
        <v>38</v>
      </c>
      <c r="V3169" s="1" t="s">
        <v>581</v>
      </c>
      <c r="W3169" s="1">
        <v>1500000</v>
      </c>
      <c r="X3169" s="1">
        <v>1998</v>
      </c>
      <c r="Y3169" s="1">
        <v>787</v>
      </c>
      <c r="Z3169" s="1">
        <v>7.5</v>
      </c>
      <c r="AA3169" s="1">
        <v>1.85</v>
      </c>
      <c r="AB3169" s="1">
        <v>0</v>
      </c>
    </row>
    <row r="3170" spans="1:28">
      <c r="A3170" s="1" t="s">
        <v>28</v>
      </c>
      <c r="B3170" s="1" t="s">
        <v>12859</v>
      </c>
      <c r="C3170" s="1">
        <v>109</v>
      </c>
      <c r="D3170" s="1">
        <v>110</v>
      </c>
      <c r="E3170" s="1">
        <v>107</v>
      </c>
      <c r="F3170" s="1">
        <v>549</v>
      </c>
      <c r="G3170" s="1" t="s">
        <v>14542</v>
      </c>
      <c r="H3170" s="1">
        <v>664</v>
      </c>
      <c r="I3170" s="1">
        <v>37766350</v>
      </c>
      <c r="J3170" s="1" t="s">
        <v>3395</v>
      </c>
      <c r="K3170" s="1" t="s">
        <v>4490</v>
      </c>
      <c r="L3170" s="1" t="s">
        <v>14543</v>
      </c>
      <c r="M3170" s="1">
        <v>19440</v>
      </c>
      <c r="N3170" s="1">
        <v>3376</v>
      </c>
      <c r="O3170" s="1" t="s">
        <v>3061</v>
      </c>
      <c r="P3170" s="1">
        <v>5</v>
      </c>
      <c r="Q3170" s="1" t="s">
        <v>14544</v>
      </c>
      <c r="R3170" s="1" t="s">
        <v>14545</v>
      </c>
      <c r="S3170" s="1">
        <v>56</v>
      </c>
      <c r="T3170" s="1" t="s">
        <v>37</v>
      </c>
      <c r="U3170" s="1" t="s">
        <v>38</v>
      </c>
      <c r="V3170" s="1" t="s">
        <v>39</v>
      </c>
      <c r="W3170" s="1">
        <v>11000000</v>
      </c>
      <c r="X3170" s="1">
        <v>2008</v>
      </c>
      <c r="Y3170" s="1">
        <v>551</v>
      </c>
      <c r="Z3170" s="1">
        <v>7.3</v>
      </c>
      <c r="AA3170" s="1">
        <v>2.35</v>
      </c>
      <c r="AB3170" s="1">
        <v>0</v>
      </c>
    </row>
    <row r="3171" spans="1:28">
      <c r="A3171" s="1" t="s">
        <v>28</v>
      </c>
      <c r="B3171" s="1" t="s">
        <v>17857</v>
      </c>
      <c r="C3171" s="1">
        <v>109</v>
      </c>
      <c r="D3171" s="1">
        <v>110</v>
      </c>
      <c r="E3171" s="1">
        <v>19</v>
      </c>
      <c r="F3171" s="1">
        <v>39</v>
      </c>
      <c r="G3171" s="1" t="s">
        <v>3338</v>
      </c>
      <c r="H3171" s="1">
        <v>25000</v>
      </c>
      <c r="I3171" s="1">
        <v>4040588</v>
      </c>
      <c r="J3171" s="1" t="s">
        <v>2519</v>
      </c>
      <c r="K3171" s="1" t="s">
        <v>102</v>
      </c>
      <c r="L3171" s="1" t="s">
        <v>17858</v>
      </c>
      <c r="M3171" s="1">
        <v>12233</v>
      </c>
      <c r="N3171" s="1">
        <v>25676</v>
      </c>
      <c r="O3171" s="1" t="s">
        <v>6827</v>
      </c>
      <c r="P3171" s="1">
        <v>0</v>
      </c>
      <c r="Q3171" s="1" t="s">
        <v>17859</v>
      </c>
      <c r="R3171" s="1" t="s">
        <v>17860</v>
      </c>
      <c r="S3171" s="1">
        <v>89</v>
      </c>
      <c r="T3171" s="1" t="s">
        <v>37</v>
      </c>
      <c r="U3171" s="1" t="s">
        <v>38</v>
      </c>
      <c r="V3171" s="1" t="s">
        <v>39</v>
      </c>
      <c r="W3171" s="1">
        <v>5000000</v>
      </c>
      <c r="X3171" s="1">
        <v>2008</v>
      </c>
      <c r="Y3171" s="1">
        <v>579</v>
      </c>
      <c r="Z3171" s="1">
        <v>6.8</v>
      </c>
      <c r="AA3171" s="1">
        <v>2.35</v>
      </c>
      <c r="AB3171" s="1">
        <v>0</v>
      </c>
    </row>
    <row r="3172" spans="1:28">
      <c r="A3172" s="1" t="s">
        <v>28</v>
      </c>
      <c r="B3172" s="1" t="s">
        <v>13222</v>
      </c>
      <c r="C3172" s="1">
        <v>110</v>
      </c>
      <c r="D3172" s="1">
        <v>110</v>
      </c>
      <c r="E3172" s="1">
        <v>0</v>
      </c>
      <c r="F3172" s="1">
        <v>7</v>
      </c>
      <c r="G3172" s="1" t="s">
        <v>13223</v>
      </c>
      <c r="H3172" s="1">
        <v>64</v>
      </c>
      <c r="I3172" s="1">
        <v>102055</v>
      </c>
      <c r="J3172" s="1" t="s">
        <v>1321</v>
      </c>
      <c r="K3172" s="1" t="s">
        <v>13224</v>
      </c>
      <c r="L3172" s="1" t="s">
        <v>13225</v>
      </c>
      <c r="M3172" s="1">
        <v>24570</v>
      </c>
      <c r="N3172" s="1">
        <v>134</v>
      </c>
      <c r="O3172" s="1" t="s">
        <v>13226</v>
      </c>
      <c r="P3172" s="1">
        <v>0</v>
      </c>
      <c r="Q3172" s="1" t="s">
        <v>13227</v>
      </c>
      <c r="R3172" s="1" t="s">
        <v>13228</v>
      </c>
      <c r="S3172" s="1">
        <v>72</v>
      </c>
      <c r="T3172" s="1" t="s">
        <v>13229</v>
      </c>
      <c r="U3172" s="1" t="s">
        <v>13230</v>
      </c>
      <c r="V3172" s="1" t="s">
        <v>581</v>
      </c>
      <c r="W3172" s="1">
        <v>300000000</v>
      </c>
      <c r="X3172" s="1">
        <v>2008</v>
      </c>
      <c r="Y3172" s="1">
        <v>45</v>
      </c>
      <c r="Z3172" s="1">
        <v>6.2</v>
      </c>
      <c r="AA3172" s="1">
        <v>2.35</v>
      </c>
      <c r="AB3172" s="1">
        <v>0</v>
      </c>
    </row>
    <row r="3173" spans="1:28">
      <c r="A3173" s="1" t="s">
        <v>28</v>
      </c>
      <c r="B3173" s="1" t="s">
        <v>5119</v>
      </c>
      <c r="C3173" s="1">
        <v>112</v>
      </c>
      <c r="D3173" s="1">
        <v>110</v>
      </c>
      <c r="E3173" s="1">
        <v>99</v>
      </c>
      <c r="F3173" s="1">
        <v>835</v>
      </c>
      <c r="G3173" s="1" t="s">
        <v>7878</v>
      </c>
      <c r="H3173" s="1">
        <v>12000</v>
      </c>
      <c r="I3173" s="1">
        <v>90636983</v>
      </c>
      <c r="J3173" s="1" t="s">
        <v>7892</v>
      </c>
      <c r="K3173" s="1" t="s">
        <v>1068</v>
      </c>
      <c r="L3173" s="1" t="s">
        <v>10338</v>
      </c>
      <c r="M3173" s="1">
        <v>44021</v>
      </c>
      <c r="N3173" s="1">
        <v>15170</v>
      </c>
      <c r="O3173" s="1" t="s">
        <v>4828</v>
      </c>
      <c r="P3173" s="1">
        <v>0</v>
      </c>
      <c r="Q3173" s="1" t="s">
        <v>10339</v>
      </c>
      <c r="R3173" s="1" t="s">
        <v>10340</v>
      </c>
      <c r="S3173" s="1">
        <v>83</v>
      </c>
      <c r="T3173" s="1" t="s">
        <v>37</v>
      </c>
      <c r="U3173" s="1" t="s">
        <v>38</v>
      </c>
      <c r="V3173" s="1" t="s">
        <v>91</v>
      </c>
      <c r="W3173" s="1">
        <v>22000000</v>
      </c>
      <c r="X3173" s="1">
        <v>2007</v>
      </c>
      <c r="Y3173" s="1">
        <v>941</v>
      </c>
      <c r="Z3173" s="1">
        <v>6.2</v>
      </c>
      <c r="AA3173" s="1">
        <v>2.35</v>
      </c>
      <c r="AB3173" s="1">
        <v>0</v>
      </c>
    </row>
    <row r="3174" spans="1:28">
      <c r="A3174" s="1" t="s">
        <v>28</v>
      </c>
      <c r="B3174" s="1" t="s">
        <v>15341</v>
      </c>
      <c r="C3174" s="1">
        <v>112</v>
      </c>
      <c r="D3174" s="1">
        <v>110</v>
      </c>
      <c r="E3174" s="1">
        <v>26</v>
      </c>
      <c r="F3174" s="1">
        <v>146</v>
      </c>
      <c r="G3174" s="1" t="s">
        <v>14025</v>
      </c>
      <c r="H3174" s="1">
        <v>17000</v>
      </c>
      <c r="I3174" s="1">
        <v>152857</v>
      </c>
      <c r="J3174" s="1" t="s">
        <v>3395</v>
      </c>
      <c r="K3174" s="1" t="s">
        <v>553</v>
      </c>
      <c r="L3174" s="1" t="s">
        <v>15342</v>
      </c>
      <c r="M3174" s="1">
        <v>19979</v>
      </c>
      <c r="N3174" s="1">
        <v>18236</v>
      </c>
      <c r="O3174" s="1" t="s">
        <v>15343</v>
      </c>
      <c r="P3174" s="1">
        <v>3</v>
      </c>
      <c r="Q3174" s="1" t="s">
        <v>15344</v>
      </c>
      <c r="R3174" s="1" t="s">
        <v>15345</v>
      </c>
      <c r="S3174" s="1">
        <v>56</v>
      </c>
      <c r="T3174" s="1" t="s">
        <v>37</v>
      </c>
      <c r="U3174" s="1" t="s">
        <v>56</v>
      </c>
      <c r="V3174" s="1" t="s">
        <v>581</v>
      </c>
      <c r="X3174" s="1">
        <v>2010</v>
      </c>
      <c r="Y3174" s="1">
        <v>793</v>
      </c>
      <c r="Z3174" s="1">
        <v>7</v>
      </c>
      <c r="AA3174" s="1">
        <v>1.85</v>
      </c>
      <c r="AB3174" s="1">
        <v>0</v>
      </c>
    </row>
    <row r="3175" spans="1:28">
      <c r="A3175" s="1" t="s">
        <v>28</v>
      </c>
      <c r="B3175" s="1" t="s">
        <v>9071</v>
      </c>
      <c r="C3175" s="1">
        <v>112</v>
      </c>
      <c r="D3175" s="1">
        <v>110</v>
      </c>
      <c r="E3175" s="1">
        <v>120</v>
      </c>
      <c r="F3175" s="1">
        <v>664</v>
      </c>
      <c r="G3175" s="1" t="s">
        <v>4458</v>
      </c>
      <c r="H3175" s="1">
        <v>12000</v>
      </c>
      <c r="I3175" s="1">
        <v>74888996</v>
      </c>
      <c r="J3175" s="1" t="s">
        <v>223</v>
      </c>
      <c r="K3175" s="1" t="s">
        <v>1024</v>
      </c>
      <c r="L3175" s="1" t="s">
        <v>9072</v>
      </c>
      <c r="M3175" s="1">
        <v>55513</v>
      </c>
      <c r="N3175" s="1">
        <v>16230</v>
      </c>
      <c r="O3175" s="1" t="s">
        <v>7268</v>
      </c>
      <c r="P3175" s="1">
        <v>0</v>
      </c>
      <c r="Q3175" s="1" t="s">
        <v>9073</v>
      </c>
      <c r="R3175" s="1" t="s">
        <v>9074</v>
      </c>
      <c r="S3175" s="1">
        <v>188</v>
      </c>
      <c r="T3175" s="1" t="s">
        <v>37</v>
      </c>
      <c r="U3175" s="1" t="s">
        <v>38</v>
      </c>
      <c r="V3175" s="1" t="s">
        <v>91</v>
      </c>
      <c r="W3175" s="1">
        <v>30000000</v>
      </c>
      <c r="X3175" s="1">
        <v>1991</v>
      </c>
      <c r="Y3175" s="1">
        <v>1000</v>
      </c>
      <c r="Z3175" s="1">
        <v>7.2</v>
      </c>
      <c r="AA3175" s="1">
        <v>2.35</v>
      </c>
      <c r="AB3175" s="1">
        <v>0</v>
      </c>
    </row>
    <row r="3176" spans="1:28">
      <c r="A3176" s="1" t="s">
        <v>28</v>
      </c>
      <c r="B3176" s="1" t="s">
        <v>5820</v>
      </c>
      <c r="C3176" s="1">
        <v>112</v>
      </c>
      <c r="D3176" s="1">
        <v>110</v>
      </c>
      <c r="E3176" s="1">
        <v>85</v>
      </c>
      <c r="F3176" s="1">
        <v>186</v>
      </c>
      <c r="G3176" s="1" t="s">
        <v>12525</v>
      </c>
      <c r="H3176" s="1">
        <v>1000</v>
      </c>
      <c r="I3176" s="1">
        <v>5900000</v>
      </c>
      <c r="J3176" s="1" t="s">
        <v>42</v>
      </c>
      <c r="K3176" s="1" t="s">
        <v>4520</v>
      </c>
      <c r="L3176" s="1" t="s">
        <v>12526</v>
      </c>
      <c r="M3176" s="1">
        <v>98629</v>
      </c>
      <c r="N3176" s="1">
        <v>1852</v>
      </c>
      <c r="O3176" s="1" t="s">
        <v>5256</v>
      </c>
      <c r="P3176" s="1">
        <v>1</v>
      </c>
      <c r="Q3176" s="1" t="s">
        <v>12527</v>
      </c>
      <c r="R3176" s="1" t="s">
        <v>12528</v>
      </c>
      <c r="S3176" s="1">
        <v>316</v>
      </c>
      <c r="T3176" s="1" t="s">
        <v>37</v>
      </c>
      <c r="U3176" s="1" t="s">
        <v>56</v>
      </c>
      <c r="V3176" s="1" t="s">
        <v>581</v>
      </c>
      <c r="W3176" s="1">
        <v>16000000</v>
      </c>
      <c r="X3176" s="1">
        <v>1986</v>
      </c>
      <c r="Y3176" s="1">
        <v>309</v>
      </c>
      <c r="Z3176" s="1">
        <v>7.2</v>
      </c>
      <c r="AA3176" s="1">
        <v>1.85</v>
      </c>
      <c r="AB3176" s="1">
        <v>0</v>
      </c>
    </row>
    <row r="3177" spans="1:28">
      <c r="A3177" s="1" t="s">
        <v>28</v>
      </c>
      <c r="B3177" s="1" t="s">
        <v>4900</v>
      </c>
      <c r="C3177" s="1">
        <v>119</v>
      </c>
      <c r="D3177" s="1">
        <v>110</v>
      </c>
      <c r="E3177" s="1">
        <v>161</v>
      </c>
      <c r="F3177" s="1">
        <v>196</v>
      </c>
      <c r="G3177" s="1" t="s">
        <v>700</v>
      </c>
      <c r="H3177" s="1">
        <v>1000</v>
      </c>
      <c r="I3177" s="1">
        <v>116724075</v>
      </c>
      <c r="J3177" s="1" t="s">
        <v>6185</v>
      </c>
      <c r="K3177" s="1" t="s">
        <v>1536</v>
      </c>
      <c r="L3177" s="1" t="s">
        <v>6186</v>
      </c>
      <c r="M3177" s="1">
        <v>187181</v>
      </c>
      <c r="N3177" s="1">
        <v>1954</v>
      </c>
      <c r="O3177" s="1" t="s">
        <v>6187</v>
      </c>
      <c r="P3177" s="1">
        <v>0</v>
      </c>
      <c r="Q3177" s="1" t="s">
        <v>6188</v>
      </c>
      <c r="R3177" s="1" t="s">
        <v>6189</v>
      </c>
      <c r="S3177" s="1">
        <v>564</v>
      </c>
      <c r="T3177" s="1" t="s">
        <v>37</v>
      </c>
      <c r="U3177" s="1" t="s">
        <v>38</v>
      </c>
      <c r="V3177" s="1" t="s">
        <v>581</v>
      </c>
      <c r="W3177" s="1">
        <v>41000000</v>
      </c>
      <c r="X3177" s="1">
        <v>2002</v>
      </c>
      <c r="Y3177" s="1">
        <v>418</v>
      </c>
      <c r="Z3177" s="1">
        <v>7</v>
      </c>
      <c r="AA3177" s="1">
        <v>2.35</v>
      </c>
      <c r="AB3177" s="1">
        <v>0</v>
      </c>
    </row>
    <row r="3178" spans="1:28">
      <c r="A3178" s="1" t="s">
        <v>28</v>
      </c>
      <c r="B3178" s="1" t="s">
        <v>5394</v>
      </c>
      <c r="C3178" s="1">
        <v>120</v>
      </c>
      <c r="D3178" s="1">
        <v>110</v>
      </c>
      <c r="E3178" s="1">
        <v>134</v>
      </c>
      <c r="F3178" s="1">
        <v>795</v>
      </c>
      <c r="G3178" s="1" t="s">
        <v>299</v>
      </c>
      <c r="H3178" s="1">
        <v>23000</v>
      </c>
      <c r="I3178" s="1">
        <v>18472363</v>
      </c>
      <c r="J3178" s="1" t="s">
        <v>3322</v>
      </c>
      <c r="K3178" s="1" t="s">
        <v>329</v>
      </c>
      <c r="L3178" s="1" t="s">
        <v>5395</v>
      </c>
      <c r="M3178" s="1">
        <v>63599</v>
      </c>
      <c r="N3178" s="1">
        <v>25049</v>
      </c>
      <c r="O3178" s="1" t="s">
        <v>4541</v>
      </c>
      <c r="P3178" s="1">
        <v>3</v>
      </c>
      <c r="Q3178" s="1" t="s">
        <v>5396</v>
      </c>
      <c r="R3178" s="1" t="s">
        <v>5397</v>
      </c>
      <c r="S3178" s="1">
        <v>208</v>
      </c>
      <c r="T3178" s="1" t="s">
        <v>37</v>
      </c>
      <c r="U3178" s="1" t="s">
        <v>38</v>
      </c>
      <c r="V3178" s="1" t="s">
        <v>39</v>
      </c>
      <c r="W3178" s="1">
        <v>50000000</v>
      </c>
      <c r="X3178" s="1">
        <v>2005</v>
      </c>
      <c r="Y3178" s="1">
        <v>1000</v>
      </c>
      <c r="Z3178" s="1">
        <v>5.8</v>
      </c>
      <c r="AA3178" s="1">
        <v>2.35</v>
      </c>
      <c r="AB3178" s="1">
        <v>0</v>
      </c>
    </row>
    <row r="3179" spans="1:28">
      <c r="A3179" s="1" t="s">
        <v>28</v>
      </c>
      <c r="B3179" s="1" t="s">
        <v>13394</v>
      </c>
      <c r="C3179" s="1">
        <v>124</v>
      </c>
      <c r="D3179" s="1">
        <v>110</v>
      </c>
      <c r="E3179" s="1">
        <v>116</v>
      </c>
      <c r="F3179" s="1">
        <v>898</v>
      </c>
      <c r="G3179" s="1" t="s">
        <v>4121</v>
      </c>
      <c r="H3179" s="1">
        <v>1000</v>
      </c>
      <c r="I3179" s="1">
        <v>181360000</v>
      </c>
      <c r="J3179" s="1" t="s">
        <v>16954</v>
      </c>
      <c r="K3179" s="1" t="s">
        <v>16955</v>
      </c>
      <c r="L3179" s="1" t="s">
        <v>16956</v>
      </c>
      <c r="M3179" s="1">
        <v>170027</v>
      </c>
      <c r="N3179" s="1">
        <v>5127</v>
      </c>
      <c r="O3179" s="1" t="s">
        <v>14538</v>
      </c>
      <c r="P3179" s="1">
        <v>2</v>
      </c>
      <c r="Q3179" s="1" t="s">
        <v>16957</v>
      </c>
      <c r="R3179" s="1" t="s">
        <v>16958</v>
      </c>
      <c r="S3179" s="1">
        <v>350</v>
      </c>
      <c r="T3179" s="1" t="s">
        <v>37</v>
      </c>
      <c r="U3179" s="1" t="s">
        <v>38</v>
      </c>
      <c r="V3179" s="1" t="s">
        <v>39</v>
      </c>
      <c r="W3179" s="1">
        <v>6000000</v>
      </c>
      <c r="X3179" s="1">
        <v>1978</v>
      </c>
      <c r="Y3179" s="1">
        <v>944</v>
      </c>
      <c r="Z3179" s="1">
        <v>7.2</v>
      </c>
      <c r="AA3179" s="1">
        <v>2.35</v>
      </c>
      <c r="AB3179" s="1">
        <v>13000</v>
      </c>
    </row>
    <row r="3180" spans="1:28">
      <c r="A3180" s="1" t="s">
        <v>28</v>
      </c>
      <c r="B3180" s="1" t="s">
        <v>7413</v>
      </c>
      <c r="C3180" s="1">
        <v>126</v>
      </c>
      <c r="D3180" s="1">
        <v>110</v>
      </c>
      <c r="E3180" s="1">
        <v>42</v>
      </c>
      <c r="F3180" s="1">
        <v>111</v>
      </c>
      <c r="G3180" s="1" t="s">
        <v>9808</v>
      </c>
      <c r="H3180" s="1">
        <v>355</v>
      </c>
      <c r="I3180" s="1">
        <v>14589444</v>
      </c>
      <c r="J3180" s="1" t="s">
        <v>1411</v>
      </c>
      <c r="K3180" s="1" t="s">
        <v>9809</v>
      </c>
      <c r="L3180" s="1" t="s">
        <v>9810</v>
      </c>
      <c r="M3180" s="1">
        <v>171151</v>
      </c>
      <c r="N3180" s="1">
        <v>911</v>
      </c>
      <c r="O3180" s="1" t="s">
        <v>9811</v>
      </c>
      <c r="P3180" s="1">
        <v>2</v>
      </c>
      <c r="Q3180" s="1" t="s">
        <v>9812</v>
      </c>
      <c r="R3180" s="1" t="s">
        <v>9813</v>
      </c>
      <c r="S3180" s="1">
        <v>513</v>
      </c>
      <c r="T3180" s="1" t="s">
        <v>37</v>
      </c>
      <c r="U3180" s="1" t="s">
        <v>38</v>
      </c>
      <c r="V3180" s="1" t="s">
        <v>581</v>
      </c>
      <c r="W3180" s="1">
        <v>25000000</v>
      </c>
      <c r="X3180" s="1">
        <v>2004</v>
      </c>
      <c r="Y3180" s="1">
        <v>155</v>
      </c>
      <c r="Z3180" s="1">
        <v>6.8</v>
      </c>
      <c r="AA3180" s="1">
        <v>1.85</v>
      </c>
      <c r="AB3180" s="1">
        <v>0</v>
      </c>
    </row>
    <row r="3181" spans="1:28">
      <c r="A3181" s="1" t="s">
        <v>28</v>
      </c>
      <c r="B3181" s="1" t="s">
        <v>16969</v>
      </c>
      <c r="C3181" s="1">
        <v>130</v>
      </c>
      <c r="D3181" s="1">
        <v>110</v>
      </c>
      <c r="E3181" s="1">
        <v>131</v>
      </c>
      <c r="F3181" s="1">
        <v>399</v>
      </c>
      <c r="G3181" s="1" t="s">
        <v>16970</v>
      </c>
      <c r="H3181" s="1">
        <v>640</v>
      </c>
      <c r="I3181" s="1">
        <v>102308900</v>
      </c>
      <c r="J3181" s="1" t="s">
        <v>16971</v>
      </c>
      <c r="K3181" s="1" t="s">
        <v>16972</v>
      </c>
      <c r="L3181" s="1" t="s">
        <v>16973</v>
      </c>
      <c r="M3181" s="1">
        <v>152089</v>
      </c>
      <c r="N3181" s="1">
        <v>2169</v>
      </c>
      <c r="O3181" s="1" t="s">
        <v>16974</v>
      </c>
      <c r="P3181" s="1">
        <v>1</v>
      </c>
      <c r="Q3181" s="1" t="s">
        <v>16975</v>
      </c>
      <c r="R3181" s="1" t="s">
        <v>16976</v>
      </c>
      <c r="S3181" s="1">
        <v>309</v>
      </c>
      <c r="T3181" s="1" t="s">
        <v>37</v>
      </c>
      <c r="U3181" s="1" t="s">
        <v>38</v>
      </c>
      <c r="V3181" s="1" t="s">
        <v>16035</v>
      </c>
      <c r="W3181" s="1">
        <v>6000000</v>
      </c>
      <c r="X3181" s="1">
        <v>1969</v>
      </c>
      <c r="Y3181" s="1">
        <v>566</v>
      </c>
      <c r="Z3181" s="1">
        <v>8.1</v>
      </c>
      <c r="AA3181" s="1">
        <v>2.35</v>
      </c>
      <c r="AB3181" s="1">
        <v>0</v>
      </c>
    </row>
    <row r="3182" spans="1:28">
      <c r="A3182" s="1" t="s">
        <v>28</v>
      </c>
      <c r="B3182" s="1" t="s">
        <v>9011</v>
      </c>
      <c r="C3182" s="1">
        <v>135</v>
      </c>
      <c r="D3182" s="1">
        <v>110</v>
      </c>
      <c r="E3182" s="1">
        <v>53</v>
      </c>
      <c r="F3182" s="1">
        <v>87</v>
      </c>
      <c r="G3182" s="1" t="s">
        <v>9012</v>
      </c>
      <c r="H3182" s="1">
        <v>480</v>
      </c>
      <c r="I3182" s="1">
        <v>2775593</v>
      </c>
      <c r="J3182" s="1" t="s">
        <v>1411</v>
      </c>
      <c r="K3182" s="1" t="s">
        <v>1546</v>
      </c>
      <c r="L3182" s="1" t="s">
        <v>9013</v>
      </c>
      <c r="M3182" s="1">
        <v>61269</v>
      </c>
      <c r="N3182" s="1">
        <v>858</v>
      </c>
      <c r="O3182" s="1" t="s">
        <v>9014</v>
      </c>
      <c r="P3182" s="1">
        <v>4</v>
      </c>
      <c r="Q3182" s="1" t="s">
        <v>9015</v>
      </c>
      <c r="R3182" s="1" t="s">
        <v>9016</v>
      </c>
      <c r="S3182" s="1">
        <v>98</v>
      </c>
      <c r="T3182" s="1" t="s">
        <v>37</v>
      </c>
      <c r="U3182" s="1" t="s">
        <v>56</v>
      </c>
      <c r="V3182" s="1" t="s">
        <v>581</v>
      </c>
      <c r="W3182" s="1">
        <v>27000000</v>
      </c>
      <c r="X3182" s="1">
        <v>2008</v>
      </c>
      <c r="Y3182" s="1">
        <v>261</v>
      </c>
      <c r="Z3182" s="1">
        <v>6.5</v>
      </c>
      <c r="AA3182" s="1">
        <v>1.85</v>
      </c>
      <c r="AB3182" s="1">
        <v>0</v>
      </c>
    </row>
    <row r="3183" spans="1:28">
      <c r="A3183" s="1" t="s">
        <v>28</v>
      </c>
      <c r="B3183" s="1" t="s">
        <v>216</v>
      </c>
      <c r="C3183" s="1">
        <v>136</v>
      </c>
      <c r="D3183" s="1">
        <v>110</v>
      </c>
      <c r="E3183" s="1">
        <v>94</v>
      </c>
      <c r="F3183" s="1">
        <v>240</v>
      </c>
      <c r="G3183" s="1" t="s">
        <v>4843</v>
      </c>
      <c r="H3183" s="1">
        <v>277</v>
      </c>
      <c r="I3183" s="1">
        <v>75604320</v>
      </c>
      <c r="J3183" s="1" t="s">
        <v>1673</v>
      </c>
      <c r="K3183" s="1" t="s">
        <v>4844</v>
      </c>
      <c r="L3183" s="1" t="s">
        <v>4845</v>
      </c>
      <c r="M3183" s="1">
        <v>68417</v>
      </c>
      <c r="N3183" s="1">
        <v>847</v>
      </c>
      <c r="O3183" s="1" t="s">
        <v>4846</v>
      </c>
      <c r="P3183" s="1">
        <v>1</v>
      </c>
      <c r="Q3183" s="1" t="s">
        <v>4847</v>
      </c>
      <c r="R3183" s="1" t="s">
        <v>4848</v>
      </c>
      <c r="S3183" s="1">
        <v>195</v>
      </c>
      <c r="T3183" s="1" t="s">
        <v>37</v>
      </c>
      <c r="U3183" s="1" t="s">
        <v>38</v>
      </c>
      <c r="V3183" s="1" t="s">
        <v>39</v>
      </c>
      <c r="W3183" s="1">
        <v>54000000</v>
      </c>
      <c r="X3183" s="1">
        <v>2006</v>
      </c>
      <c r="Y3183" s="1">
        <v>245</v>
      </c>
      <c r="Z3183" s="1">
        <v>5.6</v>
      </c>
      <c r="AA3183" s="1">
        <v>1.85</v>
      </c>
      <c r="AB3183" s="1">
        <v>0</v>
      </c>
    </row>
    <row r="3184" spans="1:28">
      <c r="A3184" s="1" t="s">
        <v>28</v>
      </c>
      <c r="B3184" s="1" t="s">
        <v>9017</v>
      </c>
      <c r="C3184" s="1">
        <v>140</v>
      </c>
      <c r="D3184" s="1">
        <v>110</v>
      </c>
      <c r="E3184" s="1">
        <v>65</v>
      </c>
      <c r="F3184" s="1">
        <v>149</v>
      </c>
      <c r="G3184" s="1" t="s">
        <v>8816</v>
      </c>
      <c r="H3184" s="1">
        <v>3000</v>
      </c>
      <c r="I3184" s="1">
        <v>24848292</v>
      </c>
      <c r="J3184" s="1" t="s">
        <v>3251</v>
      </c>
      <c r="K3184" s="1" t="s">
        <v>652</v>
      </c>
      <c r="L3184" s="1" t="s">
        <v>10575</v>
      </c>
      <c r="M3184" s="1">
        <v>80556</v>
      </c>
      <c r="N3184" s="1">
        <v>4089</v>
      </c>
      <c r="O3184" s="1" t="s">
        <v>10576</v>
      </c>
      <c r="P3184" s="1">
        <v>1</v>
      </c>
      <c r="Q3184" s="1" t="s">
        <v>10577</v>
      </c>
      <c r="R3184" s="1" t="s">
        <v>10578</v>
      </c>
      <c r="S3184" s="1">
        <v>184</v>
      </c>
      <c r="T3184" s="1" t="s">
        <v>37</v>
      </c>
      <c r="U3184" s="1" t="s">
        <v>38</v>
      </c>
      <c r="V3184" s="1" t="s">
        <v>39</v>
      </c>
      <c r="W3184" s="1">
        <v>20000000</v>
      </c>
      <c r="X3184" s="1">
        <v>2008</v>
      </c>
      <c r="Y3184" s="1">
        <v>427</v>
      </c>
      <c r="Z3184" s="1">
        <v>6.6</v>
      </c>
      <c r="AA3184" s="1">
        <v>2.35</v>
      </c>
      <c r="AB3184" s="1">
        <v>0</v>
      </c>
    </row>
    <row r="3185" spans="1:28">
      <c r="A3185" s="1" t="s">
        <v>28</v>
      </c>
      <c r="B3185" s="1" t="s">
        <v>18536</v>
      </c>
      <c r="C3185" s="1">
        <v>143</v>
      </c>
      <c r="D3185" s="1">
        <v>110</v>
      </c>
      <c r="E3185" s="1">
        <v>675</v>
      </c>
      <c r="F3185" s="1">
        <v>968</v>
      </c>
      <c r="G3185" s="1" t="s">
        <v>5605</v>
      </c>
      <c r="H3185" s="1">
        <v>16000</v>
      </c>
      <c r="I3185" s="1">
        <v>6525762</v>
      </c>
      <c r="J3185" s="1" t="s">
        <v>1411</v>
      </c>
      <c r="K3185" s="1" t="s">
        <v>10632</v>
      </c>
      <c r="L3185" s="1" t="s">
        <v>18537</v>
      </c>
      <c r="M3185" s="1">
        <v>44339</v>
      </c>
      <c r="N3185" s="1">
        <v>19928</v>
      </c>
      <c r="O3185" s="1" t="s">
        <v>375</v>
      </c>
      <c r="P3185" s="1">
        <v>2</v>
      </c>
      <c r="Q3185" s="1" t="s">
        <v>18538</v>
      </c>
      <c r="R3185" s="1" t="s">
        <v>18539</v>
      </c>
      <c r="S3185" s="1">
        <v>425</v>
      </c>
      <c r="T3185" s="1" t="s">
        <v>37</v>
      </c>
      <c r="U3185" s="1" t="s">
        <v>38</v>
      </c>
      <c r="V3185" s="1" t="s">
        <v>581</v>
      </c>
      <c r="W3185" s="1">
        <v>4000000</v>
      </c>
      <c r="X3185" s="1">
        <v>2002</v>
      </c>
      <c r="Y3185" s="1">
        <v>977</v>
      </c>
      <c r="Z3185" s="1">
        <v>6.7</v>
      </c>
      <c r="AA3185" s="1">
        <v>1.85</v>
      </c>
      <c r="AB3185" s="1">
        <v>0</v>
      </c>
    </row>
    <row r="3186" spans="1:28">
      <c r="A3186" s="1" t="s">
        <v>28</v>
      </c>
      <c r="B3186" s="1" t="s">
        <v>3680</v>
      </c>
      <c r="C3186" s="1">
        <v>146</v>
      </c>
      <c r="D3186" s="1">
        <v>110</v>
      </c>
      <c r="E3186" s="1">
        <v>16000</v>
      </c>
      <c r="F3186" s="1">
        <v>581</v>
      </c>
      <c r="G3186" s="1" t="s">
        <v>3966</v>
      </c>
      <c r="H3186" s="1">
        <v>16000</v>
      </c>
      <c r="I3186" s="1">
        <v>26199517</v>
      </c>
      <c r="J3186" s="1" t="s">
        <v>1116</v>
      </c>
      <c r="K3186" s="1" t="s">
        <v>3680</v>
      </c>
      <c r="L3186" s="1" t="s">
        <v>5346</v>
      </c>
      <c r="M3186" s="1">
        <v>34356</v>
      </c>
      <c r="N3186" s="1">
        <v>18635</v>
      </c>
      <c r="O3186" s="1" t="s">
        <v>5347</v>
      </c>
      <c r="P3186" s="1">
        <v>1</v>
      </c>
      <c r="Q3186" s="1" t="s">
        <v>5348</v>
      </c>
      <c r="R3186" s="1" t="s">
        <v>5349</v>
      </c>
      <c r="S3186" s="1">
        <v>260</v>
      </c>
      <c r="T3186" s="1" t="s">
        <v>37</v>
      </c>
      <c r="U3186" s="1" t="s">
        <v>38</v>
      </c>
      <c r="V3186" s="1" t="s">
        <v>581</v>
      </c>
      <c r="W3186" s="1">
        <v>50000000</v>
      </c>
      <c r="X3186" s="1">
        <v>2002</v>
      </c>
      <c r="Y3186" s="1">
        <v>1000</v>
      </c>
      <c r="Z3186" s="1">
        <v>6.4</v>
      </c>
      <c r="AA3186" s="1">
        <v>2.35</v>
      </c>
      <c r="AB3186" s="1">
        <v>705</v>
      </c>
    </row>
    <row r="3187" spans="1:28">
      <c r="A3187" s="1" t="s">
        <v>28</v>
      </c>
      <c r="B3187" s="1" t="s">
        <v>4659</v>
      </c>
      <c r="C3187" s="1">
        <v>146</v>
      </c>
      <c r="D3187" s="1">
        <v>110</v>
      </c>
      <c r="E3187" s="1">
        <v>9</v>
      </c>
      <c r="F3187" s="1">
        <v>95</v>
      </c>
      <c r="G3187" s="1" t="s">
        <v>4660</v>
      </c>
      <c r="H3187" s="1">
        <v>485</v>
      </c>
      <c r="I3187" s="1">
        <v>56932305</v>
      </c>
      <c r="J3187" s="1" t="s">
        <v>4661</v>
      </c>
      <c r="K3187" s="1" t="s">
        <v>4207</v>
      </c>
      <c r="L3187" s="1" t="s">
        <v>4662</v>
      </c>
      <c r="M3187" s="1">
        <v>96690</v>
      </c>
      <c r="N3187" s="1">
        <v>939</v>
      </c>
      <c r="O3187" s="1" t="s">
        <v>4663</v>
      </c>
      <c r="P3187" s="1">
        <v>2</v>
      </c>
      <c r="Q3187" s="1" t="s">
        <v>4664</v>
      </c>
      <c r="R3187" s="1" t="s">
        <v>4665</v>
      </c>
      <c r="S3187" s="1">
        <v>293</v>
      </c>
      <c r="T3187" s="1" t="s">
        <v>37</v>
      </c>
      <c r="U3187" s="1" t="s">
        <v>38</v>
      </c>
      <c r="V3187" s="1" t="s">
        <v>39</v>
      </c>
      <c r="W3187" s="1">
        <v>55000000</v>
      </c>
      <c r="X3187" s="1">
        <v>2000</v>
      </c>
      <c r="Y3187" s="1">
        <v>110</v>
      </c>
      <c r="Z3187" s="1">
        <v>6.6</v>
      </c>
      <c r="AA3187" s="1">
        <v>2.35</v>
      </c>
      <c r="AB3187" s="1">
        <v>0</v>
      </c>
    </row>
    <row r="3188" spans="1:28">
      <c r="A3188" s="1" t="s">
        <v>28</v>
      </c>
      <c r="B3188" s="1" t="s">
        <v>7124</v>
      </c>
      <c r="C3188" s="1">
        <v>148</v>
      </c>
      <c r="D3188" s="1">
        <v>110</v>
      </c>
      <c r="E3188" s="1">
        <v>11</v>
      </c>
      <c r="F3188" s="1">
        <v>591</v>
      </c>
      <c r="G3188" s="1" t="s">
        <v>610</v>
      </c>
      <c r="H3188" s="1">
        <v>2000</v>
      </c>
      <c r="I3188" s="1">
        <v>46813366</v>
      </c>
      <c r="J3188" s="1" t="s">
        <v>1673</v>
      </c>
      <c r="K3188" s="1" t="s">
        <v>4186</v>
      </c>
      <c r="L3188" s="1" t="s">
        <v>7125</v>
      </c>
      <c r="M3188" s="1">
        <v>39440</v>
      </c>
      <c r="N3188" s="1">
        <v>4882</v>
      </c>
      <c r="O3188" s="1" t="s">
        <v>4715</v>
      </c>
      <c r="P3188" s="1">
        <v>4</v>
      </c>
      <c r="Q3188" s="1" t="s">
        <v>7126</v>
      </c>
      <c r="R3188" s="1" t="s">
        <v>7127</v>
      </c>
      <c r="S3188" s="1">
        <v>83</v>
      </c>
      <c r="T3188" s="1" t="s">
        <v>37</v>
      </c>
      <c r="U3188" s="1" t="s">
        <v>38</v>
      </c>
      <c r="V3188" s="1" t="s">
        <v>581</v>
      </c>
      <c r="W3188" s="1">
        <v>38000000</v>
      </c>
      <c r="X3188" s="1">
        <v>2016</v>
      </c>
      <c r="Y3188" s="1">
        <v>756</v>
      </c>
      <c r="Z3188" s="1">
        <v>6.1</v>
      </c>
      <c r="AA3188" s="1">
        <v>2.35</v>
      </c>
      <c r="AB3188" s="1">
        <v>15000</v>
      </c>
    </row>
    <row r="3189" spans="1:28">
      <c r="A3189" s="1" t="s">
        <v>28</v>
      </c>
      <c r="B3189" s="1" t="s">
        <v>6606</v>
      </c>
      <c r="C3189" s="1">
        <v>151</v>
      </c>
      <c r="D3189" s="1">
        <v>110</v>
      </c>
      <c r="E3189" s="1">
        <v>335</v>
      </c>
      <c r="F3189" s="1">
        <v>34</v>
      </c>
      <c r="G3189" s="1" t="s">
        <v>1789</v>
      </c>
      <c r="H3189" s="1">
        <v>838</v>
      </c>
      <c r="I3189" s="1">
        <v>21994911</v>
      </c>
      <c r="J3189" s="1" t="s">
        <v>6185</v>
      </c>
      <c r="K3189" s="1" t="s">
        <v>401</v>
      </c>
      <c r="L3189" s="1" t="s">
        <v>17606</v>
      </c>
      <c r="M3189" s="1">
        <v>98354</v>
      </c>
      <c r="N3189" s="1">
        <v>1122</v>
      </c>
      <c r="O3189" s="1" t="s">
        <v>17607</v>
      </c>
      <c r="P3189" s="1">
        <v>0</v>
      </c>
      <c r="Q3189" s="1" t="s">
        <v>17608</v>
      </c>
      <c r="R3189" s="1" t="s">
        <v>17609</v>
      </c>
      <c r="S3189" s="1">
        <v>433</v>
      </c>
      <c r="T3189" s="1" t="s">
        <v>37</v>
      </c>
      <c r="U3189" s="1" t="s">
        <v>56</v>
      </c>
      <c r="V3189" s="1" t="s">
        <v>581</v>
      </c>
      <c r="W3189" s="1">
        <v>5000000</v>
      </c>
      <c r="X3189" s="1">
        <v>2000</v>
      </c>
      <c r="Y3189" s="1">
        <v>203</v>
      </c>
      <c r="Z3189" s="1">
        <v>7.7</v>
      </c>
      <c r="AA3189" s="1">
        <v>1.85</v>
      </c>
      <c r="AB3189" s="1">
        <v>0</v>
      </c>
    </row>
    <row r="3190" spans="1:28">
      <c r="A3190" s="1" t="s">
        <v>28</v>
      </c>
      <c r="B3190" s="1" t="s">
        <v>10724</v>
      </c>
      <c r="C3190" s="1">
        <v>151</v>
      </c>
      <c r="D3190" s="1">
        <v>110</v>
      </c>
      <c r="E3190" s="1">
        <v>17</v>
      </c>
      <c r="F3190" s="1">
        <v>418</v>
      </c>
      <c r="G3190" s="1" t="s">
        <v>732</v>
      </c>
      <c r="H3190" s="1">
        <v>11000</v>
      </c>
      <c r="I3190" s="1">
        <v>56154094</v>
      </c>
      <c r="J3190" s="1" t="s">
        <v>210</v>
      </c>
      <c r="K3190" s="1" t="s">
        <v>154</v>
      </c>
      <c r="L3190" s="1" t="s">
        <v>10725</v>
      </c>
      <c r="M3190" s="1">
        <v>44723</v>
      </c>
      <c r="N3190" s="1">
        <v>21852</v>
      </c>
      <c r="O3190" s="1" t="s">
        <v>10726</v>
      </c>
      <c r="P3190" s="1">
        <v>0</v>
      </c>
      <c r="Q3190" s="1" t="s">
        <v>10727</v>
      </c>
      <c r="R3190" s="1" t="s">
        <v>10728</v>
      </c>
      <c r="S3190" s="1">
        <v>130</v>
      </c>
      <c r="T3190" s="1" t="s">
        <v>37</v>
      </c>
      <c r="U3190" s="1" t="s">
        <v>56</v>
      </c>
      <c r="V3190" s="1" t="s">
        <v>39</v>
      </c>
      <c r="W3190" s="1">
        <v>20000000</v>
      </c>
      <c r="X3190" s="1">
        <v>2016</v>
      </c>
      <c r="Y3190" s="1">
        <v>10000</v>
      </c>
      <c r="Z3190" s="1">
        <v>7.6</v>
      </c>
      <c r="AA3190" s="1">
        <v>2.35</v>
      </c>
      <c r="AB3190" s="1">
        <v>51000</v>
      </c>
    </row>
    <row r="3191" spans="1:28">
      <c r="A3191" s="1" t="s">
        <v>28</v>
      </c>
      <c r="B3191" s="1" t="s">
        <v>2238</v>
      </c>
      <c r="C3191" s="1">
        <v>154</v>
      </c>
      <c r="D3191" s="1">
        <v>110</v>
      </c>
      <c r="E3191" s="1">
        <v>0</v>
      </c>
      <c r="F3191" s="1">
        <v>898</v>
      </c>
      <c r="G3191" s="1" t="s">
        <v>199</v>
      </c>
      <c r="H3191" s="1">
        <v>10000</v>
      </c>
      <c r="I3191" s="1">
        <v>180965237</v>
      </c>
      <c r="J3191" s="1" t="s">
        <v>50</v>
      </c>
      <c r="K3191" s="1" t="s">
        <v>519</v>
      </c>
      <c r="L3191" s="1" t="s">
        <v>2526</v>
      </c>
      <c r="M3191" s="1">
        <v>300542</v>
      </c>
      <c r="N3191" s="1">
        <v>12760</v>
      </c>
      <c r="O3191" s="1" t="s">
        <v>2527</v>
      </c>
      <c r="P3191" s="1">
        <v>0</v>
      </c>
      <c r="Q3191" s="1" t="s">
        <v>2528</v>
      </c>
      <c r="R3191" s="1" t="s">
        <v>2529</v>
      </c>
      <c r="S3191" s="1">
        <v>378</v>
      </c>
      <c r="T3191" s="1" t="s">
        <v>37</v>
      </c>
      <c r="U3191" s="1" t="s">
        <v>38</v>
      </c>
      <c r="V3191" s="1" t="s">
        <v>39</v>
      </c>
      <c r="W3191" s="1">
        <v>80000000</v>
      </c>
      <c r="X3191" s="1">
        <v>1996</v>
      </c>
      <c r="Y3191" s="1">
        <v>1000</v>
      </c>
      <c r="Z3191" s="1">
        <v>7.1</v>
      </c>
      <c r="AA3191" s="1">
        <v>2.35</v>
      </c>
      <c r="AB3191" s="1">
        <v>0</v>
      </c>
    </row>
    <row r="3192" spans="1:28">
      <c r="A3192" s="1" t="s">
        <v>28</v>
      </c>
      <c r="B3192" s="1" t="s">
        <v>10108</v>
      </c>
      <c r="C3192" s="1">
        <v>156</v>
      </c>
      <c r="D3192" s="1">
        <v>110</v>
      </c>
      <c r="E3192" s="1">
        <v>119</v>
      </c>
      <c r="F3192" s="1">
        <v>265</v>
      </c>
      <c r="G3192" s="1" t="s">
        <v>5452</v>
      </c>
      <c r="H3192" s="1">
        <v>11000</v>
      </c>
      <c r="I3192" s="1">
        <v>25167270</v>
      </c>
      <c r="J3192" s="1" t="s">
        <v>9179</v>
      </c>
      <c r="K3192" s="1" t="s">
        <v>462</v>
      </c>
      <c r="L3192" s="1" t="s">
        <v>10109</v>
      </c>
      <c r="M3192" s="1">
        <v>30119</v>
      </c>
      <c r="N3192" s="1">
        <v>12254</v>
      </c>
      <c r="O3192" s="1" t="s">
        <v>10110</v>
      </c>
      <c r="P3192" s="1">
        <v>4</v>
      </c>
      <c r="Q3192" s="1" t="s">
        <v>10111</v>
      </c>
      <c r="R3192" s="1" t="s">
        <v>10112</v>
      </c>
      <c r="S3192" s="1">
        <v>263</v>
      </c>
      <c r="T3192" s="1" t="s">
        <v>37</v>
      </c>
      <c r="U3192" s="1" t="s">
        <v>763</v>
      </c>
      <c r="V3192" s="1" t="s">
        <v>581</v>
      </c>
      <c r="W3192" s="1">
        <v>24000000</v>
      </c>
      <c r="X3192" s="1">
        <v>2000</v>
      </c>
      <c r="Y3192" s="1">
        <v>592</v>
      </c>
      <c r="Z3192" s="1">
        <v>6.3</v>
      </c>
      <c r="AA3192" s="1">
        <v>2.35</v>
      </c>
      <c r="AB3192" s="1">
        <v>455</v>
      </c>
    </row>
    <row r="3193" spans="1:28">
      <c r="A3193" s="1" t="s">
        <v>28</v>
      </c>
      <c r="B3193" s="1" t="s">
        <v>2684</v>
      </c>
      <c r="C3193" s="1">
        <v>159</v>
      </c>
      <c r="D3193" s="1">
        <v>110</v>
      </c>
      <c r="E3193" s="1">
        <v>425</v>
      </c>
      <c r="F3193" s="1">
        <v>148</v>
      </c>
      <c r="G3193" s="1" t="s">
        <v>1642</v>
      </c>
      <c r="H3193" s="1">
        <v>3000</v>
      </c>
      <c r="I3193" s="1">
        <v>28831145</v>
      </c>
      <c r="J3193" s="1" t="s">
        <v>3780</v>
      </c>
      <c r="K3193" s="1" t="s">
        <v>746</v>
      </c>
      <c r="L3193" s="1" t="s">
        <v>9842</v>
      </c>
      <c r="M3193" s="1">
        <v>39357</v>
      </c>
      <c r="N3193" s="1">
        <v>3757</v>
      </c>
      <c r="O3193" s="1" t="s">
        <v>9843</v>
      </c>
      <c r="P3193" s="1">
        <v>1</v>
      </c>
      <c r="Q3193" s="1" t="s">
        <v>9844</v>
      </c>
      <c r="R3193" s="1" t="s">
        <v>9845</v>
      </c>
      <c r="S3193" s="1">
        <v>113</v>
      </c>
      <c r="T3193" s="1" t="s">
        <v>37</v>
      </c>
      <c r="U3193" s="1" t="s">
        <v>38</v>
      </c>
      <c r="V3193" s="1" t="s">
        <v>581</v>
      </c>
      <c r="W3193" s="1">
        <v>25000000</v>
      </c>
      <c r="X3193" s="1">
        <v>2014</v>
      </c>
      <c r="Y3193" s="1">
        <v>466</v>
      </c>
      <c r="Z3193" s="1">
        <v>6.8</v>
      </c>
      <c r="AA3193" s="1">
        <v>2.35</v>
      </c>
      <c r="AB3193" s="1">
        <v>14000</v>
      </c>
    </row>
    <row r="3194" spans="1:28">
      <c r="A3194" s="1" t="s">
        <v>28</v>
      </c>
      <c r="B3194" s="1" t="s">
        <v>6032</v>
      </c>
      <c r="C3194" s="1">
        <v>159</v>
      </c>
      <c r="D3194" s="1">
        <v>110</v>
      </c>
      <c r="E3194" s="1">
        <v>118</v>
      </c>
      <c r="F3194" s="1">
        <v>287</v>
      </c>
      <c r="G3194" s="1" t="s">
        <v>4518</v>
      </c>
      <c r="H3194" s="1">
        <v>11000</v>
      </c>
      <c r="I3194" s="1">
        <v>5773519</v>
      </c>
      <c r="J3194" s="1" t="s">
        <v>3157</v>
      </c>
      <c r="K3194" s="1" t="s">
        <v>100</v>
      </c>
      <c r="L3194" s="1" t="s">
        <v>6033</v>
      </c>
      <c r="M3194" s="1">
        <v>28618</v>
      </c>
      <c r="N3194" s="1">
        <v>12876</v>
      </c>
      <c r="O3194" s="1" t="s">
        <v>6034</v>
      </c>
      <c r="P3194" s="1">
        <v>2</v>
      </c>
      <c r="Q3194" s="1" t="s">
        <v>6035</v>
      </c>
      <c r="R3194" s="1" t="s">
        <v>6036</v>
      </c>
      <c r="S3194" s="1">
        <v>91</v>
      </c>
      <c r="T3194" s="1" t="s">
        <v>37</v>
      </c>
      <c r="U3194" s="1" t="s">
        <v>38</v>
      </c>
      <c r="V3194" s="1" t="s">
        <v>39</v>
      </c>
      <c r="W3194" s="1">
        <v>40000000</v>
      </c>
      <c r="X3194" s="1">
        <v>2015</v>
      </c>
      <c r="Y3194" s="1">
        <v>1000</v>
      </c>
      <c r="Z3194" s="1">
        <v>6</v>
      </c>
      <c r="AA3194" s="1">
        <v>2.35</v>
      </c>
      <c r="AB3194" s="1">
        <v>11000</v>
      </c>
    </row>
    <row r="3195" spans="1:28">
      <c r="A3195" s="1" t="s">
        <v>28</v>
      </c>
      <c r="B3195" s="1" t="s">
        <v>6032</v>
      </c>
      <c r="C3195" s="1">
        <v>159</v>
      </c>
      <c r="D3195" s="1">
        <v>110</v>
      </c>
      <c r="E3195" s="1">
        <v>118</v>
      </c>
      <c r="F3195" s="1">
        <v>287</v>
      </c>
      <c r="G3195" s="1" t="s">
        <v>4518</v>
      </c>
      <c r="H3195" s="1">
        <v>11000</v>
      </c>
      <c r="I3195" s="1">
        <v>5773519</v>
      </c>
      <c r="J3195" s="1" t="s">
        <v>3157</v>
      </c>
      <c r="K3195" s="1" t="s">
        <v>100</v>
      </c>
      <c r="L3195" s="1" t="s">
        <v>6033</v>
      </c>
      <c r="M3195" s="1">
        <v>28621</v>
      </c>
      <c r="N3195" s="1">
        <v>12876</v>
      </c>
      <c r="O3195" s="1" t="s">
        <v>6034</v>
      </c>
      <c r="P3195" s="1">
        <v>2</v>
      </c>
      <c r="Q3195" s="1" t="s">
        <v>6035</v>
      </c>
      <c r="R3195" s="1" t="s">
        <v>6036</v>
      </c>
      <c r="S3195" s="1">
        <v>91</v>
      </c>
      <c r="T3195" s="1" t="s">
        <v>37</v>
      </c>
      <c r="U3195" s="1" t="s">
        <v>38</v>
      </c>
      <c r="V3195" s="1" t="s">
        <v>39</v>
      </c>
      <c r="W3195" s="1">
        <v>40000000</v>
      </c>
      <c r="X3195" s="1">
        <v>2015</v>
      </c>
      <c r="Y3195" s="1">
        <v>1000</v>
      </c>
      <c r="Z3195" s="1">
        <v>6</v>
      </c>
      <c r="AA3195" s="1">
        <v>2.35</v>
      </c>
      <c r="AB3195" s="1">
        <v>11000</v>
      </c>
    </row>
    <row r="3196" spans="1:28">
      <c r="A3196" s="1" t="s">
        <v>28</v>
      </c>
      <c r="B3196" s="1" t="s">
        <v>3122</v>
      </c>
      <c r="C3196" s="1">
        <v>161</v>
      </c>
      <c r="D3196" s="1">
        <v>110</v>
      </c>
      <c r="E3196" s="1">
        <v>72</v>
      </c>
      <c r="F3196" s="1">
        <v>789</v>
      </c>
      <c r="G3196" s="1" t="s">
        <v>2715</v>
      </c>
      <c r="H3196" s="1">
        <v>18000</v>
      </c>
      <c r="I3196" s="1">
        <v>67061228</v>
      </c>
      <c r="J3196" s="1" t="s">
        <v>1419</v>
      </c>
      <c r="K3196" s="1" t="s">
        <v>637</v>
      </c>
      <c r="L3196" s="1" t="s">
        <v>5999</v>
      </c>
      <c r="M3196" s="1">
        <v>96565</v>
      </c>
      <c r="N3196" s="1">
        <v>21554</v>
      </c>
      <c r="O3196" s="1" t="s">
        <v>4142</v>
      </c>
      <c r="P3196" s="1">
        <v>1</v>
      </c>
      <c r="Q3196" s="1" t="s">
        <v>6000</v>
      </c>
      <c r="R3196" s="1" t="s">
        <v>6001</v>
      </c>
      <c r="S3196" s="1">
        <v>135</v>
      </c>
      <c r="T3196" s="1" t="s">
        <v>37</v>
      </c>
      <c r="U3196" s="1" t="s">
        <v>38</v>
      </c>
      <c r="V3196" s="1" t="s">
        <v>39</v>
      </c>
      <c r="W3196" s="1">
        <v>40000000</v>
      </c>
      <c r="X3196" s="1">
        <v>2010</v>
      </c>
      <c r="Y3196" s="1">
        <v>1000</v>
      </c>
      <c r="Z3196" s="1">
        <v>5.5</v>
      </c>
      <c r="AA3196" s="1">
        <v>2.35</v>
      </c>
      <c r="AB3196" s="1">
        <v>0</v>
      </c>
    </row>
    <row r="3197" spans="1:28">
      <c r="A3197" s="1" t="s">
        <v>28</v>
      </c>
      <c r="B3197" s="1" t="s">
        <v>16433</v>
      </c>
      <c r="C3197" s="1">
        <v>164</v>
      </c>
      <c r="D3197" s="1">
        <v>110</v>
      </c>
      <c r="E3197" s="1">
        <v>82</v>
      </c>
      <c r="F3197" s="1">
        <v>177</v>
      </c>
      <c r="G3197" s="1" t="s">
        <v>19141</v>
      </c>
      <c r="H3197" s="1">
        <v>387</v>
      </c>
      <c r="I3197" s="1">
        <v>51100000</v>
      </c>
      <c r="J3197" s="1" t="s">
        <v>50</v>
      </c>
      <c r="K3197" s="1" t="s">
        <v>19142</v>
      </c>
      <c r="L3197" s="1" t="s">
        <v>19143</v>
      </c>
      <c r="M3197" s="1">
        <v>139432</v>
      </c>
      <c r="N3197" s="1">
        <v>1198</v>
      </c>
      <c r="O3197" s="1" t="s">
        <v>4813</v>
      </c>
      <c r="P3197" s="1">
        <v>2</v>
      </c>
      <c r="Q3197" s="1" t="s">
        <v>19144</v>
      </c>
      <c r="R3197" s="1" t="s">
        <v>19145</v>
      </c>
      <c r="S3197" s="1">
        <v>418</v>
      </c>
      <c r="T3197" s="1" t="s">
        <v>37</v>
      </c>
      <c r="U3197" s="1" t="s">
        <v>56</v>
      </c>
      <c r="V3197" s="1" t="s">
        <v>6022</v>
      </c>
      <c r="W3197" s="1">
        <v>3000000</v>
      </c>
      <c r="X3197" s="1">
        <v>1964</v>
      </c>
      <c r="Y3197" s="1">
        <v>202</v>
      </c>
      <c r="Z3197" s="1">
        <v>7.8</v>
      </c>
      <c r="AA3197" s="1">
        <v>1.37</v>
      </c>
      <c r="AB3197" s="1">
        <v>0</v>
      </c>
    </row>
    <row r="3198" spans="1:28">
      <c r="A3198" s="1" t="s">
        <v>28</v>
      </c>
      <c r="B3198" s="1" t="s">
        <v>10108</v>
      </c>
      <c r="C3198" s="1">
        <v>165</v>
      </c>
      <c r="D3198" s="1">
        <v>110</v>
      </c>
      <c r="E3198" s="1">
        <v>119</v>
      </c>
      <c r="F3198" s="1">
        <v>332</v>
      </c>
      <c r="G3198" s="1" t="s">
        <v>6648</v>
      </c>
      <c r="H3198" s="1">
        <v>1000</v>
      </c>
      <c r="I3198" s="1">
        <v>39263506</v>
      </c>
      <c r="J3198" s="1" t="s">
        <v>2117</v>
      </c>
      <c r="K3198" s="1" t="s">
        <v>3700</v>
      </c>
      <c r="L3198" s="1" t="s">
        <v>10802</v>
      </c>
      <c r="M3198" s="1">
        <v>40469</v>
      </c>
      <c r="N3198" s="1">
        <v>2382</v>
      </c>
      <c r="O3198" s="1" t="s">
        <v>9251</v>
      </c>
      <c r="P3198" s="1">
        <v>1</v>
      </c>
      <c r="Q3198" s="1" t="s">
        <v>10803</v>
      </c>
      <c r="R3198" s="1" t="s">
        <v>10804</v>
      </c>
      <c r="S3198" s="1">
        <v>135</v>
      </c>
      <c r="T3198" s="1" t="s">
        <v>37</v>
      </c>
      <c r="U3198" s="1" t="s">
        <v>38</v>
      </c>
      <c r="V3198" s="1" t="s">
        <v>39</v>
      </c>
      <c r="W3198" s="1">
        <v>22000000</v>
      </c>
      <c r="X3198" s="1">
        <v>2008</v>
      </c>
      <c r="Y3198" s="1">
        <v>931</v>
      </c>
      <c r="Z3198" s="1">
        <v>6.1</v>
      </c>
      <c r="AA3198" s="1">
        <v>2.35</v>
      </c>
      <c r="AB3198" s="1">
        <v>0</v>
      </c>
    </row>
    <row r="3199" spans="1:28">
      <c r="A3199" s="1" t="s">
        <v>28</v>
      </c>
      <c r="B3199" s="1" t="s">
        <v>11734</v>
      </c>
      <c r="C3199" s="1">
        <v>169</v>
      </c>
      <c r="D3199" s="1">
        <v>110</v>
      </c>
      <c r="E3199" s="1">
        <v>179</v>
      </c>
      <c r="F3199" s="1">
        <v>734</v>
      </c>
      <c r="G3199" s="1" t="s">
        <v>3742</v>
      </c>
      <c r="H3199" s="1">
        <v>12000</v>
      </c>
      <c r="I3199" s="1">
        <v>13998282</v>
      </c>
      <c r="J3199" s="1" t="s">
        <v>11735</v>
      </c>
      <c r="K3199" s="1" t="s">
        <v>701</v>
      </c>
      <c r="L3199" s="1" t="s">
        <v>11736</v>
      </c>
      <c r="M3199" s="1">
        <v>24854</v>
      </c>
      <c r="N3199" s="1">
        <v>15044</v>
      </c>
      <c r="O3199" s="1" t="s">
        <v>7243</v>
      </c>
      <c r="P3199" s="1">
        <v>1</v>
      </c>
      <c r="Q3199" s="1" t="s">
        <v>11737</v>
      </c>
      <c r="R3199" s="1" t="s">
        <v>11738</v>
      </c>
      <c r="S3199" s="1">
        <v>374</v>
      </c>
      <c r="T3199" s="1" t="s">
        <v>37</v>
      </c>
      <c r="U3199" s="1" t="s">
        <v>38</v>
      </c>
      <c r="V3199" s="1" t="s">
        <v>39</v>
      </c>
      <c r="W3199" s="1">
        <v>16000000</v>
      </c>
      <c r="X3199" s="1">
        <v>2014</v>
      </c>
      <c r="Y3199" s="1">
        <v>1000</v>
      </c>
      <c r="Z3199" s="1">
        <v>3.1</v>
      </c>
      <c r="AA3199" s="1">
        <v>2.35</v>
      </c>
      <c r="AB3199" s="1">
        <v>31000</v>
      </c>
    </row>
    <row r="3200" spans="1:28">
      <c r="A3200" s="1" t="s">
        <v>28</v>
      </c>
      <c r="B3200" s="1" t="s">
        <v>7095</v>
      </c>
      <c r="C3200" s="1">
        <v>170</v>
      </c>
      <c r="D3200" s="1">
        <v>110</v>
      </c>
      <c r="E3200" s="1">
        <v>52</v>
      </c>
      <c r="F3200" s="1">
        <v>651</v>
      </c>
      <c r="G3200" s="1" t="s">
        <v>532</v>
      </c>
      <c r="H3200" s="1">
        <v>10000</v>
      </c>
      <c r="I3200" s="1">
        <v>41102171</v>
      </c>
      <c r="J3200" s="1" t="s">
        <v>1411</v>
      </c>
      <c r="K3200" s="1" t="s">
        <v>2448</v>
      </c>
      <c r="L3200" s="1" t="s">
        <v>7096</v>
      </c>
      <c r="M3200" s="1">
        <v>57266</v>
      </c>
      <c r="N3200" s="1">
        <v>13396</v>
      </c>
      <c r="O3200" s="1" t="s">
        <v>5029</v>
      </c>
      <c r="P3200" s="1">
        <v>12</v>
      </c>
      <c r="Q3200" s="1" t="s">
        <v>7097</v>
      </c>
      <c r="R3200" s="1" t="s">
        <v>7098</v>
      </c>
      <c r="S3200" s="1">
        <v>89</v>
      </c>
      <c r="T3200" s="1" t="s">
        <v>37</v>
      </c>
      <c r="U3200" s="1" t="s">
        <v>38</v>
      </c>
      <c r="V3200" s="1" t="s">
        <v>39</v>
      </c>
      <c r="W3200" s="1">
        <v>40000000</v>
      </c>
      <c r="X3200" s="1">
        <v>2012</v>
      </c>
      <c r="Y3200" s="1">
        <v>2000</v>
      </c>
      <c r="Z3200" s="1">
        <v>5.7</v>
      </c>
      <c r="AA3200" s="1">
        <v>2.35</v>
      </c>
      <c r="AB3200" s="1">
        <v>14000</v>
      </c>
    </row>
    <row r="3201" spans="1:28">
      <c r="A3201" s="1" t="s">
        <v>28</v>
      </c>
      <c r="B3201" s="1" t="s">
        <v>1731</v>
      </c>
      <c r="C3201" s="1">
        <v>173</v>
      </c>
      <c r="D3201" s="1">
        <v>110</v>
      </c>
      <c r="E3201" s="1">
        <v>12000</v>
      </c>
      <c r="F3201" s="1">
        <v>555</v>
      </c>
      <c r="G3201" s="1" t="s">
        <v>2193</v>
      </c>
      <c r="H3201" s="1">
        <v>10000</v>
      </c>
      <c r="I3201" s="1">
        <v>176781728</v>
      </c>
      <c r="J3201" s="1" t="s">
        <v>1685</v>
      </c>
      <c r="K3201" s="1" t="s">
        <v>519</v>
      </c>
      <c r="L3201" s="1" t="s">
        <v>12639</v>
      </c>
      <c r="M3201" s="1">
        <v>219171</v>
      </c>
      <c r="N3201" s="1">
        <v>13069</v>
      </c>
      <c r="O3201" s="1" t="s">
        <v>12640</v>
      </c>
      <c r="P3201" s="1">
        <v>2</v>
      </c>
      <c r="Q3201" s="1" t="s">
        <v>12641</v>
      </c>
      <c r="R3201" s="1" t="s">
        <v>12642</v>
      </c>
      <c r="S3201" s="1">
        <v>388</v>
      </c>
      <c r="T3201" s="1" t="s">
        <v>37</v>
      </c>
      <c r="U3201" s="1" t="s">
        <v>38</v>
      </c>
      <c r="V3201" s="1" t="s">
        <v>91</v>
      </c>
      <c r="W3201" s="1">
        <v>15000000</v>
      </c>
      <c r="X3201" s="1">
        <v>1986</v>
      </c>
      <c r="Y3201" s="1">
        <v>1000</v>
      </c>
      <c r="Z3201" s="1">
        <v>6.9</v>
      </c>
      <c r="AA3201" s="1">
        <v>1.33</v>
      </c>
      <c r="AB3201" s="1">
        <v>19000</v>
      </c>
    </row>
    <row r="3202" spans="1:28">
      <c r="A3202" s="1" t="s">
        <v>28</v>
      </c>
      <c r="B3202" s="1" t="s">
        <v>846</v>
      </c>
      <c r="C3202" s="1">
        <v>175</v>
      </c>
      <c r="D3202" s="1">
        <v>110</v>
      </c>
      <c r="E3202" s="1">
        <v>2000</v>
      </c>
      <c r="F3202" s="1">
        <v>636</v>
      </c>
      <c r="G3202" s="1" t="s">
        <v>1327</v>
      </c>
      <c r="H3202" s="1">
        <v>1000</v>
      </c>
      <c r="I3202" s="1">
        <v>260031035</v>
      </c>
      <c r="J3202" s="1" t="s">
        <v>511</v>
      </c>
      <c r="K3202" s="1" t="s">
        <v>1328</v>
      </c>
      <c r="L3202" s="1" t="s">
        <v>1329</v>
      </c>
      <c r="M3202" s="1">
        <v>141414</v>
      </c>
      <c r="N3202" s="1">
        <v>4146</v>
      </c>
      <c r="O3202" s="1" t="s">
        <v>1330</v>
      </c>
      <c r="P3202" s="1">
        <v>0</v>
      </c>
      <c r="Q3202" s="1" t="s">
        <v>1331</v>
      </c>
      <c r="R3202" s="1" t="s">
        <v>1332</v>
      </c>
      <c r="S3202" s="1">
        <v>482</v>
      </c>
      <c r="T3202" s="1" t="s">
        <v>37</v>
      </c>
      <c r="U3202" s="1" t="s">
        <v>38</v>
      </c>
      <c r="V3202" s="1" t="s">
        <v>91</v>
      </c>
      <c r="W3202" s="1">
        <v>123000000</v>
      </c>
      <c r="X3202" s="1">
        <v>2000</v>
      </c>
      <c r="Y3202" s="1">
        <v>722</v>
      </c>
      <c r="Z3202" s="1">
        <v>6</v>
      </c>
      <c r="AA3202" s="1">
        <v>1.85</v>
      </c>
      <c r="AB3202" s="1">
        <v>0</v>
      </c>
    </row>
    <row r="3203" spans="1:28">
      <c r="A3203" s="1" t="s">
        <v>28</v>
      </c>
      <c r="B3203" s="1" t="s">
        <v>2957</v>
      </c>
      <c r="C3203" s="1">
        <v>184</v>
      </c>
      <c r="D3203" s="1">
        <v>110</v>
      </c>
      <c r="E3203" s="1">
        <v>45</v>
      </c>
      <c r="F3203" s="1">
        <v>595</v>
      </c>
      <c r="G3203" s="1" t="s">
        <v>5750</v>
      </c>
      <c r="H3203" s="1">
        <v>886</v>
      </c>
      <c r="I3203" s="1">
        <v>70001065</v>
      </c>
      <c r="J3203" s="1" t="s">
        <v>5751</v>
      </c>
      <c r="K3203" s="1" t="s">
        <v>2224</v>
      </c>
      <c r="L3203" s="1" t="s">
        <v>5752</v>
      </c>
      <c r="M3203" s="1">
        <v>191437</v>
      </c>
      <c r="N3203" s="1">
        <v>3174</v>
      </c>
      <c r="O3203" s="1" t="s">
        <v>1815</v>
      </c>
      <c r="P3203" s="1">
        <v>1</v>
      </c>
      <c r="Q3203" s="1" t="s">
        <v>5753</v>
      </c>
      <c r="R3203" s="1" t="s">
        <v>5754</v>
      </c>
      <c r="S3203" s="1">
        <v>582</v>
      </c>
      <c r="T3203" s="1" t="s">
        <v>37</v>
      </c>
      <c r="U3203" s="1" t="s">
        <v>38</v>
      </c>
      <c r="V3203" s="1" t="s">
        <v>581</v>
      </c>
      <c r="W3203" s="1">
        <v>45000000</v>
      </c>
      <c r="X3203" s="1">
        <v>1998</v>
      </c>
      <c r="Y3203" s="1">
        <v>650</v>
      </c>
      <c r="Z3203" s="1">
        <v>7.1</v>
      </c>
      <c r="AA3203" s="1">
        <v>2.35</v>
      </c>
      <c r="AB3203" s="1">
        <v>0</v>
      </c>
    </row>
    <row r="3204" spans="1:28">
      <c r="A3204" s="1" t="s">
        <v>28</v>
      </c>
      <c r="B3204" s="1" t="s">
        <v>5675</v>
      </c>
      <c r="C3204" s="1">
        <v>184</v>
      </c>
      <c r="D3204" s="1">
        <v>110</v>
      </c>
      <c r="E3204" s="1">
        <v>92</v>
      </c>
      <c r="F3204" s="1">
        <v>177</v>
      </c>
      <c r="G3204" s="1" t="s">
        <v>21515</v>
      </c>
      <c r="H3204" s="1">
        <v>650</v>
      </c>
      <c r="I3204" s="1">
        <v>16067035</v>
      </c>
      <c r="J3204" s="1" t="s">
        <v>50</v>
      </c>
      <c r="K3204" s="1" t="s">
        <v>21516</v>
      </c>
      <c r="L3204" s="1" t="s">
        <v>21517</v>
      </c>
      <c r="M3204" s="1">
        <v>116642</v>
      </c>
      <c r="N3204" s="1">
        <v>1421</v>
      </c>
      <c r="O3204" s="1" t="s">
        <v>4813</v>
      </c>
      <c r="P3204" s="1">
        <v>4</v>
      </c>
      <c r="Q3204" s="1" t="s">
        <v>21518</v>
      </c>
      <c r="R3204" s="1" t="s">
        <v>21519</v>
      </c>
      <c r="S3204" s="1">
        <v>389</v>
      </c>
      <c r="T3204" s="1" t="s">
        <v>37</v>
      </c>
      <c r="U3204" s="1" t="s">
        <v>56</v>
      </c>
      <c r="V3204" s="1" t="s">
        <v>6022</v>
      </c>
      <c r="W3204" s="1">
        <v>1100000</v>
      </c>
      <c r="X3204" s="1">
        <v>1962</v>
      </c>
      <c r="Y3204" s="1">
        <v>275</v>
      </c>
      <c r="Z3204" s="1">
        <v>7.3</v>
      </c>
      <c r="AA3204" s="1">
        <v>1.37</v>
      </c>
      <c r="AB3204" s="1">
        <v>5000</v>
      </c>
    </row>
    <row r="3205" spans="1:28">
      <c r="A3205" s="1" t="s">
        <v>28</v>
      </c>
      <c r="B3205" s="1" t="s">
        <v>8958</v>
      </c>
      <c r="C3205" s="1">
        <v>190</v>
      </c>
      <c r="D3205" s="1">
        <v>110</v>
      </c>
      <c r="E3205" s="1">
        <v>115</v>
      </c>
      <c r="F3205" s="1">
        <v>103</v>
      </c>
      <c r="G3205" s="1" t="s">
        <v>3714</v>
      </c>
      <c r="H3205" s="1">
        <v>812</v>
      </c>
      <c r="I3205" s="1">
        <v>3148482</v>
      </c>
      <c r="J3205" s="1" t="s">
        <v>210</v>
      </c>
      <c r="K3205" s="1" t="s">
        <v>3852</v>
      </c>
      <c r="L3205" s="1" t="s">
        <v>14284</v>
      </c>
      <c r="M3205" s="1">
        <v>29613</v>
      </c>
      <c r="N3205" s="1">
        <v>1540</v>
      </c>
      <c r="O3205" s="1" t="s">
        <v>14285</v>
      </c>
      <c r="P3205" s="1">
        <v>0</v>
      </c>
      <c r="Q3205" s="1" t="s">
        <v>14286</v>
      </c>
      <c r="R3205" s="1" t="s">
        <v>14287</v>
      </c>
      <c r="S3205" s="1">
        <v>98</v>
      </c>
      <c r="T3205" s="1" t="s">
        <v>37</v>
      </c>
      <c r="U3205" s="1" t="s">
        <v>38</v>
      </c>
      <c r="V3205" s="1" t="s">
        <v>581</v>
      </c>
      <c r="W3205" s="1">
        <v>12000000</v>
      </c>
      <c r="X3205" s="1">
        <v>2008</v>
      </c>
      <c r="Y3205" s="1">
        <v>580</v>
      </c>
      <c r="Z3205" s="1">
        <v>7.1</v>
      </c>
      <c r="AA3205" s="1">
        <v>2.35</v>
      </c>
      <c r="AB3205" s="1">
        <v>0</v>
      </c>
    </row>
    <row r="3206" spans="1:28">
      <c r="A3206" s="1" t="s">
        <v>28</v>
      </c>
      <c r="B3206" s="1" t="s">
        <v>4337</v>
      </c>
      <c r="C3206" s="1">
        <v>190</v>
      </c>
      <c r="D3206" s="1">
        <v>110</v>
      </c>
      <c r="E3206" s="1">
        <v>37</v>
      </c>
      <c r="F3206" s="1">
        <v>268</v>
      </c>
      <c r="G3206" s="1" t="s">
        <v>5939</v>
      </c>
      <c r="H3206" s="1">
        <v>10000</v>
      </c>
      <c r="I3206" s="1">
        <v>10324441</v>
      </c>
      <c r="J3206" s="1" t="s">
        <v>919</v>
      </c>
      <c r="K3206" s="1" t="s">
        <v>222</v>
      </c>
      <c r="L3206" s="1" t="s">
        <v>9918</v>
      </c>
      <c r="M3206" s="1">
        <v>27117</v>
      </c>
      <c r="N3206" s="1">
        <v>11431</v>
      </c>
      <c r="O3206" s="1" t="s">
        <v>9919</v>
      </c>
      <c r="P3206" s="1">
        <v>1</v>
      </c>
      <c r="Q3206" s="1" t="s">
        <v>9920</v>
      </c>
      <c r="R3206" s="1" t="s">
        <v>9921</v>
      </c>
      <c r="S3206" s="1">
        <v>140</v>
      </c>
      <c r="T3206" s="1" t="s">
        <v>37</v>
      </c>
      <c r="U3206" s="1" t="s">
        <v>38</v>
      </c>
      <c r="V3206" s="1" t="s">
        <v>581</v>
      </c>
      <c r="W3206" s="1">
        <v>25000000</v>
      </c>
      <c r="X3206" s="1">
        <v>2011</v>
      </c>
      <c r="Y3206" s="1">
        <v>826</v>
      </c>
      <c r="Z3206" s="1">
        <v>5.8</v>
      </c>
      <c r="AA3206" s="1">
        <v>2.35</v>
      </c>
      <c r="AB3206" s="1">
        <v>7000</v>
      </c>
    </row>
    <row r="3207" spans="1:28">
      <c r="A3207" s="1" t="s">
        <v>28</v>
      </c>
      <c r="B3207" s="1" t="s">
        <v>9130</v>
      </c>
      <c r="C3207" s="1">
        <v>194</v>
      </c>
      <c r="D3207" s="1">
        <v>110</v>
      </c>
      <c r="E3207" s="1">
        <v>10</v>
      </c>
      <c r="F3207" s="1">
        <v>844</v>
      </c>
      <c r="G3207" s="1" t="s">
        <v>590</v>
      </c>
      <c r="H3207" s="1">
        <v>3000</v>
      </c>
      <c r="I3207" s="1">
        <v>13823741</v>
      </c>
      <c r="J3207" s="1" t="s">
        <v>6099</v>
      </c>
      <c r="K3207" s="1" t="s">
        <v>726</v>
      </c>
      <c r="L3207" s="1" t="s">
        <v>9131</v>
      </c>
      <c r="M3207" s="1">
        <v>61777</v>
      </c>
      <c r="N3207" s="1">
        <v>6420</v>
      </c>
      <c r="O3207" s="1" t="s">
        <v>3504</v>
      </c>
      <c r="P3207" s="1">
        <v>3</v>
      </c>
      <c r="Q3207" s="1" t="s">
        <v>9132</v>
      </c>
      <c r="R3207" s="1" t="s">
        <v>9133</v>
      </c>
      <c r="S3207" s="1">
        <v>140</v>
      </c>
      <c r="T3207" s="1" t="s">
        <v>37</v>
      </c>
      <c r="U3207" s="1" t="s">
        <v>56</v>
      </c>
      <c r="V3207" s="1" t="s">
        <v>39</v>
      </c>
      <c r="W3207" s="1">
        <v>13500000</v>
      </c>
      <c r="X3207" s="1">
        <v>2008</v>
      </c>
      <c r="Y3207" s="1">
        <v>2000</v>
      </c>
      <c r="Z3207" s="1">
        <v>6.9</v>
      </c>
      <c r="AA3207" s="1">
        <v>2.35</v>
      </c>
      <c r="AB3207" s="1">
        <v>0</v>
      </c>
    </row>
    <row r="3208" spans="1:28">
      <c r="A3208" s="1" t="s">
        <v>28</v>
      </c>
      <c r="B3208" s="1" t="s">
        <v>6032</v>
      </c>
      <c r="C3208" s="1">
        <v>202</v>
      </c>
      <c r="D3208" s="1">
        <v>110</v>
      </c>
      <c r="E3208" s="1">
        <v>118</v>
      </c>
      <c r="F3208" s="1">
        <v>1000</v>
      </c>
      <c r="G3208" s="1" t="s">
        <v>462</v>
      </c>
      <c r="H3208" s="1">
        <v>13000</v>
      </c>
      <c r="I3208" s="1">
        <v>22494487</v>
      </c>
      <c r="J3208" s="1" t="s">
        <v>2134</v>
      </c>
      <c r="K3208" s="1" t="s">
        <v>973</v>
      </c>
      <c r="L3208" s="1" t="s">
        <v>9111</v>
      </c>
      <c r="M3208" s="1">
        <v>262153</v>
      </c>
      <c r="N3208" s="1">
        <v>26451</v>
      </c>
      <c r="O3208" s="1" t="s">
        <v>2715</v>
      </c>
      <c r="P3208" s="1">
        <v>3</v>
      </c>
      <c r="Q3208" s="1" t="s">
        <v>9112</v>
      </c>
      <c r="R3208" s="1" t="s">
        <v>9113</v>
      </c>
      <c r="S3208" s="1">
        <v>507</v>
      </c>
      <c r="T3208" s="1" t="s">
        <v>37</v>
      </c>
      <c r="U3208" s="1" t="s">
        <v>763</v>
      </c>
      <c r="V3208" s="1" t="s">
        <v>581</v>
      </c>
      <c r="W3208" s="1">
        <v>27000000</v>
      </c>
      <c r="X3208" s="1">
        <v>2006</v>
      </c>
      <c r="Y3208" s="1">
        <v>11000</v>
      </c>
      <c r="Z3208" s="1">
        <v>7.8</v>
      </c>
      <c r="AA3208" s="1">
        <v>2.35</v>
      </c>
      <c r="AB3208" s="1">
        <v>10000</v>
      </c>
    </row>
    <row r="3209" spans="1:28">
      <c r="A3209" s="1" t="s">
        <v>28</v>
      </c>
      <c r="B3209" s="1" t="s">
        <v>6032</v>
      </c>
      <c r="C3209" s="1">
        <v>202</v>
      </c>
      <c r="D3209" s="1">
        <v>110</v>
      </c>
      <c r="E3209" s="1">
        <v>118</v>
      </c>
      <c r="F3209" s="1">
        <v>1000</v>
      </c>
      <c r="G3209" s="1" t="s">
        <v>462</v>
      </c>
      <c r="H3209" s="1">
        <v>13000</v>
      </c>
      <c r="I3209" s="1">
        <v>22494487</v>
      </c>
      <c r="J3209" s="1" t="s">
        <v>2134</v>
      </c>
      <c r="K3209" s="1" t="s">
        <v>973</v>
      </c>
      <c r="L3209" s="1" t="s">
        <v>9111</v>
      </c>
      <c r="M3209" s="1">
        <v>262160</v>
      </c>
      <c r="N3209" s="1">
        <v>26451</v>
      </c>
      <c r="O3209" s="1" t="s">
        <v>2715</v>
      </c>
      <c r="P3209" s="1">
        <v>3</v>
      </c>
      <c r="Q3209" s="1" t="s">
        <v>9112</v>
      </c>
      <c r="R3209" s="1" t="s">
        <v>9113</v>
      </c>
      <c r="S3209" s="1">
        <v>507</v>
      </c>
      <c r="T3209" s="1" t="s">
        <v>37</v>
      </c>
      <c r="U3209" s="1" t="s">
        <v>763</v>
      </c>
      <c r="V3209" s="1" t="s">
        <v>581</v>
      </c>
      <c r="W3209" s="1">
        <v>27000000</v>
      </c>
      <c r="X3209" s="1">
        <v>2006</v>
      </c>
      <c r="Y3209" s="1">
        <v>11000</v>
      </c>
      <c r="Z3209" s="1">
        <v>7.8</v>
      </c>
      <c r="AA3209" s="1">
        <v>2.35</v>
      </c>
      <c r="AB3209" s="1">
        <v>10000</v>
      </c>
    </row>
    <row r="3210" spans="1:28">
      <c r="A3210" s="1" t="s">
        <v>743</v>
      </c>
      <c r="B3210" s="1" t="s">
        <v>2957</v>
      </c>
      <c r="C3210" s="1">
        <v>202</v>
      </c>
      <c r="D3210" s="1">
        <v>110</v>
      </c>
      <c r="E3210" s="1">
        <v>45</v>
      </c>
      <c r="F3210" s="1">
        <v>845</v>
      </c>
      <c r="G3210" s="1" t="s">
        <v>2958</v>
      </c>
      <c r="H3210" s="1">
        <v>1000</v>
      </c>
      <c r="I3210" s="1">
        <v>66462600</v>
      </c>
      <c r="J3210" s="1" t="s">
        <v>31</v>
      </c>
      <c r="K3210" s="1" t="s">
        <v>682</v>
      </c>
      <c r="L3210" s="1" t="s">
        <v>2959</v>
      </c>
      <c r="M3210" s="1">
        <v>141533</v>
      </c>
      <c r="N3210" s="1">
        <v>4714</v>
      </c>
      <c r="O3210" s="1" t="s">
        <v>1210</v>
      </c>
      <c r="P3210" s="1">
        <v>3</v>
      </c>
      <c r="Q3210" s="1" t="s">
        <v>2960</v>
      </c>
      <c r="R3210" s="1" t="s">
        <v>2961</v>
      </c>
      <c r="S3210" s="1">
        <v>786</v>
      </c>
      <c r="T3210" s="1" t="s">
        <v>37</v>
      </c>
      <c r="U3210" s="1" t="s">
        <v>38</v>
      </c>
      <c r="V3210" s="1" t="s">
        <v>39</v>
      </c>
      <c r="W3210" s="1">
        <v>78000000</v>
      </c>
      <c r="X3210" s="1">
        <v>2003</v>
      </c>
      <c r="Y3210" s="1">
        <v>872</v>
      </c>
      <c r="Z3210" s="1">
        <v>5.8</v>
      </c>
      <c r="AA3210" s="1">
        <v>2.35</v>
      </c>
      <c r="AB3210" s="1">
        <v>0</v>
      </c>
    </row>
    <row r="3211" spans="1:28">
      <c r="A3211" s="1" t="s">
        <v>28</v>
      </c>
      <c r="B3211" s="1" t="s">
        <v>483</v>
      </c>
      <c r="C3211" s="1">
        <v>211</v>
      </c>
      <c r="D3211" s="1">
        <v>110</v>
      </c>
      <c r="E3211" s="1">
        <v>17000</v>
      </c>
      <c r="F3211" s="1">
        <v>595</v>
      </c>
      <c r="G3211" s="1" t="s">
        <v>2954</v>
      </c>
      <c r="H3211" s="1">
        <v>22000</v>
      </c>
      <c r="J3211" s="1" t="s">
        <v>1927</v>
      </c>
      <c r="K3211" s="1" t="s">
        <v>1738</v>
      </c>
      <c r="L3211" s="1" t="s">
        <v>21509</v>
      </c>
      <c r="M3211" s="1">
        <v>507063</v>
      </c>
      <c r="N3211" s="1">
        <v>23525</v>
      </c>
      <c r="O3211" s="1" t="s">
        <v>3269</v>
      </c>
      <c r="P3211" s="1">
        <v>1</v>
      </c>
      <c r="Q3211" s="1" t="s">
        <v>21510</v>
      </c>
      <c r="R3211" s="1" t="s">
        <v>21511</v>
      </c>
      <c r="S3211" s="1">
        <v>881</v>
      </c>
      <c r="T3211" s="1" t="s">
        <v>37</v>
      </c>
      <c r="U3211" s="1" t="s">
        <v>38</v>
      </c>
      <c r="V3211" s="1" t="s">
        <v>581</v>
      </c>
      <c r="W3211" s="1">
        <v>1300000</v>
      </c>
      <c r="X3211" s="1">
        <v>1976</v>
      </c>
      <c r="Y3211" s="1">
        <v>745</v>
      </c>
      <c r="Z3211" s="1">
        <v>8.3000000000000007</v>
      </c>
      <c r="AA3211" s="1">
        <v>1.85</v>
      </c>
      <c r="AB3211" s="1">
        <v>35000</v>
      </c>
    </row>
    <row r="3212" spans="1:28">
      <c r="A3212" s="1" t="s">
        <v>28</v>
      </c>
      <c r="B3212" s="1" t="s">
        <v>14031</v>
      </c>
      <c r="C3212" s="1">
        <v>216</v>
      </c>
      <c r="D3212" s="1">
        <v>110</v>
      </c>
      <c r="E3212" s="1">
        <v>16</v>
      </c>
      <c r="F3212" s="1">
        <v>11</v>
      </c>
      <c r="G3212" s="1" t="s">
        <v>14032</v>
      </c>
      <c r="H3212" s="1">
        <v>93</v>
      </c>
      <c r="I3212" s="1">
        <v>70011073</v>
      </c>
      <c r="J3212" s="1" t="s">
        <v>14033</v>
      </c>
      <c r="K3212" s="1" t="s">
        <v>14034</v>
      </c>
      <c r="L3212" s="1" t="s">
        <v>14035</v>
      </c>
      <c r="M3212" s="1">
        <v>57996</v>
      </c>
      <c r="N3212" s="1">
        <v>146</v>
      </c>
      <c r="O3212" s="1" t="s">
        <v>14036</v>
      </c>
      <c r="P3212" s="1">
        <v>0</v>
      </c>
      <c r="Q3212" s="1" t="s">
        <v>14037</v>
      </c>
      <c r="R3212" s="1" t="s">
        <v>14038</v>
      </c>
      <c r="S3212" s="1">
        <v>349</v>
      </c>
      <c r="T3212" s="1" t="s">
        <v>37</v>
      </c>
      <c r="U3212" s="1" t="s">
        <v>38</v>
      </c>
      <c r="V3212" s="1" t="s">
        <v>581</v>
      </c>
      <c r="W3212" s="1">
        <v>12000000</v>
      </c>
      <c r="X3212" s="1">
        <v>2012</v>
      </c>
      <c r="Y3212" s="1">
        <v>17</v>
      </c>
      <c r="Z3212" s="1">
        <v>6.5</v>
      </c>
      <c r="AA3212" s="1">
        <v>2.35</v>
      </c>
      <c r="AB3212" s="1">
        <v>15000</v>
      </c>
    </row>
    <row r="3213" spans="1:28">
      <c r="A3213" s="1" t="s">
        <v>28</v>
      </c>
      <c r="B3213" s="1" t="s">
        <v>5368</v>
      </c>
      <c r="C3213" s="1">
        <v>220</v>
      </c>
      <c r="D3213" s="1">
        <v>110</v>
      </c>
      <c r="E3213" s="1">
        <v>0</v>
      </c>
      <c r="F3213" s="1">
        <v>327</v>
      </c>
      <c r="G3213" s="1" t="s">
        <v>3966</v>
      </c>
      <c r="H3213" s="1">
        <v>13000</v>
      </c>
      <c r="I3213" s="1">
        <v>52353636</v>
      </c>
      <c r="J3213" s="1" t="s">
        <v>2519</v>
      </c>
      <c r="K3213" s="1" t="s">
        <v>543</v>
      </c>
      <c r="L3213" s="1" t="s">
        <v>8878</v>
      </c>
      <c r="M3213" s="1">
        <v>209133</v>
      </c>
      <c r="N3213" s="1">
        <v>14609</v>
      </c>
      <c r="O3213" s="1" t="s">
        <v>4731</v>
      </c>
      <c r="P3213" s="1">
        <v>1</v>
      </c>
      <c r="Q3213" s="1" t="s">
        <v>8879</v>
      </c>
      <c r="R3213" s="1" t="s">
        <v>8880</v>
      </c>
      <c r="S3213" s="1">
        <v>962</v>
      </c>
      <c r="T3213" s="1" t="s">
        <v>37</v>
      </c>
      <c r="U3213" s="1" t="s">
        <v>38</v>
      </c>
      <c r="V3213" s="1" t="s">
        <v>581</v>
      </c>
      <c r="W3213" s="1">
        <v>21000000</v>
      </c>
      <c r="X3213" s="1">
        <v>2001</v>
      </c>
      <c r="Y3213" s="1">
        <v>1000</v>
      </c>
      <c r="Z3213" s="1">
        <v>7.6</v>
      </c>
      <c r="AA3213" s="1">
        <v>2.35</v>
      </c>
      <c r="AB3213" s="1">
        <v>0</v>
      </c>
    </row>
    <row r="3214" spans="1:28">
      <c r="A3214" s="1" t="s">
        <v>28</v>
      </c>
      <c r="B3214" s="1" t="s">
        <v>2323</v>
      </c>
      <c r="C3214" s="1">
        <v>228</v>
      </c>
      <c r="D3214" s="1">
        <v>110</v>
      </c>
      <c r="E3214" s="1">
        <v>545</v>
      </c>
      <c r="F3214" s="1">
        <v>5000</v>
      </c>
      <c r="G3214" s="1" t="s">
        <v>1203</v>
      </c>
      <c r="H3214" s="1">
        <v>14000</v>
      </c>
      <c r="I3214" s="1">
        <v>20315324</v>
      </c>
      <c r="J3214" s="1" t="s">
        <v>77</v>
      </c>
      <c r="K3214" s="1" t="s">
        <v>1964</v>
      </c>
      <c r="L3214" s="1" t="s">
        <v>2324</v>
      </c>
      <c r="M3214" s="1">
        <v>88542</v>
      </c>
      <c r="N3214" s="1">
        <v>27694</v>
      </c>
      <c r="O3214" s="1" t="s">
        <v>41</v>
      </c>
      <c r="P3214" s="1">
        <v>8</v>
      </c>
      <c r="Q3214" s="1" t="s">
        <v>2325</v>
      </c>
      <c r="R3214" s="1" t="s">
        <v>2326</v>
      </c>
      <c r="S3214" s="1">
        <v>254</v>
      </c>
      <c r="T3214" s="1" t="s">
        <v>37</v>
      </c>
      <c r="U3214" s="1" t="s">
        <v>763</v>
      </c>
      <c r="V3214" s="1" t="s">
        <v>39</v>
      </c>
      <c r="W3214" s="1">
        <v>75000000</v>
      </c>
      <c r="X3214" s="1">
        <v>2011</v>
      </c>
      <c r="Y3214" s="1">
        <v>8000</v>
      </c>
      <c r="Z3214" s="1">
        <v>5.8</v>
      </c>
      <c r="AA3214" s="1">
        <v>2.35</v>
      </c>
      <c r="AB3214" s="1">
        <v>19000</v>
      </c>
    </row>
    <row r="3215" spans="1:28">
      <c r="A3215" s="1" t="s">
        <v>28</v>
      </c>
      <c r="B3215" s="1" t="s">
        <v>221</v>
      </c>
      <c r="C3215" s="1">
        <v>234</v>
      </c>
      <c r="D3215" s="1">
        <v>110</v>
      </c>
      <c r="E3215" s="1">
        <v>532</v>
      </c>
      <c r="F3215" s="1">
        <v>461</v>
      </c>
      <c r="G3215" s="1" t="s">
        <v>3209</v>
      </c>
      <c r="H3215" s="1">
        <v>3000</v>
      </c>
      <c r="I3215" s="1">
        <v>47456450</v>
      </c>
      <c r="J3215" s="1" t="s">
        <v>919</v>
      </c>
      <c r="K3215" s="1" t="s">
        <v>746</v>
      </c>
      <c r="L3215" s="1" t="s">
        <v>3210</v>
      </c>
      <c r="M3215" s="1">
        <v>101386</v>
      </c>
      <c r="N3215" s="1">
        <v>5187</v>
      </c>
      <c r="O3215" s="1" t="s">
        <v>3211</v>
      </c>
      <c r="P3215" s="1">
        <v>1</v>
      </c>
      <c r="Q3215" s="1" t="s">
        <v>3212</v>
      </c>
      <c r="R3215" s="1" t="s">
        <v>3213</v>
      </c>
      <c r="S3215" s="1">
        <v>289</v>
      </c>
      <c r="T3215" s="1" t="s">
        <v>37</v>
      </c>
      <c r="U3215" s="1" t="s">
        <v>38</v>
      </c>
      <c r="V3215" s="1" t="s">
        <v>581</v>
      </c>
      <c r="W3215" s="1">
        <v>70000000</v>
      </c>
      <c r="X3215" s="1">
        <v>2007</v>
      </c>
      <c r="Y3215" s="1">
        <v>638</v>
      </c>
      <c r="Z3215" s="1">
        <v>7.1</v>
      </c>
      <c r="AA3215" s="1">
        <v>2.35</v>
      </c>
      <c r="AB3215" s="1">
        <v>0</v>
      </c>
    </row>
    <row r="3216" spans="1:28">
      <c r="A3216" s="1" t="s">
        <v>28</v>
      </c>
      <c r="B3216" s="1" t="s">
        <v>2384</v>
      </c>
      <c r="C3216" s="1">
        <v>236</v>
      </c>
      <c r="D3216" s="1">
        <v>110</v>
      </c>
      <c r="E3216" s="1">
        <v>168</v>
      </c>
      <c r="F3216" s="1">
        <v>96</v>
      </c>
      <c r="G3216" s="1" t="s">
        <v>355</v>
      </c>
      <c r="H3216" s="1">
        <v>3000</v>
      </c>
      <c r="I3216" s="1">
        <v>39825798</v>
      </c>
      <c r="J3216" s="1" t="s">
        <v>3263</v>
      </c>
      <c r="K3216" s="1" t="s">
        <v>1808</v>
      </c>
      <c r="L3216" s="1" t="s">
        <v>12284</v>
      </c>
      <c r="M3216" s="1">
        <v>295375</v>
      </c>
      <c r="N3216" s="1">
        <v>4210</v>
      </c>
      <c r="O3216" s="1" t="s">
        <v>12285</v>
      </c>
      <c r="P3216" s="1">
        <v>3</v>
      </c>
      <c r="Q3216" s="1" t="s">
        <v>12286</v>
      </c>
      <c r="R3216" s="1" t="s">
        <v>12287</v>
      </c>
      <c r="S3216" s="1">
        <v>645</v>
      </c>
      <c r="T3216" s="1" t="s">
        <v>37</v>
      </c>
      <c r="U3216" s="1" t="s">
        <v>38</v>
      </c>
      <c r="V3216" s="1" t="s">
        <v>39</v>
      </c>
      <c r="W3216" s="1">
        <v>16000000</v>
      </c>
      <c r="X3216" s="1">
        <v>2006</v>
      </c>
      <c r="Y3216" s="1">
        <v>979</v>
      </c>
      <c r="Z3216" s="1">
        <v>7.6</v>
      </c>
      <c r="AA3216" s="1">
        <v>1.85</v>
      </c>
      <c r="AB3216" s="1">
        <v>15000</v>
      </c>
    </row>
    <row r="3217" spans="1:28">
      <c r="A3217" s="1" t="s">
        <v>28</v>
      </c>
      <c r="B3217" s="1" t="s">
        <v>99</v>
      </c>
      <c r="C3217" s="1">
        <v>248</v>
      </c>
      <c r="D3217" s="1">
        <v>110</v>
      </c>
      <c r="E3217" s="1">
        <v>282</v>
      </c>
      <c r="F3217" s="1">
        <v>103</v>
      </c>
      <c r="G3217" s="1" t="s">
        <v>222</v>
      </c>
      <c r="H3217" s="1">
        <v>11000</v>
      </c>
      <c r="I3217" s="1">
        <v>124051759</v>
      </c>
      <c r="J3217" s="1" t="s">
        <v>203</v>
      </c>
      <c r="K3217" s="1" t="s">
        <v>51</v>
      </c>
      <c r="L3217" s="1" t="s">
        <v>445</v>
      </c>
      <c r="M3217" s="1">
        <v>42372</v>
      </c>
      <c r="N3217" s="1">
        <v>21175</v>
      </c>
      <c r="O3217" s="1" t="s">
        <v>446</v>
      </c>
      <c r="P3217" s="1">
        <v>2</v>
      </c>
      <c r="Q3217" s="1" t="s">
        <v>447</v>
      </c>
      <c r="R3217" s="1" t="s">
        <v>448</v>
      </c>
      <c r="S3217" s="1">
        <v>239</v>
      </c>
      <c r="T3217" s="1" t="s">
        <v>37</v>
      </c>
      <c r="U3217" s="1" t="s">
        <v>38</v>
      </c>
      <c r="V3217" s="1" t="s">
        <v>39</v>
      </c>
      <c r="W3217" s="1">
        <v>180000000</v>
      </c>
      <c r="X3217" s="1">
        <v>2016</v>
      </c>
      <c r="Y3217" s="1">
        <v>10000</v>
      </c>
      <c r="Z3217" s="1">
        <v>6.6</v>
      </c>
      <c r="AA3217" s="1">
        <v>2.35</v>
      </c>
      <c r="AB3217" s="1">
        <v>29000</v>
      </c>
    </row>
    <row r="3218" spans="1:28">
      <c r="A3218" s="1" t="s">
        <v>28</v>
      </c>
      <c r="B3218" s="1" t="s">
        <v>5125</v>
      </c>
      <c r="C3218" s="1">
        <v>265</v>
      </c>
      <c r="D3218" s="1">
        <v>110</v>
      </c>
      <c r="E3218" s="1">
        <v>160</v>
      </c>
      <c r="F3218" s="1">
        <v>427</v>
      </c>
      <c r="G3218" s="1" t="s">
        <v>1234</v>
      </c>
      <c r="H3218" s="1">
        <v>771</v>
      </c>
      <c r="I3218" s="1">
        <v>16005978</v>
      </c>
      <c r="J3218" s="1" t="s">
        <v>2207</v>
      </c>
      <c r="K3218" s="1" t="s">
        <v>9306</v>
      </c>
      <c r="L3218" s="1" t="s">
        <v>9307</v>
      </c>
      <c r="M3218" s="1">
        <v>72886</v>
      </c>
      <c r="N3218" s="1">
        <v>2356</v>
      </c>
      <c r="O3218" s="1" t="s">
        <v>3589</v>
      </c>
      <c r="P3218" s="1">
        <v>1</v>
      </c>
      <c r="Q3218" s="1" t="s">
        <v>9308</v>
      </c>
      <c r="R3218" s="1" t="s">
        <v>9309</v>
      </c>
      <c r="S3218" s="1">
        <v>190</v>
      </c>
      <c r="T3218" s="1" t="s">
        <v>37</v>
      </c>
      <c r="U3218" s="1" t="s">
        <v>38</v>
      </c>
      <c r="V3218" s="1" t="s">
        <v>581</v>
      </c>
      <c r="W3218" s="1">
        <v>26000000</v>
      </c>
      <c r="X3218" s="1">
        <v>2012</v>
      </c>
      <c r="Y3218" s="1">
        <v>570</v>
      </c>
      <c r="Z3218" s="1">
        <v>6.4</v>
      </c>
      <c r="AA3218" s="1">
        <v>2.35</v>
      </c>
      <c r="AB3218" s="1">
        <v>35000</v>
      </c>
    </row>
    <row r="3219" spans="1:28">
      <c r="A3219" s="1" t="s">
        <v>28</v>
      </c>
      <c r="B3219" s="1" t="s">
        <v>2459</v>
      </c>
      <c r="C3219" s="1">
        <v>265</v>
      </c>
      <c r="D3219" s="1">
        <v>110</v>
      </c>
      <c r="E3219" s="1">
        <v>88</v>
      </c>
      <c r="F3219" s="1">
        <v>11000</v>
      </c>
      <c r="G3219" s="1" t="s">
        <v>1068</v>
      </c>
      <c r="H3219" s="1">
        <v>13000</v>
      </c>
      <c r="I3219" s="1">
        <v>130313314</v>
      </c>
      <c r="J3219" s="1" t="s">
        <v>1624</v>
      </c>
      <c r="K3219" s="1" t="s">
        <v>543</v>
      </c>
      <c r="L3219" s="1" t="s">
        <v>2579</v>
      </c>
      <c r="M3219" s="1">
        <v>168172</v>
      </c>
      <c r="N3219" s="1">
        <v>44798</v>
      </c>
      <c r="O3219" s="1" t="s">
        <v>253</v>
      </c>
      <c r="P3219" s="1">
        <v>1</v>
      </c>
      <c r="Q3219" s="1" t="s">
        <v>2580</v>
      </c>
      <c r="R3219" s="1" t="s">
        <v>2581</v>
      </c>
      <c r="S3219" s="1">
        <v>380</v>
      </c>
      <c r="T3219" s="1" t="s">
        <v>37</v>
      </c>
      <c r="U3219" s="1" t="s">
        <v>38</v>
      </c>
      <c r="V3219" s="1" t="s">
        <v>39</v>
      </c>
      <c r="W3219" s="1">
        <v>80000000</v>
      </c>
      <c r="X3219" s="1">
        <v>2008</v>
      </c>
      <c r="Y3219" s="1">
        <v>12000</v>
      </c>
      <c r="Z3219" s="1">
        <v>6.5</v>
      </c>
      <c r="AA3219" s="1">
        <v>1.85</v>
      </c>
      <c r="AB3219" s="1">
        <v>0</v>
      </c>
    </row>
    <row r="3220" spans="1:28">
      <c r="A3220" s="1" t="s">
        <v>28</v>
      </c>
      <c r="B3220" s="1" t="s">
        <v>5107</v>
      </c>
      <c r="C3220" s="1">
        <v>271</v>
      </c>
      <c r="D3220" s="1">
        <v>110</v>
      </c>
      <c r="E3220" s="1">
        <v>152</v>
      </c>
      <c r="F3220" s="1">
        <v>27</v>
      </c>
      <c r="G3220" s="1" t="s">
        <v>16482</v>
      </c>
      <c r="H3220" s="1">
        <v>22000</v>
      </c>
      <c r="I3220" s="1">
        <v>28747570</v>
      </c>
      <c r="J3220" s="1" t="s">
        <v>1718</v>
      </c>
      <c r="K3220" s="1" t="s">
        <v>693</v>
      </c>
      <c r="L3220" s="1" t="s">
        <v>16483</v>
      </c>
      <c r="M3220" s="1">
        <v>100571</v>
      </c>
      <c r="N3220" s="1">
        <v>22140</v>
      </c>
      <c r="O3220" s="1" t="s">
        <v>16484</v>
      </c>
      <c r="P3220" s="1">
        <v>1</v>
      </c>
      <c r="Q3220" s="1" t="s">
        <v>16485</v>
      </c>
      <c r="R3220" s="1" t="s">
        <v>16486</v>
      </c>
      <c r="S3220" s="1">
        <v>416</v>
      </c>
      <c r="T3220" s="1" t="s">
        <v>37</v>
      </c>
      <c r="U3220" s="1" t="s">
        <v>264</v>
      </c>
      <c r="V3220" s="1" t="s">
        <v>581</v>
      </c>
      <c r="W3220" s="1">
        <v>7000000</v>
      </c>
      <c r="X3220" s="1">
        <v>2005</v>
      </c>
      <c r="Y3220" s="1">
        <v>68</v>
      </c>
      <c r="Z3220" s="1">
        <v>7.4</v>
      </c>
      <c r="AA3220" s="1">
        <v>2.35</v>
      </c>
      <c r="AB3220" s="1">
        <v>0</v>
      </c>
    </row>
    <row r="3221" spans="1:28">
      <c r="A3221" s="1" t="s">
        <v>28</v>
      </c>
      <c r="B3221" s="1" t="s">
        <v>908</v>
      </c>
      <c r="C3221" s="1">
        <v>284</v>
      </c>
      <c r="D3221" s="1">
        <v>110</v>
      </c>
      <c r="E3221" s="1">
        <v>0</v>
      </c>
      <c r="F3221" s="1">
        <v>559</v>
      </c>
      <c r="G3221" s="1" t="s">
        <v>3338</v>
      </c>
      <c r="H3221" s="1">
        <v>3000</v>
      </c>
      <c r="I3221" s="1">
        <v>42272747</v>
      </c>
      <c r="J3221" s="1" t="s">
        <v>3339</v>
      </c>
      <c r="K3221" s="1" t="s">
        <v>231</v>
      </c>
      <c r="L3221" s="1" t="s">
        <v>3340</v>
      </c>
      <c r="M3221" s="1">
        <v>78635</v>
      </c>
      <c r="N3221" s="1">
        <v>5609</v>
      </c>
      <c r="O3221" s="1" t="s">
        <v>3341</v>
      </c>
      <c r="P3221" s="1">
        <v>1</v>
      </c>
      <c r="Q3221" s="1" t="s">
        <v>3342</v>
      </c>
      <c r="R3221" s="1" t="s">
        <v>3343</v>
      </c>
      <c r="S3221" s="1">
        <v>1040</v>
      </c>
      <c r="T3221" s="1" t="s">
        <v>37</v>
      </c>
      <c r="U3221" s="1" t="s">
        <v>38</v>
      </c>
      <c r="V3221" s="1" t="s">
        <v>39</v>
      </c>
      <c r="W3221" s="1">
        <v>70000000</v>
      </c>
      <c r="X3221" s="1">
        <v>2006</v>
      </c>
      <c r="Y3221" s="1">
        <v>579</v>
      </c>
      <c r="Z3221" s="1">
        <v>5.6</v>
      </c>
      <c r="AA3221" s="1">
        <v>1.85</v>
      </c>
      <c r="AB3221" s="1">
        <v>0</v>
      </c>
    </row>
    <row r="3222" spans="1:28">
      <c r="A3222" s="1" t="s">
        <v>28</v>
      </c>
      <c r="B3222" s="1" t="s">
        <v>2440</v>
      </c>
      <c r="C3222" s="1">
        <v>284</v>
      </c>
      <c r="D3222" s="1">
        <v>110</v>
      </c>
      <c r="E3222" s="1">
        <v>763</v>
      </c>
      <c r="F3222" s="1">
        <v>222</v>
      </c>
      <c r="G3222" s="1" t="s">
        <v>3129</v>
      </c>
      <c r="H3222" s="1">
        <v>15000</v>
      </c>
      <c r="I3222" s="1">
        <v>83503161</v>
      </c>
      <c r="J3222" s="1" t="s">
        <v>3130</v>
      </c>
      <c r="K3222" s="1" t="s">
        <v>109</v>
      </c>
      <c r="L3222" s="1" t="s">
        <v>3131</v>
      </c>
      <c r="M3222" s="1">
        <v>138190</v>
      </c>
      <c r="N3222" s="1">
        <v>16691</v>
      </c>
      <c r="O3222" s="1" t="s">
        <v>3132</v>
      </c>
      <c r="P3222" s="1">
        <v>1</v>
      </c>
      <c r="Q3222" s="1" t="s">
        <v>3133</v>
      </c>
      <c r="R3222" s="1" t="s">
        <v>3134</v>
      </c>
      <c r="S3222" s="1">
        <v>405</v>
      </c>
      <c r="T3222" s="1" t="s">
        <v>37</v>
      </c>
      <c r="U3222" s="1" t="s">
        <v>38</v>
      </c>
      <c r="V3222" s="1" t="s">
        <v>581</v>
      </c>
      <c r="W3222" s="1">
        <v>75000000</v>
      </c>
      <c r="X3222" s="1">
        <v>2011</v>
      </c>
      <c r="Y3222" s="1">
        <v>1000</v>
      </c>
      <c r="Z3222" s="1">
        <v>6.1</v>
      </c>
      <c r="AA3222" s="1">
        <v>1.85</v>
      </c>
      <c r="AB3222" s="1">
        <v>30000</v>
      </c>
    </row>
    <row r="3223" spans="1:28">
      <c r="A3223" s="1" t="s">
        <v>28</v>
      </c>
      <c r="B3223" s="1" t="s">
        <v>107</v>
      </c>
      <c r="C3223" s="1">
        <v>287</v>
      </c>
      <c r="D3223" s="1">
        <v>110</v>
      </c>
      <c r="E3223" s="1">
        <v>0</v>
      </c>
      <c r="F3223" s="1">
        <v>1000</v>
      </c>
      <c r="G3223" s="1" t="s">
        <v>4357</v>
      </c>
      <c r="H3223" s="1">
        <v>3000</v>
      </c>
      <c r="I3223" s="1">
        <v>58885635</v>
      </c>
      <c r="J3223" s="1" t="s">
        <v>4890</v>
      </c>
      <c r="K3223" s="1" t="s">
        <v>944</v>
      </c>
      <c r="L3223" s="1" t="s">
        <v>8863</v>
      </c>
      <c r="M3223" s="1">
        <v>194422</v>
      </c>
      <c r="N3223" s="1">
        <v>10438</v>
      </c>
      <c r="O3223" s="1" t="s">
        <v>1536</v>
      </c>
      <c r="P3223" s="1">
        <v>0</v>
      </c>
      <c r="Q3223" s="1" t="s">
        <v>8864</v>
      </c>
      <c r="R3223" s="1" t="s">
        <v>8865</v>
      </c>
      <c r="S3223" s="1">
        <v>1057</v>
      </c>
      <c r="T3223" s="1" t="s">
        <v>37</v>
      </c>
      <c r="U3223" s="1" t="s">
        <v>38</v>
      </c>
      <c r="V3223" s="1" t="s">
        <v>581</v>
      </c>
      <c r="W3223" s="1">
        <v>26000000</v>
      </c>
      <c r="X3223" s="1">
        <v>2004</v>
      </c>
      <c r="Y3223" s="1">
        <v>2000</v>
      </c>
      <c r="Z3223" s="1">
        <v>7.4</v>
      </c>
      <c r="AA3223" s="1">
        <v>2.35</v>
      </c>
      <c r="AB3223" s="1">
        <v>7000</v>
      </c>
    </row>
    <row r="3224" spans="1:28">
      <c r="A3224" s="1" t="s">
        <v>28</v>
      </c>
      <c r="B3224" s="1" t="s">
        <v>107</v>
      </c>
      <c r="C3224" s="1">
        <v>287</v>
      </c>
      <c r="D3224" s="1">
        <v>110</v>
      </c>
      <c r="E3224" s="1">
        <v>0</v>
      </c>
      <c r="F3224" s="1">
        <v>1000</v>
      </c>
      <c r="G3224" s="1" t="s">
        <v>4357</v>
      </c>
      <c r="H3224" s="1">
        <v>3000</v>
      </c>
      <c r="I3224" s="1">
        <v>58885635</v>
      </c>
      <c r="J3224" s="1" t="s">
        <v>4890</v>
      </c>
      <c r="K3224" s="1" t="s">
        <v>944</v>
      </c>
      <c r="L3224" s="1" t="s">
        <v>8863</v>
      </c>
      <c r="M3224" s="1">
        <v>194426</v>
      </c>
      <c r="N3224" s="1">
        <v>10438</v>
      </c>
      <c r="O3224" s="1" t="s">
        <v>1536</v>
      </c>
      <c r="P3224" s="1">
        <v>0</v>
      </c>
      <c r="Q3224" s="1" t="s">
        <v>8864</v>
      </c>
      <c r="R3224" s="1" t="s">
        <v>8865</v>
      </c>
      <c r="S3224" s="1">
        <v>1057</v>
      </c>
      <c r="T3224" s="1" t="s">
        <v>37</v>
      </c>
      <c r="U3224" s="1" t="s">
        <v>38</v>
      </c>
      <c r="V3224" s="1" t="s">
        <v>581</v>
      </c>
      <c r="W3224" s="1">
        <v>26000000</v>
      </c>
      <c r="X3224" s="1">
        <v>2004</v>
      </c>
      <c r="Y3224" s="1">
        <v>2000</v>
      </c>
      <c r="Z3224" s="1">
        <v>7.4</v>
      </c>
      <c r="AA3224" s="1">
        <v>2.35</v>
      </c>
      <c r="AB3224" s="1">
        <v>7000</v>
      </c>
    </row>
    <row r="3225" spans="1:28">
      <c r="A3225" s="1" t="s">
        <v>28</v>
      </c>
      <c r="B3225" s="1" t="s">
        <v>2148</v>
      </c>
      <c r="C3225" s="1">
        <v>316</v>
      </c>
      <c r="D3225" s="1">
        <v>110</v>
      </c>
      <c r="E3225" s="1">
        <v>335</v>
      </c>
      <c r="F3225" s="1">
        <v>988</v>
      </c>
      <c r="G3225" s="1" t="s">
        <v>462</v>
      </c>
      <c r="H3225" s="1">
        <v>11000</v>
      </c>
      <c r="I3225" s="1">
        <v>134568845</v>
      </c>
      <c r="J3225" s="1" t="s">
        <v>2989</v>
      </c>
      <c r="K3225" s="1" t="s">
        <v>561</v>
      </c>
      <c r="L3225" s="1" t="s">
        <v>2990</v>
      </c>
      <c r="M3225" s="1">
        <v>299852</v>
      </c>
      <c r="N3225" s="1">
        <v>25763</v>
      </c>
      <c r="O3225" s="1" t="s">
        <v>325</v>
      </c>
      <c r="P3225" s="1">
        <v>0</v>
      </c>
      <c r="Q3225" s="1" t="s">
        <v>2991</v>
      </c>
      <c r="R3225" s="1" t="s">
        <v>2992</v>
      </c>
      <c r="S3225" s="1">
        <v>713</v>
      </c>
      <c r="T3225" s="1" t="s">
        <v>37</v>
      </c>
      <c r="U3225" s="1" t="s">
        <v>38</v>
      </c>
      <c r="V3225" s="1" t="s">
        <v>581</v>
      </c>
      <c r="W3225" s="1">
        <v>75000000</v>
      </c>
      <c r="X3225" s="1">
        <v>2008</v>
      </c>
      <c r="Y3225" s="1">
        <v>11000</v>
      </c>
      <c r="Z3225" s="1">
        <v>6.7</v>
      </c>
      <c r="AA3225" s="1">
        <v>2.35</v>
      </c>
      <c r="AB3225" s="1">
        <v>0</v>
      </c>
    </row>
    <row r="3226" spans="1:28">
      <c r="A3226" s="1" t="s">
        <v>28</v>
      </c>
      <c r="B3226" s="1" t="s">
        <v>1522</v>
      </c>
      <c r="C3226" s="1">
        <v>324</v>
      </c>
      <c r="D3226" s="1">
        <v>110</v>
      </c>
      <c r="E3226" s="1">
        <v>0</v>
      </c>
      <c r="F3226" s="1">
        <v>11000</v>
      </c>
      <c r="G3226" s="1" t="s">
        <v>5169</v>
      </c>
      <c r="H3226" s="1">
        <v>17000</v>
      </c>
      <c r="I3226" s="1">
        <v>113709992</v>
      </c>
      <c r="J3226" s="1" t="s">
        <v>2519</v>
      </c>
      <c r="K3226" s="1" t="s">
        <v>440</v>
      </c>
      <c r="L3226" s="1" t="s">
        <v>16454</v>
      </c>
      <c r="M3226" s="1">
        <v>108843</v>
      </c>
      <c r="N3226" s="1">
        <v>46646</v>
      </c>
      <c r="O3226" s="1" t="s">
        <v>656</v>
      </c>
      <c r="P3226" s="1">
        <v>1</v>
      </c>
      <c r="Q3226" s="1" t="s">
        <v>16455</v>
      </c>
      <c r="R3226" s="1" t="s">
        <v>16456</v>
      </c>
      <c r="S3226" s="1">
        <v>281</v>
      </c>
      <c r="T3226" s="1" t="s">
        <v>37</v>
      </c>
      <c r="U3226" s="1" t="s">
        <v>38</v>
      </c>
      <c r="V3226" s="1" t="s">
        <v>581</v>
      </c>
      <c r="W3226" s="1">
        <v>7000000</v>
      </c>
      <c r="X3226" s="1">
        <v>2012</v>
      </c>
      <c r="Y3226" s="1">
        <v>15000</v>
      </c>
      <c r="Z3226" s="1">
        <v>6.1</v>
      </c>
      <c r="AA3226" s="1">
        <v>2.35</v>
      </c>
      <c r="AB3226" s="1">
        <v>54000</v>
      </c>
    </row>
    <row r="3227" spans="1:28">
      <c r="A3227" s="1" t="s">
        <v>28</v>
      </c>
      <c r="B3227" s="1" t="s">
        <v>6877</v>
      </c>
      <c r="C3227" s="1">
        <v>363</v>
      </c>
      <c r="D3227" s="1">
        <v>110</v>
      </c>
      <c r="E3227" s="1">
        <v>584</v>
      </c>
      <c r="F3227" s="1">
        <v>74</v>
      </c>
      <c r="G3227" s="1" t="s">
        <v>6879</v>
      </c>
      <c r="H3227" s="1">
        <v>629</v>
      </c>
      <c r="I3227" s="1">
        <v>2201412</v>
      </c>
      <c r="J3227" s="1" t="s">
        <v>14292</v>
      </c>
      <c r="K3227" s="1" t="s">
        <v>14293</v>
      </c>
      <c r="L3227" s="1" t="s">
        <v>5337</v>
      </c>
      <c r="M3227" s="1">
        <v>68883</v>
      </c>
      <c r="N3227" s="1">
        <v>1173</v>
      </c>
      <c r="O3227" s="1" t="s">
        <v>14294</v>
      </c>
      <c r="P3227" s="1">
        <v>0</v>
      </c>
      <c r="Q3227" s="1" t="s">
        <v>14295</v>
      </c>
      <c r="R3227" s="1" t="s">
        <v>14296</v>
      </c>
      <c r="S3227" s="1">
        <v>279</v>
      </c>
      <c r="T3227" s="1" t="s">
        <v>12683</v>
      </c>
      <c r="U3227" s="1" t="s">
        <v>5680</v>
      </c>
      <c r="V3227" s="1" t="s">
        <v>581</v>
      </c>
      <c r="W3227" s="1">
        <v>12215500000</v>
      </c>
      <c r="X3227" s="1">
        <v>2006</v>
      </c>
      <c r="Y3227" s="1">
        <v>398</v>
      </c>
      <c r="Z3227" s="1">
        <v>7</v>
      </c>
      <c r="AA3227" s="1">
        <v>1.85</v>
      </c>
      <c r="AB3227" s="1">
        <v>7000</v>
      </c>
    </row>
    <row r="3228" spans="1:28">
      <c r="A3228" s="1" t="s">
        <v>28</v>
      </c>
      <c r="B3228" s="1" t="s">
        <v>13096</v>
      </c>
      <c r="C3228" s="1">
        <v>401</v>
      </c>
      <c r="D3228" s="1">
        <v>110</v>
      </c>
      <c r="E3228" s="1">
        <v>454</v>
      </c>
      <c r="F3228" s="1">
        <v>816</v>
      </c>
      <c r="G3228" s="1" t="s">
        <v>2355</v>
      </c>
      <c r="H3228" s="1">
        <v>2000</v>
      </c>
      <c r="I3228" s="1">
        <v>14989761</v>
      </c>
      <c r="J3228" s="1" t="s">
        <v>1005</v>
      </c>
      <c r="K3228" s="1" t="s">
        <v>1396</v>
      </c>
      <c r="L3228" s="1" t="s">
        <v>13595</v>
      </c>
      <c r="M3228" s="1">
        <v>185845</v>
      </c>
      <c r="N3228" s="1">
        <v>4757</v>
      </c>
      <c r="O3228" s="1" t="s">
        <v>160</v>
      </c>
      <c r="P3228" s="1">
        <v>7</v>
      </c>
      <c r="Q3228" s="1" t="s">
        <v>13596</v>
      </c>
      <c r="R3228" s="1" t="s">
        <v>13597</v>
      </c>
      <c r="S3228" s="1">
        <v>284</v>
      </c>
      <c r="T3228" s="1" t="s">
        <v>37</v>
      </c>
      <c r="U3228" s="1" t="s">
        <v>56</v>
      </c>
      <c r="V3228" s="1" t="s">
        <v>581</v>
      </c>
      <c r="W3228" s="1">
        <v>15000000</v>
      </c>
      <c r="X3228" s="1">
        <v>2012</v>
      </c>
      <c r="Y3228" s="1">
        <v>906</v>
      </c>
      <c r="Z3228" s="1">
        <v>7.2</v>
      </c>
      <c r="AA3228" s="1">
        <v>2.35</v>
      </c>
      <c r="AB3228" s="1">
        <v>52000</v>
      </c>
    </row>
    <row r="3229" spans="1:28">
      <c r="A3229" s="1" t="s">
        <v>28</v>
      </c>
      <c r="B3229" s="1" t="s">
        <v>2668</v>
      </c>
      <c r="C3229" s="1">
        <v>411</v>
      </c>
      <c r="D3229" s="1">
        <v>110</v>
      </c>
      <c r="E3229" s="1">
        <v>301</v>
      </c>
      <c r="F3229" s="1">
        <v>412</v>
      </c>
      <c r="G3229" s="1" t="s">
        <v>19191</v>
      </c>
      <c r="H3229" s="1">
        <v>1000</v>
      </c>
      <c r="I3229" s="1">
        <v>48056940</v>
      </c>
      <c r="J3229" s="1" t="s">
        <v>5089</v>
      </c>
      <c r="K3229" s="1" t="s">
        <v>19192</v>
      </c>
      <c r="L3229" s="1" t="s">
        <v>19193</v>
      </c>
      <c r="M3229" s="1">
        <v>155153</v>
      </c>
      <c r="N3229" s="1">
        <v>2239</v>
      </c>
      <c r="O3229" s="1" t="s">
        <v>5063</v>
      </c>
      <c r="P3229" s="1">
        <v>0</v>
      </c>
      <c r="Q3229" s="1" t="s">
        <v>19194</v>
      </c>
      <c r="R3229" s="1" t="s">
        <v>19195</v>
      </c>
      <c r="S3229" s="1">
        <v>524</v>
      </c>
      <c r="T3229" s="1" t="s">
        <v>37</v>
      </c>
      <c r="U3229" s="1" t="s">
        <v>38</v>
      </c>
      <c r="V3229" s="1" t="s">
        <v>581</v>
      </c>
      <c r="W3229" s="1">
        <v>3000000</v>
      </c>
      <c r="X3229" s="1">
        <v>2012</v>
      </c>
      <c r="Y3229" s="1">
        <v>419</v>
      </c>
      <c r="Z3229" s="1">
        <v>6.8</v>
      </c>
      <c r="AA3229" s="1">
        <v>2.35</v>
      </c>
      <c r="AB3229" s="1">
        <v>58000</v>
      </c>
    </row>
    <row r="3230" spans="1:28">
      <c r="A3230" s="1" t="s">
        <v>28</v>
      </c>
      <c r="B3230" s="1" t="s">
        <v>7099</v>
      </c>
      <c r="C3230" s="1">
        <v>493</v>
      </c>
      <c r="D3230" s="1">
        <v>110</v>
      </c>
      <c r="E3230" s="1">
        <v>1000</v>
      </c>
      <c r="F3230" s="1">
        <v>538</v>
      </c>
      <c r="G3230" s="1" t="s">
        <v>297</v>
      </c>
      <c r="H3230" s="1">
        <v>13000</v>
      </c>
      <c r="I3230" s="1">
        <v>171031347</v>
      </c>
      <c r="J3230" s="1" t="s">
        <v>6024</v>
      </c>
      <c r="K3230" s="1" t="s">
        <v>1153</v>
      </c>
      <c r="L3230" s="1" t="s">
        <v>7259</v>
      </c>
      <c r="M3230" s="1">
        <v>240962</v>
      </c>
      <c r="N3230" s="1">
        <v>25964</v>
      </c>
      <c r="O3230" s="1" t="s">
        <v>7260</v>
      </c>
      <c r="P3230" s="1">
        <v>0</v>
      </c>
      <c r="Q3230" s="1" t="s">
        <v>7261</v>
      </c>
      <c r="R3230" s="1" t="s">
        <v>7262</v>
      </c>
      <c r="S3230" s="1">
        <v>724</v>
      </c>
      <c r="T3230" s="1" t="s">
        <v>37</v>
      </c>
      <c r="U3230" s="1" t="s">
        <v>38</v>
      </c>
      <c r="V3230" s="1" t="s">
        <v>39</v>
      </c>
      <c r="W3230" s="1">
        <v>38000000</v>
      </c>
      <c r="X3230" s="1">
        <v>2010</v>
      </c>
      <c r="Y3230" s="1">
        <v>12000</v>
      </c>
      <c r="Z3230" s="1">
        <v>7.7</v>
      </c>
      <c r="AA3230" s="1">
        <v>2.35</v>
      </c>
      <c r="AB3230" s="1">
        <v>36000</v>
      </c>
    </row>
    <row r="3231" spans="1:28">
      <c r="A3231" s="1" t="s">
        <v>28</v>
      </c>
      <c r="B3231" s="1" t="s">
        <v>21988</v>
      </c>
      <c r="C3231" s="1">
        <v>1</v>
      </c>
      <c r="D3231" s="1">
        <v>111</v>
      </c>
      <c r="E3231" s="1">
        <v>0</v>
      </c>
      <c r="F3231" s="1">
        <v>426</v>
      </c>
      <c r="G3231" s="1" t="s">
        <v>15467</v>
      </c>
      <c r="H3231" s="1">
        <v>657</v>
      </c>
      <c r="J3231" s="1" t="s">
        <v>3395</v>
      </c>
      <c r="K3231" s="1" t="s">
        <v>21989</v>
      </c>
      <c r="L3231" s="1" t="s">
        <v>21990</v>
      </c>
      <c r="M3231" s="1">
        <v>207</v>
      </c>
      <c r="N3231" s="1">
        <v>2677</v>
      </c>
      <c r="O3231" s="1" t="s">
        <v>7054</v>
      </c>
      <c r="P3231" s="1">
        <v>0</v>
      </c>
      <c r="Q3231" s="1" t="s">
        <v>65</v>
      </c>
      <c r="R3231" s="1" t="s">
        <v>21991</v>
      </c>
      <c r="S3231" s="1">
        <v>1</v>
      </c>
      <c r="T3231" s="1" t="s">
        <v>24155</v>
      </c>
      <c r="U3231" s="1" t="s">
        <v>38</v>
      </c>
      <c r="V3231" s="1" t="s">
        <v>91</v>
      </c>
      <c r="W3231" s="1">
        <v>1000000</v>
      </c>
      <c r="X3231" s="1">
        <v>2014</v>
      </c>
      <c r="Y3231" s="1">
        <v>608</v>
      </c>
      <c r="Z3231" s="1">
        <v>5.3</v>
      </c>
      <c r="AB3231" s="1">
        <v>212</v>
      </c>
    </row>
    <row r="3232" spans="1:28">
      <c r="A3232" s="1" t="s">
        <v>28</v>
      </c>
      <c r="B3232" s="1" t="s">
        <v>14422</v>
      </c>
      <c r="C3232" s="1">
        <v>1</v>
      </c>
      <c r="D3232" s="1">
        <v>111</v>
      </c>
      <c r="E3232" s="1">
        <v>0</v>
      </c>
      <c r="F3232" s="1">
        <v>247</v>
      </c>
      <c r="G3232" s="1" t="s">
        <v>14423</v>
      </c>
      <c r="H3232" s="1">
        <v>1000</v>
      </c>
      <c r="I3232" s="1">
        <v>14616</v>
      </c>
      <c r="J3232" s="1" t="s">
        <v>3395</v>
      </c>
      <c r="K3232" s="1" t="s">
        <v>4520</v>
      </c>
      <c r="L3232" s="1" t="s">
        <v>14424</v>
      </c>
      <c r="M3232" s="1">
        <v>314</v>
      </c>
      <c r="N3232" s="1">
        <v>2059</v>
      </c>
      <c r="O3232" s="1" t="s">
        <v>14425</v>
      </c>
      <c r="P3232" s="1">
        <v>1</v>
      </c>
      <c r="Q3232" s="1" t="s">
        <v>65</v>
      </c>
      <c r="R3232" s="1" t="s">
        <v>14426</v>
      </c>
      <c r="S3232" s="1">
        <v>10</v>
      </c>
      <c r="T3232" s="1" t="s">
        <v>37</v>
      </c>
      <c r="U3232" s="1" t="s">
        <v>38</v>
      </c>
      <c r="V3232" s="1" t="s">
        <v>581</v>
      </c>
      <c r="W3232" s="1">
        <v>12000000</v>
      </c>
      <c r="X3232" s="1">
        <v>2015</v>
      </c>
      <c r="Y3232" s="1">
        <v>445</v>
      </c>
      <c r="Z3232" s="1">
        <v>7.5</v>
      </c>
      <c r="AA3232" s="1">
        <v>1.85</v>
      </c>
      <c r="AB3232" s="1">
        <v>26000</v>
      </c>
    </row>
    <row r="3233" spans="1:28">
      <c r="A3233" s="1" t="s">
        <v>28</v>
      </c>
      <c r="B3233" s="1" t="s">
        <v>20728</v>
      </c>
      <c r="C3233" s="1">
        <v>4</v>
      </c>
      <c r="D3233" s="1">
        <v>111</v>
      </c>
      <c r="E3233" s="1">
        <v>21</v>
      </c>
      <c r="F3233" s="1">
        <v>685</v>
      </c>
      <c r="G3233" s="1" t="s">
        <v>9674</v>
      </c>
      <c r="H3233" s="1">
        <v>761</v>
      </c>
      <c r="J3233" s="1" t="s">
        <v>2519</v>
      </c>
      <c r="K3233" s="1" t="s">
        <v>20729</v>
      </c>
      <c r="L3233" s="1" t="s">
        <v>20730</v>
      </c>
      <c r="M3233" s="1">
        <v>686</v>
      </c>
      <c r="N3233" s="1">
        <v>4306</v>
      </c>
      <c r="O3233" s="1" t="s">
        <v>9081</v>
      </c>
      <c r="P3233" s="1">
        <v>13</v>
      </c>
      <c r="Q3233" s="1" t="s">
        <v>20731</v>
      </c>
      <c r="R3233" s="1" t="s">
        <v>20732</v>
      </c>
      <c r="S3233" s="1">
        <v>8</v>
      </c>
      <c r="T3233" s="1" t="s">
        <v>37</v>
      </c>
      <c r="U3233" s="1" t="s">
        <v>38</v>
      </c>
      <c r="V3233" s="1" t="s">
        <v>4816</v>
      </c>
      <c r="W3233" s="1">
        <v>1800000</v>
      </c>
      <c r="X3233" s="1">
        <v>2012</v>
      </c>
      <c r="Y3233" s="1">
        <v>713</v>
      </c>
      <c r="Z3233" s="1">
        <v>5.4</v>
      </c>
      <c r="AA3233" s="1">
        <v>1.85</v>
      </c>
      <c r="AB3233" s="1">
        <v>569</v>
      </c>
    </row>
    <row r="3234" spans="1:28">
      <c r="A3234" s="1" t="s">
        <v>28</v>
      </c>
      <c r="B3234" s="1" t="s">
        <v>5801</v>
      </c>
      <c r="C3234" s="1">
        <v>8</v>
      </c>
      <c r="D3234" s="1">
        <v>111</v>
      </c>
      <c r="E3234" s="1">
        <v>5</v>
      </c>
      <c r="F3234" s="1">
        <v>559</v>
      </c>
      <c r="G3234" s="1" t="s">
        <v>5802</v>
      </c>
      <c r="H3234" s="1">
        <v>6000</v>
      </c>
      <c r="J3234" s="1" t="s">
        <v>3043</v>
      </c>
      <c r="K3234" s="1" t="s">
        <v>5803</v>
      </c>
      <c r="L3234" s="1" t="s">
        <v>5804</v>
      </c>
      <c r="M3234" s="1">
        <v>5888</v>
      </c>
      <c r="N3234" s="1">
        <v>7493</v>
      </c>
      <c r="O3234" s="1" t="s">
        <v>5330</v>
      </c>
      <c r="P3234" s="1">
        <v>0</v>
      </c>
      <c r="Q3234" s="1" t="s">
        <v>5805</v>
      </c>
      <c r="R3234" s="1" t="s">
        <v>5806</v>
      </c>
      <c r="S3234" s="1">
        <v>61</v>
      </c>
      <c r="T3234" s="1" t="s">
        <v>37</v>
      </c>
      <c r="U3234" s="1" t="s">
        <v>38</v>
      </c>
      <c r="V3234" s="1" t="s">
        <v>5599</v>
      </c>
      <c r="W3234" s="1">
        <v>2500000</v>
      </c>
      <c r="X3234" s="1">
        <v>1968</v>
      </c>
      <c r="Y3234" s="1">
        <v>584</v>
      </c>
      <c r="Z3234" s="1">
        <v>7.2</v>
      </c>
      <c r="AA3234" s="1">
        <v>1.85</v>
      </c>
      <c r="AB3234" s="1">
        <v>0</v>
      </c>
    </row>
    <row r="3235" spans="1:28">
      <c r="A3235" s="1" t="s">
        <v>28</v>
      </c>
      <c r="B3235" s="1" t="s">
        <v>23852</v>
      </c>
      <c r="C3235" s="1">
        <v>12</v>
      </c>
      <c r="D3235" s="1">
        <v>111</v>
      </c>
      <c r="E3235" s="1">
        <v>6</v>
      </c>
      <c r="G3235" s="1" t="s">
        <v>65</v>
      </c>
      <c r="J3235" s="1" t="s">
        <v>66</v>
      </c>
      <c r="K3235" s="1" t="s">
        <v>65</v>
      </c>
      <c r="L3235" s="1" t="s">
        <v>23853</v>
      </c>
      <c r="M3235" s="1">
        <v>61</v>
      </c>
      <c r="N3235" s="1">
        <v>0</v>
      </c>
      <c r="O3235" s="1" t="s">
        <v>65</v>
      </c>
      <c r="P3235" s="1">
        <v>0</v>
      </c>
      <c r="Q3235" s="1" t="s">
        <v>23854</v>
      </c>
      <c r="R3235" s="1" t="s">
        <v>23855</v>
      </c>
      <c r="S3235" s="1">
        <v>1</v>
      </c>
      <c r="T3235" s="1" t="s">
        <v>37</v>
      </c>
      <c r="U3235" s="1" t="s">
        <v>38</v>
      </c>
      <c r="V3235" s="1" t="s">
        <v>5599</v>
      </c>
      <c r="W3235" s="1">
        <v>50000</v>
      </c>
      <c r="X3235" s="1">
        <v>2015</v>
      </c>
      <c r="Z3235" s="1">
        <v>6</v>
      </c>
      <c r="AA3235" s="1">
        <v>1.78</v>
      </c>
      <c r="AB3235" s="1">
        <v>5</v>
      </c>
    </row>
    <row r="3236" spans="1:28">
      <c r="A3236" s="1" t="s">
        <v>28</v>
      </c>
      <c r="B3236" s="1" t="s">
        <v>2851</v>
      </c>
      <c r="C3236" s="1">
        <v>22</v>
      </c>
      <c r="D3236" s="1">
        <v>111</v>
      </c>
      <c r="E3236" s="1">
        <v>1000</v>
      </c>
      <c r="F3236" s="1">
        <v>127</v>
      </c>
      <c r="G3236" s="1" t="s">
        <v>20852</v>
      </c>
      <c r="H3236" s="1">
        <v>2000</v>
      </c>
      <c r="I3236" s="1">
        <v>2580</v>
      </c>
      <c r="J3236" s="1" t="s">
        <v>8046</v>
      </c>
      <c r="K3236" s="1" t="s">
        <v>230</v>
      </c>
      <c r="L3236" s="1" t="s">
        <v>20853</v>
      </c>
      <c r="M3236" s="1">
        <v>1618</v>
      </c>
      <c r="N3236" s="1">
        <v>2564</v>
      </c>
      <c r="O3236" s="1" t="s">
        <v>15670</v>
      </c>
      <c r="P3236" s="1">
        <v>2</v>
      </c>
      <c r="Q3236" s="1" t="s">
        <v>20854</v>
      </c>
      <c r="R3236" s="1" t="s">
        <v>20855</v>
      </c>
      <c r="S3236" s="1">
        <v>40</v>
      </c>
      <c r="T3236" s="1" t="s">
        <v>37</v>
      </c>
      <c r="U3236" s="1" t="s">
        <v>38</v>
      </c>
      <c r="V3236" s="1" t="s">
        <v>581</v>
      </c>
      <c r="W3236" s="1">
        <v>1650000</v>
      </c>
      <c r="X3236" s="1">
        <v>2003</v>
      </c>
      <c r="Y3236" s="1">
        <v>163</v>
      </c>
      <c r="Z3236" s="1">
        <v>5.4</v>
      </c>
      <c r="AA3236" s="1">
        <v>2.35</v>
      </c>
      <c r="AB3236" s="1">
        <v>63</v>
      </c>
    </row>
    <row r="3237" spans="1:28">
      <c r="A3237" s="1" t="s">
        <v>28</v>
      </c>
      <c r="B3237" s="1" t="s">
        <v>15171</v>
      </c>
      <c r="C3237" s="1">
        <v>23</v>
      </c>
      <c r="D3237" s="1">
        <v>111</v>
      </c>
      <c r="E3237" s="1">
        <v>60</v>
      </c>
      <c r="F3237" s="1">
        <v>699</v>
      </c>
      <c r="G3237" s="1" t="s">
        <v>858</v>
      </c>
      <c r="H3237" s="1">
        <v>823</v>
      </c>
      <c r="I3237" s="1">
        <v>3333823</v>
      </c>
      <c r="J3237" s="1" t="s">
        <v>5553</v>
      </c>
      <c r="K3237" s="1" t="s">
        <v>5237</v>
      </c>
      <c r="L3237" s="1" t="s">
        <v>15172</v>
      </c>
      <c r="M3237" s="1">
        <v>5612</v>
      </c>
      <c r="N3237" s="1">
        <v>5262</v>
      </c>
      <c r="O3237" s="1" t="s">
        <v>11443</v>
      </c>
      <c r="P3237" s="1">
        <v>0</v>
      </c>
      <c r="Q3237" s="1" t="s">
        <v>15173</v>
      </c>
      <c r="R3237" s="1" t="s">
        <v>15174</v>
      </c>
      <c r="S3237" s="1">
        <v>122</v>
      </c>
      <c r="T3237" s="1" t="s">
        <v>37</v>
      </c>
      <c r="U3237" s="1" t="s">
        <v>38</v>
      </c>
      <c r="V3237" s="1" t="s">
        <v>39</v>
      </c>
      <c r="W3237" s="1">
        <v>10000000</v>
      </c>
      <c r="X3237" s="1">
        <v>2012</v>
      </c>
      <c r="Y3237" s="1">
        <v>759</v>
      </c>
      <c r="Z3237" s="1">
        <v>5.5</v>
      </c>
      <c r="AA3237" s="1">
        <v>2.35</v>
      </c>
      <c r="AB3237" s="1">
        <v>0</v>
      </c>
    </row>
    <row r="3238" spans="1:28">
      <c r="A3238" s="1" t="s">
        <v>28</v>
      </c>
      <c r="B3238" s="1" t="s">
        <v>12397</v>
      </c>
      <c r="C3238" s="1">
        <v>24</v>
      </c>
      <c r="D3238" s="1">
        <v>111</v>
      </c>
      <c r="E3238" s="1">
        <v>19</v>
      </c>
      <c r="F3238" s="1">
        <v>107</v>
      </c>
      <c r="G3238" s="1" t="s">
        <v>12398</v>
      </c>
      <c r="H3238" s="1">
        <v>241</v>
      </c>
      <c r="I3238" s="1">
        <v>6462576</v>
      </c>
      <c r="J3238" s="1" t="s">
        <v>3395</v>
      </c>
      <c r="K3238" s="1" t="s">
        <v>1311</v>
      </c>
      <c r="L3238" s="1" t="s">
        <v>12399</v>
      </c>
      <c r="M3238" s="1">
        <v>1449</v>
      </c>
      <c r="N3238" s="1">
        <v>824</v>
      </c>
      <c r="O3238" s="1" t="s">
        <v>12400</v>
      </c>
      <c r="P3238" s="1">
        <v>0</v>
      </c>
      <c r="Q3238" s="1" t="s">
        <v>7733</v>
      </c>
      <c r="R3238" s="1" t="s">
        <v>12401</v>
      </c>
      <c r="S3238" s="1">
        <v>30</v>
      </c>
      <c r="T3238" s="1" t="s">
        <v>37</v>
      </c>
      <c r="U3238" s="1" t="s">
        <v>38</v>
      </c>
      <c r="V3238" s="1" t="s">
        <v>39</v>
      </c>
      <c r="W3238" s="1">
        <v>18500000</v>
      </c>
      <c r="X3238" s="1">
        <v>2016</v>
      </c>
      <c r="Y3238" s="1">
        <v>118</v>
      </c>
      <c r="Z3238" s="1">
        <v>5.4</v>
      </c>
      <c r="AA3238" s="1">
        <v>2.35</v>
      </c>
      <c r="AB3238" s="1">
        <v>0</v>
      </c>
    </row>
    <row r="3239" spans="1:28">
      <c r="A3239" s="1" t="s">
        <v>28</v>
      </c>
      <c r="B3239" s="1" t="s">
        <v>13174</v>
      </c>
      <c r="C3239" s="1">
        <v>28</v>
      </c>
      <c r="D3239" s="1">
        <v>111</v>
      </c>
      <c r="E3239" s="1">
        <v>0</v>
      </c>
      <c r="F3239" s="1">
        <v>617</v>
      </c>
      <c r="G3239" s="1" t="s">
        <v>3904</v>
      </c>
      <c r="H3239" s="1">
        <v>783</v>
      </c>
      <c r="I3239" s="1">
        <v>1954202</v>
      </c>
      <c r="J3239" s="1" t="s">
        <v>9179</v>
      </c>
      <c r="K3239" s="1" t="s">
        <v>3774</v>
      </c>
      <c r="L3239" s="1" t="s">
        <v>13175</v>
      </c>
      <c r="M3239" s="1">
        <v>5917</v>
      </c>
      <c r="N3239" s="1">
        <v>4834</v>
      </c>
      <c r="O3239" s="1" t="s">
        <v>1465</v>
      </c>
      <c r="P3239" s="1">
        <v>0</v>
      </c>
      <c r="Q3239" s="1" t="s">
        <v>13176</v>
      </c>
      <c r="R3239" s="1" t="s">
        <v>13177</v>
      </c>
      <c r="S3239" s="1">
        <v>71</v>
      </c>
      <c r="T3239" s="1" t="s">
        <v>37</v>
      </c>
      <c r="U3239" s="1" t="s">
        <v>38</v>
      </c>
      <c r="V3239" s="1" t="s">
        <v>39</v>
      </c>
      <c r="W3239" s="1">
        <v>15000000</v>
      </c>
      <c r="X3239" s="1">
        <v>1999</v>
      </c>
      <c r="Y3239" s="1">
        <v>664</v>
      </c>
      <c r="Z3239" s="1">
        <v>6.3</v>
      </c>
      <c r="AA3239" s="1">
        <v>2.35</v>
      </c>
      <c r="AB3239" s="1">
        <v>391</v>
      </c>
    </row>
    <row r="3240" spans="1:28">
      <c r="A3240" s="1" t="s">
        <v>28</v>
      </c>
      <c r="B3240" s="1" t="s">
        <v>18252</v>
      </c>
      <c r="C3240" s="1">
        <v>31</v>
      </c>
      <c r="D3240" s="1">
        <v>111</v>
      </c>
      <c r="E3240" s="1">
        <v>589</v>
      </c>
      <c r="F3240" s="1">
        <v>51</v>
      </c>
      <c r="G3240" s="1" t="s">
        <v>22462</v>
      </c>
      <c r="H3240" s="1">
        <v>589</v>
      </c>
      <c r="I3240" s="1">
        <v>10174663</v>
      </c>
      <c r="J3240" s="1" t="s">
        <v>3780</v>
      </c>
      <c r="K3240" s="1" t="s">
        <v>18252</v>
      </c>
      <c r="L3240" s="1" t="s">
        <v>23658</v>
      </c>
      <c r="M3240" s="1">
        <v>12399</v>
      </c>
      <c r="N3240" s="1">
        <v>916</v>
      </c>
      <c r="O3240" s="1" t="s">
        <v>23659</v>
      </c>
      <c r="P3240" s="1">
        <v>0</v>
      </c>
      <c r="Q3240" s="1" t="s">
        <v>23660</v>
      </c>
      <c r="R3240" s="1" t="s">
        <v>23661</v>
      </c>
      <c r="S3240" s="1">
        <v>382</v>
      </c>
      <c r="T3240" s="1" t="s">
        <v>37</v>
      </c>
      <c r="U3240" s="1" t="s">
        <v>38</v>
      </c>
      <c r="V3240" s="1" t="s">
        <v>91</v>
      </c>
      <c r="W3240" s="1">
        <v>100000</v>
      </c>
      <c r="X3240" s="1">
        <v>2006</v>
      </c>
      <c r="Y3240" s="1">
        <v>150</v>
      </c>
      <c r="Z3240" s="1">
        <v>6.7</v>
      </c>
      <c r="AA3240" s="1">
        <v>1.85</v>
      </c>
      <c r="AB3240" s="1">
        <v>0</v>
      </c>
    </row>
    <row r="3241" spans="1:28">
      <c r="A3241" s="1" t="s">
        <v>28</v>
      </c>
      <c r="B3241" s="1" t="s">
        <v>7069</v>
      </c>
      <c r="C3241" s="1">
        <v>36</v>
      </c>
      <c r="D3241" s="1">
        <v>111</v>
      </c>
      <c r="E3241" s="1">
        <v>2</v>
      </c>
      <c r="F3241" s="1">
        <v>227</v>
      </c>
      <c r="G3241" s="1" t="s">
        <v>2235</v>
      </c>
      <c r="H3241" s="1">
        <v>735</v>
      </c>
      <c r="I3241" s="1">
        <v>146083</v>
      </c>
      <c r="J3241" s="1" t="s">
        <v>5591</v>
      </c>
      <c r="K3241" s="1" t="s">
        <v>1866</v>
      </c>
      <c r="L3241" s="1" t="s">
        <v>16200</v>
      </c>
      <c r="M3241" s="1">
        <v>1591</v>
      </c>
      <c r="N3241" s="1">
        <v>1378</v>
      </c>
      <c r="O3241" s="1" t="s">
        <v>7368</v>
      </c>
      <c r="P3241" s="1">
        <v>3</v>
      </c>
      <c r="Q3241" s="1" t="s">
        <v>16201</v>
      </c>
      <c r="R3241" s="1" t="s">
        <v>16202</v>
      </c>
      <c r="S3241" s="1">
        <v>27</v>
      </c>
      <c r="T3241" s="1" t="s">
        <v>37</v>
      </c>
      <c r="U3241" s="1" t="s">
        <v>56</v>
      </c>
      <c r="V3241" s="1" t="s">
        <v>581</v>
      </c>
      <c r="X3241" s="1">
        <v>1998</v>
      </c>
      <c r="Y3241" s="1">
        <v>306</v>
      </c>
      <c r="Z3241" s="1">
        <v>6.3</v>
      </c>
      <c r="AA3241" s="1">
        <v>2.35</v>
      </c>
      <c r="AB3241" s="1">
        <v>75</v>
      </c>
    </row>
    <row r="3242" spans="1:28">
      <c r="A3242" s="1" t="s">
        <v>28</v>
      </c>
      <c r="B3242" s="1" t="s">
        <v>853</v>
      </c>
      <c r="C3242" s="1">
        <v>41</v>
      </c>
      <c r="D3242" s="1">
        <v>111</v>
      </c>
      <c r="E3242" s="1">
        <v>0</v>
      </c>
      <c r="F3242" s="1">
        <v>591</v>
      </c>
      <c r="G3242" s="1" t="s">
        <v>1719</v>
      </c>
      <c r="H3242" s="1">
        <v>18000</v>
      </c>
      <c r="I3242" s="1">
        <v>22551000</v>
      </c>
      <c r="J3242" s="1" t="s">
        <v>1411</v>
      </c>
      <c r="K3242" s="1" t="s">
        <v>584</v>
      </c>
      <c r="L3242" s="1" t="s">
        <v>16026</v>
      </c>
      <c r="M3242" s="1">
        <v>37269</v>
      </c>
      <c r="N3242" s="1">
        <v>37645</v>
      </c>
      <c r="O3242" s="1" t="s">
        <v>760</v>
      </c>
      <c r="P3242" s="1">
        <v>0</v>
      </c>
      <c r="Q3242" s="1" t="s">
        <v>16027</v>
      </c>
      <c r="R3242" s="1" t="s">
        <v>16028</v>
      </c>
      <c r="S3242" s="1">
        <v>165</v>
      </c>
      <c r="T3242" s="1" t="s">
        <v>37</v>
      </c>
      <c r="U3242" s="1" t="s">
        <v>56</v>
      </c>
      <c r="V3242" s="1" t="s">
        <v>39</v>
      </c>
      <c r="W3242" s="1">
        <v>8000000</v>
      </c>
      <c r="X3242" s="1">
        <v>1993</v>
      </c>
      <c r="Y3242" s="1">
        <v>18000</v>
      </c>
      <c r="Z3242" s="1">
        <v>7.4</v>
      </c>
      <c r="AA3242" s="1">
        <v>1.85</v>
      </c>
      <c r="AB3242" s="1">
        <v>0</v>
      </c>
    </row>
    <row r="3243" spans="1:28">
      <c r="A3243" s="1" t="s">
        <v>28</v>
      </c>
      <c r="B3243" s="1" t="s">
        <v>4900</v>
      </c>
      <c r="C3243" s="1">
        <v>42</v>
      </c>
      <c r="D3243" s="1">
        <v>111</v>
      </c>
      <c r="E3243" s="1">
        <v>161</v>
      </c>
      <c r="F3243" s="1">
        <v>132</v>
      </c>
      <c r="G3243" s="1" t="s">
        <v>276</v>
      </c>
      <c r="H3243" s="1">
        <v>11000</v>
      </c>
      <c r="I3243" s="1">
        <v>46815748</v>
      </c>
      <c r="J3243" s="1" t="s">
        <v>3322</v>
      </c>
      <c r="K3243" s="1" t="s">
        <v>2369</v>
      </c>
      <c r="L3243" s="1" t="s">
        <v>5832</v>
      </c>
      <c r="M3243" s="1">
        <v>32544</v>
      </c>
      <c r="N3243" s="1">
        <v>12161</v>
      </c>
      <c r="O3243" s="1" t="s">
        <v>5833</v>
      </c>
      <c r="P3243" s="1">
        <v>1</v>
      </c>
      <c r="Q3243" s="1" t="s">
        <v>5834</v>
      </c>
      <c r="R3243" s="1" t="s">
        <v>5835</v>
      </c>
      <c r="S3243" s="1">
        <v>69</v>
      </c>
      <c r="T3243" s="1" t="s">
        <v>37</v>
      </c>
      <c r="U3243" s="1" t="s">
        <v>38</v>
      </c>
      <c r="V3243" s="1" t="s">
        <v>39</v>
      </c>
      <c r="W3243" s="1">
        <v>45000000</v>
      </c>
      <c r="X3243" s="1">
        <v>1994</v>
      </c>
      <c r="Y3243" s="1">
        <v>894</v>
      </c>
      <c r="Z3243" s="1">
        <v>6.3</v>
      </c>
      <c r="AA3243" s="1">
        <v>2.35</v>
      </c>
      <c r="AB3243" s="1">
        <v>0</v>
      </c>
    </row>
    <row r="3244" spans="1:28">
      <c r="A3244" s="1" t="s">
        <v>28</v>
      </c>
      <c r="B3244" s="1" t="s">
        <v>13659</v>
      </c>
      <c r="C3244" s="1">
        <v>43</v>
      </c>
      <c r="D3244" s="1">
        <v>111</v>
      </c>
      <c r="E3244" s="1">
        <v>58</v>
      </c>
      <c r="F3244" s="1">
        <v>258</v>
      </c>
      <c r="G3244" s="1" t="s">
        <v>14745</v>
      </c>
      <c r="H3244" s="1">
        <v>482</v>
      </c>
      <c r="I3244" s="1">
        <v>1066555</v>
      </c>
      <c r="J3244" s="1" t="s">
        <v>14746</v>
      </c>
      <c r="K3244" s="1" t="s">
        <v>5577</v>
      </c>
      <c r="L3244" s="1" t="s">
        <v>14747</v>
      </c>
      <c r="M3244" s="1">
        <v>2618</v>
      </c>
      <c r="N3244" s="1">
        <v>1526</v>
      </c>
      <c r="O3244" s="1" t="s">
        <v>12488</v>
      </c>
      <c r="P3244" s="1">
        <v>0</v>
      </c>
      <c r="Q3244" s="1" t="s">
        <v>14748</v>
      </c>
      <c r="R3244" s="1" t="s">
        <v>14749</v>
      </c>
      <c r="S3244" s="1">
        <v>111</v>
      </c>
      <c r="T3244" s="1" t="s">
        <v>24155</v>
      </c>
      <c r="U3244" s="1" t="s">
        <v>38</v>
      </c>
      <c r="V3244" s="1" t="s">
        <v>581</v>
      </c>
      <c r="W3244" s="1">
        <v>11000000</v>
      </c>
      <c r="X3244" s="1">
        <v>2007</v>
      </c>
      <c r="Y3244" s="1">
        <v>362</v>
      </c>
      <c r="Z3244" s="1">
        <v>5.8</v>
      </c>
      <c r="AA3244" s="1">
        <v>1.85</v>
      </c>
      <c r="AB3244" s="1">
        <v>411</v>
      </c>
    </row>
    <row r="3245" spans="1:28">
      <c r="A3245" s="1" t="s">
        <v>28</v>
      </c>
      <c r="B3245" s="1" t="s">
        <v>846</v>
      </c>
      <c r="C3245" s="1">
        <v>43</v>
      </c>
      <c r="D3245" s="1">
        <v>111</v>
      </c>
      <c r="E3245" s="1">
        <v>2000</v>
      </c>
      <c r="F3245" s="1">
        <v>51</v>
      </c>
      <c r="G3245" s="1" t="s">
        <v>15959</v>
      </c>
      <c r="H3245" s="1">
        <v>15000</v>
      </c>
      <c r="I3245" s="1">
        <v>69800000</v>
      </c>
      <c r="J3245" s="1" t="s">
        <v>3618</v>
      </c>
      <c r="K3245" s="1" t="s">
        <v>318</v>
      </c>
      <c r="L3245" s="1" t="s">
        <v>15960</v>
      </c>
      <c r="M3245" s="1">
        <v>54723</v>
      </c>
      <c r="N3245" s="1">
        <v>15361</v>
      </c>
      <c r="O3245" s="1" t="s">
        <v>15961</v>
      </c>
      <c r="P3245" s="1">
        <v>2</v>
      </c>
      <c r="Q3245" s="1" t="s">
        <v>15962</v>
      </c>
      <c r="R3245" s="1" t="s">
        <v>15963</v>
      </c>
      <c r="S3245" s="1">
        <v>99</v>
      </c>
      <c r="T3245" s="1" t="s">
        <v>37</v>
      </c>
      <c r="U3245" s="1" t="s">
        <v>38</v>
      </c>
      <c r="V3245" s="1" t="s">
        <v>91</v>
      </c>
      <c r="W3245" s="1">
        <v>8000000</v>
      </c>
      <c r="X3245" s="1">
        <v>1984</v>
      </c>
      <c r="Y3245" s="1">
        <v>161</v>
      </c>
      <c r="Z3245" s="1">
        <v>6.2</v>
      </c>
      <c r="AA3245" s="1">
        <v>1.85</v>
      </c>
      <c r="AB3245" s="1">
        <v>0</v>
      </c>
    </row>
    <row r="3246" spans="1:28">
      <c r="A3246" s="1" t="s">
        <v>28</v>
      </c>
      <c r="B3246" s="1" t="s">
        <v>4052</v>
      </c>
      <c r="C3246" s="1">
        <v>44</v>
      </c>
      <c r="D3246" s="1">
        <v>111</v>
      </c>
      <c r="E3246" s="1">
        <v>197</v>
      </c>
      <c r="F3246" s="1">
        <v>578</v>
      </c>
      <c r="G3246" s="1" t="s">
        <v>11878</v>
      </c>
      <c r="H3246" s="1">
        <v>755</v>
      </c>
      <c r="J3246" s="1" t="s">
        <v>3009</v>
      </c>
      <c r="K3246" s="1" t="s">
        <v>10880</v>
      </c>
      <c r="L3246" s="1" t="s">
        <v>16764</v>
      </c>
      <c r="M3246" s="1">
        <v>39786</v>
      </c>
      <c r="N3246" s="1">
        <v>3009</v>
      </c>
      <c r="O3246" s="1" t="s">
        <v>16765</v>
      </c>
      <c r="P3246" s="1">
        <v>5</v>
      </c>
      <c r="Q3246" s="1" t="s">
        <v>16766</v>
      </c>
      <c r="R3246" s="1" t="s">
        <v>16767</v>
      </c>
      <c r="S3246" s="1">
        <v>162</v>
      </c>
      <c r="T3246" s="1" t="s">
        <v>37</v>
      </c>
      <c r="U3246" s="1" t="s">
        <v>38</v>
      </c>
      <c r="V3246" s="1" t="s">
        <v>2735</v>
      </c>
      <c r="W3246" s="1">
        <v>7000000</v>
      </c>
      <c r="X3246" s="1">
        <v>2007</v>
      </c>
      <c r="Y3246" s="1">
        <v>632</v>
      </c>
      <c r="Z3246" s="1">
        <v>4.8</v>
      </c>
      <c r="AA3246" s="1">
        <v>1.78</v>
      </c>
      <c r="AB3246" s="1">
        <v>586</v>
      </c>
    </row>
    <row r="3247" spans="1:28">
      <c r="A3247" s="1" t="s">
        <v>28</v>
      </c>
      <c r="B3247" s="1" t="s">
        <v>2684</v>
      </c>
      <c r="C3247" s="1">
        <v>46</v>
      </c>
      <c r="D3247" s="1">
        <v>111</v>
      </c>
      <c r="E3247" s="1">
        <v>425</v>
      </c>
      <c r="F3247" s="1">
        <v>344</v>
      </c>
      <c r="G3247" s="1" t="s">
        <v>4269</v>
      </c>
      <c r="H3247" s="1">
        <v>743</v>
      </c>
      <c r="I3247" s="1">
        <v>91457688</v>
      </c>
      <c r="J3247" s="1" t="s">
        <v>1744</v>
      </c>
      <c r="K3247" s="1" t="s">
        <v>2824</v>
      </c>
      <c r="L3247" s="1" t="s">
        <v>9222</v>
      </c>
      <c r="M3247" s="1">
        <v>107801</v>
      </c>
      <c r="N3247" s="1">
        <v>2403</v>
      </c>
      <c r="O3247" s="1" t="s">
        <v>4262</v>
      </c>
      <c r="P3247" s="1">
        <v>4</v>
      </c>
      <c r="Q3247" s="1" t="s">
        <v>9223</v>
      </c>
      <c r="R3247" s="1" t="s">
        <v>9224</v>
      </c>
      <c r="S3247" s="1">
        <v>109</v>
      </c>
      <c r="T3247" s="1" t="s">
        <v>37</v>
      </c>
      <c r="U3247" s="1" t="s">
        <v>38</v>
      </c>
      <c r="V3247" s="1" t="s">
        <v>39</v>
      </c>
      <c r="W3247" s="1">
        <v>26000000</v>
      </c>
      <c r="X3247" s="1">
        <v>1990</v>
      </c>
      <c r="Y3247" s="1">
        <v>394</v>
      </c>
      <c r="Z3247" s="1">
        <v>6</v>
      </c>
      <c r="AA3247" s="1">
        <v>1.85</v>
      </c>
      <c r="AB3247" s="1">
        <v>0</v>
      </c>
    </row>
    <row r="3248" spans="1:28">
      <c r="A3248" s="1" t="s">
        <v>28</v>
      </c>
      <c r="B3248" s="1" t="s">
        <v>4277</v>
      </c>
      <c r="C3248" s="1">
        <v>50</v>
      </c>
      <c r="D3248" s="1">
        <v>111</v>
      </c>
      <c r="E3248" s="1">
        <v>17</v>
      </c>
      <c r="F3248" s="1">
        <v>889</v>
      </c>
      <c r="G3248" s="1" t="s">
        <v>3246</v>
      </c>
      <c r="H3248" s="1">
        <v>14000</v>
      </c>
      <c r="I3248" s="1">
        <v>20300000</v>
      </c>
      <c r="J3248" s="1" t="s">
        <v>4061</v>
      </c>
      <c r="K3248" s="1" t="s">
        <v>2374</v>
      </c>
      <c r="L3248" s="1" t="s">
        <v>6701</v>
      </c>
      <c r="M3248" s="1">
        <v>16741</v>
      </c>
      <c r="N3248" s="1">
        <v>17877</v>
      </c>
      <c r="O3248" s="1" t="s">
        <v>3163</v>
      </c>
      <c r="P3248" s="1">
        <v>2</v>
      </c>
      <c r="Q3248" s="1" t="s">
        <v>6702</v>
      </c>
      <c r="R3248" s="1" t="s">
        <v>6703</v>
      </c>
      <c r="S3248" s="1">
        <v>60</v>
      </c>
      <c r="T3248" s="1" t="s">
        <v>37</v>
      </c>
      <c r="U3248" s="1" t="s">
        <v>38</v>
      </c>
      <c r="V3248" s="1" t="s">
        <v>581</v>
      </c>
      <c r="W3248" s="1">
        <v>40000000</v>
      </c>
      <c r="X3248" s="1">
        <v>1996</v>
      </c>
      <c r="Y3248" s="1">
        <v>940</v>
      </c>
      <c r="Z3248" s="1">
        <v>6.2</v>
      </c>
      <c r="AA3248" s="1">
        <v>1.85</v>
      </c>
      <c r="AB3248" s="1">
        <v>309</v>
      </c>
    </row>
    <row r="3249" spans="1:28">
      <c r="A3249" s="1" t="s">
        <v>28</v>
      </c>
      <c r="B3249" s="1" t="s">
        <v>13760</v>
      </c>
      <c r="C3249" s="1">
        <v>54</v>
      </c>
      <c r="D3249" s="1">
        <v>111</v>
      </c>
      <c r="E3249" s="1">
        <v>35</v>
      </c>
      <c r="F3249" s="1">
        <v>482</v>
      </c>
      <c r="G3249" s="1" t="s">
        <v>22557</v>
      </c>
      <c r="H3249" s="1">
        <v>980</v>
      </c>
      <c r="I3249" s="1">
        <v>985341</v>
      </c>
      <c r="J3249" s="1" t="s">
        <v>3395</v>
      </c>
      <c r="K3249" s="1" t="s">
        <v>11847</v>
      </c>
      <c r="L3249" s="1" t="s">
        <v>22558</v>
      </c>
      <c r="M3249" s="1">
        <v>3479</v>
      </c>
      <c r="N3249" s="1">
        <v>3166</v>
      </c>
      <c r="O3249" s="1" t="s">
        <v>5577</v>
      </c>
      <c r="P3249" s="1">
        <v>0</v>
      </c>
      <c r="Q3249" s="1" t="s">
        <v>22559</v>
      </c>
      <c r="R3249" s="1" t="s">
        <v>22560</v>
      </c>
      <c r="S3249" s="1">
        <v>87</v>
      </c>
      <c r="T3249" s="1" t="s">
        <v>37</v>
      </c>
      <c r="U3249" s="1" t="s">
        <v>38</v>
      </c>
      <c r="V3249" s="1" t="s">
        <v>581</v>
      </c>
      <c r="W3249" s="1">
        <v>500000</v>
      </c>
      <c r="X3249" s="1">
        <v>1999</v>
      </c>
      <c r="Y3249" s="1">
        <v>505</v>
      </c>
      <c r="Z3249" s="1">
        <v>7.3</v>
      </c>
      <c r="AA3249" s="1">
        <v>1.85</v>
      </c>
      <c r="AB3249" s="1">
        <v>180</v>
      </c>
    </row>
    <row r="3250" spans="1:28">
      <c r="A3250" s="1" t="s">
        <v>28</v>
      </c>
      <c r="B3250" s="1" t="s">
        <v>7848</v>
      </c>
      <c r="C3250" s="1">
        <v>61</v>
      </c>
      <c r="D3250" s="1">
        <v>111</v>
      </c>
      <c r="E3250" s="1">
        <v>132</v>
      </c>
      <c r="F3250" s="1">
        <v>455</v>
      </c>
      <c r="G3250" s="1" t="s">
        <v>10783</v>
      </c>
      <c r="H3250" s="1">
        <v>1000</v>
      </c>
      <c r="I3250" s="1">
        <v>42652003</v>
      </c>
      <c r="J3250" s="1" t="s">
        <v>9339</v>
      </c>
      <c r="K3250" s="1" t="s">
        <v>3700</v>
      </c>
      <c r="L3250" s="1" t="s">
        <v>10784</v>
      </c>
      <c r="M3250" s="1">
        <v>18915</v>
      </c>
      <c r="N3250" s="1">
        <v>2851</v>
      </c>
      <c r="O3250" s="1" t="s">
        <v>8326</v>
      </c>
      <c r="P3250" s="1">
        <v>0</v>
      </c>
      <c r="Q3250" s="1" t="s">
        <v>10785</v>
      </c>
      <c r="R3250" s="1" t="s">
        <v>10786</v>
      </c>
      <c r="S3250" s="1">
        <v>87</v>
      </c>
      <c r="T3250" s="1" t="s">
        <v>37</v>
      </c>
      <c r="U3250" s="1" t="s">
        <v>38</v>
      </c>
      <c r="V3250" s="1" t="s">
        <v>91</v>
      </c>
      <c r="W3250" s="1">
        <v>20000000</v>
      </c>
      <c r="X3250" s="1">
        <v>2015</v>
      </c>
      <c r="Y3250" s="1">
        <v>465</v>
      </c>
      <c r="Z3250" s="1">
        <v>6.8</v>
      </c>
      <c r="AA3250" s="1">
        <v>2.35</v>
      </c>
      <c r="AB3250" s="1">
        <v>33000</v>
      </c>
    </row>
    <row r="3251" spans="1:28">
      <c r="A3251" s="1" t="s">
        <v>28</v>
      </c>
      <c r="B3251" s="1" t="s">
        <v>11867</v>
      </c>
      <c r="C3251" s="1">
        <v>65</v>
      </c>
      <c r="D3251" s="1">
        <v>111</v>
      </c>
      <c r="E3251" s="1">
        <v>13</v>
      </c>
      <c r="F3251" s="1">
        <v>106</v>
      </c>
      <c r="G3251" s="1" t="s">
        <v>5343</v>
      </c>
      <c r="H3251" s="1">
        <v>818</v>
      </c>
      <c r="I3251" s="1">
        <v>29106737</v>
      </c>
      <c r="J3251" s="1" t="s">
        <v>1411</v>
      </c>
      <c r="K3251" s="1" t="s">
        <v>2613</v>
      </c>
      <c r="L3251" s="1" t="s">
        <v>12842</v>
      </c>
      <c r="M3251" s="1">
        <v>15582</v>
      </c>
      <c r="N3251" s="1">
        <v>1450</v>
      </c>
      <c r="O3251" s="1" t="s">
        <v>12843</v>
      </c>
      <c r="P3251" s="1">
        <v>0</v>
      </c>
      <c r="Q3251" s="1" t="s">
        <v>12844</v>
      </c>
      <c r="R3251" s="1" t="s">
        <v>12845</v>
      </c>
      <c r="S3251" s="1">
        <v>132</v>
      </c>
      <c r="T3251" s="1" t="s">
        <v>37</v>
      </c>
      <c r="U3251" s="1" t="s">
        <v>38</v>
      </c>
      <c r="V3251" s="1" t="s">
        <v>581</v>
      </c>
      <c r="W3251" s="1">
        <v>15000000</v>
      </c>
      <c r="X3251" s="1">
        <v>1998</v>
      </c>
      <c r="Y3251" s="1">
        <v>511</v>
      </c>
      <c r="Z3251" s="1">
        <v>6</v>
      </c>
      <c r="AA3251" s="1">
        <v>1.85</v>
      </c>
      <c r="AB3251" s="1">
        <v>849</v>
      </c>
    </row>
    <row r="3252" spans="1:28">
      <c r="A3252" s="1" t="s">
        <v>28</v>
      </c>
      <c r="B3252" s="1" t="s">
        <v>2258</v>
      </c>
      <c r="C3252" s="1">
        <v>66</v>
      </c>
      <c r="D3252" s="1">
        <v>111</v>
      </c>
      <c r="E3252" s="1">
        <v>79</v>
      </c>
      <c r="F3252" s="1">
        <v>2000</v>
      </c>
      <c r="G3252" s="1" t="s">
        <v>336</v>
      </c>
      <c r="H3252" s="1">
        <v>11000</v>
      </c>
      <c r="I3252" s="1">
        <v>42877165</v>
      </c>
      <c r="J3252" s="1" t="s">
        <v>460</v>
      </c>
      <c r="K3252" s="1" t="s">
        <v>387</v>
      </c>
      <c r="L3252" s="1" t="s">
        <v>2259</v>
      </c>
      <c r="M3252" s="1">
        <v>45602</v>
      </c>
      <c r="N3252" s="1">
        <v>26088</v>
      </c>
      <c r="O3252" s="1" t="s">
        <v>2260</v>
      </c>
      <c r="P3252" s="1">
        <v>0</v>
      </c>
      <c r="Q3252" s="1" t="s">
        <v>2261</v>
      </c>
      <c r="R3252" s="1" t="s">
        <v>2262</v>
      </c>
      <c r="S3252" s="1">
        <v>114</v>
      </c>
      <c r="T3252" s="1" t="s">
        <v>37</v>
      </c>
      <c r="U3252" s="1" t="s">
        <v>38</v>
      </c>
      <c r="V3252" s="1" t="s">
        <v>581</v>
      </c>
      <c r="W3252" s="1">
        <v>86000000</v>
      </c>
      <c r="X3252" s="1">
        <v>1997</v>
      </c>
      <c r="Y3252" s="1">
        <v>11000</v>
      </c>
      <c r="Z3252" s="1">
        <v>6.1</v>
      </c>
      <c r="AA3252" s="1">
        <v>2.35</v>
      </c>
      <c r="AB3252" s="1">
        <v>979</v>
      </c>
    </row>
    <row r="3253" spans="1:28">
      <c r="A3253" s="1" t="s">
        <v>28</v>
      </c>
      <c r="B3253" s="1" t="s">
        <v>15317</v>
      </c>
      <c r="C3253" s="1">
        <v>73</v>
      </c>
      <c r="D3253" s="1">
        <v>111</v>
      </c>
      <c r="E3253" s="1">
        <v>24</v>
      </c>
      <c r="F3253" s="1">
        <v>83</v>
      </c>
      <c r="G3253" s="1" t="s">
        <v>11340</v>
      </c>
      <c r="H3253" s="1">
        <v>374</v>
      </c>
      <c r="I3253" s="1">
        <v>228524</v>
      </c>
      <c r="J3253" s="1" t="s">
        <v>2519</v>
      </c>
      <c r="K3253" s="1" t="s">
        <v>15318</v>
      </c>
      <c r="L3253" s="1" t="s">
        <v>15319</v>
      </c>
      <c r="M3253" s="1">
        <v>8708</v>
      </c>
      <c r="N3253" s="1">
        <v>768</v>
      </c>
      <c r="O3253" s="1" t="s">
        <v>15320</v>
      </c>
      <c r="P3253" s="1">
        <v>2</v>
      </c>
      <c r="Q3253" s="1" t="s">
        <v>15321</v>
      </c>
      <c r="R3253" s="1" t="s">
        <v>15322</v>
      </c>
      <c r="S3253" s="1">
        <v>56</v>
      </c>
      <c r="T3253" s="1" t="s">
        <v>37</v>
      </c>
      <c r="U3253" s="1" t="s">
        <v>38</v>
      </c>
      <c r="V3253" s="1" t="s">
        <v>581</v>
      </c>
      <c r="W3253" s="1">
        <v>4000000</v>
      </c>
      <c r="X3253" s="1">
        <v>2004</v>
      </c>
      <c r="Y3253" s="1">
        <v>181</v>
      </c>
      <c r="Z3253" s="1">
        <v>7.3</v>
      </c>
      <c r="AA3253" s="1">
        <v>2.35</v>
      </c>
      <c r="AB3253" s="1">
        <v>345</v>
      </c>
    </row>
    <row r="3254" spans="1:28">
      <c r="A3254" s="1" t="s">
        <v>743</v>
      </c>
      <c r="B3254" s="1" t="s">
        <v>4246</v>
      </c>
      <c r="C3254" s="1">
        <v>77</v>
      </c>
      <c r="D3254" s="1">
        <v>111</v>
      </c>
      <c r="E3254" s="1">
        <v>0</v>
      </c>
      <c r="F3254" s="1">
        <v>385</v>
      </c>
      <c r="G3254" s="1" t="s">
        <v>3819</v>
      </c>
      <c r="H3254" s="1">
        <v>1000</v>
      </c>
      <c r="I3254" s="1">
        <v>2869369</v>
      </c>
      <c r="J3254" s="1" t="s">
        <v>2772</v>
      </c>
      <c r="K3254" s="1" t="s">
        <v>2611</v>
      </c>
      <c r="L3254" s="1" t="s">
        <v>6862</v>
      </c>
      <c r="M3254" s="1">
        <v>65474</v>
      </c>
      <c r="N3254" s="1">
        <v>2612</v>
      </c>
      <c r="O3254" s="1" t="s">
        <v>6863</v>
      </c>
      <c r="P3254" s="1">
        <v>2</v>
      </c>
      <c r="Q3254" s="1" t="s">
        <v>6864</v>
      </c>
      <c r="R3254" s="1" t="s">
        <v>6865</v>
      </c>
      <c r="S3254" s="1">
        <v>211</v>
      </c>
      <c r="T3254" s="1" t="s">
        <v>37</v>
      </c>
      <c r="U3254" s="1" t="s">
        <v>56</v>
      </c>
      <c r="V3254" s="1" t="s">
        <v>91</v>
      </c>
      <c r="W3254" s="1">
        <v>30000000</v>
      </c>
      <c r="X3254" s="1">
        <v>1994</v>
      </c>
      <c r="Y3254" s="1">
        <v>970</v>
      </c>
      <c r="Z3254" s="1">
        <v>7.3</v>
      </c>
      <c r="AA3254" s="1">
        <v>1.85</v>
      </c>
      <c r="AB3254" s="1">
        <v>0</v>
      </c>
    </row>
    <row r="3255" spans="1:28">
      <c r="A3255" s="1" t="s">
        <v>28</v>
      </c>
      <c r="B3255" s="1" t="s">
        <v>24054</v>
      </c>
      <c r="C3255" s="1">
        <v>78</v>
      </c>
      <c r="D3255" s="1">
        <v>111</v>
      </c>
      <c r="E3255" s="1">
        <v>62</v>
      </c>
      <c r="F3255" s="1">
        <v>6</v>
      </c>
      <c r="G3255" s="1" t="s">
        <v>24055</v>
      </c>
      <c r="H3255" s="1">
        <v>89</v>
      </c>
      <c r="I3255" s="1">
        <v>94596</v>
      </c>
      <c r="J3255" s="1" t="s">
        <v>4819</v>
      </c>
      <c r="K3255" s="1" t="s">
        <v>24056</v>
      </c>
      <c r="L3255" s="1" t="s">
        <v>24057</v>
      </c>
      <c r="M3255" s="1">
        <v>6318</v>
      </c>
      <c r="N3255" s="1">
        <v>115</v>
      </c>
      <c r="O3255" s="1" t="s">
        <v>24058</v>
      </c>
      <c r="P3255" s="1">
        <v>0</v>
      </c>
      <c r="Q3255" s="1" t="s">
        <v>24059</v>
      </c>
      <c r="R3255" s="1" t="s">
        <v>24060</v>
      </c>
      <c r="S3255" s="1">
        <v>50</v>
      </c>
      <c r="T3255" s="1" t="s">
        <v>672</v>
      </c>
      <c r="U3255" s="1" t="s">
        <v>673</v>
      </c>
      <c r="V3255" s="1" t="s">
        <v>5599</v>
      </c>
      <c r="W3255" s="1">
        <v>1000000</v>
      </c>
      <c r="X3255" s="1">
        <v>1997</v>
      </c>
      <c r="Y3255" s="1">
        <v>13</v>
      </c>
      <c r="Z3255" s="1">
        <v>7.4</v>
      </c>
      <c r="AA3255" s="1">
        <v>1.85</v>
      </c>
      <c r="AB3255" s="1">
        <v>817</v>
      </c>
    </row>
    <row r="3256" spans="1:28">
      <c r="A3256" s="1" t="s">
        <v>28</v>
      </c>
      <c r="B3256" s="1" t="s">
        <v>4277</v>
      </c>
      <c r="C3256" s="1">
        <v>79</v>
      </c>
      <c r="D3256" s="1">
        <v>111</v>
      </c>
      <c r="E3256" s="1">
        <v>17</v>
      </c>
      <c r="F3256" s="1">
        <v>652</v>
      </c>
      <c r="G3256" s="1" t="s">
        <v>3638</v>
      </c>
      <c r="H3256" s="1">
        <v>13000</v>
      </c>
      <c r="I3256" s="1">
        <v>32940507</v>
      </c>
      <c r="J3256" s="1" t="s">
        <v>460</v>
      </c>
      <c r="K3256" s="1" t="s">
        <v>973</v>
      </c>
      <c r="L3256" s="1" t="s">
        <v>4278</v>
      </c>
      <c r="M3256" s="1">
        <v>54314</v>
      </c>
      <c r="N3256" s="1">
        <v>16536</v>
      </c>
      <c r="O3256" s="1" t="s">
        <v>4279</v>
      </c>
      <c r="P3256" s="1">
        <v>1</v>
      </c>
      <c r="Q3256" s="1" t="s">
        <v>4280</v>
      </c>
      <c r="R3256" s="1" t="s">
        <v>4281</v>
      </c>
      <c r="S3256" s="1">
        <v>127</v>
      </c>
      <c r="T3256" s="1" t="s">
        <v>37</v>
      </c>
      <c r="U3256" s="1" t="s">
        <v>38</v>
      </c>
      <c r="V3256" s="1" t="s">
        <v>581</v>
      </c>
      <c r="W3256" s="1">
        <v>60000000</v>
      </c>
      <c r="X3256" s="1">
        <v>1998</v>
      </c>
      <c r="Y3256" s="1">
        <v>968</v>
      </c>
      <c r="Z3256" s="1">
        <v>6.1</v>
      </c>
      <c r="AA3256" s="1">
        <v>2.35</v>
      </c>
      <c r="AB3256" s="1">
        <v>0</v>
      </c>
    </row>
    <row r="3257" spans="1:28">
      <c r="A3257" s="1" t="s">
        <v>28</v>
      </c>
      <c r="B3257" s="1" t="s">
        <v>4277</v>
      </c>
      <c r="C3257" s="1">
        <v>79</v>
      </c>
      <c r="D3257" s="1">
        <v>111</v>
      </c>
      <c r="E3257" s="1">
        <v>17</v>
      </c>
      <c r="F3257" s="1">
        <v>652</v>
      </c>
      <c r="G3257" s="1" t="s">
        <v>3638</v>
      </c>
      <c r="H3257" s="1">
        <v>13000</v>
      </c>
      <c r="I3257" s="1">
        <v>32940507</v>
      </c>
      <c r="J3257" s="1" t="s">
        <v>460</v>
      </c>
      <c r="K3257" s="1" t="s">
        <v>973</v>
      </c>
      <c r="L3257" s="1" t="s">
        <v>4278</v>
      </c>
      <c r="M3257" s="1">
        <v>54316</v>
      </c>
      <c r="N3257" s="1">
        <v>16537</v>
      </c>
      <c r="O3257" s="1" t="s">
        <v>4279</v>
      </c>
      <c r="P3257" s="1">
        <v>1</v>
      </c>
      <c r="Q3257" s="1" t="s">
        <v>4280</v>
      </c>
      <c r="R3257" s="1" t="s">
        <v>4281</v>
      </c>
      <c r="S3257" s="1">
        <v>127</v>
      </c>
      <c r="T3257" s="1" t="s">
        <v>37</v>
      </c>
      <c r="U3257" s="1" t="s">
        <v>38</v>
      </c>
      <c r="V3257" s="1" t="s">
        <v>581</v>
      </c>
      <c r="W3257" s="1">
        <v>60000000</v>
      </c>
      <c r="X3257" s="1">
        <v>1998</v>
      </c>
      <c r="Y3257" s="1">
        <v>969</v>
      </c>
      <c r="Z3257" s="1">
        <v>6.1</v>
      </c>
      <c r="AA3257" s="1">
        <v>2.35</v>
      </c>
      <c r="AB3257" s="1">
        <v>0</v>
      </c>
    </row>
    <row r="3258" spans="1:28">
      <c r="A3258" s="1" t="s">
        <v>28</v>
      </c>
      <c r="B3258" s="1" t="s">
        <v>3391</v>
      </c>
      <c r="C3258" s="1">
        <v>79</v>
      </c>
      <c r="D3258" s="1">
        <v>111</v>
      </c>
      <c r="E3258" s="1">
        <v>650</v>
      </c>
      <c r="F3258" s="1">
        <v>181</v>
      </c>
      <c r="G3258" s="1" t="s">
        <v>11338</v>
      </c>
      <c r="H3258" s="1">
        <v>690</v>
      </c>
      <c r="I3258" s="1">
        <v>5205343</v>
      </c>
      <c r="J3258" s="1" t="s">
        <v>8156</v>
      </c>
      <c r="K3258" s="1" t="s">
        <v>1404</v>
      </c>
      <c r="L3258" s="1" t="s">
        <v>11339</v>
      </c>
      <c r="M3258" s="1">
        <v>11958</v>
      </c>
      <c r="N3258" s="1">
        <v>1573</v>
      </c>
      <c r="O3258" s="1" t="s">
        <v>11340</v>
      </c>
      <c r="P3258" s="1">
        <v>3</v>
      </c>
      <c r="Q3258" s="1" t="s">
        <v>11341</v>
      </c>
      <c r="R3258" s="1" t="s">
        <v>11342</v>
      </c>
      <c r="S3258" s="1">
        <v>39</v>
      </c>
      <c r="T3258" s="1" t="s">
        <v>37</v>
      </c>
      <c r="U3258" s="1" t="s">
        <v>38</v>
      </c>
      <c r="V3258" s="1" t="s">
        <v>91</v>
      </c>
      <c r="W3258" s="1">
        <v>20000000</v>
      </c>
      <c r="X3258" s="1">
        <v>2009</v>
      </c>
      <c r="Y3258" s="1">
        <v>224</v>
      </c>
      <c r="Z3258" s="1">
        <v>6.4</v>
      </c>
      <c r="AA3258" s="1">
        <v>2.35</v>
      </c>
      <c r="AB3258" s="1">
        <v>1000</v>
      </c>
    </row>
    <row r="3259" spans="1:28">
      <c r="A3259" s="1" t="s">
        <v>28</v>
      </c>
      <c r="B3259" s="1" t="s">
        <v>8341</v>
      </c>
      <c r="C3259" s="1">
        <v>82</v>
      </c>
      <c r="D3259" s="1">
        <v>111</v>
      </c>
      <c r="E3259" s="1">
        <v>23</v>
      </c>
      <c r="F3259" s="1">
        <v>1000</v>
      </c>
      <c r="G3259" s="1" t="s">
        <v>1681</v>
      </c>
      <c r="H3259" s="1">
        <v>3000</v>
      </c>
      <c r="I3259" s="1">
        <v>41407470</v>
      </c>
      <c r="J3259" s="1" t="s">
        <v>3918</v>
      </c>
      <c r="K3259" s="1" t="s">
        <v>2181</v>
      </c>
      <c r="L3259" s="1" t="s">
        <v>8342</v>
      </c>
      <c r="M3259" s="1">
        <v>43378</v>
      </c>
      <c r="N3259" s="1">
        <v>9638</v>
      </c>
      <c r="O3259" s="1" t="s">
        <v>8343</v>
      </c>
      <c r="P3259" s="1">
        <v>1</v>
      </c>
      <c r="Q3259" s="1" t="s">
        <v>8344</v>
      </c>
      <c r="R3259" s="1" t="s">
        <v>8345</v>
      </c>
      <c r="S3259" s="1">
        <v>292</v>
      </c>
      <c r="T3259" s="1" t="s">
        <v>37</v>
      </c>
      <c r="U3259" s="1" t="s">
        <v>38</v>
      </c>
      <c r="V3259" s="1" t="s">
        <v>91</v>
      </c>
      <c r="W3259" s="1">
        <v>30000000</v>
      </c>
      <c r="X3259" s="1">
        <v>2003</v>
      </c>
      <c r="Y3259" s="1">
        <v>3000</v>
      </c>
      <c r="Z3259" s="1">
        <v>7.6</v>
      </c>
      <c r="AA3259" s="1">
        <v>1.85</v>
      </c>
      <c r="AB3259" s="1">
        <v>0</v>
      </c>
    </row>
    <row r="3260" spans="1:28">
      <c r="A3260" s="1" t="s">
        <v>28</v>
      </c>
      <c r="B3260" s="1" t="s">
        <v>8436</v>
      </c>
      <c r="C3260" s="1">
        <v>85</v>
      </c>
      <c r="D3260" s="1">
        <v>111</v>
      </c>
      <c r="E3260" s="1">
        <v>57</v>
      </c>
      <c r="F3260" s="1">
        <v>438</v>
      </c>
      <c r="G3260" s="1" t="s">
        <v>4756</v>
      </c>
      <c r="H3260" s="1">
        <v>1000</v>
      </c>
      <c r="I3260" s="1">
        <v>28165882</v>
      </c>
      <c r="J3260" s="1" t="s">
        <v>2703</v>
      </c>
      <c r="K3260" s="1" t="s">
        <v>2798</v>
      </c>
      <c r="L3260" s="1" t="s">
        <v>8437</v>
      </c>
      <c r="M3260" s="1">
        <v>31984</v>
      </c>
      <c r="N3260" s="1">
        <v>3239</v>
      </c>
      <c r="O3260" s="1" t="s">
        <v>8438</v>
      </c>
      <c r="P3260" s="1">
        <v>1</v>
      </c>
      <c r="Q3260" s="1" t="s">
        <v>8439</v>
      </c>
      <c r="R3260" s="1" t="s">
        <v>8440</v>
      </c>
      <c r="S3260" s="1">
        <v>154</v>
      </c>
      <c r="T3260" s="1" t="s">
        <v>37</v>
      </c>
      <c r="U3260" s="1" t="s">
        <v>38</v>
      </c>
      <c r="V3260" s="1" t="s">
        <v>91</v>
      </c>
      <c r="X3260" s="1">
        <v>2004</v>
      </c>
      <c r="Y3260" s="1">
        <v>530</v>
      </c>
      <c r="Z3260" s="1">
        <v>5.9</v>
      </c>
      <c r="AA3260" s="1">
        <v>1.85</v>
      </c>
      <c r="AB3260" s="1">
        <v>0</v>
      </c>
    </row>
    <row r="3261" spans="1:28">
      <c r="A3261" s="1" t="s">
        <v>28</v>
      </c>
      <c r="B3261" s="1" t="s">
        <v>13911</v>
      </c>
      <c r="C3261" s="1">
        <v>88</v>
      </c>
      <c r="D3261" s="1">
        <v>111</v>
      </c>
      <c r="E3261" s="1">
        <v>28</v>
      </c>
      <c r="F3261" s="1">
        <v>1000</v>
      </c>
      <c r="G3261" s="1" t="s">
        <v>734</v>
      </c>
      <c r="H3261" s="1">
        <v>6000</v>
      </c>
      <c r="J3261" s="1" t="s">
        <v>5485</v>
      </c>
      <c r="K3261" s="1" t="s">
        <v>195</v>
      </c>
      <c r="L3261" s="1" t="s">
        <v>13912</v>
      </c>
      <c r="M3261" s="1">
        <v>9957</v>
      </c>
      <c r="N3261" s="1">
        <v>9244</v>
      </c>
      <c r="O3261" s="1" t="s">
        <v>13913</v>
      </c>
      <c r="P3261" s="1">
        <v>1</v>
      </c>
      <c r="Q3261" s="1" t="s">
        <v>13914</v>
      </c>
      <c r="R3261" s="1" t="s">
        <v>13915</v>
      </c>
      <c r="S3261" s="1">
        <v>35</v>
      </c>
      <c r="T3261" s="1" t="s">
        <v>37</v>
      </c>
      <c r="U3261" s="1" t="s">
        <v>763</v>
      </c>
      <c r="V3261" s="1" t="s">
        <v>5599</v>
      </c>
      <c r="W3261" s="1">
        <v>3660000</v>
      </c>
      <c r="X3261" s="1">
        <v>2010</v>
      </c>
      <c r="Y3261" s="1">
        <v>2000</v>
      </c>
      <c r="Z3261" s="1">
        <v>6.4</v>
      </c>
      <c r="AA3261" s="1">
        <v>2.35</v>
      </c>
      <c r="AB3261" s="1">
        <v>0</v>
      </c>
    </row>
    <row r="3262" spans="1:28">
      <c r="A3262" s="1" t="s">
        <v>28</v>
      </c>
      <c r="B3262" s="1" t="s">
        <v>17284</v>
      </c>
      <c r="C3262" s="1">
        <v>88</v>
      </c>
      <c r="D3262" s="1">
        <v>111</v>
      </c>
      <c r="E3262" s="1">
        <v>82</v>
      </c>
      <c r="F3262" s="1">
        <v>269</v>
      </c>
      <c r="G3262" s="1" t="s">
        <v>1626</v>
      </c>
      <c r="H3262" s="1">
        <v>809</v>
      </c>
      <c r="I3262" s="1">
        <v>3895664</v>
      </c>
      <c r="J3262" s="1" t="s">
        <v>2519</v>
      </c>
      <c r="K3262" s="1" t="s">
        <v>10508</v>
      </c>
      <c r="L3262" s="1" t="s">
        <v>17285</v>
      </c>
      <c r="M3262" s="1">
        <v>34383</v>
      </c>
      <c r="N3262" s="1">
        <v>1858</v>
      </c>
      <c r="O3262" s="1" t="s">
        <v>15132</v>
      </c>
      <c r="P3262" s="1">
        <v>0</v>
      </c>
      <c r="Q3262" s="1" t="s">
        <v>17286</v>
      </c>
      <c r="R3262" s="1" t="s">
        <v>17287</v>
      </c>
      <c r="S3262" s="1">
        <v>149</v>
      </c>
      <c r="T3262" s="1" t="s">
        <v>1460</v>
      </c>
      <c r="U3262" s="1" t="s">
        <v>1461</v>
      </c>
      <c r="V3262" s="1" t="s">
        <v>581</v>
      </c>
      <c r="W3262" s="1">
        <v>5300000</v>
      </c>
      <c r="X3262" s="1">
        <v>2002</v>
      </c>
      <c r="Y3262" s="1">
        <v>447</v>
      </c>
      <c r="Z3262" s="1">
        <v>7.3</v>
      </c>
      <c r="AA3262" s="1">
        <v>1.85</v>
      </c>
      <c r="AB3262" s="1">
        <v>0</v>
      </c>
    </row>
    <row r="3263" spans="1:28">
      <c r="A3263" s="1" t="s">
        <v>28</v>
      </c>
      <c r="B3263" s="1" t="s">
        <v>7490</v>
      </c>
      <c r="C3263" s="1">
        <v>100</v>
      </c>
      <c r="D3263" s="1">
        <v>111</v>
      </c>
      <c r="E3263" s="1">
        <v>24</v>
      </c>
      <c r="F3263" s="1">
        <v>455</v>
      </c>
      <c r="G3263" s="1" t="s">
        <v>7232</v>
      </c>
      <c r="H3263" s="1">
        <v>591</v>
      </c>
      <c r="J3263" s="1" t="s">
        <v>69</v>
      </c>
      <c r="K3263" s="1" t="s">
        <v>760</v>
      </c>
      <c r="L3263" s="1" t="s">
        <v>7491</v>
      </c>
      <c r="M3263" s="1">
        <v>38017</v>
      </c>
      <c r="N3263" s="1">
        <v>2603</v>
      </c>
      <c r="O3263" s="1" t="s">
        <v>7492</v>
      </c>
      <c r="P3263" s="1">
        <v>1</v>
      </c>
      <c r="Q3263" s="1" t="s">
        <v>7493</v>
      </c>
      <c r="R3263" s="1" t="s">
        <v>7494</v>
      </c>
      <c r="S3263" s="1">
        <v>247</v>
      </c>
      <c r="T3263" s="1" t="s">
        <v>37</v>
      </c>
      <c r="U3263" s="1" t="s">
        <v>56</v>
      </c>
      <c r="V3263" s="1" t="s">
        <v>91</v>
      </c>
      <c r="W3263" s="1">
        <v>20000000</v>
      </c>
      <c r="X3263" s="1">
        <v>1980</v>
      </c>
      <c r="Y3263" s="1">
        <v>488</v>
      </c>
      <c r="Z3263" s="1">
        <v>6.4</v>
      </c>
      <c r="AA3263" s="1">
        <v>2.35</v>
      </c>
      <c r="AB3263" s="1">
        <v>12000</v>
      </c>
    </row>
    <row r="3264" spans="1:28">
      <c r="A3264" s="1" t="s">
        <v>28</v>
      </c>
      <c r="B3264" s="1" t="s">
        <v>3289</v>
      </c>
      <c r="C3264" s="1">
        <v>108</v>
      </c>
      <c r="D3264" s="1">
        <v>111</v>
      </c>
      <c r="E3264" s="1">
        <v>0</v>
      </c>
      <c r="F3264" s="1">
        <v>529</v>
      </c>
      <c r="G3264" s="1" t="s">
        <v>3291</v>
      </c>
      <c r="H3264" s="1">
        <v>11000</v>
      </c>
      <c r="I3264" s="1">
        <v>108244774</v>
      </c>
      <c r="J3264" s="1" t="s">
        <v>2703</v>
      </c>
      <c r="K3264" s="1" t="s">
        <v>253</v>
      </c>
      <c r="L3264" s="1" t="s">
        <v>8117</v>
      </c>
      <c r="M3264" s="1">
        <v>94049</v>
      </c>
      <c r="N3264" s="1">
        <v>13645</v>
      </c>
      <c r="O3264" s="1" t="s">
        <v>8118</v>
      </c>
      <c r="P3264" s="1">
        <v>2</v>
      </c>
      <c r="Q3264" s="1" t="s">
        <v>8119</v>
      </c>
      <c r="R3264" s="1" t="s">
        <v>8120</v>
      </c>
      <c r="S3264" s="1">
        <v>301</v>
      </c>
      <c r="T3264" s="1" t="s">
        <v>37</v>
      </c>
      <c r="U3264" s="1" t="s">
        <v>38</v>
      </c>
      <c r="V3264" s="1" t="s">
        <v>273</v>
      </c>
      <c r="W3264" s="1">
        <v>37000000</v>
      </c>
      <c r="X3264" s="1">
        <v>2001</v>
      </c>
      <c r="Y3264" s="1">
        <v>995</v>
      </c>
      <c r="Z3264" s="1">
        <v>6.2</v>
      </c>
      <c r="AA3264" s="1">
        <v>1.85</v>
      </c>
      <c r="AB3264" s="1">
        <v>0</v>
      </c>
    </row>
    <row r="3265" spans="1:28">
      <c r="A3265" s="1" t="s">
        <v>28</v>
      </c>
      <c r="B3265" s="1" t="s">
        <v>17316</v>
      </c>
      <c r="C3265" s="1">
        <v>112</v>
      </c>
      <c r="D3265" s="1">
        <v>111</v>
      </c>
      <c r="E3265" s="1">
        <v>64</v>
      </c>
      <c r="F3265" s="1">
        <v>380</v>
      </c>
      <c r="G3265" s="1" t="s">
        <v>17317</v>
      </c>
      <c r="H3265" s="1">
        <v>778</v>
      </c>
      <c r="I3265" s="1">
        <v>11905519</v>
      </c>
      <c r="J3265" s="1" t="s">
        <v>460</v>
      </c>
      <c r="K3265" s="1" t="s">
        <v>7249</v>
      </c>
      <c r="L3265" s="1" t="s">
        <v>17318</v>
      </c>
      <c r="M3265" s="1">
        <v>30210</v>
      </c>
      <c r="N3265" s="1">
        <v>2205</v>
      </c>
      <c r="O3265" s="1" t="s">
        <v>17319</v>
      </c>
      <c r="P3265" s="1">
        <v>0</v>
      </c>
      <c r="Q3265" s="1" t="s">
        <v>17320</v>
      </c>
      <c r="R3265" s="1" t="s">
        <v>17321</v>
      </c>
      <c r="S3265" s="1">
        <v>214</v>
      </c>
      <c r="T3265" s="1" t="s">
        <v>13229</v>
      </c>
      <c r="U3265" s="1" t="s">
        <v>13230</v>
      </c>
      <c r="V3265" s="1" t="s">
        <v>581</v>
      </c>
      <c r="W3265" s="1">
        <v>200000000</v>
      </c>
      <c r="X3265" s="1">
        <v>2005</v>
      </c>
      <c r="Y3265" s="1">
        <v>635</v>
      </c>
      <c r="Z3265" s="1">
        <v>7.1</v>
      </c>
      <c r="AA3265" s="1">
        <v>1.85</v>
      </c>
      <c r="AB3265" s="1">
        <v>0</v>
      </c>
    </row>
    <row r="3266" spans="1:28">
      <c r="A3266" s="1" t="s">
        <v>28</v>
      </c>
      <c r="B3266" s="1" t="s">
        <v>7621</v>
      </c>
      <c r="C3266" s="1">
        <v>119</v>
      </c>
      <c r="D3266" s="1">
        <v>111</v>
      </c>
      <c r="E3266" s="1">
        <v>529</v>
      </c>
      <c r="F3266" s="1">
        <v>505</v>
      </c>
      <c r="G3266" s="1" t="s">
        <v>1315</v>
      </c>
      <c r="H3266" s="1">
        <v>18000</v>
      </c>
      <c r="I3266" s="1">
        <v>11405825</v>
      </c>
      <c r="J3266" s="1" t="s">
        <v>3395</v>
      </c>
      <c r="K3266" s="1" t="s">
        <v>116</v>
      </c>
      <c r="L3266" s="1" t="s">
        <v>7622</v>
      </c>
      <c r="M3266" s="1">
        <v>28542</v>
      </c>
      <c r="N3266" s="1">
        <v>19805</v>
      </c>
      <c r="O3266" s="1" t="s">
        <v>7623</v>
      </c>
      <c r="P3266" s="1">
        <v>3</v>
      </c>
      <c r="Q3266" s="1" t="s">
        <v>7624</v>
      </c>
      <c r="R3266" s="1" t="s">
        <v>7625</v>
      </c>
      <c r="S3266" s="1">
        <v>208</v>
      </c>
      <c r="T3266" s="1" t="s">
        <v>37</v>
      </c>
      <c r="U3266" s="1" t="s">
        <v>38</v>
      </c>
      <c r="V3266" s="1" t="s">
        <v>581</v>
      </c>
      <c r="W3266" s="1">
        <v>35000000</v>
      </c>
      <c r="X3266" s="1">
        <v>2001</v>
      </c>
      <c r="Y3266" s="1">
        <v>826</v>
      </c>
      <c r="Z3266" s="1">
        <v>6.8</v>
      </c>
      <c r="AA3266" s="1">
        <v>2.35</v>
      </c>
      <c r="AB3266" s="1">
        <v>0</v>
      </c>
    </row>
    <row r="3267" spans="1:28">
      <c r="A3267" s="1" t="s">
        <v>28</v>
      </c>
      <c r="B3267" s="1" t="s">
        <v>13556</v>
      </c>
      <c r="C3267" s="1">
        <v>122</v>
      </c>
      <c r="D3267" s="1">
        <v>111</v>
      </c>
      <c r="E3267" s="1">
        <v>50</v>
      </c>
      <c r="F3267" s="1">
        <v>612</v>
      </c>
      <c r="G3267" s="1" t="s">
        <v>3273</v>
      </c>
      <c r="H3267" s="1">
        <v>2000</v>
      </c>
      <c r="I3267" s="1">
        <v>9180275</v>
      </c>
      <c r="J3267" s="1" t="s">
        <v>3395</v>
      </c>
      <c r="K3267" s="1" t="s">
        <v>898</v>
      </c>
      <c r="L3267" s="1" t="s">
        <v>21287</v>
      </c>
      <c r="M3267" s="1">
        <v>22145</v>
      </c>
      <c r="N3267" s="1">
        <v>4288</v>
      </c>
      <c r="O3267" s="1" t="s">
        <v>2255</v>
      </c>
      <c r="P3267" s="1">
        <v>0</v>
      </c>
      <c r="Q3267" s="1" t="s">
        <v>21288</v>
      </c>
      <c r="R3267" s="1" t="s">
        <v>21289</v>
      </c>
      <c r="S3267" s="1">
        <v>231</v>
      </c>
      <c r="T3267" s="1" t="s">
        <v>37</v>
      </c>
      <c r="U3267" s="1" t="s">
        <v>38</v>
      </c>
      <c r="V3267" s="1" t="s">
        <v>581</v>
      </c>
      <c r="W3267" s="1">
        <v>1200000</v>
      </c>
      <c r="X3267" s="1">
        <v>2000</v>
      </c>
      <c r="Y3267" s="1">
        <v>710</v>
      </c>
      <c r="Z3267" s="1">
        <v>7.7</v>
      </c>
      <c r="AA3267" s="1">
        <v>1.85</v>
      </c>
      <c r="AB3267" s="1">
        <v>756</v>
      </c>
    </row>
    <row r="3268" spans="1:28">
      <c r="A3268" s="1" t="s">
        <v>28</v>
      </c>
      <c r="B3268" s="1" t="s">
        <v>11747</v>
      </c>
      <c r="C3268" s="1">
        <v>122</v>
      </c>
      <c r="D3268" s="1">
        <v>111</v>
      </c>
      <c r="E3268" s="1">
        <v>72</v>
      </c>
      <c r="F3268" s="1">
        <v>722</v>
      </c>
      <c r="G3268" s="1" t="s">
        <v>268</v>
      </c>
      <c r="H3268" s="1">
        <v>19000</v>
      </c>
      <c r="I3268" s="1">
        <v>6200756</v>
      </c>
      <c r="J3268" s="1" t="s">
        <v>2519</v>
      </c>
      <c r="K3268" s="1" t="s">
        <v>96</v>
      </c>
      <c r="L3268" s="1" t="s">
        <v>17390</v>
      </c>
      <c r="M3268" s="1">
        <v>96129</v>
      </c>
      <c r="N3268" s="1">
        <v>34106</v>
      </c>
      <c r="O3268" s="1" t="s">
        <v>1327</v>
      </c>
      <c r="P3268" s="1">
        <v>0</v>
      </c>
      <c r="Q3268" s="1" t="s">
        <v>17391</v>
      </c>
      <c r="R3268" s="1" t="s">
        <v>17392</v>
      </c>
      <c r="S3268" s="1">
        <v>488</v>
      </c>
      <c r="T3268" s="1" t="s">
        <v>37</v>
      </c>
      <c r="U3268" s="1" t="s">
        <v>38</v>
      </c>
      <c r="V3268" s="1" t="s">
        <v>581</v>
      </c>
      <c r="W3268" s="1">
        <v>7000000</v>
      </c>
      <c r="X3268" s="1">
        <v>2001</v>
      </c>
      <c r="Y3268" s="1">
        <v>12000</v>
      </c>
      <c r="Z3268" s="1">
        <v>7.4</v>
      </c>
      <c r="AA3268" s="1">
        <v>1.85</v>
      </c>
      <c r="AB3268" s="1">
        <v>5000</v>
      </c>
    </row>
    <row r="3269" spans="1:28">
      <c r="A3269" s="1" t="s">
        <v>28</v>
      </c>
      <c r="B3269" s="1" t="s">
        <v>18442</v>
      </c>
      <c r="C3269" s="1">
        <v>123</v>
      </c>
      <c r="D3269" s="1">
        <v>111</v>
      </c>
      <c r="E3269" s="1">
        <v>81</v>
      </c>
      <c r="F3269" s="1">
        <v>687</v>
      </c>
      <c r="G3269" s="1" t="s">
        <v>5354</v>
      </c>
      <c r="H3269" s="1">
        <v>12000</v>
      </c>
      <c r="I3269" s="1">
        <v>31968347</v>
      </c>
      <c r="J3269" s="1" t="s">
        <v>210</v>
      </c>
      <c r="K3269" s="1" t="s">
        <v>701</v>
      </c>
      <c r="L3269" s="1" t="s">
        <v>18443</v>
      </c>
      <c r="M3269" s="1">
        <v>93894</v>
      </c>
      <c r="N3269" s="1">
        <v>14823</v>
      </c>
      <c r="O3269" s="1" t="s">
        <v>6202</v>
      </c>
      <c r="P3269" s="1">
        <v>0</v>
      </c>
      <c r="Q3269" s="1" t="s">
        <v>18444</v>
      </c>
      <c r="R3269" s="1" t="s">
        <v>18445</v>
      </c>
      <c r="S3269" s="1">
        <v>286</v>
      </c>
      <c r="T3269" s="1" t="s">
        <v>37</v>
      </c>
      <c r="U3269" s="1" t="s">
        <v>38</v>
      </c>
      <c r="V3269" s="1" t="s">
        <v>581</v>
      </c>
      <c r="W3269" s="1">
        <v>3600000</v>
      </c>
      <c r="X3269" s="1">
        <v>1995</v>
      </c>
      <c r="Y3269" s="1">
        <v>898</v>
      </c>
      <c r="Z3269" s="1">
        <v>7.6</v>
      </c>
      <c r="AA3269" s="1">
        <v>1.66</v>
      </c>
      <c r="AB3269" s="1">
        <v>0</v>
      </c>
    </row>
    <row r="3270" spans="1:28">
      <c r="A3270" s="1" t="s">
        <v>28</v>
      </c>
      <c r="B3270" s="1" t="s">
        <v>5036</v>
      </c>
      <c r="C3270" s="1">
        <v>123</v>
      </c>
      <c r="D3270" s="1">
        <v>111</v>
      </c>
      <c r="E3270" s="1">
        <v>277</v>
      </c>
      <c r="F3270" s="1">
        <v>289</v>
      </c>
      <c r="G3270" s="1" t="s">
        <v>3443</v>
      </c>
      <c r="H3270" s="1">
        <v>845</v>
      </c>
      <c r="I3270" s="1">
        <v>548934</v>
      </c>
      <c r="J3270" s="1" t="s">
        <v>3817</v>
      </c>
      <c r="K3270" s="1" t="s">
        <v>1210</v>
      </c>
      <c r="L3270" s="1" t="s">
        <v>14344</v>
      </c>
      <c r="M3270" s="1">
        <v>16863</v>
      </c>
      <c r="N3270" s="1">
        <v>1554</v>
      </c>
      <c r="O3270" s="1" t="s">
        <v>14345</v>
      </c>
      <c r="P3270" s="1">
        <v>2</v>
      </c>
      <c r="Q3270" s="1" t="s">
        <v>14346</v>
      </c>
      <c r="R3270" s="1" t="s">
        <v>14347</v>
      </c>
      <c r="S3270" s="1">
        <v>57</v>
      </c>
      <c r="T3270" s="1" t="s">
        <v>37</v>
      </c>
      <c r="U3270" s="1" t="s">
        <v>7973</v>
      </c>
      <c r="V3270" s="1" t="s">
        <v>39</v>
      </c>
      <c r="W3270" s="1">
        <v>12000000</v>
      </c>
      <c r="X3270" s="1">
        <v>2009</v>
      </c>
      <c r="Y3270" s="1">
        <v>327</v>
      </c>
      <c r="Z3270" s="1">
        <v>6.8</v>
      </c>
      <c r="AA3270" s="1">
        <v>1.85</v>
      </c>
      <c r="AB3270" s="1">
        <v>0</v>
      </c>
    </row>
    <row r="3271" spans="1:28">
      <c r="A3271" s="1" t="s">
        <v>28</v>
      </c>
      <c r="B3271" s="1" t="s">
        <v>16131</v>
      </c>
      <c r="C3271" s="1">
        <v>128</v>
      </c>
      <c r="D3271" s="1">
        <v>111</v>
      </c>
      <c r="E3271" s="1">
        <v>341</v>
      </c>
      <c r="F3271" s="1">
        <v>569</v>
      </c>
      <c r="G3271" s="1" t="s">
        <v>6026</v>
      </c>
      <c r="H3271" s="1">
        <v>963</v>
      </c>
      <c r="I3271" s="1">
        <v>3076425</v>
      </c>
      <c r="J3271" s="1" t="s">
        <v>16132</v>
      </c>
      <c r="K3271" s="1" t="s">
        <v>6649</v>
      </c>
      <c r="L3271" s="1" t="s">
        <v>16133</v>
      </c>
      <c r="M3271" s="1">
        <v>23660</v>
      </c>
      <c r="N3271" s="1">
        <v>3543</v>
      </c>
      <c r="O3271" s="1" t="s">
        <v>16134</v>
      </c>
      <c r="P3271" s="1">
        <v>1</v>
      </c>
      <c r="Q3271" s="1" t="s">
        <v>16135</v>
      </c>
      <c r="R3271" s="1" t="s">
        <v>16136</v>
      </c>
      <c r="S3271" s="1">
        <v>162</v>
      </c>
      <c r="T3271" s="1" t="s">
        <v>1460</v>
      </c>
      <c r="U3271" s="1" t="s">
        <v>1461</v>
      </c>
      <c r="V3271" s="1" t="s">
        <v>581</v>
      </c>
      <c r="W3271" s="1">
        <v>8000000</v>
      </c>
      <c r="X3271" s="1">
        <v>2002</v>
      </c>
      <c r="Y3271" s="1">
        <v>678</v>
      </c>
      <c r="Z3271" s="1">
        <v>7.1</v>
      </c>
      <c r="AA3271" s="1">
        <v>1.85</v>
      </c>
      <c r="AB3271" s="1">
        <v>0</v>
      </c>
    </row>
    <row r="3272" spans="1:28">
      <c r="A3272" s="1" t="s">
        <v>28</v>
      </c>
      <c r="B3272" s="1" t="s">
        <v>13315</v>
      </c>
      <c r="C3272" s="1">
        <v>136</v>
      </c>
      <c r="D3272" s="1">
        <v>111</v>
      </c>
      <c r="E3272" s="1">
        <v>15</v>
      </c>
      <c r="F3272" s="1">
        <v>121</v>
      </c>
      <c r="G3272" s="1" t="s">
        <v>6432</v>
      </c>
      <c r="H3272" s="1">
        <v>1000</v>
      </c>
      <c r="I3272" s="1">
        <v>7691700</v>
      </c>
      <c r="J3272" s="1" t="s">
        <v>3382</v>
      </c>
      <c r="K3272" s="1" t="s">
        <v>199</v>
      </c>
      <c r="L3272" s="1" t="s">
        <v>13316</v>
      </c>
      <c r="M3272" s="1">
        <v>12937</v>
      </c>
      <c r="N3272" s="1">
        <v>2140</v>
      </c>
      <c r="O3272" s="1" t="s">
        <v>13317</v>
      </c>
      <c r="P3272" s="1">
        <v>2</v>
      </c>
      <c r="Q3272" s="1" t="s">
        <v>13318</v>
      </c>
      <c r="R3272" s="1" t="s">
        <v>13319</v>
      </c>
      <c r="S3272" s="1">
        <v>73</v>
      </c>
      <c r="T3272" s="1" t="s">
        <v>1460</v>
      </c>
      <c r="U3272" s="1" t="s">
        <v>1461</v>
      </c>
      <c r="V3272" s="1" t="s">
        <v>39</v>
      </c>
      <c r="W3272" s="1">
        <v>10000000</v>
      </c>
      <c r="X3272" s="1">
        <v>2010</v>
      </c>
      <c r="Y3272" s="1">
        <v>767</v>
      </c>
      <c r="Z3272" s="1">
        <v>7.5</v>
      </c>
      <c r="AA3272" s="1">
        <v>2.35</v>
      </c>
      <c r="AB3272" s="1">
        <v>0</v>
      </c>
    </row>
    <row r="3273" spans="1:28">
      <c r="A3273" s="1" t="s">
        <v>28</v>
      </c>
      <c r="B3273" s="1" t="s">
        <v>4052</v>
      </c>
      <c r="C3273" s="1">
        <v>136</v>
      </c>
      <c r="D3273" s="1">
        <v>111</v>
      </c>
      <c r="E3273" s="1">
        <v>197</v>
      </c>
      <c r="F3273" s="1">
        <v>6</v>
      </c>
      <c r="G3273" s="1" t="s">
        <v>4053</v>
      </c>
      <c r="H3273" s="1">
        <v>433</v>
      </c>
      <c r="I3273" s="1">
        <v>71844424</v>
      </c>
      <c r="J3273" s="1" t="s">
        <v>4054</v>
      </c>
      <c r="K3273" s="1" t="s">
        <v>4055</v>
      </c>
      <c r="L3273" s="1" t="s">
        <v>4056</v>
      </c>
      <c r="M3273" s="1">
        <v>33158</v>
      </c>
      <c r="N3273" s="1">
        <v>679</v>
      </c>
      <c r="O3273" s="1" t="s">
        <v>4057</v>
      </c>
      <c r="P3273" s="1">
        <v>0</v>
      </c>
      <c r="Q3273" s="1" t="s">
        <v>4058</v>
      </c>
      <c r="R3273" s="1" t="s">
        <v>4059</v>
      </c>
      <c r="S3273" s="1">
        <v>223</v>
      </c>
      <c r="T3273" s="1" t="s">
        <v>37</v>
      </c>
      <c r="U3273" s="1" t="s">
        <v>38</v>
      </c>
      <c r="V3273" s="1" t="s">
        <v>91</v>
      </c>
      <c r="W3273" s="1">
        <v>60000000</v>
      </c>
      <c r="X3273" s="1">
        <v>2009</v>
      </c>
      <c r="Y3273" s="1">
        <v>208</v>
      </c>
      <c r="Z3273" s="1">
        <v>7.3</v>
      </c>
      <c r="AA3273" s="1">
        <v>1.78</v>
      </c>
      <c r="AB3273" s="1">
        <v>0</v>
      </c>
    </row>
    <row r="3274" spans="1:28">
      <c r="A3274" s="1" t="s">
        <v>28</v>
      </c>
      <c r="B3274" s="1" t="s">
        <v>10491</v>
      </c>
      <c r="C3274" s="1">
        <v>136</v>
      </c>
      <c r="D3274" s="1">
        <v>111</v>
      </c>
      <c r="E3274" s="1">
        <v>17</v>
      </c>
      <c r="F3274" s="1">
        <v>405</v>
      </c>
      <c r="G3274" s="1" t="s">
        <v>885</v>
      </c>
      <c r="H3274" s="1">
        <v>845</v>
      </c>
      <c r="J3274" s="1" t="s">
        <v>2117</v>
      </c>
      <c r="K3274" s="1" t="s">
        <v>563</v>
      </c>
      <c r="L3274" s="1" t="s">
        <v>14659</v>
      </c>
      <c r="M3274" s="1">
        <v>5013</v>
      </c>
      <c r="N3274" s="1">
        <v>3117</v>
      </c>
      <c r="O3274" s="1" t="s">
        <v>14660</v>
      </c>
      <c r="P3274" s="1">
        <v>2</v>
      </c>
      <c r="Q3274" s="1" t="s">
        <v>14661</v>
      </c>
      <c r="R3274" s="1" t="s">
        <v>14662</v>
      </c>
      <c r="S3274" s="1">
        <v>59</v>
      </c>
      <c r="T3274" s="1" t="s">
        <v>37</v>
      </c>
      <c r="U3274" s="1" t="s">
        <v>56</v>
      </c>
      <c r="V3274" s="1" t="s">
        <v>581</v>
      </c>
      <c r="W3274" s="1">
        <v>12000000</v>
      </c>
      <c r="X3274" s="1">
        <v>2010</v>
      </c>
      <c r="Y3274" s="1">
        <v>641</v>
      </c>
      <c r="Z3274" s="1">
        <v>5.7</v>
      </c>
      <c r="AA3274" s="1">
        <v>2.35</v>
      </c>
      <c r="AB3274" s="1">
        <v>0</v>
      </c>
    </row>
    <row r="3275" spans="1:28">
      <c r="A3275" s="1" t="s">
        <v>28</v>
      </c>
      <c r="B3275" s="1" t="s">
        <v>3362</v>
      </c>
      <c r="C3275" s="1">
        <v>143</v>
      </c>
      <c r="D3275" s="1">
        <v>111</v>
      </c>
      <c r="E3275" s="1">
        <v>906</v>
      </c>
      <c r="F3275" s="1">
        <v>906</v>
      </c>
      <c r="G3275" s="1" t="s">
        <v>1228</v>
      </c>
      <c r="H3275" s="1">
        <v>1000</v>
      </c>
      <c r="I3275" s="1">
        <v>92001027</v>
      </c>
      <c r="J3275" s="1" t="s">
        <v>5650</v>
      </c>
      <c r="K3275" s="1" t="s">
        <v>3363</v>
      </c>
      <c r="L3275" s="1" t="s">
        <v>5651</v>
      </c>
      <c r="M3275" s="1">
        <v>97838</v>
      </c>
      <c r="N3275" s="1">
        <v>6315</v>
      </c>
      <c r="O3275" s="1" t="s">
        <v>3362</v>
      </c>
      <c r="P3275" s="1">
        <v>2</v>
      </c>
      <c r="Q3275" s="1" t="s">
        <v>5652</v>
      </c>
      <c r="R3275" s="1" t="s">
        <v>5653</v>
      </c>
      <c r="S3275" s="1">
        <v>286</v>
      </c>
      <c r="T3275" s="1" t="s">
        <v>37</v>
      </c>
      <c r="U3275" s="1" t="s">
        <v>38</v>
      </c>
      <c r="V3275" s="1" t="s">
        <v>39</v>
      </c>
      <c r="W3275" s="1">
        <v>45000000</v>
      </c>
      <c r="X3275" s="1">
        <v>1996</v>
      </c>
      <c r="Y3275" s="1">
        <v>1000</v>
      </c>
      <c r="Z3275" s="1">
        <v>7.6</v>
      </c>
      <c r="AA3275" s="1">
        <v>2.35</v>
      </c>
      <c r="AB3275" s="1">
        <v>3000</v>
      </c>
    </row>
    <row r="3276" spans="1:28">
      <c r="A3276" s="1" t="s">
        <v>28</v>
      </c>
      <c r="B3276" s="1" t="s">
        <v>13164</v>
      </c>
      <c r="C3276" s="1">
        <v>150</v>
      </c>
      <c r="D3276" s="1">
        <v>111</v>
      </c>
      <c r="E3276" s="1">
        <v>122</v>
      </c>
      <c r="F3276" s="1">
        <v>25</v>
      </c>
      <c r="G3276" s="1" t="s">
        <v>9026</v>
      </c>
      <c r="H3276" s="1">
        <v>918</v>
      </c>
      <c r="I3276" s="1">
        <v>2203641</v>
      </c>
      <c r="J3276" s="1" t="s">
        <v>2134</v>
      </c>
      <c r="K3276" s="1" t="s">
        <v>202</v>
      </c>
      <c r="L3276" s="1" t="s">
        <v>13165</v>
      </c>
      <c r="M3276" s="1">
        <v>42792</v>
      </c>
      <c r="N3276" s="1">
        <v>1252</v>
      </c>
      <c r="O3276" s="1" t="s">
        <v>13166</v>
      </c>
      <c r="P3276" s="1">
        <v>0</v>
      </c>
      <c r="Q3276" s="1" t="s">
        <v>13167</v>
      </c>
      <c r="R3276" s="1" t="s">
        <v>13168</v>
      </c>
      <c r="S3276" s="1">
        <v>162</v>
      </c>
      <c r="T3276" s="1" t="s">
        <v>37</v>
      </c>
      <c r="U3276" s="1" t="s">
        <v>3557</v>
      </c>
      <c r="V3276" s="1" t="s">
        <v>581</v>
      </c>
      <c r="W3276" s="1">
        <v>15000000</v>
      </c>
      <c r="X3276" s="1">
        <v>2008</v>
      </c>
      <c r="Y3276" s="1">
        <v>278</v>
      </c>
      <c r="Z3276" s="1">
        <v>6.7</v>
      </c>
      <c r="AA3276" s="1">
        <v>2.35</v>
      </c>
      <c r="AB3276" s="1">
        <v>0</v>
      </c>
    </row>
    <row r="3277" spans="1:28">
      <c r="A3277" s="1" t="s">
        <v>28</v>
      </c>
      <c r="B3277" s="1" t="s">
        <v>11134</v>
      </c>
      <c r="C3277" s="1">
        <v>155</v>
      </c>
      <c r="D3277" s="1">
        <v>111</v>
      </c>
      <c r="E3277" s="1">
        <v>53</v>
      </c>
      <c r="F3277" s="1">
        <v>233</v>
      </c>
      <c r="G3277" s="1" t="s">
        <v>3027</v>
      </c>
      <c r="H3277" s="1">
        <v>8000</v>
      </c>
      <c r="J3277" s="1" t="s">
        <v>2134</v>
      </c>
      <c r="K3277" s="1" t="s">
        <v>1523</v>
      </c>
      <c r="L3277" s="1" t="s">
        <v>11135</v>
      </c>
      <c r="M3277" s="1">
        <v>20186</v>
      </c>
      <c r="N3277" s="1">
        <v>9941</v>
      </c>
      <c r="O3277" s="1" t="s">
        <v>11136</v>
      </c>
      <c r="P3277" s="1">
        <v>0</v>
      </c>
      <c r="Q3277" s="1" t="s">
        <v>11137</v>
      </c>
      <c r="R3277" s="1" t="s">
        <v>11138</v>
      </c>
      <c r="S3277" s="1">
        <v>81</v>
      </c>
      <c r="T3277" s="1" t="s">
        <v>37</v>
      </c>
      <c r="U3277" s="1" t="s">
        <v>38</v>
      </c>
      <c r="V3277" s="1" t="s">
        <v>39</v>
      </c>
      <c r="W3277" s="1">
        <v>19500000</v>
      </c>
      <c r="X3277" s="1">
        <v>2015</v>
      </c>
      <c r="Y3277" s="1">
        <v>963</v>
      </c>
      <c r="Z3277" s="1">
        <v>6.2</v>
      </c>
      <c r="AA3277" s="1">
        <v>2.35</v>
      </c>
      <c r="AB3277" s="1">
        <v>0</v>
      </c>
    </row>
    <row r="3278" spans="1:28">
      <c r="A3278" s="1" t="s">
        <v>28</v>
      </c>
      <c r="B3278" s="1" t="s">
        <v>3074</v>
      </c>
      <c r="C3278" s="1">
        <v>155</v>
      </c>
      <c r="D3278" s="1">
        <v>111</v>
      </c>
      <c r="E3278" s="1">
        <v>473</v>
      </c>
      <c r="F3278" s="1">
        <v>82</v>
      </c>
      <c r="G3278" s="1" t="s">
        <v>772</v>
      </c>
      <c r="H3278" s="1">
        <v>26000</v>
      </c>
      <c r="I3278" s="1">
        <v>106126012</v>
      </c>
      <c r="J3278" s="1" t="s">
        <v>330</v>
      </c>
      <c r="K3278" s="1" t="s">
        <v>331</v>
      </c>
      <c r="L3278" s="1" t="s">
        <v>3980</v>
      </c>
      <c r="M3278" s="1">
        <v>285623</v>
      </c>
      <c r="N3278" s="1">
        <v>35084</v>
      </c>
      <c r="O3278" s="1" t="s">
        <v>3981</v>
      </c>
      <c r="P3278" s="1">
        <v>6</v>
      </c>
      <c r="Q3278" s="1" t="s">
        <v>3982</v>
      </c>
      <c r="R3278" s="1" t="s">
        <v>3983</v>
      </c>
      <c r="S3278" s="1">
        <v>497</v>
      </c>
      <c r="T3278" s="1" t="s">
        <v>37</v>
      </c>
      <c r="U3278" s="1" t="s">
        <v>38</v>
      </c>
      <c r="V3278" s="1" t="s">
        <v>39</v>
      </c>
      <c r="W3278" s="1">
        <v>60000000</v>
      </c>
      <c r="X3278" s="1">
        <v>2003</v>
      </c>
      <c r="Y3278" s="1">
        <v>9000</v>
      </c>
      <c r="Z3278" s="1">
        <v>7</v>
      </c>
      <c r="AA3278" s="1">
        <v>2.35</v>
      </c>
      <c r="AB3278" s="1">
        <v>0</v>
      </c>
    </row>
    <row r="3279" spans="1:28">
      <c r="A3279" s="1" t="s">
        <v>28</v>
      </c>
      <c r="B3279" s="1" t="s">
        <v>10273</v>
      </c>
      <c r="C3279" s="1">
        <v>165</v>
      </c>
      <c r="D3279" s="1">
        <v>111</v>
      </c>
      <c r="E3279" s="1">
        <v>105</v>
      </c>
      <c r="F3279" s="1">
        <v>64</v>
      </c>
      <c r="G3279" s="1" t="s">
        <v>10274</v>
      </c>
      <c r="H3279" s="1">
        <v>527</v>
      </c>
      <c r="I3279" s="1">
        <v>6109075</v>
      </c>
      <c r="J3279" s="1" t="s">
        <v>1540</v>
      </c>
      <c r="K3279" s="1" t="s">
        <v>2026</v>
      </c>
      <c r="L3279" s="1" t="s">
        <v>10275</v>
      </c>
      <c r="M3279" s="1">
        <v>32003</v>
      </c>
      <c r="N3279" s="1">
        <v>735</v>
      </c>
      <c r="O3279" s="1" t="s">
        <v>10276</v>
      </c>
      <c r="P3279" s="1">
        <v>1</v>
      </c>
      <c r="Q3279" s="1" t="s">
        <v>10277</v>
      </c>
      <c r="R3279" s="1" t="s">
        <v>10278</v>
      </c>
      <c r="S3279" s="1">
        <v>65</v>
      </c>
      <c r="T3279" s="1" t="s">
        <v>1460</v>
      </c>
      <c r="U3279" s="1" t="s">
        <v>1461</v>
      </c>
      <c r="V3279" s="1" t="s">
        <v>39</v>
      </c>
      <c r="W3279" s="1">
        <v>19430000</v>
      </c>
      <c r="X3279" s="1">
        <v>2009</v>
      </c>
      <c r="Y3279" s="1">
        <v>86</v>
      </c>
      <c r="Z3279" s="1">
        <v>6.7</v>
      </c>
      <c r="AA3279" s="1">
        <v>2.35</v>
      </c>
      <c r="AB3279" s="1">
        <v>0</v>
      </c>
    </row>
    <row r="3280" spans="1:28">
      <c r="A3280" s="1" t="s">
        <v>28</v>
      </c>
      <c r="B3280" s="1" t="s">
        <v>328</v>
      </c>
      <c r="C3280" s="1">
        <v>166</v>
      </c>
      <c r="D3280" s="1">
        <v>111</v>
      </c>
      <c r="E3280" s="1">
        <v>0</v>
      </c>
      <c r="F3280" s="1">
        <v>725</v>
      </c>
      <c r="G3280" s="1" t="s">
        <v>1635</v>
      </c>
      <c r="H3280" s="1">
        <v>856</v>
      </c>
      <c r="I3280" s="1">
        <v>9525276</v>
      </c>
      <c r="J3280" s="1" t="s">
        <v>330</v>
      </c>
      <c r="K3280" s="1" t="s">
        <v>3644</v>
      </c>
      <c r="L3280" s="1" t="s">
        <v>11241</v>
      </c>
      <c r="M3280" s="1">
        <v>60156</v>
      </c>
      <c r="N3280" s="1">
        <v>3309</v>
      </c>
      <c r="O3280" s="1" t="s">
        <v>11242</v>
      </c>
      <c r="P3280" s="1">
        <v>0</v>
      </c>
      <c r="Q3280" s="1" t="s">
        <v>11243</v>
      </c>
      <c r="R3280" s="1" t="s">
        <v>11244</v>
      </c>
      <c r="S3280" s="1">
        <v>299</v>
      </c>
      <c r="T3280" s="1" t="s">
        <v>37</v>
      </c>
      <c r="U3280" s="1" t="s">
        <v>38</v>
      </c>
      <c r="V3280" s="1" t="s">
        <v>581</v>
      </c>
      <c r="W3280" s="1">
        <v>20000000</v>
      </c>
      <c r="X3280" s="1">
        <v>2007</v>
      </c>
      <c r="Y3280" s="1">
        <v>742</v>
      </c>
      <c r="Z3280" s="1">
        <v>6.8</v>
      </c>
      <c r="AA3280" s="1">
        <v>2.35</v>
      </c>
      <c r="AB3280" s="1">
        <v>0</v>
      </c>
    </row>
    <row r="3281" spans="1:28">
      <c r="A3281" s="1" t="s">
        <v>28</v>
      </c>
      <c r="B3281" s="1" t="s">
        <v>6230</v>
      </c>
      <c r="C3281" s="1">
        <v>175</v>
      </c>
      <c r="D3281" s="1">
        <v>111</v>
      </c>
      <c r="E3281" s="1">
        <v>98</v>
      </c>
      <c r="F3281" s="1">
        <v>71</v>
      </c>
      <c r="G3281" s="1" t="s">
        <v>8151</v>
      </c>
      <c r="H3281" s="1">
        <v>2000</v>
      </c>
      <c r="I3281" s="1">
        <v>76806312</v>
      </c>
      <c r="J3281" s="1" t="s">
        <v>1673</v>
      </c>
      <c r="K3281" s="1" t="s">
        <v>230</v>
      </c>
      <c r="L3281" s="1" t="s">
        <v>8152</v>
      </c>
      <c r="M3281" s="1">
        <v>124501</v>
      </c>
      <c r="N3281" s="1">
        <v>2978</v>
      </c>
      <c r="O3281" s="1" t="s">
        <v>8153</v>
      </c>
      <c r="P3281" s="1">
        <v>1</v>
      </c>
      <c r="Q3281" s="1" t="s">
        <v>8154</v>
      </c>
      <c r="R3281" s="1" t="s">
        <v>8155</v>
      </c>
      <c r="S3281" s="1">
        <v>154</v>
      </c>
      <c r="T3281" s="1" t="s">
        <v>37</v>
      </c>
      <c r="U3281" s="1" t="s">
        <v>38</v>
      </c>
      <c r="V3281" s="1" t="s">
        <v>39</v>
      </c>
      <c r="W3281" s="1">
        <v>30000000</v>
      </c>
      <c r="X3281" s="1">
        <v>2008</v>
      </c>
      <c r="Y3281" s="1">
        <v>805</v>
      </c>
      <c r="Z3281" s="1">
        <v>6.1</v>
      </c>
      <c r="AA3281" s="1">
        <v>2.35</v>
      </c>
      <c r="AB3281" s="1">
        <v>0</v>
      </c>
    </row>
    <row r="3282" spans="1:28">
      <c r="A3282" s="1" t="s">
        <v>28</v>
      </c>
      <c r="B3282" s="1" t="s">
        <v>2029</v>
      </c>
      <c r="C3282" s="1">
        <v>175</v>
      </c>
      <c r="D3282" s="1">
        <v>111</v>
      </c>
      <c r="E3282" s="1">
        <v>81</v>
      </c>
      <c r="F3282" s="1">
        <v>81</v>
      </c>
      <c r="G3282" s="1" t="s">
        <v>9691</v>
      </c>
      <c r="H3282" s="1">
        <v>3000</v>
      </c>
      <c r="I3282" s="1">
        <v>33631221</v>
      </c>
      <c r="J3282" s="1" t="s">
        <v>2117</v>
      </c>
      <c r="K3282" s="1" t="s">
        <v>7997</v>
      </c>
      <c r="L3282" s="1" t="s">
        <v>9692</v>
      </c>
      <c r="M3282" s="1">
        <v>48559</v>
      </c>
      <c r="N3282" s="1">
        <v>3784</v>
      </c>
      <c r="O3282" s="1" t="s">
        <v>9693</v>
      </c>
      <c r="P3282" s="1">
        <v>1</v>
      </c>
      <c r="Q3282" s="1" t="s">
        <v>9694</v>
      </c>
      <c r="R3282" s="1" t="s">
        <v>9695</v>
      </c>
      <c r="S3282" s="1">
        <v>145</v>
      </c>
      <c r="T3282" s="1" t="s">
        <v>37</v>
      </c>
      <c r="U3282" s="1" t="s">
        <v>38</v>
      </c>
      <c r="V3282" s="1" t="s">
        <v>581</v>
      </c>
      <c r="W3282" s="1">
        <v>25000000</v>
      </c>
      <c r="X3282" s="1">
        <v>2014</v>
      </c>
      <c r="Y3282" s="1">
        <v>571</v>
      </c>
      <c r="Z3282" s="1">
        <v>6</v>
      </c>
      <c r="AA3282" s="1">
        <v>2.35</v>
      </c>
      <c r="AB3282" s="1">
        <v>0</v>
      </c>
    </row>
    <row r="3283" spans="1:28">
      <c r="A3283" s="1" t="s">
        <v>28</v>
      </c>
      <c r="B3283" s="1" t="s">
        <v>2029</v>
      </c>
      <c r="C3283" s="1">
        <v>175</v>
      </c>
      <c r="D3283" s="1">
        <v>111</v>
      </c>
      <c r="E3283" s="1">
        <v>81</v>
      </c>
      <c r="F3283" s="1">
        <v>81</v>
      </c>
      <c r="G3283" s="1" t="s">
        <v>9691</v>
      </c>
      <c r="H3283" s="1">
        <v>3000</v>
      </c>
      <c r="I3283" s="1">
        <v>33631221</v>
      </c>
      <c r="J3283" s="1" t="s">
        <v>2117</v>
      </c>
      <c r="K3283" s="1" t="s">
        <v>7997</v>
      </c>
      <c r="L3283" s="1" t="s">
        <v>9692</v>
      </c>
      <c r="M3283" s="1">
        <v>48562</v>
      </c>
      <c r="N3283" s="1">
        <v>3784</v>
      </c>
      <c r="O3283" s="1" t="s">
        <v>9693</v>
      </c>
      <c r="P3283" s="1">
        <v>1</v>
      </c>
      <c r="Q3283" s="1" t="s">
        <v>9694</v>
      </c>
      <c r="R3283" s="1" t="s">
        <v>9695</v>
      </c>
      <c r="S3283" s="1">
        <v>145</v>
      </c>
      <c r="T3283" s="1" t="s">
        <v>37</v>
      </c>
      <c r="U3283" s="1" t="s">
        <v>38</v>
      </c>
      <c r="V3283" s="1" t="s">
        <v>581</v>
      </c>
      <c r="W3283" s="1">
        <v>25000000</v>
      </c>
      <c r="X3283" s="1">
        <v>2014</v>
      </c>
      <c r="Y3283" s="1">
        <v>571</v>
      </c>
      <c r="Z3283" s="1">
        <v>6</v>
      </c>
      <c r="AA3283" s="1">
        <v>2.35</v>
      </c>
      <c r="AB3283" s="1">
        <v>0</v>
      </c>
    </row>
    <row r="3284" spans="1:28">
      <c r="A3284" s="1" t="s">
        <v>28</v>
      </c>
      <c r="B3284" s="1" t="s">
        <v>10318</v>
      </c>
      <c r="C3284" s="1">
        <v>183</v>
      </c>
      <c r="D3284" s="1">
        <v>111</v>
      </c>
      <c r="E3284" s="1">
        <v>0</v>
      </c>
      <c r="F3284" s="1">
        <v>234</v>
      </c>
      <c r="G3284" s="1" t="s">
        <v>1793</v>
      </c>
      <c r="H3284" s="1">
        <v>523</v>
      </c>
      <c r="I3284" s="1">
        <v>4190530</v>
      </c>
      <c r="J3284" s="1" t="s">
        <v>3382</v>
      </c>
      <c r="K3284" s="1" t="s">
        <v>10319</v>
      </c>
      <c r="L3284" s="1" t="s">
        <v>10320</v>
      </c>
      <c r="M3284" s="1">
        <v>53341</v>
      </c>
      <c r="N3284" s="1">
        <v>1795</v>
      </c>
      <c r="O3284" s="1" t="s">
        <v>832</v>
      </c>
      <c r="P3284" s="1">
        <v>0</v>
      </c>
      <c r="Q3284" s="1" t="s">
        <v>10321</v>
      </c>
      <c r="R3284" s="1" t="s">
        <v>10322</v>
      </c>
      <c r="S3284" s="1">
        <v>185</v>
      </c>
      <c r="T3284" s="1" t="s">
        <v>37</v>
      </c>
      <c r="U3284" s="1" t="s">
        <v>366</v>
      </c>
      <c r="V3284" s="1" t="s">
        <v>581</v>
      </c>
      <c r="W3284" s="1">
        <v>22500000</v>
      </c>
      <c r="X3284" s="1">
        <v>2014</v>
      </c>
      <c r="Y3284" s="1">
        <v>468</v>
      </c>
      <c r="Z3284" s="1">
        <v>7.1</v>
      </c>
      <c r="AA3284" s="1">
        <v>2.35</v>
      </c>
      <c r="AB3284" s="1">
        <v>18000</v>
      </c>
    </row>
    <row r="3285" spans="1:28">
      <c r="A3285" s="1" t="s">
        <v>28</v>
      </c>
      <c r="B3285" s="1" t="s">
        <v>846</v>
      </c>
      <c r="C3285" s="1">
        <v>185</v>
      </c>
      <c r="D3285" s="1">
        <v>111</v>
      </c>
      <c r="E3285" s="1">
        <v>2000</v>
      </c>
      <c r="F3285" s="1">
        <v>244</v>
      </c>
      <c r="G3285" s="1" t="s">
        <v>1328</v>
      </c>
      <c r="H3285" s="1">
        <v>17000</v>
      </c>
      <c r="I3285" s="1">
        <v>48430355</v>
      </c>
      <c r="J3285" s="1" t="s">
        <v>2519</v>
      </c>
      <c r="K3285" s="1" t="s">
        <v>440</v>
      </c>
      <c r="L3285" s="1" t="s">
        <v>3421</v>
      </c>
      <c r="M3285" s="1">
        <v>43709</v>
      </c>
      <c r="N3285" s="1">
        <v>18510</v>
      </c>
      <c r="O3285" s="1" t="s">
        <v>3422</v>
      </c>
      <c r="P3285" s="1">
        <v>2</v>
      </c>
      <c r="Q3285" s="1" t="s">
        <v>3423</v>
      </c>
      <c r="R3285" s="1" t="s">
        <v>3424</v>
      </c>
      <c r="S3285" s="1">
        <v>141</v>
      </c>
      <c r="T3285" s="1" t="s">
        <v>37</v>
      </c>
      <c r="U3285" s="1" t="s">
        <v>38</v>
      </c>
      <c r="V3285" s="1" t="s">
        <v>39</v>
      </c>
      <c r="W3285" s="1">
        <v>70000000</v>
      </c>
      <c r="X3285" s="1">
        <v>2011</v>
      </c>
      <c r="Y3285" s="1">
        <v>1000</v>
      </c>
      <c r="Z3285" s="1">
        <v>5.3</v>
      </c>
      <c r="AA3285" s="1">
        <v>2.35</v>
      </c>
      <c r="AB3285" s="1">
        <v>0</v>
      </c>
    </row>
    <row r="3286" spans="1:28">
      <c r="A3286" s="1" t="s">
        <v>28</v>
      </c>
      <c r="B3286" s="1" t="s">
        <v>8172</v>
      </c>
      <c r="C3286" s="1">
        <v>217</v>
      </c>
      <c r="D3286" s="1">
        <v>111</v>
      </c>
      <c r="E3286" s="1">
        <v>655</v>
      </c>
      <c r="F3286" s="1">
        <v>405</v>
      </c>
      <c r="G3286" s="1" t="s">
        <v>209</v>
      </c>
      <c r="H3286" s="1">
        <v>24000</v>
      </c>
      <c r="I3286" s="1">
        <v>13362308</v>
      </c>
      <c r="J3286" s="1" t="s">
        <v>3395</v>
      </c>
      <c r="K3286" s="1" t="s">
        <v>78</v>
      </c>
      <c r="L3286" s="1" t="s">
        <v>11958</v>
      </c>
      <c r="M3286" s="1">
        <v>31898</v>
      </c>
      <c r="N3286" s="1">
        <v>39307</v>
      </c>
      <c r="O3286" s="1" t="s">
        <v>3425</v>
      </c>
      <c r="P3286" s="1">
        <v>1</v>
      </c>
      <c r="Q3286" s="1" t="s">
        <v>11959</v>
      </c>
      <c r="R3286" s="1" t="s">
        <v>11960</v>
      </c>
      <c r="S3286" s="1">
        <v>111</v>
      </c>
      <c r="T3286" s="1" t="s">
        <v>37</v>
      </c>
      <c r="U3286" s="1" t="s">
        <v>38</v>
      </c>
      <c r="V3286" s="1" t="s">
        <v>39</v>
      </c>
      <c r="W3286" s="1">
        <v>18000000</v>
      </c>
      <c r="X3286" s="1">
        <v>2013</v>
      </c>
      <c r="Y3286" s="1">
        <v>14000</v>
      </c>
      <c r="Z3286" s="1">
        <v>6.9</v>
      </c>
      <c r="AA3286" s="1">
        <v>2.35</v>
      </c>
      <c r="AB3286" s="1">
        <v>0</v>
      </c>
    </row>
    <row r="3287" spans="1:28">
      <c r="A3287" s="1" t="s">
        <v>28</v>
      </c>
      <c r="B3287" s="1" t="s">
        <v>1035</v>
      </c>
      <c r="C3287" s="1">
        <v>222</v>
      </c>
      <c r="D3287" s="1">
        <v>111</v>
      </c>
      <c r="E3287" s="1">
        <v>295</v>
      </c>
      <c r="F3287" s="1">
        <v>531</v>
      </c>
      <c r="G3287" s="1" t="s">
        <v>184</v>
      </c>
      <c r="H3287" s="1">
        <v>3000</v>
      </c>
      <c r="I3287" s="1">
        <v>14337579</v>
      </c>
      <c r="J3287" s="1" t="s">
        <v>9126</v>
      </c>
      <c r="K3287" s="1" t="s">
        <v>1808</v>
      </c>
      <c r="L3287" s="1" t="s">
        <v>9127</v>
      </c>
      <c r="M3287" s="1">
        <v>156929</v>
      </c>
      <c r="N3287" s="1">
        <v>4696</v>
      </c>
      <c r="O3287" s="1" t="s">
        <v>738</v>
      </c>
      <c r="P3287" s="1">
        <v>1</v>
      </c>
      <c r="Q3287" s="1" t="s">
        <v>9128</v>
      </c>
      <c r="R3287" s="1" t="s">
        <v>9129</v>
      </c>
      <c r="S3287" s="1">
        <v>624</v>
      </c>
      <c r="T3287" s="1" t="s">
        <v>37</v>
      </c>
      <c r="U3287" s="1" t="s">
        <v>366</v>
      </c>
      <c r="V3287" s="1" t="s">
        <v>581</v>
      </c>
      <c r="W3287" s="1">
        <v>27000000</v>
      </c>
      <c r="X3287" s="1">
        <v>1998</v>
      </c>
      <c r="Y3287" s="1">
        <v>882</v>
      </c>
      <c r="Z3287" s="1">
        <v>7.7</v>
      </c>
      <c r="AA3287" s="1">
        <v>2.35</v>
      </c>
      <c r="AB3287" s="1">
        <v>14000</v>
      </c>
    </row>
    <row r="3288" spans="1:28">
      <c r="A3288" s="1" t="s">
        <v>28</v>
      </c>
      <c r="B3288" s="1" t="s">
        <v>1485</v>
      </c>
      <c r="C3288" s="1">
        <v>222</v>
      </c>
      <c r="D3288" s="1">
        <v>111</v>
      </c>
      <c r="E3288" s="1">
        <v>79</v>
      </c>
      <c r="F3288" s="1">
        <v>287</v>
      </c>
      <c r="G3288" s="1" t="s">
        <v>4049</v>
      </c>
      <c r="H3288" s="1">
        <v>26000</v>
      </c>
      <c r="I3288" s="1">
        <v>30028592</v>
      </c>
      <c r="J3288" s="1" t="s">
        <v>5260</v>
      </c>
      <c r="K3288" s="1" t="s">
        <v>331</v>
      </c>
      <c r="L3288" s="1" t="s">
        <v>10926</v>
      </c>
      <c r="M3288" s="1">
        <v>152247</v>
      </c>
      <c r="N3288" s="1">
        <v>27755</v>
      </c>
      <c r="O3288" s="1" t="s">
        <v>6034</v>
      </c>
      <c r="P3288" s="1">
        <v>0</v>
      </c>
      <c r="Q3288" s="1" t="s">
        <v>10927</v>
      </c>
      <c r="R3288" s="1" t="s">
        <v>10928</v>
      </c>
      <c r="S3288" s="1">
        <v>189</v>
      </c>
      <c r="T3288" s="1" t="s">
        <v>37</v>
      </c>
      <c r="U3288" s="1" t="s">
        <v>56</v>
      </c>
      <c r="V3288" s="1" t="s">
        <v>581</v>
      </c>
      <c r="W3288" s="1">
        <v>20000000</v>
      </c>
      <c r="X3288" s="1">
        <v>2008</v>
      </c>
      <c r="Y3288" s="1">
        <v>811</v>
      </c>
      <c r="Z3288" s="1">
        <v>7.3</v>
      </c>
      <c r="AA3288" s="1">
        <v>2.35</v>
      </c>
      <c r="AB3288" s="1">
        <v>0</v>
      </c>
    </row>
    <row r="3289" spans="1:28">
      <c r="A3289" s="1" t="s">
        <v>28</v>
      </c>
      <c r="B3289" s="1" t="s">
        <v>13004</v>
      </c>
      <c r="C3289" s="1">
        <v>230</v>
      </c>
      <c r="D3289" s="1">
        <v>111</v>
      </c>
      <c r="E3289" s="1">
        <v>0</v>
      </c>
      <c r="F3289" s="1">
        <v>727</v>
      </c>
      <c r="G3289" s="1" t="s">
        <v>6583</v>
      </c>
      <c r="H3289" s="1">
        <v>796</v>
      </c>
      <c r="I3289" s="1">
        <v>13034417</v>
      </c>
      <c r="J3289" s="1" t="s">
        <v>3780</v>
      </c>
      <c r="K3289" s="1" t="s">
        <v>8495</v>
      </c>
      <c r="L3289" s="1" t="s">
        <v>13005</v>
      </c>
      <c r="M3289" s="1">
        <v>55665</v>
      </c>
      <c r="N3289" s="1">
        <v>2633</v>
      </c>
      <c r="O3289" s="1" t="s">
        <v>4976</v>
      </c>
      <c r="P3289" s="1">
        <v>1</v>
      </c>
      <c r="Q3289" s="1" t="s">
        <v>13006</v>
      </c>
      <c r="R3289" s="1" t="s">
        <v>13007</v>
      </c>
      <c r="S3289" s="1">
        <v>118</v>
      </c>
      <c r="T3289" s="1" t="s">
        <v>37</v>
      </c>
      <c r="U3289" s="1" t="s">
        <v>38</v>
      </c>
      <c r="V3289" s="1" t="s">
        <v>39</v>
      </c>
      <c r="W3289" s="1">
        <v>15000000</v>
      </c>
      <c r="X3289" s="1">
        <v>2009</v>
      </c>
      <c r="Y3289" s="1">
        <v>787</v>
      </c>
      <c r="Z3289" s="1">
        <v>6.9</v>
      </c>
      <c r="AA3289" s="1">
        <v>2.35</v>
      </c>
      <c r="AB3289" s="1">
        <v>10000</v>
      </c>
    </row>
    <row r="3290" spans="1:28">
      <c r="A3290" s="1" t="s">
        <v>28</v>
      </c>
      <c r="B3290" s="1" t="s">
        <v>2323</v>
      </c>
      <c r="C3290" s="1">
        <v>230</v>
      </c>
      <c r="D3290" s="1">
        <v>111</v>
      </c>
      <c r="E3290" s="1">
        <v>545</v>
      </c>
      <c r="F3290" s="1">
        <v>805</v>
      </c>
      <c r="G3290" s="1" t="s">
        <v>2958</v>
      </c>
      <c r="H3290" s="1">
        <v>26000</v>
      </c>
      <c r="I3290" s="1">
        <v>36064910</v>
      </c>
      <c r="J3290" s="1" t="s">
        <v>2799</v>
      </c>
      <c r="K3290" s="1" t="s">
        <v>331</v>
      </c>
      <c r="L3290" s="1" t="s">
        <v>3755</v>
      </c>
      <c r="M3290" s="1">
        <v>166610</v>
      </c>
      <c r="N3290" s="1">
        <v>28643</v>
      </c>
      <c r="O3290" s="1" t="s">
        <v>2310</v>
      </c>
      <c r="P3290" s="1">
        <v>4</v>
      </c>
      <c r="Q3290" s="1" t="s">
        <v>3756</v>
      </c>
      <c r="R3290" s="1" t="s">
        <v>3757</v>
      </c>
      <c r="S3290" s="1">
        <v>211</v>
      </c>
      <c r="T3290" s="1" t="s">
        <v>37</v>
      </c>
      <c r="U3290" s="1" t="s">
        <v>38</v>
      </c>
      <c r="V3290" s="1" t="s">
        <v>581</v>
      </c>
      <c r="W3290" s="1">
        <v>45000000</v>
      </c>
      <c r="X3290" s="1">
        <v>2008</v>
      </c>
      <c r="Y3290" s="1">
        <v>872</v>
      </c>
      <c r="Z3290" s="1">
        <v>6.4</v>
      </c>
      <c r="AA3290" s="1">
        <v>2.35</v>
      </c>
      <c r="AB3290" s="1">
        <v>0</v>
      </c>
    </row>
    <row r="3291" spans="1:28">
      <c r="A3291" s="1" t="s">
        <v>28</v>
      </c>
      <c r="B3291" s="1" t="s">
        <v>3480</v>
      </c>
      <c r="C3291" s="1">
        <v>237</v>
      </c>
      <c r="D3291" s="1">
        <v>111</v>
      </c>
      <c r="E3291" s="1">
        <v>101</v>
      </c>
      <c r="F3291" s="1">
        <v>681</v>
      </c>
      <c r="G3291" s="1" t="s">
        <v>378</v>
      </c>
      <c r="H3291" s="1">
        <v>966</v>
      </c>
      <c r="I3291" s="1">
        <v>45045037</v>
      </c>
      <c r="J3291" s="1" t="s">
        <v>1673</v>
      </c>
      <c r="K3291" s="1" t="s">
        <v>3562</v>
      </c>
      <c r="L3291" s="1" t="s">
        <v>3563</v>
      </c>
      <c r="M3291" s="1">
        <v>103230</v>
      </c>
      <c r="N3291" s="1">
        <v>3393</v>
      </c>
      <c r="O3291" s="1" t="s">
        <v>3564</v>
      </c>
      <c r="P3291" s="1">
        <v>3</v>
      </c>
      <c r="Q3291" s="1" t="s">
        <v>3565</v>
      </c>
      <c r="R3291" s="1" t="s">
        <v>3566</v>
      </c>
      <c r="S3291" s="1">
        <v>143</v>
      </c>
      <c r="T3291" s="1" t="s">
        <v>37</v>
      </c>
      <c r="U3291" s="1" t="s">
        <v>38</v>
      </c>
      <c r="V3291" s="1" t="s">
        <v>581</v>
      </c>
      <c r="W3291" s="1">
        <v>36000000</v>
      </c>
      <c r="X3291" s="1">
        <v>2011</v>
      </c>
      <c r="Y3291" s="1">
        <v>919</v>
      </c>
      <c r="Z3291" s="1">
        <v>5.9</v>
      </c>
      <c r="AA3291" s="1">
        <v>2.35</v>
      </c>
      <c r="AB3291" s="1">
        <v>10000</v>
      </c>
    </row>
    <row r="3292" spans="1:28">
      <c r="A3292" s="1" t="s">
        <v>28</v>
      </c>
      <c r="B3292" s="1" t="s">
        <v>4253</v>
      </c>
      <c r="C3292" s="1">
        <v>239</v>
      </c>
      <c r="D3292" s="1">
        <v>111</v>
      </c>
      <c r="E3292" s="1">
        <v>39</v>
      </c>
      <c r="F3292" s="1">
        <v>461</v>
      </c>
      <c r="G3292" s="1" t="s">
        <v>4254</v>
      </c>
      <c r="H3292" s="1">
        <v>16000</v>
      </c>
      <c r="I3292" s="1">
        <v>35754555</v>
      </c>
      <c r="J3292" s="1" t="s">
        <v>3780</v>
      </c>
      <c r="K3292" s="1" t="s">
        <v>3680</v>
      </c>
      <c r="L3292" s="1" t="s">
        <v>4255</v>
      </c>
      <c r="M3292" s="1">
        <v>47954</v>
      </c>
      <c r="N3292" s="1">
        <v>17871</v>
      </c>
      <c r="O3292" s="1" t="s">
        <v>1344</v>
      </c>
      <c r="P3292" s="1">
        <v>0</v>
      </c>
      <c r="Q3292" s="1" t="s">
        <v>4256</v>
      </c>
      <c r="R3292" s="1" t="s">
        <v>4257</v>
      </c>
      <c r="S3292" s="1">
        <v>150</v>
      </c>
      <c r="T3292" s="1" t="s">
        <v>37</v>
      </c>
      <c r="U3292" s="1" t="s">
        <v>38</v>
      </c>
      <c r="V3292" s="1" t="s">
        <v>39</v>
      </c>
      <c r="X3292" s="1">
        <v>2012</v>
      </c>
      <c r="Y3292" s="1">
        <v>897</v>
      </c>
      <c r="Z3292" s="1">
        <v>6.8</v>
      </c>
      <c r="AA3292" s="1">
        <v>2.35</v>
      </c>
      <c r="AB3292" s="1">
        <v>11000</v>
      </c>
    </row>
    <row r="3293" spans="1:28">
      <c r="A3293" s="1" t="s">
        <v>28</v>
      </c>
      <c r="B3293" s="1" t="s">
        <v>12001</v>
      </c>
      <c r="C3293" s="1">
        <v>250</v>
      </c>
      <c r="D3293" s="1">
        <v>111</v>
      </c>
      <c r="E3293" s="1">
        <v>0</v>
      </c>
      <c r="F3293" s="1">
        <v>287</v>
      </c>
      <c r="G3293" s="1" t="s">
        <v>4547</v>
      </c>
      <c r="H3293" s="1">
        <v>6000</v>
      </c>
      <c r="I3293" s="1">
        <v>1294640</v>
      </c>
      <c r="J3293" s="1" t="s">
        <v>6634</v>
      </c>
      <c r="K3293" s="1" t="s">
        <v>204</v>
      </c>
      <c r="L3293" s="1" t="s">
        <v>13178</v>
      </c>
      <c r="M3293" s="1">
        <v>69569</v>
      </c>
      <c r="N3293" s="1">
        <v>6748</v>
      </c>
      <c r="O3293" s="1" t="s">
        <v>4792</v>
      </c>
      <c r="P3293" s="1">
        <v>0</v>
      </c>
      <c r="Q3293" s="1" t="s">
        <v>13179</v>
      </c>
      <c r="R3293" s="1" t="s">
        <v>13180</v>
      </c>
      <c r="S3293" s="1">
        <v>436</v>
      </c>
      <c r="T3293" s="1" t="s">
        <v>37</v>
      </c>
      <c r="U3293" s="1" t="s">
        <v>38</v>
      </c>
      <c r="V3293" s="1" t="s">
        <v>581</v>
      </c>
      <c r="W3293" s="1">
        <v>15000000</v>
      </c>
      <c r="X3293" s="1">
        <v>2007</v>
      </c>
      <c r="Y3293" s="1">
        <v>294</v>
      </c>
      <c r="Z3293" s="1">
        <v>6.5</v>
      </c>
      <c r="AA3293" s="1">
        <v>1.85</v>
      </c>
      <c r="AB3293" s="1">
        <v>0</v>
      </c>
    </row>
    <row r="3294" spans="1:28">
      <c r="A3294" s="1" t="s">
        <v>28</v>
      </c>
      <c r="B3294" s="1" t="s">
        <v>936</v>
      </c>
      <c r="C3294" s="1">
        <v>256</v>
      </c>
      <c r="D3294" s="1">
        <v>111</v>
      </c>
      <c r="E3294" s="1">
        <v>456</v>
      </c>
      <c r="F3294" s="1">
        <v>394</v>
      </c>
      <c r="G3294" s="1" t="s">
        <v>937</v>
      </c>
      <c r="H3294" s="1">
        <v>20000</v>
      </c>
      <c r="I3294" s="1">
        <v>34964818</v>
      </c>
      <c r="J3294" s="1" t="s">
        <v>196</v>
      </c>
      <c r="K3294" s="1" t="s">
        <v>259</v>
      </c>
      <c r="L3294" s="1" t="s">
        <v>938</v>
      </c>
      <c r="M3294" s="1">
        <v>39956</v>
      </c>
      <c r="N3294" s="1">
        <v>21393</v>
      </c>
      <c r="O3294" s="1" t="s">
        <v>939</v>
      </c>
      <c r="P3294" s="1">
        <v>4</v>
      </c>
      <c r="Q3294" s="1" t="s">
        <v>940</v>
      </c>
      <c r="R3294" s="1" t="s">
        <v>941</v>
      </c>
      <c r="S3294" s="1">
        <v>186</v>
      </c>
      <c r="T3294" s="1" t="s">
        <v>37</v>
      </c>
      <c r="U3294" s="1" t="s">
        <v>38</v>
      </c>
      <c r="V3294" s="1" t="s">
        <v>91</v>
      </c>
      <c r="W3294" s="1">
        <v>150000000</v>
      </c>
      <c r="X3294" s="1">
        <v>2015</v>
      </c>
      <c r="Y3294" s="1">
        <v>548</v>
      </c>
      <c r="Z3294" s="1">
        <v>5.8</v>
      </c>
      <c r="AA3294" s="1">
        <v>2.35</v>
      </c>
      <c r="AB3294" s="1">
        <v>24000</v>
      </c>
    </row>
    <row r="3295" spans="1:28">
      <c r="A3295" s="1" t="s">
        <v>28</v>
      </c>
      <c r="B3295" s="1" t="s">
        <v>936</v>
      </c>
      <c r="C3295" s="1">
        <v>256</v>
      </c>
      <c r="D3295" s="1">
        <v>111</v>
      </c>
      <c r="E3295" s="1">
        <v>456</v>
      </c>
      <c r="F3295" s="1">
        <v>394</v>
      </c>
      <c r="G3295" s="1" t="s">
        <v>937</v>
      </c>
      <c r="H3295" s="1">
        <v>20000</v>
      </c>
      <c r="I3295" s="1">
        <v>34964818</v>
      </c>
      <c r="J3295" s="1" t="s">
        <v>196</v>
      </c>
      <c r="K3295" s="1" t="s">
        <v>259</v>
      </c>
      <c r="L3295" s="1" t="s">
        <v>938</v>
      </c>
      <c r="M3295" s="1">
        <v>39975</v>
      </c>
      <c r="N3295" s="1">
        <v>21404</v>
      </c>
      <c r="O3295" s="1" t="s">
        <v>939</v>
      </c>
      <c r="P3295" s="1">
        <v>4</v>
      </c>
      <c r="Q3295" s="1" t="s">
        <v>940</v>
      </c>
      <c r="R3295" s="1" t="s">
        <v>941</v>
      </c>
      <c r="S3295" s="1">
        <v>186</v>
      </c>
      <c r="T3295" s="1" t="s">
        <v>37</v>
      </c>
      <c r="U3295" s="1" t="s">
        <v>38</v>
      </c>
      <c r="V3295" s="1" t="s">
        <v>91</v>
      </c>
      <c r="W3295" s="1">
        <v>150000000</v>
      </c>
      <c r="X3295" s="1">
        <v>2015</v>
      </c>
      <c r="Y3295" s="1">
        <v>559</v>
      </c>
      <c r="Z3295" s="1">
        <v>5.8</v>
      </c>
      <c r="AA3295" s="1">
        <v>2.35</v>
      </c>
      <c r="AB3295" s="1">
        <v>24000</v>
      </c>
    </row>
    <row r="3296" spans="1:28">
      <c r="A3296" s="1" t="s">
        <v>28</v>
      </c>
      <c r="B3296" s="1" t="s">
        <v>1151</v>
      </c>
      <c r="C3296" s="1">
        <v>279</v>
      </c>
      <c r="D3296" s="1">
        <v>111</v>
      </c>
      <c r="E3296" s="1">
        <v>521</v>
      </c>
      <c r="F3296" s="1">
        <v>64</v>
      </c>
      <c r="G3296" s="1" t="s">
        <v>11801</v>
      </c>
      <c r="H3296" s="1">
        <v>97</v>
      </c>
      <c r="I3296" s="1">
        <v>31471430</v>
      </c>
      <c r="J3296" s="1" t="s">
        <v>2805</v>
      </c>
      <c r="K3296" s="1" t="s">
        <v>11802</v>
      </c>
      <c r="L3296" s="1" t="s">
        <v>11803</v>
      </c>
      <c r="M3296" s="1">
        <v>83374</v>
      </c>
      <c r="N3296" s="1">
        <v>313</v>
      </c>
      <c r="O3296" s="1" t="s">
        <v>11804</v>
      </c>
      <c r="P3296" s="1">
        <v>0</v>
      </c>
      <c r="Q3296" s="1" t="s">
        <v>11805</v>
      </c>
      <c r="R3296" s="1" t="s">
        <v>11806</v>
      </c>
      <c r="S3296" s="1">
        <v>828</v>
      </c>
      <c r="T3296" s="1" t="s">
        <v>37</v>
      </c>
      <c r="U3296" s="1" t="s">
        <v>38</v>
      </c>
      <c r="V3296" s="1" t="s">
        <v>581</v>
      </c>
      <c r="W3296" s="1">
        <v>15000000</v>
      </c>
      <c r="X3296" s="1">
        <v>2006</v>
      </c>
      <c r="Y3296" s="1">
        <v>68</v>
      </c>
      <c r="Z3296" s="1">
        <v>7.6</v>
      </c>
      <c r="AA3296" s="1">
        <v>2.35</v>
      </c>
      <c r="AB3296" s="1">
        <v>0</v>
      </c>
    </row>
    <row r="3297" spans="1:28">
      <c r="A3297" s="1" t="s">
        <v>28</v>
      </c>
      <c r="B3297" s="1" t="s">
        <v>1253</v>
      </c>
      <c r="C3297" s="1">
        <v>315</v>
      </c>
      <c r="D3297" s="1">
        <v>111</v>
      </c>
      <c r="E3297" s="1">
        <v>124</v>
      </c>
      <c r="F3297" s="1">
        <v>357</v>
      </c>
      <c r="G3297" s="1" t="s">
        <v>462</v>
      </c>
      <c r="H3297" s="1">
        <v>13000</v>
      </c>
      <c r="I3297" s="1">
        <v>90356857</v>
      </c>
      <c r="J3297" s="1" t="s">
        <v>418</v>
      </c>
      <c r="K3297" s="1" t="s">
        <v>973</v>
      </c>
      <c r="L3297" s="1" t="s">
        <v>4020</v>
      </c>
      <c r="M3297" s="1">
        <v>238916</v>
      </c>
      <c r="N3297" s="1">
        <v>24928</v>
      </c>
      <c r="O3297" s="1" t="s">
        <v>4021</v>
      </c>
      <c r="P3297" s="1">
        <v>4</v>
      </c>
      <c r="Q3297" s="1" t="s">
        <v>4022</v>
      </c>
      <c r="R3297" s="1" t="s">
        <v>4023</v>
      </c>
      <c r="S3297" s="1">
        <v>328</v>
      </c>
      <c r="T3297" s="1" t="s">
        <v>37</v>
      </c>
      <c r="U3297" s="1" t="s">
        <v>38</v>
      </c>
      <c r="V3297" s="1" t="s">
        <v>39</v>
      </c>
      <c r="W3297" s="1">
        <v>58000000</v>
      </c>
      <c r="X3297" s="1">
        <v>2010</v>
      </c>
      <c r="Y3297" s="1">
        <v>11000</v>
      </c>
      <c r="Z3297" s="1">
        <v>7.1</v>
      </c>
      <c r="AA3297" s="1">
        <v>2.35</v>
      </c>
      <c r="AB3297" s="1">
        <v>32000</v>
      </c>
    </row>
    <row r="3298" spans="1:28">
      <c r="A3298" s="1" t="s">
        <v>28</v>
      </c>
      <c r="B3298" s="1" t="s">
        <v>600</v>
      </c>
      <c r="C3298" s="1">
        <v>318</v>
      </c>
      <c r="D3298" s="1">
        <v>111</v>
      </c>
      <c r="E3298" s="1">
        <v>663</v>
      </c>
      <c r="F3298" s="1">
        <v>954</v>
      </c>
      <c r="G3298" s="1" t="s">
        <v>317</v>
      </c>
      <c r="H3298" s="1">
        <v>1000</v>
      </c>
      <c r="I3298" s="1">
        <v>206435493</v>
      </c>
      <c r="J3298" s="1" t="s">
        <v>788</v>
      </c>
      <c r="K3298" s="1" t="s">
        <v>789</v>
      </c>
      <c r="L3298" s="1" t="s">
        <v>790</v>
      </c>
      <c r="M3298" s="1">
        <v>473887</v>
      </c>
      <c r="N3298" s="1">
        <v>4764</v>
      </c>
      <c r="O3298" s="1" t="s">
        <v>791</v>
      </c>
      <c r="P3298" s="1">
        <v>0</v>
      </c>
      <c r="Q3298" s="1" t="s">
        <v>792</v>
      </c>
      <c r="R3298" s="1" t="s">
        <v>793</v>
      </c>
      <c r="S3298" s="1">
        <v>626</v>
      </c>
      <c r="T3298" s="1" t="s">
        <v>37</v>
      </c>
      <c r="U3298" s="1" t="s">
        <v>38</v>
      </c>
      <c r="V3298" s="1" t="s">
        <v>273</v>
      </c>
      <c r="W3298" s="1">
        <v>150000000</v>
      </c>
      <c r="X3298" s="1">
        <v>2007</v>
      </c>
      <c r="Y3298" s="1">
        <v>1000</v>
      </c>
      <c r="Z3298" s="1">
        <v>8</v>
      </c>
      <c r="AA3298" s="1">
        <v>2.35</v>
      </c>
      <c r="AB3298" s="1">
        <v>10000</v>
      </c>
    </row>
    <row r="3299" spans="1:28">
      <c r="A3299" s="1" t="s">
        <v>28</v>
      </c>
      <c r="B3299" s="1" t="s">
        <v>14563</v>
      </c>
      <c r="C3299" s="1">
        <v>351</v>
      </c>
      <c r="D3299" s="1">
        <v>111</v>
      </c>
      <c r="E3299" s="1">
        <v>34</v>
      </c>
      <c r="F3299" s="1">
        <v>54</v>
      </c>
      <c r="G3299" s="1" t="s">
        <v>14564</v>
      </c>
      <c r="H3299" s="1">
        <v>838</v>
      </c>
      <c r="I3299" s="1">
        <v>38317535</v>
      </c>
      <c r="J3299" s="1" t="s">
        <v>210</v>
      </c>
      <c r="K3299" s="1" t="s">
        <v>401</v>
      </c>
      <c r="L3299" s="1" t="s">
        <v>14565</v>
      </c>
      <c r="M3299" s="1">
        <v>73249</v>
      </c>
      <c r="N3299" s="1">
        <v>995</v>
      </c>
      <c r="O3299" s="1" t="s">
        <v>14566</v>
      </c>
      <c r="P3299" s="1">
        <v>1</v>
      </c>
      <c r="Q3299" s="1" t="s">
        <v>14567</v>
      </c>
      <c r="R3299" s="1" t="s">
        <v>14568</v>
      </c>
      <c r="S3299" s="1">
        <v>212</v>
      </c>
      <c r="T3299" s="1" t="s">
        <v>37</v>
      </c>
      <c r="U3299" s="1" t="s">
        <v>56</v>
      </c>
      <c r="V3299" s="1" t="s">
        <v>39</v>
      </c>
      <c r="W3299" s="1">
        <v>11000000</v>
      </c>
      <c r="X3299" s="1">
        <v>2015</v>
      </c>
      <c r="Y3299" s="1">
        <v>55</v>
      </c>
      <c r="Z3299" s="1">
        <v>7.5</v>
      </c>
      <c r="AA3299" s="1">
        <v>1.85</v>
      </c>
      <c r="AB3299" s="1">
        <v>36000</v>
      </c>
    </row>
    <row r="3300" spans="1:28">
      <c r="A3300" s="1" t="s">
        <v>743</v>
      </c>
      <c r="B3300" s="1" t="s">
        <v>1756</v>
      </c>
      <c r="C3300" s="1">
        <v>354</v>
      </c>
      <c r="D3300" s="1">
        <v>111</v>
      </c>
      <c r="E3300" s="1">
        <v>16000</v>
      </c>
      <c r="F3300" s="1">
        <v>640</v>
      </c>
      <c r="G3300" s="1" t="s">
        <v>630</v>
      </c>
      <c r="H3300" s="1">
        <v>926</v>
      </c>
      <c r="I3300" s="1">
        <v>70098138</v>
      </c>
      <c r="J3300" s="1" t="s">
        <v>1321</v>
      </c>
      <c r="K3300" s="1" t="s">
        <v>4632</v>
      </c>
      <c r="L3300" s="1" t="s">
        <v>4633</v>
      </c>
      <c r="M3300" s="1">
        <v>735784</v>
      </c>
      <c r="N3300" s="1">
        <v>3983</v>
      </c>
      <c r="O3300" s="1" t="s">
        <v>4634</v>
      </c>
      <c r="P3300" s="1">
        <v>0</v>
      </c>
      <c r="Q3300" s="1" t="s">
        <v>4635</v>
      </c>
      <c r="R3300" s="1" t="s">
        <v>4636</v>
      </c>
      <c r="S3300" s="1">
        <v>2105</v>
      </c>
      <c r="T3300" s="1" t="s">
        <v>37</v>
      </c>
      <c r="U3300" s="1" t="s">
        <v>38</v>
      </c>
      <c r="V3300" s="1" t="s">
        <v>581</v>
      </c>
      <c r="W3300" s="1">
        <v>30000000</v>
      </c>
      <c r="X3300" s="1">
        <v>2003</v>
      </c>
      <c r="Y3300" s="1">
        <v>890</v>
      </c>
      <c r="Z3300" s="1">
        <v>8.1</v>
      </c>
      <c r="AA3300" s="1">
        <v>2.35</v>
      </c>
      <c r="AB3300" s="1">
        <v>13000</v>
      </c>
    </row>
    <row r="3301" spans="1:28">
      <c r="A3301" s="1" t="s">
        <v>28</v>
      </c>
      <c r="B3301" s="1" t="s">
        <v>9933</v>
      </c>
      <c r="C3301" s="1">
        <v>355</v>
      </c>
      <c r="D3301" s="1">
        <v>111</v>
      </c>
      <c r="E3301" s="1">
        <v>214</v>
      </c>
      <c r="F3301" s="1">
        <v>3000</v>
      </c>
      <c r="G3301" s="1" t="s">
        <v>772</v>
      </c>
      <c r="H3301" s="1">
        <v>10000</v>
      </c>
      <c r="I3301" s="1">
        <v>56692</v>
      </c>
      <c r="J3301" s="1" t="s">
        <v>7029</v>
      </c>
      <c r="K3301" s="1" t="s">
        <v>2810</v>
      </c>
      <c r="L3301" s="1" t="s">
        <v>9934</v>
      </c>
      <c r="M3301" s="1">
        <v>177401</v>
      </c>
      <c r="N3301" s="1">
        <v>23566</v>
      </c>
      <c r="O3301" s="1" t="s">
        <v>1681</v>
      </c>
      <c r="P3301" s="1">
        <v>2</v>
      </c>
      <c r="Q3301" s="1" t="s">
        <v>9935</v>
      </c>
      <c r="R3301" s="1" t="s">
        <v>9936</v>
      </c>
      <c r="S3301" s="1">
        <v>504</v>
      </c>
      <c r="T3301" s="1" t="s">
        <v>37</v>
      </c>
      <c r="U3301" s="1" t="s">
        <v>38</v>
      </c>
      <c r="V3301" s="1" t="s">
        <v>581</v>
      </c>
      <c r="W3301" s="1">
        <v>25000000</v>
      </c>
      <c r="X3301" s="1">
        <v>2009</v>
      </c>
      <c r="Y3301" s="1">
        <v>9000</v>
      </c>
      <c r="Z3301" s="1">
        <v>7.3</v>
      </c>
      <c r="AA3301" s="1">
        <v>2.35</v>
      </c>
      <c r="AB3301" s="1">
        <v>32000</v>
      </c>
    </row>
    <row r="3302" spans="1:28">
      <c r="A3302" s="1" t="s">
        <v>28</v>
      </c>
      <c r="B3302" s="1" t="s">
        <v>936</v>
      </c>
      <c r="C3302" s="1">
        <v>417</v>
      </c>
      <c r="D3302" s="1">
        <v>111</v>
      </c>
      <c r="E3302" s="1">
        <v>456</v>
      </c>
      <c r="F3302" s="1">
        <v>21</v>
      </c>
      <c r="G3302" s="1" t="s">
        <v>8387</v>
      </c>
      <c r="H3302" s="1">
        <v>157</v>
      </c>
      <c r="I3302" s="1">
        <v>40247512</v>
      </c>
      <c r="J3302" s="1" t="s">
        <v>919</v>
      </c>
      <c r="K3302" s="1" t="s">
        <v>8388</v>
      </c>
      <c r="L3302" s="1" t="s">
        <v>8389</v>
      </c>
      <c r="M3302" s="1">
        <v>159198</v>
      </c>
      <c r="N3302" s="1">
        <v>257</v>
      </c>
      <c r="O3302" s="1" t="s">
        <v>8390</v>
      </c>
      <c r="P3302" s="1">
        <v>0</v>
      </c>
      <c r="Q3302" s="1" t="s">
        <v>8391</v>
      </c>
      <c r="R3302" s="1" t="s">
        <v>8392</v>
      </c>
      <c r="S3302" s="1">
        <v>438</v>
      </c>
      <c r="T3302" s="1" t="s">
        <v>37</v>
      </c>
      <c r="U3302" s="1" t="s">
        <v>38</v>
      </c>
      <c r="V3302" s="1" t="s">
        <v>39</v>
      </c>
      <c r="W3302" s="1">
        <v>30000000</v>
      </c>
      <c r="X3302" s="1">
        <v>2011</v>
      </c>
      <c r="Y3302" s="1">
        <v>33</v>
      </c>
      <c r="Z3302" s="1">
        <v>6.8</v>
      </c>
      <c r="AA3302" s="1">
        <v>2.35</v>
      </c>
      <c r="AB3302" s="1">
        <v>38000</v>
      </c>
    </row>
    <row r="3303" spans="1:28">
      <c r="A3303" s="1" t="s">
        <v>28</v>
      </c>
      <c r="B3303" s="1" t="s">
        <v>6294</v>
      </c>
      <c r="C3303" s="1">
        <v>420</v>
      </c>
      <c r="D3303" s="1">
        <v>111</v>
      </c>
      <c r="E3303" s="1">
        <v>0</v>
      </c>
      <c r="F3303" s="1">
        <v>687</v>
      </c>
      <c r="G3303" s="1" t="s">
        <v>6547</v>
      </c>
      <c r="H3303" s="1">
        <v>2000</v>
      </c>
      <c r="I3303" s="1">
        <v>38176892</v>
      </c>
      <c r="J3303" s="1" t="s">
        <v>5089</v>
      </c>
      <c r="K3303" s="1" t="s">
        <v>4186</v>
      </c>
      <c r="L3303" s="1" t="s">
        <v>6548</v>
      </c>
      <c r="M3303" s="1">
        <v>104119</v>
      </c>
      <c r="N3303" s="1">
        <v>4486</v>
      </c>
      <c r="O3303" s="1" t="s">
        <v>6549</v>
      </c>
      <c r="P3303" s="1">
        <v>0</v>
      </c>
      <c r="Q3303" s="1" t="s">
        <v>6550</v>
      </c>
      <c r="R3303" s="1" t="s">
        <v>6551</v>
      </c>
      <c r="S3303" s="1">
        <v>518</v>
      </c>
      <c r="T3303" s="1" t="s">
        <v>37</v>
      </c>
      <c r="U3303" s="1" t="s">
        <v>38</v>
      </c>
      <c r="V3303" s="1" t="s">
        <v>581</v>
      </c>
      <c r="W3303" s="1">
        <v>40000000</v>
      </c>
      <c r="X3303" s="1">
        <v>2011</v>
      </c>
      <c r="Y3303" s="1">
        <v>741</v>
      </c>
      <c r="Z3303" s="1">
        <v>6.2</v>
      </c>
      <c r="AA3303" s="1">
        <v>2.35</v>
      </c>
      <c r="AB3303" s="1">
        <v>26000</v>
      </c>
    </row>
    <row r="3304" spans="1:28">
      <c r="A3304" s="1" t="s">
        <v>28</v>
      </c>
      <c r="B3304" s="1" t="s">
        <v>20749</v>
      </c>
      <c r="C3304" s="1">
        <v>1</v>
      </c>
      <c r="D3304" s="1">
        <v>112</v>
      </c>
      <c r="E3304" s="1">
        <v>0</v>
      </c>
      <c r="F3304" s="1">
        <v>11</v>
      </c>
      <c r="G3304" s="1" t="s">
        <v>20750</v>
      </c>
      <c r="H3304" s="1">
        <v>86</v>
      </c>
      <c r="J3304" s="1" t="s">
        <v>6389</v>
      </c>
      <c r="K3304" s="1" t="s">
        <v>20751</v>
      </c>
      <c r="L3304" s="1" t="s">
        <v>20752</v>
      </c>
      <c r="M3304" s="1">
        <v>28</v>
      </c>
      <c r="N3304" s="1">
        <v>139</v>
      </c>
      <c r="O3304" s="1" t="s">
        <v>20753</v>
      </c>
      <c r="P3304" s="1">
        <v>0</v>
      </c>
      <c r="Q3304" s="1" t="s">
        <v>20754</v>
      </c>
      <c r="R3304" s="1" t="s">
        <v>20755</v>
      </c>
      <c r="S3304" s="1">
        <v>1</v>
      </c>
      <c r="T3304" s="1" t="s">
        <v>37</v>
      </c>
      <c r="U3304" s="1" t="s">
        <v>38</v>
      </c>
      <c r="V3304" s="1" t="s">
        <v>39</v>
      </c>
      <c r="W3304" s="1">
        <v>1750000</v>
      </c>
      <c r="X3304" s="1">
        <v>2013</v>
      </c>
      <c r="Y3304" s="1">
        <v>42</v>
      </c>
      <c r="Z3304" s="1">
        <v>6.3</v>
      </c>
      <c r="AA3304" s="1">
        <v>1.85</v>
      </c>
      <c r="AB3304" s="1">
        <v>73</v>
      </c>
    </row>
    <row r="3305" spans="1:28">
      <c r="A3305" s="1" t="s">
        <v>28</v>
      </c>
      <c r="B3305" s="1" t="s">
        <v>21780</v>
      </c>
      <c r="C3305" s="1">
        <v>2</v>
      </c>
      <c r="D3305" s="1">
        <v>112</v>
      </c>
      <c r="E3305" s="1">
        <v>74</v>
      </c>
      <c r="F3305" s="1">
        <v>891</v>
      </c>
      <c r="G3305" s="1" t="s">
        <v>17710</v>
      </c>
      <c r="H3305" s="1">
        <v>260000</v>
      </c>
      <c r="I3305" s="1">
        <v>96734</v>
      </c>
      <c r="J3305" s="1" t="s">
        <v>773</v>
      </c>
      <c r="K3305" s="1" t="s">
        <v>20894</v>
      </c>
      <c r="L3305" s="1" t="s">
        <v>21781</v>
      </c>
      <c r="M3305" s="1">
        <v>606</v>
      </c>
      <c r="N3305" s="1">
        <v>263584</v>
      </c>
      <c r="O3305" s="1" t="s">
        <v>21782</v>
      </c>
      <c r="P3305" s="1">
        <v>3</v>
      </c>
      <c r="Q3305" s="1" t="s">
        <v>21783</v>
      </c>
      <c r="R3305" s="1" t="s">
        <v>21784</v>
      </c>
      <c r="S3305" s="1">
        <v>5</v>
      </c>
      <c r="T3305" s="1" t="s">
        <v>37</v>
      </c>
      <c r="U3305" s="1" t="s">
        <v>38</v>
      </c>
      <c r="V3305" s="1" t="s">
        <v>39</v>
      </c>
      <c r="W3305" s="1">
        <v>1000000</v>
      </c>
      <c r="X3305" s="1">
        <v>2012</v>
      </c>
      <c r="Y3305" s="1">
        <v>984</v>
      </c>
      <c r="Z3305" s="1">
        <v>5.6</v>
      </c>
      <c r="AA3305" s="1">
        <v>1.85</v>
      </c>
      <c r="AB3305" s="1">
        <v>706</v>
      </c>
    </row>
    <row r="3306" spans="1:28">
      <c r="A3306" s="1" t="s">
        <v>28</v>
      </c>
      <c r="B3306" s="1" t="s">
        <v>19881</v>
      </c>
      <c r="C3306" s="1">
        <v>14</v>
      </c>
      <c r="D3306" s="1">
        <v>112</v>
      </c>
      <c r="E3306" s="1">
        <v>9</v>
      </c>
      <c r="F3306" s="1">
        <v>125</v>
      </c>
      <c r="G3306" s="1" t="s">
        <v>19882</v>
      </c>
      <c r="H3306" s="1">
        <v>860</v>
      </c>
      <c r="I3306" s="1">
        <v>173783</v>
      </c>
      <c r="J3306" s="1" t="s">
        <v>66</v>
      </c>
      <c r="K3306" s="1" t="s">
        <v>8311</v>
      </c>
      <c r="L3306" s="1" t="s">
        <v>19883</v>
      </c>
      <c r="M3306" s="1">
        <v>578</v>
      </c>
      <c r="N3306" s="1">
        <v>1252</v>
      </c>
      <c r="O3306" s="1" t="s">
        <v>19884</v>
      </c>
      <c r="P3306" s="1">
        <v>0</v>
      </c>
      <c r="Q3306" s="1" t="s">
        <v>19885</v>
      </c>
      <c r="R3306" s="1" t="s">
        <v>19886</v>
      </c>
      <c r="S3306" s="1">
        <v>34</v>
      </c>
      <c r="T3306" s="1" t="s">
        <v>37</v>
      </c>
      <c r="U3306" s="1" t="s">
        <v>38</v>
      </c>
      <c r="V3306" s="1" t="s">
        <v>4816</v>
      </c>
      <c r="W3306" s="1">
        <v>2500000</v>
      </c>
      <c r="X3306" s="1">
        <v>2008</v>
      </c>
      <c r="Y3306" s="1">
        <v>130</v>
      </c>
      <c r="Z3306" s="1">
        <v>7.6</v>
      </c>
      <c r="AA3306" s="1">
        <v>1.85</v>
      </c>
      <c r="AB3306" s="1">
        <v>588</v>
      </c>
    </row>
    <row r="3307" spans="1:28">
      <c r="A3307" s="1" t="s">
        <v>28</v>
      </c>
      <c r="B3307" s="1" t="s">
        <v>22624</v>
      </c>
      <c r="C3307" s="1">
        <v>17</v>
      </c>
      <c r="D3307" s="1">
        <v>112</v>
      </c>
      <c r="E3307" s="1">
        <v>12</v>
      </c>
      <c r="F3307" s="1">
        <v>699</v>
      </c>
      <c r="G3307" s="1" t="s">
        <v>5990</v>
      </c>
      <c r="H3307" s="1">
        <v>33000</v>
      </c>
      <c r="I3307" s="1">
        <v>13134</v>
      </c>
      <c r="J3307" s="1" t="s">
        <v>3780</v>
      </c>
      <c r="K3307" s="1" t="s">
        <v>4199</v>
      </c>
      <c r="L3307" s="1" t="s">
        <v>22625</v>
      </c>
      <c r="M3307" s="1">
        <v>2004</v>
      </c>
      <c r="N3307" s="1">
        <v>35294</v>
      </c>
      <c r="O3307" s="1" t="s">
        <v>22626</v>
      </c>
      <c r="P3307" s="1">
        <v>2</v>
      </c>
      <c r="Q3307" s="1" t="s">
        <v>22627</v>
      </c>
      <c r="R3307" s="1" t="s">
        <v>22628</v>
      </c>
      <c r="S3307" s="1">
        <v>32</v>
      </c>
      <c r="T3307" s="1" t="s">
        <v>37</v>
      </c>
      <c r="U3307" s="1" t="s">
        <v>38</v>
      </c>
      <c r="V3307" s="1" t="s">
        <v>581</v>
      </c>
      <c r="W3307" s="1">
        <v>500000</v>
      </c>
      <c r="X3307" s="1">
        <v>2002</v>
      </c>
      <c r="Y3307" s="1">
        <v>1000</v>
      </c>
      <c r="Z3307" s="1">
        <v>6.1</v>
      </c>
      <c r="AA3307" s="1">
        <v>2.35</v>
      </c>
      <c r="AB3307" s="1">
        <v>183</v>
      </c>
    </row>
    <row r="3308" spans="1:28">
      <c r="A3308" s="1" t="s">
        <v>28</v>
      </c>
      <c r="B3308" s="1" t="s">
        <v>21051</v>
      </c>
      <c r="C3308" s="1">
        <v>18</v>
      </c>
      <c r="D3308" s="1">
        <v>112</v>
      </c>
      <c r="E3308" s="1">
        <v>34</v>
      </c>
      <c r="F3308" s="1">
        <v>71</v>
      </c>
      <c r="G3308" s="1" t="s">
        <v>21052</v>
      </c>
      <c r="H3308" s="1">
        <v>129</v>
      </c>
      <c r="J3308" s="1" t="s">
        <v>2519</v>
      </c>
      <c r="K3308" s="1" t="s">
        <v>21053</v>
      </c>
      <c r="L3308" s="1" t="s">
        <v>21054</v>
      </c>
      <c r="M3308" s="1">
        <v>2841</v>
      </c>
      <c r="N3308" s="1">
        <v>588</v>
      </c>
      <c r="O3308" s="1" t="s">
        <v>21055</v>
      </c>
      <c r="P3308" s="1">
        <v>2</v>
      </c>
      <c r="Q3308" s="1" t="s">
        <v>65</v>
      </c>
      <c r="R3308" s="1" t="s">
        <v>21056</v>
      </c>
      <c r="S3308" s="1">
        <v>13</v>
      </c>
      <c r="T3308" s="1" t="s">
        <v>37</v>
      </c>
      <c r="U3308" s="1" t="s">
        <v>8805</v>
      </c>
      <c r="V3308" s="1" t="s">
        <v>4816</v>
      </c>
      <c r="W3308" s="1">
        <v>5000000</v>
      </c>
      <c r="X3308" s="1">
        <v>2014</v>
      </c>
      <c r="Y3308" s="1">
        <v>98</v>
      </c>
      <c r="Z3308" s="1">
        <v>7.1</v>
      </c>
      <c r="AA3308" s="1">
        <v>2.35</v>
      </c>
      <c r="AB3308" s="1">
        <v>0</v>
      </c>
    </row>
    <row r="3309" spans="1:28">
      <c r="A3309" s="1" t="s">
        <v>28</v>
      </c>
      <c r="B3309" s="1" t="s">
        <v>23000</v>
      </c>
      <c r="C3309" s="1">
        <v>26</v>
      </c>
      <c r="D3309" s="1">
        <v>112</v>
      </c>
      <c r="E3309" s="1">
        <v>2</v>
      </c>
      <c r="F3309" s="1">
        <v>321</v>
      </c>
      <c r="G3309" s="1" t="s">
        <v>11297</v>
      </c>
      <c r="H3309" s="1">
        <v>786</v>
      </c>
      <c r="I3309" s="1">
        <v>7707563</v>
      </c>
      <c r="J3309" s="1" t="s">
        <v>21587</v>
      </c>
      <c r="K3309" s="1" t="s">
        <v>23001</v>
      </c>
      <c r="L3309" s="1" t="s">
        <v>23002</v>
      </c>
      <c r="M3309" s="1">
        <v>7687</v>
      </c>
      <c r="N3309" s="1">
        <v>2638</v>
      </c>
      <c r="O3309" s="1" t="s">
        <v>23003</v>
      </c>
      <c r="P3309" s="1">
        <v>0</v>
      </c>
      <c r="Q3309" s="1" t="s">
        <v>23004</v>
      </c>
      <c r="R3309" s="1" t="s">
        <v>23005</v>
      </c>
      <c r="S3309" s="1">
        <v>32</v>
      </c>
      <c r="T3309" s="1" t="s">
        <v>37</v>
      </c>
      <c r="U3309" s="1" t="s">
        <v>38</v>
      </c>
      <c r="V3309" s="1" t="s">
        <v>581</v>
      </c>
      <c r="X3309" s="1">
        <v>2003</v>
      </c>
      <c r="Y3309" s="1">
        <v>633</v>
      </c>
      <c r="Z3309" s="1">
        <v>8</v>
      </c>
      <c r="AA3309" s="1">
        <v>1.85</v>
      </c>
      <c r="AB3309" s="1">
        <v>0</v>
      </c>
    </row>
    <row r="3310" spans="1:28">
      <c r="A3310" s="1" t="s">
        <v>28</v>
      </c>
      <c r="B3310" s="1" t="s">
        <v>2009</v>
      </c>
      <c r="C3310" s="1">
        <v>30</v>
      </c>
      <c r="D3310" s="1">
        <v>112</v>
      </c>
      <c r="E3310" s="1">
        <v>44</v>
      </c>
      <c r="F3310" s="1">
        <v>533</v>
      </c>
      <c r="G3310" s="1" t="s">
        <v>6872</v>
      </c>
      <c r="H3310" s="1">
        <v>1000</v>
      </c>
      <c r="I3310" s="1">
        <v>77231</v>
      </c>
      <c r="J3310" s="1" t="s">
        <v>1953</v>
      </c>
      <c r="K3310" s="1" t="s">
        <v>3700</v>
      </c>
      <c r="L3310" s="1" t="s">
        <v>6873</v>
      </c>
      <c r="M3310" s="1">
        <v>3322</v>
      </c>
      <c r="N3310" s="1">
        <v>2115</v>
      </c>
      <c r="O3310" s="1" t="s">
        <v>2547</v>
      </c>
      <c r="P3310" s="1">
        <v>0</v>
      </c>
      <c r="Q3310" s="1" t="s">
        <v>6874</v>
      </c>
      <c r="R3310" s="1" t="s">
        <v>6875</v>
      </c>
      <c r="S3310" s="1">
        <v>32</v>
      </c>
      <c r="T3310" s="1" t="s">
        <v>6876</v>
      </c>
      <c r="U3310" s="1" t="s">
        <v>1461</v>
      </c>
      <c r="V3310" s="1" t="s">
        <v>581</v>
      </c>
      <c r="W3310" s="1">
        <v>25000000</v>
      </c>
      <c r="X3310" s="1">
        <v>2005</v>
      </c>
      <c r="Y3310" s="1">
        <v>580</v>
      </c>
      <c r="Z3310" s="1">
        <v>6</v>
      </c>
      <c r="AA3310" s="1">
        <v>2.35</v>
      </c>
      <c r="AB3310" s="1">
        <v>265</v>
      </c>
    </row>
    <row r="3311" spans="1:28">
      <c r="A3311" s="1" t="s">
        <v>28</v>
      </c>
      <c r="B3311" s="1" t="s">
        <v>5161</v>
      </c>
      <c r="C3311" s="1">
        <v>38</v>
      </c>
      <c r="D3311" s="1">
        <v>112</v>
      </c>
      <c r="E3311" s="1">
        <v>213</v>
      </c>
      <c r="F3311" s="1">
        <v>45</v>
      </c>
      <c r="G3311" s="1" t="s">
        <v>11938</v>
      </c>
      <c r="H3311" s="1">
        <v>567</v>
      </c>
      <c r="I3311" s="1">
        <v>6734844</v>
      </c>
      <c r="J3311" s="1" t="s">
        <v>210</v>
      </c>
      <c r="K3311" s="1" t="s">
        <v>11939</v>
      </c>
      <c r="L3311" s="1" t="s">
        <v>11940</v>
      </c>
      <c r="M3311" s="1">
        <v>29591</v>
      </c>
      <c r="N3311" s="1">
        <v>711</v>
      </c>
      <c r="O3311" s="1" t="s">
        <v>11941</v>
      </c>
      <c r="P3311" s="1">
        <v>0</v>
      </c>
      <c r="Q3311" s="1" t="s">
        <v>11942</v>
      </c>
      <c r="R3311" s="1" t="s">
        <v>11943</v>
      </c>
      <c r="S3311" s="1">
        <v>118</v>
      </c>
      <c r="T3311" s="1" t="s">
        <v>37</v>
      </c>
      <c r="U3311" s="1" t="s">
        <v>38</v>
      </c>
      <c r="V3311" s="1" t="s">
        <v>581</v>
      </c>
      <c r="W3311" s="1">
        <v>17000000</v>
      </c>
      <c r="X3311" s="1">
        <v>1986</v>
      </c>
      <c r="Y3311" s="1">
        <v>67</v>
      </c>
      <c r="Z3311" s="1">
        <v>5.9</v>
      </c>
      <c r="AA3311" s="1">
        <v>1.85</v>
      </c>
      <c r="AB3311" s="1">
        <v>0</v>
      </c>
    </row>
    <row r="3312" spans="1:28">
      <c r="A3312" s="1" t="s">
        <v>28</v>
      </c>
      <c r="B3312" s="1" t="s">
        <v>3708</v>
      </c>
      <c r="C3312" s="1">
        <v>51</v>
      </c>
      <c r="D3312" s="1">
        <v>112</v>
      </c>
      <c r="E3312" s="1">
        <v>119</v>
      </c>
      <c r="F3312" s="1">
        <v>844</v>
      </c>
      <c r="G3312" s="1" t="s">
        <v>3284</v>
      </c>
      <c r="H3312" s="1">
        <v>12000</v>
      </c>
      <c r="I3312" s="1">
        <v>533344</v>
      </c>
      <c r="J3312" s="1" t="s">
        <v>5496</v>
      </c>
      <c r="K3312" s="1" t="s">
        <v>297</v>
      </c>
      <c r="L3312" s="1" t="s">
        <v>16359</v>
      </c>
      <c r="M3312" s="1">
        <v>3972</v>
      </c>
      <c r="N3312" s="1">
        <v>15396</v>
      </c>
      <c r="O3312" s="1" t="s">
        <v>10422</v>
      </c>
      <c r="P3312" s="1">
        <v>0</v>
      </c>
      <c r="Q3312" s="1" t="s">
        <v>16360</v>
      </c>
      <c r="R3312" s="1" t="s">
        <v>16361</v>
      </c>
      <c r="S3312" s="1">
        <v>95</v>
      </c>
      <c r="T3312" s="1" t="s">
        <v>37</v>
      </c>
      <c r="U3312" s="1" t="s">
        <v>38</v>
      </c>
      <c r="V3312" s="1" t="s">
        <v>39</v>
      </c>
      <c r="X3312" s="1">
        <v>2003</v>
      </c>
      <c r="Y3312" s="1">
        <v>844</v>
      </c>
      <c r="Z3312" s="1">
        <v>5.5</v>
      </c>
      <c r="AA3312" s="1">
        <v>1.85</v>
      </c>
      <c r="AB3312" s="1">
        <v>655</v>
      </c>
    </row>
    <row r="3313" spans="1:28">
      <c r="A3313" s="1" t="s">
        <v>28</v>
      </c>
      <c r="B3313" s="1" t="s">
        <v>14929</v>
      </c>
      <c r="C3313" s="1">
        <v>52</v>
      </c>
      <c r="D3313" s="1">
        <v>112</v>
      </c>
      <c r="E3313" s="1">
        <v>70</v>
      </c>
      <c r="F3313" s="1">
        <v>826</v>
      </c>
      <c r="G3313" s="1" t="s">
        <v>3063</v>
      </c>
      <c r="H3313" s="1">
        <v>1000</v>
      </c>
      <c r="I3313" s="1">
        <v>37295394</v>
      </c>
      <c r="J3313" s="1" t="s">
        <v>2519</v>
      </c>
      <c r="K3313" s="1" t="s">
        <v>4164</v>
      </c>
      <c r="L3313" s="1" t="s">
        <v>16476</v>
      </c>
      <c r="M3313" s="1">
        <v>7973</v>
      </c>
      <c r="N3313" s="1">
        <v>5959</v>
      </c>
      <c r="O3313" s="1" t="s">
        <v>5939</v>
      </c>
      <c r="P3313" s="1">
        <v>8</v>
      </c>
      <c r="Q3313" s="1" t="s">
        <v>16477</v>
      </c>
      <c r="R3313" s="1" t="s">
        <v>16478</v>
      </c>
      <c r="S3313" s="1">
        <v>59</v>
      </c>
      <c r="T3313" s="1" t="s">
        <v>37</v>
      </c>
      <c r="U3313" s="1" t="s">
        <v>38</v>
      </c>
      <c r="V3313" s="1" t="s">
        <v>39</v>
      </c>
      <c r="W3313" s="1">
        <v>6600000</v>
      </c>
      <c r="X3313" s="1">
        <v>2011</v>
      </c>
      <c r="Y3313" s="1">
        <v>912</v>
      </c>
      <c r="Z3313" s="1">
        <v>5.7</v>
      </c>
      <c r="AA3313" s="1">
        <v>1.85</v>
      </c>
      <c r="AB3313" s="1">
        <v>0</v>
      </c>
    </row>
    <row r="3314" spans="1:28">
      <c r="A3314" s="1" t="s">
        <v>28</v>
      </c>
      <c r="B3314" s="1" t="s">
        <v>15987</v>
      </c>
      <c r="C3314" s="1">
        <v>53</v>
      </c>
      <c r="D3314" s="1">
        <v>112</v>
      </c>
      <c r="E3314" s="1">
        <v>152</v>
      </c>
      <c r="F3314" s="1">
        <v>459</v>
      </c>
      <c r="G3314" s="1" t="s">
        <v>3226</v>
      </c>
      <c r="H3314" s="1">
        <v>16000</v>
      </c>
      <c r="I3314" s="1">
        <v>36500000</v>
      </c>
      <c r="J3314" s="1" t="s">
        <v>1718</v>
      </c>
      <c r="K3314" s="1" t="s">
        <v>3680</v>
      </c>
      <c r="L3314" s="1" t="s">
        <v>15988</v>
      </c>
      <c r="M3314" s="1">
        <v>87090</v>
      </c>
      <c r="N3314" s="1">
        <v>17568</v>
      </c>
      <c r="O3314" s="1" t="s">
        <v>3972</v>
      </c>
      <c r="P3314" s="1">
        <v>0</v>
      </c>
      <c r="Q3314" s="1" t="s">
        <v>15989</v>
      </c>
      <c r="R3314" s="1" t="s">
        <v>15990</v>
      </c>
      <c r="S3314" s="1">
        <v>142</v>
      </c>
      <c r="T3314" s="1" t="s">
        <v>37</v>
      </c>
      <c r="U3314" s="1" t="s">
        <v>38</v>
      </c>
      <c r="V3314" s="1" t="s">
        <v>91</v>
      </c>
      <c r="W3314" s="1">
        <v>8000000</v>
      </c>
      <c r="X3314" s="1">
        <v>1979</v>
      </c>
      <c r="Y3314" s="1">
        <v>466</v>
      </c>
      <c r="Z3314" s="1">
        <v>7.6</v>
      </c>
      <c r="AA3314" s="1">
        <v>1.85</v>
      </c>
      <c r="AB3314" s="1">
        <v>0</v>
      </c>
    </row>
    <row r="3315" spans="1:28">
      <c r="A3315" s="1" t="s">
        <v>28</v>
      </c>
      <c r="B3315" s="1" t="s">
        <v>6786</v>
      </c>
      <c r="C3315" s="1">
        <v>55</v>
      </c>
      <c r="D3315" s="1">
        <v>112</v>
      </c>
      <c r="E3315" s="1">
        <v>92</v>
      </c>
      <c r="F3315" s="1">
        <v>826</v>
      </c>
      <c r="G3315" s="1" t="s">
        <v>2130</v>
      </c>
      <c r="H3315" s="1">
        <v>2000</v>
      </c>
      <c r="I3315" s="1">
        <v>17378977</v>
      </c>
      <c r="J3315" s="1" t="s">
        <v>5774</v>
      </c>
      <c r="K3315" s="1" t="s">
        <v>8417</v>
      </c>
      <c r="L3315" s="1" t="s">
        <v>14954</v>
      </c>
      <c r="M3315" s="1">
        <v>5585</v>
      </c>
      <c r="N3315" s="1">
        <v>7552</v>
      </c>
      <c r="O3315" s="1" t="s">
        <v>12198</v>
      </c>
      <c r="P3315" s="1">
        <v>0</v>
      </c>
      <c r="Q3315" s="1" t="s">
        <v>14955</v>
      </c>
      <c r="R3315" s="1" t="s">
        <v>14956</v>
      </c>
      <c r="S3315" s="1">
        <v>75</v>
      </c>
      <c r="T3315" s="1" t="s">
        <v>37</v>
      </c>
      <c r="U3315" s="1" t="s">
        <v>38</v>
      </c>
      <c r="V3315" s="1" t="s">
        <v>39</v>
      </c>
      <c r="X3315" s="1">
        <v>2005</v>
      </c>
      <c r="Y3315" s="1">
        <v>918</v>
      </c>
      <c r="Z3315" s="1">
        <v>6</v>
      </c>
      <c r="AA3315" s="1">
        <v>2.35</v>
      </c>
      <c r="AB3315" s="1">
        <v>997</v>
      </c>
    </row>
    <row r="3316" spans="1:28">
      <c r="A3316" s="1" t="s">
        <v>28</v>
      </c>
      <c r="B3316" s="1" t="s">
        <v>13822</v>
      </c>
      <c r="C3316" s="1">
        <v>61</v>
      </c>
      <c r="D3316" s="1">
        <v>112</v>
      </c>
      <c r="E3316" s="1">
        <v>83</v>
      </c>
      <c r="F3316" s="1">
        <v>8</v>
      </c>
      <c r="G3316" s="1" t="s">
        <v>13823</v>
      </c>
      <c r="H3316" s="1">
        <v>2000</v>
      </c>
      <c r="I3316" s="1">
        <v>3058380</v>
      </c>
      <c r="J3316" s="1" t="s">
        <v>210</v>
      </c>
      <c r="K3316" s="1" t="s">
        <v>8662</v>
      </c>
      <c r="L3316" s="1" t="s">
        <v>13824</v>
      </c>
      <c r="M3316" s="1">
        <v>4767</v>
      </c>
      <c r="N3316" s="1">
        <v>2389</v>
      </c>
      <c r="O3316" s="1" t="s">
        <v>13825</v>
      </c>
      <c r="P3316" s="1">
        <v>1</v>
      </c>
      <c r="Q3316" s="1" t="s">
        <v>13826</v>
      </c>
      <c r="R3316" s="1" t="s">
        <v>13827</v>
      </c>
      <c r="S3316" s="1">
        <v>69</v>
      </c>
      <c r="T3316" s="1" t="s">
        <v>1460</v>
      </c>
      <c r="U3316" s="1" t="s">
        <v>1461</v>
      </c>
      <c r="V3316" s="1" t="s">
        <v>581</v>
      </c>
      <c r="W3316" s="1">
        <v>100000000</v>
      </c>
      <c r="X3316" s="1">
        <v>2000</v>
      </c>
      <c r="Y3316" s="1">
        <v>370</v>
      </c>
      <c r="Z3316" s="1">
        <v>7.3</v>
      </c>
      <c r="AA3316" s="1">
        <v>2.35</v>
      </c>
      <c r="AB3316" s="1">
        <v>186</v>
      </c>
    </row>
    <row r="3317" spans="1:28">
      <c r="A3317" s="1" t="s">
        <v>28</v>
      </c>
      <c r="B3317" s="1" t="s">
        <v>5036</v>
      </c>
      <c r="C3317" s="1">
        <v>63</v>
      </c>
      <c r="D3317" s="1">
        <v>112</v>
      </c>
      <c r="E3317" s="1">
        <v>277</v>
      </c>
      <c r="F3317" s="1">
        <v>327</v>
      </c>
      <c r="G3317" s="1" t="s">
        <v>4756</v>
      </c>
      <c r="H3317" s="1">
        <v>1000</v>
      </c>
      <c r="I3317" s="1">
        <v>62549000</v>
      </c>
      <c r="J3317" s="1" t="s">
        <v>5260</v>
      </c>
      <c r="K3317" s="1" t="s">
        <v>389</v>
      </c>
      <c r="L3317" s="1" t="s">
        <v>18399</v>
      </c>
      <c r="M3317" s="1">
        <v>41361</v>
      </c>
      <c r="N3317" s="1">
        <v>2412</v>
      </c>
      <c r="O3317" s="1" t="s">
        <v>3443</v>
      </c>
      <c r="P3317" s="1">
        <v>0</v>
      </c>
      <c r="Q3317" s="1" t="s">
        <v>18400</v>
      </c>
      <c r="R3317" s="1" t="s">
        <v>18401</v>
      </c>
      <c r="S3317" s="1">
        <v>148</v>
      </c>
      <c r="T3317" s="1" t="s">
        <v>37</v>
      </c>
      <c r="U3317" s="1" t="s">
        <v>56</v>
      </c>
      <c r="V3317" s="1" t="s">
        <v>581</v>
      </c>
      <c r="W3317" s="1">
        <v>2300000</v>
      </c>
      <c r="X3317" s="1">
        <v>1992</v>
      </c>
      <c r="Y3317" s="1">
        <v>530</v>
      </c>
      <c r="Z3317" s="1">
        <v>7.3</v>
      </c>
      <c r="AA3317" s="1">
        <v>2.35</v>
      </c>
      <c r="AB3317" s="1">
        <v>0</v>
      </c>
    </row>
    <row r="3318" spans="1:28">
      <c r="A3318" s="1" t="s">
        <v>28</v>
      </c>
      <c r="B3318" s="1" t="s">
        <v>18377</v>
      </c>
      <c r="C3318" s="1">
        <v>64</v>
      </c>
      <c r="D3318" s="1">
        <v>112</v>
      </c>
      <c r="E3318" s="1">
        <v>0</v>
      </c>
      <c r="F3318" s="1">
        <v>7</v>
      </c>
      <c r="G3318" s="1" t="s">
        <v>18378</v>
      </c>
      <c r="H3318" s="1">
        <v>29</v>
      </c>
      <c r="J3318" s="1" t="s">
        <v>5018</v>
      </c>
      <c r="K3318" s="1" t="s">
        <v>18379</v>
      </c>
      <c r="L3318" s="1" t="s">
        <v>18380</v>
      </c>
      <c r="M3318" s="1">
        <v>15780</v>
      </c>
      <c r="N3318" s="1">
        <v>61</v>
      </c>
      <c r="O3318" s="1" t="s">
        <v>18381</v>
      </c>
      <c r="P3318" s="1">
        <v>0</v>
      </c>
      <c r="Q3318" s="1" t="s">
        <v>18382</v>
      </c>
      <c r="R3318" s="1" t="s">
        <v>18383</v>
      </c>
      <c r="S3318" s="1">
        <v>62</v>
      </c>
      <c r="T3318" s="1" t="s">
        <v>8717</v>
      </c>
      <c r="U3318" s="1" t="s">
        <v>8732</v>
      </c>
      <c r="V3318" s="1" t="s">
        <v>5599</v>
      </c>
      <c r="W3318" s="1">
        <v>4500000</v>
      </c>
      <c r="X3318" s="1">
        <v>2009</v>
      </c>
      <c r="Y3318" s="1">
        <v>9</v>
      </c>
      <c r="Z3318" s="1">
        <v>6.2</v>
      </c>
      <c r="AA3318" s="1">
        <v>2.35</v>
      </c>
      <c r="AB3318" s="1">
        <v>2000</v>
      </c>
    </row>
    <row r="3319" spans="1:28">
      <c r="A3319" s="1" t="s">
        <v>28</v>
      </c>
      <c r="B3319" s="1" t="s">
        <v>2929</v>
      </c>
      <c r="C3319" s="1">
        <v>64</v>
      </c>
      <c r="D3319" s="1">
        <v>112</v>
      </c>
      <c r="E3319" s="1">
        <v>309</v>
      </c>
      <c r="F3319" s="1">
        <v>15</v>
      </c>
      <c r="G3319" s="1" t="s">
        <v>16837</v>
      </c>
      <c r="H3319" s="1">
        <v>27</v>
      </c>
      <c r="I3319" s="1">
        <v>57504069</v>
      </c>
      <c r="J3319" s="1" t="s">
        <v>1927</v>
      </c>
      <c r="K3319" s="1" t="s">
        <v>16838</v>
      </c>
      <c r="L3319" s="1" t="s">
        <v>16839</v>
      </c>
      <c r="M3319" s="1">
        <v>94139</v>
      </c>
      <c r="N3319" s="1">
        <v>106</v>
      </c>
      <c r="O3319" s="1" t="s">
        <v>16840</v>
      </c>
      <c r="P3319" s="1">
        <v>2</v>
      </c>
      <c r="Q3319" s="1" t="s">
        <v>16841</v>
      </c>
      <c r="R3319" s="1" t="s">
        <v>16842</v>
      </c>
      <c r="S3319" s="1">
        <v>183</v>
      </c>
      <c r="T3319" s="1" t="s">
        <v>37</v>
      </c>
      <c r="U3319" s="1" t="s">
        <v>38</v>
      </c>
      <c r="V3319" s="1" t="s">
        <v>581</v>
      </c>
      <c r="W3319" s="1">
        <v>6000000</v>
      </c>
      <c r="X3319" s="1">
        <v>1991</v>
      </c>
      <c r="Y3319" s="1">
        <v>26</v>
      </c>
      <c r="Z3319" s="1">
        <v>7.8</v>
      </c>
      <c r="AA3319" s="1">
        <v>1.85</v>
      </c>
      <c r="AB3319" s="1">
        <v>0</v>
      </c>
    </row>
    <row r="3320" spans="1:28">
      <c r="A3320" s="1" t="s">
        <v>28</v>
      </c>
      <c r="B3320" s="1" t="s">
        <v>12513</v>
      </c>
      <c r="C3320" s="1">
        <v>65</v>
      </c>
      <c r="D3320" s="1">
        <v>112</v>
      </c>
      <c r="E3320" s="1">
        <v>28</v>
      </c>
      <c r="F3320" s="1">
        <v>215</v>
      </c>
      <c r="G3320" s="1" t="s">
        <v>3705</v>
      </c>
      <c r="H3320" s="1">
        <v>555</v>
      </c>
      <c r="I3320" s="1">
        <v>4734235</v>
      </c>
      <c r="J3320" s="1" t="s">
        <v>5496</v>
      </c>
      <c r="K3320" s="1" t="s">
        <v>5529</v>
      </c>
      <c r="L3320" s="1" t="s">
        <v>12514</v>
      </c>
      <c r="M3320" s="1">
        <v>8217</v>
      </c>
      <c r="N3320" s="1">
        <v>1227</v>
      </c>
      <c r="O3320" s="1" t="s">
        <v>3190</v>
      </c>
      <c r="P3320" s="1">
        <v>0</v>
      </c>
      <c r="Q3320" s="1" t="s">
        <v>12515</v>
      </c>
      <c r="R3320" s="1" t="s">
        <v>12516</v>
      </c>
      <c r="S3320" s="1">
        <v>123</v>
      </c>
      <c r="T3320" s="1" t="s">
        <v>37</v>
      </c>
      <c r="U3320" s="1" t="s">
        <v>38</v>
      </c>
      <c r="V3320" s="1" t="s">
        <v>581</v>
      </c>
      <c r="W3320" s="1">
        <v>15000000</v>
      </c>
      <c r="X3320" s="1">
        <v>2000</v>
      </c>
      <c r="Y3320" s="1">
        <v>403</v>
      </c>
      <c r="Z3320" s="1">
        <v>6</v>
      </c>
      <c r="AA3320" s="1">
        <v>1.85</v>
      </c>
      <c r="AB3320" s="1">
        <v>573</v>
      </c>
    </row>
    <row r="3321" spans="1:28">
      <c r="A3321" s="1" t="s">
        <v>743</v>
      </c>
      <c r="B3321" s="1" t="s">
        <v>3625</v>
      </c>
      <c r="C3321" s="1">
        <v>65</v>
      </c>
      <c r="D3321" s="1">
        <v>112</v>
      </c>
      <c r="E3321" s="1">
        <v>759</v>
      </c>
      <c r="F3321" s="1">
        <v>933</v>
      </c>
      <c r="G3321" s="1" t="s">
        <v>1228</v>
      </c>
      <c r="H3321" s="1">
        <v>11000</v>
      </c>
      <c r="I3321" s="1">
        <v>4554569</v>
      </c>
      <c r="J3321" s="1" t="s">
        <v>2519</v>
      </c>
      <c r="K3321" s="1" t="s">
        <v>1940</v>
      </c>
      <c r="L3321" s="1" t="s">
        <v>8797</v>
      </c>
      <c r="M3321" s="1">
        <v>8134</v>
      </c>
      <c r="N3321" s="1">
        <v>17873</v>
      </c>
      <c r="O3321" s="1" t="s">
        <v>2968</v>
      </c>
      <c r="P3321" s="1">
        <v>4</v>
      </c>
      <c r="Q3321" s="1" t="s">
        <v>8798</v>
      </c>
      <c r="R3321" s="1" t="s">
        <v>8799</v>
      </c>
      <c r="S3321" s="1">
        <v>123</v>
      </c>
      <c r="T3321" s="1" t="s">
        <v>37</v>
      </c>
      <c r="U3321" s="1" t="s">
        <v>38</v>
      </c>
      <c r="V3321" s="1" t="s">
        <v>581</v>
      </c>
      <c r="W3321" s="1">
        <v>28000000</v>
      </c>
      <c r="X3321" s="1">
        <v>1999</v>
      </c>
      <c r="Y3321" s="1">
        <v>1000</v>
      </c>
      <c r="Z3321" s="1">
        <v>6.9</v>
      </c>
      <c r="AA3321" s="1">
        <v>2.35</v>
      </c>
      <c r="AB3321" s="1">
        <v>209</v>
      </c>
    </row>
    <row r="3322" spans="1:28">
      <c r="A3322" s="1" t="s">
        <v>743</v>
      </c>
      <c r="B3322" s="1" t="s">
        <v>14643</v>
      </c>
      <c r="C3322" s="1">
        <v>65</v>
      </c>
      <c r="D3322" s="1">
        <v>112</v>
      </c>
      <c r="E3322" s="1">
        <v>58</v>
      </c>
      <c r="F3322" s="1">
        <v>124</v>
      </c>
      <c r="G3322" s="1" t="s">
        <v>19804</v>
      </c>
      <c r="H3322" s="1">
        <v>617</v>
      </c>
      <c r="J3322" s="1" t="s">
        <v>3395</v>
      </c>
      <c r="K3322" s="1" t="s">
        <v>18029</v>
      </c>
      <c r="L3322" s="1" t="s">
        <v>19805</v>
      </c>
      <c r="M3322" s="1">
        <v>15277</v>
      </c>
      <c r="N3322" s="1">
        <v>1141</v>
      </c>
      <c r="O3322" s="1" t="s">
        <v>19806</v>
      </c>
      <c r="P3322" s="1">
        <v>0</v>
      </c>
      <c r="Q3322" s="1" t="s">
        <v>19807</v>
      </c>
      <c r="R3322" s="1" t="s">
        <v>19808</v>
      </c>
      <c r="S3322" s="1">
        <v>120</v>
      </c>
      <c r="T3322" s="1" t="s">
        <v>37</v>
      </c>
      <c r="U3322" s="1" t="s">
        <v>38</v>
      </c>
      <c r="V3322" s="1" t="s">
        <v>6022</v>
      </c>
      <c r="W3322" s="1">
        <v>2500000</v>
      </c>
      <c r="X3322" s="1">
        <v>1963</v>
      </c>
      <c r="Y3322" s="1">
        <v>189</v>
      </c>
      <c r="Z3322" s="1">
        <v>7.9</v>
      </c>
      <c r="AA3322" s="1">
        <v>2.35</v>
      </c>
      <c r="AB3322" s="1">
        <v>1000</v>
      </c>
    </row>
    <row r="3323" spans="1:28">
      <c r="A3323" s="1" t="s">
        <v>28</v>
      </c>
      <c r="B3323" s="1" t="s">
        <v>20934</v>
      </c>
      <c r="C3323" s="1">
        <v>75</v>
      </c>
      <c r="D3323" s="1">
        <v>112</v>
      </c>
      <c r="E3323" s="1">
        <v>58</v>
      </c>
      <c r="F3323" s="1">
        <v>42</v>
      </c>
      <c r="G3323" s="1" t="s">
        <v>4322</v>
      </c>
      <c r="H3323" s="1">
        <v>552</v>
      </c>
      <c r="I3323" s="1">
        <v>712294</v>
      </c>
      <c r="J3323" s="1" t="s">
        <v>3395</v>
      </c>
      <c r="K3323" s="1" t="s">
        <v>7400</v>
      </c>
      <c r="L3323" s="1" t="s">
        <v>20935</v>
      </c>
      <c r="M3323" s="1">
        <v>9408</v>
      </c>
      <c r="N3323" s="1">
        <v>859</v>
      </c>
      <c r="O3323" s="1" t="s">
        <v>20936</v>
      </c>
      <c r="P3323" s="1">
        <v>1</v>
      </c>
      <c r="Q3323" s="1" t="s">
        <v>20937</v>
      </c>
      <c r="R3323" s="1" t="s">
        <v>20938</v>
      </c>
      <c r="S3323" s="1">
        <v>68</v>
      </c>
      <c r="T3323" s="1" t="s">
        <v>37</v>
      </c>
      <c r="U3323" s="1" t="s">
        <v>38</v>
      </c>
      <c r="V3323" s="1" t="s">
        <v>581</v>
      </c>
      <c r="W3323" s="1">
        <v>1500000</v>
      </c>
      <c r="X3323" s="1">
        <v>2005</v>
      </c>
      <c r="Y3323" s="1">
        <v>265</v>
      </c>
      <c r="Z3323" s="1">
        <v>6.7</v>
      </c>
      <c r="AA3323" s="1">
        <v>1.66</v>
      </c>
      <c r="AB3323" s="1">
        <v>608</v>
      </c>
    </row>
    <row r="3324" spans="1:28">
      <c r="A3324" s="1" t="s">
        <v>28</v>
      </c>
      <c r="B3324" s="1" t="s">
        <v>1320</v>
      </c>
      <c r="C3324" s="1">
        <v>78</v>
      </c>
      <c r="D3324" s="1">
        <v>112</v>
      </c>
      <c r="E3324" s="1">
        <v>541</v>
      </c>
      <c r="F3324" s="1">
        <v>638</v>
      </c>
      <c r="G3324" s="1" t="s">
        <v>693</v>
      </c>
      <c r="H3324" s="1">
        <v>22000</v>
      </c>
      <c r="I3324" s="1">
        <v>4485485</v>
      </c>
      <c r="J3324" s="1" t="s">
        <v>9179</v>
      </c>
      <c r="K3324" s="1" t="s">
        <v>1738</v>
      </c>
      <c r="L3324" s="1" t="s">
        <v>9180</v>
      </c>
      <c r="M3324" s="1">
        <v>14612</v>
      </c>
      <c r="N3324" s="1">
        <v>46022</v>
      </c>
      <c r="O3324" s="1" t="s">
        <v>601</v>
      </c>
      <c r="P3324" s="1">
        <v>1</v>
      </c>
      <c r="Q3324" s="1" t="s">
        <v>9181</v>
      </c>
      <c r="R3324" s="1" t="s">
        <v>9182</v>
      </c>
      <c r="S3324" s="1">
        <v>105</v>
      </c>
      <c r="T3324" s="1" t="s">
        <v>37</v>
      </c>
      <c r="U3324" s="1" t="s">
        <v>38</v>
      </c>
      <c r="V3324" s="1" t="s">
        <v>581</v>
      </c>
      <c r="W3324" s="1">
        <v>15000000</v>
      </c>
      <c r="X3324" s="1">
        <v>1999</v>
      </c>
      <c r="Y3324" s="1">
        <v>22000</v>
      </c>
      <c r="Z3324" s="1">
        <v>6.4</v>
      </c>
      <c r="AA3324" s="1">
        <v>1.85</v>
      </c>
      <c r="AB3324" s="1">
        <v>0</v>
      </c>
    </row>
    <row r="3325" spans="1:28">
      <c r="A3325" s="1" t="s">
        <v>28</v>
      </c>
      <c r="B3325" s="1" t="s">
        <v>5211</v>
      </c>
      <c r="C3325" s="1">
        <v>80</v>
      </c>
      <c r="D3325" s="1">
        <v>112</v>
      </c>
      <c r="E3325" s="1">
        <v>41</v>
      </c>
      <c r="F3325" s="1">
        <v>490</v>
      </c>
      <c r="G3325" s="1" t="s">
        <v>10710</v>
      </c>
      <c r="H3325" s="1">
        <v>1000</v>
      </c>
      <c r="I3325" s="1">
        <v>19151864</v>
      </c>
      <c r="J3325" s="1" t="s">
        <v>1673</v>
      </c>
      <c r="K3325" s="1" t="s">
        <v>6697</v>
      </c>
      <c r="L3325" s="1" t="s">
        <v>11025</v>
      </c>
      <c r="M3325" s="1">
        <v>36983</v>
      </c>
      <c r="N3325" s="1">
        <v>3301</v>
      </c>
      <c r="O3325" s="1" t="s">
        <v>11026</v>
      </c>
      <c r="P3325" s="1">
        <v>3</v>
      </c>
      <c r="Q3325" s="1" t="s">
        <v>11027</v>
      </c>
      <c r="R3325" s="1" t="s">
        <v>11028</v>
      </c>
      <c r="S3325" s="1">
        <v>100</v>
      </c>
      <c r="T3325" s="1" t="s">
        <v>37</v>
      </c>
      <c r="U3325" s="1" t="s">
        <v>38</v>
      </c>
      <c r="V3325" s="1" t="s">
        <v>581</v>
      </c>
      <c r="W3325" s="1">
        <v>40000000</v>
      </c>
      <c r="X3325" s="1">
        <v>2008</v>
      </c>
      <c r="Y3325" s="1">
        <v>500</v>
      </c>
      <c r="Z3325" s="1">
        <v>5.9</v>
      </c>
      <c r="AA3325" s="1">
        <v>1.85</v>
      </c>
      <c r="AB3325" s="1">
        <v>0</v>
      </c>
    </row>
    <row r="3326" spans="1:28">
      <c r="A3326" s="1" t="s">
        <v>28</v>
      </c>
      <c r="B3326" s="1" t="s">
        <v>1092</v>
      </c>
      <c r="C3326" s="1">
        <v>83</v>
      </c>
      <c r="D3326" s="1">
        <v>112</v>
      </c>
      <c r="E3326" s="1">
        <v>608</v>
      </c>
      <c r="F3326" s="1">
        <v>733</v>
      </c>
      <c r="G3326" s="1" t="s">
        <v>2810</v>
      </c>
      <c r="H3326" s="1">
        <v>11000</v>
      </c>
      <c r="I3326" s="1">
        <v>65500000</v>
      </c>
      <c r="J3326" s="1" t="s">
        <v>5260</v>
      </c>
      <c r="K3326" s="1" t="s">
        <v>387</v>
      </c>
      <c r="L3326" s="1" t="s">
        <v>14028</v>
      </c>
      <c r="M3326" s="1">
        <v>66966</v>
      </c>
      <c r="N3326" s="1">
        <v>22479</v>
      </c>
      <c r="O3326" s="1" t="s">
        <v>1132</v>
      </c>
      <c r="P3326" s="1">
        <v>1</v>
      </c>
      <c r="Q3326" s="1" t="s">
        <v>14029</v>
      </c>
      <c r="R3326" s="1" t="s">
        <v>14030</v>
      </c>
      <c r="S3326" s="1">
        <v>175</v>
      </c>
      <c r="T3326" s="1" t="s">
        <v>37</v>
      </c>
      <c r="U3326" s="1" t="s">
        <v>38</v>
      </c>
      <c r="V3326" s="1" t="s">
        <v>581</v>
      </c>
      <c r="W3326" s="1">
        <v>12000000</v>
      </c>
      <c r="X3326" s="1">
        <v>1985</v>
      </c>
      <c r="Y3326" s="1">
        <v>10000</v>
      </c>
      <c r="Z3326" s="1">
        <v>7.4</v>
      </c>
      <c r="AA3326" s="1">
        <v>1.85</v>
      </c>
      <c r="AB3326" s="1">
        <v>0</v>
      </c>
    </row>
    <row r="3327" spans="1:28">
      <c r="A3327" s="1" t="s">
        <v>28</v>
      </c>
      <c r="B3327" s="1" t="s">
        <v>15384</v>
      </c>
      <c r="C3327" s="1">
        <v>84</v>
      </c>
      <c r="D3327" s="1">
        <v>112</v>
      </c>
      <c r="E3327" s="1">
        <v>93</v>
      </c>
      <c r="F3327" s="1">
        <v>51</v>
      </c>
      <c r="G3327" s="1" t="s">
        <v>15385</v>
      </c>
      <c r="H3327" s="1">
        <v>147</v>
      </c>
      <c r="J3327" s="1" t="s">
        <v>1916</v>
      </c>
      <c r="K3327" s="1" t="s">
        <v>15386</v>
      </c>
      <c r="L3327" s="1" t="s">
        <v>15387</v>
      </c>
      <c r="M3327" s="1">
        <v>5637</v>
      </c>
      <c r="N3327" s="1">
        <v>285</v>
      </c>
      <c r="O3327" s="1" t="s">
        <v>15388</v>
      </c>
      <c r="P3327" s="1">
        <v>0</v>
      </c>
      <c r="Q3327" s="1" t="s">
        <v>15389</v>
      </c>
      <c r="R3327" s="1" t="s">
        <v>15390</v>
      </c>
      <c r="S3327" s="1">
        <v>57</v>
      </c>
      <c r="T3327" s="1" t="s">
        <v>37</v>
      </c>
      <c r="U3327" s="1" t="s">
        <v>366</v>
      </c>
      <c r="V3327" s="1" t="s">
        <v>581</v>
      </c>
      <c r="W3327" s="1">
        <v>10000000</v>
      </c>
      <c r="X3327" s="1">
        <v>2015</v>
      </c>
      <c r="Y3327" s="1">
        <v>52</v>
      </c>
      <c r="Z3327" s="1">
        <v>5.2</v>
      </c>
      <c r="AA3327" s="1">
        <v>2.39</v>
      </c>
      <c r="AB3327" s="1">
        <v>0</v>
      </c>
    </row>
    <row r="3328" spans="1:28">
      <c r="A3328" s="1" t="s">
        <v>28</v>
      </c>
      <c r="B3328" s="1" t="s">
        <v>16050</v>
      </c>
      <c r="C3328" s="1">
        <v>95</v>
      </c>
      <c r="D3328" s="1">
        <v>112</v>
      </c>
      <c r="E3328" s="1">
        <v>3</v>
      </c>
      <c r="F3328" s="1">
        <v>268</v>
      </c>
      <c r="G3328" s="1" t="s">
        <v>16051</v>
      </c>
      <c r="H3328" s="1">
        <v>876</v>
      </c>
      <c r="I3328" s="1">
        <v>18811135</v>
      </c>
      <c r="J3328" s="1" t="s">
        <v>3395</v>
      </c>
      <c r="K3328" s="1" t="s">
        <v>6342</v>
      </c>
      <c r="L3328" s="1" t="s">
        <v>16052</v>
      </c>
      <c r="M3328" s="1">
        <v>15337</v>
      </c>
      <c r="N3328" s="1">
        <v>2832</v>
      </c>
      <c r="O3328" s="1" t="s">
        <v>419</v>
      </c>
      <c r="P3328" s="1">
        <v>0</v>
      </c>
      <c r="Q3328" s="1" t="s">
        <v>16053</v>
      </c>
      <c r="R3328" s="1" t="s">
        <v>16054</v>
      </c>
      <c r="S3328" s="1">
        <v>172</v>
      </c>
      <c r="T3328" s="1" t="s">
        <v>37</v>
      </c>
      <c r="U3328" s="1" t="s">
        <v>38</v>
      </c>
      <c r="V3328" s="1" t="s">
        <v>91</v>
      </c>
      <c r="X3328" s="1">
        <v>2006</v>
      </c>
      <c r="Y3328" s="1">
        <v>801</v>
      </c>
      <c r="Z3328" s="1">
        <v>7.5</v>
      </c>
      <c r="AA3328" s="1">
        <v>2.35</v>
      </c>
      <c r="AB3328" s="1">
        <v>0</v>
      </c>
    </row>
    <row r="3329" spans="1:28">
      <c r="A3329" s="1" t="s">
        <v>28</v>
      </c>
      <c r="B3329" s="1" t="s">
        <v>7484</v>
      </c>
      <c r="C3329" s="1">
        <v>95</v>
      </c>
      <c r="D3329" s="1">
        <v>112</v>
      </c>
      <c r="E3329" s="1">
        <v>37</v>
      </c>
      <c r="F3329" s="1">
        <v>480</v>
      </c>
      <c r="G3329" s="1" t="s">
        <v>5091</v>
      </c>
      <c r="H3329" s="1">
        <v>3000</v>
      </c>
      <c r="I3329" s="1">
        <v>26494611</v>
      </c>
      <c r="J3329" s="1" t="s">
        <v>7485</v>
      </c>
      <c r="K3329" s="1" t="s">
        <v>496</v>
      </c>
      <c r="L3329" s="1" t="s">
        <v>7486</v>
      </c>
      <c r="M3329" s="1">
        <v>48621</v>
      </c>
      <c r="N3329" s="1">
        <v>5709</v>
      </c>
      <c r="O3329" s="1" t="s">
        <v>7487</v>
      </c>
      <c r="P3329" s="1">
        <v>0</v>
      </c>
      <c r="Q3329" s="1" t="s">
        <v>7488</v>
      </c>
      <c r="R3329" s="1" t="s">
        <v>7489</v>
      </c>
      <c r="S3329" s="1">
        <v>239</v>
      </c>
      <c r="T3329" s="1" t="s">
        <v>37</v>
      </c>
      <c r="U3329" s="1" t="s">
        <v>38</v>
      </c>
      <c r="V3329" s="1" t="s">
        <v>39</v>
      </c>
      <c r="W3329" s="1">
        <v>35000000</v>
      </c>
      <c r="X3329" s="1">
        <v>1999</v>
      </c>
      <c r="Y3329" s="1">
        <v>874</v>
      </c>
      <c r="Z3329" s="1">
        <v>6.6</v>
      </c>
      <c r="AA3329" s="1">
        <v>2.35</v>
      </c>
      <c r="AB3329" s="1">
        <v>0</v>
      </c>
    </row>
    <row r="3330" spans="1:28">
      <c r="A3330" s="1" t="s">
        <v>28</v>
      </c>
      <c r="B3330" s="1" t="s">
        <v>4605</v>
      </c>
      <c r="C3330" s="1">
        <v>99</v>
      </c>
      <c r="D3330" s="1">
        <v>112</v>
      </c>
      <c r="E3330" s="1">
        <v>61</v>
      </c>
      <c r="F3330" s="1">
        <v>501</v>
      </c>
      <c r="G3330" s="1" t="s">
        <v>3985</v>
      </c>
      <c r="H3330" s="1">
        <v>1000</v>
      </c>
      <c r="I3330" s="1">
        <v>38360195</v>
      </c>
      <c r="J3330" s="1" t="s">
        <v>5369</v>
      </c>
      <c r="K3330" s="1" t="s">
        <v>2111</v>
      </c>
      <c r="L3330" s="1" t="s">
        <v>5829</v>
      </c>
      <c r="M3330" s="1">
        <v>21215</v>
      </c>
      <c r="N3330" s="1">
        <v>3757</v>
      </c>
      <c r="O3330" s="1" t="s">
        <v>3950</v>
      </c>
      <c r="P3330" s="1">
        <v>1</v>
      </c>
      <c r="Q3330" s="1" t="s">
        <v>5830</v>
      </c>
      <c r="R3330" s="1" t="s">
        <v>5831</v>
      </c>
      <c r="S3330" s="1">
        <v>116</v>
      </c>
      <c r="T3330" s="1" t="s">
        <v>37</v>
      </c>
      <c r="U3330" s="1" t="s">
        <v>38</v>
      </c>
      <c r="V3330" s="1" t="s">
        <v>39</v>
      </c>
      <c r="W3330" s="1">
        <v>45000000</v>
      </c>
      <c r="X3330" s="1">
        <v>2006</v>
      </c>
      <c r="Y3330" s="1">
        <v>976</v>
      </c>
      <c r="Z3330" s="1">
        <v>6.4</v>
      </c>
      <c r="AA3330" s="1">
        <v>2.35</v>
      </c>
      <c r="AB3330" s="1">
        <v>0</v>
      </c>
    </row>
    <row r="3331" spans="1:28">
      <c r="A3331" s="1" t="s">
        <v>28</v>
      </c>
      <c r="B3331" s="1" t="s">
        <v>1428</v>
      </c>
      <c r="C3331" s="1">
        <v>100</v>
      </c>
      <c r="D3331" s="1">
        <v>112</v>
      </c>
      <c r="E3331" s="1">
        <v>0</v>
      </c>
      <c r="F3331" s="1">
        <v>425</v>
      </c>
      <c r="G3331" s="1" t="s">
        <v>846</v>
      </c>
      <c r="H3331" s="1">
        <v>11000</v>
      </c>
      <c r="I3331" s="1">
        <v>115000000</v>
      </c>
      <c r="J3331" s="1" t="s">
        <v>5496</v>
      </c>
      <c r="K3331" s="1" t="s">
        <v>387</v>
      </c>
      <c r="L3331" s="1" t="s">
        <v>22212</v>
      </c>
      <c r="M3331" s="1">
        <v>63839</v>
      </c>
      <c r="N3331" s="1">
        <v>14954</v>
      </c>
      <c r="O3331" s="1" t="s">
        <v>22213</v>
      </c>
      <c r="P3331" s="1">
        <v>1</v>
      </c>
      <c r="Q3331" s="1" t="s">
        <v>22214</v>
      </c>
      <c r="R3331" s="1" t="s">
        <v>22215</v>
      </c>
      <c r="S3331" s="1">
        <v>238</v>
      </c>
      <c r="T3331" s="1" t="s">
        <v>37</v>
      </c>
      <c r="U3331" s="1" t="s">
        <v>38</v>
      </c>
      <c r="V3331" s="1" t="s">
        <v>91</v>
      </c>
      <c r="W3331" s="1">
        <v>777000</v>
      </c>
      <c r="X3331" s="1">
        <v>1973</v>
      </c>
      <c r="Y3331" s="1">
        <v>2000</v>
      </c>
      <c r="Z3331" s="1">
        <v>7.5</v>
      </c>
      <c r="AA3331" s="1">
        <v>2.35</v>
      </c>
      <c r="AB3331" s="1">
        <v>0</v>
      </c>
    </row>
    <row r="3332" spans="1:28">
      <c r="A3332" s="1" t="s">
        <v>28</v>
      </c>
      <c r="B3332" s="1" t="s">
        <v>5755</v>
      </c>
      <c r="C3332" s="1">
        <v>101</v>
      </c>
      <c r="D3332" s="1">
        <v>112</v>
      </c>
      <c r="E3332" s="1">
        <v>49</v>
      </c>
      <c r="F3332" s="1">
        <v>237</v>
      </c>
      <c r="G3332" s="1" t="s">
        <v>6336</v>
      </c>
      <c r="H3332" s="1">
        <v>656</v>
      </c>
      <c r="I3332" s="1">
        <v>91038276</v>
      </c>
      <c r="J3332" s="1" t="s">
        <v>7823</v>
      </c>
      <c r="K3332" s="1" t="s">
        <v>11743</v>
      </c>
      <c r="L3332" s="1" t="s">
        <v>13641</v>
      </c>
      <c r="M3332" s="1">
        <v>47876</v>
      </c>
      <c r="N3332" s="1">
        <v>1307</v>
      </c>
      <c r="O3332" s="1" t="s">
        <v>13642</v>
      </c>
      <c r="P3332" s="1">
        <v>0</v>
      </c>
      <c r="Q3332" s="1" t="s">
        <v>13643</v>
      </c>
      <c r="R3332" s="1" t="s">
        <v>13644</v>
      </c>
      <c r="S3332" s="1">
        <v>320</v>
      </c>
      <c r="T3332" s="1" t="s">
        <v>37</v>
      </c>
      <c r="U3332" s="1" t="s">
        <v>38</v>
      </c>
      <c r="V3332" s="1" t="s">
        <v>39</v>
      </c>
      <c r="W3332" s="1">
        <v>13000000</v>
      </c>
      <c r="X3332" s="1">
        <v>2001</v>
      </c>
      <c r="Y3332" s="1">
        <v>363</v>
      </c>
      <c r="Z3332" s="1">
        <v>6.1</v>
      </c>
      <c r="AA3332" s="1">
        <v>1.85</v>
      </c>
      <c r="AB3332" s="1">
        <v>0</v>
      </c>
    </row>
    <row r="3333" spans="1:28">
      <c r="A3333" s="1" t="s">
        <v>28</v>
      </c>
      <c r="B3333" s="1" t="s">
        <v>3115</v>
      </c>
      <c r="C3333" s="1">
        <v>103</v>
      </c>
      <c r="D3333" s="1">
        <v>112</v>
      </c>
      <c r="E3333" s="1">
        <v>109</v>
      </c>
      <c r="F3333" s="1">
        <v>261</v>
      </c>
      <c r="G3333" s="1" t="s">
        <v>5547</v>
      </c>
      <c r="H3333" s="1">
        <v>779</v>
      </c>
      <c r="I3333" s="1">
        <v>56607223</v>
      </c>
      <c r="J3333" s="1" t="s">
        <v>4205</v>
      </c>
      <c r="K3333" s="1" t="s">
        <v>5548</v>
      </c>
      <c r="L3333" s="1" t="s">
        <v>5549</v>
      </c>
      <c r="M3333" s="1">
        <v>93367</v>
      </c>
      <c r="N3333" s="1">
        <v>1823</v>
      </c>
      <c r="O3333" s="1" t="s">
        <v>5550</v>
      </c>
      <c r="P3333" s="1">
        <v>8</v>
      </c>
      <c r="Q3333" s="1" t="s">
        <v>5551</v>
      </c>
      <c r="R3333" s="1" t="s">
        <v>5552</v>
      </c>
      <c r="S3333" s="1">
        <v>497</v>
      </c>
      <c r="T3333" s="1" t="s">
        <v>37</v>
      </c>
      <c r="U3333" s="1" t="s">
        <v>264</v>
      </c>
      <c r="V3333" s="1" t="s">
        <v>39</v>
      </c>
      <c r="W3333" s="1">
        <v>48000000</v>
      </c>
      <c r="X3333" s="1">
        <v>2001</v>
      </c>
      <c r="Y3333" s="1">
        <v>629</v>
      </c>
      <c r="Z3333" s="1">
        <v>6.4</v>
      </c>
      <c r="AA3333" s="1">
        <v>2.35</v>
      </c>
      <c r="AB3333" s="1">
        <v>0</v>
      </c>
    </row>
    <row r="3334" spans="1:28">
      <c r="A3334" s="1" t="s">
        <v>28</v>
      </c>
      <c r="B3334" s="1" t="s">
        <v>4337</v>
      </c>
      <c r="C3334" s="1">
        <v>104</v>
      </c>
      <c r="D3334" s="1">
        <v>112</v>
      </c>
      <c r="E3334" s="1">
        <v>37</v>
      </c>
      <c r="F3334" s="1">
        <v>548</v>
      </c>
      <c r="G3334" s="1" t="s">
        <v>13814</v>
      </c>
      <c r="H3334" s="1">
        <v>748</v>
      </c>
      <c r="I3334" s="1">
        <v>3169424</v>
      </c>
      <c r="J3334" s="1" t="s">
        <v>3780</v>
      </c>
      <c r="K3334" s="1" t="s">
        <v>139</v>
      </c>
      <c r="L3334" s="1" t="s">
        <v>13815</v>
      </c>
      <c r="M3334" s="1">
        <v>18442</v>
      </c>
      <c r="N3334" s="1">
        <v>2417</v>
      </c>
      <c r="O3334" s="1" t="s">
        <v>3188</v>
      </c>
      <c r="P3334" s="1">
        <v>1</v>
      </c>
      <c r="Q3334" s="1" t="s">
        <v>13816</v>
      </c>
      <c r="R3334" s="1" t="s">
        <v>13817</v>
      </c>
      <c r="S3334" s="1">
        <v>59</v>
      </c>
      <c r="T3334" s="1" t="s">
        <v>37</v>
      </c>
      <c r="U3334" s="1" t="s">
        <v>38</v>
      </c>
      <c r="V3334" s="1" t="s">
        <v>39</v>
      </c>
      <c r="W3334" s="1">
        <v>13000000</v>
      </c>
      <c r="X3334" s="1">
        <v>2007</v>
      </c>
      <c r="Y3334" s="1">
        <v>573</v>
      </c>
      <c r="Z3334" s="1">
        <v>6.8</v>
      </c>
      <c r="AA3334" s="1">
        <v>2.35</v>
      </c>
      <c r="AB3334" s="1">
        <v>689</v>
      </c>
    </row>
    <row r="3335" spans="1:28">
      <c r="A3335" s="1" t="s">
        <v>28</v>
      </c>
      <c r="B3335" s="1" t="s">
        <v>3989</v>
      </c>
      <c r="C3335" s="1">
        <v>109</v>
      </c>
      <c r="D3335" s="1">
        <v>112</v>
      </c>
      <c r="E3335" s="1">
        <v>11000</v>
      </c>
      <c r="F3335" s="1">
        <v>642</v>
      </c>
      <c r="G3335" s="1" t="s">
        <v>2379</v>
      </c>
      <c r="H3335" s="1">
        <v>11000</v>
      </c>
      <c r="I3335" s="1">
        <v>4839383</v>
      </c>
      <c r="J3335" s="1" t="s">
        <v>1673</v>
      </c>
      <c r="K3335" s="1" t="s">
        <v>3989</v>
      </c>
      <c r="L3335" s="1" t="s">
        <v>12517</v>
      </c>
      <c r="M3335" s="1">
        <v>21613</v>
      </c>
      <c r="N3335" s="1">
        <v>12766</v>
      </c>
      <c r="O3335" s="1" t="s">
        <v>4192</v>
      </c>
      <c r="P3335" s="1">
        <v>0</v>
      </c>
      <c r="Q3335" s="1" t="s">
        <v>12518</v>
      </c>
      <c r="R3335" s="1" t="s">
        <v>12519</v>
      </c>
      <c r="S3335" s="1">
        <v>148</v>
      </c>
      <c r="T3335" s="1" t="s">
        <v>37</v>
      </c>
      <c r="U3335" s="1" t="s">
        <v>38</v>
      </c>
      <c r="V3335" s="1" t="s">
        <v>39</v>
      </c>
      <c r="W3335" s="1">
        <v>16000000</v>
      </c>
      <c r="X3335" s="1">
        <v>2002</v>
      </c>
      <c r="Y3335" s="1">
        <v>650</v>
      </c>
      <c r="Z3335" s="1">
        <v>6.6</v>
      </c>
      <c r="AA3335" s="1">
        <v>1.85</v>
      </c>
      <c r="AB3335" s="1">
        <v>762</v>
      </c>
    </row>
    <row r="3336" spans="1:28">
      <c r="A3336" s="1" t="s">
        <v>28</v>
      </c>
      <c r="B3336" s="1" t="s">
        <v>21316</v>
      </c>
      <c r="C3336" s="1">
        <v>111</v>
      </c>
      <c r="D3336" s="1">
        <v>112</v>
      </c>
      <c r="E3336" s="1">
        <v>9</v>
      </c>
      <c r="F3336" s="1">
        <v>4</v>
      </c>
      <c r="G3336" s="1" t="s">
        <v>21317</v>
      </c>
      <c r="H3336" s="1">
        <v>61</v>
      </c>
      <c r="I3336" s="1">
        <v>375723</v>
      </c>
      <c r="J3336" s="1" t="s">
        <v>2519</v>
      </c>
      <c r="K3336" s="1" t="s">
        <v>21318</v>
      </c>
      <c r="L3336" s="1" t="s">
        <v>21319</v>
      </c>
      <c r="M3336" s="1">
        <v>7025</v>
      </c>
      <c r="N3336" s="1">
        <v>76</v>
      </c>
      <c r="O3336" s="1" t="s">
        <v>21320</v>
      </c>
      <c r="P3336" s="1">
        <v>1</v>
      </c>
      <c r="Q3336" s="1" t="s">
        <v>21321</v>
      </c>
      <c r="R3336" s="1" t="s">
        <v>21322</v>
      </c>
      <c r="S3336" s="1">
        <v>26</v>
      </c>
      <c r="T3336" s="1" t="s">
        <v>14486</v>
      </c>
      <c r="U3336" s="1" t="s">
        <v>16824</v>
      </c>
      <c r="V3336" s="1" t="s">
        <v>581</v>
      </c>
      <c r="W3336" s="1">
        <v>4000000</v>
      </c>
      <c r="X3336" s="1">
        <v>2015</v>
      </c>
      <c r="Y3336" s="1">
        <v>9</v>
      </c>
      <c r="Z3336" s="1">
        <v>7.9</v>
      </c>
      <c r="AA3336" s="1">
        <v>2.35</v>
      </c>
      <c r="AB3336" s="1">
        <v>0</v>
      </c>
    </row>
    <row r="3337" spans="1:28">
      <c r="A3337" s="1" t="s">
        <v>28</v>
      </c>
      <c r="B3337" s="1" t="s">
        <v>1865</v>
      </c>
      <c r="C3337" s="1">
        <v>111</v>
      </c>
      <c r="D3337" s="1">
        <v>112</v>
      </c>
      <c r="E3337" s="1">
        <v>52</v>
      </c>
      <c r="F3337" s="1">
        <v>347</v>
      </c>
      <c r="G3337" s="1" t="s">
        <v>2053</v>
      </c>
      <c r="H3337" s="1">
        <v>15000</v>
      </c>
      <c r="I3337" s="1">
        <v>6830957</v>
      </c>
      <c r="J3337" s="1" t="s">
        <v>210</v>
      </c>
      <c r="K3337" s="1" t="s">
        <v>369</v>
      </c>
      <c r="L3337" s="1" t="s">
        <v>10597</v>
      </c>
      <c r="M3337" s="1">
        <v>11983</v>
      </c>
      <c r="N3337" s="1">
        <v>16692</v>
      </c>
      <c r="O3337" s="1" t="s">
        <v>8965</v>
      </c>
      <c r="P3337" s="1">
        <v>3</v>
      </c>
      <c r="Q3337" s="1" t="s">
        <v>10598</v>
      </c>
      <c r="R3337" s="1" t="s">
        <v>10599</v>
      </c>
      <c r="S3337" s="1">
        <v>147</v>
      </c>
      <c r="T3337" s="1" t="s">
        <v>37</v>
      </c>
      <c r="U3337" s="1" t="s">
        <v>38</v>
      </c>
      <c r="V3337" s="1" t="s">
        <v>39</v>
      </c>
      <c r="W3337" s="1">
        <v>21000000</v>
      </c>
      <c r="X3337" s="1">
        <v>2002</v>
      </c>
      <c r="Y3337" s="1">
        <v>1000</v>
      </c>
      <c r="Z3337" s="1">
        <v>6.7</v>
      </c>
      <c r="AA3337" s="1">
        <v>2.35</v>
      </c>
      <c r="AB3337" s="1">
        <v>365</v>
      </c>
    </row>
    <row r="3338" spans="1:28">
      <c r="A3338" s="1" t="s">
        <v>28</v>
      </c>
      <c r="B3338" s="1" t="s">
        <v>18352</v>
      </c>
      <c r="C3338" s="1">
        <v>111</v>
      </c>
      <c r="D3338" s="1">
        <v>112</v>
      </c>
      <c r="E3338" s="1">
        <v>63</v>
      </c>
      <c r="F3338" s="1">
        <v>422</v>
      </c>
      <c r="G3338" s="1" t="s">
        <v>386</v>
      </c>
      <c r="H3338" s="1">
        <v>2000</v>
      </c>
      <c r="I3338" s="1">
        <v>26345</v>
      </c>
      <c r="J3338" s="1" t="s">
        <v>15123</v>
      </c>
      <c r="K3338" s="1" t="s">
        <v>590</v>
      </c>
      <c r="L3338" s="1" t="s">
        <v>18353</v>
      </c>
      <c r="M3338" s="1">
        <v>16445</v>
      </c>
      <c r="N3338" s="1">
        <v>4810</v>
      </c>
      <c r="O3338" s="1" t="s">
        <v>3015</v>
      </c>
      <c r="P3338" s="1">
        <v>4</v>
      </c>
      <c r="Q3338" s="1" t="s">
        <v>18354</v>
      </c>
      <c r="R3338" s="1" t="s">
        <v>18355</v>
      </c>
      <c r="S3338" s="1">
        <v>99</v>
      </c>
      <c r="T3338" s="1" t="s">
        <v>37</v>
      </c>
      <c r="U3338" s="1" t="s">
        <v>56</v>
      </c>
      <c r="V3338" s="1" t="s">
        <v>581</v>
      </c>
      <c r="W3338" s="1">
        <v>3000000</v>
      </c>
      <c r="X3338" s="1">
        <v>2012</v>
      </c>
      <c r="Y3338" s="1">
        <v>1000</v>
      </c>
      <c r="Z3338" s="1">
        <v>6.1</v>
      </c>
      <c r="AA3338" s="1">
        <v>2.35</v>
      </c>
      <c r="AB3338" s="1">
        <v>0</v>
      </c>
    </row>
    <row r="3339" spans="1:28">
      <c r="A3339" s="1" t="s">
        <v>28</v>
      </c>
      <c r="B3339" s="1" t="s">
        <v>483</v>
      </c>
      <c r="C3339" s="1">
        <v>112</v>
      </c>
      <c r="D3339" s="1">
        <v>112</v>
      </c>
      <c r="E3339" s="1">
        <v>17000</v>
      </c>
      <c r="F3339" s="1">
        <v>354</v>
      </c>
      <c r="G3339" s="1" t="s">
        <v>4632</v>
      </c>
      <c r="H3339" s="1">
        <v>22000</v>
      </c>
      <c r="I3339" s="1">
        <v>32645</v>
      </c>
      <c r="J3339" s="1" t="s">
        <v>5260</v>
      </c>
      <c r="K3339" s="1" t="s">
        <v>1738</v>
      </c>
      <c r="L3339" s="1" t="s">
        <v>6666</v>
      </c>
      <c r="M3339" s="1">
        <v>67797</v>
      </c>
      <c r="N3339" s="1">
        <v>23737</v>
      </c>
      <c r="O3339" s="1" t="s">
        <v>6667</v>
      </c>
      <c r="P3339" s="1">
        <v>0</v>
      </c>
      <c r="Q3339" s="1" t="s">
        <v>6668</v>
      </c>
      <c r="R3339" s="1" t="s">
        <v>6669</v>
      </c>
      <c r="S3339" s="1">
        <v>223</v>
      </c>
      <c r="T3339" s="1" t="s">
        <v>37</v>
      </c>
      <c r="U3339" s="1" t="s">
        <v>38</v>
      </c>
      <c r="V3339" s="1" t="s">
        <v>581</v>
      </c>
      <c r="W3339" s="1">
        <v>500000</v>
      </c>
      <c r="X3339" s="1">
        <v>1973</v>
      </c>
      <c r="Y3339" s="1">
        <v>926</v>
      </c>
      <c r="Z3339" s="1">
        <v>7.4</v>
      </c>
      <c r="AA3339" s="1">
        <v>1.85</v>
      </c>
      <c r="AB3339" s="1">
        <v>0</v>
      </c>
    </row>
    <row r="3340" spans="1:28">
      <c r="A3340" s="1" t="s">
        <v>28</v>
      </c>
      <c r="B3340" s="1" t="s">
        <v>3509</v>
      </c>
      <c r="C3340" s="1">
        <v>116</v>
      </c>
      <c r="D3340" s="1">
        <v>112</v>
      </c>
      <c r="E3340" s="1">
        <v>101</v>
      </c>
      <c r="F3340" s="1">
        <v>218</v>
      </c>
      <c r="G3340" s="1" t="s">
        <v>1721</v>
      </c>
      <c r="H3340" s="1">
        <v>896</v>
      </c>
      <c r="I3340" s="1">
        <v>36020063</v>
      </c>
      <c r="J3340" s="1" t="s">
        <v>4061</v>
      </c>
      <c r="K3340" s="1" t="s">
        <v>4222</v>
      </c>
      <c r="L3340" s="1" t="s">
        <v>10377</v>
      </c>
      <c r="M3340" s="1">
        <v>62584</v>
      </c>
      <c r="N3340" s="1">
        <v>2019</v>
      </c>
      <c r="O3340" s="1" t="s">
        <v>4300</v>
      </c>
      <c r="P3340" s="1">
        <v>2</v>
      </c>
      <c r="Q3340" s="1" t="s">
        <v>10378</v>
      </c>
      <c r="R3340" s="1" t="s">
        <v>10379</v>
      </c>
      <c r="S3340" s="1">
        <v>375</v>
      </c>
      <c r="T3340" s="1" t="s">
        <v>37</v>
      </c>
      <c r="U3340" s="1" t="s">
        <v>38</v>
      </c>
      <c r="V3340" s="1" t="s">
        <v>581</v>
      </c>
      <c r="W3340" s="1">
        <v>22000000</v>
      </c>
      <c r="X3340" s="1">
        <v>2005</v>
      </c>
      <c r="Y3340" s="1">
        <v>561</v>
      </c>
      <c r="Z3340" s="1">
        <v>6.6</v>
      </c>
      <c r="AA3340" s="1">
        <v>2.35</v>
      </c>
      <c r="AB3340" s="1">
        <v>0</v>
      </c>
    </row>
    <row r="3341" spans="1:28">
      <c r="A3341" s="1" t="s">
        <v>28</v>
      </c>
      <c r="B3341" s="1" t="s">
        <v>8624</v>
      </c>
      <c r="C3341" s="1">
        <v>120</v>
      </c>
      <c r="D3341" s="1">
        <v>112</v>
      </c>
      <c r="E3341" s="1">
        <v>460</v>
      </c>
      <c r="F3341" s="1">
        <v>395</v>
      </c>
      <c r="G3341" s="1" t="s">
        <v>8541</v>
      </c>
      <c r="H3341" s="1">
        <v>990</v>
      </c>
      <c r="I3341" s="1">
        <v>4306697</v>
      </c>
      <c r="J3341" s="1" t="s">
        <v>3395</v>
      </c>
      <c r="K3341" s="1" t="s">
        <v>348</v>
      </c>
      <c r="L3341" s="1" t="s">
        <v>17848</v>
      </c>
      <c r="M3341" s="1">
        <v>26720</v>
      </c>
      <c r="N3341" s="1">
        <v>2820</v>
      </c>
      <c r="O3341" s="1" t="s">
        <v>17849</v>
      </c>
      <c r="P3341" s="1">
        <v>0</v>
      </c>
      <c r="Q3341" s="1" t="s">
        <v>17850</v>
      </c>
      <c r="R3341" s="1" t="s">
        <v>17851</v>
      </c>
      <c r="S3341" s="1">
        <v>196</v>
      </c>
      <c r="T3341" s="1" t="s">
        <v>37</v>
      </c>
      <c r="U3341" s="1" t="s">
        <v>264</v>
      </c>
      <c r="V3341" s="1" t="s">
        <v>581</v>
      </c>
      <c r="W3341" s="1">
        <v>5000000</v>
      </c>
      <c r="X3341" s="1">
        <v>1997</v>
      </c>
      <c r="Y3341" s="1">
        <v>900</v>
      </c>
      <c r="Z3341" s="1">
        <v>7.7</v>
      </c>
      <c r="AA3341" s="1">
        <v>2.35</v>
      </c>
      <c r="AB3341" s="1">
        <v>920</v>
      </c>
    </row>
    <row r="3342" spans="1:28">
      <c r="A3342" s="1" t="s">
        <v>28</v>
      </c>
      <c r="B3342" s="1" t="s">
        <v>1060</v>
      </c>
      <c r="C3342" s="1">
        <v>124</v>
      </c>
      <c r="D3342" s="1">
        <v>112</v>
      </c>
      <c r="E3342" s="1">
        <v>0</v>
      </c>
      <c r="F3342" s="1">
        <v>177</v>
      </c>
      <c r="G3342" s="1" t="s">
        <v>9870</v>
      </c>
      <c r="H3342" s="1">
        <v>805</v>
      </c>
      <c r="I3342" s="1">
        <v>7837632</v>
      </c>
      <c r="J3342" s="1" t="s">
        <v>3395</v>
      </c>
      <c r="K3342" s="1" t="s">
        <v>2310</v>
      </c>
      <c r="L3342" s="1" t="s">
        <v>11919</v>
      </c>
      <c r="M3342" s="1">
        <v>46396</v>
      </c>
      <c r="N3342" s="1">
        <v>1466</v>
      </c>
      <c r="O3342" s="1" t="s">
        <v>2661</v>
      </c>
      <c r="P3342" s="1">
        <v>0</v>
      </c>
      <c r="Q3342" s="1" t="s">
        <v>11920</v>
      </c>
      <c r="R3342" s="1" t="s">
        <v>11921</v>
      </c>
      <c r="S3342" s="1">
        <v>287</v>
      </c>
      <c r="T3342" s="1" t="s">
        <v>37</v>
      </c>
      <c r="U3342" s="1" t="s">
        <v>38</v>
      </c>
      <c r="V3342" s="1" t="s">
        <v>581</v>
      </c>
      <c r="W3342" s="1">
        <v>18000000</v>
      </c>
      <c r="X3342" s="1">
        <v>1997</v>
      </c>
      <c r="Y3342" s="1">
        <v>223</v>
      </c>
      <c r="Z3342" s="1">
        <v>7.5</v>
      </c>
      <c r="AA3342" s="1">
        <v>1.85</v>
      </c>
      <c r="AB3342" s="1">
        <v>0</v>
      </c>
    </row>
    <row r="3343" spans="1:28">
      <c r="A3343" s="1" t="s">
        <v>28</v>
      </c>
      <c r="B3343" s="1" t="s">
        <v>4052</v>
      </c>
      <c r="C3343" s="1">
        <v>128</v>
      </c>
      <c r="D3343" s="1">
        <v>112</v>
      </c>
      <c r="E3343" s="1">
        <v>197</v>
      </c>
      <c r="F3343" s="1">
        <v>632</v>
      </c>
      <c r="G3343" s="1" t="s">
        <v>7594</v>
      </c>
      <c r="H3343" s="1">
        <v>755</v>
      </c>
      <c r="I3343" s="1">
        <v>90556401</v>
      </c>
      <c r="J3343" s="1" t="s">
        <v>3009</v>
      </c>
      <c r="K3343" s="1" t="s">
        <v>10880</v>
      </c>
      <c r="L3343" s="1" t="s">
        <v>14487</v>
      </c>
      <c r="M3343" s="1">
        <v>43795</v>
      </c>
      <c r="N3343" s="1">
        <v>3507</v>
      </c>
      <c r="O3343" s="1" t="s">
        <v>11878</v>
      </c>
      <c r="P3343" s="1">
        <v>1</v>
      </c>
      <c r="Q3343" s="1" t="s">
        <v>14488</v>
      </c>
      <c r="R3343" s="1" t="s">
        <v>14489</v>
      </c>
      <c r="S3343" s="1">
        <v>171</v>
      </c>
      <c r="T3343" s="1" t="s">
        <v>37</v>
      </c>
      <c r="U3343" s="1" t="s">
        <v>38</v>
      </c>
      <c r="V3343" s="1" t="s">
        <v>273</v>
      </c>
      <c r="W3343" s="1">
        <v>11000000</v>
      </c>
      <c r="X3343" s="1">
        <v>2008</v>
      </c>
      <c r="Y3343" s="1">
        <v>734</v>
      </c>
      <c r="Z3343" s="1">
        <v>4.5</v>
      </c>
      <c r="AA3343" s="1">
        <v>1.85</v>
      </c>
      <c r="AB3343" s="1">
        <v>0</v>
      </c>
    </row>
    <row r="3344" spans="1:28">
      <c r="A3344" s="1" t="s">
        <v>28</v>
      </c>
      <c r="B3344" s="1" t="s">
        <v>7413</v>
      </c>
      <c r="C3344" s="1">
        <v>128</v>
      </c>
      <c r="D3344" s="1">
        <v>112</v>
      </c>
      <c r="E3344" s="1">
        <v>42</v>
      </c>
      <c r="F3344" s="1">
        <v>196</v>
      </c>
      <c r="G3344" s="1" t="s">
        <v>7414</v>
      </c>
      <c r="H3344" s="1">
        <v>969</v>
      </c>
      <c r="I3344" s="1">
        <v>39026186</v>
      </c>
      <c r="J3344" s="1" t="s">
        <v>1411</v>
      </c>
      <c r="K3344" s="1" t="s">
        <v>7415</v>
      </c>
      <c r="L3344" s="1" t="s">
        <v>7416</v>
      </c>
      <c r="M3344" s="1">
        <v>48019</v>
      </c>
      <c r="N3344" s="1">
        <v>2371</v>
      </c>
      <c r="O3344" s="1" t="s">
        <v>7417</v>
      </c>
      <c r="P3344" s="1">
        <v>4</v>
      </c>
      <c r="Q3344" s="1" t="s">
        <v>7418</v>
      </c>
      <c r="R3344" s="1" t="s">
        <v>7419</v>
      </c>
      <c r="S3344" s="1">
        <v>153</v>
      </c>
      <c r="T3344" s="1" t="s">
        <v>37</v>
      </c>
      <c r="U3344" s="1" t="s">
        <v>38</v>
      </c>
      <c r="V3344" s="1" t="s">
        <v>39</v>
      </c>
      <c r="W3344" s="1">
        <v>35000000</v>
      </c>
      <c r="X3344" s="1">
        <v>2011</v>
      </c>
      <c r="Y3344" s="1">
        <v>826</v>
      </c>
      <c r="Z3344" s="1">
        <v>5.9</v>
      </c>
      <c r="AA3344" s="1">
        <v>1.85</v>
      </c>
      <c r="AB3344" s="1">
        <v>13000</v>
      </c>
    </row>
    <row r="3345" spans="1:28">
      <c r="A3345" s="1" t="s">
        <v>28</v>
      </c>
      <c r="B3345" s="1" t="s">
        <v>17793</v>
      </c>
      <c r="C3345" s="1">
        <v>135</v>
      </c>
      <c r="D3345" s="1">
        <v>112</v>
      </c>
      <c r="E3345" s="1">
        <v>66</v>
      </c>
      <c r="F3345" s="1">
        <v>21</v>
      </c>
      <c r="G3345" s="1" t="s">
        <v>17794</v>
      </c>
      <c r="H3345" s="1">
        <v>150</v>
      </c>
      <c r="I3345" s="1">
        <v>3432342</v>
      </c>
      <c r="J3345" s="1" t="s">
        <v>11275</v>
      </c>
      <c r="K3345" s="1" t="s">
        <v>12600</v>
      </c>
      <c r="L3345" s="1" t="s">
        <v>17795</v>
      </c>
      <c r="M3345" s="1">
        <v>24921</v>
      </c>
      <c r="N3345" s="1">
        <v>253</v>
      </c>
      <c r="O3345" s="1" t="s">
        <v>17796</v>
      </c>
      <c r="P3345" s="1">
        <v>2</v>
      </c>
      <c r="Q3345" s="1" t="s">
        <v>17797</v>
      </c>
      <c r="R3345" s="1" t="s">
        <v>17798</v>
      </c>
      <c r="S3345" s="1">
        <v>166</v>
      </c>
      <c r="T3345" s="1" t="s">
        <v>1460</v>
      </c>
      <c r="U3345" s="1" t="s">
        <v>264</v>
      </c>
      <c r="V3345" s="1" t="s">
        <v>581</v>
      </c>
      <c r="W3345" s="1">
        <v>6000000</v>
      </c>
      <c r="X3345" s="1">
        <v>2003</v>
      </c>
      <c r="Y3345" s="1">
        <v>28</v>
      </c>
      <c r="Z3345" s="1">
        <v>7.7</v>
      </c>
      <c r="AA3345" s="1">
        <v>2.35</v>
      </c>
      <c r="AB3345" s="1">
        <v>0</v>
      </c>
    </row>
    <row r="3346" spans="1:28">
      <c r="A3346" s="1" t="s">
        <v>28</v>
      </c>
      <c r="B3346" s="1" t="s">
        <v>10273</v>
      </c>
      <c r="C3346" s="1">
        <v>141</v>
      </c>
      <c r="D3346" s="1">
        <v>112</v>
      </c>
      <c r="E3346" s="1">
        <v>105</v>
      </c>
      <c r="F3346" s="1">
        <v>748</v>
      </c>
      <c r="G3346" s="1" t="s">
        <v>204</v>
      </c>
      <c r="H3346" s="1">
        <v>18000</v>
      </c>
      <c r="I3346" s="1">
        <v>317125</v>
      </c>
      <c r="J3346" s="1" t="s">
        <v>210</v>
      </c>
      <c r="K3346" s="1" t="s">
        <v>434</v>
      </c>
      <c r="L3346" s="1" t="s">
        <v>18663</v>
      </c>
      <c r="M3346" s="1">
        <v>23334</v>
      </c>
      <c r="N3346" s="1">
        <v>25269</v>
      </c>
      <c r="O3346" s="1" t="s">
        <v>1021</v>
      </c>
      <c r="P3346" s="1">
        <v>0</v>
      </c>
      <c r="Q3346" s="1" t="s">
        <v>18664</v>
      </c>
      <c r="R3346" s="1" t="s">
        <v>18665</v>
      </c>
      <c r="S3346" s="1">
        <v>87</v>
      </c>
      <c r="T3346" s="1" t="s">
        <v>37</v>
      </c>
      <c r="U3346" s="1" t="s">
        <v>366</v>
      </c>
      <c r="V3346" s="1" t="s">
        <v>581</v>
      </c>
      <c r="W3346" s="1">
        <v>16000000</v>
      </c>
      <c r="X3346" s="1">
        <v>2013</v>
      </c>
      <c r="Y3346" s="1">
        <v>6000</v>
      </c>
      <c r="Z3346" s="1">
        <v>6.2</v>
      </c>
      <c r="AA3346" s="1">
        <v>2.35</v>
      </c>
      <c r="AB3346" s="1">
        <v>0</v>
      </c>
    </row>
    <row r="3347" spans="1:28">
      <c r="A3347" s="1" t="s">
        <v>28</v>
      </c>
      <c r="B3347" s="1" t="s">
        <v>5863</v>
      </c>
      <c r="C3347" s="1">
        <v>143</v>
      </c>
      <c r="D3347" s="1">
        <v>112</v>
      </c>
      <c r="E3347" s="1">
        <v>0</v>
      </c>
      <c r="F3347" s="1">
        <v>201</v>
      </c>
      <c r="G3347" s="1" t="s">
        <v>11897</v>
      </c>
      <c r="H3347" s="1">
        <v>874</v>
      </c>
      <c r="I3347" s="1">
        <v>6197866</v>
      </c>
      <c r="J3347" s="1" t="s">
        <v>1540</v>
      </c>
      <c r="K3347" s="1" t="s">
        <v>5091</v>
      </c>
      <c r="L3347" s="1" t="s">
        <v>15119</v>
      </c>
      <c r="M3347" s="1">
        <v>63733</v>
      </c>
      <c r="N3347" s="1">
        <v>1351</v>
      </c>
      <c r="O3347" s="1" t="s">
        <v>13894</v>
      </c>
      <c r="P3347" s="1">
        <v>0</v>
      </c>
      <c r="Q3347" s="1" t="s">
        <v>15120</v>
      </c>
      <c r="R3347" s="1" t="s">
        <v>15121</v>
      </c>
      <c r="S3347" s="1">
        <v>414</v>
      </c>
      <c r="T3347" s="1" t="s">
        <v>37</v>
      </c>
      <c r="U3347" s="1" t="s">
        <v>1461</v>
      </c>
      <c r="V3347" s="1" t="s">
        <v>273</v>
      </c>
      <c r="W3347" s="1">
        <v>10000000</v>
      </c>
      <c r="X3347" s="1">
        <v>1999</v>
      </c>
      <c r="Y3347" s="1">
        <v>262</v>
      </c>
      <c r="Z3347" s="1">
        <v>8</v>
      </c>
      <c r="AA3347" s="1">
        <v>2.35</v>
      </c>
      <c r="AB3347" s="1">
        <v>0</v>
      </c>
    </row>
    <row r="3348" spans="1:28">
      <c r="A3348" s="1" t="s">
        <v>28</v>
      </c>
      <c r="B3348" s="1" t="s">
        <v>8403</v>
      </c>
      <c r="C3348" s="1">
        <v>143</v>
      </c>
      <c r="D3348" s="1">
        <v>112</v>
      </c>
      <c r="E3348" s="1">
        <v>108</v>
      </c>
      <c r="F3348" s="1">
        <v>2000</v>
      </c>
      <c r="G3348" s="1" t="s">
        <v>440</v>
      </c>
      <c r="H3348" s="1">
        <v>23000</v>
      </c>
      <c r="I3348" s="1">
        <v>10911750</v>
      </c>
      <c r="J3348" s="1" t="s">
        <v>3382</v>
      </c>
      <c r="K3348" s="1" t="s">
        <v>62</v>
      </c>
      <c r="L3348" s="1" t="s">
        <v>9893</v>
      </c>
      <c r="M3348" s="1">
        <v>17757</v>
      </c>
      <c r="N3348" s="1">
        <v>43560</v>
      </c>
      <c r="O3348" s="1" t="s">
        <v>1396</v>
      </c>
      <c r="P3348" s="1">
        <v>2</v>
      </c>
      <c r="Q3348" s="1" t="s">
        <v>9894</v>
      </c>
      <c r="R3348" s="1" t="s">
        <v>9895</v>
      </c>
      <c r="S3348" s="1">
        <v>99</v>
      </c>
      <c r="T3348" s="1" t="s">
        <v>37</v>
      </c>
      <c r="U3348" s="1" t="s">
        <v>38</v>
      </c>
      <c r="V3348" s="1" t="s">
        <v>581</v>
      </c>
      <c r="W3348" s="1">
        <v>25000000</v>
      </c>
      <c r="X3348" s="1">
        <v>2008</v>
      </c>
      <c r="Y3348" s="1">
        <v>17000</v>
      </c>
      <c r="Z3348" s="1">
        <v>6.5</v>
      </c>
      <c r="AA3348" s="1">
        <v>1.85</v>
      </c>
      <c r="AB3348" s="1">
        <v>982</v>
      </c>
    </row>
    <row r="3349" spans="1:28">
      <c r="A3349" s="1" t="s">
        <v>28</v>
      </c>
      <c r="B3349" s="1" t="s">
        <v>121</v>
      </c>
      <c r="C3349" s="1">
        <v>153</v>
      </c>
      <c r="D3349" s="1">
        <v>112</v>
      </c>
      <c r="E3349" s="1">
        <v>395</v>
      </c>
      <c r="F3349" s="1">
        <v>80</v>
      </c>
      <c r="G3349" s="1" t="s">
        <v>3269</v>
      </c>
      <c r="H3349" s="1">
        <v>13000</v>
      </c>
      <c r="I3349" s="1">
        <v>31252964</v>
      </c>
      <c r="J3349" s="1" t="s">
        <v>210</v>
      </c>
      <c r="K3349" s="1" t="s">
        <v>459</v>
      </c>
      <c r="L3349" s="1" t="s">
        <v>18433</v>
      </c>
      <c r="M3349" s="1">
        <v>71495</v>
      </c>
      <c r="N3349" s="1">
        <v>13707</v>
      </c>
      <c r="O3349" s="1" t="s">
        <v>18434</v>
      </c>
      <c r="P3349" s="1">
        <v>1</v>
      </c>
      <c r="Q3349" s="1" t="s">
        <v>18435</v>
      </c>
      <c r="R3349" s="1" t="s">
        <v>18436</v>
      </c>
      <c r="S3349" s="1">
        <v>522</v>
      </c>
      <c r="T3349" s="1" t="s">
        <v>37</v>
      </c>
      <c r="U3349" s="1" t="s">
        <v>38</v>
      </c>
      <c r="V3349" s="1" t="s">
        <v>581</v>
      </c>
      <c r="W3349" s="1">
        <v>4000000</v>
      </c>
      <c r="X3349" s="1">
        <v>2001</v>
      </c>
      <c r="Y3349" s="1">
        <v>595</v>
      </c>
      <c r="Z3349" s="1">
        <v>7.1</v>
      </c>
      <c r="AA3349" s="1">
        <v>2.35</v>
      </c>
      <c r="AB3349" s="1">
        <v>0</v>
      </c>
    </row>
    <row r="3350" spans="1:28">
      <c r="A3350" s="1" t="s">
        <v>28</v>
      </c>
      <c r="B3350" s="1" t="s">
        <v>16470</v>
      </c>
      <c r="C3350" s="1">
        <v>160</v>
      </c>
      <c r="D3350" s="1">
        <v>112</v>
      </c>
      <c r="E3350" s="1">
        <v>20</v>
      </c>
      <c r="F3350" s="1">
        <v>61</v>
      </c>
      <c r="G3350" s="1" t="s">
        <v>16471</v>
      </c>
      <c r="H3350" s="1">
        <v>16000</v>
      </c>
      <c r="I3350" s="1">
        <v>31973840</v>
      </c>
      <c r="J3350" s="1" t="s">
        <v>1411</v>
      </c>
      <c r="K3350" s="1" t="s">
        <v>311</v>
      </c>
      <c r="L3350" s="1" t="s">
        <v>16472</v>
      </c>
      <c r="M3350" s="1">
        <v>127760</v>
      </c>
      <c r="N3350" s="1">
        <v>16289</v>
      </c>
      <c r="O3350" s="1" t="s">
        <v>16473</v>
      </c>
      <c r="P3350" s="1">
        <v>5</v>
      </c>
      <c r="Q3350" s="1" t="s">
        <v>16474</v>
      </c>
      <c r="R3350" s="1" t="s">
        <v>16475</v>
      </c>
      <c r="S3350" s="1">
        <v>168</v>
      </c>
      <c r="T3350" s="1" t="s">
        <v>37</v>
      </c>
      <c r="U3350" s="1" t="s">
        <v>763</v>
      </c>
      <c r="V3350" s="1" t="s">
        <v>39</v>
      </c>
      <c r="X3350" s="1">
        <v>2008</v>
      </c>
      <c r="Y3350" s="1">
        <v>109</v>
      </c>
      <c r="Z3350" s="1">
        <v>7.2</v>
      </c>
      <c r="AA3350" s="1">
        <v>2.35</v>
      </c>
      <c r="AB3350" s="1">
        <v>0</v>
      </c>
    </row>
    <row r="3351" spans="1:28">
      <c r="A3351" s="1" t="s">
        <v>28</v>
      </c>
      <c r="B3351" s="1" t="s">
        <v>15450</v>
      </c>
      <c r="C3351" s="1">
        <v>161</v>
      </c>
      <c r="D3351" s="1">
        <v>112</v>
      </c>
      <c r="E3351" s="1">
        <v>98</v>
      </c>
      <c r="F3351" s="1">
        <v>397</v>
      </c>
      <c r="G3351" s="1" t="s">
        <v>17332</v>
      </c>
      <c r="H3351" s="1">
        <v>883</v>
      </c>
      <c r="I3351" s="1">
        <v>32541719</v>
      </c>
      <c r="J3351" s="1" t="s">
        <v>4465</v>
      </c>
      <c r="K3351" s="1" t="s">
        <v>1509</v>
      </c>
      <c r="L3351" s="1" t="s">
        <v>17333</v>
      </c>
      <c r="M3351" s="1">
        <v>89806</v>
      </c>
      <c r="N3351" s="1">
        <v>2201</v>
      </c>
      <c r="O3351" s="1" t="s">
        <v>16584</v>
      </c>
      <c r="P3351" s="1">
        <v>0</v>
      </c>
      <c r="Q3351" s="1" t="s">
        <v>17334</v>
      </c>
      <c r="R3351" s="1" t="s">
        <v>17335</v>
      </c>
      <c r="S3351" s="1">
        <v>438</v>
      </c>
      <c r="T3351" s="1" t="s">
        <v>37</v>
      </c>
      <c r="U3351" s="1" t="s">
        <v>56</v>
      </c>
      <c r="V3351" s="1" t="s">
        <v>39</v>
      </c>
      <c r="W3351" s="1">
        <v>3500159</v>
      </c>
      <c r="X3351" s="1">
        <v>2002</v>
      </c>
      <c r="Y3351" s="1">
        <v>528</v>
      </c>
      <c r="Z3351" s="1">
        <v>6.7</v>
      </c>
      <c r="AA3351" s="1">
        <v>1.85</v>
      </c>
      <c r="AB3351" s="1">
        <v>0</v>
      </c>
    </row>
    <row r="3352" spans="1:28">
      <c r="A3352" s="1" t="s">
        <v>28</v>
      </c>
      <c r="B3352" s="1" t="s">
        <v>17893</v>
      </c>
      <c r="C3352" s="1">
        <v>163</v>
      </c>
      <c r="D3352" s="1">
        <v>112</v>
      </c>
      <c r="E3352" s="1">
        <v>52</v>
      </c>
      <c r="F3352" s="1">
        <v>688</v>
      </c>
      <c r="G3352" s="1" t="s">
        <v>3098</v>
      </c>
      <c r="H3352" s="1">
        <v>10000</v>
      </c>
      <c r="I3352" s="1">
        <v>2445646</v>
      </c>
      <c r="J3352" s="1" t="s">
        <v>17894</v>
      </c>
      <c r="K3352" s="1" t="s">
        <v>883</v>
      </c>
      <c r="L3352" s="1" t="s">
        <v>17895</v>
      </c>
      <c r="M3352" s="1">
        <v>32382</v>
      </c>
      <c r="N3352" s="1">
        <v>12897</v>
      </c>
      <c r="O3352" s="1" t="s">
        <v>15258</v>
      </c>
      <c r="P3352" s="1">
        <v>1</v>
      </c>
      <c r="Q3352" s="1" t="s">
        <v>17896</v>
      </c>
      <c r="R3352" s="1" t="s">
        <v>17897</v>
      </c>
      <c r="S3352" s="1">
        <v>99</v>
      </c>
      <c r="T3352" s="1" t="s">
        <v>37</v>
      </c>
      <c r="U3352" s="1" t="s">
        <v>38</v>
      </c>
      <c r="V3352" s="1" t="s">
        <v>581</v>
      </c>
      <c r="W3352" s="1">
        <v>5000000</v>
      </c>
      <c r="X3352" s="1">
        <v>2014</v>
      </c>
      <c r="Y3352" s="1">
        <v>963</v>
      </c>
      <c r="Z3352" s="1">
        <v>7</v>
      </c>
      <c r="AA3352" s="1">
        <v>2.35</v>
      </c>
      <c r="AB3352" s="1">
        <v>13000</v>
      </c>
    </row>
    <row r="3353" spans="1:28">
      <c r="A3353" s="1" t="s">
        <v>28</v>
      </c>
      <c r="B3353" s="1" t="s">
        <v>3122</v>
      </c>
      <c r="C3353" s="1">
        <v>176</v>
      </c>
      <c r="D3353" s="1">
        <v>112</v>
      </c>
      <c r="E3353" s="1">
        <v>72</v>
      </c>
      <c r="F3353" s="1">
        <v>715</v>
      </c>
      <c r="G3353" s="1" t="s">
        <v>386</v>
      </c>
      <c r="H3353" s="1">
        <v>11000</v>
      </c>
      <c r="I3353" s="1">
        <v>70224196</v>
      </c>
      <c r="J3353" s="1" t="s">
        <v>3199</v>
      </c>
      <c r="K3353" s="1" t="s">
        <v>656</v>
      </c>
      <c r="L3353" s="1" t="s">
        <v>3200</v>
      </c>
      <c r="M3353" s="1">
        <v>59352</v>
      </c>
      <c r="N3353" s="1">
        <v>13827</v>
      </c>
      <c r="O3353" s="1" t="s">
        <v>3201</v>
      </c>
      <c r="P3353" s="1">
        <v>0</v>
      </c>
      <c r="Q3353" s="1" t="s">
        <v>3202</v>
      </c>
      <c r="R3353" s="1" t="s">
        <v>3203</v>
      </c>
      <c r="S3353" s="1">
        <v>138</v>
      </c>
      <c r="T3353" s="1" t="s">
        <v>37</v>
      </c>
      <c r="U3353" s="1" t="s">
        <v>38</v>
      </c>
      <c r="V3353" s="1" t="s">
        <v>39</v>
      </c>
      <c r="W3353" s="1">
        <v>70000000</v>
      </c>
      <c r="X3353" s="1">
        <v>2008</v>
      </c>
      <c r="Y3353" s="1">
        <v>1000</v>
      </c>
      <c r="Z3353" s="1">
        <v>5.6</v>
      </c>
      <c r="AA3353" s="1">
        <v>2.35</v>
      </c>
      <c r="AB3353" s="1">
        <v>0</v>
      </c>
    </row>
    <row r="3354" spans="1:28">
      <c r="A3354" s="1" t="s">
        <v>28</v>
      </c>
      <c r="B3354" s="1" t="s">
        <v>1491</v>
      </c>
      <c r="C3354" s="1">
        <v>181</v>
      </c>
      <c r="D3354" s="1">
        <v>112</v>
      </c>
      <c r="E3354" s="1">
        <v>13</v>
      </c>
      <c r="F3354" s="1">
        <v>799</v>
      </c>
      <c r="G3354" s="1" t="s">
        <v>1473</v>
      </c>
      <c r="H3354" s="1">
        <v>5000</v>
      </c>
      <c r="I3354" s="1">
        <v>81638674</v>
      </c>
      <c r="J3354" s="1" t="s">
        <v>505</v>
      </c>
      <c r="K3354" s="1" t="s">
        <v>1492</v>
      </c>
      <c r="L3354" s="1" t="s">
        <v>1493</v>
      </c>
      <c r="M3354" s="1">
        <v>17533</v>
      </c>
      <c r="N3354" s="1">
        <v>8306</v>
      </c>
      <c r="O3354" s="1" t="s">
        <v>86</v>
      </c>
      <c r="P3354" s="1">
        <v>0</v>
      </c>
      <c r="Q3354" s="1" t="s">
        <v>1494</v>
      </c>
      <c r="R3354" s="1" t="s">
        <v>1495</v>
      </c>
      <c r="S3354" s="1">
        <v>115</v>
      </c>
      <c r="T3354" s="1" t="s">
        <v>37</v>
      </c>
      <c r="U3354" s="1" t="s">
        <v>38</v>
      </c>
      <c r="V3354" s="1" t="s">
        <v>39</v>
      </c>
      <c r="W3354" s="1">
        <v>135000000</v>
      </c>
      <c r="X3354" s="1">
        <v>2016</v>
      </c>
      <c r="Y3354" s="1">
        <v>833</v>
      </c>
      <c r="Z3354" s="1">
        <v>6.3</v>
      </c>
      <c r="AA3354" s="1">
        <v>2.35</v>
      </c>
      <c r="AB3354" s="1">
        <v>12000</v>
      </c>
    </row>
    <row r="3355" spans="1:28">
      <c r="A3355" s="1" t="s">
        <v>28</v>
      </c>
      <c r="B3355" s="1" t="s">
        <v>9378</v>
      </c>
      <c r="C3355" s="1">
        <v>184</v>
      </c>
      <c r="D3355" s="1">
        <v>112</v>
      </c>
      <c r="E3355" s="1">
        <v>97</v>
      </c>
      <c r="F3355" s="1">
        <v>231</v>
      </c>
      <c r="G3355" s="1" t="s">
        <v>11950</v>
      </c>
      <c r="H3355" s="1">
        <v>577</v>
      </c>
      <c r="I3355" s="1">
        <v>6615578</v>
      </c>
      <c r="J3355" s="1" t="s">
        <v>6312</v>
      </c>
      <c r="K3355" s="1" t="s">
        <v>11951</v>
      </c>
      <c r="L3355" s="1" t="s">
        <v>11952</v>
      </c>
      <c r="M3355" s="1">
        <v>15352</v>
      </c>
      <c r="N3355" s="1">
        <v>1341</v>
      </c>
      <c r="O3355" s="1" t="s">
        <v>10494</v>
      </c>
      <c r="P3355" s="1">
        <v>2</v>
      </c>
      <c r="Q3355" s="1" t="s">
        <v>11953</v>
      </c>
      <c r="R3355" s="1" t="s">
        <v>11954</v>
      </c>
      <c r="S3355" s="1">
        <v>82</v>
      </c>
      <c r="T3355" s="1" t="s">
        <v>37</v>
      </c>
      <c r="U3355" s="1" t="s">
        <v>763</v>
      </c>
      <c r="V3355" s="1" t="s">
        <v>581</v>
      </c>
      <c r="W3355" s="1">
        <v>13000000</v>
      </c>
      <c r="X3355" s="1">
        <v>2009</v>
      </c>
      <c r="Y3355" s="1">
        <v>416</v>
      </c>
      <c r="Z3355" s="1">
        <v>7</v>
      </c>
      <c r="AA3355" s="1">
        <v>2.35</v>
      </c>
      <c r="AB3355" s="1">
        <v>0</v>
      </c>
    </row>
    <row r="3356" spans="1:28">
      <c r="A3356" s="1" t="s">
        <v>28</v>
      </c>
      <c r="B3356" s="1" t="s">
        <v>7080</v>
      </c>
      <c r="C3356" s="1">
        <v>194</v>
      </c>
      <c r="D3356" s="1">
        <v>112</v>
      </c>
      <c r="E3356" s="1">
        <v>5</v>
      </c>
      <c r="F3356" s="1">
        <v>724</v>
      </c>
      <c r="G3356" s="1" t="s">
        <v>7081</v>
      </c>
      <c r="H3356" s="1">
        <v>17000</v>
      </c>
      <c r="I3356" s="1">
        <v>34912982</v>
      </c>
      <c r="J3356" s="1" t="s">
        <v>223</v>
      </c>
      <c r="K3356" s="1" t="s">
        <v>485</v>
      </c>
      <c r="L3356" s="1" t="s">
        <v>7082</v>
      </c>
      <c r="M3356" s="1">
        <v>55617</v>
      </c>
      <c r="N3356" s="1">
        <v>19974</v>
      </c>
      <c r="O3356" s="1" t="s">
        <v>7083</v>
      </c>
      <c r="P3356" s="1">
        <v>0</v>
      </c>
      <c r="Q3356" s="1" t="s">
        <v>7084</v>
      </c>
      <c r="R3356" s="1" t="s">
        <v>7085</v>
      </c>
      <c r="S3356" s="1">
        <v>266</v>
      </c>
      <c r="T3356" s="1" t="s">
        <v>37</v>
      </c>
      <c r="U3356" s="1" t="s">
        <v>38</v>
      </c>
      <c r="V3356" s="1" t="s">
        <v>39</v>
      </c>
      <c r="W3356" s="1">
        <v>38000000</v>
      </c>
      <c r="X3356" s="1">
        <v>2016</v>
      </c>
      <c r="Y3356" s="1">
        <v>1000</v>
      </c>
      <c r="Z3356" s="1">
        <v>5.2</v>
      </c>
      <c r="AA3356" s="1">
        <v>2.35</v>
      </c>
      <c r="AB3356" s="1">
        <v>14000</v>
      </c>
    </row>
    <row r="3357" spans="1:28">
      <c r="A3357" s="1" t="s">
        <v>28</v>
      </c>
      <c r="B3357" s="1" t="s">
        <v>13472</v>
      </c>
      <c r="C3357" s="1">
        <v>195</v>
      </c>
      <c r="D3357" s="1">
        <v>112</v>
      </c>
      <c r="E3357" s="1">
        <v>0</v>
      </c>
      <c r="F3357" s="1">
        <v>383</v>
      </c>
      <c r="G3357" s="1" t="s">
        <v>6411</v>
      </c>
      <c r="H3357" s="1">
        <v>12000</v>
      </c>
      <c r="I3357" s="1">
        <v>11204499</v>
      </c>
      <c r="J3357" s="1" t="s">
        <v>6505</v>
      </c>
      <c r="K3357" s="1" t="s">
        <v>758</v>
      </c>
      <c r="L3357" s="1" t="s">
        <v>13473</v>
      </c>
      <c r="M3357" s="1">
        <v>38142</v>
      </c>
      <c r="N3357" s="1">
        <v>13528</v>
      </c>
      <c r="O3357" s="1" t="s">
        <v>3233</v>
      </c>
      <c r="P3357" s="1">
        <v>0</v>
      </c>
      <c r="Q3357" s="1" t="s">
        <v>13474</v>
      </c>
      <c r="R3357" s="1" t="s">
        <v>13475</v>
      </c>
      <c r="S3357" s="1">
        <v>270</v>
      </c>
      <c r="T3357" s="1" t="s">
        <v>37</v>
      </c>
      <c r="U3357" s="1" t="s">
        <v>38</v>
      </c>
      <c r="V3357" s="1" t="s">
        <v>581</v>
      </c>
      <c r="W3357" s="1">
        <v>14000000</v>
      </c>
      <c r="X3357" s="1">
        <v>2006</v>
      </c>
      <c r="Y3357" s="1">
        <v>593</v>
      </c>
      <c r="Z3357" s="1">
        <v>7</v>
      </c>
      <c r="AA3357" s="1">
        <v>2.35</v>
      </c>
      <c r="AB3357" s="1">
        <v>0</v>
      </c>
    </row>
    <row r="3358" spans="1:28">
      <c r="A3358" s="1" t="s">
        <v>28</v>
      </c>
      <c r="B3358" s="1" t="s">
        <v>5575</v>
      </c>
      <c r="C3358" s="1">
        <v>201</v>
      </c>
      <c r="D3358" s="1">
        <v>112</v>
      </c>
      <c r="E3358" s="1">
        <v>118</v>
      </c>
      <c r="F3358" s="1">
        <v>674</v>
      </c>
      <c r="G3358" s="1" t="s">
        <v>6675</v>
      </c>
      <c r="H3358" s="1">
        <v>877</v>
      </c>
      <c r="I3358" s="1">
        <v>36665854</v>
      </c>
      <c r="J3358" s="1" t="s">
        <v>460</v>
      </c>
      <c r="K3358" s="1" t="s">
        <v>1186</v>
      </c>
      <c r="L3358" s="1" t="s">
        <v>6676</v>
      </c>
      <c r="M3358" s="1">
        <v>76498</v>
      </c>
      <c r="N3358" s="1">
        <v>3432</v>
      </c>
      <c r="O3358" s="1" t="s">
        <v>6677</v>
      </c>
      <c r="P3358" s="1">
        <v>0</v>
      </c>
      <c r="Q3358" s="1" t="s">
        <v>6678</v>
      </c>
      <c r="R3358" s="1" t="s">
        <v>6679</v>
      </c>
      <c r="S3358" s="1">
        <v>203</v>
      </c>
      <c r="T3358" s="1" t="s">
        <v>37</v>
      </c>
      <c r="U3358" s="1" t="s">
        <v>1461</v>
      </c>
      <c r="V3358" s="1" t="s">
        <v>39</v>
      </c>
      <c r="W3358" s="1">
        <v>40000000</v>
      </c>
      <c r="X3358" s="1">
        <v>2011</v>
      </c>
      <c r="Y3358" s="1">
        <v>738</v>
      </c>
      <c r="Z3358" s="1">
        <v>6.4</v>
      </c>
      <c r="AA3358" s="1">
        <v>2.35</v>
      </c>
      <c r="AB3358" s="1">
        <v>15000</v>
      </c>
    </row>
    <row r="3359" spans="1:28">
      <c r="A3359" s="1" t="s">
        <v>28</v>
      </c>
      <c r="B3359" s="1" t="s">
        <v>14323</v>
      </c>
      <c r="C3359" s="1">
        <v>202</v>
      </c>
      <c r="D3359" s="1">
        <v>112</v>
      </c>
      <c r="E3359" s="1">
        <v>0</v>
      </c>
      <c r="F3359" s="1">
        <v>38</v>
      </c>
      <c r="G3359" s="1" t="s">
        <v>18284</v>
      </c>
      <c r="H3359" s="1">
        <v>717</v>
      </c>
      <c r="I3359" s="1">
        <v>211667</v>
      </c>
      <c r="J3359" s="1" t="s">
        <v>1927</v>
      </c>
      <c r="K3359" s="1" t="s">
        <v>13981</v>
      </c>
      <c r="L3359" s="1" t="s">
        <v>18285</v>
      </c>
      <c r="M3359" s="1">
        <v>53508</v>
      </c>
      <c r="N3359" s="1">
        <v>907</v>
      </c>
      <c r="O3359" s="1" t="s">
        <v>18286</v>
      </c>
      <c r="P3359" s="1">
        <v>0</v>
      </c>
      <c r="Q3359" s="1" t="s">
        <v>18287</v>
      </c>
      <c r="R3359" s="1" t="s">
        <v>18288</v>
      </c>
      <c r="S3359" s="1">
        <v>131</v>
      </c>
      <c r="T3359" s="1" t="s">
        <v>12683</v>
      </c>
      <c r="U3359" s="1" t="s">
        <v>5680</v>
      </c>
      <c r="V3359" s="1" t="s">
        <v>581</v>
      </c>
      <c r="W3359" s="1">
        <v>4200000000</v>
      </c>
      <c r="X3359" s="1">
        <v>2005</v>
      </c>
      <c r="Y3359" s="1">
        <v>126</v>
      </c>
      <c r="Z3359" s="1">
        <v>7.7</v>
      </c>
      <c r="AA3359" s="1">
        <v>2.35</v>
      </c>
      <c r="AB3359" s="1">
        <v>4000</v>
      </c>
    </row>
    <row r="3360" spans="1:28">
      <c r="A3360" s="1" t="s">
        <v>28</v>
      </c>
      <c r="B3360" s="1" t="s">
        <v>7466</v>
      </c>
      <c r="C3360" s="1">
        <v>208</v>
      </c>
      <c r="D3360" s="1">
        <v>112</v>
      </c>
      <c r="E3360" s="1">
        <v>192</v>
      </c>
      <c r="F3360" s="1">
        <v>844</v>
      </c>
      <c r="G3360" s="1" t="s">
        <v>2630</v>
      </c>
      <c r="H3360" s="1">
        <v>1000</v>
      </c>
      <c r="I3360" s="1">
        <v>30691439</v>
      </c>
      <c r="J3360" s="1" t="s">
        <v>5089</v>
      </c>
      <c r="K3360" s="1" t="s">
        <v>682</v>
      </c>
      <c r="L3360" s="1" t="s">
        <v>7467</v>
      </c>
      <c r="M3360" s="1">
        <v>86205</v>
      </c>
      <c r="N3360" s="1">
        <v>3185</v>
      </c>
      <c r="O3360" s="1" t="s">
        <v>951</v>
      </c>
      <c r="P3360" s="1">
        <v>0</v>
      </c>
      <c r="Q3360" s="1" t="s">
        <v>7468</v>
      </c>
      <c r="R3360" s="1" t="s">
        <v>7469</v>
      </c>
      <c r="S3360" s="1">
        <v>232</v>
      </c>
      <c r="T3360" s="1" t="s">
        <v>37</v>
      </c>
      <c r="U3360" s="1" t="s">
        <v>38</v>
      </c>
      <c r="V3360" s="1" t="s">
        <v>581</v>
      </c>
      <c r="W3360" s="1">
        <v>35000000</v>
      </c>
      <c r="X3360" s="1">
        <v>2008</v>
      </c>
      <c r="Y3360" s="1">
        <v>915</v>
      </c>
      <c r="Z3360" s="1">
        <v>6.2</v>
      </c>
      <c r="AA3360" s="1">
        <v>2.35</v>
      </c>
      <c r="AB3360" s="1">
        <v>5000</v>
      </c>
    </row>
    <row r="3361" spans="1:28">
      <c r="A3361" s="1" t="s">
        <v>28</v>
      </c>
      <c r="B3361" s="1" t="s">
        <v>1390</v>
      </c>
      <c r="C3361" s="1">
        <v>214</v>
      </c>
      <c r="D3361" s="1">
        <v>112</v>
      </c>
      <c r="E3361" s="1">
        <v>123</v>
      </c>
      <c r="F3361" s="1">
        <v>787</v>
      </c>
      <c r="G3361" s="1" t="s">
        <v>3359</v>
      </c>
      <c r="H3361" s="1">
        <v>14000</v>
      </c>
      <c r="I3361" s="1">
        <v>39235088</v>
      </c>
      <c r="J3361" s="1" t="s">
        <v>10208</v>
      </c>
      <c r="K3361" s="1" t="s">
        <v>333</v>
      </c>
      <c r="L3361" s="1" t="s">
        <v>10209</v>
      </c>
      <c r="M3361" s="1">
        <v>193962</v>
      </c>
      <c r="N3361" s="1">
        <v>16196</v>
      </c>
      <c r="O3361" s="1" t="s">
        <v>2041</v>
      </c>
      <c r="P3361" s="1">
        <v>0</v>
      </c>
      <c r="Q3361" s="1" t="s">
        <v>10210</v>
      </c>
      <c r="R3361" s="1" t="s">
        <v>10211</v>
      </c>
      <c r="S3361" s="1">
        <v>805</v>
      </c>
      <c r="T3361" s="1" t="s">
        <v>37</v>
      </c>
      <c r="U3361" s="1" t="s">
        <v>38</v>
      </c>
      <c r="V3361" s="1" t="s">
        <v>581</v>
      </c>
      <c r="W3361" s="1">
        <v>23000000</v>
      </c>
      <c r="X3361" s="1">
        <v>2000</v>
      </c>
      <c r="Y3361" s="1">
        <v>991</v>
      </c>
      <c r="Z3361" s="1">
        <v>7.1</v>
      </c>
      <c r="AA3361" s="1">
        <v>2.35</v>
      </c>
      <c r="AB3361" s="1">
        <v>5000</v>
      </c>
    </row>
    <row r="3362" spans="1:28">
      <c r="A3362" s="1" t="s">
        <v>28</v>
      </c>
      <c r="B3362" s="1" t="s">
        <v>8337</v>
      </c>
      <c r="C3362" s="1">
        <v>214</v>
      </c>
      <c r="D3362" s="1">
        <v>112</v>
      </c>
      <c r="E3362" s="1">
        <v>43</v>
      </c>
      <c r="F3362" s="1">
        <v>1000</v>
      </c>
      <c r="G3362" s="1" t="s">
        <v>7631</v>
      </c>
      <c r="H3362" s="1">
        <v>11000</v>
      </c>
      <c r="I3362" s="1">
        <v>42478175</v>
      </c>
      <c r="J3362" s="1" t="s">
        <v>683</v>
      </c>
      <c r="K3362" s="1" t="s">
        <v>387</v>
      </c>
      <c r="L3362" s="1" t="s">
        <v>8338</v>
      </c>
      <c r="M3362" s="1">
        <v>93767</v>
      </c>
      <c r="N3362" s="1">
        <v>15327</v>
      </c>
      <c r="O3362" s="1" t="s">
        <v>7749</v>
      </c>
      <c r="P3362" s="1">
        <v>1</v>
      </c>
      <c r="Q3362" s="1" t="s">
        <v>8339</v>
      </c>
      <c r="R3362" s="1" t="s">
        <v>8340</v>
      </c>
      <c r="S3362" s="1">
        <v>209</v>
      </c>
      <c r="T3362" s="1" t="s">
        <v>37</v>
      </c>
      <c r="U3362" s="1" t="s">
        <v>38</v>
      </c>
      <c r="V3362" s="1" t="s">
        <v>39</v>
      </c>
      <c r="W3362" s="1">
        <v>25000000</v>
      </c>
      <c r="X3362" s="1">
        <v>2015</v>
      </c>
      <c r="Y3362" s="1">
        <v>2000</v>
      </c>
      <c r="Z3362" s="1">
        <v>7.2</v>
      </c>
      <c r="AA3362" s="1">
        <v>2.35</v>
      </c>
      <c r="AB3362" s="1">
        <v>34000</v>
      </c>
    </row>
    <row r="3363" spans="1:28">
      <c r="A3363" s="1" t="s">
        <v>28</v>
      </c>
      <c r="B3363" s="1" t="s">
        <v>1011</v>
      </c>
      <c r="C3363" s="1">
        <v>219</v>
      </c>
      <c r="D3363" s="1">
        <v>112</v>
      </c>
      <c r="E3363" s="1">
        <v>380</v>
      </c>
      <c r="F3363" s="1">
        <v>2000</v>
      </c>
      <c r="G3363" s="1" t="s">
        <v>253</v>
      </c>
      <c r="H3363" s="1">
        <v>15000</v>
      </c>
      <c r="I3363" s="1">
        <v>32357532</v>
      </c>
      <c r="J3363" s="1" t="s">
        <v>1411</v>
      </c>
      <c r="K3363" s="1" t="s">
        <v>369</v>
      </c>
      <c r="L3363" s="1" t="s">
        <v>8526</v>
      </c>
      <c r="M3363" s="1">
        <v>143368</v>
      </c>
      <c r="N3363" s="1">
        <v>31278</v>
      </c>
      <c r="O3363" s="1" t="s">
        <v>230</v>
      </c>
      <c r="P3363" s="1">
        <v>0</v>
      </c>
      <c r="Q3363" s="1" t="s">
        <v>8527</v>
      </c>
      <c r="R3363" s="1" t="s">
        <v>8528</v>
      </c>
      <c r="S3363" s="1">
        <v>215</v>
      </c>
      <c r="T3363" s="1" t="s">
        <v>37</v>
      </c>
      <c r="U3363" s="1" t="s">
        <v>38</v>
      </c>
      <c r="V3363" s="1" t="s">
        <v>581</v>
      </c>
      <c r="W3363" s="1">
        <v>30000000</v>
      </c>
      <c r="X3363" s="1">
        <v>2010</v>
      </c>
      <c r="Y3363" s="1">
        <v>11000</v>
      </c>
      <c r="Z3363" s="1">
        <v>6.7</v>
      </c>
      <c r="AA3363" s="1">
        <v>1.85</v>
      </c>
      <c r="AB3363" s="1">
        <v>24000</v>
      </c>
    </row>
    <row r="3364" spans="1:28">
      <c r="A3364" s="1" t="s">
        <v>28</v>
      </c>
      <c r="B3364" s="1" t="s">
        <v>12208</v>
      </c>
      <c r="C3364" s="1">
        <v>223</v>
      </c>
      <c r="D3364" s="1">
        <v>112</v>
      </c>
      <c r="E3364" s="1">
        <v>36</v>
      </c>
      <c r="F3364" s="1">
        <v>746</v>
      </c>
      <c r="G3364" s="1" t="s">
        <v>8753</v>
      </c>
      <c r="H3364" s="1">
        <v>10000</v>
      </c>
      <c r="I3364" s="1">
        <v>64998368</v>
      </c>
      <c r="J3364" s="1" t="s">
        <v>6531</v>
      </c>
      <c r="K3364" s="1" t="s">
        <v>2448</v>
      </c>
      <c r="L3364" s="1" t="s">
        <v>12209</v>
      </c>
      <c r="M3364" s="1">
        <v>213898</v>
      </c>
      <c r="N3364" s="1">
        <v>12676</v>
      </c>
      <c r="O3364" s="1" t="s">
        <v>12210</v>
      </c>
      <c r="P3364" s="1">
        <v>4</v>
      </c>
      <c r="Q3364" s="1" t="s">
        <v>12211</v>
      </c>
      <c r="R3364" s="1" t="s">
        <v>12212</v>
      </c>
      <c r="S3364" s="1">
        <v>250</v>
      </c>
      <c r="T3364" s="1" t="s">
        <v>37</v>
      </c>
      <c r="U3364" s="1" t="s">
        <v>38</v>
      </c>
      <c r="V3364" s="1" t="s">
        <v>39</v>
      </c>
      <c r="W3364" s="1">
        <v>17000000</v>
      </c>
      <c r="X3364" s="1">
        <v>2012</v>
      </c>
      <c r="Y3364" s="1">
        <v>751</v>
      </c>
      <c r="Z3364" s="1">
        <v>7.2</v>
      </c>
      <c r="AA3364" s="1">
        <v>1.85</v>
      </c>
      <c r="AB3364" s="1">
        <v>36000</v>
      </c>
    </row>
    <row r="3365" spans="1:28">
      <c r="A3365" s="1" t="s">
        <v>28</v>
      </c>
      <c r="B3365" s="1" t="s">
        <v>681</v>
      </c>
      <c r="C3365" s="1">
        <v>233</v>
      </c>
      <c r="D3365" s="1">
        <v>112</v>
      </c>
      <c r="E3365" s="1">
        <v>21000</v>
      </c>
      <c r="F3365" s="1">
        <v>237</v>
      </c>
      <c r="G3365" s="1" t="s">
        <v>5523</v>
      </c>
      <c r="H3365" s="1">
        <v>17000</v>
      </c>
      <c r="I3365" s="1">
        <v>95308367</v>
      </c>
      <c r="J3365" s="1" t="s">
        <v>2117</v>
      </c>
      <c r="K3365" s="1" t="s">
        <v>553</v>
      </c>
      <c r="L3365" s="1" t="s">
        <v>5524</v>
      </c>
      <c r="M3365" s="1">
        <v>206104</v>
      </c>
      <c r="N3365" s="1">
        <v>18141</v>
      </c>
      <c r="O3365" s="1" t="s">
        <v>5525</v>
      </c>
      <c r="P3365" s="1">
        <v>0</v>
      </c>
      <c r="Q3365" s="1" t="s">
        <v>5526</v>
      </c>
      <c r="R3365" s="1" t="s">
        <v>5527</v>
      </c>
      <c r="S3365" s="1">
        <v>850</v>
      </c>
      <c r="T3365" s="1" t="s">
        <v>37</v>
      </c>
      <c r="U3365" s="1" t="s">
        <v>38</v>
      </c>
      <c r="V3365" s="1" t="s">
        <v>581</v>
      </c>
      <c r="W3365" s="1">
        <v>48000000</v>
      </c>
      <c r="X3365" s="1">
        <v>2002</v>
      </c>
      <c r="Y3365" s="1">
        <v>324</v>
      </c>
      <c r="Z3365" s="1">
        <v>6.8</v>
      </c>
      <c r="AA3365" s="1">
        <v>2.35</v>
      </c>
      <c r="AB3365" s="1">
        <v>0</v>
      </c>
    </row>
    <row r="3366" spans="1:28">
      <c r="A3366" s="1" t="s">
        <v>28</v>
      </c>
      <c r="B3366" s="1" t="s">
        <v>12757</v>
      </c>
      <c r="C3366" s="1">
        <v>238</v>
      </c>
      <c r="D3366" s="1">
        <v>112</v>
      </c>
      <c r="E3366" s="1">
        <v>29</v>
      </c>
      <c r="F3366" s="1">
        <v>874</v>
      </c>
      <c r="G3366" s="1" t="s">
        <v>2793</v>
      </c>
      <c r="H3366" s="1">
        <v>12000</v>
      </c>
      <c r="I3366" s="1">
        <v>42919096</v>
      </c>
      <c r="J3366" s="1" t="s">
        <v>919</v>
      </c>
      <c r="K3366" s="1" t="s">
        <v>1068</v>
      </c>
      <c r="L3366" s="1" t="s">
        <v>12758</v>
      </c>
      <c r="M3366" s="1">
        <v>64747</v>
      </c>
      <c r="N3366" s="1">
        <v>15800</v>
      </c>
      <c r="O3366" s="1" t="s">
        <v>6332</v>
      </c>
      <c r="P3366" s="1">
        <v>1</v>
      </c>
      <c r="Q3366" s="1" t="s">
        <v>12759</v>
      </c>
      <c r="R3366" s="1" t="s">
        <v>12760</v>
      </c>
      <c r="S3366" s="1">
        <v>122</v>
      </c>
      <c r="T3366" s="1" t="s">
        <v>37</v>
      </c>
      <c r="U3366" s="1" t="s">
        <v>38</v>
      </c>
      <c r="V3366" s="1" t="s">
        <v>39</v>
      </c>
      <c r="W3366" s="1">
        <v>15000000</v>
      </c>
      <c r="X3366" s="1">
        <v>2013</v>
      </c>
      <c r="Y3366" s="1">
        <v>1000</v>
      </c>
      <c r="Z3366" s="1">
        <v>6.5</v>
      </c>
      <c r="AA3366" s="1">
        <v>2.35</v>
      </c>
      <c r="AB3366" s="1">
        <v>12000</v>
      </c>
    </row>
    <row r="3367" spans="1:28">
      <c r="A3367" s="1" t="s">
        <v>28</v>
      </c>
      <c r="B3367" s="1" t="s">
        <v>12757</v>
      </c>
      <c r="C3367" s="1">
        <v>238</v>
      </c>
      <c r="D3367" s="1">
        <v>112</v>
      </c>
      <c r="E3367" s="1">
        <v>29</v>
      </c>
      <c r="F3367" s="1">
        <v>874</v>
      </c>
      <c r="G3367" s="1" t="s">
        <v>2793</v>
      </c>
      <c r="H3367" s="1">
        <v>12000</v>
      </c>
      <c r="I3367" s="1">
        <v>42919096</v>
      </c>
      <c r="J3367" s="1" t="s">
        <v>919</v>
      </c>
      <c r="K3367" s="1" t="s">
        <v>1068</v>
      </c>
      <c r="L3367" s="1" t="s">
        <v>12758</v>
      </c>
      <c r="M3367" s="1">
        <v>64748</v>
      </c>
      <c r="N3367" s="1">
        <v>15800</v>
      </c>
      <c r="O3367" s="1" t="s">
        <v>6332</v>
      </c>
      <c r="P3367" s="1">
        <v>1</v>
      </c>
      <c r="Q3367" s="1" t="s">
        <v>12759</v>
      </c>
      <c r="R3367" s="1" t="s">
        <v>12760</v>
      </c>
      <c r="S3367" s="1">
        <v>122</v>
      </c>
      <c r="T3367" s="1" t="s">
        <v>37</v>
      </c>
      <c r="U3367" s="1" t="s">
        <v>38</v>
      </c>
      <c r="V3367" s="1" t="s">
        <v>39</v>
      </c>
      <c r="W3367" s="1">
        <v>15000000</v>
      </c>
      <c r="X3367" s="1">
        <v>2013</v>
      </c>
      <c r="Y3367" s="1">
        <v>1000</v>
      </c>
      <c r="Z3367" s="1">
        <v>6.5</v>
      </c>
      <c r="AA3367" s="1">
        <v>2.35</v>
      </c>
      <c r="AB3367" s="1">
        <v>12000</v>
      </c>
    </row>
    <row r="3368" spans="1:28">
      <c r="A3368" s="1" t="s">
        <v>28</v>
      </c>
      <c r="B3368" s="1" t="s">
        <v>1792</v>
      </c>
      <c r="C3368" s="1">
        <v>242</v>
      </c>
      <c r="D3368" s="1">
        <v>112</v>
      </c>
      <c r="E3368" s="1">
        <v>0</v>
      </c>
      <c r="F3368" s="1">
        <v>213</v>
      </c>
      <c r="G3368" s="1" t="s">
        <v>13735</v>
      </c>
      <c r="H3368" s="1">
        <v>512</v>
      </c>
      <c r="I3368" s="1">
        <v>22858926</v>
      </c>
      <c r="J3368" s="1" t="s">
        <v>7887</v>
      </c>
      <c r="K3368" s="1" t="s">
        <v>4449</v>
      </c>
      <c r="L3368" s="1" t="s">
        <v>13736</v>
      </c>
      <c r="M3368" s="1">
        <v>254404</v>
      </c>
      <c r="N3368" s="1">
        <v>1171</v>
      </c>
      <c r="O3368" s="1" t="s">
        <v>597</v>
      </c>
      <c r="P3368" s="1">
        <v>2</v>
      </c>
      <c r="Q3368" s="1" t="s">
        <v>13737</v>
      </c>
      <c r="R3368" s="1" t="s">
        <v>13738</v>
      </c>
      <c r="S3368" s="1">
        <v>840</v>
      </c>
      <c r="T3368" s="1" t="s">
        <v>37</v>
      </c>
      <c r="U3368" s="1" t="s">
        <v>38</v>
      </c>
      <c r="V3368" s="1" t="s">
        <v>581</v>
      </c>
      <c r="W3368" s="1">
        <v>13000000</v>
      </c>
      <c r="X3368" s="1">
        <v>1999</v>
      </c>
      <c r="Y3368" s="1">
        <v>216</v>
      </c>
      <c r="Z3368" s="1">
        <v>7.8</v>
      </c>
      <c r="AA3368" s="1">
        <v>1.85</v>
      </c>
      <c r="AB3368" s="1">
        <v>0</v>
      </c>
    </row>
    <row r="3369" spans="1:28">
      <c r="A3369" s="1" t="s">
        <v>28</v>
      </c>
      <c r="B3369" s="1" t="s">
        <v>13486</v>
      </c>
      <c r="C3369" s="1">
        <v>259</v>
      </c>
      <c r="D3369" s="1">
        <v>112</v>
      </c>
      <c r="E3369" s="1">
        <v>232</v>
      </c>
      <c r="F3369" s="1">
        <v>177</v>
      </c>
      <c r="G3369" s="1" t="s">
        <v>122</v>
      </c>
      <c r="H3369" s="1">
        <v>413</v>
      </c>
      <c r="I3369" s="1">
        <v>5990075</v>
      </c>
      <c r="J3369" s="1" t="s">
        <v>1540</v>
      </c>
      <c r="K3369" s="1" t="s">
        <v>13487</v>
      </c>
      <c r="L3369" s="1" t="s">
        <v>13488</v>
      </c>
      <c r="M3369" s="1">
        <v>89906</v>
      </c>
      <c r="N3369" s="1">
        <v>1372</v>
      </c>
      <c r="O3369" s="1" t="s">
        <v>13489</v>
      </c>
      <c r="P3369" s="1">
        <v>1</v>
      </c>
      <c r="Q3369" s="1" t="s">
        <v>13490</v>
      </c>
      <c r="R3369" s="1" t="s">
        <v>13491</v>
      </c>
      <c r="S3369" s="1">
        <v>175</v>
      </c>
      <c r="T3369" s="1" t="s">
        <v>1460</v>
      </c>
      <c r="U3369" s="1" t="s">
        <v>1461</v>
      </c>
      <c r="V3369" s="1" t="s">
        <v>39</v>
      </c>
      <c r="X3369" s="1">
        <v>2007</v>
      </c>
      <c r="Y3369" s="1">
        <v>412</v>
      </c>
      <c r="Z3369" s="1">
        <v>8</v>
      </c>
      <c r="AA3369" s="1">
        <v>1.85</v>
      </c>
      <c r="AB3369" s="1">
        <v>13000</v>
      </c>
    </row>
    <row r="3370" spans="1:28">
      <c r="A3370" s="1" t="s">
        <v>28</v>
      </c>
      <c r="B3370" s="1" t="s">
        <v>11985</v>
      </c>
      <c r="C3370" s="1">
        <v>263</v>
      </c>
      <c r="D3370" s="1">
        <v>112</v>
      </c>
      <c r="E3370" s="1">
        <v>337</v>
      </c>
      <c r="F3370" s="1">
        <v>201</v>
      </c>
      <c r="G3370" s="1" t="s">
        <v>1042</v>
      </c>
      <c r="H3370" s="1">
        <v>4000</v>
      </c>
      <c r="I3370" s="1">
        <v>3707794</v>
      </c>
      <c r="J3370" s="1" t="s">
        <v>1479</v>
      </c>
      <c r="K3370" s="1" t="s">
        <v>80</v>
      </c>
      <c r="L3370" s="1" t="s">
        <v>11986</v>
      </c>
      <c r="M3370" s="1">
        <v>31359</v>
      </c>
      <c r="N3370" s="1">
        <v>5671</v>
      </c>
      <c r="O3370" s="1" t="s">
        <v>11987</v>
      </c>
      <c r="P3370" s="1">
        <v>0</v>
      </c>
      <c r="Q3370" s="1" t="s">
        <v>11988</v>
      </c>
      <c r="R3370" s="1" t="s">
        <v>11989</v>
      </c>
      <c r="S3370" s="1">
        <v>156</v>
      </c>
      <c r="T3370" s="1" t="s">
        <v>37</v>
      </c>
      <c r="U3370" s="1" t="s">
        <v>11990</v>
      </c>
      <c r="V3370" s="1" t="s">
        <v>39</v>
      </c>
      <c r="W3370" s="1">
        <v>18000000</v>
      </c>
      <c r="X3370" s="1">
        <v>2016</v>
      </c>
      <c r="Y3370" s="1">
        <v>820</v>
      </c>
      <c r="Z3370" s="1">
        <v>6.7</v>
      </c>
      <c r="AA3370" s="1">
        <v>2.35</v>
      </c>
      <c r="AB3370" s="1">
        <v>0</v>
      </c>
    </row>
    <row r="3371" spans="1:28">
      <c r="A3371" s="1" t="s">
        <v>28</v>
      </c>
      <c r="B3371" s="1" t="s">
        <v>495</v>
      </c>
      <c r="C3371" s="1">
        <v>264</v>
      </c>
      <c r="D3371" s="1">
        <v>112</v>
      </c>
      <c r="E3371" s="1">
        <v>357</v>
      </c>
      <c r="F3371" s="1">
        <v>595</v>
      </c>
      <c r="G3371" s="1" t="s">
        <v>496</v>
      </c>
      <c r="H3371" s="1">
        <v>5000</v>
      </c>
      <c r="I3371" s="1">
        <v>102176165</v>
      </c>
      <c r="J3371" s="1" t="s">
        <v>497</v>
      </c>
      <c r="K3371" s="1" t="s">
        <v>498</v>
      </c>
      <c r="L3371" s="1" t="s">
        <v>499</v>
      </c>
      <c r="M3371" s="1">
        <v>117927</v>
      </c>
      <c r="N3371" s="1">
        <v>9131</v>
      </c>
      <c r="O3371" s="1" t="s">
        <v>500</v>
      </c>
      <c r="P3371" s="1">
        <v>2</v>
      </c>
      <c r="Q3371" s="1" t="s">
        <v>501</v>
      </c>
      <c r="R3371" s="1" t="s">
        <v>502</v>
      </c>
      <c r="S3371" s="1">
        <v>501</v>
      </c>
      <c r="T3371" s="1" t="s">
        <v>37</v>
      </c>
      <c r="U3371" s="1" t="s">
        <v>38</v>
      </c>
      <c r="V3371" s="1" t="s">
        <v>39</v>
      </c>
      <c r="W3371" s="1">
        <v>145000000</v>
      </c>
      <c r="X3371" s="1">
        <v>2008</v>
      </c>
      <c r="Y3371" s="1">
        <v>3000</v>
      </c>
      <c r="Z3371" s="1">
        <v>5.2</v>
      </c>
      <c r="AA3371" s="1">
        <v>2.35</v>
      </c>
      <c r="AB3371" s="1">
        <v>0</v>
      </c>
    </row>
    <row r="3372" spans="1:28">
      <c r="A3372" s="1" t="s">
        <v>28</v>
      </c>
      <c r="B3372" s="1" t="s">
        <v>4879</v>
      </c>
      <c r="C3372" s="1">
        <v>273</v>
      </c>
      <c r="D3372" s="1">
        <v>112</v>
      </c>
      <c r="E3372" s="1">
        <v>108</v>
      </c>
      <c r="F3372" s="1">
        <v>175</v>
      </c>
      <c r="G3372" s="1" t="s">
        <v>7018</v>
      </c>
      <c r="H3372" s="1">
        <v>12000</v>
      </c>
      <c r="I3372" s="1">
        <v>39462438</v>
      </c>
      <c r="J3372" s="1" t="s">
        <v>7823</v>
      </c>
      <c r="K3372" s="1" t="s">
        <v>297</v>
      </c>
      <c r="L3372" s="1" t="s">
        <v>15823</v>
      </c>
      <c r="M3372" s="1">
        <v>67760</v>
      </c>
      <c r="N3372" s="1">
        <v>13172</v>
      </c>
      <c r="O3372" s="1" t="s">
        <v>15824</v>
      </c>
      <c r="P3372" s="1">
        <v>0</v>
      </c>
      <c r="Q3372" s="1" t="s">
        <v>15825</v>
      </c>
      <c r="R3372" s="1" t="s">
        <v>15826</v>
      </c>
      <c r="S3372" s="1">
        <v>226</v>
      </c>
      <c r="T3372" s="1" t="s">
        <v>37</v>
      </c>
      <c r="U3372" s="1" t="s">
        <v>38</v>
      </c>
      <c r="V3372" s="1" t="s">
        <v>581</v>
      </c>
      <c r="W3372" s="1">
        <v>7000000</v>
      </c>
      <c r="X3372" s="1">
        <v>2009</v>
      </c>
      <c r="Y3372" s="1">
        <v>628</v>
      </c>
      <c r="Z3372" s="1">
        <v>7.3</v>
      </c>
      <c r="AA3372" s="1">
        <v>2.35</v>
      </c>
      <c r="AB3372" s="1">
        <v>0</v>
      </c>
    </row>
    <row r="3373" spans="1:28">
      <c r="A3373" s="1" t="s">
        <v>28</v>
      </c>
      <c r="B3373" s="1" t="s">
        <v>3989</v>
      </c>
      <c r="C3373" s="1">
        <v>275</v>
      </c>
      <c r="D3373" s="1">
        <v>112</v>
      </c>
      <c r="E3373" s="1">
        <v>11000</v>
      </c>
      <c r="F3373" s="1">
        <v>159</v>
      </c>
      <c r="G3373" s="1" t="s">
        <v>7941</v>
      </c>
      <c r="H3373" s="1">
        <v>385</v>
      </c>
      <c r="I3373" s="1">
        <v>16684352</v>
      </c>
      <c r="J3373" s="1" t="s">
        <v>1673</v>
      </c>
      <c r="K3373" s="1" t="s">
        <v>10534</v>
      </c>
      <c r="L3373" s="1" t="s">
        <v>10535</v>
      </c>
      <c r="M3373" s="1">
        <v>67893</v>
      </c>
      <c r="N3373" s="1">
        <v>1205</v>
      </c>
      <c r="O3373" s="1" t="s">
        <v>10536</v>
      </c>
      <c r="P3373" s="1">
        <v>0</v>
      </c>
      <c r="Q3373" s="1" t="s">
        <v>10537</v>
      </c>
      <c r="R3373" s="1" t="s">
        <v>10538</v>
      </c>
      <c r="S3373" s="1">
        <v>163</v>
      </c>
      <c r="T3373" s="1" t="s">
        <v>37</v>
      </c>
      <c r="U3373" s="1" t="s">
        <v>38</v>
      </c>
      <c r="V3373" s="1" t="s">
        <v>581</v>
      </c>
      <c r="W3373" s="1">
        <v>17000000</v>
      </c>
      <c r="X3373" s="1">
        <v>2012</v>
      </c>
      <c r="Y3373" s="1">
        <v>223</v>
      </c>
      <c r="Z3373" s="1">
        <v>6.3</v>
      </c>
      <c r="AA3373" s="1">
        <v>1.85</v>
      </c>
      <c r="AB3373" s="1">
        <v>18000</v>
      </c>
    </row>
    <row r="3374" spans="1:28">
      <c r="A3374" s="1" t="s">
        <v>28</v>
      </c>
      <c r="B3374" s="1" t="s">
        <v>6162</v>
      </c>
      <c r="C3374" s="1">
        <v>293</v>
      </c>
      <c r="D3374" s="1">
        <v>112</v>
      </c>
      <c r="E3374" s="1">
        <v>133</v>
      </c>
      <c r="F3374" s="1">
        <v>365</v>
      </c>
      <c r="G3374" s="1" t="s">
        <v>6163</v>
      </c>
      <c r="H3374" s="1">
        <v>11000</v>
      </c>
      <c r="I3374" s="1">
        <v>6105175</v>
      </c>
      <c r="J3374" s="1" t="s">
        <v>1666</v>
      </c>
      <c r="K3374" s="1" t="s">
        <v>76</v>
      </c>
      <c r="L3374" s="1" t="s">
        <v>6164</v>
      </c>
      <c r="M3374" s="1">
        <v>247020</v>
      </c>
      <c r="N3374" s="1">
        <v>12239</v>
      </c>
      <c r="O3374" s="1" t="s">
        <v>6165</v>
      </c>
      <c r="P3374" s="1">
        <v>4</v>
      </c>
      <c r="Q3374" s="1" t="s">
        <v>6166</v>
      </c>
      <c r="R3374" s="1" t="s">
        <v>6167</v>
      </c>
      <c r="S3374" s="1">
        <v>835</v>
      </c>
      <c r="T3374" s="1" t="s">
        <v>37</v>
      </c>
      <c r="U3374" s="1" t="s">
        <v>38</v>
      </c>
      <c r="V3374" s="1" t="s">
        <v>581</v>
      </c>
      <c r="W3374" s="1">
        <v>44000000</v>
      </c>
      <c r="X3374" s="1">
        <v>2014</v>
      </c>
      <c r="Y3374" s="1">
        <v>392</v>
      </c>
      <c r="Z3374" s="1">
        <v>6.6</v>
      </c>
      <c r="AA3374" s="1">
        <v>2.35</v>
      </c>
      <c r="AB3374" s="1">
        <v>50000</v>
      </c>
    </row>
    <row r="3375" spans="1:28">
      <c r="A3375" s="1" t="s">
        <v>28</v>
      </c>
      <c r="B3375" s="1" t="s">
        <v>2091</v>
      </c>
      <c r="C3375" s="1">
        <v>330</v>
      </c>
      <c r="D3375" s="1">
        <v>112</v>
      </c>
      <c r="E3375" s="1">
        <v>97</v>
      </c>
      <c r="F3375" s="1">
        <v>584</v>
      </c>
      <c r="G3375" s="1" t="s">
        <v>5032</v>
      </c>
      <c r="H3375" s="1">
        <v>17000</v>
      </c>
      <c r="I3375" s="1">
        <v>191616238</v>
      </c>
      <c r="J3375" s="1" t="s">
        <v>1744</v>
      </c>
      <c r="K3375" s="1" t="s">
        <v>440</v>
      </c>
      <c r="L3375" s="1" t="s">
        <v>5033</v>
      </c>
      <c r="M3375" s="1">
        <v>258186</v>
      </c>
      <c r="N3375" s="1">
        <v>19428</v>
      </c>
      <c r="O3375" s="1" t="s">
        <v>2410</v>
      </c>
      <c r="P3375" s="1">
        <v>2</v>
      </c>
      <c r="Q3375" s="1" t="s">
        <v>5034</v>
      </c>
      <c r="R3375" s="1" t="s">
        <v>5035</v>
      </c>
      <c r="S3375" s="1">
        <v>322</v>
      </c>
      <c r="T3375" s="1" t="s">
        <v>37</v>
      </c>
      <c r="U3375" s="1" t="s">
        <v>38</v>
      </c>
      <c r="V3375" s="1" t="s">
        <v>581</v>
      </c>
      <c r="W3375" s="1">
        <v>50000000</v>
      </c>
      <c r="X3375" s="1">
        <v>2014</v>
      </c>
      <c r="Y3375" s="1">
        <v>920</v>
      </c>
      <c r="Z3375" s="1">
        <v>7.1</v>
      </c>
      <c r="AA3375" s="1">
        <v>2.35</v>
      </c>
      <c r="AB3375" s="1">
        <v>24000</v>
      </c>
    </row>
    <row r="3376" spans="1:28">
      <c r="A3376" s="1" t="s">
        <v>28</v>
      </c>
      <c r="B3376" s="1" t="s">
        <v>12941</v>
      </c>
      <c r="C3376" s="1">
        <v>377</v>
      </c>
      <c r="D3376" s="1">
        <v>112</v>
      </c>
      <c r="E3376" s="1">
        <v>310</v>
      </c>
      <c r="F3376" s="1">
        <v>616</v>
      </c>
      <c r="G3376" s="1" t="s">
        <v>707</v>
      </c>
      <c r="H3376" s="1">
        <v>33000</v>
      </c>
      <c r="I3376" s="1">
        <v>9701559</v>
      </c>
      <c r="J3376" s="1" t="s">
        <v>210</v>
      </c>
      <c r="K3376" s="1" t="s">
        <v>4199</v>
      </c>
      <c r="L3376" s="1" t="s">
        <v>21548</v>
      </c>
      <c r="M3376" s="1">
        <v>141425</v>
      </c>
      <c r="N3376" s="1">
        <v>35941</v>
      </c>
      <c r="O3376" s="1" t="s">
        <v>6687</v>
      </c>
      <c r="P3376" s="1">
        <v>0</v>
      </c>
      <c r="Q3376" s="1" t="s">
        <v>21549</v>
      </c>
      <c r="R3376" s="1" t="s">
        <v>21550</v>
      </c>
      <c r="S3376" s="1">
        <v>283</v>
      </c>
      <c r="T3376" s="1" t="s">
        <v>37</v>
      </c>
      <c r="U3376" s="1" t="s">
        <v>38</v>
      </c>
      <c r="V3376" s="1" t="s">
        <v>581</v>
      </c>
      <c r="W3376" s="1">
        <v>3500000</v>
      </c>
      <c r="X3376" s="1">
        <v>2010</v>
      </c>
      <c r="Y3376" s="1">
        <v>2000</v>
      </c>
      <c r="Z3376" s="1">
        <v>7.4</v>
      </c>
      <c r="AA3376" s="1">
        <v>1.66</v>
      </c>
      <c r="AB3376" s="1">
        <v>25000</v>
      </c>
    </row>
    <row r="3377" spans="1:28">
      <c r="A3377" s="1" t="s">
        <v>28</v>
      </c>
      <c r="B3377" s="1" t="s">
        <v>16638</v>
      </c>
      <c r="C3377" s="1">
        <v>389</v>
      </c>
      <c r="D3377" s="1">
        <v>112</v>
      </c>
      <c r="E3377" s="1">
        <v>159</v>
      </c>
      <c r="F3377" s="1">
        <v>77</v>
      </c>
      <c r="G3377" s="1" t="s">
        <v>4547</v>
      </c>
      <c r="H3377" s="1">
        <v>3000</v>
      </c>
      <c r="I3377" s="1">
        <v>1738692</v>
      </c>
      <c r="J3377" s="1" t="s">
        <v>4061</v>
      </c>
      <c r="K3377" s="1" t="s">
        <v>13841</v>
      </c>
      <c r="L3377" s="1" t="s">
        <v>16639</v>
      </c>
      <c r="M3377" s="1">
        <v>95529</v>
      </c>
      <c r="N3377" s="1">
        <v>3547</v>
      </c>
      <c r="O3377" s="1" t="s">
        <v>16640</v>
      </c>
      <c r="P3377" s="1">
        <v>0</v>
      </c>
      <c r="Q3377" s="1" t="s">
        <v>16641</v>
      </c>
      <c r="R3377" s="1" t="s">
        <v>16642</v>
      </c>
      <c r="S3377" s="1">
        <v>301</v>
      </c>
      <c r="T3377" s="1" t="s">
        <v>37</v>
      </c>
      <c r="U3377" s="1" t="s">
        <v>56</v>
      </c>
      <c r="V3377" s="1" t="s">
        <v>581</v>
      </c>
      <c r="W3377" s="1">
        <v>7000000</v>
      </c>
      <c r="X3377" s="1">
        <v>2011</v>
      </c>
      <c r="Y3377" s="1">
        <v>294</v>
      </c>
      <c r="Z3377" s="1">
        <v>7.5</v>
      </c>
      <c r="AA3377" s="1">
        <v>2.35</v>
      </c>
      <c r="AB3377" s="1">
        <v>38000</v>
      </c>
    </row>
    <row r="3378" spans="1:28">
      <c r="A3378" s="1" t="s">
        <v>28</v>
      </c>
      <c r="B3378" s="1" t="s">
        <v>2445</v>
      </c>
      <c r="C3378" s="1">
        <v>393</v>
      </c>
      <c r="D3378" s="1">
        <v>112</v>
      </c>
      <c r="E3378" s="1">
        <v>1000</v>
      </c>
      <c r="F3378" s="1">
        <v>719</v>
      </c>
      <c r="G3378" s="1" t="s">
        <v>2446</v>
      </c>
      <c r="H3378" s="1">
        <v>10000</v>
      </c>
      <c r="I3378" s="1">
        <v>31494270</v>
      </c>
      <c r="J3378" s="1" t="s">
        <v>2447</v>
      </c>
      <c r="K3378" s="1" t="s">
        <v>2448</v>
      </c>
      <c r="L3378" s="1" t="s">
        <v>2449</v>
      </c>
      <c r="M3378" s="1">
        <v>273921</v>
      </c>
      <c r="N3378" s="1">
        <v>12687</v>
      </c>
      <c r="O3378" s="1" t="s">
        <v>2450</v>
      </c>
      <c r="P3378" s="1">
        <v>0</v>
      </c>
      <c r="Q3378" s="1" t="s">
        <v>2451</v>
      </c>
      <c r="R3378" s="1" t="s">
        <v>2452</v>
      </c>
      <c r="S3378" s="1">
        <v>522</v>
      </c>
      <c r="T3378" s="1" t="s">
        <v>37</v>
      </c>
      <c r="U3378" s="1" t="s">
        <v>38</v>
      </c>
      <c r="V3378" s="1" t="s">
        <v>39</v>
      </c>
      <c r="W3378" s="1">
        <v>60000000</v>
      </c>
      <c r="X3378" s="1">
        <v>2010</v>
      </c>
      <c r="Y3378" s="1">
        <v>1000</v>
      </c>
      <c r="Z3378" s="1">
        <v>7.5</v>
      </c>
      <c r="AA3378" s="1">
        <v>1.85</v>
      </c>
      <c r="AB3378" s="1">
        <v>36000</v>
      </c>
    </row>
    <row r="3379" spans="1:28">
      <c r="A3379" s="1" t="s">
        <v>28</v>
      </c>
      <c r="B3379" s="1" t="s">
        <v>374</v>
      </c>
      <c r="C3379" s="1">
        <v>406</v>
      </c>
      <c r="D3379" s="1">
        <v>112</v>
      </c>
      <c r="E3379" s="1">
        <v>0</v>
      </c>
      <c r="F3379" s="1">
        <v>250</v>
      </c>
      <c r="G3379" s="1" t="s">
        <v>12406</v>
      </c>
      <c r="H3379" s="1">
        <v>634</v>
      </c>
      <c r="I3379" s="1">
        <v>37623143</v>
      </c>
      <c r="J3379" s="1" t="s">
        <v>12407</v>
      </c>
      <c r="K3379" s="1" t="s">
        <v>12408</v>
      </c>
      <c r="L3379" s="1" t="s">
        <v>12409</v>
      </c>
      <c r="M3379" s="1">
        <v>467234</v>
      </c>
      <c r="N3379" s="1">
        <v>1322</v>
      </c>
      <c r="O3379" s="1" t="s">
        <v>12410</v>
      </c>
      <c r="P3379" s="1">
        <v>0</v>
      </c>
      <c r="Q3379" s="1" t="s">
        <v>12411</v>
      </c>
      <c r="R3379" s="1" t="s">
        <v>12412</v>
      </c>
      <c r="S3379" s="1">
        <v>1083</v>
      </c>
      <c r="T3379" s="1" t="s">
        <v>2764</v>
      </c>
      <c r="U3379" s="1" t="s">
        <v>3557</v>
      </c>
      <c r="V3379" s="1" t="s">
        <v>581</v>
      </c>
      <c r="W3379" s="1">
        <v>13500000</v>
      </c>
      <c r="X3379" s="1">
        <v>2006</v>
      </c>
      <c r="Y3379" s="1">
        <v>269</v>
      </c>
      <c r="Z3379" s="1">
        <v>8.1999999999999993</v>
      </c>
      <c r="AA3379" s="1">
        <v>1.85</v>
      </c>
      <c r="AB3379" s="1">
        <v>27000</v>
      </c>
    </row>
    <row r="3380" spans="1:28">
      <c r="A3380" s="1" t="s">
        <v>28</v>
      </c>
      <c r="B3380" s="1" t="s">
        <v>2505</v>
      </c>
      <c r="C3380" s="1">
        <v>457</v>
      </c>
      <c r="D3380" s="1">
        <v>112</v>
      </c>
      <c r="E3380" s="1">
        <v>3000</v>
      </c>
      <c r="F3380" s="1">
        <v>1000</v>
      </c>
      <c r="G3380" s="1" t="s">
        <v>2505</v>
      </c>
      <c r="H3380" s="1">
        <v>15000</v>
      </c>
      <c r="I3380" s="1">
        <v>218628680</v>
      </c>
      <c r="J3380" s="1" t="s">
        <v>2772</v>
      </c>
      <c r="K3380" s="1" t="s">
        <v>286</v>
      </c>
      <c r="L3380" s="1" t="s">
        <v>5000</v>
      </c>
      <c r="M3380" s="1">
        <v>471644</v>
      </c>
      <c r="N3380" s="1">
        <v>21773</v>
      </c>
      <c r="O3380" s="1" t="s">
        <v>2193</v>
      </c>
      <c r="P3380" s="1">
        <v>1</v>
      </c>
      <c r="Q3380" s="1" t="s">
        <v>5001</v>
      </c>
      <c r="R3380" s="1" t="s">
        <v>5002</v>
      </c>
      <c r="S3380" s="1">
        <v>623</v>
      </c>
      <c r="T3380" s="1" t="s">
        <v>37</v>
      </c>
      <c r="U3380" s="1" t="s">
        <v>38</v>
      </c>
      <c r="V3380" s="1" t="s">
        <v>581</v>
      </c>
      <c r="W3380" s="1">
        <v>50000000</v>
      </c>
      <c r="X3380" s="1">
        <v>2012</v>
      </c>
      <c r="Y3380" s="1">
        <v>3000</v>
      </c>
      <c r="Z3380" s="1">
        <v>7</v>
      </c>
      <c r="AA3380" s="1">
        <v>1.85</v>
      </c>
      <c r="AB3380" s="1">
        <v>74000</v>
      </c>
    </row>
    <row r="3381" spans="1:28">
      <c r="A3381" s="1" t="s">
        <v>28</v>
      </c>
      <c r="B3381" s="1" t="s">
        <v>1385</v>
      </c>
      <c r="C3381" s="1">
        <v>472</v>
      </c>
      <c r="D3381" s="1">
        <v>112</v>
      </c>
      <c r="E3381" s="1">
        <v>662</v>
      </c>
      <c r="F3381" s="1">
        <v>107</v>
      </c>
      <c r="G3381" s="1" t="s">
        <v>6172</v>
      </c>
      <c r="H3381" s="1">
        <v>2000</v>
      </c>
      <c r="I3381" s="1">
        <v>115646235</v>
      </c>
      <c r="J3381" s="1" t="s">
        <v>2799</v>
      </c>
      <c r="K3381" s="1" t="s">
        <v>559</v>
      </c>
      <c r="L3381" s="1" t="s">
        <v>8127</v>
      </c>
      <c r="M3381" s="1">
        <v>531737</v>
      </c>
      <c r="N3381" s="1">
        <v>2639</v>
      </c>
      <c r="O3381" s="1" t="s">
        <v>2475</v>
      </c>
      <c r="P3381" s="1">
        <v>0</v>
      </c>
      <c r="Q3381" s="1" t="s">
        <v>8128</v>
      </c>
      <c r="R3381" s="1" t="s">
        <v>8129</v>
      </c>
      <c r="S3381" s="1">
        <v>1262</v>
      </c>
      <c r="T3381" s="1" t="s">
        <v>37</v>
      </c>
      <c r="U3381" s="1" t="s">
        <v>8130</v>
      </c>
      <c r="V3381" s="1" t="s">
        <v>581</v>
      </c>
      <c r="W3381" s="1">
        <v>30000000</v>
      </c>
      <c r="X3381" s="1">
        <v>2009</v>
      </c>
      <c r="Y3381" s="1">
        <v>433</v>
      </c>
      <c r="Z3381" s="1">
        <v>8</v>
      </c>
      <c r="AA3381" s="1">
        <v>1.85</v>
      </c>
      <c r="AB3381" s="1">
        <v>22000</v>
      </c>
    </row>
    <row r="3382" spans="1:28">
      <c r="A3382" s="1" t="s">
        <v>28</v>
      </c>
      <c r="B3382" s="1" t="s">
        <v>731</v>
      </c>
      <c r="C3382" s="1">
        <v>486</v>
      </c>
      <c r="D3382" s="1">
        <v>112</v>
      </c>
      <c r="E3382" s="1">
        <v>230</v>
      </c>
      <c r="F3382" s="1">
        <v>12000</v>
      </c>
      <c r="G3382" s="1" t="s">
        <v>837</v>
      </c>
      <c r="H3382" s="1">
        <v>26000</v>
      </c>
      <c r="I3382" s="1">
        <v>206360018</v>
      </c>
      <c r="J3382" s="1" t="s">
        <v>42</v>
      </c>
      <c r="K3382" s="1" t="s">
        <v>94</v>
      </c>
      <c r="L3382" s="1" t="s">
        <v>838</v>
      </c>
      <c r="M3382" s="1">
        <v>414070</v>
      </c>
      <c r="N3382" s="1">
        <v>59803</v>
      </c>
      <c r="O3382" s="1" t="s">
        <v>758</v>
      </c>
      <c r="P3382" s="1">
        <v>3</v>
      </c>
      <c r="Q3382" s="1" t="s">
        <v>839</v>
      </c>
      <c r="R3382" s="1" t="s">
        <v>840</v>
      </c>
      <c r="S3382" s="1">
        <v>532</v>
      </c>
      <c r="T3382" s="1" t="s">
        <v>37</v>
      </c>
      <c r="U3382" s="1" t="s">
        <v>38</v>
      </c>
      <c r="V3382" s="1" t="s">
        <v>39</v>
      </c>
      <c r="W3382" s="1">
        <v>170000000</v>
      </c>
      <c r="X3382" s="1">
        <v>2013</v>
      </c>
      <c r="Y3382" s="1">
        <v>20000</v>
      </c>
      <c r="Z3382" s="1">
        <v>7.1</v>
      </c>
      <c r="AA3382" s="1">
        <v>2.35</v>
      </c>
      <c r="AB3382" s="1">
        <v>63000</v>
      </c>
    </row>
    <row r="3383" spans="1:28">
      <c r="A3383" s="1" t="s">
        <v>28</v>
      </c>
      <c r="B3383" s="1" t="s">
        <v>328</v>
      </c>
      <c r="C3383" s="1">
        <v>511</v>
      </c>
      <c r="D3383" s="1">
        <v>112</v>
      </c>
      <c r="E3383" s="1">
        <v>0</v>
      </c>
      <c r="F3383" s="1">
        <v>697</v>
      </c>
      <c r="G3383" s="1" t="s">
        <v>2649</v>
      </c>
      <c r="H3383" s="1">
        <v>6000</v>
      </c>
      <c r="I3383" s="1">
        <v>137387272</v>
      </c>
      <c r="J3383" s="1" t="s">
        <v>3016</v>
      </c>
      <c r="K3383" s="1" t="s">
        <v>658</v>
      </c>
      <c r="L3383" s="1" t="s">
        <v>10670</v>
      </c>
      <c r="M3383" s="1">
        <v>300110</v>
      </c>
      <c r="N3383" s="1">
        <v>9049</v>
      </c>
      <c r="O3383" s="1" t="s">
        <v>10671</v>
      </c>
      <c r="P3383" s="1">
        <v>0</v>
      </c>
      <c r="Q3383" s="1" t="s">
        <v>10672</v>
      </c>
      <c r="R3383" s="1" t="s">
        <v>10673</v>
      </c>
      <c r="S3383" s="1">
        <v>807</v>
      </c>
      <c r="T3383" s="1" t="s">
        <v>37</v>
      </c>
      <c r="U3383" s="1" t="s">
        <v>38</v>
      </c>
      <c r="V3383" s="1" t="s">
        <v>581</v>
      </c>
      <c r="W3383" s="1">
        <v>20000000</v>
      </c>
      <c r="X3383" s="1">
        <v>2013</v>
      </c>
      <c r="Y3383" s="1">
        <v>960</v>
      </c>
      <c r="Z3383" s="1">
        <v>7.5</v>
      </c>
      <c r="AA3383" s="1">
        <v>2.35</v>
      </c>
      <c r="AB3383" s="1">
        <v>131000</v>
      </c>
    </row>
    <row r="3384" spans="1:28">
      <c r="A3384" s="1" t="s">
        <v>28</v>
      </c>
      <c r="B3384" s="1" t="s">
        <v>347</v>
      </c>
      <c r="C3384" s="1">
        <v>539</v>
      </c>
      <c r="D3384" s="1">
        <v>112</v>
      </c>
      <c r="E3384" s="1">
        <v>14000</v>
      </c>
      <c r="F3384" s="1">
        <v>417</v>
      </c>
      <c r="G3384" s="1" t="s">
        <v>1992</v>
      </c>
      <c r="H3384" s="1">
        <v>1000</v>
      </c>
      <c r="I3384" s="1">
        <v>126975169</v>
      </c>
      <c r="J3384" s="1" t="s">
        <v>5018</v>
      </c>
      <c r="K3384" s="1" t="s">
        <v>5019</v>
      </c>
      <c r="L3384" s="1" t="s">
        <v>5020</v>
      </c>
      <c r="M3384" s="1">
        <v>287822</v>
      </c>
      <c r="N3384" s="1">
        <v>3388</v>
      </c>
      <c r="O3384" s="1" t="s">
        <v>5021</v>
      </c>
      <c r="P3384" s="1">
        <v>0</v>
      </c>
      <c r="Q3384" s="1" t="s">
        <v>5022</v>
      </c>
      <c r="R3384" s="1" t="s">
        <v>5023</v>
      </c>
      <c r="S3384" s="1">
        <v>849</v>
      </c>
      <c r="T3384" s="1" t="s">
        <v>37</v>
      </c>
      <c r="U3384" s="1" t="s">
        <v>38</v>
      </c>
      <c r="V3384" s="1" t="s">
        <v>39</v>
      </c>
      <c r="W3384" s="1">
        <v>50000000</v>
      </c>
      <c r="X3384" s="1">
        <v>2011</v>
      </c>
      <c r="Y3384" s="1">
        <v>560</v>
      </c>
      <c r="Z3384" s="1">
        <v>7.1</v>
      </c>
      <c r="AA3384" s="1">
        <v>2.35</v>
      </c>
      <c r="AB3384" s="1">
        <v>37000</v>
      </c>
    </row>
    <row r="3385" spans="1:28">
      <c r="A3385" s="1" t="s">
        <v>28</v>
      </c>
      <c r="B3385" s="1" t="s">
        <v>21298</v>
      </c>
      <c r="C3385" s="1">
        <v>10</v>
      </c>
      <c r="D3385" s="1">
        <v>113</v>
      </c>
      <c r="E3385" s="1">
        <v>29</v>
      </c>
      <c r="F3385" s="1">
        <v>449</v>
      </c>
      <c r="G3385" s="1" t="s">
        <v>15396</v>
      </c>
      <c r="H3385" s="1">
        <v>890</v>
      </c>
      <c r="I3385" s="1">
        <v>2859955</v>
      </c>
      <c r="J3385" s="1" t="s">
        <v>3780</v>
      </c>
      <c r="K3385" s="1" t="s">
        <v>630</v>
      </c>
      <c r="L3385" s="1" t="s">
        <v>21299</v>
      </c>
      <c r="M3385" s="1">
        <v>2417</v>
      </c>
      <c r="N3385" s="1">
        <v>2681</v>
      </c>
      <c r="O3385" s="1" t="s">
        <v>6261</v>
      </c>
      <c r="P3385" s="1">
        <v>2</v>
      </c>
      <c r="Q3385" s="1" t="s">
        <v>21300</v>
      </c>
      <c r="R3385" s="1" t="s">
        <v>21301</v>
      </c>
      <c r="S3385" s="1">
        <v>32</v>
      </c>
      <c r="T3385" s="1" t="s">
        <v>37</v>
      </c>
      <c r="U3385" s="1" t="s">
        <v>38</v>
      </c>
      <c r="V3385" s="1" t="s">
        <v>39</v>
      </c>
      <c r="W3385" s="1">
        <v>1200000</v>
      </c>
      <c r="X3385" s="1">
        <v>2013</v>
      </c>
      <c r="Y3385" s="1">
        <v>848</v>
      </c>
      <c r="Z3385" s="1">
        <v>6</v>
      </c>
      <c r="AA3385" s="1">
        <v>2.35</v>
      </c>
      <c r="AB3385" s="1">
        <v>0</v>
      </c>
    </row>
    <row r="3386" spans="1:28">
      <c r="A3386" s="1" t="s">
        <v>28</v>
      </c>
      <c r="B3386" s="1" t="s">
        <v>21095</v>
      </c>
      <c r="C3386" s="1">
        <v>10</v>
      </c>
      <c r="D3386" s="1">
        <v>113</v>
      </c>
      <c r="E3386" s="1">
        <v>74</v>
      </c>
      <c r="F3386" s="1">
        <v>387</v>
      </c>
      <c r="G3386" s="1" t="s">
        <v>17824</v>
      </c>
      <c r="H3386" s="1">
        <v>984</v>
      </c>
      <c r="J3386" s="1" t="s">
        <v>14994</v>
      </c>
      <c r="K3386" s="1" t="s">
        <v>21096</v>
      </c>
      <c r="L3386" s="1" t="s">
        <v>21097</v>
      </c>
      <c r="M3386" s="1">
        <v>1978</v>
      </c>
      <c r="N3386" s="1">
        <v>2140</v>
      </c>
      <c r="O3386" s="1" t="s">
        <v>19142</v>
      </c>
      <c r="P3386" s="1">
        <v>2</v>
      </c>
      <c r="Q3386" s="1" t="s">
        <v>21098</v>
      </c>
      <c r="R3386" s="1" t="s">
        <v>21099</v>
      </c>
      <c r="S3386" s="1">
        <v>41</v>
      </c>
      <c r="T3386" s="1" t="s">
        <v>37</v>
      </c>
      <c r="U3386" s="1" t="s">
        <v>56</v>
      </c>
      <c r="V3386" s="1" t="s">
        <v>91</v>
      </c>
      <c r="W3386" s="1">
        <v>1455000</v>
      </c>
      <c r="X3386" s="1">
        <v>1968</v>
      </c>
      <c r="Y3386" s="1">
        <v>423</v>
      </c>
      <c r="Z3386" s="1">
        <v>5.5</v>
      </c>
      <c r="AA3386" s="1">
        <v>2.35</v>
      </c>
      <c r="AB3386" s="1">
        <v>209</v>
      </c>
    </row>
    <row r="3387" spans="1:28">
      <c r="A3387" s="1" t="s">
        <v>28</v>
      </c>
      <c r="B3387" s="1" t="s">
        <v>10292</v>
      </c>
      <c r="C3387" s="1">
        <v>15</v>
      </c>
      <c r="D3387" s="1">
        <v>113</v>
      </c>
      <c r="E3387" s="1">
        <v>300</v>
      </c>
      <c r="F3387" s="1">
        <v>787</v>
      </c>
      <c r="G3387" s="1" t="s">
        <v>1649</v>
      </c>
      <c r="H3387" s="1">
        <v>1000</v>
      </c>
      <c r="I3387" s="1">
        <v>2832826</v>
      </c>
      <c r="J3387" s="1" t="s">
        <v>1411</v>
      </c>
      <c r="K3387" s="1" t="s">
        <v>3966</v>
      </c>
      <c r="L3387" s="1" t="s">
        <v>14627</v>
      </c>
      <c r="M3387" s="1">
        <v>1761</v>
      </c>
      <c r="N3387" s="1">
        <v>3072</v>
      </c>
      <c r="O3387" s="1" t="s">
        <v>13958</v>
      </c>
      <c r="P3387" s="1">
        <v>2</v>
      </c>
      <c r="Q3387" s="1" t="s">
        <v>14628</v>
      </c>
      <c r="R3387" s="1" t="s">
        <v>14629</v>
      </c>
      <c r="S3387" s="1">
        <v>19</v>
      </c>
      <c r="T3387" s="1" t="s">
        <v>37</v>
      </c>
      <c r="U3387" s="1" t="s">
        <v>38</v>
      </c>
      <c r="V3387" s="1" t="s">
        <v>581</v>
      </c>
      <c r="W3387" s="1">
        <v>11000000</v>
      </c>
      <c r="X3387" s="1">
        <v>1995</v>
      </c>
      <c r="Y3387" s="1">
        <v>979</v>
      </c>
      <c r="Z3387" s="1">
        <v>6.2</v>
      </c>
      <c r="AA3387" s="1">
        <v>1.85</v>
      </c>
      <c r="AB3387" s="1">
        <v>174</v>
      </c>
    </row>
    <row r="3388" spans="1:28">
      <c r="A3388" s="1" t="s">
        <v>28</v>
      </c>
      <c r="B3388" s="1" t="s">
        <v>13075</v>
      </c>
      <c r="C3388" s="1">
        <v>24</v>
      </c>
      <c r="D3388" s="1">
        <v>113</v>
      </c>
      <c r="E3388" s="1">
        <v>9</v>
      </c>
      <c r="F3388" s="1">
        <v>12</v>
      </c>
      <c r="G3388" s="1" t="s">
        <v>19196</v>
      </c>
      <c r="H3388" s="1">
        <v>71</v>
      </c>
      <c r="I3388" s="1">
        <v>19184015</v>
      </c>
      <c r="J3388" s="1" t="s">
        <v>19197</v>
      </c>
      <c r="K3388" s="1" t="s">
        <v>1595</v>
      </c>
      <c r="L3388" s="1" t="s">
        <v>19198</v>
      </c>
      <c r="M3388" s="1">
        <v>1466</v>
      </c>
      <c r="N3388" s="1">
        <v>159</v>
      </c>
      <c r="O3388" s="1" t="s">
        <v>19199</v>
      </c>
      <c r="P3388" s="1">
        <v>1</v>
      </c>
      <c r="Q3388" s="1" t="s">
        <v>19200</v>
      </c>
      <c r="R3388" s="1" t="s">
        <v>19201</v>
      </c>
      <c r="S3388" s="1">
        <v>35</v>
      </c>
      <c r="T3388" s="1" t="s">
        <v>37</v>
      </c>
      <c r="U3388" s="1" t="s">
        <v>38</v>
      </c>
      <c r="V3388" s="1" t="s">
        <v>581</v>
      </c>
      <c r="W3388" s="1">
        <v>3000000</v>
      </c>
      <c r="X3388" s="1">
        <v>2002</v>
      </c>
      <c r="Y3388" s="1">
        <v>65</v>
      </c>
      <c r="Z3388" s="1">
        <v>5.4</v>
      </c>
      <c r="AA3388" s="1">
        <v>1.85</v>
      </c>
      <c r="AB3388" s="1">
        <v>63</v>
      </c>
    </row>
    <row r="3389" spans="1:28">
      <c r="A3389" s="1" t="s">
        <v>28</v>
      </c>
      <c r="B3389" s="1" t="s">
        <v>16607</v>
      </c>
      <c r="C3389" s="1">
        <v>27</v>
      </c>
      <c r="D3389" s="1">
        <v>113</v>
      </c>
      <c r="E3389" s="1">
        <v>7</v>
      </c>
      <c r="F3389" s="1">
        <v>35</v>
      </c>
      <c r="G3389" s="1" t="s">
        <v>16608</v>
      </c>
      <c r="H3389" s="1">
        <v>11000</v>
      </c>
      <c r="I3389" s="1">
        <v>4720371</v>
      </c>
      <c r="J3389" s="1" t="s">
        <v>11055</v>
      </c>
      <c r="K3389" s="1" t="s">
        <v>253</v>
      </c>
      <c r="L3389" s="1" t="s">
        <v>16609</v>
      </c>
      <c r="M3389" s="1">
        <v>3203</v>
      </c>
      <c r="N3389" s="1">
        <v>11116</v>
      </c>
      <c r="O3389" s="1" t="s">
        <v>16610</v>
      </c>
      <c r="P3389" s="1">
        <v>2</v>
      </c>
      <c r="Q3389" s="1" t="s">
        <v>16611</v>
      </c>
      <c r="R3389" s="1" t="s">
        <v>16612</v>
      </c>
      <c r="S3389" s="1">
        <v>85</v>
      </c>
      <c r="T3389" s="1" t="s">
        <v>37</v>
      </c>
      <c r="U3389" s="1" t="s">
        <v>38</v>
      </c>
      <c r="V3389" s="1" t="s">
        <v>91</v>
      </c>
      <c r="W3389" s="1">
        <v>7000000</v>
      </c>
      <c r="X3389" s="1">
        <v>2001</v>
      </c>
      <c r="Y3389" s="1">
        <v>43</v>
      </c>
      <c r="Z3389" s="1">
        <v>6.5</v>
      </c>
      <c r="AA3389" s="1">
        <v>1.85</v>
      </c>
      <c r="AB3389" s="1">
        <v>650</v>
      </c>
    </row>
    <row r="3390" spans="1:28">
      <c r="A3390" s="1" t="s">
        <v>28</v>
      </c>
      <c r="B3390" s="1" t="s">
        <v>10454</v>
      </c>
      <c r="C3390" s="1">
        <v>33</v>
      </c>
      <c r="D3390" s="1">
        <v>113</v>
      </c>
      <c r="E3390" s="1">
        <v>688</v>
      </c>
      <c r="F3390" s="1">
        <v>80</v>
      </c>
      <c r="G3390" s="1" t="s">
        <v>14919</v>
      </c>
      <c r="H3390" s="1">
        <v>462</v>
      </c>
      <c r="J3390" s="1" t="s">
        <v>12471</v>
      </c>
      <c r="K3390" s="1" t="s">
        <v>15499</v>
      </c>
      <c r="L3390" s="1" t="s">
        <v>17558</v>
      </c>
      <c r="M3390" s="1">
        <v>19596</v>
      </c>
      <c r="N3390" s="1">
        <v>971</v>
      </c>
      <c r="O3390" s="1" t="s">
        <v>17559</v>
      </c>
      <c r="P3390" s="1">
        <v>0</v>
      </c>
      <c r="Q3390" s="1" t="s">
        <v>17560</v>
      </c>
      <c r="R3390" s="1" t="s">
        <v>17561</v>
      </c>
      <c r="S3390" s="1">
        <v>73</v>
      </c>
      <c r="T3390" s="1" t="s">
        <v>37</v>
      </c>
      <c r="U3390" s="1" t="s">
        <v>56</v>
      </c>
      <c r="V3390" s="1" t="s">
        <v>273</v>
      </c>
      <c r="W3390" s="1">
        <v>5000000</v>
      </c>
      <c r="X3390" s="1">
        <v>1975</v>
      </c>
      <c r="Y3390" s="1">
        <v>278</v>
      </c>
      <c r="Z3390" s="1">
        <v>7.1</v>
      </c>
      <c r="AA3390" s="1">
        <v>2.35</v>
      </c>
      <c r="AB3390" s="1">
        <v>620</v>
      </c>
    </row>
    <row r="3391" spans="1:28">
      <c r="A3391" s="1" t="s">
        <v>28</v>
      </c>
      <c r="B3391" s="1" t="s">
        <v>9502</v>
      </c>
      <c r="C3391" s="1">
        <v>36</v>
      </c>
      <c r="D3391" s="1">
        <v>113</v>
      </c>
      <c r="E3391" s="1">
        <v>0</v>
      </c>
      <c r="F3391" s="1">
        <v>256</v>
      </c>
      <c r="G3391" s="1" t="s">
        <v>11574</v>
      </c>
      <c r="H3391" s="1">
        <v>607</v>
      </c>
      <c r="I3391" s="1">
        <v>51697449</v>
      </c>
      <c r="J3391" s="1" t="s">
        <v>2519</v>
      </c>
      <c r="K3391" s="1" t="s">
        <v>11575</v>
      </c>
      <c r="L3391" s="1" t="s">
        <v>11576</v>
      </c>
      <c r="M3391" s="1">
        <v>8346</v>
      </c>
      <c r="N3391" s="1">
        <v>1465</v>
      </c>
      <c r="O3391" s="1" t="s">
        <v>11577</v>
      </c>
      <c r="P3391" s="1">
        <v>6</v>
      </c>
      <c r="Q3391" s="1" t="s">
        <v>11578</v>
      </c>
      <c r="R3391" s="1" t="s">
        <v>11579</v>
      </c>
      <c r="S3391" s="1">
        <v>59</v>
      </c>
      <c r="T3391" s="1" t="s">
        <v>37</v>
      </c>
      <c r="U3391" s="1" t="s">
        <v>38</v>
      </c>
      <c r="V3391" s="1" t="s">
        <v>39</v>
      </c>
      <c r="W3391" s="1">
        <v>13000000</v>
      </c>
      <c r="X3391" s="1">
        <v>2009</v>
      </c>
      <c r="Y3391" s="1">
        <v>269</v>
      </c>
      <c r="Z3391" s="1">
        <v>4.0999999999999996</v>
      </c>
      <c r="AA3391" s="1">
        <v>1.85</v>
      </c>
      <c r="AB3391" s="1">
        <v>1000</v>
      </c>
    </row>
    <row r="3392" spans="1:28">
      <c r="A3392" s="1" t="s">
        <v>28</v>
      </c>
      <c r="B3392" s="1" t="s">
        <v>9502</v>
      </c>
      <c r="C3392" s="1">
        <v>41</v>
      </c>
      <c r="D3392" s="1">
        <v>113</v>
      </c>
      <c r="E3392" s="1">
        <v>0</v>
      </c>
      <c r="F3392" s="1">
        <v>607</v>
      </c>
      <c r="G3392" s="1" t="s">
        <v>3996</v>
      </c>
      <c r="H3392" s="1">
        <v>2000</v>
      </c>
      <c r="I3392" s="1">
        <v>55184721</v>
      </c>
      <c r="J3392" s="1" t="s">
        <v>2519</v>
      </c>
      <c r="K3392" s="1" t="s">
        <v>6419</v>
      </c>
      <c r="L3392" s="1" t="s">
        <v>12723</v>
      </c>
      <c r="M3392" s="1">
        <v>9811</v>
      </c>
      <c r="N3392" s="1">
        <v>6510</v>
      </c>
      <c r="O3392" s="1" t="s">
        <v>10788</v>
      </c>
      <c r="P3392" s="1">
        <v>8</v>
      </c>
      <c r="Q3392" s="1" t="s">
        <v>12724</v>
      </c>
      <c r="R3392" s="1" t="s">
        <v>12725</v>
      </c>
      <c r="S3392" s="1">
        <v>100</v>
      </c>
      <c r="T3392" s="1" t="s">
        <v>37</v>
      </c>
      <c r="U3392" s="1" t="s">
        <v>38</v>
      </c>
      <c r="V3392" s="1" t="s">
        <v>39</v>
      </c>
      <c r="W3392" s="1">
        <v>15000000</v>
      </c>
      <c r="X3392" s="1">
        <v>2007</v>
      </c>
      <c r="Y3392" s="1">
        <v>721</v>
      </c>
      <c r="Z3392" s="1">
        <v>5.6</v>
      </c>
      <c r="AA3392" s="1">
        <v>1.85</v>
      </c>
      <c r="AB3392" s="1">
        <v>1000</v>
      </c>
    </row>
    <row r="3393" spans="1:28">
      <c r="A3393" s="1" t="s">
        <v>28</v>
      </c>
      <c r="B3393" s="1" t="s">
        <v>4277</v>
      </c>
      <c r="C3393" s="1">
        <v>43</v>
      </c>
      <c r="D3393" s="1">
        <v>113</v>
      </c>
      <c r="E3393" s="1">
        <v>17</v>
      </c>
      <c r="F3393" s="1">
        <v>551</v>
      </c>
      <c r="G3393" s="1" t="s">
        <v>751</v>
      </c>
      <c r="H3393" s="1">
        <v>14000</v>
      </c>
      <c r="I3393" s="1">
        <v>58571513</v>
      </c>
      <c r="J3393" s="1" t="s">
        <v>2134</v>
      </c>
      <c r="K3393" s="1" t="s">
        <v>2374</v>
      </c>
      <c r="L3393" s="1" t="s">
        <v>11545</v>
      </c>
      <c r="M3393" s="1">
        <v>30213</v>
      </c>
      <c r="N3393" s="1">
        <v>15914</v>
      </c>
      <c r="O3393" s="1" t="s">
        <v>4751</v>
      </c>
      <c r="P3393" s="1">
        <v>1</v>
      </c>
      <c r="Q3393" s="1" t="s">
        <v>11546</v>
      </c>
      <c r="R3393" s="1" t="s">
        <v>11547</v>
      </c>
      <c r="S3393" s="1">
        <v>112</v>
      </c>
      <c r="T3393" s="1" t="s">
        <v>37</v>
      </c>
      <c r="U3393" s="1" t="s">
        <v>38</v>
      </c>
      <c r="V3393" s="1" t="s">
        <v>581</v>
      </c>
      <c r="W3393" s="1">
        <v>19000000</v>
      </c>
      <c r="X3393" s="1">
        <v>1989</v>
      </c>
      <c r="Y3393" s="1">
        <v>599</v>
      </c>
      <c r="Z3393" s="1">
        <v>6.8</v>
      </c>
      <c r="AA3393" s="1">
        <v>1.85</v>
      </c>
      <c r="AB3393" s="1">
        <v>0</v>
      </c>
    </row>
    <row r="3394" spans="1:28">
      <c r="A3394" s="1" t="s">
        <v>28</v>
      </c>
      <c r="B3394" s="1" t="s">
        <v>20712</v>
      </c>
      <c r="C3394" s="1">
        <v>53</v>
      </c>
      <c r="D3394" s="1">
        <v>113</v>
      </c>
      <c r="E3394" s="1">
        <v>15</v>
      </c>
      <c r="F3394" s="1">
        <v>491</v>
      </c>
      <c r="G3394" s="1" t="s">
        <v>2690</v>
      </c>
      <c r="H3394" s="1">
        <v>647</v>
      </c>
      <c r="J3394" s="1" t="s">
        <v>5530</v>
      </c>
      <c r="K3394" s="1" t="s">
        <v>14535</v>
      </c>
      <c r="L3394" s="1" t="s">
        <v>20713</v>
      </c>
      <c r="M3394" s="1">
        <v>6267</v>
      </c>
      <c r="N3394" s="1">
        <v>2439</v>
      </c>
      <c r="O3394" s="1" t="s">
        <v>7924</v>
      </c>
      <c r="P3394" s="1">
        <v>0</v>
      </c>
      <c r="Q3394" s="1" t="s">
        <v>20714</v>
      </c>
      <c r="R3394" s="1" t="s">
        <v>20715</v>
      </c>
      <c r="S3394" s="1">
        <v>103</v>
      </c>
      <c r="T3394" s="1" t="s">
        <v>37</v>
      </c>
      <c r="U3394" s="1" t="s">
        <v>38</v>
      </c>
      <c r="V3394" s="1" t="s">
        <v>581</v>
      </c>
      <c r="W3394" s="1">
        <v>1800000</v>
      </c>
      <c r="X3394" s="1">
        <v>2007</v>
      </c>
      <c r="Y3394" s="1">
        <v>642</v>
      </c>
      <c r="Z3394" s="1">
        <v>5.3</v>
      </c>
      <c r="AA3394" s="1">
        <v>2.35</v>
      </c>
      <c r="AB3394" s="1">
        <v>368</v>
      </c>
    </row>
    <row r="3395" spans="1:28">
      <c r="A3395" s="1" t="s">
        <v>28</v>
      </c>
      <c r="B3395" s="1" t="s">
        <v>19680</v>
      </c>
      <c r="C3395" s="1">
        <v>61</v>
      </c>
      <c r="D3395" s="1">
        <v>113</v>
      </c>
      <c r="E3395" s="1">
        <v>9</v>
      </c>
      <c r="F3395" s="1">
        <v>42</v>
      </c>
      <c r="G3395" s="1" t="s">
        <v>19681</v>
      </c>
      <c r="H3395" s="1">
        <v>402</v>
      </c>
      <c r="I3395" s="1">
        <v>9054736</v>
      </c>
      <c r="J3395" s="1" t="s">
        <v>3395</v>
      </c>
      <c r="K3395" s="1" t="s">
        <v>1362</v>
      </c>
      <c r="L3395" s="1" t="s">
        <v>19682</v>
      </c>
      <c r="M3395" s="1">
        <v>5744</v>
      </c>
      <c r="N3395" s="1">
        <v>787</v>
      </c>
      <c r="O3395" s="1" t="s">
        <v>19683</v>
      </c>
      <c r="P3395" s="1">
        <v>1</v>
      </c>
      <c r="Q3395" s="1" t="s">
        <v>19684</v>
      </c>
      <c r="R3395" s="1" t="s">
        <v>19685</v>
      </c>
      <c r="S3395" s="1">
        <v>57</v>
      </c>
      <c r="T3395" s="1" t="s">
        <v>37</v>
      </c>
      <c r="U3395" s="1" t="s">
        <v>38</v>
      </c>
      <c r="V3395" s="1" t="s">
        <v>581</v>
      </c>
      <c r="W3395" s="1">
        <v>2700000</v>
      </c>
      <c r="X3395" s="1">
        <v>1997</v>
      </c>
      <c r="Y3395" s="1">
        <v>222</v>
      </c>
      <c r="Z3395" s="1">
        <v>7.1</v>
      </c>
      <c r="AA3395" s="1">
        <v>1.66</v>
      </c>
      <c r="AB3395" s="1">
        <v>381</v>
      </c>
    </row>
    <row r="3396" spans="1:28">
      <c r="A3396" s="1" t="s">
        <v>28</v>
      </c>
      <c r="B3396" s="1" t="s">
        <v>18671</v>
      </c>
      <c r="C3396" s="1">
        <v>64</v>
      </c>
      <c r="D3396" s="1">
        <v>113</v>
      </c>
      <c r="E3396" s="1">
        <v>58</v>
      </c>
      <c r="F3396" s="1">
        <v>9</v>
      </c>
      <c r="G3396" s="1" t="s">
        <v>18672</v>
      </c>
      <c r="H3396" s="1">
        <v>331</v>
      </c>
      <c r="I3396" s="1">
        <v>146402</v>
      </c>
      <c r="J3396" s="1" t="s">
        <v>2519</v>
      </c>
      <c r="K3396" s="1" t="s">
        <v>18008</v>
      </c>
      <c r="L3396" s="1" t="s">
        <v>18673</v>
      </c>
      <c r="M3396" s="1">
        <v>9913</v>
      </c>
      <c r="N3396" s="1">
        <v>387</v>
      </c>
      <c r="O3396" s="1" t="s">
        <v>18674</v>
      </c>
      <c r="P3396" s="1">
        <v>1</v>
      </c>
      <c r="Q3396" s="1" t="s">
        <v>18675</v>
      </c>
      <c r="R3396" s="1" t="s">
        <v>18676</v>
      </c>
      <c r="S3396" s="1">
        <v>38</v>
      </c>
      <c r="T3396" s="1" t="s">
        <v>2764</v>
      </c>
      <c r="U3396" s="1" t="s">
        <v>3557</v>
      </c>
      <c r="V3396" s="1" t="s">
        <v>581</v>
      </c>
      <c r="W3396" s="1">
        <v>4000000</v>
      </c>
      <c r="X3396" s="1">
        <v>2002</v>
      </c>
      <c r="Y3396" s="1">
        <v>27</v>
      </c>
      <c r="Z3396" s="1">
        <v>7.7</v>
      </c>
      <c r="AA3396" s="1">
        <v>1.85</v>
      </c>
      <c r="AB3396" s="1">
        <v>0</v>
      </c>
    </row>
    <row r="3397" spans="1:28">
      <c r="A3397" s="1" t="s">
        <v>28</v>
      </c>
      <c r="B3397" s="1" t="s">
        <v>4368</v>
      </c>
      <c r="C3397" s="1">
        <v>71</v>
      </c>
      <c r="D3397" s="1">
        <v>113</v>
      </c>
      <c r="E3397" s="1">
        <v>179</v>
      </c>
      <c r="F3397" s="1">
        <v>11</v>
      </c>
      <c r="G3397" s="1" t="s">
        <v>19596</v>
      </c>
      <c r="H3397" s="1">
        <v>119</v>
      </c>
      <c r="I3397" s="1">
        <v>5595428</v>
      </c>
      <c r="J3397" s="1" t="s">
        <v>3395</v>
      </c>
      <c r="K3397" s="1" t="s">
        <v>18810</v>
      </c>
      <c r="L3397" s="1" t="s">
        <v>19597</v>
      </c>
      <c r="M3397" s="1">
        <v>28951</v>
      </c>
      <c r="N3397" s="1">
        <v>167</v>
      </c>
      <c r="O3397" s="1" t="s">
        <v>19598</v>
      </c>
      <c r="P3397" s="1">
        <v>0</v>
      </c>
      <c r="Q3397" s="1" t="s">
        <v>19599</v>
      </c>
      <c r="R3397" s="1" t="s">
        <v>19600</v>
      </c>
      <c r="S3397" s="1">
        <v>257</v>
      </c>
      <c r="T3397" s="1" t="s">
        <v>14486</v>
      </c>
      <c r="U3397" s="1" t="s">
        <v>16824</v>
      </c>
      <c r="V3397" s="1" t="s">
        <v>581</v>
      </c>
      <c r="W3397" s="1">
        <v>2900000</v>
      </c>
      <c r="X3397" s="1">
        <v>1998</v>
      </c>
      <c r="Y3397" s="1">
        <v>14</v>
      </c>
      <c r="Z3397" s="1">
        <v>8</v>
      </c>
      <c r="AA3397" s="1">
        <v>2.35</v>
      </c>
      <c r="AB3397" s="1">
        <v>0</v>
      </c>
    </row>
    <row r="3398" spans="1:28">
      <c r="A3398" s="1" t="s">
        <v>28</v>
      </c>
      <c r="B3398" s="1" t="s">
        <v>2058</v>
      </c>
      <c r="C3398" s="1">
        <v>74</v>
      </c>
      <c r="D3398" s="1">
        <v>113</v>
      </c>
      <c r="E3398" s="1">
        <v>212</v>
      </c>
      <c r="F3398" s="1">
        <v>18</v>
      </c>
      <c r="G3398" s="1" t="s">
        <v>14408</v>
      </c>
      <c r="H3398" s="1">
        <v>567</v>
      </c>
      <c r="I3398" s="1">
        <v>17149</v>
      </c>
      <c r="J3398" s="1" t="s">
        <v>1463</v>
      </c>
      <c r="K3398" s="1" t="s">
        <v>368</v>
      </c>
      <c r="L3398" s="1" t="s">
        <v>14409</v>
      </c>
      <c r="M3398" s="1">
        <v>12128</v>
      </c>
      <c r="N3398" s="1">
        <v>708</v>
      </c>
      <c r="O3398" s="1" t="s">
        <v>14410</v>
      </c>
      <c r="P3398" s="1">
        <v>9</v>
      </c>
      <c r="Q3398" s="1" t="s">
        <v>14411</v>
      </c>
      <c r="R3398" s="1" t="s">
        <v>14412</v>
      </c>
      <c r="S3398" s="1">
        <v>61</v>
      </c>
      <c r="T3398" s="1" t="s">
        <v>37</v>
      </c>
      <c r="U3398" s="1" t="s">
        <v>14413</v>
      </c>
      <c r="V3398" s="1" t="s">
        <v>581</v>
      </c>
      <c r="W3398" s="1">
        <v>20000000</v>
      </c>
      <c r="X3398" s="1">
        <v>2011</v>
      </c>
      <c r="Y3398" s="1">
        <v>111</v>
      </c>
      <c r="Z3398" s="1">
        <v>5.6</v>
      </c>
      <c r="AA3398" s="1">
        <v>2.35</v>
      </c>
      <c r="AB3398" s="1">
        <v>0</v>
      </c>
    </row>
    <row r="3399" spans="1:28">
      <c r="A3399" s="1" t="s">
        <v>28</v>
      </c>
      <c r="B3399" s="1" t="s">
        <v>3289</v>
      </c>
      <c r="C3399" s="1">
        <v>77</v>
      </c>
      <c r="D3399" s="1">
        <v>113</v>
      </c>
      <c r="E3399" s="1">
        <v>0</v>
      </c>
      <c r="F3399" s="1">
        <v>995</v>
      </c>
      <c r="G3399" s="1" t="s">
        <v>3220</v>
      </c>
      <c r="H3399" s="1">
        <v>11000</v>
      </c>
      <c r="I3399" s="1">
        <v>95149435</v>
      </c>
      <c r="J3399" s="1" t="s">
        <v>2703</v>
      </c>
      <c r="K3399" s="1" t="s">
        <v>253</v>
      </c>
      <c r="L3399" s="1" t="s">
        <v>5707</v>
      </c>
      <c r="M3399" s="1">
        <v>53687</v>
      </c>
      <c r="N3399" s="1">
        <v>15362</v>
      </c>
      <c r="O3399" s="1" t="s">
        <v>3291</v>
      </c>
      <c r="P3399" s="1">
        <v>2</v>
      </c>
      <c r="Q3399" s="1" t="s">
        <v>5708</v>
      </c>
      <c r="R3399" s="1" t="s">
        <v>5709</v>
      </c>
      <c r="S3399" s="1">
        <v>152</v>
      </c>
      <c r="T3399" s="1" t="s">
        <v>37</v>
      </c>
      <c r="U3399" s="1" t="s">
        <v>38</v>
      </c>
      <c r="V3399" s="1" t="s">
        <v>273</v>
      </c>
      <c r="W3399" s="1">
        <v>40000000</v>
      </c>
      <c r="X3399" s="1">
        <v>2004</v>
      </c>
      <c r="Y3399" s="1">
        <v>1000</v>
      </c>
      <c r="Z3399" s="1">
        <v>5.7</v>
      </c>
      <c r="AA3399" s="1">
        <v>1.85</v>
      </c>
      <c r="AB3399" s="1">
        <v>1000</v>
      </c>
    </row>
    <row r="3400" spans="1:28">
      <c r="A3400" s="1" t="s">
        <v>28</v>
      </c>
      <c r="B3400" s="1" t="s">
        <v>12361</v>
      </c>
      <c r="C3400" s="1">
        <v>84</v>
      </c>
      <c r="D3400" s="1">
        <v>113</v>
      </c>
      <c r="E3400" s="1">
        <v>137</v>
      </c>
      <c r="F3400" s="1">
        <v>481</v>
      </c>
      <c r="G3400" s="1" t="s">
        <v>3182</v>
      </c>
      <c r="H3400" s="1">
        <v>879</v>
      </c>
      <c r="I3400" s="1">
        <v>127175354</v>
      </c>
      <c r="J3400" s="1" t="s">
        <v>1666</v>
      </c>
      <c r="K3400" s="1" t="s">
        <v>4776</v>
      </c>
      <c r="L3400" s="1" t="s">
        <v>12362</v>
      </c>
      <c r="M3400" s="1">
        <v>288451</v>
      </c>
      <c r="N3400" s="1">
        <v>2985</v>
      </c>
      <c r="O3400" s="1" t="s">
        <v>10627</v>
      </c>
      <c r="P3400" s="1">
        <v>2</v>
      </c>
      <c r="Q3400" s="1" t="s">
        <v>12363</v>
      </c>
      <c r="R3400" s="1" t="s">
        <v>12364</v>
      </c>
      <c r="S3400" s="1">
        <v>438</v>
      </c>
      <c r="T3400" s="1" t="s">
        <v>37</v>
      </c>
      <c r="U3400" s="1" t="s">
        <v>38</v>
      </c>
      <c r="V3400" s="1" t="s">
        <v>39</v>
      </c>
      <c r="W3400" s="1">
        <v>16000000</v>
      </c>
      <c r="X3400" s="1">
        <v>1994</v>
      </c>
      <c r="Y3400" s="1">
        <v>854</v>
      </c>
      <c r="Z3400" s="1">
        <v>7.3</v>
      </c>
      <c r="AA3400" s="1">
        <v>1.85</v>
      </c>
      <c r="AB3400" s="1">
        <v>0</v>
      </c>
    </row>
    <row r="3401" spans="1:28">
      <c r="A3401" s="1" t="s">
        <v>28</v>
      </c>
      <c r="B3401" s="1" t="s">
        <v>3289</v>
      </c>
      <c r="C3401" s="1">
        <v>88</v>
      </c>
      <c r="D3401" s="1">
        <v>113</v>
      </c>
      <c r="E3401" s="1">
        <v>0</v>
      </c>
      <c r="F3401" s="1">
        <v>949</v>
      </c>
      <c r="G3401" s="1" t="s">
        <v>10410</v>
      </c>
      <c r="H3401" s="1">
        <v>995</v>
      </c>
      <c r="I3401" s="1">
        <v>18882880</v>
      </c>
      <c r="J3401" s="1" t="s">
        <v>2519</v>
      </c>
      <c r="K3401" s="1" t="s">
        <v>3291</v>
      </c>
      <c r="L3401" s="1" t="s">
        <v>11033</v>
      </c>
      <c r="M3401" s="1">
        <v>20539</v>
      </c>
      <c r="N3401" s="1">
        <v>4039</v>
      </c>
      <c r="O3401" s="1" t="s">
        <v>5725</v>
      </c>
      <c r="P3401" s="1">
        <v>3</v>
      </c>
      <c r="Q3401" s="1" t="s">
        <v>11034</v>
      </c>
      <c r="R3401" s="1" t="s">
        <v>11035</v>
      </c>
      <c r="S3401" s="1">
        <v>125</v>
      </c>
      <c r="T3401" s="1" t="s">
        <v>37</v>
      </c>
      <c r="U3401" s="1" t="s">
        <v>38</v>
      </c>
      <c r="V3401" s="1" t="s">
        <v>581</v>
      </c>
      <c r="W3401" s="1">
        <v>20000000</v>
      </c>
      <c r="X3401" s="1">
        <v>2007</v>
      </c>
      <c r="Y3401" s="1">
        <v>975</v>
      </c>
      <c r="Z3401" s="1">
        <v>5.9</v>
      </c>
      <c r="AA3401" s="1">
        <v>2.35</v>
      </c>
      <c r="AB3401" s="1">
        <v>681</v>
      </c>
    </row>
    <row r="3402" spans="1:28">
      <c r="A3402" s="1" t="s">
        <v>743</v>
      </c>
      <c r="B3402" s="1" t="s">
        <v>9799</v>
      </c>
      <c r="C3402" s="1">
        <v>88</v>
      </c>
      <c r="D3402" s="1">
        <v>113</v>
      </c>
      <c r="E3402" s="1">
        <v>154</v>
      </c>
      <c r="F3402" s="1">
        <v>77</v>
      </c>
      <c r="G3402" s="1" t="s">
        <v>18840</v>
      </c>
      <c r="H3402" s="1">
        <v>183</v>
      </c>
      <c r="J3402" s="1" t="s">
        <v>3395</v>
      </c>
      <c r="K3402" s="1" t="s">
        <v>18841</v>
      </c>
      <c r="L3402" s="1" t="s">
        <v>18842</v>
      </c>
      <c r="M3402" s="1">
        <v>76616</v>
      </c>
      <c r="N3402" s="1">
        <v>465</v>
      </c>
      <c r="O3402" s="1" t="s">
        <v>18843</v>
      </c>
      <c r="P3402" s="1">
        <v>2</v>
      </c>
      <c r="Q3402" s="1" t="s">
        <v>18844</v>
      </c>
      <c r="R3402" s="1" t="s">
        <v>18845</v>
      </c>
      <c r="S3402" s="1">
        <v>334</v>
      </c>
      <c r="T3402" s="1" t="s">
        <v>37</v>
      </c>
      <c r="U3402" s="1" t="s">
        <v>38</v>
      </c>
      <c r="V3402" s="1" t="s">
        <v>7320</v>
      </c>
      <c r="W3402" s="1">
        <v>3600000</v>
      </c>
      <c r="X3402" s="1">
        <v>1969</v>
      </c>
      <c r="Y3402" s="1">
        <v>89</v>
      </c>
      <c r="Z3402" s="1">
        <v>7.9</v>
      </c>
      <c r="AA3402" s="1">
        <v>1.85</v>
      </c>
      <c r="AB3402" s="1">
        <v>0</v>
      </c>
    </row>
    <row r="3403" spans="1:28">
      <c r="A3403" s="1" t="s">
        <v>28</v>
      </c>
      <c r="B3403" s="1" t="s">
        <v>4973</v>
      </c>
      <c r="C3403" s="1">
        <v>88</v>
      </c>
      <c r="D3403" s="1">
        <v>113</v>
      </c>
      <c r="E3403" s="1">
        <v>14</v>
      </c>
      <c r="F3403" s="1">
        <v>534</v>
      </c>
      <c r="G3403" s="1" t="s">
        <v>1210</v>
      </c>
      <c r="H3403" s="1">
        <v>918</v>
      </c>
      <c r="I3403" s="1">
        <v>37911876</v>
      </c>
      <c r="J3403" s="1" t="s">
        <v>1744</v>
      </c>
      <c r="K3403" s="1" t="s">
        <v>2130</v>
      </c>
      <c r="L3403" s="1" t="s">
        <v>7920</v>
      </c>
      <c r="M3403" s="1">
        <v>19671</v>
      </c>
      <c r="N3403" s="1">
        <v>3500</v>
      </c>
      <c r="O3403" s="1" t="s">
        <v>7921</v>
      </c>
      <c r="P3403" s="1">
        <v>2</v>
      </c>
      <c r="Q3403" s="1" t="s">
        <v>7922</v>
      </c>
      <c r="R3403" s="1" t="s">
        <v>7923</v>
      </c>
      <c r="S3403" s="1">
        <v>47</v>
      </c>
      <c r="T3403" s="1" t="s">
        <v>37</v>
      </c>
      <c r="U3403" s="1" t="s">
        <v>38</v>
      </c>
      <c r="V3403" s="1" t="s">
        <v>39</v>
      </c>
      <c r="W3403" s="1">
        <v>32000000</v>
      </c>
      <c r="X3403" s="1">
        <v>2011</v>
      </c>
      <c r="Y3403" s="1">
        <v>845</v>
      </c>
      <c r="Z3403" s="1">
        <v>4.4000000000000004</v>
      </c>
      <c r="AA3403" s="1">
        <v>2.35</v>
      </c>
      <c r="AB3403" s="1">
        <v>0</v>
      </c>
    </row>
    <row r="3404" spans="1:28">
      <c r="A3404" s="1" t="s">
        <v>28</v>
      </c>
      <c r="B3404" s="1" t="s">
        <v>18086</v>
      </c>
      <c r="C3404" s="1">
        <v>99</v>
      </c>
      <c r="D3404" s="1">
        <v>113</v>
      </c>
      <c r="E3404" s="1">
        <v>44</v>
      </c>
      <c r="F3404" s="1">
        <v>4</v>
      </c>
      <c r="G3404" s="1" t="s">
        <v>18087</v>
      </c>
      <c r="H3404" s="1">
        <v>61</v>
      </c>
      <c r="I3404" s="1">
        <v>617228</v>
      </c>
      <c r="J3404" s="1" t="s">
        <v>18088</v>
      </c>
      <c r="K3404" s="1" t="s">
        <v>18089</v>
      </c>
      <c r="L3404" s="1" t="s">
        <v>18090</v>
      </c>
      <c r="M3404" s="1">
        <v>6183</v>
      </c>
      <c r="N3404" s="1">
        <v>92</v>
      </c>
      <c r="O3404" s="1" t="s">
        <v>18091</v>
      </c>
      <c r="P3404" s="1">
        <v>1</v>
      </c>
      <c r="Q3404" s="1" t="s">
        <v>18092</v>
      </c>
      <c r="R3404" s="1" t="s">
        <v>18093</v>
      </c>
      <c r="S3404" s="1">
        <v>27</v>
      </c>
      <c r="T3404" s="1" t="s">
        <v>18094</v>
      </c>
      <c r="U3404" s="1" t="s">
        <v>5546</v>
      </c>
      <c r="V3404" s="1" t="s">
        <v>581</v>
      </c>
      <c r="W3404" s="1">
        <v>84450000</v>
      </c>
      <c r="X3404" s="1">
        <v>2006</v>
      </c>
      <c r="Y3404" s="1">
        <v>12</v>
      </c>
      <c r="Z3404" s="1">
        <v>7.4</v>
      </c>
      <c r="AA3404" s="1">
        <v>1.85</v>
      </c>
      <c r="AB3404" s="1">
        <v>1000</v>
      </c>
    </row>
    <row r="3405" spans="1:28">
      <c r="A3405" s="1" t="s">
        <v>28</v>
      </c>
      <c r="B3405" s="1" t="s">
        <v>6866</v>
      </c>
      <c r="C3405" s="1">
        <v>106</v>
      </c>
      <c r="D3405" s="1">
        <v>113</v>
      </c>
      <c r="E3405" s="1">
        <v>31</v>
      </c>
      <c r="F3405" s="1">
        <v>483</v>
      </c>
      <c r="G3405" s="1" t="s">
        <v>6867</v>
      </c>
      <c r="H3405" s="1">
        <v>5000</v>
      </c>
      <c r="I3405" s="1">
        <v>128978</v>
      </c>
      <c r="J3405" s="1" t="s">
        <v>745</v>
      </c>
      <c r="K3405" s="1" t="s">
        <v>498</v>
      </c>
      <c r="L3405" s="1" t="s">
        <v>6868</v>
      </c>
      <c r="M3405" s="1">
        <v>22897</v>
      </c>
      <c r="N3405" s="1">
        <v>6267</v>
      </c>
      <c r="O3405" s="1" t="s">
        <v>6869</v>
      </c>
      <c r="P3405" s="1">
        <v>2</v>
      </c>
      <c r="Q3405" s="1" t="s">
        <v>6870</v>
      </c>
      <c r="R3405" s="1" t="s">
        <v>6871</v>
      </c>
      <c r="S3405" s="1">
        <v>61</v>
      </c>
      <c r="T3405" s="1" t="s">
        <v>1938</v>
      </c>
      <c r="U3405" s="1" t="s">
        <v>3845</v>
      </c>
      <c r="V3405" s="1" t="s">
        <v>581</v>
      </c>
      <c r="W3405" s="1">
        <v>40000000</v>
      </c>
      <c r="X3405" s="1">
        <v>2007</v>
      </c>
      <c r="Y3405" s="1">
        <v>755</v>
      </c>
      <c r="Z3405" s="1">
        <v>7.1</v>
      </c>
      <c r="AA3405" s="1">
        <v>2.35</v>
      </c>
      <c r="AB3405" s="1">
        <v>0</v>
      </c>
    </row>
    <row r="3406" spans="1:28">
      <c r="A3406" s="1" t="s">
        <v>743</v>
      </c>
      <c r="B3406" s="1" t="s">
        <v>19113</v>
      </c>
      <c r="C3406" s="1">
        <v>107</v>
      </c>
      <c r="D3406" s="1">
        <v>113</v>
      </c>
      <c r="E3406" s="1">
        <v>673</v>
      </c>
      <c r="F3406" s="1">
        <v>332</v>
      </c>
      <c r="G3406" s="1" t="s">
        <v>17824</v>
      </c>
      <c r="H3406" s="1">
        <v>756</v>
      </c>
      <c r="J3406" s="1" t="s">
        <v>1757</v>
      </c>
      <c r="K3406" s="1" t="s">
        <v>10874</v>
      </c>
      <c r="L3406" s="1" t="s">
        <v>19114</v>
      </c>
      <c r="M3406" s="1">
        <v>53741</v>
      </c>
      <c r="N3406" s="1">
        <v>2693</v>
      </c>
      <c r="O3406" s="1" t="s">
        <v>11019</v>
      </c>
      <c r="P3406" s="1">
        <v>1</v>
      </c>
      <c r="Q3406" s="1" t="s">
        <v>19115</v>
      </c>
      <c r="R3406" s="1" t="s">
        <v>19116</v>
      </c>
      <c r="S3406" s="1">
        <v>214</v>
      </c>
      <c r="T3406" s="1" t="s">
        <v>37</v>
      </c>
      <c r="U3406" s="1" t="s">
        <v>38</v>
      </c>
      <c r="V3406" s="1" t="s">
        <v>6022</v>
      </c>
      <c r="W3406" s="1">
        <v>3200000</v>
      </c>
      <c r="X3406" s="1">
        <v>1962</v>
      </c>
      <c r="Y3406" s="1">
        <v>423</v>
      </c>
      <c r="Z3406" s="1">
        <v>8.1</v>
      </c>
      <c r="AA3406" s="1">
        <v>1.85</v>
      </c>
      <c r="AB3406" s="1">
        <v>0</v>
      </c>
    </row>
    <row r="3407" spans="1:28">
      <c r="A3407" s="1" t="s">
        <v>28</v>
      </c>
      <c r="B3407" s="1" t="s">
        <v>11778</v>
      </c>
      <c r="C3407" s="1">
        <v>111</v>
      </c>
      <c r="D3407" s="1">
        <v>113</v>
      </c>
      <c r="E3407" s="1">
        <v>22</v>
      </c>
      <c r="F3407" s="1">
        <v>148</v>
      </c>
      <c r="G3407" s="1" t="s">
        <v>11779</v>
      </c>
      <c r="H3407" s="1">
        <v>727</v>
      </c>
      <c r="I3407" s="1">
        <v>43601508</v>
      </c>
      <c r="J3407" s="1" t="s">
        <v>1411</v>
      </c>
      <c r="K3407" s="1" t="s">
        <v>3345</v>
      </c>
      <c r="L3407" s="1" t="s">
        <v>11780</v>
      </c>
      <c r="M3407" s="1">
        <v>35718</v>
      </c>
      <c r="N3407" s="1">
        <v>1310</v>
      </c>
      <c r="O3407" s="1" t="s">
        <v>11781</v>
      </c>
      <c r="P3407" s="1">
        <v>1</v>
      </c>
      <c r="Q3407" s="1" t="s">
        <v>11782</v>
      </c>
      <c r="R3407" s="1" t="s">
        <v>11783</v>
      </c>
      <c r="S3407" s="1">
        <v>317</v>
      </c>
      <c r="T3407" s="1" t="s">
        <v>37</v>
      </c>
      <c r="U3407" s="1" t="s">
        <v>38</v>
      </c>
      <c r="V3407" s="1" t="s">
        <v>39</v>
      </c>
      <c r="W3407" s="1">
        <v>18000000</v>
      </c>
      <c r="X3407" s="1">
        <v>2003</v>
      </c>
      <c r="Y3407" s="1">
        <v>171</v>
      </c>
      <c r="Z3407" s="1">
        <v>6.7</v>
      </c>
      <c r="AA3407" s="1">
        <v>1.85</v>
      </c>
      <c r="AB3407" s="1">
        <v>0</v>
      </c>
    </row>
    <row r="3408" spans="1:28">
      <c r="A3408" s="1" t="s">
        <v>28</v>
      </c>
      <c r="B3408" s="1" t="s">
        <v>5150</v>
      </c>
      <c r="C3408" s="1">
        <v>113</v>
      </c>
      <c r="D3408" s="1">
        <v>113</v>
      </c>
      <c r="E3408" s="1">
        <v>39</v>
      </c>
      <c r="F3408" s="1">
        <v>477</v>
      </c>
      <c r="G3408" s="1" t="s">
        <v>5151</v>
      </c>
      <c r="H3408" s="1">
        <v>1000</v>
      </c>
      <c r="I3408" s="1">
        <v>54997476</v>
      </c>
      <c r="J3408" s="1" t="s">
        <v>2134</v>
      </c>
      <c r="K3408" s="1" t="s">
        <v>426</v>
      </c>
      <c r="L3408" s="1" t="s">
        <v>5152</v>
      </c>
      <c r="M3408" s="1">
        <v>40362</v>
      </c>
      <c r="N3408" s="1">
        <v>3341</v>
      </c>
      <c r="O3408" s="1" t="s">
        <v>5153</v>
      </c>
      <c r="P3408" s="1">
        <v>0</v>
      </c>
      <c r="Q3408" s="1" t="s">
        <v>5154</v>
      </c>
      <c r="R3408" s="1" t="s">
        <v>5155</v>
      </c>
      <c r="S3408" s="1">
        <v>248</v>
      </c>
      <c r="T3408" s="1" t="s">
        <v>37</v>
      </c>
      <c r="U3408" s="1" t="s">
        <v>38</v>
      </c>
      <c r="V3408" s="1" t="s">
        <v>581</v>
      </c>
      <c r="W3408" s="1">
        <v>50000000</v>
      </c>
      <c r="X3408" s="1">
        <v>2001</v>
      </c>
      <c r="Y3408" s="1">
        <v>912</v>
      </c>
      <c r="Z3408" s="1">
        <v>6.3</v>
      </c>
      <c r="AA3408" s="1">
        <v>2.35</v>
      </c>
      <c r="AB3408" s="1">
        <v>970</v>
      </c>
    </row>
    <row r="3409" spans="1:28">
      <c r="A3409" s="1" t="s">
        <v>28</v>
      </c>
      <c r="B3409" s="1" t="s">
        <v>1601</v>
      </c>
      <c r="C3409" s="1">
        <v>114</v>
      </c>
      <c r="D3409" s="1">
        <v>113</v>
      </c>
      <c r="E3409" s="1">
        <v>101</v>
      </c>
      <c r="F3409" s="1">
        <v>848</v>
      </c>
      <c r="G3409" s="1" t="s">
        <v>2294</v>
      </c>
      <c r="H3409" s="1">
        <v>22000</v>
      </c>
      <c r="I3409" s="1">
        <v>241688385</v>
      </c>
      <c r="J3409" s="1" t="s">
        <v>708</v>
      </c>
      <c r="K3409" s="1" t="s">
        <v>693</v>
      </c>
      <c r="L3409" s="1" t="s">
        <v>2295</v>
      </c>
      <c r="M3409" s="1">
        <v>144053</v>
      </c>
      <c r="N3409" s="1">
        <v>26239</v>
      </c>
      <c r="O3409" s="1" t="s">
        <v>2296</v>
      </c>
      <c r="P3409" s="1">
        <v>0</v>
      </c>
      <c r="Q3409" s="1" t="s">
        <v>2297</v>
      </c>
      <c r="R3409" s="1" t="s">
        <v>2298</v>
      </c>
      <c r="S3409" s="1">
        <v>395</v>
      </c>
      <c r="T3409" s="1" t="s">
        <v>37</v>
      </c>
      <c r="U3409" s="1" t="s">
        <v>38</v>
      </c>
      <c r="V3409" s="1" t="s">
        <v>39</v>
      </c>
      <c r="W3409" s="1">
        <v>92000000</v>
      </c>
      <c r="X3409" s="1">
        <v>1996</v>
      </c>
      <c r="Y3409" s="1">
        <v>946</v>
      </c>
      <c r="Z3409" s="1">
        <v>6.3</v>
      </c>
      <c r="AA3409" s="1">
        <v>2.35</v>
      </c>
      <c r="AB3409" s="1">
        <v>0</v>
      </c>
    </row>
    <row r="3410" spans="1:28">
      <c r="A3410" s="1" t="s">
        <v>28</v>
      </c>
      <c r="B3410" s="1" t="s">
        <v>2040</v>
      </c>
      <c r="C3410" s="1">
        <v>114</v>
      </c>
      <c r="D3410" s="1">
        <v>113</v>
      </c>
      <c r="E3410" s="1">
        <v>212</v>
      </c>
      <c r="F3410" s="1">
        <v>568</v>
      </c>
      <c r="G3410" s="1" t="s">
        <v>1210</v>
      </c>
      <c r="H3410" s="1">
        <v>2000</v>
      </c>
      <c r="I3410" s="1">
        <v>21009180</v>
      </c>
      <c r="J3410" s="1" t="s">
        <v>708</v>
      </c>
      <c r="K3410" s="1" t="s">
        <v>532</v>
      </c>
      <c r="L3410" s="1" t="s">
        <v>3169</v>
      </c>
      <c r="M3410" s="1">
        <v>45815</v>
      </c>
      <c r="N3410" s="1">
        <v>4397</v>
      </c>
      <c r="O3410" s="1" t="s">
        <v>2088</v>
      </c>
      <c r="P3410" s="1">
        <v>4</v>
      </c>
      <c r="Q3410" s="1" t="s">
        <v>3170</v>
      </c>
      <c r="R3410" s="1" t="s">
        <v>3171</v>
      </c>
      <c r="S3410" s="1">
        <v>222</v>
      </c>
      <c r="T3410" s="1" t="s">
        <v>37</v>
      </c>
      <c r="U3410" s="1" t="s">
        <v>38</v>
      </c>
      <c r="V3410" s="1" t="s">
        <v>39</v>
      </c>
      <c r="W3410" s="1">
        <v>45000000</v>
      </c>
      <c r="X3410" s="1">
        <v>2004</v>
      </c>
      <c r="Y3410" s="1">
        <v>845</v>
      </c>
      <c r="Z3410" s="1">
        <v>6.1</v>
      </c>
      <c r="AA3410" s="1">
        <v>2.35</v>
      </c>
      <c r="AB3410" s="1">
        <v>1000</v>
      </c>
    </row>
    <row r="3411" spans="1:28">
      <c r="A3411" s="1" t="s">
        <v>743</v>
      </c>
      <c r="B3411" s="1" t="s">
        <v>3989</v>
      </c>
      <c r="C3411" s="1">
        <v>114</v>
      </c>
      <c r="D3411" s="1">
        <v>113</v>
      </c>
      <c r="E3411" s="1">
        <v>11000</v>
      </c>
      <c r="F3411" s="1">
        <v>99</v>
      </c>
      <c r="G3411" s="1" t="s">
        <v>14262</v>
      </c>
      <c r="H3411" s="1">
        <v>537</v>
      </c>
      <c r="I3411" s="1">
        <v>5032496</v>
      </c>
      <c r="J3411" s="1" t="s">
        <v>2519</v>
      </c>
      <c r="K3411" s="1" t="s">
        <v>1382</v>
      </c>
      <c r="L3411" s="1" t="s">
        <v>14263</v>
      </c>
      <c r="M3411" s="1">
        <v>20576</v>
      </c>
      <c r="N3411" s="1">
        <v>943</v>
      </c>
      <c r="O3411" s="1" t="s">
        <v>6535</v>
      </c>
      <c r="P3411" s="1">
        <v>0</v>
      </c>
      <c r="Q3411" s="1" t="s">
        <v>14264</v>
      </c>
      <c r="R3411" s="1" t="s">
        <v>14265</v>
      </c>
      <c r="S3411" s="1">
        <v>161</v>
      </c>
      <c r="T3411" s="1" t="s">
        <v>37</v>
      </c>
      <c r="U3411" s="1" t="s">
        <v>38</v>
      </c>
      <c r="V3411" s="1" t="s">
        <v>581</v>
      </c>
      <c r="W3411" s="1">
        <v>12000000</v>
      </c>
      <c r="X3411" s="1">
        <v>1998</v>
      </c>
      <c r="Y3411" s="1">
        <v>255</v>
      </c>
      <c r="Z3411" s="1">
        <v>6.3</v>
      </c>
      <c r="AA3411" s="1">
        <v>1.66</v>
      </c>
      <c r="AB3411" s="1">
        <v>652</v>
      </c>
    </row>
    <row r="3412" spans="1:28">
      <c r="A3412" s="1" t="s">
        <v>28</v>
      </c>
      <c r="B3412" s="1" t="s">
        <v>2765</v>
      </c>
      <c r="C3412" s="1">
        <v>121</v>
      </c>
      <c r="D3412" s="1">
        <v>113</v>
      </c>
      <c r="E3412" s="1">
        <v>25</v>
      </c>
      <c r="F3412" s="1">
        <v>129</v>
      </c>
      <c r="G3412" s="1" t="s">
        <v>2766</v>
      </c>
      <c r="H3412" s="1">
        <v>49000</v>
      </c>
      <c r="I3412" s="1">
        <v>55350897</v>
      </c>
      <c r="J3412" s="1" t="s">
        <v>683</v>
      </c>
      <c r="K3412" s="1" t="s">
        <v>807</v>
      </c>
      <c r="L3412" s="1" t="s">
        <v>2767</v>
      </c>
      <c r="M3412" s="1">
        <v>83560</v>
      </c>
      <c r="N3412" s="1">
        <v>49631</v>
      </c>
      <c r="O3412" s="1" t="s">
        <v>2768</v>
      </c>
      <c r="P3412" s="1">
        <v>1</v>
      </c>
      <c r="Q3412" s="1" t="s">
        <v>2769</v>
      </c>
      <c r="R3412" s="1" t="s">
        <v>2770</v>
      </c>
      <c r="S3412" s="1">
        <v>619</v>
      </c>
      <c r="T3412" s="1" t="s">
        <v>37</v>
      </c>
      <c r="U3412" s="1" t="s">
        <v>38</v>
      </c>
      <c r="V3412" s="1" t="s">
        <v>39</v>
      </c>
      <c r="W3412" s="1">
        <v>85000000</v>
      </c>
      <c r="X3412" s="1">
        <v>1998</v>
      </c>
      <c r="Y3412" s="1">
        <v>448</v>
      </c>
      <c r="Z3412" s="1">
        <v>7</v>
      </c>
      <c r="AA3412" s="1">
        <v>2.35</v>
      </c>
      <c r="AB3412" s="1">
        <v>32000</v>
      </c>
    </row>
    <row r="3413" spans="1:28">
      <c r="A3413" s="1" t="s">
        <v>28</v>
      </c>
      <c r="B3413" s="1" t="s">
        <v>8026</v>
      </c>
      <c r="C3413" s="1">
        <v>130</v>
      </c>
      <c r="D3413" s="1">
        <v>113</v>
      </c>
      <c r="E3413" s="1">
        <v>34</v>
      </c>
      <c r="F3413" s="1">
        <v>24</v>
      </c>
      <c r="G3413" s="1" t="s">
        <v>1186</v>
      </c>
      <c r="H3413" s="1">
        <v>10000</v>
      </c>
      <c r="I3413" s="1">
        <v>14268533</v>
      </c>
      <c r="J3413" s="1" t="s">
        <v>8027</v>
      </c>
      <c r="K3413" s="1" t="s">
        <v>436</v>
      </c>
      <c r="L3413" s="1" t="s">
        <v>8028</v>
      </c>
      <c r="M3413" s="1">
        <v>17319</v>
      </c>
      <c r="N3413" s="1">
        <v>10910</v>
      </c>
      <c r="O3413" s="1" t="s">
        <v>8029</v>
      </c>
      <c r="P3413" s="1">
        <v>2</v>
      </c>
      <c r="Q3413" s="1" t="s">
        <v>8030</v>
      </c>
      <c r="R3413" s="1" t="s">
        <v>8031</v>
      </c>
      <c r="S3413" s="1">
        <v>100</v>
      </c>
      <c r="T3413" s="1" t="s">
        <v>37</v>
      </c>
      <c r="U3413" s="1" t="s">
        <v>56</v>
      </c>
      <c r="V3413" s="1" t="s">
        <v>581</v>
      </c>
      <c r="W3413" s="1">
        <v>31500000</v>
      </c>
      <c r="X3413" s="1">
        <v>2016</v>
      </c>
      <c r="Y3413" s="1">
        <v>877</v>
      </c>
      <c r="Z3413" s="1">
        <v>6.3</v>
      </c>
      <c r="AA3413" s="1">
        <v>2.35</v>
      </c>
      <c r="AB3413" s="1">
        <v>0</v>
      </c>
    </row>
    <row r="3414" spans="1:28">
      <c r="A3414" s="1" t="s">
        <v>28</v>
      </c>
      <c r="B3414" s="1" t="s">
        <v>7128</v>
      </c>
      <c r="C3414" s="1">
        <v>131</v>
      </c>
      <c r="D3414" s="1">
        <v>113</v>
      </c>
      <c r="E3414" s="1">
        <v>188</v>
      </c>
      <c r="F3414" s="1">
        <v>631</v>
      </c>
      <c r="G3414" s="1" t="s">
        <v>7129</v>
      </c>
      <c r="H3414" s="1">
        <v>11000</v>
      </c>
      <c r="I3414" s="1">
        <v>72279690</v>
      </c>
      <c r="J3414" s="1" t="s">
        <v>7130</v>
      </c>
      <c r="K3414" s="1" t="s">
        <v>462</v>
      </c>
      <c r="L3414" s="1" t="s">
        <v>7131</v>
      </c>
      <c r="M3414" s="1">
        <v>17948</v>
      </c>
      <c r="N3414" s="1">
        <v>14209</v>
      </c>
      <c r="O3414" s="1" t="s">
        <v>5341</v>
      </c>
      <c r="P3414" s="1">
        <v>5</v>
      </c>
      <c r="Q3414" s="1" t="s">
        <v>7132</v>
      </c>
      <c r="R3414" s="1" t="s">
        <v>7133</v>
      </c>
      <c r="S3414" s="1">
        <v>86</v>
      </c>
      <c r="T3414" s="1" t="s">
        <v>37</v>
      </c>
      <c r="U3414" s="1" t="s">
        <v>38</v>
      </c>
      <c r="V3414" s="1" t="s">
        <v>91</v>
      </c>
      <c r="W3414" s="1">
        <v>37000000</v>
      </c>
      <c r="X3414" s="1">
        <v>2011</v>
      </c>
      <c r="Y3414" s="1">
        <v>680</v>
      </c>
      <c r="Z3414" s="1">
        <v>6.9</v>
      </c>
      <c r="AA3414" s="1">
        <v>1.85</v>
      </c>
      <c r="AB3414" s="1">
        <v>0</v>
      </c>
    </row>
    <row r="3415" spans="1:28">
      <c r="A3415" s="1" t="s">
        <v>28</v>
      </c>
      <c r="B3415" s="1" t="s">
        <v>2459</v>
      </c>
      <c r="C3415" s="1">
        <v>134</v>
      </c>
      <c r="D3415" s="1">
        <v>113</v>
      </c>
      <c r="E3415" s="1">
        <v>88</v>
      </c>
      <c r="F3415" s="1">
        <v>421</v>
      </c>
      <c r="G3415" s="1" t="s">
        <v>2566</v>
      </c>
      <c r="H3415" s="1">
        <v>11000</v>
      </c>
      <c r="I3415" s="1">
        <v>158115031</v>
      </c>
      <c r="J3415" s="1" t="s">
        <v>2567</v>
      </c>
      <c r="K3415" s="1" t="s">
        <v>2172</v>
      </c>
      <c r="L3415" s="1" t="s">
        <v>2568</v>
      </c>
      <c r="M3415" s="1">
        <v>130070</v>
      </c>
      <c r="N3415" s="1">
        <v>13693</v>
      </c>
      <c r="O3415" s="1" t="s">
        <v>2569</v>
      </c>
      <c r="P3415" s="1">
        <v>11</v>
      </c>
      <c r="Q3415" s="1" t="s">
        <v>2570</v>
      </c>
      <c r="R3415" s="1" t="s">
        <v>2571</v>
      </c>
      <c r="S3415" s="1">
        <v>316</v>
      </c>
      <c r="T3415" s="1" t="s">
        <v>37</v>
      </c>
      <c r="U3415" s="1" t="s">
        <v>38</v>
      </c>
      <c r="V3415" s="1" t="s">
        <v>39</v>
      </c>
      <c r="W3415" s="1">
        <v>82000000</v>
      </c>
      <c r="X3415" s="1">
        <v>2005</v>
      </c>
      <c r="Y3415" s="1">
        <v>437</v>
      </c>
      <c r="Z3415" s="1">
        <v>6.4</v>
      </c>
      <c r="AA3415" s="1">
        <v>2.35</v>
      </c>
      <c r="AB3415" s="1">
        <v>0</v>
      </c>
    </row>
    <row r="3416" spans="1:28">
      <c r="A3416" s="1" t="s">
        <v>28</v>
      </c>
      <c r="B3416" s="1" t="s">
        <v>14278</v>
      </c>
      <c r="C3416" s="1">
        <v>138</v>
      </c>
      <c r="D3416" s="1">
        <v>113</v>
      </c>
      <c r="E3416" s="1">
        <v>319</v>
      </c>
      <c r="F3416" s="1">
        <v>48</v>
      </c>
      <c r="G3416" s="1" t="s">
        <v>14279</v>
      </c>
      <c r="H3416" s="1">
        <v>1000</v>
      </c>
      <c r="I3416" s="1">
        <v>4717455</v>
      </c>
      <c r="J3416" s="1" t="s">
        <v>848</v>
      </c>
      <c r="K3416" s="1" t="s">
        <v>2611</v>
      </c>
      <c r="L3416" s="1" t="s">
        <v>14280</v>
      </c>
      <c r="M3416" s="1">
        <v>18632</v>
      </c>
      <c r="N3416" s="1">
        <v>1171</v>
      </c>
      <c r="O3416" s="1" t="s">
        <v>14281</v>
      </c>
      <c r="P3416" s="1">
        <v>0</v>
      </c>
      <c r="Q3416" s="1" t="s">
        <v>14282</v>
      </c>
      <c r="R3416" s="1" t="s">
        <v>14283</v>
      </c>
      <c r="S3416" s="1">
        <v>354</v>
      </c>
      <c r="T3416" s="1" t="s">
        <v>37</v>
      </c>
      <c r="U3416" s="1" t="s">
        <v>366</v>
      </c>
      <c r="V3416" s="1" t="s">
        <v>581</v>
      </c>
      <c r="W3416" s="1">
        <v>12000000</v>
      </c>
      <c r="X3416" s="1">
        <v>2003</v>
      </c>
      <c r="Y3416" s="1">
        <v>65</v>
      </c>
      <c r="Z3416" s="1">
        <v>5.3</v>
      </c>
      <c r="AA3416" s="1">
        <v>1.85</v>
      </c>
      <c r="AB3416" s="1">
        <v>656</v>
      </c>
    </row>
    <row r="3417" spans="1:28">
      <c r="A3417" s="1" t="s">
        <v>28</v>
      </c>
      <c r="B3417" s="1" t="s">
        <v>2453</v>
      </c>
      <c r="C3417" s="1">
        <v>138</v>
      </c>
      <c r="D3417" s="1">
        <v>113</v>
      </c>
      <c r="E3417" s="1">
        <v>36</v>
      </c>
      <c r="F3417" s="1">
        <v>232</v>
      </c>
      <c r="G3417" s="1" t="s">
        <v>3589</v>
      </c>
      <c r="H3417" s="1">
        <v>537</v>
      </c>
      <c r="I3417" s="1">
        <v>87704396</v>
      </c>
      <c r="J3417" s="1" t="s">
        <v>1602</v>
      </c>
      <c r="K3417" s="1" t="s">
        <v>975</v>
      </c>
      <c r="L3417" s="1" t="s">
        <v>3590</v>
      </c>
      <c r="M3417" s="1">
        <v>88132</v>
      </c>
      <c r="N3417" s="1">
        <v>1302</v>
      </c>
      <c r="O3417" s="1" t="s">
        <v>3591</v>
      </c>
      <c r="P3417" s="1">
        <v>1</v>
      </c>
      <c r="Q3417" s="1" t="s">
        <v>3592</v>
      </c>
      <c r="R3417" s="1" t="s">
        <v>3593</v>
      </c>
      <c r="S3417" s="1">
        <v>274</v>
      </c>
      <c r="T3417" s="1" t="s">
        <v>37</v>
      </c>
      <c r="U3417" s="1" t="s">
        <v>38</v>
      </c>
      <c r="V3417" s="1" t="s">
        <v>39</v>
      </c>
      <c r="W3417" s="1">
        <v>66000000</v>
      </c>
      <c r="X3417" s="1">
        <v>1999</v>
      </c>
      <c r="Y3417" s="1">
        <v>427</v>
      </c>
      <c r="Z3417" s="1">
        <v>6.2</v>
      </c>
      <c r="AA3417" s="1">
        <v>2.35</v>
      </c>
      <c r="AB3417" s="1">
        <v>0</v>
      </c>
    </row>
    <row r="3418" spans="1:28">
      <c r="A3418" s="1" t="s">
        <v>28</v>
      </c>
      <c r="B3418" s="1" t="s">
        <v>7120</v>
      </c>
      <c r="C3418" s="1">
        <v>147</v>
      </c>
      <c r="D3418" s="1">
        <v>113</v>
      </c>
      <c r="E3418" s="1">
        <v>0</v>
      </c>
      <c r="F3418" s="1">
        <v>781</v>
      </c>
      <c r="G3418" s="1" t="s">
        <v>2076</v>
      </c>
      <c r="H3418" s="1">
        <v>13000</v>
      </c>
      <c r="I3418" s="1">
        <v>12006514</v>
      </c>
      <c r="J3418" s="1" t="s">
        <v>1411</v>
      </c>
      <c r="K3418" s="1" t="s">
        <v>1153</v>
      </c>
      <c r="L3418" s="1" t="s">
        <v>23122</v>
      </c>
      <c r="M3418" s="1">
        <v>114070</v>
      </c>
      <c r="N3418" s="1">
        <v>15765</v>
      </c>
      <c r="O3418" s="1" t="s">
        <v>8075</v>
      </c>
      <c r="P3418" s="1">
        <v>5</v>
      </c>
      <c r="Q3418" s="1" t="s">
        <v>23123</v>
      </c>
      <c r="R3418" s="1" t="s">
        <v>23124</v>
      </c>
      <c r="S3418" s="1">
        <v>500</v>
      </c>
      <c r="T3418" s="1" t="s">
        <v>37</v>
      </c>
      <c r="U3418" s="1" t="s">
        <v>38</v>
      </c>
      <c r="V3418" s="1" t="s">
        <v>581</v>
      </c>
      <c r="W3418" s="1">
        <v>250000</v>
      </c>
      <c r="X3418" s="1">
        <v>1997</v>
      </c>
      <c r="Y3418" s="1">
        <v>1000</v>
      </c>
      <c r="Z3418" s="1">
        <v>7.3</v>
      </c>
      <c r="AA3418" s="1">
        <v>1.85</v>
      </c>
      <c r="AB3418" s="1">
        <v>0</v>
      </c>
    </row>
    <row r="3419" spans="1:28">
      <c r="A3419" s="1" t="s">
        <v>28</v>
      </c>
      <c r="B3419" s="1" t="s">
        <v>4836</v>
      </c>
      <c r="C3419" s="1">
        <v>149</v>
      </c>
      <c r="D3419" s="1">
        <v>113</v>
      </c>
      <c r="E3419" s="1">
        <v>0</v>
      </c>
      <c r="F3419" s="1">
        <v>324</v>
      </c>
      <c r="G3419" s="1" t="s">
        <v>10627</v>
      </c>
      <c r="H3419" s="1">
        <v>11000</v>
      </c>
      <c r="J3419" s="1" t="s">
        <v>1916</v>
      </c>
      <c r="K3419" s="1" t="s">
        <v>387</v>
      </c>
      <c r="L3419" s="1" t="s">
        <v>20838</v>
      </c>
      <c r="M3419" s="1">
        <v>74651</v>
      </c>
      <c r="N3419" s="1">
        <v>12157</v>
      </c>
      <c r="O3419" s="1" t="s">
        <v>20839</v>
      </c>
      <c r="P3419" s="1">
        <v>2</v>
      </c>
      <c r="Q3419" s="1" t="s">
        <v>20840</v>
      </c>
      <c r="R3419" s="1" t="s">
        <v>20841</v>
      </c>
      <c r="S3419" s="1">
        <v>313</v>
      </c>
      <c r="T3419" s="1" t="s">
        <v>37</v>
      </c>
      <c r="U3419" s="1" t="s">
        <v>38</v>
      </c>
      <c r="V3419" s="1" t="s">
        <v>91</v>
      </c>
      <c r="W3419" s="1">
        <v>1600000</v>
      </c>
      <c r="X3419" s="1">
        <v>1974</v>
      </c>
      <c r="Y3419" s="1">
        <v>481</v>
      </c>
      <c r="Z3419" s="1">
        <v>7.9</v>
      </c>
      <c r="AA3419" s="1">
        <v>1.37</v>
      </c>
      <c r="AB3419" s="1">
        <v>6000</v>
      </c>
    </row>
    <row r="3420" spans="1:28">
      <c r="A3420" s="1" t="s">
        <v>28</v>
      </c>
      <c r="B3420" s="1" t="s">
        <v>3135</v>
      </c>
      <c r="C3420" s="1">
        <v>152</v>
      </c>
      <c r="D3420" s="1">
        <v>113</v>
      </c>
      <c r="E3420" s="1">
        <v>17</v>
      </c>
      <c r="F3420" s="1">
        <v>759</v>
      </c>
      <c r="G3420" s="1" t="s">
        <v>973</v>
      </c>
      <c r="H3420" s="1">
        <v>87000</v>
      </c>
      <c r="I3420" s="1">
        <v>34636443</v>
      </c>
      <c r="J3420" s="1" t="s">
        <v>1116</v>
      </c>
      <c r="K3420" s="1" t="s">
        <v>512</v>
      </c>
      <c r="L3420" s="1" t="s">
        <v>3136</v>
      </c>
      <c r="M3420" s="1">
        <v>93790</v>
      </c>
      <c r="N3420" s="1">
        <v>103354</v>
      </c>
      <c r="O3420" s="1" t="s">
        <v>3137</v>
      </c>
      <c r="P3420" s="1">
        <v>0</v>
      </c>
      <c r="Q3420" s="1" t="s">
        <v>3138</v>
      </c>
      <c r="R3420" s="1" t="s">
        <v>3139</v>
      </c>
      <c r="S3420" s="1">
        <v>288</v>
      </c>
      <c r="T3420" s="1" t="s">
        <v>37</v>
      </c>
      <c r="U3420" s="1" t="s">
        <v>38</v>
      </c>
      <c r="V3420" s="1" t="s">
        <v>581</v>
      </c>
      <c r="W3420" s="1">
        <v>52000000</v>
      </c>
      <c r="X3420" s="1">
        <v>2005</v>
      </c>
      <c r="Y3420" s="1">
        <v>13000</v>
      </c>
      <c r="Z3420" s="1">
        <v>6.6</v>
      </c>
      <c r="AA3420" s="1">
        <v>2.35</v>
      </c>
      <c r="AB3420" s="1">
        <v>0</v>
      </c>
    </row>
    <row r="3421" spans="1:28">
      <c r="A3421" s="1" t="s">
        <v>28</v>
      </c>
      <c r="B3421" s="1" t="s">
        <v>1307</v>
      </c>
      <c r="C3421" s="1">
        <v>152</v>
      </c>
      <c r="D3421" s="1">
        <v>113</v>
      </c>
      <c r="E3421" s="1">
        <v>323</v>
      </c>
      <c r="F3421" s="1">
        <v>835</v>
      </c>
      <c r="G3421" s="1" t="s">
        <v>5605</v>
      </c>
      <c r="H3421" s="1">
        <v>1000</v>
      </c>
      <c r="I3421" s="1">
        <v>69304264</v>
      </c>
      <c r="J3421" s="1" t="s">
        <v>5606</v>
      </c>
      <c r="K3421" s="1" t="s">
        <v>1812</v>
      </c>
      <c r="L3421" s="1" t="s">
        <v>5607</v>
      </c>
      <c r="M3421" s="1">
        <v>73068</v>
      </c>
      <c r="N3421" s="1">
        <v>4660</v>
      </c>
      <c r="O3421" s="1" t="s">
        <v>2099</v>
      </c>
      <c r="P3421" s="1">
        <v>0</v>
      </c>
      <c r="Q3421" s="1" t="s">
        <v>5608</v>
      </c>
      <c r="R3421" s="1" t="s">
        <v>5609</v>
      </c>
      <c r="S3421" s="1">
        <v>419</v>
      </c>
      <c r="T3421" s="1" t="s">
        <v>37</v>
      </c>
      <c r="U3421" s="1" t="s">
        <v>38</v>
      </c>
      <c r="V3421" s="1" t="s">
        <v>581</v>
      </c>
      <c r="W3421" s="1">
        <v>48000000</v>
      </c>
      <c r="X3421" s="1">
        <v>1999</v>
      </c>
      <c r="Y3421" s="1">
        <v>977</v>
      </c>
      <c r="Z3421" s="1">
        <v>6.8</v>
      </c>
      <c r="AA3421" s="1">
        <v>2.35</v>
      </c>
      <c r="AB3421" s="1">
        <v>0</v>
      </c>
    </row>
    <row r="3422" spans="1:28">
      <c r="A3422" s="1" t="s">
        <v>28</v>
      </c>
      <c r="B3422" s="1" t="s">
        <v>12480</v>
      </c>
      <c r="C3422" s="1">
        <v>158</v>
      </c>
      <c r="D3422" s="1">
        <v>113</v>
      </c>
      <c r="E3422" s="1">
        <v>47</v>
      </c>
      <c r="F3422" s="1">
        <v>238</v>
      </c>
      <c r="G3422" s="1" t="s">
        <v>3147</v>
      </c>
      <c r="H3422" s="1">
        <v>21000</v>
      </c>
      <c r="I3422" s="1">
        <v>19057024</v>
      </c>
      <c r="J3422" s="1" t="s">
        <v>210</v>
      </c>
      <c r="K3422" s="1" t="s">
        <v>764</v>
      </c>
      <c r="L3422" s="1" t="s">
        <v>12481</v>
      </c>
      <c r="M3422" s="1">
        <v>113963</v>
      </c>
      <c r="N3422" s="1">
        <v>22088</v>
      </c>
      <c r="O3422" s="1" t="s">
        <v>12482</v>
      </c>
      <c r="P3422" s="1">
        <v>0</v>
      </c>
      <c r="Q3422" s="1" t="s">
        <v>12483</v>
      </c>
      <c r="R3422" s="1" t="s">
        <v>12484</v>
      </c>
      <c r="S3422" s="1">
        <v>361</v>
      </c>
      <c r="T3422" s="1" t="s">
        <v>37</v>
      </c>
      <c r="U3422" s="1" t="s">
        <v>38</v>
      </c>
      <c r="V3422" s="1" t="s">
        <v>39</v>
      </c>
      <c r="W3422" s="1">
        <v>16000000</v>
      </c>
      <c r="X3422" s="1">
        <v>2010</v>
      </c>
      <c r="Y3422" s="1">
        <v>541</v>
      </c>
      <c r="Z3422" s="1">
        <v>7.2</v>
      </c>
      <c r="AA3422" s="1">
        <v>1.85</v>
      </c>
      <c r="AB3422" s="1">
        <v>24000</v>
      </c>
    </row>
    <row r="3423" spans="1:28">
      <c r="A3423" s="1" t="s">
        <v>28</v>
      </c>
      <c r="B3423" s="1" t="s">
        <v>9707</v>
      </c>
      <c r="C3423" s="1">
        <v>163</v>
      </c>
      <c r="D3423" s="1">
        <v>113</v>
      </c>
      <c r="E3423" s="1">
        <v>13</v>
      </c>
      <c r="F3423" s="1">
        <v>594</v>
      </c>
      <c r="G3423" s="1" t="s">
        <v>16149</v>
      </c>
      <c r="H3423" s="1">
        <v>5000</v>
      </c>
      <c r="I3423" s="1">
        <v>1094798</v>
      </c>
      <c r="J3423" s="1" t="s">
        <v>3053</v>
      </c>
      <c r="K3423" s="1" t="s">
        <v>2390</v>
      </c>
      <c r="L3423" s="1" t="s">
        <v>16150</v>
      </c>
      <c r="M3423" s="1">
        <v>11158</v>
      </c>
      <c r="N3423" s="1">
        <v>7692</v>
      </c>
      <c r="O3423" s="1" t="s">
        <v>4711</v>
      </c>
      <c r="P3423" s="1">
        <v>6</v>
      </c>
      <c r="Q3423" s="1" t="s">
        <v>16151</v>
      </c>
      <c r="R3423" s="1" t="s">
        <v>16152</v>
      </c>
      <c r="S3423" s="1">
        <v>73</v>
      </c>
      <c r="T3423" s="1" t="s">
        <v>37</v>
      </c>
      <c r="U3423" s="1" t="s">
        <v>56</v>
      </c>
      <c r="V3423" s="1" t="s">
        <v>581</v>
      </c>
      <c r="W3423" s="1">
        <v>7200000</v>
      </c>
      <c r="X3423" s="1">
        <v>2010</v>
      </c>
      <c r="Y3423" s="1">
        <v>629</v>
      </c>
      <c r="Z3423" s="1">
        <v>7.2</v>
      </c>
      <c r="AA3423" s="1">
        <v>2.35</v>
      </c>
      <c r="AB3423" s="1">
        <v>0</v>
      </c>
    </row>
    <row r="3424" spans="1:28">
      <c r="A3424" s="1" t="s">
        <v>28</v>
      </c>
      <c r="B3424" s="1" t="s">
        <v>3994</v>
      </c>
      <c r="C3424" s="1">
        <v>166</v>
      </c>
      <c r="D3424" s="1">
        <v>113</v>
      </c>
      <c r="E3424" s="1">
        <v>0</v>
      </c>
      <c r="F3424" s="1">
        <v>721</v>
      </c>
      <c r="G3424" s="1" t="s">
        <v>1972</v>
      </c>
      <c r="H3424" s="1">
        <v>4000</v>
      </c>
      <c r="I3424" s="1">
        <v>109176215</v>
      </c>
      <c r="J3424" s="1" t="s">
        <v>1666</v>
      </c>
      <c r="K3424" s="1" t="s">
        <v>246</v>
      </c>
      <c r="L3424" s="1" t="s">
        <v>3995</v>
      </c>
      <c r="M3424" s="1">
        <v>83506</v>
      </c>
      <c r="N3424" s="1">
        <v>8172</v>
      </c>
      <c r="O3424" s="1" t="s">
        <v>3996</v>
      </c>
      <c r="P3424" s="1">
        <v>6</v>
      </c>
      <c r="Q3424" s="1" t="s">
        <v>3997</v>
      </c>
      <c r="R3424" s="1" t="s">
        <v>3998</v>
      </c>
      <c r="S3424" s="1">
        <v>144</v>
      </c>
      <c r="T3424" s="1" t="s">
        <v>37</v>
      </c>
      <c r="U3424" s="1" t="s">
        <v>38</v>
      </c>
      <c r="V3424" s="1" t="s">
        <v>39</v>
      </c>
      <c r="W3424" s="1">
        <v>60000000</v>
      </c>
      <c r="X3424" s="1">
        <v>2009</v>
      </c>
      <c r="Y3424" s="1">
        <v>722</v>
      </c>
      <c r="Z3424" s="1">
        <v>5.5</v>
      </c>
      <c r="AA3424" s="1">
        <v>1.85</v>
      </c>
      <c r="AB3424" s="1">
        <v>0</v>
      </c>
    </row>
    <row r="3425" spans="1:28">
      <c r="A3425" s="1" t="s">
        <v>28</v>
      </c>
      <c r="B3425" s="1" t="s">
        <v>1601</v>
      </c>
      <c r="C3425" s="1">
        <v>167</v>
      </c>
      <c r="D3425" s="1">
        <v>113</v>
      </c>
      <c r="E3425" s="1">
        <v>101</v>
      </c>
      <c r="F3425" s="1">
        <v>913</v>
      </c>
      <c r="G3425" s="1" t="s">
        <v>2649</v>
      </c>
      <c r="H3425" s="1">
        <v>14000</v>
      </c>
      <c r="I3425" s="1">
        <v>91188905</v>
      </c>
      <c r="J3425" s="1" t="s">
        <v>2650</v>
      </c>
      <c r="K3425" s="1" t="s">
        <v>224</v>
      </c>
      <c r="L3425" s="1" t="s">
        <v>2651</v>
      </c>
      <c r="M3425" s="1">
        <v>58184</v>
      </c>
      <c r="N3425" s="1">
        <v>17786</v>
      </c>
      <c r="O3425" s="1" t="s">
        <v>2652</v>
      </c>
      <c r="P3425" s="1">
        <v>0</v>
      </c>
      <c r="Q3425" s="1" t="s">
        <v>2653</v>
      </c>
      <c r="R3425" s="1" t="s">
        <v>2654</v>
      </c>
      <c r="S3425" s="1">
        <v>805</v>
      </c>
      <c r="T3425" s="1" t="s">
        <v>37</v>
      </c>
      <c r="U3425" s="1" t="s">
        <v>38</v>
      </c>
      <c r="V3425" s="1" t="s">
        <v>39</v>
      </c>
      <c r="W3425" s="1">
        <v>80000000</v>
      </c>
      <c r="X3425" s="1">
        <v>1999</v>
      </c>
      <c r="Y3425" s="1">
        <v>960</v>
      </c>
      <c r="Z3425" s="1">
        <v>4.9000000000000004</v>
      </c>
      <c r="AA3425" s="1">
        <v>2.35</v>
      </c>
      <c r="AB3425" s="1">
        <v>0</v>
      </c>
    </row>
    <row r="3426" spans="1:28">
      <c r="A3426" s="1" t="s">
        <v>28</v>
      </c>
      <c r="B3426" s="1" t="s">
        <v>5633</v>
      </c>
      <c r="C3426" s="1">
        <v>174</v>
      </c>
      <c r="D3426" s="1">
        <v>113</v>
      </c>
      <c r="E3426" s="1">
        <v>350</v>
      </c>
      <c r="F3426" s="1">
        <v>619</v>
      </c>
      <c r="G3426" s="1" t="s">
        <v>2649</v>
      </c>
      <c r="H3426" s="1">
        <v>1000</v>
      </c>
      <c r="I3426" s="1">
        <v>27277055</v>
      </c>
      <c r="J3426" s="1" t="s">
        <v>5774</v>
      </c>
      <c r="K3426" s="1" t="s">
        <v>7553</v>
      </c>
      <c r="L3426" s="1" t="s">
        <v>10914</v>
      </c>
      <c r="M3426" s="1">
        <v>143137</v>
      </c>
      <c r="N3426" s="1">
        <v>3141</v>
      </c>
      <c r="O3426" s="1" t="s">
        <v>2365</v>
      </c>
      <c r="P3426" s="1">
        <v>0</v>
      </c>
      <c r="Q3426" s="1" t="s">
        <v>10915</v>
      </c>
      <c r="R3426" s="1" t="s">
        <v>10916</v>
      </c>
      <c r="S3426" s="1">
        <v>602</v>
      </c>
      <c r="T3426" s="1" t="s">
        <v>37</v>
      </c>
      <c r="U3426" s="1" t="s">
        <v>56</v>
      </c>
      <c r="V3426" s="1" t="s">
        <v>581</v>
      </c>
      <c r="W3426" s="1">
        <v>20000000</v>
      </c>
      <c r="X3426" s="1">
        <v>2000</v>
      </c>
      <c r="Y3426" s="1">
        <v>960</v>
      </c>
      <c r="Z3426" s="1">
        <v>7.6</v>
      </c>
      <c r="AA3426" s="1">
        <v>1.85</v>
      </c>
      <c r="AB3426" s="1">
        <v>10000</v>
      </c>
    </row>
    <row r="3427" spans="1:28">
      <c r="A3427" s="1" t="s">
        <v>28</v>
      </c>
      <c r="B3427" s="1" t="s">
        <v>3387</v>
      </c>
      <c r="C3427" s="1">
        <v>181</v>
      </c>
      <c r="D3427" s="1">
        <v>113</v>
      </c>
      <c r="E3427" s="1">
        <v>0</v>
      </c>
      <c r="F3427" s="1">
        <v>89</v>
      </c>
      <c r="G3427" s="1" t="s">
        <v>8780</v>
      </c>
      <c r="H3427" s="1">
        <v>504</v>
      </c>
      <c r="J3427" s="1" t="s">
        <v>8781</v>
      </c>
      <c r="K3427" s="1" t="s">
        <v>8782</v>
      </c>
      <c r="L3427" s="1" t="s">
        <v>8783</v>
      </c>
      <c r="M3427" s="1">
        <v>71596</v>
      </c>
      <c r="N3427" s="1">
        <v>810</v>
      </c>
      <c r="O3427" s="1" t="s">
        <v>8784</v>
      </c>
      <c r="P3427" s="1">
        <v>0</v>
      </c>
      <c r="Q3427" s="1" t="s">
        <v>8785</v>
      </c>
      <c r="R3427" s="1" t="s">
        <v>8786</v>
      </c>
      <c r="S3427" s="1">
        <v>276</v>
      </c>
      <c r="T3427" s="1" t="s">
        <v>37</v>
      </c>
      <c r="U3427" s="1" t="s">
        <v>38</v>
      </c>
      <c r="V3427" s="1" t="s">
        <v>581</v>
      </c>
      <c r="W3427" s="1">
        <v>29000000</v>
      </c>
      <c r="X3427" s="1">
        <v>2002</v>
      </c>
      <c r="Y3427" s="1">
        <v>147</v>
      </c>
      <c r="Z3427" s="1">
        <v>7.1</v>
      </c>
      <c r="AA3427" s="1">
        <v>2.35</v>
      </c>
      <c r="AB3427" s="1">
        <v>3000</v>
      </c>
    </row>
    <row r="3428" spans="1:28">
      <c r="A3428" s="1" t="s">
        <v>28</v>
      </c>
      <c r="B3428" s="1" t="s">
        <v>1300</v>
      </c>
      <c r="C3428" s="1">
        <v>196</v>
      </c>
      <c r="D3428" s="1">
        <v>113</v>
      </c>
      <c r="E3428" s="1">
        <v>719</v>
      </c>
      <c r="F3428" s="1">
        <v>217</v>
      </c>
      <c r="G3428" s="1" t="s">
        <v>1301</v>
      </c>
      <c r="H3428" s="1">
        <v>605</v>
      </c>
      <c r="I3428" s="1">
        <v>119412921</v>
      </c>
      <c r="J3428" s="1" t="s">
        <v>643</v>
      </c>
      <c r="K3428" s="1" t="s">
        <v>1302</v>
      </c>
      <c r="L3428" s="1" t="s">
        <v>1303</v>
      </c>
      <c r="M3428" s="1">
        <v>240241</v>
      </c>
      <c r="N3428" s="1">
        <v>1441</v>
      </c>
      <c r="O3428" s="1" t="s">
        <v>1304</v>
      </c>
      <c r="P3428" s="1">
        <v>0</v>
      </c>
      <c r="Q3428" s="1" t="s">
        <v>1305</v>
      </c>
      <c r="R3428" s="1" t="s">
        <v>1306</v>
      </c>
      <c r="S3428" s="1">
        <v>391</v>
      </c>
      <c r="T3428" s="1" t="s">
        <v>37</v>
      </c>
      <c r="U3428" s="1" t="s">
        <v>38</v>
      </c>
      <c r="V3428" s="1" t="s">
        <v>581</v>
      </c>
      <c r="W3428" s="1">
        <v>65000000</v>
      </c>
      <c r="X3428" s="1">
        <v>1990</v>
      </c>
      <c r="Y3428" s="1">
        <v>308</v>
      </c>
      <c r="Z3428" s="1">
        <v>7.5</v>
      </c>
      <c r="AA3428" s="1">
        <v>1.85</v>
      </c>
      <c r="AB3428" s="1">
        <v>0</v>
      </c>
    </row>
    <row r="3429" spans="1:28">
      <c r="A3429" s="1" t="s">
        <v>28</v>
      </c>
      <c r="B3429" s="1" t="s">
        <v>2170</v>
      </c>
      <c r="C3429" s="1">
        <v>198</v>
      </c>
      <c r="D3429" s="1">
        <v>113</v>
      </c>
      <c r="E3429" s="1">
        <v>221</v>
      </c>
      <c r="F3429" s="1">
        <v>503</v>
      </c>
      <c r="G3429" s="1" t="s">
        <v>2171</v>
      </c>
      <c r="H3429" s="1">
        <v>11000</v>
      </c>
      <c r="I3429" s="1">
        <v>100018837</v>
      </c>
      <c r="J3429" s="1" t="s">
        <v>2128</v>
      </c>
      <c r="K3429" s="1" t="s">
        <v>2172</v>
      </c>
      <c r="L3429" s="1" t="s">
        <v>2173</v>
      </c>
      <c r="M3429" s="1">
        <v>156348</v>
      </c>
      <c r="N3429" s="1">
        <v>13446</v>
      </c>
      <c r="O3429" s="1" t="s">
        <v>2174</v>
      </c>
      <c r="P3429" s="1">
        <v>0</v>
      </c>
      <c r="Q3429" s="1" t="s">
        <v>2175</v>
      </c>
      <c r="R3429" s="1" t="s">
        <v>2176</v>
      </c>
      <c r="S3429" s="1">
        <v>380</v>
      </c>
      <c r="T3429" s="1" t="s">
        <v>37</v>
      </c>
      <c r="U3429" s="1" t="s">
        <v>38</v>
      </c>
      <c r="V3429" s="1" t="s">
        <v>39</v>
      </c>
      <c r="W3429" s="1">
        <v>90000000</v>
      </c>
      <c r="X3429" s="1">
        <v>2008</v>
      </c>
      <c r="Y3429" s="1">
        <v>600</v>
      </c>
      <c r="Z3429" s="1">
        <v>5.5</v>
      </c>
      <c r="AA3429" s="1">
        <v>1.85</v>
      </c>
      <c r="AB3429" s="1">
        <v>0</v>
      </c>
    </row>
    <row r="3430" spans="1:28">
      <c r="A3430" s="1" t="s">
        <v>28</v>
      </c>
      <c r="B3430" s="1" t="s">
        <v>3289</v>
      </c>
      <c r="C3430" s="1">
        <v>200</v>
      </c>
      <c r="D3430" s="1">
        <v>113</v>
      </c>
      <c r="E3430" s="1">
        <v>0</v>
      </c>
      <c r="F3430" s="1">
        <v>307</v>
      </c>
      <c r="G3430" s="1" t="s">
        <v>325</v>
      </c>
      <c r="H3430" s="1">
        <v>22000</v>
      </c>
      <c r="I3430" s="1">
        <v>54540525</v>
      </c>
      <c r="J3430" s="1" t="s">
        <v>1673</v>
      </c>
      <c r="K3430" s="1" t="s">
        <v>1738</v>
      </c>
      <c r="L3430" s="1" t="s">
        <v>9296</v>
      </c>
      <c r="M3430" s="1">
        <v>66579</v>
      </c>
      <c r="N3430" s="1">
        <v>23456</v>
      </c>
      <c r="O3430" s="1" t="s">
        <v>9297</v>
      </c>
      <c r="P3430" s="1">
        <v>15</v>
      </c>
      <c r="Q3430" s="1" t="s">
        <v>9298</v>
      </c>
      <c r="R3430" s="1" t="s">
        <v>9299</v>
      </c>
      <c r="S3430" s="1">
        <v>134</v>
      </c>
      <c r="T3430" s="1" t="s">
        <v>37</v>
      </c>
      <c r="U3430" s="1" t="s">
        <v>38</v>
      </c>
      <c r="V3430" s="1" t="s">
        <v>39</v>
      </c>
      <c r="W3430" s="1">
        <v>56000000</v>
      </c>
      <c r="X3430" s="1">
        <v>2011</v>
      </c>
      <c r="Y3430" s="1">
        <v>988</v>
      </c>
      <c r="Z3430" s="1">
        <v>5.7</v>
      </c>
      <c r="AA3430" s="1">
        <v>1.85</v>
      </c>
      <c r="AB3430" s="1">
        <v>20000</v>
      </c>
    </row>
    <row r="3431" spans="1:28">
      <c r="A3431" s="1" t="s">
        <v>28</v>
      </c>
      <c r="B3431" s="1" t="s">
        <v>2459</v>
      </c>
      <c r="C3431" s="1">
        <v>211</v>
      </c>
      <c r="D3431" s="1">
        <v>113</v>
      </c>
      <c r="E3431" s="1">
        <v>88</v>
      </c>
      <c r="F3431" s="1">
        <v>785</v>
      </c>
      <c r="G3431" s="1" t="s">
        <v>1776</v>
      </c>
      <c r="H3431" s="1">
        <v>22000</v>
      </c>
      <c r="I3431" s="1">
        <v>29802761</v>
      </c>
      <c r="J3431" s="1" t="s">
        <v>3899</v>
      </c>
      <c r="K3431" s="1" t="s">
        <v>1738</v>
      </c>
      <c r="L3431" s="1" t="s">
        <v>6933</v>
      </c>
      <c r="M3431" s="1">
        <v>46480</v>
      </c>
      <c r="N3431" s="1">
        <v>36009</v>
      </c>
      <c r="O3431" s="1" t="s">
        <v>6934</v>
      </c>
      <c r="P3431" s="1">
        <v>1</v>
      </c>
      <c r="Q3431" s="1" t="s">
        <v>6935</v>
      </c>
      <c r="R3431" s="1" t="s">
        <v>6936</v>
      </c>
      <c r="S3431" s="1">
        <v>115</v>
      </c>
      <c r="T3431" s="1" t="s">
        <v>37</v>
      </c>
      <c r="U3431" s="1" t="s">
        <v>38</v>
      </c>
      <c r="V3431" s="1" t="s">
        <v>39</v>
      </c>
      <c r="W3431" s="1">
        <v>40000000</v>
      </c>
      <c r="X3431" s="1">
        <v>2013</v>
      </c>
      <c r="Y3431" s="1">
        <v>13000</v>
      </c>
      <c r="Z3431" s="1">
        <v>6.4</v>
      </c>
      <c r="AA3431" s="1">
        <v>1.85</v>
      </c>
      <c r="AB3431" s="1">
        <v>12000</v>
      </c>
    </row>
    <row r="3432" spans="1:28">
      <c r="A3432" s="1" t="s">
        <v>28</v>
      </c>
      <c r="B3432" s="1" t="s">
        <v>713</v>
      </c>
      <c r="C3432" s="1">
        <v>218</v>
      </c>
      <c r="D3432" s="1">
        <v>113</v>
      </c>
      <c r="E3432" s="1">
        <v>33</v>
      </c>
      <c r="F3432" s="1">
        <v>11000</v>
      </c>
      <c r="G3432" s="1" t="s">
        <v>102</v>
      </c>
      <c r="H3432" s="1">
        <v>40000</v>
      </c>
      <c r="I3432" s="1">
        <v>76846624</v>
      </c>
      <c r="J3432" s="1" t="s">
        <v>196</v>
      </c>
      <c r="K3432" s="1" t="s">
        <v>43</v>
      </c>
      <c r="L3432" s="1" t="s">
        <v>714</v>
      </c>
      <c r="M3432" s="1">
        <v>21352</v>
      </c>
      <c r="N3432" s="1">
        <v>80806</v>
      </c>
      <c r="O3432" s="1" t="s">
        <v>253</v>
      </c>
      <c r="P3432" s="1">
        <v>1</v>
      </c>
      <c r="Q3432" s="1" t="s">
        <v>715</v>
      </c>
      <c r="R3432" s="1" t="s">
        <v>716</v>
      </c>
      <c r="S3432" s="1">
        <v>131</v>
      </c>
      <c r="T3432" s="1" t="s">
        <v>37</v>
      </c>
      <c r="U3432" s="1" t="s">
        <v>38</v>
      </c>
      <c r="V3432" s="1" t="s">
        <v>91</v>
      </c>
      <c r="W3432" s="1">
        <v>170000000</v>
      </c>
      <c r="X3432" s="1">
        <v>2016</v>
      </c>
      <c r="Y3432" s="1">
        <v>25000</v>
      </c>
      <c r="Z3432" s="1">
        <v>6.4</v>
      </c>
      <c r="AA3432" s="1">
        <v>1.85</v>
      </c>
      <c r="AB3432" s="1">
        <v>30000</v>
      </c>
    </row>
    <row r="3433" spans="1:28">
      <c r="A3433" s="1" t="s">
        <v>28</v>
      </c>
      <c r="B3433" s="1" t="s">
        <v>16375</v>
      </c>
      <c r="C3433" s="1">
        <v>222</v>
      </c>
      <c r="D3433" s="1">
        <v>113</v>
      </c>
      <c r="E3433" s="1">
        <v>127</v>
      </c>
      <c r="F3433" s="1">
        <v>373</v>
      </c>
      <c r="G3433" s="1" t="s">
        <v>15432</v>
      </c>
      <c r="H3433" s="1">
        <v>3000</v>
      </c>
      <c r="I3433" s="1">
        <v>3014541</v>
      </c>
      <c r="J3433" s="1" t="s">
        <v>3395</v>
      </c>
      <c r="K3433" s="1" t="s">
        <v>14324</v>
      </c>
      <c r="L3433" s="1" t="s">
        <v>16376</v>
      </c>
      <c r="M3433" s="1">
        <v>19616</v>
      </c>
      <c r="N3433" s="1">
        <v>4370</v>
      </c>
      <c r="O3433" s="1" t="s">
        <v>8774</v>
      </c>
      <c r="P3433" s="1">
        <v>3</v>
      </c>
      <c r="Q3433" s="1" t="s">
        <v>16377</v>
      </c>
      <c r="R3433" s="1" t="s">
        <v>16378</v>
      </c>
      <c r="S3433" s="1">
        <v>98</v>
      </c>
      <c r="T3433" s="1" t="s">
        <v>37</v>
      </c>
      <c r="U3433" s="1" t="s">
        <v>56</v>
      </c>
      <c r="V3433" s="1" t="s">
        <v>581</v>
      </c>
      <c r="W3433" s="1">
        <v>8000000</v>
      </c>
      <c r="X3433" s="1">
        <v>2011</v>
      </c>
      <c r="Y3433" s="1">
        <v>415</v>
      </c>
      <c r="Z3433" s="1">
        <v>6.7</v>
      </c>
      <c r="AA3433" s="1">
        <v>2.35</v>
      </c>
      <c r="AB3433" s="1">
        <v>0</v>
      </c>
    </row>
    <row r="3434" spans="1:28">
      <c r="A3434" s="1" t="s">
        <v>743</v>
      </c>
      <c r="B3434" s="1" t="s">
        <v>153</v>
      </c>
      <c r="C3434" s="1">
        <v>223</v>
      </c>
      <c r="D3434" s="1">
        <v>113</v>
      </c>
      <c r="E3434" s="1">
        <v>252</v>
      </c>
      <c r="F3434" s="1">
        <v>90</v>
      </c>
      <c r="G3434" s="1" t="s">
        <v>8068</v>
      </c>
      <c r="H3434" s="1">
        <v>539</v>
      </c>
      <c r="I3434" s="1">
        <v>170684505</v>
      </c>
      <c r="J3434" s="1" t="s">
        <v>8069</v>
      </c>
      <c r="K3434" s="1" t="s">
        <v>4147</v>
      </c>
      <c r="L3434" s="1" t="s">
        <v>8070</v>
      </c>
      <c r="M3434" s="1">
        <v>172080</v>
      </c>
      <c r="N3434" s="1">
        <v>813</v>
      </c>
      <c r="O3434" s="1" t="s">
        <v>8071</v>
      </c>
      <c r="P3434" s="1">
        <v>0</v>
      </c>
      <c r="Q3434" s="1" t="s">
        <v>8072</v>
      </c>
      <c r="R3434" s="1" t="s">
        <v>8073</v>
      </c>
      <c r="S3434" s="1">
        <v>1017</v>
      </c>
      <c r="T3434" s="1" t="s">
        <v>37</v>
      </c>
      <c r="U3434" s="1" t="s">
        <v>38</v>
      </c>
      <c r="V3434" s="1" t="s">
        <v>39</v>
      </c>
      <c r="W3434" s="1">
        <v>45000000</v>
      </c>
      <c r="X3434" s="1">
        <v>2002</v>
      </c>
      <c r="Y3434" s="1">
        <v>151</v>
      </c>
      <c r="Z3434" s="1">
        <v>7.2</v>
      </c>
      <c r="AA3434" s="1">
        <v>1.85</v>
      </c>
      <c r="AB3434" s="1">
        <v>0</v>
      </c>
    </row>
    <row r="3435" spans="1:28">
      <c r="A3435" s="1" t="s">
        <v>28</v>
      </c>
      <c r="B3435" s="1" t="s">
        <v>5275</v>
      </c>
      <c r="C3435" s="1">
        <v>224</v>
      </c>
      <c r="D3435" s="1">
        <v>113</v>
      </c>
      <c r="E3435" s="1">
        <v>0</v>
      </c>
      <c r="F3435" s="1">
        <v>27</v>
      </c>
      <c r="G3435" s="1" t="s">
        <v>15974</v>
      </c>
      <c r="H3435" s="1">
        <v>133</v>
      </c>
      <c r="I3435" s="1">
        <v>45063889</v>
      </c>
      <c r="J3435" s="1" t="s">
        <v>3157</v>
      </c>
      <c r="K3435" s="1" t="s">
        <v>15975</v>
      </c>
      <c r="L3435" s="1" t="s">
        <v>15976</v>
      </c>
      <c r="M3435" s="1">
        <v>297250</v>
      </c>
      <c r="N3435" s="1">
        <v>241</v>
      </c>
      <c r="O3435" s="1" t="s">
        <v>15977</v>
      </c>
      <c r="P3435" s="1">
        <v>0</v>
      </c>
      <c r="Q3435" s="1" t="s">
        <v>15978</v>
      </c>
      <c r="R3435" s="1" t="s">
        <v>15979</v>
      </c>
      <c r="S3435" s="1">
        <v>1441</v>
      </c>
      <c r="T3435" s="1" t="s">
        <v>37</v>
      </c>
      <c r="U3435" s="1" t="s">
        <v>56</v>
      </c>
      <c r="V3435" s="1" t="s">
        <v>581</v>
      </c>
      <c r="W3435" s="1">
        <v>8000000</v>
      </c>
      <c r="X3435" s="1">
        <v>2002</v>
      </c>
      <c r="Y3435" s="1">
        <v>32</v>
      </c>
      <c r="Z3435" s="1">
        <v>7.6</v>
      </c>
      <c r="AA3435" s="1">
        <v>1.85</v>
      </c>
      <c r="AB3435" s="1">
        <v>11000</v>
      </c>
    </row>
    <row r="3436" spans="1:28">
      <c r="A3436" s="1" t="s">
        <v>28</v>
      </c>
      <c r="B3436" s="1" t="s">
        <v>737</v>
      </c>
      <c r="C3436" s="1">
        <v>228</v>
      </c>
      <c r="D3436" s="1">
        <v>113</v>
      </c>
      <c r="E3436" s="1">
        <v>150</v>
      </c>
      <c r="F3436" s="1">
        <v>59</v>
      </c>
      <c r="G3436" s="1" t="s">
        <v>451</v>
      </c>
      <c r="H3436" s="1">
        <v>531</v>
      </c>
      <c r="I3436" s="1">
        <v>104383624</v>
      </c>
      <c r="J3436" s="1" t="s">
        <v>196</v>
      </c>
      <c r="K3436" s="1" t="s">
        <v>738</v>
      </c>
      <c r="L3436" s="1" t="s">
        <v>739</v>
      </c>
      <c r="M3436" s="1">
        <v>106446</v>
      </c>
      <c r="N3436" s="1">
        <v>764</v>
      </c>
      <c r="O3436" s="1" t="s">
        <v>740</v>
      </c>
      <c r="P3436" s="1">
        <v>4</v>
      </c>
      <c r="Q3436" s="1" t="s">
        <v>741</v>
      </c>
      <c r="R3436" s="1" t="s">
        <v>742</v>
      </c>
      <c r="S3436" s="1">
        <v>227</v>
      </c>
      <c r="T3436" s="1" t="s">
        <v>37</v>
      </c>
      <c r="U3436" s="1" t="s">
        <v>38</v>
      </c>
      <c r="V3436" s="1" t="s">
        <v>91</v>
      </c>
      <c r="W3436" s="1">
        <v>155000000</v>
      </c>
      <c r="X3436" s="1">
        <v>2010</v>
      </c>
      <c r="Y3436" s="1">
        <v>82</v>
      </c>
      <c r="Z3436" s="1">
        <v>6.3</v>
      </c>
      <c r="AA3436" s="1">
        <v>1.78</v>
      </c>
      <c r="AB3436" s="1">
        <v>11000</v>
      </c>
    </row>
    <row r="3437" spans="1:28">
      <c r="A3437" s="1" t="s">
        <v>28</v>
      </c>
      <c r="B3437" s="1" t="s">
        <v>2714</v>
      </c>
      <c r="C3437" s="1">
        <v>232</v>
      </c>
      <c r="D3437" s="1">
        <v>113</v>
      </c>
      <c r="E3437" s="1">
        <v>438</v>
      </c>
      <c r="F3437" s="1">
        <v>471</v>
      </c>
      <c r="G3437" s="1" t="s">
        <v>2278</v>
      </c>
      <c r="H3437" s="1">
        <v>11000</v>
      </c>
      <c r="I3437" s="1">
        <v>12796277</v>
      </c>
      <c r="J3437" s="1" t="s">
        <v>210</v>
      </c>
      <c r="K3437" s="1" t="s">
        <v>253</v>
      </c>
      <c r="L3437" s="1" t="s">
        <v>14204</v>
      </c>
      <c r="M3437" s="1">
        <v>41226</v>
      </c>
      <c r="N3437" s="1">
        <v>12274</v>
      </c>
      <c r="O3437" s="1" t="s">
        <v>14205</v>
      </c>
      <c r="P3437" s="1">
        <v>1</v>
      </c>
      <c r="Q3437" s="1" t="s">
        <v>14206</v>
      </c>
      <c r="R3437" s="1" t="s">
        <v>14207</v>
      </c>
      <c r="S3437" s="1">
        <v>281</v>
      </c>
      <c r="T3437" s="1" t="s">
        <v>37</v>
      </c>
      <c r="U3437" s="1" t="s">
        <v>38</v>
      </c>
      <c r="V3437" s="1" t="s">
        <v>581</v>
      </c>
      <c r="X3437" s="1">
        <v>2008</v>
      </c>
      <c r="Y3437" s="1">
        <v>536</v>
      </c>
      <c r="Z3437" s="1">
        <v>6.7</v>
      </c>
      <c r="AA3437" s="1">
        <v>1.85</v>
      </c>
      <c r="AB3437" s="1">
        <v>0</v>
      </c>
    </row>
    <row r="3438" spans="1:28">
      <c r="A3438" s="1" t="s">
        <v>28</v>
      </c>
      <c r="B3438" s="1" t="s">
        <v>22032</v>
      </c>
      <c r="C3438" s="1">
        <v>233</v>
      </c>
      <c r="D3438" s="1">
        <v>113</v>
      </c>
      <c r="E3438" s="1">
        <v>163</v>
      </c>
      <c r="F3438" s="1">
        <v>27</v>
      </c>
      <c r="G3438" s="1" t="s">
        <v>22033</v>
      </c>
      <c r="H3438" s="1">
        <v>131</v>
      </c>
      <c r="I3438" s="1">
        <v>1185783</v>
      </c>
      <c r="J3438" s="1" t="s">
        <v>3395</v>
      </c>
      <c r="K3438" s="1" t="s">
        <v>22034</v>
      </c>
      <c r="L3438" s="1" t="s">
        <v>22035</v>
      </c>
      <c r="M3438" s="1">
        <v>44763</v>
      </c>
      <c r="N3438" s="1">
        <v>264</v>
      </c>
      <c r="O3438" s="1" t="s">
        <v>22036</v>
      </c>
      <c r="P3438" s="1">
        <v>0</v>
      </c>
      <c r="Q3438" s="1" t="s">
        <v>22037</v>
      </c>
      <c r="R3438" s="1" t="s">
        <v>22038</v>
      </c>
      <c r="S3438" s="1">
        <v>172</v>
      </c>
      <c r="T3438" s="1" t="s">
        <v>22039</v>
      </c>
      <c r="U3438" s="1" t="s">
        <v>8805</v>
      </c>
      <c r="V3438" s="1" t="s">
        <v>4816</v>
      </c>
      <c r="W3438" s="1">
        <v>590000</v>
      </c>
      <c r="X3438" s="1">
        <v>2007</v>
      </c>
      <c r="Y3438" s="1">
        <v>60</v>
      </c>
      <c r="Z3438" s="1">
        <v>7.9</v>
      </c>
      <c r="AA3438" s="1">
        <v>1.85</v>
      </c>
      <c r="AB3438" s="1">
        <v>14000</v>
      </c>
    </row>
    <row r="3439" spans="1:28">
      <c r="A3439" s="1" t="s">
        <v>28</v>
      </c>
      <c r="B3439" s="1" t="s">
        <v>3430</v>
      </c>
      <c r="C3439" s="1">
        <v>237</v>
      </c>
      <c r="D3439" s="1">
        <v>113</v>
      </c>
      <c r="E3439" s="1">
        <v>43</v>
      </c>
      <c r="F3439" s="1">
        <v>452</v>
      </c>
      <c r="G3439" s="1" t="s">
        <v>3431</v>
      </c>
      <c r="H3439" s="1">
        <v>12000</v>
      </c>
      <c r="I3439" s="1">
        <v>28031250</v>
      </c>
      <c r="J3439" s="1" t="s">
        <v>3432</v>
      </c>
      <c r="K3439" s="1" t="s">
        <v>1068</v>
      </c>
      <c r="L3439" s="1" t="s">
        <v>3433</v>
      </c>
      <c r="M3439" s="1">
        <v>88146</v>
      </c>
      <c r="N3439" s="1">
        <v>13517</v>
      </c>
      <c r="O3439" s="1" t="s">
        <v>3434</v>
      </c>
      <c r="P3439" s="1">
        <v>0</v>
      </c>
      <c r="Q3439" s="1" t="s">
        <v>3435</v>
      </c>
      <c r="R3439" s="1" t="s">
        <v>3436</v>
      </c>
      <c r="S3439" s="1">
        <v>814</v>
      </c>
      <c r="T3439" s="1" t="s">
        <v>37</v>
      </c>
      <c r="U3439" s="1" t="s">
        <v>56</v>
      </c>
      <c r="V3439" s="1" t="s">
        <v>581</v>
      </c>
      <c r="W3439" s="1">
        <v>60000000</v>
      </c>
      <c r="X3439" s="1">
        <v>2005</v>
      </c>
      <c r="Y3439" s="1">
        <v>585</v>
      </c>
      <c r="Z3439" s="1">
        <v>5.2</v>
      </c>
      <c r="AA3439" s="1">
        <v>2.35</v>
      </c>
      <c r="AB3439" s="1">
        <v>0</v>
      </c>
    </row>
    <row r="3440" spans="1:28">
      <c r="A3440" s="1" t="s">
        <v>28</v>
      </c>
      <c r="B3440" s="1" t="s">
        <v>194</v>
      </c>
      <c r="C3440" s="1">
        <v>251</v>
      </c>
      <c r="D3440" s="1">
        <v>113</v>
      </c>
      <c r="E3440" s="1">
        <v>129</v>
      </c>
      <c r="F3440" s="1">
        <v>1000</v>
      </c>
      <c r="G3440" s="1" t="s">
        <v>195</v>
      </c>
      <c r="H3440" s="1">
        <v>16000</v>
      </c>
      <c r="I3440" s="1">
        <v>70083519</v>
      </c>
      <c r="J3440" s="1" t="s">
        <v>196</v>
      </c>
      <c r="K3440" s="1" t="s">
        <v>197</v>
      </c>
      <c r="L3440" s="1" t="s">
        <v>198</v>
      </c>
      <c r="M3440" s="1">
        <v>149019</v>
      </c>
      <c r="N3440" s="1">
        <v>24106</v>
      </c>
      <c r="O3440" s="1" t="s">
        <v>199</v>
      </c>
      <c r="P3440" s="1">
        <v>2</v>
      </c>
      <c r="Q3440" s="1" t="s">
        <v>200</v>
      </c>
      <c r="R3440" s="1" t="s">
        <v>201</v>
      </c>
      <c r="S3440" s="1">
        <v>666</v>
      </c>
      <c r="T3440" s="1" t="s">
        <v>37</v>
      </c>
      <c r="U3440" s="1" t="s">
        <v>38</v>
      </c>
      <c r="V3440" s="1" t="s">
        <v>39</v>
      </c>
      <c r="W3440" s="1">
        <v>180000000</v>
      </c>
      <c r="X3440" s="1">
        <v>2007</v>
      </c>
      <c r="Y3440" s="1">
        <v>6000</v>
      </c>
      <c r="Z3440" s="1">
        <v>6.1</v>
      </c>
      <c r="AA3440" s="1">
        <v>2.35</v>
      </c>
      <c r="AB3440" s="1">
        <v>0</v>
      </c>
    </row>
    <row r="3441" spans="1:28">
      <c r="A3441" s="1" t="s">
        <v>28</v>
      </c>
      <c r="B3441" s="1" t="s">
        <v>121</v>
      </c>
      <c r="C3441" s="1">
        <v>253</v>
      </c>
      <c r="D3441" s="1">
        <v>113</v>
      </c>
      <c r="E3441" s="1">
        <v>395</v>
      </c>
      <c r="F3441" s="1">
        <v>77</v>
      </c>
      <c r="G3441" s="1" t="s">
        <v>8354</v>
      </c>
      <c r="H3441" s="1">
        <v>8000</v>
      </c>
      <c r="I3441" s="1">
        <v>40137776</v>
      </c>
      <c r="J3441" s="1" t="s">
        <v>2482</v>
      </c>
      <c r="K3441" s="1" t="s">
        <v>1245</v>
      </c>
      <c r="L3441" s="1" t="s">
        <v>8355</v>
      </c>
      <c r="M3441" s="1">
        <v>186977</v>
      </c>
      <c r="N3441" s="1">
        <v>8362</v>
      </c>
      <c r="O3441" s="1" t="s">
        <v>8356</v>
      </c>
      <c r="P3441" s="1">
        <v>1</v>
      </c>
      <c r="Q3441" s="1" t="s">
        <v>8357</v>
      </c>
      <c r="R3441" s="1" t="s">
        <v>8358</v>
      </c>
      <c r="S3441" s="1">
        <v>529</v>
      </c>
      <c r="T3441" s="1" t="s">
        <v>37</v>
      </c>
      <c r="U3441" s="1" t="s">
        <v>38</v>
      </c>
      <c r="V3441" s="1" t="s">
        <v>39</v>
      </c>
      <c r="W3441" s="1">
        <v>38000000</v>
      </c>
      <c r="X3441" s="1">
        <v>2006</v>
      </c>
      <c r="Y3441" s="1">
        <v>189</v>
      </c>
      <c r="Z3441" s="1">
        <v>7.6</v>
      </c>
      <c r="AA3441" s="1">
        <v>1.85</v>
      </c>
      <c r="AB3441" s="1">
        <v>13000</v>
      </c>
    </row>
    <row r="3442" spans="1:28">
      <c r="A3442" s="1" t="s">
        <v>28</v>
      </c>
      <c r="B3442" s="1" t="s">
        <v>7861</v>
      </c>
      <c r="C3442" s="1">
        <v>254</v>
      </c>
      <c r="D3442" s="1">
        <v>113</v>
      </c>
      <c r="E3442" s="1">
        <v>197</v>
      </c>
      <c r="F3442" s="1">
        <v>43</v>
      </c>
      <c r="G3442" s="1" t="s">
        <v>2475</v>
      </c>
      <c r="H3442" s="1">
        <v>165</v>
      </c>
      <c r="I3442" s="1">
        <v>10955425</v>
      </c>
      <c r="J3442" s="1" t="s">
        <v>2799</v>
      </c>
      <c r="K3442" s="1" t="s">
        <v>7862</v>
      </c>
      <c r="L3442" s="1" t="s">
        <v>7863</v>
      </c>
      <c r="M3442" s="1">
        <v>62770</v>
      </c>
      <c r="N3442" s="1">
        <v>391</v>
      </c>
      <c r="O3442" s="1" t="s">
        <v>6147</v>
      </c>
      <c r="P3442" s="1">
        <v>1</v>
      </c>
      <c r="Q3442" s="1" t="s">
        <v>7864</v>
      </c>
      <c r="R3442" s="1" t="s">
        <v>7865</v>
      </c>
      <c r="S3442" s="1">
        <v>396</v>
      </c>
      <c r="T3442" s="1" t="s">
        <v>37</v>
      </c>
      <c r="U3442" s="1" t="s">
        <v>56</v>
      </c>
      <c r="V3442" s="1" t="s">
        <v>581</v>
      </c>
      <c r="W3442" s="1">
        <v>30000000</v>
      </c>
      <c r="X3442" s="1">
        <v>2008</v>
      </c>
      <c r="Y3442" s="1">
        <v>107</v>
      </c>
      <c r="Z3442" s="1">
        <v>6</v>
      </c>
      <c r="AA3442" s="1">
        <v>2.35</v>
      </c>
      <c r="AB3442" s="1">
        <v>0</v>
      </c>
    </row>
    <row r="3443" spans="1:28">
      <c r="A3443" s="1" t="s">
        <v>28</v>
      </c>
      <c r="B3443" s="1" t="s">
        <v>4523</v>
      </c>
      <c r="C3443" s="1">
        <v>258</v>
      </c>
      <c r="D3443" s="1">
        <v>113</v>
      </c>
      <c r="E3443" s="1">
        <v>108</v>
      </c>
      <c r="F3443" s="1">
        <v>22</v>
      </c>
      <c r="G3443" s="1" t="s">
        <v>10909</v>
      </c>
      <c r="H3443" s="1">
        <v>1000</v>
      </c>
      <c r="I3443" s="1">
        <v>31146570</v>
      </c>
      <c r="J3443" s="1" t="s">
        <v>4061</v>
      </c>
      <c r="K3443" s="1" t="s">
        <v>134</v>
      </c>
      <c r="L3443" s="1" t="s">
        <v>10910</v>
      </c>
      <c r="M3443" s="1">
        <v>55441</v>
      </c>
      <c r="N3443" s="1">
        <v>1136</v>
      </c>
      <c r="O3443" s="1" t="s">
        <v>10911</v>
      </c>
      <c r="P3443" s="1">
        <v>3</v>
      </c>
      <c r="Q3443" s="1" t="s">
        <v>10912</v>
      </c>
      <c r="R3443" s="1" t="s">
        <v>10913</v>
      </c>
      <c r="S3443" s="1">
        <v>165</v>
      </c>
      <c r="T3443" s="1" t="s">
        <v>37</v>
      </c>
      <c r="U3443" s="1" t="s">
        <v>38</v>
      </c>
      <c r="V3443" s="1" t="s">
        <v>581</v>
      </c>
      <c r="W3443" s="1">
        <v>20000000</v>
      </c>
      <c r="X3443" s="1">
        <v>2010</v>
      </c>
      <c r="Y3443" s="1">
        <v>100</v>
      </c>
      <c r="Z3443" s="1">
        <v>6.9</v>
      </c>
      <c r="AA3443" s="1">
        <v>2.35</v>
      </c>
      <c r="AB3443" s="1">
        <v>0</v>
      </c>
    </row>
    <row r="3444" spans="1:28">
      <c r="A3444" s="1" t="s">
        <v>743</v>
      </c>
      <c r="B3444" s="1" t="s">
        <v>57</v>
      </c>
      <c r="C3444" s="1">
        <v>274</v>
      </c>
      <c r="D3444" s="1">
        <v>113</v>
      </c>
      <c r="E3444" s="1">
        <v>22000</v>
      </c>
      <c r="F3444" s="1">
        <v>379</v>
      </c>
      <c r="G3444" s="1" t="s">
        <v>5029</v>
      </c>
      <c r="H3444" s="1">
        <v>716</v>
      </c>
      <c r="I3444" s="1">
        <v>25530884</v>
      </c>
      <c r="J3444" s="1" t="s">
        <v>848</v>
      </c>
      <c r="K3444" s="1" t="s">
        <v>725</v>
      </c>
      <c r="L3444" s="1" t="s">
        <v>17592</v>
      </c>
      <c r="M3444" s="1">
        <v>845580</v>
      </c>
      <c r="N3444" s="1">
        <v>1997</v>
      </c>
      <c r="O3444" s="1" t="s">
        <v>17593</v>
      </c>
      <c r="P3444" s="1">
        <v>0</v>
      </c>
      <c r="Q3444" s="1" t="s">
        <v>17594</v>
      </c>
      <c r="R3444" s="1" t="s">
        <v>17595</v>
      </c>
      <c r="S3444" s="1">
        <v>2067</v>
      </c>
      <c r="T3444" s="1" t="s">
        <v>37</v>
      </c>
      <c r="U3444" s="1" t="s">
        <v>38</v>
      </c>
      <c r="V3444" s="1" t="s">
        <v>581</v>
      </c>
      <c r="W3444" s="1">
        <v>9000000</v>
      </c>
      <c r="X3444" s="1">
        <v>2000</v>
      </c>
      <c r="Y3444" s="1">
        <v>651</v>
      </c>
      <c r="Z3444" s="1">
        <v>8.5</v>
      </c>
      <c r="AA3444" s="1">
        <v>2.35</v>
      </c>
      <c r="AB3444" s="1">
        <v>40000</v>
      </c>
    </row>
    <row r="3445" spans="1:28">
      <c r="A3445" s="1" t="s">
        <v>28</v>
      </c>
      <c r="B3445" s="1" t="s">
        <v>5216</v>
      </c>
      <c r="C3445" s="1">
        <v>291</v>
      </c>
      <c r="D3445" s="1">
        <v>113</v>
      </c>
      <c r="E3445" s="1">
        <v>22</v>
      </c>
      <c r="F3445" s="1">
        <v>1000</v>
      </c>
      <c r="G3445" s="1" t="s">
        <v>5217</v>
      </c>
      <c r="H3445" s="1">
        <v>3000</v>
      </c>
      <c r="I3445" s="1">
        <v>56724080</v>
      </c>
      <c r="J3445" s="1" t="s">
        <v>1666</v>
      </c>
      <c r="K3445" s="1" t="s">
        <v>4585</v>
      </c>
      <c r="L3445" s="1" t="s">
        <v>5218</v>
      </c>
      <c r="M3445" s="1">
        <v>172112</v>
      </c>
      <c r="N3445" s="1">
        <v>8398</v>
      </c>
      <c r="O3445" s="1" t="s">
        <v>3736</v>
      </c>
      <c r="P3445" s="1">
        <v>7</v>
      </c>
      <c r="Q3445" s="1" t="s">
        <v>5219</v>
      </c>
      <c r="R3445" s="1" t="s">
        <v>5220</v>
      </c>
      <c r="S3445" s="1">
        <v>181</v>
      </c>
      <c r="T3445" s="1" t="s">
        <v>37</v>
      </c>
      <c r="U3445" s="1" t="s">
        <v>38</v>
      </c>
      <c r="V3445" s="1" t="s">
        <v>581</v>
      </c>
      <c r="W3445" s="1">
        <v>50000000</v>
      </c>
      <c r="X3445" s="1">
        <v>2012</v>
      </c>
      <c r="Y3445" s="1">
        <v>1000</v>
      </c>
      <c r="Z3445" s="1">
        <v>6.7</v>
      </c>
      <c r="AA3445" s="1">
        <v>1.85</v>
      </c>
      <c r="AB3445" s="1">
        <v>39000</v>
      </c>
    </row>
    <row r="3446" spans="1:28">
      <c r="A3446" s="1" t="s">
        <v>28</v>
      </c>
      <c r="B3446" s="1" t="s">
        <v>4007</v>
      </c>
      <c r="C3446" s="1">
        <v>297</v>
      </c>
      <c r="D3446" s="1">
        <v>113</v>
      </c>
      <c r="E3446" s="1">
        <v>47</v>
      </c>
      <c r="F3446" s="1">
        <v>129</v>
      </c>
      <c r="G3446" s="1" t="s">
        <v>7735</v>
      </c>
      <c r="H3446" s="1">
        <v>988</v>
      </c>
      <c r="I3446" s="1">
        <v>102413606</v>
      </c>
      <c r="J3446" s="1" t="s">
        <v>1640</v>
      </c>
      <c r="K3446" s="1" t="s">
        <v>4008</v>
      </c>
      <c r="L3446" s="1" t="s">
        <v>7736</v>
      </c>
      <c r="M3446" s="1">
        <v>310903</v>
      </c>
      <c r="N3446" s="1">
        <v>1783</v>
      </c>
      <c r="O3446" s="1" t="s">
        <v>7737</v>
      </c>
      <c r="P3446" s="1">
        <v>0</v>
      </c>
      <c r="Q3446" s="1" t="s">
        <v>7738</v>
      </c>
      <c r="R3446" s="1" t="s">
        <v>7739</v>
      </c>
      <c r="S3446" s="1">
        <v>524</v>
      </c>
      <c r="T3446" s="1" t="s">
        <v>37</v>
      </c>
      <c r="U3446" s="1" t="s">
        <v>38</v>
      </c>
      <c r="V3446" s="1" t="s">
        <v>39</v>
      </c>
      <c r="W3446" s="1">
        <v>34000000</v>
      </c>
      <c r="X3446" s="1">
        <v>2014</v>
      </c>
      <c r="Y3446" s="1">
        <v>149</v>
      </c>
      <c r="Z3446" s="1">
        <v>6.8</v>
      </c>
      <c r="AA3446" s="1">
        <v>2.35</v>
      </c>
      <c r="AB3446" s="1">
        <v>38000</v>
      </c>
    </row>
    <row r="3447" spans="1:28">
      <c r="A3447" s="1" t="s">
        <v>28</v>
      </c>
      <c r="B3447" s="1" t="s">
        <v>3527</v>
      </c>
      <c r="C3447" s="1">
        <v>304</v>
      </c>
      <c r="D3447" s="1">
        <v>113</v>
      </c>
      <c r="E3447" s="1">
        <v>171</v>
      </c>
      <c r="F3447" s="1">
        <v>63</v>
      </c>
      <c r="G3447" s="1" t="s">
        <v>8359</v>
      </c>
      <c r="H3447" s="1">
        <v>430</v>
      </c>
      <c r="I3447" s="1">
        <v>39568996</v>
      </c>
      <c r="J3447" s="1" t="s">
        <v>6389</v>
      </c>
      <c r="K3447" s="1" t="s">
        <v>2980</v>
      </c>
      <c r="L3447" s="1" t="s">
        <v>8360</v>
      </c>
      <c r="M3447" s="1">
        <v>138435</v>
      </c>
      <c r="N3447" s="1">
        <v>814</v>
      </c>
      <c r="O3447" s="1" t="s">
        <v>8361</v>
      </c>
      <c r="P3447" s="1">
        <v>0</v>
      </c>
      <c r="Q3447" s="1" t="s">
        <v>8362</v>
      </c>
      <c r="R3447" s="1" t="s">
        <v>8363</v>
      </c>
      <c r="S3447" s="1">
        <v>527</v>
      </c>
      <c r="T3447" s="1" t="s">
        <v>37</v>
      </c>
      <c r="U3447" s="1" t="s">
        <v>38</v>
      </c>
      <c r="V3447" s="1" t="s">
        <v>581</v>
      </c>
      <c r="W3447" s="1">
        <v>32000000</v>
      </c>
      <c r="X3447" s="1">
        <v>2007</v>
      </c>
      <c r="Y3447" s="1">
        <v>72</v>
      </c>
      <c r="Z3447" s="1">
        <v>6.6</v>
      </c>
      <c r="AA3447" s="1">
        <v>2.35</v>
      </c>
      <c r="AB3447" s="1">
        <v>0</v>
      </c>
    </row>
    <row r="3448" spans="1:28">
      <c r="A3448" s="1" t="s">
        <v>28</v>
      </c>
      <c r="B3448" s="1" t="s">
        <v>5114</v>
      </c>
      <c r="C3448" s="1">
        <v>349</v>
      </c>
      <c r="D3448" s="1">
        <v>113</v>
      </c>
      <c r="E3448" s="1">
        <v>174</v>
      </c>
      <c r="F3448" s="1">
        <v>767</v>
      </c>
      <c r="G3448" s="1" t="s">
        <v>118</v>
      </c>
      <c r="H3448" s="1">
        <v>14000</v>
      </c>
      <c r="I3448" s="1">
        <v>61094903</v>
      </c>
      <c r="J3448" s="1" t="s">
        <v>1152</v>
      </c>
      <c r="K3448" s="1" t="s">
        <v>224</v>
      </c>
      <c r="L3448" s="1" t="s">
        <v>6431</v>
      </c>
      <c r="M3448" s="1">
        <v>210542</v>
      </c>
      <c r="N3448" s="1">
        <v>17152</v>
      </c>
      <c r="O3448" s="1" t="s">
        <v>6432</v>
      </c>
      <c r="P3448" s="1">
        <v>3</v>
      </c>
      <c r="Q3448" s="1" t="s">
        <v>6433</v>
      </c>
      <c r="R3448" s="1" t="s">
        <v>6434</v>
      </c>
      <c r="S3448" s="1">
        <v>332</v>
      </c>
      <c r="T3448" s="1" t="s">
        <v>37</v>
      </c>
      <c r="U3448" s="1" t="s">
        <v>56</v>
      </c>
      <c r="V3448" s="1" t="s">
        <v>39</v>
      </c>
      <c r="W3448" s="1">
        <v>30000000</v>
      </c>
      <c r="X3448" s="1">
        <v>2011</v>
      </c>
      <c r="Y3448" s="1">
        <v>903</v>
      </c>
      <c r="Z3448" s="1">
        <v>6.9</v>
      </c>
      <c r="AA3448" s="1">
        <v>2.35</v>
      </c>
      <c r="AB3448" s="1">
        <v>29000</v>
      </c>
    </row>
    <row r="3449" spans="1:28">
      <c r="A3449" s="1" t="s">
        <v>28</v>
      </c>
      <c r="B3449" s="1" t="s">
        <v>5114</v>
      </c>
      <c r="C3449" s="1">
        <v>349</v>
      </c>
      <c r="D3449" s="1">
        <v>113</v>
      </c>
      <c r="E3449" s="1">
        <v>174</v>
      </c>
      <c r="F3449" s="1">
        <v>767</v>
      </c>
      <c r="G3449" s="1" t="s">
        <v>118</v>
      </c>
      <c r="H3449" s="1">
        <v>14000</v>
      </c>
      <c r="I3449" s="1">
        <v>61094903</v>
      </c>
      <c r="J3449" s="1" t="s">
        <v>1152</v>
      </c>
      <c r="K3449" s="1" t="s">
        <v>224</v>
      </c>
      <c r="L3449" s="1" t="s">
        <v>6431</v>
      </c>
      <c r="M3449" s="1">
        <v>210548</v>
      </c>
      <c r="N3449" s="1">
        <v>17151</v>
      </c>
      <c r="O3449" s="1" t="s">
        <v>6432</v>
      </c>
      <c r="P3449" s="1">
        <v>3</v>
      </c>
      <c r="Q3449" s="1" t="s">
        <v>6433</v>
      </c>
      <c r="R3449" s="1" t="s">
        <v>6434</v>
      </c>
      <c r="S3449" s="1">
        <v>332</v>
      </c>
      <c r="T3449" s="1" t="s">
        <v>37</v>
      </c>
      <c r="U3449" s="1" t="s">
        <v>56</v>
      </c>
      <c r="V3449" s="1" t="s">
        <v>39</v>
      </c>
      <c r="W3449" s="1">
        <v>30000000</v>
      </c>
      <c r="X3449" s="1">
        <v>2011</v>
      </c>
      <c r="Y3449" s="1">
        <v>902</v>
      </c>
      <c r="Z3449" s="1">
        <v>6.9</v>
      </c>
      <c r="AA3449" s="1">
        <v>2.35</v>
      </c>
      <c r="AB3449" s="1">
        <v>29000</v>
      </c>
    </row>
    <row r="3450" spans="1:28">
      <c r="A3450" s="1" t="s">
        <v>28</v>
      </c>
      <c r="B3450" s="1" t="s">
        <v>4198</v>
      </c>
      <c r="C3450" s="1">
        <v>415</v>
      </c>
      <c r="D3450" s="1">
        <v>113</v>
      </c>
      <c r="E3450" s="1">
        <v>181</v>
      </c>
      <c r="F3450" s="1">
        <v>300</v>
      </c>
      <c r="G3450" s="1" t="s">
        <v>3494</v>
      </c>
      <c r="H3450" s="1">
        <v>33000</v>
      </c>
      <c r="I3450" s="1">
        <v>45996718</v>
      </c>
      <c r="J3450" s="1" t="s">
        <v>460</v>
      </c>
      <c r="K3450" s="1" t="s">
        <v>4199</v>
      </c>
      <c r="L3450" s="1" t="s">
        <v>4200</v>
      </c>
      <c r="M3450" s="1">
        <v>173530</v>
      </c>
      <c r="N3450" s="1">
        <v>34738</v>
      </c>
      <c r="O3450" s="1" t="s">
        <v>4201</v>
      </c>
      <c r="P3450" s="1">
        <v>3</v>
      </c>
      <c r="Q3450" s="1" t="s">
        <v>4202</v>
      </c>
      <c r="R3450" s="1" t="s">
        <v>4203</v>
      </c>
      <c r="S3450" s="1">
        <v>264</v>
      </c>
      <c r="T3450" s="1" t="s">
        <v>37</v>
      </c>
      <c r="U3450" s="1" t="s">
        <v>38</v>
      </c>
      <c r="V3450" s="1" t="s">
        <v>581</v>
      </c>
      <c r="W3450" s="1">
        <v>60000000</v>
      </c>
      <c r="X3450" s="1">
        <v>2013</v>
      </c>
      <c r="Y3450" s="1">
        <v>301</v>
      </c>
      <c r="Z3450" s="1">
        <v>6.7</v>
      </c>
      <c r="AA3450" s="1">
        <v>2.35</v>
      </c>
      <c r="AB3450" s="1">
        <v>40000</v>
      </c>
    </row>
    <row r="3451" spans="1:28">
      <c r="A3451" s="1" t="s">
        <v>28</v>
      </c>
      <c r="B3451" s="1" t="s">
        <v>1776</v>
      </c>
      <c r="C3451" s="1">
        <v>424</v>
      </c>
      <c r="D3451" s="1">
        <v>113</v>
      </c>
      <c r="E3451" s="1">
        <v>13000</v>
      </c>
      <c r="F3451" s="1">
        <v>5000</v>
      </c>
      <c r="G3451" s="1" t="s">
        <v>1776</v>
      </c>
      <c r="H3451" s="1">
        <v>26000</v>
      </c>
      <c r="I3451" s="1">
        <v>102981571</v>
      </c>
      <c r="J3451" s="1" t="s">
        <v>50</v>
      </c>
      <c r="K3451" s="1" t="s">
        <v>331</v>
      </c>
      <c r="L3451" s="1" t="s">
        <v>2523</v>
      </c>
      <c r="M3451" s="1">
        <v>270226</v>
      </c>
      <c r="N3451" s="1">
        <v>46355</v>
      </c>
      <c r="O3451" s="1" t="s">
        <v>498</v>
      </c>
      <c r="P3451" s="1">
        <v>9</v>
      </c>
      <c r="Q3451" s="1" t="s">
        <v>2524</v>
      </c>
      <c r="R3451" s="1" t="s">
        <v>2525</v>
      </c>
      <c r="S3451" s="1">
        <v>741</v>
      </c>
      <c r="T3451" s="1" t="s">
        <v>37</v>
      </c>
      <c r="U3451" s="1" t="s">
        <v>38</v>
      </c>
      <c r="V3451" s="1" t="s">
        <v>581</v>
      </c>
      <c r="W3451" s="1">
        <v>80000000</v>
      </c>
      <c r="X3451" s="1">
        <v>2010</v>
      </c>
      <c r="Y3451" s="1">
        <v>13000</v>
      </c>
      <c r="Z3451" s="1">
        <v>6.5</v>
      </c>
      <c r="AA3451" s="1">
        <v>2.35</v>
      </c>
      <c r="AB3451" s="1">
        <v>57000</v>
      </c>
    </row>
    <row r="3452" spans="1:28">
      <c r="A3452" s="1" t="s">
        <v>28</v>
      </c>
      <c r="B3452" s="1" t="s">
        <v>251</v>
      </c>
      <c r="C3452" s="1">
        <v>526</v>
      </c>
      <c r="D3452" s="1">
        <v>113</v>
      </c>
      <c r="E3452" s="1">
        <v>13000</v>
      </c>
      <c r="F3452" s="1">
        <v>16000</v>
      </c>
      <c r="G3452" s="1" t="s">
        <v>485</v>
      </c>
      <c r="H3452" s="1">
        <v>40000</v>
      </c>
      <c r="I3452" s="1">
        <v>79711678</v>
      </c>
      <c r="J3452" s="1" t="s">
        <v>878</v>
      </c>
      <c r="K3452" s="1" t="s">
        <v>43</v>
      </c>
      <c r="L3452" s="1" t="s">
        <v>879</v>
      </c>
      <c r="M3452" s="1">
        <v>199039</v>
      </c>
      <c r="N3452" s="1">
        <v>80849</v>
      </c>
      <c r="O3452" s="1" t="s">
        <v>197</v>
      </c>
      <c r="P3452" s="1">
        <v>7</v>
      </c>
      <c r="Q3452" s="1" t="s">
        <v>880</v>
      </c>
      <c r="R3452" s="1" t="s">
        <v>881</v>
      </c>
      <c r="S3452" s="1">
        <v>479</v>
      </c>
      <c r="T3452" s="1" t="s">
        <v>37</v>
      </c>
      <c r="U3452" s="1" t="s">
        <v>38</v>
      </c>
      <c r="V3452" s="1" t="s">
        <v>39</v>
      </c>
      <c r="W3452" s="1">
        <v>100000000</v>
      </c>
      <c r="X3452" s="1">
        <v>2012</v>
      </c>
      <c r="Y3452" s="1">
        <v>17000</v>
      </c>
      <c r="Z3452" s="1">
        <v>6.2</v>
      </c>
      <c r="AA3452" s="1">
        <v>1.85</v>
      </c>
      <c r="AB3452" s="1">
        <v>82000</v>
      </c>
    </row>
    <row r="3453" spans="1:28">
      <c r="A3453" s="1" t="s">
        <v>28</v>
      </c>
      <c r="B3453" s="1" t="s">
        <v>517</v>
      </c>
      <c r="C3453" s="1">
        <v>585</v>
      </c>
      <c r="D3453" s="1">
        <v>113</v>
      </c>
      <c r="E3453" s="1">
        <v>218</v>
      </c>
      <c r="F3453" s="1">
        <v>509</v>
      </c>
      <c r="G3453" s="1" t="s">
        <v>518</v>
      </c>
      <c r="H3453" s="1">
        <v>10000</v>
      </c>
      <c r="I3453" s="1">
        <v>100189501</v>
      </c>
      <c r="J3453" s="1" t="s">
        <v>69</v>
      </c>
      <c r="K3453" s="1" t="s">
        <v>519</v>
      </c>
      <c r="L3453" s="1" t="s">
        <v>520</v>
      </c>
      <c r="M3453" s="1">
        <v>431620</v>
      </c>
      <c r="N3453" s="1">
        <v>12652</v>
      </c>
      <c r="O3453" s="1" t="s">
        <v>521</v>
      </c>
      <c r="P3453" s="1">
        <v>1</v>
      </c>
      <c r="Q3453" s="1" t="s">
        <v>522</v>
      </c>
      <c r="R3453" s="1" t="s">
        <v>523</v>
      </c>
      <c r="S3453" s="1">
        <v>741</v>
      </c>
      <c r="T3453" s="1" t="s">
        <v>37</v>
      </c>
      <c r="U3453" s="1" t="s">
        <v>38</v>
      </c>
      <c r="V3453" s="1" t="s">
        <v>39</v>
      </c>
      <c r="W3453" s="1">
        <v>178000000</v>
      </c>
      <c r="X3453" s="1">
        <v>2014</v>
      </c>
      <c r="Y3453" s="1">
        <v>854</v>
      </c>
      <c r="Z3453" s="1">
        <v>7.9</v>
      </c>
      <c r="AA3453" s="1">
        <v>2.35</v>
      </c>
      <c r="AB3453" s="1">
        <v>77000</v>
      </c>
    </row>
    <row r="3454" spans="1:28">
      <c r="A3454" s="1" t="s">
        <v>28</v>
      </c>
      <c r="B3454" s="1" t="s">
        <v>23022</v>
      </c>
      <c r="C3454" s="1">
        <v>4</v>
      </c>
      <c r="D3454" s="1">
        <v>114</v>
      </c>
      <c r="E3454" s="1">
        <v>7</v>
      </c>
      <c r="F3454" s="1">
        <v>2</v>
      </c>
      <c r="G3454" s="1" t="s">
        <v>23023</v>
      </c>
      <c r="H3454" s="1">
        <v>19</v>
      </c>
      <c r="J3454" s="1" t="s">
        <v>3395</v>
      </c>
      <c r="K3454" s="1" t="s">
        <v>23024</v>
      </c>
      <c r="L3454" s="1" t="s">
        <v>23025</v>
      </c>
      <c r="M3454" s="1">
        <v>270</v>
      </c>
      <c r="N3454" s="1">
        <v>37</v>
      </c>
      <c r="O3454" s="1" t="s">
        <v>23026</v>
      </c>
      <c r="P3454" s="1">
        <v>0</v>
      </c>
      <c r="Q3454" s="1" t="s">
        <v>23027</v>
      </c>
      <c r="R3454" s="1" t="s">
        <v>23028</v>
      </c>
      <c r="S3454" s="1">
        <v>7</v>
      </c>
      <c r="T3454" s="1" t="s">
        <v>37</v>
      </c>
      <c r="U3454" s="1" t="s">
        <v>56</v>
      </c>
      <c r="V3454" s="1" t="s">
        <v>5599</v>
      </c>
      <c r="X3454" s="1">
        <v>1998</v>
      </c>
      <c r="Y3454" s="1">
        <v>16</v>
      </c>
      <c r="Z3454" s="1">
        <v>5.6</v>
      </c>
      <c r="AA3454" s="1">
        <v>1.33</v>
      </c>
      <c r="AB3454" s="1">
        <v>29</v>
      </c>
    </row>
    <row r="3455" spans="1:28">
      <c r="A3455" s="1" t="s">
        <v>28</v>
      </c>
      <c r="B3455" s="1" t="s">
        <v>1054</v>
      </c>
      <c r="C3455" s="1">
        <v>10</v>
      </c>
      <c r="D3455" s="1">
        <v>114</v>
      </c>
      <c r="E3455" s="1">
        <v>503</v>
      </c>
      <c r="F3455" s="1">
        <v>697</v>
      </c>
      <c r="G3455" s="1" t="s">
        <v>4584</v>
      </c>
      <c r="H3455" s="1">
        <v>2000</v>
      </c>
      <c r="I3455" s="1">
        <v>4651977</v>
      </c>
      <c r="J3455" s="1" t="s">
        <v>3395</v>
      </c>
      <c r="K3455" s="1" t="s">
        <v>1518</v>
      </c>
      <c r="L3455" s="1" t="s">
        <v>7687</v>
      </c>
      <c r="M3455" s="1">
        <v>10410</v>
      </c>
      <c r="N3455" s="1">
        <v>4334</v>
      </c>
      <c r="O3455" s="1" t="s">
        <v>3184</v>
      </c>
      <c r="P3455" s="1">
        <v>3</v>
      </c>
      <c r="Q3455" s="1" t="s">
        <v>7688</v>
      </c>
      <c r="R3455" s="1" t="s">
        <v>7689</v>
      </c>
      <c r="S3455" s="1">
        <v>71</v>
      </c>
      <c r="T3455" s="1" t="s">
        <v>37</v>
      </c>
      <c r="U3455" s="1" t="s">
        <v>38</v>
      </c>
      <c r="V3455" s="1" t="s">
        <v>39</v>
      </c>
      <c r="W3455" s="1">
        <v>35000000</v>
      </c>
      <c r="X3455" s="1">
        <v>1992</v>
      </c>
      <c r="Y3455" s="1">
        <v>864</v>
      </c>
      <c r="Z3455" s="1">
        <v>6.9</v>
      </c>
      <c r="AA3455" s="1">
        <v>2.35</v>
      </c>
      <c r="AB3455" s="1">
        <v>892</v>
      </c>
    </row>
    <row r="3456" spans="1:28">
      <c r="A3456" s="1" t="s">
        <v>28</v>
      </c>
      <c r="B3456" s="1" t="s">
        <v>10613</v>
      </c>
      <c r="C3456" s="1">
        <v>11</v>
      </c>
      <c r="D3456" s="1">
        <v>114</v>
      </c>
      <c r="E3456" s="1">
        <v>19</v>
      </c>
      <c r="F3456" s="1">
        <v>842</v>
      </c>
      <c r="G3456" s="1" t="s">
        <v>4531</v>
      </c>
      <c r="H3456" s="1">
        <v>1000</v>
      </c>
      <c r="I3456" s="1">
        <v>69700000</v>
      </c>
      <c r="J3456" s="1" t="s">
        <v>5912</v>
      </c>
      <c r="K3456" s="1" t="s">
        <v>9097</v>
      </c>
      <c r="L3456" s="1" t="s">
        <v>10614</v>
      </c>
      <c r="M3456" s="1">
        <v>7748</v>
      </c>
      <c r="N3456" s="1">
        <v>3688</v>
      </c>
      <c r="O3456" s="1" t="s">
        <v>10615</v>
      </c>
      <c r="P3456" s="1">
        <v>2</v>
      </c>
      <c r="Q3456" s="1" t="s">
        <v>10616</v>
      </c>
      <c r="R3456" s="1" t="s">
        <v>10617</v>
      </c>
      <c r="S3456" s="1">
        <v>48</v>
      </c>
      <c r="T3456" s="1" t="s">
        <v>37</v>
      </c>
      <c r="U3456" s="1" t="s">
        <v>38</v>
      </c>
      <c r="V3456" s="1" t="s">
        <v>581</v>
      </c>
      <c r="W3456" s="1">
        <v>35000000</v>
      </c>
      <c r="X3456" s="1">
        <v>1982</v>
      </c>
      <c r="Y3456" s="1">
        <v>883</v>
      </c>
      <c r="Z3456" s="1">
        <v>5.8</v>
      </c>
      <c r="AA3456" s="1">
        <v>2.35</v>
      </c>
      <c r="AB3456" s="1">
        <v>0</v>
      </c>
    </row>
    <row r="3457" spans="1:28">
      <c r="A3457" s="1" t="s">
        <v>28</v>
      </c>
      <c r="B3457" s="1" t="s">
        <v>6753</v>
      </c>
      <c r="C3457" s="1">
        <v>11</v>
      </c>
      <c r="D3457" s="1">
        <v>114</v>
      </c>
      <c r="E3457" s="1">
        <v>29</v>
      </c>
      <c r="F3457" s="1">
        <v>11</v>
      </c>
      <c r="G3457" s="1" t="s">
        <v>16259</v>
      </c>
      <c r="H3457" s="1">
        <v>163</v>
      </c>
      <c r="I3457" s="1">
        <v>50000</v>
      </c>
      <c r="J3457" s="1" t="s">
        <v>2685</v>
      </c>
      <c r="K3457" s="1" t="s">
        <v>16260</v>
      </c>
      <c r="L3457" s="1" t="s">
        <v>16261</v>
      </c>
      <c r="M3457" s="1">
        <v>322</v>
      </c>
      <c r="N3457" s="1">
        <v>219</v>
      </c>
      <c r="O3457" s="1" t="s">
        <v>16262</v>
      </c>
      <c r="P3457" s="1">
        <v>2</v>
      </c>
      <c r="Q3457" s="1" t="s">
        <v>65</v>
      </c>
      <c r="R3457" s="1" t="s">
        <v>16263</v>
      </c>
      <c r="S3457" s="1">
        <v>2</v>
      </c>
      <c r="T3457" s="1" t="s">
        <v>11693</v>
      </c>
      <c r="U3457" s="1" t="s">
        <v>888</v>
      </c>
      <c r="V3457" s="1" t="s">
        <v>5599</v>
      </c>
      <c r="X3457" s="1">
        <v>2013</v>
      </c>
      <c r="Y3457" s="1">
        <v>20</v>
      </c>
      <c r="Z3457" s="1">
        <v>5.0999999999999996</v>
      </c>
      <c r="AA3457" s="1">
        <v>2.35</v>
      </c>
      <c r="AB3457" s="1">
        <v>81</v>
      </c>
    </row>
    <row r="3458" spans="1:28">
      <c r="A3458" s="1" t="s">
        <v>28</v>
      </c>
      <c r="B3458" s="1" t="s">
        <v>19680</v>
      </c>
      <c r="C3458" s="1">
        <v>11</v>
      </c>
      <c r="D3458" s="1">
        <v>114</v>
      </c>
      <c r="E3458" s="1">
        <v>9</v>
      </c>
      <c r="F3458" s="1">
        <v>86</v>
      </c>
      <c r="G3458" s="1" t="s">
        <v>13492</v>
      </c>
      <c r="H3458" s="1">
        <v>159</v>
      </c>
      <c r="I3458" s="1">
        <v>1001437</v>
      </c>
      <c r="J3458" s="1" t="s">
        <v>210</v>
      </c>
      <c r="K3458" s="1" t="s">
        <v>22145</v>
      </c>
      <c r="L3458" s="1" t="s">
        <v>22146</v>
      </c>
      <c r="M3458" s="1">
        <v>2039</v>
      </c>
      <c r="N3458" s="1">
        <v>423</v>
      </c>
      <c r="O3458" s="1" t="s">
        <v>22147</v>
      </c>
      <c r="P3458" s="1">
        <v>1</v>
      </c>
      <c r="Q3458" s="1" t="s">
        <v>22148</v>
      </c>
      <c r="R3458" s="1" t="s">
        <v>22149</v>
      </c>
      <c r="S3458" s="1">
        <v>28</v>
      </c>
      <c r="T3458" s="1" t="s">
        <v>37</v>
      </c>
      <c r="U3458" s="1" t="s">
        <v>38</v>
      </c>
      <c r="V3458" s="1" t="s">
        <v>581</v>
      </c>
      <c r="W3458" s="1">
        <v>800000</v>
      </c>
      <c r="X3458" s="1">
        <v>1993</v>
      </c>
      <c r="Y3458" s="1">
        <v>143</v>
      </c>
      <c r="Z3458" s="1">
        <v>7.2</v>
      </c>
      <c r="AA3458" s="1">
        <v>1.85</v>
      </c>
      <c r="AB3458" s="1">
        <v>81</v>
      </c>
    </row>
    <row r="3459" spans="1:28">
      <c r="A3459" s="1" t="s">
        <v>28</v>
      </c>
      <c r="B3459" s="1" t="s">
        <v>8626</v>
      </c>
      <c r="C3459" s="1">
        <v>25</v>
      </c>
      <c r="D3459" s="1">
        <v>114</v>
      </c>
      <c r="E3459" s="1">
        <v>329</v>
      </c>
      <c r="F3459" s="1">
        <v>544</v>
      </c>
      <c r="G3459" s="1" t="s">
        <v>8578</v>
      </c>
      <c r="H3459" s="1">
        <v>1000</v>
      </c>
      <c r="J3459" s="1" t="s">
        <v>1933</v>
      </c>
      <c r="K3459" s="1" t="s">
        <v>10280</v>
      </c>
      <c r="L3459" s="1" t="s">
        <v>11351</v>
      </c>
      <c r="M3459" s="1">
        <v>6904</v>
      </c>
      <c r="N3459" s="1">
        <v>3493</v>
      </c>
      <c r="O3459" s="1" t="s">
        <v>2341</v>
      </c>
      <c r="P3459" s="1">
        <v>0</v>
      </c>
      <c r="Q3459" s="1" t="s">
        <v>11352</v>
      </c>
      <c r="R3459" s="1" t="s">
        <v>11353</v>
      </c>
      <c r="S3459" s="1">
        <v>102</v>
      </c>
      <c r="T3459" s="1" t="s">
        <v>37</v>
      </c>
      <c r="U3459" s="1" t="s">
        <v>264</v>
      </c>
      <c r="V3459" s="1" t="s">
        <v>581</v>
      </c>
      <c r="W3459" s="1">
        <v>20000000</v>
      </c>
      <c r="X3459" s="1">
        <v>2008</v>
      </c>
      <c r="Y3459" s="1">
        <v>912</v>
      </c>
      <c r="Z3459" s="1">
        <v>6.5</v>
      </c>
      <c r="AA3459" s="1">
        <v>2.35</v>
      </c>
      <c r="AB3459" s="1">
        <v>971</v>
      </c>
    </row>
    <row r="3460" spans="1:28">
      <c r="A3460" s="1" t="s">
        <v>28</v>
      </c>
      <c r="B3460" s="1" t="s">
        <v>19207</v>
      </c>
      <c r="C3460" s="1">
        <v>26</v>
      </c>
      <c r="D3460" s="1">
        <v>114</v>
      </c>
      <c r="E3460" s="1">
        <v>57</v>
      </c>
      <c r="F3460" s="1">
        <v>426</v>
      </c>
      <c r="G3460" s="1" t="s">
        <v>10422</v>
      </c>
      <c r="H3460" s="1">
        <v>16000</v>
      </c>
      <c r="J3460" s="1" t="s">
        <v>14994</v>
      </c>
      <c r="K3460" s="1" t="s">
        <v>3680</v>
      </c>
      <c r="L3460" s="1" t="s">
        <v>20702</v>
      </c>
      <c r="M3460" s="1">
        <v>25472</v>
      </c>
      <c r="N3460" s="1">
        <v>18263</v>
      </c>
      <c r="O3460" s="1" t="s">
        <v>20703</v>
      </c>
      <c r="P3460" s="1">
        <v>3</v>
      </c>
      <c r="Q3460" s="1" t="s">
        <v>20704</v>
      </c>
      <c r="R3460" s="1" t="s">
        <v>20705</v>
      </c>
      <c r="S3460" s="1">
        <v>109</v>
      </c>
      <c r="T3460" s="1" t="s">
        <v>37</v>
      </c>
      <c r="U3460" s="1" t="s">
        <v>38</v>
      </c>
      <c r="V3460" s="1" t="s">
        <v>16035</v>
      </c>
      <c r="W3460" s="1">
        <v>1800000</v>
      </c>
      <c r="X3460" s="1">
        <v>1968</v>
      </c>
      <c r="Y3460" s="1">
        <v>844</v>
      </c>
      <c r="Z3460" s="1">
        <v>7</v>
      </c>
      <c r="AA3460" s="1">
        <v>1.85</v>
      </c>
      <c r="AB3460" s="1">
        <v>0</v>
      </c>
    </row>
    <row r="3461" spans="1:28">
      <c r="A3461" s="1" t="s">
        <v>28</v>
      </c>
      <c r="B3461" s="1" t="s">
        <v>9502</v>
      </c>
      <c r="C3461" s="1">
        <v>31</v>
      </c>
      <c r="D3461" s="1">
        <v>114</v>
      </c>
      <c r="E3461" s="1">
        <v>0</v>
      </c>
      <c r="F3461" s="1">
        <v>582</v>
      </c>
      <c r="G3461" s="1" t="s">
        <v>1728</v>
      </c>
      <c r="H3461" s="1">
        <v>982</v>
      </c>
      <c r="I3461" s="1">
        <v>65623128</v>
      </c>
      <c r="J3461" s="1" t="s">
        <v>9179</v>
      </c>
      <c r="K3461" s="1" t="s">
        <v>3315</v>
      </c>
      <c r="L3461" s="1" t="s">
        <v>10729</v>
      </c>
      <c r="M3461" s="1">
        <v>7354</v>
      </c>
      <c r="N3461" s="1">
        <v>2753</v>
      </c>
      <c r="O3461" s="1" t="s">
        <v>10730</v>
      </c>
      <c r="P3461" s="1">
        <v>5</v>
      </c>
      <c r="Q3461" s="1" t="s">
        <v>10731</v>
      </c>
      <c r="R3461" s="1" t="s">
        <v>10732</v>
      </c>
      <c r="S3461" s="1">
        <v>50</v>
      </c>
      <c r="T3461" s="1" t="s">
        <v>37</v>
      </c>
      <c r="U3461" s="1" t="s">
        <v>38</v>
      </c>
      <c r="V3461" s="1" t="s">
        <v>39</v>
      </c>
      <c r="W3461" s="1">
        <v>20000000</v>
      </c>
      <c r="X3461" s="1">
        <v>2012</v>
      </c>
      <c r="Y3461" s="1">
        <v>618</v>
      </c>
      <c r="Z3461" s="1">
        <v>4.8</v>
      </c>
      <c r="AA3461" s="1">
        <v>1.85</v>
      </c>
      <c r="AB3461" s="1">
        <v>0</v>
      </c>
    </row>
    <row r="3462" spans="1:28">
      <c r="A3462" s="1" t="s">
        <v>28</v>
      </c>
      <c r="B3462" s="1" t="s">
        <v>1894</v>
      </c>
      <c r="C3462" s="1">
        <v>35</v>
      </c>
      <c r="D3462" s="1">
        <v>114</v>
      </c>
      <c r="E3462" s="1">
        <v>31</v>
      </c>
      <c r="F3462" s="1">
        <v>372</v>
      </c>
      <c r="G3462" s="1" t="s">
        <v>2749</v>
      </c>
      <c r="H3462" s="1">
        <v>9000</v>
      </c>
      <c r="I3462" s="1">
        <v>50628009</v>
      </c>
      <c r="J3462" s="1" t="s">
        <v>2750</v>
      </c>
      <c r="K3462" s="1" t="s">
        <v>772</v>
      </c>
      <c r="L3462" s="1" t="s">
        <v>2751</v>
      </c>
      <c r="M3462" s="1">
        <v>22955</v>
      </c>
      <c r="N3462" s="1">
        <v>10731</v>
      </c>
      <c r="O3462" s="1" t="s">
        <v>2752</v>
      </c>
      <c r="P3462" s="1">
        <v>0</v>
      </c>
      <c r="Q3462" s="1" t="s">
        <v>2753</v>
      </c>
      <c r="R3462" s="1" t="s">
        <v>2754</v>
      </c>
      <c r="S3462" s="1">
        <v>88</v>
      </c>
      <c r="T3462" s="1" t="s">
        <v>37</v>
      </c>
      <c r="U3462" s="1" t="s">
        <v>38</v>
      </c>
      <c r="V3462" s="1" t="s">
        <v>91</v>
      </c>
      <c r="W3462" s="1">
        <v>90000000</v>
      </c>
      <c r="X3462" s="1">
        <v>1998</v>
      </c>
      <c r="Y3462" s="1">
        <v>496</v>
      </c>
      <c r="Z3462" s="1">
        <v>5.6</v>
      </c>
      <c r="AA3462" s="1">
        <v>1.85</v>
      </c>
      <c r="AB3462" s="1">
        <v>0</v>
      </c>
    </row>
    <row r="3463" spans="1:28">
      <c r="A3463" s="1" t="s">
        <v>28</v>
      </c>
      <c r="B3463" s="1" t="s">
        <v>4605</v>
      </c>
      <c r="C3463" s="1">
        <v>36</v>
      </c>
      <c r="D3463" s="1">
        <v>114</v>
      </c>
      <c r="E3463" s="1">
        <v>61</v>
      </c>
      <c r="F3463" s="1">
        <v>407</v>
      </c>
      <c r="G3463" s="1" t="s">
        <v>10232</v>
      </c>
      <c r="H3463" s="1">
        <v>20000</v>
      </c>
      <c r="I3463" s="1">
        <v>18653615</v>
      </c>
      <c r="J3463" s="1" t="s">
        <v>2519</v>
      </c>
      <c r="K3463" s="1" t="s">
        <v>837</v>
      </c>
      <c r="L3463" s="1" t="s">
        <v>10233</v>
      </c>
      <c r="M3463" s="1">
        <v>14786</v>
      </c>
      <c r="N3463" s="1">
        <v>22040</v>
      </c>
      <c r="O3463" s="1" t="s">
        <v>10006</v>
      </c>
      <c r="P3463" s="1">
        <v>2</v>
      </c>
      <c r="Q3463" s="1" t="s">
        <v>10234</v>
      </c>
      <c r="R3463" s="1" t="s">
        <v>10235</v>
      </c>
      <c r="S3463" s="1">
        <v>103</v>
      </c>
      <c r="T3463" s="1" t="s">
        <v>37</v>
      </c>
      <c r="U3463" s="1" t="s">
        <v>38</v>
      </c>
      <c r="V3463" s="1" t="s">
        <v>39</v>
      </c>
      <c r="W3463" s="1">
        <v>23000000</v>
      </c>
      <c r="X3463" s="1">
        <v>1999</v>
      </c>
      <c r="Y3463" s="1">
        <v>797</v>
      </c>
      <c r="Z3463" s="1">
        <v>6.1</v>
      </c>
      <c r="AA3463" s="1">
        <v>2.35</v>
      </c>
      <c r="AB3463" s="1">
        <v>638</v>
      </c>
    </row>
    <row r="3464" spans="1:28">
      <c r="A3464" s="1" t="s">
        <v>28</v>
      </c>
      <c r="B3464" s="1" t="s">
        <v>12959</v>
      </c>
      <c r="C3464" s="1">
        <v>45</v>
      </c>
      <c r="D3464" s="1">
        <v>114</v>
      </c>
      <c r="E3464" s="1">
        <v>73</v>
      </c>
      <c r="F3464" s="1">
        <v>563</v>
      </c>
      <c r="G3464" s="1" t="s">
        <v>12960</v>
      </c>
      <c r="H3464" s="1">
        <v>695</v>
      </c>
      <c r="I3464" s="1">
        <v>15100000</v>
      </c>
      <c r="J3464" s="1" t="s">
        <v>2200</v>
      </c>
      <c r="K3464" s="1" t="s">
        <v>2832</v>
      </c>
      <c r="L3464" s="1" t="s">
        <v>12961</v>
      </c>
      <c r="M3464" s="1">
        <v>22797</v>
      </c>
      <c r="N3464" s="1">
        <v>3444</v>
      </c>
      <c r="O3464" s="1" t="s">
        <v>3874</v>
      </c>
      <c r="P3464" s="1">
        <v>1</v>
      </c>
      <c r="Q3464" s="1" t="s">
        <v>12962</v>
      </c>
      <c r="R3464" s="1" t="s">
        <v>12963</v>
      </c>
      <c r="S3464" s="1">
        <v>96</v>
      </c>
      <c r="T3464" s="1" t="s">
        <v>37</v>
      </c>
      <c r="U3464" s="1" t="s">
        <v>38</v>
      </c>
      <c r="V3464" s="1" t="s">
        <v>581</v>
      </c>
      <c r="W3464" s="1">
        <v>15000000</v>
      </c>
      <c r="X3464" s="1">
        <v>1984</v>
      </c>
      <c r="Y3464" s="1">
        <v>654</v>
      </c>
      <c r="Z3464" s="1">
        <v>6</v>
      </c>
      <c r="AA3464" s="1">
        <v>2.35</v>
      </c>
      <c r="AB3464" s="1">
        <v>0</v>
      </c>
    </row>
    <row r="3465" spans="1:28">
      <c r="A3465" s="1" t="s">
        <v>28</v>
      </c>
      <c r="B3465" s="1" t="s">
        <v>11169</v>
      </c>
      <c r="C3465" s="1">
        <v>46</v>
      </c>
      <c r="D3465" s="1">
        <v>114</v>
      </c>
      <c r="E3465" s="1">
        <v>6</v>
      </c>
      <c r="F3465" s="1">
        <v>633</v>
      </c>
      <c r="G3465" s="1" t="s">
        <v>15397</v>
      </c>
      <c r="H3465" s="1">
        <v>970</v>
      </c>
      <c r="I3465" s="1">
        <v>3420871</v>
      </c>
      <c r="J3465" s="1" t="s">
        <v>12727</v>
      </c>
      <c r="K3465" s="1" t="s">
        <v>3819</v>
      </c>
      <c r="L3465" s="1" t="s">
        <v>15684</v>
      </c>
      <c r="M3465" s="1">
        <v>14100</v>
      </c>
      <c r="N3465" s="1">
        <v>3824</v>
      </c>
      <c r="O3465" s="1" t="s">
        <v>4938</v>
      </c>
      <c r="P3465" s="1">
        <v>2</v>
      </c>
      <c r="Q3465" s="1" t="s">
        <v>15685</v>
      </c>
      <c r="R3465" s="1" t="s">
        <v>15686</v>
      </c>
      <c r="S3465" s="1">
        <v>81</v>
      </c>
      <c r="T3465" s="1" t="s">
        <v>37</v>
      </c>
      <c r="U3465" s="1" t="s">
        <v>38</v>
      </c>
      <c r="V3465" s="1" t="s">
        <v>91</v>
      </c>
      <c r="X3465" s="1">
        <v>2006</v>
      </c>
      <c r="Y3465" s="1">
        <v>906</v>
      </c>
      <c r="Z3465" s="1">
        <v>7.4</v>
      </c>
      <c r="AA3465" s="1">
        <v>1.85</v>
      </c>
      <c r="AB3465" s="1">
        <v>0</v>
      </c>
    </row>
    <row r="3466" spans="1:28">
      <c r="A3466" s="1" t="s">
        <v>28</v>
      </c>
      <c r="B3466" s="1" t="s">
        <v>7782</v>
      </c>
      <c r="C3466" s="1">
        <v>52</v>
      </c>
      <c r="D3466" s="1">
        <v>114</v>
      </c>
      <c r="E3466" s="1">
        <v>46</v>
      </c>
      <c r="F3466" s="1">
        <v>292</v>
      </c>
      <c r="G3466" s="1" t="s">
        <v>7783</v>
      </c>
      <c r="H3466" s="1">
        <v>818</v>
      </c>
      <c r="I3466" s="1">
        <v>6543194</v>
      </c>
      <c r="J3466" s="1" t="s">
        <v>2300</v>
      </c>
      <c r="K3466" s="1" t="s">
        <v>2613</v>
      </c>
      <c r="L3466" s="1" t="s">
        <v>7784</v>
      </c>
      <c r="M3466" s="1">
        <v>3740</v>
      </c>
      <c r="N3466" s="1">
        <v>1778</v>
      </c>
      <c r="O3466" s="1" t="s">
        <v>7785</v>
      </c>
      <c r="P3466" s="1">
        <v>1</v>
      </c>
      <c r="Q3466" s="1" t="s">
        <v>7786</v>
      </c>
      <c r="R3466" s="1" t="s">
        <v>7787</v>
      </c>
      <c r="S3466" s="1">
        <v>61</v>
      </c>
      <c r="T3466" s="1" t="s">
        <v>37</v>
      </c>
      <c r="U3466" s="1" t="s">
        <v>38</v>
      </c>
      <c r="V3466" s="1" t="s">
        <v>39</v>
      </c>
      <c r="W3466" s="1">
        <v>34000000</v>
      </c>
      <c r="X3466" s="1">
        <v>2000</v>
      </c>
      <c r="Y3466" s="1">
        <v>649</v>
      </c>
      <c r="Z3466" s="1">
        <v>5.6</v>
      </c>
      <c r="AA3466" s="1">
        <v>2.35</v>
      </c>
      <c r="AB3466" s="1">
        <v>314</v>
      </c>
    </row>
    <row r="3467" spans="1:28">
      <c r="A3467" s="1" t="s">
        <v>28</v>
      </c>
      <c r="B3467" s="1" t="s">
        <v>6690</v>
      </c>
      <c r="C3467" s="1">
        <v>53</v>
      </c>
      <c r="D3467" s="1">
        <v>114</v>
      </c>
      <c r="E3467" s="1">
        <v>34</v>
      </c>
      <c r="F3467" s="1">
        <v>287</v>
      </c>
      <c r="G3467" s="1" t="s">
        <v>2942</v>
      </c>
      <c r="H3467" s="1">
        <v>649</v>
      </c>
      <c r="I3467" s="1">
        <v>50728000</v>
      </c>
      <c r="J3467" s="1" t="s">
        <v>1116</v>
      </c>
      <c r="K3467" s="1" t="s">
        <v>7950</v>
      </c>
      <c r="L3467" s="1" t="s">
        <v>10359</v>
      </c>
      <c r="M3467" s="1">
        <v>48909</v>
      </c>
      <c r="N3467" s="1">
        <v>1725</v>
      </c>
      <c r="O3467" s="1" t="s">
        <v>10360</v>
      </c>
      <c r="P3467" s="1">
        <v>0</v>
      </c>
      <c r="Q3467" s="1" t="s">
        <v>10361</v>
      </c>
      <c r="R3467" s="1" t="s">
        <v>10362</v>
      </c>
      <c r="S3467" s="1">
        <v>166</v>
      </c>
      <c r="T3467" s="1" t="s">
        <v>37</v>
      </c>
      <c r="U3467" s="1" t="s">
        <v>38</v>
      </c>
      <c r="V3467" s="1" t="s">
        <v>39</v>
      </c>
      <c r="W3467" s="1">
        <v>22000000</v>
      </c>
      <c r="X3467" s="1">
        <v>1995</v>
      </c>
      <c r="Y3467" s="1">
        <v>327</v>
      </c>
      <c r="Z3467" s="1">
        <v>5.8</v>
      </c>
      <c r="AA3467" s="1">
        <v>1.85</v>
      </c>
      <c r="AB3467" s="1">
        <v>0</v>
      </c>
    </row>
    <row r="3468" spans="1:28">
      <c r="A3468" s="1" t="s">
        <v>28</v>
      </c>
      <c r="B3468" s="1" t="s">
        <v>4423</v>
      </c>
      <c r="C3468" s="1">
        <v>56</v>
      </c>
      <c r="D3468" s="1">
        <v>114</v>
      </c>
      <c r="E3468" s="1">
        <v>65</v>
      </c>
      <c r="F3468" s="1">
        <v>440</v>
      </c>
      <c r="G3468" s="1" t="s">
        <v>4424</v>
      </c>
      <c r="H3468" s="1">
        <v>743</v>
      </c>
      <c r="I3468" s="1">
        <v>12065985</v>
      </c>
      <c r="J3468" s="1" t="s">
        <v>2519</v>
      </c>
      <c r="K3468" s="1" t="s">
        <v>1635</v>
      </c>
      <c r="L3468" s="1" t="s">
        <v>4425</v>
      </c>
      <c r="M3468" s="1">
        <v>16260</v>
      </c>
      <c r="N3468" s="1">
        <v>2367</v>
      </c>
      <c r="O3468" s="1" t="s">
        <v>4426</v>
      </c>
      <c r="P3468" s="1">
        <v>1</v>
      </c>
      <c r="Q3468" s="1" t="s">
        <v>4427</v>
      </c>
      <c r="R3468" s="1" t="s">
        <v>4428</v>
      </c>
      <c r="S3468" s="1">
        <v>88</v>
      </c>
      <c r="T3468" s="1" t="s">
        <v>37</v>
      </c>
      <c r="U3468" s="1" t="s">
        <v>38</v>
      </c>
      <c r="V3468" s="1" t="s">
        <v>91</v>
      </c>
      <c r="W3468" s="1">
        <v>60000000</v>
      </c>
      <c r="X3468" s="1">
        <v>1998</v>
      </c>
      <c r="Y3468" s="1">
        <v>730</v>
      </c>
      <c r="Z3468" s="1">
        <v>4.9000000000000004</v>
      </c>
      <c r="AA3468" s="1">
        <v>2.35</v>
      </c>
      <c r="AB3468" s="1">
        <v>296</v>
      </c>
    </row>
    <row r="3469" spans="1:28">
      <c r="A3469" s="1" t="s">
        <v>28</v>
      </c>
      <c r="B3469" s="1" t="s">
        <v>1749</v>
      </c>
      <c r="C3469" s="1">
        <v>57</v>
      </c>
      <c r="D3469" s="1">
        <v>114</v>
      </c>
      <c r="E3469" s="1">
        <v>55</v>
      </c>
      <c r="F3469" s="1">
        <v>360</v>
      </c>
      <c r="G3469" s="1" t="s">
        <v>11705</v>
      </c>
      <c r="H3469" s="1">
        <v>789</v>
      </c>
      <c r="I3469" s="1">
        <v>119938730</v>
      </c>
      <c r="J3469" s="1" t="s">
        <v>11082</v>
      </c>
      <c r="K3469" s="1" t="s">
        <v>4142</v>
      </c>
      <c r="L3469" s="1" t="s">
        <v>11706</v>
      </c>
      <c r="M3469" s="1">
        <v>265818</v>
      </c>
      <c r="N3469" s="1">
        <v>2085</v>
      </c>
      <c r="O3469" s="1" t="s">
        <v>1497</v>
      </c>
      <c r="P3469" s="1">
        <v>0</v>
      </c>
      <c r="Q3469" s="1" t="s">
        <v>11707</v>
      </c>
      <c r="R3469" s="1" t="s">
        <v>11708</v>
      </c>
      <c r="S3469" s="1">
        <v>213</v>
      </c>
      <c r="T3469" s="1" t="s">
        <v>37</v>
      </c>
      <c r="U3469" s="1" t="s">
        <v>38</v>
      </c>
      <c r="V3469" s="1" t="s">
        <v>39</v>
      </c>
      <c r="W3469" s="1">
        <v>18000000</v>
      </c>
      <c r="X3469" s="1">
        <v>1994</v>
      </c>
      <c r="Y3469" s="1">
        <v>424</v>
      </c>
      <c r="Z3469" s="1">
        <v>6.9</v>
      </c>
      <c r="AA3469" s="1">
        <v>1.85</v>
      </c>
      <c r="AB3469" s="1">
        <v>0</v>
      </c>
    </row>
    <row r="3470" spans="1:28">
      <c r="A3470" s="1" t="s">
        <v>28</v>
      </c>
      <c r="B3470" s="1" t="s">
        <v>12036</v>
      </c>
      <c r="C3470" s="1">
        <v>59</v>
      </c>
      <c r="D3470" s="1">
        <v>114</v>
      </c>
      <c r="E3470" s="1">
        <v>157</v>
      </c>
      <c r="F3470" s="1">
        <v>32</v>
      </c>
      <c r="G3470" s="1" t="s">
        <v>12037</v>
      </c>
      <c r="H3470" s="1">
        <v>84</v>
      </c>
      <c r="J3470" s="1" t="s">
        <v>10399</v>
      </c>
      <c r="K3470" s="1" t="s">
        <v>12038</v>
      </c>
      <c r="L3470" s="1" t="s">
        <v>12039</v>
      </c>
      <c r="M3470" s="1">
        <v>2541</v>
      </c>
      <c r="N3470" s="1">
        <v>198</v>
      </c>
      <c r="O3470" s="1" t="s">
        <v>12040</v>
      </c>
      <c r="P3470" s="1">
        <v>0</v>
      </c>
      <c r="Q3470" s="1" t="s">
        <v>12041</v>
      </c>
      <c r="R3470" s="1" t="s">
        <v>12042</v>
      </c>
      <c r="S3470" s="1">
        <v>20</v>
      </c>
      <c r="T3470" s="1" t="s">
        <v>37</v>
      </c>
      <c r="U3470" s="1" t="s">
        <v>1461</v>
      </c>
      <c r="V3470" s="1" t="s">
        <v>4816</v>
      </c>
      <c r="W3470" s="1">
        <v>18000000</v>
      </c>
      <c r="X3470" s="1">
        <v>2009</v>
      </c>
      <c r="Y3470" s="1">
        <v>35</v>
      </c>
      <c r="Z3470" s="1">
        <v>5.5</v>
      </c>
      <c r="AA3470" s="1">
        <v>2.35</v>
      </c>
      <c r="AB3470" s="1">
        <v>342</v>
      </c>
    </row>
    <row r="3471" spans="1:28">
      <c r="A3471" s="1" t="s">
        <v>28</v>
      </c>
      <c r="B3471" s="1" t="s">
        <v>4836</v>
      </c>
      <c r="C3471" s="1">
        <v>60</v>
      </c>
      <c r="D3471" s="1">
        <v>114</v>
      </c>
      <c r="E3471" s="1">
        <v>0</v>
      </c>
      <c r="F3471" s="1">
        <v>699</v>
      </c>
      <c r="G3471" s="1" t="s">
        <v>2270</v>
      </c>
      <c r="H3471" s="1">
        <v>10000</v>
      </c>
      <c r="I3471" s="1">
        <v>25600000</v>
      </c>
      <c r="J3471" s="1" t="s">
        <v>1927</v>
      </c>
      <c r="K3471" s="1" t="s">
        <v>519</v>
      </c>
      <c r="L3471" s="1" t="s">
        <v>14911</v>
      </c>
      <c r="M3471" s="1">
        <v>57363</v>
      </c>
      <c r="N3471" s="1">
        <v>12097</v>
      </c>
      <c r="O3471" s="1" t="s">
        <v>14912</v>
      </c>
      <c r="P3471" s="1">
        <v>0</v>
      </c>
      <c r="Q3471" s="1" t="s">
        <v>14913</v>
      </c>
      <c r="R3471" s="1" t="s">
        <v>14914</v>
      </c>
      <c r="S3471" s="1">
        <v>308</v>
      </c>
      <c r="T3471" s="1" t="s">
        <v>37</v>
      </c>
      <c r="U3471" s="1" t="s">
        <v>38</v>
      </c>
      <c r="V3471" s="1" t="s">
        <v>39</v>
      </c>
      <c r="W3471" s="1">
        <v>10000000</v>
      </c>
      <c r="X3471" s="1">
        <v>1983</v>
      </c>
      <c r="Y3471" s="1">
        <v>919</v>
      </c>
      <c r="Z3471" s="1">
        <v>7.2</v>
      </c>
      <c r="AA3471" s="1">
        <v>2.35</v>
      </c>
      <c r="AB3471" s="1">
        <v>10000</v>
      </c>
    </row>
    <row r="3472" spans="1:28">
      <c r="A3472" s="1" t="s">
        <v>28</v>
      </c>
      <c r="B3472" s="1" t="s">
        <v>1358</v>
      </c>
      <c r="C3472" s="1">
        <v>60</v>
      </c>
      <c r="D3472" s="1">
        <v>114</v>
      </c>
      <c r="E3472" s="1">
        <v>160</v>
      </c>
      <c r="F3472" s="1">
        <v>271</v>
      </c>
      <c r="G3472" s="1" t="s">
        <v>11047</v>
      </c>
      <c r="H3472" s="1">
        <v>1000</v>
      </c>
      <c r="I3472" s="1">
        <v>18252684</v>
      </c>
      <c r="J3472" s="1" t="s">
        <v>3918</v>
      </c>
      <c r="K3472" s="1" t="s">
        <v>426</v>
      </c>
      <c r="L3472" s="1" t="s">
        <v>11048</v>
      </c>
      <c r="M3472" s="1">
        <v>18366</v>
      </c>
      <c r="N3472" s="1">
        <v>1816</v>
      </c>
      <c r="O3472" s="1" t="s">
        <v>417</v>
      </c>
      <c r="P3472" s="1">
        <v>2</v>
      </c>
      <c r="Q3472" s="1" t="s">
        <v>11049</v>
      </c>
      <c r="R3472" s="1" t="s">
        <v>11050</v>
      </c>
      <c r="S3472" s="1">
        <v>219</v>
      </c>
      <c r="T3472" s="1" t="s">
        <v>37</v>
      </c>
      <c r="U3472" s="1" t="s">
        <v>38</v>
      </c>
      <c r="V3472" s="1" t="s">
        <v>91</v>
      </c>
      <c r="W3472" s="1">
        <v>30000000</v>
      </c>
      <c r="X3472" s="1">
        <v>1998</v>
      </c>
      <c r="Y3472" s="1">
        <v>367</v>
      </c>
      <c r="Z3472" s="1">
        <v>6.9</v>
      </c>
      <c r="AA3472" s="1">
        <v>1.85</v>
      </c>
      <c r="AB3472" s="1">
        <v>0</v>
      </c>
    </row>
    <row r="3473" spans="1:28">
      <c r="A3473" s="1" t="s">
        <v>28</v>
      </c>
      <c r="B3473" s="1" t="s">
        <v>495</v>
      </c>
      <c r="C3473" s="1">
        <v>61</v>
      </c>
      <c r="D3473" s="1">
        <v>114</v>
      </c>
      <c r="E3473" s="1">
        <v>357</v>
      </c>
      <c r="F3473" s="1">
        <v>366</v>
      </c>
      <c r="G3473" s="1" t="s">
        <v>2810</v>
      </c>
      <c r="H3473" s="1">
        <v>13000</v>
      </c>
      <c r="I3473" s="1">
        <v>32885565</v>
      </c>
      <c r="J3473" s="1" t="s">
        <v>708</v>
      </c>
      <c r="K3473" s="1" t="s">
        <v>1776</v>
      </c>
      <c r="L3473" s="1" t="s">
        <v>2811</v>
      </c>
      <c r="M3473" s="1">
        <v>53132</v>
      </c>
      <c r="N3473" s="1">
        <v>25126</v>
      </c>
      <c r="O3473" s="1" t="s">
        <v>2812</v>
      </c>
      <c r="P3473" s="1">
        <v>0</v>
      </c>
      <c r="Q3473" s="1" t="s">
        <v>2813</v>
      </c>
      <c r="R3473" s="1" t="s">
        <v>2814</v>
      </c>
      <c r="S3473" s="1">
        <v>101</v>
      </c>
      <c r="T3473" s="1" t="s">
        <v>37</v>
      </c>
      <c r="U3473" s="1" t="s">
        <v>38</v>
      </c>
      <c r="V3473" s="1" t="s">
        <v>39</v>
      </c>
      <c r="W3473" s="1">
        <v>80000000</v>
      </c>
      <c r="X3473" s="1">
        <v>1996</v>
      </c>
      <c r="Y3473" s="1">
        <v>10000</v>
      </c>
      <c r="Z3473" s="1">
        <v>5.8</v>
      </c>
      <c r="AA3473" s="1">
        <v>1.85</v>
      </c>
      <c r="AB3473" s="1">
        <v>0</v>
      </c>
    </row>
    <row r="3474" spans="1:28">
      <c r="A3474" s="1" t="s">
        <v>28</v>
      </c>
      <c r="B3474" s="1" t="s">
        <v>8225</v>
      </c>
      <c r="C3474" s="1">
        <v>65</v>
      </c>
      <c r="D3474" s="1">
        <v>114</v>
      </c>
      <c r="E3474" s="1">
        <v>0</v>
      </c>
      <c r="F3474" s="1">
        <v>545</v>
      </c>
      <c r="G3474" s="1" t="s">
        <v>5341</v>
      </c>
      <c r="H3474" s="1">
        <v>970</v>
      </c>
      <c r="I3474" s="1">
        <v>60033780</v>
      </c>
      <c r="J3474" s="1" t="s">
        <v>210</v>
      </c>
      <c r="K3474" s="1" t="s">
        <v>3819</v>
      </c>
      <c r="L3474" s="1" t="s">
        <v>8226</v>
      </c>
      <c r="M3474" s="1">
        <v>18973</v>
      </c>
      <c r="N3474" s="1">
        <v>2860</v>
      </c>
      <c r="O3474" s="1" t="s">
        <v>6477</v>
      </c>
      <c r="P3474" s="1">
        <v>1</v>
      </c>
      <c r="Q3474" s="1" t="s">
        <v>8227</v>
      </c>
      <c r="R3474" s="1" t="s">
        <v>8228</v>
      </c>
      <c r="S3474" s="1">
        <v>162</v>
      </c>
      <c r="T3474" s="1" t="s">
        <v>37</v>
      </c>
      <c r="U3474" s="1" t="s">
        <v>38</v>
      </c>
      <c r="V3474" s="1" t="s">
        <v>39</v>
      </c>
      <c r="W3474" s="1">
        <v>30000000</v>
      </c>
      <c r="X3474" s="1">
        <v>1998</v>
      </c>
      <c r="Y3474" s="1">
        <v>631</v>
      </c>
      <c r="Z3474" s="1">
        <v>5.9</v>
      </c>
      <c r="AA3474" s="1">
        <v>1.85</v>
      </c>
      <c r="AB3474" s="1">
        <v>0</v>
      </c>
    </row>
    <row r="3475" spans="1:28">
      <c r="A3475" s="1" t="s">
        <v>743</v>
      </c>
      <c r="B3475" s="1" t="s">
        <v>7707</v>
      </c>
      <c r="C3475" s="1">
        <v>69</v>
      </c>
      <c r="D3475" s="1">
        <v>114</v>
      </c>
      <c r="E3475" s="1">
        <v>22</v>
      </c>
      <c r="F3475" s="1">
        <v>413</v>
      </c>
      <c r="G3475" s="1" t="s">
        <v>3188</v>
      </c>
      <c r="H3475" s="1">
        <v>572</v>
      </c>
      <c r="I3475" s="1">
        <v>2353728</v>
      </c>
      <c r="J3475" s="1" t="s">
        <v>11382</v>
      </c>
      <c r="K3475" s="1" t="s">
        <v>6732</v>
      </c>
      <c r="L3475" s="1" t="s">
        <v>11383</v>
      </c>
      <c r="M3475" s="1">
        <v>4293</v>
      </c>
      <c r="N3475" s="1">
        <v>1776</v>
      </c>
      <c r="O3475" s="1" t="s">
        <v>5276</v>
      </c>
      <c r="P3475" s="1">
        <v>5</v>
      </c>
      <c r="Q3475" s="1" t="s">
        <v>11384</v>
      </c>
      <c r="R3475" s="1" t="s">
        <v>11385</v>
      </c>
      <c r="S3475" s="1">
        <v>53</v>
      </c>
      <c r="T3475" s="1" t="s">
        <v>1460</v>
      </c>
      <c r="U3475" s="1" t="s">
        <v>1461</v>
      </c>
      <c r="V3475" s="1" t="s">
        <v>39</v>
      </c>
      <c r="W3475" s="1">
        <v>20000000</v>
      </c>
      <c r="X3475" s="1">
        <v>2003</v>
      </c>
      <c r="Y3475" s="1">
        <v>548</v>
      </c>
      <c r="Z3475" s="1">
        <v>6.9</v>
      </c>
      <c r="AA3475" s="1">
        <v>2.35</v>
      </c>
      <c r="AB3475" s="1">
        <v>235</v>
      </c>
    </row>
    <row r="3476" spans="1:28">
      <c r="A3476" s="1" t="s">
        <v>28</v>
      </c>
      <c r="B3476" s="1" t="s">
        <v>3877</v>
      </c>
      <c r="C3476" s="1">
        <v>75</v>
      </c>
      <c r="D3476" s="1">
        <v>114</v>
      </c>
      <c r="E3476" s="1">
        <v>0</v>
      </c>
      <c r="F3476" s="1">
        <v>452</v>
      </c>
      <c r="G3476" s="1" t="s">
        <v>3691</v>
      </c>
      <c r="H3476" s="1">
        <v>524</v>
      </c>
      <c r="I3476" s="1">
        <v>65000000</v>
      </c>
      <c r="J3476" s="1" t="s">
        <v>1411</v>
      </c>
      <c r="K3476" s="1" t="s">
        <v>3878</v>
      </c>
      <c r="L3476" s="1" t="s">
        <v>3879</v>
      </c>
      <c r="M3476" s="1">
        <v>43027</v>
      </c>
      <c r="N3476" s="1">
        <v>2668</v>
      </c>
      <c r="O3476" s="1" t="s">
        <v>1769</v>
      </c>
      <c r="P3476" s="1">
        <v>0</v>
      </c>
      <c r="Q3476" s="1" t="s">
        <v>3880</v>
      </c>
      <c r="R3476" s="1" t="s">
        <v>3881</v>
      </c>
      <c r="S3476" s="1">
        <v>214</v>
      </c>
      <c r="T3476" s="1" t="s">
        <v>37</v>
      </c>
      <c r="U3476" s="1" t="s">
        <v>38</v>
      </c>
      <c r="V3476" s="1" t="s">
        <v>39</v>
      </c>
      <c r="W3476" s="1">
        <v>62000000</v>
      </c>
      <c r="X3476" s="1">
        <v>1995</v>
      </c>
      <c r="Y3476" s="1">
        <v>517</v>
      </c>
      <c r="Z3476" s="1">
        <v>6.8</v>
      </c>
      <c r="AA3476" s="1">
        <v>2.35</v>
      </c>
      <c r="AB3476" s="1">
        <v>0</v>
      </c>
    </row>
    <row r="3477" spans="1:28">
      <c r="A3477" s="1" t="s">
        <v>28</v>
      </c>
      <c r="B3477" s="1" t="s">
        <v>6786</v>
      </c>
      <c r="C3477" s="1">
        <v>76</v>
      </c>
      <c r="D3477" s="1">
        <v>114</v>
      </c>
      <c r="E3477" s="1">
        <v>92</v>
      </c>
      <c r="F3477" s="1">
        <v>436</v>
      </c>
      <c r="G3477" s="1" t="s">
        <v>5251</v>
      </c>
      <c r="H3477" s="1">
        <v>940</v>
      </c>
      <c r="I3477" s="1">
        <v>42168445</v>
      </c>
      <c r="J3477" s="1" t="s">
        <v>1411</v>
      </c>
      <c r="K3477" s="1" t="s">
        <v>5436</v>
      </c>
      <c r="L3477" s="1" t="s">
        <v>9048</v>
      </c>
      <c r="M3477" s="1">
        <v>10791</v>
      </c>
      <c r="N3477" s="1">
        <v>3565</v>
      </c>
      <c r="O3477" s="1" t="s">
        <v>802</v>
      </c>
      <c r="P3477" s="1">
        <v>3</v>
      </c>
      <c r="Q3477" s="1" t="s">
        <v>9049</v>
      </c>
      <c r="R3477" s="1" t="s">
        <v>9050</v>
      </c>
      <c r="S3477" s="1">
        <v>39</v>
      </c>
      <c r="T3477" s="1" t="s">
        <v>37</v>
      </c>
      <c r="U3477" s="1" t="s">
        <v>38</v>
      </c>
      <c r="V3477" s="1" t="s">
        <v>39</v>
      </c>
      <c r="W3477" s="1">
        <v>35000000</v>
      </c>
      <c r="X3477" s="1">
        <v>2008</v>
      </c>
      <c r="Y3477" s="1">
        <v>706</v>
      </c>
      <c r="Z3477" s="1">
        <v>5.3</v>
      </c>
      <c r="AA3477" s="1">
        <v>1.85</v>
      </c>
      <c r="AB3477" s="1">
        <v>464</v>
      </c>
    </row>
    <row r="3478" spans="1:28">
      <c r="A3478" s="1" t="s">
        <v>28</v>
      </c>
      <c r="B3478" s="1" t="s">
        <v>14348</v>
      </c>
      <c r="C3478" s="1">
        <v>81</v>
      </c>
      <c r="D3478" s="1">
        <v>114</v>
      </c>
      <c r="E3478" s="1">
        <v>0</v>
      </c>
      <c r="F3478" s="1">
        <v>403</v>
      </c>
      <c r="G3478" s="1" t="s">
        <v>9081</v>
      </c>
      <c r="H3478" s="1">
        <v>865</v>
      </c>
      <c r="I3478" s="1">
        <v>447750</v>
      </c>
      <c r="J3478" s="1" t="s">
        <v>2117</v>
      </c>
      <c r="K3478" s="1" t="s">
        <v>5955</v>
      </c>
      <c r="L3478" s="1" t="s">
        <v>14349</v>
      </c>
      <c r="M3478" s="1">
        <v>18520</v>
      </c>
      <c r="N3478" s="1">
        <v>2126</v>
      </c>
      <c r="O3478" s="1" t="s">
        <v>14350</v>
      </c>
      <c r="P3478" s="1">
        <v>0</v>
      </c>
      <c r="Q3478" s="1" t="s">
        <v>14351</v>
      </c>
      <c r="R3478" s="1" t="s">
        <v>14352</v>
      </c>
      <c r="S3478" s="1">
        <v>133</v>
      </c>
      <c r="T3478" s="1" t="s">
        <v>37</v>
      </c>
      <c r="U3478" s="1" t="s">
        <v>38</v>
      </c>
      <c r="V3478" s="1" t="s">
        <v>581</v>
      </c>
      <c r="W3478" s="1">
        <v>10000000</v>
      </c>
      <c r="X3478" s="1">
        <v>2000</v>
      </c>
      <c r="Y3478" s="1">
        <v>685</v>
      </c>
      <c r="Z3478" s="1">
        <v>7.2</v>
      </c>
      <c r="AA3478" s="1">
        <v>1.85</v>
      </c>
      <c r="AB3478" s="1">
        <v>0</v>
      </c>
    </row>
    <row r="3479" spans="1:28">
      <c r="A3479" s="1" t="s">
        <v>28</v>
      </c>
      <c r="B3479" s="1" t="s">
        <v>12274</v>
      </c>
      <c r="C3479" s="1">
        <v>83</v>
      </c>
      <c r="D3479" s="1">
        <v>114</v>
      </c>
      <c r="E3479" s="1">
        <v>9</v>
      </c>
      <c r="F3479" s="1">
        <v>466</v>
      </c>
      <c r="G3479" s="1" t="s">
        <v>14611</v>
      </c>
      <c r="H3479" s="1">
        <v>623</v>
      </c>
      <c r="I3479" s="1">
        <v>30050028</v>
      </c>
      <c r="J3479" s="1" t="s">
        <v>59</v>
      </c>
      <c r="K3479" s="1" t="s">
        <v>1917</v>
      </c>
      <c r="L3479" s="1" t="s">
        <v>14894</v>
      </c>
      <c r="M3479" s="1">
        <v>42987</v>
      </c>
      <c r="N3479" s="1">
        <v>2484</v>
      </c>
      <c r="O3479" s="1" t="s">
        <v>2114</v>
      </c>
      <c r="P3479" s="1">
        <v>1</v>
      </c>
      <c r="Q3479" s="1" t="s">
        <v>14895</v>
      </c>
      <c r="R3479" s="1" t="s">
        <v>14896</v>
      </c>
      <c r="S3479" s="1">
        <v>201</v>
      </c>
      <c r="T3479" s="1" t="s">
        <v>37</v>
      </c>
      <c r="U3479" s="1" t="s">
        <v>38</v>
      </c>
      <c r="V3479" s="1" t="s">
        <v>581</v>
      </c>
      <c r="W3479" s="1">
        <v>17000000</v>
      </c>
      <c r="X3479" s="1">
        <v>1989</v>
      </c>
      <c r="Y3479" s="1">
        <v>472</v>
      </c>
      <c r="Z3479" s="1">
        <v>6.5</v>
      </c>
      <c r="AA3479" s="1">
        <v>2.35</v>
      </c>
      <c r="AB3479" s="1">
        <v>0</v>
      </c>
    </row>
    <row r="3480" spans="1:28">
      <c r="A3480" s="1" t="s">
        <v>28</v>
      </c>
      <c r="B3480" s="1" t="s">
        <v>14023</v>
      </c>
      <c r="C3480" s="1">
        <v>84</v>
      </c>
      <c r="D3480" s="1">
        <v>114</v>
      </c>
      <c r="E3480" s="1">
        <v>139</v>
      </c>
      <c r="F3480" s="1">
        <v>793</v>
      </c>
      <c r="G3480" s="1" t="s">
        <v>4531</v>
      </c>
      <c r="H3480" s="1">
        <v>2000</v>
      </c>
      <c r="I3480" s="1">
        <v>79568000</v>
      </c>
      <c r="J3480" s="1" t="s">
        <v>2940</v>
      </c>
      <c r="K3480" s="1" t="s">
        <v>898</v>
      </c>
      <c r="L3480" s="1" t="s">
        <v>14024</v>
      </c>
      <c r="M3480" s="1">
        <v>71842</v>
      </c>
      <c r="N3480" s="1">
        <v>4537</v>
      </c>
      <c r="O3480" s="1" t="s">
        <v>14025</v>
      </c>
      <c r="P3480" s="1">
        <v>0</v>
      </c>
      <c r="Q3480" s="1" t="s">
        <v>14026</v>
      </c>
      <c r="R3480" s="1" t="s">
        <v>14027</v>
      </c>
      <c r="S3480" s="1">
        <v>152</v>
      </c>
      <c r="T3480" s="1" t="s">
        <v>37</v>
      </c>
      <c r="U3480" s="1" t="s">
        <v>38</v>
      </c>
      <c r="V3480" s="1" t="s">
        <v>91</v>
      </c>
      <c r="W3480" s="1">
        <v>12000000</v>
      </c>
      <c r="X3480" s="1">
        <v>1983</v>
      </c>
      <c r="Y3480" s="1">
        <v>883</v>
      </c>
      <c r="Z3480" s="1">
        <v>7.1</v>
      </c>
      <c r="AA3480" s="1">
        <v>1.85</v>
      </c>
      <c r="AB3480" s="1">
        <v>0</v>
      </c>
    </row>
    <row r="3481" spans="1:28">
      <c r="A3481" s="1" t="s">
        <v>28</v>
      </c>
      <c r="B3481" s="1" t="s">
        <v>20921</v>
      </c>
      <c r="C3481" s="1">
        <v>94</v>
      </c>
      <c r="D3481" s="1">
        <v>114</v>
      </c>
      <c r="E3481" s="1">
        <v>44</v>
      </c>
      <c r="F3481" s="1">
        <v>7</v>
      </c>
      <c r="G3481" s="1" t="s">
        <v>20922</v>
      </c>
      <c r="H3481" s="1">
        <v>827</v>
      </c>
      <c r="I3481" s="1">
        <v>1221261</v>
      </c>
      <c r="J3481" s="1" t="s">
        <v>2117</v>
      </c>
      <c r="K3481" s="1" t="s">
        <v>18920</v>
      </c>
      <c r="L3481" s="1" t="s">
        <v>20923</v>
      </c>
      <c r="M3481" s="1">
        <v>38215</v>
      </c>
      <c r="N3481" s="1">
        <v>856</v>
      </c>
      <c r="O3481" s="1" t="s">
        <v>20924</v>
      </c>
      <c r="P3481" s="1">
        <v>0</v>
      </c>
      <c r="Q3481" s="1" t="s">
        <v>20925</v>
      </c>
      <c r="R3481" s="1" t="s">
        <v>20926</v>
      </c>
      <c r="S3481" s="1">
        <v>125</v>
      </c>
      <c r="T3481" s="1" t="s">
        <v>2764</v>
      </c>
      <c r="U3481" s="1" t="s">
        <v>18925</v>
      </c>
      <c r="V3481" s="1" t="s">
        <v>581</v>
      </c>
      <c r="W3481" s="1">
        <v>1500000</v>
      </c>
      <c r="X3481" s="1">
        <v>2000</v>
      </c>
      <c r="Y3481" s="1">
        <v>22</v>
      </c>
      <c r="Z3481" s="1">
        <v>7.9</v>
      </c>
      <c r="AA3481" s="1">
        <v>1.85</v>
      </c>
      <c r="AB3481" s="1">
        <v>0</v>
      </c>
    </row>
    <row r="3482" spans="1:28">
      <c r="A3482" s="1" t="s">
        <v>28</v>
      </c>
      <c r="B3482" s="1" t="s">
        <v>2269</v>
      </c>
      <c r="C3482" s="1">
        <v>97</v>
      </c>
      <c r="D3482" s="1">
        <v>114</v>
      </c>
      <c r="E3482" s="1">
        <v>468</v>
      </c>
      <c r="F3482" s="1">
        <v>919</v>
      </c>
      <c r="G3482" s="1" t="s">
        <v>3741</v>
      </c>
      <c r="H3482" s="1">
        <v>1000</v>
      </c>
      <c r="J3482" s="1" t="s">
        <v>1463</v>
      </c>
      <c r="K3482" s="1" t="s">
        <v>3742</v>
      </c>
      <c r="L3482" s="1" t="s">
        <v>3743</v>
      </c>
      <c r="M3482" s="1">
        <v>41776</v>
      </c>
      <c r="N3482" s="1">
        <v>3860</v>
      </c>
      <c r="O3482" s="1" t="s">
        <v>2270</v>
      </c>
      <c r="P3482" s="1">
        <v>0</v>
      </c>
      <c r="Q3482" s="1" t="s">
        <v>3744</v>
      </c>
      <c r="R3482" s="1" t="s">
        <v>3745</v>
      </c>
      <c r="S3482" s="1">
        <v>383</v>
      </c>
      <c r="T3482" s="1" t="s">
        <v>37</v>
      </c>
      <c r="U3482" s="1" t="s">
        <v>38</v>
      </c>
      <c r="V3482" s="1" t="s">
        <v>39</v>
      </c>
      <c r="W3482" s="1">
        <v>16900000</v>
      </c>
      <c r="X3482" s="1">
        <v>1984</v>
      </c>
      <c r="Y3482" s="1">
        <v>1000</v>
      </c>
      <c r="Z3482" s="1">
        <v>6.4</v>
      </c>
      <c r="AA3482" s="1">
        <v>1.85</v>
      </c>
      <c r="AB3482" s="1">
        <v>0</v>
      </c>
    </row>
    <row r="3483" spans="1:28">
      <c r="A3483" s="1" t="s">
        <v>28</v>
      </c>
      <c r="B3483" s="1" t="s">
        <v>2238</v>
      </c>
      <c r="C3483" s="1">
        <v>98</v>
      </c>
      <c r="D3483" s="1">
        <v>114</v>
      </c>
      <c r="E3483" s="1">
        <v>0</v>
      </c>
      <c r="F3483" s="1">
        <v>298</v>
      </c>
      <c r="G3483" s="1" t="s">
        <v>11906</v>
      </c>
      <c r="H3483" s="1">
        <v>537</v>
      </c>
      <c r="J3483" s="1" t="s">
        <v>848</v>
      </c>
      <c r="K3483" s="1" t="s">
        <v>1382</v>
      </c>
      <c r="L3483" s="1" t="s">
        <v>15067</v>
      </c>
      <c r="M3483" s="1">
        <v>20113</v>
      </c>
      <c r="N3483" s="1">
        <v>1856</v>
      </c>
      <c r="O3483" s="1" t="s">
        <v>3472</v>
      </c>
      <c r="P3483" s="1">
        <v>0</v>
      </c>
      <c r="Q3483" s="1" t="s">
        <v>15068</v>
      </c>
      <c r="R3483" s="1" t="s">
        <v>15069</v>
      </c>
      <c r="S3483" s="1">
        <v>178</v>
      </c>
      <c r="T3483" s="1" t="s">
        <v>37</v>
      </c>
      <c r="U3483" s="1" t="s">
        <v>38</v>
      </c>
      <c r="V3483" s="1" t="s">
        <v>581</v>
      </c>
      <c r="W3483" s="1">
        <v>10000000</v>
      </c>
      <c r="X3483" s="1">
        <v>1984</v>
      </c>
      <c r="Y3483" s="1">
        <v>376</v>
      </c>
      <c r="Z3483" s="1">
        <v>6.8</v>
      </c>
      <c r="AA3483" s="1">
        <v>1.85</v>
      </c>
      <c r="AB3483" s="1">
        <v>0</v>
      </c>
    </row>
    <row r="3484" spans="1:28">
      <c r="A3484" s="1" t="s">
        <v>28</v>
      </c>
      <c r="B3484" s="1" t="s">
        <v>6032</v>
      </c>
      <c r="C3484" s="1">
        <v>98</v>
      </c>
      <c r="D3484" s="1">
        <v>114</v>
      </c>
      <c r="E3484" s="1">
        <v>118</v>
      </c>
      <c r="F3484" s="1">
        <v>40</v>
      </c>
      <c r="G3484" s="1" t="s">
        <v>8566</v>
      </c>
      <c r="H3484" s="1">
        <v>489</v>
      </c>
      <c r="I3484" s="1">
        <v>12831121</v>
      </c>
      <c r="J3484" s="1" t="s">
        <v>3263</v>
      </c>
      <c r="K3484" s="1" t="s">
        <v>8567</v>
      </c>
      <c r="L3484" s="1" t="s">
        <v>8568</v>
      </c>
      <c r="M3484" s="1">
        <v>44979</v>
      </c>
      <c r="N3484" s="1">
        <v>679</v>
      </c>
      <c r="O3484" s="1" t="s">
        <v>8569</v>
      </c>
      <c r="P3484" s="1">
        <v>0</v>
      </c>
      <c r="Q3484" s="1" t="s">
        <v>8570</v>
      </c>
      <c r="R3484" s="1" t="s">
        <v>8571</v>
      </c>
      <c r="S3484" s="1">
        <v>298</v>
      </c>
      <c r="T3484" s="1" t="s">
        <v>37</v>
      </c>
      <c r="U3484" s="1" t="s">
        <v>38</v>
      </c>
      <c r="V3484" s="1" t="s">
        <v>39</v>
      </c>
      <c r="W3484" s="1">
        <v>30000000</v>
      </c>
      <c r="X3484" s="1">
        <v>2004</v>
      </c>
      <c r="Y3484" s="1">
        <v>93</v>
      </c>
      <c r="Z3484" s="1">
        <v>7</v>
      </c>
      <c r="AA3484" s="1">
        <v>2.35</v>
      </c>
      <c r="AB3484" s="1">
        <v>0</v>
      </c>
    </row>
    <row r="3485" spans="1:28">
      <c r="A3485" s="1" t="s">
        <v>28</v>
      </c>
      <c r="B3485" s="1" t="s">
        <v>6606</v>
      </c>
      <c r="C3485" s="1">
        <v>101</v>
      </c>
      <c r="D3485" s="1">
        <v>114</v>
      </c>
      <c r="E3485" s="1">
        <v>335</v>
      </c>
      <c r="F3485" s="1">
        <v>14</v>
      </c>
      <c r="G3485" s="1" t="s">
        <v>14479</v>
      </c>
      <c r="H3485" s="1">
        <v>585</v>
      </c>
      <c r="I3485" s="1">
        <v>10230</v>
      </c>
      <c r="J3485" s="1" t="s">
        <v>14480</v>
      </c>
      <c r="K3485" s="1" t="s">
        <v>14481</v>
      </c>
      <c r="L3485" s="1" t="s">
        <v>14482</v>
      </c>
      <c r="M3485" s="1">
        <v>14437</v>
      </c>
      <c r="N3485" s="1">
        <v>679</v>
      </c>
      <c r="O3485" s="1" t="s">
        <v>14483</v>
      </c>
      <c r="P3485" s="1">
        <v>0</v>
      </c>
      <c r="Q3485" s="1" t="s">
        <v>14484</v>
      </c>
      <c r="R3485" s="1" t="s">
        <v>14485</v>
      </c>
      <c r="S3485" s="1">
        <v>26</v>
      </c>
      <c r="T3485" s="1" t="s">
        <v>14486</v>
      </c>
      <c r="U3485" s="1" t="s">
        <v>56</v>
      </c>
      <c r="V3485" s="1" t="s">
        <v>581</v>
      </c>
      <c r="X3485" s="1">
        <v>2014</v>
      </c>
      <c r="Y3485" s="1">
        <v>68</v>
      </c>
      <c r="Z3485" s="1">
        <v>7.2</v>
      </c>
      <c r="AA3485" s="1">
        <v>2.35</v>
      </c>
      <c r="AB3485" s="1">
        <v>0</v>
      </c>
    </row>
    <row r="3486" spans="1:28">
      <c r="A3486" s="1" t="s">
        <v>28</v>
      </c>
      <c r="B3486" s="1" t="s">
        <v>3480</v>
      </c>
      <c r="C3486" s="1">
        <v>109</v>
      </c>
      <c r="D3486" s="1">
        <v>114</v>
      </c>
      <c r="E3486" s="1">
        <v>101</v>
      </c>
      <c r="F3486" s="1">
        <v>398</v>
      </c>
      <c r="G3486" s="1" t="s">
        <v>2275</v>
      </c>
      <c r="H3486" s="1">
        <v>700</v>
      </c>
      <c r="I3486" s="1">
        <v>70836296</v>
      </c>
      <c r="J3486" s="1" t="s">
        <v>2482</v>
      </c>
      <c r="K3486" s="1" t="s">
        <v>1762</v>
      </c>
      <c r="L3486" s="1" t="s">
        <v>6358</v>
      </c>
      <c r="M3486" s="1">
        <v>109445</v>
      </c>
      <c r="N3486" s="1">
        <v>2842</v>
      </c>
      <c r="O3486" s="1" t="s">
        <v>6359</v>
      </c>
      <c r="P3486" s="1">
        <v>2</v>
      </c>
      <c r="Q3486" s="1" t="s">
        <v>6360</v>
      </c>
      <c r="R3486" s="1" t="s">
        <v>6361</v>
      </c>
      <c r="S3486" s="1">
        <v>426</v>
      </c>
      <c r="T3486" s="1" t="s">
        <v>37</v>
      </c>
      <c r="U3486" s="1" t="s">
        <v>38</v>
      </c>
      <c r="V3486" s="1" t="s">
        <v>39</v>
      </c>
      <c r="W3486" s="1">
        <v>40000000</v>
      </c>
      <c r="X3486" s="1">
        <v>2001</v>
      </c>
      <c r="Y3486" s="1">
        <v>655</v>
      </c>
      <c r="Z3486" s="1">
        <v>5.9</v>
      </c>
      <c r="AA3486" s="1">
        <v>1.85</v>
      </c>
      <c r="AB3486" s="1">
        <v>0</v>
      </c>
    </row>
    <row r="3487" spans="1:28">
      <c r="A3487" s="1" t="s">
        <v>28</v>
      </c>
      <c r="B3487" s="1" t="s">
        <v>1865</v>
      </c>
      <c r="C3487" s="1">
        <v>110</v>
      </c>
      <c r="D3487" s="1">
        <v>114</v>
      </c>
      <c r="E3487" s="1">
        <v>52</v>
      </c>
      <c r="F3487" s="1">
        <v>539</v>
      </c>
      <c r="G3487" s="1" t="s">
        <v>710</v>
      </c>
      <c r="H3487" s="1">
        <v>12000</v>
      </c>
      <c r="I3487" s="1">
        <v>78745923</v>
      </c>
      <c r="J3487" s="1" t="s">
        <v>683</v>
      </c>
      <c r="K3487" s="1" t="s">
        <v>701</v>
      </c>
      <c r="L3487" s="1" t="s">
        <v>4629</v>
      </c>
      <c r="M3487" s="1">
        <v>94407</v>
      </c>
      <c r="N3487" s="1">
        <v>13905</v>
      </c>
      <c r="O3487" s="1" t="s">
        <v>4147</v>
      </c>
      <c r="P3487" s="1">
        <v>1</v>
      </c>
      <c r="Q3487" s="1" t="s">
        <v>4630</v>
      </c>
      <c r="R3487" s="1" t="s">
        <v>4631</v>
      </c>
      <c r="S3487" s="1">
        <v>322</v>
      </c>
      <c r="T3487" s="1" t="s">
        <v>37</v>
      </c>
      <c r="U3487" s="1" t="s">
        <v>763</v>
      </c>
      <c r="V3487" s="1" t="s">
        <v>39</v>
      </c>
      <c r="W3487" s="1">
        <v>55000000</v>
      </c>
      <c r="X3487" s="1">
        <v>1998</v>
      </c>
      <c r="Y3487" s="1">
        <v>702</v>
      </c>
      <c r="Z3487" s="1">
        <v>6.7</v>
      </c>
      <c r="AA3487" s="1">
        <v>2.35</v>
      </c>
      <c r="AB3487" s="1">
        <v>0</v>
      </c>
    </row>
    <row r="3488" spans="1:28">
      <c r="A3488" s="1" t="s">
        <v>28</v>
      </c>
      <c r="B3488" s="1" t="s">
        <v>10468</v>
      </c>
      <c r="C3488" s="1">
        <v>111</v>
      </c>
      <c r="D3488" s="1">
        <v>114</v>
      </c>
      <c r="E3488" s="1">
        <v>2</v>
      </c>
      <c r="F3488" s="1">
        <v>567</v>
      </c>
      <c r="G3488" s="1" t="s">
        <v>45</v>
      </c>
      <c r="H3488" s="1">
        <v>40000</v>
      </c>
      <c r="I3488" s="1">
        <v>4829497</v>
      </c>
      <c r="J3488" s="1" t="s">
        <v>210</v>
      </c>
      <c r="K3488" s="1" t="s">
        <v>43</v>
      </c>
      <c r="L3488" s="1" t="s">
        <v>10469</v>
      </c>
      <c r="M3488" s="1">
        <v>31433</v>
      </c>
      <c r="N3488" s="1">
        <v>42484</v>
      </c>
      <c r="O3488" s="1" t="s">
        <v>368</v>
      </c>
      <c r="P3488" s="1">
        <v>1</v>
      </c>
      <c r="Q3488" s="1" t="s">
        <v>10470</v>
      </c>
      <c r="R3488" s="1" t="s">
        <v>10471</v>
      </c>
      <c r="S3488" s="1">
        <v>260</v>
      </c>
      <c r="T3488" s="1" t="s">
        <v>37</v>
      </c>
      <c r="U3488" s="1" t="s">
        <v>56</v>
      </c>
      <c r="V3488" s="1" t="s">
        <v>581</v>
      </c>
      <c r="X3488" s="1">
        <v>2004</v>
      </c>
      <c r="Y3488" s="1">
        <v>1000</v>
      </c>
      <c r="Z3488" s="1">
        <v>6.4</v>
      </c>
      <c r="AA3488" s="1">
        <v>2.35</v>
      </c>
      <c r="AB3488" s="1">
        <v>0</v>
      </c>
    </row>
    <row r="3489" spans="1:28">
      <c r="A3489" s="1" t="s">
        <v>28</v>
      </c>
      <c r="B3489" s="1" t="s">
        <v>5259</v>
      </c>
      <c r="C3489" s="1">
        <v>124</v>
      </c>
      <c r="D3489" s="1">
        <v>114</v>
      </c>
      <c r="E3489" s="1">
        <v>73</v>
      </c>
      <c r="F3489" s="1">
        <v>323</v>
      </c>
      <c r="G3489" s="1" t="s">
        <v>2224</v>
      </c>
      <c r="H3489" s="1">
        <v>18000</v>
      </c>
      <c r="I3489" s="1">
        <v>40905277</v>
      </c>
      <c r="J3489" s="1" t="s">
        <v>5260</v>
      </c>
      <c r="K3489" s="1" t="s">
        <v>1719</v>
      </c>
      <c r="L3489" s="1" t="s">
        <v>5261</v>
      </c>
      <c r="M3489" s="1">
        <v>45895</v>
      </c>
      <c r="N3489" s="1">
        <v>19739</v>
      </c>
      <c r="O3489" s="1" t="s">
        <v>5262</v>
      </c>
      <c r="P3489" s="1">
        <v>3</v>
      </c>
      <c r="Q3489" s="1" t="s">
        <v>5263</v>
      </c>
      <c r="R3489" s="1" t="s">
        <v>5264</v>
      </c>
      <c r="S3489" s="1">
        <v>157</v>
      </c>
      <c r="T3489" s="1" t="s">
        <v>37</v>
      </c>
      <c r="U3489" s="1" t="s">
        <v>38</v>
      </c>
      <c r="V3489" s="1" t="s">
        <v>581</v>
      </c>
      <c r="W3489" s="1">
        <v>50000000</v>
      </c>
      <c r="X3489" s="1">
        <v>2003</v>
      </c>
      <c r="Y3489" s="1">
        <v>886</v>
      </c>
      <c r="Z3489" s="1">
        <v>6.5</v>
      </c>
      <c r="AA3489" s="1">
        <v>2.35</v>
      </c>
      <c r="AB3489" s="1">
        <v>1000</v>
      </c>
    </row>
    <row r="3490" spans="1:28">
      <c r="A3490" s="1" t="s">
        <v>28</v>
      </c>
      <c r="B3490" s="1" t="s">
        <v>12443</v>
      </c>
      <c r="C3490" s="1">
        <v>124</v>
      </c>
      <c r="D3490" s="1">
        <v>114</v>
      </c>
      <c r="E3490" s="1">
        <v>15</v>
      </c>
      <c r="F3490" s="1">
        <v>650</v>
      </c>
      <c r="G3490" s="1" t="s">
        <v>1829</v>
      </c>
      <c r="H3490" s="1">
        <v>851</v>
      </c>
      <c r="I3490" s="1">
        <v>26896744</v>
      </c>
      <c r="J3490" s="1" t="s">
        <v>2519</v>
      </c>
      <c r="K3490" s="1" t="s">
        <v>798</v>
      </c>
      <c r="L3490" s="1" t="s">
        <v>12444</v>
      </c>
      <c r="M3490" s="1">
        <v>16582</v>
      </c>
      <c r="N3490" s="1">
        <v>3485</v>
      </c>
      <c r="O3490" s="1" t="s">
        <v>2379</v>
      </c>
      <c r="P3490" s="1">
        <v>4</v>
      </c>
      <c r="Q3490" s="1" t="s">
        <v>12445</v>
      </c>
      <c r="R3490" s="1" t="s">
        <v>12446</v>
      </c>
      <c r="S3490" s="1">
        <v>125</v>
      </c>
      <c r="T3490" s="1" t="s">
        <v>37</v>
      </c>
      <c r="U3490" s="1" t="s">
        <v>38</v>
      </c>
      <c r="V3490" s="1" t="s">
        <v>39</v>
      </c>
      <c r="W3490" s="1">
        <v>16500000</v>
      </c>
      <c r="X3490" s="1">
        <v>2008</v>
      </c>
      <c r="Y3490" s="1">
        <v>680</v>
      </c>
      <c r="Z3490" s="1">
        <v>4.9000000000000004</v>
      </c>
      <c r="AA3490" s="1">
        <v>1.85</v>
      </c>
      <c r="AB3490" s="1">
        <v>0</v>
      </c>
    </row>
    <row r="3491" spans="1:28">
      <c r="A3491" s="1" t="s">
        <v>28</v>
      </c>
      <c r="B3491" s="1" t="s">
        <v>10292</v>
      </c>
      <c r="C3491" s="1">
        <v>137</v>
      </c>
      <c r="D3491" s="1">
        <v>114</v>
      </c>
      <c r="E3491" s="1">
        <v>300</v>
      </c>
      <c r="F3491" s="1">
        <v>73</v>
      </c>
      <c r="G3491" s="1" t="s">
        <v>21283</v>
      </c>
      <c r="H3491" s="1">
        <v>307</v>
      </c>
      <c r="I3491" s="1">
        <v>13876974</v>
      </c>
      <c r="J3491" s="1" t="s">
        <v>1411</v>
      </c>
      <c r="K3491" s="1" t="s">
        <v>15243</v>
      </c>
      <c r="L3491" s="1" t="s">
        <v>21284</v>
      </c>
      <c r="M3491" s="1">
        <v>19397</v>
      </c>
      <c r="N3491" s="1">
        <v>809</v>
      </c>
      <c r="O3491" s="1" t="s">
        <v>10296</v>
      </c>
      <c r="P3491" s="1">
        <v>0</v>
      </c>
      <c r="Q3491" s="1" t="s">
        <v>21285</v>
      </c>
      <c r="R3491" s="1" t="s">
        <v>21286</v>
      </c>
      <c r="S3491" s="1">
        <v>214</v>
      </c>
      <c r="T3491" s="1" t="s">
        <v>5597</v>
      </c>
      <c r="U3491" s="1" t="s">
        <v>5598</v>
      </c>
      <c r="V3491" s="1" t="s">
        <v>581</v>
      </c>
      <c r="W3491" s="1">
        <v>7000000</v>
      </c>
      <c r="X3491" s="1">
        <v>2001</v>
      </c>
      <c r="Y3491" s="1">
        <v>209</v>
      </c>
      <c r="Z3491" s="1">
        <v>7.4</v>
      </c>
      <c r="AA3491" s="1">
        <v>1.85</v>
      </c>
      <c r="AB3491" s="1">
        <v>0</v>
      </c>
    </row>
    <row r="3492" spans="1:28">
      <c r="A3492" s="1" t="s">
        <v>28</v>
      </c>
      <c r="B3492" s="1" t="s">
        <v>1731</v>
      </c>
      <c r="C3492" s="1">
        <v>142</v>
      </c>
      <c r="D3492" s="1">
        <v>114</v>
      </c>
      <c r="E3492" s="1">
        <v>12000</v>
      </c>
      <c r="F3492" s="1">
        <v>307</v>
      </c>
      <c r="G3492" s="1" t="s">
        <v>2233</v>
      </c>
      <c r="H3492" s="1">
        <v>11000</v>
      </c>
      <c r="I3492" s="1">
        <v>26871</v>
      </c>
      <c r="J3492" s="1" t="s">
        <v>330</v>
      </c>
      <c r="K3492" s="1" t="s">
        <v>336</v>
      </c>
      <c r="L3492" s="1" t="s">
        <v>2234</v>
      </c>
      <c r="M3492" s="1">
        <v>121259</v>
      </c>
      <c r="N3492" s="1">
        <v>12499</v>
      </c>
      <c r="O3492" s="1" t="s">
        <v>2235</v>
      </c>
      <c r="P3492" s="1">
        <v>2</v>
      </c>
      <c r="Q3492" s="1" t="s">
        <v>2236</v>
      </c>
      <c r="R3492" s="1" t="s">
        <v>2237</v>
      </c>
      <c r="S3492" s="1">
        <v>361</v>
      </c>
      <c r="T3492" s="1" t="s">
        <v>37</v>
      </c>
      <c r="U3492" s="1" t="s">
        <v>763</v>
      </c>
      <c r="V3492" s="1" t="s">
        <v>581</v>
      </c>
      <c r="W3492" s="1">
        <v>92000000</v>
      </c>
      <c r="X3492" s="1">
        <v>2001</v>
      </c>
      <c r="Y3492" s="1">
        <v>577</v>
      </c>
      <c r="Z3492" s="1">
        <v>7</v>
      </c>
      <c r="AA3492" s="1">
        <v>2.35</v>
      </c>
      <c r="AB3492" s="1">
        <v>0</v>
      </c>
    </row>
    <row r="3493" spans="1:28">
      <c r="A3493" s="1" t="s">
        <v>28</v>
      </c>
      <c r="B3493" s="1" t="s">
        <v>9636</v>
      </c>
      <c r="C3493" s="1">
        <v>148</v>
      </c>
      <c r="D3493" s="1">
        <v>114</v>
      </c>
      <c r="E3493" s="1">
        <v>59</v>
      </c>
      <c r="F3493" s="1">
        <v>403</v>
      </c>
      <c r="G3493" s="1" t="s">
        <v>9637</v>
      </c>
      <c r="H3493" s="1">
        <v>49000</v>
      </c>
      <c r="I3493" s="1">
        <v>31655091</v>
      </c>
      <c r="J3493" s="1" t="s">
        <v>6185</v>
      </c>
      <c r="K3493" s="1" t="s">
        <v>807</v>
      </c>
      <c r="L3493" s="1" t="s">
        <v>9638</v>
      </c>
      <c r="M3493" s="1">
        <v>87331</v>
      </c>
      <c r="N3493" s="1">
        <v>50927</v>
      </c>
      <c r="O3493" s="1" t="s">
        <v>3705</v>
      </c>
      <c r="P3493" s="1">
        <v>0</v>
      </c>
      <c r="Q3493" s="1" t="s">
        <v>9639</v>
      </c>
      <c r="R3493" s="1" t="s">
        <v>9640</v>
      </c>
      <c r="S3493" s="1">
        <v>364</v>
      </c>
      <c r="T3493" s="1" t="s">
        <v>37</v>
      </c>
      <c r="U3493" s="1" t="s">
        <v>38</v>
      </c>
      <c r="V3493" s="1" t="s">
        <v>91</v>
      </c>
      <c r="W3493" s="1">
        <v>30000000</v>
      </c>
      <c r="X3493" s="1">
        <v>2007</v>
      </c>
      <c r="Y3493" s="1">
        <v>702</v>
      </c>
      <c r="Z3493" s="1">
        <v>7.5</v>
      </c>
      <c r="AA3493" s="1">
        <v>2.35</v>
      </c>
      <c r="AB3493" s="1">
        <v>18000</v>
      </c>
    </row>
    <row r="3494" spans="1:28">
      <c r="A3494" s="1" t="s">
        <v>28</v>
      </c>
      <c r="B3494" s="1" t="s">
        <v>2238</v>
      </c>
      <c r="C3494" s="1">
        <v>149</v>
      </c>
      <c r="D3494" s="1">
        <v>114</v>
      </c>
      <c r="E3494" s="1">
        <v>0</v>
      </c>
      <c r="F3494" s="1">
        <v>115</v>
      </c>
      <c r="G3494" s="1" t="s">
        <v>3472</v>
      </c>
      <c r="H3494" s="1">
        <v>548</v>
      </c>
      <c r="I3494" s="1">
        <v>6592103</v>
      </c>
      <c r="J3494" s="1" t="s">
        <v>2134</v>
      </c>
      <c r="K3494" s="1" t="s">
        <v>3188</v>
      </c>
      <c r="L3494" s="1" t="s">
        <v>7698</v>
      </c>
      <c r="M3494" s="1">
        <v>28584</v>
      </c>
      <c r="N3494" s="1">
        <v>1005</v>
      </c>
      <c r="O3494" s="1" t="s">
        <v>7699</v>
      </c>
      <c r="P3494" s="1">
        <v>1</v>
      </c>
      <c r="Q3494" s="1" t="s">
        <v>7700</v>
      </c>
      <c r="R3494" s="1" t="s">
        <v>7701</v>
      </c>
      <c r="S3494" s="1">
        <v>232</v>
      </c>
      <c r="T3494" s="1" t="s">
        <v>37</v>
      </c>
      <c r="U3494" s="1" t="s">
        <v>1461</v>
      </c>
      <c r="V3494" s="1" t="s">
        <v>581</v>
      </c>
      <c r="W3494" s="1">
        <v>35000000</v>
      </c>
      <c r="X3494" s="1">
        <v>2002</v>
      </c>
      <c r="Y3494" s="1">
        <v>298</v>
      </c>
      <c r="Z3494" s="1">
        <v>6.3</v>
      </c>
      <c r="AA3494" s="1">
        <v>1.85</v>
      </c>
      <c r="AB3494" s="1">
        <v>675</v>
      </c>
    </row>
    <row r="3495" spans="1:28">
      <c r="A3495" s="1" t="s">
        <v>28</v>
      </c>
      <c r="B3495" s="1" t="s">
        <v>4152</v>
      </c>
      <c r="C3495" s="1">
        <v>150</v>
      </c>
      <c r="D3495" s="1">
        <v>114</v>
      </c>
      <c r="E3495" s="1">
        <v>737</v>
      </c>
      <c r="F3495" s="1">
        <v>393</v>
      </c>
      <c r="G3495" s="1" t="s">
        <v>1883</v>
      </c>
      <c r="H3495" s="1">
        <v>2000</v>
      </c>
      <c r="I3495" s="1">
        <v>60652036</v>
      </c>
      <c r="J3495" s="1" t="s">
        <v>5536</v>
      </c>
      <c r="K3495" s="1" t="s">
        <v>230</v>
      </c>
      <c r="L3495" s="1" t="s">
        <v>5537</v>
      </c>
      <c r="M3495" s="1">
        <v>137854</v>
      </c>
      <c r="N3495" s="1">
        <v>3743</v>
      </c>
      <c r="O3495" s="1" t="s">
        <v>5538</v>
      </c>
      <c r="P3495" s="1">
        <v>1</v>
      </c>
      <c r="Q3495" s="1" t="s">
        <v>5539</v>
      </c>
      <c r="R3495" s="1" t="s">
        <v>5540</v>
      </c>
      <c r="S3495" s="1">
        <v>560</v>
      </c>
      <c r="T3495" s="1" t="s">
        <v>37</v>
      </c>
      <c r="U3495" s="1" t="s">
        <v>38</v>
      </c>
      <c r="V3495" s="1" t="s">
        <v>581</v>
      </c>
      <c r="W3495" s="1">
        <v>48000000</v>
      </c>
      <c r="X3495" s="1">
        <v>1999</v>
      </c>
      <c r="Y3495" s="1">
        <v>490</v>
      </c>
      <c r="Z3495" s="1">
        <v>7.1</v>
      </c>
      <c r="AA3495" s="1">
        <v>2.35</v>
      </c>
      <c r="AB3495" s="1">
        <v>3000</v>
      </c>
    </row>
    <row r="3496" spans="1:28">
      <c r="A3496" s="1" t="s">
        <v>28</v>
      </c>
      <c r="B3496" s="1" t="s">
        <v>1876</v>
      </c>
      <c r="C3496" s="1">
        <v>163</v>
      </c>
      <c r="D3496" s="1">
        <v>114</v>
      </c>
      <c r="E3496" s="1">
        <v>19</v>
      </c>
      <c r="F3496" s="1">
        <v>848</v>
      </c>
      <c r="G3496" s="1" t="s">
        <v>873</v>
      </c>
      <c r="H3496" s="1">
        <v>1000</v>
      </c>
      <c r="I3496" s="1">
        <v>28772222</v>
      </c>
      <c r="J3496" s="1" t="s">
        <v>1877</v>
      </c>
      <c r="K3496" s="1" t="s">
        <v>386</v>
      </c>
      <c r="L3496" s="1" t="s">
        <v>1878</v>
      </c>
      <c r="M3496" s="1">
        <v>33953</v>
      </c>
      <c r="N3496" s="1">
        <v>3962</v>
      </c>
      <c r="O3496" s="1" t="s">
        <v>466</v>
      </c>
      <c r="P3496" s="1">
        <v>1</v>
      </c>
      <c r="Q3496" s="1" t="s">
        <v>1879</v>
      </c>
      <c r="R3496" s="1" t="s">
        <v>1880</v>
      </c>
      <c r="S3496" s="1">
        <v>163</v>
      </c>
      <c r="T3496" s="1" t="s">
        <v>37</v>
      </c>
      <c r="U3496" s="1" t="s">
        <v>38</v>
      </c>
      <c r="V3496" s="1" t="s">
        <v>39</v>
      </c>
      <c r="W3496" s="1">
        <v>105000000</v>
      </c>
      <c r="X3496" s="1">
        <v>2015</v>
      </c>
      <c r="Y3496" s="1">
        <v>897</v>
      </c>
      <c r="Z3496" s="1">
        <v>5.3</v>
      </c>
      <c r="AA3496" s="1">
        <v>2.35</v>
      </c>
      <c r="AB3496" s="1">
        <v>37000</v>
      </c>
    </row>
    <row r="3497" spans="1:28">
      <c r="A3497" s="1" t="s">
        <v>28</v>
      </c>
      <c r="B3497" s="1" t="s">
        <v>1876</v>
      </c>
      <c r="C3497" s="1">
        <v>163</v>
      </c>
      <c r="D3497" s="1">
        <v>114</v>
      </c>
      <c r="E3497" s="1">
        <v>19</v>
      </c>
      <c r="F3497" s="1">
        <v>848</v>
      </c>
      <c r="G3497" s="1" t="s">
        <v>873</v>
      </c>
      <c r="H3497" s="1">
        <v>1000</v>
      </c>
      <c r="I3497" s="1">
        <v>28772222</v>
      </c>
      <c r="J3497" s="1" t="s">
        <v>1877</v>
      </c>
      <c r="K3497" s="1" t="s">
        <v>386</v>
      </c>
      <c r="L3497" s="1" t="s">
        <v>1878</v>
      </c>
      <c r="M3497" s="1">
        <v>33958</v>
      </c>
      <c r="N3497" s="1">
        <v>3962</v>
      </c>
      <c r="O3497" s="1" t="s">
        <v>466</v>
      </c>
      <c r="P3497" s="1">
        <v>1</v>
      </c>
      <c r="Q3497" s="1" t="s">
        <v>1879</v>
      </c>
      <c r="R3497" s="1" t="s">
        <v>1880</v>
      </c>
      <c r="S3497" s="1">
        <v>163</v>
      </c>
      <c r="T3497" s="1" t="s">
        <v>37</v>
      </c>
      <c r="U3497" s="1" t="s">
        <v>38</v>
      </c>
      <c r="V3497" s="1" t="s">
        <v>39</v>
      </c>
      <c r="W3497" s="1">
        <v>105000000</v>
      </c>
      <c r="X3497" s="1">
        <v>2015</v>
      </c>
      <c r="Y3497" s="1">
        <v>897</v>
      </c>
      <c r="Z3497" s="1">
        <v>5.3</v>
      </c>
      <c r="AA3497" s="1">
        <v>2.35</v>
      </c>
      <c r="AB3497" s="1">
        <v>37000</v>
      </c>
    </row>
    <row r="3498" spans="1:28">
      <c r="A3498" s="1" t="s">
        <v>28</v>
      </c>
      <c r="B3498" s="1" t="s">
        <v>4936</v>
      </c>
      <c r="C3498" s="1">
        <v>165</v>
      </c>
      <c r="D3498" s="1">
        <v>114</v>
      </c>
      <c r="E3498" s="1">
        <v>71</v>
      </c>
      <c r="F3498" s="1">
        <v>55</v>
      </c>
      <c r="G3498" s="1" t="s">
        <v>5130</v>
      </c>
      <c r="H3498" s="1">
        <v>154</v>
      </c>
      <c r="I3498" s="1">
        <v>60470220</v>
      </c>
      <c r="J3498" s="1" t="s">
        <v>1624</v>
      </c>
      <c r="K3498" s="1" t="s">
        <v>5131</v>
      </c>
      <c r="L3498" s="1" t="s">
        <v>5132</v>
      </c>
      <c r="M3498" s="1">
        <v>81444</v>
      </c>
      <c r="N3498" s="1">
        <v>428</v>
      </c>
      <c r="O3498" s="1" t="s">
        <v>5133</v>
      </c>
      <c r="P3498" s="1">
        <v>2</v>
      </c>
      <c r="Q3498" s="1" t="s">
        <v>5134</v>
      </c>
      <c r="R3498" s="1" t="s">
        <v>5135</v>
      </c>
      <c r="S3498" s="1">
        <v>192</v>
      </c>
      <c r="T3498" s="1" t="s">
        <v>37</v>
      </c>
      <c r="U3498" s="1" t="s">
        <v>38</v>
      </c>
      <c r="V3498" s="1" t="s">
        <v>39</v>
      </c>
      <c r="W3498" s="1">
        <v>50000000</v>
      </c>
      <c r="X3498" s="1">
        <v>2003</v>
      </c>
      <c r="Y3498" s="1">
        <v>131</v>
      </c>
      <c r="Z3498" s="1">
        <v>6.2</v>
      </c>
      <c r="AA3498" s="1">
        <v>2.35</v>
      </c>
      <c r="AB3498" s="1">
        <v>955</v>
      </c>
    </row>
    <row r="3499" spans="1:28">
      <c r="A3499" s="1" t="s">
        <v>28</v>
      </c>
      <c r="B3499" s="1" t="s">
        <v>6606</v>
      </c>
      <c r="C3499" s="1">
        <v>174</v>
      </c>
      <c r="D3499" s="1">
        <v>114</v>
      </c>
      <c r="E3499" s="1">
        <v>335</v>
      </c>
      <c r="F3499" s="1">
        <v>530</v>
      </c>
      <c r="G3499" s="1" t="s">
        <v>2233</v>
      </c>
      <c r="H3499" s="1">
        <v>11000</v>
      </c>
      <c r="I3499" s="1">
        <v>41597830</v>
      </c>
      <c r="J3499" s="1" t="s">
        <v>210</v>
      </c>
      <c r="K3499" s="1" t="s">
        <v>2369</v>
      </c>
      <c r="L3499" s="1" t="s">
        <v>9610</v>
      </c>
      <c r="M3499" s="1">
        <v>102123</v>
      </c>
      <c r="N3499" s="1">
        <v>12624</v>
      </c>
      <c r="O3499" s="1" t="s">
        <v>4756</v>
      </c>
      <c r="P3499" s="1">
        <v>3</v>
      </c>
      <c r="Q3499" s="1" t="s">
        <v>9611</v>
      </c>
      <c r="R3499" s="1" t="s">
        <v>9612</v>
      </c>
      <c r="S3499" s="1">
        <v>660</v>
      </c>
      <c r="T3499" s="1" t="s">
        <v>37</v>
      </c>
      <c r="U3499" s="1" t="s">
        <v>38</v>
      </c>
      <c r="V3499" s="1" t="s">
        <v>39</v>
      </c>
      <c r="W3499" s="1">
        <v>25000000</v>
      </c>
      <c r="X3499" s="1">
        <v>2002</v>
      </c>
      <c r="Y3499" s="1">
        <v>577</v>
      </c>
      <c r="Z3499" s="1">
        <v>7.6</v>
      </c>
      <c r="AA3499" s="1">
        <v>1.85</v>
      </c>
      <c r="AB3499" s="1">
        <v>0</v>
      </c>
    </row>
    <row r="3500" spans="1:28">
      <c r="A3500" s="1" t="s">
        <v>28</v>
      </c>
      <c r="B3500" s="1" t="s">
        <v>2238</v>
      </c>
      <c r="C3500" s="1">
        <v>181</v>
      </c>
      <c r="D3500" s="1">
        <v>114</v>
      </c>
      <c r="E3500" s="1">
        <v>0</v>
      </c>
      <c r="F3500" s="1">
        <v>281</v>
      </c>
      <c r="G3500" s="1" t="s">
        <v>1684</v>
      </c>
      <c r="H3500" s="1">
        <v>3000</v>
      </c>
      <c r="I3500" s="1">
        <v>60874615</v>
      </c>
      <c r="J3500" s="1" t="s">
        <v>1166</v>
      </c>
      <c r="K3500" s="1" t="s">
        <v>248</v>
      </c>
      <c r="L3500" s="1" t="s">
        <v>2239</v>
      </c>
      <c r="M3500" s="1">
        <v>60467</v>
      </c>
      <c r="N3500" s="1">
        <v>4902</v>
      </c>
      <c r="O3500" s="1" t="s">
        <v>2240</v>
      </c>
      <c r="P3500" s="1">
        <v>0</v>
      </c>
      <c r="Q3500" s="1" t="s">
        <v>2241</v>
      </c>
      <c r="R3500" s="1" t="s">
        <v>2242</v>
      </c>
      <c r="S3500" s="1">
        <v>949</v>
      </c>
      <c r="T3500" s="1" t="s">
        <v>37</v>
      </c>
      <c r="U3500" s="1" t="s">
        <v>38</v>
      </c>
      <c r="V3500" s="1" t="s">
        <v>91</v>
      </c>
      <c r="W3500" s="1">
        <v>90000000</v>
      </c>
      <c r="X3500" s="1">
        <v>2000</v>
      </c>
      <c r="Y3500" s="1">
        <v>933</v>
      </c>
      <c r="Z3500" s="1">
        <v>5.6</v>
      </c>
      <c r="AA3500" s="1">
        <v>2.35</v>
      </c>
      <c r="AB3500" s="1">
        <v>0</v>
      </c>
    </row>
    <row r="3501" spans="1:28">
      <c r="A3501" s="1" t="s">
        <v>28</v>
      </c>
      <c r="B3501" s="1" t="s">
        <v>8191</v>
      </c>
      <c r="C3501" s="1">
        <v>182</v>
      </c>
      <c r="D3501" s="1">
        <v>114</v>
      </c>
      <c r="E3501" s="1">
        <v>0</v>
      </c>
      <c r="F3501" s="1">
        <v>446</v>
      </c>
      <c r="G3501" s="1" t="s">
        <v>10822</v>
      </c>
      <c r="H3501" s="1">
        <v>975</v>
      </c>
      <c r="I3501" s="1">
        <v>3519627</v>
      </c>
      <c r="J3501" s="1" t="s">
        <v>11370</v>
      </c>
      <c r="K3501" s="1" t="s">
        <v>10410</v>
      </c>
      <c r="L3501" s="1" t="s">
        <v>11371</v>
      </c>
      <c r="M3501" s="1">
        <v>41737</v>
      </c>
      <c r="N3501" s="1">
        <v>3014</v>
      </c>
      <c r="O3501" s="1" t="s">
        <v>11372</v>
      </c>
      <c r="P3501" s="1">
        <v>4</v>
      </c>
      <c r="Q3501" s="1" t="s">
        <v>11373</v>
      </c>
      <c r="R3501" s="1" t="s">
        <v>11374</v>
      </c>
      <c r="S3501" s="1">
        <v>105</v>
      </c>
      <c r="T3501" s="1" t="s">
        <v>37</v>
      </c>
      <c r="U3501" s="1" t="s">
        <v>38</v>
      </c>
      <c r="V3501" s="1" t="s">
        <v>39</v>
      </c>
      <c r="W3501" s="1">
        <v>20000000</v>
      </c>
      <c r="X3501" s="1">
        <v>2008</v>
      </c>
      <c r="Y3501" s="1">
        <v>877</v>
      </c>
      <c r="Z3501" s="1">
        <v>6.9</v>
      </c>
      <c r="AA3501" s="1">
        <v>2.35</v>
      </c>
      <c r="AB3501" s="1">
        <v>0</v>
      </c>
    </row>
    <row r="3502" spans="1:28">
      <c r="A3502" s="1" t="s">
        <v>28</v>
      </c>
      <c r="B3502" s="1" t="s">
        <v>3387</v>
      </c>
      <c r="C3502" s="1">
        <v>186</v>
      </c>
      <c r="D3502" s="1">
        <v>114</v>
      </c>
      <c r="E3502" s="1">
        <v>0</v>
      </c>
      <c r="F3502" s="1">
        <v>110</v>
      </c>
      <c r="G3502" s="1" t="s">
        <v>4464</v>
      </c>
      <c r="H3502" s="1">
        <v>142</v>
      </c>
      <c r="I3502" s="1">
        <v>31199215</v>
      </c>
      <c r="J3502" s="1" t="s">
        <v>4465</v>
      </c>
      <c r="K3502" s="1" t="s">
        <v>4466</v>
      </c>
      <c r="L3502" s="1" t="s">
        <v>4467</v>
      </c>
      <c r="M3502" s="1">
        <v>27664</v>
      </c>
      <c r="N3502" s="1">
        <v>589</v>
      </c>
      <c r="O3502" s="1" t="s">
        <v>4468</v>
      </c>
      <c r="P3502" s="1">
        <v>8</v>
      </c>
      <c r="Q3502" s="1" t="s">
        <v>4469</v>
      </c>
      <c r="R3502" s="1" t="s">
        <v>4470</v>
      </c>
      <c r="S3502" s="1">
        <v>120</v>
      </c>
      <c r="T3502" s="1" t="s">
        <v>37</v>
      </c>
      <c r="U3502" s="1" t="s">
        <v>38</v>
      </c>
      <c r="V3502" s="1" t="s">
        <v>39</v>
      </c>
      <c r="W3502" s="1">
        <v>58000000</v>
      </c>
      <c r="X3502" s="1">
        <v>2008</v>
      </c>
      <c r="Y3502" s="1">
        <v>117</v>
      </c>
      <c r="Z3502" s="1">
        <v>6</v>
      </c>
      <c r="AA3502" s="1">
        <v>1.85</v>
      </c>
      <c r="AB3502" s="1">
        <v>472</v>
      </c>
    </row>
    <row r="3503" spans="1:28">
      <c r="A3503" s="1" t="s">
        <v>28</v>
      </c>
      <c r="B3503" s="1" t="s">
        <v>1931</v>
      </c>
      <c r="C3503" s="1">
        <v>189</v>
      </c>
      <c r="D3503" s="1">
        <v>114</v>
      </c>
      <c r="E3503" s="1">
        <v>611</v>
      </c>
      <c r="F3503" s="1">
        <v>10</v>
      </c>
      <c r="G3503" s="1" t="s">
        <v>5942</v>
      </c>
      <c r="H3503" s="1">
        <v>879</v>
      </c>
      <c r="I3503" s="1">
        <v>6565495</v>
      </c>
      <c r="J3503" s="1" t="s">
        <v>210</v>
      </c>
      <c r="K3503" s="1" t="s">
        <v>2404</v>
      </c>
      <c r="L3503" s="1" t="s">
        <v>5943</v>
      </c>
      <c r="M3503" s="1">
        <v>36455</v>
      </c>
      <c r="N3503" s="1">
        <v>949</v>
      </c>
      <c r="O3503" s="1" t="s">
        <v>5944</v>
      </c>
      <c r="P3503" s="1">
        <v>2</v>
      </c>
      <c r="Q3503" s="1" t="s">
        <v>5945</v>
      </c>
      <c r="R3503" s="1" t="s">
        <v>5946</v>
      </c>
      <c r="S3503" s="1">
        <v>229</v>
      </c>
      <c r="T3503" s="1" t="s">
        <v>1938</v>
      </c>
      <c r="U3503" s="1" t="s">
        <v>888</v>
      </c>
      <c r="V3503" s="1" t="s">
        <v>581</v>
      </c>
      <c r="W3503" s="1">
        <v>45000000</v>
      </c>
      <c r="X3503" s="1">
        <v>2006</v>
      </c>
      <c r="Y3503" s="1">
        <v>52</v>
      </c>
      <c r="Z3503" s="1">
        <v>7</v>
      </c>
      <c r="AA3503" s="1">
        <v>2.35</v>
      </c>
      <c r="AB3503" s="1">
        <v>0</v>
      </c>
    </row>
    <row r="3504" spans="1:28">
      <c r="A3504" s="1" t="s">
        <v>28</v>
      </c>
      <c r="B3504" s="1" t="s">
        <v>1957</v>
      </c>
      <c r="C3504" s="1">
        <v>190</v>
      </c>
      <c r="D3504" s="1">
        <v>114</v>
      </c>
      <c r="E3504" s="1">
        <v>116</v>
      </c>
      <c r="F3504" s="1">
        <v>982</v>
      </c>
      <c r="G3504" s="1" t="s">
        <v>1256</v>
      </c>
      <c r="H3504" s="1">
        <v>7000</v>
      </c>
      <c r="I3504" s="1">
        <v>72980108</v>
      </c>
      <c r="J3504" s="1" t="s">
        <v>1666</v>
      </c>
      <c r="K3504" s="1" t="s">
        <v>514</v>
      </c>
      <c r="L3504" s="1" t="s">
        <v>3583</v>
      </c>
      <c r="M3504" s="1">
        <v>80338</v>
      </c>
      <c r="N3504" s="1">
        <v>10419</v>
      </c>
      <c r="O3504" s="1" t="s">
        <v>348</v>
      </c>
      <c r="P3504" s="1">
        <v>2</v>
      </c>
      <c r="Q3504" s="1" t="s">
        <v>3584</v>
      </c>
      <c r="R3504" s="1" t="s">
        <v>3585</v>
      </c>
      <c r="S3504" s="1">
        <v>264</v>
      </c>
      <c r="T3504" s="1" t="s">
        <v>37</v>
      </c>
      <c r="U3504" s="1" t="s">
        <v>38</v>
      </c>
      <c r="V3504" s="1" t="s">
        <v>39</v>
      </c>
      <c r="X3504" s="1">
        <v>2010</v>
      </c>
      <c r="Y3504" s="1">
        <v>1000</v>
      </c>
      <c r="Z3504" s="1">
        <v>5.9</v>
      </c>
      <c r="AA3504" s="1">
        <v>1.85</v>
      </c>
      <c r="AB3504" s="1">
        <v>0</v>
      </c>
    </row>
    <row r="3505" spans="1:28">
      <c r="A3505" s="1" t="s">
        <v>28</v>
      </c>
      <c r="B3505" s="1" t="s">
        <v>12068</v>
      </c>
      <c r="C3505" s="1">
        <v>195</v>
      </c>
      <c r="D3505" s="1">
        <v>114</v>
      </c>
      <c r="E3505" s="1">
        <v>89</v>
      </c>
      <c r="F3505" s="1">
        <v>920</v>
      </c>
      <c r="G3505" s="1" t="s">
        <v>1208</v>
      </c>
      <c r="H3505" s="1">
        <v>22000</v>
      </c>
      <c r="J3505" s="1" t="s">
        <v>6118</v>
      </c>
      <c r="K3505" s="1" t="s">
        <v>1738</v>
      </c>
      <c r="L3505" s="1" t="s">
        <v>12069</v>
      </c>
      <c r="M3505" s="1">
        <v>48162</v>
      </c>
      <c r="N3505" s="1">
        <v>25804</v>
      </c>
      <c r="O3505" s="1" t="s">
        <v>5032</v>
      </c>
      <c r="P3505" s="1">
        <v>2</v>
      </c>
      <c r="Q3505" s="1" t="s">
        <v>12070</v>
      </c>
      <c r="R3505" s="1" t="s">
        <v>12071</v>
      </c>
      <c r="S3505" s="1">
        <v>140</v>
      </c>
      <c r="T3505" s="1" t="s">
        <v>37</v>
      </c>
      <c r="U3505" s="1" t="s">
        <v>3557</v>
      </c>
      <c r="V3505" s="1" t="s">
        <v>581</v>
      </c>
      <c r="W3505" s="1">
        <v>14000000</v>
      </c>
      <c r="X3505" s="1">
        <v>2012</v>
      </c>
      <c r="Y3505" s="1">
        <v>2000</v>
      </c>
      <c r="Z3505" s="1">
        <v>6.2</v>
      </c>
      <c r="AA3505" s="1">
        <v>2.35</v>
      </c>
      <c r="AB3505" s="1">
        <v>10000</v>
      </c>
    </row>
    <row r="3506" spans="1:28">
      <c r="A3506" s="1" t="s">
        <v>28</v>
      </c>
      <c r="B3506" s="1" t="s">
        <v>15661</v>
      </c>
      <c r="C3506" s="1">
        <v>201</v>
      </c>
      <c r="D3506" s="1">
        <v>114</v>
      </c>
      <c r="E3506" s="1">
        <v>84</v>
      </c>
      <c r="F3506" s="1">
        <v>338</v>
      </c>
      <c r="G3506" s="1" t="s">
        <v>3722</v>
      </c>
      <c r="H3506" s="1">
        <v>22000</v>
      </c>
      <c r="I3506" s="1">
        <v>6610326</v>
      </c>
      <c r="J3506" s="1" t="s">
        <v>2519</v>
      </c>
      <c r="K3506" s="1" t="s">
        <v>693</v>
      </c>
      <c r="L3506" s="1" t="s">
        <v>15662</v>
      </c>
      <c r="M3506" s="1">
        <v>32188</v>
      </c>
      <c r="N3506" s="1">
        <v>23770</v>
      </c>
      <c r="O3506" s="1" t="s">
        <v>15663</v>
      </c>
      <c r="P3506" s="1">
        <v>0</v>
      </c>
      <c r="Q3506" s="1" t="s">
        <v>15664</v>
      </c>
      <c r="R3506" s="1" t="s">
        <v>15665</v>
      </c>
      <c r="S3506" s="1">
        <v>127</v>
      </c>
      <c r="T3506" s="1" t="s">
        <v>37</v>
      </c>
      <c r="U3506" s="1" t="s">
        <v>38</v>
      </c>
      <c r="V3506" s="1" t="s">
        <v>581</v>
      </c>
      <c r="X3506" s="1">
        <v>2007</v>
      </c>
      <c r="Y3506" s="1">
        <v>929</v>
      </c>
      <c r="Z3506" s="1">
        <v>7.2</v>
      </c>
      <c r="AA3506" s="1">
        <v>1.85</v>
      </c>
      <c r="AB3506" s="1">
        <v>0</v>
      </c>
    </row>
    <row r="3507" spans="1:28">
      <c r="A3507" s="1" t="s">
        <v>28</v>
      </c>
      <c r="B3507" s="1" t="s">
        <v>4759</v>
      </c>
      <c r="C3507" s="1">
        <v>202</v>
      </c>
      <c r="D3507" s="1">
        <v>114</v>
      </c>
      <c r="E3507" s="1">
        <v>159</v>
      </c>
      <c r="F3507" s="1">
        <v>877</v>
      </c>
      <c r="G3507" s="1" t="s">
        <v>1396</v>
      </c>
      <c r="H3507" s="1">
        <v>13000</v>
      </c>
      <c r="I3507" s="1">
        <v>16264475</v>
      </c>
      <c r="J3507" s="1" t="s">
        <v>3227</v>
      </c>
      <c r="K3507" s="1" t="s">
        <v>442</v>
      </c>
      <c r="L3507" s="1" t="s">
        <v>4760</v>
      </c>
      <c r="M3507" s="1">
        <v>54787</v>
      </c>
      <c r="N3507" s="1">
        <v>16899</v>
      </c>
      <c r="O3507" s="1" t="s">
        <v>1186</v>
      </c>
      <c r="P3507" s="1">
        <v>1</v>
      </c>
      <c r="Q3507" s="1" t="s">
        <v>4761</v>
      </c>
      <c r="R3507" s="1" t="s">
        <v>4762</v>
      </c>
      <c r="S3507" s="1">
        <v>216</v>
      </c>
      <c r="T3507" s="1" t="s">
        <v>37</v>
      </c>
      <c r="U3507" s="1" t="s">
        <v>56</v>
      </c>
      <c r="V3507" s="1" t="s">
        <v>39</v>
      </c>
      <c r="W3507" s="1">
        <v>55000000</v>
      </c>
      <c r="X3507" s="1">
        <v>2007</v>
      </c>
      <c r="Y3507" s="1">
        <v>2000</v>
      </c>
      <c r="Z3507" s="1">
        <v>6.9</v>
      </c>
      <c r="AA3507" s="1">
        <v>1.85</v>
      </c>
      <c r="AB3507" s="1">
        <v>0</v>
      </c>
    </row>
    <row r="3508" spans="1:28">
      <c r="A3508" s="1" t="s">
        <v>28</v>
      </c>
      <c r="B3508" s="1" t="s">
        <v>1290</v>
      </c>
      <c r="C3508" s="1">
        <v>209</v>
      </c>
      <c r="D3508" s="1">
        <v>114</v>
      </c>
      <c r="E3508" s="1">
        <v>0</v>
      </c>
      <c r="F3508" s="1">
        <v>1000</v>
      </c>
      <c r="G3508" s="1" t="s">
        <v>637</v>
      </c>
      <c r="H3508" s="1">
        <v>27000</v>
      </c>
      <c r="I3508" s="1">
        <v>5694401</v>
      </c>
      <c r="J3508" s="1" t="s">
        <v>330</v>
      </c>
      <c r="K3508" s="1" t="s">
        <v>60</v>
      </c>
      <c r="L3508" s="1" t="s">
        <v>11967</v>
      </c>
      <c r="M3508" s="1">
        <v>194489</v>
      </c>
      <c r="N3508" s="1">
        <v>46944</v>
      </c>
      <c r="O3508" s="1" t="s">
        <v>134</v>
      </c>
      <c r="P3508" s="1">
        <v>4</v>
      </c>
      <c r="Q3508" s="1" t="s">
        <v>11968</v>
      </c>
      <c r="R3508" s="1" t="s">
        <v>11969</v>
      </c>
      <c r="S3508" s="1">
        <v>192</v>
      </c>
      <c r="T3508" s="1" t="s">
        <v>37</v>
      </c>
      <c r="U3508" s="1" t="s">
        <v>56</v>
      </c>
      <c r="V3508" s="1" t="s">
        <v>581</v>
      </c>
      <c r="W3508" s="1">
        <v>18000000</v>
      </c>
      <c r="X3508" s="1">
        <v>2008</v>
      </c>
      <c r="Y3508" s="1">
        <v>18000</v>
      </c>
      <c r="Z3508" s="1">
        <v>7.3</v>
      </c>
      <c r="AA3508" s="1">
        <v>2.35</v>
      </c>
      <c r="AB3508" s="1">
        <v>12000</v>
      </c>
    </row>
    <row r="3509" spans="1:28">
      <c r="A3509" s="1" t="s">
        <v>28</v>
      </c>
      <c r="B3509" s="1" t="s">
        <v>6403</v>
      </c>
      <c r="C3509" s="1">
        <v>222</v>
      </c>
      <c r="D3509" s="1">
        <v>114</v>
      </c>
      <c r="E3509" s="1">
        <v>89</v>
      </c>
      <c r="F3509" s="1">
        <v>177</v>
      </c>
      <c r="G3509" s="1" t="s">
        <v>6404</v>
      </c>
      <c r="H3509" s="1">
        <v>836</v>
      </c>
      <c r="I3509" s="1">
        <v>60923325</v>
      </c>
      <c r="J3509" s="1" t="s">
        <v>6405</v>
      </c>
      <c r="K3509" s="1" t="s">
        <v>6406</v>
      </c>
      <c r="L3509" s="1" t="s">
        <v>6407</v>
      </c>
      <c r="M3509" s="1">
        <v>147317</v>
      </c>
      <c r="N3509" s="1">
        <v>2091</v>
      </c>
      <c r="O3509" s="1" t="s">
        <v>6408</v>
      </c>
      <c r="P3509" s="1">
        <v>2</v>
      </c>
      <c r="Q3509" s="1" t="s">
        <v>6409</v>
      </c>
      <c r="R3509" s="1" t="s">
        <v>6410</v>
      </c>
      <c r="S3509" s="1">
        <v>197</v>
      </c>
      <c r="T3509" s="1" t="s">
        <v>37</v>
      </c>
      <c r="U3509" s="1" t="s">
        <v>38</v>
      </c>
      <c r="V3509" s="1" t="s">
        <v>581</v>
      </c>
      <c r="X3509" s="1">
        <v>2010</v>
      </c>
      <c r="Y3509" s="1">
        <v>719</v>
      </c>
      <c r="Z3509" s="1">
        <v>6.4</v>
      </c>
      <c r="AA3509" s="1">
        <v>1.85</v>
      </c>
      <c r="AB3509" s="1">
        <v>12000</v>
      </c>
    </row>
    <row r="3510" spans="1:28">
      <c r="A3510" s="1" t="s">
        <v>28</v>
      </c>
      <c r="B3510" s="1" t="s">
        <v>5114</v>
      </c>
      <c r="C3510" s="1">
        <v>236</v>
      </c>
      <c r="D3510" s="1">
        <v>114</v>
      </c>
      <c r="E3510" s="1">
        <v>174</v>
      </c>
      <c r="F3510" s="1">
        <v>655</v>
      </c>
      <c r="G3510" s="1" t="s">
        <v>325</v>
      </c>
      <c r="H3510" s="1">
        <v>14000</v>
      </c>
      <c r="I3510" s="1">
        <v>26442251</v>
      </c>
      <c r="J3510" s="1" t="s">
        <v>460</v>
      </c>
      <c r="K3510" s="1" t="s">
        <v>224</v>
      </c>
      <c r="L3510" s="1" t="s">
        <v>5386</v>
      </c>
      <c r="M3510" s="1">
        <v>76010</v>
      </c>
      <c r="N3510" s="1">
        <v>16992</v>
      </c>
      <c r="O3510" s="1" t="s">
        <v>2275</v>
      </c>
      <c r="P3510" s="1">
        <v>2</v>
      </c>
      <c r="Q3510" s="1" t="s">
        <v>5387</v>
      </c>
      <c r="R3510" s="1" t="s">
        <v>5388</v>
      </c>
      <c r="S3510" s="1">
        <v>205</v>
      </c>
      <c r="T3510" s="1" t="s">
        <v>37</v>
      </c>
      <c r="U3510" s="1" t="s">
        <v>38</v>
      </c>
      <c r="V3510" s="1" t="s">
        <v>581</v>
      </c>
      <c r="W3510" s="1">
        <v>50000000</v>
      </c>
      <c r="X3510" s="1">
        <v>2015</v>
      </c>
      <c r="Y3510" s="1">
        <v>988</v>
      </c>
      <c r="Z3510" s="1">
        <v>6.6</v>
      </c>
      <c r="AA3510" s="1">
        <v>2.35</v>
      </c>
      <c r="AB3510" s="1">
        <v>15000</v>
      </c>
    </row>
    <row r="3511" spans="1:28">
      <c r="A3511" s="1" t="s">
        <v>28</v>
      </c>
      <c r="B3511" s="1" t="s">
        <v>12812</v>
      </c>
      <c r="C3511" s="1">
        <v>241</v>
      </c>
      <c r="D3511" s="1">
        <v>114</v>
      </c>
      <c r="E3511" s="1">
        <v>29</v>
      </c>
      <c r="F3511" s="1">
        <v>616</v>
      </c>
      <c r="G3511" s="1" t="s">
        <v>2622</v>
      </c>
      <c r="H3511" s="1">
        <v>956</v>
      </c>
      <c r="I3511" s="1">
        <v>32721635</v>
      </c>
      <c r="J3511" s="1" t="s">
        <v>6776</v>
      </c>
      <c r="K3511" s="1" t="s">
        <v>1012</v>
      </c>
      <c r="L3511" s="1" t="s">
        <v>12813</v>
      </c>
      <c r="M3511" s="1">
        <v>67822</v>
      </c>
      <c r="N3511" s="1">
        <v>3861</v>
      </c>
      <c r="O3511" s="1" t="s">
        <v>12814</v>
      </c>
      <c r="P3511" s="1">
        <v>0</v>
      </c>
      <c r="Q3511" s="1" t="s">
        <v>12815</v>
      </c>
      <c r="R3511" s="1" t="s">
        <v>12816</v>
      </c>
      <c r="S3511" s="1">
        <v>279</v>
      </c>
      <c r="T3511" s="1" t="s">
        <v>37</v>
      </c>
      <c r="U3511" s="1" t="s">
        <v>38</v>
      </c>
      <c r="V3511" s="1" t="s">
        <v>581</v>
      </c>
      <c r="W3511" s="1">
        <v>15000000</v>
      </c>
      <c r="X3511" s="1">
        <v>2009</v>
      </c>
      <c r="Y3511" s="1">
        <v>878</v>
      </c>
      <c r="Z3511" s="1">
        <v>6.6</v>
      </c>
      <c r="AA3511" s="1">
        <v>1.85</v>
      </c>
      <c r="AB3511" s="1">
        <v>0</v>
      </c>
    </row>
    <row r="3512" spans="1:28">
      <c r="A3512" s="1" t="s">
        <v>28</v>
      </c>
      <c r="B3512" s="1" t="s">
        <v>12812</v>
      </c>
      <c r="C3512" s="1">
        <v>241</v>
      </c>
      <c r="D3512" s="1">
        <v>114</v>
      </c>
      <c r="E3512" s="1">
        <v>29</v>
      </c>
      <c r="F3512" s="1">
        <v>616</v>
      </c>
      <c r="G3512" s="1" t="s">
        <v>2622</v>
      </c>
      <c r="H3512" s="1">
        <v>956</v>
      </c>
      <c r="I3512" s="1">
        <v>32721635</v>
      </c>
      <c r="J3512" s="1" t="s">
        <v>6776</v>
      </c>
      <c r="K3512" s="1" t="s">
        <v>1012</v>
      </c>
      <c r="L3512" s="1" t="s">
        <v>12813</v>
      </c>
      <c r="M3512" s="1">
        <v>67824</v>
      </c>
      <c r="N3512" s="1">
        <v>3861</v>
      </c>
      <c r="O3512" s="1" t="s">
        <v>12814</v>
      </c>
      <c r="P3512" s="1">
        <v>0</v>
      </c>
      <c r="Q3512" s="1" t="s">
        <v>12815</v>
      </c>
      <c r="R3512" s="1" t="s">
        <v>12816</v>
      </c>
      <c r="S3512" s="1">
        <v>279</v>
      </c>
      <c r="T3512" s="1" t="s">
        <v>37</v>
      </c>
      <c r="U3512" s="1" t="s">
        <v>38</v>
      </c>
      <c r="V3512" s="1" t="s">
        <v>581</v>
      </c>
      <c r="W3512" s="1">
        <v>15000000</v>
      </c>
      <c r="X3512" s="1">
        <v>2009</v>
      </c>
      <c r="Y3512" s="1">
        <v>878</v>
      </c>
      <c r="Z3512" s="1">
        <v>6.6</v>
      </c>
      <c r="AA3512" s="1">
        <v>1.85</v>
      </c>
      <c r="AB3512" s="1">
        <v>0</v>
      </c>
    </row>
    <row r="3513" spans="1:28">
      <c r="A3513" s="1" t="s">
        <v>28</v>
      </c>
      <c r="B3513" s="1" t="s">
        <v>9216</v>
      </c>
      <c r="C3513" s="1">
        <v>253</v>
      </c>
      <c r="D3513" s="1">
        <v>114</v>
      </c>
      <c r="E3513" s="1">
        <v>71</v>
      </c>
      <c r="F3513" s="1">
        <v>313</v>
      </c>
      <c r="G3513" s="1" t="s">
        <v>9217</v>
      </c>
      <c r="H3513" s="1">
        <v>14000</v>
      </c>
      <c r="I3513" s="1">
        <v>25977365</v>
      </c>
      <c r="J3513" s="1" t="s">
        <v>2134</v>
      </c>
      <c r="K3513" s="1" t="s">
        <v>224</v>
      </c>
      <c r="L3513" s="1" t="s">
        <v>9218</v>
      </c>
      <c r="M3513" s="1">
        <v>87950</v>
      </c>
      <c r="N3513" s="1">
        <v>15428</v>
      </c>
      <c r="O3513" s="1" t="s">
        <v>9219</v>
      </c>
      <c r="P3513" s="1">
        <v>0</v>
      </c>
      <c r="Q3513" s="1" t="s">
        <v>9220</v>
      </c>
      <c r="R3513" s="1" t="s">
        <v>9221</v>
      </c>
      <c r="S3513" s="1">
        <v>207</v>
      </c>
      <c r="T3513" s="1" t="s">
        <v>37</v>
      </c>
      <c r="U3513" s="1" t="s">
        <v>38</v>
      </c>
      <c r="V3513" s="1" t="s">
        <v>581</v>
      </c>
      <c r="W3513" s="1">
        <v>28000000</v>
      </c>
      <c r="X3513" s="1">
        <v>2014</v>
      </c>
      <c r="Y3513" s="1">
        <v>439</v>
      </c>
      <c r="Z3513" s="1">
        <v>6.5</v>
      </c>
      <c r="AA3513" s="1">
        <v>2.35</v>
      </c>
      <c r="AB3513" s="1">
        <v>15000</v>
      </c>
    </row>
    <row r="3514" spans="1:28">
      <c r="A3514" s="1" t="s">
        <v>28</v>
      </c>
      <c r="B3514" s="1" t="s">
        <v>3509</v>
      </c>
      <c r="C3514" s="1">
        <v>267</v>
      </c>
      <c r="D3514" s="1">
        <v>114</v>
      </c>
      <c r="E3514" s="1">
        <v>101</v>
      </c>
      <c r="F3514" s="1">
        <v>2000</v>
      </c>
      <c r="G3514" s="1" t="s">
        <v>7195</v>
      </c>
      <c r="H3514" s="1">
        <v>12000</v>
      </c>
      <c r="I3514" s="1">
        <v>33037754</v>
      </c>
      <c r="J3514" s="1" t="s">
        <v>6118</v>
      </c>
      <c r="K3514" s="1" t="s">
        <v>758</v>
      </c>
      <c r="L3514" s="1" t="s">
        <v>7196</v>
      </c>
      <c r="M3514" s="1">
        <v>75864</v>
      </c>
      <c r="N3514" s="1">
        <v>19904</v>
      </c>
      <c r="O3514" s="1" t="s">
        <v>1208</v>
      </c>
      <c r="P3514" s="1">
        <v>1</v>
      </c>
      <c r="Q3514" s="1" t="s">
        <v>7197</v>
      </c>
      <c r="R3514" s="1" t="s">
        <v>7198</v>
      </c>
      <c r="S3514" s="1">
        <v>197</v>
      </c>
      <c r="T3514" s="1" t="s">
        <v>37</v>
      </c>
      <c r="U3514" s="1" t="s">
        <v>38</v>
      </c>
      <c r="V3514" s="1" t="s">
        <v>39</v>
      </c>
      <c r="W3514" s="1">
        <v>37000000</v>
      </c>
      <c r="X3514" s="1">
        <v>2011</v>
      </c>
      <c r="Y3514" s="1">
        <v>3000</v>
      </c>
      <c r="Z3514" s="1">
        <v>6</v>
      </c>
      <c r="AA3514" s="1">
        <v>2.35</v>
      </c>
      <c r="AB3514" s="1">
        <v>23000</v>
      </c>
    </row>
    <row r="3515" spans="1:28">
      <c r="A3515" s="1" t="s">
        <v>28</v>
      </c>
      <c r="B3515" s="1" t="s">
        <v>3509</v>
      </c>
      <c r="C3515" s="1">
        <v>314</v>
      </c>
      <c r="D3515" s="1">
        <v>114</v>
      </c>
      <c r="E3515" s="1">
        <v>101</v>
      </c>
      <c r="F3515" s="1">
        <v>23</v>
      </c>
      <c r="G3515" s="1" t="s">
        <v>10305</v>
      </c>
      <c r="H3515" s="1">
        <v>129</v>
      </c>
      <c r="I3515" s="1">
        <v>71975611</v>
      </c>
      <c r="J3515" s="1" t="s">
        <v>7392</v>
      </c>
      <c r="K3515" s="1" t="s">
        <v>10306</v>
      </c>
      <c r="L3515" s="1" t="s">
        <v>10307</v>
      </c>
      <c r="M3515" s="1">
        <v>209396</v>
      </c>
      <c r="N3515" s="1">
        <v>214</v>
      </c>
      <c r="O3515" s="1" t="s">
        <v>10308</v>
      </c>
      <c r="P3515" s="1">
        <v>0</v>
      </c>
      <c r="Q3515" s="1" t="s">
        <v>10309</v>
      </c>
      <c r="R3515" s="1" t="s">
        <v>10310</v>
      </c>
      <c r="S3515" s="1">
        <v>580</v>
      </c>
      <c r="T3515" s="1" t="s">
        <v>37</v>
      </c>
      <c r="U3515" s="1" t="s">
        <v>38</v>
      </c>
      <c r="V3515" s="1" t="s">
        <v>39</v>
      </c>
      <c r="W3515" s="1">
        <v>25000000</v>
      </c>
      <c r="X3515" s="1">
        <v>2007</v>
      </c>
      <c r="Y3515" s="1">
        <v>25</v>
      </c>
      <c r="Z3515" s="1">
        <v>6.8</v>
      </c>
      <c r="AA3515" s="1">
        <v>2.35</v>
      </c>
      <c r="AB3515" s="1">
        <v>11000</v>
      </c>
    </row>
    <row r="3516" spans="1:28">
      <c r="A3516" s="1" t="s">
        <v>28</v>
      </c>
      <c r="B3516" s="1" t="s">
        <v>812</v>
      </c>
      <c r="C3516" s="1">
        <v>326</v>
      </c>
      <c r="D3516" s="1">
        <v>114</v>
      </c>
      <c r="E3516" s="1">
        <v>151</v>
      </c>
      <c r="F3516" s="1">
        <v>430</v>
      </c>
      <c r="G3516" s="1" t="s">
        <v>1608</v>
      </c>
      <c r="H3516" s="1">
        <v>11000</v>
      </c>
      <c r="I3516" s="1">
        <v>61656849</v>
      </c>
      <c r="J3516" s="1" t="s">
        <v>643</v>
      </c>
      <c r="K3516" s="1" t="s">
        <v>387</v>
      </c>
      <c r="L3516" s="1" t="s">
        <v>1609</v>
      </c>
      <c r="M3516" s="1">
        <v>184561</v>
      </c>
      <c r="N3516" s="1">
        <v>12908</v>
      </c>
      <c r="O3516" s="1" t="s">
        <v>1610</v>
      </c>
      <c r="P3516" s="1">
        <v>4</v>
      </c>
      <c r="Q3516" s="1" t="s">
        <v>1611</v>
      </c>
      <c r="R3516" s="1" t="s">
        <v>1612</v>
      </c>
      <c r="S3516" s="1">
        <v>554</v>
      </c>
      <c r="T3516" s="1" t="s">
        <v>37</v>
      </c>
      <c r="U3516" s="1" t="s">
        <v>38</v>
      </c>
      <c r="V3516" s="1" t="s">
        <v>39</v>
      </c>
      <c r="W3516" s="1">
        <v>110000000</v>
      </c>
      <c r="X3516" s="1">
        <v>2013</v>
      </c>
      <c r="Y3516" s="1">
        <v>635</v>
      </c>
      <c r="Z3516" s="1">
        <v>6.7</v>
      </c>
      <c r="AA3516" s="1">
        <v>2.35</v>
      </c>
      <c r="AB3516" s="1">
        <v>123000</v>
      </c>
    </row>
    <row r="3517" spans="1:28">
      <c r="A3517" s="1" t="s">
        <v>28</v>
      </c>
      <c r="B3517" s="1" t="s">
        <v>114</v>
      </c>
      <c r="C3517" s="1">
        <v>338</v>
      </c>
      <c r="D3517" s="1">
        <v>114</v>
      </c>
      <c r="E3517" s="1">
        <v>0</v>
      </c>
      <c r="F3517" s="1">
        <v>140</v>
      </c>
      <c r="G3517" s="1" t="s">
        <v>354</v>
      </c>
      <c r="H3517" s="1">
        <v>979</v>
      </c>
      <c r="I3517" s="1">
        <v>65171860</v>
      </c>
      <c r="J3517" s="1" t="s">
        <v>169</v>
      </c>
      <c r="K3517" s="1" t="s">
        <v>355</v>
      </c>
      <c r="L3517" s="1" t="s">
        <v>356</v>
      </c>
      <c r="M3517" s="1">
        <v>106416</v>
      </c>
      <c r="N3517" s="1">
        <v>1766</v>
      </c>
      <c r="O3517" s="1" t="s">
        <v>357</v>
      </c>
      <c r="P3517" s="1">
        <v>1</v>
      </c>
      <c r="Q3517" s="1" t="s">
        <v>358</v>
      </c>
      <c r="R3517" s="1" t="s">
        <v>359</v>
      </c>
      <c r="S3517" s="1">
        <v>205</v>
      </c>
      <c r="T3517" s="1" t="s">
        <v>37</v>
      </c>
      <c r="U3517" s="1" t="s">
        <v>38</v>
      </c>
      <c r="V3517" s="1" t="s">
        <v>39</v>
      </c>
      <c r="W3517" s="1">
        <v>195000000</v>
      </c>
      <c r="X3517" s="1">
        <v>2013</v>
      </c>
      <c r="Y3517" s="1">
        <v>557</v>
      </c>
      <c r="Z3517" s="1">
        <v>6.3</v>
      </c>
      <c r="AA3517" s="1">
        <v>2.35</v>
      </c>
      <c r="AB3517" s="1">
        <v>22000</v>
      </c>
    </row>
    <row r="3518" spans="1:28">
      <c r="A3518" s="1" t="s">
        <v>28</v>
      </c>
      <c r="B3518" s="1" t="s">
        <v>1507</v>
      </c>
      <c r="C3518" s="1">
        <v>358</v>
      </c>
      <c r="D3518" s="1">
        <v>114</v>
      </c>
      <c r="E3518" s="1">
        <v>62</v>
      </c>
      <c r="F3518" s="1">
        <v>884</v>
      </c>
      <c r="G3518" s="1" t="s">
        <v>1348</v>
      </c>
      <c r="H3518" s="1">
        <v>12000</v>
      </c>
      <c r="I3518" s="1">
        <v>155181732</v>
      </c>
      <c r="J3518" s="1" t="s">
        <v>708</v>
      </c>
      <c r="K3518" s="1" t="s">
        <v>1068</v>
      </c>
      <c r="L3518" s="1" t="s">
        <v>1508</v>
      </c>
      <c r="M3518" s="1">
        <v>147497</v>
      </c>
      <c r="N3518" s="1">
        <v>16718</v>
      </c>
      <c r="O3518" s="1" t="s">
        <v>1509</v>
      </c>
      <c r="P3518" s="1">
        <v>0</v>
      </c>
      <c r="Q3518" s="1" t="s">
        <v>1510</v>
      </c>
      <c r="R3518" s="1" t="s">
        <v>1511</v>
      </c>
      <c r="S3518" s="1">
        <v>499</v>
      </c>
      <c r="T3518" s="1" t="s">
        <v>37</v>
      </c>
      <c r="U3518" s="1" t="s">
        <v>38</v>
      </c>
      <c r="V3518" s="1" t="s">
        <v>39</v>
      </c>
      <c r="W3518" s="1">
        <v>110000000</v>
      </c>
      <c r="X3518" s="1">
        <v>2015</v>
      </c>
      <c r="Y3518" s="1">
        <v>2000</v>
      </c>
      <c r="Z3518" s="1">
        <v>6.1</v>
      </c>
      <c r="AA3518" s="1">
        <v>2.35</v>
      </c>
      <c r="AB3518" s="1">
        <v>52000</v>
      </c>
    </row>
    <row r="3519" spans="1:28">
      <c r="A3519" s="1" t="s">
        <v>28</v>
      </c>
      <c r="B3519" s="1" t="s">
        <v>2104</v>
      </c>
      <c r="C3519" s="1">
        <v>362</v>
      </c>
      <c r="D3519" s="1">
        <v>114</v>
      </c>
      <c r="E3519" s="1">
        <v>0</v>
      </c>
      <c r="F3519" s="1">
        <v>423</v>
      </c>
      <c r="G3519" s="1" t="s">
        <v>2105</v>
      </c>
      <c r="H3519" s="1">
        <v>3000</v>
      </c>
      <c r="I3519" s="1">
        <v>58229120</v>
      </c>
      <c r="J3519" s="1" t="s">
        <v>2106</v>
      </c>
      <c r="K3519" s="1" t="s">
        <v>1539</v>
      </c>
      <c r="L3519" s="1" t="s">
        <v>2107</v>
      </c>
      <c r="M3519" s="1">
        <v>236421</v>
      </c>
      <c r="N3519" s="1">
        <v>5095</v>
      </c>
      <c r="O3519" s="1" t="s">
        <v>2108</v>
      </c>
      <c r="P3519" s="1">
        <v>1</v>
      </c>
      <c r="Q3519" s="1" t="s">
        <v>2109</v>
      </c>
      <c r="R3519" s="1" t="s">
        <v>2110</v>
      </c>
      <c r="S3519" s="1">
        <v>515</v>
      </c>
      <c r="T3519" s="1" t="s">
        <v>37</v>
      </c>
      <c r="U3519" s="1" t="s">
        <v>38</v>
      </c>
      <c r="V3519" s="1" t="s">
        <v>91</v>
      </c>
      <c r="W3519" s="1">
        <v>90000000</v>
      </c>
      <c r="X3519" s="1">
        <v>2013</v>
      </c>
      <c r="Y3519" s="1">
        <v>806</v>
      </c>
      <c r="Z3519" s="1">
        <v>7.3</v>
      </c>
      <c r="AA3519" s="1">
        <v>2.35</v>
      </c>
      <c r="AB3519" s="1">
        <v>70000</v>
      </c>
    </row>
    <row r="3520" spans="1:28">
      <c r="A3520" s="1" t="s">
        <v>28</v>
      </c>
      <c r="B3520" s="1" t="s">
        <v>6722</v>
      </c>
      <c r="C3520" s="1">
        <v>371</v>
      </c>
      <c r="D3520" s="1">
        <v>114</v>
      </c>
      <c r="E3520" s="1">
        <v>171</v>
      </c>
      <c r="F3520" s="1">
        <v>284</v>
      </c>
      <c r="G3520" s="1" t="s">
        <v>6723</v>
      </c>
      <c r="H3520" s="1">
        <v>6000</v>
      </c>
      <c r="I3520" s="1">
        <v>18996755</v>
      </c>
      <c r="J3520" s="1" t="s">
        <v>4061</v>
      </c>
      <c r="K3520" s="1" t="s">
        <v>204</v>
      </c>
      <c r="L3520" s="1" t="s">
        <v>6724</v>
      </c>
      <c r="M3520" s="1">
        <v>145270</v>
      </c>
      <c r="N3520" s="1">
        <v>7099</v>
      </c>
      <c r="O3520" s="1" t="s">
        <v>6725</v>
      </c>
      <c r="P3520" s="1">
        <v>0</v>
      </c>
      <c r="Q3520" s="1" t="s">
        <v>6726</v>
      </c>
      <c r="R3520" s="1" t="s">
        <v>6727</v>
      </c>
      <c r="S3520" s="1">
        <v>322</v>
      </c>
      <c r="T3520" s="1" t="s">
        <v>37</v>
      </c>
      <c r="U3520" s="1" t="s">
        <v>3557</v>
      </c>
      <c r="V3520" s="1" t="s">
        <v>39</v>
      </c>
      <c r="W3520" s="1">
        <v>45000000</v>
      </c>
      <c r="X3520" s="1">
        <v>2012</v>
      </c>
      <c r="Y3520" s="1">
        <v>382</v>
      </c>
      <c r="Z3520" s="1">
        <v>7.6</v>
      </c>
      <c r="AA3520" s="1">
        <v>2.35</v>
      </c>
      <c r="AB3520" s="1">
        <v>54000</v>
      </c>
    </row>
    <row r="3521" spans="1:28">
      <c r="A3521" s="1" t="s">
        <v>28</v>
      </c>
      <c r="B3521" s="1" t="s">
        <v>12685</v>
      </c>
      <c r="C3521" s="1">
        <v>454</v>
      </c>
      <c r="D3521" s="1">
        <v>114</v>
      </c>
      <c r="E3521" s="1">
        <v>77</v>
      </c>
      <c r="F3521" s="1">
        <v>305</v>
      </c>
      <c r="G3521" s="1" t="s">
        <v>49</v>
      </c>
      <c r="H3521" s="1">
        <v>19000</v>
      </c>
      <c r="I3521" s="1">
        <v>91121452</v>
      </c>
      <c r="J3521" s="1" t="s">
        <v>9884</v>
      </c>
      <c r="K3521" s="1" t="s">
        <v>349</v>
      </c>
      <c r="L3521" s="1" t="s">
        <v>12686</v>
      </c>
      <c r="M3521" s="1">
        <v>467613</v>
      </c>
      <c r="N3521" s="1">
        <v>20295</v>
      </c>
      <c r="O3521" s="1" t="s">
        <v>12687</v>
      </c>
      <c r="P3521" s="1">
        <v>1</v>
      </c>
      <c r="Q3521" s="1" t="s">
        <v>12688</v>
      </c>
      <c r="R3521" s="1" t="s">
        <v>12689</v>
      </c>
      <c r="S3521" s="1">
        <v>608</v>
      </c>
      <c r="T3521" s="1" t="s">
        <v>37</v>
      </c>
      <c r="U3521" s="1" t="s">
        <v>56</v>
      </c>
      <c r="V3521" s="1" t="s">
        <v>39</v>
      </c>
      <c r="W3521" s="1">
        <v>14000000</v>
      </c>
      <c r="X3521" s="1">
        <v>2014</v>
      </c>
      <c r="Y3521" s="1">
        <v>393</v>
      </c>
      <c r="Z3521" s="1">
        <v>8.1</v>
      </c>
      <c r="AA3521" s="1">
        <v>2.35</v>
      </c>
      <c r="AB3521" s="1">
        <v>165000</v>
      </c>
    </row>
    <row r="3522" spans="1:28">
      <c r="A3522" s="1" t="s">
        <v>28</v>
      </c>
      <c r="B3522" s="1" t="s">
        <v>13876</v>
      </c>
      <c r="C3522" s="1">
        <v>2</v>
      </c>
      <c r="D3522" s="1">
        <v>115</v>
      </c>
      <c r="E3522" s="1">
        <v>32</v>
      </c>
      <c r="F3522" s="1">
        <v>29</v>
      </c>
      <c r="G3522" s="1" t="s">
        <v>13877</v>
      </c>
      <c r="H3522" s="1">
        <v>14000</v>
      </c>
      <c r="I3522" s="1">
        <v>31662</v>
      </c>
      <c r="J3522" s="1" t="s">
        <v>1013</v>
      </c>
      <c r="K3522" s="1" t="s">
        <v>224</v>
      </c>
      <c r="L3522" s="1" t="s">
        <v>13878</v>
      </c>
      <c r="M3522" s="1">
        <v>90</v>
      </c>
      <c r="N3522" s="1">
        <v>14133</v>
      </c>
      <c r="O3522" s="1" t="s">
        <v>13879</v>
      </c>
      <c r="P3522" s="1">
        <v>1</v>
      </c>
      <c r="Q3522" s="1" t="s">
        <v>65</v>
      </c>
      <c r="R3522" s="1" t="s">
        <v>13880</v>
      </c>
      <c r="S3522" s="1">
        <v>1</v>
      </c>
      <c r="T3522" s="1" t="s">
        <v>37</v>
      </c>
      <c r="U3522" s="1" t="s">
        <v>5680</v>
      </c>
      <c r="V3522" s="1" t="s">
        <v>5599</v>
      </c>
      <c r="W3522" s="1">
        <v>12620000</v>
      </c>
      <c r="X3522" s="1">
        <v>2016</v>
      </c>
      <c r="Y3522" s="1">
        <v>81</v>
      </c>
      <c r="Z3522" s="1">
        <v>6.8</v>
      </c>
      <c r="AB3522" s="1">
        <v>139</v>
      </c>
    </row>
    <row r="3523" spans="1:28">
      <c r="A3523" s="1" t="s">
        <v>28</v>
      </c>
      <c r="B3523" s="1" t="s">
        <v>2269</v>
      </c>
      <c r="C3523" s="1">
        <v>13</v>
      </c>
      <c r="D3523" s="1">
        <v>115</v>
      </c>
      <c r="E3523" s="1">
        <v>468</v>
      </c>
      <c r="F3523" s="1">
        <v>150</v>
      </c>
      <c r="G3523" s="1" t="s">
        <v>7612</v>
      </c>
      <c r="H3523" s="1">
        <v>605</v>
      </c>
      <c r="I3523" s="1">
        <v>14587732</v>
      </c>
      <c r="J3523" s="1" t="s">
        <v>1902</v>
      </c>
      <c r="K3523" s="1" t="s">
        <v>7613</v>
      </c>
      <c r="L3523" s="1" t="s">
        <v>7614</v>
      </c>
      <c r="M3523" s="1">
        <v>4795</v>
      </c>
      <c r="N3523" s="1">
        <v>1290</v>
      </c>
      <c r="O3523" s="1" t="s">
        <v>7615</v>
      </c>
      <c r="P3523" s="1">
        <v>3</v>
      </c>
      <c r="Q3523" s="1" t="s">
        <v>7616</v>
      </c>
      <c r="R3523" s="1" t="s">
        <v>7617</v>
      </c>
      <c r="S3523" s="1">
        <v>39</v>
      </c>
      <c r="T3523" s="1" t="s">
        <v>37</v>
      </c>
      <c r="U3523" s="1" t="s">
        <v>38</v>
      </c>
      <c r="V3523" s="1" t="s">
        <v>39</v>
      </c>
      <c r="W3523" s="1">
        <v>35000000</v>
      </c>
      <c r="X3523" s="1">
        <v>1991</v>
      </c>
      <c r="Y3523" s="1">
        <v>367</v>
      </c>
      <c r="Z3523" s="1">
        <v>5.7</v>
      </c>
      <c r="AA3523" s="1">
        <v>2.35</v>
      </c>
      <c r="AB3523" s="1">
        <v>452</v>
      </c>
    </row>
    <row r="3524" spans="1:28">
      <c r="A3524" s="1" t="s">
        <v>28</v>
      </c>
      <c r="B3524" s="1" t="s">
        <v>7150</v>
      </c>
      <c r="C3524" s="1">
        <v>14</v>
      </c>
      <c r="D3524" s="1">
        <v>115</v>
      </c>
      <c r="E3524" s="1">
        <v>35</v>
      </c>
      <c r="F3524" s="1">
        <v>30</v>
      </c>
      <c r="G3524" s="1" t="s">
        <v>7150</v>
      </c>
      <c r="H3524" s="1">
        <v>463</v>
      </c>
      <c r="J3524" s="1" t="s">
        <v>69</v>
      </c>
      <c r="K3524" s="1" t="s">
        <v>7151</v>
      </c>
      <c r="L3524" s="1" t="s">
        <v>7152</v>
      </c>
      <c r="M3524" s="1">
        <v>4387</v>
      </c>
      <c r="N3524" s="1">
        <v>599</v>
      </c>
      <c r="O3524" s="1" t="s">
        <v>7153</v>
      </c>
      <c r="P3524" s="1">
        <v>0</v>
      </c>
      <c r="Q3524" s="1" t="s">
        <v>7154</v>
      </c>
      <c r="R3524" s="1" t="s">
        <v>7155</v>
      </c>
      <c r="S3524" s="1">
        <v>21</v>
      </c>
      <c r="T3524" s="1" t="s">
        <v>5627</v>
      </c>
      <c r="U3524" s="1" t="s">
        <v>7156</v>
      </c>
      <c r="V3524" s="1" t="s">
        <v>5599</v>
      </c>
      <c r="W3524" s="1">
        <v>29500000</v>
      </c>
      <c r="X3524" s="1">
        <v>2009</v>
      </c>
      <c r="Y3524" s="1">
        <v>35</v>
      </c>
      <c r="Z3524" s="1">
        <v>5.3</v>
      </c>
      <c r="AB3524" s="1">
        <v>240</v>
      </c>
    </row>
    <row r="3525" spans="1:28">
      <c r="A3525" s="1" t="s">
        <v>28</v>
      </c>
      <c r="B3525" s="1" t="s">
        <v>22415</v>
      </c>
      <c r="C3525" s="1">
        <v>15</v>
      </c>
      <c r="D3525" s="1">
        <v>115</v>
      </c>
      <c r="E3525" s="1">
        <v>3</v>
      </c>
      <c r="F3525" s="1">
        <v>0</v>
      </c>
      <c r="G3525" s="1" t="s">
        <v>22416</v>
      </c>
      <c r="H3525" s="1">
        <v>0</v>
      </c>
      <c r="J3525" s="1" t="s">
        <v>66</v>
      </c>
      <c r="K3525" s="1" t="s">
        <v>22417</v>
      </c>
      <c r="L3525" s="1" t="s">
        <v>22418</v>
      </c>
      <c r="M3525" s="1">
        <v>204</v>
      </c>
      <c r="N3525" s="1">
        <v>0</v>
      </c>
      <c r="O3525" s="1" t="s">
        <v>22419</v>
      </c>
      <c r="P3525" s="1">
        <v>0</v>
      </c>
      <c r="Q3525" s="1" t="s">
        <v>22420</v>
      </c>
      <c r="R3525" s="1" t="s">
        <v>22421</v>
      </c>
      <c r="S3525" s="1">
        <v>13</v>
      </c>
      <c r="T3525" s="1" t="s">
        <v>37</v>
      </c>
      <c r="U3525" s="1" t="s">
        <v>38</v>
      </c>
      <c r="V3525" s="1" t="s">
        <v>5599</v>
      </c>
      <c r="W3525" s="1">
        <v>750000</v>
      </c>
      <c r="X3525" s="1">
        <v>2002</v>
      </c>
      <c r="Y3525" s="1">
        <v>0</v>
      </c>
      <c r="Z3525" s="1">
        <v>7</v>
      </c>
      <c r="AB3525" s="1">
        <v>32</v>
      </c>
    </row>
    <row r="3526" spans="1:28">
      <c r="A3526" s="1" t="s">
        <v>28</v>
      </c>
      <c r="B3526" s="1" t="s">
        <v>22465</v>
      </c>
      <c r="C3526" s="1">
        <v>19</v>
      </c>
      <c r="D3526" s="1">
        <v>115</v>
      </c>
      <c r="E3526" s="1">
        <v>95</v>
      </c>
      <c r="F3526" s="1">
        <v>0</v>
      </c>
      <c r="G3526" s="1" t="s">
        <v>22466</v>
      </c>
      <c r="H3526" s="1">
        <v>0</v>
      </c>
      <c r="J3526" s="1" t="s">
        <v>22467</v>
      </c>
      <c r="K3526" s="1" t="s">
        <v>22468</v>
      </c>
      <c r="L3526" s="1" t="s">
        <v>22469</v>
      </c>
      <c r="M3526" s="1">
        <v>113</v>
      </c>
      <c r="N3526" s="1">
        <v>0</v>
      </c>
      <c r="O3526" s="1" t="s">
        <v>22470</v>
      </c>
      <c r="P3526" s="1">
        <v>1</v>
      </c>
      <c r="Q3526" s="1" t="s">
        <v>22471</v>
      </c>
      <c r="R3526" s="1" t="s">
        <v>22472</v>
      </c>
      <c r="S3526" s="1">
        <v>3</v>
      </c>
      <c r="T3526" s="1" t="s">
        <v>5597</v>
      </c>
      <c r="U3526" s="1" t="s">
        <v>5598</v>
      </c>
      <c r="V3526" s="1" t="s">
        <v>5599</v>
      </c>
      <c r="W3526" s="1">
        <v>550000</v>
      </c>
      <c r="X3526" s="1">
        <v>2013</v>
      </c>
      <c r="Y3526" s="1">
        <v>0</v>
      </c>
      <c r="Z3526" s="1">
        <v>7</v>
      </c>
      <c r="AA3526" s="1">
        <v>1.85</v>
      </c>
      <c r="AB3526" s="1">
        <v>126</v>
      </c>
    </row>
    <row r="3527" spans="1:28">
      <c r="A3527" s="1" t="s">
        <v>28</v>
      </c>
      <c r="B3527" s="1" t="s">
        <v>8793</v>
      </c>
      <c r="C3527" s="1">
        <v>23</v>
      </c>
      <c r="D3527" s="1">
        <v>115</v>
      </c>
      <c r="E3527" s="1">
        <v>0</v>
      </c>
      <c r="F3527" s="1">
        <v>266</v>
      </c>
      <c r="G3527" s="1" t="s">
        <v>299</v>
      </c>
      <c r="H3527" s="1">
        <v>12000</v>
      </c>
      <c r="I3527" s="1">
        <v>25842000</v>
      </c>
      <c r="J3527" s="1" t="s">
        <v>6312</v>
      </c>
      <c r="K3527" s="1" t="s">
        <v>758</v>
      </c>
      <c r="L3527" s="1" t="s">
        <v>10383</v>
      </c>
      <c r="M3527" s="1">
        <v>13455</v>
      </c>
      <c r="N3527" s="1">
        <v>13619</v>
      </c>
      <c r="O3527" s="1" t="s">
        <v>10384</v>
      </c>
      <c r="P3527" s="1">
        <v>0</v>
      </c>
      <c r="Q3527" s="1" t="s">
        <v>10385</v>
      </c>
      <c r="R3527" s="1" t="s">
        <v>10386</v>
      </c>
      <c r="S3527" s="1">
        <v>87</v>
      </c>
      <c r="T3527" s="1" t="s">
        <v>37</v>
      </c>
      <c r="U3527" s="1" t="s">
        <v>56</v>
      </c>
      <c r="V3527" s="1" t="s">
        <v>91</v>
      </c>
      <c r="W3527" s="1">
        <v>22000000</v>
      </c>
      <c r="X3527" s="1">
        <v>1993</v>
      </c>
      <c r="Y3527" s="1">
        <v>1000</v>
      </c>
      <c r="Z3527" s="1">
        <v>7.4</v>
      </c>
      <c r="AA3527" s="1">
        <v>2.35</v>
      </c>
      <c r="AB3527" s="1">
        <v>2000</v>
      </c>
    </row>
    <row r="3528" spans="1:28">
      <c r="A3528" s="1" t="s">
        <v>28</v>
      </c>
      <c r="B3528" s="1" t="s">
        <v>5062</v>
      </c>
      <c r="C3528" s="1">
        <v>25</v>
      </c>
      <c r="D3528" s="1">
        <v>115</v>
      </c>
      <c r="E3528" s="1">
        <v>0</v>
      </c>
      <c r="F3528" s="1">
        <v>534</v>
      </c>
      <c r="G3528" s="1" t="s">
        <v>466</v>
      </c>
      <c r="H3528" s="1">
        <v>1000</v>
      </c>
      <c r="I3528" s="1">
        <v>13640000</v>
      </c>
      <c r="J3528" s="1" t="s">
        <v>2519</v>
      </c>
      <c r="K3528" s="1" t="s">
        <v>1228</v>
      </c>
      <c r="L3528" s="1" t="s">
        <v>13459</v>
      </c>
      <c r="M3528" s="1">
        <v>6011</v>
      </c>
      <c r="N3528" s="1">
        <v>3267</v>
      </c>
      <c r="O3528" s="1" t="s">
        <v>10890</v>
      </c>
      <c r="P3528" s="1">
        <v>0</v>
      </c>
      <c r="Q3528" s="1" t="s">
        <v>13460</v>
      </c>
      <c r="R3528" s="1" t="s">
        <v>13461</v>
      </c>
      <c r="S3528" s="1">
        <v>39</v>
      </c>
      <c r="T3528" s="1" t="s">
        <v>37</v>
      </c>
      <c r="U3528" s="1" t="s">
        <v>38</v>
      </c>
      <c r="V3528" s="1" t="s">
        <v>39</v>
      </c>
      <c r="W3528" s="1">
        <v>14000000</v>
      </c>
      <c r="X3528" s="1">
        <v>1994</v>
      </c>
      <c r="Y3528" s="1">
        <v>848</v>
      </c>
      <c r="Z3528" s="1">
        <v>6.9</v>
      </c>
      <c r="AA3528" s="1">
        <v>1.85</v>
      </c>
      <c r="AB3528" s="1">
        <v>905</v>
      </c>
    </row>
    <row r="3529" spans="1:28">
      <c r="A3529" s="1" t="s">
        <v>28</v>
      </c>
      <c r="B3529" s="1" t="s">
        <v>12726</v>
      </c>
      <c r="C3529" s="1">
        <v>27</v>
      </c>
      <c r="D3529" s="1">
        <v>115</v>
      </c>
      <c r="E3529" s="1">
        <v>44</v>
      </c>
      <c r="F3529" s="1">
        <v>902</v>
      </c>
      <c r="G3529" s="1" t="s">
        <v>80</v>
      </c>
      <c r="H3529" s="1">
        <v>23000</v>
      </c>
      <c r="I3529" s="1">
        <v>50003300</v>
      </c>
      <c r="J3529" s="1" t="s">
        <v>12727</v>
      </c>
      <c r="K3529" s="1" t="s">
        <v>58</v>
      </c>
      <c r="L3529" s="1" t="s">
        <v>12728</v>
      </c>
      <c r="M3529" s="1">
        <v>36624</v>
      </c>
      <c r="N3529" s="1">
        <v>29370</v>
      </c>
      <c r="O3529" s="1" t="s">
        <v>5767</v>
      </c>
      <c r="P3529" s="1">
        <v>4</v>
      </c>
      <c r="Q3529" s="1" t="s">
        <v>12729</v>
      </c>
      <c r="R3529" s="1" t="s">
        <v>12730</v>
      </c>
      <c r="S3529" s="1">
        <v>132</v>
      </c>
      <c r="T3529" s="1" t="s">
        <v>37</v>
      </c>
      <c r="U3529" s="1" t="s">
        <v>38</v>
      </c>
      <c r="V3529" s="1" t="s">
        <v>91</v>
      </c>
      <c r="W3529" s="1">
        <v>15000000</v>
      </c>
      <c r="X3529" s="1">
        <v>1994</v>
      </c>
      <c r="Y3529" s="1">
        <v>4000</v>
      </c>
      <c r="Z3529" s="1">
        <v>7.3</v>
      </c>
      <c r="AA3529" s="1">
        <v>1.85</v>
      </c>
      <c r="AB3529" s="1">
        <v>0</v>
      </c>
    </row>
    <row r="3530" spans="1:28">
      <c r="A3530" s="1" t="s">
        <v>28</v>
      </c>
      <c r="B3530" s="1" t="s">
        <v>7771</v>
      </c>
      <c r="C3530" s="1">
        <v>34</v>
      </c>
      <c r="D3530" s="1">
        <v>115</v>
      </c>
      <c r="E3530" s="1">
        <v>88</v>
      </c>
      <c r="F3530" s="1">
        <v>890</v>
      </c>
      <c r="G3530" s="1" t="s">
        <v>1536</v>
      </c>
      <c r="H3530" s="1">
        <v>1000</v>
      </c>
      <c r="I3530" s="1">
        <v>43490057</v>
      </c>
      <c r="J3530" s="1" t="s">
        <v>2519</v>
      </c>
      <c r="K3530" s="1" t="s">
        <v>1751</v>
      </c>
      <c r="L3530" s="1" t="s">
        <v>16301</v>
      </c>
      <c r="M3530" s="1">
        <v>5275</v>
      </c>
      <c r="N3530" s="1">
        <v>4737</v>
      </c>
      <c r="O3530" s="1" t="s">
        <v>630</v>
      </c>
      <c r="P3530" s="1">
        <v>6</v>
      </c>
      <c r="Q3530" s="1" t="s">
        <v>16302</v>
      </c>
      <c r="R3530" s="1" t="s">
        <v>16303</v>
      </c>
      <c r="S3530" s="1">
        <v>30</v>
      </c>
      <c r="T3530" s="1" t="s">
        <v>37</v>
      </c>
      <c r="U3530" s="1" t="s">
        <v>38</v>
      </c>
      <c r="V3530" s="1" t="s">
        <v>581</v>
      </c>
      <c r="W3530" s="1">
        <v>7500000</v>
      </c>
      <c r="X3530" s="1">
        <v>1997</v>
      </c>
      <c r="Y3530" s="1">
        <v>1000</v>
      </c>
      <c r="Z3530" s="1">
        <v>6.9</v>
      </c>
      <c r="AA3530" s="1">
        <v>1.85</v>
      </c>
      <c r="AB3530" s="1">
        <v>508</v>
      </c>
    </row>
    <row r="3531" spans="1:28">
      <c r="A3531" s="1" t="s">
        <v>28</v>
      </c>
      <c r="B3531" s="1" t="s">
        <v>18238</v>
      </c>
      <c r="C3531" s="1">
        <v>35</v>
      </c>
      <c r="D3531" s="1">
        <v>115</v>
      </c>
      <c r="E3531" s="1">
        <v>98</v>
      </c>
      <c r="F3531" s="1">
        <v>4</v>
      </c>
      <c r="G3531" s="1" t="s">
        <v>18239</v>
      </c>
      <c r="H3531" s="1">
        <v>341</v>
      </c>
      <c r="I3531" s="1">
        <v>1687311</v>
      </c>
      <c r="J3531" s="1" t="s">
        <v>18240</v>
      </c>
      <c r="K3531" s="1" t="s">
        <v>18241</v>
      </c>
      <c r="L3531" s="1" t="s">
        <v>18242</v>
      </c>
      <c r="M3531" s="1">
        <v>2412</v>
      </c>
      <c r="N3531" s="1">
        <v>371</v>
      </c>
      <c r="O3531" s="1" t="s">
        <v>18243</v>
      </c>
      <c r="P3531" s="1">
        <v>3</v>
      </c>
      <c r="Q3531" s="1" t="s">
        <v>18244</v>
      </c>
      <c r="R3531" s="1" t="s">
        <v>18245</v>
      </c>
      <c r="S3531" s="1">
        <v>40</v>
      </c>
      <c r="T3531" s="1" t="s">
        <v>2764</v>
      </c>
      <c r="U3531" s="1" t="s">
        <v>3557</v>
      </c>
      <c r="V3531" s="1" t="s">
        <v>39</v>
      </c>
      <c r="W3531" s="1">
        <v>700000000</v>
      </c>
      <c r="X3531" s="1">
        <v>1998</v>
      </c>
      <c r="Y3531" s="1">
        <v>26</v>
      </c>
      <c r="Z3531" s="1">
        <v>7.2</v>
      </c>
      <c r="AA3531" s="1">
        <v>2</v>
      </c>
      <c r="AB3531" s="1">
        <v>539</v>
      </c>
    </row>
    <row r="3532" spans="1:28">
      <c r="A3532" s="1" t="s">
        <v>28</v>
      </c>
      <c r="B3532" s="1" t="s">
        <v>3680</v>
      </c>
      <c r="C3532" s="1">
        <v>38</v>
      </c>
      <c r="D3532" s="1">
        <v>115</v>
      </c>
      <c r="E3532" s="1">
        <v>16000</v>
      </c>
      <c r="F3532" s="1">
        <v>240</v>
      </c>
      <c r="G3532" s="1" t="s">
        <v>4514</v>
      </c>
      <c r="H3532" s="1">
        <v>16000</v>
      </c>
      <c r="I3532" s="1">
        <v>41400000</v>
      </c>
      <c r="J3532" s="1" t="s">
        <v>14994</v>
      </c>
      <c r="K3532" s="1" t="s">
        <v>3680</v>
      </c>
      <c r="L3532" s="1" t="s">
        <v>16751</v>
      </c>
      <c r="M3532" s="1">
        <v>39451</v>
      </c>
      <c r="N3532" s="1">
        <v>17209</v>
      </c>
      <c r="O3532" s="1" t="s">
        <v>16752</v>
      </c>
      <c r="P3532" s="1">
        <v>0</v>
      </c>
      <c r="Q3532" s="1" t="s">
        <v>16753</v>
      </c>
      <c r="R3532" s="1" t="s">
        <v>16754</v>
      </c>
      <c r="S3532" s="1">
        <v>138</v>
      </c>
      <c r="T3532" s="1" t="s">
        <v>37</v>
      </c>
      <c r="U3532" s="1" t="s">
        <v>38</v>
      </c>
      <c r="V3532" s="1" t="s">
        <v>581</v>
      </c>
      <c r="W3532" s="1">
        <v>6900000</v>
      </c>
      <c r="X3532" s="1">
        <v>1985</v>
      </c>
      <c r="Y3532" s="1">
        <v>455</v>
      </c>
      <c r="Z3532" s="1">
        <v>7.3</v>
      </c>
      <c r="AA3532" s="1">
        <v>2.35</v>
      </c>
      <c r="AB3532" s="1">
        <v>0</v>
      </c>
    </row>
    <row r="3533" spans="1:28">
      <c r="A3533" s="1" t="s">
        <v>28</v>
      </c>
      <c r="B3533" s="1" t="s">
        <v>17541</v>
      </c>
      <c r="C3533" s="1">
        <v>41</v>
      </c>
      <c r="D3533" s="1">
        <v>115</v>
      </c>
      <c r="E3533" s="1">
        <v>399</v>
      </c>
      <c r="F3533" s="1">
        <v>83</v>
      </c>
      <c r="G3533" s="1" t="s">
        <v>17542</v>
      </c>
      <c r="H3533" s="1">
        <v>399</v>
      </c>
      <c r="I3533" s="1">
        <v>44456509</v>
      </c>
      <c r="J3533" s="1" t="s">
        <v>2519</v>
      </c>
      <c r="K3533" s="1" t="s">
        <v>17541</v>
      </c>
      <c r="L3533" s="1" t="s">
        <v>17543</v>
      </c>
      <c r="M3533" s="1">
        <v>22105</v>
      </c>
      <c r="N3533" s="1">
        <v>688</v>
      </c>
      <c r="O3533" s="1" t="s">
        <v>17544</v>
      </c>
      <c r="P3533" s="1">
        <v>1</v>
      </c>
      <c r="Q3533" s="1" t="s">
        <v>17545</v>
      </c>
      <c r="R3533" s="1" t="s">
        <v>17546</v>
      </c>
      <c r="S3533" s="1">
        <v>81</v>
      </c>
      <c r="T3533" s="1" t="s">
        <v>2764</v>
      </c>
      <c r="U3533" s="1" t="s">
        <v>2899</v>
      </c>
      <c r="V3533" s="1" t="s">
        <v>39</v>
      </c>
      <c r="W3533" s="1">
        <v>5000000</v>
      </c>
      <c r="X3533" s="1">
        <v>2013</v>
      </c>
      <c r="Y3533" s="1">
        <v>89</v>
      </c>
      <c r="Z3533" s="1">
        <v>7.6</v>
      </c>
      <c r="AA3533" s="1">
        <v>1.85</v>
      </c>
      <c r="AB3533" s="1">
        <v>14000</v>
      </c>
    </row>
    <row r="3534" spans="1:28">
      <c r="A3534" s="1" t="s">
        <v>28</v>
      </c>
      <c r="B3534" s="1" t="s">
        <v>18808</v>
      </c>
      <c r="C3534" s="1">
        <v>42</v>
      </c>
      <c r="D3534" s="1">
        <v>115</v>
      </c>
      <c r="E3534" s="1">
        <v>6</v>
      </c>
      <c r="F3534" s="1">
        <v>24</v>
      </c>
      <c r="G3534" s="1" t="s">
        <v>18809</v>
      </c>
      <c r="H3534" s="1">
        <v>119</v>
      </c>
      <c r="J3534" s="1" t="s">
        <v>3395</v>
      </c>
      <c r="K3534" s="1" t="s">
        <v>18810</v>
      </c>
      <c r="L3534" s="1" t="s">
        <v>18811</v>
      </c>
      <c r="M3534" s="1">
        <v>2650</v>
      </c>
      <c r="N3534" s="1">
        <v>222</v>
      </c>
      <c r="O3534" s="1" t="s">
        <v>18812</v>
      </c>
      <c r="P3534" s="1">
        <v>1</v>
      </c>
      <c r="Q3534" s="1" t="s">
        <v>18813</v>
      </c>
      <c r="R3534" s="1" t="s">
        <v>18814</v>
      </c>
      <c r="S3534" s="1">
        <v>35</v>
      </c>
      <c r="T3534" s="1" t="s">
        <v>14486</v>
      </c>
      <c r="U3534" s="1" t="s">
        <v>16824</v>
      </c>
      <c r="V3534" s="1" t="s">
        <v>581</v>
      </c>
      <c r="W3534" s="1">
        <v>8000000</v>
      </c>
      <c r="X3534" s="1">
        <v>2005</v>
      </c>
      <c r="Y3534" s="1">
        <v>69</v>
      </c>
      <c r="Z3534" s="1">
        <v>7.5</v>
      </c>
      <c r="AA3534" s="1">
        <v>2.35</v>
      </c>
      <c r="AB3534" s="1">
        <v>385</v>
      </c>
    </row>
    <row r="3535" spans="1:28">
      <c r="A3535" s="1" t="s">
        <v>28</v>
      </c>
      <c r="B3535" s="1" t="s">
        <v>18209</v>
      </c>
      <c r="C3535" s="1">
        <v>42</v>
      </c>
      <c r="D3535" s="1">
        <v>115</v>
      </c>
      <c r="E3535" s="1">
        <v>1000</v>
      </c>
      <c r="F3535" s="1">
        <v>68</v>
      </c>
      <c r="G3535" s="1" t="s">
        <v>18210</v>
      </c>
      <c r="H3535" s="1">
        <v>232</v>
      </c>
      <c r="J3535" s="1" t="s">
        <v>7029</v>
      </c>
      <c r="K3535" s="1" t="s">
        <v>18211</v>
      </c>
      <c r="L3535" s="1" t="s">
        <v>18212</v>
      </c>
      <c r="M3535" s="1">
        <v>13474</v>
      </c>
      <c r="N3535" s="1">
        <v>588</v>
      </c>
      <c r="O3535" s="1" t="s">
        <v>18213</v>
      </c>
      <c r="P3535" s="1">
        <v>0</v>
      </c>
      <c r="Q3535" s="1" t="s">
        <v>18214</v>
      </c>
      <c r="R3535" s="1" t="s">
        <v>18215</v>
      </c>
      <c r="S3535" s="1">
        <v>115</v>
      </c>
      <c r="T3535" s="1" t="s">
        <v>37</v>
      </c>
      <c r="U3535" s="1" t="s">
        <v>38</v>
      </c>
      <c r="V3535" s="1" t="s">
        <v>5599</v>
      </c>
      <c r="W3535" s="1">
        <v>4500000</v>
      </c>
      <c r="X3535" s="1">
        <v>1956</v>
      </c>
      <c r="Y3535" s="1">
        <v>169</v>
      </c>
      <c r="Z3535" s="1">
        <v>7.4</v>
      </c>
      <c r="AA3535" s="1">
        <v>1.66</v>
      </c>
      <c r="AB3535" s="1">
        <v>0</v>
      </c>
    </row>
    <row r="3536" spans="1:28">
      <c r="A3536" s="1" t="s">
        <v>28</v>
      </c>
      <c r="B3536" s="1" t="s">
        <v>1320</v>
      </c>
      <c r="C3536" s="1">
        <v>49</v>
      </c>
      <c r="D3536" s="1">
        <v>115</v>
      </c>
      <c r="E3536" s="1">
        <v>541</v>
      </c>
      <c r="F3536" s="1">
        <v>442</v>
      </c>
      <c r="G3536" s="1" t="s">
        <v>426</v>
      </c>
      <c r="H3536" s="1">
        <v>8000</v>
      </c>
      <c r="I3536" s="1">
        <v>61490000</v>
      </c>
      <c r="J3536" s="1" t="s">
        <v>3157</v>
      </c>
      <c r="K3536" s="1" t="s">
        <v>1523</v>
      </c>
      <c r="L3536" s="1" t="s">
        <v>9235</v>
      </c>
      <c r="M3536" s="1">
        <v>62037</v>
      </c>
      <c r="N3536" s="1">
        <v>10493</v>
      </c>
      <c r="O3536" s="1" t="s">
        <v>8048</v>
      </c>
      <c r="P3536" s="1">
        <v>5</v>
      </c>
      <c r="Q3536" s="1" t="s">
        <v>9236</v>
      </c>
      <c r="R3536" s="1" t="s">
        <v>9237</v>
      </c>
      <c r="S3536" s="1">
        <v>148</v>
      </c>
      <c r="T3536" s="1" t="s">
        <v>37</v>
      </c>
      <c r="U3536" s="1" t="s">
        <v>38</v>
      </c>
      <c r="V3536" s="1" t="s">
        <v>581</v>
      </c>
      <c r="W3536" s="1">
        <v>26000000</v>
      </c>
      <c r="X3536" s="1">
        <v>1990</v>
      </c>
      <c r="Y3536" s="1">
        <v>1000</v>
      </c>
      <c r="Z3536" s="1">
        <v>6.6</v>
      </c>
      <c r="AA3536" s="1">
        <v>2.35</v>
      </c>
      <c r="AB3536" s="1">
        <v>0</v>
      </c>
    </row>
    <row r="3537" spans="1:28">
      <c r="A3537" s="1" t="s">
        <v>28</v>
      </c>
      <c r="B3537" s="1" t="s">
        <v>5755</v>
      </c>
      <c r="C3537" s="1">
        <v>50</v>
      </c>
      <c r="D3537" s="1">
        <v>115</v>
      </c>
      <c r="E3537" s="1">
        <v>49</v>
      </c>
      <c r="F3537" s="1">
        <v>100</v>
      </c>
      <c r="G3537" s="1" t="s">
        <v>10395</v>
      </c>
      <c r="H3537" s="1">
        <v>116</v>
      </c>
      <c r="I3537" s="1">
        <v>30127963</v>
      </c>
      <c r="J3537" s="1" t="s">
        <v>7949</v>
      </c>
      <c r="K3537" s="1" t="s">
        <v>12850</v>
      </c>
      <c r="L3537" s="1" t="s">
        <v>12851</v>
      </c>
      <c r="M3537" s="1">
        <v>12596</v>
      </c>
      <c r="N3537" s="1">
        <v>525</v>
      </c>
      <c r="O3537" s="1" t="s">
        <v>12852</v>
      </c>
      <c r="P3537" s="1">
        <v>0</v>
      </c>
      <c r="Q3537" s="1" t="s">
        <v>12853</v>
      </c>
      <c r="R3537" s="1" t="s">
        <v>12854</v>
      </c>
      <c r="S3537" s="1">
        <v>64</v>
      </c>
      <c r="T3537" s="1" t="s">
        <v>37</v>
      </c>
      <c r="U3537" s="1" t="s">
        <v>38</v>
      </c>
      <c r="V3537" s="1" t="s">
        <v>91</v>
      </c>
      <c r="W3537" s="1">
        <v>15000000</v>
      </c>
      <c r="X3537" s="1">
        <v>2014</v>
      </c>
      <c r="Y3537" s="1">
        <v>110</v>
      </c>
      <c r="Z3537" s="1">
        <v>6.7</v>
      </c>
      <c r="AA3537" s="1">
        <v>1.85</v>
      </c>
      <c r="AB3537" s="1">
        <v>0</v>
      </c>
    </row>
    <row r="3538" spans="1:28">
      <c r="A3538" s="1" t="s">
        <v>28</v>
      </c>
      <c r="B3538" s="1" t="s">
        <v>5150</v>
      </c>
      <c r="C3538" s="1">
        <v>52</v>
      </c>
      <c r="D3538" s="1">
        <v>115</v>
      </c>
      <c r="E3538" s="1">
        <v>39</v>
      </c>
      <c r="F3538" s="1">
        <v>642</v>
      </c>
      <c r="G3538" s="1" t="s">
        <v>3819</v>
      </c>
      <c r="H3538" s="1">
        <v>12000</v>
      </c>
      <c r="I3538" s="1">
        <v>529766</v>
      </c>
      <c r="J3538" s="1" t="s">
        <v>1927</v>
      </c>
      <c r="K3538" s="1" t="s">
        <v>268</v>
      </c>
      <c r="L3538" s="1" t="s">
        <v>13203</v>
      </c>
      <c r="M3538" s="1">
        <v>22345</v>
      </c>
      <c r="N3538" s="1">
        <v>14889</v>
      </c>
      <c r="O3538" s="1" t="s">
        <v>4192</v>
      </c>
      <c r="P3538" s="1">
        <v>2</v>
      </c>
      <c r="Q3538" s="1" t="s">
        <v>13204</v>
      </c>
      <c r="R3538" s="1" t="s">
        <v>13205</v>
      </c>
      <c r="S3538" s="1">
        <v>144</v>
      </c>
      <c r="T3538" s="1" t="s">
        <v>37</v>
      </c>
      <c r="U3538" s="1" t="s">
        <v>38</v>
      </c>
      <c r="V3538" s="1" t="s">
        <v>581</v>
      </c>
      <c r="W3538" s="1">
        <v>7000000</v>
      </c>
      <c r="X3538" s="1">
        <v>1995</v>
      </c>
      <c r="Y3538" s="1">
        <v>970</v>
      </c>
      <c r="Z3538" s="1">
        <v>6.8</v>
      </c>
      <c r="AA3538" s="1">
        <v>1.85</v>
      </c>
      <c r="AB3538" s="1">
        <v>0</v>
      </c>
    </row>
    <row r="3539" spans="1:28">
      <c r="A3539" s="1" t="s">
        <v>28</v>
      </c>
      <c r="B3539" s="1" t="s">
        <v>5062</v>
      </c>
      <c r="C3539" s="1">
        <v>53</v>
      </c>
      <c r="D3539" s="1">
        <v>115</v>
      </c>
      <c r="E3539" s="1">
        <v>0</v>
      </c>
      <c r="F3539" s="1">
        <v>360</v>
      </c>
      <c r="G3539" s="1" t="s">
        <v>802</v>
      </c>
      <c r="H3539" s="1">
        <v>1000</v>
      </c>
      <c r="I3539" s="1">
        <v>38168022</v>
      </c>
      <c r="J3539" s="1" t="s">
        <v>17517</v>
      </c>
      <c r="K3539" s="1" t="s">
        <v>800</v>
      </c>
      <c r="L3539" s="1" t="s">
        <v>19160</v>
      </c>
      <c r="M3539" s="1">
        <v>4687</v>
      </c>
      <c r="N3539" s="1">
        <v>1964</v>
      </c>
      <c r="O3539" s="1" t="s">
        <v>15984</v>
      </c>
      <c r="P3539" s="1">
        <v>0</v>
      </c>
      <c r="Q3539" s="1" t="s">
        <v>19161</v>
      </c>
      <c r="R3539" s="1" t="s">
        <v>19162</v>
      </c>
      <c r="S3539" s="1">
        <v>83</v>
      </c>
      <c r="T3539" s="1" t="s">
        <v>37</v>
      </c>
      <c r="U3539" s="1" t="s">
        <v>38</v>
      </c>
      <c r="V3539" s="1" t="s">
        <v>581</v>
      </c>
      <c r="W3539" s="1">
        <v>3000000</v>
      </c>
      <c r="X3539" s="1">
        <v>2000</v>
      </c>
      <c r="Y3539" s="1">
        <v>436</v>
      </c>
      <c r="Z3539" s="1">
        <v>6.6</v>
      </c>
      <c r="AA3539" s="1">
        <v>1.85</v>
      </c>
      <c r="AB3539" s="1">
        <v>290</v>
      </c>
    </row>
    <row r="3540" spans="1:28">
      <c r="A3540" s="1" t="s">
        <v>28</v>
      </c>
      <c r="B3540" s="1" t="s">
        <v>510</v>
      </c>
      <c r="C3540" s="1">
        <v>55</v>
      </c>
      <c r="D3540" s="1">
        <v>115</v>
      </c>
      <c r="E3540" s="1">
        <v>293</v>
      </c>
      <c r="F3540" s="1">
        <v>878</v>
      </c>
      <c r="G3540" s="1" t="s">
        <v>693</v>
      </c>
      <c r="H3540" s="1">
        <v>49000</v>
      </c>
      <c r="I3540" s="1">
        <v>135014968</v>
      </c>
      <c r="J3540" s="1" t="s">
        <v>5008</v>
      </c>
      <c r="K3540" s="1" t="s">
        <v>807</v>
      </c>
      <c r="L3540" s="1" t="s">
        <v>5009</v>
      </c>
      <c r="M3540" s="1">
        <v>80580</v>
      </c>
      <c r="N3540" s="1">
        <v>74382</v>
      </c>
      <c r="O3540" s="1" t="s">
        <v>2622</v>
      </c>
      <c r="P3540" s="1">
        <v>1</v>
      </c>
      <c r="Q3540" s="1" t="s">
        <v>5010</v>
      </c>
      <c r="R3540" s="1" t="s">
        <v>5011</v>
      </c>
      <c r="S3540" s="1">
        <v>375</v>
      </c>
      <c r="T3540" s="1" t="s">
        <v>37</v>
      </c>
      <c r="U3540" s="1" t="s">
        <v>38</v>
      </c>
      <c r="V3540" s="1" t="s">
        <v>39</v>
      </c>
      <c r="W3540" s="1">
        <v>50000000</v>
      </c>
      <c r="X3540" s="1">
        <v>1998</v>
      </c>
      <c r="Y3540" s="1">
        <v>22000</v>
      </c>
      <c r="Z3540" s="1">
        <v>6.7</v>
      </c>
      <c r="AA3540" s="1">
        <v>2.35</v>
      </c>
      <c r="AB3540" s="1">
        <v>0</v>
      </c>
    </row>
    <row r="3541" spans="1:28">
      <c r="A3541" s="1" t="s">
        <v>28</v>
      </c>
      <c r="B3541" s="1" t="s">
        <v>2384</v>
      </c>
      <c r="C3541" s="1">
        <v>57</v>
      </c>
      <c r="D3541" s="1">
        <v>115</v>
      </c>
      <c r="E3541" s="1">
        <v>168</v>
      </c>
      <c r="F3541" s="1">
        <v>322</v>
      </c>
      <c r="G3541" s="1" t="s">
        <v>1960</v>
      </c>
      <c r="H3541" s="1">
        <v>697</v>
      </c>
      <c r="I3541" s="1">
        <v>183088</v>
      </c>
      <c r="J3541" s="1" t="s">
        <v>11827</v>
      </c>
      <c r="K3541" s="1" t="s">
        <v>3184</v>
      </c>
      <c r="L3541" s="1" t="s">
        <v>13553</v>
      </c>
      <c r="M3541" s="1">
        <v>11704</v>
      </c>
      <c r="N3541" s="1">
        <v>2243</v>
      </c>
      <c r="O3541" s="1" t="s">
        <v>5055</v>
      </c>
      <c r="P3541" s="1">
        <v>0</v>
      </c>
      <c r="Q3541" s="1" t="s">
        <v>13554</v>
      </c>
      <c r="R3541" s="1" t="s">
        <v>13555</v>
      </c>
      <c r="S3541" s="1">
        <v>36</v>
      </c>
      <c r="T3541" s="1" t="s">
        <v>37</v>
      </c>
      <c r="U3541" s="1" t="s">
        <v>38</v>
      </c>
      <c r="V3541" s="1" t="s">
        <v>581</v>
      </c>
      <c r="W3541" s="1">
        <v>15000000</v>
      </c>
      <c r="X3541" s="1">
        <v>2008</v>
      </c>
      <c r="Y3541" s="1">
        <v>329</v>
      </c>
      <c r="Z3541" s="1">
        <v>7</v>
      </c>
      <c r="AA3541" s="1">
        <v>1.85</v>
      </c>
      <c r="AB3541" s="1">
        <v>702</v>
      </c>
    </row>
    <row r="3542" spans="1:28">
      <c r="A3542" s="1" t="s">
        <v>28</v>
      </c>
      <c r="B3542" s="1" t="s">
        <v>7267</v>
      </c>
      <c r="C3542" s="1">
        <v>57</v>
      </c>
      <c r="D3542" s="1">
        <v>115</v>
      </c>
      <c r="E3542" s="1">
        <v>338</v>
      </c>
      <c r="F3542" s="1">
        <v>45</v>
      </c>
      <c r="G3542" s="1" t="s">
        <v>16872</v>
      </c>
      <c r="H3542" s="1">
        <v>116</v>
      </c>
      <c r="J3542" s="1" t="s">
        <v>2940</v>
      </c>
      <c r="K3542" s="1" t="s">
        <v>16873</v>
      </c>
      <c r="L3542" s="1" t="s">
        <v>16874</v>
      </c>
      <c r="M3542" s="1">
        <v>25857</v>
      </c>
      <c r="N3542" s="1">
        <v>394</v>
      </c>
      <c r="O3542" s="1" t="s">
        <v>16875</v>
      </c>
      <c r="P3542" s="1">
        <v>0</v>
      </c>
      <c r="Q3542" s="1" t="s">
        <v>16876</v>
      </c>
      <c r="R3542" s="1" t="s">
        <v>16877</v>
      </c>
      <c r="S3542" s="1">
        <v>171</v>
      </c>
      <c r="T3542" s="1" t="s">
        <v>37</v>
      </c>
      <c r="U3542" s="1" t="s">
        <v>38</v>
      </c>
      <c r="V3542" s="1" t="s">
        <v>273</v>
      </c>
      <c r="W3542" s="1">
        <v>6500000</v>
      </c>
      <c r="X3542" s="1">
        <v>1971</v>
      </c>
      <c r="Y3542" s="1">
        <v>112</v>
      </c>
      <c r="Z3542" s="1">
        <v>7.2</v>
      </c>
      <c r="AA3542" s="1">
        <v>2.35</v>
      </c>
      <c r="AB3542" s="1">
        <v>0</v>
      </c>
    </row>
    <row r="3543" spans="1:28">
      <c r="A3543" s="1" t="s">
        <v>28</v>
      </c>
      <c r="B3543" s="1" t="s">
        <v>5414</v>
      </c>
      <c r="C3543" s="1">
        <v>59</v>
      </c>
      <c r="D3543" s="1">
        <v>115</v>
      </c>
      <c r="E3543" s="1">
        <v>333</v>
      </c>
      <c r="F3543" s="1">
        <v>317</v>
      </c>
      <c r="G3543" s="1" t="s">
        <v>1737</v>
      </c>
      <c r="H3543" s="1">
        <v>972</v>
      </c>
      <c r="I3543" s="1">
        <v>10556196</v>
      </c>
      <c r="J3543" s="1" t="s">
        <v>2117</v>
      </c>
      <c r="K3543" s="1" t="s">
        <v>4327</v>
      </c>
      <c r="L3543" s="1" t="s">
        <v>5415</v>
      </c>
      <c r="M3543" s="1">
        <v>16562</v>
      </c>
      <c r="N3543" s="1">
        <v>2606</v>
      </c>
      <c r="O3543" s="1" t="s">
        <v>5416</v>
      </c>
      <c r="P3543" s="1">
        <v>2</v>
      </c>
      <c r="Q3543" s="1" t="s">
        <v>5417</v>
      </c>
      <c r="R3543" s="1" t="s">
        <v>5418</v>
      </c>
      <c r="S3543" s="1">
        <v>73</v>
      </c>
      <c r="T3543" s="1" t="s">
        <v>37</v>
      </c>
      <c r="U3543" s="1" t="s">
        <v>38</v>
      </c>
      <c r="V3543" s="1" t="s">
        <v>39</v>
      </c>
      <c r="W3543" s="1">
        <v>50000000</v>
      </c>
      <c r="X3543" s="1">
        <v>1997</v>
      </c>
      <c r="Y3543" s="1">
        <v>713</v>
      </c>
      <c r="Z3543" s="1">
        <v>6.2</v>
      </c>
      <c r="AA3543" s="1">
        <v>2.35</v>
      </c>
      <c r="AB3543" s="1">
        <v>697</v>
      </c>
    </row>
    <row r="3544" spans="1:28">
      <c r="A3544" s="1" t="s">
        <v>28</v>
      </c>
      <c r="B3544" s="1" t="s">
        <v>8870</v>
      </c>
      <c r="C3544" s="1">
        <v>62</v>
      </c>
      <c r="D3544" s="1">
        <v>115</v>
      </c>
      <c r="E3544" s="1">
        <v>21</v>
      </c>
      <c r="F3544" s="1">
        <v>47</v>
      </c>
      <c r="G3544" s="1" t="s">
        <v>8871</v>
      </c>
      <c r="H3544" s="1">
        <v>173</v>
      </c>
      <c r="J3544" s="1" t="s">
        <v>8872</v>
      </c>
      <c r="K3544" s="1" t="s">
        <v>8873</v>
      </c>
      <c r="L3544" s="1" t="s">
        <v>8874</v>
      </c>
      <c r="M3544" s="1">
        <v>8227</v>
      </c>
      <c r="N3544" s="1">
        <v>386</v>
      </c>
      <c r="O3544" s="1" t="s">
        <v>8875</v>
      </c>
      <c r="P3544" s="1">
        <v>0</v>
      </c>
      <c r="Q3544" s="1" t="s">
        <v>8876</v>
      </c>
      <c r="R3544" s="1" t="s">
        <v>8877</v>
      </c>
      <c r="S3544" s="1">
        <v>28</v>
      </c>
      <c r="T3544" s="1" t="s">
        <v>672</v>
      </c>
      <c r="U3544" s="1" t="s">
        <v>673</v>
      </c>
      <c r="V3544" s="1" t="s">
        <v>4816</v>
      </c>
      <c r="W3544" s="1">
        <v>30000000</v>
      </c>
      <c r="X3544" s="1">
        <v>2013</v>
      </c>
      <c r="Y3544" s="1">
        <v>59</v>
      </c>
      <c r="Z3544" s="1">
        <v>6.5</v>
      </c>
      <c r="AA3544" s="1">
        <v>2.35</v>
      </c>
      <c r="AB3544" s="1">
        <v>0</v>
      </c>
    </row>
    <row r="3545" spans="1:28">
      <c r="A3545" s="1" t="s">
        <v>28</v>
      </c>
      <c r="B3545" s="1" t="s">
        <v>11867</v>
      </c>
      <c r="C3545" s="1">
        <v>68</v>
      </c>
      <c r="D3545" s="1">
        <v>115</v>
      </c>
      <c r="E3545" s="1">
        <v>13</v>
      </c>
      <c r="F3545" s="1">
        <v>111</v>
      </c>
      <c r="G3545" s="1" t="s">
        <v>11868</v>
      </c>
      <c r="H3545" s="1">
        <v>757</v>
      </c>
      <c r="I3545" s="1">
        <v>17174870</v>
      </c>
      <c r="J3545" s="1" t="s">
        <v>7823</v>
      </c>
      <c r="K3545" s="1" t="s">
        <v>8764</v>
      </c>
      <c r="L3545" s="1" t="s">
        <v>11869</v>
      </c>
      <c r="M3545" s="1">
        <v>15817</v>
      </c>
      <c r="N3545" s="1">
        <v>1201</v>
      </c>
      <c r="O3545" s="1" t="s">
        <v>11870</v>
      </c>
      <c r="P3545" s="1">
        <v>2</v>
      </c>
      <c r="Q3545" s="1" t="s">
        <v>11871</v>
      </c>
      <c r="R3545" s="1" t="s">
        <v>11872</v>
      </c>
      <c r="S3545" s="1">
        <v>210</v>
      </c>
      <c r="T3545" s="1" t="s">
        <v>37</v>
      </c>
      <c r="U3545" s="1" t="s">
        <v>38</v>
      </c>
      <c r="V3545" s="1" t="s">
        <v>39</v>
      </c>
      <c r="W3545" s="1">
        <v>18000000</v>
      </c>
      <c r="X3545" s="1">
        <v>2000</v>
      </c>
      <c r="Y3545" s="1">
        <v>220</v>
      </c>
      <c r="Z3545" s="1">
        <v>6.7</v>
      </c>
      <c r="AA3545" s="1">
        <v>2.35</v>
      </c>
      <c r="AB3545" s="1">
        <v>0</v>
      </c>
    </row>
    <row r="3546" spans="1:28">
      <c r="A3546" s="1" t="s">
        <v>28</v>
      </c>
      <c r="B3546" s="1" t="s">
        <v>10899</v>
      </c>
      <c r="C3546" s="1">
        <v>69</v>
      </c>
      <c r="D3546" s="1">
        <v>115</v>
      </c>
      <c r="E3546" s="1">
        <v>39</v>
      </c>
      <c r="F3546" s="1">
        <v>254</v>
      </c>
      <c r="G3546" s="1" t="s">
        <v>3838</v>
      </c>
      <c r="H3546" s="1">
        <v>13000</v>
      </c>
      <c r="I3546" s="1">
        <v>29753944</v>
      </c>
      <c r="J3546" s="1" t="s">
        <v>2134</v>
      </c>
      <c r="K3546" s="1" t="s">
        <v>543</v>
      </c>
      <c r="L3546" s="1" t="s">
        <v>10900</v>
      </c>
      <c r="M3546" s="1">
        <v>90677</v>
      </c>
      <c r="N3546" s="1">
        <v>14275</v>
      </c>
      <c r="O3546" s="1" t="s">
        <v>10901</v>
      </c>
      <c r="P3546" s="1">
        <v>3</v>
      </c>
      <c r="Q3546" s="1" t="s">
        <v>10902</v>
      </c>
      <c r="R3546" s="1" t="s">
        <v>10903</v>
      </c>
      <c r="S3546" s="1">
        <v>389</v>
      </c>
      <c r="T3546" s="1" t="s">
        <v>37</v>
      </c>
      <c r="U3546" s="1" t="s">
        <v>38</v>
      </c>
      <c r="V3546" s="1" t="s">
        <v>581</v>
      </c>
      <c r="W3546" s="1">
        <v>20000000</v>
      </c>
      <c r="X3546" s="1">
        <v>1998</v>
      </c>
      <c r="Y3546" s="1">
        <v>481</v>
      </c>
      <c r="Z3546" s="1">
        <v>6.5</v>
      </c>
      <c r="AA3546" s="1">
        <v>2.35</v>
      </c>
      <c r="AB3546" s="1">
        <v>0</v>
      </c>
    </row>
    <row r="3547" spans="1:28">
      <c r="A3547" s="1" t="s">
        <v>28</v>
      </c>
      <c r="B3547" s="1" t="s">
        <v>3430</v>
      </c>
      <c r="C3547" s="1">
        <v>70</v>
      </c>
      <c r="D3547" s="1">
        <v>115</v>
      </c>
      <c r="E3547" s="1">
        <v>43</v>
      </c>
      <c r="F3547" s="1">
        <v>775</v>
      </c>
      <c r="G3547" s="1" t="s">
        <v>466</v>
      </c>
      <c r="H3547" s="1">
        <v>5000</v>
      </c>
      <c r="I3547" s="1">
        <v>55973336</v>
      </c>
      <c r="J3547" s="1" t="s">
        <v>330</v>
      </c>
      <c r="K3547" s="1" t="s">
        <v>498</v>
      </c>
      <c r="L3547" s="1" t="s">
        <v>9474</v>
      </c>
      <c r="M3547" s="1">
        <v>57040</v>
      </c>
      <c r="N3547" s="1">
        <v>9082</v>
      </c>
      <c r="O3547" s="1" t="s">
        <v>7471</v>
      </c>
      <c r="P3547" s="1">
        <v>1</v>
      </c>
      <c r="Q3547" s="1" t="s">
        <v>9475</v>
      </c>
      <c r="R3547" s="1" t="s">
        <v>9476</v>
      </c>
      <c r="S3547" s="1">
        <v>365</v>
      </c>
      <c r="T3547" s="1" t="s">
        <v>37</v>
      </c>
      <c r="U3547" s="1" t="s">
        <v>38</v>
      </c>
      <c r="V3547" s="1" t="s">
        <v>581</v>
      </c>
      <c r="W3547" s="1">
        <v>25000000</v>
      </c>
      <c r="X3547" s="1">
        <v>2000</v>
      </c>
      <c r="Y3547" s="1">
        <v>848</v>
      </c>
      <c r="Z3547" s="1">
        <v>6.1</v>
      </c>
      <c r="AA3547" s="1">
        <v>2.35</v>
      </c>
      <c r="AB3547" s="1">
        <v>0</v>
      </c>
    </row>
    <row r="3548" spans="1:28">
      <c r="A3548" s="1" t="s">
        <v>28</v>
      </c>
      <c r="B3548" s="1" t="s">
        <v>9416</v>
      </c>
      <c r="C3548" s="1">
        <v>71</v>
      </c>
      <c r="D3548" s="1">
        <v>115</v>
      </c>
      <c r="E3548" s="1">
        <v>187</v>
      </c>
      <c r="F3548" s="1">
        <v>887</v>
      </c>
      <c r="G3548" s="1" t="s">
        <v>8541</v>
      </c>
      <c r="H3548" s="1">
        <v>14000</v>
      </c>
      <c r="I3548" s="1">
        <v>403932</v>
      </c>
      <c r="J3548" s="1" t="s">
        <v>4028</v>
      </c>
      <c r="K3548" s="1" t="s">
        <v>1964</v>
      </c>
      <c r="L3548" s="1" t="s">
        <v>13854</v>
      </c>
      <c r="M3548" s="1">
        <v>5254</v>
      </c>
      <c r="N3548" s="1">
        <v>17104</v>
      </c>
      <c r="O3548" s="1" t="s">
        <v>2283</v>
      </c>
      <c r="P3548" s="1">
        <v>4</v>
      </c>
      <c r="Q3548" s="1" t="s">
        <v>13855</v>
      </c>
      <c r="R3548" s="1" t="s">
        <v>13856</v>
      </c>
      <c r="S3548" s="1">
        <v>92</v>
      </c>
      <c r="T3548" s="1" t="s">
        <v>37</v>
      </c>
      <c r="U3548" s="1" t="s">
        <v>56</v>
      </c>
      <c r="V3548" s="1" t="s">
        <v>581</v>
      </c>
      <c r="W3548" s="1">
        <v>20000000</v>
      </c>
      <c r="X3548" s="1">
        <v>2000</v>
      </c>
      <c r="Y3548" s="1">
        <v>900</v>
      </c>
      <c r="Z3548" s="1">
        <v>6.5</v>
      </c>
      <c r="AA3548" s="1">
        <v>2.35</v>
      </c>
      <c r="AB3548" s="1">
        <v>141</v>
      </c>
    </row>
    <row r="3549" spans="1:28">
      <c r="A3549" s="1" t="s">
        <v>28</v>
      </c>
      <c r="B3549" s="1" t="s">
        <v>20057</v>
      </c>
      <c r="C3549" s="1">
        <v>76</v>
      </c>
      <c r="D3549" s="1">
        <v>115</v>
      </c>
      <c r="E3549" s="1">
        <v>184</v>
      </c>
      <c r="F3549" s="1">
        <v>551</v>
      </c>
      <c r="G3549" s="1" t="s">
        <v>644</v>
      </c>
      <c r="H3549" s="1">
        <v>730</v>
      </c>
      <c r="I3549" s="1">
        <v>510092</v>
      </c>
      <c r="J3549" s="1" t="s">
        <v>1718</v>
      </c>
      <c r="K3549" s="1" t="s">
        <v>867</v>
      </c>
      <c r="L3549" s="1" t="s">
        <v>20058</v>
      </c>
      <c r="M3549" s="1">
        <v>29424</v>
      </c>
      <c r="N3549" s="1">
        <v>3293</v>
      </c>
      <c r="O3549" s="1" t="s">
        <v>5714</v>
      </c>
      <c r="P3549" s="1">
        <v>0</v>
      </c>
      <c r="Q3549" s="1" t="s">
        <v>20059</v>
      </c>
      <c r="R3549" s="1" t="s">
        <v>20060</v>
      </c>
      <c r="S3549" s="1">
        <v>336</v>
      </c>
      <c r="T3549" s="1" t="s">
        <v>37</v>
      </c>
      <c r="U3549" s="1" t="s">
        <v>38</v>
      </c>
      <c r="V3549" s="1" t="s">
        <v>581</v>
      </c>
      <c r="X3549" s="1">
        <v>2001</v>
      </c>
      <c r="Y3549" s="1">
        <v>648</v>
      </c>
      <c r="Z3549" s="1">
        <v>7</v>
      </c>
      <c r="AA3549" s="1">
        <v>1.85</v>
      </c>
      <c r="AB3549" s="1">
        <v>0</v>
      </c>
    </row>
    <row r="3550" spans="1:28">
      <c r="A3550" s="1" t="s">
        <v>28</v>
      </c>
      <c r="B3550" s="1" t="s">
        <v>8624</v>
      </c>
      <c r="C3550" s="1">
        <v>78</v>
      </c>
      <c r="D3550" s="1">
        <v>115</v>
      </c>
      <c r="E3550" s="1">
        <v>460</v>
      </c>
      <c r="F3550" s="1">
        <v>125</v>
      </c>
      <c r="G3550" s="1" t="s">
        <v>12600</v>
      </c>
      <c r="H3550" s="1">
        <v>232</v>
      </c>
      <c r="I3550" s="1">
        <v>1554566</v>
      </c>
      <c r="J3550" s="1" t="s">
        <v>3382</v>
      </c>
      <c r="K3550" s="1" t="s">
        <v>12601</v>
      </c>
      <c r="L3550" s="1" t="s">
        <v>12602</v>
      </c>
      <c r="M3550" s="1">
        <v>8624</v>
      </c>
      <c r="N3550" s="1">
        <v>699</v>
      </c>
      <c r="O3550" s="1" t="s">
        <v>12603</v>
      </c>
      <c r="P3550" s="1">
        <v>1</v>
      </c>
      <c r="Q3550" s="1" t="s">
        <v>12604</v>
      </c>
      <c r="R3550" s="1" t="s">
        <v>12605</v>
      </c>
      <c r="S3550" s="1">
        <v>180</v>
      </c>
      <c r="T3550" s="1" t="s">
        <v>37</v>
      </c>
      <c r="U3550" s="1" t="s">
        <v>264</v>
      </c>
      <c r="V3550" s="1" t="s">
        <v>581</v>
      </c>
      <c r="X3550" s="1">
        <v>2002</v>
      </c>
      <c r="Y3550" s="1">
        <v>150</v>
      </c>
      <c r="Z3550" s="1">
        <v>6.6</v>
      </c>
      <c r="AA3550" s="1">
        <v>1.66</v>
      </c>
      <c r="AB3550" s="1">
        <v>824</v>
      </c>
    </row>
    <row r="3551" spans="1:28">
      <c r="A3551" s="1" t="s">
        <v>28</v>
      </c>
      <c r="B3551" s="1" t="s">
        <v>1749</v>
      </c>
      <c r="C3551" s="1">
        <v>81</v>
      </c>
      <c r="D3551" s="1">
        <v>115</v>
      </c>
      <c r="E3551" s="1">
        <v>55</v>
      </c>
      <c r="F3551" s="1">
        <v>383</v>
      </c>
      <c r="G3551" s="1" t="s">
        <v>1437</v>
      </c>
      <c r="H3551" s="1">
        <v>1000</v>
      </c>
      <c r="I3551" s="1">
        <v>101228120</v>
      </c>
      <c r="J3551" s="1" t="s">
        <v>1750</v>
      </c>
      <c r="K3551" s="1" t="s">
        <v>1751</v>
      </c>
      <c r="L3551" s="1" t="s">
        <v>1752</v>
      </c>
      <c r="M3551" s="1">
        <v>84424</v>
      </c>
      <c r="N3551" s="1">
        <v>3454</v>
      </c>
      <c r="O3551" s="1" t="s">
        <v>1753</v>
      </c>
      <c r="P3551" s="1">
        <v>1</v>
      </c>
      <c r="Q3551" s="1" t="s">
        <v>1754</v>
      </c>
      <c r="R3551" s="1" t="s">
        <v>1755</v>
      </c>
      <c r="S3551" s="1">
        <v>131</v>
      </c>
      <c r="T3551" s="1" t="s">
        <v>37</v>
      </c>
      <c r="U3551" s="1" t="s">
        <v>38</v>
      </c>
      <c r="V3551" s="1" t="s">
        <v>581</v>
      </c>
      <c r="W3551" s="1">
        <v>100000000</v>
      </c>
      <c r="X3551" s="1">
        <v>1996</v>
      </c>
      <c r="Y3551" s="1">
        <v>773</v>
      </c>
      <c r="Z3551" s="1">
        <v>6.1</v>
      </c>
      <c r="AA3551" s="1">
        <v>2.35</v>
      </c>
      <c r="AB3551" s="1">
        <v>0</v>
      </c>
    </row>
    <row r="3552" spans="1:28">
      <c r="A3552" s="1" t="s">
        <v>28</v>
      </c>
      <c r="B3552" s="1" t="s">
        <v>5150</v>
      </c>
      <c r="C3552" s="1">
        <v>83</v>
      </c>
      <c r="D3552" s="1">
        <v>115</v>
      </c>
      <c r="E3552" s="1">
        <v>39</v>
      </c>
      <c r="F3552" s="1">
        <v>685</v>
      </c>
      <c r="G3552" s="1" t="s">
        <v>1012</v>
      </c>
      <c r="H3552" s="1">
        <v>11000</v>
      </c>
      <c r="I3552" s="1">
        <v>60491560</v>
      </c>
      <c r="J3552" s="1" t="s">
        <v>2134</v>
      </c>
      <c r="K3552" s="1" t="s">
        <v>462</v>
      </c>
      <c r="L3552" s="1" t="s">
        <v>9080</v>
      </c>
      <c r="M3552" s="1">
        <v>50653</v>
      </c>
      <c r="N3552" s="1">
        <v>14322</v>
      </c>
      <c r="O3552" s="1" t="s">
        <v>9081</v>
      </c>
      <c r="P3552" s="1">
        <v>1</v>
      </c>
      <c r="Q3552" s="1" t="s">
        <v>9082</v>
      </c>
      <c r="R3552" s="1" t="s">
        <v>9083</v>
      </c>
      <c r="S3552" s="1">
        <v>143</v>
      </c>
      <c r="T3552" s="1" t="s">
        <v>37</v>
      </c>
      <c r="U3552" s="1" t="s">
        <v>38</v>
      </c>
      <c r="V3552" s="1" t="s">
        <v>581</v>
      </c>
      <c r="W3552" s="1">
        <v>27000000</v>
      </c>
      <c r="X3552" s="1">
        <v>1997</v>
      </c>
      <c r="Y3552" s="1">
        <v>956</v>
      </c>
      <c r="Z3552" s="1">
        <v>6.6</v>
      </c>
      <c r="AA3552" s="1">
        <v>2.35</v>
      </c>
      <c r="AB3552" s="1">
        <v>0</v>
      </c>
    </row>
    <row r="3553" spans="1:28">
      <c r="A3553" s="1" t="s">
        <v>28</v>
      </c>
      <c r="B3553" s="1" t="s">
        <v>1067</v>
      </c>
      <c r="C3553" s="1">
        <v>84</v>
      </c>
      <c r="D3553" s="1">
        <v>115</v>
      </c>
      <c r="E3553" s="1">
        <v>209</v>
      </c>
      <c r="F3553" s="1">
        <v>41</v>
      </c>
      <c r="G3553" s="1" t="s">
        <v>13630</v>
      </c>
      <c r="H3553" s="1">
        <v>569</v>
      </c>
      <c r="I3553" s="1">
        <v>73000942</v>
      </c>
      <c r="J3553" s="1" t="s">
        <v>4054</v>
      </c>
      <c r="K3553" s="1" t="s">
        <v>7051</v>
      </c>
      <c r="L3553" s="1" t="s">
        <v>13631</v>
      </c>
      <c r="M3553" s="1">
        <v>74351</v>
      </c>
      <c r="N3553" s="1">
        <v>714</v>
      </c>
      <c r="O3553" s="1" t="s">
        <v>13632</v>
      </c>
      <c r="P3553" s="1">
        <v>1</v>
      </c>
      <c r="Q3553" s="1" t="s">
        <v>13633</v>
      </c>
      <c r="R3553" s="1" t="s">
        <v>13634</v>
      </c>
      <c r="S3553" s="1">
        <v>233</v>
      </c>
      <c r="T3553" s="1" t="s">
        <v>37</v>
      </c>
      <c r="U3553" s="1" t="s">
        <v>38</v>
      </c>
      <c r="V3553" s="1" t="s">
        <v>273</v>
      </c>
      <c r="W3553" s="1">
        <v>13000000</v>
      </c>
      <c r="X3553" s="1">
        <v>2011</v>
      </c>
      <c r="Y3553" s="1">
        <v>69</v>
      </c>
      <c r="Z3553" s="1">
        <v>1.6</v>
      </c>
      <c r="AA3553" s="1">
        <v>1.85</v>
      </c>
      <c r="AB3553" s="1">
        <v>62000</v>
      </c>
    </row>
    <row r="3554" spans="1:28">
      <c r="A3554" s="1" t="s">
        <v>28</v>
      </c>
      <c r="B3554" s="1" t="s">
        <v>8958</v>
      </c>
      <c r="C3554" s="1">
        <v>93</v>
      </c>
      <c r="D3554" s="1">
        <v>115</v>
      </c>
      <c r="E3554" s="1">
        <v>115</v>
      </c>
      <c r="F3554" s="1">
        <v>977</v>
      </c>
      <c r="G3554" s="1" t="s">
        <v>7749</v>
      </c>
      <c r="H3554" s="1">
        <v>9000</v>
      </c>
      <c r="I3554" s="1">
        <v>882710</v>
      </c>
      <c r="J3554" s="1" t="s">
        <v>5260</v>
      </c>
      <c r="K3554" s="1" t="s">
        <v>772</v>
      </c>
      <c r="L3554" s="1" t="s">
        <v>11414</v>
      </c>
      <c r="M3554" s="1">
        <v>16215</v>
      </c>
      <c r="N3554" s="1">
        <v>11433</v>
      </c>
      <c r="O3554" s="1" t="s">
        <v>5605</v>
      </c>
      <c r="P3554" s="1">
        <v>2</v>
      </c>
      <c r="Q3554" s="1" t="s">
        <v>11415</v>
      </c>
      <c r="R3554" s="1" t="s">
        <v>11416</v>
      </c>
      <c r="S3554" s="1">
        <v>138</v>
      </c>
      <c r="T3554" s="1" t="s">
        <v>37</v>
      </c>
      <c r="U3554" s="1" t="s">
        <v>38</v>
      </c>
      <c r="V3554" s="1" t="s">
        <v>581</v>
      </c>
      <c r="W3554" s="1">
        <v>24000000</v>
      </c>
      <c r="X3554" s="1">
        <v>2000</v>
      </c>
      <c r="Y3554" s="1">
        <v>1000</v>
      </c>
      <c r="Z3554" s="1">
        <v>6.4</v>
      </c>
      <c r="AA3554" s="1">
        <v>2.35</v>
      </c>
      <c r="AB3554" s="1">
        <v>401</v>
      </c>
    </row>
    <row r="3555" spans="1:28">
      <c r="A3555" s="1" t="s">
        <v>28</v>
      </c>
      <c r="B3555" s="1" t="s">
        <v>737</v>
      </c>
      <c r="C3555" s="1">
        <v>98</v>
      </c>
      <c r="D3555" s="1">
        <v>115</v>
      </c>
      <c r="E3555" s="1">
        <v>150</v>
      </c>
      <c r="F3555" s="1">
        <v>789</v>
      </c>
      <c r="G3555" s="1" t="s">
        <v>6987</v>
      </c>
      <c r="H3555" s="1">
        <v>970</v>
      </c>
      <c r="I3555" s="1">
        <v>39177215</v>
      </c>
      <c r="J3555" s="1" t="s">
        <v>2117</v>
      </c>
      <c r="K3555" s="1" t="s">
        <v>3819</v>
      </c>
      <c r="L3555" s="1" t="s">
        <v>6988</v>
      </c>
      <c r="M3555" s="1">
        <v>30667</v>
      </c>
      <c r="N3555" s="1">
        <v>3770</v>
      </c>
      <c r="O3555" s="1" t="s">
        <v>4770</v>
      </c>
      <c r="P3555" s="1">
        <v>1</v>
      </c>
      <c r="Q3555" s="1" t="s">
        <v>6989</v>
      </c>
      <c r="R3555" s="1" t="s">
        <v>6990</v>
      </c>
      <c r="S3555" s="1">
        <v>234</v>
      </c>
      <c r="T3555" s="1" t="s">
        <v>37</v>
      </c>
      <c r="U3555" s="1" t="s">
        <v>38</v>
      </c>
      <c r="V3555" s="1" t="s">
        <v>39</v>
      </c>
      <c r="W3555" s="1">
        <v>38000000</v>
      </c>
      <c r="X3555" s="1">
        <v>2002</v>
      </c>
      <c r="Y3555" s="1">
        <v>919</v>
      </c>
      <c r="Z3555" s="1">
        <v>5.6</v>
      </c>
      <c r="AA3555" s="1">
        <v>2.35</v>
      </c>
      <c r="AB3555" s="1">
        <v>0</v>
      </c>
    </row>
    <row r="3556" spans="1:28">
      <c r="A3556" s="1" t="s">
        <v>28</v>
      </c>
      <c r="B3556" s="1" t="s">
        <v>4997</v>
      </c>
      <c r="C3556" s="1">
        <v>106</v>
      </c>
      <c r="D3556" s="1">
        <v>115</v>
      </c>
      <c r="E3556" s="1">
        <v>597</v>
      </c>
      <c r="F3556" s="1">
        <v>597</v>
      </c>
      <c r="G3556" s="1" t="s">
        <v>3489</v>
      </c>
      <c r="H3556" s="1">
        <v>893</v>
      </c>
      <c r="I3556" s="1">
        <v>32662299</v>
      </c>
      <c r="J3556" s="1" t="s">
        <v>1411</v>
      </c>
      <c r="K3556" s="1" t="s">
        <v>3476</v>
      </c>
      <c r="L3556" s="1" t="s">
        <v>10100</v>
      </c>
      <c r="M3556" s="1">
        <v>16469</v>
      </c>
      <c r="N3556" s="1">
        <v>3946</v>
      </c>
      <c r="O3556" s="1" t="s">
        <v>4997</v>
      </c>
      <c r="P3556" s="1">
        <v>1</v>
      </c>
      <c r="Q3556" s="1" t="s">
        <v>10101</v>
      </c>
      <c r="R3556" s="1" t="s">
        <v>10102</v>
      </c>
      <c r="S3556" s="1">
        <v>275</v>
      </c>
      <c r="T3556" s="1" t="s">
        <v>37</v>
      </c>
      <c r="U3556" s="1" t="s">
        <v>38</v>
      </c>
      <c r="V3556" s="1" t="s">
        <v>91</v>
      </c>
      <c r="W3556" s="1">
        <v>24000000</v>
      </c>
      <c r="X3556" s="1">
        <v>2000</v>
      </c>
      <c r="Y3556" s="1">
        <v>854</v>
      </c>
      <c r="Z3556" s="1">
        <v>6.9</v>
      </c>
      <c r="AA3556" s="1">
        <v>1.85</v>
      </c>
      <c r="AB3556" s="1">
        <v>0</v>
      </c>
    </row>
    <row r="3557" spans="1:28">
      <c r="A3557" s="1" t="s">
        <v>28</v>
      </c>
      <c r="B3557" s="1" t="s">
        <v>4104</v>
      </c>
      <c r="C3557" s="1">
        <v>110</v>
      </c>
      <c r="D3557" s="1">
        <v>115</v>
      </c>
      <c r="E3557" s="1">
        <v>234</v>
      </c>
      <c r="F3557" s="1">
        <v>521</v>
      </c>
      <c r="G3557" s="1" t="s">
        <v>3640</v>
      </c>
      <c r="H3557" s="1">
        <v>3000</v>
      </c>
      <c r="I3557" s="1">
        <v>56702901</v>
      </c>
      <c r="J3557" s="1" t="s">
        <v>3395</v>
      </c>
      <c r="K3557" s="1" t="s">
        <v>1681</v>
      </c>
      <c r="L3557" s="1" t="s">
        <v>4105</v>
      </c>
      <c r="M3557" s="1">
        <v>23302</v>
      </c>
      <c r="N3557" s="1">
        <v>4713</v>
      </c>
      <c r="O3557" s="1" t="s">
        <v>2205</v>
      </c>
      <c r="P3557" s="1">
        <v>1</v>
      </c>
      <c r="Q3557" s="1" t="s">
        <v>4106</v>
      </c>
      <c r="R3557" s="1" t="s">
        <v>4107</v>
      </c>
      <c r="S3557" s="1">
        <v>181</v>
      </c>
      <c r="T3557" s="1" t="s">
        <v>37</v>
      </c>
      <c r="U3557" s="1" t="s">
        <v>38</v>
      </c>
      <c r="V3557" s="1" t="s">
        <v>39</v>
      </c>
      <c r="W3557" s="1">
        <v>60000000</v>
      </c>
      <c r="X3557" s="1">
        <v>1998</v>
      </c>
      <c r="Y3557" s="1">
        <v>552</v>
      </c>
      <c r="Z3557" s="1">
        <v>6.5</v>
      </c>
      <c r="AA3557" s="1">
        <v>2.35</v>
      </c>
      <c r="AB3557" s="1">
        <v>1000</v>
      </c>
    </row>
    <row r="3558" spans="1:28">
      <c r="A3558" s="1" t="s">
        <v>28</v>
      </c>
      <c r="B3558" s="1" t="s">
        <v>3108</v>
      </c>
      <c r="C3558" s="1">
        <v>111</v>
      </c>
      <c r="D3558" s="1">
        <v>115</v>
      </c>
      <c r="E3558" s="1">
        <v>272</v>
      </c>
      <c r="F3558" s="1">
        <v>1000</v>
      </c>
      <c r="G3558" s="1" t="s">
        <v>4785</v>
      </c>
      <c r="H3558" s="1">
        <v>49000</v>
      </c>
      <c r="I3558" s="1">
        <v>37442180</v>
      </c>
      <c r="J3558" s="1" t="s">
        <v>9748</v>
      </c>
      <c r="K3558" s="1" t="s">
        <v>807</v>
      </c>
      <c r="L3558" s="1" t="s">
        <v>10818</v>
      </c>
      <c r="M3558" s="1">
        <v>28005</v>
      </c>
      <c r="N3558" s="1">
        <v>52571</v>
      </c>
      <c r="O3558" s="1" t="s">
        <v>475</v>
      </c>
      <c r="P3558" s="1">
        <v>1</v>
      </c>
      <c r="Q3558" s="1" t="s">
        <v>10819</v>
      </c>
      <c r="R3558" s="1" t="s">
        <v>10820</v>
      </c>
      <c r="S3558" s="1">
        <v>236</v>
      </c>
      <c r="T3558" s="1" t="s">
        <v>37</v>
      </c>
      <c r="U3558" s="1" t="s">
        <v>38</v>
      </c>
      <c r="V3558" s="1" t="s">
        <v>39</v>
      </c>
      <c r="W3558" s="1">
        <v>20000000</v>
      </c>
      <c r="X3558" s="1">
        <v>2006</v>
      </c>
      <c r="Y3558" s="1">
        <v>2000</v>
      </c>
      <c r="Z3558" s="1">
        <v>6.2</v>
      </c>
      <c r="AA3558" s="1">
        <v>2.35</v>
      </c>
      <c r="AB3558" s="1">
        <v>0</v>
      </c>
    </row>
    <row r="3559" spans="1:28">
      <c r="A3559" s="1" t="s">
        <v>28</v>
      </c>
      <c r="B3559" s="1" t="s">
        <v>4189</v>
      </c>
      <c r="C3559" s="1">
        <v>111</v>
      </c>
      <c r="D3559" s="1">
        <v>115</v>
      </c>
      <c r="E3559" s="1">
        <v>11</v>
      </c>
      <c r="F3559" s="1">
        <v>642</v>
      </c>
      <c r="G3559" s="1" t="s">
        <v>858</v>
      </c>
      <c r="H3559" s="1">
        <v>1000</v>
      </c>
      <c r="I3559" s="1">
        <v>48472213</v>
      </c>
      <c r="J3559" s="1" t="s">
        <v>1744</v>
      </c>
      <c r="K3559" s="1" t="s">
        <v>4190</v>
      </c>
      <c r="L3559" s="1" t="s">
        <v>4191</v>
      </c>
      <c r="M3559" s="1">
        <v>51252</v>
      </c>
      <c r="N3559" s="1">
        <v>4305</v>
      </c>
      <c r="O3559" s="1" t="s">
        <v>4192</v>
      </c>
      <c r="P3559" s="1">
        <v>2</v>
      </c>
      <c r="Q3559" s="1" t="s">
        <v>4193</v>
      </c>
      <c r="R3559" s="1" t="s">
        <v>4194</v>
      </c>
      <c r="S3559" s="1">
        <v>156</v>
      </c>
      <c r="T3559" s="1" t="s">
        <v>37</v>
      </c>
      <c r="U3559" s="1" t="s">
        <v>38</v>
      </c>
      <c r="V3559" s="1" t="s">
        <v>39</v>
      </c>
      <c r="W3559" s="1">
        <v>45000000</v>
      </c>
      <c r="X3559" s="1">
        <v>2005</v>
      </c>
      <c r="Y3559" s="1">
        <v>759</v>
      </c>
      <c r="Z3559" s="1">
        <v>5</v>
      </c>
      <c r="AA3559" s="1">
        <v>2.35</v>
      </c>
      <c r="AB3559" s="1">
        <v>621</v>
      </c>
    </row>
    <row r="3560" spans="1:28">
      <c r="A3560" s="1" t="s">
        <v>28</v>
      </c>
      <c r="B3560" s="1" t="s">
        <v>5259</v>
      </c>
      <c r="C3560" s="1">
        <v>114</v>
      </c>
      <c r="D3560" s="1">
        <v>115</v>
      </c>
      <c r="E3560" s="1">
        <v>73</v>
      </c>
      <c r="F3560" s="1">
        <v>505</v>
      </c>
      <c r="G3560" s="1" t="s">
        <v>1539</v>
      </c>
      <c r="H3560" s="1">
        <v>11000</v>
      </c>
      <c r="I3560" s="1">
        <v>41543207</v>
      </c>
      <c r="J3560" s="1" t="s">
        <v>2134</v>
      </c>
      <c r="K3560" s="1" t="s">
        <v>462</v>
      </c>
      <c r="L3560" s="1" t="s">
        <v>6109</v>
      </c>
      <c r="M3560" s="1">
        <v>30077</v>
      </c>
      <c r="N3560" s="1">
        <v>15571</v>
      </c>
      <c r="O3560" s="1" t="s">
        <v>1282</v>
      </c>
      <c r="P3560" s="1">
        <v>1</v>
      </c>
      <c r="Q3560" s="1" t="s">
        <v>6110</v>
      </c>
      <c r="R3560" s="1" t="s">
        <v>6111</v>
      </c>
      <c r="S3560" s="1">
        <v>175</v>
      </c>
      <c r="T3560" s="1" t="s">
        <v>37</v>
      </c>
      <c r="U3560" s="1" t="s">
        <v>38</v>
      </c>
      <c r="V3560" s="1" t="s">
        <v>39</v>
      </c>
      <c r="W3560" s="1">
        <v>42000000</v>
      </c>
      <c r="X3560" s="1">
        <v>2002</v>
      </c>
      <c r="Y3560" s="1">
        <v>3000</v>
      </c>
      <c r="Z3560" s="1">
        <v>6.3</v>
      </c>
      <c r="AA3560" s="1">
        <v>2.35</v>
      </c>
      <c r="AB3560" s="1">
        <v>893</v>
      </c>
    </row>
    <row r="3561" spans="1:28">
      <c r="A3561" s="1" t="s">
        <v>28</v>
      </c>
      <c r="B3561" s="1" t="s">
        <v>4039</v>
      </c>
      <c r="C3561" s="1">
        <v>125</v>
      </c>
      <c r="D3561" s="1">
        <v>115</v>
      </c>
      <c r="E3561" s="1">
        <v>13</v>
      </c>
      <c r="F3561" s="1">
        <v>579</v>
      </c>
      <c r="G3561" s="1" t="s">
        <v>3700</v>
      </c>
      <c r="H3561" s="1">
        <v>2000</v>
      </c>
      <c r="I3561" s="1">
        <v>74540762</v>
      </c>
      <c r="J3561" s="1" t="s">
        <v>919</v>
      </c>
      <c r="K3561" s="1" t="s">
        <v>4040</v>
      </c>
      <c r="L3561" s="1" t="s">
        <v>4041</v>
      </c>
      <c r="M3561" s="1">
        <v>48753</v>
      </c>
      <c r="N3561" s="1">
        <v>4496</v>
      </c>
      <c r="O3561" s="1" t="s">
        <v>4042</v>
      </c>
      <c r="P3561" s="1">
        <v>2</v>
      </c>
      <c r="Q3561" s="1" t="s">
        <v>4043</v>
      </c>
      <c r="R3561" s="1" t="s">
        <v>4044</v>
      </c>
      <c r="S3561" s="1">
        <v>323</v>
      </c>
      <c r="T3561" s="1" t="s">
        <v>37</v>
      </c>
      <c r="U3561" s="1" t="s">
        <v>38</v>
      </c>
      <c r="V3561" s="1" t="s">
        <v>39</v>
      </c>
      <c r="W3561" s="1">
        <v>55000000</v>
      </c>
      <c r="X3561" s="1">
        <v>2004</v>
      </c>
      <c r="Y3561" s="1">
        <v>1000</v>
      </c>
      <c r="Z3561" s="1">
        <v>6.5</v>
      </c>
      <c r="AA3561" s="1">
        <v>1.85</v>
      </c>
      <c r="AB3561" s="1">
        <v>0</v>
      </c>
    </row>
    <row r="3562" spans="1:28">
      <c r="A3562" s="1" t="s">
        <v>28</v>
      </c>
      <c r="B3562" s="1" t="s">
        <v>5314</v>
      </c>
      <c r="C3562" s="1">
        <v>136</v>
      </c>
      <c r="D3562" s="1">
        <v>115</v>
      </c>
      <c r="E3562" s="1">
        <v>58</v>
      </c>
      <c r="F3562" s="1">
        <v>401</v>
      </c>
      <c r="G3562" s="1" t="s">
        <v>4514</v>
      </c>
      <c r="H3562" s="1">
        <v>33000</v>
      </c>
      <c r="I3562" s="1">
        <v>31874869</v>
      </c>
      <c r="J3562" s="1" t="s">
        <v>2207</v>
      </c>
      <c r="K3562" s="1" t="s">
        <v>4199</v>
      </c>
      <c r="L3562" s="1" t="s">
        <v>5315</v>
      </c>
      <c r="M3562" s="1">
        <v>43574</v>
      </c>
      <c r="N3562" s="1">
        <v>34606</v>
      </c>
      <c r="O3562" s="1" t="s">
        <v>5316</v>
      </c>
      <c r="P3562" s="1">
        <v>0</v>
      </c>
      <c r="Q3562" s="1" t="s">
        <v>5317</v>
      </c>
      <c r="R3562" s="1" t="s">
        <v>5318</v>
      </c>
      <c r="S3562" s="1">
        <v>302</v>
      </c>
      <c r="T3562" s="1" t="s">
        <v>37</v>
      </c>
      <c r="U3562" s="1" t="s">
        <v>38</v>
      </c>
      <c r="V3562" s="1" t="s">
        <v>581</v>
      </c>
      <c r="W3562" s="1">
        <v>50000000</v>
      </c>
      <c r="X3562" s="1">
        <v>2002</v>
      </c>
      <c r="Y3562" s="1">
        <v>455</v>
      </c>
      <c r="Z3562" s="1">
        <v>6.1</v>
      </c>
      <c r="AA3562" s="1">
        <v>1.85</v>
      </c>
      <c r="AB3562" s="1">
        <v>0</v>
      </c>
    </row>
    <row r="3563" spans="1:28">
      <c r="A3563" s="1" t="s">
        <v>28</v>
      </c>
      <c r="B3563" s="1" t="s">
        <v>5314</v>
      </c>
      <c r="C3563" s="1">
        <v>136</v>
      </c>
      <c r="D3563" s="1">
        <v>115</v>
      </c>
      <c r="E3563" s="1">
        <v>58</v>
      </c>
      <c r="F3563" s="1">
        <v>400</v>
      </c>
      <c r="G3563" s="1" t="s">
        <v>4514</v>
      </c>
      <c r="H3563" s="1">
        <v>33000</v>
      </c>
      <c r="I3563" s="1">
        <v>31874869</v>
      </c>
      <c r="J3563" s="1" t="s">
        <v>2207</v>
      </c>
      <c r="K3563" s="1" t="s">
        <v>4199</v>
      </c>
      <c r="L3563" s="1" t="s">
        <v>5315</v>
      </c>
      <c r="M3563" s="1">
        <v>43575</v>
      </c>
      <c r="N3563" s="1">
        <v>34605</v>
      </c>
      <c r="O3563" s="1" t="s">
        <v>5316</v>
      </c>
      <c r="P3563" s="1">
        <v>0</v>
      </c>
      <c r="Q3563" s="1" t="s">
        <v>5317</v>
      </c>
      <c r="R3563" s="1" t="s">
        <v>5318</v>
      </c>
      <c r="S3563" s="1">
        <v>302</v>
      </c>
      <c r="T3563" s="1" t="s">
        <v>37</v>
      </c>
      <c r="U3563" s="1" t="s">
        <v>38</v>
      </c>
      <c r="V3563" s="1" t="s">
        <v>581</v>
      </c>
      <c r="W3563" s="1">
        <v>50000000</v>
      </c>
      <c r="X3563" s="1">
        <v>2002</v>
      </c>
      <c r="Y3563" s="1">
        <v>455</v>
      </c>
      <c r="Z3563" s="1">
        <v>6.1</v>
      </c>
      <c r="AA3563" s="1">
        <v>1.85</v>
      </c>
      <c r="AB3563" s="1">
        <v>0</v>
      </c>
    </row>
    <row r="3564" spans="1:28">
      <c r="A3564" s="1" t="s">
        <v>28</v>
      </c>
      <c r="B3564" s="1" t="s">
        <v>1395</v>
      </c>
      <c r="C3564" s="1">
        <v>142</v>
      </c>
      <c r="D3564" s="1">
        <v>115</v>
      </c>
      <c r="E3564" s="1">
        <v>294</v>
      </c>
      <c r="F3564" s="1">
        <v>15</v>
      </c>
      <c r="G3564" s="1" t="s">
        <v>16819</v>
      </c>
      <c r="H3564" s="1">
        <v>585</v>
      </c>
      <c r="I3564" s="1">
        <v>8060</v>
      </c>
      <c r="J3564" s="1" t="s">
        <v>460</v>
      </c>
      <c r="K3564" s="1" t="s">
        <v>14481</v>
      </c>
      <c r="L3564" s="1" t="s">
        <v>16820</v>
      </c>
      <c r="M3564" s="1">
        <v>81644</v>
      </c>
      <c r="N3564" s="1">
        <v>666</v>
      </c>
      <c r="O3564" s="1" t="s">
        <v>16821</v>
      </c>
      <c r="P3564" s="1">
        <v>1</v>
      </c>
      <c r="Q3564" s="1" t="s">
        <v>16822</v>
      </c>
      <c r="R3564" s="1" t="s">
        <v>16823</v>
      </c>
      <c r="S3564" s="1">
        <v>107</v>
      </c>
      <c r="T3564" s="1" t="s">
        <v>14486</v>
      </c>
      <c r="U3564" s="1" t="s">
        <v>16824</v>
      </c>
      <c r="V3564" s="1" t="s">
        <v>581</v>
      </c>
      <c r="W3564" s="1">
        <v>4000000</v>
      </c>
      <c r="X3564" s="1">
        <v>2007</v>
      </c>
      <c r="Y3564" s="1">
        <v>39</v>
      </c>
      <c r="Z3564" s="1">
        <v>8.1</v>
      </c>
      <c r="AA3564" s="1">
        <v>1.85</v>
      </c>
      <c r="AB3564" s="1">
        <v>11000</v>
      </c>
    </row>
    <row r="3565" spans="1:28">
      <c r="A3565" s="1" t="s">
        <v>743</v>
      </c>
      <c r="B3565" s="1" t="s">
        <v>5620</v>
      </c>
      <c r="C3565" s="1">
        <v>144</v>
      </c>
      <c r="D3565" s="1">
        <v>115</v>
      </c>
      <c r="E3565" s="1">
        <v>0</v>
      </c>
      <c r="F3565" s="1">
        <v>12</v>
      </c>
      <c r="G3565" s="1" t="s">
        <v>5621</v>
      </c>
      <c r="H3565" s="1">
        <v>29</v>
      </c>
      <c r="J3565" s="1" t="s">
        <v>5553</v>
      </c>
      <c r="K3565" s="1" t="s">
        <v>5622</v>
      </c>
      <c r="L3565" s="1" t="s">
        <v>5623</v>
      </c>
      <c r="M3565" s="1">
        <v>54057</v>
      </c>
      <c r="N3565" s="1">
        <v>95</v>
      </c>
      <c r="O3565" s="1" t="s">
        <v>5624</v>
      </c>
      <c r="P3565" s="1">
        <v>0</v>
      </c>
      <c r="Q3565" s="1" t="s">
        <v>5625</v>
      </c>
      <c r="R3565" s="1" t="s">
        <v>5626</v>
      </c>
      <c r="S3565" s="1">
        <v>236</v>
      </c>
      <c r="T3565" s="1" t="s">
        <v>5627</v>
      </c>
      <c r="U3565" s="1" t="s">
        <v>5628</v>
      </c>
      <c r="V3565" s="1" t="s">
        <v>91</v>
      </c>
      <c r="W3565" s="1">
        <v>1000000</v>
      </c>
      <c r="X3565" s="1">
        <v>1972</v>
      </c>
      <c r="Y3565" s="1">
        <v>29</v>
      </c>
      <c r="Z3565" s="1">
        <v>8.1</v>
      </c>
      <c r="AA3565" s="1">
        <v>2.35</v>
      </c>
      <c r="AB3565" s="1">
        <v>0</v>
      </c>
    </row>
    <row r="3566" spans="1:28">
      <c r="A3566" s="1" t="s">
        <v>28</v>
      </c>
      <c r="B3566" s="1" t="s">
        <v>1129</v>
      </c>
      <c r="C3566" s="1">
        <v>157</v>
      </c>
      <c r="D3566" s="1">
        <v>115</v>
      </c>
      <c r="E3566" s="1">
        <v>0</v>
      </c>
      <c r="F3566" s="1">
        <v>35</v>
      </c>
      <c r="G3566" s="1" t="s">
        <v>20200</v>
      </c>
      <c r="H3566" s="1">
        <v>85</v>
      </c>
      <c r="I3566" s="1">
        <v>5383834</v>
      </c>
      <c r="J3566" s="1" t="s">
        <v>4061</v>
      </c>
      <c r="K3566" s="1" t="s">
        <v>18644</v>
      </c>
      <c r="L3566" s="1" t="s">
        <v>20201</v>
      </c>
      <c r="M3566" s="1">
        <v>173551</v>
      </c>
      <c r="N3566" s="1">
        <v>318</v>
      </c>
      <c r="O3566" s="1" t="s">
        <v>20202</v>
      </c>
      <c r="P3566" s="1">
        <v>0</v>
      </c>
      <c r="Q3566" s="1" t="s">
        <v>20203</v>
      </c>
      <c r="R3566" s="1" t="s">
        <v>20204</v>
      </c>
      <c r="S3566" s="1">
        <v>361</v>
      </c>
      <c r="T3566" s="1" t="s">
        <v>2764</v>
      </c>
      <c r="U3566" s="1" t="s">
        <v>2899</v>
      </c>
      <c r="V3566" s="1" t="s">
        <v>581</v>
      </c>
      <c r="W3566" s="1">
        <v>2000000</v>
      </c>
      <c r="X3566" s="1">
        <v>2000</v>
      </c>
      <c r="Y3566" s="1">
        <v>79</v>
      </c>
      <c r="Z3566" s="1">
        <v>8.1</v>
      </c>
      <c r="AA3566" s="1">
        <v>1.85</v>
      </c>
      <c r="AB3566" s="1">
        <v>11000</v>
      </c>
    </row>
    <row r="3567" spans="1:28">
      <c r="A3567" s="1" t="s">
        <v>28</v>
      </c>
      <c r="B3567" s="1" t="s">
        <v>1274</v>
      </c>
      <c r="C3567" s="1">
        <v>164</v>
      </c>
      <c r="D3567" s="1">
        <v>115</v>
      </c>
      <c r="E3567" s="1">
        <v>107</v>
      </c>
      <c r="F3567" s="1">
        <v>241</v>
      </c>
      <c r="G3567" s="1" t="s">
        <v>2998</v>
      </c>
      <c r="H3567" s="1">
        <v>835</v>
      </c>
      <c r="I3567" s="1">
        <v>195329763</v>
      </c>
      <c r="J3567" s="1" t="s">
        <v>1031</v>
      </c>
      <c r="K3567" s="1" t="s">
        <v>2099</v>
      </c>
      <c r="L3567" s="1" t="s">
        <v>2999</v>
      </c>
      <c r="M3567" s="1">
        <v>194249</v>
      </c>
      <c r="N3567" s="1">
        <v>1815</v>
      </c>
      <c r="O3567" s="1" t="s">
        <v>3000</v>
      </c>
      <c r="P3567" s="1">
        <v>0</v>
      </c>
      <c r="Q3567" s="1" t="s">
        <v>3001</v>
      </c>
      <c r="R3567" s="1" t="s">
        <v>3002</v>
      </c>
      <c r="S3567" s="1">
        <v>253</v>
      </c>
      <c r="T3567" s="1" t="s">
        <v>37</v>
      </c>
      <c r="U3567" s="1" t="s">
        <v>38</v>
      </c>
      <c r="V3567" s="1" t="s">
        <v>91</v>
      </c>
      <c r="W3567" s="1">
        <v>80000000</v>
      </c>
      <c r="X3567" s="1">
        <v>2006</v>
      </c>
      <c r="Y3567" s="1">
        <v>590</v>
      </c>
      <c r="Z3567" s="1">
        <v>6.9</v>
      </c>
      <c r="AA3567" s="1">
        <v>1.85</v>
      </c>
      <c r="AB3567" s="1">
        <v>0</v>
      </c>
    </row>
    <row r="3568" spans="1:28">
      <c r="A3568" s="1" t="s">
        <v>28</v>
      </c>
      <c r="B3568" s="1" t="s">
        <v>5675</v>
      </c>
      <c r="C3568" s="1">
        <v>167</v>
      </c>
      <c r="D3568" s="1">
        <v>115</v>
      </c>
      <c r="E3568" s="1">
        <v>92</v>
      </c>
      <c r="F3568" s="1">
        <v>177</v>
      </c>
      <c r="G3568" s="1" t="s">
        <v>20100</v>
      </c>
      <c r="H3568" s="1">
        <v>559</v>
      </c>
      <c r="I3568" s="1">
        <v>24800000</v>
      </c>
      <c r="J3568" s="1" t="s">
        <v>50</v>
      </c>
      <c r="K3568" s="1" t="s">
        <v>13993</v>
      </c>
      <c r="L3568" s="1" t="s">
        <v>20101</v>
      </c>
      <c r="M3568" s="1">
        <v>89403</v>
      </c>
      <c r="N3568" s="1">
        <v>1456</v>
      </c>
      <c r="O3568" s="1" t="s">
        <v>4813</v>
      </c>
      <c r="P3568" s="1">
        <v>0</v>
      </c>
      <c r="Q3568" s="1" t="s">
        <v>20102</v>
      </c>
      <c r="R3568" s="1" t="s">
        <v>20103</v>
      </c>
      <c r="S3568" s="1">
        <v>358</v>
      </c>
      <c r="T3568" s="1" t="s">
        <v>37</v>
      </c>
      <c r="U3568" s="1" t="s">
        <v>56</v>
      </c>
      <c r="V3568" s="1" t="s">
        <v>6022</v>
      </c>
      <c r="W3568" s="1">
        <v>2000000</v>
      </c>
      <c r="X3568" s="1">
        <v>1963</v>
      </c>
      <c r="Y3568" s="1">
        <v>201</v>
      </c>
      <c r="Z3568" s="1">
        <v>7.5</v>
      </c>
      <c r="AA3568" s="1">
        <v>1.37</v>
      </c>
      <c r="AB3568" s="1">
        <v>0</v>
      </c>
    </row>
    <row r="3569" spans="1:28">
      <c r="A3569" s="1" t="s">
        <v>28</v>
      </c>
      <c r="B3569" s="1" t="s">
        <v>6653</v>
      </c>
      <c r="C3569" s="1">
        <v>169</v>
      </c>
      <c r="D3569" s="1">
        <v>115</v>
      </c>
      <c r="E3569" s="1">
        <v>56</v>
      </c>
      <c r="F3569" s="1">
        <v>19000</v>
      </c>
      <c r="G3569" s="1" t="s">
        <v>96</v>
      </c>
      <c r="H3569" s="1">
        <v>20000</v>
      </c>
      <c r="I3569" s="1">
        <v>26814957</v>
      </c>
      <c r="J3569" s="1" t="s">
        <v>6099</v>
      </c>
      <c r="K3569" s="1" t="s">
        <v>837</v>
      </c>
      <c r="L3569" s="1" t="s">
        <v>6654</v>
      </c>
      <c r="M3569" s="1">
        <v>84357</v>
      </c>
      <c r="N3569" s="1">
        <v>77823</v>
      </c>
      <c r="O3569" s="1" t="s">
        <v>349</v>
      </c>
      <c r="P3569" s="1">
        <v>3</v>
      </c>
      <c r="Q3569" s="1" t="s">
        <v>6655</v>
      </c>
      <c r="R3569" s="1" t="s">
        <v>6656</v>
      </c>
      <c r="S3569" s="1">
        <v>252</v>
      </c>
      <c r="T3569" s="1" t="s">
        <v>37</v>
      </c>
      <c r="U3569" s="1" t="s">
        <v>56</v>
      </c>
      <c r="V3569" s="1" t="s">
        <v>39</v>
      </c>
      <c r="W3569" s="1">
        <v>35000000</v>
      </c>
      <c r="X3569" s="1">
        <v>2008</v>
      </c>
      <c r="Y3569" s="1">
        <v>19000</v>
      </c>
      <c r="Z3569" s="1">
        <v>6.7</v>
      </c>
      <c r="AA3569" s="1">
        <v>1.85</v>
      </c>
      <c r="AB3569" s="1">
        <v>0</v>
      </c>
    </row>
    <row r="3570" spans="1:28">
      <c r="A3570" s="1" t="s">
        <v>28</v>
      </c>
      <c r="B3570" s="1" t="s">
        <v>3916</v>
      </c>
      <c r="C3570" s="1">
        <v>180</v>
      </c>
      <c r="D3570" s="1">
        <v>115</v>
      </c>
      <c r="E3570" s="1">
        <v>64</v>
      </c>
      <c r="F3570" s="1">
        <v>664</v>
      </c>
      <c r="G3570" s="1" t="s">
        <v>3917</v>
      </c>
      <c r="H3570" s="1">
        <v>2000</v>
      </c>
      <c r="I3570" s="1">
        <v>143151473</v>
      </c>
      <c r="J3570" s="1" t="s">
        <v>3918</v>
      </c>
      <c r="K3570" s="1" t="s">
        <v>3919</v>
      </c>
      <c r="L3570" s="1" t="s">
        <v>3920</v>
      </c>
      <c r="M3570" s="1">
        <v>116681</v>
      </c>
      <c r="N3570" s="1">
        <v>4811</v>
      </c>
      <c r="O3570" s="1" t="s">
        <v>3921</v>
      </c>
      <c r="P3570" s="1">
        <v>0</v>
      </c>
      <c r="Q3570" s="1" t="s">
        <v>3922</v>
      </c>
      <c r="R3570" s="1" t="s">
        <v>3923</v>
      </c>
      <c r="S3570" s="1">
        <v>320</v>
      </c>
      <c r="T3570" s="1" t="s">
        <v>37</v>
      </c>
      <c r="U3570" s="1" t="s">
        <v>38</v>
      </c>
      <c r="V3570" s="1" t="s">
        <v>91</v>
      </c>
      <c r="W3570" s="1">
        <v>60000000</v>
      </c>
      <c r="X3570" s="1">
        <v>2008</v>
      </c>
      <c r="Y3570" s="1">
        <v>899</v>
      </c>
      <c r="Z3570" s="1">
        <v>7.1</v>
      </c>
      <c r="AA3570" s="1">
        <v>2.35</v>
      </c>
      <c r="AB3570" s="1">
        <v>11000</v>
      </c>
    </row>
    <row r="3571" spans="1:28">
      <c r="A3571" s="1" t="s">
        <v>28</v>
      </c>
      <c r="B3571" s="1" t="s">
        <v>7621</v>
      </c>
      <c r="C3571" s="1">
        <v>184</v>
      </c>
      <c r="D3571" s="1">
        <v>115</v>
      </c>
      <c r="E3571" s="1">
        <v>529</v>
      </c>
      <c r="F3571" s="1">
        <v>325</v>
      </c>
      <c r="G3571" s="1" t="s">
        <v>8906</v>
      </c>
      <c r="H3571" s="1">
        <v>576</v>
      </c>
      <c r="I3571" s="1">
        <v>71346930</v>
      </c>
      <c r="J3571" s="1" t="s">
        <v>8907</v>
      </c>
      <c r="K3571" s="1" t="s">
        <v>8908</v>
      </c>
      <c r="L3571" s="1" t="s">
        <v>8909</v>
      </c>
      <c r="M3571" s="1">
        <v>78008</v>
      </c>
      <c r="N3571" s="1">
        <v>1554</v>
      </c>
      <c r="O3571" s="1" t="s">
        <v>8910</v>
      </c>
      <c r="P3571" s="1">
        <v>0</v>
      </c>
      <c r="Q3571" s="1" t="s">
        <v>8911</v>
      </c>
      <c r="R3571" s="1" t="s">
        <v>8912</v>
      </c>
      <c r="S3571" s="1">
        <v>160</v>
      </c>
      <c r="T3571" s="1" t="s">
        <v>37</v>
      </c>
      <c r="U3571" s="1" t="s">
        <v>38</v>
      </c>
      <c r="V3571" s="1" t="s">
        <v>39</v>
      </c>
      <c r="W3571" s="1">
        <v>28000000</v>
      </c>
      <c r="X3571" s="1">
        <v>2013</v>
      </c>
      <c r="Y3571" s="1">
        <v>447</v>
      </c>
      <c r="Z3571" s="1">
        <v>6.7</v>
      </c>
      <c r="AA3571" s="1">
        <v>2.35</v>
      </c>
      <c r="AB3571" s="1">
        <v>23000</v>
      </c>
    </row>
    <row r="3572" spans="1:28">
      <c r="A3572" s="1" t="s">
        <v>28</v>
      </c>
      <c r="B3572" s="1" t="s">
        <v>11004</v>
      </c>
      <c r="C3572" s="1">
        <v>190</v>
      </c>
      <c r="D3572" s="1">
        <v>115</v>
      </c>
      <c r="E3572" s="1">
        <v>0</v>
      </c>
      <c r="F3572" s="1">
        <v>107</v>
      </c>
      <c r="G3572" s="1" t="s">
        <v>6740</v>
      </c>
      <c r="H3572" s="1">
        <v>10000</v>
      </c>
      <c r="I3572" s="1">
        <v>20207003</v>
      </c>
      <c r="J3572" s="1" t="s">
        <v>11005</v>
      </c>
      <c r="K3572" s="1" t="s">
        <v>2810</v>
      </c>
      <c r="L3572" s="1" t="s">
        <v>11006</v>
      </c>
      <c r="M3572" s="1">
        <v>50198</v>
      </c>
      <c r="N3572" s="1">
        <v>10507</v>
      </c>
      <c r="O3572" s="1" t="s">
        <v>11007</v>
      </c>
      <c r="P3572" s="1">
        <v>0</v>
      </c>
      <c r="Q3572" s="1" t="s">
        <v>11008</v>
      </c>
      <c r="R3572" s="1" t="s">
        <v>11009</v>
      </c>
      <c r="S3572" s="1">
        <v>202</v>
      </c>
      <c r="T3572" s="1" t="s">
        <v>37</v>
      </c>
      <c r="U3572" s="1" t="s">
        <v>38</v>
      </c>
      <c r="V3572" s="1" t="s">
        <v>581</v>
      </c>
      <c r="X3572" s="1">
        <v>2008</v>
      </c>
      <c r="Y3572" s="1">
        <v>311</v>
      </c>
      <c r="Z3572" s="1">
        <v>6.8</v>
      </c>
      <c r="AA3572" s="1">
        <v>2.35</v>
      </c>
      <c r="AB3572" s="1">
        <v>0</v>
      </c>
    </row>
    <row r="3573" spans="1:28">
      <c r="A3573" s="1" t="s">
        <v>28</v>
      </c>
      <c r="B3573" s="1" t="s">
        <v>5389</v>
      </c>
      <c r="C3573" s="1">
        <v>196</v>
      </c>
      <c r="D3573" s="1">
        <v>115</v>
      </c>
      <c r="E3573" s="1">
        <v>0</v>
      </c>
      <c r="F3573" s="1">
        <v>716</v>
      </c>
      <c r="G3573" s="1" t="s">
        <v>8541</v>
      </c>
      <c r="H3573" s="1">
        <v>1000</v>
      </c>
      <c r="I3573" s="1">
        <v>2840417</v>
      </c>
      <c r="J3573" s="1" t="s">
        <v>4318</v>
      </c>
      <c r="K3573" s="1" t="s">
        <v>2611</v>
      </c>
      <c r="L3573" s="1" t="s">
        <v>10618</v>
      </c>
      <c r="M3573" s="1">
        <v>77493</v>
      </c>
      <c r="N3573" s="1">
        <v>2990</v>
      </c>
      <c r="O3573" s="1" t="s">
        <v>725</v>
      </c>
      <c r="P3573" s="1">
        <v>0</v>
      </c>
      <c r="Q3573" s="1" t="s">
        <v>10619</v>
      </c>
      <c r="R3573" s="1" t="s">
        <v>10620</v>
      </c>
      <c r="S3573" s="1">
        <v>527</v>
      </c>
      <c r="T3573" s="1" t="s">
        <v>37</v>
      </c>
      <c r="U3573" s="1" t="s">
        <v>264</v>
      </c>
      <c r="V3573" s="1" t="s">
        <v>581</v>
      </c>
      <c r="W3573" s="1">
        <v>31000000</v>
      </c>
      <c r="X3573" s="1">
        <v>1999</v>
      </c>
      <c r="Y3573" s="1">
        <v>900</v>
      </c>
      <c r="Z3573" s="1">
        <v>6.8</v>
      </c>
      <c r="AA3573" s="1">
        <v>1.85</v>
      </c>
      <c r="AB3573" s="1">
        <v>6000</v>
      </c>
    </row>
    <row r="3574" spans="1:28">
      <c r="A3574" s="1" t="s">
        <v>28</v>
      </c>
      <c r="B3574" s="1" t="s">
        <v>9933</v>
      </c>
      <c r="C3574" s="1">
        <v>214</v>
      </c>
      <c r="D3574" s="1">
        <v>115</v>
      </c>
      <c r="E3574" s="1">
        <v>214</v>
      </c>
      <c r="F3574" s="1">
        <v>968</v>
      </c>
      <c r="G3574" s="1" t="s">
        <v>4823</v>
      </c>
      <c r="H3574" s="1">
        <v>14000</v>
      </c>
      <c r="I3574" s="1">
        <v>12626905</v>
      </c>
      <c r="J3574" s="1" t="s">
        <v>460</v>
      </c>
      <c r="K3574" s="1" t="s">
        <v>209</v>
      </c>
      <c r="L3574" s="1" t="s">
        <v>11216</v>
      </c>
      <c r="M3574" s="1">
        <v>32567</v>
      </c>
      <c r="N3574" s="1">
        <v>27214</v>
      </c>
      <c r="O3574" s="1" t="s">
        <v>375</v>
      </c>
      <c r="P3574" s="1">
        <v>3</v>
      </c>
      <c r="Q3574" s="1" t="s">
        <v>11217</v>
      </c>
      <c r="R3574" s="1" t="s">
        <v>11218</v>
      </c>
      <c r="S3574" s="1">
        <v>106</v>
      </c>
      <c r="T3574" s="1" t="s">
        <v>37</v>
      </c>
      <c r="U3574" s="1" t="s">
        <v>38</v>
      </c>
      <c r="V3574" s="1" t="s">
        <v>581</v>
      </c>
      <c r="W3574" s="1">
        <v>20000000</v>
      </c>
      <c r="X3574" s="1">
        <v>2016</v>
      </c>
      <c r="Y3574" s="1">
        <v>12000</v>
      </c>
      <c r="Z3574" s="1">
        <v>6.3</v>
      </c>
      <c r="AA3574" s="1">
        <v>2.35</v>
      </c>
      <c r="AB3574" s="1">
        <v>0</v>
      </c>
    </row>
    <row r="3575" spans="1:28">
      <c r="A3575" s="1" t="s">
        <v>28</v>
      </c>
      <c r="B3575" s="1" t="s">
        <v>8750</v>
      </c>
      <c r="C3575" s="1">
        <v>221</v>
      </c>
      <c r="D3575" s="1">
        <v>115</v>
      </c>
      <c r="E3575" s="1">
        <v>0</v>
      </c>
      <c r="F3575" s="1">
        <v>751</v>
      </c>
      <c r="G3575" s="1" t="s">
        <v>8751</v>
      </c>
      <c r="H3575" s="1">
        <v>10000</v>
      </c>
      <c r="I3575" s="1">
        <v>183436380</v>
      </c>
      <c r="J3575" s="1" t="s">
        <v>6405</v>
      </c>
      <c r="K3575" s="1" t="s">
        <v>2448</v>
      </c>
      <c r="L3575" s="1" t="s">
        <v>8752</v>
      </c>
      <c r="M3575" s="1">
        <v>97697</v>
      </c>
      <c r="N3575" s="1">
        <v>13159</v>
      </c>
      <c r="O3575" s="1" t="s">
        <v>8753</v>
      </c>
      <c r="P3575" s="1">
        <v>8</v>
      </c>
      <c r="Q3575" s="1" t="s">
        <v>8754</v>
      </c>
      <c r="R3575" s="1" t="s">
        <v>8755</v>
      </c>
      <c r="S3575" s="1">
        <v>185</v>
      </c>
      <c r="T3575" s="1" t="s">
        <v>37</v>
      </c>
      <c r="U3575" s="1" t="s">
        <v>38</v>
      </c>
      <c r="V3575" s="1" t="s">
        <v>39</v>
      </c>
      <c r="W3575" s="1">
        <v>29000000</v>
      </c>
      <c r="X3575" s="1">
        <v>2015</v>
      </c>
      <c r="Y3575" s="1">
        <v>1000</v>
      </c>
      <c r="Z3575" s="1">
        <v>6.5</v>
      </c>
      <c r="AA3575" s="1">
        <v>1.85</v>
      </c>
      <c r="AB3575" s="1">
        <v>40000</v>
      </c>
    </row>
    <row r="3576" spans="1:28">
      <c r="A3576" s="1" t="s">
        <v>28</v>
      </c>
      <c r="B3576" s="1" t="s">
        <v>13308</v>
      </c>
      <c r="C3576" s="1">
        <v>222</v>
      </c>
      <c r="D3576" s="1">
        <v>115</v>
      </c>
      <c r="E3576" s="1">
        <v>13</v>
      </c>
      <c r="F3576" s="1">
        <v>642</v>
      </c>
      <c r="G3576" s="1" t="s">
        <v>440</v>
      </c>
      <c r="H3576" s="1">
        <v>20000</v>
      </c>
      <c r="I3576" s="1">
        <v>66009973</v>
      </c>
      <c r="J3576" s="1" t="s">
        <v>5496</v>
      </c>
      <c r="K3576" s="1" t="s">
        <v>4351</v>
      </c>
      <c r="L3576" s="1" t="s">
        <v>13309</v>
      </c>
      <c r="M3576" s="1">
        <v>38202</v>
      </c>
      <c r="N3576" s="1">
        <v>38963</v>
      </c>
      <c r="O3576" s="1" t="s">
        <v>9431</v>
      </c>
      <c r="P3576" s="1">
        <v>3</v>
      </c>
      <c r="Q3576" s="1" t="s">
        <v>13310</v>
      </c>
      <c r="R3576" s="1" t="s">
        <v>13311</v>
      </c>
      <c r="S3576" s="1">
        <v>135</v>
      </c>
      <c r="T3576" s="1" t="s">
        <v>37</v>
      </c>
      <c r="U3576" s="1" t="s">
        <v>38</v>
      </c>
      <c r="V3576" s="1" t="s">
        <v>581</v>
      </c>
      <c r="W3576" s="1">
        <v>14800000</v>
      </c>
      <c r="X3576" s="1">
        <v>2015</v>
      </c>
      <c r="Y3576" s="1">
        <v>17000</v>
      </c>
      <c r="Z3576" s="1">
        <v>5.7</v>
      </c>
      <c r="AA3576" s="1">
        <v>2.35</v>
      </c>
      <c r="AB3576" s="1">
        <v>41000</v>
      </c>
    </row>
    <row r="3577" spans="1:28">
      <c r="A3577" s="1" t="s">
        <v>28</v>
      </c>
      <c r="B3577" s="1" t="s">
        <v>5575</v>
      </c>
      <c r="C3577" s="1">
        <v>222</v>
      </c>
      <c r="D3577" s="1">
        <v>115</v>
      </c>
      <c r="E3577" s="1">
        <v>118</v>
      </c>
      <c r="F3577" s="1">
        <v>482</v>
      </c>
      <c r="G3577" s="1" t="s">
        <v>1337</v>
      </c>
      <c r="H3577" s="1">
        <v>14000</v>
      </c>
      <c r="I3577" s="1">
        <v>89253340</v>
      </c>
      <c r="J3577" s="1" t="s">
        <v>59</v>
      </c>
      <c r="K3577" s="1" t="s">
        <v>224</v>
      </c>
      <c r="L3577" s="1" t="s">
        <v>5576</v>
      </c>
      <c r="M3577" s="1">
        <v>133436</v>
      </c>
      <c r="N3577" s="1">
        <v>16967</v>
      </c>
      <c r="O3577" s="1" t="s">
        <v>5577</v>
      </c>
      <c r="P3577" s="1">
        <v>0</v>
      </c>
      <c r="Q3577" s="1" t="s">
        <v>5578</v>
      </c>
      <c r="R3577" s="1" t="s">
        <v>5579</v>
      </c>
      <c r="S3577" s="1">
        <v>323</v>
      </c>
      <c r="T3577" s="1" t="s">
        <v>37</v>
      </c>
      <c r="U3577" s="1" t="s">
        <v>1461</v>
      </c>
      <c r="V3577" s="1" t="s">
        <v>39</v>
      </c>
      <c r="W3577" s="1">
        <v>48000000</v>
      </c>
      <c r="X3577" s="1">
        <v>2014</v>
      </c>
      <c r="Y3577" s="1">
        <v>794</v>
      </c>
      <c r="Z3577" s="1">
        <v>6</v>
      </c>
      <c r="AA3577" s="1">
        <v>2.35</v>
      </c>
      <c r="AB3577" s="1">
        <v>38000</v>
      </c>
    </row>
    <row r="3578" spans="1:28">
      <c r="A3578" s="1" t="s">
        <v>28</v>
      </c>
      <c r="B3578" s="1" t="s">
        <v>4951</v>
      </c>
      <c r="C3578" s="1">
        <v>224</v>
      </c>
      <c r="D3578" s="1">
        <v>115</v>
      </c>
      <c r="E3578" s="1">
        <v>180</v>
      </c>
      <c r="F3578" s="1">
        <v>87</v>
      </c>
      <c r="G3578" s="1" t="s">
        <v>1124</v>
      </c>
      <c r="H3578" s="1">
        <v>1000</v>
      </c>
      <c r="I3578" s="1">
        <v>10640645</v>
      </c>
      <c r="J3578" s="1" t="s">
        <v>1116</v>
      </c>
      <c r="K3578" s="1" t="s">
        <v>386</v>
      </c>
      <c r="L3578" s="1" t="s">
        <v>6836</v>
      </c>
      <c r="M3578" s="1">
        <v>28429</v>
      </c>
      <c r="N3578" s="1">
        <v>1686</v>
      </c>
      <c r="O3578" s="1" t="s">
        <v>6837</v>
      </c>
      <c r="P3578" s="1">
        <v>0</v>
      </c>
      <c r="Q3578" s="1" t="s">
        <v>6838</v>
      </c>
      <c r="R3578" s="1" t="s">
        <v>6839</v>
      </c>
      <c r="S3578" s="1">
        <v>110</v>
      </c>
      <c r="T3578" s="1" t="s">
        <v>37</v>
      </c>
      <c r="U3578" s="1" t="s">
        <v>38</v>
      </c>
      <c r="V3578" s="1" t="s">
        <v>581</v>
      </c>
      <c r="W3578" s="1">
        <v>40000000</v>
      </c>
      <c r="X3578" s="1">
        <v>2015</v>
      </c>
      <c r="Y3578" s="1">
        <v>535</v>
      </c>
      <c r="Z3578" s="1">
        <v>5.8</v>
      </c>
      <c r="AA3578" s="1">
        <v>2.35</v>
      </c>
      <c r="AB3578" s="1">
        <v>0</v>
      </c>
    </row>
    <row r="3579" spans="1:28">
      <c r="A3579" s="1" t="s">
        <v>28</v>
      </c>
      <c r="B3579" s="1" t="s">
        <v>1035</v>
      </c>
      <c r="C3579" s="1">
        <v>225</v>
      </c>
      <c r="D3579" s="1">
        <v>115</v>
      </c>
      <c r="E3579" s="1">
        <v>295</v>
      </c>
      <c r="F3579" s="1">
        <v>466</v>
      </c>
      <c r="G3579" s="1" t="s">
        <v>348</v>
      </c>
      <c r="H3579" s="1">
        <v>10000</v>
      </c>
      <c r="I3579" s="1">
        <v>144795350</v>
      </c>
      <c r="J3579" s="1" t="s">
        <v>1640</v>
      </c>
      <c r="K3579" s="1" t="s">
        <v>162</v>
      </c>
      <c r="L3579" s="1" t="s">
        <v>1641</v>
      </c>
      <c r="M3579" s="1">
        <v>387632</v>
      </c>
      <c r="N3579" s="1">
        <v>12068</v>
      </c>
      <c r="O3579" s="1" t="s">
        <v>1642</v>
      </c>
      <c r="P3579" s="1">
        <v>1</v>
      </c>
      <c r="Q3579" s="1" t="s">
        <v>1643</v>
      </c>
      <c r="R3579" s="1" t="s">
        <v>1644</v>
      </c>
      <c r="S3579" s="1">
        <v>789</v>
      </c>
      <c r="T3579" s="1" t="s">
        <v>37</v>
      </c>
      <c r="U3579" s="1" t="s">
        <v>38</v>
      </c>
      <c r="V3579" s="1" t="s">
        <v>39</v>
      </c>
      <c r="W3579" s="1">
        <v>120000000</v>
      </c>
      <c r="X3579" s="1">
        <v>2004</v>
      </c>
      <c r="Y3579" s="1">
        <v>981</v>
      </c>
      <c r="Z3579" s="1">
        <v>7.1</v>
      </c>
      <c r="AA3579" s="1">
        <v>2.35</v>
      </c>
      <c r="AB3579" s="1">
        <v>0</v>
      </c>
    </row>
    <row r="3580" spans="1:28">
      <c r="A3580" s="1" t="s">
        <v>28</v>
      </c>
      <c r="B3580" s="1" t="s">
        <v>385</v>
      </c>
      <c r="C3580" s="1">
        <v>234</v>
      </c>
      <c r="D3580" s="1">
        <v>115</v>
      </c>
      <c r="E3580" s="1">
        <v>14000</v>
      </c>
      <c r="F3580" s="1">
        <v>488</v>
      </c>
      <c r="G3580" s="1" t="s">
        <v>1342</v>
      </c>
      <c r="H3580" s="1">
        <v>11000</v>
      </c>
      <c r="I3580" s="1">
        <v>242374454</v>
      </c>
      <c r="J3580" s="1" t="s">
        <v>123</v>
      </c>
      <c r="K3580" s="1" t="s">
        <v>387</v>
      </c>
      <c r="L3580" s="1" t="s">
        <v>10621</v>
      </c>
      <c r="M3580" s="1">
        <v>661017</v>
      </c>
      <c r="N3580" s="1">
        <v>12906</v>
      </c>
      <c r="O3580" s="1" t="s">
        <v>7232</v>
      </c>
      <c r="P3580" s="1">
        <v>1</v>
      </c>
      <c r="Q3580" s="1" t="s">
        <v>10622</v>
      </c>
      <c r="R3580" s="1" t="s">
        <v>10623</v>
      </c>
      <c r="S3580" s="1">
        <v>771</v>
      </c>
      <c r="T3580" s="1" t="s">
        <v>37</v>
      </c>
      <c r="U3580" s="1" t="s">
        <v>38</v>
      </c>
      <c r="V3580" s="1" t="s">
        <v>91</v>
      </c>
      <c r="W3580" s="1">
        <v>18000000</v>
      </c>
      <c r="X3580" s="1">
        <v>1981</v>
      </c>
      <c r="Y3580" s="1">
        <v>783</v>
      </c>
      <c r="Z3580" s="1">
        <v>8.5</v>
      </c>
      <c r="AA3580" s="1">
        <v>2.35</v>
      </c>
      <c r="AB3580" s="1">
        <v>16000</v>
      </c>
    </row>
    <row r="3581" spans="1:28">
      <c r="A3581" s="1" t="s">
        <v>28</v>
      </c>
      <c r="B3581" s="1" t="s">
        <v>1151</v>
      </c>
      <c r="C3581" s="1">
        <v>266</v>
      </c>
      <c r="D3581" s="1">
        <v>115</v>
      </c>
      <c r="E3581" s="1">
        <v>521</v>
      </c>
      <c r="F3581" s="1">
        <v>95</v>
      </c>
      <c r="G3581" s="1" t="s">
        <v>1901</v>
      </c>
      <c r="H3581" s="1">
        <v>13000</v>
      </c>
      <c r="I3581" s="1">
        <v>35024475</v>
      </c>
      <c r="J3581" s="1" t="s">
        <v>1902</v>
      </c>
      <c r="K3581" s="1" t="s">
        <v>1153</v>
      </c>
      <c r="L3581" s="1" t="s">
        <v>1903</v>
      </c>
      <c r="M3581" s="1">
        <v>110364</v>
      </c>
      <c r="N3581" s="1">
        <v>13761</v>
      </c>
      <c r="O3581" s="1" t="s">
        <v>1904</v>
      </c>
      <c r="P3581" s="1">
        <v>1</v>
      </c>
      <c r="Q3581" s="1" t="s">
        <v>1905</v>
      </c>
      <c r="R3581" s="1" t="s">
        <v>1906</v>
      </c>
      <c r="S3581" s="1">
        <v>261</v>
      </c>
      <c r="T3581" s="1" t="s">
        <v>37</v>
      </c>
      <c r="U3581" s="1" t="s">
        <v>1461</v>
      </c>
      <c r="V3581" s="1" t="s">
        <v>581</v>
      </c>
      <c r="W3581" s="1">
        <v>100000000</v>
      </c>
      <c r="X3581" s="1">
        <v>2010</v>
      </c>
      <c r="Y3581" s="1">
        <v>537</v>
      </c>
      <c r="Z3581" s="1">
        <v>6.9</v>
      </c>
      <c r="AA3581" s="1">
        <v>2.35</v>
      </c>
      <c r="AB3581" s="1">
        <v>0</v>
      </c>
    </row>
    <row r="3582" spans="1:28">
      <c r="A3582" s="1" t="s">
        <v>28</v>
      </c>
      <c r="B3582" s="1" t="s">
        <v>251</v>
      </c>
      <c r="C3582" s="1">
        <v>276</v>
      </c>
      <c r="D3582" s="1">
        <v>115</v>
      </c>
      <c r="E3582" s="1">
        <v>13000</v>
      </c>
      <c r="F3582" s="1">
        <v>588</v>
      </c>
      <c r="G3582" s="1" t="s">
        <v>197</v>
      </c>
      <c r="H3582" s="1">
        <v>40000</v>
      </c>
      <c r="I3582" s="1">
        <v>206456431</v>
      </c>
      <c r="J3582" s="1" t="s">
        <v>783</v>
      </c>
      <c r="K3582" s="1" t="s">
        <v>43</v>
      </c>
      <c r="L3582" s="1" t="s">
        <v>784</v>
      </c>
      <c r="M3582" s="1">
        <v>320284</v>
      </c>
      <c r="N3582" s="1">
        <v>57844</v>
      </c>
      <c r="O3582" s="1" t="s">
        <v>785</v>
      </c>
      <c r="P3582" s="1">
        <v>3</v>
      </c>
      <c r="Q3582" s="1" t="s">
        <v>786</v>
      </c>
      <c r="R3582" s="1" t="s">
        <v>787</v>
      </c>
      <c r="S3582" s="1">
        <v>1361</v>
      </c>
      <c r="T3582" s="1" t="s">
        <v>37</v>
      </c>
      <c r="U3582" s="1" t="s">
        <v>38</v>
      </c>
      <c r="V3582" s="1" t="s">
        <v>91</v>
      </c>
      <c r="W3582" s="1">
        <v>150000000</v>
      </c>
      <c r="X3582" s="1">
        <v>2005</v>
      </c>
      <c r="Y3582" s="1">
        <v>16000</v>
      </c>
      <c r="Z3582" s="1">
        <v>6.7</v>
      </c>
      <c r="AA3582" s="1">
        <v>1.85</v>
      </c>
      <c r="AB3582" s="1">
        <v>0</v>
      </c>
    </row>
    <row r="3583" spans="1:28">
      <c r="A3583" s="1" t="s">
        <v>28</v>
      </c>
      <c r="B3583" s="1" t="s">
        <v>600</v>
      </c>
      <c r="C3583" s="1">
        <v>283</v>
      </c>
      <c r="D3583" s="1">
        <v>115</v>
      </c>
      <c r="E3583" s="1">
        <v>663</v>
      </c>
      <c r="F3583" s="1">
        <v>55</v>
      </c>
      <c r="G3583" s="1" t="s">
        <v>2051</v>
      </c>
      <c r="H3583" s="1">
        <v>1000</v>
      </c>
      <c r="I3583" s="1">
        <v>261437578</v>
      </c>
      <c r="J3583" s="1" t="s">
        <v>2052</v>
      </c>
      <c r="K3583" s="1" t="s">
        <v>2053</v>
      </c>
      <c r="L3583" s="1" t="s">
        <v>2054</v>
      </c>
      <c r="M3583" s="1">
        <v>479166</v>
      </c>
      <c r="N3583" s="1">
        <v>1901</v>
      </c>
      <c r="O3583" s="1" t="s">
        <v>2055</v>
      </c>
      <c r="P3583" s="1">
        <v>0</v>
      </c>
      <c r="Q3583" s="1" t="s">
        <v>2056</v>
      </c>
      <c r="R3583" s="1" t="s">
        <v>2057</v>
      </c>
      <c r="S3583" s="1">
        <v>815</v>
      </c>
      <c r="T3583" s="1" t="s">
        <v>37</v>
      </c>
      <c r="U3583" s="1" t="s">
        <v>38</v>
      </c>
      <c r="V3583" s="1" t="s">
        <v>91</v>
      </c>
      <c r="W3583" s="1">
        <v>92000000</v>
      </c>
      <c r="X3583" s="1">
        <v>2004</v>
      </c>
      <c r="Y3583" s="1">
        <v>723</v>
      </c>
      <c r="Z3583" s="1">
        <v>8</v>
      </c>
      <c r="AA3583" s="1">
        <v>2.35</v>
      </c>
      <c r="AB3583" s="1">
        <v>0</v>
      </c>
    </row>
    <row r="3584" spans="1:28">
      <c r="A3584" s="1" t="s">
        <v>28</v>
      </c>
      <c r="B3584" s="1" t="s">
        <v>3509</v>
      </c>
      <c r="C3584" s="1">
        <v>286</v>
      </c>
      <c r="D3584" s="1">
        <v>115</v>
      </c>
      <c r="E3584" s="1">
        <v>101</v>
      </c>
      <c r="F3584" s="1">
        <v>585</v>
      </c>
      <c r="G3584" s="1" t="s">
        <v>3510</v>
      </c>
      <c r="H3584" s="1">
        <v>13000</v>
      </c>
      <c r="I3584" s="1">
        <v>25121291</v>
      </c>
      <c r="J3584" s="1" t="s">
        <v>3511</v>
      </c>
      <c r="K3584" s="1" t="s">
        <v>1776</v>
      </c>
      <c r="L3584" s="1" t="s">
        <v>3512</v>
      </c>
      <c r="M3584" s="1">
        <v>177653</v>
      </c>
      <c r="N3584" s="1">
        <v>15708</v>
      </c>
      <c r="O3584" s="1" t="s">
        <v>3513</v>
      </c>
      <c r="P3584" s="1">
        <v>1</v>
      </c>
      <c r="Q3584" s="1" t="s">
        <v>3514</v>
      </c>
      <c r="R3584" s="1" t="s">
        <v>3515</v>
      </c>
      <c r="S3584" s="1">
        <v>279</v>
      </c>
      <c r="T3584" s="1" t="s">
        <v>37</v>
      </c>
      <c r="U3584" s="1" t="s">
        <v>38</v>
      </c>
      <c r="V3584" s="1" t="s">
        <v>581</v>
      </c>
      <c r="W3584" s="1">
        <v>50000000</v>
      </c>
      <c r="X3584" s="1">
        <v>2013</v>
      </c>
      <c r="Y3584" s="1">
        <v>1000</v>
      </c>
      <c r="Z3584" s="1">
        <v>6.7</v>
      </c>
      <c r="AA3584" s="1">
        <v>2.35</v>
      </c>
      <c r="AB3584" s="1">
        <v>34000</v>
      </c>
    </row>
    <row r="3585" spans="1:28">
      <c r="A3585" s="1" t="s">
        <v>28</v>
      </c>
      <c r="B3585" s="1" t="s">
        <v>8494</v>
      </c>
      <c r="C3585" s="1">
        <v>287</v>
      </c>
      <c r="D3585" s="1">
        <v>115</v>
      </c>
      <c r="E3585" s="1">
        <v>549</v>
      </c>
      <c r="F3585" s="1">
        <v>911</v>
      </c>
      <c r="G3585" s="1" t="s">
        <v>3063</v>
      </c>
      <c r="H3585" s="1">
        <v>3000</v>
      </c>
      <c r="I3585" s="1">
        <v>54557348</v>
      </c>
      <c r="J3585" s="1" t="s">
        <v>2117</v>
      </c>
      <c r="K3585" s="1" t="s">
        <v>248</v>
      </c>
      <c r="L3585" s="1" t="s">
        <v>15183</v>
      </c>
      <c r="M3585" s="1">
        <v>361169</v>
      </c>
      <c r="N3585" s="1">
        <v>5732</v>
      </c>
      <c r="O3585" s="1" t="s">
        <v>5151</v>
      </c>
      <c r="P3585" s="1">
        <v>0</v>
      </c>
      <c r="Q3585" s="1" t="s">
        <v>15184</v>
      </c>
      <c r="R3585" s="1" t="s">
        <v>15185</v>
      </c>
      <c r="S3585" s="1">
        <v>1624</v>
      </c>
      <c r="T3585" s="1" t="s">
        <v>37</v>
      </c>
      <c r="U3585" s="1" t="s">
        <v>763</v>
      </c>
      <c r="V3585" s="1" t="s">
        <v>581</v>
      </c>
      <c r="W3585" s="1">
        <v>6500000</v>
      </c>
      <c r="X3585" s="1">
        <v>2004</v>
      </c>
      <c r="Y3585" s="1">
        <v>912</v>
      </c>
      <c r="Z3585" s="1">
        <v>7.9</v>
      </c>
      <c r="AA3585" s="1">
        <v>2.35</v>
      </c>
      <c r="AB3585" s="1">
        <v>18000</v>
      </c>
    </row>
    <row r="3586" spans="1:28">
      <c r="A3586" s="1" t="s">
        <v>28</v>
      </c>
      <c r="B3586" s="1" t="s">
        <v>9788</v>
      </c>
      <c r="C3586" s="1">
        <v>287</v>
      </c>
      <c r="D3586" s="1">
        <v>115</v>
      </c>
      <c r="E3586" s="1">
        <v>219</v>
      </c>
      <c r="F3586" s="1">
        <v>258</v>
      </c>
      <c r="G3586" s="1" t="s">
        <v>9789</v>
      </c>
      <c r="H3586" s="1">
        <v>902</v>
      </c>
      <c r="I3586" s="1">
        <v>15045676</v>
      </c>
      <c r="J3586" s="1" t="s">
        <v>3339</v>
      </c>
      <c r="K3586" s="1" t="s">
        <v>118</v>
      </c>
      <c r="L3586" s="1" t="s">
        <v>9790</v>
      </c>
      <c r="M3586" s="1">
        <v>76303</v>
      </c>
      <c r="N3586" s="1">
        <v>2466</v>
      </c>
      <c r="O3586" s="1" t="s">
        <v>1064</v>
      </c>
      <c r="P3586" s="1">
        <v>1</v>
      </c>
      <c r="Q3586" s="1" t="s">
        <v>9791</v>
      </c>
      <c r="R3586" s="1" t="s">
        <v>9792</v>
      </c>
      <c r="S3586" s="1">
        <v>376</v>
      </c>
      <c r="T3586" s="1" t="s">
        <v>37</v>
      </c>
      <c r="U3586" s="1" t="s">
        <v>38</v>
      </c>
      <c r="V3586" s="1" t="s">
        <v>39</v>
      </c>
      <c r="W3586" s="1">
        <v>16000000</v>
      </c>
      <c r="X3586" s="1">
        <v>2009</v>
      </c>
      <c r="Y3586" s="1">
        <v>837</v>
      </c>
      <c r="Z3586" s="1">
        <v>5.6</v>
      </c>
      <c r="AA3586" s="1">
        <v>2.35</v>
      </c>
      <c r="AB3586" s="1">
        <v>0</v>
      </c>
    </row>
    <row r="3587" spans="1:28">
      <c r="A3587" s="1" t="s">
        <v>28</v>
      </c>
      <c r="B3587" s="1" t="s">
        <v>431</v>
      </c>
      <c r="C3587" s="1">
        <v>287</v>
      </c>
      <c r="D3587" s="1">
        <v>115</v>
      </c>
      <c r="E3587" s="1">
        <v>0</v>
      </c>
      <c r="F3587" s="1">
        <v>964</v>
      </c>
      <c r="G3587" s="1" t="s">
        <v>758</v>
      </c>
      <c r="H3587" s="1">
        <v>18000</v>
      </c>
      <c r="I3587" s="1">
        <v>82161969</v>
      </c>
      <c r="J3587" s="1" t="s">
        <v>983</v>
      </c>
      <c r="K3587" s="1" t="s">
        <v>434</v>
      </c>
      <c r="L3587" s="1" t="s">
        <v>984</v>
      </c>
      <c r="M3587" s="1">
        <v>142440</v>
      </c>
      <c r="N3587" s="1">
        <v>31523</v>
      </c>
      <c r="O3587" s="1" t="s">
        <v>985</v>
      </c>
      <c r="P3587" s="1">
        <v>1</v>
      </c>
      <c r="Q3587" s="1" t="s">
        <v>986</v>
      </c>
      <c r="R3587" s="1" t="s">
        <v>987</v>
      </c>
      <c r="S3587" s="1">
        <v>505</v>
      </c>
      <c r="T3587" s="1" t="s">
        <v>37</v>
      </c>
      <c r="U3587" s="1" t="s">
        <v>38</v>
      </c>
      <c r="V3587" s="1" t="s">
        <v>39</v>
      </c>
      <c r="W3587" s="1">
        <v>150000000</v>
      </c>
      <c r="X3587" s="1">
        <v>2007</v>
      </c>
      <c r="Y3587" s="1">
        <v>12000</v>
      </c>
      <c r="Z3587" s="1">
        <v>6.3</v>
      </c>
      <c r="AA3587" s="1">
        <v>2.35</v>
      </c>
      <c r="AB3587" s="1">
        <v>3000</v>
      </c>
    </row>
    <row r="3588" spans="1:28">
      <c r="A3588" s="1" t="s">
        <v>28</v>
      </c>
      <c r="B3588" s="1" t="s">
        <v>2346</v>
      </c>
      <c r="C3588" s="1">
        <v>298</v>
      </c>
      <c r="D3588" s="1">
        <v>115</v>
      </c>
      <c r="E3588" s="1">
        <v>79</v>
      </c>
      <c r="F3588" s="1">
        <v>820</v>
      </c>
      <c r="G3588" s="1" t="s">
        <v>311</v>
      </c>
      <c r="H3588" s="1">
        <v>18000</v>
      </c>
      <c r="I3588" s="1">
        <v>126149655</v>
      </c>
      <c r="J3588" s="1" t="s">
        <v>1195</v>
      </c>
      <c r="K3588" s="1" t="s">
        <v>1719</v>
      </c>
      <c r="L3588" s="1" t="s">
        <v>2347</v>
      </c>
      <c r="M3588" s="1">
        <v>166693</v>
      </c>
      <c r="N3588" s="1">
        <v>36237</v>
      </c>
      <c r="O3588" s="1" t="s">
        <v>1042</v>
      </c>
      <c r="P3588" s="1">
        <v>1</v>
      </c>
      <c r="Q3588" s="1" t="s">
        <v>2348</v>
      </c>
      <c r="R3588" s="1" t="s">
        <v>2349</v>
      </c>
      <c r="S3588" s="1">
        <v>276</v>
      </c>
      <c r="T3588" s="1" t="s">
        <v>37</v>
      </c>
      <c r="U3588" s="1" t="s">
        <v>38</v>
      </c>
      <c r="V3588" s="1" t="s">
        <v>581</v>
      </c>
      <c r="W3588" s="1">
        <v>85000000</v>
      </c>
      <c r="X3588" s="1">
        <v>2012</v>
      </c>
      <c r="Y3588" s="1">
        <v>16000</v>
      </c>
      <c r="Z3588" s="1">
        <v>6.8</v>
      </c>
      <c r="AA3588" s="1">
        <v>2.35</v>
      </c>
      <c r="AB3588" s="1">
        <v>19000</v>
      </c>
    </row>
    <row r="3589" spans="1:28">
      <c r="A3589" s="1" t="s">
        <v>28</v>
      </c>
      <c r="B3589" s="1" t="s">
        <v>1100</v>
      </c>
      <c r="C3589" s="1">
        <v>322</v>
      </c>
      <c r="D3589" s="1">
        <v>115</v>
      </c>
      <c r="E3589" s="1">
        <v>386</v>
      </c>
      <c r="F3589" s="1">
        <v>12000</v>
      </c>
      <c r="G3589" s="1" t="s">
        <v>553</v>
      </c>
      <c r="H3589" s="1">
        <v>21000</v>
      </c>
      <c r="I3589" s="1">
        <v>292298923</v>
      </c>
      <c r="J3589" s="1" t="s">
        <v>1101</v>
      </c>
      <c r="K3589" s="1" t="s">
        <v>764</v>
      </c>
      <c r="L3589" s="1" t="s">
        <v>1102</v>
      </c>
      <c r="M3589" s="1">
        <v>185394</v>
      </c>
      <c r="N3589" s="1">
        <v>59177</v>
      </c>
      <c r="O3589" s="1" t="s">
        <v>1103</v>
      </c>
      <c r="P3589" s="1">
        <v>3</v>
      </c>
      <c r="Q3589" s="1" t="s">
        <v>1104</v>
      </c>
      <c r="R3589" s="1" t="s">
        <v>1105</v>
      </c>
      <c r="S3589" s="1">
        <v>329</v>
      </c>
      <c r="T3589" s="1" t="s">
        <v>37</v>
      </c>
      <c r="U3589" s="1" t="s">
        <v>38</v>
      </c>
      <c r="V3589" s="1" t="s">
        <v>39</v>
      </c>
      <c r="W3589" s="1">
        <v>120000000</v>
      </c>
      <c r="X3589" s="1">
        <v>2012</v>
      </c>
      <c r="Y3589" s="1">
        <v>17000</v>
      </c>
      <c r="Z3589" s="1">
        <v>5.5</v>
      </c>
      <c r="AA3589" s="1">
        <v>2.35</v>
      </c>
      <c r="AB3589" s="1">
        <v>65000</v>
      </c>
    </row>
    <row r="3590" spans="1:28">
      <c r="A3590" s="1" t="s">
        <v>28</v>
      </c>
      <c r="B3590" s="1" t="s">
        <v>1151</v>
      </c>
      <c r="C3590" s="1">
        <v>329</v>
      </c>
      <c r="D3590" s="1">
        <v>115</v>
      </c>
      <c r="E3590" s="1">
        <v>521</v>
      </c>
      <c r="F3590" s="1">
        <v>883</v>
      </c>
      <c r="G3590" s="1" t="s">
        <v>873</v>
      </c>
      <c r="H3590" s="1">
        <v>13000</v>
      </c>
      <c r="I3590" s="1">
        <v>227137090</v>
      </c>
      <c r="J3590" s="1" t="s">
        <v>1152</v>
      </c>
      <c r="K3590" s="1" t="s">
        <v>1153</v>
      </c>
      <c r="L3590" s="1" t="s">
        <v>1154</v>
      </c>
      <c r="M3590" s="1">
        <v>491077</v>
      </c>
      <c r="N3590" s="1">
        <v>17369</v>
      </c>
      <c r="O3590" s="1" t="s">
        <v>237</v>
      </c>
      <c r="P3590" s="1">
        <v>0</v>
      </c>
      <c r="Q3590" s="1" t="s">
        <v>1155</v>
      </c>
      <c r="R3590" s="1" t="s">
        <v>1156</v>
      </c>
      <c r="S3590" s="1">
        <v>820</v>
      </c>
      <c r="T3590" s="1" t="s">
        <v>37</v>
      </c>
      <c r="U3590" s="1" t="s">
        <v>38</v>
      </c>
      <c r="V3590" s="1" t="s">
        <v>39</v>
      </c>
      <c r="W3590" s="1">
        <v>110000000</v>
      </c>
      <c r="X3590" s="1">
        <v>2007</v>
      </c>
      <c r="Y3590" s="1">
        <v>897</v>
      </c>
      <c r="Z3590" s="1">
        <v>8.1</v>
      </c>
      <c r="AA3590" s="1">
        <v>2.35</v>
      </c>
      <c r="AB3590" s="1">
        <v>0</v>
      </c>
    </row>
    <row r="3591" spans="1:28">
      <c r="A3591" s="1" t="s">
        <v>28</v>
      </c>
      <c r="B3591" s="1" t="s">
        <v>18617</v>
      </c>
      <c r="C3591" s="1">
        <v>332</v>
      </c>
      <c r="D3591" s="1">
        <v>115</v>
      </c>
      <c r="E3591" s="1">
        <v>227</v>
      </c>
      <c r="F3591" s="1">
        <v>226</v>
      </c>
      <c r="G3591" s="1" t="s">
        <v>18617</v>
      </c>
      <c r="H3591" s="1">
        <v>690</v>
      </c>
      <c r="J3591" s="1" t="s">
        <v>5310</v>
      </c>
      <c r="K3591" s="1" t="s">
        <v>4871</v>
      </c>
      <c r="L3591" s="1" t="s">
        <v>18618</v>
      </c>
      <c r="M3591" s="1">
        <v>29440</v>
      </c>
      <c r="N3591" s="1">
        <v>1298</v>
      </c>
      <c r="O3591" s="1" t="s">
        <v>4804</v>
      </c>
      <c r="P3591" s="1">
        <v>0</v>
      </c>
      <c r="Q3591" s="1" t="s">
        <v>18619</v>
      </c>
      <c r="R3591" s="1" t="s">
        <v>18620</v>
      </c>
      <c r="S3591" s="1">
        <v>110</v>
      </c>
      <c r="T3591" s="1" t="s">
        <v>1460</v>
      </c>
      <c r="U3591" s="1" t="s">
        <v>1461</v>
      </c>
      <c r="V3591" s="1" t="s">
        <v>4816</v>
      </c>
      <c r="X3591" s="1">
        <v>2012</v>
      </c>
      <c r="Y3591" s="1">
        <v>227</v>
      </c>
      <c r="Z3591" s="1">
        <v>7.1</v>
      </c>
      <c r="AA3591" s="1">
        <v>1.85</v>
      </c>
      <c r="AB3591" s="1">
        <v>12000</v>
      </c>
    </row>
    <row r="3592" spans="1:28">
      <c r="A3592" s="1" t="s">
        <v>28</v>
      </c>
      <c r="B3592" s="1" t="s">
        <v>7630</v>
      </c>
      <c r="C3592" s="1">
        <v>349</v>
      </c>
      <c r="D3592" s="1">
        <v>115</v>
      </c>
      <c r="E3592" s="1">
        <v>212</v>
      </c>
      <c r="F3592" s="1">
        <v>612</v>
      </c>
      <c r="G3592" s="1" t="s">
        <v>1062</v>
      </c>
      <c r="H3592" s="1">
        <v>2000</v>
      </c>
      <c r="I3592" s="1">
        <v>37877959</v>
      </c>
      <c r="J3592" s="1" t="s">
        <v>11055</v>
      </c>
      <c r="K3592" s="1" t="s">
        <v>7631</v>
      </c>
      <c r="L3592" s="1" t="s">
        <v>12809</v>
      </c>
      <c r="M3592" s="1">
        <v>86664</v>
      </c>
      <c r="N3592" s="1">
        <v>4896</v>
      </c>
      <c r="O3592" s="1" t="s">
        <v>2255</v>
      </c>
      <c r="P3592" s="1">
        <v>1</v>
      </c>
      <c r="Q3592" s="1" t="s">
        <v>12810</v>
      </c>
      <c r="R3592" s="1" t="s">
        <v>12811</v>
      </c>
      <c r="S3592" s="1">
        <v>252</v>
      </c>
      <c r="T3592" s="1" t="s">
        <v>37</v>
      </c>
      <c r="U3592" s="1" t="s">
        <v>38</v>
      </c>
      <c r="V3592" s="1" t="s">
        <v>581</v>
      </c>
      <c r="W3592" s="1">
        <v>15000000</v>
      </c>
      <c r="X3592" s="1">
        <v>2014</v>
      </c>
      <c r="Y3592" s="1">
        <v>820</v>
      </c>
      <c r="Z3592" s="1">
        <v>7.1</v>
      </c>
      <c r="AA3592" s="1">
        <v>2.35</v>
      </c>
      <c r="AB3592" s="1">
        <v>38000</v>
      </c>
    </row>
    <row r="3593" spans="1:28">
      <c r="A3593" s="1" t="s">
        <v>28</v>
      </c>
      <c r="B3593" s="1" t="s">
        <v>16227</v>
      </c>
      <c r="C3593" s="1">
        <v>349</v>
      </c>
      <c r="D3593" s="1">
        <v>115</v>
      </c>
      <c r="E3593" s="1">
        <v>346</v>
      </c>
      <c r="F3593" s="1">
        <v>26</v>
      </c>
      <c r="G3593" s="1" t="s">
        <v>19075</v>
      </c>
      <c r="H3593" s="1">
        <v>74</v>
      </c>
      <c r="I3593" s="1">
        <v>610968</v>
      </c>
      <c r="J3593" s="1" t="s">
        <v>3395</v>
      </c>
      <c r="K3593" s="1" t="s">
        <v>19076</v>
      </c>
      <c r="L3593" s="1" t="s">
        <v>19077</v>
      </c>
      <c r="M3593" s="1">
        <v>170155</v>
      </c>
      <c r="N3593" s="1">
        <v>216</v>
      </c>
      <c r="O3593" s="1" t="s">
        <v>19078</v>
      </c>
      <c r="P3593" s="1">
        <v>1</v>
      </c>
      <c r="Q3593" s="1" t="s">
        <v>19079</v>
      </c>
      <c r="R3593" s="1" t="s">
        <v>19080</v>
      </c>
      <c r="S3593" s="1">
        <v>249</v>
      </c>
      <c r="T3593" s="1" t="s">
        <v>15761</v>
      </c>
      <c r="U3593" s="1" t="s">
        <v>7697</v>
      </c>
      <c r="V3593" s="1" t="s">
        <v>581</v>
      </c>
      <c r="W3593" s="1">
        <v>3800000</v>
      </c>
      <c r="X3593" s="1">
        <v>2012</v>
      </c>
      <c r="Y3593" s="1">
        <v>69</v>
      </c>
      <c r="Z3593" s="1">
        <v>8.3000000000000007</v>
      </c>
      <c r="AA3593" s="1">
        <v>2.35</v>
      </c>
      <c r="AB3593" s="1">
        <v>60000</v>
      </c>
    </row>
    <row r="3594" spans="1:28">
      <c r="A3594" s="1" t="s">
        <v>743</v>
      </c>
      <c r="B3594" s="1" t="s">
        <v>8177</v>
      </c>
      <c r="C3594" s="1">
        <v>433</v>
      </c>
      <c r="D3594" s="1">
        <v>115</v>
      </c>
      <c r="E3594" s="1">
        <v>729</v>
      </c>
      <c r="F3594" s="1">
        <v>622</v>
      </c>
      <c r="G3594" s="1" t="s">
        <v>10422</v>
      </c>
      <c r="H3594" s="1">
        <v>1000</v>
      </c>
      <c r="I3594" s="1">
        <v>17613460</v>
      </c>
      <c r="J3594" s="1" t="s">
        <v>5369</v>
      </c>
      <c r="K3594" s="1" t="s">
        <v>2798</v>
      </c>
      <c r="L3594" s="1" t="s">
        <v>14176</v>
      </c>
      <c r="M3594" s="1">
        <v>91082</v>
      </c>
      <c r="N3594" s="1">
        <v>3798</v>
      </c>
      <c r="O3594" s="1" t="s">
        <v>2093</v>
      </c>
      <c r="P3594" s="1">
        <v>0</v>
      </c>
      <c r="Q3594" s="1" t="s">
        <v>14177</v>
      </c>
      <c r="R3594" s="1" t="s">
        <v>14178</v>
      </c>
      <c r="S3594" s="1">
        <v>274</v>
      </c>
      <c r="T3594" s="1" t="s">
        <v>37</v>
      </c>
      <c r="U3594" s="1" t="s">
        <v>38</v>
      </c>
      <c r="V3594" s="1" t="s">
        <v>581</v>
      </c>
      <c r="W3594" s="1">
        <v>12000000</v>
      </c>
      <c r="X3594" s="1">
        <v>2013</v>
      </c>
      <c r="Y3594" s="1">
        <v>844</v>
      </c>
      <c r="Z3594" s="1">
        <v>7.8</v>
      </c>
      <c r="AA3594" s="1">
        <v>2.35</v>
      </c>
      <c r="AB3594" s="1">
        <v>28000</v>
      </c>
    </row>
    <row r="3595" spans="1:28">
      <c r="A3595" s="1" t="s">
        <v>28</v>
      </c>
      <c r="B3595" s="1" t="s">
        <v>853</v>
      </c>
      <c r="C3595" s="1">
        <v>516</v>
      </c>
      <c r="D3595" s="1">
        <v>115</v>
      </c>
      <c r="E3595" s="1">
        <v>0</v>
      </c>
      <c r="F3595" s="1">
        <v>12000</v>
      </c>
      <c r="G3595" s="1" t="s">
        <v>837</v>
      </c>
      <c r="H3595" s="1">
        <v>26000</v>
      </c>
      <c r="I3595" s="1">
        <v>181015141</v>
      </c>
      <c r="J3595" s="1" t="s">
        <v>42</v>
      </c>
      <c r="K3595" s="1" t="s">
        <v>94</v>
      </c>
      <c r="L3595" s="1" t="s">
        <v>854</v>
      </c>
      <c r="M3595" s="1">
        <v>536314</v>
      </c>
      <c r="N3595" s="1">
        <v>60059</v>
      </c>
      <c r="O3595" s="1" t="s">
        <v>758</v>
      </c>
      <c r="P3595" s="1">
        <v>1</v>
      </c>
      <c r="Q3595" s="1" t="s">
        <v>855</v>
      </c>
      <c r="R3595" s="1" t="s">
        <v>856</v>
      </c>
      <c r="S3595" s="1">
        <v>738</v>
      </c>
      <c r="T3595" s="1" t="s">
        <v>37</v>
      </c>
      <c r="U3595" s="1" t="s">
        <v>38</v>
      </c>
      <c r="V3595" s="1" t="s">
        <v>39</v>
      </c>
      <c r="W3595" s="1">
        <v>150000000</v>
      </c>
      <c r="X3595" s="1">
        <v>2011</v>
      </c>
      <c r="Y3595" s="1">
        <v>20000</v>
      </c>
      <c r="Z3595" s="1">
        <v>7</v>
      </c>
      <c r="AA3595" s="1">
        <v>2.35</v>
      </c>
      <c r="AB3595" s="1">
        <v>63000</v>
      </c>
    </row>
    <row r="3596" spans="1:28">
      <c r="A3596" s="1" t="s">
        <v>28</v>
      </c>
      <c r="B3596" s="1" t="s">
        <v>8177</v>
      </c>
      <c r="C3596" s="1">
        <v>549</v>
      </c>
      <c r="D3596" s="1">
        <v>115</v>
      </c>
      <c r="E3596" s="1">
        <v>729</v>
      </c>
      <c r="F3596" s="1">
        <v>552</v>
      </c>
      <c r="G3596" s="1" t="s">
        <v>10691</v>
      </c>
      <c r="H3596" s="1">
        <v>8000</v>
      </c>
      <c r="I3596" s="1">
        <v>82624961</v>
      </c>
      <c r="J3596" s="1" t="s">
        <v>2519</v>
      </c>
      <c r="K3596" s="1" t="s">
        <v>10692</v>
      </c>
      <c r="L3596" s="1" t="s">
        <v>10693</v>
      </c>
      <c r="M3596" s="1">
        <v>205284</v>
      </c>
      <c r="N3596" s="1">
        <v>9578</v>
      </c>
      <c r="O3596" s="1" t="s">
        <v>7400</v>
      </c>
      <c r="P3596" s="1">
        <v>0</v>
      </c>
      <c r="Q3596" s="1" t="s">
        <v>10694</v>
      </c>
      <c r="R3596" s="1" t="s">
        <v>10695</v>
      </c>
      <c r="S3596" s="1">
        <v>439</v>
      </c>
      <c r="T3596" s="1" t="s">
        <v>37</v>
      </c>
      <c r="U3596" s="1" t="s">
        <v>38</v>
      </c>
      <c r="V3596" s="1" t="s">
        <v>581</v>
      </c>
      <c r="W3596" s="1">
        <v>20000000</v>
      </c>
      <c r="X3596" s="1">
        <v>2011</v>
      </c>
      <c r="Y3596" s="1">
        <v>727</v>
      </c>
      <c r="Z3596" s="1">
        <v>7.3</v>
      </c>
      <c r="AA3596" s="1">
        <v>2.35</v>
      </c>
      <c r="AB3596" s="1">
        <v>22000</v>
      </c>
    </row>
    <row r="3597" spans="1:28">
      <c r="A3597" s="1" t="s">
        <v>28</v>
      </c>
      <c r="B3597" s="1" t="s">
        <v>21436</v>
      </c>
      <c r="C3597" s="1">
        <v>5</v>
      </c>
      <c r="D3597" s="1">
        <v>116</v>
      </c>
      <c r="E3597" s="1">
        <v>12</v>
      </c>
      <c r="F3597" s="1">
        <v>25</v>
      </c>
      <c r="G3597" s="1" t="s">
        <v>21437</v>
      </c>
      <c r="H3597" s="1">
        <v>412</v>
      </c>
      <c r="J3597" s="1" t="s">
        <v>3395</v>
      </c>
      <c r="K3597" s="1" t="s">
        <v>21438</v>
      </c>
      <c r="L3597" s="1" t="s">
        <v>21439</v>
      </c>
      <c r="M3597" s="1">
        <v>2050</v>
      </c>
      <c r="N3597" s="1">
        <v>521</v>
      </c>
      <c r="O3597" s="1" t="s">
        <v>21440</v>
      </c>
      <c r="P3597" s="1">
        <v>2</v>
      </c>
      <c r="Q3597" s="1" t="s">
        <v>21441</v>
      </c>
      <c r="R3597" s="1" t="s">
        <v>21442</v>
      </c>
      <c r="S3597" s="1">
        <v>36</v>
      </c>
      <c r="T3597" s="1" t="s">
        <v>19404</v>
      </c>
      <c r="U3597" s="1" t="s">
        <v>8130</v>
      </c>
      <c r="V3597" s="1" t="s">
        <v>91</v>
      </c>
      <c r="W3597" s="1">
        <v>10000000</v>
      </c>
      <c r="X3597" s="1">
        <v>2006</v>
      </c>
      <c r="Y3597" s="1">
        <v>48</v>
      </c>
      <c r="Z3597" s="1">
        <v>6.9</v>
      </c>
      <c r="AA3597" s="1">
        <v>1.85</v>
      </c>
      <c r="AB3597" s="1">
        <v>0</v>
      </c>
    </row>
    <row r="3598" spans="1:28">
      <c r="A3598" s="1" t="s">
        <v>28</v>
      </c>
      <c r="B3598" s="1" t="s">
        <v>2684</v>
      </c>
      <c r="C3598" s="1">
        <v>16</v>
      </c>
      <c r="D3598" s="1">
        <v>116</v>
      </c>
      <c r="E3598" s="1">
        <v>425</v>
      </c>
      <c r="F3598" s="1">
        <v>204</v>
      </c>
      <c r="G3598" s="1" t="s">
        <v>6463</v>
      </c>
      <c r="H3598" s="1">
        <v>954</v>
      </c>
      <c r="I3598" s="1">
        <v>49851591</v>
      </c>
      <c r="J3598" s="1" t="s">
        <v>4248</v>
      </c>
      <c r="K3598" s="1" t="s">
        <v>791</v>
      </c>
      <c r="L3598" s="1" t="s">
        <v>6464</v>
      </c>
      <c r="M3598" s="1">
        <v>7900</v>
      </c>
      <c r="N3598" s="1">
        <v>2179</v>
      </c>
      <c r="O3598" s="1" t="s">
        <v>6465</v>
      </c>
      <c r="P3598" s="1">
        <v>3</v>
      </c>
      <c r="Q3598" s="1" t="s">
        <v>6466</v>
      </c>
      <c r="R3598" s="1" t="s">
        <v>6467</v>
      </c>
      <c r="S3598" s="1">
        <v>34</v>
      </c>
      <c r="T3598" s="1" t="s">
        <v>37</v>
      </c>
      <c r="U3598" s="1" t="s">
        <v>38</v>
      </c>
      <c r="V3598" s="1" t="s">
        <v>91</v>
      </c>
      <c r="W3598" s="1">
        <v>40000000</v>
      </c>
      <c r="X3598" s="1">
        <v>1986</v>
      </c>
      <c r="Y3598" s="1">
        <v>568</v>
      </c>
      <c r="Z3598" s="1">
        <v>5.9</v>
      </c>
      <c r="AA3598" s="1">
        <v>2.35</v>
      </c>
      <c r="AB3598" s="1">
        <v>263</v>
      </c>
    </row>
    <row r="3599" spans="1:28">
      <c r="A3599" s="1" t="s">
        <v>28</v>
      </c>
      <c r="B3599" s="1" t="s">
        <v>15460</v>
      </c>
      <c r="C3599" s="1">
        <v>17</v>
      </c>
      <c r="D3599" s="1">
        <v>116</v>
      </c>
      <c r="E3599" s="1">
        <v>24</v>
      </c>
      <c r="F3599" s="1">
        <v>46</v>
      </c>
      <c r="G3599" s="1" t="s">
        <v>15461</v>
      </c>
      <c r="H3599" s="1">
        <v>183</v>
      </c>
      <c r="J3599" s="1" t="s">
        <v>210</v>
      </c>
      <c r="K3599" s="1" t="s">
        <v>14624</v>
      </c>
      <c r="L3599" s="1" t="s">
        <v>15462</v>
      </c>
      <c r="M3599" s="1">
        <v>2223</v>
      </c>
      <c r="N3599" s="1">
        <v>428</v>
      </c>
      <c r="O3599" s="1" t="s">
        <v>15463</v>
      </c>
      <c r="P3599" s="1">
        <v>2</v>
      </c>
      <c r="Q3599" s="1" t="s">
        <v>15464</v>
      </c>
      <c r="R3599" s="1" t="s">
        <v>15465</v>
      </c>
      <c r="S3599" s="1">
        <v>27</v>
      </c>
      <c r="T3599" s="1" t="s">
        <v>37</v>
      </c>
      <c r="U3599" s="1" t="s">
        <v>264</v>
      </c>
      <c r="V3599" s="1" t="s">
        <v>581</v>
      </c>
      <c r="W3599" s="1">
        <v>10000000</v>
      </c>
      <c r="X3599" s="1">
        <v>2007</v>
      </c>
      <c r="Y3599" s="1">
        <v>136</v>
      </c>
      <c r="Z3599" s="1">
        <v>7</v>
      </c>
      <c r="AA3599" s="1">
        <v>2.35</v>
      </c>
      <c r="AB3599" s="1">
        <v>746</v>
      </c>
    </row>
    <row r="3600" spans="1:28">
      <c r="A3600" s="1" t="s">
        <v>28</v>
      </c>
      <c r="B3600" s="1" t="s">
        <v>16069</v>
      </c>
      <c r="C3600" s="1">
        <v>28</v>
      </c>
      <c r="D3600" s="1">
        <v>116</v>
      </c>
      <c r="E3600" s="1">
        <v>31</v>
      </c>
      <c r="F3600" s="1">
        <v>50</v>
      </c>
      <c r="G3600" s="1" t="s">
        <v>16070</v>
      </c>
      <c r="H3600" s="1">
        <v>539</v>
      </c>
      <c r="J3600" s="1" t="s">
        <v>418</v>
      </c>
      <c r="K3600" s="1" t="s">
        <v>4147</v>
      </c>
      <c r="L3600" s="1" t="s">
        <v>16071</v>
      </c>
      <c r="M3600" s="1">
        <v>8616</v>
      </c>
      <c r="N3600" s="1">
        <v>895</v>
      </c>
      <c r="O3600" s="1" t="s">
        <v>16072</v>
      </c>
      <c r="P3600" s="1">
        <v>2</v>
      </c>
      <c r="Q3600" s="1" t="s">
        <v>16073</v>
      </c>
      <c r="R3600" s="1" t="s">
        <v>16074</v>
      </c>
      <c r="S3600" s="1">
        <v>90</v>
      </c>
      <c r="T3600" s="1" t="s">
        <v>37</v>
      </c>
      <c r="U3600" s="1" t="s">
        <v>264</v>
      </c>
      <c r="V3600" s="1" t="s">
        <v>581</v>
      </c>
      <c r="W3600" s="1">
        <v>8000000</v>
      </c>
      <c r="X3600" s="1">
        <v>2006</v>
      </c>
      <c r="Y3600" s="1">
        <v>290</v>
      </c>
      <c r="Z3600" s="1">
        <v>7</v>
      </c>
      <c r="AA3600" s="1">
        <v>2.35</v>
      </c>
      <c r="AB3600" s="1">
        <v>758</v>
      </c>
    </row>
    <row r="3601" spans="1:28">
      <c r="A3601" s="1" t="s">
        <v>28</v>
      </c>
      <c r="B3601" s="1" t="s">
        <v>11667</v>
      </c>
      <c r="C3601" s="1">
        <v>31</v>
      </c>
      <c r="D3601" s="1">
        <v>116</v>
      </c>
      <c r="E3601" s="1">
        <v>500</v>
      </c>
      <c r="F3601" s="1">
        <v>530</v>
      </c>
      <c r="G3601" s="1" t="s">
        <v>2611</v>
      </c>
      <c r="H3601" s="1">
        <v>12000</v>
      </c>
      <c r="I3601" s="1">
        <v>1292527</v>
      </c>
      <c r="J3601" s="1" t="s">
        <v>11668</v>
      </c>
      <c r="K3601" s="1" t="s">
        <v>268</v>
      </c>
      <c r="L3601" s="1" t="s">
        <v>11669</v>
      </c>
      <c r="M3601" s="1">
        <v>3536</v>
      </c>
      <c r="N3601" s="1">
        <v>14579</v>
      </c>
      <c r="O3601" s="1" t="s">
        <v>4756</v>
      </c>
      <c r="P3601" s="1">
        <v>2</v>
      </c>
      <c r="Q3601" s="1" t="s">
        <v>11670</v>
      </c>
      <c r="R3601" s="1" t="s">
        <v>11671</v>
      </c>
      <c r="S3601" s="1">
        <v>44</v>
      </c>
      <c r="T3601" s="1" t="s">
        <v>37</v>
      </c>
      <c r="U3601" s="1" t="s">
        <v>1461</v>
      </c>
      <c r="V3601" s="1" t="s">
        <v>581</v>
      </c>
      <c r="W3601" s="1">
        <v>19000000</v>
      </c>
      <c r="X3601" s="1">
        <v>1996</v>
      </c>
      <c r="Y3601" s="1">
        <v>1000</v>
      </c>
      <c r="Z3601" s="1">
        <v>6.3</v>
      </c>
      <c r="AA3601" s="1">
        <v>1.85</v>
      </c>
      <c r="AB3601" s="1">
        <v>228</v>
      </c>
    </row>
    <row r="3602" spans="1:28">
      <c r="A3602" s="1" t="s">
        <v>28</v>
      </c>
      <c r="B3602" s="1" t="s">
        <v>1453</v>
      </c>
      <c r="C3602" s="1">
        <v>33</v>
      </c>
      <c r="D3602" s="1">
        <v>116</v>
      </c>
      <c r="E3602" s="1">
        <v>0</v>
      </c>
      <c r="F3602" s="1">
        <v>141</v>
      </c>
      <c r="G3602" s="1" t="s">
        <v>1454</v>
      </c>
      <c r="H3602" s="1">
        <v>936</v>
      </c>
      <c r="J3602" s="1" t="s">
        <v>783</v>
      </c>
      <c r="K3602" s="1" t="s">
        <v>1455</v>
      </c>
      <c r="L3602" s="1" t="s">
        <v>1456</v>
      </c>
      <c r="M3602" s="1">
        <v>20567</v>
      </c>
      <c r="N3602" s="1">
        <v>1609</v>
      </c>
      <c r="O3602" s="1" t="s">
        <v>1457</v>
      </c>
      <c r="P3602" s="1">
        <v>1</v>
      </c>
      <c r="Q3602" s="1" t="s">
        <v>1458</v>
      </c>
      <c r="R3602" s="1" t="s">
        <v>1459</v>
      </c>
      <c r="S3602" s="1">
        <v>36</v>
      </c>
      <c r="T3602" s="1" t="s">
        <v>1460</v>
      </c>
      <c r="U3602" s="1" t="s">
        <v>1461</v>
      </c>
      <c r="V3602" s="1" t="s">
        <v>5599</v>
      </c>
      <c r="W3602" s="1">
        <v>78000000</v>
      </c>
      <c r="X3602" s="1">
        <v>2008</v>
      </c>
      <c r="Y3602" s="1">
        <v>276</v>
      </c>
      <c r="Z3602" s="1">
        <v>5.0999999999999996</v>
      </c>
      <c r="AA3602" s="1">
        <v>2.35</v>
      </c>
      <c r="AB3602" s="1">
        <v>291</v>
      </c>
    </row>
    <row r="3603" spans="1:28">
      <c r="A3603" s="1" t="s">
        <v>28</v>
      </c>
      <c r="B3603" s="1" t="s">
        <v>12114</v>
      </c>
      <c r="C3603" s="1">
        <v>38</v>
      </c>
      <c r="D3603" s="1">
        <v>116</v>
      </c>
      <c r="E3603" s="1">
        <v>0</v>
      </c>
      <c r="F3603" s="1">
        <v>50</v>
      </c>
      <c r="G3603" s="1" t="s">
        <v>12115</v>
      </c>
      <c r="H3603" s="1">
        <v>109</v>
      </c>
      <c r="I3603" s="1">
        <v>325491</v>
      </c>
      <c r="J3603" s="1" t="s">
        <v>2117</v>
      </c>
      <c r="K3603" s="1" t="s">
        <v>12116</v>
      </c>
      <c r="L3603" s="1" t="s">
        <v>12117</v>
      </c>
      <c r="M3603" s="1">
        <v>4387</v>
      </c>
      <c r="N3603" s="1">
        <v>245</v>
      </c>
      <c r="O3603" s="1" t="s">
        <v>12118</v>
      </c>
      <c r="P3603" s="1">
        <v>0</v>
      </c>
      <c r="Q3603" s="1" t="s">
        <v>12119</v>
      </c>
      <c r="R3603" s="1" t="s">
        <v>12120</v>
      </c>
      <c r="S3603" s="1">
        <v>67</v>
      </c>
      <c r="T3603" s="1" t="s">
        <v>37</v>
      </c>
      <c r="U3603" s="1" t="s">
        <v>38</v>
      </c>
      <c r="V3603" s="1" t="s">
        <v>581</v>
      </c>
      <c r="W3603" s="1">
        <v>17500000</v>
      </c>
      <c r="X3603" s="1">
        <v>2002</v>
      </c>
      <c r="Y3603" s="1">
        <v>67</v>
      </c>
      <c r="Z3603" s="1">
        <v>6</v>
      </c>
      <c r="AA3603" s="1">
        <v>1.85</v>
      </c>
      <c r="AB3603" s="1">
        <v>204</v>
      </c>
    </row>
    <row r="3604" spans="1:28">
      <c r="A3604" s="1" t="s">
        <v>28</v>
      </c>
      <c r="B3604" s="1" t="s">
        <v>1731</v>
      </c>
      <c r="C3604" s="1">
        <v>50</v>
      </c>
      <c r="D3604" s="1">
        <v>116</v>
      </c>
      <c r="E3604" s="1">
        <v>12000</v>
      </c>
      <c r="F3604" s="1">
        <v>552</v>
      </c>
      <c r="G3604" s="1" t="s">
        <v>4615</v>
      </c>
      <c r="H3604" s="1">
        <v>22000</v>
      </c>
      <c r="I3604" s="1">
        <v>18573791</v>
      </c>
      <c r="J3604" s="1" t="s">
        <v>4749</v>
      </c>
      <c r="K3604" s="1" t="s">
        <v>1738</v>
      </c>
      <c r="L3604" s="1" t="s">
        <v>4750</v>
      </c>
      <c r="M3604" s="1">
        <v>38533</v>
      </c>
      <c r="N3604" s="1">
        <v>24618</v>
      </c>
      <c r="O3604" s="1" t="s">
        <v>4751</v>
      </c>
      <c r="P3604" s="1">
        <v>3</v>
      </c>
      <c r="Q3604" s="1" t="s">
        <v>4752</v>
      </c>
      <c r="R3604" s="1" t="s">
        <v>4753</v>
      </c>
      <c r="S3604" s="1">
        <v>89</v>
      </c>
      <c r="T3604" s="1" t="s">
        <v>37</v>
      </c>
      <c r="U3604" s="1" t="s">
        <v>38</v>
      </c>
      <c r="V3604" s="1" t="s">
        <v>581</v>
      </c>
      <c r="W3604" s="1">
        <v>55000000</v>
      </c>
      <c r="X3604" s="1">
        <v>1996</v>
      </c>
      <c r="Y3604" s="1">
        <v>617</v>
      </c>
      <c r="Z3604" s="1">
        <v>5.8</v>
      </c>
      <c r="AA3604" s="1">
        <v>2.35</v>
      </c>
      <c r="AB3604" s="1">
        <v>0</v>
      </c>
    </row>
    <row r="3605" spans="1:28">
      <c r="A3605" s="1" t="s">
        <v>28</v>
      </c>
      <c r="B3605" s="1" t="s">
        <v>7603</v>
      </c>
      <c r="C3605" s="1">
        <v>57</v>
      </c>
      <c r="D3605" s="1">
        <v>116</v>
      </c>
      <c r="E3605" s="1">
        <v>170</v>
      </c>
      <c r="F3605" s="1">
        <v>136</v>
      </c>
      <c r="G3605" s="1" t="s">
        <v>2228</v>
      </c>
      <c r="H3605" s="1">
        <v>14000</v>
      </c>
      <c r="J3605" s="1" t="s">
        <v>42</v>
      </c>
      <c r="K3605" s="1" t="s">
        <v>224</v>
      </c>
      <c r="L3605" s="1" t="s">
        <v>7604</v>
      </c>
      <c r="M3605" s="1">
        <v>23351</v>
      </c>
      <c r="N3605" s="1">
        <v>14744</v>
      </c>
      <c r="O3605" s="1" t="s">
        <v>7605</v>
      </c>
      <c r="P3605" s="1">
        <v>1</v>
      </c>
      <c r="Q3605" s="1" t="s">
        <v>7606</v>
      </c>
      <c r="R3605" s="1" t="s">
        <v>7607</v>
      </c>
      <c r="S3605" s="1">
        <v>178</v>
      </c>
      <c r="T3605" s="1" t="s">
        <v>37</v>
      </c>
      <c r="U3605" s="1" t="s">
        <v>56</v>
      </c>
      <c r="V3605" s="1" t="s">
        <v>91</v>
      </c>
      <c r="W3605" s="1">
        <v>27000000</v>
      </c>
      <c r="X3605" s="1">
        <v>1983</v>
      </c>
      <c r="Y3605" s="1">
        <v>192</v>
      </c>
      <c r="Z3605" s="1">
        <v>6</v>
      </c>
      <c r="AA3605" s="1">
        <v>2.35</v>
      </c>
      <c r="AB3605" s="1">
        <v>0</v>
      </c>
    </row>
    <row r="3606" spans="1:28">
      <c r="A3606" s="1" t="s">
        <v>28</v>
      </c>
      <c r="B3606" s="1" t="s">
        <v>17373</v>
      </c>
      <c r="C3606" s="1">
        <v>62</v>
      </c>
      <c r="D3606" s="1">
        <v>116</v>
      </c>
      <c r="E3606" s="1">
        <v>0</v>
      </c>
      <c r="F3606" s="1">
        <v>476</v>
      </c>
      <c r="G3606" s="1" t="s">
        <v>4894</v>
      </c>
      <c r="H3606" s="1">
        <v>907</v>
      </c>
      <c r="I3606" s="1">
        <v>50382128</v>
      </c>
      <c r="J3606" s="1" t="s">
        <v>1411</v>
      </c>
      <c r="K3606" s="1" t="s">
        <v>7498</v>
      </c>
      <c r="L3606" s="1" t="s">
        <v>17374</v>
      </c>
      <c r="M3606" s="1">
        <v>10472</v>
      </c>
      <c r="N3606" s="1">
        <v>2723</v>
      </c>
      <c r="O3606" s="1" t="s">
        <v>15095</v>
      </c>
      <c r="P3606" s="1">
        <v>0</v>
      </c>
      <c r="Q3606" s="1" t="s">
        <v>17375</v>
      </c>
      <c r="R3606" s="1" t="s">
        <v>17376</v>
      </c>
      <c r="S3606" s="1">
        <v>202</v>
      </c>
      <c r="T3606" s="1" t="s">
        <v>37</v>
      </c>
      <c r="U3606" s="1" t="s">
        <v>38</v>
      </c>
      <c r="V3606" s="1" t="s">
        <v>39</v>
      </c>
      <c r="W3606" s="1">
        <v>5500000</v>
      </c>
      <c r="X3606" s="1">
        <v>2005</v>
      </c>
      <c r="Y3606" s="1">
        <v>637</v>
      </c>
      <c r="Z3606" s="1">
        <v>5.6</v>
      </c>
      <c r="AA3606" s="1">
        <v>1.85</v>
      </c>
      <c r="AB3606" s="1">
        <v>0</v>
      </c>
    </row>
    <row r="3607" spans="1:28">
      <c r="A3607" s="1" t="s">
        <v>28</v>
      </c>
      <c r="B3607" s="1" t="s">
        <v>1194</v>
      </c>
      <c r="C3607" s="1">
        <v>64</v>
      </c>
      <c r="D3607" s="1">
        <v>116</v>
      </c>
      <c r="E3607" s="1">
        <v>176</v>
      </c>
      <c r="F3607" s="1">
        <v>84</v>
      </c>
      <c r="G3607" s="1" t="s">
        <v>2227</v>
      </c>
      <c r="H3607" s="1">
        <v>192</v>
      </c>
      <c r="I3607" s="1">
        <v>61355436</v>
      </c>
      <c r="J3607" s="1" t="s">
        <v>1667</v>
      </c>
      <c r="K3607" s="1" t="s">
        <v>2228</v>
      </c>
      <c r="L3607" s="1" t="s">
        <v>2229</v>
      </c>
      <c r="M3607" s="1">
        <v>52136</v>
      </c>
      <c r="N3607" s="1">
        <v>475</v>
      </c>
      <c r="O3607" s="1" t="s">
        <v>2230</v>
      </c>
      <c r="P3607" s="1">
        <v>0</v>
      </c>
      <c r="Q3607" s="1" t="s">
        <v>2231</v>
      </c>
      <c r="R3607" s="1" t="s">
        <v>2232</v>
      </c>
      <c r="S3607" s="1">
        <v>184</v>
      </c>
      <c r="T3607" s="1" t="s">
        <v>37</v>
      </c>
      <c r="U3607" s="1" t="s">
        <v>38</v>
      </c>
      <c r="V3607" s="1" t="s">
        <v>39</v>
      </c>
      <c r="W3607" s="1">
        <v>68000000</v>
      </c>
      <c r="X3607" s="1">
        <v>1997</v>
      </c>
      <c r="Y3607" s="1">
        <v>117</v>
      </c>
      <c r="Z3607" s="1">
        <v>6.2</v>
      </c>
      <c r="AA3607" s="1">
        <v>2.35</v>
      </c>
      <c r="AB3607" s="1">
        <v>0</v>
      </c>
    </row>
    <row r="3608" spans="1:28">
      <c r="A3608" s="1" t="s">
        <v>28</v>
      </c>
      <c r="B3608" s="1" t="s">
        <v>1011</v>
      </c>
      <c r="C3608" s="1">
        <v>65</v>
      </c>
      <c r="D3608" s="1">
        <v>116</v>
      </c>
      <c r="E3608" s="1">
        <v>380</v>
      </c>
      <c r="F3608" s="1">
        <v>826</v>
      </c>
      <c r="G3608" s="1" t="s">
        <v>1153</v>
      </c>
      <c r="H3608" s="1">
        <v>18000</v>
      </c>
      <c r="I3608" s="1">
        <v>58918501</v>
      </c>
      <c r="J3608" s="1" t="s">
        <v>5660</v>
      </c>
      <c r="K3608" s="1" t="s">
        <v>1719</v>
      </c>
      <c r="L3608" s="1" t="s">
        <v>5661</v>
      </c>
      <c r="M3608" s="1">
        <v>40126</v>
      </c>
      <c r="N3608" s="1">
        <v>33233</v>
      </c>
      <c r="O3608" s="1" t="s">
        <v>1315</v>
      </c>
      <c r="P3608" s="1">
        <v>1</v>
      </c>
      <c r="Q3608" s="1" t="s">
        <v>5662</v>
      </c>
      <c r="R3608" s="1" t="s">
        <v>5663</v>
      </c>
      <c r="S3608" s="1">
        <v>107</v>
      </c>
      <c r="T3608" s="1" t="s">
        <v>37</v>
      </c>
      <c r="U3608" s="1" t="s">
        <v>38</v>
      </c>
      <c r="V3608" s="1" t="s">
        <v>581</v>
      </c>
      <c r="W3608" s="1">
        <v>46000000</v>
      </c>
      <c r="X3608" s="1">
        <v>1996</v>
      </c>
      <c r="Y3608" s="1">
        <v>13000</v>
      </c>
      <c r="Z3608" s="1">
        <v>6.6</v>
      </c>
      <c r="AA3608" s="1">
        <v>1.85</v>
      </c>
      <c r="AB3608" s="1">
        <v>975</v>
      </c>
    </row>
    <row r="3609" spans="1:28">
      <c r="A3609" s="1" t="s">
        <v>28</v>
      </c>
      <c r="B3609" s="1" t="s">
        <v>12859</v>
      </c>
      <c r="C3609" s="1">
        <v>71</v>
      </c>
      <c r="D3609" s="1">
        <v>116</v>
      </c>
      <c r="E3609" s="1">
        <v>107</v>
      </c>
      <c r="F3609" s="1">
        <v>658</v>
      </c>
      <c r="G3609" s="1" t="s">
        <v>4490</v>
      </c>
      <c r="H3609" s="1">
        <v>893</v>
      </c>
      <c r="I3609" s="1">
        <v>14612840</v>
      </c>
      <c r="J3609" s="1" t="s">
        <v>6185</v>
      </c>
      <c r="K3609" s="1" t="s">
        <v>3476</v>
      </c>
      <c r="L3609" s="1" t="s">
        <v>16565</v>
      </c>
      <c r="M3609" s="1">
        <v>11191</v>
      </c>
      <c r="N3609" s="1">
        <v>3110</v>
      </c>
      <c r="O3609" s="1" t="s">
        <v>16566</v>
      </c>
      <c r="P3609" s="1">
        <v>1</v>
      </c>
      <c r="Q3609" s="1" t="s">
        <v>16567</v>
      </c>
      <c r="R3609" s="1" t="s">
        <v>16568</v>
      </c>
      <c r="S3609" s="1">
        <v>37</v>
      </c>
      <c r="T3609" s="1" t="s">
        <v>37</v>
      </c>
      <c r="U3609" s="1" t="s">
        <v>38</v>
      </c>
      <c r="V3609" s="1" t="s">
        <v>39</v>
      </c>
      <c r="W3609" s="1">
        <v>7000000</v>
      </c>
      <c r="X3609" s="1">
        <v>2014</v>
      </c>
      <c r="Y3609" s="1">
        <v>664</v>
      </c>
      <c r="Z3609" s="1">
        <v>6.9</v>
      </c>
      <c r="AB3609" s="1">
        <v>0</v>
      </c>
    </row>
    <row r="3610" spans="1:28">
      <c r="A3610" s="1" t="s">
        <v>28</v>
      </c>
      <c r="B3610" s="1" t="s">
        <v>5231</v>
      </c>
      <c r="C3610" s="1">
        <v>71</v>
      </c>
      <c r="D3610" s="1">
        <v>116</v>
      </c>
      <c r="E3610" s="1">
        <v>644</v>
      </c>
      <c r="F3610" s="1">
        <v>199</v>
      </c>
      <c r="G3610" s="1" t="s">
        <v>15642</v>
      </c>
      <c r="H3610" s="1">
        <v>392</v>
      </c>
      <c r="I3610" s="1">
        <v>90400000</v>
      </c>
      <c r="J3610" s="1" t="s">
        <v>1666</v>
      </c>
      <c r="K3610" s="1" t="s">
        <v>15643</v>
      </c>
      <c r="L3610" s="1" t="s">
        <v>15644</v>
      </c>
      <c r="M3610" s="1">
        <v>102895</v>
      </c>
      <c r="N3610" s="1">
        <v>845</v>
      </c>
      <c r="O3610" s="1" t="s">
        <v>15645</v>
      </c>
      <c r="P3610" s="1">
        <v>2</v>
      </c>
      <c r="Q3610" s="1" t="s">
        <v>15646</v>
      </c>
      <c r="R3610" s="1" t="s">
        <v>15647</v>
      </c>
      <c r="S3610" s="1">
        <v>159</v>
      </c>
      <c r="T3610" s="1" t="s">
        <v>37</v>
      </c>
      <c r="U3610" s="1" t="s">
        <v>38</v>
      </c>
      <c r="V3610" s="1" t="s">
        <v>581</v>
      </c>
      <c r="X3610" s="1">
        <v>1983</v>
      </c>
      <c r="Y3610" s="1">
        <v>249</v>
      </c>
      <c r="Z3610" s="1">
        <v>7.5</v>
      </c>
      <c r="AA3610" s="1">
        <v>1.85</v>
      </c>
      <c r="AB3610" s="1">
        <v>0</v>
      </c>
    </row>
    <row r="3611" spans="1:28">
      <c r="A3611" s="1" t="s">
        <v>28</v>
      </c>
      <c r="B3611" s="1" t="s">
        <v>6559</v>
      </c>
      <c r="C3611" s="1">
        <v>81</v>
      </c>
      <c r="D3611" s="1">
        <v>116</v>
      </c>
      <c r="E3611" s="1">
        <v>52</v>
      </c>
      <c r="F3611" s="1">
        <v>102</v>
      </c>
      <c r="G3611" s="1" t="s">
        <v>9245</v>
      </c>
      <c r="H3611" s="1">
        <v>624</v>
      </c>
      <c r="I3611" s="1">
        <v>1980338</v>
      </c>
      <c r="J3611" s="1" t="s">
        <v>17883</v>
      </c>
      <c r="K3611" s="1" t="s">
        <v>2199</v>
      </c>
      <c r="L3611" s="1" t="s">
        <v>17884</v>
      </c>
      <c r="M3611" s="1">
        <v>12366</v>
      </c>
      <c r="N3611" s="1">
        <v>1209</v>
      </c>
      <c r="O3611" s="1" t="s">
        <v>13511</v>
      </c>
      <c r="P3611" s="1">
        <v>2</v>
      </c>
      <c r="Q3611" s="1" t="s">
        <v>17885</v>
      </c>
      <c r="R3611" s="1" t="s">
        <v>17886</v>
      </c>
      <c r="S3611" s="1">
        <v>151</v>
      </c>
      <c r="T3611" s="1" t="s">
        <v>37</v>
      </c>
      <c r="U3611" s="1" t="s">
        <v>38</v>
      </c>
      <c r="V3611" s="1" t="s">
        <v>581</v>
      </c>
      <c r="W3611" s="1">
        <v>5000000</v>
      </c>
      <c r="X3611" s="1">
        <v>1998</v>
      </c>
      <c r="Y3611" s="1">
        <v>385</v>
      </c>
      <c r="Z3611" s="1">
        <v>7</v>
      </c>
      <c r="AA3611" s="1">
        <v>1.85</v>
      </c>
      <c r="AB3611" s="1">
        <v>507</v>
      </c>
    </row>
    <row r="3612" spans="1:28">
      <c r="A3612" s="1" t="s">
        <v>28</v>
      </c>
      <c r="B3612" s="1" t="s">
        <v>14929</v>
      </c>
      <c r="C3612" s="1">
        <v>82</v>
      </c>
      <c r="D3612" s="1">
        <v>116</v>
      </c>
      <c r="E3612" s="1">
        <v>70</v>
      </c>
      <c r="F3612" s="1">
        <v>706</v>
      </c>
      <c r="G3612" s="1" t="s">
        <v>6342</v>
      </c>
      <c r="H3612" s="1">
        <v>1000</v>
      </c>
      <c r="I3612" s="1">
        <v>24397469</v>
      </c>
      <c r="J3612" s="1" t="s">
        <v>6185</v>
      </c>
      <c r="K3612" s="1" t="s">
        <v>5936</v>
      </c>
      <c r="L3612" s="1" t="s">
        <v>14930</v>
      </c>
      <c r="M3612" s="1">
        <v>5161</v>
      </c>
      <c r="N3612" s="1">
        <v>5804</v>
      </c>
      <c r="O3612" s="1" t="s">
        <v>5251</v>
      </c>
      <c r="P3612" s="1">
        <v>7</v>
      </c>
      <c r="Q3612" s="1" t="s">
        <v>14931</v>
      </c>
      <c r="R3612" s="1" t="s">
        <v>14932</v>
      </c>
      <c r="S3612" s="1">
        <v>48</v>
      </c>
      <c r="T3612" s="1" t="s">
        <v>37</v>
      </c>
      <c r="U3612" s="1" t="s">
        <v>38</v>
      </c>
      <c r="V3612" s="1" t="s">
        <v>39</v>
      </c>
      <c r="W3612" s="1">
        <v>17000000</v>
      </c>
      <c r="X3612" s="1">
        <v>2012</v>
      </c>
      <c r="Y3612" s="1">
        <v>876</v>
      </c>
      <c r="Z3612" s="1">
        <v>5.7</v>
      </c>
      <c r="AA3612" s="1">
        <v>2.35</v>
      </c>
      <c r="AB3612" s="1">
        <v>0</v>
      </c>
    </row>
    <row r="3613" spans="1:28">
      <c r="A3613" s="1" t="s">
        <v>28</v>
      </c>
      <c r="B3613" s="1" t="s">
        <v>9075</v>
      </c>
      <c r="C3613" s="1">
        <v>93</v>
      </c>
      <c r="D3613" s="1">
        <v>116</v>
      </c>
      <c r="E3613" s="1">
        <v>144</v>
      </c>
      <c r="F3613" s="1">
        <v>477</v>
      </c>
      <c r="G3613" s="1" t="s">
        <v>8218</v>
      </c>
      <c r="H3613" s="1">
        <v>1000</v>
      </c>
      <c r="I3613" s="1">
        <v>69586544</v>
      </c>
      <c r="J3613" s="1" t="s">
        <v>3395</v>
      </c>
      <c r="K3613" s="1" t="s">
        <v>7749</v>
      </c>
      <c r="L3613" s="1" t="s">
        <v>9076</v>
      </c>
      <c r="M3613" s="1">
        <v>15352</v>
      </c>
      <c r="N3613" s="1">
        <v>3845</v>
      </c>
      <c r="O3613" s="1" t="s">
        <v>9077</v>
      </c>
      <c r="P3613" s="1">
        <v>4</v>
      </c>
      <c r="Q3613" s="1" t="s">
        <v>9078</v>
      </c>
      <c r="R3613" s="1" t="s">
        <v>9079</v>
      </c>
      <c r="S3613" s="1">
        <v>199</v>
      </c>
      <c r="T3613" s="1" t="s">
        <v>37</v>
      </c>
      <c r="U3613" s="1" t="s">
        <v>38</v>
      </c>
      <c r="V3613" s="1" t="s">
        <v>39</v>
      </c>
      <c r="W3613" s="1">
        <v>27000000</v>
      </c>
      <c r="X3613" s="1">
        <v>2002</v>
      </c>
      <c r="Y3613" s="1">
        <v>482</v>
      </c>
      <c r="Z3613" s="1">
        <v>6</v>
      </c>
      <c r="AA3613" s="1">
        <v>2.35</v>
      </c>
      <c r="AB3613" s="1">
        <v>0</v>
      </c>
    </row>
    <row r="3614" spans="1:28">
      <c r="A3614" s="1" t="s">
        <v>28</v>
      </c>
      <c r="B3614" s="1" t="s">
        <v>2205</v>
      </c>
      <c r="C3614" s="1">
        <v>94</v>
      </c>
      <c r="D3614" s="1">
        <v>116</v>
      </c>
      <c r="E3614" s="1">
        <v>521</v>
      </c>
      <c r="F3614" s="1">
        <v>481</v>
      </c>
      <c r="G3614" s="1" t="s">
        <v>2205</v>
      </c>
      <c r="H3614" s="1">
        <v>13000</v>
      </c>
      <c r="I3614" s="1">
        <v>177200000</v>
      </c>
      <c r="J3614" s="1" t="s">
        <v>1411</v>
      </c>
      <c r="K3614" s="1" t="s">
        <v>543</v>
      </c>
      <c r="L3614" s="1" t="s">
        <v>12636</v>
      </c>
      <c r="M3614" s="1">
        <v>77366</v>
      </c>
      <c r="N3614" s="1">
        <v>14701</v>
      </c>
      <c r="O3614" s="1" t="s">
        <v>10627</v>
      </c>
      <c r="P3614" s="1">
        <v>1</v>
      </c>
      <c r="Q3614" s="1" t="s">
        <v>12637</v>
      </c>
      <c r="R3614" s="1" t="s">
        <v>12638</v>
      </c>
      <c r="S3614" s="1">
        <v>194</v>
      </c>
      <c r="T3614" s="1" t="s">
        <v>37</v>
      </c>
      <c r="U3614" s="1" t="s">
        <v>38</v>
      </c>
      <c r="V3614" s="1" t="s">
        <v>91</v>
      </c>
      <c r="W3614" s="1">
        <v>22000000</v>
      </c>
      <c r="X3614" s="1">
        <v>1982</v>
      </c>
      <c r="Y3614" s="1">
        <v>521</v>
      </c>
      <c r="Z3614" s="1">
        <v>7.4</v>
      </c>
      <c r="AA3614" s="1">
        <v>2.35</v>
      </c>
      <c r="AB3614" s="1">
        <v>0</v>
      </c>
    </row>
    <row r="3615" spans="1:28">
      <c r="A3615" s="1" t="s">
        <v>28</v>
      </c>
      <c r="B3615" s="1" t="s">
        <v>8624</v>
      </c>
      <c r="C3615" s="1">
        <v>95</v>
      </c>
      <c r="D3615" s="1">
        <v>116</v>
      </c>
      <c r="E3615" s="1">
        <v>460</v>
      </c>
      <c r="F3615" s="1">
        <v>71</v>
      </c>
      <c r="G3615" s="1" t="s">
        <v>12121</v>
      </c>
      <c r="H3615" s="1">
        <v>5000</v>
      </c>
      <c r="I3615" s="1">
        <v>819852</v>
      </c>
      <c r="J3615" s="1" t="s">
        <v>4061</v>
      </c>
      <c r="K3615" s="1" t="s">
        <v>2390</v>
      </c>
      <c r="L3615" s="1" t="s">
        <v>13189</v>
      </c>
      <c r="M3615" s="1">
        <v>6690</v>
      </c>
      <c r="N3615" s="1">
        <v>5426</v>
      </c>
      <c r="O3615" s="1" t="s">
        <v>12296</v>
      </c>
      <c r="P3615" s="1">
        <v>0</v>
      </c>
      <c r="Q3615" s="1" t="s">
        <v>13190</v>
      </c>
      <c r="R3615" s="1" t="s">
        <v>13191</v>
      </c>
      <c r="S3615" s="1">
        <v>83</v>
      </c>
      <c r="T3615" s="1" t="s">
        <v>37</v>
      </c>
      <c r="U3615" s="1" t="s">
        <v>264</v>
      </c>
      <c r="V3615" s="1" t="s">
        <v>39</v>
      </c>
      <c r="X3615" s="1">
        <v>1999</v>
      </c>
      <c r="Y3615" s="1">
        <v>203</v>
      </c>
      <c r="Z3615" s="1">
        <v>7</v>
      </c>
      <c r="AA3615" s="1">
        <v>2.35</v>
      </c>
      <c r="AB3615" s="1">
        <v>284</v>
      </c>
    </row>
    <row r="3616" spans="1:28">
      <c r="A3616" s="1" t="s">
        <v>28</v>
      </c>
      <c r="B3616" s="1" t="s">
        <v>3289</v>
      </c>
      <c r="C3616" s="1">
        <v>103</v>
      </c>
      <c r="D3616" s="1">
        <v>116</v>
      </c>
      <c r="E3616" s="1">
        <v>0</v>
      </c>
      <c r="F3616" s="1">
        <v>995</v>
      </c>
      <c r="G3616" s="1" t="s">
        <v>137</v>
      </c>
      <c r="H3616" s="1">
        <v>8000</v>
      </c>
      <c r="I3616" s="1">
        <v>152149590</v>
      </c>
      <c r="J3616" s="1" t="s">
        <v>1673</v>
      </c>
      <c r="K3616" s="1" t="s">
        <v>1523</v>
      </c>
      <c r="L3616" s="1" t="s">
        <v>3290</v>
      </c>
      <c r="M3616" s="1">
        <v>74274</v>
      </c>
      <c r="N3616" s="1">
        <v>12790</v>
      </c>
      <c r="O3616" s="1" t="s">
        <v>3291</v>
      </c>
      <c r="P3616" s="1">
        <v>2</v>
      </c>
      <c r="Q3616" s="1" t="s">
        <v>3292</v>
      </c>
      <c r="R3616" s="1" t="s">
        <v>3293</v>
      </c>
      <c r="S3616" s="1">
        <v>255</v>
      </c>
      <c r="T3616" s="1" t="s">
        <v>37</v>
      </c>
      <c r="U3616" s="1" t="s">
        <v>38</v>
      </c>
      <c r="V3616" s="1" t="s">
        <v>91</v>
      </c>
      <c r="W3616" s="1">
        <v>70000000</v>
      </c>
      <c r="X3616" s="1">
        <v>1999</v>
      </c>
      <c r="Y3616" s="1">
        <v>3000</v>
      </c>
      <c r="Z3616" s="1">
        <v>5.5</v>
      </c>
      <c r="AA3616" s="1">
        <v>2.35</v>
      </c>
      <c r="AB3616" s="1">
        <v>0</v>
      </c>
    </row>
    <row r="3617" spans="1:28">
      <c r="A3617" s="1" t="s">
        <v>28</v>
      </c>
      <c r="B3617" s="1" t="s">
        <v>2058</v>
      </c>
      <c r="C3617" s="1">
        <v>109</v>
      </c>
      <c r="D3617" s="1">
        <v>116</v>
      </c>
      <c r="E3617" s="1">
        <v>212</v>
      </c>
      <c r="F3617" s="1">
        <v>462</v>
      </c>
      <c r="G3617" s="1" t="s">
        <v>1703</v>
      </c>
      <c r="H3617" s="1">
        <v>13000</v>
      </c>
      <c r="I3617" s="1">
        <v>32616869</v>
      </c>
      <c r="J3617" s="1" t="s">
        <v>3251</v>
      </c>
      <c r="K3617" s="1" t="s">
        <v>1776</v>
      </c>
      <c r="L3617" s="1" t="s">
        <v>3252</v>
      </c>
      <c r="M3617" s="1">
        <v>34435</v>
      </c>
      <c r="N3617" s="1">
        <v>14780</v>
      </c>
      <c r="O3617" s="1" t="s">
        <v>3253</v>
      </c>
      <c r="P3617" s="1">
        <v>0</v>
      </c>
      <c r="Q3617" s="1" t="s">
        <v>3254</v>
      </c>
      <c r="R3617" s="1" t="s">
        <v>3255</v>
      </c>
      <c r="S3617" s="1">
        <v>346</v>
      </c>
      <c r="T3617" s="1" t="s">
        <v>37</v>
      </c>
      <c r="U3617" s="1" t="s">
        <v>38</v>
      </c>
      <c r="V3617" s="1" t="s">
        <v>39</v>
      </c>
      <c r="W3617" s="1">
        <v>72000000</v>
      </c>
      <c r="X3617" s="1">
        <v>2001</v>
      </c>
      <c r="Y3617" s="1">
        <v>658</v>
      </c>
      <c r="Z3617" s="1">
        <v>4.5</v>
      </c>
      <c r="AA3617" s="1">
        <v>2.35</v>
      </c>
      <c r="AB3617" s="1">
        <v>886</v>
      </c>
    </row>
    <row r="3618" spans="1:28">
      <c r="A3618" s="1" t="s">
        <v>28</v>
      </c>
      <c r="B3618" s="1" t="s">
        <v>11018</v>
      </c>
      <c r="C3618" s="1">
        <v>110</v>
      </c>
      <c r="D3618" s="1">
        <v>116</v>
      </c>
      <c r="E3618" s="1">
        <v>13000</v>
      </c>
      <c r="F3618" s="1">
        <v>118</v>
      </c>
      <c r="G3618" s="1" t="s">
        <v>9141</v>
      </c>
      <c r="H3618" s="1">
        <v>195</v>
      </c>
      <c r="J3618" s="1" t="s">
        <v>10399</v>
      </c>
      <c r="K3618" s="1" t="s">
        <v>18895</v>
      </c>
      <c r="L3618" s="1" t="s">
        <v>18896</v>
      </c>
      <c r="M3618" s="1">
        <v>30982</v>
      </c>
      <c r="N3618" s="1">
        <v>771</v>
      </c>
      <c r="O3618" s="1" t="s">
        <v>18897</v>
      </c>
      <c r="P3618" s="1">
        <v>0</v>
      </c>
      <c r="Q3618" s="1" t="s">
        <v>18898</v>
      </c>
      <c r="R3618" s="1" t="s">
        <v>18899</v>
      </c>
      <c r="S3618" s="1">
        <v>199</v>
      </c>
      <c r="T3618" s="1" t="s">
        <v>37</v>
      </c>
      <c r="U3618" s="1" t="s">
        <v>56</v>
      </c>
      <c r="V3618" s="1" t="s">
        <v>581</v>
      </c>
      <c r="W3618" s="1">
        <v>2000000</v>
      </c>
      <c r="X3618" s="1">
        <v>1972</v>
      </c>
      <c r="Y3618" s="1">
        <v>146</v>
      </c>
      <c r="Z3618" s="1">
        <v>7.5</v>
      </c>
      <c r="AA3618" s="1">
        <v>1.85</v>
      </c>
      <c r="AB3618" s="1">
        <v>0</v>
      </c>
    </row>
    <row r="3619" spans="1:28">
      <c r="A3619" s="1" t="s">
        <v>28</v>
      </c>
      <c r="B3619" s="1" t="s">
        <v>6623</v>
      </c>
      <c r="C3619" s="1">
        <v>110</v>
      </c>
      <c r="D3619" s="1">
        <v>116</v>
      </c>
      <c r="E3619" s="1">
        <v>18</v>
      </c>
      <c r="F3619" s="1">
        <v>249</v>
      </c>
      <c r="G3619" s="1" t="s">
        <v>583</v>
      </c>
      <c r="H3619" s="1">
        <v>2000</v>
      </c>
      <c r="I3619" s="1">
        <v>30199105</v>
      </c>
      <c r="J3619" s="1" t="s">
        <v>3322</v>
      </c>
      <c r="K3619" s="1" t="s">
        <v>2993</v>
      </c>
      <c r="L3619" s="1" t="s">
        <v>6624</v>
      </c>
      <c r="M3619" s="1">
        <v>25346</v>
      </c>
      <c r="N3619" s="1">
        <v>3753</v>
      </c>
      <c r="O3619" s="1" t="s">
        <v>6625</v>
      </c>
      <c r="P3619" s="1">
        <v>0</v>
      </c>
      <c r="Q3619" s="1" t="s">
        <v>6626</v>
      </c>
      <c r="R3619" s="1" t="s">
        <v>6627</v>
      </c>
      <c r="S3619" s="1">
        <v>167</v>
      </c>
      <c r="T3619" s="1" t="s">
        <v>37</v>
      </c>
      <c r="U3619" s="1" t="s">
        <v>38</v>
      </c>
      <c r="V3619" s="1" t="s">
        <v>581</v>
      </c>
      <c r="W3619" s="1">
        <v>40000000</v>
      </c>
      <c r="X3619" s="1">
        <v>2000</v>
      </c>
      <c r="Y3619" s="1">
        <v>1000</v>
      </c>
      <c r="Z3619" s="1">
        <v>5.7</v>
      </c>
      <c r="AA3619" s="1">
        <v>2.35</v>
      </c>
      <c r="AB3619" s="1">
        <v>470</v>
      </c>
    </row>
    <row r="3620" spans="1:28">
      <c r="A3620" s="1" t="s">
        <v>28</v>
      </c>
      <c r="B3620" s="1" t="s">
        <v>1775</v>
      </c>
      <c r="C3620" s="1">
        <v>113</v>
      </c>
      <c r="D3620" s="1">
        <v>116</v>
      </c>
      <c r="E3620" s="1">
        <v>165</v>
      </c>
      <c r="F3620" s="1">
        <v>475</v>
      </c>
      <c r="G3620" s="1" t="s">
        <v>3950</v>
      </c>
      <c r="H3620" s="1">
        <v>577</v>
      </c>
      <c r="I3620" s="1">
        <v>102678089</v>
      </c>
      <c r="J3620" s="1" t="s">
        <v>1916</v>
      </c>
      <c r="K3620" s="1" t="s">
        <v>3697</v>
      </c>
      <c r="L3620" s="1" t="s">
        <v>3951</v>
      </c>
      <c r="M3620" s="1">
        <v>42705</v>
      </c>
      <c r="N3620" s="1">
        <v>2321</v>
      </c>
      <c r="O3620" s="1" t="s">
        <v>3952</v>
      </c>
      <c r="P3620" s="1">
        <v>0</v>
      </c>
      <c r="Q3620" s="1" t="s">
        <v>3953</v>
      </c>
      <c r="R3620" s="1" t="s">
        <v>3954</v>
      </c>
      <c r="S3620" s="1">
        <v>274</v>
      </c>
      <c r="T3620" s="1" t="s">
        <v>37</v>
      </c>
      <c r="U3620" s="1" t="s">
        <v>38</v>
      </c>
      <c r="V3620" s="1" t="s">
        <v>581</v>
      </c>
      <c r="W3620" s="1">
        <v>95000000</v>
      </c>
      <c r="X3620" s="1">
        <v>1999</v>
      </c>
      <c r="Y3620" s="1">
        <v>501</v>
      </c>
      <c r="Z3620" s="1">
        <v>6.3</v>
      </c>
      <c r="AA3620" s="1">
        <v>2.35</v>
      </c>
      <c r="AB3620" s="1">
        <v>885</v>
      </c>
    </row>
    <row r="3621" spans="1:28">
      <c r="A3621" s="1" t="s">
        <v>28</v>
      </c>
      <c r="B3621" s="1" t="s">
        <v>1601</v>
      </c>
      <c r="C3621" s="1">
        <v>114</v>
      </c>
      <c r="D3621" s="1">
        <v>116</v>
      </c>
      <c r="E3621" s="1">
        <v>101</v>
      </c>
      <c r="F3621" s="1">
        <v>780</v>
      </c>
      <c r="G3621" s="1" t="s">
        <v>2294</v>
      </c>
      <c r="H3621" s="1">
        <v>18000</v>
      </c>
      <c r="I3621" s="1">
        <v>121248145</v>
      </c>
      <c r="J3621" s="1" t="s">
        <v>3322</v>
      </c>
      <c r="K3621" s="1" t="s">
        <v>584</v>
      </c>
      <c r="L3621" s="1" t="s">
        <v>8085</v>
      </c>
      <c r="M3621" s="1">
        <v>260981</v>
      </c>
      <c r="N3621" s="1">
        <v>20966</v>
      </c>
      <c r="O3621" s="1" t="s">
        <v>1041</v>
      </c>
      <c r="P3621" s="1">
        <v>0</v>
      </c>
      <c r="Q3621" s="1" t="s">
        <v>8086</v>
      </c>
      <c r="R3621" s="1" t="s">
        <v>8087</v>
      </c>
      <c r="S3621" s="1">
        <v>373</v>
      </c>
      <c r="T3621" s="1" t="s">
        <v>37</v>
      </c>
      <c r="U3621" s="1" t="s">
        <v>38</v>
      </c>
      <c r="V3621" s="1" t="s">
        <v>581</v>
      </c>
      <c r="W3621" s="1">
        <v>25000000</v>
      </c>
      <c r="X3621" s="1">
        <v>1994</v>
      </c>
      <c r="Y3621" s="1">
        <v>946</v>
      </c>
      <c r="Z3621" s="1">
        <v>7.2</v>
      </c>
      <c r="AA3621" s="1">
        <v>2.35</v>
      </c>
      <c r="AB3621" s="1">
        <v>0</v>
      </c>
    </row>
    <row r="3622" spans="1:28">
      <c r="A3622" s="1" t="s">
        <v>28</v>
      </c>
      <c r="B3622" s="1" t="s">
        <v>10478</v>
      </c>
      <c r="C3622" s="1">
        <v>115</v>
      </c>
      <c r="D3622" s="1">
        <v>116</v>
      </c>
      <c r="E3622" s="1">
        <v>13</v>
      </c>
      <c r="F3622" s="1">
        <v>140</v>
      </c>
      <c r="G3622" s="1" t="s">
        <v>6181</v>
      </c>
      <c r="H3622" s="1">
        <v>203</v>
      </c>
      <c r="I3622" s="1">
        <v>1050445</v>
      </c>
      <c r="J3622" s="1" t="s">
        <v>10479</v>
      </c>
      <c r="K3622" s="1" t="s">
        <v>1789</v>
      </c>
      <c r="L3622" s="1" t="s">
        <v>10480</v>
      </c>
      <c r="M3622" s="1">
        <v>21394</v>
      </c>
      <c r="N3622" s="1">
        <v>773</v>
      </c>
      <c r="O3622" s="1" t="s">
        <v>5788</v>
      </c>
      <c r="P3622" s="1">
        <v>0</v>
      </c>
      <c r="Q3622" s="1" t="s">
        <v>10481</v>
      </c>
      <c r="R3622" s="1" t="s">
        <v>10482</v>
      </c>
      <c r="S3622" s="1">
        <v>147</v>
      </c>
      <c r="T3622" s="1" t="s">
        <v>1460</v>
      </c>
      <c r="U3622" s="1" t="s">
        <v>1461</v>
      </c>
      <c r="V3622" s="1" t="s">
        <v>39</v>
      </c>
      <c r="W3622" s="1">
        <v>22000000</v>
      </c>
      <c r="X3622" s="1">
        <v>2005</v>
      </c>
      <c r="Y3622" s="1">
        <v>172</v>
      </c>
      <c r="Z3622" s="1">
        <v>7.8</v>
      </c>
      <c r="AA3622" s="1">
        <v>2.35</v>
      </c>
      <c r="AB3622" s="1">
        <v>11000</v>
      </c>
    </row>
    <row r="3623" spans="1:28">
      <c r="A3623" s="1" t="s">
        <v>28</v>
      </c>
      <c r="B3623" s="1" t="s">
        <v>737</v>
      </c>
      <c r="C3623" s="1">
        <v>116</v>
      </c>
      <c r="D3623" s="1">
        <v>116</v>
      </c>
      <c r="E3623" s="1">
        <v>150</v>
      </c>
      <c r="F3623" s="1">
        <v>956</v>
      </c>
      <c r="G3623" s="1" t="s">
        <v>3730</v>
      </c>
      <c r="H3623" s="1">
        <v>18000</v>
      </c>
      <c r="I3623" s="1">
        <v>6002756</v>
      </c>
      <c r="J3623" s="1" t="s">
        <v>1630</v>
      </c>
      <c r="K3623" s="1" t="s">
        <v>637</v>
      </c>
      <c r="L3623" s="1" t="s">
        <v>11329</v>
      </c>
      <c r="M3623" s="1">
        <v>24997</v>
      </c>
      <c r="N3623" s="1">
        <v>21200</v>
      </c>
      <c r="O3623" s="1" t="s">
        <v>2215</v>
      </c>
      <c r="P3623" s="1">
        <v>2</v>
      </c>
      <c r="Q3623" s="1" t="s">
        <v>11330</v>
      </c>
      <c r="R3623" s="1" t="s">
        <v>11331</v>
      </c>
      <c r="S3623" s="1">
        <v>75</v>
      </c>
      <c r="T3623" s="1" t="s">
        <v>37</v>
      </c>
      <c r="U3623" s="1" t="s">
        <v>38</v>
      </c>
      <c r="V3623" s="1" t="s">
        <v>91</v>
      </c>
      <c r="W3623" s="1">
        <v>20000000</v>
      </c>
      <c r="X3623" s="1">
        <v>2012</v>
      </c>
      <c r="Y3623" s="1">
        <v>1000</v>
      </c>
      <c r="Z3623" s="1">
        <v>7.2</v>
      </c>
      <c r="AA3623" s="1">
        <v>1.85</v>
      </c>
      <c r="AB3623" s="1">
        <v>13000</v>
      </c>
    </row>
    <row r="3624" spans="1:28">
      <c r="A3624" s="1" t="s">
        <v>28</v>
      </c>
      <c r="B3624" s="1" t="s">
        <v>503</v>
      </c>
      <c r="C3624" s="1">
        <v>118</v>
      </c>
      <c r="D3624" s="1">
        <v>116</v>
      </c>
      <c r="E3624" s="1">
        <v>453</v>
      </c>
      <c r="F3624" s="1">
        <v>2000</v>
      </c>
      <c r="G3624" s="1" t="s">
        <v>58</v>
      </c>
      <c r="H3624" s="1">
        <v>24000</v>
      </c>
      <c r="I3624" s="1">
        <v>3335839</v>
      </c>
      <c r="J3624" s="1" t="s">
        <v>460</v>
      </c>
      <c r="K3624" s="1" t="s">
        <v>78</v>
      </c>
      <c r="L3624" s="1" t="s">
        <v>20253</v>
      </c>
      <c r="M3624" s="1">
        <v>54657</v>
      </c>
      <c r="N3624" s="1">
        <v>50313</v>
      </c>
      <c r="O3624" s="1" t="s">
        <v>5717</v>
      </c>
      <c r="P3624" s="1">
        <v>2</v>
      </c>
      <c r="Q3624" s="1" t="s">
        <v>20254</v>
      </c>
      <c r="R3624" s="1" t="s">
        <v>20255</v>
      </c>
      <c r="S3624" s="1">
        <v>222</v>
      </c>
      <c r="T3624" s="1" t="s">
        <v>37</v>
      </c>
      <c r="U3624" s="1" t="s">
        <v>38</v>
      </c>
      <c r="V3624" s="1" t="s">
        <v>581</v>
      </c>
      <c r="W3624" s="1">
        <v>2000000</v>
      </c>
      <c r="X3624" s="1">
        <v>2005</v>
      </c>
      <c r="Y3624" s="1">
        <v>23000</v>
      </c>
      <c r="Z3624" s="1">
        <v>7</v>
      </c>
      <c r="AA3624" s="1">
        <v>1.85</v>
      </c>
      <c r="AB3624" s="1">
        <v>0</v>
      </c>
    </row>
    <row r="3625" spans="1:28">
      <c r="A3625" s="1" t="s">
        <v>28</v>
      </c>
      <c r="B3625" s="1" t="s">
        <v>1011</v>
      </c>
      <c r="C3625" s="1">
        <v>120</v>
      </c>
      <c r="D3625" s="1">
        <v>116</v>
      </c>
      <c r="E3625" s="1">
        <v>380</v>
      </c>
      <c r="F3625" s="1">
        <v>774</v>
      </c>
      <c r="G3625" s="1" t="s">
        <v>973</v>
      </c>
      <c r="H3625" s="1">
        <v>18000</v>
      </c>
      <c r="I3625" s="1">
        <v>40932372</v>
      </c>
      <c r="J3625" s="1" t="s">
        <v>59</v>
      </c>
      <c r="K3625" s="1" t="s">
        <v>1719</v>
      </c>
      <c r="L3625" s="1" t="s">
        <v>3407</v>
      </c>
      <c r="M3625" s="1">
        <v>58023</v>
      </c>
      <c r="N3625" s="1">
        <v>32563</v>
      </c>
      <c r="O3625" s="1" t="s">
        <v>3408</v>
      </c>
      <c r="P3625" s="1">
        <v>0</v>
      </c>
      <c r="Q3625" s="1" t="s">
        <v>3409</v>
      </c>
      <c r="R3625" s="1" t="s">
        <v>3410</v>
      </c>
      <c r="S3625" s="1">
        <v>281</v>
      </c>
      <c r="T3625" s="1" t="s">
        <v>37</v>
      </c>
      <c r="U3625" s="1" t="s">
        <v>38</v>
      </c>
      <c r="V3625" s="1" t="s">
        <v>581</v>
      </c>
      <c r="W3625" s="1">
        <v>70000000</v>
      </c>
      <c r="X3625" s="1">
        <v>1998</v>
      </c>
      <c r="Y3625" s="1">
        <v>13000</v>
      </c>
      <c r="Z3625" s="1">
        <v>6.3</v>
      </c>
      <c r="AA3625" s="1">
        <v>2.35</v>
      </c>
      <c r="AB3625" s="1">
        <v>0</v>
      </c>
    </row>
    <row r="3626" spans="1:28">
      <c r="A3626" s="1" t="s">
        <v>28</v>
      </c>
      <c r="B3626" s="1" t="s">
        <v>4849</v>
      </c>
      <c r="C3626" s="1">
        <v>121</v>
      </c>
      <c r="D3626" s="1">
        <v>116</v>
      </c>
      <c r="E3626" s="1">
        <v>44</v>
      </c>
      <c r="F3626" s="1">
        <v>420</v>
      </c>
      <c r="G3626" s="1" t="s">
        <v>4168</v>
      </c>
      <c r="H3626" s="1">
        <v>593</v>
      </c>
      <c r="I3626" s="1">
        <v>108200000</v>
      </c>
      <c r="J3626" s="1" t="s">
        <v>574</v>
      </c>
      <c r="K3626" s="1" t="s">
        <v>4566</v>
      </c>
      <c r="L3626" s="1" t="s">
        <v>4850</v>
      </c>
      <c r="M3626" s="1">
        <v>76331</v>
      </c>
      <c r="N3626" s="1">
        <v>2908</v>
      </c>
      <c r="O3626" s="1" t="s">
        <v>4851</v>
      </c>
      <c r="P3626" s="1">
        <v>4</v>
      </c>
      <c r="Q3626" s="1" t="s">
        <v>4852</v>
      </c>
      <c r="R3626" s="1" t="s">
        <v>4853</v>
      </c>
      <c r="S3626" s="1">
        <v>269</v>
      </c>
      <c r="T3626" s="1" t="s">
        <v>37</v>
      </c>
      <c r="U3626" s="1" t="s">
        <v>38</v>
      </c>
      <c r="V3626" s="1" t="s">
        <v>91</v>
      </c>
      <c r="W3626" s="1">
        <v>54000000</v>
      </c>
      <c r="X3626" s="1">
        <v>1980</v>
      </c>
      <c r="Y3626" s="1">
        <v>467</v>
      </c>
      <c r="Z3626" s="1">
        <v>6.8</v>
      </c>
      <c r="AA3626" s="1">
        <v>2.35</v>
      </c>
      <c r="AB3626" s="1">
        <v>0</v>
      </c>
    </row>
    <row r="3627" spans="1:28">
      <c r="A3627" s="1" t="s">
        <v>28</v>
      </c>
      <c r="B3627" s="1" t="s">
        <v>1054</v>
      </c>
      <c r="C3627" s="1">
        <v>123</v>
      </c>
      <c r="D3627" s="1">
        <v>116</v>
      </c>
      <c r="E3627" s="1">
        <v>503</v>
      </c>
      <c r="F3627" s="1">
        <v>982</v>
      </c>
      <c r="G3627" s="1" t="s">
        <v>637</v>
      </c>
      <c r="H3627" s="1">
        <v>23000</v>
      </c>
      <c r="I3627" s="1">
        <v>19480739</v>
      </c>
      <c r="J3627" s="1" t="s">
        <v>69</v>
      </c>
      <c r="K3627" s="1" t="s">
        <v>329</v>
      </c>
      <c r="L3627" s="1" t="s">
        <v>2842</v>
      </c>
      <c r="M3627" s="1">
        <v>53057</v>
      </c>
      <c r="N3627" s="1">
        <v>43887</v>
      </c>
      <c r="O3627" s="1" t="s">
        <v>2628</v>
      </c>
      <c r="P3627" s="1">
        <v>0</v>
      </c>
      <c r="Q3627" s="1" t="s">
        <v>2843</v>
      </c>
      <c r="R3627" s="1" t="s">
        <v>2844</v>
      </c>
      <c r="S3627" s="1">
        <v>457</v>
      </c>
      <c r="T3627" s="1" t="s">
        <v>37</v>
      </c>
      <c r="U3627" s="1" t="s">
        <v>38</v>
      </c>
      <c r="V3627" s="1" t="s">
        <v>39</v>
      </c>
      <c r="W3627" s="1">
        <v>80000000</v>
      </c>
      <c r="X3627" s="1">
        <v>2003</v>
      </c>
      <c r="Y3627" s="1">
        <v>18000</v>
      </c>
      <c r="Z3627" s="1">
        <v>5.6</v>
      </c>
      <c r="AA3627" s="1">
        <v>2.35</v>
      </c>
      <c r="AB3627" s="1">
        <v>0</v>
      </c>
    </row>
    <row r="3628" spans="1:28">
      <c r="A3628" s="1" t="s">
        <v>28</v>
      </c>
      <c r="B3628" s="1" t="s">
        <v>1320</v>
      </c>
      <c r="C3628" s="1">
        <v>128</v>
      </c>
      <c r="D3628" s="1">
        <v>116</v>
      </c>
      <c r="E3628" s="1">
        <v>541</v>
      </c>
      <c r="F3628" s="1">
        <v>384</v>
      </c>
      <c r="G3628" s="1" t="s">
        <v>3425</v>
      </c>
      <c r="H3628" s="1">
        <v>12000</v>
      </c>
      <c r="I3628" s="1">
        <v>30157016</v>
      </c>
      <c r="J3628" s="1" t="s">
        <v>1073</v>
      </c>
      <c r="K3628" s="1" t="s">
        <v>758</v>
      </c>
      <c r="L3628" s="1" t="s">
        <v>3426</v>
      </c>
      <c r="M3628" s="1">
        <v>39659</v>
      </c>
      <c r="N3628" s="1">
        <v>12993</v>
      </c>
      <c r="O3628" s="1" t="s">
        <v>3427</v>
      </c>
      <c r="P3628" s="1">
        <v>2</v>
      </c>
      <c r="Q3628" s="1" t="s">
        <v>3428</v>
      </c>
      <c r="R3628" s="1" t="s">
        <v>3429</v>
      </c>
      <c r="S3628" s="1">
        <v>189</v>
      </c>
      <c r="T3628" s="1" t="s">
        <v>37</v>
      </c>
      <c r="U3628" s="1" t="s">
        <v>38</v>
      </c>
      <c r="V3628" s="1" t="s">
        <v>39</v>
      </c>
      <c r="W3628" s="1">
        <v>70000000</v>
      </c>
      <c r="X3628" s="1">
        <v>2002</v>
      </c>
      <c r="Y3628" s="1">
        <v>405</v>
      </c>
      <c r="Z3628" s="1">
        <v>5.6</v>
      </c>
      <c r="AA3628" s="1">
        <v>2.35</v>
      </c>
      <c r="AB3628" s="1">
        <v>792</v>
      </c>
    </row>
    <row r="3629" spans="1:28">
      <c r="A3629" s="1" t="s">
        <v>28</v>
      </c>
      <c r="B3629" s="1" t="s">
        <v>6382</v>
      </c>
      <c r="C3629" s="1">
        <v>129</v>
      </c>
      <c r="D3629" s="1">
        <v>116</v>
      </c>
      <c r="E3629" s="1">
        <v>415</v>
      </c>
      <c r="F3629" s="1">
        <v>644</v>
      </c>
      <c r="G3629" s="1" t="s">
        <v>7137</v>
      </c>
      <c r="H3629" s="1">
        <v>18000</v>
      </c>
      <c r="I3629" s="1">
        <v>71026631</v>
      </c>
      <c r="J3629" s="1" t="s">
        <v>2117</v>
      </c>
      <c r="K3629" s="1" t="s">
        <v>1719</v>
      </c>
      <c r="L3629" s="1" t="s">
        <v>7138</v>
      </c>
      <c r="M3629" s="1">
        <v>98899</v>
      </c>
      <c r="N3629" s="1">
        <v>20970</v>
      </c>
      <c r="O3629" s="1" t="s">
        <v>2253</v>
      </c>
      <c r="P3629" s="1">
        <v>1</v>
      </c>
      <c r="Q3629" s="1" t="s">
        <v>7139</v>
      </c>
      <c r="R3629" s="1" t="s">
        <v>7140</v>
      </c>
      <c r="S3629" s="1">
        <v>394</v>
      </c>
      <c r="T3629" s="1" t="s">
        <v>37</v>
      </c>
      <c r="U3629" s="1" t="s">
        <v>38</v>
      </c>
      <c r="V3629" s="1" t="s">
        <v>39</v>
      </c>
      <c r="W3629" s="1">
        <v>36000000</v>
      </c>
      <c r="X3629" s="1">
        <v>2002</v>
      </c>
      <c r="Y3629" s="1">
        <v>669</v>
      </c>
      <c r="Z3629" s="1">
        <v>7</v>
      </c>
      <c r="AA3629" s="1">
        <v>1.85</v>
      </c>
      <c r="AB3629" s="1">
        <v>0</v>
      </c>
    </row>
    <row r="3630" spans="1:28">
      <c r="A3630" s="1" t="s">
        <v>28</v>
      </c>
      <c r="B3630" s="1" t="s">
        <v>3145</v>
      </c>
      <c r="C3630" s="1">
        <v>132</v>
      </c>
      <c r="D3630" s="1">
        <v>116</v>
      </c>
      <c r="E3630" s="1">
        <v>41</v>
      </c>
      <c r="F3630" s="1">
        <v>541</v>
      </c>
      <c r="G3630" s="1" t="s">
        <v>348</v>
      </c>
      <c r="H3630" s="1">
        <v>11000</v>
      </c>
      <c r="I3630" s="1">
        <v>30013346</v>
      </c>
      <c r="J3630" s="1" t="s">
        <v>418</v>
      </c>
      <c r="K3630" s="1" t="s">
        <v>387</v>
      </c>
      <c r="L3630" s="1" t="s">
        <v>3146</v>
      </c>
      <c r="M3630" s="1">
        <v>31293</v>
      </c>
      <c r="N3630" s="1">
        <v>14028</v>
      </c>
      <c r="O3630" s="1" t="s">
        <v>3147</v>
      </c>
      <c r="P3630" s="1">
        <v>2</v>
      </c>
      <c r="Q3630" s="1" t="s">
        <v>3148</v>
      </c>
      <c r="R3630" s="1" t="s">
        <v>3149</v>
      </c>
      <c r="S3630" s="1">
        <v>254</v>
      </c>
      <c r="T3630" s="1" t="s">
        <v>37</v>
      </c>
      <c r="U3630" s="1" t="s">
        <v>38</v>
      </c>
      <c r="V3630" s="1" t="s">
        <v>39</v>
      </c>
      <c r="W3630" s="1">
        <v>75000000</v>
      </c>
      <c r="X3630" s="1">
        <v>2003</v>
      </c>
      <c r="Y3630" s="1">
        <v>982</v>
      </c>
      <c r="Z3630" s="1">
        <v>5.3</v>
      </c>
      <c r="AA3630" s="1">
        <v>2.35</v>
      </c>
      <c r="AB3630" s="1">
        <v>648</v>
      </c>
    </row>
    <row r="3631" spans="1:28">
      <c r="A3631" s="1" t="s">
        <v>28</v>
      </c>
      <c r="B3631" s="1" t="s">
        <v>4225</v>
      </c>
      <c r="C3631" s="1">
        <v>140</v>
      </c>
      <c r="D3631" s="1">
        <v>116</v>
      </c>
      <c r="E3631" s="1">
        <v>80</v>
      </c>
      <c r="F3631" s="1">
        <v>651</v>
      </c>
      <c r="G3631" s="1" t="s">
        <v>2851</v>
      </c>
      <c r="H3631" s="1">
        <v>11000</v>
      </c>
      <c r="I3631" s="1">
        <v>105807520</v>
      </c>
      <c r="J3631" s="1" t="s">
        <v>1673</v>
      </c>
      <c r="K3631" s="1" t="s">
        <v>656</v>
      </c>
      <c r="L3631" s="1" t="s">
        <v>5028</v>
      </c>
      <c r="M3631" s="1">
        <v>156717</v>
      </c>
      <c r="N3631" s="1">
        <v>14087</v>
      </c>
      <c r="O3631" s="1" t="s">
        <v>5029</v>
      </c>
      <c r="P3631" s="1">
        <v>2</v>
      </c>
      <c r="Q3631" s="1" t="s">
        <v>5030</v>
      </c>
      <c r="R3631" s="1" t="s">
        <v>5031</v>
      </c>
      <c r="S3631" s="1">
        <v>357</v>
      </c>
      <c r="T3631" s="1" t="s">
        <v>37</v>
      </c>
      <c r="U3631" s="1" t="s">
        <v>38</v>
      </c>
      <c r="V3631" s="1" t="s">
        <v>39</v>
      </c>
      <c r="W3631" s="1">
        <v>50000000</v>
      </c>
      <c r="X3631" s="1">
        <v>2003</v>
      </c>
      <c r="Y3631" s="1">
        <v>1000</v>
      </c>
      <c r="Z3631" s="1">
        <v>6.4</v>
      </c>
      <c r="AA3631" s="1">
        <v>1.85</v>
      </c>
      <c r="AB3631" s="1">
        <v>0</v>
      </c>
    </row>
    <row r="3632" spans="1:28">
      <c r="A3632" s="1" t="s">
        <v>28</v>
      </c>
      <c r="B3632" s="1" t="s">
        <v>7621</v>
      </c>
      <c r="C3632" s="1">
        <v>142</v>
      </c>
      <c r="D3632" s="1">
        <v>116</v>
      </c>
      <c r="E3632" s="1">
        <v>529</v>
      </c>
      <c r="F3632" s="1">
        <v>174</v>
      </c>
      <c r="G3632" s="1" t="s">
        <v>9922</v>
      </c>
      <c r="H3632" s="1">
        <v>442</v>
      </c>
      <c r="I3632" s="1">
        <v>7156933</v>
      </c>
      <c r="J3632" s="1" t="s">
        <v>2519</v>
      </c>
      <c r="K3632" s="1" t="s">
        <v>8048</v>
      </c>
      <c r="L3632" s="1" t="s">
        <v>9923</v>
      </c>
      <c r="M3632" s="1">
        <v>14581</v>
      </c>
      <c r="N3632" s="1">
        <v>1134</v>
      </c>
      <c r="O3632" s="1" t="s">
        <v>8654</v>
      </c>
      <c r="P3632" s="1">
        <v>0</v>
      </c>
      <c r="Q3632" s="1" t="s">
        <v>9924</v>
      </c>
      <c r="R3632" s="1" t="s">
        <v>9925</v>
      </c>
      <c r="S3632" s="1">
        <v>74</v>
      </c>
      <c r="T3632" s="1" t="s">
        <v>37</v>
      </c>
      <c r="U3632" s="1" t="s">
        <v>38</v>
      </c>
      <c r="V3632" s="1" t="s">
        <v>581</v>
      </c>
      <c r="W3632" s="1">
        <v>25000000</v>
      </c>
      <c r="X3632" s="1">
        <v>2006</v>
      </c>
      <c r="Y3632" s="1">
        <v>252</v>
      </c>
      <c r="Z3632" s="1">
        <v>6.7</v>
      </c>
      <c r="AA3632" s="1">
        <v>1.85</v>
      </c>
      <c r="AB3632" s="1">
        <v>348</v>
      </c>
    </row>
    <row r="3633" spans="1:28">
      <c r="A3633" s="1" t="s">
        <v>28</v>
      </c>
      <c r="B3633" s="1" t="s">
        <v>9071</v>
      </c>
      <c r="C3633" s="1">
        <v>148</v>
      </c>
      <c r="D3633" s="1">
        <v>116</v>
      </c>
      <c r="E3633" s="1">
        <v>120</v>
      </c>
      <c r="F3633" s="1">
        <v>664</v>
      </c>
      <c r="G3633" s="1" t="s">
        <v>9333</v>
      </c>
      <c r="H3633" s="1">
        <v>12000</v>
      </c>
      <c r="I3633" s="1">
        <v>78900000</v>
      </c>
      <c r="J3633" s="1" t="s">
        <v>69</v>
      </c>
      <c r="K3633" s="1" t="s">
        <v>1024</v>
      </c>
      <c r="L3633" s="1" t="s">
        <v>14017</v>
      </c>
      <c r="M3633" s="1">
        <v>91414</v>
      </c>
      <c r="N3633" s="1">
        <v>16539</v>
      </c>
      <c r="O3633" s="1" t="s">
        <v>7268</v>
      </c>
      <c r="P3633" s="1">
        <v>2</v>
      </c>
      <c r="Q3633" s="1" t="s">
        <v>14018</v>
      </c>
      <c r="R3633" s="1" t="s">
        <v>14019</v>
      </c>
      <c r="S3633" s="1">
        <v>359</v>
      </c>
      <c r="T3633" s="1" t="s">
        <v>37</v>
      </c>
      <c r="U3633" s="1" t="s">
        <v>38</v>
      </c>
      <c r="V3633" s="1" t="s">
        <v>91</v>
      </c>
      <c r="W3633" s="1">
        <v>11000000</v>
      </c>
      <c r="X3633" s="1">
        <v>1982</v>
      </c>
      <c r="Y3633" s="1">
        <v>980</v>
      </c>
      <c r="Z3633" s="1">
        <v>7.7</v>
      </c>
      <c r="AA3633" s="1">
        <v>2.35</v>
      </c>
      <c r="AB3633" s="1">
        <v>0</v>
      </c>
    </row>
    <row r="3634" spans="1:28">
      <c r="A3634" s="1" t="s">
        <v>28</v>
      </c>
      <c r="B3634" s="1" t="s">
        <v>3480</v>
      </c>
      <c r="C3634" s="1">
        <v>155</v>
      </c>
      <c r="D3634" s="1">
        <v>116</v>
      </c>
      <c r="E3634" s="1">
        <v>101</v>
      </c>
      <c r="F3634" s="1">
        <v>79</v>
      </c>
      <c r="G3634" s="1" t="s">
        <v>4963</v>
      </c>
      <c r="H3634" s="1">
        <v>889</v>
      </c>
      <c r="I3634" s="1">
        <v>90567722</v>
      </c>
      <c r="J3634" s="1" t="s">
        <v>1666</v>
      </c>
      <c r="K3634" s="1" t="s">
        <v>4344</v>
      </c>
      <c r="L3634" s="1" t="s">
        <v>4964</v>
      </c>
      <c r="M3634" s="1">
        <v>185878</v>
      </c>
      <c r="N3634" s="1">
        <v>1711</v>
      </c>
      <c r="O3634" s="1" t="s">
        <v>4965</v>
      </c>
      <c r="P3634" s="1">
        <v>1</v>
      </c>
      <c r="Q3634" s="1" t="s">
        <v>4966</v>
      </c>
      <c r="R3634" s="1" t="s">
        <v>4967</v>
      </c>
      <c r="S3634" s="1">
        <v>481</v>
      </c>
      <c r="T3634" s="1" t="s">
        <v>37</v>
      </c>
      <c r="U3634" s="1" t="s">
        <v>38</v>
      </c>
      <c r="V3634" s="1" t="s">
        <v>581</v>
      </c>
      <c r="W3634" s="1">
        <v>51000000</v>
      </c>
      <c r="X3634" s="1">
        <v>2000</v>
      </c>
      <c r="Y3634" s="1">
        <v>624</v>
      </c>
      <c r="Z3634" s="1">
        <v>6.5</v>
      </c>
      <c r="AA3634" s="1">
        <v>1.85</v>
      </c>
      <c r="AB3634" s="1">
        <v>0</v>
      </c>
    </row>
    <row r="3635" spans="1:28">
      <c r="A3635" s="1" t="s">
        <v>28</v>
      </c>
      <c r="B3635" s="1" t="s">
        <v>4502</v>
      </c>
      <c r="C3635" s="1">
        <v>157</v>
      </c>
      <c r="D3635" s="1">
        <v>116</v>
      </c>
      <c r="E3635" s="1">
        <v>51</v>
      </c>
      <c r="F3635" s="1">
        <v>622</v>
      </c>
      <c r="G3635" s="1" t="s">
        <v>4503</v>
      </c>
      <c r="H3635" s="1">
        <v>11000</v>
      </c>
      <c r="I3635" s="1">
        <v>36931089</v>
      </c>
      <c r="J3635" s="1" t="s">
        <v>1666</v>
      </c>
      <c r="K3635" s="1" t="s">
        <v>2172</v>
      </c>
      <c r="L3635" s="1" t="s">
        <v>4504</v>
      </c>
      <c r="M3635" s="1">
        <v>70681</v>
      </c>
      <c r="N3635" s="1">
        <v>16484</v>
      </c>
      <c r="O3635" s="1" t="s">
        <v>2093</v>
      </c>
      <c r="P3635" s="1">
        <v>2</v>
      </c>
      <c r="Q3635" s="1" t="s">
        <v>4505</v>
      </c>
      <c r="R3635" s="1" t="s">
        <v>4506</v>
      </c>
      <c r="S3635" s="1">
        <v>198</v>
      </c>
      <c r="T3635" s="1" t="s">
        <v>37</v>
      </c>
      <c r="U3635" s="1" t="s">
        <v>38</v>
      </c>
      <c r="V3635" s="1" t="s">
        <v>581</v>
      </c>
      <c r="W3635" s="1">
        <v>70000000</v>
      </c>
      <c r="X3635" s="1">
        <v>2012</v>
      </c>
      <c r="Y3635" s="1">
        <v>3000</v>
      </c>
      <c r="Z3635" s="1">
        <v>5.6</v>
      </c>
      <c r="AA3635" s="1">
        <v>2.35</v>
      </c>
      <c r="AB3635" s="1">
        <v>12000</v>
      </c>
    </row>
    <row r="3636" spans="1:28">
      <c r="A3636" s="1" t="s">
        <v>28</v>
      </c>
      <c r="B3636" s="1" t="s">
        <v>13061</v>
      </c>
      <c r="C3636" s="1">
        <v>159</v>
      </c>
      <c r="D3636" s="1">
        <v>116</v>
      </c>
      <c r="E3636" s="1">
        <v>153</v>
      </c>
      <c r="F3636" s="1">
        <v>165</v>
      </c>
      <c r="G3636" s="1" t="s">
        <v>19644</v>
      </c>
      <c r="H3636" s="1">
        <v>275</v>
      </c>
      <c r="I3636" s="1">
        <v>22201636</v>
      </c>
      <c r="J3636" s="1" t="s">
        <v>5565</v>
      </c>
      <c r="K3636" s="1" t="s">
        <v>19645</v>
      </c>
      <c r="L3636" s="1" t="s">
        <v>19646</v>
      </c>
      <c r="M3636" s="1">
        <v>33567</v>
      </c>
      <c r="N3636" s="1">
        <v>727</v>
      </c>
      <c r="O3636" s="1" t="s">
        <v>19647</v>
      </c>
      <c r="P3636" s="1">
        <v>1</v>
      </c>
      <c r="Q3636" s="1" t="s">
        <v>19648</v>
      </c>
      <c r="R3636" s="1" t="s">
        <v>19649</v>
      </c>
      <c r="S3636" s="1">
        <v>206</v>
      </c>
      <c r="T3636" s="1" t="s">
        <v>37</v>
      </c>
      <c r="U3636" s="1" t="s">
        <v>38</v>
      </c>
      <c r="V3636" s="1" t="s">
        <v>581</v>
      </c>
      <c r="W3636" s="1">
        <v>8000000</v>
      </c>
      <c r="X3636" s="1">
        <v>2005</v>
      </c>
      <c r="Y3636" s="1">
        <v>247</v>
      </c>
      <c r="Z3636" s="1">
        <v>7.4</v>
      </c>
      <c r="AA3636" s="1">
        <v>1.85</v>
      </c>
      <c r="AB3636" s="1">
        <v>0</v>
      </c>
    </row>
    <row r="3637" spans="1:28">
      <c r="A3637" s="1" t="s">
        <v>28</v>
      </c>
      <c r="B3637" s="1" t="s">
        <v>3502</v>
      </c>
      <c r="C3637" s="1">
        <v>159</v>
      </c>
      <c r="D3637" s="1">
        <v>116</v>
      </c>
      <c r="E3637" s="1">
        <v>105</v>
      </c>
      <c r="F3637" s="1">
        <v>246</v>
      </c>
      <c r="G3637" s="1" t="s">
        <v>3503</v>
      </c>
      <c r="H3637" s="1">
        <v>844</v>
      </c>
      <c r="I3637" s="1">
        <v>5851188</v>
      </c>
      <c r="J3637" s="1" t="s">
        <v>2207</v>
      </c>
      <c r="K3637" s="1" t="s">
        <v>3504</v>
      </c>
      <c r="L3637" s="1" t="s">
        <v>3505</v>
      </c>
      <c r="M3637" s="1">
        <v>31124</v>
      </c>
      <c r="N3637" s="1">
        <v>1899</v>
      </c>
      <c r="O3637" s="1" t="s">
        <v>3506</v>
      </c>
      <c r="P3637" s="1">
        <v>1</v>
      </c>
      <c r="Q3637" s="1" t="s">
        <v>3507</v>
      </c>
      <c r="R3637" s="1" t="s">
        <v>3508</v>
      </c>
      <c r="S3637" s="1">
        <v>313</v>
      </c>
      <c r="T3637" s="1" t="s">
        <v>37</v>
      </c>
      <c r="U3637" s="1" t="s">
        <v>56</v>
      </c>
      <c r="V3637" s="1" t="s">
        <v>581</v>
      </c>
      <c r="W3637" s="1">
        <v>70000000</v>
      </c>
      <c r="X3637" s="1">
        <v>2006</v>
      </c>
      <c r="Y3637" s="1">
        <v>729</v>
      </c>
      <c r="Z3637" s="1">
        <v>4.2</v>
      </c>
      <c r="AA3637" s="1">
        <v>2.35</v>
      </c>
      <c r="AB3637" s="1">
        <v>764</v>
      </c>
    </row>
    <row r="3638" spans="1:28">
      <c r="A3638" s="1" t="s">
        <v>28</v>
      </c>
      <c r="B3638" s="1" t="s">
        <v>20247</v>
      </c>
      <c r="C3638" s="1">
        <v>167</v>
      </c>
      <c r="D3638" s="1">
        <v>116</v>
      </c>
      <c r="E3638" s="1">
        <v>0</v>
      </c>
      <c r="F3638" s="1">
        <v>116</v>
      </c>
      <c r="G3638" s="1" t="s">
        <v>20248</v>
      </c>
      <c r="H3638" s="1">
        <v>251</v>
      </c>
      <c r="I3638" s="1">
        <v>3300230</v>
      </c>
      <c r="J3638" s="1" t="s">
        <v>460</v>
      </c>
      <c r="K3638" s="1" t="s">
        <v>11973</v>
      </c>
      <c r="L3638" s="1" t="s">
        <v>20249</v>
      </c>
      <c r="M3638" s="1">
        <v>70084</v>
      </c>
      <c r="N3638" s="1">
        <v>675</v>
      </c>
      <c r="O3638" s="1" t="s">
        <v>20250</v>
      </c>
      <c r="P3638" s="1">
        <v>1</v>
      </c>
      <c r="Q3638" s="1" t="s">
        <v>20251</v>
      </c>
      <c r="R3638" s="1" t="s">
        <v>20252</v>
      </c>
      <c r="S3638" s="1">
        <v>346</v>
      </c>
      <c r="T3638" s="1" t="s">
        <v>37</v>
      </c>
      <c r="U3638" s="1" t="s">
        <v>1461</v>
      </c>
      <c r="V3638" s="1" t="s">
        <v>581</v>
      </c>
      <c r="X3638" s="1">
        <v>1999</v>
      </c>
      <c r="Y3638" s="1">
        <v>147</v>
      </c>
      <c r="Z3638" s="1">
        <v>7.5</v>
      </c>
      <c r="AA3638" s="1">
        <v>1.85</v>
      </c>
      <c r="AB3638" s="1">
        <v>0</v>
      </c>
    </row>
    <row r="3639" spans="1:28">
      <c r="A3639" s="1" t="s">
        <v>28</v>
      </c>
      <c r="B3639" s="1" t="s">
        <v>4242</v>
      </c>
      <c r="C3639" s="1">
        <v>172</v>
      </c>
      <c r="D3639" s="1">
        <v>116</v>
      </c>
      <c r="E3639" s="1">
        <v>53</v>
      </c>
      <c r="F3639" s="1">
        <v>906</v>
      </c>
      <c r="G3639" s="1" t="s">
        <v>3363</v>
      </c>
      <c r="H3639" s="1">
        <v>27000</v>
      </c>
      <c r="I3639" s="1">
        <v>43119879</v>
      </c>
      <c r="J3639" s="1" t="s">
        <v>223</v>
      </c>
      <c r="K3639" s="1" t="s">
        <v>60</v>
      </c>
      <c r="L3639" s="1" t="s">
        <v>4243</v>
      </c>
      <c r="M3639" s="1">
        <v>58450</v>
      </c>
      <c r="N3639" s="1">
        <v>31224</v>
      </c>
      <c r="O3639" s="1" t="s">
        <v>3362</v>
      </c>
      <c r="P3639" s="1">
        <v>0</v>
      </c>
      <c r="Q3639" s="1" t="s">
        <v>4244</v>
      </c>
      <c r="R3639" s="1" t="s">
        <v>4245</v>
      </c>
      <c r="S3639" s="1">
        <v>842</v>
      </c>
      <c r="T3639" s="1" t="s">
        <v>37</v>
      </c>
      <c r="U3639" s="1" t="s">
        <v>38</v>
      </c>
      <c r="V3639" s="1" t="s">
        <v>39</v>
      </c>
      <c r="W3639" s="1">
        <v>60000000</v>
      </c>
      <c r="X3639" s="1">
        <v>2002</v>
      </c>
      <c r="Y3639" s="1">
        <v>1000</v>
      </c>
      <c r="Z3639" s="1">
        <v>6.4</v>
      </c>
      <c r="AA3639" s="1">
        <v>2.35</v>
      </c>
      <c r="AB3639" s="1">
        <v>0</v>
      </c>
    </row>
    <row r="3640" spans="1:28">
      <c r="A3640" s="1" t="s">
        <v>28</v>
      </c>
      <c r="B3640" s="1" t="s">
        <v>642</v>
      </c>
      <c r="C3640" s="1">
        <v>178</v>
      </c>
      <c r="D3640" s="1">
        <v>116</v>
      </c>
      <c r="E3640" s="1">
        <v>84</v>
      </c>
      <c r="F3640" s="1">
        <v>563</v>
      </c>
      <c r="G3640" s="1" t="s">
        <v>202</v>
      </c>
      <c r="H3640" s="1">
        <v>11000</v>
      </c>
      <c r="I3640" s="1">
        <v>77086030</v>
      </c>
      <c r="J3640" s="1" t="s">
        <v>3872</v>
      </c>
      <c r="K3640" s="1" t="s">
        <v>656</v>
      </c>
      <c r="L3640" s="1" t="s">
        <v>3873</v>
      </c>
      <c r="M3640" s="1">
        <v>65297</v>
      </c>
      <c r="N3640" s="1">
        <v>14931</v>
      </c>
      <c r="O3640" s="1" t="s">
        <v>3874</v>
      </c>
      <c r="P3640" s="1">
        <v>0</v>
      </c>
      <c r="Q3640" s="1" t="s">
        <v>3875</v>
      </c>
      <c r="R3640" s="1" t="s">
        <v>3876</v>
      </c>
      <c r="S3640" s="1">
        <v>602</v>
      </c>
      <c r="T3640" s="1" t="s">
        <v>37</v>
      </c>
      <c r="U3640" s="1" t="s">
        <v>1461</v>
      </c>
      <c r="V3640" s="1" t="s">
        <v>39</v>
      </c>
      <c r="W3640" s="1">
        <v>62000000</v>
      </c>
      <c r="X3640" s="1">
        <v>2000</v>
      </c>
      <c r="Y3640" s="1">
        <v>919</v>
      </c>
      <c r="Z3640" s="1">
        <v>6.6</v>
      </c>
      <c r="AA3640" s="1">
        <v>2.35</v>
      </c>
      <c r="AB3640" s="1">
        <v>0</v>
      </c>
    </row>
    <row r="3641" spans="1:28">
      <c r="A3641" s="1" t="s">
        <v>28</v>
      </c>
      <c r="B3641" s="1" t="s">
        <v>11994</v>
      </c>
      <c r="C3641" s="1">
        <v>186</v>
      </c>
      <c r="D3641" s="1">
        <v>116</v>
      </c>
      <c r="E3641" s="1">
        <v>6</v>
      </c>
      <c r="F3641" s="1">
        <v>212</v>
      </c>
      <c r="G3641" s="1" t="s">
        <v>432</v>
      </c>
      <c r="H3641" s="1">
        <v>25000</v>
      </c>
      <c r="I3641" s="1">
        <v>4435083</v>
      </c>
      <c r="J3641" s="1" t="s">
        <v>11995</v>
      </c>
      <c r="K3641" s="1" t="s">
        <v>3383</v>
      </c>
      <c r="L3641" s="1" t="s">
        <v>11996</v>
      </c>
      <c r="M3641" s="1">
        <v>27882</v>
      </c>
      <c r="N3641" s="1">
        <v>39463</v>
      </c>
      <c r="O3641" s="1" t="s">
        <v>11997</v>
      </c>
      <c r="P3641" s="1">
        <v>2</v>
      </c>
      <c r="Q3641" s="1" t="s">
        <v>11998</v>
      </c>
      <c r="R3641" s="1" t="s">
        <v>11999</v>
      </c>
      <c r="S3641" s="1">
        <v>119</v>
      </c>
      <c r="T3641" s="1" t="s">
        <v>37</v>
      </c>
      <c r="U3641" s="1" t="s">
        <v>366</v>
      </c>
      <c r="V3641" s="1" t="s">
        <v>581</v>
      </c>
      <c r="W3641" s="1">
        <v>18000000</v>
      </c>
      <c r="X3641" s="1">
        <v>2013</v>
      </c>
      <c r="Y3641" s="1">
        <v>14000</v>
      </c>
      <c r="Z3641" s="1">
        <v>7.1</v>
      </c>
      <c r="AA3641" s="1">
        <v>2.35</v>
      </c>
      <c r="AB3641" s="1">
        <v>18000</v>
      </c>
    </row>
    <row r="3642" spans="1:28">
      <c r="A3642" s="1" t="s">
        <v>28</v>
      </c>
      <c r="B3642" s="1" t="s">
        <v>1522</v>
      </c>
      <c r="C3642" s="1">
        <v>186</v>
      </c>
      <c r="D3642" s="1">
        <v>116</v>
      </c>
      <c r="E3642" s="1">
        <v>0</v>
      </c>
      <c r="F3642" s="1">
        <v>471</v>
      </c>
      <c r="G3642" s="1" t="s">
        <v>800</v>
      </c>
      <c r="H3642" s="1">
        <v>11000</v>
      </c>
      <c r="I3642" s="1">
        <v>183405771</v>
      </c>
      <c r="J3642" s="1" t="s">
        <v>1524</v>
      </c>
      <c r="K3642" s="1" t="s">
        <v>336</v>
      </c>
      <c r="L3642" s="1" t="s">
        <v>2319</v>
      </c>
      <c r="M3642" s="1">
        <v>402645</v>
      </c>
      <c r="N3642" s="1">
        <v>13028</v>
      </c>
      <c r="O3642" s="1" t="s">
        <v>2320</v>
      </c>
      <c r="P3642" s="1">
        <v>4</v>
      </c>
      <c r="Q3642" s="1" t="s">
        <v>2321</v>
      </c>
      <c r="R3642" s="1" t="s">
        <v>2322</v>
      </c>
      <c r="S3642" s="1">
        <v>845</v>
      </c>
      <c r="T3642" s="1" t="s">
        <v>37</v>
      </c>
      <c r="U3642" s="1" t="s">
        <v>38</v>
      </c>
      <c r="V3642" s="1" t="s">
        <v>39</v>
      </c>
      <c r="W3642" s="1">
        <v>85000000</v>
      </c>
      <c r="X3642" s="1">
        <v>2001</v>
      </c>
      <c r="Y3642" s="1">
        <v>1000</v>
      </c>
      <c r="Z3642" s="1">
        <v>7.8</v>
      </c>
      <c r="AA3642" s="1">
        <v>2.35</v>
      </c>
      <c r="AB3642" s="1">
        <v>0</v>
      </c>
    </row>
    <row r="3643" spans="1:28">
      <c r="A3643" s="1" t="s">
        <v>28</v>
      </c>
      <c r="B3643" s="1" t="s">
        <v>3461</v>
      </c>
      <c r="C3643" s="1">
        <v>189</v>
      </c>
      <c r="D3643" s="1">
        <v>116</v>
      </c>
      <c r="E3643" s="1">
        <v>5</v>
      </c>
      <c r="F3643" s="1">
        <v>748</v>
      </c>
      <c r="G3643" s="1" t="s">
        <v>1738</v>
      </c>
      <c r="H3643" s="1">
        <v>26000</v>
      </c>
      <c r="I3643" s="1">
        <v>25093607</v>
      </c>
      <c r="J3643" s="1" t="s">
        <v>330</v>
      </c>
      <c r="K3643" s="1" t="s">
        <v>331</v>
      </c>
      <c r="L3643" s="1" t="s">
        <v>3462</v>
      </c>
      <c r="M3643" s="1">
        <v>105556</v>
      </c>
      <c r="N3643" s="1">
        <v>49608</v>
      </c>
      <c r="O3643" s="1" t="s">
        <v>1021</v>
      </c>
      <c r="P3643" s="1">
        <v>2</v>
      </c>
      <c r="Q3643" s="1" t="s">
        <v>3463</v>
      </c>
      <c r="R3643" s="1" t="s">
        <v>3464</v>
      </c>
      <c r="S3643" s="1">
        <v>157</v>
      </c>
      <c r="T3643" s="1" t="s">
        <v>37</v>
      </c>
      <c r="U3643" s="1" t="s">
        <v>56</v>
      </c>
      <c r="V3643" s="1" t="s">
        <v>581</v>
      </c>
      <c r="W3643" s="1">
        <v>35000000</v>
      </c>
      <c r="X3643" s="1">
        <v>2011</v>
      </c>
      <c r="Y3643" s="1">
        <v>22000</v>
      </c>
      <c r="Z3643" s="1">
        <v>6.5</v>
      </c>
      <c r="AA3643" s="1">
        <v>2.35</v>
      </c>
      <c r="AB3643" s="1">
        <v>17000</v>
      </c>
    </row>
    <row r="3644" spans="1:28">
      <c r="A3644" s="1" t="s">
        <v>28</v>
      </c>
      <c r="B3644" s="1" t="s">
        <v>4502</v>
      </c>
      <c r="C3644" s="1">
        <v>196</v>
      </c>
      <c r="D3644" s="1">
        <v>116</v>
      </c>
      <c r="E3644" s="1">
        <v>51</v>
      </c>
      <c r="F3644" s="1">
        <v>465</v>
      </c>
      <c r="G3644" s="1" t="s">
        <v>51</v>
      </c>
      <c r="H3644" s="1">
        <v>18000</v>
      </c>
      <c r="I3644" s="1">
        <v>54414716</v>
      </c>
      <c r="J3644" s="1" t="s">
        <v>1005</v>
      </c>
      <c r="K3644" s="1" t="s">
        <v>116</v>
      </c>
      <c r="L3644" s="1" t="s">
        <v>6438</v>
      </c>
      <c r="M3644" s="1">
        <v>114294</v>
      </c>
      <c r="N3644" s="1">
        <v>30571</v>
      </c>
      <c r="O3644" s="1" t="s">
        <v>6439</v>
      </c>
      <c r="P3644" s="1">
        <v>7</v>
      </c>
      <c r="Q3644" s="1" t="s">
        <v>6440</v>
      </c>
      <c r="R3644" s="1" t="s">
        <v>6441</v>
      </c>
      <c r="S3644" s="1">
        <v>187</v>
      </c>
      <c r="T3644" s="1" t="s">
        <v>37</v>
      </c>
      <c r="U3644" s="1" t="s">
        <v>38</v>
      </c>
      <c r="V3644" s="1" t="s">
        <v>581</v>
      </c>
      <c r="W3644" s="1">
        <v>42000000</v>
      </c>
      <c r="X3644" s="1">
        <v>2014</v>
      </c>
      <c r="Y3644" s="1">
        <v>11000</v>
      </c>
      <c r="Z3644" s="1">
        <v>6.3</v>
      </c>
      <c r="AA3644" s="1">
        <v>2.35</v>
      </c>
      <c r="AB3644" s="1">
        <v>12000</v>
      </c>
    </row>
    <row r="3645" spans="1:28">
      <c r="A3645" s="1" t="s">
        <v>743</v>
      </c>
      <c r="B3645" s="1" t="s">
        <v>13061</v>
      </c>
      <c r="C3645" s="1">
        <v>197</v>
      </c>
      <c r="D3645" s="1">
        <v>116</v>
      </c>
      <c r="E3645" s="1">
        <v>153</v>
      </c>
      <c r="F3645" s="1">
        <v>539</v>
      </c>
      <c r="G3645" s="1" t="s">
        <v>3573</v>
      </c>
      <c r="H3645" s="1">
        <v>3000</v>
      </c>
      <c r="I3645" s="1">
        <v>9396487</v>
      </c>
      <c r="J3645" s="1" t="s">
        <v>6185</v>
      </c>
      <c r="K3645" s="1" t="s">
        <v>719</v>
      </c>
      <c r="L3645" s="1" t="s">
        <v>13062</v>
      </c>
      <c r="M3645" s="1">
        <v>52421</v>
      </c>
      <c r="N3645" s="1">
        <v>5012</v>
      </c>
      <c r="O3645" s="1" t="s">
        <v>1710</v>
      </c>
      <c r="P3645" s="1">
        <v>0</v>
      </c>
      <c r="Q3645" s="1" t="s">
        <v>13063</v>
      </c>
      <c r="R3645" s="1" t="s">
        <v>13064</v>
      </c>
      <c r="S3645" s="1">
        <v>200</v>
      </c>
      <c r="T3645" s="1" t="s">
        <v>37</v>
      </c>
      <c r="U3645" s="1" t="s">
        <v>38</v>
      </c>
      <c r="V3645" s="1" t="s">
        <v>581</v>
      </c>
      <c r="W3645" s="1">
        <v>15000000</v>
      </c>
      <c r="X3645" s="1">
        <v>2006</v>
      </c>
      <c r="Y3645" s="1">
        <v>788</v>
      </c>
      <c r="Z3645" s="1">
        <v>7</v>
      </c>
      <c r="AA3645" s="1">
        <v>2.35</v>
      </c>
      <c r="AB3645" s="1">
        <v>0</v>
      </c>
    </row>
    <row r="3646" spans="1:28">
      <c r="A3646" s="1" t="s">
        <v>28</v>
      </c>
      <c r="B3646" s="1" t="s">
        <v>431</v>
      </c>
      <c r="C3646" s="1">
        <v>198</v>
      </c>
      <c r="D3646" s="1">
        <v>116</v>
      </c>
      <c r="E3646" s="1">
        <v>0</v>
      </c>
      <c r="F3646" s="1">
        <v>459</v>
      </c>
      <c r="G3646" s="1" t="s">
        <v>6242</v>
      </c>
      <c r="H3646" s="1">
        <v>1000</v>
      </c>
      <c r="I3646" s="1">
        <v>210609762</v>
      </c>
      <c r="J3646" s="1" t="s">
        <v>1867</v>
      </c>
      <c r="K3646" s="1" t="s">
        <v>3742</v>
      </c>
      <c r="L3646" s="1" t="s">
        <v>11567</v>
      </c>
      <c r="M3646" s="1">
        <v>732212</v>
      </c>
      <c r="N3646" s="1">
        <v>3230</v>
      </c>
      <c r="O3646" s="1" t="s">
        <v>11568</v>
      </c>
      <c r="P3646" s="1">
        <v>0</v>
      </c>
      <c r="Q3646" s="1" t="s">
        <v>11569</v>
      </c>
      <c r="R3646" s="1" t="s">
        <v>11570</v>
      </c>
      <c r="S3646" s="1">
        <v>809</v>
      </c>
      <c r="T3646" s="1" t="s">
        <v>37</v>
      </c>
      <c r="U3646" s="1" t="s">
        <v>38</v>
      </c>
      <c r="V3646" s="1" t="s">
        <v>91</v>
      </c>
      <c r="W3646" s="1">
        <v>19000000</v>
      </c>
      <c r="X3646" s="1">
        <v>1985</v>
      </c>
      <c r="Y3646" s="1">
        <v>690</v>
      </c>
      <c r="Z3646" s="1">
        <v>8.5</v>
      </c>
      <c r="AA3646" s="1">
        <v>1.18</v>
      </c>
      <c r="AB3646" s="1">
        <v>39000</v>
      </c>
    </row>
    <row r="3647" spans="1:28">
      <c r="A3647" s="1" t="s">
        <v>28</v>
      </c>
      <c r="B3647" s="1" t="s">
        <v>16900</v>
      </c>
      <c r="C3647" s="1">
        <v>200</v>
      </c>
      <c r="D3647" s="1">
        <v>116</v>
      </c>
      <c r="E3647" s="1">
        <v>129</v>
      </c>
      <c r="F3647" s="1">
        <v>782</v>
      </c>
      <c r="G3647" s="1" t="s">
        <v>685</v>
      </c>
      <c r="H3647" s="1">
        <v>10000</v>
      </c>
      <c r="I3647" s="1">
        <v>2268296</v>
      </c>
      <c r="J3647" s="1" t="s">
        <v>4061</v>
      </c>
      <c r="K3647" s="1" t="s">
        <v>222</v>
      </c>
      <c r="L3647" s="1" t="s">
        <v>16901</v>
      </c>
      <c r="M3647" s="1">
        <v>41856</v>
      </c>
      <c r="N3647" s="1">
        <v>13180</v>
      </c>
      <c r="O3647" s="1" t="s">
        <v>9411</v>
      </c>
      <c r="P3647" s="1">
        <v>4</v>
      </c>
      <c r="Q3647" s="1" t="s">
        <v>16902</v>
      </c>
      <c r="R3647" s="1" t="s">
        <v>16903</v>
      </c>
      <c r="S3647" s="1">
        <v>119</v>
      </c>
      <c r="T3647" s="1" t="s">
        <v>37</v>
      </c>
      <c r="U3647" s="1" t="s">
        <v>56</v>
      </c>
      <c r="V3647" s="1" t="s">
        <v>39</v>
      </c>
      <c r="W3647" s="1">
        <v>6500000</v>
      </c>
      <c r="X3647" s="1">
        <v>2013</v>
      </c>
      <c r="Y3647" s="1">
        <v>918</v>
      </c>
      <c r="Z3647" s="1">
        <v>6.9</v>
      </c>
      <c r="AA3647" s="1">
        <v>2.35</v>
      </c>
      <c r="AB3647" s="1">
        <v>12000</v>
      </c>
    </row>
    <row r="3648" spans="1:28">
      <c r="A3648" s="1" t="s">
        <v>28</v>
      </c>
      <c r="B3648" s="1" t="s">
        <v>6294</v>
      </c>
      <c r="C3648" s="1">
        <v>212</v>
      </c>
      <c r="D3648" s="1">
        <v>116</v>
      </c>
      <c r="E3648" s="1">
        <v>0</v>
      </c>
      <c r="F3648" s="1">
        <v>71</v>
      </c>
      <c r="G3648" s="1" t="s">
        <v>6295</v>
      </c>
      <c r="H3648" s="1">
        <v>287</v>
      </c>
      <c r="I3648" s="1">
        <v>89138076</v>
      </c>
      <c r="J3648" s="1" t="s">
        <v>5089</v>
      </c>
      <c r="K3648" s="1" t="s">
        <v>6296</v>
      </c>
      <c r="L3648" s="1" t="s">
        <v>6297</v>
      </c>
      <c r="M3648" s="1">
        <v>98535</v>
      </c>
      <c r="N3648" s="1">
        <v>600</v>
      </c>
      <c r="O3648" s="1" t="s">
        <v>1595</v>
      </c>
      <c r="P3648" s="1">
        <v>4</v>
      </c>
      <c r="Q3648" s="1" t="s">
        <v>6298</v>
      </c>
      <c r="R3648" s="1" t="s">
        <v>6299</v>
      </c>
      <c r="S3648" s="1">
        <v>734</v>
      </c>
      <c r="T3648" s="1" t="s">
        <v>37</v>
      </c>
      <c r="U3648" s="1" t="s">
        <v>38</v>
      </c>
      <c r="V3648" s="1" t="s">
        <v>581</v>
      </c>
      <c r="W3648" s="1">
        <v>40000000</v>
      </c>
      <c r="X3648" s="1">
        <v>2000</v>
      </c>
      <c r="Y3648" s="1">
        <v>157</v>
      </c>
      <c r="Z3648" s="1">
        <v>5.5</v>
      </c>
      <c r="AA3648" s="1">
        <v>2.35</v>
      </c>
      <c r="AB3648" s="1">
        <v>0</v>
      </c>
    </row>
    <row r="3649" spans="1:28">
      <c r="A3649" s="1" t="s">
        <v>28</v>
      </c>
      <c r="B3649" s="1" t="s">
        <v>4162</v>
      </c>
      <c r="C3649" s="1">
        <v>223</v>
      </c>
      <c r="D3649" s="1">
        <v>116</v>
      </c>
      <c r="E3649" s="1">
        <v>0</v>
      </c>
      <c r="F3649" s="1">
        <v>672</v>
      </c>
      <c r="G3649" s="1" t="s">
        <v>1862</v>
      </c>
      <c r="H3649" s="1">
        <v>1000</v>
      </c>
      <c r="I3649" s="1">
        <v>47748610</v>
      </c>
      <c r="J3649" s="1" t="s">
        <v>4163</v>
      </c>
      <c r="K3649" s="1" t="s">
        <v>4164</v>
      </c>
      <c r="L3649" s="1" t="s">
        <v>4165</v>
      </c>
      <c r="M3649" s="1">
        <v>170179</v>
      </c>
      <c r="N3649" s="1">
        <v>3090</v>
      </c>
      <c r="O3649" s="1" t="s">
        <v>2427</v>
      </c>
      <c r="P3649" s="1">
        <v>0</v>
      </c>
      <c r="Q3649" s="1" t="s">
        <v>4166</v>
      </c>
      <c r="R3649" s="1" t="s">
        <v>4167</v>
      </c>
      <c r="S3649" s="1">
        <v>656</v>
      </c>
      <c r="T3649" s="1" t="s">
        <v>37</v>
      </c>
      <c r="U3649" s="1" t="s">
        <v>38</v>
      </c>
      <c r="V3649" s="1" t="s">
        <v>581</v>
      </c>
      <c r="W3649" s="1">
        <v>75000000</v>
      </c>
      <c r="X3649" s="1">
        <v>1997</v>
      </c>
      <c r="Y3649" s="1">
        <v>720</v>
      </c>
      <c r="Z3649" s="1">
        <v>6.3</v>
      </c>
      <c r="AA3649" s="1">
        <v>2.35</v>
      </c>
      <c r="AB3649" s="1">
        <v>0</v>
      </c>
    </row>
    <row r="3650" spans="1:28">
      <c r="A3650" s="1" t="s">
        <v>28</v>
      </c>
      <c r="B3650" s="1" t="s">
        <v>1003</v>
      </c>
      <c r="C3650" s="1">
        <v>234</v>
      </c>
      <c r="D3650" s="1">
        <v>116</v>
      </c>
      <c r="E3650" s="1">
        <v>23</v>
      </c>
      <c r="F3650" s="1">
        <v>110</v>
      </c>
      <c r="G3650" s="1" t="s">
        <v>758</v>
      </c>
      <c r="H3650" s="1">
        <v>13000</v>
      </c>
      <c r="I3650" s="1">
        <v>53215979</v>
      </c>
      <c r="J3650" s="1" t="s">
        <v>418</v>
      </c>
      <c r="K3650" s="1" t="s">
        <v>973</v>
      </c>
      <c r="L3650" s="1" t="s">
        <v>2562</v>
      </c>
      <c r="M3650" s="1">
        <v>125036</v>
      </c>
      <c r="N3650" s="1">
        <v>25220</v>
      </c>
      <c r="O3650" s="1" t="s">
        <v>2563</v>
      </c>
      <c r="P3650" s="1">
        <v>7</v>
      </c>
      <c r="Q3650" s="1" t="s">
        <v>2564</v>
      </c>
      <c r="R3650" s="1" t="s">
        <v>2565</v>
      </c>
      <c r="S3650" s="1">
        <v>205</v>
      </c>
      <c r="T3650" s="1" t="s">
        <v>37</v>
      </c>
      <c r="U3650" s="1" t="s">
        <v>38</v>
      </c>
      <c r="V3650" s="1" t="s">
        <v>39</v>
      </c>
      <c r="W3650" s="1">
        <v>84000000</v>
      </c>
      <c r="X3650" s="1">
        <v>2013</v>
      </c>
      <c r="Y3650" s="1">
        <v>12000</v>
      </c>
      <c r="Z3650" s="1">
        <v>6.7</v>
      </c>
      <c r="AA3650" s="1">
        <v>2.35</v>
      </c>
      <c r="AB3650" s="1">
        <v>22000</v>
      </c>
    </row>
    <row r="3651" spans="1:28">
      <c r="A3651" s="1" t="s">
        <v>28</v>
      </c>
      <c r="B3651" s="1" t="s">
        <v>1743</v>
      </c>
      <c r="C3651" s="1">
        <v>265</v>
      </c>
      <c r="D3651" s="1">
        <v>116</v>
      </c>
      <c r="E3651" s="1">
        <v>285</v>
      </c>
      <c r="F3651" s="1">
        <v>107</v>
      </c>
      <c r="G3651" s="1" t="s">
        <v>1245</v>
      </c>
      <c r="H3651" s="1">
        <v>12000</v>
      </c>
      <c r="I3651" s="1">
        <v>119219978</v>
      </c>
      <c r="J3651" s="1" t="s">
        <v>1744</v>
      </c>
      <c r="K3651" s="1" t="s">
        <v>1068</v>
      </c>
      <c r="L3651" s="1" t="s">
        <v>1745</v>
      </c>
      <c r="M3651" s="1">
        <v>189806</v>
      </c>
      <c r="N3651" s="1">
        <v>20233</v>
      </c>
      <c r="O3651" s="1" t="s">
        <v>1746</v>
      </c>
      <c r="P3651" s="1">
        <v>2</v>
      </c>
      <c r="Q3651" s="1" t="s">
        <v>1747</v>
      </c>
      <c r="R3651" s="1" t="s">
        <v>1748</v>
      </c>
      <c r="S3651" s="1">
        <v>316</v>
      </c>
      <c r="T3651" s="1" t="s">
        <v>37</v>
      </c>
      <c r="U3651" s="1" t="s">
        <v>38</v>
      </c>
      <c r="V3651" s="1" t="s">
        <v>39</v>
      </c>
      <c r="W3651" s="1">
        <v>100000000</v>
      </c>
      <c r="X3651" s="1">
        <v>2010</v>
      </c>
      <c r="Y3651" s="1">
        <v>8000</v>
      </c>
      <c r="Z3651" s="1">
        <v>6.7</v>
      </c>
      <c r="AA3651" s="1">
        <v>2.35</v>
      </c>
      <c r="AB3651" s="1">
        <v>16000</v>
      </c>
    </row>
    <row r="3652" spans="1:28">
      <c r="A3652" s="1" t="s">
        <v>28</v>
      </c>
      <c r="B3652" s="1" t="s">
        <v>4879</v>
      </c>
      <c r="C3652" s="1">
        <v>288</v>
      </c>
      <c r="D3652" s="1">
        <v>116</v>
      </c>
      <c r="E3652" s="1">
        <v>108</v>
      </c>
      <c r="F3652" s="1">
        <v>120</v>
      </c>
      <c r="G3652" s="1" t="s">
        <v>1042</v>
      </c>
      <c r="H3652" s="1">
        <v>23000</v>
      </c>
      <c r="I3652" s="1">
        <v>11326836</v>
      </c>
      <c r="J3652" s="1" t="s">
        <v>2117</v>
      </c>
      <c r="K3652" s="1" t="s">
        <v>58</v>
      </c>
      <c r="L3652" s="1" t="s">
        <v>10513</v>
      </c>
      <c r="M3652" s="1">
        <v>83171</v>
      </c>
      <c r="N3652" s="1">
        <v>24134</v>
      </c>
      <c r="O3652" s="1" t="s">
        <v>10514</v>
      </c>
      <c r="P3652" s="1">
        <v>0</v>
      </c>
      <c r="Q3652" s="1" t="s">
        <v>10515</v>
      </c>
      <c r="R3652" s="1" t="s">
        <v>10516</v>
      </c>
      <c r="S3652" s="1">
        <v>231</v>
      </c>
      <c r="T3652" s="1" t="s">
        <v>37</v>
      </c>
      <c r="U3652" s="1" t="s">
        <v>38</v>
      </c>
      <c r="V3652" s="1" t="s">
        <v>581</v>
      </c>
      <c r="W3652" s="1">
        <v>22000000</v>
      </c>
      <c r="X3652" s="1">
        <v>2013</v>
      </c>
      <c r="Y3652" s="1">
        <v>820</v>
      </c>
      <c r="Z3652" s="1">
        <v>6.8</v>
      </c>
      <c r="AA3652" s="1">
        <v>2.35</v>
      </c>
      <c r="AB3652" s="1">
        <v>17000</v>
      </c>
    </row>
    <row r="3653" spans="1:28">
      <c r="A3653" s="1" t="s">
        <v>28</v>
      </c>
      <c r="B3653" s="1" t="s">
        <v>367</v>
      </c>
      <c r="C3653" s="1">
        <v>306</v>
      </c>
      <c r="D3653" s="1">
        <v>116</v>
      </c>
      <c r="E3653" s="1">
        <v>179</v>
      </c>
      <c r="F3653" s="1">
        <v>236</v>
      </c>
      <c r="G3653" s="1" t="s">
        <v>368</v>
      </c>
      <c r="H3653" s="1">
        <v>15000</v>
      </c>
      <c r="I3653" s="1">
        <v>90755643</v>
      </c>
      <c r="J3653" s="1" t="s">
        <v>241</v>
      </c>
      <c r="K3653" s="1" t="s">
        <v>369</v>
      </c>
      <c r="L3653" s="1" t="s">
        <v>370</v>
      </c>
      <c r="M3653" s="1">
        <v>222403</v>
      </c>
      <c r="N3653" s="1">
        <v>16149</v>
      </c>
      <c r="O3653" s="1" t="s">
        <v>371</v>
      </c>
      <c r="P3653" s="1">
        <v>2</v>
      </c>
      <c r="Q3653" s="1" t="s">
        <v>372</v>
      </c>
      <c r="R3653" s="1" t="s">
        <v>373</v>
      </c>
      <c r="S3653" s="1">
        <v>453</v>
      </c>
      <c r="T3653" s="1" t="s">
        <v>37</v>
      </c>
      <c r="U3653" s="1" t="s">
        <v>38</v>
      </c>
      <c r="V3653" s="1" t="s">
        <v>39</v>
      </c>
      <c r="W3653" s="1">
        <v>200000000</v>
      </c>
      <c r="X3653" s="1">
        <v>2010</v>
      </c>
      <c r="Y3653" s="1">
        <v>567</v>
      </c>
      <c r="Z3653" s="1">
        <v>6.6</v>
      </c>
      <c r="AA3653" s="1">
        <v>2.35</v>
      </c>
      <c r="AB3653" s="1">
        <v>23000</v>
      </c>
    </row>
    <row r="3654" spans="1:28">
      <c r="A3654" s="1" t="s">
        <v>28</v>
      </c>
      <c r="B3654" s="1" t="s">
        <v>872</v>
      </c>
      <c r="C3654" s="1">
        <v>355</v>
      </c>
      <c r="D3654" s="1">
        <v>116</v>
      </c>
      <c r="E3654" s="1">
        <v>473</v>
      </c>
      <c r="F3654" s="1">
        <v>464</v>
      </c>
      <c r="G3654" s="1" t="s">
        <v>2681</v>
      </c>
      <c r="H3654" s="1">
        <v>833</v>
      </c>
      <c r="I3654" s="1">
        <v>83552429</v>
      </c>
      <c r="J3654" s="1" t="s">
        <v>643</v>
      </c>
      <c r="K3654" s="1" t="s">
        <v>1473</v>
      </c>
      <c r="L3654" s="1" t="s">
        <v>3368</v>
      </c>
      <c r="M3654" s="1">
        <v>154955</v>
      </c>
      <c r="N3654" s="1">
        <v>4001</v>
      </c>
      <c r="O3654" s="1" t="s">
        <v>278</v>
      </c>
      <c r="P3654" s="1">
        <v>0</v>
      </c>
      <c r="Q3654" s="1" t="s">
        <v>3369</v>
      </c>
      <c r="R3654" s="1" t="s">
        <v>3370</v>
      </c>
      <c r="S3654" s="1">
        <v>800</v>
      </c>
      <c r="T3654" s="1" t="s">
        <v>37</v>
      </c>
      <c r="U3654" s="1" t="s">
        <v>38</v>
      </c>
      <c r="V3654" s="1" t="s">
        <v>39</v>
      </c>
      <c r="W3654" s="1">
        <v>70000000</v>
      </c>
      <c r="X3654" s="1">
        <v>2011</v>
      </c>
      <c r="Y3654" s="1">
        <v>697</v>
      </c>
      <c r="Z3654" s="1">
        <v>5.8</v>
      </c>
      <c r="AA3654" s="1">
        <v>2.35</v>
      </c>
      <c r="AB3654" s="1">
        <v>25000</v>
      </c>
    </row>
    <row r="3655" spans="1:28">
      <c r="A3655" s="1" t="s">
        <v>28</v>
      </c>
      <c r="B3655" s="1" t="s">
        <v>1290</v>
      </c>
      <c r="C3655" s="1">
        <v>362</v>
      </c>
      <c r="D3655" s="1">
        <v>116</v>
      </c>
      <c r="E3655" s="1">
        <v>0</v>
      </c>
      <c r="F3655" s="1">
        <v>104</v>
      </c>
      <c r="G3655" s="1" t="s">
        <v>361</v>
      </c>
      <c r="H3655" s="1">
        <v>15000</v>
      </c>
      <c r="I3655" s="1">
        <v>45434443</v>
      </c>
      <c r="J3655" s="1" t="s">
        <v>1624</v>
      </c>
      <c r="K3655" s="1" t="s">
        <v>109</v>
      </c>
      <c r="L3655" s="1" t="s">
        <v>3094</v>
      </c>
      <c r="M3655" s="1">
        <v>175960</v>
      </c>
      <c r="N3655" s="1">
        <v>15735</v>
      </c>
      <c r="O3655" s="1" t="s">
        <v>3095</v>
      </c>
      <c r="P3655" s="1">
        <v>2</v>
      </c>
      <c r="Q3655" s="1" t="s">
        <v>3096</v>
      </c>
      <c r="R3655" s="1" t="s">
        <v>3097</v>
      </c>
      <c r="S3655" s="1">
        <v>360</v>
      </c>
      <c r="T3655" s="1" t="s">
        <v>37</v>
      </c>
      <c r="U3655" s="1" t="s">
        <v>38</v>
      </c>
      <c r="V3655" s="1" t="s">
        <v>39</v>
      </c>
      <c r="W3655" s="1">
        <v>75000000</v>
      </c>
      <c r="X3655" s="1">
        <v>2015</v>
      </c>
      <c r="Y3655" s="1">
        <v>509</v>
      </c>
      <c r="Z3655" s="1">
        <v>7.3</v>
      </c>
      <c r="AA3655" s="1">
        <v>2.35</v>
      </c>
      <c r="AB3655" s="1">
        <v>43000</v>
      </c>
    </row>
    <row r="3656" spans="1:28">
      <c r="A3656" s="1" t="s">
        <v>28</v>
      </c>
      <c r="B3656" s="1" t="s">
        <v>3680</v>
      </c>
      <c r="C3656" s="1">
        <v>366</v>
      </c>
      <c r="D3656" s="1">
        <v>116</v>
      </c>
      <c r="E3656" s="1">
        <v>16000</v>
      </c>
      <c r="F3656" s="1">
        <v>198</v>
      </c>
      <c r="G3656" s="1" t="s">
        <v>9367</v>
      </c>
      <c r="H3656" s="1">
        <v>16000</v>
      </c>
      <c r="I3656" s="1">
        <v>148085755</v>
      </c>
      <c r="J3656" s="1" t="s">
        <v>3395</v>
      </c>
      <c r="K3656" s="1" t="s">
        <v>3680</v>
      </c>
      <c r="L3656" s="1" t="s">
        <v>9368</v>
      </c>
      <c r="M3656" s="1">
        <v>561773</v>
      </c>
      <c r="N3656" s="1">
        <v>17347</v>
      </c>
      <c r="O3656" s="1" t="s">
        <v>9369</v>
      </c>
      <c r="P3656" s="1">
        <v>0</v>
      </c>
      <c r="Q3656" s="1" t="s">
        <v>9370</v>
      </c>
      <c r="R3656" s="1" t="s">
        <v>9371</v>
      </c>
      <c r="S3656" s="1">
        <v>871</v>
      </c>
      <c r="T3656" s="1" t="s">
        <v>37</v>
      </c>
      <c r="U3656" s="1" t="s">
        <v>38</v>
      </c>
      <c r="V3656" s="1" t="s">
        <v>581</v>
      </c>
      <c r="W3656" s="1">
        <v>33000000</v>
      </c>
      <c r="X3656" s="1">
        <v>2008</v>
      </c>
      <c r="Y3656" s="1">
        <v>601</v>
      </c>
      <c r="Z3656" s="1">
        <v>8.1999999999999993</v>
      </c>
      <c r="AA3656" s="1">
        <v>2.35</v>
      </c>
      <c r="AB3656" s="1">
        <v>28000</v>
      </c>
    </row>
    <row r="3657" spans="1:28">
      <c r="A3657" s="1" t="s">
        <v>28</v>
      </c>
      <c r="B3657" s="1" t="s">
        <v>566</v>
      </c>
      <c r="C3657" s="1">
        <v>390</v>
      </c>
      <c r="D3657" s="1">
        <v>116</v>
      </c>
      <c r="E3657" s="1">
        <v>198</v>
      </c>
      <c r="F3657" s="1">
        <v>884</v>
      </c>
      <c r="G3657" s="1" t="s">
        <v>4435</v>
      </c>
      <c r="H3657" s="1">
        <v>17000</v>
      </c>
      <c r="I3657" s="1">
        <v>12134420</v>
      </c>
      <c r="J3657" s="1" t="s">
        <v>5965</v>
      </c>
      <c r="K3657" s="1" t="s">
        <v>485</v>
      </c>
      <c r="L3657" s="1" t="s">
        <v>11197</v>
      </c>
      <c r="M3657" s="1">
        <v>92237</v>
      </c>
      <c r="N3657" s="1">
        <v>20258</v>
      </c>
      <c r="O3657" s="1" t="s">
        <v>569</v>
      </c>
      <c r="P3657" s="1">
        <v>0</v>
      </c>
      <c r="Q3657" s="1" t="s">
        <v>11198</v>
      </c>
      <c r="R3657" s="1" t="s">
        <v>11199</v>
      </c>
      <c r="S3657" s="1">
        <v>366</v>
      </c>
      <c r="T3657" s="1" t="s">
        <v>37</v>
      </c>
      <c r="U3657" s="1" t="s">
        <v>56</v>
      </c>
      <c r="V3657" s="1" t="s">
        <v>581</v>
      </c>
      <c r="W3657" s="1">
        <v>20000000</v>
      </c>
      <c r="X3657" s="1">
        <v>2010</v>
      </c>
      <c r="Y3657" s="1">
        <v>1000</v>
      </c>
      <c r="Z3657" s="1">
        <v>7.2</v>
      </c>
      <c r="AA3657" s="1">
        <v>2.35</v>
      </c>
      <c r="AB3657" s="1">
        <v>25000</v>
      </c>
    </row>
    <row r="3658" spans="1:28">
      <c r="A3658" s="1" t="s">
        <v>28</v>
      </c>
      <c r="B3658" s="1" t="s">
        <v>183</v>
      </c>
      <c r="C3658" s="1">
        <v>392</v>
      </c>
      <c r="D3658" s="1">
        <v>116</v>
      </c>
      <c r="E3658" s="1">
        <v>0</v>
      </c>
      <c r="F3658" s="1">
        <v>513</v>
      </c>
      <c r="G3658" s="1" t="s">
        <v>8373</v>
      </c>
      <c r="H3658" s="1">
        <v>1000</v>
      </c>
      <c r="I3658" s="1">
        <v>78900000</v>
      </c>
      <c r="J3658" s="1" t="s">
        <v>10208</v>
      </c>
      <c r="K3658" s="1" t="s">
        <v>2193</v>
      </c>
      <c r="L3658" s="1" t="s">
        <v>15574</v>
      </c>
      <c r="M3658" s="1">
        <v>563827</v>
      </c>
      <c r="N3658" s="1">
        <v>2524</v>
      </c>
      <c r="O3658" s="1" t="s">
        <v>15575</v>
      </c>
      <c r="P3658" s="1">
        <v>0</v>
      </c>
      <c r="Q3658" s="1" t="s">
        <v>15576</v>
      </c>
      <c r="R3658" s="1" t="s">
        <v>15577</v>
      </c>
      <c r="S3658" s="1">
        <v>1110</v>
      </c>
      <c r="T3658" s="1" t="s">
        <v>37</v>
      </c>
      <c r="U3658" s="1" t="s">
        <v>56</v>
      </c>
      <c r="V3658" s="1" t="s">
        <v>581</v>
      </c>
      <c r="W3658" s="1">
        <v>11000000</v>
      </c>
      <c r="X3658" s="1">
        <v>1979</v>
      </c>
      <c r="Y3658" s="1">
        <v>581</v>
      </c>
      <c r="Z3658" s="1">
        <v>8.5</v>
      </c>
      <c r="AA3658" s="1">
        <v>2.35</v>
      </c>
      <c r="AB3658" s="1">
        <v>23000</v>
      </c>
    </row>
    <row r="3659" spans="1:28">
      <c r="A3659" s="1" t="s">
        <v>28</v>
      </c>
      <c r="B3659" s="1" t="s">
        <v>385</v>
      </c>
      <c r="C3659" s="1">
        <v>401</v>
      </c>
      <c r="D3659" s="1">
        <v>116</v>
      </c>
      <c r="E3659" s="1">
        <v>14000</v>
      </c>
      <c r="F3659" s="1">
        <v>807</v>
      </c>
      <c r="G3659" s="1" t="s">
        <v>1179</v>
      </c>
      <c r="H3659" s="1">
        <v>10000</v>
      </c>
      <c r="I3659" s="1">
        <v>234277056</v>
      </c>
      <c r="J3659" s="1" t="s">
        <v>1166</v>
      </c>
      <c r="K3659" s="1" t="s">
        <v>519</v>
      </c>
      <c r="L3659" s="1" t="s">
        <v>1180</v>
      </c>
      <c r="M3659" s="1">
        <v>334345</v>
      </c>
      <c r="N3659" s="1">
        <v>12758</v>
      </c>
      <c r="O3659" s="1" t="s">
        <v>1181</v>
      </c>
      <c r="P3659" s="1">
        <v>0</v>
      </c>
      <c r="Q3659" s="1" t="s">
        <v>1182</v>
      </c>
      <c r="R3659" s="1" t="s">
        <v>1183</v>
      </c>
      <c r="S3659" s="1">
        <v>2741</v>
      </c>
      <c r="T3659" s="1" t="s">
        <v>37</v>
      </c>
      <c r="U3659" s="1" t="s">
        <v>38</v>
      </c>
      <c r="V3659" s="1" t="s">
        <v>39</v>
      </c>
      <c r="W3659" s="1">
        <v>132000000</v>
      </c>
      <c r="X3659" s="1">
        <v>2005</v>
      </c>
      <c r="Y3659" s="1">
        <v>1000</v>
      </c>
      <c r="Z3659" s="1">
        <v>6.5</v>
      </c>
      <c r="AA3659" s="1">
        <v>1.85</v>
      </c>
      <c r="AB3659" s="1">
        <v>0</v>
      </c>
    </row>
    <row r="3660" spans="1:28">
      <c r="A3660" s="1" t="s">
        <v>28</v>
      </c>
      <c r="B3660" s="1" t="s">
        <v>4152</v>
      </c>
      <c r="C3660" s="1">
        <v>410</v>
      </c>
      <c r="D3660" s="1">
        <v>116</v>
      </c>
      <c r="E3660" s="1">
        <v>737</v>
      </c>
      <c r="F3660" s="1">
        <v>141</v>
      </c>
      <c r="G3660" s="1" t="s">
        <v>14490</v>
      </c>
      <c r="H3660" s="1">
        <v>23000</v>
      </c>
      <c r="I3660" s="1">
        <v>93571803</v>
      </c>
      <c r="J3660" s="1" t="s">
        <v>1630</v>
      </c>
      <c r="K3660" s="1" t="s">
        <v>58</v>
      </c>
      <c r="L3660" s="1" t="s">
        <v>14491</v>
      </c>
      <c r="M3660" s="1">
        <v>275869</v>
      </c>
      <c r="N3660" s="1">
        <v>23811</v>
      </c>
      <c r="O3660" s="1" t="s">
        <v>7743</v>
      </c>
      <c r="P3660" s="1">
        <v>2</v>
      </c>
      <c r="Q3660" s="1" t="s">
        <v>14492</v>
      </c>
      <c r="R3660" s="1" t="s">
        <v>14493</v>
      </c>
      <c r="S3660" s="1">
        <v>389</v>
      </c>
      <c r="T3660" s="1" t="s">
        <v>37</v>
      </c>
      <c r="U3660" s="1" t="s">
        <v>38</v>
      </c>
      <c r="V3660" s="1" t="s">
        <v>581</v>
      </c>
      <c r="W3660" s="1">
        <v>25000000</v>
      </c>
      <c r="X3660" s="1">
        <v>2010</v>
      </c>
      <c r="Y3660" s="1">
        <v>238</v>
      </c>
      <c r="Z3660" s="1">
        <v>7.9</v>
      </c>
      <c r="AA3660" s="1">
        <v>2.35</v>
      </c>
      <c r="AB3660" s="1">
        <v>36000</v>
      </c>
    </row>
    <row r="3661" spans="1:28">
      <c r="A3661" s="1" t="s">
        <v>28</v>
      </c>
      <c r="B3661" s="1" t="s">
        <v>965</v>
      </c>
      <c r="C3661" s="1">
        <v>464</v>
      </c>
      <c r="D3661" s="1">
        <v>116</v>
      </c>
      <c r="E3661" s="1">
        <v>176</v>
      </c>
      <c r="F3661" s="1">
        <v>322</v>
      </c>
      <c r="G3661" s="1" t="s">
        <v>966</v>
      </c>
      <c r="H3661" s="1">
        <v>783</v>
      </c>
      <c r="I3661" s="1">
        <v>118099659</v>
      </c>
      <c r="J3661" s="1" t="s">
        <v>967</v>
      </c>
      <c r="K3661" s="1" t="s">
        <v>968</v>
      </c>
      <c r="L3661" s="1" t="s">
        <v>969</v>
      </c>
      <c r="M3661" s="1">
        <v>69757</v>
      </c>
      <c r="N3661" s="1">
        <v>2097</v>
      </c>
      <c r="O3661" s="1" t="s">
        <v>970</v>
      </c>
      <c r="P3661" s="1">
        <v>4</v>
      </c>
      <c r="Q3661" s="1" t="s">
        <v>971</v>
      </c>
      <c r="R3661" s="1" t="s">
        <v>972</v>
      </c>
      <c r="S3661" s="1">
        <v>1211</v>
      </c>
      <c r="T3661" s="1" t="s">
        <v>37</v>
      </c>
      <c r="U3661" s="1" t="s">
        <v>38</v>
      </c>
      <c r="V3661" s="1" t="s">
        <v>39</v>
      </c>
      <c r="W3661" s="1">
        <v>144000000</v>
      </c>
      <c r="X3661" s="1">
        <v>2016</v>
      </c>
      <c r="Y3661" s="1">
        <v>370</v>
      </c>
      <c r="Z3661" s="1">
        <v>5.5</v>
      </c>
      <c r="AA3661" s="1">
        <v>2.35</v>
      </c>
      <c r="AB3661" s="1">
        <v>62000</v>
      </c>
    </row>
    <row r="3662" spans="1:28">
      <c r="A3662" s="1" t="s">
        <v>28</v>
      </c>
      <c r="B3662" s="1" t="s">
        <v>965</v>
      </c>
      <c r="C3662" s="1">
        <v>464</v>
      </c>
      <c r="D3662" s="1">
        <v>116</v>
      </c>
      <c r="E3662" s="1">
        <v>176</v>
      </c>
      <c r="F3662" s="1">
        <v>322</v>
      </c>
      <c r="G3662" s="1" t="s">
        <v>966</v>
      </c>
      <c r="H3662" s="1">
        <v>783</v>
      </c>
      <c r="I3662" s="1">
        <v>118099659</v>
      </c>
      <c r="J3662" s="1" t="s">
        <v>967</v>
      </c>
      <c r="K3662" s="1" t="s">
        <v>968</v>
      </c>
      <c r="L3662" s="1" t="s">
        <v>969</v>
      </c>
      <c r="M3662" s="1">
        <v>69790</v>
      </c>
      <c r="N3662" s="1">
        <v>2097</v>
      </c>
      <c r="O3662" s="1" t="s">
        <v>970</v>
      </c>
      <c r="P3662" s="1">
        <v>4</v>
      </c>
      <c r="Q3662" s="1" t="s">
        <v>971</v>
      </c>
      <c r="R3662" s="1" t="s">
        <v>972</v>
      </c>
      <c r="S3662" s="1">
        <v>1211</v>
      </c>
      <c r="T3662" s="1" t="s">
        <v>37</v>
      </c>
      <c r="U3662" s="1" t="s">
        <v>38</v>
      </c>
      <c r="V3662" s="1" t="s">
        <v>39</v>
      </c>
      <c r="W3662" s="1">
        <v>144000000</v>
      </c>
      <c r="X3662" s="1">
        <v>2016</v>
      </c>
      <c r="Y3662" s="1">
        <v>370</v>
      </c>
      <c r="Z3662" s="1">
        <v>5.5</v>
      </c>
      <c r="AA3662" s="1">
        <v>2.35</v>
      </c>
      <c r="AB3662" s="1">
        <v>62000</v>
      </c>
    </row>
    <row r="3663" spans="1:28">
      <c r="A3663" s="1" t="s">
        <v>28</v>
      </c>
      <c r="B3663" s="1" t="s">
        <v>19442</v>
      </c>
      <c r="C3663" s="1">
        <v>18</v>
      </c>
      <c r="D3663" s="1">
        <v>117</v>
      </c>
      <c r="E3663" s="1">
        <v>84</v>
      </c>
      <c r="F3663" s="1">
        <v>275</v>
      </c>
      <c r="G3663" s="1" t="s">
        <v>14559</v>
      </c>
      <c r="H3663" s="1">
        <v>861</v>
      </c>
      <c r="I3663" s="1">
        <v>379643</v>
      </c>
      <c r="J3663" s="1" t="s">
        <v>3395</v>
      </c>
      <c r="K3663" s="1" t="s">
        <v>5922</v>
      </c>
      <c r="L3663" s="1" t="s">
        <v>20011</v>
      </c>
      <c r="M3663" s="1">
        <v>1573</v>
      </c>
      <c r="N3663" s="1">
        <v>2161</v>
      </c>
      <c r="O3663" s="1" t="s">
        <v>394</v>
      </c>
      <c r="P3663" s="1">
        <v>0</v>
      </c>
      <c r="Q3663" s="1" t="s">
        <v>20012</v>
      </c>
      <c r="R3663" s="1" t="s">
        <v>20013</v>
      </c>
      <c r="S3663" s="1">
        <v>29</v>
      </c>
      <c r="T3663" s="1" t="s">
        <v>37</v>
      </c>
      <c r="U3663" s="1" t="s">
        <v>38</v>
      </c>
      <c r="V3663" s="1" t="s">
        <v>39</v>
      </c>
      <c r="W3663" s="1">
        <v>2200000</v>
      </c>
      <c r="X3663" s="1">
        <v>2007</v>
      </c>
      <c r="Y3663" s="1">
        <v>425</v>
      </c>
      <c r="Z3663" s="1">
        <v>5.9</v>
      </c>
      <c r="AA3663" s="1">
        <v>1.85</v>
      </c>
      <c r="AB3663" s="1">
        <v>285</v>
      </c>
    </row>
    <row r="3664" spans="1:28">
      <c r="A3664" s="1" t="s">
        <v>28</v>
      </c>
      <c r="B3664" s="1" t="s">
        <v>2720</v>
      </c>
      <c r="C3664" s="1">
        <v>19</v>
      </c>
      <c r="D3664" s="1">
        <v>117</v>
      </c>
      <c r="E3664" s="1">
        <v>69</v>
      </c>
      <c r="F3664" s="1">
        <v>87</v>
      </c>
      <c r="G3664" s="1" t="s">
        <v>2233</v>
      </c>
      <c r="H3664" s="1">
        <v>898</v>
      </c>
      <c r="I3664" s="1">
        <v>821997</v>
      </c>
      <c r="J3664" s="1" t="s">
        <v>210</v>
      </c>
      <c r="K3664" s="1" t="s">
        <v>2527</v>
      </c>
      <c r="L3664" s="1" t="s">
        <v>2721</v>
      </c>
      <c r="M3664" s="1">
        <v>666</v>
      </c>
      <c r="N3664" s="1">
        <v>1753</v>
      </c>
      <c r="O3664" s="1" t="s">
        <v>2722</v>
      </c>
      <c r="P3664" s="1">
        <v>0</v>
      </c>
      <c r="Q3664" s="1" t="s">
        <v>2723</v>
      </c>
      <c r="R3664" s="1" t="s">
        <v>2724</v>
      </c>
      <c r="S3664" s="1">
        <v>40</v>
      </c>
      <c r="T3664" s="1" t="s">
        <v>37</v>
      </c>
      <c r="U3664" s="1" t="s">
        <v>38</v>
      </c>
      <c r="V3664" s="1" t="s">
        <v>39</v>
      </c>
      <c r="X3664" s="1">
        <v>1997</v>
      </c>
      <c r="Y3664" s="1">
        <v>577</v>
      </c>
      <c r="Z3664" s="1">
        <v>7</v>
      </c>
      <c r="AA3664" s="1">
        <v>1.85</v>
      </c>
      <c r="AB3664" s="1">
        <v>91</v>
      </c>
    </row>
    <row r="3665" spans="1:28">
      <c r="A3665" s="1" t="s">
        <v>28</v>
      </c>
      <c r="B3665" s="1" t="s">
        <v>9937</v>
      </c>
      <c r="C3665" s="1">
        <v>21</v>
      </c>
      <c r="D3665" s="1">
        <v>117</v>
      </c>
      <c r="E3665" s="1">
        <v>71</v>
      </c>
      <c r="F3665" s="1">
        <v>42</v>
      </c>
      <c r="G3665" s="1" t="s">
        <v>9938</v>
      </c>
      <c r="H3665" s="1">
        <v>433</v>
      </c>
      <c r="J3665" s="1" t="s">
        <v>169</v>
      </c>
      <c r="K3665" s="1" t="s">
        <v>8276</v>
      </c>
      <c r="L3665" s="1" t="s">
        <v>9939</v>
      </c>
      <c r="M3665" s="1">
        <v>3334</v>
      </c>
      <c r="N3665" s="1">
        <v>611</v>
      </c>
      <c r="O3665" s="1" t="s">
        <v>9940</v>
      </c>
      <c r="P3665" s="1">
        <v>1</v>
      </c>
      <c r="Q3665" s="1" t="s">
        <v>9941</v>
      </c>
      <c r="R3665" s="1" t="s">
        <v>9942</v>
      </c>
      <c r="S3665" s="1">
        <v>52</v>
      </c>
      <c r="T3665" s="1" t="s">
        <v>37</v>
      </c>
      <c r="U3665" s="1" t="s">
        <v>56</v>
      </c>
      <c r="V3665" s="1" t="s">
        <v>91</v>
      </c>
      <c r="W3665" s="1">
        <v>25000000</v>
      </c>
      <c r="X3665" s="1">
        <v>1984</v>
      </c>
      <c r="Y3665" s="1">
        <v>54</v>
      </c>
      <c r="Z3665" s="1">
        <v>4.8</v>
      </c>
      <c r="AA3665" s="1">
        <v>2.35</v>
      </c>
      <c r="AB3665" s="1">
        <v>739</v>
      </c>
    </row>
    <row r="3666" spans="1:28">
      <c r="A3666" s="1" t="s">
        <v>28</v>
      </c>
      <c r="B3666" s="1" t="s">
        <v>6088</v>
      </c>
      <c r="C3666" s="1">
        <v>21</v>
      </c>
      <c r="D3666" s="1">
        <v>117</v>
      </c>
      <c r="E3666" s="1">
        <v>71</v>
      </c>
      <c r="F3666" s="1">
        <v>547</v>
      </c>
      <c r="G3666" s="1" t="s">
        <v>1770</v>
      </c>
      <c r="H3666" s="1">
        <v>723</v>
      </c>
      <c r="I3666" s="1">
        <v>70100000</v>
      </c>
      <c r="J3666" s="1" t="s">
        <v>1411</v>
      </c>
      <c r="K3666" s="1" t="s">
        <v>3869</v>
      </c>
      <c r="L3666" s="1" t="s">
        <v>6089</v>
      </c>
      <c r="M3666" s="1">
        <v>20183</v>
      </c>
      <c r="N3666" s="1">
        <v>3841</v>
      </c>
      <c r="O3666" s="1" t="s">
        <v>6090</v>
      </c>
      <c r="P3666" s="1">
        <v>1</v>
      </c>
      <c r="Q3666" s="1" t="s">
        <v>6091</v>
      </c>
      <c r="R3666" s="1" t="s">
        <v>6092</v>
      </c>
      <c r="S3666" s="1">
        <v>41</v>
      </c>
      <c r="T3666" s="1" t="s">
        <v>37</v>
      </c>
      <c r="U3666" s="1" t="s">
        <v>38</v>
      </c>
      <c r="V3666" s="1" t="s">
        <v>581</v>
      </c>
      <c r="W3666" s="1">
        <v>40000000</v>
      </c>
      <c r="X3666" s="1">
        <v>1992</v>
      </c>
      <c r="Y3666" s="1">
        <v>558</v>
      </c>
      <c r="Z3666" s="1">
        <v>5.4</v>
      </c>
      <c r="AA3666" s="1">
        <v>1.85</v>
      </c>
      <c r="AB3666" s="1">
        <v>0</v>
      </c>
    </row>
    <row r="3667" spans="1:28">
      <c r="A3667" s="1" t="s">
        <v>28</v>
      </c>
      <c r="B3667" s="1" t="s">
        <v>9988</v>
      </c>
      <c r="C3667" s="1">
        <v>28</v>
      </c>
      <c r="D3667" s="1">
        <v>117</v>
      </c>
      <c r="E3667" s="1">
        <v>162</v>
      </c>
      <c r="F3667" s="1">
        <v>745</v>
      </c>
      <c r="G3667" s="1" t="s">
        <v>2622</v>
      </c>
      <c r="H3667" s="1">
        <v>2000</v>
      </c>
      <c r="I3667" s="1">
        <v>777423</v>
      </c>
      <c r="J3667" s="1" t="s">
        <v>1630</v>
      </c>
      <c r="K3667" s="1" t="s">
        <v>4040</v>
      </c>
      <c r="L3667" s="1" t="s">
        <v>9989</v>
      </c>
      <c r="M3667" s="1">
        <v>5841</v>
      </c>
      <c r="N3667" s="1">
        <v>4351</v>
      </c>
      <c r="O3667" s="1" t="s">
        <v>1047</v>
      </c>
      <c r="P3667" s="1">
        <v>0</v>
      </c>
      <c r="Q3667" s="1" t="s">
        <v>9990</v>
      </c>
      <c r="R3667" s="1" t="s">
        <v>9991</v>
      </c>
      <c r="S3667" s="1">
        <v>57</v>
      </c>
      <c r="T3667" s="1" t="s">
        <v>37</v>
      </c>
      <c r="U3667" s="1" t="s">
        <v>38</v>
      </c>
      <c r="V3667" s="1" t="s">
        <v>39</v>
      </c>
      <c r="W3667" s="1">
        <v>25000000</v>
      </c>
      <c r="X3667" s="1">
        <v>1998</v>
      </c>
      <c r="Y3667" s="1">
        <v>878</v>
      </c>
      <c r="Z3667" s="1">
        <v>7.2</v>
      </c>
      <c r="AA3667" s="1">
        <v>2.35</v>
      </c>
      <c r="AB3667" s="1">
        <v>942</v>
      </c>
    </row>
    <row r="3668" spans="1:28">
      <c r="A3668" s="1" t="s">
        <v>28</v>
      </c>
      <c r="B3668" s="1" t="s">
        <v>13695</v>
      </c>
      <c r="C3668" s="1">
        <v>37</v>
      </c>
      <c r="D3668" s="1">
        <v>117</v>
      </c>
      <c r="E3668" s="1">
        <v>17</v>
      </c>
      <c r="F3668" s="1">
        <v>912</v>
      </c>
      <c r="G3668" s="1" t="s">
        <v>11287</v>
      </c>
      <c r="H3668" s="1">
        <v>1000</v>
      </c>
      <c r="I3668" s="1">
        <v>49121934</v>
      </c>
      <c r="J3668" s="1" t="s">
        <v>1411</v>
      </c>
      <c r="K3668" s="1" t="s">
        <v>1536</v>
      </c>
      <c r="L3668" s="1" t="s">
        <v>13696</v>
      </c>
      <c r="M3668" s="1">
        <v>6528</v>
      </c>
      <c r="N3668" s="1">
        <v>6554</v>
      </c>
      <c r="O3668" s="1" t="s">
        <v>3063</v>
      </c>
      <c r="P3668" s="1">
        <v>9</v>
      </c>
      <c r="Q3668" s="1" t="s">
        <v>13697</v>
      </c>
      <c r="R3668" s="1" t="s">
        <v>13698</v>
      </c>
      <c r="S3668" s="1">
        <v>32</v>
      </c>
      <c r="T3668" s="1" t="s">
        <v>37</v>
      </c>
      <c r="U3668" s="1" t="s">
        <v>38</v>
      </c>
      <c r="V3668" s="1" t="s">
        <v>39</v>
      </c>
      <c r="W3668" s="1">
        <v>13000000</v>
      </c>
      <c r="X3668" s="1">
        <v>2007</v>
      </c>
      <c r="Y3668" s="1">
        <v>997</v>
      </c>
      <c r="Z3668" s="1">
        <v>6.1</v>
      </c>
      <c r="AA3668" s="1">
        <v>2.35</v>
      </c>
      <c r="AB3668" s="1">
        <v>0</v>
      </c>
    </row>
    <row r="3669" spans="1:28">
      <c r="A3669" s="1" t="s">
        <v>28</v>
      </c>
      <c r="B3669" s="1" t="s">
        <v>17234</v>
      </c>
      <c r="C3669" s="1">
        <v>38</v>
      </c>
      <c r="D3669" s="1">
        <v>117</v>
      </c>
      <c r="E3669" s="1">
        <v>160</v>
      </c>
      <c r="F3669" s="1">
        <v>898</v>
      </c>
      <c r="G3669" s="1" t="s">
        <v>5725</v>
      </c>
      <c r="H3669" s="1">
        <v>11000</v>
      </c>
      <c r="J3669" s="1" t="s">
        <v>3395</v>
      </c>
      <c r="K3669" s="1" t="s">
        <v>2369</v>
      </c>
      <c r="L3669" s="1" t="s">
        <v>17235</v>
      </c>
      <c r="M3669" s="1">
        <v>6454</v>
      </c>
      <c r="N3669" s="1">
        <v>15604</v>
      </c>
      <c r="O3669" s="1" t="s">
        <v>2527</v>
      </c>
      <c r="P3669" s="1">
        <v>2</v>
      </c>
      <c r="Q3669" s="1" t="s">
        <v>17236</v>
      </c>
      <c r="R3669" s="1" t="s">
        <v>17237</v>
      </c>
      <c r="S3669" s="1">
        <v>44</v>
      </c>
      <c r="T3669" s="1" t="s">
        <v>37</v>
      </c>
      <c r="U3669" s="1" t="s">
        <v>38</v>
      </c>
      <c r="V3669" s="1" t="s">
        <v>91</v>
      </c>
      <c r="W3669" s="1">
        <v>7840000</v>
      </c>
      <c r="X3669" s="1">
        <v>1977</v>
      </c>
      <c r="Y3669" s="1">
        <v>949</v>
      </c>
      <c r="Z3669" s="1">
        <v>7.4</v>
      </c>
      <c r="AA3669" s="1">
        <v>1.85</v>
      </c>
      <c r="AB3669" s="1">
        <v>733</v>
      </c>
    </row>
    <row r="3670" spans="1:28">
      <c r="A3670" s="1" t="s">
        <v>28</v>
      </c>
      <c r="B3670" s="1" t="s">
        <v>4204</v>
      </c>
      <c r="C3670" s="1">
        <v>43</v>
      </c>
      <c r="D3670" s="1">
        <v>117</v>
      </c>
      <c r="E3670" s="1">
        <v>11000</v>
      </c>
      <c r="F3670" s="1">
        <v>451</v>
      </c>
      <c r="G3670" s="1" t="s">
        <v>5562</v>
      </c>
      <c r="H3670" s="1">
        <v>905</v>
      </c>
      <c r="I3670" s="1">
        <v>20101861</v>
      </c>
      <c r="J3670" s="1" t="s">
        <v>2461</v>
      </c>
      <c r="K3670" s="1" t="s">
        <v>5892</v>
      </c>
      <c r="L3670" s="1" t="s">
        <v>5893</v>
      </c>
      <c r="M3670" s="1">
        <v>24757</v>
      </c>
      <c r="N3670" s="1">
        <v>2348</v>
      </c>
      <c r="O3670" s="1" t="s">
        <v>5894</v>
      </c>
      <c r="P3670" s="1">
        <v>0</v>
      </c>
      <c r="Q3670" s="1" t="s">
        <v>5895</v>
      </c>
      <c r="R3670" s="1" t="s">
        <v>5896</v>
      </c>
      <c r="S3670" s="1">
        <v>81</v>
      </c>
      <c r="T3670" s="1" t="s">
        <v>37</v>
      </c>
      <c r="U3670" s="1" t="s">
        <v>38</v>
      </c>
      <c r="V3670" s="1" t="s">
        <v>39</v>
      </c>
      <c r="W3670" s="1">
        <v>45000000</v>
      </c>
      <c r="X3670" s="1">
        <v>1996</v>
      </c>
      <c r="Y3670" s="1">
        <v>484</v>
      </c>
      <c r="Z3670" s="1">
        <v>6</v>
      </c>
      <c r="AA3670" s="1">
        <v>2.35</v>
      </c>
      <c r="AB3670" s="1">
        <v>0</v>
      </c>
    </row>
    <row r="3671" spans="1:28">
      <c r="A3671" s="1" t="s">
        <v>28</v>
      </c>
      <c r="B3671" s="1" t="s">
        <v>1194</v>
      </c>
      <c r="C3671" s="1">
        <v>47</v>
      </c>
      <c r="D3671" s="1">
        <v>117</v>
      </c>
      <c r="E3671" s="1">
        <v>176</v>
      </c>
      <c r="F3671" s="1">
        <v>308</v>
      </c>
      <c r="G3671" s="1" t="s">
        <v>72</v>
      </c>
      <c r="H3671" s="1">
        <v>11000</v>
      </c>
      <c r="I3671" s="1">
        <v>83287363</v>
      </c>
      <c r="J3671" s="1" t="s">
        <v>59</v>
      </c>
      <c r="K3671" s="1" t="s">
        <v>387</v>
      </c>
      <c r="L3671" s="1" t="s">
        <v>5721</v>
      </c>
      <c r="M3671" s="1">
        <v>81442</v>
      </c>
      <c r="N3671" s="1">
        <v>12757</v>
      </c>
      <c r="O3671" s="1" t="s">
        <v>5722</v>
      </c>
      <c r="P3671" s="1">
        <v>1</v>
      </c>
      <c r="Q3671" s="1" t="s">
        <v>5723</v>
      </c>
      <c r="R3671" s="1" t="s">
        <v>5724</v>
      </c>
      <c r="S3671" s="1">
        <v>137</v>
      </c>
      <c r="T3671" s="1" t="s">
        <v>37</v>
      </c>
      <c r="U3671" s="1" t="s">
        <v>38</v>
      </c>
      <c r="V3671" s="1" t="s">
        <v>581</v>
      </c>
      <c r="W3671" s="1">
        <v>45000000</v>
      </c>
      <c r="X3671" s="1">
        <v>1992</v>
      </c>
      <c r="Y3671" s="1">
        <v>530</v>
      </c>
      <c r="Z3671" s="1">
        <v>6.9</v>
      </c>
      <c r="AA3671" s="1">
        <v>2.35</v>
      </c>
      <c r="AB3671" s="1">
        <v>0</v>
      </c>
    </row>
    <row r="3672" spans="1:28">
      <c r="A3672" s="1" t="s">
        <v>28</v>
      </c>
      <c r="B3672" s="1" t="s">
        <v>3764</v>
      </c>
      <c r="C3672" s="1">
        <v>49</v>
      </c>
      <c r="D3672" s="1">
        <v>117</v>
      </c>
      <c r="E3672" s="1">
        <v>138</v>
      </c>
      <c r="F3672" s="1">
        <v>416</v>
      </c>
      <c r="G3672" s="1" t="s">
        <v>492</v>
      </c>
      <c r="H3672" s="1">
        <v>908</v>
      </c>
      <c r="I3672" s="1">
        <v>134904</v>
      </c>
      <c r="J3672" s="1" t="s">
        <v>4465</v>
      </c>
      <c r="K3672" s="1" t="s">
        <v>10018</v>
      </c>
      <c r="L3672" s="1" t="s">
        <v>10019</v>
      </c>
      <c r="M3672" s="1">
        <v>2395</v>
      </c>
      <c r="N3672" s="1">
        <v>3204</v>
      </c>
      <c r="O3672" s="1" t="s">
        <v>10020</v>
      </c>
      <c r="P3672" s="1">
        <v>9</v>
      </c>
      <c r="Q3672" s="1" t="s">
        <v>10021</v>
      </c>
      <c r="R3672" s="1" t="s">
        <v>10022</v>
      </c>
      <c r="S3672" s="1">
        <v>17</v>
      </c>
      <c r="T3672" s="1" t="s">
        <v>37</v>
      </c>
      <c r="U3672" s="1" t="s">
        <v>38</v>
      </c>
      <c r="V3672" s="1" t="s">
        <v>581</v>
      </c>
      <c r="W3672" s="1">
        <v>25000000</v>
      </c>
      <c r="X3672" s="1">
        <v>2010</v>
      </c>
      <c r="Y3672" s="1">
        <v>581</v>
      </c>
      <c r="Z3672" s="1">
        <v>5.7</v>
      </c>
      <c r="AA3672" s="1">
        <v>1.78</v>
      </c>
      <c r="AB3672" s="1">
        <v>636</v>
      </c>
    </row>
    <row r="3673" spans="1:28">
      <c r="A3673" s="1" t="s">
        <v>28</v>
      </c>
      <c r="B3673" s="1" t="s">
        <v>13547</v>
      </c>
      <c r="C3673" s="1">
        <v>50</v>
      </c>
      <c r="D3673" s="1">
        <v>117</v>
      </c>
      <c r="E3673" s="1">
        <v>2</v>
      </c>
      <c r="F3673" s="1">
        <v>21</v>
      </c>
      <c r="G3673" s="1" t="s">
        <v>12040</v>
      </c>
      <c r="H3673" s="1">
        <v>149</v>
      </c>
      <c r="J3673" s="1" t="s">
        <v>1321</v>
      </c>
      <c r="K3673" s="1" t="s">
        <v>13548</v>
      </c>
      <c r="L3673" s="1" t="s">
        <v>13549</v>
      </c>
      <c r="M3673" s="1">
        <v>6069</v>
      </c>
      <c r="N3673" s="1">
        <v>243</v>
      </c>
      <c r="O3673" s="1" t="s">
        <v>13550</v>
      </c>
      <c r="P3673" s="1">
        <v>2</v>
      </c>
      <c r="Q3673" s="1" t="s">
        <v>13551</v>
      </c>
      <c r="R3673" s="1" t="s">
        <v>13552</v>
      </c>
      <c r="S3673" s="1">
        <v>34</v>
      </c>
      <c r="T3673" s="1" t="s">
        <v>1938</v>
      </c>
      <c r="U3673" s="1" t="s">
        <v>888</v>
      </c>
      <c r="V3673" s="1" t="s">
        <v>581</v>
      </c>
      <c r="W3673" s="1">
        <v>12000000</v>
      </c>
      <c r="X3673" s="1">
        <v>2010</v>
      </c>
      <c r="Y3673" s="1">
        <v>32</v>
      </c>
      <c r="Z3673" s="1">
        <v>6.9</v>
      </c>
      <c r="AA3673" s="1">
        <v>2.35</v>
      </c>
      <c r="AB3673" s="1">
        <v>1000</v>
      </c>
    </row>
    <row r="3674" spans="1:28">
      <c r="A3674" s="1" t="s">
        <v>28</v>
      </c>
      <c r="B3674" s="1" t="s">
        <v>5300</v>
      </c>
      <c r="C3674" s="1">
        <v>51</v>
      </c>
      <c r="D3674" s="1">
        <v>117</v>
      </c>
      <c r="E3674" s="1">
        <v>31</v>
      </c>
      <c r="F3674" s="1">
        <v>210</v>
      </c>
      <c r="G3674" s="1" t="s">
        <v>5301</v>
      </c>
      <c r="H3674" s="1">
        <v>2000</v>
      </c>
      <c r="I3674" s="1">
        <v>32800000</v>
      </c>
      <c r="J3674" s="1" t="s">
        <v>5302</v>
      </c>
      <c r="K3674" s="1" t="s">
        <v>1371</v>
      </c>
      <c r="L3674" s="1" t="s">
        <v>5303</v>
      </c>
      <c r="M3674" s="1">
        <v>34896</v>
      </c>
      <c r="N3674" s="1">
        <v>3016</v>
      </c>
      <c r="O3674" s="1" t="s">
        <v>3749</v>
      </c>
      <c r="P3674" s="1">
        <v>1</v>
      </c>
      <c r="Q3674" s="1" t="s">
        <v>5304</v>
      </c>
      <c r="R3674" s="1" t="s">
        <v>5305</v>
      </c>
      <c r="S3674" s="1">
        <v>118</v>
      </c>
      <c r="T3674" s="1" t="s">
        <v>37</v>
      </c>
      <c r="U3674" s="1" t="s">
        <v>38</v>
      </c>
      <c r="V3674" s="1" t="s">
        <v>581</v>
      </c>
      <c r="W3674" s="1">
        <v>40000000</v>
      </c>
      <c r="X3674" s="1">
        <v>1996</v>
      </c>
      <c r="Y3674" s="1">
        <v>472</v>
      </c>
      <c r="Z3674" s="1">
        <v>4.3</v>
      </c>
      <c r="AA3674" s="1">
        <v>1.85</v>
      </c>
      <c r="AB3674" s="1">
        <v>877</v>
      </c>
    </row>
    <row r="3675" spans="1:28">
      <c r="A3675" s="1" t="s">
        <v>28</v>
      </c>
      <c r="B3675" s="1" t="s">
        <v>2684</v>
      </c>
      <c r="C3675" s="1">
        <v>52</v>
      </c>
      <c r="D3675" s="1">
        <v>117</v>
      </c>
      <c r="E3675" s="1">
        <v>425</v>
      </c>
      <c r="F3675" s="1">
        <v>901</v>
      </c>
      <c r="G3675" s="1" t="s">
        <v>4204</v>
      </c>
      <c r="H3675" s="1">
        <v>13000</v>
      </c>
      <c r="I3675" s="1">
        <v>85300000</v>
      </c>
      <c r="J3675" s="1" t="s">
        <v>7945</v>
      </c>
      <c r="K3675" s="1" t="s">
        <v>543</v>
      </c>
      <c r="L3675" s="1" t="s">
        <v>14775</v>
      </c>
      <c r="M3675" s="1">
        <v>48629</v>
      </c>
      <c r="N3675" s="1">
        <v>27378</v>
      </c>
      <c r="O3675" s="1" t="s">
        <v>3645</v>
      </c>
      <c r="P3675" s="1">
        <v>1</v>
      </c>
      <c r="Q3675" s="1" t="s">
        <v>14776</v>
      </c>
      <c r="R3675" s="1" t="s">
        <v>14777</v>
      </c>
      <c r="S3675" s="1">
        <v>134</v>
      </c>
      <c r="T3675" s="1" t="s">
        <v>37</v>
      </c>
      <c r="U3675" s="1" t="s">
        <v>38</v>
      </c>
      <c r="V3675" s="1" t="s">
        <v>581</v>
      </c>
      <c r="W3675" s="1">
        <v>10000000</v>
      </c>
      <c r="X3675" s="1">
        <v>1981</v>
      </c>
      <c r="Y3675" s="1">
        <v>11000</v>
      </c>
      <c r="Z3675" s="1">
        <v>6.9</v>
      </c>
      <c r="AA3675" s="1">
        <v>1.85</v>
      </c>
      <c r="AB3675" s="1">
        <v>0</v>
      </c>
    </row>
    <row r="3676" spans="1:28">
      <c r="A3676" s="1" t="s">
        <v>28</v>
      </c>
      <c r="B3676" s="1" t="s">
        <v>12543</v>
      </c>
      <c r="C3676" s="1">
        <v>55</v>
      </c>
      <c r="D3676" s="1">
        <v>117</v>
      </c>
      <c r="E3676" s="1">
        <v>133</v>
      </c>
      <c r="F3676" s="1">
        <v>86</v>
      </c>
      <c r="G3676" s="1" t="s">
        <v>16079</v>
      </c>
      <c r="H3676" s="1">
        <v>471</v>
      </c>
      <c r="J3676" s="1" t="s">
        <v>210</v>
      </c>
      <c r="K3676" s="1" t="s">
        <v>7111</v>
      </c>
      <c r="L3676" s="1" t="s">
        <v>16080</v>
      </c>
      <c r="M3676" s="1">
        <v>2311</v>
      </c>
      <c r="N3676" s="1">
        <v>858</v>
      </c>
      <c r="O3676" s="1" t="s">
        <v>16081</v>
      </c>
      <c r="P3676" s="1">
        <v>1</v>
      </c>
      <c r="Q3676" s="1" t="s">
        <v>16082</v>
      </c>
      <c r="R3676" s="1" t="s">
        <v>16083</v>
      </c>
      <c r="S3676" s="1">
        <v>25</v>
      </c>
      <c r="T3676" s="1" t="s">
        <v>37</v>
      </c>
      <c r="U3676" s="1" t="s">
        <v>38</v>
      </c>
      <c r="V3676" s="1" t="s">
        <v>39</v>
      </c>
      <c r="W3676" s="1">
        <v>8300000</v>
      </c>
      <c r="X3676" s="1">
        <v>2009</v>
      </c>
      <c r="Y3676" s="1">
        <v>277</v>
      </c>
      <c r="Z3676" s="1">
        <v>6.4</v>
      </c>
      <c r="AA3676" s="1">
        <v>1.85</v>
      </c>
      <c r="AB3676" s="1">
        <v>638</v>
      </c>
    </row>
    <row r="3677" spans="1:28">
      <c r="A3677" s="1" t="s">
        <v>28</v>
      </c>
      <c r="B3677" s="1" t="s">
        <v>12543</v>
      </c>
      <c r="C3677" s="1">
        <v>55</v>
      </c>
      <c r="D3677" s="1">
        <v>117</v>
      </c>
      <c r="E3677" s="1">
        <v>133</v>
      </c>
      <c r="F3677" s="1">
        <v>249</v>
      </c>
      <c r="G3677" s="1" t="s">
        <v>5127</v>
      </c>
      <c r="H3677" s="1">
        <v>687</v>
      </c>
      <c r="I3677" s="1">
        <v>20966644</v>
      </c>
      <c r="J3677" s="1" t="s">
        <v>210</v>
      </c>
      <c r="K3677" s="1" t="s">
        <v>6202</v>
      </c>
      <c r="L3677" s="1" t="s">
        <v>19184</v>
      </c>
      <c r="M3677" s="1">
        <v>29610</v>
      </c>
      <c r="N3677" s="1">
        <v>1665</v>
      </c>
      <c r="O3677" s="1" t="s">
        <v>15642</v>
      </c>
      <c r="P3677" s="1">
        <v>0</v>
      </c>
      <c r="Q3677" s="1" t="s">
        <v>19185</v>
      </c>
      <c r="R3677" s="1" t="s">
        <v>19186</v>
      </c>
      <c r="S3677" s="1">
        <v>94</v>
      </c>
      <c r="T3677" s="1" t="s">
        <v>37</v>
      </c>
      <c r="U3677" s="1" t="s">
        <v>56</v>
      </c>
      <c r="V3677" s="1" t="s">
        <v>5599</v>
      </c>
      <c r="W3677" s="1">
        <v>3000000</v>
      </c>
      <c r="X3677" s="1">
        <v>1985</v>
      </c>
      <c r="Y3677" s="1">
        <v>443</v>
      </c>
      <c r="Z3677" s="1">
        <v>7.4</v>
      </c>
      <c r="AA3677" s="1">
        <v>1.66</v>
      </c>
      <c r="AB3677" s="1">
        <v>0</v>
      </c>
    </row>
    <row r="3678" spans="1:28">
      <c r="A3678" s="1" t="s">
        <v>28</v>
      </c>
      <c r="B3678" s="1" t="s">
        <v>3480</v>
      </c>
      <c r="C3678" s="1">
        <v>62</v>
      </c>
      <c r="D3678" s="1">
        <v>117</v>
      </c>
      <c r="E3678" s="1">
        <v>101</v>
      </c>
      <c r="F3678" s="1">
        <v>743</v>
      </c>
      <c r="G3678" s="1" t="s">
        <v>7315</v>
      </c>
      <c r="H3678" s="1">
        <v>13000</v>
      </c>
      <c r="I3678" s="1">
        <v>24944213</v>
      </c>
      <c r="J3678" s="1" t="s">
        <v>3899</v>
      </c>
      <c r="K3678" s="1" t="s">
        <v>543</v>
      </c>
      <c r="L3678" s="1" t="s">
        <v>9688</v>
      </c>
      <c r="M3678" s="1">
        <v>63459</v>
      </c>
      <c r="N3678" s="1">
        <v>16937</v>
      </c>
      <c r="O3678" s="1" t="s">
        <v>2824</v>
      </c>
      <c r="P3678" s="1">
        <v>2</v>
      </c>
      <c r="Q3678" s="1" t="s">
        <v>9689</v>
      </c>
      <c r="R3678" s="1" t="s">
        <v>9690</v>
      </c>
      <c r="S3678" s="1">
        <v>185</v>
      </c>
      <c r="T3678" s="1" t="s">
        <v>37</v>
      </c>
      <c r="U3678" s="1" t="s">
        <v>38</v>
      </c>
      <c r="V3678" s="1" t="s">
        <v>39</v>
      </c>
      <c r="W3678" s="1">
        <v>27000000</v>
      </c>
      <c r="X3678" s="1">
        <v>1996</v>
      </c>
      <c r="Y3678" s="1">
        <v>852</v>
      </c>
      <c r="Z3678" s="1">
        <v>6.9</v>
      </c>
      <c r="AA3678" s="1">
        <v>2.35</v>
      </c>
      <c r="AB3678" s="1">
        <v>3000</v>
      </c>
    </row>
    <row r="3679" spans="1:28">
      <c r="A3679" s="1" t="s">
        <v>28</v>
      </c>
      <c r="B3679" s="1" t="s">
        <v>13446</v>
      </c>
      <c r="C3679" s="1">
        <v>62</v>
      </c>
      <c r="D3679" s="1">
        <v>117</v>
      </c>
      <c r="E3679" s="1">
        <v>160</v>
      </c>
      <c r="F3679" s="1">
        <v>55</v>
      </c>
      <c r="G3679" s="1" t="s">
        <v>2037</v>
      </c>
      <c r="H3679" s="1">
        <v>718</v>
      </c>
      <c r="I3679" s="1">
        <v>14348123</v>
      </c>
      <c r="J3679" s="1" t="s">
        <v>11827</v>
      </c>
      <c r="K3679" s="1" t="s">
        <v>3695</v>
      </c>
      <c r="L3679" s="1" t="s">
        <v>13447</v>
      </c>
      <c r="M3679" s="1">
        <v>9323</v>
      </c>
      <c r="N3679" s="1">
        <v>1148</v>
      </c>
      <c r="O3679" s="1" t="s">
        <v>13448</v>
      </c>
      <c r="P3679" s="1">
        <v>6</v>
      </c>
      <c r="Q3679" s="1" t="s">
        <v>13449</v>
      </c>
      <c r="R3679" s="1" t="s">
        <v>13450</v>
      </c>
      <c r="S3679" s="1">
        <v>157</v>
      </c>
      <c r="T3679" s="1" t="s">
        <v>37</v>
      </c>
      <c r="U3679" s="1" t="s">
        <v>7076</v>
      </c>
      <c r="V3679" s="1" t="s">
        <v>91</v>
      </c>
      <c r="W3679" s="1">
        <v>12000000</v>
      </c>
      <c r="X3679" s="1">
        <v>1999</v>
      </c>
      <c r="Y3679" s="1">
        <v>330</v>
      </c>
      <c r="Z3679" s="1">
        <v>6.9</v>
      </c>
      <c r="AA3679" s="1">
        <v>1.85</v>
      </c>
      <c r="AB3679" s="1">
        <v>970</v>
      </c>
    </row>
    <row r="3680" spans="1:28">
      <c r="A3680" s="1" t="s">
        <v>28</v>
      </c>
      <c r="B3680" s="1" t="s">
        <v>483</v>
      </c>
      <c r="C3680" s="1">
        <v>71</v>
      </c>
      <c r="D3680" s="1">
        <v>117</v>
      </c>
      <c r="E3680" s="1">
        <v>17000</v>
      </c>
      <c r="F3680" s="1">
        <v>476</v>
      </c>
      <c r="G3680" s="1" t="s">
        <v>12694</v>
      </c>
      <c r="H3680" s="1">
        <v>725</v>
      </c>
      <c r="I3680" s="1">
        <v>321952</v>
      </c>
      <c r="J3680" s="1" t="s">
        <v>4054</v>
      </c>
      <c r="K3680" s="1" t="s">
        <v>22437</v>
      </c>
      <c r="L3680" s="1" t="s">
        <v>23912</v>
      </c>
      <c r="M3680" s="1">
        <v>12611</v>
      </c>
      <c r="N3680" s="1">
        <v>2783</v>
      </c>
      <c r="O3680" s="1" t="s">
        <v>18138</v>
      </c>
      <c r="P3680" s="1">
        <v>0</v>
      </c>
      <c r="Q3680" s="1" t="s">
        <v>23913</v>
      </c>
      <c r="R3680" s="1" t="s">
        <v>23914</v>
      </c>
      <c r="S3680" s="1">
        <v>113</v>
      </c>
      <c r="T3680" s="1" t="s">
        <v>37</v>
      </c>
      <c r="U3680" s="1" t="s">
        <v>38</v>
      </c>
      <c r="V3680" s="1" t="s">
        <v>91</v>
      </c>
      <c r="X3680" s="1">
        <v>1978</v>
      </c>
      <c r="Y3680" s="1">
        <v>572</v>
      </c>
      <c r="Z3680" s="1">
        <v>8.1999999999999993</v>
      </c>
      <c r="AA3680" s="1">
        <v>1.85</v>
      </c>
      <c r="AB3680" s="1">
        <v>0</v>
      </c>
    </row>
    <row r="3681" spans="1:28">
      <c r="A3681" s="1" t="s">
        <v>28</v>
      </c>
      <c r="B3681" s="1" t="s">
        <v>15430</v>
      </c>
      <c r="C3681" s="1">
        <v>76</v>
      </c>
      <c r="D3681" s="1">
        <v>117</v>
      </c>
      <c r="E3681" s="1">
        <v>13</v>
      </c>
      <c r="F3681" s="1">
        <v>415</v>
      </c>
      <c r="G3681" s="1" t="s">
        <v>4357</v>
      </c>
      <c r="H3681" s="1">
        <v>5000</v>
      </c>
      <c r="J3681" s="1" t="s">
        <v>4061</v>
      </c>
      <c r="K3681" s="1" t="s">
        <v>1840</v>
      </c>
      <c r="L3681" s="1" t="s">
        <v>15431</v>
      </c>
      <c r="M3681" s="1">
        <v>9585</v>
      </c>
      <c r="N3681" s="1">
        <v>7637</v>
      </c>
      <c r="O3681" s="1" t="s">
        <v>15432</v>
      </c>
      <c r="P3681" s="1">
        <v>1</v>
      </c>
      <c r="Q3681" s="1" t="s">
        <v>15433</v>
      </c>
      <c r="R3681" s="1" t="s">
        <v>15434</v>
      </c>
      <c r="S3681" s="1">
        <v>38</v>
      </c>
      <c r="T3681" s="1" t="s">
        <v>37</v>
      </c>
      <c r="U3681" s="1" t="s">
        <v>56</v>
      </c>
      <c r="V3681" s="1" t="s">
        <v>581</v>
      </c>
      <c r="W3681" s="1">
        <v>6000000</v>
      </c>
      <c r="X3681" s="1">
        <v>2008</v>
      </c>
      <c r="Y3681" s="1">
        <v>2000</v>
      </c>
      <c r="Z3681" s="1">
        <v>6.9</v>
      </c>
      <c r="AA3681" s="1">
        <v>2.35</v>
      </c>
      <c r="AB3681" s="1">
        <v>0</v>
      </c>
    </row>
    <row r="3682" spans="1:28">
      <c r="A3682" s="1" t="s">
        <v>28</v>
      </c>
      <c r="B3682" s="1" t="s">
        <v>6234</v>
      </c>
      <c r="C3682" s="1">
        <v>83</v>
      </c>
      <c r="D3682" s="1">
        <v>117</v>
      </c>
      <c r="E3682" s="1">
        <v>78</v>
      </c>
      <c r="F3682" s="1">
        <v>238</v>
      </c>
      <c r="G3682" s="1" t="s">
        <v>11980</v>
      </c>
      <c r="H3682" s="1">
        <v>989</v>
      </c>
      <c r="I3682" s="1">
        <v>4806750</v>
      </c>
      <c r="J3682" s="1" t="s">
        <v>8757</v>
      </c>
      <c r="K3682" s="1" t="s">
        <v>348</v>
      </c>
      <c r="L3682" s="1" t="s">
        <v>11981</v>
      </c>
      <c r="M3682" s="1">
        <v>6091</v>
      </c>
      <c r="N3682" s="1">
        <v>1598</v>
      </c>
      <c r="O3682" s="1" t="s">
        <v>11982</v>
      </c>
      <c r="P3682" s="1">
        <v>0</v>
      </c>
      <c r="Q3682" s="1" t="s">
        <v>11983</v>
      </c>
      <c r="R3682" s="1" t="s">
        <v>11984</v>
      </c>
      <c r="S3682" s="1">
        <v>53</v>
      </c>
      <c r="T3682" s="1" t="s">
        <v>37</v>
      </c>
      <c r="U3682" s="1" t="s">
        <v>366</v>
      </c>
      <c r="V3682" s="1" t="s">
        <v>91</v>
      </c>
      <c r="X3682" s="1">
        <v>2009</v>
      </c>
      <c r="Y3682" s="1">
        <v>258</v>
      </c>
      <c r="Z3682" s="1">
        <v>7.4</v>
      </c>
      <c r="AA3682" s="1">
        <v>1.85</v>
      </c>
      <c r="AB3682" s="1">
        <v>0</v>
      </c>
    </row>
    <row r="3683" spans="1:28">
      <c r="A3683" s="1" t="s">
        <v>28</v>
      </c>
      <c r="B3683" s="1" t="s">
        <v>367</v>
      </c>
      <c r="C3683" s="1">
        <v>84</v>
      </c>
      <c r="D3683" s="1">
        <v>117</v>
      </c>
      <c r="E3683" s="1">
        <v>179</v>
      </c>
      <c r="F3683" s="1">
        <v>239</v>
      </c>
      <c r="G3683" s="1" t="s">
        <v>18202</v>
      </c>
      <c r="H3683" s="1">
        <v>1000</v>
      </c>
      <c r="I3683" s="1">
        <v>52700832</v>
      </c>
      <c r="J3683" s="1" t="s">
        <v>1411</v>
      </c>
      <c r="K3683" s="1" t="s">
        <v>199</v>
      </c>
      <c r="L3683" s="1" t="s">
        <v>18203</v>
      </c>
      <c r="M3683" s="1">
        <v>107923</v>
      </c>
      <c r="N3683" s="1">
        <v>1862</v>
      </c>
      <c r="O3683" s="1" t="s">
        <v>8012</v>
      </c>
      <c r="P3683" s="1">
        <v>4</v>
      </c>
      <c r="Q3683" s="1" t="s">
        <v>18204</v>
      </c>
      <c r="R3683" s="1" t="s">
        <v>18205</v>
      </c>
      <c r="S3683" s="1">
        <v>197</v>
      </c>
      <c r="T3683" s="1" t="s">
        <v>37</v>
      </c>
      <c r="U3683" s="1" t="s">
        <v>56</v>
      </c>
      <c r="V3683" s="1" t="s">
        <v>581</v>
      </c>
      <c r="W3683" s="1">
        <v>4500000</v>
      </c>
      <c r="X3683" s="1">
        <v>1994</v>
      </c>
      <c r="Y3683" s="1">
        <v>398</v>
      </c>
      <c r="Z3683" s="1">
        <v>7.1</v>
      </c>
      <c r="AA3683" s="1">
        <v>1.66</v>
      </c>
      <c r="AB3683" s="1">
        <v>0</v>
      </c>
    </row>
    <row r="3684" spans="1:28">
      <c r="A3684" s="1" t="s">
        <v>28</v>
      </c>
      <c r="B3684" s="1" t="s">
        <v>1629</v>
      </c>
      <c r="C3684" s="1">
        <v>89</v>
      </c>
      <c r="D3684" s="1">
        <v>117</v>
      </c>
      <c r="E3684" s="1">
        <v>0</v>
      </c>
      <c r="F3684" s="1">
        <v>322</v>
      </c>
      <c r="G3684" s="1" t="s">
        <v>6336</v>
      </c>
      <c r="H3684" s="1">
        <v>855</v>
      </c>
      <c r="I3684" s="1">
        <v>72455275</v>
      </c>
      <c r="J3684" s="1" t="s">
        <v>6337</v>
      </c>
      <c r="K3684" s="1" t="s">
        <v>34</v>
      </c>
      <c r="L3684" s="1" t="s">
        <v>6338</v>
      </c>
      <c r="M3684" s="1">
        <v>113068</v>
      </c>
      <c r="N3684" s="1">
        <v>2144</v>
      </c>
      <c r="O3684" s="1" t="s">
        <v>6339</v>
      </c>
      <c r="P3684" s="1">
        <v>1</v>
      </c>
      <c r="Q3684" s="1" t="s">
        <v>6340</v>
      </c>
      <c r="R3684" s="1" t="s">
        <v>6341</v>
      </c>
      <c r="S3684" s="1">
        <v>382</v>
      </c>
      <c r="T3684" s="1" t="s">
        <v>37</v>
      </c>
      <c r="U3684" s="1" t="s">
        <v>38</v>
      </c>
      <c r="V3684" s="1" t="s">
        <v>581</v>
      </c>
      <c r="W3684" s="1">
        <v>40000000</v>
      </c>
      <c r="X3684" s="1">
        <v>1992</v>
      </c>
      <c r="Y3684" s="1">
        <v>363</v>
      </c>
      <c r="Z3684" s="1">
        <v>7.8</v>
      </c>
      <c r="AA3684" s="1">
        <v>2.35</v>
      </c>
      <c r="AB3684" s="1">
        <v>0</v>
      </c>
    </row>
    <row r="3685" spans="1:28">
      <c r="A3685" s="1" t="s">
        <v>28</v>
      </c>
      <c r="B3685" s="1" t="s">
        <v>5589</v>
      </c>
      <c r="C3685" s="1">
        <v>91</v>
      </c>
      <c r="D3685" s="1">
        <v>117</v>
      </c>
      <c r="E3685" s="1">
        <v>375</v>
      </c>
      <c r="F3685" s="1">
        <v>31</v>
      </c>
      <c r="G3685" s="1" t="s">
        <v>19336</v>
      </c>
      <c r="H3685" s="1">
        <v>1000</v>
      </c>
      <c r="I3685" s="1">
        <v>3222857</v>
      </c>
      <c r="J3685" s="1" t="s">
        <v>210</v>
      </c>
      <c r="K3685" s="1" t="s">
        <v>14688</v>
      </c>
      <c r="L3685" s="1" t="s">
        <v>19337</v>
      </c>
      <c r="M3685" s="1">
        <v>12560</v>
      </c>
      <c r="N3685" s="1">
        <v>1394</v>
      </c>
      <c r="O3685" s="1" t="s">
        <v>19338</v>
      </c>
      <c r="P3685" s="1">
        <v>0</v>
      </c>
      <c r="Q3685" s="1" t="s">
        <v>19339</v>
      </c>
      <c r="R3685" s="1" t="s">
        <v>19340</v>
      </c>
      <c r="S3685" s="1">
        <v>147</v>
      </c>
      <c r="T3685" s="1" t="s">
        <v>5597</v>
      </c>
      <c r="U3685" s="1" t="s">
        <v>264</v>
      </c>
      <c r="V3685" s="1" t="s">
        <v>39</v>
      </c>
      <c r="X3685" s="1">
        <v>2005</v>
      </c>
      <c r="Y3685" s="1">
        <v>329</v>
      </c>
      <c r="Z3685" s="1">
        <v>7.8</v>
      </c>
      <c r="AA3685" s="1">
        <v>2.35</v>
      </c>
      <c r="AB3685" s="1">
        <v>0</v>
      </c>
    </row>
    <row r="3686" spans="1:28">
      <c r="A3686" s="1" t="s">
        <v>28</v>
      </c>
      <c r="B3686" s="1" t="s">
        <v>958</v>
      </c>
      <c r="C3686" s="1">
        <v>95</v>
      </c>
      <c r="D3686" s="1">
        <v>117</v>
      </c>
      <c r="E3686" s="1">
        <v>93</v>
      </c>
      <c r="F3686" s="1">
        <v>904</v>
      </c>
      <c r="G3686" s="1" t="s">
        <v>2793</v>
      </c>
      <c r="H3686" s="1">
        <v>12000</v>
      </c>
      <c r="I3686" s="1">
        <v>27779888</v>
      </c>
      <c r="J3686" s="1" t="s">
        <v>708</v>
      </c>
      <c r="K3686" s="1" t="s">
        <v>758</v>
      </c>
      <c r="L3686" s="1" t="s">
        <v>2794</v>
      </c>
      <c r="M3686" s="1">
        <v>55913</v>
      </c>
      <c r="N3686" s="1">
        <v>14831</v>
      </c>
      <c r="O3686" s="1" t="s">
        <v>2795</v>
      </c>
      <c r="P3686" s="1">
        <v>2</v>
      </c>
      <c r="Q3686" s="1" t="s">
        <v>2796</v>
      </c>
      <c r="R3686" s="1" t="s">
        <v>2797</v>
      </c>
      <c r="S3686" s="1">
        <v>182</v>
      </c>
      <c r="T3686" s="1" t="s">
        <v>37</v>
      </c>
      <c r="U3686" s="1" t="s">
        <v>38</v>
      </c>
      <c r="V3686" s="1" t="s">
        <v>581</v>
      </c>
      <c r="X3686" s="1">
        <v>1997</v>
      </c>
      <c r="Y3686" s="1">
        <v>1000</v>
      </c>
      <c r="Z3686" s="1">
        <v>6.9</v>
      </c>
      <c r="AA3686" s="1">
        <v>2.35</v>
      </c>
      <c r="AB3686" s="1">
        <v>0</v>
      </c>
    </row>
    <row r="3687" spans="1:28">
      <c r="A3687" s="1" t="s">
        <v>28</v>
      </c>
      <c r="B3687" s="1" t="s">
        <v>5409</v>
      </c>
      <c r="C3687" s="1">
        <v>98</v>
      </c>
      <c r="D3687" s="1">
        <v>117</v>
      </c>
      <c r="E3687" s="1">
        <v>260</v>
      </c>
      <c r="F3687" s="1">
        <v>441</v>
      </c>
      <c r="G3687" s="1" t="s">
        <v>5069</v>
      </c>
      <c r="H3687" s="1">
        <v>1000</v>
      </c>
      <c r="I3687" s="1">
        <v>30981850</v>
      </c>
      <c r="J3687" s="1" t="s">
        <v>6619</v>
      </c>
      <c r="K3687" s="1" t="s">
        <v>3510</v>
      </c>
      <c r="L3687" s="1" t="s">
        <v>6620</v>
      </c>
      <c r="M3687" s="1">
        <v>35834</v>
      </c>
      <c r="N3687" s="1">
        <v>3969</v>
      </c>
      <c r="O3687" s="1" t="s">
        <v>2190</v>
      </c>
      <c r="P3687" s="1">
        <v>0</v>
      </c>
      <c r="Q3687" s="1" t="s">
        <v>6621</v>
      </c>
      <c r="R3687" s="1" t="s">
        <v>6622</v>
      </c>
      <c r="S3687" s="1">
        <v>284</v>
      </c>
      <c r="T3687" s="1" t="s">
        <v>37</v>
      </c>
      <c r="U3687" s="1" t="s">
        <v>38</v>
      </c>
      <c r="V3687" s="1" t="s">
        <v>581</v>
      </c>
      <c r="W3687" s="1">
        <v>40000000</v>
      </c>
      <c r="X3687" s="1">
        <v>2005</v>
      </c>
      <c r="Y3687" s="1">
        <v>1000</v>
      </c>
      <c r="Z3687" s="1">
        <v>5</v>
      </c>
      <c r="AA3687" s="1">
        <v>2.35</v>
      </c>
      <c r="AB3687" s="1">
        <v>0</v>
      </c>
    </row>
    <row r="3688" spans="1:28">
      <c r="A3688" s="1" t="s">
        <v>743</v>
      </c>
      <c r="B3688" s="1" t="s">
        <v>2425</v>
      </c>
      <c r="C3688" s="1">
        <v>106</v>
      </c>
      <c r="D3688" s="1">
        <v>117</v>
      </c>
      <c r="E3688" s="1">
        <v>99</v>
      </c>
      <c r="F3688" s="1">
        <v>165</v>
      </c>
      <c r="G3688" s="1" t="s">
        <v>10696</v>
      </c>
      <c r="H3688" s="1">
        <v>596</v>
      </c>
      <c r="I3688" s="1">
        <v>67325559</v>
      </c>
      <c r="J3688" s="1" t="s">
        <v>10697</v>
      </c>
      <c r="K3688" s="1" t="s">
        <v>1498</v>
      </c>
      <c r="L3688" s="1" t="s">
        <v>10698</v>
      </c>
      <c r="M3688" s="1">
        <v>58222</v>
      </c>
      <c r="N3688" s="1">
        <v>1293</v>
      </c>
      <c r="O3688" s="1" t="s">
        <v>10699</v>
      </c>
      <c r="P3688" s="1">
        <v>0</v>
      </c>
      <c r="Q3688" s="1" t="s">
        <v>10700</v>
      </c>
      <c r="R3688" s="1" t="s">
        <v>10701</v>
      </c>
      <c r="S3688" s="1">
        <v>331</v>
      </c>
      <c r="T3688" s="1" t="s">
        <v>37</v>
      </c>
      <c r="U3688" s="1" t="s">
        <v>38</v>
      </c>
      <c r="V3688" s="1" t="s">
        <v>91</v>
      </c>
      <c r="W3688" s="1">
        <v>20000000</v>
      </c>
      <c r="X3688" s="1">
        <v>2003</v>
      </c>
      <c r="Y3688" s="1">
        <v>265</v>
      </c>
      <c r="Z3688" s="1">
        <v>7.1</v>
      </c>
      <c r="AA3688" s="1">
        <v>1.85</v>
      </c>
      <c r="AB3688" s="1">
        <v>0</v>
      </c>
    </row>
    <row r="3689" spans="1:28">
      <c r="A3689" s="1" t="s">
        <v>28</v>
      </c>
      <c r="B3689" s="1" t="s">
        <v>1719</v>
      </c>
      <c r="C3689" s="1">
        <v>121</v>
      </c>
      <c r="D3689" s="1">
        <v>117</v>
      </c>
      <c r="E3689" s="1">
        <v>18000</v>
      </c>
      <c r="F3689" s="1">
        <v>543</v>
      </c>
      <c r="G3689" s="1" t="s">
        <v>7329</v>
      </c>
      <c r="H3689" s="1">
        <v>18000</v>
      </c>
      <c r="I3689" s="1">
        <v>21078145</v>
      </c>
      <c r="J3689" s="1" t="s">
        <v>1540</v>
      </c>
      <c r="K3689" s="1" t="s">
        <v>1719</v>
      </c>
      <c r="L3689" s="1" t="s">
        <v>13900</v>
      </c>
      <c r="M3689" s="1">
        <v>26493</v>
      </c>
      <c r="N3689" s="1">
        <v>20456</v>
      </c>
      <c r="O3689" s="1" t="s">
        <v>8322</v>
      </c>
      <c r="P3689" s="1">
        <v>0</v>
      </c>
      <c r="Q3689" s="1" t="s">
        <v>13901</v>
      </c>
      <c r="R3689" s="1" t="s">
        <v>13902</v>
      </c>
      <c r="S3689" s="1">
        <v>159</v>
      </c>
      <c r="T3689" s="1" t="s">
        <v>37</v>
      </c>
      <c r="U3689" s="1" t="s">
        <v>38</v>
      </c>
      <c r="V3689" s="1" t="s">
        <v>39</v>
      </c>
      <c r="W3689" s="1">
        <v>12500000</v>
      </c>
      <c r="X3689" s="1">
        <v>2002</v>
      </c>
      <c r="Y3689" s="1">
        <v>638</v>
      </c>
      <c r="Z3689" s="1">
        <v>7.3</v>
      </c>
      <c r="AA3689" s="1">
        <v>2.35</v>
      </c>
      <c r="AB3689" s="1">
        <v>0</v>
      </c>
    </row>
    <row r="3690" spans="1:28">
      <c r="A3690" s="1" t="s">
        <v>28</v>
      </c>
      <c r="B3690" s="1" t="s">
        <v>8038</v>
      </c>
      <c r="C3690" s="1">
        <v>130</v>
      </c>
      <c r="D3690" s="1">
        <v>117</v>
      </c>
      <c r="E3690" s="1">
        <v>43</v>
      </c>
      <c r="F3690" s="1">
        <v>244</v>
      </c>
      <c r="G3690" s="1" t="s">
        <v>15499</v>
      </c>
      <c r="H3690" s="1">
        <v>742</v>
      </c>
      <c r="I3690" s="1">
        <v>43100000</v>
      </c>
      <c r="J3690" s="1" t="s">
        <v>50</v>
      </c>
      <c r="K3690" s="1" t="s">
        <v>10165</v>
      </c>
      <c r="L3690" s="1" t="s">
        <v>15500</v>
      </c>
      <c r="M3690" s="1">
        <v>75280</v>
      </c>
      <c r="N3690" s="1">
        <v>2127</v>
      </c>
      <c r="O3690" s="1" t="s">
        <v>1089</v>
      </c>
      <c r="P3690" s="1">
        <v>0</v>
      </c>
      <c r="Q3690" s="1" t="s">
        <v>15501</v>
      </c>
      <c r="R3690" s="1" t="s">
        <v>15502</v>
      </c>
      <c r="S3690" s="1">
        <v>267</v>
      </c>
      <c r="T3690" s="1" t="s">
        <v>37</v>
      </c>
      <c r="U3690" s="1" t="s">
        <v>56</v>
      </c>
      <c r="V3690" s="1" t="s">
        <v>6022</v>
      </c>
      <c r="W3690" s="1">
        <v>9500000</v>
      </c>
      <c r="X3690" s="1">
        <v>1967</v>
      </c>
      <c r="Y3690" s="1">
        <v>462</v>
      </c>
      <c r="Z3690" s="1">
        <v>6.9</v>
      </c>
      <c r="AA3690" s="1">
        <v>2.35</v>
      </c>
      <c r="AB3690" s="1">
        <v>0</v>
      </c>
    </row>
    <row r="3691" spans="1:28">
      <c r="A3691" s="1" t="s">
        <v>28</v>
      </c>
      <c r="B3691" s="1" t="s">
        <v>11029</v>
      </c>
      <c r="C3691" s="1">
        <v>135</v>
      </c>
      <c r="D3691" s="1">
        <v>117</v>
      </c>
      <c r="E3691" s="1">
        <v>19</v>
      </c>
      <c r="F3691" s="1">
        <v>461</v>
      </c>
      <c r="G3691" s="1" t="s">
        <v>12932</v>
      </c>
      <c r="H3691" s="1">
        <v>3000</v>
      </c>
      <c r="I3691" s="1">
        <v>20218921</v>
      </c>
      <c r="J3691" s="1" t="s">
        <v>6185</v>
      </c>
      <c r="K3691" s="1" t="s">
        <v>4503</v>
      </c>
      <c r="L3691" s="1" t="s">
        <v>12933</v>
      </c>
      <c r="M3691" s="1">
        <v>14814</v>
      </c>
      <c r="N3691" s="1">
        <v>4204</v>
      </c>
      <c r="O3691" s="1" t="s">
        <v>3211</v>
      </c>
      <c r="P3691" s="1">
        <v>4</v>
      </c>
      <c r="Q3691" s="1" t="s">
        <v>12934</v>
      </c>
      <c r="R3691" s="1" t="s">
        <v>12935</v>
      </c>
      <c r="S3691" s="1">
        <v>114</v>
      </c>
      <c r="T3691" s="1" t="s">
        <v>37</v>
      </c>
      <c r="U3691" s="1" t="s">
        <v>12936</v>
      </c>
      <c r="V3691" s="1" t="s">
        <v>39</v>
      </c>
      <c r="W3691" s="1">
        <v>15000000</v>
      </c>
      <c r="X3691" s="1">
        <v>2010</v>
      </c>
      <c r="Y3691" s="1">
        <v>646</v>
      </c>
      <c r="Z3691" s="1">
        <v>6.3</v>
      </c>
      <c r="AA3691" s="1">
        <v>2.35</v>
      </c>
      <c r="AB3691" s="1">
        <v>0</v>
      </c>
    </row>
    <row r="3692" spans="1:28">
      <c r="A3692" s="1" t="s">
        <v>28</v>
      </c>
      <c r="B3692" s="1" t="s">
        <v>367</v>
      </c>
      <c r="C3692" s="1">
        <v>141</v>
      </c>
      <c r="D3692" s="1">
        <v>117</v>
      </c>
      <c r="E3692" s="1">
        <v>179</v>
      </c>
      <c r="F3692" s="1">
        <v>403</v>
      </c>
      <c r="G3692" s="1" t="s">
        <v>80</v>
      </c>
      <c r="H3692" s="1">
        <v>8000</v>
      </c>
      <c r="I3692" s="1">
        <v>63695760</v>
      </c>
      <c r="J3692" s="1" t="s">
        <v>3395</v>
      </c>
      <c r="K3692" s="1" t="s">
        <v>1523</v>
      </c>
      <c r="L3692" s="1" t="s">
        <v>3704</v>
      </c>
      <c r="M3692" s="1">
        <v>61490</v>
      </c>
      <c r="N3692" s="1">
        <v>12850</v>
      </c>
      <c r="O3692" s="1" t="s">
        <v>3705</v>
      </c>
      <c r="P3692" s="1">
        <v>1</v>
      </c>
      <c r="Q3692" s="1" t="s">
        <v>3706</v>
      </c>
      <c r="R3692" s="1" t="s">
        <v>3707</v>
      </c>
      <c r="S3692" s="1">
        <v>264</v>
      </c>
      <c r="T3692" s="1" t="s">
        <v>37</v>
      </c>
      <c r="U3692" s="1" t="s">
        <v>38</v>
      </c>
      <c r="V3692" s="1" t="s">
        <v>39</v>
      </c>
      <c r="W3692" s="1">
        <v>65000000</v>
      </c>
      <c r="X3692" s="1">
        <v>2003</v>
      </c>
      <c r="Y3692" s="1">
        <v>4000</v>
      </c>
      <c r="Z3692" s="1">
        <v>6.4</v>
      </c>
      <c r="AA3692" s="1">
        <v>1.85</v>
      </c>
      <c r="AB3692" s="1">
        <v>0</v>
      </c>
    </row>
    <row r="3693" spans="1:28">
      <c r="A3693" s="1" t="s">
        <v>28</v>
      </c>
      <c r="B3693" s="1" t="s">
        <v>3320</v>
      </c>
      <c r="C3693" s="1">
        <v>144</v>
      </c>
      <c r="D3693" s="1">
        <v>117</v>
      </c>
      <c r="E3693" s="1">
        <v>69</v>
      </c>
      <c r="F3693" s="1">
        <v>1000</v>
      </c>
      <c r="G3693" s="1" t="s">
        <v>3321</v>
      </c>
      <c r="H3693" s="1">
        <v>10000</v>
      </c>
      <c r="I3693" s="1">
        <v>116643346</v>
      </c>
      <c r="J3693" s="1" t="s">
        <v>3322</v>
      </c>
      <c r="K3693" s="1" t="s">
        <v>883</v>
      </c>
      <c r="L3693" s="1" t="s">
        <v>3323</v>
      </c>
      <c r="M3693" s="1">
        <v>119807</v>
      </c>
      <c r="N3693" s="1">
        <v>14486</v>
      </c>
      <c r="O3693" s="1" t="s">
        <v>2111</v>
      </c>
      <c r="P3693" s="1">
        <v>1</v>
      </c>
      <c r="Q3693" s="1" t="s">
        <v>3324</v>
      </c>
      <c r="R3693" s="1" t="s">
        <v>3325</v>
      </c>
      <c r="S3693" s="1">
        <v>340</v>
      </c>
      <c r="T3693" s="1" t="s">
        <v>37</v>
      </c>
      <c r="U3693" s="1" t="s">
        <v>38</v>
      </c>
      <c r="V3693" s="1" t="s">
        <v>39</v>
      </c>
      <c r="W3693" s="1">
        <v>80000000</v>
      </c>
      <c r="X3693" s="1">
        <v>2003</v>
      </c>
      <c r="Y3693" s="1">
        <v>1000</v>
      </c>
      <c r="Z3693" s="1">
        <v>6</v>
      </c>
      <c r="AA3693" s="1">
        <v>2.35</v>
      </c>
      <c r="AB3693" s="1">
        <v>0</v>
      </c>
    </row>
    <row r="3694" spans="1:28">
      <c r="A3694" s="1" t="s">
        <v>28</v>
      </c>
      <c r="B3694" s="1" t="s">
        <v>183</v>
      </c>
      <c r="C3694" s="1">
        <v>147</v>
      </c>
      <c r="D3694" s="1">
        <v>117</v>
      </c>
      <c r="E3694" s="1">
        <v>0</v>
      </c>
      <c r="F3694" s="1">
        <v>567</v>
      </c>
      <c r="G3694" s="1" t="s">
        <v>237</v>
      </c>
      <c r="H3694" s="1">
        <v>883</v>
      </c>
      <c r="I3694" s="1">
        <v>7458269</v>
      </c>
      <c r="J3694" s="1" t="s">
        <v>1411</v>
      </c>
      <c r="K3694" s="1" t="s">
        <v>1509</v>
      </c>
      <c r="L3694" s="1" t="s">
        <v>7680</v>
      </c>
      <c r="M3694" s="1">
        <v>70698</v>
      </c>
      <c r="N3694" s="1">
        <v>3611</v>
      </c>
      <c r="O3694" s="1" t="s">
        <v>368</v>
      </c>
      <c r="P3694" s="1">
        <v>1</v>
      </c>
      <c r="Q3694" s="1" t="s">
        <v>7681</v>
      </c>
      <c r="R3694" s="1" t="s">
        <v>7682</v>
      </c>
      <c r="S3694" s="1">
        <v>196</v>
      </c>
      <c r="T3694" s="1" t="s">
        <v>37</v>
      </c>
      <c r="U3694" s="1" t="s">
        <v>38</v>
      </c>
      <c r="V3694" s="1" t="s">
        <v>39</v>
      </c>
      <c r="W3694" s="1">
        <v>35000000</v>
      </c>
      <c r="X3694" s="1">
        <v>2006</v>
      </c>
      <c r="Y3694" s="1">
        <v>883</v>
      </c>
      <c r="Z3694" s="1">
        <v>6.9</v>
      </c>
      <c r="AA3694" s="1">
        <v>2.35</v>
      </c>
      <c r="AB3694" s="1">
        <v>9000</v>
      </c>
    </row>
    <row r="3695" spans="1:28">
      <c r="A3695" s="1" t="s">
        <v>28</v>
      </c>
      <c r="B3695" s="1" t="s">
        <v>11150</v>
      </c>
      <c r="C3695" s="1">
        <v>151</v>
      </c>
      <c r="D3695" s="1">
        <v>117</v>
      </c>
      <c r="E3695" s="1">
        <v>20</v>
      </c>
      <c r="F3695" s="1">
        <v>783</v>
      </c>
      <c r="G3695" s="1" t="s">
        <v>9668</v>
      </c>
      <c r="H3695" s="1">
        <v>11000</v>
      </c>
      <c r="I3695" s="1">
        <v>13987482</v>
      </c>
      <c r="J3695" s="1" t="s">
        <v>1673</v>
      </c>
      <c r="K3695" s="1" t="s">
        <v>218</v>
      </c>
      <c r="L3695" s="1" t="s">
        <v>11151</v>
      </c>
      <c r="M3695" s="1">
        <v>58957</v>
      </c>
      <c r="N3695" s="1">
        <v>15713</v>
      </c>
      <c r="O3695" s="1" t="s">
        <v>968</v>
      </c>
      <c r="P3695" s="1">
        <v>1</v>
      </c>
      <c r="Q3695" s="1" t="s">
        <v>11152</v>
      </c>
      <c r="R3695" s="1" t="s">
        <v>11153</v>
      </c>
      <c r="S3695" s="1">
        <v>91</v>
      </c>
      <c r="T3695" s="1" t="s">
        <v>37</v>
      </c>
      <c r="U3695" s="1" t="s">
        <v>38</v>
      </c>
      <c r="V3695" s="1" t="s">
        <v>581</v>
      </c>
      <c r="W3695" s="1">
        <v>20000000</v>
      </c>
      <c r="X3695" s="1">
        <v>2011</v>
      </c>
      <c r="Y3695" s="1">
        <v>904</v>
      </c>
      <c r="Z3695" s="1">
        <v>6</v>
      </c>
      <c r="AA3695" s="1">
        <v>1.85</v>
      </c>
      <c r="AB3695" s="1">
        <v>0</v>
      </c>
    </row>
    <row r="3696" spans="1:28">
      <c r="A3696" s="1" t="s">
        <v>28</v>
      </c>
      <c r="B3696" s="1" t="s">
        <v>6117</v>
      </c>
      <c r="C3696" s="1">
        <v>155</v>
      </c>
      <c r="D3696" s="1">
        <v>117</v>
      </c>
      <c r="E3696" s="1">
        <v>89</v>
      </c>
      <c r="F3696" s="1">
        <v>442</v>
      </c>
      <c r="G3696" s="1" t="s">
        <v>8136</v>
      </c>
      <c r="H3696" s="1">
        <v>12000</v>
      </c>
      <c r="I3696" s="1">
        <v>24362501</v>
      </c>
      <c r="J3696" s="1" t="s">
        <v>2117</v>
      </c>
      <c r="K3696" s="1" t="s">
        <v>297</v>
      </c>
      <c r="L3696" s="1" t="s">
        <v>10523</v>
      </c>
      <c r="M3696" s="1">
        <v>69980</v>
      </c>
      <c r="N3696" s="1">
        <v>13576</v>
      </c>
      <c r="O3696" s="1" t="s">
        <v>8048</v>
      </c>
      <c r="P3696" s="1">
        <v>1</v>
      </c>
      <c r="Q3696" s="1" t="s">
        <v>10524</v>
      </c>
      <c r="R3696" s="1" t="s">
        <v>10525</v>
      </c>
      <c r="S3696" s="1">
        <v>591</v>
      </c>
      <c r="T3696" s="1" t="s">
        <v>37</v>
      </c>
      <c r="U3696" s="1" t="s">
        <v>38</v>
      </c>
      <c r="V3696" s="1" t="s">
        <v>581</v>
      </c>
      <c r="W3696" s="1">
        <v>21500000</v>
      </c>
      <c r="X3696" s="1">
        <v>1999</v>
      </c>
      <c r="Y3696" s="1">
        <v>541</v>
      </c>
      <c r="Z3696" s="1">
        <v>7.2</v>
      </c>
      <c r="AA3696" s="1">
        <v>2.35</v>
      </c>
      <c r="AB3696" s="1">
        <v>0</v>
      </c>
    </row>
    <row r="3697" spans="1:28">
      <c r="A3697" s="1" t="s">
        <v>28</v>
      </c>
      <c r="B3697" s="1" t="s">
        <v>1601</v>
      </c>
      <c r="C3697" s="1">
        <v>157</v>
      </c>
      <c r="D3697" s="1">
        <v>117</v>
      </c>
      <c r="E3697" s="1">
        <v>101</v>
      </c>
      <c r="F3697" s="1">
        <v>3000</v>
      </c>
      <c r="G3697" s="1" t="s">
        <v>561</v>
      </c>
      <c r="H3697" s="1">
        <v>18000</v>
      </c>
      <c r="I3697" s="1">
        <v>65653758</v>
      </c>
      <c r="J3697" s="1" t="s">
        <v>42</v>
      </c>
      <c r="K3697" s="1" t="s">
        <v>637</v>
      </c>
      <c r="L3697" s="1" t="s">
        <v>2219</v>
      </c>
      <c r="M3697" s="1">
        <v>102747</v>
      </c>
      <c r="N3697" s="1">
        <v>33154</v>
      </c>
      <c r="O3697" s="1" t="s">
        <v>652</v>
      </c>
      <c r="P3697" s="1">
        <v>1</v>
      </c>
      <c r="Q3697" s="1" t="s">
        <v>2220</v>
      </c>
      <c r="R3697" s="1" t="s">
        <v>2221</v>
      </c>
      <c r="S3697" s="1">
        <v>316</v>
      </c>
      <c r="T3697" s="1" t="s">
        <v>37</v>
      </c>
      <c r="U3697" s="1" t="s">
        <v>38</v>
      </c>
      <c r="V3697" s="1" t="s">
        <v>39</v>
      </c>
      <c r="W3697" s="1">
        <v>95000000</v>
      </c>
      <c r="X3697" s="1">
        <v>2003</v>
      </c>
      <c r="Y3697" s="1">
        <v>11000</v>
      </c>
      <c r="Z3697" s="1">
        <v>5.5</v>
      </c>
      <c r="AA3697" s="1">
        <v>2.35</v>
      </c>
      <c r="AB3697" s="1">
        <v>0</v>
      </c>
    </row>
    <row r="3698" spans="1:28">
      <c r="A3698" s="1" t="s">
        <v>28</v>
      </c>
      <c r="B3698" s="1" t="s">
        <v>1623</v>
      </c>
      <c r="C3698" s="1">
        <v>173</v>
      </c>
      <c r="D3698" s="1">
        <v>117</v>
      </c>
      <c r="E3698" s="1">
        <v>153</v>
      </c>
      <c r="F3698" s="1">
        <v>734</v>
      </c>
      <c r="G3698" s="1" t="s">
        <v>2172</v>
      </c>
      <c r="H3698" s="1">
        <v>35000</v>
      </c>
      <c r="I3698" s="1">
        <v>46280507</v>
      </c>
      <c r="J3698" s="1" t="s">
        <v>1673</v>
      </c>
      <c r="K3698" s="1" t="s">
        <v>2161</v>
      </c>
      <c r="L3698" s="1" t="s">
        <v>5825</v>
      </c>
      <c r="M3698" s="1">
        <v>87165</v>
      </c>
      <c r="N3698" s="1">
        <v>49743</v>
      </c>
      <c r="O3698" s="1" t="s">
        <v>5826</v>
      </c>
      <c r="P3698" s="1">
        <v>0</v>
      </c>
      <c r="Q3698" s="1" t="s">
        <v>5827</v>
      </c>
      <c r="R3698" s="1" t="s">
        <v>5828</v>
      </c>
      <c r="S3698" s="1">
        <v>184</v>
      </c>
      <c r="T3698" s="1" t="s">
        <v>37</v>
      </c>
      <c r="U3698" s="1" t="s">
        <v>38</v>
      </c>
      <c r="V3698" s="1" t="s">
        <v>39</v>
      </c>
      <c r="W3698" s="1">
        <v>40000000</v>
      </c>
      <c r="X3698" s="1">
        <v>2014</v>
      </c>
      <c r="Y3698" s="1">
        <v>11000</v>
      </c>
      <c r="Z3698" s="1">
        <v>6.5</v>
      </c>
      <c r="AA3698" s="1">
        <v>1.85</v>
      </c>
      <c r="AB3698" s="1">
        <v>12000</v>
      </c>
    </row>
    <row r="3699" spans="1:28">
      <c r="A3699" s="1" t="s">
        <v>28</v>
      </c>
      <c r="B3699" s="1" t="s">
        <v>3571</v>
      </c>
      <c r="C3699" s="1">
        <v>178</v>
      </c>
      <c r="D3699" s="1">
        <v>117</v>
      </c>
      <c r="E3699" s="1">
        <v>44</v>
      </c>
      <c r="F3699" s="1">
        <v>531</v>
      </c>
      <c r="G3699" s="1" t="s">
        <v>612</v>
      </c>
      <c r="H3699" s="1">
        <v>788</v>
      </c>
      <c r="I3699" s="1">
        <v>27550735</v>
      </c>
      <c r="J3699" s="1" t="s">
        <v>3572</v>
      </c>
      <c r="K3699" s="1" t="s">
        <v>3573</v>
      </c>
      <c r="L3699" s="1" t="s">
        <v>3574</v>
      </c>
      <c r="M3699" s="1">
        <v>27481</v>
      </c>
      <c r="N3699" s="1">
        <v>3524</v>
      </c>
      <c r="O3699" s="1" t="s">
        <v>3575</v>
      </c>
      <c r="P3699" s="1">
        <v>0</v>
      </c>
      <c r="Q3699" s="1" t="s">
        <v>3576</v>
      </c>
      <c r="R3699" s="1" t="s">
        <v>3577</v>
      </c>
      <c r="S3699" s="1">
        <v>113</v>
      </c>
      <c r="T3699" s="1" t="s">
        <v>37</v>
      </c>
      <c r="U3699" s="1" t="s">
        <v>38</v>
      </c>
      <c r="V3699" s="1" t="s">
        <v>39</v>
      </c>
      <c r="X3699" s="1">
        <v>2016</v>
      </c>
      <c r="Y3699" s="1">
        <v>562</v>
      </c>
      <c r="Z3699" s="1">
        <v>6.8</v>
      </c>
      <c r="AA3699" s="1">
        <v>2.35</v>
      </c>
      <c r="AB3699" s="1">
        <v>12000</v>
      </c>
    </row>
    <row r="3700" spans="1:28">
      <c r="A3700" s="1" t="s">
        <v>28</v>
      </c>
      <c r="B3700" s="1" t="s">
        <v>2440</v>
      </c>
      <c r="C3700" s="1">
        <v>178</v>
      </c>
      <c r="D3700" s="1">
        <v>117</v>
      </c>
      <c r="E3700" s="1">
        <v>763</v>
      </c>
      <c r="F3700" s="1">
        <v>523</v>
      </c>
      <c r="G3700" s="1" t="s">
        <v>8322</v>
      </c>
      <c r="H3700" s="1">
        <v>16000</v>
      </c>
      <c r="I3700" s="1">
        <v>12276810</v>
      </c>
      <c r="J3700" s="1" t="s">
        <v>1640</v>
      </c>
      <c r="K3700" s="1" t="s">
        <v>311</v>
      </c>
      <c r="L3700" s="1" t="s">
        <v>9345</v>
      </c>
      <c r="M3700" s="1">
        <v>57674</v>
      </c>
      <c r="N3700" s="1">
        <v>17847</v>
      </c>
      <c r="O3700" s="1" t="s">
        <v>1168</v>
      </c>
      <c r="P3700" s="1">
        <v>0</v>
      </c>
      <c r="Q3700" s="1" t="s">
        <v>9346</v>
      </c>
      <c r="R3700" s="1" t="s">
        <v>9347</v>
      </c>
      <c r="S3700" s="1">
        <v>126</v>
      </c>
      <c r="T3700" s="1" t="s">
        <v>37</v>
      </c>
      <c r="U3700" s="1" t="s">
        <v>38</v>
      </c>
      <c r="V3700" s="1" t="s">
        <v>39</v>
      </c>
      <c r="W3700" s="1">
        <v>26000000</v>
      </c>
      <c r="X3700" s="1">
        <v>2015</v>
      </c>
      <c r="Y3700" s="1">
        <v>543</v>
      </c>
      <c r="Z3700" s="1">
        <v>6.5</v>
      </c>
      <c r="AA3700" s="1">
        <v>2.35</v>
      </c>
      <c r="AB3700" s="1">
        <v>11000</v>
      </c>
    </row>
    <row r="3701" spans="1:28">
      <c r="A3701" s="1" t="s">
        <v>28</v>
      </c>
      <c r="B3701" s="1" t="s">
        <v>4614</v>
      </c>
      <c r="C3701" s="1">
        <v>201</v>
      </c>
      <c r="D3701" s="1">
        <v>117</v>
      </c>
      <c r="E3701" s="1">
        <v>125</v>
      </c>
      <c r="F3701" s="1">
        <v>168</v>
      </c>
      <c r="G3701" s="1" t="s">
        <v>4615</v>
      </c>
      <c r="H3701" s="1">
        <v>10000</v>
      </c>
      <c r="I3701" s="1">
        <v>162586036</v>
      </c>
      <c r="J3701" s="1" t="s">
        <v>1540</v>
      </c>
      <c r="K3701" s="1" t="s">
        <v>162</v>
      </c>
      <c r="L3701" s="1" t="s">
        <v>4616</v>
      </c>
      <c r="M3701" s="1">
        <v>338383</v>
      </c>
      <c r="N3701" s="1">
        <v>11036</v>
      </c>
      <c r="O3701" s="1" t="s">
        <v>4617</v>
      </c>
      <c r="P3701" s="1">
        <v>0</v>
      </c>
      <c r="Q3701" s="1" t="s">
        <v>4618</v>
      </c>
      <c r="R3701" s="1" t="s">
        <v>4619</v>
      </c>
      <c r="S3701" s="1">
        <v>611</v>
      </c>
      <c r="T3701" s="1" t="s">
        <v>37</v>
      </c>
      <c r="U3701" s="1" t="s">
        <v>38</v>
      </c>
      <c r="V3701" s="1" t="s">
        <v>39</v>
      </c>
      <c r="W3701" s="1">
        <v>55000000</v>
      </c>
      <c r="X3701" s="1">
        <v>2006</v>
      </c>
      <c r="Y3701" s="1">
        <v>617</v>
      </c>
      <c r="Z3701" s="1">
        <v>8</v>
      </c>
      <c r="AA3701" s="1">
        <v>2.35</v>
      </c>
      <c r="AB3701" s="1">
        <v>32000</v>
      </c>
    </row>
    <row r="3702" spans="1:28">
      <c r="A3702" s="1" t="s">
        <v>28</v>
      </c>
      <c r="B3702" s="1" t="s">
        <v>2170</v>
      </c>
      <c r="C3702" s="1">
        <v>204</v>
      </c>
      <c r="D3702" s="1">
        <v>117</v>
      </c>
      <c r="E3702" s="1">
        <v>221</v>
      </c>
      <c r="F3702" s="1">
        <v>503</v>
      </c>
      <c r="G3702" s="1" t="s">
        <v>2616</v>
      </c>
      <c r="H3702" s="1">
        <v>11000</v>
      </c>
      <c r="I3702" s="1">
        <v>103028109</v>
      </c>
      <c r="J3702" s="1" t="s">
        <v>1673</v>
      </c>
      <c r="K3702" s="1" t="s">
        <v>2172</v>
      </c>
      <c r="L3702" s="1" t="s">
        <v>2617</v>
      </c>
      <c r="M3702" s="1">
        <v>172878</v>
      </c>
      <c r="N3702" s="1">
        <v>16325</v>
      </c>
      <c r="O3702" s="1" t="s">
        <v>2174</v>
      </c>
      <c r="P3702" s="1">
        <v>1</v>
      </c>
      <c r="Q3702" s="1" t="s">
        <v>2618</v>
      </c>
      <c r="R3702" s="1" t="s">
        <v>2619</v>
      </c>
      <c r="S3702" s="1">
        <v>203</v>
      </c>
      <c r="T3702" s="1" t="s">
        <v>37</v>
      </c>
      <c r="U3702" s="1" t="s">
        <v>38</v>
      </c>
      <c r="V3702" s="1" t="s">
        <v>39</v>
      </c>
      <c r="W3702" s="1">
        <v>80000000</v>
      </c>
      <c r="X3702" s="1">
        <v>2011</v>
      </c>
      <c r="Y3702" s="1">
        <v>3000</v>
      </c>
      <c r="Z3702" s="1">
        <v>6.4</v>
      </c>
      <c r="AA3702" s="1">
        <v>1.85</v>
      </c>
      <c r="AB3702" s="1">
        <v>19000</v>
      </c>
    </row>
    <row r="3703" spans="1:28">
      <c r="A3703" s="1" t="s">
        <v>28</v>
      </c>
      <c r="B3703" s="1" t="s">
        <v>936</v>
      </c>
      <c r="C3703" s="1">
        <v>210</v>
      </c>
      <c r="D3703" s="1">
        <v>117</v>
      </c>
      <c r="E3703" s="1">
        <v>456</v>
      </c>
      <c r="F3703" s="1">
        <v>569</v>
      </c>
      <c r="G3703" s="1" t="s">
        <v>1143</v>
      </c>
      <c r="H3703" s="1">
        <v>21000</v>
      </c>
      <c r="I3703" s="1">
        <v>31670931</v>
      </c>
      <c r="J3703" s="1" t="s">
        <v>4282</v>
      </c>
      <c r="K3703" s="1" t="s">
        <v>93</v>
      </c>
      <c r="L3703" s="1" t="s">
        <v>4283</v>
      </c>
      <c r="M3703" s="1">
        <v>44099</v>
      </c>
      <c r="N3703" s="1">
        <v>23745</v>
      </c>
      <c r="O3703" s="1" t="s">
        <v>2186</v>
      </c>
      <c r="P3703" s="1">
        <v>0</v>
      </c>
      <c r="Q3703" s="1" t="s">
        <v>4284</v>
      </c>
      <c r="R3703" s="1" t="s">
        <v>4285</v>
      </c>
      <c r="S3703" s="1">
        <v>143</v>
      </c>
      <c r="T3703" s="1" t="s">
        <v>37</v>
      </c>
      <c r="U3703" s="1" t="s">
        <v>56</v>
      </c>
      <c r="V3703" s="1" t="s">
        <v>39</v>
      </c>
      <c r="W3703" s="1">
        <v>60000000</v>
      </c>
      <c r="X3703" s="1">
        <v>2009</v>
      </c>
      <c r="Y3703" s="1">
        <v>939</v>
      </c>
      <c r="Z3703" s="1">
        <v>6.7</v>
      </c>
      <c r="AA3703" s="1">
        <v>2.35</v>
      </c>
      <c r="AB3703" s="1">
        <v>0</v>
      </c>
    </row>
    <row r="3704" spans="1:28">
      <c r="A3704" s="1" t="s">
        <v>28</v>
      </c>
      <c r="B3704" s="1" t="s">
        <v>2604</v>
      </c>
      <c r="C3704" s="1">
        <v>219</v>
      </c>
      <c r="D3704" s="1">
        <v>117</v>
      </c>
      <c r="E3704" s="1">
        <v>163</v>
      </c>
      <c r="F3704" s="1">
        <v>260</v>
      </c>
      <c r="G3704" s="1" t="s">
        <v>3008</v>
      </c>
      <c r="H3704" s="1">
        <v>719</v>
      </c>
      <c r="I3704" s="1">
        <v>118823091</v>
      </c>
      <c r="J3704" s="1" t="s">
        <v>3009</v>
      </c>
      <c r="K3704" s="1" t="s">
        <v>3010</v>
      </c>
      <c r="L3704" s="1" t="s">
        <v>3011</v>
      </c>
      <c r="M3704" s="1">
        <v>98693</v>
      </c>
      <c r="N3704" s="1">
        <v>1673</v>
      </c>
      <c r="O3704" s="1" t="s">
        <v>3012</v>
      </c>
      <c r="P3704" s="1">
        <v>9</v>
      </c>
      <c r="Q3704" s="1" t="s">
        <v>3013</v>
      </c>
      <c r="R3704" s="1" t="s">
        <v>3014</v>
      </c>
      <c r="S3704" s="1">
        <v>401</v>
      </c>
      <c r="T3704" s="1" t="s">
        <v>37</v>
      </c>
      <c r="U3704" s="1" t="s">
        <v>38</v>
      </c>
      <c r="V3704" s="1" t="s">
        <v>91</v>
      </c>
      <c r="W3704" s="1">
        <v>75000000</v>
      </c>
      <c r="X3704" s="1">
        <v>2007</v>
      </c>
      <c r="Y3704" s="1">
        <v>339</v>
      </c>
      <c r="Z3704" s="1">
        <v>6.7</v>
      </c>
      <c r="AA3704" s="1">
        <v>2.35</v>
      </c>
      <c r="AB3704" s="1">
        <v>0</v>
      </c>
    </row>
    <row r="3705" spans="1:28">
      <c r="A3705" s="1" t="s">
        <v>28</v>
      </c>
      <c r="B3705" s="1" t="s">
        <v>8958</v>
      </c>
      <c r="C3705" s="1">
        <v>222</v>
      </c>
      <c r="D3705" s="1">
        <v>117</v>
      </c>
      <c r="E3705" s="1">
        <v>115</v>
      </c>
      <c r="F3705" s="1">
        <v>97</v>
      </c>
      <c r="G3705" s="1" t="s">
        <v>8959</v>
      </c>
      <c r="H3705" s="1">
        <v>3000</v>
      </c>
      <c r="I3705" s="1">
        <v>28563179</v>
      </c>
      <c r="J3705" s="1" t="s">
        <v>2117</v>
      </c>
      <c r="K3705" s="1" t="s">
        <v>1681</v>
      </c>
      <c r="L3705" s="1" t="s">
        <v>8960</v>
      </c>
      <c r="M3705" s="1">
        <v>72693</v>
      </c>
      <c r="N3705" s="1">
        <v>3681</v>
      </c>
      <c r="O3705" s="1" t="s">
        <v>8961</v>
      </c>
      <c r="P3705" s="1">
        <v>4</v>
      </c>
      <c r="Q3705" s="1" t="s">
        <v>8962</v>
      </c>
      <c r="R3705" s="1" t="s">
        <v>8963</v>
      </c>
      <c r="S3705" s="1">
        <v>199</v>
      </c>
      <c r="T3705" s="1" t="s">
        <v>37</v>
      </c>
      <c r="U3705" s="1" t="s">
        <v>38</v>
      </c>
      <c r="V3705" s="1" t="s">
        <v>581</v>
      </c>
      <c r="W3705" s="1">
        <v>21000000</v>
      </c>
      <c r="X3705" s="1">
        <v>2007</v>
      </c>
      <c r="Y3705" s="1">
        <v>327</v>
      </c>
      <c r="Z3705" s="1">
        <v>6.9</v>
      </c>
      <c r="AA3705" s="1">
        <v>1.85</v>
      </c>
      <c r="AB3705" s="1">
        <v>0</v>
      </c>
    </row>
    <row r="3706" spans="1:28">
      <c r="A3706" s="1" t="s">
        <v>28</v>
      </c>
      <c r="B3706" s="1" t="s">
        <v>374</v>
      </c>
      <c r="C3706" s="1">
        <v>224</v>
      </c>
      <c r="D3706" s="1">
        <v>117</v>
      </c>
      <c r="E3706" s="1">
        <v>0</v>
      </c>
      <c r="F3706" s="1">
        <v>845</v>
      </c>
      <c r="G3706" s="1" t="s">
        <v>202</v>
      </c>
      <c r="H3706" s="1">
        <v>12000</v>
      </c>
      <c r="I3706" s="1">
        <v>81645152</v>
      </c>
      <c r="J3706" s="1" t="s">
        <v>2200</v>
      </c>
      <c r="K3706" s="1" t="s">
        <v>4823</v>
      </c>
      <c r="L3706" s="1" t="s">
        <v>4824</v>
      </c>
      <c r="M3706" s="1">
        <v>158267</v>
      </c>
      <c r="N3706" s="1">
        <v>15371</v>
      </c>
      <c r="O3706" s="1" t="s">
        <v>1210</v>
      </c>
      <c r="P3706" s="1">
        <v>1</v>
      </c>
      <c r="Q3706" s="1" t="s">
        <v>4825</v>
      </c>
      <c r="R3706" s="1" t="s">
        <v>4826</v>
      </c>
      <c r="S3706" s="1">
        <v>559</v>
      </c>
      <c r="T3706" s="1" t="s">
        <v>37</v>
      </c>
      <c r="U3706" s="1" t="s">
        <v>38</v>
      </c>
      <c r="V3706" s="1" t="s">
        <v>581</v>
      </c>
      <c r="W3706" s="1">
        <v>54000000</v>
      </c>
      <c r="X3706" s="1">
        <v>2002</v>
      </c>
      <c r="Y3706" s="1">
        <v>919</v>
      </c>
      <c r="Z3706" s="1">
        <v>6.7</v>
      </c>
      <c r="AA3706" s="1">
        <v>1.85</v>
      </c>
      <c r="AB3706" s="1">
        <v>0</v>
      </c>
    </row>
    <row r="3707" spans="1:28">
      <c r="A3707" s="1" t="s">
        <v>28</v>
      </c>
      <c r="B3707" s="1" t="s">
        <v>48</v>
      </c>
      <c r="C3707" s="1">
        <v>226</v>
      </c>
      <c r="D3707" s="1">
        <v>117</v>
      </c>
      <c r="E3707" s="1">
        <v>0</v>
      </c>
      <c r="F3707" s="1">
        <v>818</v>
      </c>
      <c r="G3707" s="1" t="s">
        <v>2611</v>
      </c>
      <c r="H3707" s="1">
        <v>15000</v>
      </c>
      <c r="I3707" s="1">
        <v>104054514</v>
      </c>
      <c r="J3707" s="1" t="s">
        <v>2117</v>
      </c>
      <c r="K3707" s="1" t="s">
        <v>318</v>
      </c>
      <c r="L3707" s="1" t="s">
        <v>2612</v>
      </c>
      <c r="M3707" s="1">
        <v>200359</v>
      </c>
      <c r="N3707" s="1">
        <v>16828</v>
      </c>
      <c r="O3707" s="1" t="s">
        <v>2613</v>
      </c>
      <c r="P3707" s="1">
        <v>0</v>
      </c>
      <c r="Q3707" s="1" t="s">
        <v>2614</v>
      </c>
      <c r="R3707" s="1" t="s">
        <v>2615</v>
      </c>
      <c r="S3707" s="1">
        <v>1009</v>
      </c>
      <c r="T3707" s="1" t="s">
        <v>37</v>
      </c>
      <c r="U3707" s="1" t="s">
        <v>38</v>
      </c>
      <c r="V3707" s="1" t="s">
        <v>581</v>
      </c>
      <c r="W3707" s="1">
        <v>80000000</v>
      </c>
      <c r="X3707" s="1">
        <v>2002</v>
      </c>
      <c r="Y3707" s="1">
        <v>1000</v>
      </c>
      <c r="Z3707" s="1">
        <v>7.7</v>
      </c>
      <c r="AA3707" s="1">
        <v>2.35</v>
      </c>
      <c r="AB3707" s="1">
        <v>0</v>
      </c>
    </row>
    <row r="3708" spans="1:28">
      <c r="A3708" s="1" t="s">
        <v>28</v>
      </c>
      <c r="B3708" s="1" t="s">
        <v>5404</v>
      </c>
      <c r="C3708" s="1">
        <v>232</v>
      </c>
      <c r="D3708" s="1">
        <v>117</v>
      </c>
      <c r="E3708" s="1">
        <v>234</v>
      </c>
      <c r="F3708" s="1">
        <v>919</v>
      </c>
      <c r="G3708" s="1" t="s">
        <v>3216</v>
      </c>
      <c r="H3708" s="1">
        <v>11000</v>
      </c>
      <c r="I3708" s="1">
        <v>87341380</v>
      </c>
      <c r="J3708" s="1" t="s">
        <v>1744</v>
      </c>
      <c r="K3708" s="1" t="s">
        <v>76</v>
      </c>
      <c r="L3708" s="1" t="s">
        <v>9225</v>
      </c>
      <c r="M3708" s="1">
        <v>255257</v>
      </c>
      <c r="N3708" s="1">
        <v>15590</v>
      </c>
      <c r="O3708" s="1" t="s">
        <v>1976</v>
      </c>
      <c r="P3708" s="1">
        <v>3</v>
      </c>
      <c r="Q3708" s="1" t="s">
        <v>9226</v>
      </c>
      <c r="R3708" s="1" t="s">
        <v>9227</v>
      </c>
      <c r="S3708" s="1">
        <v>374</v>
      </c>
      <c r="T3708" s="1" t="s">
        <v>37</v>
      </c>
      <c r="U3708" s="1" t="s">
        <v>38</v>
      </c>
      <c r="V3708" s="1" t="s">
        <v>581</v>
      </c>
      <c r="W3708" s="1">
        <v>27000000</v>
      </c>
      <c r="X3708" s="1">
        <v>2008</v>
      </c>
      <c r="Y3708" s="1">
        <v>989</v>
      </c>
      <c r="Z3708" s="1">
        <v>7</v>
      </c>
      <c r="AA3708" s="1">
        <v>2.35</v>
      </c>
      <c r="AB3708" s="1">
        <v>0</v>
      </c>
    </row>
    <row r="3709" spans="1:28">
      <c r="A3709" s="1" t="s">
        <v>28</v>
      </c>
      <c r="B3709" s="1" t="s">
        <v>5404</v>
      </c>
      <c r="C3709" s="1">
        <v>232</v>
      </c>
      <c r="D3709" s="1">
        <v>117</v>
      </c>
      <c r="E3709" s="1">
        <v>234</v>
      </c>
      <c r="F3709" s="1">
        <v>221</v>
      </c>
      <c r="G3709" s="1" t="s">
        <v>456</v>
      </c>
      <c r="H3709" s="1">
        <v>12000</v>
      </c>
      <c r="I3709" s="1">
        <v>371897</v>
      </c>
      <c r="J3709" s="1" t="s">
        <v>3395</v>
      </c>
      <c r="K3709" s="1" t="s">
        <v>701</v>
      </c>
      <c r="L3709" s="1" t="s">
        <v>18621</v>
      </c>
      <c r="M3709" s="1">
        <v>36494</v>
      </c>
      <c r="N3709" s="1">
        <v>13607</v>
      </c>
      <c r="O3709" s="1" t="s">
        <v>18622</v>
      </c>
      <c r="P3709" s="1">
        <v>2</v>
      </c>
      <c r="Q3709" s="1" t="s">
        <v>18623</v>
      </c>
      <c r="R3709" s="1" t="s">
        <v>18624</v>
      </c>
      <c r="S3709" s="1">
        <v>118</v>
      </c>
      <c r="T3709" s="1" t="s">
        <v>37</v>
      </c>
      <c r="U3709" s="1" t="s">
        <v>38</v>
      </c>
      <c r="V3709" s="1" t="s">
        <v>581</v>
      </c>
      <c r="W3709" s="1">
        <v>4000000</v>
      </c>
      <c r="X3709" s="1">
        <v>2013</v>
      </c>
      <c r="Y3709" s="1">
        <v>1000</v>
      </c>
      <c r="Z3709" s="1">
        <v>6.9</v>
      </c>
      <c r="AA3709" s="1">
        <v>2.35</v>
      </c>
      <c r="AB3709" s="1">
        <v>11000</v>
      </c>
    </row>
    <row r="3710" spans="1:28">
      <c r="A3710" s="1" t="s">
        <v>28</v>
      </c>
      <c r="B3710" s="1" t="s">
        <v>4246</v>
      </c>
      <c r="C3710" s="1">
        <v>249</v>
      </c>
      <c r="D3710" s="1">
        <v>117</v>
      </c>
      <c r="E3710" s="1">
        <v>0</v>
      </c>
      <c r="F3710" s="1">
        <v>12000</v>
      </c>
      <c r="G3710" s="1" t="s">
        <v>297</v>
      </c>
      <c r="H3710" s="1">
        <v>22000</v>
      </c>
      <c r="I3710" s="1">
        <v>17439163</v>
      </c>
      <c r="J3710" s="1" t="s">
        <v>1005</v>
      </c>
      <c r="K3710" s="1" t="s">
        <v>693</v>
      </c>
      <c r="L3710" s="1" t="s">
        <v>13058</v>
      </c>
      <c r="M3710" s="1">
        <v>537419</v>
      </c>
      <c r="N3710" s="1">
        <v>47728</v>
      </c>
      <c r="O3710" s="1" t="s">
        <v>268</v>
      </c>
      <c r="P3710" s="1">
        <v>1</v>
      </c>
      <c r="Q3710" s="1" t="s">
        <v>13059</v>
      </c>
      <c r="R3710" s="1" t="s">
        <v>13060</v>
      </c>
      <c r="S3710" s="1">
        <v>1028</v>
      </c>
      <c r="T3710" s="1" t="s">
        <v>37</v>
      </c>
      <c r="U3710" s="1" t="s">
        <v>38</v>
      </c>
      <c r="V3710" s="1" t="s">
        <v>581</v>
      </c>
      <c r="W3710" s="1">
        <v>15000000</v>
      </c>
      <c r="X3710" s="1">
        <v>1998</v>
      </c>
      <c r="Y3710" s="1">
        <v>12000</v>
      </c>
      <c r="Z3710" s="1">
        <v>8.1999999999999993</v>
      </c>
      <c r="AA3710" s="1">
        <v>1.85</v>
      </c>
      <c r="AB3710" s="1">
        <v>35000</v>
      </c>
    </row>
    <row r="3711" spans="1:28">
      <c r="A3711" s="1" t="s">
        <v>28</v>
      </c>
      <c r="B3711" s="1" t="s">
        <v>385</v>
      </c>
      <c r="C3711" s="1">
        <v>252</v>
      </c>
      <c r="D3711" s="1">
        <v>117</v>
      </c>
      <c r="E3711" s="1">
        <v>14000</v>
      </c>
      <c r="F3711" s="1">
        <v>358</v>
      </c>
      <c r="G3711" s="1" t="s">
        <v>1123</v>
      </c>
      <c r="H3711" s="1">
        <v>535</v>
      </c>
      <c r="I3711" s="1">
        <v>52792307</v>
      </c>
      <c r="J3711" s="1" t="s">
        <v>196</v>
      </c>
      <c r="K3711" s="1" t="s">
        <v>1124</v>
      </c>
      <c r="L3711" s="1" t="s">
        <v>1125</v>
      </c>
      <c r="M3711" s="1">
        <v>12572</v>
      </c>
      <c r="N3711" s="1">
        <v>1950</v>
      </c>
      <c r="O3711" s="1" t="s">
        <v>1126</v>
      </c>
      <c r="P3711" s="1">
        <v>0</v>
      </c>
      <c r="Q3711" s="1" t="s">
        <v>1127</v>
      </c>
      <c r="R3711" s="1" t="s">
        <v>1128</v>
      </c>
      <c r="S3711" s="1">
        <v>106</v>
      </c>
      <c r="T3711" s="1" t="s">
        <v>37</v>
      </c>
      <c r="U3711" s="1" t="s">
        <v>56</v>
      </c>
      <c r="V3711" s="1" t="s">
        <v>91</v>
      </c>
      <c r="W3711" s="1">
        <v>140000000</v>
      </c>
      <c r="X3711" s="1">
        <v>2016</v>
      </c>
      <c r="Y3711" s="1">
        <v>400</v>
      </c>
      <c r="Z3711" s="1">
        <v>6.8</v>
      </c>
      <c r="AA3711" s="1">
        <v>2.35</v>
      </c>
      <c r="AB3711" s="1">
        <v>27000</v>
      </c>
    </row>
    <row r="3712" spans="1:28">
      <c r="A3712" s="1" t="s">
        <v>28</v>
      </c>
      <c r="B3712" s="1" t="s">
        <v>302</v>
      </c>
      <c r="C3712" s="1">
        <v>256</v>
      </c>
      <c r="D3712" s="1">
        <v>117</v>
      </c>
      <c r="E3712" s="1">
        <v>487</v>
      </c>
      <c r="F3712" s="1">
        <v>769</v>
      </c>
      <c r="G3712" s="1" t="s">
        <v>3284</v>
      </c>
      <c r="H3712" s="1">
        <v>1000</v>
      </c>
      <c r="I3712" s="1">
        <v>244052771</v>
      </c>
      <c r="J3712" s="1" t="s">
        <v>303</v>
      </c>
      <c r="K3712" s="1" t="s">
        <v>317</v>
      </c>
      <c r="L3712" s="1" t="s">
        <v>3285</v>
      </c>
      <c r="M3712" s="1">
        <v>263853</v>
      </c>
      <c r="N3712" s="1">
        <v>4905</v>
      </c>
      <c r="O3712" s="1" t="s">
        <v>3286</v>
      </c>
      <c r="P3712" s="1">
        <v>0</v>
      </c>
      <c r="Q3712" s="1" t="s">
        <v>3287</v>
      </c>
      <c r="R3712" s="1" t="s">
        <v>3288</v>
      </c>
      <c r="S3712" s="1">
        <v>584</v>
      </c>
      <c r="T3712" s="1" t="s">
        <v>37</v>
      </c>
      <c r="U3712" s="1" t="s">
        <v>38</v>
      </c>
      <c r="V3712" s="1" t="s">
        <v>273</v>
      </c>
      <c r="W3712" s="1">
        <v>120000000</v>
      </c>
      <c r="X3712" s="1">
        <v>2006</v>
      </c>
      <c r="Y3712" s="1">
        <v>843</v>
      </c>
      <c r="Z3712" s="1">
        <v>7.2</v>
      </c>
      <c r="AA3712" s="1">
        <v>2.35</v>
      </c>
      <c r="AB3712" s="1">
        <v>0</v>
      </c>
    </row>
    <row r="3713" spans="1:28">
      <c r="A3713" s="1" t="s">
        <v>28</v>
      </c>
      <c r="B3713" s="1" t="s">
        <v>309</v>
      </c>
      <c r="C3713" s="1">
        <v>258</v>
      </c>
      <c r="D3713" s="1">
        <v>117</v>
      </c>
      <c r="E3713" s="1">
        <v>258</v>
      </c>
      <c r="F3713" s="1">
        <v>896</v>
      </c>
      <c r="G3713" s="1" t="s">
        <v>386</v>
      </c>
      <c r="H3713" s="1">
        <v>2000</v>
      </c>
      <c r="I3713" s="1">
        <v>43290977</v>
      </c>
      <c r="J3713" s="1" t="s">
        <v>2134</v>
      </c>
      <c r="K3713" s="1" t="s">
        <v>4258</v>
      </c>
      <c r="L3713" s="1" t="s">
        <v>4259</v>
      </c>
      <c r="M3713" s="1">
        <v>75201</v>
      </c>
      <c r="N3713" s="1">
        <v>7053</v>
      </c>
      <c r="O3713" s="1" t="s">
        <v>4222</v>
      </c>
      <c r="P3713" s="1">
        <v>1</v>
      </c>
      <c r="Q3713" s="1" t="s">
        <v>4260</v>
      </c>
      <c r="R3713" s="1" t="s">
        <v>4261</v>
      </c>
      <c r="S3713" s="1">
        <v>256</v>
      </c>
      <c r="T3713" s="1" t="s">
        <v>37</v>
      </c>
      <c r="U3713" s="1" t="s">
        <v>56</v>
      </c>
      <c r="V3713" s="1" t="s">
        <v>581</v>
      </c>
      <c r="W3713" s="1">
        <v>80000000</v>
      </c>
      <c r="X3713" s="1">
        <v>2010</v>
      </c>
      <c r="Y3713" s="1">
        <v>1000</v>
      </c>
      <c r="Z3713" s="1">
        <v>6.6</v>
      </c>
      <c r="AA3713" s="1">
        <v>2.35</v>
      </c>
      <c r="AB3713" s="1">
        <v>0</v>
      </c>
    </row>
    <row r="3714" spans="1:28">
      <c r="A3714" s="1" t="s">
        <v>28</v>
      </c>
      <c r="B3714" s="1" t="s">
        <v>1417</v>
      </c>
      <c r="C3714" s="1">
        <v>283</v>
      </c>
      <c r="D3714" s="1">
        <v>117</v>
      </c>
      <c r="E3714" s="1">
        <v>446</v>
      </c>
      <c r="F3714" s="1">
        <v>877</v>
      </c>
      <c r="G3714" s="1" t="s">
        <v>1418</v>
      </c>
      <c r="H3714" s="1">
        <v>10000</v>
      </c>
      <c r="I3714" s="1">
        <v>76418654</v>
      </c>
      <c r="J3714" s="1" t="s">
        <v>1419</v>
      </c>
      <c r="K3714" s="1" t="s">
        <v>519</v>
      </c>
      <c r="L3714" s="1" t="s">
        <v>1420</v>
      </c>
      <c r="M3714" s="1">
        <v>148280</v>
      </c>
      <c r="N3714" s="1">
        <v>12731</v>
      </c>
      <c r="O3714" s="1" t="s">
        <v>1186</v>
      </c>
      <c r="P3714" s="1">
        <v>0</v>
      </c>
      <c r="Q3714" s="1" t="s">
        <v>1421</v>
      </c>
      <c r="R3714" s="1" t="s">
        <v>1422</v>
      </c>
      <c r="S3714" s="1">
        <v>348</v>
      </c>
      <c r="T3714" s="1" t="s">
        <v>37</v>
      </c>
      <c r="U3714" s="1" t="s">
        <v>38</v>
      </c>
      <c r="V3714" s="1" t="s">
        <v>39</v>
      </c>
      <c r="W3714" s="1">
        <v>117000000</v>
      </c>
      <c r="X3714" s="1">
        <v>2010</v>
      </c>
      <c r="Y3714" s="1">
        <v>973</v>
      </c>
      <c r="Z3714" s="1">
        <v>6.3</v>
      </c>
      <c r="AA3714" s="1">
        <v>2.35</v>
      </c>
      <c r="AB3714" s="1">
        <v>11000</v>
      </c>
    </row>
    <row r="3715" spans="1:28">
      <c r="A3715" s="1" t="s">
        <v>28</v>
      </c>
      <c r="B3715" s="1" t="s">
        <v>183</v>
      </c>
      <c r="C3715" s="1">
        <v>302</v>
      </c>
      <c r="D3715" s="1">
        <v>117</v>
      </c>
      <c r="E3715" s="1">
        <v>0</v>
      </c>
      <c r="F3715" s="1">
        <v>521</v>
      </c>
      <c r="G3715" s="1" t="s">
        <v>8945</v>
      </c>
      <c r="H3715" s="1">
        <v>11000</v>
      </c>
      <c r="I3715" s="1">
        <v>27000000</v>
      </c>
      <c r="J3715" s="1" t="s">
        <v>2940</v>
      </c>
      <c r="K3715" s="1" t="s">
        <v>387</v>
      </c>
      <c r="L3715" s="1" t="s">
        <v>8946</v>
      </c>
      <c r="M3715" s="1">
        <v>461609</v>
      </c>
      <c r="N3715" s="1">
        <v>13877</v>
      </c>
      <c r="O3715" s="1" t="s">
        <v>5365</v>
      </c>
      <c r="P3715" s="1">
        <v>2</v>
      </c>
      <c r="Q3715" s="1" t="s">
        <v>8947</v>
      </c>
      <c r="R3715" s="1" t="s">
        <v>8948</v>
      </c>
      <c r="S3715" s="1">
        <v>1168</v>
      </c>
      <c r="T3715" s="1" t="s">
        <v>37</v>
      </c>
      <c r="U3715" s="1" t="s">
        <v>38</v>
      </c>
      <c r="V3715" s="1" t="s">
        <v>581</v>
      </c>
      <c r="W3715" s="1">
        <v>28000000</v>
      </c>
      <c r="X3715" s="1">
        <v>1982</v>
      </c>
      <c r="Y3715" s="1">
        <v>759</v>
      </c>
      <c r="Z3715" s="1">
        <v>8.1999999999999993</v>
      </c>
      <c r="AA3715" s="1">
        <v>2.35</v>
      </c>
      <c r="AB3715" s="1">
        <v>34000</v>
      </c>
    </row>
    <row r="3716" spans="1:28">
      <c r="A3716" s="1" t="s">
        <v>28</v>
      </c>
      <c r="B3716" s="1" t="s">
        <v>9507</v>
      </c>
      <c r="C3716" s="1">
        <v>408</v>
      </c>
      <c r="D3716" s="1">
        <v>117</v>
      </c>
      <c r="E3716" s="1">
        <v>248</v>
      </c>
      <c r="F3716" s="1">
        <v>726</v>
      </c>
      <c r="G3716" s="1" t="s">
        <v>1690</v>
      </c>
      <c r="H3716" s="1">
        <v>14000</v>
      </c>
      <c r="I3716" s="1">
        <v>51533608</v>
      </c>
      <c r="J3716" s="1" t="s">
        <v>708</v>
      </c>
      <c r="K3716" s="1" t="s">
        <v>224</v>
      </c>
      <c r="L3716" s="1" t="s">
        <v>9508</v>
      </c>
      <c r="M3716" s="1">
        <v>203111</v>
      </c>
      <c r="N3716" s="1">
        <v>16606</v>
      </c>
      <c r="O3716" s="1" t="s">
        <v>5180</v>
      </c>
      <c r="P3716" s="1">
        <v>1</v>
      </c>
      <c r="Q3716" s="1" t="s">
        <v>9509</v>
      </c>
      <c r="R3716" s="1" t="s">
        <v>9510</v>
      </c>
      <c r="S3716" s="1">
        <v>755</v>
      </c>
      <c r="T3716" s="1" t="s">
        <v>37</v>
      </c>
      <c r="U3716" s="1" t="s">
        <v>38</v>
      </c>
      <c r="V3716" s="1" t="s">
        <v>581</v>
      </c>
      <c r="W3716" s="1">
        <v>25000000</v>
      </c>
      <c r="X3716" s="1">
        <v>2011</v>
      </c>
      <c r="Y3716" s="1">
        <v>798</v>
      </c>
      <c r="Z3716" s="1">
        <v>6.8</v>
      </c>
      <c r="AA3716" s="1">
        <v>2.35</v>
      </c>
      <c r="AB3716" s="1">
        <v>32000</v>
      </c>
    </row>
    <row r="3717" spans="1:28">
      <c r="A3717" s="1" t="s">
        <v>28</v>
      </c>
      <c r="B3717" s="1" t="s">
        <v>688</v>
      </c>
      <c r="C3717" s="1">
        <v>447</v>
      </c>
      <c r="D3717" s="1">
        <v>117</v>
      </c>
      <c r="E3717" s="1">
        <v>905</v>
      </c>
      <c r="F3717" s="1">
        <v>385</v>
      </c>
      <c r="G3717" s="1" t="s">
        <v>8922</v>
      </c>
      <c r="H3717" s="1">
        <v>553</v>
      </c>
      <c r="I3717" s="1">
        <v>48043505</v>
      </c>
      <c r="J3717" s="1" t="s">
        <v>2128</v>
      </c>
      <c r="K3717" s="1" t="s">
        <v>8923</v>
      </c>
      <c r="L3717" s="1" t="s">
        <v>8924</v>
      </c>
      <c r="M3717" s="1">
        <v>435864</v>
      </c>
      <c r="N3717" s="1">
        <v>2357</v>
      </c>
      <c r="O3717" s="1" t="s">
        <v>1733</v>
      </c>
      <c r="P3717" s="1">
        <v>1</v>
      </c>
      <c r="Q3717" s="1" t="s">
        <v>8925</v>
      </c>
      <c r="R3717" s="1" t="s">
        <v>8926</v>
      </c>
      <c r="S3717" s="1">
        <v>801</v>
      </c>
      <c r="T3717" s="1" t="s">
        <v>37</v>
      </c>
      <c r="U3717" s="1" t="s">
        <v>56</v>
      </c>
      <c r="V3717" s="1" t="s">
        <v>581</v>
      </c>
      <c r="W3717" s="1">
        <v>30000000</v>
      </c>
      <c r="X3717" s="1">
        <v>2010</v>
      </c>
      <c r="Y3717" s="1">
        <v>488</v>
      </c>
      <c r="Z3717" s="1">
        <v>7.7</v>
      </c>
      <c r="AA3717" s="1">
        <v>2.35</v>
      </c>
      <c r="AB3717" s="1">
        <v>36000</v>
      </c>
    </row>
    <row r="3718" spans="1:28">
      <c r="A3718" s="1" t="s">
        <v>28</v>
      </c>
      <c r="B3718" s="1" t="s">
        <v>107</v>
      </c>
      <c r="C3718" s="1">
        <v>460</v>
      </c>
      <c r="D3718" s="1">
        <v>117</v>
      </c>
      <c r="E3718" s="1">
        <v>0</v>
      </c>
      <c r="F3718" s="1">
        <v>447</v>
      </c>
      <c r="G3718" s="1" t="s">
        <v>454</v>
      </c>
      <c r="H3718" s="1">
        <v>18000</v>
      </c>
      <c r="I3718" s="1">
        <v>210592590</v>
      </c>
      <c r="J3718" s="1" t="s">
        <v>1567</v>
      </c>
      <c r="K3718" s="1" t="s">
        <v>637</v>
      </c>
      <c r="L3718" s="1" t="s">
        <v>3909</v>
      </c>
      <c r="M3718" s="1">
        <v>607235</v>
      </c>
      <c r="N3718" s="1">
        <v>32360</v>
      </c>
      <c r="O3718" s="1" t="s">
        <v>3910</v>
      </c>
      <c r="P3718" s="1">
        <v>0</v>
      </c>
      <c r="Q3718" s="1" t="s">
        <v>3911</v>
      </c>
      <c r="R3718" s="1" t="s">
        <v>3912</v>
      </c>
      <c r="S3718" s="1">
        <v>2073</v>
      </c>
      <c r="T3718" s="1" t="s">
        <v>37</v>
      </c>
      <c r="U3718" s="1" t="s">
        <v>38</v>
      </c>
      <c r="V3718" s="1" t="s">
        <v>581</v>
      </c>
      <c r="W3718" s="1">
        <v>65000000</v>
      </c>
      <c r="X3718" s="1">
        <v>2006</v>
      </c>
      <c r="Y3718" s="1">
        <v>13000</v>
      </c>
      <c r="Z3718" s="1">
        <v>7.7</v>
      </c>
      <c r="AA3718" s="1">
        <v>2.35</v>
      </c>
      <c r="AB3718" s="1">
        <v>13000</v>
      </c>
    </row>
    <row r="3719" spans="1:28">
      <c r="A3719" s="1" t="s">
        <v>28</v>
      </c>
      <c r="B3719" s="1" t="s">
        <v>7630</v>
      </c>
      <c r="C3719" s="1">
        <v>471</v>
      </c>
      <c r="D3719" s="1">
        <v>117</v>
      </c>
      <c r="E3719" s="1">
        <v>212</v>
      </c>
      <c r="F3719" s="1">
        <v>896</v>
      </c>
      <c r="G3719" s="1" t="s">
        <v>746</v>
      </c>
      <c r="H3719" s="1">
        <v>11000</v>
      </c>
      <c r="I3719" s="1">
        <v>27296514</v>
      </c>
      <c r="J3719" s="1" t="s">
        <v>1540</v>
      </c>
      <c r="K3719" s="1" t="s">
        <v>656</v>
      </c>
      <c r="L3719" s="1" t="s">
        <v>17585</v>
      </c>
      <c r="M3719" s="1">
        <v>326494</v>
      </c>
      <c r="N3719" s="1">
        <v>17738</v>
      </c>
      <c r="O3719" s="1" t="s">
        <v>4222</v>
      </c>
      <c r="P3719" s="1">
        <v>0</v>
      </c>
      <c r="Q3719" s="1" t="s">
        <v>17586</v>
      </c>
      <c r="R3719" s="1" t="s">
        <v>17587</v>
      </c>
      <c r="S3719" s="1">
        <v>340</v>
      </c>
      <c r="T3719" s="1" t="s">
        <v>37</v>
      </c>
      <c r="U3719" s="1" t="s">
        <v>38</v>
      </c>
      <c r="V3719" s="1" t="s">
        <v>581</v>
      </c>
      <c r="W3719" s="1">
        <v>5000000</v>
      </c>
      <c r="X3719" s="1">
        <v>2013</v>
      </c>
      <c r="Y3719" s="1">
        <v>3000</v>
      </c>
      <c r="Z3719" s="1">
        <v>8</v>
      </c>
      <c r="AA3719" s="1">
        <v>2.35</v>
      </c>
      <c r="AB3719" s="1">
        <v>65000</v>
      </c>
    </row>
    <row r="3720" spans="1:28">
      <c r="A3720" s="1" t="s">
        <v>28</v>
      </c>
      <c r="B3720" s="1" t="s">
        <v>1395</v>
      </c>
      <c r="C3720" s="1">
        <v>492</v>
      </c>
      <c r="D3720" s="1">
        <v>117</v>
      </c>
      <c r="E3720" s="1">
        <v>294</v>
      </c>
      <c r="F3720" s="1">
        <v>1000</v>
      </c>
      <c r="G3720" s="1" t="s">
        <v>1396</v>
      </c>
      <c r="H3720" s="1">
        <v>10000</v>
      </c>
      <c r="I3720" s="1">
        <v>58607007</v>
      </c>
      <c r="J3720" s="1" t="s">
        <v>1397</v>
      </c>
      <c r="K3720" s="1" t="s">
        <v>436</v>
      </c>
      <c r="L3720" s="1" t="s">
        <v>1398</v>
      </c>
      <c r="M3720" s="1">
        <v>182899</v>
      </c>
      <c r="N3720" s="1">
        <v>14161</v>
      </c>
      <c r="O3720" s="1" t="s">
        <v>1399</v>
      </c>
      <c r="P3720" s="1">
        <v>0</v>
      </c>
      <c r="Q3720" s="1" t="s">
        <v>1400</v>
      </c>
      <c r="R3720" s="1" t="s">
        <v>1401</v>
      </c>
      <c r="S3720" s="1">
        <v>630</v>
      </c>
      <c r="T3720" s="1" t="s">
        <v>37</v>
      </c>
      <c r="U3720" s="1" t="s">
        <v>38</v>
      </c>
      <c r="V3720" s="1" t="s">
        <v>39</v>
      </c>
      <c r="W3720" s="1">
        <v>100000000</v>
      </c>
      <c r="X3720" s="1">
        <v>2014</v>
      </c>
      <c r="Y3720" s="1">
        <v>2000</v>
      </c>
      <c r="Z3720" s="1">
        <v>6.2</v>
      </c>
      <c r="AA3720" s="1">
        <v>2.35</v>
      </c>
      <c r="AB3720" s="1">
        <v>60000</v>
      </c>
    </row>
    <row r="3721" spans="1:28">
      <c r="A3721" s="1" t="s">
        <v>28</v>
      </c>
      <c r="B3721" s="1" t="s">
        <v>1395</v>
      </c>
      <c r="C3721" s="1">
        <v>492</v>
      </c>
      <c r="D3721" s="1">
        <v>117</v>
      </c>
      <c r="E3721" s="1">
        <v>294</v>
      </c>
      <c r="F3721" s="1">
        <v>1000</v>
      </c>
      <c r="G3721" s="1" t="s">
        <v>1396</v>
      </c>
      <c r="H3721" s="1">
        <v>10000</v>
      </c>
      <c r="I3721" s="1">
        <v>58607007</v>
      </c>
      <c r="J3721" s="1" t="s">
        <v>1397</v>
      </c>
      <c r="K3721" s="1" t="s">
        <v>436</v>
      </c>
      <c r="L3721" s="1" t="s">
        <v>1398</v>
      </c>
      <c r="M3721" s="1">
        <v>182910</v>
      </c>
      <c r="N3721" s="1">
        <v>14160</v>
      </c>
      <c r="O3721" s="1" t="s">
        <v>1399</v>
      </c>
      <c r="P3721" s="1">
        <v>0</v>
      </c>
      <c r="Q3721" s="1" t="s">
        <v>1400</v>
      </c>
      <c r="R3721" s="1" t="s">
        <v>1401</v>
      </c>
      <c r="S3721" s="1">
        <v>630</v>
      </c>
      <c r="T3721" s="1" t="s">
        <v>37</v>
      </c>
      <c r="U3721" s="1" t="s">
        <v>38</v>
      </c>
      <c r="V3721" s="1" t="s">
        <v>39</v>
      </c>
      <c r="W3721" s="1">
        <v>100000000</v>
      </c>
      <c r="X3721" s="1">
        <v>2014</v>
      </c>
      <c r="Y3721" s="1">
        <v>2000</v>
      </c>
      <c r="Z3721" s="1">
        <v>6.2</v>
      </c>
      <c r="AA3721" s="1">
        <v>2.35</v>
      </c>
      <c r="AB3721" s="1">
        <v>60000</v>
      </c>
    </row>
    <row r="3722" spans="1:28">
      <c r="A3722" s="1" t="s">
        <v>28</v>
      </c>
      <c r="B3722" s="1" t="s">
        <v>1161</v>
      </c>
      <c r="C3722" s="1">
        <v>517</v>
      </c>
      <c r="D3722" s="1">
        <v>117</v>
      </c>
      <c r="E3722" s="1">
        <v>235</v>
      </c>
      <c r="F3722" s="1">
        <v>680</v>
      </c>
      <c r="G3722" s="1" t="s">
        <v>590</v>
      </c>
      <c r="H3722" s="1">
        <v>2000</v>
      </c>
      <c r="I3722" s="1">
        <v>180191634</v>
      </c>
      <c r="J3722" s="1" t="s">
        <v>505</v>
      </c>
      <c r="K3722" s="1" t="s">
        <v>230</v>
      </c>
      <c r="L3722" s="1" t="s">
        <v>1162</v>
      </c>
      <c r="M3722" s="1">
        <v>313866</v>
      </c>
      <c r="N3722" s="1">
        <v>5730</v>
      </c>
      <c r="O3722" s="1" t="s">
        <v>1163</v>
      </c>
      <c r="P3722" s="1">
        <v>6</v>
      </c>
      <c r="Q3722" s="1" t="s">
        <v>1164</v>
      </c>
      <c r="R3722" s="1" t="s">
        <v>1165</v>
      </c>
      <c r="S3722" s="1">
        <v>549</v>
      </c>
      <c r="T3722" s="1" t="s">
        <v>37</v>
      </c>
      <c r="U3722" s="1" t="s">
        <v>38</v>
      </c>
      <c r="V3722" s="1" t="s">
        <v>39</v>
      </c>
      <c r="W3722" s="1">
        <v>130000000</v>
      </c>
      <c r="X3722" s="1">
        <v>2015</v>
      </c>
      <c r="Y3722" s="1">
        <v>2000</v>
      </c>
      <c r="Z3722" s="1">
        <v>7.4</v>
      </c>
      <c r="AA3722" s="1">
        <v>1.85</v>
      </c>
      <c r="AB3722" s="1">
        <v>61000</v>
      </c>
    </row>
    <row r="3723" spans="1:28">
      <c r="A3723" s="1" t="s">
        <v>28</v>
      </c>
      <c r="B3723" s="1" t="s">
        <v>15943</v>
      </c>
      <c r="C3723" s="1">
        <v>534</v>
      </c>
      <c r="D3723" s="1">
        <v>117</v>
      </c>
      <c r="E3723" s="1">
        <v>66</v>
      </c>
      <c r="F3723" s="1">
        <v>85</v>
      </c>
      <c r="G3723" s="1" t="s">
        <v>10345</v>
      </c>
      <c r="H3723" s="1">
        <v>15000</v>
      </c>
      <c r="I3723" s="1">
        <v>32279955</v>
      </c>
      <c r="J3723" s="1" t="s">
        <v>2117</v>
      </c>
      <c r="K3723" s="1" t="s">
        <v>369</v>
      </c>
      <c r="L3723" s="1" t="s">
        <v>15944</v>
      </c>
      <c r="M3723" s="1">
        <v>293304</v>
      </c>
      <c r="N3723" s="1">
        <v>15554</v>
      </c>
      <c r="O3723" s="1" t="s">
        <v>15945</v>
      </c>
      <c r="P3723" s="1">
        <v>1</v>
      </c>
      <c r="Q3723" s="1" t="s">
        <v>15946</v>
      </c>
      <c r="R3723" s="1" t="s">
        <v>15947</v>
      </c>
      <c r="S3723" s="1">
        <v>552</v>
      </c>
      <c r="T3723" s="1" t="s">
        <v>37</v>
      </c>
      <c r="U3723" s="1" t="s">
        <v>38</v>
      </c>
      <c r="V3723" s="1" t="s">
        <v>581</v>
      </c>
      <c r="W3723" s="1">
        <v>8500000</v>
      </c>
      <c r="X3723" s="1">
        <v>2014</v>
      </c>
      <c r="Y3723" s="1">
        <v>241</v>
      </c>
      <c r="Z3723" s="1">
        <v>7.9</v>
      </c>
      <c r="AA3723" s="1">
        <v>2.35</v>
      </c>
      <c r="AB3723" s="1">
        <v>65000</v>
      </c>
    </row>
    <row r="3724" spans="1:28">
      <c r="A3724" s="1" t="s">
        <v>28</v>
      </c>
      <c r="B3724" s="1" t="s">
        <v>14082</v>
      </c>
      <c r="C3724" s="1">
        <v>2</v>
      </c>
      <c r="D3724" s="1">
        <v>118</v>
      </c>
      <c r="E3724" s="1">
        <v>76</v>
      </c>
      <c r="F3724" s="1">
        <v>249</v>
      </c>
      <c r="G3724" s="1" t="s">
        <v>7232</v>
      </c>
      <c r="H3724" s="1">
        <v>902</v>
      </c>
      <c r="I3724" s="1">
        <v>800000</v>
      </c>
      <c r="J3724" s="1" t="s">
        <v>13433</v>
      </c>
      <c r="K3724" s="1" t="s">
        <v>118</v>
      </c>
      <c r="L3724" s="1" t="s">
        <v>15214</v>
      </c>
      <c r="M3724" s="1">
        <v>892</v>
      </c>
      <c r="N3724" s="1">
        <v>2079</v>
      </c>
      <c r="O3724" s="1" t="s">
        <v>3119</v>
      </c>
      <c r="P3724" s="1">
        <v>0</v>
      </c>
      <c r="Q3724" s="1" t="s">
        <v>15215</v>
      </c>
      <c r="R3724" s="1" t="s">
        <v>15216</v>
      </c>
      <c r="S3724" s="1">
        <v>21</v>
      </c>
      <c r="T3724" s="1" t="s">
        <v>37</v>
      </c>
      <c r="U3724" s="1" t="s">
        <v>38</v>
      </c>
      <c r="V3724" s="1" t="s">
        <v>91</v>
      </c>
      <c r="W3724" s="1">
        <v>14000000</v>
      </c>
      <c r="X3724" s="1">
        <v>1981</v>
      </c>
      <c r="Y3724" s="1">
        <v>488</v>
      </c>
      <c r="Z3724" s="1">
        <v>5.2</v>
      </c>
      <c r="AA3724" s="1">
        <v>2.35</v>
      </c>
      <c r="AB3724" s="1">
        <v>106</v>
      </c>
    </row>
    <row r="3725" spans="1:28">
      <c r="A3725" s="1" t="s">
        <v>28</v>
      </c>
      <c r="B3725" s="1" t="s">
        <v>16351</v>
      </c>
      <c r="C3725" s="1">
        <v>6</v>
      </c>
      <c r="D3725" s="1">
        <v>118</v>
      </c>
      <c r="E3725" s="1">
        <v>0</v>
      </c>
      <c r="F3725" s="1">
        <v>249</v>
      </c>
      <c r="G3725" s="1" t="s">
        <v>12881</v>
      </c>
      <c r="H3725" s="1">
        <v>373</v>
      </c>
      <c r="I3725" s="1">
        <v>3347439</v>
      </c>
      <c r="J3725" s="1" t="s">
        <v>210</v>
      </c>
      <c r="K3725" s="1" t="s">
        <v>16352</v>
      </c>
      <c r="L3725" s="1" t="s">
        <v>16353</v>
      </c>
      <c r="M3725" s="1">
        <v>833</v>
      </c>
      <c r="N3725" s="1">
        <v>1233</v>
      </c>
      <c r="O3725" s="1" t="s">
        <v>11170</v>
      </c>
      <c r="P3725" s="1">
        <v>1</v>
      </c>
      <c r="Q3725" s="1" t="s">
        <v>16354</v>
      </c>
      <c r="R3725" s="1" t="s">
        <v>16355</v>
      </c>
      <c r="S3725" s="1">
        <v>33</v>
      </c>
      <c r="T3725" s="1" t="s">
        <v>37</v>
      </c>
      <c r="U3725" s="1" t="s">
        <v>38</v>
      </c>
      <c r="V3725" s="1" t="s">
        <v>91</v>
      </c>
      <c r="W3725" s="1">
        <v>7500000</v>
      </c>
      <c r="X3725" s="1">
        <v>2004</v>
      </c>
      <c r="Y3725" s="1">
        <v>266</v>
      </c>
      <c r="Z3725" s="1">
        <v>6.9</v>
      </c>
      <c r="AB3725" s="1">
        <v>31</v>
      </c>
    </row>
    <row r="3726" spans="1:28">
      <c r="A3726" s="1" t="s">
        <v>28</v>
      </c>
      <c r="B3726" s="1" t="s">
        <v>6813</v>
      </c>
      <c r="C3726" s="1">
        <v>8</v>
      </c>
      <c r="D3726" s="1">
        <v>118</v>
      </c>
      <c r="E3726" s="1">
        <v>8</v>
      </c>
      <c r="F3726" s="1">
        <v>11</v>
      </c>
      <c r="G3726" s="1" t="s">
        <v>11452</v>
      </c>
      <c r="H3726" s="1">
        <v>106</v>
      </c>
      <c r="I3726" s="1">
        <v>146072</v>
      </c>
      <c r="J3726" s="1" t="s">
        <v>11453</v>
      </c>
      <c r="K3726" s="1" t="s">
        <v>11454</v>
      </c>
      <c r="L3726" s="1" t="s">
        <v>11455</v>
      </c>
      <c r="M3726" s="1">
        <v>7147</v>
      </c>
      <c r="N3726" s="1">
        <v>182</v>
      </c>
      <c r="O3726" s="1" t="s">
        <v>11456</v>
      </c>
      <c r="P3726" s="1">
        <v>0</v>
      </c>
      <c r="Q3726" s="1" t="s">
        <v>11457</v>
      </c>
      <c r="R3726" s="1" t="s">
        <v>11458</v>
      </c>
      <c r="S3726" s="1">
        <v>16</v>
      </c>
      <c r="T3726" s="1" t="s">
        <v>1460</v>
      </c>
      <c r="U3726" s="1" t="s">
        <v>1461</v>
      </c>
      <c r="V3726" s="1" t="s">
        <v>5599</v>
      </c>
      <c r="W3726" s="1">
        <v>140000000</v>
      </c>
      <c r="X3726" s="1">
        <v>1998</v>
      </c>
      <c r="Y3726" s="1">
        <v>56</v>
      </c>
      <c r="Z3726" s="1">
        <v>6</v>
      </c>
      <c r="AA3726" s="1">
        <v>2.35</v>
      </c>
      <c r="AB3726" s="1">
        <v>136</v>
      </c>
    </row>
    <row r="3727" spans="1:28">
      <c r="A3727" s="1" t="s">
        <v>28</v>
      </c>
      <c r="B3727" s="1" t="s">
        <v>6010</v>
      </c>
      <c r="C3727" s="1">
        <v>19</v>
      </c>
      <c r="D3727" s="1">
        <v>118</v>
      </c>
      <c r="E3727" s="1">
        <v>13</v>
      </c>
      <c r="F3727" s="1">
        <v>2</v>
      </c>
      <c r="G3727" s="1" t="s">
        <v>12769</v>
      </c>
      <c r="H3727" s="1">
        <v>90</v>
      </c>
      <c r="I3727" s="1">
        <v>39100956</v>
      </c>
      <c r="J3727" s="1" t="s">
        <v>4282</v>
      </c>
      <c r="K3727" s="1" t="s">
        <v>12770</v>
      </c>
      <c r="L3727" s="1" t="s">
        <v>12771</v>
      </c>
      <c r="M3727" s="1">
        <v>13442</v>
      </c>
      <c r="N3727" s="1">
        <v>114</v>
      </c>
      <c r="O3727" s="1" t="s">
        <v>12772</v>
      </c>
      <c r="P3727" s="1">
        <v>0</v>
      </c>
      <c r="Q3727" s="1" t="s">
        <v>12773</v>
      </c>
      <c r="R3727" s="1" t="s">
        <v>12774</v>
      </c>
      <c r="S3727" s="1">
        <v>59</v>
      </c>
      <c r="T3727" s="1" t="s">
        <v>37</v>
      </c>
      <c r="U3727" s="1" t="s">
        <v>38</v>
      </c>
      <c r="V3727" s="1" t="s">
        <v>581</v>
      </c>
      <c r="X3727" s="1">
        <v>1993</v>
      </c>
      <c r="Y3727" s="1">
        <v>22</v>
      </c>
      <c r="Z3727" s="1">
        <v>7.2</v>
      </c>
      <c r="AA3727" s="1">
        <v>1.85</v>
      </c>
      <c r="AB3727" s="1">
        <v>0</v>
      </c>
    </row>
    <row r="3728" spans="1:28">
      <c r="A3728" s="1" t="s">
        <v>28</v>
      </c>
      <c r="B3728" s="1" t="s">
        <v>11619</v>
      </c>
      <c r="C3728" s="1">
        <v>23</v>
      </c>
      <c r="D3728" s="1">
        <v>118</v>
      </c>
      <c r="E3728" s="1">
        <v>0</v>
      </c>
      <c r="F3728" s="1">
        <v>30</v>
      </c>
      <c r="G3728" s="1" t="s">
        <v>11620</v>
      </c>
      <c r="H3728" s="1">
        <v>483</v>
      </c>
      <c r="J3728" s="1" t="s">
        <v>330</v>
      </c>
      <c r="K3728" s="1" t="s">
        <v>6869</v>
      </c>
      <c r="L3728" s="1" t="s">
        <v>11621</v>
      </c>
      <c r="M3728" s="1">
        <v>1904</v>
      </c>
      <c r="N3728" s="1">
        <v>635</v>
      </c>
      <c r="O3728" s="1" t="s">
        <v>11622</v>
      </c>
      <c r="P3728" s="1">
        <v>1</v>
      </c>
      <c r="Q3728" s="1" t="s">
        <v>11623</v>
      </c>
      <c r="R3728" s="1" t="s">
        <v>11624</v>
      </c>
      <c r="S3728" s="1">
        <v>12</v>
      </c>
      <c r="T3728" s="1" t="s">
        <v>1938</v>
      </c>
      <c r="U3728" s="1" t="s">
        <v>888</v>
      </c>
      <c r="V3728" s="1" t="s">
        <v>5599</v>
      </c>
      <c r="X3728" s="1">
        <v>2013</v>
      </c>
      <c r="Y3728" s="1">
        <v>91</v>
      </c>
      <c r="Z3728" s="1">
        <v>6.2</v>
      </c>
      <c r="AA3728" s="1">
        <v>2.35</v>
      </c>
      <c r="AB3728" s="1">
        <v>332</v>
      </c>
    </row>
    <row r="3729" spans="1:28">
      <c r="A3729" s="1" t="s">
        <v>28</v>
      </c>
      <c r="B3729" s="1" t="s">
        <v>11396</v>
      </c>
      <c r="C3729" s="1">
        <v>27</v>
      </c>
      <c r="D3729" s="1">
        <v>118</v>
      </c>
      <c r="E3729" s="1">
        <v>14</v>
      </c>
      <c r="F3729" s="1">
        <v>400</v>
      </c>
      <c r="G3729" s="1" t="s">
        <v>3675</v>
      </c>
      <c r="H3729" s="1">
        <v>2000</v>
      </c>
      <c r="I3729" s="1">
        <v>2246000</v>
      </c>
      <c r="J3729" s="1" t="s">
        <v>1630</v>
      </c>
      <c r="K3729" s="1" t="s">
        <v>11397</v>
      </c>
      <c r="L3729" s="1" t="s">
        <v>11398</v>
      </c>
      <c r="M3729" s="1">
        <v>2302</v>
      </c>
      <c r="N3729" s="1">
        <v>3384</v>
      </c>
      <c r="O3729" s="1" t="s">
        <v>11399</v>
      </c>
      <c r="P3729" s="1">
        <v>4</v>
      </c>
      <c r="Q3729" s="1" t="s">
        <v>11400</v>
      </c>
      <c r="R3729" s="1" t="s">
        <v>11401</v>
      </c>
      <c r="S3729" s="1">
        <v>20</v>
      </c>
      <c r="T3729" s="1" t="s">
        <v>37</v>
      </c>
      <c r="U3729" s="1" t="s">
        <v>38</v>
      </c>
      <c r="V3729" s="1" t="s">
        <v>91</v>
      </c>
      <c r="W3729" s="1">
        <v>20000000</v>
      </c>
      <c r="X3729" s="1">
        <v>2015</v>
      </c>
      <c r="Y3729" s="1">
        <v>769</v>
      </c>
      <c r="Z3729" s="1">
        <v>7</v>
      </c>
      <c r="AA3729" s="1">
        <v>2.35</v>
      </c>
      <c r="AB3729" s="1">
        <v>0</v>
      </c>
    </row>
    <row r="3730" spans="1:28">
      <c r="A3730" s="1" t="s">
        <v>28</v>
      </c>
      <c r="B3730" s="1" t="s">
        <v>16716</v>
      </c>
      <c r="C3730" s="1">
        <v>27</v>
      </c>
      <c r="D3730" s="1">
        <v>118</v>
      </c>
      <c r="E3730" s="1">
        <v>0</v>
      </c>
      <c r="F3730" s="1">
        <v>410</v>
      </c>
      <c r="G3730" s="1" t="s">
        <v>3182</v>
      </c>
      <c r="H3730" s="1">
        <v>26000</v>
      </c>
      <c r="I3730" s="1">
        <v>46451</v>
      </c>
      <c r="J3730" s="1" t="s">
        <v>5953</v>
      </c>
      <c r="K3730" s="1" t="s">
        <v>94</v>
      </c>
      <c r="L3730" s="1" t="s">
        <v>16717</v>
      </c>
      <c r="M3730" s="1">
        <v>7663</v>
      </c>
      <c r="N3730" s="1">
        <v>27756</v>
      </c>
      <c r="O3730" s="1" t="s">
        <v>2299</v>
      </c>
      <c r="P3730" s="1">
        <v>2</v>
      </c>
      <c r="Q3730" s="1" t="s">
        <v>16718</v>
      </c>
      <c r="R3730" s="1" t="s">
        <v>16719</v>
      </c>
      <c r="S3730" s="1">
        <v>38</v>
      </c>
      <c r="T3730" s="1" t="s">
        <v>37</v>
      </c>
      <c r="U3730" s="1" t="s">
        <v>38</v>
      </c>
      <c r="V3730" s="1" t="s">
        <v>581</v>
      </c>
      <c r="W3730" s="1">
        <v>7000000</v>
      </c>
      <c r="X3730" s="1">
        <v>2010</v>
      </c>
      <c r="Y3730" s="1">
        <v>854</v>
      </c>
      <c r="Z3730" s="1">
        <v>6</v>
      </c>
      <c r="AA3730" s="1">
        <v>1.85</v>
      </c>
      <c r="AB3730" s="1">
        <v>694</v>
      </c>
    </row>
    <row r="3731" spans="1:28">
      <c r="A3731" s="1" t="s">
        <v>28</v>
      </c>
      <c r="B3731" s="1" t="s">
        <v>6010</v>
      </c>
      <c r="C3731" s="1">
        <v>28</v>
      </c>
      <c r="D3731" s="1">
        <v>118</v>
      </c>
      <c r="E3731" s="1">
        <v>13</v>
      </c>
      <c r="F3731" s="1">
        <v>643</v>
      </c>
      <c r="G3731" s="1" t="s">
        <v>1371</v>
      </c>
      <c r="H3731" s="1">
        <v>23000</v>
      </c>
      <c r="I3731" s="1">
        <v>44834712</v>
      </c>
      <c r="J3731" s="1" t="s">
        <v>4061</v>
      </c>
      <c r="K3731" s="1" t="s">
        <v>62</v>
      </c>
      <c r="L3731" s="1" t="s">
        <v>6011</v>
      </c>
      <c r="M3731" s="1">
        <v>13995</v>
      </c>
      <c r="N3731" s="1">
        <v>26907</v>
      </c>
      <c r="O3731" s="1" t="s">
        <v>2253</v>
      </c>
      <c r="P3731" s="1">
        <v>1</v>
      </c>
      <c r="Q3731" s="1" t="s">
        <v>6012</v>
      </c>
      <c r="R3731" s="1" t="s">
        <v>6013</v>
      </c>
      <c r="S3731" s="1">
        <v>62</v>
      </c>
      <c r="T3731" s="1" t="s">
        <v>37</v>
      </c>
      <c r="U3731" s="1" t="s">
        <v>38</v>
      </c>
      <c r="V3731" s="1" t="s">
        <v>581</v>
      </c>
      <c r="W3731" s="1">
        <v>44000000</v>
      </c>
      <c r="X3731" s="1">
        <v>1996</v>
      </c>
      <c r="Y3731" s="1">
        <v>2000</v>
      </c>
      <c r="Z3731" s="1">
        <v>5.6</v>
      </c>
      <c r="AA3731" s="1">
        <v>2.35</v>
      </c>
      <c r="AB3731" s="1">
        <v>353</v>
      </c>
    </row>
    <row r="3732" spans="1:28">
      <c r="A3732" s="1" t="s">
        <v>28</v>
      </c>
      <c r="B3732" s="1" t="s">
        <v>10131</v>
      </c>
      <c r="C3732" s="1">
        <v>32</v>
      </c>
      <c r="D3732" s="1">
        <v>118</v>
      </c>
      <c r="E3732" s="1">
        <v>0</v>
      </c>
      <c r="F3732" s="1">
        <v>227</v>
      </c>
      <c r="G3732" s="1" t="s">
        <v>10132</v>
      </c>
      <c r="H3732" s="1">
        <v>738</v>
      </c>
      <c r="I3732" s="1">
        <v>13000000</v>
      </c>
      <c r="J3732" s="1" t="s">
        <v>10133</v>
      </c>
      <c r="K3732" s="1" t="s">
        <v>10134</v>
      </c>
      <c r="L3732" s="1" t="s">
        <v>10135</v>
      </c>
      <c r="M3732" s="1">
        <v>10895</v>
      </c>
      <c r="N3732" s="1">
        <v>1458</v>
      </c>
      <c r="O3732" s="1" t="s">
        <v>10136</v>
      </c>
      <c r="P3732" s="1">
        <v>0</v>
      </c>
      <c r="Q3732" s="1" t="s">
        <v>10137</v>
      </c>
      <c r="R3732" s="1" t="s">
        <v>10138</v>
      </c>
      <c r="S3732" s="1">
        <v>150</v>
      </c>
      <c r="T3732" s="1" t="s">
        <v>37</v>
      </c>
      <c r="U3732" s="1" t="s">
        <v>38</v>
      </c>
      <c r="V3732" s="1" t="s">
        <v>273</v>
      </c>
      <c r="W3732" s="1">
        <v>24000000</v>
      </c>
      <c r="X3732" s="1">
        <v>1978</v>
      </c>
      <c r="Y3732" s="1">
        <v>295</v>
      </c>
      <c r="Z3732" s="1">
        <v>5.2</v>
      </c>
      <c r="AA3732" s="1">
        <v>1.85</v>
      </c>
      <c r="AB3732" s="1">
        <v>0</v>
      </c>
    </row>
    <row r="3733" spans="1:28">
      <c r="A3733" s="1" t="s">
        <v>28</v>
      </c>
      <c r="B3733" s="1" t="s">
        <v>14339</v>
      </c>
      <c r="C3733" s="1">
        <v>33</v>
      </c>
      <c r="D3733" s="1">
        <v>118</v>
      </c>
      <c r="E3733" s="1">
        <v>19</v>
      </c>
      <c r="F3733" s="1">
        <v>48</v>
      </c>
      <c r="G3733" s="1" t="s">
        <v>19686</v>
      </c>
      <c r="H3733" s="1">
        <v>481</v>
      </c>
      <c r="J3733" s="1" t="s">
        <v>19687</v>
      </c>
      <c r="K3733" s="1" t="s">
        <v>10627</v>
      </c>
      <c r="L3733" s="1" t="s">
        <v>19688</v>
      </c>
      <c r="M3733" s="1">
        <v>8856</v>
      </c>
      <c r="N3733" s="1">
        <v>681</v>
      </c>
      <c r="O3733" s="1" t="s">
        <v>19689</v>
      </c>
      <c r="P3733" s="1">
        <v>0</v>
      </c>
      <c r="Q3733" s="1" t="s">
        <v>19690</v>
      </c>
      <c r="R3733" s="1" t="s">
        <v>19691</v>
      </c>
      <c r="S3733" s="1">
        <v>90</v>
      </c>
      <c r="T3733" s="1" t="s">
        <v>37</v>
      </c>
      <c r="U3733" s="1" t="s">
        <v>38</v>
      </c>
      <c r="V3733" s="1" t="s">
        <v>273</v>
      </c>
      <c r="W3733" s="1">
        <v>2700000</v>
      </c>
      <c r="X3733" s="1">
        <v>1979</v>
      </c>
      <c r="Y3733" s="1">
        <v>81</v>
      </c>
      <c r="Z3733" s="1">
        <v>7.4</v>
      </c>
      <c r="AA3733" s="1">
        <v>1.85</v>
      </c>
      <c r="AB3733" s="1">
        <v>0</v>
      </c>
    </row>
    <row r="3734" spans="1:28">
      <c r="A3734" s="1" t="s">
        <v>28</v>
      </c>
      <c r="B3734" s="1" t="s">
        <v>7043</v>
      </c>
      <c r="C3734" s="1">
        <v>38</v>
      </c>
      <c r="D3734" s="1">
        <v>118</v>
      </c>
      <c r="E3734" s="1">
        <v>11</v>
      </c>
      <c r="F3734" s="1">
        <v>12</v>
      </c>
      <c r="G3734" s="1" t="s">
        <v>7044</v>
      </c>
      <c r="H3734" s="1">
        <v>37</v>
      </c>
      <c r="I3734" s="1">
        <v>6482195</v>
      </c>
      <c r="J3734" s="1" t="s">
        <v>2207</v>
      </c>
      <c r="K3734" s="1" t="s">
        <v>7045</v>
      </c>
      <c r="L3734" s="1" t="s">
        <v>7046</v>
      </c>
      <c r="M3734" s="1">
        <v>9740</v>
      </c>
      <c r="N3734" s="1">
        <v>74</v>
      </c>
      <c r="O3734" s="1" t="s">
        <v>7047</v>
      </c>
      <c r="P3734" s="1">
        <v>1</v>
      </c>
      <c r="Q3734" s="1" t="s">
        <v>7048</v>
      </c>
      <c r="R3734" s="1" t="s">
        <v>7049</v>
      </c>
      <c r="S3734" s="1">
        <v>81</v>
      </c>
      <c r="T3734" s="1" t="s">
        <v>37</v>
      </c>
      <c r="U3734" s="1" t="s">
        <v>38</v>
      </c>
      <c r="V3734" s="1" t="s">
        <v>581</v>
      </c>
      <c r="W3734" s="1">
        <v>37000000</v>
      </c>
      <c r="X3734" s="1">
        <v>1997</v>
      </c>
      <c r="Y3734" s="1">
        <v>12</v>
      </c>
      <c r="Z3734" s="1">
        <v>6.4</v>
      </c>
      <c r="AA3734" s="1">
        <v>2.35</v>
      </c>
      <c r="AB3734" s="1">
        <v>389</v>
      </c>
    </row>
    <row r="3735" spans="1:28">
      <c r="A3735" s="1" t="s">
        <v>743</v>
      </c>
      <c r="B3735" s="1" t="s">
        <v>13985</v>
      </c>
      <c r="C3735" s="1">
        <v>41</v>
      </c>
      <c r="D3735" s="1">
        <v>118</v>
      </c>
      <c r="E3735" s="1">
        <v>50</v>
      </c>
      <c r="F3735" s="1">
        <v>655</v>
      </c>
      <c r="G3735" s="1" t="s">
        <v>3284</v>
      </c>
      <c r="H3735" s="1">
        <v>968</v>
      </c>
      <c r="I3735" s="1">
        <v>1089445</v>
      </c>
      <c r="J3735" s="1" t="s">
        <v>7431</v>
      </c>
      <c r="K3735" s="1" t="s">
        <v>375</v>
      </c>
      <c r="L3735" s="1" t="s">
        <v>13986</v>
      </c>
      <c r="M3735" s="1">
        <v>2676</v>
      </c>
      <c r="N3735" s="1">
        <v>4270</v>
      </c>
      <c r="O3735" s="1" t="s">
        <v>2275</v>
      </c>
      <c r="P3735" s="1">
        <v>0</v>
      </c>
      <c r="Q3735" s="1" t="s">
        <v>13987</v>
      </c>
      <c r="R3735" s="1" t="s">
        <v>13988</v>
      </c>
      <c r="S3735" s="1">
        <v>33</v>
      </c>
      <c r="T3735" s="1" t="s">
        <v>37</v>
      </c>
      <c r="U3735" s="1" t="s">
        <v>264</v>
      </c>
      <c r="V3735" s="1" t="s">
        <v>91</v>
      </c>
      <c r="W3735" s="1">
        <v>12500000</v>
      </c>
      <c r="X3735" s="1">
        <v>2009</v>
      </c>
      <c r="Y3735" s="1">
        <v>844</v>
      </c>
      <c r="Z3735" s="1">
        <v>7</v>
      </c>
      <c r="AA3735" s="1">
        <v>2.35</v>
      </c>
      <c r="AB3735" s="1">
        <v>0</v>
      </c>
    </row>
    <row r="3736" spans="1:28">
      <c r="A3736" s="1" t="s">
        <v>28</v>
      </c>
      <c r="B3736" s="1" t="s">
        <v>7693</v>
      </c>
      <c r="C3736" s="1">
        <v>46</v>
      </c>
      <c r="D3736" s="1">
        <v>118</v>
      </c>
      <c r="E3736" s="1">
        <v>55</v>
      </c>
      <c r="F3736" s="1">
        <v>11</v>
      </c>
      <c r="G3736" s="1" t="s">
        <v>8718</v>
      </c>
      <c r="H3736" s="1">
        <v>113</v>
      </c>
      <c r="J3736" s="1" t="s">
        <v>5926</v>
      </c>
      <c r="K3736" s="1" t="s">
        <v>7792</v>
      </c>
      <c r="L3736" s="1" t="s">
        <v>8719</v>
      </c>
      <c r="M3736" s="1">
        <v>10175</v>
      </c>
      <c r="N3736" s="1">
        <v>143</v>
      </c>
      <c r="O3736" s="1" t="s">
        <v>8720</v>
      </c>
      <c r="P3736" s="1">
        <v>1</v>
      </c>
      <c r="Q3736" s="1" t="s">
        <v>8721</v>
      </c>
      <c r="R3736" s="1" t="s">
        <v>8722</v>
      </c>
      <c r="S3736" s="1">
        <v>23</v>
      </c>
      <c r="T3736" s="1" t="s">
        <v>37</v>
      </c>
      <c r="U3736" s="1" t="s">
        <v>763</v>
      </c>
      <c r="V3736" s="1" t="s">
        <v>581</v>
      </c>
      <c r="W3736" s="1">
        <v>30000000</v>
      </c>
      <c r="X3736" s="1">
        <v>2007</v>
      </c>
      <c r="Y3736" s="1">
        <v>11</v>
      </c>
      <c r="Z3736" s="1">
        <v>7.1</v>
      </c>
      <c r="AA3736" s="1">
        <v>2.35</v>
      </c>
      <c r="AB3736" s="1">
        <v>0</v>
      </c>
    </row>
    <row r="3737" spans="1:28">
      <c r="A3737" s="1" t="s">
        <v>28</v>
      </c>
      <c r="B3737" s="1" t="s">
        <v>737</v>
      </c>
      <c r="C3737" s="1">
        <v>47</v>
      </c>
      <c r="D3737" s="1">
        <v>118</v>
      </c>
      <c r="E3737" s="1">
        <v>150</v>
      </c>
      <c r="F3737" s="1">
        <v>182</v>
      </c>
      <c r="G3737" s="1" t="s">
        <v>3749</v>
      </c>
      <c r="H3737" s="1">
        <v>24000</v>
      </c>
      <c r="I3737" s="1">
        <v>17305211</v>
      </c>
      <c r="J3737" s="1" t="s">
        <v>2134</v>
      </c>
      <c r="K3737" s="1" t="s">
        <v>78</v>
      </c>
      <c r="L3737" s="1" t="s">
        <v>7013</v>
      </c>
      <c r="M3737" s="1">
        <v>14066</v>
      </c>
      <c r="N3737" s="1">
        <v>24547</v>
      </c>
      <c r="O3737" s="1" t="s">
        <v>7014</v>
      </c>
      <c r="P3737" s="1">
        <v>0</v>
      </c>
      <c r="Q3737" s="1" t="s">
        <v>7015</v>
      </c>
      <c r="R3737" s="1" t="s">
        <v>7016</v>
      </c>
      <c r="S3737" s="1">
        <v>75</v>
      </c>
      <c r="T3737" s="1" t="s">
        <v>37</v>
      </c>
      <c r="U3737" s="1" t="s">
        <v>38</v>
      </c>
      <c r="V3737" s="1" t="s">
        <v>581</v>
      </c>
      <c r="W3737" s="1">
        <v>38000000</v>
      </c>
      <c r="X3737" s="1">
        <v>1996</v>
      </c>
      <c r="Y3737" s="1">
        <v>210</v>
      </c>
      <c r="Z3737" s="1">
        <v>6.1</v>
      </c>
      <c r="AA3737" s="1">
        <v>2.35</v>
      </c>
      <c r="AB3737" s="1">
        <v>352</v>
      </c>
    </row>
    <row r="3738" spans="1:28">
      <c r="A3738" s="1" t="s">
        <v>743</v>
      </c>
      <c r="B3738" s="1" t="s">
        <v>20209</v>
      </c>
      <c r="C3738" s="1">
        <v>61</v>
      </c>
      <c r="D3738" s="1">
        <v>118</v>
      </c>
      <c r="E3738" s="1">
        <v>603</v>
      </c>
      <c r="F3738" s="1">
        <v>167</v>
      </c>
      <c r="G3738" s="1" t="s">
        <v>20210</v>
      </c>
      <c r="H3738" s="1">
        <v>936</v>
      </c>
      <c r="J3738" s="1" t="s">
        <v>210</v>
      </c>
      <c r="K3738" s="1" t="s">
        <v>2316</v>
      </c>
      <c r="L3738" s="1" t="s">
        <v>20211</v>
      </c>
      <c r="M3738" s="1">
        <v>10791</v>
      </c>
      <c r="N3738" s="1">
        <v>1846</v>
      </c>
      <c r="O3738" s="1" t="s">
        <v>20212</v>
      </c>
      <c r="P3738" s="1">
        <v>3</v>
      </c>
      <c r="Q3738" s="1" t="s">
        <v>20213</v>
      </c>
      <c r="R3738" s="1" t="s">
        <v>20214</v>
      </c>
      <c r="S3738" s="1">
        <v>113</v>
      </c>
      <c r="T3738" s="1" t="s">
        <v>37</v>
      </c>
      <c r="U3738" s="1" t="s">
        <v>38</v>
      </c>
      <c r="V3738" s="1" t="s">
        <v>6022</v>
      </c>
      <c r="W3738" s="1">
        <v>2000000</v>
      </c>
      <c r="X3738" s="1">
        <v>1947</v>
      </c>
      <c r="Y3738" s="1">
        <v>297</v>
      </c>
      <c r="Z3738" s="1">
        <v>7.4</v>
      </c>
      <c r="AA3738" s="1">
        <v>1.37</v>
      </c>
      <c r="AB3738" s="1">
        <v>0</v>
      </c>
    </row>
    <row r="3739" spans="1:28">
      <c r="A3739" s="1" t="s">
        <v>28</v>
      </c>
      <c r="B3739" s="1" t="s">
        <v>8490</v>
      </c>
      <c r="C3739" s="1">
        <v>64</v>
      </c>
      <c r="D3739" s="1">
        <v>118</v>
      </c>
      <c r="E3739" s="1">
        <v>30</v>
      </c>
      <c r="F3739" s="1">
        <v>284</v>
      </c>
      <c r="G3739" s="1" t="s">
        <v>6411</v>
      </c>
      <c r="H3739" s="1">
        <v>962</v>
      </c>
      <c r="I3739" s="1">
        <v>56398162</v>
      </c>
      <c r="J3739" s="1" t="s">
        <v>5774</v>
      </c>
      <c r="K3739" s="1" t="s">
        <v>4429</v>
      </c>
      <c r="L3739" s="1" t="s">
        <v>10713</v>
      </c>
      <c r="M3739" s="1">
        <v>28649</v>
      </c>
      <c r="N3739" s="1">
        <v>2390</v>
      </c>
      <c r="O3739" s="1" t="s">
        <v>10714</v>
      </c>
      <c r="P3739" s="1">
        <v>0</v>
      </c>
      <c r="Q3739" s="1" t="s">
        <v>10715</v>
      </c>
      <c r="R3739" s="1" t="s">
        <v>10716</v>
      </c>
      <c r="S3739" s="1">
        <v>185</v>
      </c>
      <c r="T3739" s="1" t="s">
        <v>37</v>
      </c>
      <c r="U3739" s="1" t="s">
        <v>38</v>
      </c>
      <c r="V3739" s="1" t="s">
        <v>39</v>
      </c>
      <c r="W3739" s="1">
        <v>20000000</v>
      </c>
      <c r="X3739" s="1">
        <v>2002</v>
      </c>
      <c r="Y3739" s="1">
        <v>593</v>
      </c>
      <c r="Z3739" s="1">
        <v>5.7</v>
      </c>
      <c r="AA3739" s="1">
        <v>2.35</v>
      </c>
      <c r="AB3739" s="1">
        <v>2000</v>
      </c>
    </row>
    <row r="3740" spans="1:28">
      <c r="A3740" s="1" t="s">
        <v>28</v>
      </c>
      <c r="B3740" s="1" t="s">
        <v>3145</v>
      </c>
      <c r="C3740" s="1">
        <v>71</v>
      </c>
      <c r="D3740" s="1">
        <v>118</v>
      </c>
      <c r="E3740" s="1">
        <v>41</v>
      </c>
      <c r="F3740" s="1">
        <v>274</v>
      </c>
      <c r="G3740" s="1" t="s">
        <v>4933</v>
      </c>
      <c r="H3740" s="1">
        <v>556</v>
      </c>
      <c r="I3740" s="1">
        <v>9059588</v>
      </c>
      <c r="J3740" s="1" t="s">
        <v>5260</v>
      </c>
      <c r="K3740" s="1" t="s">
        <v>13065</v>
      </c>
      <c r="L3740" s="1" t="s">
        <v>13066</v>
      </c>
      <c r="M3740" s="1">
        <v>17261</v>
      </c>
      <c r="N3740" s="1">
        <v>1873</v>
      </c>
      <c r="O3740" s="1" t="s">
        <v>13067</v>
      </c>
      <c r="P3740" s="1">
        <v>1</v>
      </c>
      <c r="Q3740" s="1" t="s">
        <v>13068</v>
      </c>
      <c r="R3740" s="1" t="s">
        <v>13069</v>
      </c>
      <c r="S3740" s="1">
        <v>125</v>
      </c>
      <c r="T3740" s="1" t="s">
        <v>37</v>
      </c>
      <c r="U3740" s="1" t="s">
        <v>38</v>
      </c>
      <c r="V3740" s="1" t="s">
        <v>581</v>
      </c>
      <c r="W3740" s="1">
        <v>15000000</v>
      </c>
      <c r="X3740" s="1">
        <v>2002</v>
      </c>
      <c r="Y3740" s="1">
        <v>463</v>
      </c>
      <c r="Z3740" s="1">
        <v>6.6</v>
      </c>
      <c r="AA3740" s="1">
        <v>2.35</v>
      </c>
      <c r="AB3740" s="1">
        <v>455</v>
      </c>
    </row>
    <row r="3741" spans="1:28">
      <c r="A3741" s="1" t="s">
        <v>743</v>
      </c>
      <c r="B3741" s="1" t="s">
        <v>19113</v>
      </c>
      <c r="C3741" s="1">
        <v>74</v>
      </c>
      <c r="D3741" s="1">
        <v>118</v>
      </c>
      <c r="E3741" s="1">
        <v>673</v>
      </c>
      <c r="F3741" s="1">
        <v>137</v>
      </c>
      <c r="G3741" s="1" t="s">
        <v>21246</v>
      </c>
      <c r="H3741" s="1">
        <v>595</v>
      </c>
      <c r="J3741" s="1" t="s">
        <v>7130</v>
      </c>
      <c r="K3741" s="1" t="s">
        <v>6101</v>
      </c>
      <c r="L3741" s="1" t="s">
        <v>21247</v>
      </c>
      <c r="M3741" s="1">
        <v>15840</v>
      </c>
      <c r="N3741" s="1">
        <v>1129</v>
      </c>
      <c r="O3741" s="1" t="s">
        <v>21248</v>
      </c>
      <c r="P3741" s="1">
        <v>5</v>
      </c>
      <c r="Q3741" s="1" t="s">
        <v>21249</v>
      </c>
      <c r="R3741" s="1" t="s">
        <v>21250</v>
      </c>
      <c r="S3741" s="1">
        <v>124</v>
      </c>
      <c r="T3741" s="1" t="s">
        <v>37</v>
      </c>
      <c r="U3741" s="1" t="s">
        <v>38</v>
      </c>
      <c r="V3741" s="1" t="s">
        <v>6022</v>
      </c>
      <c r="W3741" s="1">
        <v>1250000</v>
      </c>
      <c r="X3741" s="1">
        <v>1941</v>
      </c>
      <c r="Y3741" s="1">
        <v>176</v>
      </c>
      <c r="Z3741" s="1">
        <v>7.8</v>
      </c>
      <c r="AA3741" s="1">
        <v>1.37</v>
      </c>
      <c r="AB3741" s="1">
        <v>0</v>
      </c>
    </row>
    <row r="3742" spans="1:28">
      <c r="A3742" s="1" t="s">
        <v>28</v>
      </c>
      <c r="B3742" s="1" t="s">
        <v>1194</v>
      </c>
      <c r="C3742" s="1">
        <v>75</v>
      </c>
      <c r="D3742" s="1">
        <v>118</v>
      </c>
      <c r="E3742" s="1">
        <v>176</v>
      </c>
      <c r="F3742" s="1">
        <v>308</v>
      </c>
      <c r="G3742" s="1" t="s">
        <v>561</v>
      </c>
      <c r="H3742" s="1">
        <v>18000</v>
      </c>
      <c r="I3742" s="1">
        <v>66488090</v>
      </c>
      <c r="J3742" s="1" t="s">
        <v>2134</v>
      </c>
      <c r="K3742" s="1" t="s">
        <v>1719</v>
      </c>
      <c r="L3742" s="1" t="s">
        <v>5519</v>
      </c>
      <c r="M3742" s="1">
        <v>120202</v>
      </c>
      <c r="N3742" s="1">
        <v>29748</v>
      </c>
      <c r="O3742" s="1" t="s">
        <v>5520</v>
      </c>
      <c r="P3742" s="1">
        <v>2</v>
      </c>
      <c r="Q3742" s="1" t="s">
        <v>5521</v>
      </c>
      <c r="R3742" s="1" t="s">
        <v>5522</v>
      </c>
      <c r="S3742" s="1">
        <v>397</v>
      </c>
      <c r="T3742" s="1" t="s">
        <v>37</v>
      </c>
      <c r="U3742" s="1" t="s">
        <v>38</v>
      </c>
      <c r="V3742" s="1" t="s">
        <v>581</v>
      </c>
      <c r="W3742" s="1">
        <v>48000000</v>
      </c>
      <c r="X3742" s="1">
        <v>1999</v>
      </c>
      <c r="Y3742" s="1">
        <v>11000</v>
      </c>
      <c r="Z3742" s="1">
        <v>6.7</v>
      </c>
      <c r="AA3742" s="1">
        <v>2.35</v>
      </c>
      <c r="AB3742" s="1">
        <v>0</v>
      </c>
    </row>
    <row r="3743" spans="1:28">
      <c r="A3743" s="1" t="s">
        <v>28</v>
      </c>
      <c r="B3743" s="1" t="s">
        <v>14680</v>
      </c>
      <c r="C3743" s="1">
        <v>75</v>
      </c>
      <c r="D3743" s="1">
        <v>118</v>
      </c>
      <c r="E3743" s="1">
        <v>10</v>
      </c>
      <c r="F3743" s="1">
        <v>48</v>
      </c>
      <c r="G3743" s="1" t="s">
        <v>14681</v>
      </c>
      <c r="H3743" s="1">
        <v>172</v>
      </c>
      <c r="I3743" s="1">
        <v>399879</v>
      </c>
      <c r="J3743" s="1" t="s">
        <v>2134</v>
      </c>
      <c r="K3743" s="1" t="s">
        <v>14682</v>
      </c>
      <c r="L3743" s="1" t="s">
        <v>14683</v>
      </c>
      <c r="M3743" s="1">
        <v>5772</v>
      </c>
      <c r="N3743" s="1">
        <v>378</v>
      </c>
      <c r="O3743" s="1" t="s">
        <v>14684</v>
      </c>
      <c r="P3743" s="1">
        <v>2</v>
      </c>
      <c r="Q3743" s="1" t="s">
        <v>14685</v>
      </c>
      <c r="R3743" s="1" t="s">
        <v>14686</v>
      </c>
      <c r="S3743" s="1">
        <v>115</v>
      </c>
      <c r="T3743" s="1" t="s">
        <v>37</v>
      </c>
      <c r="U3743" s="1" t="s">
        <v>366</v>
      </c>
      <c r="V3743" s="1" t="s">
        <v>581</v>
      </c>
      <c r="W3743" s="1">
        <v>15000000</v>
      </c>
      <c r="X3743" s="1">
        <v>2006</v>
      </c>
      <c r="Y3743" s="1">
        <v>71</v>
      </c>
      <c r="Z3743" s="1">
        <v>6.4</v>
      </c>
      <c r="AA3743" s="1">
        <v>2.35</v>
      </c>
      <c r="AB3743" s="1">
        <v>302</v>
      </c>
    </row>
    <row r="3744" spans="1:28">
      <c r="A3744" s="1" t="s">
        <v>28</v>
      </c>
      <c r="B3744" s="1" t="s">
        <v>7621</v>
      </c>
      <c r="C3744" s="1">
        <v>80</v>
      </c>
      <c r="D3744" s="1">
        <v>118</v>
      </c>
      <c r="E3744" s="1">
        <v>529</v>
      </c>
      <c r="F3744" s="1">
        <v>472</v>
      </c>
      <c r="G3744" s="1" t="s">
        <v>211</v>
      </c>
      <c r="H3744" s="1">
        <v>40000</v>
      </c>
      <c r="I3744" s="1">
        <v>9170214</v>
      </c>
      <c r="J3744" s="1" t="s">
        <v>210</v>
      </c>
      <c r="K3744" s="1" t="s">
        <v>43</v>
      </c>
      <c r="L3744" s="1" t="s">
        <v>14610</v>
      </c>
      <c r="M3744" s="1">
        <v>171882</v>
      </c>
      <c r="N3744" s="1">
        <v>69746</v>
      </c>
      <c r="O3744" s="1" t="s">
        <v>14611</v>
      </c>
      <c r="P3744" s="1">
        <v>1</v>
      </c>
      <c r="Q3744" s="1" t="s">
        <v>14612</v>
      </c>
      <c r="R3744" s="1" t="s">
        <v>14613</v>
      </c>
      <c r="S3744" s="1">
        <v>292</v>
      </c>
      <c r="T3744" s="1" t="s">
        <v>37</v>
      </c>
      <c r="U3744" s="1" t="s">
        <v>38</v>
      </c>
      <c r="V3744" s="1" t="s">
        <v>39</v>
      </c>
      <c r="W3744" s="1">
        <v>11000000</v>
      </c>
      <c r="X3744" s="1">
        <v>1993</v>
      </c>
      <c r="Y3744" s="1">
        <v>29000</v>
      </c>
      <c r="Z3744" s="1">
        <v>7.8</v>
      </c>
      <c r="AA3744" s="1">
        <v>1.85</v>
      </c>
      <c r="AB3744" s="1">
        <v>14000</v>
      </c>
    </row>
    <row r="3745" spans="1:28">
      <c r="A3745" s="1" t="s">
        <v>28</v>
      </c>
      <c r="B3745" s="1" t="s">
        <v>11902</v>
      </c>
      <c r="C3745" s="1">
        <v>82</v>
      </c>
      <c r="D3745" s="1">
        <v>118</v>
      </c>
      <c r="E3745" s="1">
        <v>128</v>
      </c>
      <c r="F3745" s="1">
        <v>467</v>
      </c>
      <c r="G3745" s="1" t="s">
        <v>6098</v>
      </c>
      <c r="H3745" s="1">
        <v>931</v>
      </c>
      <c r="J3745" s="1" t="s">
        <v>6389</v>
      </c>
      <c r="K3745" s="1" t="s">
        <v>13423</v>
      </c>
      <c r="L3745" s="1" t="s">
        <v>13424</v>
      </c>
      <c r="M3745" s="1">
        <v>16294</v>
      </c>
      <c r="N3745" s="1">
        <v>2704</v>
      </c>
      <c r="O3745" s="1" t="s">
        <v>4168</v>
      </c>
      <c r="P3745" s="1">
        <v>7</v>
      </c>
      <c r="Q3745" s="1" t="s">
        <v>13425</v>
      </c>
      <c r="R3745" s="1" t="s">
        <v>13426</v>
      </c>
      <c r="S3745" s="1">
        <v>252</v>
      </c>
      <c r="T3745" s="1" t="s">
        <v>37</v>
      </c>
      <c r="U3745" s="1" t="s">
        <v>38</v>
      </c>
      <c r="V3745" s="1" t="s">
        <v>581</v>
      </c>
      <c r="W3745" s="1">
        <v>14000000</v>
      </c>
      <c r="X3745" s="1">
        <v>1977</v>
      </c>
      <c r="Y3745" s="1">
        <v>726</v>
      </c>
      <c r="Z3745" s="1">
        <v>3.7</v>
      </c>
      <c r="AA3745" s="1">
        <v>1.85</v>
      </c>
      <c r="AB3745" s="1">
        <v>889</v>
      </c>
    </row>
    <row r="3746" spans="1:28">
      <c r="A3746" s="1" t="s">
        <v>28</v>
      </c>
      <c r="B3746" s="1" t="s">
        <v>20655</v>
      </c>
      <c r="C3746" s="1">
        <v>85</v>
      </c>
      <c r="D3746" s="1">
        <v>118</v>
      </c>
      <c r="E3746" s="1">
        <v>12</v>
      </c>
      <c r="F3746" s="1">
        <v>67</v>
      </c>
      <c r="G3746" s="1" t="s">
        <v>20656</v>
      </c>
      <c r="H3746" s="1">
        <v>201</v>
      </c>
      <c r="I3746" s="1">
        <v>5709616</v>
      </c>
      <c r="J3746" s="1" t="s">
        <v>210</v>
      </c>
      <c r="K3746" s="1" t="s">
        <v>147</v>
      </c>
      <c r="L3746" s="1" t="s">
        <v>20657</v>
      </c>
      <c r="M3746" s="1">
        <v>11088</v>
      </c>
      <c r="N3746" s="1">
        <v>546</v>
      </c>
      <c r="O3746" s="1" t="s">
        <v>2876</v>
      </c>
      <c r="P3746" s="1">
        <v>0</v>
      </c>
      <c r="Q3746" s="1" t="s">
        <v>20658</v>
      </c>
      <c r="R3746" s="1" t="s">
        <v>20659</v>
      </c>
      <c r="S3746" s="1">
        <v>110</v>
      </c>
      <c r="T3746" s="1" t="s">
        <v>2764</v>
      </c>
      <c r="U3746" s="1" t="s">
        <v>2899</v>
      </c>
      <c r="V3746" s="1" t="s">
        <v>581</v>
      </c>
      <c r="W3746" s="1">
        <v>1800000</v>
      </c>
      <c r="X3746" s="1">
        <v>2002</v>
      </c>
      <c r="Y3746" s="1">
        <v>163</v>
      </c>
      <c r="Z3746" s="1">
        <v>6.8</v>
      </c>
      <c r="AA3746" s="1">
        <v>1.85</v>
      </c>
      <c r="AB3746" s="1">
        <v>544</v>
      </c>
    </row>
    <row r="3747" spans="1:28">
      <c r="A3747" s="1" t="s">
        <v>28</v>
      </c>
      <c r="B3747" s="1" t="s">
        <v>9378</v>
      </c>
      <c r="C3747" s="1">
        <v>85</v>
      </c>
      <c r="D3747" s="1">
        <v>118</v>
      </c>
      <c r="E3747" s="1">
        <v>97</v>
      </c>
      <c r="F3747" s="1">
        <v>437</v>
      </c>
      <c r="G3747" s="1" t="s">
        <v>3727</v>
      </c>
      <c r="H3747" s="1">
        <v>775</v>
      </c>
      <c r="I3747" s="1">
        <v>26761283</v>
      </c>
      <c r="J3747" s="1" t="s">
        <v>210</v>
      </c>
      <c r="K3747" s="1" t="s">
        <v>9379</v>
      </c>
      <c r="L3747" s="1" t="s">
        <v>9380</v>
      </c>
      <c r="M3747" s="1">
        <v>43084</v>
      </c>
      <c r="N3747" s="1">
        <v>3197</v>
      </c>
      <c r="O3747" s="1" t="s">
        <v>6074</v>
      </c>
      <c r="P3747" s="1">
        <v>0</v>
      </c>
      <c r="Q3747" s="1" t="s">
        <v>9381</v>
      </c>
      <c r="R3747" s="1" t="s">
        <v>9382</v>
      </c>
      <c r="S3747" s="1">
        <v>99</v>
      </c>
      <c r="T3747" s="1" t="s">
        <v>37</v>
      </c>
      <c r="U3747" s="1" t="s">
        <v>38</v>
      </c>
      <c r="V3747" s="1" t="s">
        <v>39</v>
      </c>
      <c r="W3747" s="1">
        <v>26000000</v>
      </c>
      <c r="X3747" s="1">
        <v>2014</v>
      </c>
      <c r="Y3747" s="1">
        <v>523</v>
      </c>
      <c r="Z3747" s="1">
        <v>6.7</v>
      </c>
      <c r="AA3747" s="1">
        <v>2.35</v>
      </c>
      <c r="AB3747" s="1">
        <v>19000</v>
      </c>
    </row>
    <row r="3748" spans="1:28">
      <c r="A3748" s="1" t="s">
        <v>28</v>
      </c>
      <c r="B3748" s="1" t="s">
        <v>7844</v>
      </c>
      <c r="C3748" s="1">
        <v>90</v>
      </c>
      <c r="D3748" s="1">
        <v>118</v>
      </c>
      <c r="E3748" s="1">
        <v>41</v>
      </c>
      <c r="F3748" s="1">
        <v>577</v>
      </c>
      <c r="G3748" s="1" t="s">
        <v>6872</v>
      </c>
      <c r="H3748" s="1">
        <v>722</v>
      </c>
      <c r="I3748" s="1">
        <v>4280577</v>
      </c>
      <c r="J3748" s="1" t="s">
        <v>4901</v>
      </c>
      <c r="K3748" s="1" t="s">
        <v>3150</v>
      </c>
      <c r="L3748" s="1" t="s">
        <v>7845</v>
      </c>
      <c r="M3748" s="1">
        <v>50919</v>
      </c>
      <c r="N3748" s="1">
        <v>2859</v>
      </c>
      <c r="O3748" s="1" t="s">
        <v>2233</v>
      </c>
      <c r="P3748" s="1">
        <v>0</v>
      </c>
      <c r="Q3748" s="1" t="s">
        <v>7846</v>
      </c>
      <c r="R3748" s="1" t="s">
        <v>7847</v>
      </c>
      <c r="S3748" s="1">
        <v>114</v>
      </c>
      <c r="T3748" s="1" t="s">
        <v>37</v>
      </c>
      <c r="U3748" s="1" t="s">
        <v>38</v>
      </c>
      <c r="V3748" s="1" t="s">
        <v>39</v>
      </c>
      <c r="W3748" s="1">
        <v>10000000</v>
      </c>
      <c r="X3748" s="1">
        <v>2005</v>
      </c>
      <c r="Y3748" s="1">
        <v>580</v>
      </c>
      <c r="Z3748" s="1">
        <v>6.8</v>
      </c>
      <c r="AA3748" s="1">
        <v>2.35</v>
      </c>
      <c r="AB3748" s="1">
        <v>0</v>
      </c>
    </row>
    <row r="3749" spans="1:28">
      <c r="A3749" s="1" t="s">
        <v>28</v>
      </c>
      <c r="B3749" s="1" t="s">
        <v>9300</v>
      </c>
      <c r="C3749" s="1">
        <v>93</v>
      </c>
      <c r="D3749" s="1">
        <v>118</v>
      </c>
      <c r="E3749" s="1">
        <v>49</v>
      </c>
      <c r="F3749" s="1">
        <v>155</v>
      </c>
      <c r="G3749" s="1" t="s">
        <v>9301</v>
      </c>
      <c r="H3749" s="1">
        <v>11000</v>
      </c>
      <c r="I3749" s="1">
        <v>16252765</v>
      </c>
      <c r="J3749" s="1" t="s">
        <v>3263</v>
      </c>
      <c r="K3749" s="1" t="s">
        <v>561</v>
      </c>
      <c r="L3749" s="1" t="s">
        <v>9302</v>
      </c>
      <c r="M3749" s="1">
        <v>44913</v>
      </c>
      <c r="N3749" s="1">
        <v>11662</v>
      </c>
      <c r="O3749" s="1" t="s">
        <v>9303</v>
      </c>
      <c r="P3749" s="1">
        <v>1</v>
      </c>
      <c r="Q3749" s="1" t="s">
        <v>9304</v>
      </c>
      <c r="R3749" s="1" t="s">
        <v>9305</v>
      </c>
      <c r="S3749" s="1">
        <v>181</v>
      </c>
      <c r="T3749" s="1" t="s">
        <v>37</v>
      </c>
      <c r="U3749" s="1" t="s">
        <v>1461</v>
      </c>
      <c r="V3749" s="1" t="s">
        <v>581</v>
      </c>
      <c r="W3749" s="1">
        <v>42000000</v>
      </c>
      <c r="X3749" s="1">
        <v>2001</v>
      </c>
      <c r="Y3749" s="1">
        <v>216</v>
      </c>
      <c r="Z3749" s="1">
        <v>6</v>
      </c>
      <c r="AA3749" s="1">
        <v>2.35</v>
      </c>
      <c r="AB3749" s="1">
        <v>3000</v>
      </c>
    </row>
    <row r="3750" spans="1:28">
      <c r="A3750" s="1" t="s">
        <v>28</v>
      </c>
      <c r="B3750" s="1" t="s">
        <v>8319</v>
      </c>
      <c r="C3750" s="1">
        <v>95</v>
      </c>
      <c r="D3750" s="1">
        <v>118</v>
      </c>
      <c r="E3750" s="1">
        <v>0</v>
      </c>
      <c r="F3750" s="1">
        <v>543</v>
      </c>
      <c r="G3750" s="1" t="s">
        <v>7589</v>
      </c>
      <c r="H3750" s="1">
        <v>696</v>
      </c>
      <c r="I3750" s="1">
        <v>42643187</v>
      </c>
      <c r="J3750" s="1" t="s">
        <v>1630</v>
      </c>
      <c r="K3750" s="1" t="s">
        <v>8320</v>
      </c>
      <c r="L3750" s="1" t="s">
        <v>8321</v>
      </c>
      <c r="M3750" s="1">
        <v>34910</v>
      </c>
      <c r="N3750" s="1">
        <v>2577</v>
      </c>
      <c r="O3750" s="1" t="s">
        <v>8322</v>
      </c>
      <c r="P3750" s="1">
        <v>1</v>
      </c>
      <c r="Q3750" s="1" t="s">
        <v>8323</v>
      </c>
      <c r="R3750" s="1" t="s">
        <v>8324</v>
      </c>
      <c r="S3750" s="1">
        <v>145</v>
      </c>
      <c r="T3750" s="1" t="s">
        <v>37</v>
      </c>
      <c r="U3750" s="1" t="s">
        <v>38</v>
      </c>
      <c r="V3750" s="1" t="s">
        <v>91</v>
      </c>
      <c r="X3750" s="1">
        <v>2006</v>
      </c>
      <c r="Y3750" s="1">
        <v>663</v>
      </c>
      <c r="Z3750" s="1">
        <v>7.2</v>
      </c>
      <c r="AA3750" s="1">
        <v>2.35</v>
      </c>
      <c r="AB3750" s="1">
        <v>0</v>
      </c>
    </row>
    <row r="3751" spans="1:28">
      <c r="A3751" s="1" t="s">
        <v>28</v>
      </c>
      <c r="B3751" s="1" t="s">
        <v>6959</v>
      </c>
      <c r="C3751" s="1">
        <v>98</v>
      </c>
      <c r="D3751" s="1">
        <v>118</v>
      </c>
      <c r="E3751" s="1">
        <v>18</v>
      </c>
      <c r="F3751" s="1">
        <v>906</v>
      </c>
      <c r="G3751" s="1" t="s">
        <v>2294</v>
      </c>
      <c r="H3751" s="1">
        <v>1000</v>
      </c>
      <c r="I3751" s="1">
        <v>75668868</v>
      </c>
      <c r="J3751" s="1" t="s">
        <v>1585</v>
      </c>
      <c r="K3751" s="1" t="s">
        <v>3363</v>
      </c>
      <c r="L3751" s="1" t="s">
        <v>6960</v>
      </c>
      <c r="M3751" s="1">
        <v>60504</v>
      </c>
      <c r="N3751" s="1">
        <v>6427</v>
      </c>
      <c r="O3751" s="1" t="s">
        <v>3362</v>
      </c>
      <c r="P3751" s="1">
        <v>0</v>
      </c>
      <c r="Q3751" s="1" t="s">
        <v>6961</v>
      </c>
      <c r="R3751" s="1" t="s">
        <v>6962</v>
      </c>
      <c r="S3751" s="1">
        <v>249</v>
      </c>
      <c r="T3751" s="1" t="s">
        <v>37</v>
      </c>
      <c r="U3751" s="1" t="s">
        <v>38</v>
      </c>
      <c r="V3751" s="1" t="s">
        <v>91</v>
      </c>
      <c r="W3751" s="1">
        <v>35000000</v>
      </c>
      <c r="X3751" s="1">
        <v>1994</v>
      </c>
      <c r="Y3751" s="1">
        <v>946</v>
      </c>
      <c r="Z3751" s="1">
        <v>6.6</v>
      </c>
      <c r="AA3751" s="1">
        <v>2.35</v>
      </c>
      <c r="AB3751" s="1">
        <v>0</v>
      </c>
    </row>
    <row r="3752" spans="1:28">
      <c r="A3752" s="1" t="s">
        <v>28</v>
      </c>
      <c r="B3752" s="1" t="s">
        <v>3391</v>
      </c>
      <c r="C3752" s="1">
        <v>98</v>
      </c>
      <c r="D3752" s="1">
        <v>118</v>
      </c>
      <c r="E3752" s="1">
        <v>650</v>
      </c>
      <c r="F3752" s="1">
        <v>715</v>
      </c>
      <c r="G3752" s="1" t="s">
        <v>9096</v>
      </c>
      <c r="H3752" s="1">
        <v>1000</v>
      </c>
      <c r="I3752" s="1">
        <v>30920167</v>
      </c>
      <c r="J3752" s="1" t="s">
        <v>6405</v>
      </c>
      <c r="K3752" s="1" t="s">
        <v>9097</v>
      </c>
      <c r="L3752" s="1" t="s">
        <v>9098</v>
      </c>
      <c r="M3752" s="1">
        <v>6476</v>
      </c>
      <c r="N3752" s="1">
        <v>3389</v>
      </c>
      <c r="O3752" s="1" t="s">
        <v>6630</v>
      </c>
      <c r="P3752" s="1">
        <v>4</v>
      </c>
      <c r="Q3752" s="1" t="s">
        <v>9099</v>
      </c>
      <c r="R3752" s="1" t="s">
        <v>9100</v>
      </c>
      <c r="S3752" s="1">
        <v>71</v>
      </c>
      <c r="T3752" s="1" t="s">
        <v>37</v>
      </c>
      <c r="U3752" s="1" t="s">
        <v>38</v>
      </c>
      <c r="V3752" s="1" t="s">
        <v>39</v>
      </c>
      <c r="W3752" s="1">
        <v>25000000</v>
      </c>
      <c r="X3752" s="1">
        <v>2012</v>
      </c>
      <c r="Y3752" s="1">
        <v>773</v>
      </c>
      <c r="Z3752" s="1">
        <v>5.7</v>
      </c>
      <c r="AA3752" s="1">
        <v>2.35</v>
      </c>
      <c r="AB3752" s="1">
        <v>0</v>
      </c>
    </row>
    <row r="3753" spans="1:28">
      <c r="A3753" s="1" t="s">
        <v>743</v>
      </c>
      <c r="B3753" s="1" t="s">
        <v>17234</v>
      </c>
      <c r="C3753" s="1">
        <v>101</v>
      </c>
      <c r="D3753" s="1">
        <v>118</v>
      </c>
      <c r="E3753" s="1">
        <v>160</v>
      </c>
      <c r="F3753" s="1">
        <v>426</v>
      </c>
      <c r="G3753" s="1" t="s">
        <v>19153</v>
      </c>
      <c r="H3753" s="1">
        <v>862</v>
      </c>
      <c r="J3753" s="1" t="s">
        <v>5591</v>
      </c>
      <c r="K3753" s="1" t="s">
        <v>18513</v>
      </c>
      <c r="L3753" s="1" t="s">
        <v>20797</v>
      </c>
      <c r="M3753" s="1">
        <v>33987</v>
      </c>
      <c r="N3753" s="1">
        <v>2247</v>
      </c>
      <c r="O3753" s="1" t="s">
        <v>15915</v>
      </c>
      <c r="P3753" s="1">
        <v>5</v>
      </c>
      <c r="Q3753" s="1" t="s">
        <v>20798</v>
      </c>
      <c r="R3753" s="1" t="s">
        <v>20799</v>
      </c>
      <c r="S3753" s="1">
        <v>150</v>
      </c>
      <c r="T3753" s="1" t="s">
        <v>37</v>
      </c>
      <c r="U3753" s="1" t="s">
        <v>38</v>
      </c>
      <c r="V3753" s="1" t="s">
        <v>4816</v>
      </c>
      <c r="W3753" s="1">
        <v>1650000</v>
      </c>
      <c r="X3753" s="1">
        <v>1953</v>
      </c>
      <c r="Y3753" s="1">
        <v>488</v>
      </c>
      <c r="Z3753" s="1">
        <v>7.8</v>
      </c>
      <c r="AA3753" s="1">
        <v>1.37</v>
      </c>
      <c r="AB3753" s="1">
        <v>0</v>
      </c>
    </row>
    <row r="3754" spans="1:28">
      <c r="A3754" s="1" t="s">
        <v>28</v>
      </c>
      <c r="B3754" s="1" t="s">
        <v>8407</v>
      </c>
      <c r="C3754" s="1">
        <v>101</v>
      </c>
      <c r="D3754" s="1">
        <v>118</v>
      </c>
      <c r="E3754" s="1">
        <v>3</v>
      </c>
      <c r="F3754" s="1">
        <v>439</v>
      </c>
      <c r="G3754" s="1" t="s">
        <v>8408</v>
      </c>
      <c r="H3754" s="1">
        <v>1000</v>
      </c>
      <c r="I3754" s="1">
        <v>34703228</v>
      </c>
      <c r="J3754" s="1" t="s">
        <v>6185</v>
      </c>
      <c r="K3754" s="1" t="s">
        <v>1228</v>
      </c>
      <c r="L3754" s="1" t="s">
        <v>8409</v>
      </c>
      <c r="M3754" s="1">
        <v>21767</v>
      </c>
      <c r="N3754" s="1">
        <v>3797</v>
      </c>
      <c r="O3754" s="1" t="s">
        <v>8410</v>
      </c>
      <c r="P3754" s="1">
        <v>0</v>
      </c>
      <c r="Q3754" s="1" t="s">
        <v>8411</v>
      </c>
      <c r="R3754" s="1" t="s">
        <v>8412</v>
      </c>
      <c r="S3754" s="1">
        <v>127</v>
      </c>
      <c r="T3754" s="1" t="s">
        <v>37</v>
      </c>
      <c r="U3754" s="1" t="s">
        <v>38</v>
      </c>
      <c r="V3754" s="1" t="s">
        <v>39</v>
      </c>
      <c r="W3754" s="1">
        <v>30000000</v>
      </c>
      <c r="X3754" s="1">
        <v>2006</v>
      </c>
      <c r="Y3754" s="1">
        <v>712</v>
      </c>
      <c r="Z3754" s="1">
        <v>6.7</v>
      </c>
      <c r="AA3754" s="1">
        <v>1.85</v>
      </c>
      <c r="AB3754" s="1">
        <v>0</v>
      </c>
    </row>
    <row r="3755" spans="1:28">
      <c r="A3755" s="1" t="s">
        <v>28</v>
      </c>
      <c r="B3755" s="1" t="s">
        <v>431</v>
      </c>
      <c r="C3755" s="1">
        <v>111</v>
      </c>
      <c r="D3755" s="1">
        <v>118</v>
      </c>
      <c r="E3755" s="1">
        <v>0</v>
      </c>
      <c r="F3755" s="1">
        <v>690</v>
      </c>
      <c r="G3755" s="1" t="s">
        <v>6240</v>
      </c>
      <c r="H3755" s="1">
        <v>1000</v>
      </c>
      <c r="I3755" s="1">
        <v>87666629</v>
      </c>
      <c r="J3755" s="1" t="s">
        <v>6300</v>
      </c>
      <c r="K3755" s="1" t="s">
        <v>3742</v>
      </c>
      <c r="L3755" s="1" t="s">
        <v>6301</v>
      </c>
      <c r="M3755" s="1">
        <v>283480</v>
      </c>
      <c r="N3755" s="1">
        <v>3986</v>
      </c>
      <c r="O3755" s="1" t="s">
        <v>6242</v>
      </c>
      <c r="P3755" s="1">
        <v>0</v>
      </c>
      <c r="Q3755" s="1" t="s">
        <v>6302</v>
      </c>
      <c r="R3755" s="1" t="s">
        <v>6303</v>
      </c>
      <c r="S3755" s="1">
        <v>263</v>
      </c>
      <c r="T3755" s="1" t="s">
        <v>37</v>
      </c>
      <c r="U3755" s="1" t="s">
        <v>38</v>
      </c>
      <c r="V3755" s="1" t="s">
        <v>91</v>
      </c>
      <c r="W3755" s="1">
        <v>40000000</v>
      </c>
      <c r="X3755" s="1">
        <v>1990</v>
      </c>
      <c r="Y3755" s="1">
        <v>869</v>
      </c>
      <c r="Z3755" s="1">
        <v>7.4</v>
      </c>
      <c r="AA3755" s="1">
        <v>1.37</v>
      </c>
      <c r="AB3755" s="1">
        <v>0</v>
      </c>
    </row>
    <row r="3756" spans="1:28">
      <c r="A3756" s="1" t="s">
        <v>743</v>
      </c>
      <c r="B3756" s="1" t="s">
        <v>116</v>
      </c>
      <c r="C3756" s="1">
        <v>113</v>
      </c>
      <c r="D3756" s="1">
        <v>118</v>
      </c>
      <c r="E3756" s="1">
        <v>18000</v>
      </c>
      <c r="F3756" s="1">
        <v>286</v>
      </c>
      <c r="G3756" s="1" t="s">
        <v>2390</v>
      </c>
      <c r="H3756" s="1">
        <v>18000</v>
      </c>
      <c r="I3756" s="1">
        <v>6144806</v>
      </c>
      <c r="J3756" s="1" t="s">
        <v>6493</v>
      </c>
      <c r="K3756" s="1" t="s">
        <v>116</v>
      </c>
      <c r="L3756" s="1" t="s">
        <v>10155</v>
      </c>
      <c r="M3756" s="1">
        <v>12821</v>
      </c>
      <c r="N3756" s="1">
        <v>23689</v>
      </c>
      <c r="O3756" s="1" t="s">
        <v>8298</v>
      </c>
      <c r="P3756" s="1">
        <v>1</v>
      </c>
      <c r="Q3756" s="1" t="s">
        <v>10156</v>
      </c>
      <c r="R3756" s="1" t="s">
        <v>10157</v>
      </c>
      <c r="S3756" s="1">
        <v>248</v>
      </c>
      <c r="T3756" s="1" t="s">
        <v>37</v>
      </c>
      <c r="U3756" s="1" t="s">
        <v>38</v>
      </c>
      <c r="V3756" s="1" t="s">
        <v>39</v>
      </c>
      <c r="W3756" s="1">
        <v>23000000</v>
      </c>
      <c r="X3756" s="1">
        <v>2004</v>
      </c>
      <c r="Y3756" s="1">
        <v>5000</v>
      </c>
      <c r="Z3756" s="1">
        <v>6.7</v>
      </c>
      <c r="AA3756" s="1">
        <v>2.35</v>
      </c>
      <c r="AB3756" s="1">
        <v>0</v>
      </c>
    </row>
    <row r="3757" spans="1:28">
      <c r="A3757" s="1" t="s">
        <v>28</v>
      </c>
      <c r="B3757" s="1" t="s">
        <v>5211</v>
      </c>
      <c r="C3757" s="1">
        <v>118</v>
      </c>
      <c r="D3757" s="1">
        <v>118</v>
      </c>
      <c r="E3757" s="1">
        <v>41</v>
      </c>
      <c r="F3757" s="1">
        <v>585</v>
      </c>
      <c r="G3757" s="1" t="s">
        <v>246</v>
      </c>
      <c r="H3757" s="1">
        <v>18000</v>
      </c>
      <c r="I3757" s="1">
        <v>44737059</v>
      </c>
      <c r="J3757" s="1" t="s">
        <v>3899</v>
      </c>
      <c r="K3757" s="1" t="s">
        <v>584</v>
      </c>
      <c r="L3757" s="1" t="s">
        <v>5212</v>
      </c>
      <c r="M3757" s="1">
        <v>48322</v>
      </c>
      <c r="N3757" s="1">
        <v>24024</v>
      </c>
      <c r="O3757" s="1" t="s">
        <v>5213</v>
      </c>
      <c r="P3757" s="1">
        <v>1</v>
      </c>
      <c r="Q3757" s="1" t="s">
        <v>5214</v>
      </c>
      <c r="R3757" s="1" t="s">
        <v>5215</v>
      </c>
      <c r="S3757" s="1">
        <v>261</v>
      </c>
      <c r="T3757" s="1" t="s">
        <v>37</v>
      </c>
      <c r="U3757" s="1" t="s">
        <v>38</v>
      </c>
      <c r="V3757" s="1" t="s">
        <v>39</v>
      </c>
      <c r="W3757" s="1">
        <v>50000000</v>
      </c>
      <c r="X3757" s="1">
        <v>2000</v>
      </c>
      <c r="Y3757" s="1">
        <v>4000</v>
      </c>
      <c r="Z3757" s="1">
        <v>6.5</v>
      </c>
      <c r="AA3757" s="1">
        <v>1.85</v>
      </c>
      <c r="AB3757" s="1">
        <v>0</v>
      </c>
    </row>
    <row r="3758" spans="1:28">
      <c r="A3758" s="1" t="s">
        <v>28</v>
      </c>
      <c r="B3758" s="1" t="s">
        <v>17937</v>
      </c>
      <c r="C3758" s="1">
        <v>121</v>
      </c>
      <c r="D3758" s="1">
        <v>118</v>
      </c>
      <c r="E3758" s="1">
        <v>239</v>
      </c>
      <c r="F3758" s="1">
        <v>0</v>
      </c>
      <c r="G3758" s="1" t="s">
        <v>17938</v>
      </c>
      <c r="H3758" s="1">
        <v>6</v>
      </c>
      <c r="I3758" s="1">
        <v>228830</v>
      </c>
      <c r="J3758" s="1" t="s">
        <v>17939</v>
      </c>
      <c r="K3758" s="1" t="s">
        <v>17940</v>
      </c>
      <c r="L3758" s="1" t="s">
        <v>17941</v>
      </c>
      <c r="M3758" s="1">
        <v>3329</v>
      </c>
      <c r="N3758" s="1">
        <v>6</v>
      </c>
      <c r="O3758" s="1" t="s">
        <v>17942</v>
      </c>
      <c r="P3758" s="1">
        <v>0</v>
      </c>
      <c r="Q3758" s="1" t="s">
        <v>17943</v>
      </c>
      <c r="R3758" s="1" t="s">
        <v>17944</v>
      </c>
      <c r="S3758" s="1">
        <v>22</v>
      </c>
      <c r="T3758" s="1" t="s">
        <v>37</v>
      </c>
      <c r="U3758" s="1" t="s">
        <v>38</v>
      </c>
      <c r="V3758" s="1" t="s">
        <v>581</v>
      </c>
      <c r="X3758" s="1">
        <v>2008</v>
      </c>
      <c r="Y3758" s="1">
        <v>0</v>
      </c>
      <c r="Z3758" s="1">
        <v>7.5</v>
      </c>
      <c r="AA3758" s="1">
        <v>2.35</v>
      </c>
      <c r="AB3758" s="1">
        <v>489</v>
      </c>
    </row>
    <row r="3759" spans="1:28">
      <c r="A3759" s="1" t="s">
        <v>28</v>
      </c>
      <c r="B3759" s="1" t="s">
        <v>3480</v>
      </c>
      <c r="C3759" s="1">
        <v>123</v>
      </c>
      <c r="D3759" s="1">
        <v>118</v>
      </c>
      <c r="E3759" s="1">
        <v>101</v>
      </c>
      <c r="F3759" s="1">
        <v>327</v>
      </c>
      <c r="G3759" s="1" t="s">
        <v>4729</v>
      </c>
      <c r="H3759" s="1">
        <v>13000</v>
      </c>
      <c r="I3759" s="1">
        <v>33828318</v>
      </c>
      <c r="J3759" s="1" t="s">
        <v>1666</v>
      </c>
      <c r="K3759" s="1" t="s">
        <v>1153</v>
      </c>
      <c r="L3759" s="1" t="s">
        <v>4730</v>
      </c>
      <c r="M3759" s="1">
        <v>44453</v>
      </c>
      <c r="N3759" s="1">
        <v>14036</v>
      </c>
      <c r="O3759" s="1" t="s">
        <v>4731</v>
      </c>
      <c r="P3759" s="1">
        <v>2</v>
      </c>
      <c r="Q3759" s="1" t="s">
        <v>4732</v>
      </c>
      <c r="R3759" s="1" t="s">
        <v>4733</v>
      </c>
      <c r="S3759" s="1">
        <v>154</v>
      </c>
      <c r="T3759" s="1" t="s">
        <v>37</v>
      </c>
      <c r="U3759" s="1" t="s">
        <v>38</v>
      </c>
      <c r="V3759" s="1" t="s">
        <v>39</v>
      </c>
      <c r="W3759" s="1">
        <v>55000000</v>
      </c>
      <c r="X3759" s="1">
        <v>2003</v>
      </c>
      <c r="Y3759" s="1">
        <v>390</v>
      </c>
      <c r="Z3759" s="1">
        <v>5.8</v>
      </c>
      <c r="AA3759" s="1">
        <v>2.35</v>
      </c>
      <c r="AB3759" s="1">
        <v>0</v>
      </c>
    </row>
    <row r="3760" spans="1:28">
      <c r="A3760" s="1" t="s">
        <v>28</v>
      </c>
      <c r="B3760" s="1" t="s">
        <v>8403</v>
      </c>
      <c r="C3760" s="1">
        <v>123</v>
      </c>
      <c r="D3760" s="1">
        <v>118</v>
      </c>
      <c r="E3760" s="1">
        <v>108</v>
      </c>
      <c r="F3760" s="1">
        <v>103</v>
      </c>
      <c r="G3760" s="1" t="s">
        <v>11246</v>
      </c>
      <c r="H3760" s="1">
        <v>173</v>
      </c>
      <c r="I3760" s="1">
        <v>11533945</v>
      </c>
      <c r="J3760" s="1" t="s">
        <v>15057</v>
      </c>
      <c r="K3760" s="1" t="s">
        <v>20147</v>
      </c>
      <c r="L3760" s="1" t="s">
        <v>20148</v>
      </c>
      <c r="M3760" s="1">
        <v>77551</v>
      </c>
      <c r="N3760" s="1">
        <v>563</v>
      </c>
      <c r="O3760" s="1" t="s">
        <v>20149</v>
      </c>
      <c r="P3760" s="1">
        <v>0</v>
      </c>
      <c r="Q3760" s="1" t="s">
        <v>20150</v>
      </c>
      <c r="R3760" s="1" t="s">
        <v>20151</v>
      </c>
      <c r="S3760" s="1">
        <v>434</v>
      </c>
      <c r="T3760" s="1" t="s">
        <v>37</v>
      </c>
      <c r="U3760" s="1" t="s">
        <v>38</v>
      </c>
      <c r="V3760" s="1" t="s">
        <v>581</v>
      </c>
      <c r="W3760" s="1">
        <v>2000000</v>
      </c>
      <c r="X3760" s="1">
        <v>1999</v>
      </c>
      <c r="Y3760" s="1">
        <v>148</v>
      </c>
      <c r="Z3760" s="1">
        <v>7.6</v>
      </c>
      <c r="AA3760" s="1">
        <v>1.85</v>
      </c>
      <c r="AB3760" s="1">
        <v>0</v>
      </c>
    </row>
    <row r="3761" spans="1:28">
      <c r="A3761" s="1" t="s">
        <v>28</v>
      </c>
      <c r="B3761" s="1" t="s">
        <v>11051</v>
      </c>
      <c r="C3761" s="1">
        <v>125</v>
      </c>
      <c r="D3761" s="1">
        <v>118</v>
      </c>
      <c r="E3761" s="1">
        <v>57</v>
      </c>
      <c r="F3761" s="1">
        <v>805</v>
      </c>
      <c r="G3761" s="1" t="s">
        <v>4620</v>
      </c>
      <c r="H3761" s="1">
        <v>975</v>
      </c>
      <c r="I3761" s="1">
        <v>18761993</v>
      </c>
      <c r="J3761" s="1" t="s">
        <v>2519</v>
      </c>
      <c r="K3761" s="1" t="s">
        <v>3985</v>
      </c>
      <c r="L3761" s="1" t="s">
        <v>14155</v>
      </c>
      <c r="M3761" s="1">
        <v>19007</v>
      </c>
      <c r="N3761" s="1">
        <v>2944</v>
      </c>
      <c r="O3761" s="1" t="s">
        <v>2310</v>
      </c>
      <c r="P3761" s="1">
        <v>1</v>
      </c>
      <c r="Q3761" s="1" t="s">
        <v>14156</v>
      </c>
      <c r="R3761" s="1" t="s">
        <v>14157</v>
      </c>
      <c r="S3761" s="1">
        <v>219</v>
      </c>
      <c r="T3761" s="1" t="s">
        <v>37</v>
      </c>
      <c r="U3761" s="1" t="s">
        <v>38</v>
      </c>
      <c r="V3761" s="1" t="s">
        <v>581</v>
      </c>
      <c r="W3761" s="1">
        <v>9000000</v>
      </c>
      <c r="X3761" s="1">
        <v>2005</v>
      </c>
      <c r="Y3761" s="1">
        <v>931</v>
      </c>
      <c r="Z3761" s="1">
        <v>6.9</v>
      </c>
      <c r="AA3761" s="1">
        <v>2.35</v>
      </c>
      <c r="AB3761" s="1">
        <v>549</v>
      </c>
    </row>
    <row r="3762" spans="1:28">
      <c r="A3762" s="1" t="s">
        <v>28</v>
      </c>
      <c r="B3762" s="1" t="s">
        <v>10147</v>
      </c>
      <c r="C3762" s="1">
        <v>129</v>
      </c>
      <c r="D3762" s="1">
        <v>118</v>
      </c>
      <c r="E3762" s="1">
        <v>41</v>
      </c>
      <c r="F3762" s="1">
        <v>442</v>
      </c>
      <c r="G3762" s="1" t="s">
        <v>3852</v>
      </c>
      <c r="H3762" s="1">
        <v>2000</v>
      </c>
      <c r="I3762" s="1">
        <v>1150403</v>
      </c>
      <c r="J3762" s="1" t="s">
        <v>1718</v>
      </c>
      <c r="K3762" s="1" t="s">
        <v>1208</v>
      </c>
      <c r="L3762" s="1" t="s">
        <v>13851</v>
      </c>
      <c r="M3762" s="1">
        <v>14143</v>
      </c>
      <c r="N3762" s="1">
        <v>3474</v>
      </c>
      <c r="O3762" s="1" t="s">
        <v>8048</v>
      </c>
      <c r="P3762" s="1">
        <v>4</v>
      </c>
      <c r="Q3762" s="1" t="s">
        <v>13852</v>
      </c>
      <c r="R3762" s="1" t="s">
        <v>13853</v>
      </c>
      <c r="S3762" s="1">
        <v>102</v>
      </c>
      <c r="T3762" s="1" t="s">
        <v>37</v>
      </c>
      <c r="U3762" s="1" t="s">
        <v>38</v>
      </c>
      <c r="V3762" s="1" t="s">
        <v>581</v>
      </c>
      <c r="W3762" s="1">
        <v>13000000</v>
      </c>
      <c r="X3762" s="1">
        <v>2006</v>
      </c>
      <c r="Y3762" s="1">
        <v>812</v>
      </c>
      <c r="Z3762" s="1">
        <v>7.1</v>
      </c>
      <c r="AA3762" s="1">
        <v>1.85</v>
      </c>
      <c r="AB3762" s="1">
        <v>0</v>
      </c>
    </row>
    <row r="3763" spans="1:28">
      <c r="A3763" s="1" t="s">
        <v>28</v>
      </c>
      <c r="B3763" s="1" t="s">
        <v>18119</v>
      </c>
      <c r="C3763" s="1">
        <v>130</v>
      </c>
      <c r="D3763" s="1">
        <v>118</v>
      </c>
      <c r="E3763" s="1">
        <v>7</v>
      </c>
      <c r="F3763" s="1">
        <v>339</v>
      </c>
      <c r="G3763" s="1" t="s">
        <v>1132</v>
      </c>
      <c r="H3763" s="1">
        <v>968</v>
      </c>
      <c r="I3763" s="1">
        <v>1705139</v>
      </c>
      <c r="J3763" s="1" t="s">
        <v>2650</v>
      </c>
      <c r="K3763" s="1" t="s">
        <v>8867</v>
      </c>
      <c r="L3763" s="1" t="s">
        <v>18120</v>
      </c>
      <c r="M3763" s="1">
        <v>4695</v>
      </c>
      <c r="N3763" s="1">
        <v>2545</v>
      </c>
      <c r="O3763" s="1" t="s">
        <v>18121</v>
      </c>
      <c r="P3763" s="1">
        <v>0</v>
      </c>
      <c r="Q3763" s="1" t="s">
        <v>18122</v>
      </c>
      <c r="R3763" s="1" t="s">
        <v>18123</v>
      </c>
      <c r="S3763" s="1">
        <v>69</v>
      </c>
      <c r="T3763" s="1" t="s">
        <v>37</v>
      </c>
      <c r="U3763" s="1" t="s">
        <v>38</v>
      </c>
      <c r="V3763" s="1" t="s">
        <v>581</v>
      </c>
      <c r="W3763" s="1">
        <v>4700000</v>
      </c>
      <c r="X3763" s="1">
        <v>1988</v>
      </c>
      <c r="Y3763" s="1">
        <v>733</v>
      </c>
      <c r="Z3763" s="1">
        <v>6.7</v>
      </c>
      <c r="AA3763" s="1">
        <v>1.85</v>
      </c>
      <c r="AB3763" s="1">
        <v>0</v>
      </c>
    </row>
    <row r="3764" spans="1:28">
      <c r="A3764" s="1" t="s">
        <v>28</v>
      </c>
      <c r="B3764" s="1" t="s">
        <v>4941</v>
      </c>
      <c r="C3764" s="1">
        <v>140</v>
      </c>
      <c r="D3764" s="1">
        <v>118</v>
      </c>
      <c r="E3764" s="1">
        <v>869</v>
      </c>
      <c r="F3764" s="1">
        <v>21</v>
      </c>
      <c r="G3764" s="1" t="s">
        <v>4942</v>
      </c>
      <c r="H3764" s="1">
        <v>134</v>
      </c>
      <c r="I3764" s="1">
        <v>34580635</v>
      </c>
      <c r="J3764" s="1" t="s">
        <v>4153</v>
      </c>
      <c r="K3764" s="1" t="s">
        <v>4943</v>
      </c>
      <c r="L3764" s="1" t="s">
        <v>4944</v>
      </c>
      <c r="M3764" s="1">
        <v>100743</v>
      </c>
      <c r="N3764" s="1">
        <v>209</v>
      </c>
      <c r="O3764" s="1" t="s">
        <v>4945</v>
      </c>
      <c r="P3764" s="1">
        <v>1</v>
      </c>
      <c r="Q3764" s="1" t="s">
        <v>4946</v>
      </c>
      <c r="R3764" s="1" t="s">
        <v>4947</v>
      </c>
      <c r="S3764" s="1">
        <v>549</v>
      </c>
      <c r="T3764" s="1" t="s">
        <v>37</v>
      </c>
      <c r="U3764" s="1" t="s">
        <v>56</v>
      </c>
      <c r="V3764" s="1" t="s">
        <v>581</v>
      </c>
      <c r="W3764" s="1">
        <v>52000000</v>
      </c>
      <c r="X3764" s="1">
        <v>1999</v>
      </c>
      <c r="Y3764" s="1">
        <v>27</v>
      </c>
      <c r="Z3764" s="1">
        <v>7.4</v>
      </c>
      <c r="AA3764" s="1">
        <v>2.35</v>
      </c>
      <c r="AB3764" s="1">
        <v>0</v>
      </c>
    </row>
    <row r="3765" spans="1:28">
      <c r="A3765" s="1" t="s">
        <v>28</v>
      </c>
      <c r="B3765" s="1" t="s">
        <v>12529</v>
      </c>
      <c r="C3765" s="1">
        <v>146</v>
      </c>
      <c r="D3765" s="1">
        <v>118</v>
      </c>
      <c r="E3765" s="1">
        <v>369</v>
      </c>
      <c r="F3765" s="1">
        <v>295</v>
      </c>
      <c r="G3765" s="1" t="s">
        <v>700</v>
      </c>
      <c r="H3765" s="1">
        <v>1000</v>
      </c>
      <c r="I3765" s="1">
        <v>2849142</v>
      </c>
      <c r="J3765" s="1" t="s">
        <v>3395</v>
      </c>
      <c r="K3765" s="1" t="s">
        <v>3371</v>
      </c>
      <c r="L3765" s="1" t="s">
        <v>12530</v>
      </c>
      <c r="M3765" s="1">
        <v>24104</v>
      </c>
      <c r="N3765" s="1">
        <v>1889</v>
      </c>
      <c r="O3765" s="1" t="s">
        <v>12531</v>
      </c>
      <c r="P3765" s="1">
        <v>1</v>
      </c>
      <c r="Q3765" s="1" t="s">
        <v>12532</v>
      </c>
      <c r="R3765" s="1" t="s">
        <v>12533</v>
      </c>
      <c r="S3765" s="1">
        <v>88</v>
      </c>
      <c r="T3765" s="1" t="s">
        <v>37</v>
      </c>
      <c r="U3765" s="1" t="s">
        <v>38</v>
      </c>
      <c r="V3765" s="1" t="s">
        <v>581</v>
      </c>
      <c r="W3765" s="1">
        <v>16000000</v>
      </c>
      <c r="X3765" s="1">
        <v>2007</v>
      </c>
      <c r="Y3765" s="1">
        <v>418</v>
      </c>
      <c r="Z3765" s="1">
        <v>7.2</v>
      </c>
      <c r="AA3765" s="1">
        <v>2.35</v>
      </c>
      <c r="AB3765" s="1">
        <v>0</v>
      </c>
    </row>
    <row r="3766" spans="1:28">
      <c r="A3766" s="1" t="s">
        <v>28</v>
      </c>
      <c r="B3766" s="1" t="s">
        <v>385</v>
      </c>
      <c r="C3766" s="1">
        <v>148</v>
      </c>
      <c r="D3766" s="1">
        <v>118</v>
      </c>
      <c r="E3766" s="1">
        <v>14000</v>
      </c>
      <c r="F3766" s="1">
        <v>237</v>
      </c>
      <c r="G3766" s="1" t="s">
        <v>8822</v>
      </c>
      <c r="H3766" s="1">
        <v>11000</v>
      </c>
      <c r="I3766" s="1">
        <v>179870271</v>
      </c>
      <c r="J3766" s="1" t="s">
        <v>123</v>
      </c>
      <c r="K3766" s="1" t="s">
        <v>387</v>
      </c>
      <c r="L3766" s="1" t="s">
        <v>8823</v>
      </c>
      <c r="M3766" s="1">
        <v>329969</v>
      </c>
      <c r="N3766" s="1">
        <v>11898</v>
      </c>
      <c r="O3766" s="1" t="s">
        <v>8308</v>
      </c>
      <c r="P3766" s="1">
        <v>2</v>
      </c>
      <c r="Q3766" s="1" t="s">
        <v>8824</v>
      </c>
      <c r="R3766" s="1" t="s">
        <v>8825</v>
      </c>
      <c r="S3766" s="1">
        <v>524</v>
      </c>
      <c r="T3766" s="1" t="s">
        <v>37</v>
      </c>
      <c r="U3766" s="1" t="s">
        <v>38</v>
      </c>
      <c r="V3766" s="1" t="s">
        <v>91</v>
      </c>
      <c r="W3766" s="1">
        <v>28000000</v>
      </c>
      <c r="X3766" s="1">
        <v>1984</v>
      </c>
      <c r="Y3766" s="1">
        <v>429</v>
      </c>
      <c r="Z3766" s="1">
        <v>7.6</v>
      </c>
      <c r="AA3766" s="1">
        <v>2.35</v>
      </c>
      <c r="AB3766" s="1">
        <v>0</v>
      </c>
    </row>
    <row r="3767" spans="1:28">
      <c r="A3767" s="1" t="s">
        <v>28</v>
      </c>
      <c r="B3767" s="1" t="s">
        <v>2777</v>
      </c>
      <c r="C3767" s="1">
        <v>156</v>
      </c>
      <c r="D3767" s="1">
        <v>118</v>
      </c>
      <c r="E3767" s="1">
        <v>0</v>
      </c>
      <c r="F3767" s="1">
        <v>551</v>
      </c>
      <c r="G3767" s="1" t="s">
        <v>2024</v>
      </c>
      <c r="H3767" s="1">
        <v>40000</v>
      </c>
      <c r="I3767" s="1">
        <v>10562387</v>
      </c>
      <c r="J3767" s="1" t="s">
        <v>5369</v>
      </c>
      <c r="K3767" s="1" t="s">
        <v>43</v>
      </c>
      <c r="L3767" s="1" t="s">
        <v>11694</v>
      </c>
      <c r="M3767" s="1">
        <v>213226</v>
      </c>
      <c r="N3767" s="1">
        <v>43105</v>
      </c>
      <c r="O3767" s="1" t="s">
        <v>4751</v>
      </c>
      <c r="P3767" s="1">
        <v>0</v>
      </c>
      <c r="Q3767" s="1" t="s">
        <v>11695</v>
      </c>
      <c r="R3767" s="1" t="s">
        <v>11696</v>
      </c>
      <c r="S3767" s="1">
        <v>648</v>
      </c>
      <c r="T3767" s="1" t="s">
        <v>37</v>
      </c>
      <c r="U3767" s="1" t="s">
        <v>38</v>
      </c>
      <c r="V3767" s="1" t="s">
        <v>581</v>
      </c>
      <c r="W3767" s="1">
        <v>18500000</v>
      </c>
      <c r="X3767" s="1">
        <v>1998</v>
      </c>
      <c r="Y3767" s="1">
        <v>693</v>
      </c>
      <c r="Z3767" s="1">
        <v>7.7</v>
      </c>
      <c r="AA3767" s="1">
        <v>2.35</v>
      </c>
      <c r="AB3767" s="1">
        <v>15000</v>
      </c>
    </row>
    <row r="3768" spans="1:28">
      <c r="A3768" s="1" t="s">
        <v>28</v>
      </c>
      <c r="B3768" s="1" t="s">
        <v>3074</v>
      </c>
      <c r="C3768" s="1">
        <v>161</v>
      </c>
      <c r="D3768" s="1">
        <v>118</v>
      </c>
      <c r="E3768" s="1">
        <v>473</v>
      </c>
      <c r="F3768" s="1">
        <v>680</v>
      </c>
      <c r="G3768" s="1" t="s">
        <v>3075</v>
      </c>
      <c r="H3768" s="1">
        <v>12000</v>
      </c>
      <c r="I3768" s="1">
        <v>55808744</v>
      </c>
      <c r="J3768" s="1" t="s">
        <v>3076</v>
      </c>
      <c r="K3768" s="1" t="s">
        <v>1068</v>
      </c>
      <c r="L3768" s="1" t="s">
        <v>3077</v>
      </c>
      <c r="M3768" s="1">
        <v>59435</v>
      </c>
      <c r="N3768" s="1">
        <v>15889</v>
      </c>
      <c r="O3768" s="1" t="s">
        <v>1829</v>
      </c>
      <c r="P3768" s="1">
        <v>4</v>
      </c>
      <c r="Q3768" s="1" t="s">
        <v>3078</v>
      </c>
      <c r="R3768" s="1" t="s">
        <v>3079</v>
      </c>
      <c r="S3768" s="1">
        <v>323</v>
      </c>
      <c r="T3768" s="1" t="s">
        <v>37</v>
      </c>
      <c r="U3768" s="1" t="s">
        <v>38</v>
      </c>
      <c r="V3768" s="1" t="s">
        <v>39</v>
      </c>
      <c r="W3768" s="1">
        <v>53000000</v>
      </c>
      <c r="X3768" s="1">
        <v>2005</v>
      </c>
      <c r="Y3768" s="1">
        <v>1000</v>
      </c>
      <c r="Z3768" s="1">
        <v>5.7</v>
      </c>
      <c r="AA3768" s="1">
        <v>2.4</v>
      </c>
      <c r="AB3768" s="1">
        <v>0</v>
      </c>
    </row>
    <row r="3769" spans="1:28">
      <c r="A3769" s="1" t="s">
        <v>28</v>
      </c>
      <c r="B3769" s="1" t="s">
        <v>3456</v>
      </c>
      <c r="C3769" s="1">
        <v>168</v>
      </c>
      <c r="D3769" s="1">
        <v>118</v>
      </c>
      <c r="E3769" s="1">
        <v>40</v>
      </c>
      <c r="F3769" s="1">
        <v>617</v>
      </c>
      <c r="G3769" s="1" t="s">
        <v>710</v>
      </c>
      <c r="H3769" s="1">
        <v>2000</v>
      </c>
      <c r="I3769" s="1">
        <v>44983704</v>
      </c>
      <c r="J3769" s="1" t="s">
        <v>8057</v>
      </c>
      <c r="K3769" s="1" t="s">
        <v>532</v>
      </c>
      <c r="L3769" s="1" t="s">
        <v>8058</v>
      </c>
      <c r="M3769" s="1">
        <v>81866</v>
      </c>
      <c r="N3769" s="1">
        <v>4045</v>
      </c>
      <c r="O3769" s="1" t="s">
        <v>1465</v>
      </c>
      <c r="P3769" s="1">
        <v>0</v>
      </c>
      <c r="Q3769" s="1" t="s">
        <v>8059</v>
      </c>
      <c r="R3769" s="1" t="s">
        <v>8060</v>
      </c>
      <c r="S3769" s="1">
        <v>510</v>
      </c>
      <c r="T3769" s="1" t="s">
        <v>37</v>
      </c>
      <c r="U3769" s="1" t="s">
        <v>38</v>
      </c>
      <c r="V3769" s="1" t="s">
        <v>39</v>
      </c>
      <c r="W3769" s="1">
        <v>31000000</v>
      </c>
      <c r="X3769" s="1">
        <v>2000</v>
      </c>
      <c r="Y3769" s="1">
        <v>702</v>
      </c>
      <c r="Z3769" s="1">
        <v>7.3</v>
      </c>
      <c r="AA3769" s="1">
        <v>2.35</v>
      </c>
      <c r="AB3769" s="1">
        <v>0</v>
      </c>
    </row>
    <row r="3770" spans="1:28">
      <c r="A3770" s="1" t="s">
        <v>28</v>
      </c>
      <c r="B3770" s="1" t="s">
        <v>3122</v>
      </c>
      <c r="C3770" s="1">
        <v>171</v>
      </c>
      <c r="D3770" s="1">
        <v>118</v>
      </c>
      <c r="E3770" s="1">
        <v>72</v>
      </c>
      <c r="F3770" s="1">
        <v>681</v>
      </c>
      <c r="G3770" s="1" t="s">
        <v>2515</v>
      </c>
      <c r="H3770" s="1">
        <v>10000</v>
      </c>
      <c r="I3770" s="1">
        <v>177575142</v>
      </c>
      <c r="J3770" s="1" t="s">
        <v>1673</v>
      </c>
      <c r="K3770" s="1" t="s">
        <v>162</v>
      </c>
      <c r="L3770" s="1" t="s">
        <v>4574</v>
      </c>
      <c r="M3770" s="1">
        <v>244840</v>
      </c>
      <c r="N3770" s="1">
        <v>13426</v>
      </c>
      <c r="O3770" s="1" t="s">
        <v>2183</v>
      </c>
      <c r="P3770" s="1">
        <v>1</v>
      </c>
      <c r="Q3770" s="1" t="s">
        <v>4575</v>
      </c>
      <c r="R3770" s="1" t="s">
        <v>4576</v>
      </c>
      <c r="S3770" s="1">
        <v>372</v>
      </c>
      <c r="T3770" s="1" t="s">
        <v>37</v>
      </c>
      <c r="U3770" s="1" t="s">
        <v>38</v>
      </c>
      <c r="V3770" s="1" t="s">
        <v>39</v>
      </c>
      <c r="W3770" s="1">
        <v>70000000</v>
      </c>
      <c r="X3770" s="1">
        <v>2005</v>
      </c>
      <c r="Y3770" s="1">
        <v>975</v>
      </c>
      <c r="Z3770" s="1">
        <v>6.6</v>
      </c>
      <c r="AA3770" s="1">
        <v>2.35</v>
      </c>
      <c r="AB3770" s="1">
        <v>0</v>
      </c>
    </row>
    <row r="3771" spans="1:28">
      <c r="A3771" s="1" t="s">
        <v>28</v>
      </c>
      <c r="B3771" s="1" t="s">
        <v>3718</v>
      </c>
      <c r="C3771" s="1">
        <v>176</v>
      </c>
      <c r="D3771" s="1">
        <v>118</v>
      </c>
      <c r="E3771" s="1">
        <v>87</v>
      </c>
      <c r="F3771" s="1">
        <v>929</v>
      </c>
      <c r="G3771" s="1" t="s">
        <v>2715</v>
      </c>
      <c r="H3771" s="1">
        <v>2000</v>
      </c>
      <c r="I3771" s="1">
        <v>85911262</v>
      </c>
      <c r="J3771" s="1" t="s">
        <v>3719</v>
      </c>
      <c r="K3771" s="1" t="s">
        <v>3720</v>
      </c>
      <c r="L3771" s="1" t="s">
        <v>3721</v>
      </c>
      <c r="M3771" s="1">
        <v>24735</v>
      </c>
      <c r="N3771" s="1">
        <v>4796</v>
      </c>
      <c r="O3771" s="1" t="s">
        <v>3722</v>
      </c>
      <c r="P3771" s="1">
        <v>6</v>
      </c>
      <c r="Q3771" s="1" t="s">
        <v>3723</v>
      </c>
      <c r="R3771" s="1" t="s">
        <v>3724</v>
      </c>
      <c r="S3771" s="1">
        <v>213</v>
      </c>
      <c r="T3771" s="1" t="s">
        <v>37</v>
      </c>
      <c r="U3771" s="1" t="s">
        <v>38</v>
      </c>
      <c r="V3771" s="1" t="s">
        <v>91</v>
      </c>
      <c r="W3771" s="1">
        <v>65000000</v>
      </c>
      <c r="X3771" s="1">
        <v>2014</v>
      </c>
      <c r="Y3771" s="1">
        <v>1000</v>
      </c>
      <c r="Z3771" s="1">
        <v>5.2</v>
      </c>
      <c r="AA3771" s="1">
        <v>2.39</v>
      </c>
      <c r="AB3771" s="1">
        <v>16000</v>
      </c>
    </row>
    <row r="3772" spans="1:28">
      <c r="A3772" s="1" t="s">
        <v>28</v>
      </c>
      <c r="B3772" s="1" t="s">
        <v>57</v>
      </c>
      <c r="C3772" s="1">
        <v>185</v>
      </c>
      <c r="D3772" s="1">
        <v>118</v>
      </c>
      <c r="E3772" s="1">
        <v>22000</v>
      </c>
      <c r="F3772" s="1">
        <v>319</v>
      </c>
      <c r="G3772" s="1" t="s">
        <v>3747</v>
      </c>
      <c r="H3772" s="1">
        <v>14000</v>
      </c>
      <c r="I3772" s="1">
        <v>67263182</v>
      </c>
      <c r="J3772" s="1" t="s">
        <v>1916</v>
      </c>
      <c r="K3772" s="1" t="s">
        <v>2374</v>
      </c>
      <c r="L3772" s="1" t="s">
        <v>5646</v>
      </c>
      <c r="M3772" s="1">
        <v>218771</v>
      </c>
      <c r="N3772" s="1">
        <v>15658</v>
      </c>
      <c r="O3772" s="1" t="s">
        <v>5647</v>
      </c>
      <c r="P3772" s="1">
        <v>0</v>
      </c>
      <c r="Q3772" s="1" t="s">
        <v>5648</v>
      </c>
      <c r="R3772" s="1" t="s">
        <v>5649</v>
      </c>
      <c r="S3772" s="1">
        <v>651</v>
      </c>
      <c r="T3772" s="1" t="s">
        <v>37</v>
      </c>
      <c r="U3772" s="1" t="s">
        <v>38</v>
      </c>
      <c r="V3772" s="1" t="s">
        <v>581</v>
      </c>
      <c r="W3772" s="1">
        <v>46000000</v>
      </c>
      <c r="X3772" s="1">
        <v>2002</v>
      </c>
      <c r="Y3772" s="1">
        <v>509</v>
      </c>
      <c r="Z3772" s="1">
        <v>7.2</v>
      </c>
      <c r="AA3772" s="1">
        <v>2.35</v>
      </c>
      <c r="AB3772" s="1">
        <v>0</v>
      </c>
    </row>
    <row r="3773" spans="1:28">
      <c r="A3773" s="1" t="s">
        <v>743</v>
      </c>
      <c r="B3773" s="1" t="s">
        <v>1100</v>
      </c>
      <c r="C3773" s="1">
        <v>188</v>
      </c>
      <c r="D3773" s="1">
        <v>118</v>
      </c>
      <c r="E3773" s="1">
        <v>386</v>
      </c>
      <c r="F3773" s="1">
        <v>812</v>
      </c>
      <c r="G3773" s="1" t="s">
        <v>426</v>
      </c>
      <c r="H3773" s="1">
        <v>14000</v>
      </c>
      <c r="I3773" s="1">
        <v>10214647</v>
      </c>
      <c r="J3773" s="1" t="s">
        <v>1540</v>
      </c>
      <c r="K3773" s="1" t="s">
        <v>224</v>
      </c>
      <c r="L3773" s="1" t="s">
        <v>14598</v>
      </c>
      <c r="M3773" s="1">
        <v>42689</v>
      </c>
      <c r="N3773" s="1">
        <v>17490</v>
      </c>
      <c r="O3773" s="1" t="s">
        <v>4625</v>
      </c>
      <c r="P3773" s="1">
        <v>0</v>
      </c>
      <c r="Q3773" s="1" t="s">
        <v>14599</v>
      </c>
      <c r="R3773" s="1" t="s">
        <v>14600</v>
      </c>
      <c r="S3773" s="1">
        <v>204</v>
      </c>
      <c r="T3773" s="1" t="s">
        <v>37</v>
      </c>
      <c r="U3773" s="1" t="s">
        <v>38</v>
      </c>
      <c r="V3773" s="1" t="s">
        <v>581</v>
      </c>
      <c r="W3773" s="1">
        <v>11000000</v>
      </c>
      <c r="X3773" s="1">
        <v>2004</v>
      </c>
      <c r="Y3773" s="1">
        <v>1000</v>
      </c>
      <c r="Z3773" s="1">
        <v>7.1</v>
      </c>
      <c r="AA3773" s="1">
        <v>2.35</v>
      </c>
      <c r="AB3773" s="1">
        <v>0</v>
      </c>
    </row>
    <row r="3774" spans="1:28">
      <c r="A3774" s="1" t="s">
        <v>28</v>
      </c>
      <c r="B3774" s="1" t="s">
        <v>4349</v>
      </c>
      <c r="C3774" s="1">
        <v>189</v>
      </c>
      <c r="D3774" s="1">
        <v>118</v>
      </c>
      <c r="E3774" s="1">
        <v>167</v>
      </c>
      <c r="F3774" s="1">
        <v>778</v>
      </c>
      <c r="G3774" s="1" t="s">
        <v>184</v>
      </c>
      <c r="H3774" s="1">
        <v>20000</v>
      </c>
      <c r="I3774" s="1">
        <v>22451</v>
      </c>
      <c r="J3774" s="1" t="s">
        <v>4350</v>
      </c>
      <c r="K3774" s="1" t="s">
        <v>4351</v>
      </c>
      <c r="L3774" s="1" t="s">
        <v>4352</v>
      </c>
      <c r="M3774" s="1">
        <v>41288</v>
      </c>
      <c r="N3774" s="1">
        <v>22447</v>
      </c>
      <c r="O3774" s="1" t="s">
        <v>4353</v>
      </c>
      <c r="P3774" s="1">
        <v>0</v>
      </c>
      <c r="Q3774" s="1" t="s">
        <v>4354</v>
      </c>
      <c r="R3774" s="1" t="s">
        <v>4355</v>
      </c>
      <c r="S3774" s="1">
        <v>126</v>
      </c>
      <c r="T3774" s="1" t="s">
        <v>37</v>
      </c>
      <c r="U3774" s="1" t="s">
        <v>38</v>
      </c>
      <c r="V3774" s="1" t="s">
        <v>39</v>
      </c>
      <c r="W3774" s="1">
        <v>60000000</v>
      </c>
      <c r="X3774" s="1">
        <v>2014</v>
      </c>
      <c r="Y3774" s="1">
        <v>882</v>
      </c>
      <c r="Z3774" s="1">
        <v>6.2</v>
      </c>
      <c r="AA3774" s="1">
        <v>2.35</v>
      </c>
      <c r="AB3774" s="1">
        <v>17000</v>
      </c>
    </row>
    <row r="3775" spans="1:28">
      <c r="A3775" s="1" t="s">
        <v>743</v>
      </c>
      <c r="B3775" s="1" t="s">
        <v>153</v>
      </c>
      <c r="C3775" s="1">
        <v>205</v>
      </c>
      <c r="D3775" s="1">
        <v>118</v>
      </c>
      <c r="E3775" s="1">
        <v>252</v>
      </c>
      <c r="F3775" s="1">
        <v>30</v>
      </c>
      <c r="G3775" s="1" t="s">
        <v>2835</v>
      </c>
      <c r="H3775" s="1">
        <v>529</v>
      </c>
      <c r="I3775" s="1">
        <v>19673424</v>
      </c>
      <c r="J3775" s="1" t="s">
        <v>2836</v>
      </c>
      <c r="K3775" s="1" t="s">
        <v>2837</v>
      </c>
      <c r="L3775" s="1" t="s">
        <v>2838</v>
      </c>
      <c r="M3775" s="1">
        <v>37446</v>
      </c>
      <c r="N3775" s="1">
        <v>619</v>
      </c>
      <c r="O3775" s="1" t="s">
        <v>2839</v>
      </c>
      <c r="P3775" s="1">
        <v>4</v>
      </c>
      <c r="Q3775" s="1" t="s">
        <v>2840</v>
      </c>
      <c r="R3775" s="1" t="s">
        <v>2841</v>
      </c>
      <c r="S3775" s="1">
        <v>232</v>
      </c>
      <c r="T3775" s="1" t="s">
        <v>37</v>
      </c>
      <c r="U3775" s="1" t="s">
        <v>38</v>
      </c>
      <c r="V3775" s="1" t="s">
        <v>39</v>
      </c>
      <c r="W3775" s="1">
        <v>80000000</v>
      </c>
      <c r="X3775" s="1">
        <v>2009</v>
      </c>
      <c r="Y3775" s="1">
        <v>48</v>
      </c>
      <c r="Z3775" s="1">
        <v>5.8</v>
      </c>
      <c r="AA3775" s="1">
        <v>2.35</v>
      </c>
      <c r="AB3775" s="1">
        <v>0</v>
      </c>
    </row>
    <row r="3776" spans="1:28">
      <c r="A3776" s="1" t="s">
        <v>28</v>
      </c>
      <c r="B3776" s="1" t="s">
        <v>19151</v>
      </c>
      <c r="C3776" s="1">
        <v>206</v>
      </c>
      <c r="D3776" s="1">
        <v>118</v>
      </c>
      <c r="E3776" s="1">
        <v>964</v>
      </c>
      <c r="F3776" s="1">
        <v>248</v>
      </c>
      <c r="G3776" s="1" t="s">
        <v>19152</v>
      </c>
      <c r="H3776" s="1">
        <v>488</v>
      </c>
      <c r="J3776" s="1" t="s">
        <v>1988</v>
      </c>
      <c r="K3776" s="1" t="s">
        <v>19153</v>
      </c>
      <c r="L3776" s="1" t="s">
        <v>19154</v>
      </c>
      <c r="M3776" s="1">
        <v>275720</v>
      </c>
      <c r="N3776" s="1">
        <v>1844</v>
      </c>
      <c r="O3776" s="1" t="s">
        <v>18778</v>
      </c>
      <c r="P3776" s="1">
        <v>0</v>
      </c>
      <c r="Q3776" s="1" t="s">
        <v>19155</v>
      </c>
      <c r="R3776" s="1" t="s">
        <v>19156</v>
      </c>
      <c r="S3776" s="1">
        <v>706</v>
      </c>
      <c r="T3776" s="1" t="s">
        <v>37</v>
      </c>
      <c r="U3776" s="1" t="s">
        <v>38</v>
      </c>
      <c r="V3776" s="1" t="s">
        <v>91</v>
      </c>
      <c r="W3776" s="1">
        <v>3180000</v>
      </c>
      <c r="X3776" s="1">
        <v>1946</v>
      </c>
      <c r="Y3776" s="1">
        <v>275</v>
      </c>
      <c r="Z3776" s="1">
        <v>8.6</v>
      </c>
      <c r="AA3776" s="1">
        <v>1.37</v>
      </c>
      <c r="AB3776" s="1">
        <v>41000</v>
      </c>
    </row>
    <row r="3777" spans="1:28">
      <c r="A3777" s="1" t="s">
        <v>28</v>
      </c>
      <c r="B3777" s="1" t="s">
        <v>2627</v>
      </c>
      <c r="C3777" s="1">
        <v>215</v>
      </c>
      <c r="D3777" s="1">
        <v>118</v>
      </c>
      <c r="E3777" s="1">
        <v>154</v>
      </c>
      <c r="F3777" s="1">
        <v>915</v>
      </c>
      <c r="G3777" s="1" t="s">
        <v>2628</v>
      </c>
      <c r="H3777" s="1">
        <v>3000</v>
      </c>
      <c r="I3777" s="1">
        <v>101111837</v>
      </c>
      <c r="J3777" s="1" t="s">
        <v>1152</v>
      </c>
      <c r="K3777" s="1" t="s">
        <v>978</v>
      </c>
      <c r="L3777" s="1" t="s">
        <v>2629</v>
      </c>
      <c r="M3777" s="1">
        <v>150764</v>
      </c>
      <c r="N3777" s="1">
        <v>5637</v>
      </c>
      <c r="O3777" s="1" t="s">
        <v>2630</v>
      </c>
      <c r="P3777" s="1">
        <v>3</v>
      </c>
      <c r="Q3777" s="1" t="s">
        <v>2631</v>
      </c>
      <c r="R3777" s="1" t="s">
        <v>2632</v>
      </c>
      <c r="S3777" s="1">
        <v>318</v>
      </c>
      <c r="T3777" s="1" t="s">
        <v>37</v>
      </c>
      <c r="U3777" s="1" t="s">
        <v>38</v>
      </c>
      <c r="V3777" s="1" t="s">
        <v>39</v>
      </c>
      <c r="W3777" s="1">
        <v>80000000</v>
      </c>
      <c r="X3777" s="1">
        <v>2008</v>
      </c>
      <c r="Y3777" s="1">
        <v>982</v>
      </c>
      <c r="Z3777" s="1">
        <v>6.6</v>
      </c>
      <c r="AA3777" s="1">
        <v>2.35</v>
      </c>
      <c r="AB3777" s="1">
        <v>0</v>
      </c>
    </row>
    <row r="3778" spans="1:28">
      <c r="A3778" s="1" t="s">
        <v>28</v>
      </c>
      <c r="B3778" s="1" t="s">
        <v>4936</v>
      </c>
      <c r="C3778" s="1">
        <v>215</v>
      </c>
      <c r="D3778" s="1">
        <v>118</v>
      </c>
      <c r="E3778" s="1">
        <v>71</v>
      </c>
      <c r="F3778" s="1">
        <v>634</v>
      </c>
      <c r="G3778" s="1" t="s">
        <v>296</v>
      </c>
      <c r="H3778" s="1">
        <v>16000</v>
      </c>
      <c r="I3778" s="1">
        <v>37035845</v>
      </c>
      <c r="J3778" s="1" t="s">
        <v>2772</v>
      </c>
      <c r="K3778" s="1" t="s">
        <v>311</v>
      </c>
      <c r="L3778" s="1" t="s">
        <v>4937</v>
      </c>
      <c r="M3778" s="1">
        <v>136680</v>
      </c>
      <c r="N3778" s="1">
        <v>28045</v>
      </c>
      <c r="O3778" s="1" t="s">
        <v>4938</v>
      </c>
      <c r="P3778" s="1">
        <v>2</v>
      </c>
      <c r="Q3778" s="1" t="s">
        <v>4939</v>
      </c>
      <c r="R3778" s="1" t="s">
        <v>4940</v>
      </c>
      <c r="S3778" s="1">
        <v>149</v>
      </c>
      <c r="T3778" s="1" t="s">
        <v>37</v>
      </c>
      <c r="U3778" s="1" t="s">
        <v>38</v>
      </c>
      <c r="V3778" s="1" t="s">
        <v>581</v>
      </c>
      <c r="W3778" s="1">
        <v>52000000</v>
      </c>
      <c r="X3778" s="1">
        <v>2011</v>
      </c>
      <c r="Y3778" s="1">
        <v>10000</v>
      </c>
      <c r="Z3778" s="1">
        <v>6.4</v>
      </c>
      <c r="AA3778" s="1">
        <v>2.35</v>
      </c>
      <c r="AB3778" s="1">
        <v>13000</v>
      </c>
    </row>
    <row r="3779" spans="1:28">
      <c r="A3779" s="1" t="s">
        <v>28</v>
      </c>
      <c r="B3779" s="1" t="s">
        <v>3074</v>
      </c>
      <c r="C3779" s="1">
        <v>216</v>
      </c>
      <c r="D3779" s="1">
        <v>118</v>
      </c>
      <c r="E3779" s="1">
        <v>473</v>
      </c>
      <c r="F3779" s="1">
        <v>963</v>
      </c>
      <c r="G3779" s="1" t="s">
        <v>2702</v>
      </c>
      <c r="H3779" s="1">
        <v>18000</v>
      </c>
      <c r="I3779" s="1">
        <v>73343413</v>
      </c>
      <c r="J3779" s="1" t="s">
        <v>2117</v>
      </c>
      <c r="K3779" s="1" t="s">
        <v>637</v>
      </c>
      <c r="L3779" s="1" t="s">
        <v>4886</v>
      </c>
      <c r="M3779" s="1">
        <v>217480</v>
      </c>
      <c r="N3779" s="1">
        <v>22517</v>
      </c>
      <c r="O3779" s="1" t="s">
        <v>3027</v>
      </c>
      <c r="P3779" s="1">
        <v>0</v>
      </c>
      <c r="Q3779" s="1" t="s">
        <v>4887</v>
      </c>
      <c r="R3779" s="1" t="s">
        <v>4888</v>
      </c>
      <c r="S3779" s="1">
        <v>429</v>
      </c>
      <c r="T3779" s="1" t="s">
        <v>37</v>
      </c>
      <c r="U3779" s="1" t="s">
        <v>38</v>
      </c>
      <c r="V3779" s="1" t="s">
        <v>581</v>
      </c>
      <c r="W3779" s="1">
        <v>50000000</v>
      </c>
      <c r="X3779" s="1">
        <v>2009</v>
      </c>
      <c r="Y3779" s="1">
        <v>1000</v>
      </c>
      <c r="Z3779" s="1">
        <v>7.4</v>
      </c>
      <c r="AA3779" s="1">
        <v>2.35</v>
      </c>
      <c r="AB3779" s="1">
        <v>21000</v>
      </c>
    </row>
    <row r="3780" spans="1:28">
      <c r="A3780" s="1" t="s">
        <v>28</v>
      </c>
      <c r="B3780" s="1" t="s">
        <v>1248</v>
      </c>
      <c r="C3780" s="1">
        <v>217</v>
      </c>
      <c r="D3780" s="1">
        <v>118</v>
      </c>
      <c r="E3780" s="1">
        <v>0</v>
      </c>
      <c r="F3780" s="1">
        <v>1000</v>
      </c>
      <c r="G3780" s="1" t="s">
        <v>978</v>
      </c>
      <c r="H3780" s="1">
        <v>8000</v>
      </c>
      <c r="I3780" s="1">
        <v>88761720</v>
      </c>
      <c r="J3780" s="1" t="s">
        <v>196</v>
      </c>
      <c r="K3780" s="1" t="s">
        <v>1203</v>
      </c>
      <c r="L3780" s="1" t="s">
        <v>2064</v>
      </c>
      <c r="M3780" s="1">
        <v>141179</v>
      </c>
      <c r="N3780" s="1">
        <v>14024</v>
      </c>
      <c r="O3780" s="1" t="s">
        <v>809</v>
      </c>
      <c r="P3780" s="1">
        <v>0</v>
      </c>
      <c r="Q3780" s="1" t="s">
        <v>2065</v>
      </c>
      <c r="R3780" s="1" t="s">
        <v>2066</v>
      </c>
      <c r="S3780" s="1">
        <v>419</v>
      </c>
      <c r="T3780" s="1" t="s">
        <v>37</v>
      </c>
      <c r="U3780" s="1" t="s">
        <v>56</v>
      </c>
      <c r="V3780" s="1" t="s">
        <v>91</v>
      </c>
      <c r="W3780" s="1">
        <v>95000000</v>
      </c>
      <c r="X3780" s="1">
        <v>2010</v>
      </c>
      <c r="Y3780" s="1">
        <v>3000</v>
      </c>
      <c r="Z3780" s="1">
        <v>5.9</v>
      </c>
      <c r="AA3780" s="1">
        <v>2.35</v>
      </c>
      <c r="AB3780" s="1">
        <v>9000</v>
      </c>
    </row>
    <row r="3781" spans="1:28">
      <c r="A3781" s="1" t="s">
        <v>28</v>
      </c>
      <c r="B3781" s="1" t="s">
        <v>8652</v>
      </c>
      <c r="C3781" s="1">
        <v>217</v>
      </c>
      <c r="D3781" s="1">
        <v>118</v>
      </c>
      <c r="E3781" s="1">
        <v>76</v>
      </c>
      <c r="F3781" s="1">
        <v>174</v>
      </c>
      <c r="G3781" s="1" t="s">
        <v>6026</v>
      </c>
      <c r="H3781" s="1">
        <v>3000</v>
      </c>
      <c r="I3781" s="1">
        <v>10880926</v>
      </c>
      <c r="J3781" s="1" t="s">
        <v>460</v>
      </c>
      <c r="K3781" s="1" t="s">
        <v>726</v>
      </c>
      <c r="L3781" s="1" t="s">
        <v>8653</v>
      </c>
      <c r="M3781" s="1">
        <v>54147</v>
      </c>
      <c r="N3781" s="1">
        <v>4253</v>
      </c>
      <c r="O3781" s="1" t="s">
        <v>8654</v>
      </c>
      <c r="P3781" s="1">
        <v>2</v>
      </c>
      <c r="Q3781" s="1" t="s">
        <v>8655</v>
      </c>
      <c r="R3781" s="1" t="s">
        <v>8656</v>
      </c>
      <c r="S3781" s="1">
        <v>127</v>
      </c>
      <c r="T3781" s="1" t="s">
        <v>37</v>
      </c>
      <c r="U3781" s="1" t="s">
        <v>38</v>
      </c>
      <c r="V3781" s="1" t="s">
        <v>581</v>
      </c>
      <c r="W3781" s="1">
        <v>30000000</v>
      </c>
      <c r="X3781" s="1">
        <v>2013</v>
      </c>
      <c r="Y3781" s="1">
        <v>678</v>
      </c>
      <c r="Z3781" s="1">
        <v>6.5</v>
      </c>
      <c r="AA3781" s="1">
        <v>2.35</v>
      </c>
      <c r="AB3781" s="1">
        <v>0</v>
      </c>
    </row>
    <row r="3782" spans="1:28">
      <c r="A3782" s="1" t="s">
        <v>28</v>
      </c>
      <c r="B3782" s="1" t="s">
        <v>3764</v>
      </c>
      <c r="C3782" s="1">
        <v>224</v>
      </c>
      <c r="D3782" s="1">
        <v>118</v>
      </c>
      <c r="E3782" s="1">
        <v>138</v>
      </c>
      <c r="F3782" s="1">
        <v>458</v>
      </c>
      <c r="G3782" s="1" t="s">
        <v>375</v>
      </c>
      <c r="H3782" s="1">
        <v>26000</v>
      </c>
      <c r="I3782" s="1">
        <v>17609982</v>
      </c>
      <c r="J3782" s="1" t="s">
        <v>1602</v>
      </c>
      <c r="K3782" s="1" t="s">
        <v>331</v>
      </c>
      <c r="L3782" s="1" t="s">
        <v>7584</v>
      </c>
      <c r="M3782" s="1">
        <v>90046</v>
      </c>
      <c r="N3782" s="1">
        <v>28479</v>
      </c>
      <c r="O3782" s="1" t="s">
        <v>7585</v>
      </c>
      <c r="P3782" s="1">
        <v>0</v>
      </c>
      <c r="Q3782" s="1" t="s">
        <v>7586</v>
      </c>
      <c r="R3782" s="1" t="s">
        <v>7587</v>
      </c>
      <c r="S3782" s="1">
        <v>141</v>
      </c>
      <c r="T3782" s="1" t="s">
        <v>37</v>
      </c>
      <c r="U3782" s="1" t="s">
        <v>38</v>
      </c>
      <c r="V3782" s="1" t="s">
        <v>581</v>
      </c>
      <c r="W3782" s="1">
        <v>35000000</v>
      </c>
      <c r="X3782" s="1">
        <v>2013</v>
      </c>
      <c r="Y3782" s="1">
        <v>968</v>
      </c>
      <c r="Z3782" s="1">
        <v>6.2</v>
      </c>
      <c r="AA3782" s="1">
        <v>2.35</v>
      </c>
      <c r="AB3782" s="1">
        <v>17000</v>
      </c>
    </row>
    <row r="3783" spans="1:28">
      <c r="A3783" s="1" t="s">
        <v>28</v>
      </c>
      <c r="B3783" s="1" t="s">
        <v>2777</v>
      </c>
      <c r="C3783" s="1">
        <v>233</v>
      </c>
      <c r="D3783" s="1">
        <v>118</v>
      </c>
      <c r="E3783" s="1">
        <v>0</v>
      </c>
      <c r="F3783" s="1">
        <v>871</v>
      </c>
      <c r="G3783" s="1" t="s">
        <v>459</v>
      </c>
      <c r="H3783" s="1">
        <v>13000</v>
      </c>
      <c r="I3783" s="1">
        <v>37899638</v>
      </c>
      <c r="J3783" s="1" t="s">
        <v>2778</v>
      </c>
      <c r="K3783" s="1" t="s">
        <v>1153</v>
      </c>
      <c r="L3783" s="1" t="s">
        <v>2779</v>
      </c>
      <c r="M3783" s="1">
        <v>98472</v>
      </c>
      <c r="N3783" s="1">
        <v>27114</v>
      </c>
      <c r="O3783" s="1" t="s">
        <v>1206</v>
      </c>
      <c r="P3783" s="1">
        <v>2</v>
      </c>
      <c r="Q3783" s="1" t="s">
        <v>2780</v>
      </c>
      <c r="R3783" s="1" t="s">
        <v>2781</v>
      </c>
      <c r="S3783" s="1">
        <v>492</v>
      </c>
      <c r="T3783" s="1" t="s">
        <v>37</v>
      </c>
      <c r="U3783" s="1" t="s">
        <v>38</v>
      </c>
      <c r="V3783" s="1" t="s">
        <v>39</v>
      </c>
      <c r="W3783" s="1">
        <v>88000000</v>
      </c>
      <c r="X3783" s="1">
        <v>2005</v>
      </c>
      <c r="Y3783" s="1">
        <v>13000</v>
      </c>
      <c r="Z3783" s="1">
        <v>5.9</v>
      </c>
      <c r="AA3783" s="1">
        <v>1.85</v>
      </c>
      <c r="AB3783" s="1">
        <v>0</v>
      </c>
    </row>
    <row r="3784" spans="1:28">
      <c r="A3784" s="1" t="s">
        <v>28</v>
      </c>
      <c r="B3784" s="1" t="s">
        <v>2668</v>
      </c>
      <c r="C3784" s="1">
        <v>242</v>
      </c>
      <c r="D3784" s="1">
        <v>118</v>
      </c>
      <c r="E3784" s="1">
        <v>301</v>
      </c>
      <c r="F3784" s="1">
        <v>897</v>
      </c>
      <c r="G3784" s="1" t="s">
        <v>2715</v>
      </c>
      <c r="H3784" s="1">
        <v>2000</v>
      </c>
      <c r="I3784" s="1">
        <v>30523568</v>
      </c>
      <c r="J3784" s="1" t="s">
        <v>3016</v>
      </c>
      <c r="K3784" s="1" t="s">
        <v>4388</v>
      </c>
      <c r="L3784" s="1" t="s">
        <v>8473</v>
      </c>
      <c r="M3784" s="1">
        <v>54447</v>
      </c>
      <c r="N3784" s="1">
        <v>5697</v>
      </c>
      <c r="O3784" s="1" t="s">
        <v>873</v>
      </c>
      <c r="P3784" s="1">
        <v>0</v>
      </c>
      <c r="Q3784" s="1" t="s">
        <v>8474</v>
      </c>
      <c r="R3784" s="1" t="s">
        <v>8475</v>
      </c>
      <c r="S3784" s="1">
        <v>201</v>
      </c>
      <c r="T3784" s="1" t="s">
        <v>37</v>
      </c>
      <c r="U3784" s="1" t="s">
        <v>38</v>
      </c>
      <c r="V3784" s="1" t="s">
        <v>581</v>
      </c>
      <c r="W3784" s="1">
        <v>30000000</v>
      </c>
      <c r="X3784" s="1">
        <v>2014</v>
      </c>
      <c r="Y3784" s="1">
        <v>1000</v>
      </c>
      <c r="Z3784" s="1">
        <v>6.2</v>
      </c>
      <c r="AA3784" s="1">
        <v>2.35</v>
      </c>
      <c r="AB3784" s="1">
        <v>18000</v>
      </c>
    </row>
    <row r="3785" spans="1:28">
      <c r="A3785" s="1" t="s">
        <v>28</v>
      </c>
      <c r="B3785" s="1" t="s">
        <v>1839</v>
      </c>
      <c r="C3785" s="1">
        <v>245</v>
      </c>
      <c r="D3785" s="1">
        <v>118</v>
      </c>
      <c r="E3785" s="1">
        <v>670</v>
      </c>
      <c r="F3785" s="1">
        <v>294</v>
      </c>
      <c r="G3785" s="1" t="s">
        <v>3109</v>
      </c>
      <c r="H3785" s="1">
        <v>6000</v>
      </c>
      <c r="I3785" s="1">
        <v>25450527</v>
      </c>
      <c r="J3785" s="1" t="s">
        <v>1116</v>
      </c>
      <c r="K3785" s="1" t="s">
        <v>204</v>
      </c>
      <c r="L3785" s="1" t="s">
        <v>5350</v>
      </c>
      <c r="M3785" s="1">
        <v>80196</v>
      </c>
      <c r="N3785" s="1">
        <v>7654</v>
      </c>
      <c r="O3785" s="1" t="s">
        <v>850</v>
      </c>
      <c r="P3785" s="1">
        <v>0</v>
      </c>
      <c r="Q3785" s="1" t="s">
        <v>5351</v>
      </c>
      <c r="R3785" s="1" t="s">
        <v>5352</v>
      </c>
      <c r="S3785" s="1">
        <v>190</v>
      </c>
      <c r="T3785" s="1" t="s">
        <v>37</v>
      </c>
      <c r="U3785" s="1" t="s">
        <v>38</v>
      </c>
      <c r="V3785" s="1" t="s">
        <v>581</v>
      </c>
      <c r="W3785" s="1">
        <v>50000000</v>
      </c>
      <c r="X3785" s="1">
        <v>2009</v>
      </c>
      <c r="Y3785" s="1">
        <v>450</v>
      </c>
      <c r="Z3785" s="1">
        <v>6.5</v>
      </c>
      <c r="AA3785" s="1">
        <v>2.35</v>
      </c>
      <c r="AB3785" s="1">
        <v>0</v>
      </c>
    </row>
    <row r="3786" spans="1:28">
      <c r="A3786" s="1" t="s">
        <v>28</v>
      </c>
      <c r="B3786" s="1" t="s">
        <v>531</v>
      </c>
      <c r="C3786" s="1">
        <v>250</v>
      </c>
      <c r="D3786" s="1">
        <v>118</v>
      </c>
      <c r="E3786" s="1">
        <v>208</v>
      </c>
      <c r="F3786" s="1">
        <v>570</v>
      </c>
      <c r="G3786" s="1" t="s">
        <v>532</v>
      </c>
      <c r="H3786" s="1">
        <v>23000</v>
      </c>
      <c r="I3786" s="1">
        <v>150167630</v>
      </c>
      <c r="J3786" s="1" t="s">
        <v>223</v>
      </c>
      <c r="K3786" s="1" t="s">
        <v>62</v>
      </c>
      <c r="L3786" s="1" t="s">
        <v>533</v>
      </c>
      <c r="M3786" s="1">
        <v>174578</v>
      </c>
      <c r="N3786" s="1">
        <v>26683</v>
      </c>
      <c r="O3786" s="1" t="s">
        <v>534</v>
      </c>
      <c r="P3786" s="1">
        <v>4</v>
      </c>
      <c r="Q3786" s="1" t="s">
        <v>535</v>
      </c>
      <c r="R3786" s="1" t="s">
        <v>536</v>
      </c>
      <c r="S3786" s="1">
        <v>534</v>
      </c>
      <c r="T3786" s="1" t="s">
        <v>37</v>
      </c>
      <c r="U3786" s="1" t="s">
        <v>38</v>
      </c>
      <c r="V3786" s="1" t="s">
        <v>39</v>
      </c>
      <c r="W3786" s="1">
        <v>175000000</v>
      </c>
      <c r="X3786" s="1">
        <v>2009</v>
      </c>
      <c r="Y3786" s="1">
        <v>2000</v>
      </c>
      <c r="Z3786" s="1">
        <v>5.8</v>
      </c>
      <c r="AA3786" s="1">
        <v>2.35</v>
      </c>
      <c r="AB3786" s="1">
        <v>0</v>
      </c>
    </row>
    <row r="3787" spans="1:28">
      <c r="A3787" s="1" t="s">
        <v>28</v>
      </c>
      <c r="B3787" s="1" t="s">
        <v>6403</v>
      </c>
      <c r="C3787" s="1">
        <v>253</v>
      </c>
      <c r="D3787" s="1">
        <v>118</v>
      </c>
      <c r="E3787" s="1">
        <v>89</v>
      </c>
      <c r="F3787" s="1">
        <v>344</v>
      </c>
      <c r="G3787" s="1" t="s">
        <v>618</v>
      </c>
      <c r="H3787" s="1">
        <v>15000</v>
      </c>
      <c r="I3787" s="1">
        <v>62877175</v>
      </c>
      <c r="J3787" s="1" t="s">
        <v>1411</v>
      </c>
      <c r="K3787" s="1" t="s">
        <v>286</v>
      </c>
      <c r="L3787" s="1" t="s">
        <v>8208</v>
      </c>
      <c r="M3787" s="1">
        <v>217507</v>
      </c>
      <c r="N3787" s="1">
        <v>16758</v>
      </c>
      <c r="O3787" s="1" t="s">
        <v>8209</v>
      </c>
      <c r="P3787" s="1">
        <v>1</v>
      </c>
      <c r="Q3787" s="1" t="s">
        <v>8210</v>
      </c>
      <c r="R3787" s="1" t="s">
        <v>8211</v>
      </c>
      <c r="S3787" s="1">
        <v>325</v>
      </c>
      <c r="T3787" s="1" t="s">
        <v>37</v>
      </c>
      <c r="U3787" s="1" t="s">
        <v>38</v>
      </c>
      <c r="V3787" s="1" t="s">
        <v>581</v>
      </c>
      <c r="W3787" s="1">
        <v>30000000</v>
      </c>
      <c r="X3787" s="1">
        <v>2008</v>
      </c>
      <c r="Y3787" s="1">
        <v>975</v>
      </c>
      <c r="Z3787" s="1">
        <v>7.2</v>
      </c>
      <c r="AA3787" s="1">
        <v>1.85</v>
      </c>
      <c r="AB3787" s="1">
        <v>0</v>
      </c>
    </row>
    <row r="3788" spans="1:28">
      <c r="A3788" s="1" t="s">
        <v>28</v>
      </c>
      <c r="B3788" s="1" t="s">
        <v>12832</v>
      </c>
      <c r="C3788" s="1">
        <v>253</v>
      </c>
      <c r="D3788" s="1">
        <v>118</v>
      </c>
      <c r="E3788" s="1">
        <v>0</v>
      </c>
      <c r="F3788" s="1">
        <v>500</v>
      </c>
      <c r="G3788" s="1" t="s">
        <v>9000</v>
      </c>
      <c r="H3788" s="1">
        <v>18000</v>
      </c>
      <c r="I3788" s="1">
        <v>1330827</v>
      </c>
      <c r="J3788" s="1" t="s">
        <v>5530</v>
      </c>
      <c r="K3788" s="1" t="s">
        <v>584</v>
      </c>
      <c r="L3788" s="1" t="s">
        <v>16410</v>
      </c>
      <c r="M3788" s="1">
        <v>9866</v>
      </c>
      <c r="N3788" s="1">
        <v>19879</v>
      </c>
      <c r="O3788" s="1" t="s">
        <v>16411</v>
      </c>
      <c r="P3788" s="1">
        <v>2</v>
      </c>
      <c r="Q3788" s="1" t="s">
        <v>16412</v>
      </c>
      <c r="R3788" s="1" t="s">
        <v>16413</v>
      </c>
      <c r="S3788" s="1">
        <v>73</v>
      </c>
      <c r="T3788" s="1" t="s">
        <v>37</v>
      </c>
      <c r="U3788" s="1" t="s">
        <v>1461</v>
      </c>
      <c r="V3788" s="1" t="s">
        <v>581</v>
      </c>
      <c r="W3788" s="1">
        <v>7000000</v>
      </c>
      <c r="X3788" s="1">
        <v>2016</v>
      </c>
      <c r="Y3788" s="1">
        <v>860</v>
      </c>
      <c r="Z3788" s="1">
        <v>7</v>
      </c>
      <c r="AA3788" s="1">
        <v>2.35</v>
      </c>
      <c r="AB3788" s="1">
        <v>0</v>
      </c>
    </row>
    <row r="3789" spans="1:28">
      <c r="A3789" s="1" t="s">
        <v>28</v>
      </c>
      <c r="B3789" s="1" t="s">
        <v>5669</v>
      </c>
      <c r="C3789" s="1">
        <v>274</v>
      </c>
      <c r="D3789" s="1">
        <v>118</v>
      </c>
      <c r="E3789" s="1">
        <v>65</v>
      </c>
      <c r="F3789" s="1">
        <v>638</v>
      </c>
      <c r="G3789" s="1" t="s">
        <v>6427</v>
      </c>
      <c r="H3789" s="1">
        <v>11000</v>
      </c>
      <c r="I3789" s="1">
        <v>57981889</v>
      </c>
      <c r="J3789" s="1" t="s">
        <v>2117</v>
      </c>
      <c r="K3789" s="1" t="s">
        <v>656</v>
      </c>
      <c r="L3789" s="1" t="s">
        <v>6428</v>
      </c>
      <c r="M3789" s="1">
        <v>173848</v>
      </c>
      <c r="N3789" s="1">
        <v>13943</v>
      </c>
      <c r="O3789" s="1" t="s">
        <v>3209</v>
      </c>
      <c r="P3789" s="1">
        <v>1</v>
      </c>
      <c r="Q3789" s="1" t="s">
        <v>6429</v>
      </c>
      <c r="R3789" s="1" t="s">
        <v>6430</v>
      </c>
      <c r="S3789" s="1">
        <v>203</v>
      </c>
      <c r="T3789" s="1" t="s">
        <v>37</v>
      </c>
      <c r="U3789" s="1" t="s">
        <v>38</v>
      </c>
      <c r="V3789" s="1" t="s">
        <v>581</v>
      </c>
      <c r="W3789" s="1">
        <v>40000000</v>
      </c>
      <c r="X3789" s="1">
        <v>2011</v>
      </c>
      <c r="Y3789" s="1">
        <v>980</v>
      </c>
      <c r="Z3789" s="1">
        <v>7.3</v>
      </c>
      <c r="AA3789" s="1">
        <v>2.35</v>
      </c>
      <c r="AB3789" s="1">
        <v>25000</v>
      </c>
    </row>
    <row r="3790" spans="1:28">
      <c r="A3790" s="1" t="s">
        <v>28</v>
      </c>
      <c r="B3790" s="1" t="s">
        <v>5045</v>
      </c>
      <c r="C3790" s="1">
        <v>289</v>
      </c>
      <c r="D3790" s="1">
        <v>118</v>
      </c>
      <c r="E3790" s="1">
        <v>43</v>
      </c>
      <c r="F3790" s="1">
        <v>651</v>
      </c>
      <c r="G3790" s="1" t="s">
        <v>7145</v>
      </c>
      <c r="H3790" s="1">
        <v>740</v>
      </c>
      <c r="I3790" s="1">
        <v>150368971</v>
      </c>
      <c r="J3790" s="1" t="s">
        <v>1005</v>
      </c>
      <c r="K3790" s="1" t="s">
        <v>7146</v>
      </c>
      <c r="L3790" s="1" t="s">
        <v>7147</v>
      </c>
      <c r="M3790" s="1">
        <v>316671</v>
      </c>
      <c r="N3790" s="1">
        <v>3425</v>
      </c>
      <c r="O3790" s="1" t="s">
        <v>5029</v>
      </c>
      <c r="P3790" s="1">
        <v>4</v>
      </c>
      <c r="Q3790" s="1" t="s">
        <v>7148</v>
      </c>
      <c r="R3790" s="1" t="s">
        <v>7149</v>
      </c>
      <c r="S3790" s="1">
        <v>301</v>
      </c>
      <c r="T3790" s="1" t="s">
        <v>37</v>
      </c>
      <c r="U3790" s="1" t="s">
        <v>38</v>
      </c>
      <c r="V3790" s="1" t="s">
        <v>581</v>
      </c>
      <c r="W3790" s="1">
        <v>37000000</v>
      </c>
      <c r="X3790" s="1">
        <v>2013</v>
      </c>
      <c r="Y3790" s="1">
        <v>707</v>
      </c>
      <c r="Z3790" s="1">
        <v>7</v>
      </c>
      <c r="AA3790" s="1">
        <v>2.35</v>
      </c>
      <c r="AB3790" s="1">
        <v>35000</v>
      </c>
    </row>
    <row r="3791" spans="1:28">
      <c r="A3791" s="1" t="s">
        <v>28</v>
      </c>
      <c r="B3791" s="1" t="s">
        <v>3725</v>
      </c>
      <c r="C3791" s="1">
        <v>310</v>
      </c>
      <c r="D3791" s="1">
        <v>118</v>
      </c>
      <c r="E3791" s="1">
        <v>43</v>
      </c>
      <c r="F3791" s="1">
        <v>7000</v>
      </c>
      <c r="G3791" s="1" t="s">
        <v>178</v>
      </c>
      <c r="H3791" s="1">
        <v>33000</v>
      </c>
      <c r="I3791" s="1">
        <v>84244877</v>
      </c>
      <c r="J3791" s="1" t="s">
        <v>1411</v>
      </c>
      <c r="K3791" s="1" t="s">
        <v>4199</v>
      </c>
      <c r="L3791" s="1" t="s">
        <v>5094</v>
      </c>
      <c r="M3791" s="1">
        <v>375456</v>
      </c>
      <c r="N3791" s="1">
        <v>57426</v>
      </c>
      <c r="O3791" s="1" t="s">
        <v>514</v>
      </c>
      <c r="P3791" s="1">
        <v>7</v>
      </c>
      <c r="Q3791" s="1" t="s">
        <v>5095</v>
      </c>
      <c r="R3791" s="1" t="s">
        <v>5096</v>
      </c>
      <c r="S3791" s="1">
        <v>292</v>
      </c>
      <c r="T3791" s="1" t="s">
        <v>37</v>
      </c>
      <c r="U3791" s="1" t="s">
        <v>38</v>
      </c>
      <c r="V3791" s="1" t="s">
        <v>39</v>
      </c>
      <c r="W3791" s="1">
        <v>50000000</v>
      </c>
      <c r="X3791" s="1">
        <v>2011</v>
      </c>
      <c r="Y3791" s="1">
        <v>15000</v>
      </c>
      <c r="Z3791" s="1">
        <v>7.4</v>
      </c>
      <c r="AA3791" s="1">
        <v>2.39</v>
      </c>
      <c r="AB3791" s="1">
        <v>44000</v>
      </c>
    </row>
    <row r="3792" spans="1:28">
      <c r="A3792" s="1" t="s">
        <v>28</v>
      </c>
      <c r="B3792" s="1" t="s">
        <v>2638</v>
      </c>
      <c r="C3792" s="1">
        <v>325</v>
      </c>
      <c r="D3792" s="1">
        <v>118</v>
      </c>
      <c r="E3792" s="1">
        <v>117</v>
      </c>
      <c r="F3792" s="1">
        <v>10000</v>
      </c>
      <c r="G3792" s="1" t="s">
        <v>286</v>
      </c>
      <c r="H3792" s="1">
        <v>18000</v>
      </c>
      <c r="I3792" s="1">
        <v>94822707</v>
      </c>
      <c r="J3792" s="1" t="s">
        <v>708</v>
      </c>
      <c r="K3792" s="1" t="s">
        <v>1719</v>
      </c>
      <c r="L3792" s="1" t="s">
        <v>2639</v>
      </c>
      <c r="M3792" s="1">
        <v>227072</v>
      </c>
      <c r="N3792" s="1">
        <v>44797</v>
      </c>
      <c r="O3792" s="1" t="s">
        <v>436</v>
      </c>
      <c r="P3792" s="1">
        <v>0</v>
      </c>
      <c r="Q3792" s="1" t="s">
        <v>2640</v>
      </c>
      <c r="R3792" s="1" t="s">
        <v>2641</v>
      </c>
      <c r="S3792" s="1">
        <v>560</v>
      </c>
      <c r="T3792" s="1" t="s">
        <v>37</v>
      </c>
      <c r="U3792" s="1" t="s">
        <v>38</v>
      </c>
      <c r="V3792" s="1" t="s">
        <v>581</v>
      </c>
      <c r="W3792" s="1">
        <v>80000000</v>
      </c>
      <c r="X3792" s="1">
        <v>2010</v>
      </c>
      <c r="Y3792" s="1">
        <v>15000</v>
      </c>
      <c r="Z3792" s="1">
        <v>6.9</v>
      </c>
      <c r="AA3792" s="1">
        <v>2.35</v>
      </c>
      <c r="AB3792" s="1">
        <v>20000</v>
      </c>
    </row>
    <row r="3793" spans="1:28">
      <c r="A3793" s="1" t="s">
        <v>28</v>
      </c>
      <c r="B3793" s="1" t="s">
        <v>3387</v>
      </c>
      <c r="C3793" s="1">
        <v>371</v>
      </c>
      <c r="D3793" s="1">
        <v>118</v>
      </c>
      <c r="E3793" s="1">
        <v>0</v>
      </c>
      <c r="F3793" s="1">
        <v>559</v>
      </c>
      <c r="G3793" s="1" t="s">
        <v>1153</v>
      </c>
      <c r="H3793" s="1">
        <v>13000</v>
      </c>
      <c r="I3793" s="1">
        <v>78031620</v>
      </c>
      <c r="J3793" s="1" t="s">
        <v>3382</v>
      </c>
      <c r="K3793" s="1" t="s">
        <v>543</v>
      </c>
      <c r="L3793" s="1" t="s">
        <v>3388</v>
      </c>
      <c r="M3793" s="1">
        <v>102248</v>
      </c>
      <c r="N3793" s="1">
        <v>27674</v>
      </c>
      <c r="O3793" s="1" t="s">
        <v>3341</v>
      </c>
      <c r="P3793" s="1">
        <v>7</v>
      </c>
      <c r="Q3793" s="1" t="s">
        <v>3389</v>
      </c>
      <c r="R3793" s="1" t="s">
        <v>3390</v>
      </c>
      <c r="S3793" s="1">
        <v>403</v>
      </c>
      <c r="T3793" s="1" t="s">
        <v>37</v>
      </c>
      <c r="U3793" s="1" t="s">
        <v>38</v>
      </c>
      <c r="V3793" s="1" t="s">
        <v>39</v>
      </c>
      <c r="W3793" s="1">
        <v>70000000</v>
      </c>
      <c r="X3793" s="1">
        <v>2014</v>
      </c>
      <c r="Y3793" s="1">
        <v>13000</v>
      </c>
      <c r="Z3793" s="1">
        <v>6.1</v>
      </c>
      <c r="AA3793" s="1">
        <v>2.35</v>
      </c>
      <c r="AB3793" s="1">
        <v>34000</v>
      </c>
    </row>
    <row r="3794" spans="1:28">
      <c r="A3794" s="1" t="s">
        <v>28</v>
      </c>
      <c r="B3794" s="1" t="s">
        <v>13768</v>
      </c>
      <c r="C3794" s="1">
        <v>421</v>
      </c>
      <c r="D3794" s="1">
        <v>118</v>
      </c>
      <c r="E3794" s="1">
        <v>412</v>
      </c>
      <c r="F3794" s="1">
        <v>491</v>
      </c>
      <c r="G3794" s="1" t="s">
        <v>1596</v>
      </c>
      <c r="H3794" s="1">
        <v>805</v>
      </c>
      <c r="I3794" s="1">
        <v>14677654</v>
      </c>
      <c r="J3794" s="1" t="s">
        <v>3395</v>
      </c>
      <c r="K3794" s="1" t="s">
        <v>2310</v>
      </c>
      <c r="L3794" s="1" t="s">
        <v>13769</v>
      </c>
      <c r="M3794" s="1">
        <v>161288</v>
      </c>
      <c r="N3794" s="1">
        <v>2499</v>
      </c>
      <c r="O3794" s="1" t="s">
        <v>7924</v>
      </c>
      <c r="P3794" s="1">
        <v>0</v>
      </c>
      <c r="Q3794" s="1" t="s">
        <v>13770</v>
      </c>
      <c r="R3794" s="1" t="s">
        <v>13771</v>
      </c>
      <c r="S3794" s="1">
        <v>351</v>
      </c>
      <c r="T3794" s="1" t="s">
        <v>37</v>
      </c>
      <c r="U3794" s="1" t="s">
        <v>7973</v>
      </c>
      <c r="V3794" s="1" t="s">
        <v>581</v>
      </c>
      <c r="W3794" s="1">
        <v>13000000</v>
      </c>
      <c r="X3794" s="1">
        <v>2015</v>
      </c>
      <c r="Y3794" s="1">
        <v>681</v>
      </c>
      <c r="Z3794" s="1">
        <v>8.3000000000000007</v>
      </c>
      <c r="AA3794" s="1">
        <v>2.35</v>
      </c>
      <c r="AB3794" s="1">
        <v>72000</v>
      </c>
    </row>
    <row r="3795" spans="1:28">
      <c r="A3795" s="1" t="s">
        <v>28</v>
      </c>
      <c r="B3795" s="1" t="s">
        <v>323</v>
      </c>
      <c r="C3795" s="1">
        <v>422</v>
      </c>
      <c r="D3795" s="1">
        <v>118</v>
      </c>
      <c r="E3795" s="1">
        <v>368</v>
      </c>
      <c r="F3795" s="1">
        <v>988</v>
      </c>
      <c r="G3795" s="1" t="s">
        <v>231</v>
      </c>
      <c r="H3795" s="1">
        <v>23000</v>
      </c>
      <c r="I3795" s="1">
        <v>125320003</v>
      </c>
      <c r="J3795" s="1" t="s">
        <v>69</v>
      </c>
      <c r="K3795" s="1" t="s">
        <v>58</v>
      </c>
      <c r="L3795" s="1" t="s">
        <v>324</v>
      </c>
      <c r="M3795" s="1">
        <v>286095</v>
      </c>
      <c r="N3795" s="1">
        <v>27468</v>
      </c>
      <c r="O3795" s="1" t="s">
        <v>325</v>
      </c>
      <c r="P3795" s="1">
        <v>0</v>
      </c>
      <c r="Q3795" s="1" t="s">
        <v>326</v>
      </c>
      <c r="R3795" s="1" t="s">
        <v>327</v>
      </c>
      <c r="S3795" s="1">
        <v>974</v>
      </c>
      <c r="T3795" s="1" t="s">
        <v>37</v>
      </c>
      <c r="U3795" s="1" t="s">
        <v>38</v>
      </c>
      <c r="V3795" s="1" t="s">
        <v>39</v>
      </c>
      <c r="W3795" s="1">
        <v>200000000</v>
      </c>
      <c r="X3795" s="1">
        <v>2009</v>
      </c>
      <c r="Y3795" s="1">
        <v>3000</v>
      </c>
      <c r="Z3795" s="1">
        <v>6.6</v>
      </c>
      <c r="AA3795" s="1">
        <v>2.35</v>
      </c>
      <c r="AB3795" s="1">
        <v>0</v>
      </c>
    </row>
    <row r="3796" spans="1:28">
      <c r="A3796" s="1" t="s">
        <v>28</v>
      </c>
      <c r="B3796" s="1" t="s">
        <v>3650</v>
      </c>
      <c r="C3796" s="1">
        <v>479</v>
      </c>
      <c r="D3796" s="1">
        <v>118</v>
      </c>
      <c r="E3796" s="1">
        <v>0</v>
      </c>
      <c r="F3796" s="1">
        <v>520</v>
      </c>
      <c r="G3796" s="1" t="s">
        <v>1399</v>
      </c>
      <c r="H3796" s="1">
        <v>14000</v>
      </c>
      <c r="I3796" s="1">
        <v>138795342</v>
      </c>
      <c r="J3796" s="1" t="s">
        <v>6099</v>
      </c>
      <c r="K3796" s="1" t="s">
        <v>432</v>
      </c>
      <c r="L3796" s="1" t="s">
        <v>12654</v>
      </c>
      <c r="M3796" s="1">
        <v>503631</v>
      </c>
      <c r="N3796" s="1">
        <v>15732</v>
      </c>
      <c r="O3796" s="1" t="s">
        <v>1987</v>
      </c>
      <c r="P3796" s="1">
        <v>0</v>
      </c>
      <c r="Q3796" s="1" t="s">
        <v>12655</v>
      </c>
      <c r="R3796" s="1" t="s">
        <v>12656</v>
      </c>
      <c r="S3796" s="1">
        <v>636</v>
      </c>
      <c r="T3796" s="1" t="s">
        <v>37</v>
      </c>
      <c r="U3796" s="1" t="s">
        <v>56</v>
      </c>
      <c r="V3796" s="1" t="s">
        <v>581</v>
      </c>
      <c r="W3796" s="1">
        <v>15000000</v>
      </c>
      <c r="X3796" s="1">
        <v>2010</v>
      </c>
      <c r="Y3796" s="1">
        <v>1000</v>
      </c>
      <c r="Z3796" s="1">
        <v>8</v>
      </c>
      <c r="AA3796" s="1">
        <v>1.85</v>
      </c>
      <c r="AB3796" s="1">
        <v>64000</v>
      </c>
    </row>
    <row r="3797" spans="1:28">
      <c r="A3797" s="1" t="s">
        <v>743</v>
      </c>
      <c r="B3797" s="1" t="s">
        <v>20024</v>
      </c>
      <c r="C3797" s="1">
        <v>7</v>
      </c>
      <c r="D3797" s="1">
        <v>119</v>
      </c>
      <c r="E3797" s="1">
        <v>10</v>
      </c>
      <c r="F3797" s="1">
        <v>275</v>
      </c>
      <c r="G3797" s="1" t="s">
        <v>20025</v>
      </c>
      <c r="H3797" s="1">
        <v>509</v>
      </c>
      <c r="J3797" s="1" t="s">
        <v>3395</v>
      </c>
      <c r="K3797" s="1" t="s">
        <v>16296</v>
      </c>
      <c r="L3797" s="1" t="s">
        <v>20026</v>
      </c>
      <c r="M3797" s="1">
        <v>1314</v>
      </c>
      <c r="N3797" s="1">
        <v>1490</v>
      </c>
      <c r="O3797" s="1" t="s">
        <v>19152</v>
      </c>
      <c r="P3797" s="1">
        <v>0</v>
      </c>
      <c r="Q3797" s="1" t="s">
        <v>20027</v>
      </c>
      <c r="R3797" s="1" t="s">
        <v>20028</v>
      </c>
      <c r="S3797" s="1">
        <v>29</v>
      </c>
      <c r="T3797" s="1" t="s">
        <v>37</v>
      </c>
      <c r="U3797" s="1" t="s">
        <v>38</v>
      </c>
      <c r="V3797" s="1" t="s">
        <v>15921</v>
      </c>
      <c r="W3797" s="1">
        <v>2160000</v>
      </c>
      <c r="X3797" s="1">
        <v>1945</v>
      </c>
      <c r="Y3797" s="1">
        <v>284</v>
      </c>
      <c r="Z3797" s="1">
        <v>7.5</v>
      </c>
      <c r="AA3797" s="1">
        <v>1.37</v>
      </c>
      <c r="AB3797" s="1">
        <v>68</v>
      </c>
    </row>
    <row r="3798" spans="1:28">
      <c r="A3798" s="1" t="s">
        <v>743</v>
      </c>
      <c r="B3798" s="1" t="s">
        <v>20171</v>
      </c>
      <c r="C3798" s="1">
        <v>12</v>
      </c>
      <c r="D3798" s="1">
        <v>119</v>
      </c>
      <c r="E3798" s="1">
        <v>6</v>
      </c>
      <c r="F3798" s="1">
        <v>380</v>
      </c>
      <c r="G3798" s="1" t="s">
        <v>15523</v>
      </c>
      <c r="H3798" s="1">
        <v>1000</v>
      </c>
      <c r="J3798" s="1" t="s">
        <v>20172</v>
      </c>
      <c r="K3798" s="1" t="s">
        <v>20173</v>
      </c>
      <c r="L3798" s="1" t="s">
        <v>20174</v>
      </c>
      <c r="M3798" s="1">
        <v>2269</v>
      </c>
      <c r="N3798" s="1">
        <v>2555</v>
      </c>
      <c r="O3798" s="1" t="s">
        <v>20175</v>
      </c>
      <c r="P3798" s="1">
        <v>8</v>
      </c>
      <c r="Q3798" s="1" t="s">
        <v>20176</v>
      </c>
      <c r="R3798" s="1" t="s">
        <v>20177</v>
      </c>
      <c r="S3798" s="1">
        <v>34</v>
      </c>
      <c r="T3798" s="1" t="s">
        <v>37</v>
      </c>
      <c r="U3798" s="1" t="s">
        <v>38</v>
      </c>
      <c r="V3798" s="1" t="s">
        <v>15921</v>
      </c>
      <c r="W3798" s="1">
        <v>1614000</v>
      </c>
      <c r="X3798" s="1">
        <v>1940</v>
      </c>
      <c r="Y3798" s="1">
        <v>760</v>
      </c>
      <c r="Z3798" s="1">
        <v>7.1</v>
      </c>
      <c r="AA3798" s="1">
        <v>1.37</v>
      </c>
      <c r="AB3798" s="1">
        <v>236</v>
      </c>
    </row>
    <row r="3799" spans="1:28">
      <c r="A3799" s="1" t="s">
        <v>28</v>
      </c>
      <c r="B3799" s="1" t="s">
        <v>21680</v>
      </c>
      <c r="C3799" s="1">
        <v>12</v>
      </c>
      <c r="D3799" s="1">
        <v>119</v>
      </c>
      <c r="E3799" s="1">
        <v>13</v>
      </c>
      <c r="F3799" s="1">
        <v>25</v>
      </c>
      <c r="G3799" s="1" t="s">
        <v>21681</v>
      </c>
      <c r="H3799" s="1">
        <v>957</v>
      </c>
      <c r="I3799" s="1">
        <v>798341</v>
      </c>
      <c r="J3799" s="1" t="s">
        <v>3068</v>
      </c>
      <c r="K3799" s="1" t="s">
        <v>6057</v>
      </c>
      <c r="L3799" s="1" t="s">
        <v>21682</v>
      </c>
      <c r="M3799" s="1">
        <v>983</v>
      </c>
      <c r="N3799" s="1">
        <v>1107</v>
      </c>
      <c r="O3799" s="1" t="s">
        <v>21683</v>
      </c>
      <c r="P3799" s="1">
        <v>0</v>
      </c>
      <c r="Q3799" s="1" t="s">
        <v>21684</v>
      </c>
      <c r="R3799" s="1" t="s">
        <v>21685</v>
      </c>
      <c r="S3799" s="1">
        <v>63</v>
      </c>
      <c r="T3799" s="1" t="s">
        <v>37</v>
      </c>
      <c r="U3799" s="1" t="s">
        <v>38</v>
      </c>
      <c r="V3799" s="1" t="s">
        <v>39</v>
      </c>
      <c r="W3799" s="1">
        <v>1000000</v>
      </c>
      <c r="X3799" s="1">
        <v>2001</v>
      </c>
      <c r="Y3799" s="1">
        <v>81</v>
      </c>
      <c r="Z3799" s="1">
        <v>7.2</v>
      </c>
      <c r="AA3799" s="1">
        <v>1.85</v>
      </c>
      <c r="AB3799" s="1">
        <v>100</v>
      </c>
    </row>
    <row r="3800" spans="1:28">
      <c r="A3800" s="1" t="s">
        <v>28</v>
      </c>
      <c r="B3800" s="1" t="s">
        <v>4403</v>
      </c>
      <c r="C3800" s="1">
        <v>14</v>
      </c>
      <c r="D3800" s="1">
        <v>119</v>
      </c>
      <c r="E3800" s="1">
        <v>3</v>
      </c>
      <c r="F3800" s="1">
        <v>22</v>
      </c>
      <c r="G3800" s="1" t="s">
        <v>4404</v>
      </c>
      <c r="H3800" s="1">
        <v>879</v>
      </c>
      <c r="J3800" s="1" t="s">
        <v>42</v>
      </c>
      <c r="K3800" s="1" t="s">
        <v>2404</v>
      </c>
      <c r="L3800" s="1" t="s">
        <v>4405</v>
      </c>
      <c r="M3800" s="1">
        <v>1212</v>
      </c>
      <c r="N3800" s="1">
        <v>1026</v>
      </c>
      <c r="O3800" s="1" t="s">
        <v>4406</v>
      </c>
      <c r="P3800" s="1">
        <v>1</v>
      </c>
      <c r="Q3800" s="1" t="s">
        <v>4407</v>
      </c>
      <c r="R3800" s="1" t="s">
        <v>4408</v>
      </c>
      <c r="S3800" s="1">
        <v>9</v>
      </c>
      <c r="T3800" s="1" t="s">
        <v>37</v>
      </c>
      <c r="U3800" s="1" t="s">
        <v>888</v>
      </c>
      <c r="V3800" s="1" t="s">
        <v>5599</v>
      </c>
      <c r="W3800" s="1">
        <v>68005000</v>
      </c>
      <c r="X3800" s="1">
        <v>2016</v>
      </c>
      <c r="Y3800" s="1">
        <v>107</v>
      </c>
      <c r="Z3800" s="1">
        <v>6</v>
      </c>
      <c r="AA3800" s="1">
        <v>2.35</v>
      </c>
      <c r="AB3800" s="1">
        <v>426</v>
      </c>
    </row>
    <row r="3801" spans="1:28">
      <c r="A3801" s="1" t="s">
        <v>28</v>
      </c>
      <c r="B3801" s="1" t="s">
        <v>5916</v>
      </c>
      <c r="C3801" s="1">
        <v>20</v>
      </c>
      <c r="D3801" s="1">
        <v>119</v>
      </c>
      <c r="E3801" s="1">
        <v>23</v>
      </c>
      <c r="F3801" s="1">
        <v>748</v>
      </c>
      <c r="G3801" s="1" t="s">
        <v>3090</v>
      </c>
      <c r="H3801" s="1">
        <v>25000</v>
      </c>
      <c r="I3801" s="1">
        <v>21413105</v>
      </c>
      <c r="J3801" s="1" t="s">
        <v>10973</v>
      </c>
      <c r="K3801" s="1" t="s">
        <v>102</v>
      </c>
      <c r="L3801" s="1" t="s">
        <v>10974</v>
      </c>
      <c r="M3801" s="1">
        <v>15230</v>
      </c>
      <c r="N3801" s="1">
        <v>45841</v>
      </c>
      <c r="O3801" s="1" t="s">
        <v>1021</v>
      </c>
      <c r="P3801" s="1">
        <v>1</v>
      </c>
      <c r="Q3801" s="1" t="s">
        <v>10975</v>
      </c>
      <c r="R3801" s="1" t="s">
        <v>10976</v>
      </c>
      <c r="S3801" s="1">
        <v>97</v>
      </c>
      <c r="T3801" s="1" t="s">
        <v>37</v>
      </c>
      <c r="U3801" s="1" t="s">
        <v>366</v>
      </c>
      <c r="V3801" s="1" t="s">
        <v>39</v>
      </c>
      <c r="W3801" s="1">
        <v>20000000</v>
      </c>
      <c r="X3801" s="1">
        <v>1990</v>
      </c>
      <c r="Y3801" s="1">
        <v>19000</v>
      </c>
      <c r="Z3801" s="1">
        <v>6.8</v>
      </c>
      <c r="AA3801" s="1">
        <v>2.35</v>
      </c>
      <c r="AB3801" s="1">
        <v>0</v>
      </c>
    </row>
    <row r="3802" spans="1:28">
      <c r="A3802" s="1" t="s">
        <v>28</v>
      </c>
      <c r="B3802" s="1" t="s">
        <v>20452</v>
      </c>
      <c r="C3802" s="1">
        <v>30</v>
      </c>
      <c r="D3802" s="1">
        <v>119</v>
      </c>
      <c r="E3802" s="1">
        <v>5</v>
      </c>
      <c r="F3802" s="1">
        <v>12</v>
      </c>
      <c r="G3802" s="1" t="s">
        <v>20453</v>
      </c>
      <c r="H3802" s="1">
        <v>29</v>
      </c>
      <c r="I3802" s="1">
        <v>4958</v>
      </c>
      <c r="J3802" s="1" t="s">
        <v>15123</v>
      </c>
      <c r="K3802" s="1" t="s">
        <v>19401</v>
      </c>
      <c r="L3802" s="1" t="s">
        <v>20454</v>
      </c>
      <c r="M3802" s="1">
        <v>9689</v>
      </c>
      <c r="N3802" s="1">
        <v>86</v>
      </c>
      <c r="O3802" s="1" t="s">
        <v>20455</v>
      </c>
      <c r="P3802" s="1">
        <v>2</v>
      </c>
      <c r="Q3802" s="1" t="s">
        <v>20456</v>
      </c>
      <c r="R3802" s="1" t="s">
        <v>20457</v>
      </c>
      <c r="S3802" s="1">
        <v>23</v>
      </c>
      <c r="T3802" s="1" t="s">
        <v>37</v>
      </c>
      <c r="U3802" s="1" t="s">
        <v>8130</v>
      </c>
      <c r="V3802" s="1" t="s">
        <v>581</v>
      </c>
      <c r="W3802" s="1">
        <v>2000000</v>
      </c>
      <c r="X3802" s="1">
        <v>2008</v>
      </c>
      <c r="Y3802" s="1">
        <v>18</v>
      </c>
      <c r="Z3802" s="1">
        <v>7.8</v>
      </c>
      <c r="AA3802" s="1">
        <v>2.35</v>
      </c>
      <c r="AB3802" s="1">
        <v>1000</v>
      </c>
    </row>
    <row r="3803" spans="1:28">
      <c r="A3803" s="1" t="s">
        <v>28</v>
      </c>
      <c r="B3803" s="1" t="s">
        <v>6790</v>
      </c>
      <c r="C3803" s="1">
        <v>32</v>
      </c>
      <c r="D3803" s="1">
        <v>119</v>
      </c>
      <c r="E3803" s="1">
        <v>5</v>
      </c>
      <c r="F3803" s="1">
        <v>249</v>
      </c>
      <c r="G3803" s="1" t="s">
        <v>6791</v>
      </c>
      <c r="H3803" s="1">
        <v>521</v>
      </c>
      <c r="I3803" s="1">
        <v>7000000</v>
      </c>
      <c r="J3803" s="1" t="s">
        <v>708</v>
      </c>
      <c r="K3803" s="1" t="s">
        <v>5365</v>
      </c>
      <c r="L3803" s="1" t="s">
        <v>6792</v>
      </c>
      <c r="M3803" s="1">
        <v>2933</v>
      </c>
      <c r="N3803" s="1">
        <v>1883</v>
      </c>
      <c r="O3803" s="1" t="s">
        <v>6625</v>
      </c>
      <c r="P3803" s="1">
        <v>0</v>
      </c>
      <c r="Q3803" s="1" t="s">
        <v>6793</v>
      </c>
      <c r="R3803" s="1" t="s">
        <v>6794</v>
      </c>
      <c r="S3803" s="1">
        <v>70</v>
      </c>
      <c r="T3803" s="1" t="s">
        <v>37</v>
      </c>
      <c r="U3803" s="1" t="s">
        <v>56</v>
      </c>
      <c r="V3803" s="1" t="s">
        <v>91</v>
      </c>
      <c r="W3803" s="1">
        <v>36000000</v>
      </c>
      <c r="X3803" s="1">
        <v>1980</v>
      </c>
      <c r="Y3803" s="1">
        <v>372</v>
      </c>
      <c r="Z3803" s="1">
        <v>4.7</v>
      </c>
      <c r="AA3803" s="1">
        <v>2.35</v>
      </c>
      <c r="AB3803" s="1">
        <v>328</v>
      </c>
    </row>
    <row r="3804" spans="1:28">
      <c r="A3804" s="1" t="s">
        <v>28</v>
      </c>
      <c r="B3804" s="1" t="s">
        <v>14648</v>
      </c>
      <c r="C3804" s="1">
        <v>36</v>
      </c>
      <c r="D3804" s="1">
        <v>119</v>
      </c>
      <c r="E3804" s="1">
        <v>0</v>
      </c>
      <c r="F3804" s="1">
        <v>54</v>
      </c>
      <c r="G3804" s="1" t="s">
        <v>1917</v>
      </c>
      <c r="H3804" s="1">
        <v>816</v>
      </c>
      <c r="I3804" s="1">
        <v>836641</v>
      </c>
      <c r="J3804" s="1" t="s">
        <v>3395</v>
      </c>
      <c r="K3804" s="1" t="s">
        <v>7732</v>
      </c>
      <c r="L3804" s="1" t="s">
        <v>15274</v>
      </c>
      <c r="M3804" s="1">
        <v>1402</v>
      </c>
      <c r="N3804" s="1">
        <v>1585</v>
      </c>
      <c r="O3804" s="1" t="s">
        <v>15275</v>
      </c>
      <c r="P3804" s="1">
        <v>0</v>
      </c>
      <c r="Q3804" s="1" t="s">
        <v>15276</v>
      </c>
      <c r="R3804" s="1" t="s">
        <v>15277</v>
      </c>
      <c r="S3804" s="1">
        <v>40</v>
      </c>
      <c r="T3804" s="1" t="s">
        <v>37</v>
      </c>
      <c r="U3804" s="1" t="s">
        <v>3557</v>
      </c>
      <c r="V3804" s="1" t="s">
        <v>581</v>
      </c>
      <c r="X3804" s="1">
        <v>1998</v>
      </c>
      <c r="Y3804" s="1">
        <v>623</v>
      </c>
      <c r="Z3804" s="1">
        <v>6.2</v>
      </c>
      <c r="AA3804" s="1">
        <v>1.85</v>
      </c>
      <c r="AB3804" s="1">
        <v>74</v>
      </c>
    </row>
    <row r="3805" spans="1:28">
      <c r="A3805" s="1" t="s">
        <v>28</v>
      </c>
      <c r="B3805" s="1" t="s">
        <v>1320</v>
      </c>
      <c r="C3805" s="1">
        <v>39</v>
      </c>
      <c r="D3805" s="1">
        <v>119</v>
      </c>
      <c r="E3805" s="1">
        <v>541</v>
      </c>
      <c r="F3805" s="1">
        <v>551</v>
      </c>
      <c r="G3805" s="1" t="s">
        <v>1847</v>
      </c>
      <c r="H3805" s="1">
        <v>821</v>
      </c>
      <c r="I3805" s="1">
        <v>92115211</v>
      </c>
      <c r="J3805" s="1" t="s">
        <v>2134</v>
      </c>
      <c r="K3805" s="1" t="s">
        <v>5558</v>
      </c>
      <c r="L3805" s="1" t="s">
        <v>5713</v>
      </c>
      <c r="M3805" s="1">
        <v>45798</v>
      </c>
      <c r="N3805" s="1">
        <v>4043</v>
      </c>
      <c r="O3805" s="1" t="s">
        <v>5714</v>
      </c>
      <c r="P3805" s="1">
        <v>3</v>
      </c>
      <c r="Q3805" s="1" t="s">
        <v>5715</v>
      </c>
      <c r="R3805" s="1" t="s">
        <v>5716</v>
      </c>
      <c r="S3805" s="1">
        <v>94</v>
      </c>
      <c r="T3805" s="1" t="s">
        <v>37</v>
      </c>
      <c r="U3805" s="1" t="s">
        <v>38</v>
      </c>
      <c r="V3805" s="1" t="s">
        <v>39</v>
      </c>
      <c r="W3805" s="1">
        <v>45000000</v>
      </c>
      <c r="X3805" s="1">
        <v>1994</v>
      </c>
      <c r="Y3805" s="1">
        <v>577</v>
      </c>
      <c r="Z3805" s="1">
        <v>6.7</v>
      </c>
      <c r="AA3805" s="1">
        <v>2.35</v>
      </c>
      <c r="AB3805" s="1">
        <v>1000</v>
      </c>
    </row>
    <row r="3806" spans="1:28">
      <c r="A3806" s="1" t="s">
        <v>28</v>
      </c>
      <c r="B3806" s="1" t="s">
        <v>18697</v>
      </c>
      <c r="C3806" s="1">
        <v>46</v>
      </c>
      <c r="D3806" s="1">
        <v>119</v>
      </c>
      <c r="E3806" s="1">
        <v>8</v>
      </c>
      <c r="F3806" s="1">
        <v>2000</v>
      </c>
      <c r="G3806" s="1" t="s">
        <v>13841</v>
      </c>
      <c r="H3806" s="1">
        <v>3000</v>
      </c>
      <c r="J3806" s="1" t="s">
        <v>2519</v>
      </c>
      <c r="K3806" s="1" t="s">
        <v>7997</v>
      </c>
      <c r="L3806" s="1" t="s">
        <v>18698</v>
      </c>
      <c r="M3806" s="1">
        <v>3297</v>
      </c>
      <c r="N3806" s="1">
        <v>10984</v>
      </c>
      <c r="O3806" s="1" t="s">
        <v>1371</v>
      </c>
      <c r="P3806" s="1">
        <v>4</v>
      </c>
      <c r="Q3806" s="1" t="s">
        <v>18699</v>
      </c>
      <c r="R3806" s="1" t="s">
        <v>18700</v>
      </c>
      <c r="S3806" s="1">
        <v>42</v>
      </c>
      <c r="T3806" s="1" t="s">
        <v>37</v>
      </c>
      <c r="U3806" s="1" t="s">
        <v>38</v>
      </c>
      <c r="V3806" s="1" t="s">
        <v>581</v>
      </c>
      <c r="W3806" s="1">
        <v>4000000</v>
      </c>
      <c r="X3806" s="1">
        <v>2011</v>
      </c>
      <c r="Y3806" s="1">
        <v>3000</v>
      </c>
      <c r="Z3806" s="1">
        <v>6</v>
      </c>
      <c r="AA3806" s="1">
        <v>2.35</v>
      </c>
      <c r="AB3806" s="1">
        <v>798</v>
      </c>
    </row>
    <row r="3807" spans="1:28">
      <c r="A3807" s="1" t="s">
        <v>28</v>
      </c>
      <c r="B3807" s="1" t="s">
        <v>5633</v>
      </c>
      <c r="C3807" s="1">
        <v>51</v>
      </c>
      <c r="D3807" s="1">
        <v>119</v>
      </c>
      <c r="E3807" s="1">
        <v>350</v>
      </c>
      <c r="F3807" s="1">
        <v>418</v>
      </c>
      <c r="G3807" s="1" t="s">
        <v>338</v>
      </c>
      <c r="H3807" s="1">
        <v>18000</v>
      </c>
      <c r="I3807" s="1">
        <v>34700000</v>
      </c>
      <c r="J3807" s="1" t="s">
        <v>210</v>
      </c>
      <c r="K3807" s="1" t="s">
        <v>584</v>
      </c>
      <c r="L3807" s="1" t="s">
        <v>10058</v>
      </c>
      <c r="M3807" s="1">
        <v>52846</v>
      </c>
      <c r="N3807" s="1">
        <v>35501</v>
      </c>
      <c r="O3807" s="1" t="s">
        <v>5664</v>
      </c>
      <c r="P3807" s="1">
        <v>2</v>
      </c>
      <c r="Q3807" s="1" t="s">
        <v>10059</v>
      </c>
      <c r="R3807" s="1" t="s">
        <v>10060</v>
      </c>
      <c r="S3807" s="1">
        <v>143</v>
      </c>
      <c r="T3807" s="1" t="s">
        <v>37</v>
      </c>
      <c r="U3807" s="1" t="s">
        <v>38</v>
      </c>
      <c r="V3807" s="1" t="s">
        <v>581</v>
      </c>
      <c r="W3807" s="1">
        <v>14000000</v>
      </c>
      <c r="X3807" s="1">
        <v>1988</v>
      </c>
      <c r="Y3807" s="1">
        <v>17000</v>
      </c>
      <c r="Z3807" s="1">
        <v>7.7</v>
      </c>
      <c r="AA3807" s="1">
        <v>1.85</v>
      </c>
      <c r="AB3807" s="1">
        <v>0</v>
      </c>
    </row>
    <row r="3808" spans="1:28">
      <c r="A3808" s="1" t="s">
        <v>28</v>
      </c>
      <c r="B3808" s="1" t="s">
        <v>1623</v>
      </c>
      <c r="C3808" s="1">
        <v>53</v>
      </c>
      <c r="D3808" s="1">
        <v>119</v>
      </c>
      <c r="E3808" s="1">
        <v>153</v>
      </c>
      <c r="F3808" s="1">
        <v>11000</v>
      </c>
      <c r="G3808" s="1" t="s">
        <v>2172</v>
      </c>
      <c r="H3808" s="1">
        <v>12000</v>
      </c>
      <c r="J3808" s="1" t="s">
        <v>4471</v>
      </c>
      <c r="K3808" s="1" t="s">
        <v>1103</v>
      </c>
      <c r="L3808" s="1" t="s">
        <v>4472</v>
      </c>
      <c r="M3808" s="1">
        <v>27019</v>
      </c>
      <c r="N3808" s="1">
        <v>36167</v>
      </c>
      <c r="O3808" s="1" t="s">
        <v>1948</v>
      </c>
      <c r="P3808" s="1">
        <v>4</v>
      </c>
      <c r="Q3808" s="1" t="s">
        <v>4473</v>
      </c>
      <c r="R3808" s="1" t="s">
        <v>4474</v>
      </c>
      <c r="S3808" s="1">
        <v>143</v>
      </c>
      <c r="T3808" s="1" t="s">
        <v>37</v>
      </c>
      <c r="U3808" s="1" t="s">
        <v>38</v>
      </c>
      <c r="V3808" s="1" t="s">
        <v>1122</v>
      </c>
      <c r="X3808" s="1">
        <v>2015</v>
      </c>
      <c r="Y3808" s="1">
        <v>11000</v>
      </c>
      <c r="Z3808" s="1">
        <v>4.9000000000000004</v>
      </c>
      <c r="AA3808" s="1">
        <v>2.35</v>
      </c>
      <c r="AB3808" s="1">
        <v>0</v>
      </c>
    </row>
    <row r="3809" spans="1:28">
      <c r="A3809" s="1" t="s">
        <v>28</v>
      </c>
      <c r="B3809" s="1" t="s">
        <v>13295</v>
      </c>
      <c r="C3809" s="1">
        <v>53</v>
      </c>
      <c r="D3809" s="1">
        <v>119</v>
      </c>
      <c r="E3809" s="1">
        <v>3</v>
      </c>
      <c r="F3809" s="1">
        <v>19</v>
      </c>
      <c r="G3809" s="1" t="s">
        <v>13035</v>
      </c>
      <c r="H3809" s="1">
        <v>556</v>
      </c>
      <c r="J3809" s="1" t="s">
        <v>460</v>
      </c>
      <c r="K3809" s="1" t="s">
        <v>10301</v>
      </c>
      <c r="L3809" s="1" t="s">
        <v>13296</v>
      </c>
      <c r="M3809" s="1">
        <v>9177</v>
      </c>
      <c r="N3809" s="1">
        <v>996</v>
      </c>
      <c r="O3809" s="1" t="s">
        <v>13297</v>
      </c>
      <c r="P3809" s="1">
        <v>4</v>
      </c>
      <c r="Q3809" s="1" t="s">
        <v>13298</v>
      </c>
      <c r="R3809" s="1" t="s">
        <v>13299</v>
      </c>
      <c r="S3809" s="1">
        <v>53</v>
      </c>
      <c r="T3809" s="1" t="s">
        <v>1938</v>
      </c>
      <c r="U3809" s="1" t="s">
        <v>3845</v>
      </c>
      <c r="V3809" s="1" t="s">
        <v>581</v>
      </c>
      <c r="W3809" s="1">
        <v>15000000</v>
      </c>
      <c r="X3809" s="1">
        <v>2009</v>
      </c>
      <c r="Y3809" s="1">
        <v>353</v>
      </c>
      <c r="Z3809" s="1">
        <v>7.1</v>
      </c>
      <c r="AA3809" s="1">
        <v>2.35</v>
      </c>
      <c r="AB3809" s="1">
        <v>821</v>
      </c>
    </row>
    <row r="3810" spans="1:28">
      <c r="A3810" s="1" t="s">
        <v>28</v>
      </c>
      <c r="B3810" s="1" t="s">
        <v>483</v>
      </c>
      <c r="C3810" s="1">
        <v>59</v>
      </c>
      <c r="D3810" s="1">
        <v>119</v>
      </c>
      <c r="E3810" s="1">
        <v>17000</v>
      </c>
      <c r="F3810" s="1">
        <v>638</v>
      </c>
      <c r="G3810" s="1" t="s">
        <v>3819</v>
      </c>
      <c r="H3810" s="1">
        <v>10000</v>
      </c>
      <c r="I3810" s="1">
        <v>52293982</v>
      </c>
      <c r="J3810" s="1" t="s">
        <v>3780</v>
      </c>
      <c r="K3810" s="1" t="s">
        <v>519</v>
      </c>
      <c r="L3810" s="1" t="s">
        <v>14798</v>
      </c>
      <c r="M3810" s="1">
        <v>57831</v>
      </c>
      <c r="N3810" s="1">
        <v>11895</v>
      </c>
      <c r="O3810" s="1" t="s">
        <v>1341</v>
      </c>
      <c r="P3810" s="1">
        <v>1</v>
      </c>
      <c r="Q3810" s="1" t="s">
        <v>14799</v>
      </c>
      <c r="R3810" s="1" t="s">
        <v>14800</v>
      </c>
      <c r="S3810" s="1">
        <v>115</v>
      </c>
      <c r="T3810" s="1" t="s">
        <v>37</v>
      </c>
      <c r="U3810" s="1" t="s">
        <v>38</v>
      </c>
      <c r="V3810" s="1" t="s">
        <v>581</v>
      </c>
      <c r="W3810" s="1">
        <v>13800000</v>
      </c>
      <c r="X3810" s="1">
        <v>1986</v>
      </c>
      <c r="Y3810" s="1">
        <v>970</v>
      </c>
      <c r="Z3810" s="1">
        <v>7</v>
      </c>
      <c r="AA3810" s="1">
        <v>1.85</v>
      </c>
      <c r="AB3810" s="1">
        <v>0</v>
      </c>
    </row>
    <row r="3811" spans="1:28">
      <c r="A3811" s="1" t="s">
        <v>28</v>
      </c>
      <c r="B3811" s="1" t="s">
        <v>274</v>
      </c>
      <c r="C3811" s="1">
        <v>63</v>
      </c>
      <c r="D3811" s="1">
        <v>119</v>
      </c>
      <c r="E3811" s="1">
        <v>0</v>
      </c>
      <c r="F3811" s="1">
        <v>244</v>
      </c>
      <c r="G3811" s="1" t="s">
        <v>2454</v>
      </c>
      <c r="H3811" s="1">
        <v>10000</v>
      </c>
      <c r="I3811" s="1">
        <v>65807024</v>
      </c>
      <c r="J3811" s="1" t="s">
        <v>3540</v>
      </c>
      <c r="K3811" s="1" t="s">
        <v>162</v>
      </c>
      <c r="L3811" s="1" t="s">
        <v>10192</v>
      </c>
      <c r="M3811" s="1">
        <v>172405</v>
      </c>
      <c r="N3811" s="1">
        <v>11013</v>
      </c>
      <c r="O3811" s="1" t="s">
        <v>10193</v>
      </c>
      <c r="P3811" s="1">
        <v>0</v>
      </c>
      <c r="Q3811" s="1" t="s">
        <v>10194</v>
      </c>
      <c r="R3811" s="1" t="s">
        <v>10195</v>
      </c>
      <c r="S3811" s="1">
        <v>203</v>
      </c>
      <c r="T3811" s="1" t="s">
        <v>37</v>
      </c>
      <c r="U3811" s="1" t="s">
        <v>38</v>
      </c>
      <c r="V3811" s="1" t="s">
        <v>581</v>
      </c>
      <c r="W3811" s="1">
        <v>19000000</v>
      </c>
      <c r="X3811" s="1">
        <v>1995</v>
      </c>
      <c r="Y3811" s="1">
        <v>345</v>
      </c>
      <c r="Z3811" s="1">
        <v>6.8</v>
      </c>
      <c r="AA3811" s="1">
        <v>1.85</v>
      </c>
      <c r="AB3811" s="1">
        <v>0</v>
      </c>
    </row>
    <row r="3812" spans="1:28">
      <c r="A3812" s="1" t="s">
        <v>28</v>
      </c>
      <c r="B3812" s="1" t="s">
        <v>4925</v>
      </c>
      <c r="C3812" s="1">
        <v>66</v>
      </c>
      <c r="D3812" s="1">
        <v>119</v>
      </c>
      <c r="E3812" s="1">
        <v>422</v>
      </c>
      <c r="F3812" s="1">
        <v>422</v>
      </c>
      <c r="G3812" s="1" t="s">
        <v>15948</v>
      </c>
      <c r="H3812" s="1">
        <v>861</v>
      </c>
      <c r="I3812" s="1">
        <v>4992159</v>
      </c>
      <c r="J3812" s="1" t="s">
        <v>12821</v>
      </c>
      <c r="K3812" s="1" t="s">
        <v>3867</v>
      </c>
      <c r="L3812" s="1" t="s">
        <v>15949</v>
      </c>
      <c r="M3812" s="1">
        <v>23823</v>
      </c>
      <c r="N3812" s="1">
        <v>3306</v>
      </c>
      <c r="O3812" s="1" t="s">
        <v>4925</v>
      </c>
      <c r="P3812" s="1">
        <v>2</v>
      </c>
      <c r="Q3812" s="1" t="s">
        <v>15950</v>
      </c>
      <c r="R3812" s="1" t="s">
        <v>15951</v>
      </c>
      <c r="S3812" s="1">
        <v>201</v>
      </c>
      <c r="T3812" s="1" t="s">
        <v>37</v>
      </c>
      <c r="U3812" s="1" t="s">
        <v>38</v>
      </c>
      <c r="V3812" s="1" t="s">
        <v>581</v>
      </c>
      <c r="W3812" s="1">
        <v>8550000</v>
      </c>
      <c r="X3812" s="1">
        <v>2004</v>
      </c>
      <c r="Y3812" s="1">
        <v>499</v>
      </c>
      <c r="Z3812" s="1">
        <v>5.6</v>
      </c>
      <c r="AA3812" s="1">
        <v>2.35</v>
      </c>
      <c r="AB3812" s="1">
        <v>713</v>
      </c>
    </row>
    <row r="3813" spans="1:28">
      <c r="A3813" s="1" t="s">
        <v>28</v>
      </c>
      <c r="B3813" s="1" t="s">
        <v>9090</v>
      </c>
      <c r="C3813" s="1">
        <v>73</v>
      </c>
      <c r="D3813" s="1">
        <v>119</v>
      </c>
      <c r="E3813" s="1">
        <v>43</v>
      </c>
      <c r="F3813" s="1">
        <v>523</v>
      </c>
      <c r="G3813" s="1" t="s">
        <v>1737</v>
      </c>
      <c r="H3813" s="1">
        <v>953</v>
      </c>
      <c r="I3813" s="1">
        <v>44087387</v>
      </c>
      <c r="J3813" s="1" t="s">
        <v>9091</v>
      </c>
      <c r="K3813" s="1" t="s">
        <v>636</v>
      </c>
      <c r="L3813" s="1" t="s">
        <v>9092</v>
      </c>
      <c r="M3813" s="1">
        <v>22304</v>
      </c>
      <c r="N3813" s="1">
        <v>3525</v>
      </c>
      <c r="O3813" s="1" t="s">
        <v>9093</v>
      </c>
      <c r="P3813" s="1">
        <v>4</v>
      </c>
      <c r="Q3813" s="1" t="s">
        <v>9094</v>
      </c>
      <c r="R3813" s="1" t="s">
        <v>9095</v>
      </c>
      <c r="S3813" s="1">
        <v>33</v>
      </c>
      <c r="T3813" s="1" t="s">
        <v>37</v>
      </c>
      <c r="U3813" s="1" t="s">
        <v>38</v>
      </c>
      <c r="V3813" s="1" t="s">
        <v>39</v>
      </c>
      <c r="X3813" s="1">
        <v>2008</v>
      </c>
      <c r="Y3813" s="1">
        <v>713</v>
      </c>
      <c r="Z3813" s="1">
        <v>6.2</v>
      </c>
      <c r="AA3813" s="1">
        <v>1.85</v>
      </c>
      <c r="AB3813" s="1">
        <v>894</v>
      </c>
    </row>
    <row r="3814" spans="1:28">
      <c r="A3814" s="1" t="s">
        <v>28</v>
      </c>
      <c r="B3814" s="1" t="s">
        <v>1957</v>
      </c>
      <c r="C3814" s="1">
        <v>74</v>
      </c>
      <c r="D3814" s="1">
        <v>119</v>
      </c>
      <c r="E3814" s="1">
        <v>116</v>
      </c>
      <c r="F3814" s="1">
        <v>385</v>
      </c>
      <c r="G3814" s="1" t="s">
        <v>8978</v>
      </c>
      <c r="H3814" s="1">
        <v>738</v>
      </c>
      <c r="I3814" s="1">
        <v>8888143</v>
      </c>
      <c r="J3814" s="1" t="s">
        <v>6269</v>
      </c>
      <c r="K3814" s="1" t="s">
        <v>188</v>
      </c>
      <c r="L3814" s="1" t="s">
        <v>8979</v>
      </c>
      <c r="M3814" s="1">
        <v>22250</v>
      </c>
      <c r="N3814" s="1">
        <v>2171</v>
      </c>
      <c r="O3814" s="1" t="s">
        <v>8980</v>
      </c>
      <c r="P3814" s="1">
        <v>0</v>
      </c>
      <c r="Q3814" s="1" t="s">
        <v>8981</v>
      </c>
      <c r="R3814" s="1" t="s">
        <v>8982</v>
      </c>
      <c r="S3814" s="1">
        <v>123</v>
      </c>
      <c r="T3814" s="1" t="s">
        <v>37</v>
      </c>
      <c r="U3814" s="1" t="s">
        <v>264</v>
      </c>
      <c r="V3814" s="1" t="s">
        <v>581</v>
      </c>
      <c r="W3814" s="1">
        <v>28000000</v>
      </c>
      <c r="X3814" s="1">
        <v>1999</v>
      </c>
      <c r="Y3814" s="1">
        <v>428</v>
      </c>
      <c r="Z3814" s="1">
        <v>6.7</v>
      </c>
      <c r="AA3814" s="1">
        <v>2.35</v>
      </c>
      <c r="AB3814" s="1">
        <v>913</v>
      </c>
    </row>
    <row r="3815" spans="1:28">
      <c r="A3815" s="1" t="s">
        <v>28</v>
      </c>
      <c r="B3815" s="1" t="s">
        <v>1839</v>
      </c>
      <c r="C3815" s="1">
        <v>76</v>
      </c>
      <c r="D3815" s="1">
        <v>119</v>
      </c>
      <c r="E3815" s="1">
        <v>670</v>
      </c>
      <c r="F3815" s="1">
        <v>9</v>
      </c>
      <c r="G3815" s="1" t="s">
        <v>23392</v>
      </c>
      <c r="H3815" s="1">
        <v>24</v>
      </c>
      <c r="I3815" s="1">
        <v>59774</v>
      </c>
      <c r="J3815" s="1" t="s">
        <v>1411</v>
      </c>
      <c r="K3815" s="1" t="s">
        <v>23393</v>
      </c>
      <c r="L3815" s="1" t="s">
        <v>23394</v>
      </c>
      <c r="M3815" s="1">
        <v>4212</v>
      </c>
      <c r="N3815" s="1">
        <v>69</v>
      </c>
      <c r="O3815" s="1" t="s">
        <v>23395</v>
      </c>
      <c r="P3815" s="1">
        <v>0</v>
      </c>
      <c r="Q3815" s="1" t="s">
        <v>23396</v>
      </c>
      <c r="R3815" s="1" t="s">
        <v>23397</v>
      </c>
      <c r="S3815" s="1">
        <v>18</v>
      </c>
      <c r="T3815" s="1" t="s">
        <v>8717</v>
      </c>
      <c r="U3815" s="1" t="s">
        <v>763</v>
      </c>
      <c r="V3815" s="1" t="s">
        <v>5599</v>
      </c>
      <c r="X3815" s="1">
        <v>2010</v>
      </c>
      <c r="Y3815" s="1">
        <v>20</v>
      </c>
      <c r="Z3815" s="1">
        <v>6.8</v>
      </c>
      <c r="AA3815" s="1">
        <v>2.35</v>
      </c>
      <c r="AB3815" s="1">
        <v>2000</v>
      </c>
    </row>
    <row r="3816" spans="1:28">
      <c r="A3816" s="1" t="s">
        <v>28</v>
      </c>
      <c r="B3816" s="1" t="s">
        <v>6283</v>
      </c>
      <c r="C3816" s="1">
        <v>88</v>
      </c>
      <c r="D3816" s="1">
        <v>119</v>
      </c>
      <c r="E3816" s="1">
        <v>42</v>
      </c>
      <c r="F3816" s="1">
        <v>917</v>
      </c>
      <c r="G3816" s="1" t="s">
        <v>636</v>
      </c>
      <c r="H3816" s="1">
        <v>2000</v>
      </c>
      <c r="I3816" s="1">
        <v>39008741</v>
      </c>
      <c r="J3816" s="1" t="s">
        <v>9091</v>
      </c>
      <c r="K3816" s="1" t="s">
        <v>707</v>
      </c>
      <c r="L3816" s="1" t="s">
        <v>9567</v>
      </c>
      <c r="M3816" s="1">
        <v>44838</v>
      </c>
      <c r="N3816" s="1">
        <v>6862</v>
      </c>
      <c r="O3816" s="1" t="s">
        <v>7955</v>
      </c>
      <c r="P3816" s="1">
        <v>0</v>
      </c>
      <c r="Q3816" s="1" t="s">
        <v>9568</v>
      </c>
      <c r="R3816" s="1" t="s">
        <v>9569</v>
      </c>
      <c r="S3816" s="1">
        <v>223</v>
      </c>
      <c r="T3816" s="1" t="s">
        <v>37</v>
      </c>
      <c r="U3816" s="1" t="s">
        <v>38</v>
      </c>
      <c r="V3816" s="1" t="s">
        <v>91</v>
      </c>
      <c r="W3816" s="1">
        <v>25000000</v>
      </c>
      <c r="X3816" s="1">
        <v>2005</v>
      </c>
      <c r="Y3816" s="1">
        <v>953</v>
      </c>
      <c r="Z3816" s="1">
        <v>6.6</v>
      </c>
      <c r="AA3816" s="1">
        <v>2.35</v>
      </c>
      <c r="AB3816" s="1">
        <v>0</v>
      </c>
    </row>
    <row r="3817" spans="1:28">
      <c r="A3817" s="1" t="s">
        <v>28</v>
      </c>
      <c r="B3817" s="1" t="s">
        <v>3289</v>
      </c>
      <c r="C3817" s="1">
        <v>93</v>
      </c>
      <c r="D3817" s="1">
        <v>119</v>
      </c>
      <c r="E3817" s="1">
        <v>0</v>
      </c>
      <c r="F3817" s="1">
        <v>434</v>
      </c>
      <c r="G3817" s="1" t="s">
        <v>1915</v>
      </c>
      <c r="H3817" s="1">
        <v>627</v>
      </c>
      <c r="I3817" s="1">
        <v>37486138</v>
      </c>
      <c r="J3817" s="1" t="s">
        <v>1411</v>
      </c>
      <c r="K3817" s="1" t="s">
        <v>2085</v>
      </c>
      <c r="L3817" s="1" t="s">
        <v>5281</v>
      </c>
      <c r="M3817" s="1">
        <v>30890</v>
      </c>
      <c r="N3817" s="1">
        <v>2052</v>
      </c>
      <c r="O3817" s="1" t="s">
        <v>1637</v>
      </c>
      <c r="P3817" s="1">
        <v>1</v>
      </c>
      <c r="Q3817" s="1" t="s">
        <v>5282</v>
      </c>
      <c r="R3817" s="1" t="s">
        <v>5283</v>
      </c>
      <c r="S3817" s="1">
        <v>106</v>
      </c>
      <c r="T3817" s="1" t="s">
        <v>37</v>
      </c>
      <c r="U3817" s="1" t="s">
        <v>38</v>
      </c>
      <c r="V3817" s="1" t="s">
        <v>39</v>
      </c>
      <c r="W3817" s="1">
        <v>50000000</v>
      </c>
      <c r="X3817" s="1">
        <v>2004</v>
      </c>
      <c r="Y3817" s="1">
        <v>508</v>
      </c>
      <c r="Z3817" s="1">
        <v>6</v>
      </c>
      <c r="AA3817" s="1">
        <v>1.85</v>
      </c>
      <c r="AB3817" s="1">
        <v>718</v>
      </c>
    </row>
    <row r="3818" spans="1:28">
      <c r="A3818" s="1" t="s">
        <v>28</v>
      </c>
      <c r="B3818" s="1" t="s">
        <v>5161</v>
      </c>
      <c r="C3818" s="1">
        <v>94</v>
      </c>
      <c r="D3818" s="1">
        <v>119</v>
      </c>
      <c r="E3818" s="1">
        <v>213</v>
      </c>
      <c r="F3818" s="1">
        <v>249</v>
      </c>
      <c r="G3818" s="1" t="s">
        <v>13342</v>
      </c>
      <c r="H3818" s="1">
        <v>886</v>
      </c>
      <c r="I3818" s="1">
        <v>156645693</v>
      </c>
      <c r="J3818" s="1" t="s">
        <v>8907</v>
      </c>
      <c r="K3818" s="1" t="s">
        <v>5567</v>
      </c>
      <c r="L3818" s="1" t="s">
        <v>13343</v>
      </c>
      <c r="M3818" s="1">
        <v>55101</v>
      </c>
      <c r="N3818" s="1">
        <v>1639</v>
      </c>
      <c r="O3818" s="1" t="s">
        <v>6625</v>
      </c>
      <c r="P3818" s="1">
        <v>0</v>
      </c>
      <c r="Q3818" s="1" t="s">
        <v>13344</v>
      </c>
      <c r="R3818" s="1" t="s">
        <v>13345</v>
      </c>
      <c r="S3818" s="1">
        <v>201</v>
      </c>
      <c r="T3818" s="1" t="s">
        <v>37</v>
      </c>
      <c r="U3818" s="1" t="s">
        <v>38</v>
      </c>
      <c r="V3818" s="1" t="s">
        <v>581</v>
      </c>
      <c r="W3818" s="1">
        <v>14000000</v>
      </c>
      <c r="X3818" s="1">
        <v>1987</v>
      </c>
      <c r="Y3818" s="1">
        <v>276</v>
      </c>
      <c r="Z3818" s="1">
        <v>6.9</v>
      </c>
      <c r="AA3818" s="1">
        <v>1.85</v>
      </c>
      <c r="AB3818" s="1">
        <v>3000</v>
      </c>
    </row>
    <row r="3819" spans="1:28">
      <c r="A3819" s="1" t="s">
        <v>28</v>
      </c>
      <c r="B3819" s="1" t="s">
        <v>6657</v>
      </c>
      <c r="C3819" s="1">
        <v>94</v>
      </c>
      <c r="D3819" s="1">
        <v>119</v>
      </c>
      <c r="E3819" s="1">
        <v>7</v>
      </c>
      <c r="F3819" s="1">
        <v>903</v>
      </c>
      <c r="G3819" s="1" t="s">
        <v>772</v>
      </c>
      <c r="H3819" s="1">
        <v>18000</v>
      </c>
      <c r="I3819" s="1">
        <v>25178165</v>
      </c>
      <c r="J3819" s="1" t="s">
        <v>210</v>
      </c>
      <c r="K3819" s="1" t="s">
        <v>584</v>
      </c>
      <c r="L3819" s="1" t="s">
        <v>6658</v>
      </c>
      <c r="M3819" s="1">
        <v>70292</v>
      </c>
      <c r="N3819" s="1">
        <v>29484</v>
      </c>
      <c r="O3819" s="1" t="s">
        <v>118</v>
      </c>
      <c r="P3819" s="1">
        <v>1</v>
      </c>
      <c r="Q3819" s="1" t="s">
        <v>6659</v>
      </c>
      <c r="R3819" s="1" t="s">
        <v>6660</v>
      </c>
      <c r="S3819" s="1">
        <v>274</v>
      </c>
      <c r="T3819" s="1" t="s">
        <v>37</v>
      </c>
      <c r="U3819" s="1" t="s">
        <v>38</v>
      </c>
      <c r="V3819" s="1" t="s">
        <v>39</v>
      </c>
      <c r="W3819" s="1">
        <v>40000000</v>
      </c>
      <c r="X3819" s="1">
        <v>2001</v>
      </c>
      <c r="Y3819" s="1">
        <v>9000</v>
      </c>
      <c r="Z3819" s="1">
        <v>6.7</v>
      </c>
      <c r="AA3819" s="1">
        <v>1.85</v>
      </c>
      <c r="AB3819" s="1">
        <v>8000</v>
      </c>
    </row>
    <row r="3820" spans="1:28">
      <c r="A3820" s="1" t="s">
        <v>28</v>
      </c>
      <c r="B3820" s="1" t="s">
        <v>11354</v>
      </c>
      <c r="C3820" s="1">
        <v>99</v>
      </c>
      <c r="D3820" s="1">
        <v>119</v>
      </c>
      <c r="E3820" s="1">
        <v>18</v>
      </c>
      <c r="F3820" s="1">
        <v>9</v>
      </c>
      <c r="G3820" s="1" t="s">
        <v>11355</v>
      </c>
      <c r="H3820" s="1">
        <v>20</v>
      </c>
      <c r="I3820" s="1">
        <v>4234040</v>
      </c>
      <c r="J3820" s="1" t="s">
        <v>1540</v>
      </c>
      <c r="K3820" s="1" t="s">
        <v>11356</v>
      </c>
      <c r="L3820" s="1" t="s">
        <v>11357</v>
      </c>
      <c r="M3820" s="1">
        <v>14301</v>
      </c>
      <c r="N3820" s="1">
        <v>64</v>
      </c>
      <c r="O3820" s="1" t="s">
        <v>11358</v>
      </c>
      <c r="P3820" s="1">
        <v>0</v>
      </c>
      <c r="Q3820" s="1" t="s">
        <v>11359</v>
      </c>
      <c r="R3820" s="1" t="s">
        <v>11360</v>
      </c>
      <c r="S3820" s="1">
        <v>45</v>
      </c>
      <c r="T3820" s="1" t="s">
        <v>37</v>
      </c>
      <c r="U3820" s="1" t="s">
        <v>38</v>
      </c>
      <c r="V3820" s="1" t="s">
        <v>39</v>
      </c>
      <c r="W3820" s="1">
        <v>20000000</v>
      </c>
      <c r="X3820" s="1">
        <v>2008</v>
      </c>
      <c r="Y3820" s="1">
        <v>18</v>
      </c>
      <c r="Z3820" s="1">
        <v>7</v>
      </c>
      <c r="AA3820" s="1">
        <v>2.35</v>
      </c>
      <c r="AB3820" s="1">
        <v>0</v>
      </c>
    </row>
    <row r="3821" spans="1:28">
      <c r="A3821" s="1" t="s">
        <v>28</v>
      </c>
      <c r="B3821" s="1" t="s">
        <v>1024</v>
      </c>
      <c r="C3821" s="1">
        <v>106</v>
      </c>
      <c r="D3821" s="1">
        <v>119</v>
      </c>
      <c r="E3821" s="1">
        <v>12000</v>
      </c>
      <c r="F3821" s="1">
        <v>643</v>
      </c>
      <c r="G3821" s="1" t="s">
        <v>7268</v>
      </c>
      <c r="H3821" s="1">
        <v>12000</v>
      </c>
      <c r="I3821" s="1">
        <v>109713132</v>
      </c>
      <c r="J3821" s="1" t="s">
        <v>1867</v>
      </c>
      <c r="K3821" s="1" t="s">
        <v>1024</v>
      </c>
      <c r="L3821" s="1" t="s">
        <v>10064</v>
      </c>
      <c r="M3821" s="1">
        <v>61621</v>
      </c>
      <c r="N3821" s="1">
        <v>15449</v>
      </c>
      <c r="O3821" s="1" t="s">
        <v>7270</v>
      </c>
      <c r="P3821" s="1">
        <v>5</v>
      </c>
      <c r="Q3821" s="1" t="s">
        <v>10065</v>
      </c>
      <c r="R3821" s="1" t="s">
        <v>10066</v>
      </c>
      <c r="S3821" s="1">
        <v>219</v>
      </c>
      <c r="T3821" s="1" t="s">
        <v>37</v>
      </c>
      <c r="U3821" s="1" t="s">
        <v>38</v>
      </c>
      <c r="V3821" s="1" t="s">
        <v>91</v>
      </c>
      <c r="W3821" s="1">
        <v>25000000</v>
      </c>
      <c r="X3821" s="1">
        <v>1986</v>
      </c>
      <c r="Y3821" s="1">
        <v>664</v>
      </c>
      <c r="Z3821" s="1">
        <v>7.3</v>
      </c>
      <c r="AA3821" s="1">
        <v>2.35</v>
      </c>
      <c r="AB3821" s="1">
        <v>0</v>
      </c>
    </row>
    <row r="3822" spans="1:28">
      <c r="A3822" s="1" t="s">
        <v>28</v>
      </c>
      <c r="B3822" s="1" t="s">
        <v>16493</v>
      </c>
      <c r="C3822" s="1">
        <v>112</v>
      </c>
      <c r="D3822" s="1">
        <v>119</v>
      </c>
      <c r="E3822" s="1">
        <v>23</v>
      </c>
      <c r="F3822" s="1">
        <v>440</v>
      </c>
      <c r="G3822" s="1" t="s">
        <v>13714</v>
      </c>
      <c r="H3822" s="1">
        <v>1000</v>
      </c>
      <c r="I3822" s="1">
        <v>25000000</v>
      </c>
      <c r="J3822" s="1" t="s">
        <v>69</v>
      </c>
      <c r="K3822" s="1" t="s">
        <v>12503</v>
      </c>
      <c r="L3822" s="1" t="s">
        <v>16494</v>
      </c>
      <c r="M3822" s="1">
        <v>39847</v>
      </c>
      <c r="N3822" s="1">
        <v>2951</v>
      </c>
      <c r="O3822" s="1" t="s">
        <v>15916</v>
      </c>
      <c r="P3822" s="1">
        <v>1</v>
      </c>
      <c r="Q3822" s="1" t="s">
        <v>16495</v>
      </c>
      <c r="R3822" s="1" t="s">
        <v>16496</v>
      </c>
      <c r="S3822" s="1">
        <v>242</v>
      </c>
      <c r="T3822" s="1" t="s">
        <v>37</v>
      </c>
      <c r="U3822" s="1" t="s">
        <v>38</v>
      </c>
      <c r="V3822" s="1" t="s">
        <v>91</v>
      </c>
      <c r="W3822" s="1">
        <v>9000000</v>
      </c>
      <c r="X3822" s="1">
        <v>1976</v>
      </c>
      <c r="Y3822" s="1">
        <v>659</v>
      </c>
      <c r="Z3822" s="1">
        <v>6.8</v>
      </c>
      <c r="AA3822" s="1">
        <v>2.35</v>
      </c>
      <c r="AB3822" s="1">
        <v>0</v>
      </c>
    </row>
    <row r="3823" spans="1:28">
      <c r="A3823" s="1" t="s">
        <v>28</v>
      </c>
      <c r="B3823" s="1" t="s">
        <v>882</v>
      </c>
      <c r="C3823" s="1">
        <v>117</v>
      </c>
      <c r="D3823" s="1">
        <v>119</v>
      </c>
      <c r="E3823" s="1">
        <v>188</v>
      </c>
      <c r="F3823" s="1">
        <v>35</v>
      </c>
      <c r="G3823" s="1" t="s">
        <v>15670</v>
      </c>
      <c r="H3823" s="1">
        <v>187</v>
      </c>
      <c r="I3823" s="1">
        <v>6047856</v>
      </c>
      <c r="J3823" s="1" t="s">
        <v>460</v>
      </c>
      <c r="K3823" s="1" t="s">
        <v>15671</v>
      </c>
      <c r="L3823" s="1" t="s">
        <v>15672</v>
      </c>
      <c r="M3823" s="1">
        <v>27536</v>
      </c>
      <c r="N3823" s="1">
        <v>358</v>
      </c>
      <c r="O3823" s="1" t="s">
        <v>15673</v>
      </c>
      <c r="P3823" s="1">
        <v>4</v>
      </c>
      <c r="Q3823" s="1" t="s">
        <v>15674</v>
      </c>
      <c r="R3823" s="1" t="s">
        <v>15675</v>
      </c>
      <c r="S3823" s="1">
        <v>327</v>
      </c>
      <c r="T3823" s="1" t="s">
        <v>37</v>
      </c>
      <c r="U3823" s="1" t="s">
        <v>38</v>
      </c>
      <c r="V3823" s="1" t="s">
        <v>581</v>
      </c>
      <c r="W3823" s="1">
        <v>8500000</v>
      </c>
      <c r="X3823" s="1">
        <v>2000</v>
      </c>
      <c r="Y3823" s="1">
        <v>127</v>
      </c>
      <c r="Z3823" s="1">
        <v>6.7</v>
      </c>
      <c r="AA3823" s="1">
        <v>1.85</v>
      </c>
      <c r="AB3823" s="1">
        <v>1000</v>
      </c>
    </row>
    <row r="3824" spans="1:28">
      <c r="A3824" s="1" t="s">
        <v>28</v>
      </c>
      <c r="B3824" s="1" t="s">
        <v>5275</v>
      </c>
      <c r="C3824" s="1">
        <v>118</v>
      </c>
      <c r="D3824" s="1">
        <v>119</v>
      </c>
      <c r="E3824" s="1">
        <v>0</v>
      </c>
      <c r="F3824" s="1">
        <v>39</v>
      </c>
      <c r="G3824" s="1" t="s">
        <v>5276</v>
      </c>
      <c r="H3824" s="1">
        <v>29000</v>
      </c>
      <c r="I3824" s="1">
        <v>39778599</v>
      </c>
      <c r="J3824" s="1" t="s">
        <v>1818</v>
      </c>
      <c r="K3824" s="1" t="s">
        <v>211</v>
      </c>
      <c r="L3824" s="1" t="s">
        <v>5277</v>
      </c>
      <c r="M3824" s="1">
        <v>176169</v>
      </c>
      <c r="N3824" s="1">
        <v>29461</v>
      </c>
      <c r="O3824" s="1" t="s">
        <v>5278</v>
      </c>
      <c r="P3824" s="1">
        <v>0</v>
      </c>
      <c r="Q3824" s="1" t="s">
        <v>5279</v>
      </c>
      <c r="R3824" s="1" t="s">
        <v>5280</v>
      </c>
      <c r="S3824" s="1">
        <v>548</v>
      </c>
      <c r="T3824" s="1" t="s">
        <v>37</v>
      </c>
      <c r="U3824" s="1" t="s">
        <v>38</v>
      </c>
      <c r="V3824" s="1" t="s">
        <v>581</v>
      </c>
      <c r="W3824" s="1">
        <v>50000000</v>
      </c>
      <c r="X3824" s="1">
        <v>2000</v>
      </c>
      <c r="Y3824" s="1">
        <v>414</v>
      </c>
      <c r="Z3824" s="1">
        <v>6.6</v>
      </c>
      <c r="AA3824" s="1">
        <v>2.35</v>
      </c>
      <c r="AB3824" s="1">
        <v>0</v>
      </c>
    </row>
    <row r="3825" spans="1:28">
      <c r="A3825" s="1" t="s">
        <v>28</v>
      </c>
      <c r="B3825" s="1" t="s">
        <v>2238</v>
      </c>
      <c r="C3825" s="1">
        <v>123</v>
      </c>
      <c r="D3825" s="1">
        <v>119</v>
      </c>
      <c r="E3825" s="1">
        <v>0</v>
      </c>
      <c r="F3825" s="1">
        <v>188</v>
      </c>
      <c r="G3825" s="1" t="s">
        <v>9436</v>
      </c>
      <c r="H3825" s="1">
        <v>22000</v>
      </c>
      <c r="I3825" s="1">
        <v>76270454</v>
      </c>
      <c r="J3825" s="1" t="s">
        <v>2117</v>
      </c>
      <c r="K3825" s="1" t="s">
        <v>1738</v>
      </c>
      <c r="L3825" s="1" t="s">
        <v>9437</v>
      </c>
      <c r="M3825" s="1">
        <v>219008</v>
      </c>
      <c r="N3825" s="1">
        <v>22767</v>
      </c>
      <c r="O3825" s="1" t="s">
        <v>7128</v>
      </c>
      <c r="P3825" s="1">
        <v>1</v>
      </c>
      <c r="Q3825" s="1" t="s">
        <v>9438</v>
      </c>
      <c r="R3825" s="1" t="s">
        <v>9439</v>
      </c>
      <c r="S3825" s="1">
        <v>418</v>
      </c>
      <c r="T3825" s="1" t="s">
        <v>37</v>
      </c>
      <c r="U3825" s="1" t="s">
        <v>38</v>
      </c>
      <c r="V3825" s="1" t="s">
        <v>581</v>
      </c>
      <c r="W3825" s="1">
        <v>25000000</v>
      </c>
      <c r="X3825" s="1">
        <v>1987</v>
      </c>
      <c r="Y3825" s="1">
        <v>371</v>
      </c>
      <c r="Z3825" s="1">
        <v>7.9</v>
      </c>
      <c r="AA3825" s="1">
        <v>2.35</v>
      </c>
      <c r="AB3825" s="1">
        <v>0</v>
      </c>
    </row>
    <row r="3826" spans="1:28">
      <c r="A3826" s="1" t="s">
        <v>28</v>
      </c>
      <c r="B3826" s="1" t="s">
        <v>3654</v>
      </c>
      <c r="C3826" s="1">
        <v>153</v>
      </c>
      <c r="D3826" s="1">
        <v>119</v>
      </c>
      <c r="E3826" s="1">
        <v>0</v>
      </c>
      <c r="F3826" s="1">
        <v>744</v>
      </c>
      <c r="G3826" s="1" t="s">
        <v>3655</v>
      </c>
      <c r="H3826" s="1">
        <v>15000</v>
      </c>
      <c r="I3826" s="1">
        <v>115731542</v>
      </c>
      <c r="J3826" s="1" t="s">
        <v>1411</v>
      </c>
      <c r="K3826" s="1" t="s">
        <v>318</v>
      </c>
      <c r="L3826" s="1" t="s">
        <v>3656</v>
      </c>
      <c r="M3826" s="1">
        <v>151812</v>
      </c>
      <c r="N3826" s="1">
        <v>17768</v>
      </c>
      <c r="O3826" s="1" t="s">
        <v>2624</v>
      </c>
      <c r="P3826" s="1">
        <v>2</v>
      </c>
      <c r="Q3826" s="1" t="s">
        <v>3657</v>
      </c>
      <c r="R3826" s="1" t="s">
        <v>3658</v>
      </c>
      <c r="S3826" s="1">
        <v>556</v>
      </c>
      <c r="T3826" s="1" t="s">
        <v>37</v>
      </c>
      <c r="U3826" s="1" t="s">
        <v>38</v>
      </c>
      <c r="V3826" s="1" t="s">
        <v>91</v>
      </c>
      <c r="W3826" s="1">
        <v>65000000</v>
      </c>
      <c r="X3826" s="1">
        <v>1998</v>
      </c>
      <c r="Y3826" s="1">
        <v>793</v>
      </c>
      <c r="Z3826" s="1">
        <v>6.5</v>
      </c>
      <c r="AA3826" s="1">
        <v>1.85</v>
      </c>
      <c r="AB3826" s="1">
        <v>0</v>
      </c>
    </row>
    <row r="3827" spans="1:28">
      <c r="A3827" s="1" t="s">
        <v>28</v>
      </c>
      <c r="B3827" s="1" t="s">
        <v>1512</v>
      </c>
      <c r="C3827" s="1">
        <v>160</v>
      </c>
      <c r="D3827" s="1">
        <v>119</v>
      </c>
      <c r="E3827" s="1">
        <v>55</v>
      </c>
      <c r="F3827" s="1">
        <v>387</v>
      </c>
      <c r="G3827" s="1" t="s">
        <v>959</v>
      </c>
      <c r="H3827" s="1">
        <v>811</v>
      </c>
      <c r="I3827" s="1">
        <v>125332007</v>
      </c>
      <c r="J3827" s="1" t="s">
        <v>50</v>
      </c>
      <c r="K3827" s="1" t="s">
        <v>1513</v>
      </c>
      <c r="L3827" s="1" t="s">
        <v>1514</v>
      </c>
      <c r="M3827" s="1">
        <v>149680</v>
      </c>
      <c r="N3827" s="1">
        <v>2958</v>
      </c>
      <c r="O3827" s="1" t="s">
        <v>1515</v>
      </c>
      <c r="P3827" s="1">
        <v>3</v>
      </c>
      <c r="Q3827" s="1" t="s">
        <v>1516</v>
      </c>
      <c r="R3827" s="1" t="s">
        <v>1517</v>
      </c>
      <c r="S3827" s="1">
        <v>328</v>
      </c>
      <c r="T3827" s="1" t="s">
        <v>37</v>
      </c>
      <c r="U3827" s="1" t="s">
        <v>56</v>
      </c>
      <c r="V3827" s="1" t="s">
        <v>39</v>
      </c>
      <c r="W3827" s="1">
        <v>110000000</v>
      </c>
      <c r="X3827" s="1">
        <v>1997</v>
      </c>
      <c r="Y3827" s="1">
        <v>766</v>
      </c>
      <c r="Z3827" s="1">
        <v>6.5</v>
      </c>
      <c r="AA3827" s="1">
        <v>2.35</v>
      </c>
      <c r="AB3827" s="1">
        <v>0</v>
      </c>
    </row>
    <row r="3828" spans="1:28">
      <c r="A3828" s="1" t="s">
        <v>28</v>
      </c>
      <c r="B3828" s="1" t="s">
        <v>6117</v>
      </c>
      <c r="C3828" s="1">
        <v>166</v>
      </c>
      <c r="D3828" s="1">
        <v>119</v>
      </c>
      <c r="E3828" s="1">
        <v>89</v>
      </c>
      <c r="F3828" s="1">
        <v>395</v>
      </c>
      <c r="G3828" s="1" t="s">
        <v>975</v>
      </c>
      <c r="H3828" s="1">
        <v>650</v>
      </c>
      <c r="I3828" s="1">
        <v>35228696</v>
      </c>
      <c r="J3828" s="1" t="s">
        <v>6118</v>
      </c>
      <c r="K3828" s="1" t="s">
        <v>2379</v>
      </c>
      <c r="L3828" s="1" t="s">
        <v>6119</v>
      </c>
      <c r="M3828" s="1">
        <v>63677</v>
      </c>
      <c r="N3828" s="1">
        <v>1651</v>
      </c>
      <c r="O3828" s="1" t="s">
        <v>6120</v>
      </c>
      <c r="P3828" s="1">
        <v>0</v>
      </c>
      <c r="Q3828" s="1" t="s">
        <v>6121</v>
      </c>
      <c r="R3828" s="1" t="s">
        <v>6122</v>
      </c>
      <c r="S3828" s="1">
        <v>460</v>
      </c>
      <c r="T3828" s="1" t="s">
        <v>37</v>
      </c>
      <c r="U3828" s="1" t="s">
        <v>38</v>
      </c>
      <c r="V3828" s="1" t="s">
        <v>39</v>
      </c>
      <c r="W3828" s="1">
        <v>32000000</v>
      </c>
      <c r="X3828" s="1">
        <v>2002</v>
      </c>
      <c r="Y3828" s="1">
        <v>537</v>
      </c>
      <c r="Z3828" s="1">
        <v>6.5</v>
      </c>
      <c r="AA3828" s="1">
        <v>2.35</v>
      </c>
      <c r="AB3828" s="1">
        <v>0</v>
      </c>
    </row>
    <row r="3829" spans="1:28">
      <c r="A3829" s="1" t="s">
        <v>28</v>
      </c>
      <c r="B3829" s="1" t="s">
        <v>2823</v>
      </c>
      <c r="C3829" s="1">
        <v>174</v>
      </c>
      <c r="D3829" s="1">
        <v>119</v>
      </c>
      <c r="E3829" s="1">
        <v>64</v>
      </c>
      <c r="F3829" s="1">
        <v>41</v>
      </c>
      <c r="G3829" s="1" t="s">
        <v>2227</v>
      </c>
      <c r="H3829" s="1">
        <v>743</v>
      </c>
      <c r="I3829" s="1">
        <v>21471685</v>
      </c>
      <c r="J3829" s="1" t="s">
        <v>69</v>
      </c>
      <c r="K3829" s="1" t="s">
        <v>2824</v>
      </c>
      <c r="L3829" s="1" t="s">
        <v>2825</v>
      </c>
      <c r="M3829" s="1">
        <v>65464</v>
      </c>
      <c r="N3829" s="1">
        <v>971</v>
      </c>
      <c r="O3829" s="1" t="s">
        <v>2826</v>
      </c>
      <c r="P3829" s="1">
        <v>0</v>
      </c>
      <c r="Q3829" s="1" t="s">
        <v>2827</v>
      </c>
      <c r="R3829" s="1" t="s">
        <v>2828</v>
      </c>
      <c r="S3829" s="1">
        <v>1308</v>
      </c>
      <c r="T3829" s="1" t="s">
        <v>37</v>
      </c>
      <c r="U3829" s="1" t="s">
        <v>38</v>
      </c>
      <c r="V3829" s="1" t="s">
        <v>39</v>
      </c>
      <c r="W3829" s="1">
        <v>44000000</v>
      </c>
      <c r="X3829" s="1">
        <v>2000</v>
      </c>
      <c r="Y3829" s="1">
        <v>117</v>
      </c>
      <c r="Z3829" s="1">
        <v>2.4</v>
      </c>
      <c r="AA3829" s="1">
        <v>2.35</v>
      </c>
      <c r="AB3829" s="1">
        <v>0</v>
      </c>
    </row>
    <row r="3830" spans="1:28">
      <c r="A3830" s="1" t="s">
        <v>28</v>
      </c>
      <c r="B3830" s="1" t="s">
        <v>1300</v>
      </c>
      <c r="C3830" s="1">
        <v>180</v>
      </c>
      <c r="D3830" s="1">
        <v>119</v>
      </c>
      <c r="E3830" s="1">
        <v>719</v>
      </c>
      <c r="F3830" s="1">
        <v>423</v>
      </c>
      <c r="G3830" s="1" t="s">
        <v>2199</v>
      </c>
      <c r="H3830" s="1">
        <v>833</v>
      </c>
      <c r="I3830" s="1">
        <v>73209340</v>
      </c>
      <c r="J3830" s="1" t="s">
        <v>2200</v>
      </c>
      <c r="K3830" s="1" t="s">
        <v>2201</v>
      </c>
      <c r="L3830" s="1" t="s">
        <v>2202</v>
      </c>
      <c r="M3830" s="1">
        <v>101834</v>
      </c>
      <c r="N3830" s="1">
        <v>2356</v>
      </c>
      <c r="O3830" s="1" t="s">
        <v>2108</v>
      </c>
      <c r="P3830" s="1">
        <v>0</v>
      </c>
      <c r="Q3830" s="1" t="s">
        <v>2203</v>
      </c>
      <c r="R3830" s="1" t="s">
        <v>2204</v>
      </c>
      <c r="S3830" s="1">
        <v>628</v>
      </c>
      <c r="T3830" s="1" t="s">
        <v>37</v>
      </c>
      <c r="U3830" s="1" t="s">
        <v>38</v>
      </c>
      <c r="V3830" s="1" t="s">
        <v>581</v>
      </c>
      <c r="W3830" s="1">
        <v>95000000</v>
      </c>
      <c r="X3830" s="1">
        <v>2000</v>
      </c>
      <c r="Y3830" s="1">
        <v>624</v>
      </c>
      <c r="Z3830" s="1">
        <v>5.7</v>
      </c>
      <c r="AA3830" s="1">
        <v>1.85</v>
      </c>
      <c r="AB3830" s="1">
        <v>0</v>
      </c>
    </row>
    <row r="3831" spans="1:28">
      <c r="A3831" s="1" t="s">
        <v>28</v>
      </c>
      <c r="B3831" s="1" t="s">
        <v>1336</v>
      </c>
      <c r="C3831" s="1">
        <v>196</v>
      </c>
      <c r="D3831" s="1">
        <v>119</v>
      </c>
      <c r="E3831" s="1">
        <v>610</v>
      </c>
      <c r="F3831" s="1">
        <v>716</v>
      </c>
      <c r="G3831" s="1" t="s">
        <v>1041</v>
      </c>
      <c r="H3831" s="1">
        <v>834</v>
      </c>
      <c r="I3831" s="1">
        <v>53789313</v>
      </c>
      <c r="J3831" s="1" t="s">
        <v>1640</v>
      </c>
      <c r="K3831" s="1" t="s">
        <v>1700</v>
      </c>
      <c r="L3831" s="1" t="s">
        <v>4117</v>
      </c>
      <c r="M3831" s="1">
        <v>89816</v>
      </c>
      <c r="N3831" s="1">
        <v>3637</v>
      </c>
      <c r="O3831" s="1" t="s">
        <v>725</v>
      </c>
      <c r="P3831" s="1">
        <v>0</v>
      </c>
      <c r="Q3831" s="1" t="s">
        <v>4118</v>
      </c>
      <c r="R3831" s="1" t="s">
        <v>4119</v>
      </c>
      <c r="S3831" s="1">
        <v>347</v>
      </c>
      <c r="T3831" s="1" t="s">
        <v>37</v>
      </c>
      <c r="U3831" s="1" t="s">
        <v>38</v>
      </c>
      <c r="V3831" s="1" t="s">
        <v>39</v>
      </c>
      <c r="W3831" s="1">
        <v>60000000</v>
      </c>
      <c r="X3831" s="1">
        <v>2003</v>
      </c>
      <c r="Y3831" s="1">
        <v>780</v>
      </c>
      <c r="Z3831" s="1">
        <v>6.3</v>
      </c>
      <c r="AA3831" s="1">
        <v>2.35</v>
      </c>
      <c r="AB3831" s="1">
        <v>0</v>
      </c>
    </row>
    <row r="3832" spans="1:28">
      <c r="A3832" s="1" t="s">
        <v>28</v>
      </c>
      <c r="B3832" s="1" t="s">
        <v>7979</v>
      </c>
      <c r="C3832" s="1">
        <v>197</v>
      </c>
      <c r="D3832" s="1">
        <v>119</v>
      </c>
      <c r="E3832" s="1">
        <v>238</v>
      </c>
      <c r="F3832" s="1">
        <v>447</v>
      </c>
      <c r="G3832" s="1" t="s">
        <v>1721</v>
      </c>
      <c r="H3832" s="1">
        <v>1000</v>
      </c>
      <c r="I3832" s="1">
        <v>13763130</v>
      </c>
      <c r="J3832" s="1" t="s">
        <v>1397</v>
      </c>
      <c r="K3832" s="1" t="s">
        <v>777</v>
      </c>
      <c r="L3832" s="1" t="s">
        <v>7980</v>
      </c>
      <c r="M3832" s="1">
        <v>87768</v>
      </c>
      <c r="N3832" s="1">
        <v>2925</v>
      </c>
      <c r="O3832" s="1" t="s">
        <v>3045</v>
      </c>
      <c r="P3832" s="1">
        <v>0</v>
      </c>
      <c r="Q3832" s="1" t="s">
        <v>7981</v>
      </c>
      <c r="R3832" s="1" t="s">
        <v>7982</v>
      </c>
      <c r="S3832" s="1">
        <v>187</v>
      </c>
      <c r="T3832" s="1" t="s">
        <v>37</v>
      </c>
      <c r="U3832" s="1" t="s">
        <v>38</v>
      </c>
      <c r="V3832" s="1" t="s">
        <v>581</v>
      </c>
      <c r="W3832" s="1">
        <v>32000000</v>
      </c>
      <c r="X3832" s="1">
        <v>2010</v>
      </c>
      <c r="Y3832" s="1">
        <v>561</v>
      </c>
      <c r="Z3832" s="1">
        <v>6.3</v>
      </c>
      <c r="AA3832" s="1">
        <v>2.35</v>
      </c>
      <c r="AB3832" s="1">
        <v>12000</v>
      </c>
    </row>
    <row r="3833" spans="1:28">
      <c r="A3833" s="1" t="s">
        <v>28</v>
      </c>
      <c r="B3833" s="1" t="s">
        <v>4795</v>
      </c>
      <c r="C3833" s="1">
        <v>197</v>
      </c>
      <c r="D3833" s="1">
        <v>119</v>
      </c>
      <c r="E3833" s="1">
        <v>59</v>
      </c>
      <c r="F3833" s="1">
        <v>676</v>
      </c>
      <c r="G3833" s="1" t="s">
        <v>4796</v>
      </c>
      <c r="H3833" s="1">
        <v>2000</v>
      </c>
      <c r="I3833" s="1">
        <v>39440655</v>
      </c>
      <c r="J3833" s="1" t="s">
        <v>4797</v>
      </c>
      <c r="K3833" s="1" t="s">
        <v>3919</v>
      </c>
      <c r="L3833" s="1" t="s">
        <v>4798</v>
      </c>
      <c r="M3833" s="1">
        <v>61680</v>
      </c>
      <c r="N3833" s="1">
        <v>4315</v>
      </c>
      <c r="O3833" s="1" t="s">
        <v>4799</v>
      </c>
      <c r="P3833" s="1">
        <v>1</v>
      </c>
      <c r="Q3833" s="1" t="s">
        <v>4800</v>
      </c>
      <c r="R3833" s="1" t="s">
        <v>4801</v>
      </c>
      <c r="S3833" s="1">
        <v>222</v>
      </c>
      <c r="T3833" s="1" t="s">
        <v>37</v>
      </c>
      <c r="U3833" s="1" t="s">
        <v>38</v>
      </c>
      <c r="V3833" s="1" t="s">
        <v>39</v>
      </c>
      <c r="W3833" s="1">
        <v>55000000</v>
      </c>
      <c r="X3833" s="1">
        <v>2010</v>
      </c>
      <c r="Y3833" s="1">
        <v>828</v>
      </c>
      <c r="Z3833" s="1">
        <v>6.4</v>
      </c>
      <c r="AA3833" s="1">
        <v>2.35</v>
      </c>
      <c r="AB3833" s="1">
        <v>19000</v>
      </c>
    </row>
    <row r="3834" spans="1:28">
      <c r="A3834" s="1" t="s">
        <v>28</v>
      </c>
      <c r="B3834" s="1" t="s">
        <v>7764</v>
      </c>
      <c r="C3834" s="1">
        <v>212</v>
      </c>
      <c r="D3834" s="1">
        <v>119</v>
      </c>
      <c r="E3834" s="1">
        <v>6000</v>
      </c>
      <c r="F3834" s="1">
        <v>422</v>
      </c>
      <c r="G3834" s="1" t="s">
        <v>1737</v>
      </c>
      <c r="H3834" s="1">
        <v>23000</v>
      </c>
      <c r="I3834" s="1">
        <v>4710455</v>
      </c>
      <c r="J3834" s="1" t="s">
        <v>624</v>
      </c>
      <c r="K3834" s="1" t="s">
        <v>58</v>
      </c>
      <c r="L3834" s="1" t="s">
        <v>10177</v>
      </c>
      <c r="M3834" s="1">
        <v>214091</v>
      </c>
      <c r="N3834" s="1">
        <v>24263</v>
      </c>
      <c r="O3834" s="1" t="s">
        <v>1081</v>
      </c>
      <c r="P3834" s="1">
        <v>0</v>
      </c>
      <c r="Q3834" s="1" t="s">
        <v>10178</v>
      </c>
      <c r="R3834" s="1" t="s">
        <v>10179</v>
      </c>
      <c r="S3834" s="1">
        <v>330</v>
      </c>
      <c r="T3834" s="1" t="s">
        <v>672</v>
      </c>
      <c r="U3834" s="1" t="s">
        <v>673</v>
      </c>
      <c r="V3834" s="1" t="s">
        <v>91</v>
      </c>
      <c r="W3834" s="1">
        <v>24000000</v>
      </c>
      <c r="X3834" s="1">
        <v>2004</v>
      </c>
      <c r="Y3834" s="1">
        <v>713</v>
      </c>
      <c r="Z3834" s="1">
        <v>8.1999999999999993</v>
      </c>
      <c r="AA3834" s="1">
        <v>1.85</v>
      </c>
      <c r="AB3834" s="1">
        <v>13000</v>
      </c>
    </row>
    <row r="3835" spans="1:28">
      <c r="A3835" s="1" t="s">
        <v>28</v>
      </c>
      <c r="B3835" s="1" t="s">
        <v>12805</v>
      </c>
      <c r="C3835" s="1">
        <v>220</v>
      </c>
      <c r="D3835" s="1">
        <v>119</v>
      </c>
      <c r="E3835" s="1">
        <v>0</v>
      </c>
      <c r="F3835" s="1">
        <v>593</v>
      </c>
      <c r="G3835" s="1" t="s">
        <v>2985</v>
      </c>
      <c r="H3835" s="1">
        <v>908</v>
      </c>
      <c r="I3835" s="1">
        <v>33386128</v>
      </c>
      <c r="J3835" s="1" t="s">
        <v>6389</v>
      </c>
      <c r="K3835" s="1" t="s">
        <v>10018</v>
      </c>
      <c r="L3835" s="1" t="s">
        <v>12806</v>
      </c>
      <c r="M3835" s="1">
        <v>36372</v>
      </c>
      <c r="N3835" s="1">
        <v>3226</v>
      </c>
      <c r="O3835" s="1" t="s">
        <v>4566</v>
      </c>
      <c r="P3835" s="1">
        <v>0</v>
      </c>
      <c r="Q3835" s="1" t="s">
        <v>12807</v>
      </c>
      <c r="R3835" s="1" t="s">
        <v>12808</v>
      </c>
      <c r="S3835" s="1">
        <v>491</v>
      </c>
      <c r="T3835" s="1" t="s">
        <v>37</v>
      </c>
      <c r="U3835" s="1" t="s">
        <v>38</v>
      </c>
      <c r="V3835" s="1" t="s">
        <v>581</v>
      </c>
      <c r="W3835" s="1">
        <v>15000000</v>
      </c>
      <c r="X3835" s="1">
        <v>2009</v>
      </c>
      <c r="Y3835" s="1">
        <v>764</v>
      </c>
      <c r="Z3835" s="1">
        <v>4.9000000000000004</v>
      </c>
      <c r="AA3835" s="1">
        <v>1.85</v>
      </c>
      <c r="AB3835" s="1">
        <v>3000</v>
      </c>
    </row>
    <row r="3836" spans="1:28">
      <c r="A3836" s="1" t="s">
        <v>28</v>
      </c>
      <c r="B3836" s="1" t="s">
        <v>14278</v>
      </c>
      <c r="C3836" s="1">
        <v>222</v>
      </c>
      <c r="D3836" s="1">
        <v>119</v>
      </c>
      <c r="E3836" s="1">
        <v>319</v>
      </c>
      <c r="F3836" s="1">
        <v>179</v>
      </c>
      <c r="G3836" s="1" t="s">
        <v>11739</v>
      </c>
      <c r="H3836" s="1">
        <v>2000</v>
      </c>
      <c r="I3836" s="1">
        <v>4440055</v>
      </c>
      <c r="J3836" s="1" t="s">
        <v>6312</v>
      </c>
      <c r="K3836" s="1" t="s">
        <v>1396</v>
      </c>
      <c r="L3836" s="1" t="s">
        <v>15877</v>
      </c>
      <c r="M3836" s="1">
        <v>21360</v>
      </c>
      <c r="N3836" s="1">
        <v>3279</v>
      </c>
      <c r="O3836" s="1" t="s">
        <v>15878</v>
      </c>
      <c r="P3836" s="1">
        <v>0</v>
      </c>
      <c r="Q3836" s="1" t="s">
        <v>15879</v>
      </c>
      <c r="R3836" s="1" t="s">
        <v>15880</v>
      </c>
      <c r="S3836" s="1">
        <v>110</v>
      </c>
      <c r="T3836" s="1" t="s">
        <v>37</v>
      </c>
      <c r="U3836" s="1" t="s">
        <v>56</v>
      </c>
      <c r="V3836" s="1" t="s">
        <v>91</v>
      </c>
      <c r="W3836" s="1">
        <v>8500000</v>
      </c>
      <c r="X3836" s="1">
        <v>2009</v>
      </c>
      <c r="Y3836" s="1">
        <v>552</v>
      </c>
      <c r="Z3836" s="1">
        <v>7</v>
      </c>
      <c r="AA3836" s="1">
        <v>1.85</v>
      </c>
      <c r="AB3836" s="1">
        <v>0</v>
      </c>
    </row>
    <row r="3837" spans="1:28">
      <c r="A3837" s="1" t="s">
        <v>28</v>
      </c>
      <c r="B3837" s="1" t="s">
        <v>251</v>
      </c>
      <c r="C3837" s="1">
        <v>230</v>
      </c>
      <c r="D3837" s="1">
        <v>119</v>
      </c>
      <c r="E3837" s="1">
        <v>13000</v>
      </c>
      <c r="F3837" s="1">
        <v>567</v>
      </c>
      <c r="G3837" s="1" t="s">
        <v>1703</v>
      </c>
      <c r="H3837" s="1">
        <v>1000</v>
      </c>
      <c r="I3837" s="1">
        <v>180011740</v>
      </c>
      <c r="J3837" s="1" t="s">
        <v>223</v>
      </c>
      <c r="K3837" s="1" t="s">
        <v>583</v>
      </c>
      <c r="L3837" s="1" t="s">
        <v>1704</v>
      </c>
      <c r="M3837" s="1">
        <v>177725</v>
      </c>
      <c r="N3837" s="1">
        <v>2776</v>
      </c>
      <c r="O3837" s="1" t="s">
        <v>1705</v>
      </c>
      <c r="P3837" s="1">
        <v>0</v>
      </c>
      <c r="Q3837" s="1" t="s">
        <v>1706</v>
      </c>
      <c r="R3837" s="1" t="s">
        <v>1707</v>
      </c>
      <c r="S3837" s="1">
        <v>1368</v>
      </c>
      <c r="T3837" s="1" t="s">
        <v>37</v>
      </c>
      <c r="U3837" s="1" t="s">
        <v>38</v>
      </c>
      <c r="V3837" s="1" t="s">
        <v>39</v>
      </c>
      <c r="W3837" s="1">
        <v>100000000</v>
      </c>
      <c r="X3837" s="1">
        <v>2001</v>
      </c>
      <c r="Y3837" s="1">
        <v>658</v>
      </c>
      <c r="Z3837" s="1">
        <v>5.7</v>
      </c>
      <c r="AA3837" s="1">
        <v>2.35</v>
      </c>
      <c r="AB3837" s="1">
        <v>0</v>
      </c>
    </row>
    <row r="3838" spans="1:28">
      <c r="A3838" s="1" t="s">
        <v>28</v>
      </c>
      <c r="B3838" s="1" t="s">
        <v>251</v>
      </c>
      <c r="C3838" s="1">
        <v>230</v>
      </c>
      <c r="D3838" s="1">
        <v>119</v>
      </c>
      <c r="E3838" s="1">
        <v>13000</v>
      </c>
      <c r="F3838" s="1">
        <v>567</v>
      </c>
      <c r="G3838" s="1" t="s">
        <v>1703</v>
      </c>
      <c r="H3838" s="1">
        <v>1000</v>
      </c>
      <c r="I3838" s="1">
        <v>180011740</v>
      </c>
      <c r="J3838" s="1" t="s">
        <v>223</v>
      </c>
      <c r="K3838" s="1" t="s">
        <v>583</v>
      </c>
      <c r="L3838" s="1" t="s">
        <v>1704</v>
      </c>
      <c r="M3838" s="1">
        <v>177729</v>
      </c>
      <c r="N3838" s="1">
        <v>2776</v>
      </c>
      <c r="O3838" s="1" t="s">
        <v>1705</v>
      </c>
      <c r="P3838" s="1">
        <v>0</v>
      </c>
      <c r="Q3838" s="1" t="s">
        <v>1706</v>
      </c>
      <c r="R3838" s="1" t="s">
        <v>1707</v>
      </c>
      <c r="S3838" s="1">
        <v>1368</v>
      </c>
      <c r="T3838" s="1" t="s">
        <v>37</v>
      </c>
      <c r="U3838" s="1" t="s">
        <v>38</v>
      </c>
      <c r="V3838" s="1" t="s">
        <v>39</v>
      </c>
      <c r="W3838" s="1">
        <v>100000000</v>
      </c>
      <c r="X3838" s="1">
        <v>2001</v>
      </c>
      <c r="Y3838" s="1">
        <v>658</v>
      </c>
      <c r="Z3838" s="1">
        <v>5.7</v>
      </c>
      <c r="AA3838" s="1">
        <v>2.35</v>
      </c>
      <c r="AB3838" s="1">
        <v>0</v>
      </c>
    </row>
    <row r="3839" spans="1:28">
      <c r="A3839" s="1" t="s">
        <v>28</v>
      </c>
      <c r="B3839" s="1" t="s">
        <v>1931</v>
      </c>
      <c r="C3839" s="1">
        <v>248</v>
      </c>
      <c r="D3839" s="1">
        <v>119</v>
      </c>
      <c r="E3839" s="1">
        <v>611</v>
      </c>
      <c r="F3839" s="1">
        <v>4</v>
      </c>
      <c r="G3839" s="1" t="s">
        <v>6869</v>
      </c>
      <c r="H3839" s="1">
        <v>755</v>
      </c>
      <c r="I3839" s="1">
        <v>11041228</v>
      </c>
      <c r="J3839" s="1" t="s">
        <v>203</v>
      </c>
      <c r="K3839" s="1" t="s">
        <v>6867</v>
      </c>
      <c r="L3839" s="1" t="s">
        <v>14229</v>
      </c>
      <c r="M3839" s="1">
        <v>92295</v>
      </c>
      <c r="N3839" s="1">
        <v>1244</v>
      </c>
      <c r="O3839" s="1" t="s">
        <v>14230</v>
      </c>
      <c r="P3839" s="1">
        <v>3</v>
      </c>
      <c r="Q3839" s="1" t="s">
        <v>14231</v>
      </c>
      <c r="R3839" s="1" t="s">
        <v>14232</v>
      </c>
      <c r="S3839" s="1">
        <v>420</v>
      </c>
      <c r="T3839" s="1" t="s">
        <v>1938</v>
      </c>
      <c r="U3839" s="1" t="s">
        <v>888</v>
      </c>
      <c r="V3839" s="1" t="s">
        <v>39</v>
      </c>
      <c r="W3839" s="1">
        <v>100000000</v>
      </c>
      <c r="X3839" s="1">
        <v>2004</v>
      </c>
      <c r="Y3839" s="1">
        <v>483</v>
      </c>
      <c r="Z3839" s="1">
        <v>7.6</v>
      </c>
      <c r="AA3839" s="1">
        <v>2.35</v>
      </c>
      <c r="AB3839" s="1">
        <v>0</v>
      </c>
    </row>
    <row r="3840" spans="1:28">
      <c r="A3840" s="1" t="s">
        <v>28</v>
      </c>
      <c r="B3840" s="1" t="s">
        <v>517</v>
      </c>
      <c r="C3840" s="1">
        <v>249</v>
      </c>
      <c r="D3840" s="1">
        <v>119</v>
      </c>
      <c r="E3840" s="1">
        <v>218</v>
      </c>
      <c r="F3840" s="1">
        <v>73</v>
      </c>
      <c r="G3840" s="1" t="s">
        <v>3942</v>
      </c>
      <c r="H3840" s="1">
        <v>13000</v>
      </c>
      <c r="I3840" s="1">
        <v>121468960</v>
      </c>
      <c r="J3840" s="1" t="s">
        <v>1152</v>
      </c>
      <c r="K3840" s="1" t="s">
        <v>1153</v>
      </c>
      <c r="L3840" s="1" t="s">
        <v>3943</v>
      </c>
      <c r="M3840" s="1">
        <v>407601</v>
      </c>
      <c r="N3840" s="1">
        <v>13249</v>
      </c>
      <c r="O3840" s="1" t="s">
        <v>3944</v>
      </c>
      <c r="P3840" s="1">
        <v>1</v>
      </c>
      <c r="Q3840" s="1" t="s">
        <v>3945</v>
      </c>
      <c r="R3840" s="1" t="s">
        <v>3946</v>
      </c>
      <c r="S3840" s="1">
        <v>849</v>
      </c>
      <c r="T3840" s="1" t="s">
        <v>37</v>
      </c>
      <c r="U3840" s="1" t="s">
        <v>38</v>
      </c>
      <c r="V3840" s="1" t="s">
        <v>39</v>
      </c>
      <c r="W3840" s="1">
        <v>60000000</v>
      </c>
      <c r="X3840" s="1">
        <v>2002</v>
      </c>
      <c r="Y3840" s="1">
        <v>147</v>
      </c>
      <c r="Z3840" s="1">
        <v>7.9</v>
      </c>
      <c r="AA3840" s="1">
        <v>2.35</v>
      </c>
      <c r="AB3840" s="1">
        <v>0</v>
      </c>
    </row>
    <row r="3841" spans="1:28">
      <c r="A3841" s="1" t="s">
        <v>28</v>
      </c>
      <c r="B3841" s="1" t="s">
        <v>6535</v>
      </c>
      <c r="C3841" s="1">
        <v>256</v>
      </c>
      <c r="D3841" s="1">
        <v>119</v>
      </c>
      <c r="E3841" s="1">
        <v>99</v>
      </c>
      <c r="F3841" s="1">
        <v>778</v>
      </c>
      <c r="G3841" s="1" t="s">
        <v>620</v>
      </c>
      <c r="H3841" s="1">
        <v>15000</v>
      </c>
      <c r="I3841" s="1">
        <v>121463226</v>
      </c>
      <c r="J3841" s="1" t="s">
        <v>1666</v>
      </c>
      <c r="K3841" s="1" t="s">
        <v>178</v>
      </c>
      <c r="L3841" s="1" t="s">
        <v>12072</v>
      </c>
      <c r="M3841" s="1">
        <v>422606</v>
      </c>
      <c r="N3841" s="1">
        <v>17584</v>
      </c>
      <c r="O3841" s="1" t="s">
        <v>4353</v>
      </c>
      <c r="P3841" s="1">
        <v>2</v>
      </c>
      <c r="Q3841" s="1" t="s">
        <v>12073</v>
      </c>
      <c r="R3841" s="1" t="s">
        <v>12074</v>
      </c>
      <c r="S3841" s="1">
        <v>555</v>
      </c>
      <c r="T3841" s="1" t="s">
        <v>37</v>
      </c>
      <c r="U3841" s="1" t="s">
        <v>38</v>
      </c>
      <c r="V3841" s="1" t="s">
        <v>581</v>
      </c>
      <c r="W3841" s="1">
        <v>20000000</v>
      </c>
      <c r="X3841" s="1">
        <v>2007</v>
      </c>
      <c r="Y3841" s="1">
        <v>833</v>
      </c>
      <c r="Z3841" s="1">
        <v>7.6</v>
      </c>
      <c r="AA3841" s="1">
        <v>1.85</v>
      </c>
      <c r="AB3841" s="1">
        <v>0</v>
      </c>
    </row>
    <row r="3842" spans="1:28">
      <c r="A3842" s="1" t="s">
        <v>28</v>
      </c>
      <c r="B3842" s="1" t="s">
        <v>5368</v>
      </c>
      <c r="C3842" s="1">
        <v>259</v>
      </c>
      <c r="D3842" s="1">
        <v>119</v>
      </c>
      <c r="E3842" s="1">
        <v>0</v>
      </c>
      <c r="F3842" s="1">
        <v>639</v>
      </c>
      <c r="G3842" s="1" t="s">
        <v>3966</v>
      </c>
      <c r="H3842" s="1">
        <v>13000</v>
      </c>
      <c r="I3842" s="1">
        <v>24006726</v>
      </c>
      <c r="J3842" s="1" t="s">
        <v>5369</v>
      </c>
      <c r="K3842" s="1" t="s">
        <v>543</v>
      </c>
      <c r="L3842" s="1" t="s">
        <v>5370</v>
      </c>
      <c r="M3842" s="1">
        <v>139535</v>
      </c>
      <c r="N3842" s="1">
        <v>15757</v>
      </c>
      <c r="O3842" s="1" t="s">
        <v>4554</v>
      </c>
      <c r="P3842" s="1">
        <v>8</v>
      </c>
      <c r="Q3842" s="1" t="s">
        <v>5371</v>
      </c>
      <c r="R3842" s="1" t="s">
        <v>5372</v>
      </c>
      <c r="S3842" s="1">
        <v>632</v>
      </c>
      <c r="T3842" s="1" t="s">
        <v>37</v>
      </c>
      <c r="U3842" s="1" t="s">
        <v>38</v>
      </c>
      <c r="V3842" s="1" t="s">
        <v>581</v>
      </c>
      <c r="W3842" s="1">
        <v>50000000</v>
      </c>
      <c r="X3842" s="1">
        <v>2004</v>
      </c>
      <c r="Y3842" s="1">
        <v>1000</v>
      </c>
      <c r="Z3842" s="1">
        <v>7.3</v>
      </c>
      <c r="AA3842" s="1">
        <v>2.35</v>
      </c>
      <c r="AB3842" s="1">
        <v>0</v>
      </c>
    </row>
    <row r="3843" spans="1:28">
      <c r="A3843" s="1" t="s">
        <v>28</v>
      </c>
      <c r="B3843" s="1" t="s">
        <v>1253</v>
      </c>
      <c r="C3843" s="1">
        <v>263</v>
      </c>
      <c r="D3843" s="1">
        <v>119</v>
      </c>
      <c r="E3843" s="1">
        <v>124</v>
      </c>
      <c r="F3843" s="1">
        <v>1000</v>
      </c>
      <c r="G3843" s="1" t="s">
        <v>1534</v>
      </c>
      <c r="H3843" s="1">
        <v>14000</v>
      </c>
      <c r="I3843" s="1">
        <v>129995817</v>
      </c>
      <c r="J3843" s="1" t="s">
        <v>1166</v>
      </c>
      <c r="K3843" s="1" t="s">
        <v>209</v>
      </c>
      <c r="L3843" s="1" t="s">
        <v>1535</v>
      </c>
      <c r="M3843" s="1">
        <v>154621</v>
      </c>
      <c r="N3843" s="1">
        <v>22622</v>
      </c>
      <c r="O3843" s="1" t="s">
        <v>1536</v>
      </c>
      <c r="P3843" s="1">
        <v>0</v>
      </c>
      <c r="Q3843" s="1" t="s">
        <v>1537</v>
      </c>
      <c r="R3843" s="1" t="s">
        <v>1538</v>
      </c>
      <c r="S3843" s="1">
        <v>258</v>
      </c>
      <c r="T3843" s="1" t="s">
        <v>37</v>
      </c>
      <c r="U3843" s="1" t="s">
        <v>38</v>
      </c>
      <c r="V3843" s="1" t="s">
        <v>39</v>
      </c>
      <c r="W3843" s="1">
        <v>110000000</v>
      </c>
      <c r="X3843" s="1">
        <v>2015</v>
      </c>
      <c r="Y3843" s="1">
        <v>5000</v>
      </c>
      <c r="Z3843" s="1">
        <v>6.3</v>
      </c>
      <c r="AA3843" s="1">
        <v>2.35</v>
      </c>
      <c r="AB3843" s="1">
        <v>27000</v>
      </c>
    </row>
    <row r="3844" spans="1:28">
      <c r="A3844" s="1" t="s">
        <v>28</v>
      </c>
      <c r="B3844" s="1" t="s">
        <v>92</v>
      </c>
      <c r="C3844" s="1">
        <v>276</v>
      </c>
      <c r="D3844" s="1">
        <v>119</v>
      </c>
      <c r="E3844" s="1">
        <v>0</v>
      </c>
      <c r="F3844" s="1">
        <v>279</v>
      </c>
      <c r="G3844" s="1" t="s">
        <v>6920</v>
      </c>
      <c r="H3844" s="1">
        <v>2000</v>
      </c>
      <c r="I3844" s="1">
        <v>25335935</v>
      </c>
      <c r="J3844" s="1" t="s">
        <v>223</v>
      </c>
      <c r="K3844" s="1" t="s">
        <v>1518</v>
      </c>
      <c r="L3844" s="1" t="s">
        <v>6921</v>
      </c>
      <c r="M3844" s="1">
        <v>242599</v>
      </c>
      <c r="N3844" s="1">
        <v>2853</v>
      </c>
      <c r="O3844" s="1" t="s">
        <v>6922</v>
      </c>
      <c r="P3844" s="1">
        <v>0</v>
      </c>
      <c r="Q3844" s="1" t="s">
        <v>6923</v>
      </c>
      <c r="R3844" s="1" t="s">
        <v>6924</v>
      </c>
      <c r="S3844" s="1">
        <v>1594</v>
      </c>
      <c r="T3844" s="1" t="s">
        <v>37</v>
      </c>
      <c r="U3844" s="1" t="s">
        <v>38</v>
      </c>
      <c r="V3844" s="1" t="s">
        <v>39</v>
      </c>
      <c r="W3844" s="1">
        <v>40000000</v>
      </c>
      <c r="X3844" s="1">
        <v>2005</v>
      </c>
      <c r="Y3844" s="1">
        <v>505</v>
      </c>
      <c r="Z3844" s="1">
        <v>8</v>
      </c>
      <c r="AA3844" s="1">
        <v>2.35</v>
      </c>
      <c r="AB3844" s="1">
        <v>14000</v>
      </c>
    </row>
    <row r="3845" spans="1:28">
      <c r="A3845" s="1" t="s">
        <v>28</v>
      </c>
      <c r="B3845" s="1" t="s">
        <v>713</v>
      </c>
      <c r="C3845" s="1">
        <v>277</v>
      </c>
      <c r="D3845" s="1">
        <v>119</v>
      </c>
      <c r="E3845" s="1">
        <v>33</v>
      </c>
      <c r="F3845" s="1">
        <v>518</v>
      </c>
      <c r="G3845" s="1" t="s">
        <v>4785</v>
      </c>
      <c r="H3845" s="1">
        <v>3000</v>
      </c>
      <c r="I3845" s="1">
        <v>51178893</v>
      </c>
      <c r="J3845" s="1" t="s">
        <v>4786</v>
      </c>
      <c r="K3845" s="1" t="s">
        <v>944</v>
      </c>
      <c r="L3845" s="1" t="s">
        <v>4787</v>
      </c>
      <c r="M3845" s="1">
        <v>24285</v>
      </c>
      <c r="N3845" s="1">
        <v>6089</v>
      </c>
      <c r="O3845" s="1" t="s">
        <v>4788</v>
      </c>
      <c r="P3845" s="1">
        <v>4</v>
      </c>
      <c r="Q3845" s="1" t="s">
        <v>4789</v>
      </c>
      <c r="R3845" s="1" t="s">
        <v>4790</v>
      </c>
      <c r="S3845" s="1">
        <v>110</v>
      </c>
      <c r="T3845" s="1" t="s">
        <v>37</v>
      </c>
      <c r="U3845" s="1" t="s">
        <v>38</v>
      </c>
      <c r="V3845" s="1" t="s">
        <v>91</v>
      </c>
      <c r="W3845" s="1">
        <v>50000000</v>
      </c>
      <c r="X3845" s="1">
        <v>2014</v>
      </c>
      <c r="Y3845" s="1">
        <v>2000</v>
      </c>
      <c r="Z3845" s="1">
        <v>6.4</v>
      </c>
      <c r="AA3845" s="1">
        <v>1.85</v>
      </c>
      <c r="AB3845" s="1">
        <v>10000</v>
      </c>
    </row>
    <row r="3846" spans="1:28">
      <c r="A3846" s="1" t="s">
        <v>28</v>
      </c>
      <c r="B3846" s="1" t="s">
        <v>3989</v>
      </c>
      <c r="C3846" s="1">
        <v>278</v>
      </c>
      <c r="D3846" s="1">
        <v>119</v>
      </c>
      <c r="E3846" s="1">
        <v>11000</v>
      </c>
      <c r="F3846" s="1">
        <v>400</v>
      </c>
      <c r="G3846" s="1" t="s">
        <v>8282</v>
      </c>
      <c r="H3846" s="1">
        <v>19000</v>
      </c>
      <c r="I3846" s="1">
        <v>23089926</v>
      </c>
      <c r="J3846" s="1" t="s">
        <v>8907</v>
      </c>
      <c r="K3846" s="1" t="s">
        <v>96</v>
      </c>
      <c r="L3846" s="1" t="s">
        <v>12884</v>
      </c>
      <c r="M3846" s="1">
        <v>166269</v>
      </c>
      <c r="N3846" s="1">
        <v>20391</v>
      </c>
      <c r="O3846" s="1" t="s">
        <v>1123</v>
      </c>
      <c r="P3846" s="1">
        <v>3</v>
      </c>
      <c r="Q3846" s="1" t="s">
        <v>12885</v>
      </c>
      <c r="R3846" s="1" t="s">
        <v>12886</v>
      </c>
      <c r="S3846" s="1">
        <v>735</v>
      </c>
      <c r="T3846" s="1" t="s">
        <v>37</v>
      </c>
      <c r="U3846" s="1" t="s">
        <v>56</v>
      </c>
      <c r="V3846" s="1" t="s">
        <v>581</v>
      </c>
      <c r="W3846" s="1">
        <v>15000000</v>
      </c>
      <c r="X3846" s="1">
        <v>2005</v>
      </c>
      <c r="Y3846" s="1">
        <v>567</v>
      </c>
      <c r="Z3846" s="1">
        <v>7.7</v>
      </c>
      <c r="AA3846" s="1">
        <v>1.85</v>
      </c>
      <c r="AB3846" s="1">
        <v>0</v>
      </c>
    </row>
    <row r="3847" spans="1:28">
      <c r="A3847" s="1" t="s">
        <v>28</v>
      </c>
      <c r="B3847" s="1" t="s">
        <v>1314</v>
      </c>
      <c r="C3847" s="1">
        <v>299</v>
      </c>
      <c r="D3847" s="1">
        <v>119</v>
      </c>
      <c r="E3847" s="1">
        <v>209</v>
      </c>
      <c r="F3847" s="1">
        <v>521</v>
      </c>
      <c r="G3847" s="1" t="s">
        <v>4222</v>
      </c>
      <c r="H3847" s="1">
        <v>1000</v>
      </c>
      <c r="I3847" s="1">
        <v>49024969</v>
      </c>
      <c r="J3847" s="1" t="s">
        <v>2134</v>
      </c>
      <c r="K3847" s="1" t="s">
        <v>134</v>
      </c>
      <c r="L3847" s="1" t="s">
        <v>10517</v>
      </c>
      <c r="M3847" s="1">
        <v>133367</v>
      </c>
      <c r="N3847" s="1">
        <v>3284</v>
      </c>
      <c r="O3847" s="1" t="s">
        <v>2205</v>
      </c>
      <c r="P3847" s="1">
        <v>0</v>
      </c>
      <c r="Q3847" s="1" t="s">
        <v>10518</v>
      </c>
      <c r="R3847" s="1" t="s">
        <v>10519</v>
      </c>
      <c r="S3847" s="1">
        <v>363</v>
      </c>
      <c r="T3847" s="1" t="s">
        <v>37</v>
      </c>
      <c r="U3847" s="1" t="s">
        <v>38</v>
      </c>
      <c r="V3847" s="1" t="s">
        <v>581</v>
      </c>
      <c r="W3847" s="1">
        <v>25000000</v>
      </c>
      <c r="X3847" s="1">
        <v>2007</v>
      </c>
      <c r="Y3847" s="1">
        <v>896</v>
      </c>
      <c r="Z3847" s="1">
        <v>7.3</v>
      </c>
      <c r="AA3847" s="1">
        <v>2.35</v>
      </c>
      <c r="AB3847" s="1">
        <v>0</v>
      </c>
    </row>
    <row r="3848" spans="1:28">
      <c r="A3848" s="1" t="s">
        <v>28</v>
      </c>
      <c r="B3848" s="1" t="s">
        <v>48</v>
      </c>
      <c r="C3848" s="1">
        <v>323</v>
      </c>
      <c r="D3848" s="1">
        <v>119</v>
      </c>
      <c r="E3848" s="1">
        <v>0</v>
      </c>
      <c r="F3848" s="1">
        <v>10000</v>
      </c>
      <c r="G3848" s="1" t="s">
        <v>209</v>
      </c>
      <c r="H3848" s="1">
        <v>29000</v>
      </c>
      <c r="I3848" s="1">
        <v>22877808</v>
      </c>
      <c r="J3848" s="1" t="s">
        <v>210</v>
      </c>
      <c r="K3848" s="1" t="s">
        <v>211</v>
      </c>
      <c r="L3848" s="1" t="s">
        <v>5875</v>
      </c>
      <c r="M3848" s="1">
        <v>152591</v>
      </c>
      <c r="N3848" s="1">
        <v>53895</v>
      </c>
      <c r="O3848" s="1" t="s">
        <v>5876</v>
      </c>
      <c r="P3848" s="1">
        <v>0</v>
      </c>
      <c r="Q3848" s="1" t="s">
        <v>5877</v>
      </c>
      <c r="R3848" s="1" t="s">
        <v>5878</v>
      </c>
      <c r="S3848" s="1">
        <v>414</v>
      </c>
      <c r="T3848" s="1" t="s">
        <v>37</v>
      </c>
      <c r="U3848" s="1" t="s">
        <v>38</v>
      </c>
      <c r="V3848" s="1" t="s">
        <v>581</v>
      </c>
      <c r="W3848" s="1">
        <v>35000000</v>
      </c>
      <c r="X3848" s="1">
        <v>2008</v>
      </c>
      <c r="Y3848" s="1">
        <v>14000</v>
      </c>
      <c r="Z3848" s="1">
        <v>7.3</v>
      </c>
      <c r="AA3848" s="1">
        <v>2.35</v>
      </c>
      <c r="AB3848" s="1">
        <v>0</v>
      </c>
    </row>
    <row r="3849" spans="1:28">
      <c r="A3849" s="1" t="s">
        <v>28</v>
      </c>
      <c r="B3849" s="1" t="s">
        <v>812</v>
      </c>
      <c r="C3849" s="1">
        <v>350</v>
      </c>
      <c r="D3849" s="1">
        <v>119</v>
      </c>
      <c r="E3849" s="1">
        <v>151</v>
      </c>
      <c r="F3849" s="1">
        <v>2000</v>
      </c>
      <c r="G3849" s="1" t="s">
        <v>311</v>
      </c>
      <c r="H3849" s="1">
        <v>20000</v>
      </c>
      <c r="I3849" s="1">
        <v>179883016</v>
      </c>
      <c r="J3849" s="1" t="s">
        <v>258</v>
      </c>
      <c r="K3849" s="1" t="s">
        <v>259</v>
      </c>
      <c r="L3849" s="1" t="s">
        <v>813</v>
      </c>
      <c r="M3849" s="1">
        <v>361924</v>
      </c>
      <c r="N3849" s="1">
        <v>40054</v>
      </c>
      <c r="O3849" s="1" t="s">
        <v>814</v>
      </c>
      <c r="P3849" s="1">
        <v>0</v>
      </c>
      <c r="Q3849" s="1" t="s">
        <v>815</v>
      </c>
      <c r="R3849" s="1" t="s">
        <v>816</v>
      </c>
      <c r="S3849" s="1">
        <v>641</v>
      </c>
      <c r="T3849" s="1" t="s">
        <v>37</v>
      </c>
      <c r="U3849" s="1" t="s">
        <v>38</v>
      </c>
      <c r="V3849" s="1" t="s">
        <v>39</v>
      </c>
      <c r="W3849" s="1">
        <v>150000000</v>
      </c>
      <c r="X3849" s="1">
        <v>2009</v>
      </c>
      <c r="Y3849" s="1">
        <v>16000</v>
      </c>
      <c r="Z3849" s="1">
        <v>6.7</v>
      </c>
      <c r="AA3849" s="1">
        <v>2.35</v>
      </c>
      <c r="AB3849" s="1">
        <v>0</v>
      </c>
    </row>
    <row r="3850" spans="1:28">
      <c r="A3850" s="1" t="s">
        <v>28</v>
      </c>
      <c r="B3850" s="1" t="s">
        <v>2018</v>
      </c>
      <c r="C3850" s="1">
        <v>355</v>
      </c>
      <c r="D3850" s="1">
        <v>119</v>
      </c>
      <c r="E3850" s="1">
        <v>0</v>
      </c>
      <c r="F3850" s="1">
        <v>968</v>
      </c>
      <c r="G3850" s="1" t="s">
        <v>462</v>
      </c>
      <c r="H3850" s="1">
        <v>40000</v>
      </c>
      <c r="I3850" s="1">
        <v>23014504</v>
      </c>
      <c r="J3850" s="1" t="s">
        <v>2019</v>
      </c>
      <c r="K3850" s="1" t="s">
        <v>43</v>
      </c>
      <c r="L3850" s="1" t="s">
        <v>2020</v>
      </c>
      <c r="M3850" s="1">
        <v>172707</v>
      </c>
      <c r="N3850" s="1">
        <v>54031</v>
      </c>
      <c r="O3850" s="1" t="s">
        <v>375</v>
      </c>
      <c r="P3850" s="1">
        <v>1</v>
      </c>
      <c r="Q3850" s="1" t="s">
        <v>2021</v>
      </c>
      <c r="R3850" s="1" t="s">
        <v>2022</v>
      </c>
      <c r="S3850" s="1">
        <v>462</v>
      </c>
      <c r="T3850" s="1" t="s">
        <v>37</v>
      </c>
      <c r="U3850" s="1" t="s">
        <v>56</v>
      </c>
      <c r="V3850" s="1" t="s">
        <v>39</v>
      </c>
      <c r="W3850" s="1">
        <v>100000000</v>
      </c>
      <c r="X3850" s="1">
        <v>2014</v>
      </c>
      <c r="Y3850" s="1">
        <v>11000</v>
      </c>
      <c r="Z3850" s="1">
        <v>6.3</v>
      </c>
      <c r="AA3850" s="1">
        <v>2.35</v>
      </c>
      <c r="AB3850" s="1">
        <v>37000</v>
      </c>
    </row>
    <row r="3851" spans="1:28">
      <c r="A3851" s="1" t="s">
        <v>28</v>
      </c>
      <c r="B3851" s="1" t="s">
        <v>889</v>
      </c>
      <c r="C3851" s="1">
        <v>357</v>
      </c>
      <c r="D3851" s="1">
        <v>119</v>
      </c>
      <c r="E3851" s="1">
        <v>394</v>
      </c>
      <c r="F3851" s="1">
        <v>162</v>
      </c>
      <c r="G3851" s="1" t="s">
        <v>890</v>
      </c>
      <c r="H3851" s="1">
        <v>12000</v>
      </c>
      <c r="I3851" s="1">
        <v>61937495</v>
      </c>
      <c r="J3851" s="1" t="s">
        <v>891</v>
      </c>
      <c r="K3851" s="1" t="s">
        <v>758</v>
      </c>
      <c r="L3851" s="1" t="s">
        <v>892</v>
      </c>
      <c r="M3851" s="1">
        <v>89442</v>
      </c>
      <c r="N3851" s="1">
        <v>13071</v>
      </c>
      <c r="O3851" s="1" t="s">
        <v>893</v>
      </c>
      <c r="P3851" s="1">
        <v>0</v>
      </c>
      <c r="Q3851" s="1" t="s">
        <v>894</v>
      </c>
      <c r="R3851" s="1" t="s">
        <v>895</v>
      </c>
      <c r="S3851" s="1">
        <v>432</v>
      </c>
      <c r="T3851" s="1" t="s">
        <v>37</v>
      </c>
      <c r="U3851" s="1" t="s">
        <v>38</v>
      </c>
      <c r="V3851" s="1" t="s">
        <v>581</v>
      </c>
      <c r="W3851" s="1">
        <v>150000000</v>
      </c>
      <c r="X3851" s="1">
        <v>2010</v>
      </c>
      <c r="Y3851" s="1">
        <v>490</v>
      </c>
      <c r="Z3851" s="1">
        <v>5.8</v>
      </c>
      <c r="AA3851" s="1">
        <v>1.85</v>
      </c>
      <c r="AB3851" s="1">
        <v>0</v>
      </c>
    </row>
    <row r="3852" spans="1:28">
      <c r="A3852" s="1" t="s">
        <v>28</v>
      </c>
      <c r="B3852" s="1" t="s">
        <v>3084</v>
      </c>
      <c r="C3852" s="1">
        <v>358</v>
      </c>
      <c r="D3852" s="1">
        <v>119</v>
      </c>
      <c r="E3852" s="1">
        <v>845</v>
      </c>
      <c r="F3852" s="1">
        <v>992</v>
      </c>
      <c r="G3852" s="1" t="s">
        <v>462</v>
      </c>
      <c r="H3852" s="1">
        <v>18000</v>
      </c>
      <c r="I3852" s="1">
        <v>98895417</v>
      </c>
      <c r="J3852" s="1" t="s">
        <v>59</v>
      </c>
      <c r="K3852" s="1" t="s">
        <v>637</v>
      </c>
      <c r="L3852" s="1" t="s">
        <v>3358</v>
      </c>
      <c r="M3852" s="1">
        <v>203154</v>
      </c>
      <c r="N3852" s="1">
        <v>31782</v>
      </c>
      <c r="O3852" s="1" t="s">
        <v>3359</v>
      </c>
      <c r="P3852" s="1">
        <v>3</v>
      </c>
      <c r="Q3852" s="1" t="s">
        <v>3360</v>
      </c>
      <c r="R3852" s="1" t="s">
        <v>3361</v>
      </c>
      <c r="S3852" s="1">
        <v>698</v>
      </c>
      <c r="T3852" s="1" t="s">
        <v>37</v>
      </c>
      <c r="U3852" s="1" t="s">
        <v>38</v>
      </c>
      <c r="V3852" s="1" t="s">
        <v>581</v>
      </c>
      <c r="W3852" s="1">
        <v>70000000</v>
      </c>
      <c r="X3852" s="1">
        <v>2013</v>
      </c>
      <c r="Y3852" s="1">
        <v>11000</v>
      </c>
      <c r="Z3852" s="1">
        <v>6.5</v>
      </c>
      <c r="AA3852" s="1">
        <v>2.35</v>
      </c>
      <c r="AB3852" s="1">
        <v>45000</v>
      </c>
    </row>
    <row r="3853" spans="1:28">
      <c r="A3853" s="1" t="s">
        <v>28</v>
      </c>
      <c r="B3853" s="1" t="s">
        <v>1551</v>
      </c>
      <c r="C3853" s="1">
        <v>447</v>
      </c>
      <c r="D3853" s="1">
        <v>119</v>
      </c>
      <c r="E3853" s="1">
        <v>1000</v>
      </c>
      <c r="F3853" s="1">
        <v>741</v>
      </c>
      <c r="G3853" s="1" t="s">
        <v>134</v>
      </c>
      <c r="H3853" s="1">
        <v>11000</v>
      </c>
      <c r="I3853" s="1">
        <v>98780042</v>
      </c>
      <c r="J3853" s="1" t="s">
        <v>1552</v>
      </c>
      <c r="K3853" s="1" t="s">
        <v>51</v>
      </c>
      <c r="L3853" s="1" t="s">
        <v>1553</v>
      </c>
      <c r="M3853" s="1">
        <v>136019</v>
      </c>
      <c r="N3853" s="1">
        <v>13391</v>
      </c>
      <c r="O3853" s="1" t="s">
        <v>1554</v>
      </c>
      <c r="P3853" s="1">
        <v>0</v>
      </c>
      <c r="Q3853" s="1" t="s">
        <v>1555</v>
      </c>
      <c r="R3853" s="1" t="s">
        <v>1556</v>
      </c>
      <c r="S3853" s="1">
        <v>443</v>
      </c>
      <c r="T3853" s="1" t="s">
        <v>37</v>
      </c>
      <c r="U3853" s="1" t="s">
        <v>38</v>
      </c>
      <c r="V3853" s="1" t="s">
        <v>39</v>
      </c>
      <c r="W3853" s="1">
        <v>120000000</v>
      </c>
      <c r="X3853" s="1">
        <v>2011</v>
      </c>
      <c r="Y3853" s="1">
        <v>1000</v>
      </c>
      <c r="Z3853" s="1">
        <v>5.8</v>
      </c>
      <c r="AA3853" s="1">
        <v>2.35</v>
      </c>
      <c r="AB3853" s="1">
        <v>14000</v>
      </c>
    </row>
    <row r="3854" spans="1:28">
      <c r="A3854" s="1" t="s">
        <v>28</v>
      </c>
      <c r="B3854" s="1" t="s">
        <v>1129</v>
      </c>
      <c r="C3854" s="1">
        <v>588</v>
      </c>
      <c r="D3854" s="1">
        <v>119</v>
      </c>
      <c r="E3854" s="1">
        <v>0</v>
      </c>
      <c r="F3854" s="1">
        <v>529</v>
      </c>
      <c r="G3854" s="1" t="s">
        <v>204</v>
      </c>
      <c r="H3854" s="1">
        <v>15000</v>
      </c>
      <c r="I3854" s="1">
        <v>42335698</v>
      </c>
      <c r="J3854" s="1" t="s">
        <v>1411</v>
      </c>
      <c r="K3854" s="1" t="s">
        <v>178</v>
      </c>
      <c r="L3854" s="1" t="s">
        <v>11794</v>
      </c>
      <c r="M3854" s="1">
        <v>395087</v>
      </c>
      <c r="N3854" s="1">
        <v>21668</v>
      </c>
      <c r="O3854" s="1" t="s">
        <v>3272</v>
      </c>
      <c r="P3854" s="1">
        <v>8</v>
      </c>
      <c r="Q3854" s="1" t="s">
        <v>11795</v>
      </c>
      <c r="R3854" s="1" t="s">
        <v>11796</v>
      </c>
      <c r="S3854" s="1">
        <v>1101</v>
      </c>
      <c r="T3854" s="1" t="s">
        <v>37</v>
      </c>
      <c r="U3854" s="1" t="s">
        <v>38</v>
      </c>
      <c r="V3854" s="1" t="s">
        <v>581</v>
      </c>
      <c r="W3854" s="1">
        <v>18000000</v>
      </c>
      <c r="X3854" s="1">
        <v>2014</v>
      </c>
      <c r="Y3854" s="1">
        <v>6000</v>
      </c>
      <c r="Z3854" s="1">
        <v>7.8</v>
      </c>
      <c r="AA3854" s="1">
        <v>1.85</v>
      </c>
      <c r="AB3854" s="1">
        <v>114000</v>
      </c>
    </row>
    <row r="3855" spans="1:28">
      <c r="A3855" s="1" t="s">
        <v>28</v>
      </c>
      <c r="B3855" s="1" t="s">
        <v>8191</v>
      </c>
      <c r="C3855" s="1">
        <v>589</v>
      </c>
      <c r="D3855" s="1">
        <v>119</v>
      </c>
      <c r="E3855" s="1">
        <v>0</v>
      </c>
      <c r="F3855" s="1">
        <v>502</v>
      </c>
      <c r="G3855" s="1" t="s">
        <v>973</v>
      </c>
      <c r="H3855" s="1">
        <v>23000</v>
      </c>
      <c r="I3855" s="1">
        <v>66468315</v>
      </c>
      <c r="J3855" s="1" t="s">
        <v>5515</v>
      </c>
      <c r="K3855" s="1" t="s">
        <v>62</v>
      </c>
      <c r="L3855" s="1" t="s">
        <v>8192</v>
      </c>
      <c r="M3855" s="1">
        <v>428916</v>
      </c>
      <c r="N3855" s="1">
        <v>37387</v>
      </c>
      <c r="O3855" s="1" t="s">
        <v>8193</v>
      </c>
      <c r="P3855" s="1">
        <v>0</v>
      </c>
      <c r="Q3855" s="1" t="s">
        <v>8194</v>
      </c>
      <c r="R3855" s="1" t="s">
        <v>8195</v>
      </c>
      <c r="S3855" s="1">
        <v>667</v>
      </c>
      <c r="T3855" s="1" t="s">
        <v>37</v>
      </c>
      <c r="U3855" s="1" t="s">
        <v>38</v>
      </c>
      <c r="V3855" s="1" t="s">
        <v>581</v>
      </c>
      <c r="W3855" s="1">
        <v>30000000</v>
      </c>
      <c r="X3855" s="1">
        <v>2012</v>
      </c>
      <c r="Y3855" s="1">
        <v>13000</v>
      </c>
      <c r="Z3855" s="1">
        <v>7.4</v>
      </c>
      <c r="AA3855" s="1">
        <v>2.35</v>
      </c>
      <c r="AB3855" s="1">
        <v>75000</v>
      </c>
    </row>
    <row r="3856" spans="1:28">
      <c r="A3856" s="1" t="s">
        <v>28</v>
      </c>
      <c r="B3856" s="1" t="s">
        <v>19470</v>
      </c>
      <c r="C3856" s="1">
        <v>1</v>
      </c>
      <c r="D3856" s="1">
        <v>120</v>
      </c>
      <c r="E3856" s="1">
        <v>40</v>
      </c>
      <c r="F3856" s="1">
        <v>249</v>
      </c>
      <c r="G3856" s="1" t="s">
        <v>11478</v>
      </c>
      <c r="H3856" s="1">
        <v>912</v>
      </c>
      <c r="J3856" s="1" t="s">
        <v>13321</v>
      </c>
      <c r="K3856" s="1" t="s">
        <v>2652</v>
      </c>
      <c r="L3856" s="1" t="s">
        <v>19471</v>
      </c>
      <c r="M3856" s="1">
        <v>758</v>
      </c>
      <c r="N3856" s="1">
        <v>2330</v>
      </c>
      <c r="O3856" s="1" t="s">
        <v>19472</v>
      </c>
      <c r="P3856" s="1">
        <v>2</v>
      </c>
      <c r="Q3856" s="1" t="s">
        <v>19473</v>
      </c>
      <c r="R3856" s="1" t="s">
        <v>19474</v>
      </c>
      <c r="S3856" s="1">
        <v>27</v>
      </c>
      <c r="T3856" s="1" t="s">
        <v>37</v>
      </c>
      <c r="U3856" s="1" t="s">
        <v>38</v>
      </c>
      <c r="V3856" s="1" t="s">
        <v>39</v>
      </c>
      <c r="X3856" s="1">
        <v>2004</v>
      </c>
      <c r="Y3856" s="1">
        <v>750</v>
      </c>
      <c r="Z3856" s="1">
        <v>5</v>
      </c>
      <c r="AB3856" s="1">
        <v>47</v>
      </c>
    </row>
    <row r="3857" spans="1:28">
      <c r="A3857" s="1" t="s">
        <v>28</v>
      </c>
      <c r="B3857" s="1" t="s">
        <v>664</v>
      </c>
      <c r="C3857" s="1">
        <v>1</v>
      </c>
      <c r="D3857" s="1">
        <v>120</v>
      </c>
      <c r="E3857" s="1">
        <v>28</v>
      </c>
      <c r="F3857" s="1">
        <v>12</v>
      </c>
      <c r="G3857" s="1" t="s">
        <v>665</v>
      </c>
      <c r="H3857" s="1">
        <v>544</v>
      </c>
      <c r="J3857" s="1" t="s">
        <v>666</v>
      </c>
      <c r="K3857" s="1" t="s">
        <v>667</v>
      </c>
      <c r="L3857" s="1" t="s">
        <v>668</v>
      </c>
      <c r="M3857" s="1">
        <v>374</v>
      </c>
      <c r="N3857" s="1">
        <v>699</v>
      </c>
      <c r="O3857" s="1" t="s">
        <v>669</v>
      </c>
      <c r="P3857" s="1">
        <v>0</v>
      </c>
      <c r="Q3857" s="1" t="s">
        <v>670</v>
      </c>
      <c r="R3857" s="1" t="s">
        <v>671</v>
      </c>
      <c r="S3857" s="1">
        <v>13</v>
      </c>
      <c r="T3857" s="1" t="s">
        <v>672</v>
      </c>
      <c r="U3857" s="1" t="s">
        <v>673</v>
      </c>
      <c r="V3857" s="1" t="s">
        <v>5599</v>
      </c>
      <c r="X3857" s="1">
        <v>2016</v>
      </c>
      <c r="Y3857" s="1">
        <v>106</v>
      </c>
      <c r="Z3857" s="1">
        <v>8.1999999999999993</v>
      </c>
      <c r="AA3857" s="1">
        <v>2.35</v>
      </c>
      <c r="AB3857" s="1">
        <v>0</v>
      </c>
    </row>
    <row r="3858" spans="1:28">
      <c r="A3858" s="1" t="s">
        <v>28</v>
      </c>
      <c r="B3858" s="1" t="s">
        <v>18252</v>
      </c>
      <c r="C3858" s="1">
        <v>5</v>
      </c>
      <c r="D3858" s="1">
        <v>120</v>
      </c>
      <c r="E3858" s="1">
        <v>589</v>
      </c>
      <c r="F3858" s="1">
        <v>4</v>
      </c>
      <c r="G3858" s="1" t="s">
        <v>23992</v>
      </c>
      <c r="H3858" s="1">
        <v>51</v>
      </c>
      <c r="J3858" s="1" t="s">
        <v>3395</v>
      </c>
      <c r="K3858" s="1" t="s">
        <v>23659</v>
      </c>
      <c r="L3858" s="1" t="s">
        <v>23993</v>
      </c>
      <c r="M3858" s="1">
        <v>2986</v>
      </c>
      <c r="N3858" s="1">
        <v>108</v>
      </c>
      <c r="O3858" s="1" t="s">
        <v>23994</v>
      </c>
      <c r="P3858" s="1">
        <v>1</v>
      </c>
      <c r="Q3858" s="1" t="s">
        <v>23995</v>
      </c>
      <c r="R3858" s="1" t="s">
        <v>23996</v>
      </c>
      <c r="S3858" s="1">
        <v>49</v>
      </c>
      <c r="T3858" s="1" t="s">
        <v>37</v>
      </c>
      <c r="U3858" s="1" t="s">
        <v>38</v>
      </c>
      <c r="V3858" s="1" t="s">
        <v>5599</v>
      </c>
      <c r="W3858" s="1">
        <v>20000</v>
      </c>
      <c r="X3858" s="1">
        <v>2003</v>
      </c>
      <c r="Y3858" s="1">
        <v>49</v>
      </c>
      <c r="Z3858" s="1">
        <v>6.9</v>
      </c>
      <c r="AA3858" s="1">
        <v>1.85</v>
      </c>
      <c r="AB3858" s="1">
        <v>725</v>
      </c>
    </row>
    <row r="3859" spans="1:28">
      <c r="A3859" s="1" t="s">
        <v>28</v>
      </c>
      <c r="B3859" s="1" t="s">
        <v>20286</v>
      </c>
      <c r="C3859" s="1">
        <v>7</v>
      </c>
      <c r="D3859" s="1">
        <v>120</v>
      </c>
      <c r="E3859" s="1">
        <v>0</v>
      </c>
      <c r="F3859" s="1">
        <v>40</v>
      </c>
      <c r="G3859" s="1" t="s">
        <v>20287</v>
      </c>
      <c r="H3859" s="1">
        <v>178</v>
      </c>
      <c r="I3859" s="1">
        <v>1098224</v>
      </c>
      <c r="J3859" s="1" t="s">
        <v>949</v>
      </c>
      <c r="K3859" s="1" t="s">
        <v>20288</v>
      </c>
      <c r="L3859" s="1" t="s">
        <v>20289</v>
      </c>
      <c r="M3859" s="1">
        <v>397</v>
      </c>
      <c r="N3859" s="1">
        <v>359</v>
      </c>
      <c r="O3859" s="1" t="s">
        <v>20290</v>
      </c>
      <c r="P3859" s="1">
        <v>1</v>
      </c>
      <c r="Q3859" s="1" t="s">
        <v>20291</v>
      </c>
      <c r="R3859" s="1" t="s">
        <v>20292</v>
      </c>
      <c r="S3859" s="1">
        <v>30</v>
      </c>
      <c r="T3859" s="1" t="s">
        <v>37</v>
      </c>
      <c r="U3859" s="1" t="s">
        <v>38</v>
      </c>
      <c r="V3859" s="1" t="s">
        <v>39</v>
      </c>
      <c r="W3859" s="1">
        <v>2000000</v>
      </c>
      <c r="X3859" s="1">
        <v>2003</v>
      </c>
      <c r="Y3859" s="1">
        <v>69</v>
      </c>
      <c r="Z3859" s="1">
        <v>3.3</v>
      </c>
      <c r="AA3859" s="1">
        <v>1.85</v>
      </c>
      <c r="AB3859" s="1">
        <v>32</v>
      </c>
    </row>
    <row r="3860" spans="1:28">
      <c r="A3860" s="1" t="s">
        <v>28</v>
      </c>
      <c r="B3860" s="1" t="s">
        <v>18708</v>
      </c>
      <c r="C3860" s="1">
        <v>8</v>
      </c>
      <c r="D3860" s="1">
        <v>120</v>
      </c>
      <c r="E3860" s="1">
        <v>0</v>
      </c>
      <c r="F3860" s="1">
        <v>22</v>
      </c>
      <c r="G3860" s="1" t="s">
        <v>18709</v>
      </c>
      <c r="H3860" s="1">
        <v>114</v>
      </c>
      <c r="J3860" s="1" t="s">
        <v>7029</v>
      </c>
      <c r="K3860" s="1" t="s">
        <v>8735</v>
      </c>
      <c r="L3860" s="1" t="s">
        <v>18710</v>
      </c>
      <c r="M3860" s="1">
        <v>2488</v>
      </c>
      <c r="N3860" s="1">
        <v>183</v>
      </c>
      <c r="O3860" s="1" t="s">
        <v>18711</v>
      </c>
      <c r="P3860" s="1">
        <v>0</v>
      </c>
      <c r="Q3860" s="1" t="s">
        <v>18712</v>
      </c>
      <c r="R3860" s="1" t="s">
        <v>18713</v>
      </c>
      <c r="S3860" s="1">
        <v>3</v>
      </c>
      <c r="T3860" s="1" t="s">
        <v>5627</v>
      </c>
      <c r="U3860" s="1" t="s">
        <v>7156</v>
      </c>
      <c r="V3860" s="1" t="s">
        <v>5599</v>
      </c>
      <c r="W3860" s="1">
        <v>4000000</v>
      </c>
      <c r="X3860" s="1">
        <v>2013</v>
      </c>
      <c r="Y3860" s="1">
        <v>45</v>
      </c>
      <c r="Z3860" s="1">
        <v>7.5</v>
      </c>
      <c r="AB3860" s="1">
        <v>282</v>
      </c>
    </row>
    <row r="3861" spans="1:28">
      <c r="A3861" s="1" t="s">
        <v>28</v>
      </c>
      <c r="B3861" s="1" t="s">
        <v>20014</v>
      </c>
      <c r="C3861" s="1">
        <v>11</v>
      </c>
      <c r="D3861" s="1">
        <v>120</v>
      </c>
      <c r="E3861" s="1">
        <v>16</v>
      </c>
      <c r="F3861" s="1">
        <v>835</v>
      </c>
      <c r="G3861" s="1" t="s">
        <v>466</v>
      </c>
      <c r="H3861" s="1">
        <v>2000</v>
      </c>
      <c r="I3861" s="1">
        <v>12985267</v>
      </c>
      <c r="J3861" s="1" t="s">
        <v>3395</v>
      </c>
      <c r="K3861" s="1" t="s">
        <v>5888</v>
      </c>
      <c r="L3861" s="1" t="s">
        <v>20015</v>
      </c>
      <c r="M3861" s="1">
        <v>4977</v>
      </c>
      <c r="N3861" s="1">
        <v>6752</v>
      </c>
      <c r="O3861" s="1" t="s">
        <v>4828</v>
      </c>
      <c r="P3861" s="1">
        <v>5</v>
      </c>
      <c r="Q3861" s="1" t="s">
        <v>20016</v>
      </c>
      <c r="R3861" s="1" t="s">
        <v>20017</v>
      </c>
      <c r="S3861" s="1">
        <v>63</v>
      </c>
      <c r="T3861" s="1" t="s">
        <v>37</v>
      </c>
      <c r="U3861" s="1" t="s">
        <v>38</v>
      </c>
      <c r="V3861" s="1" t="s">
        <v>39</v>
      </c>
      <c r="W3861" s="1">
        <v>2300000</v>
      </c>
      <c r="X3861" s="1">
        <v>2015</v>
      </c>
      <c r="Y3861" s="1">
        <v>848</v>
      </c>
      <c r="Z3861" s="1">
        <v>5.9</v>
      </c>
      <c r="AB3861" s="1">
        <v>13000</v>
      </c>
    </row>
    <row r="3862" spans="1:28">
      <c r="A3862" s="1" t="s">
        <v>28</v>
      </c>
      <c r="B3862" s="1" t="s">
        <v>65</v>
      </c>
      <c r="C3862" s="1">
        <v>13</v>
      </c>
      <c r="D3862" s="1">
        <v>120</v>
      </c>
      <c r="G3862" s="1" t="s">
        <v>21141</v>
      </c>
      <c r="H3862" s="1">
        <v>416</v>
      </c>
      <c r="J3862" s="1" t="s">
        <v>21142</v>
      </c>
      <c r="K3862" s="1" t="s">
        <v>12508</v>
      </c>
      <c r="L3862" s="1" t="s">
        <v>21143</v>
      </c>
      <c r="M3862" s="1">
        <v>3405</v>
      </c>
      <c r="N3862" s="1">
        <v>416</v>
      </c>
      <c r="O3862" s="1" t="s">
        <v>65</v>
      </c>
      <c r="P3862" s="1">
        <v>0</v>
      </c>
      <c r="Q3862" s="1" t="s">
        <v>21144</v>
      </c>
      <c r="R3862" s="1" t="s">
        <v>21145</v>
      </c>
      <c r="S3862" s="1">
        <v>13</v>
      </c>
      <c r="T3862" s="1" t="s">
        <v>37</v>
      </c>
      <c r="U3862" s="1" t="s">
        <v>38</v>
      </c>
      <c r="V3862" s="1" t="s">
        <v>5599</v>
      </c>
      <c r="Y3862" s="1">
        <v>0</v>
      </c>
      <c r="Z3862" s="1">
        <v>7.3</v>
      </c>
      <c r="AA3862" s="1">
        <v>1.33</v>
      </c>
      <c r="AB3862" s="1">
        <v>533</v>
      </c>
    </row>
    <row r="3863" spans="1:28">
      <c r="A3863" s="1" t="s">
        <v>28</v>
      </c>
      <c r="B3863" s="1" t="s">
        <v>10170</v>
      </c>
      <c r="C3863" s="1">
        <v>16</v>
      </c>
      <c r="D3863" s="1">
        <v>120</v>
      </c>
      <c r="E3863" s="1">
        <v>6</v>
      </c>
      <c r="F3863" s="1">
        <v>382</v>
      </c>
      <c r="G3863" s="1" t="s">
        <v>2400</v>
      </c>
      <c r="H3863" s="1">
        <v>22000</v>
      </c>
      <c r="I3863" s="1">
        <v>42880</v>
      </c>
      <c r="J3863" s="1" t="s">
        <v>210</v>
      </c>
      <c r="K3863" s="1" t="s">
        <v>1738</v>
      </c>
      <c r="L3863" s="1" t="s">
        <v>10171</v>
      </c>
      <c r="M3863" s="1">
        <v>2919</v>
      </c>
      <c r="N3863" s="1">
        <v>23769</v>
      </c>
      <c r="O3863" s="1" t="s">
        <v>6723</v>
      </c>
      <c r="P3863" s="1">
        <v>3</v>
      </c>
      <c r="Q3863" s="1" t="s">
        <v>10172</v>
      </c>
      <c r="R3863" s="1" t="s">
        <v>10173</v>
      </c>
      <c r="S3863" s="1">
        <v>50</v>
      </c>
      <c r="T3863" s="1" t="s">
        <v>37</v>
      </c>
      <c r="U3863" s="1" t="s">
        <v>56</v>
      </c>
      <c r="V3863" s="1" t="s">
        <v>91</v>
      </c>
      <c r="W3863" s="1">
        <v>24000000</v>
      </c>
      <c r="X3863" s="1">
        <v>2004</v>
      </c>
      <c r="Y3863" s="1">
        <v>670</v>
      </c>
      <c r="Z3863" s="1">
        <v>5.0999999999999996</v>
      </c>
      <c r="AA3863" s="1">
        <v>1.85</v>
      </c>
      <c r="AB3863" s="1">
        <v>181</v>
      </c>
    </row>
    <row r="3864" spans="1:28">
      <c r="A3864" s="1" t="s">
        <v>28</v>
      </c>
      <c r="B3864" s="1" t="s">
        <v>22508</v>
      </c>
      <c r="C3864" s="1">
        <v>20</v>
      </c>
      <c r="D3864" s="1">
        <v>120</v>
      </c>
      <c r="E3864" s="1">
        <v>3</v>
      </c>
      <c r="F3864" s="1">
        <v>234</v>
      </c>
      <c r="G3864" s="1" t="s">
        <v>16051</v>
      </c>
      <c r="H3864" s="1">
        <v>984</v>
      </c>
      <c r="I3864" s="1">
        <v>3773863</v>
      </c>
      <c r="J3864" s="1" t="s">
        <v>3395</v>
      </c>
      <c r="K3864" s="1" t="s">
        <v>17710</v>
      </c>
      <c r="L3864" s="1" t="s">
        <v>22509</v>
      </c>
      <c r="M3864" s="1">
        <v>4583</v>
      </c>
      <c r="N3864" s="1">
        <v>2563</v>
      </c>
      <c r="O3864" s="1" t="s">
        <v>22106</v>
      </c>
      <c r="P3864" s="1">
        <v>1</v>
      </c>
      <c r="Q3864" s="1" t="s">
        <v>22510</v>
      </c>
      <c r="R3864" s="1" t="s">
        <v>22511</v>
      </c>
      <c r="S3864" s="1">
        <v>55</v>
      </c>
      <c r="T3864" s="1" t="s">
        <v>37</v>
      </c>
      <c r="U3864" s="1" t="s">
        <v>38</v>
      </c>
      <c r="V3864" s="1" t="s">
        <v>39</v>
      </c>
      <c r="W3864" s="1">
        <v>1000000</v>
      </c>
      <c r="X3864" s="1">
        <v>2009</v>
      </c>
      <c r="Y3864" s="1">
        <v>801</v>
      </c>
      <c r="Z3864" s="1">
        <v>7.1</v>
      </c>
      <c r="AA3864" s="1">
        <v>2.35</v>
      </c>
      <c r="AB3864" s="1">
        <v>0</v>
      </c>
    </row>
    <row r="3865" spans="1:28">
      <c r="A3865" s="1" t="s">
        <v>28</v>
      </c>
      <c r="B3865" s="1" t="s">
        <v>4490</v>
      </c>
      <c r="C3865" s="1">
        <v>21</v>
      </c>
      <c r="D3865" s="1">
        <v>120</v>
      </c>
      <c r="E3865" s="1">
        <v>664</v>
      </c>
      <c r="F3865" s="1">
        <v>400</v>
      </c>
      <c r="G3865" s="1" t="s">
        <v>4490</v>
      </c>
      <c r="H3865" s="1">
        <v>990</v>
      </c>
      <c r="J3865" s="1" t="s">
        <v>1540</v>
      </c>
      <c r="K3865" s="1" t="s">
        <v>23649</v>
      </c>
      <c r="L3865" s="1" t="s">
        <v>23650</v>
      </c>
      <c r="M3865" s="1">
        <v>1197</v>
      </c>
      <c r="N3865" s="1">
        <v>3525</v>
      </c>
      <c r="O3865" s="1" t="s">
        <v>8460</v>
      </c>
      <c r="P3865" s="1">
        <v>1</v>
      </c>
      <c r="Q3865" s="1" t="s">
        <v>65</v>
      </c>
      <c r="R3865" s="1" t="s">
        <v>23651</v>
      </c>
      <c r="S3865" s="1">
        <v>8</v>
      </c>
      <c r="T3865" s="1" t="s">
        <v>37</v>
      </c>
      <c r="U3865" s="1" t="s">
        <v>38</v>
      </c>
      <c r="V3865" s="1" t="s">
        <v>581</v>
      </c>
      <c r="W3865" s="1">
        <v>10000000</v>
      </c>
      <c r="X3865" s="1">
        <v>2016</v>
      </c>
      <c r="Y3865" s="1">
        <v>664</v>
      </c>
      <c r="Z3865" s="1">
        <v>5.4</v>
      </c>
      <c r="AA3865" s="1">
        <v>2.35</v>
      </c>
      <c r="AB3865" s="1">
        <v>0</v>
      </c>
    </row>
    <row r="3866" spans="1:28">
      <c r="A3866" s="1" t="s">
        <v>28</v>
      </c>
      <c r="B3866" s="1" t="s">
        <v>18643</v>
      </c>
      <c r="C3866" s="1">
        <v>26</v>
      </c>
      <c r="D3866" s="1">
        <v>120</v>
      </c>
      <c r="E3866" s="1">
        <v>45</v>
      </c>
      <c r="F3866" s="1">
        <v>69</v>
      </c>
      <c r="G3866" s="1" t="s">
        <v>18644</v>
      </c>
      <c r="H3866" s="1">
        <v>623</v>
      </c>
      <c r="I3866" s="1">
        <v>100412</v>
      </c>
      <c r="J3866" s="1" t="s">
        <v>3395</v>
      </c>
      <c r="K3866" s="1" t="s">
        <v>18645</v>
      </c>
      <c r="L3866" s="1" t="s">
        <v>18646</v>
      </c>
      <c r="M3866" s="1">
        <v>2112</v>
      </c>
      <c r="N3866" s="1">
        <v>824</v>
      </c>
      <c r="O3866" s="1" t="s">
        <v>18647</v>
      </c>
      <c r="P3866" s="1">
        <v>0</v>
      </c>
      <c r="Q3866" s="1" t="s">
        <v>65</v>
      </c>
      <c r="R3866" s="1" t="s">
        <v>18648</v>
      </c>
      <c r="S3866" s="1">
        <v>7</v>
      </c>
      <c r="T3866" s="1" t="s">
        <v>8717</v>
      </c>
      <c r="U3866" s="1" t="s">
        <v>2899</v>
      </c>
      <c r="V3866" s="1" t="s">
        <v>39</v>
      </c>
      <c r="W3866" s="1">
        <v>4000000</v>
      </c>
      <c r="X3866" s="1">
        <v>2013</v>
      </c>
      <c r="Y3866" s="1">
        <v>85</v>
      </c>
      <c r="Z3866" s="1">
        <v>7.7</v>
      </c>
      <c r="AA3866" s="1">
        <v>2.35</v>
      </c>
      <c r="AB3866" s="1">
        <v>0</v>
      </c>
    </row>
    <row r="3867" spans="1:28">
      <c r="A3867" s="1" t="s">
        <v>28</v>
      </c>
      <c r="B3867" s="1" t="s">
        <v>5062</v>
      </c>
      <c r="C3867" s="1">
        <v>28</v>
      </c>
      <c r="D3867" s="1">
        <v>120</v>
      </c>
      <c r="E3867" s="1">
        <v>0</v>
      </c>
      <c r="F3867" s="1">
        <v>702</v>
      </c>
      <c r="G3867" s="1" t="s">
        <v>139</v>
      </c>
      <c r="H3867" s="1">
        <v>1000</v>
      </c>
      <c r="I3867" s="1">
        <v>5731103</v>
      </c>
      <c r="J3867" s="1" t="s">
        <v>6505</v>
      </c>
      <c r="K3867" s="1" t="s">
        <v>800</v>
      </c>
      <c r="L3867" s="1" t="s">
        <v>19933</v>
      </c>
      <c r="M3867" s="1">
        <v>4100</v>
      </c>
      <c r="N3867" s="1">
        <v>5963</v>
      </c>
      <c r="O3867" s="1" t="s">
        <v>710</v>
      </c>
      <c r="P3867" s="1">
        <v>10</v>
      </c>
      <c r="Q3867" s="1" t="s">
        <v>19934</v>
      </c>
      <c r="R3867" s="1" t="s">
        <v>19935</v>
      </c>
      <c r="S3867" s="1">
        <v>35</v>
      </c>
      <c r="T3867" s="1" t="s">
        <v>37</v>
      </c>
      <c r="U3867" s="1" t="s">
        <v>38</v>
      </c>
      <c r="V3867" s="1" t="s">
        <v>581</v>
      </c>
      <c r="W3867" s="1">
        <v>2400000</v>
      </c>
      <c r="X3867" s="1">
        <v>1996</v>
      </c>
      <c r="Y3867" s="1">
        <v>748</v>
      </c>
      <c r="Z3867" s="1">
        <v>6.8</v>
      </c>
      <c r="AA3867" s="1">
        <v>1.85</v>
      </c>
      <c r="AB3867" s="1">
        <v>352</v>
      </c>
    </row>
    <row r="3868" spans="1:28">
      <c r="A3868" s="1" t="s">
        <v>28</v>
      </c>
      <c r="B3868" s="1" t="s">
        <v>21531</v>
      </c>
      <c r="C3868" s="1">
        <v>29</v>
      </c>
      <c r="D3868" s="1">
        <v>120</v>
      </c>
      <c r="E3868" s="1">
        <v>18</v>
      </c>
      <c r="F3868" s="1">
        <v>295</v>
      </c>
      <c r="G3868" s="1" t="s">
        <v>21532</v>
      </c>
      <c r="H3868" s="1">
        <v>634</v>
      </c>
      <c r="I3868" s="1">
        <v>20773070</v>
      </c>
      <c r="J3868" s="1" t="s">
        <v>3395</v>
      </c>
      <c r="K3868" s="1" t="s">
        <v>21533</v>
      </c>
      <c r="L3868" s="1" t="s">
        <v>21534</v>
      </c>
      <c r="M3868" s="1">
        <v>4501</v>
      </c>
      <c r="N3868" s="1">
        <v>1810</v>
      </c>
      <c r="O3868" s="1" t="s">
        <v>21535</v>
      </c>
      <c r="P3868" s="1">
        <v>11</v>
      </c>
      <c r="Q3868" s="1" t="s">
        <v>21536</v>
      </c>
      <c r="R3868" s="1" t="s">
        <v>21537</v>
      </c>
      <c r="S3868" s="1">
        <v>102</v>
      </c>
      <c r="T3868" s="1" t="s">
        <v>37</v>
      </c>
      <c r="U3868" s="1" t="s">
        <v>38</v>
      </c>
      <c r="V3868" s="1" t="s">
        <v>91</v>
      </c>
      <c r="W3868" s="1">
        <v>5000000</v>
      </c>
      <c r="X3868" s="1">
        <v>2016</v>
      </c>
      <c r="Y3868" s="1">
        <v>420</v>
      </c>
      <c r="Z3868" s="1">
        <v>3.4</v>
      </c>
      <c r="AA3868" s="1">
        <v>2.35</v>
      </c>
      <c r="AB3868" s="1">
        <v>0</v>
      </c>
    </row>
    <row r="3869" spans="1:28">
      <c r="A3869" s="1" t="s">
        <v>28</v>
      </c>
      <c r="B3869" s="1" t="s">
        <v>6786</v>
      </c>
      <c r="C3869" s="1">
        <v>32</v>
      </c>
      <c r="D3869" s="1">
        <v>120</v>
      </c>
      <c r="E3869" s="1">
        <v>92</v>
      </c>
      <c r="F3869" s="1">
        <v>862</v>
      </c>
      <c r="G3869" s="1" t="s">
        <v>2224</v>
      </c>
      <c r="H3869" s="1">
        <v>1000</v>
      </c>
      <c r="I3869" s="1">
        <v>34074895</v>
      </c>
      <c r="J3869" s="1" t="s">
        <v>2519</v>
      </c>
      <c r="K3869" s="1" t="s">
        <v>2793</v>
      </c>
      <c r="L3869" s="1" t="s">
        <v>15609</v>
      </c>
      <c r="M3869" s="1">
        <v>6525</v>
      </c>
      <c r="N3869" s="1">
        <v>5420</v>
      </c>
      <c r="O3869" s="1" t="s">
        <v>15610</v>
      </c>
      <c r="P3869" s="1">
        <v>6</v>
      </c>
      <c r="Q3869" s="1" t="s">
        <v>15611</v>
      </c>
      <c r="R3869" s="1" t="s">
        <v>15612</v>
      </c>
      <c r="S3869" s="1">
        <v>79</v>
      </c>
      <c r="T3869" s="1" t="s">
        <v>37</v>
      </c>
      <c r="U3869" s="1" t="s">
        <v>38</v>
      </c>
      <c r="V3869" s="1" t="s">
        <v>581</v>
      </c>
      <c r="W3869" s="1">
        <v>9000000</v>
      </c>
      <c r="X3869" s="1">
        <v>1999</v>
      </c>
      <c r="Y3869" s="1">
        <v>886</v>
      </c>
      <c r="Z3869" s="1">
        <v>6.7</v>
      </c>
      <c r="AA3869" s="1">
        <v>1.85</v>
      </c>
      <c r="AB3869" s="1">
        <v>0</v>
      </c>
    </row>
    <row r="3870" spans="1:28">
      <c r="A3870" s="1" t="s">
        <v>28</v>
      </c>
      <c r="B3870" s="1" t="s">
        <v>1248</v>
      </c>
      <c r="C3870" s="1">
        <v>37</v>
      </c>
      <c r="D3870" s="1">
        <v>120</v>
      </c>
      <c r="E3870" s="1">
        <v>0</v>
      </c>
      <c r="F3870" s="1">
        <v>1000</v>
      </c>
      <c r="G3870" s="1" t="s">
        <v>2446</v>
      </c>
      <c r="H3870" s="1">
        <v>3000</v>
      </c>
      <c r="I3870" s="1">
        <v>173585516</v>
      </c>
      <c r="J3870" s="1" t="s">
        <v>2350</v>
      </c>
      <c r="K3870" s="1" t="s">
        <v>6523</v>
      </c>
      <c r="L3870" s="1" t="s">
        <v>10624</v>
      </c>
      <c r="M3870" s="1">
        <v>200077</v>
      </c>
      <c r="N3870" s="1">
        <v>7860</v>
      </c>
      <c r="O3870" s="1" t="s">
        <v>2798</v>
      </c>
      <c r="P3870" s="1">
        <v>2</v>
      </c>
      <c r="Q3870" s="1" t="s">
        <v>10625</v>
      </c>
      <c r="R3870" s="1" t="s">
        <v>10626</v>
      </c>
      <c r="S3870" s="1">
        <v>189</v>
      </c>
      <c r="T3870" s="1" t="s">
        <v>37</v>
      </c>
      <c r="U3870" s="1" t="s">
        <v>38</v>
      </c>
      <c r="V3870" s="1" t="s">
        <v>91</v>
      </c>
      <c r="W3870" s="1">
        <v>18000000</v>
      </c>
      <c r="X3870" s="1">
        <v>1992</v>
      </c>
      <c r="Y3870" s="1">
        <v>1000</v>
      </c>
      <c r="Z3870" s="1">
        <v>6.6</v>
      </c>
      <c r="AA3870" s="1">
        <v>1.85</v>
      </c>
      <c r="AB3870" s="1">
        <v>0</v>
      </c>
    </row>
    <row r="3871" spans="1:28">
      <c r="A3871" s="1" t="s">
        <v>28</v>
      </c>
      <c r="B3871" s="1" t="s">
        <v>5073</v>
      </c>
      <c r="C3871" s="1">
        <v>43</v>
      </c>
      <c r="D3871" s="1">
        <v>120</v>
      </c>
      <c r="E3871" s="1">
        <v>155</v>
      </c>
      <c r="F3871" s="1">
        <v>240</v>
      </c>
      <c r="G3871" s="1" t="s">
        <v>7929</v>
      </c>
      <c r="H3871" s="1">
        <v>344</v>
      </c>
      <c r="I3871" s="1">
        <v>36733909</v>
      </c>
      <c r="J3871" s="1" t="s">
        <v>7668</v>
      </c>
      <c r="K3871" s="1" t="s">
        <v>7930</v>
      </c>
      <c r="L3871" s="1" t="s">
        <v>7931</v>
      </c>
      <c r="M3871" s="1">
        <v>38949</v>
      </c>
      <c r="N3871" s="1">
        <v>2054</v>
      </c>
      <c r="O3871" s="1" t="s">
        <v>7932</v>
      </c>
      <c r="P3871" s="1">
        <v>3</v>
      </c>
      <c r="Q3871" s="1" t="s">
        <v>7933</v>
      </c>
      <c r="R3871" s="1" t="s">
        <v>7934</v>
      </c>
      <c r="S3871" s="1">
        <v>112</v>
      </c>
      <c r="T3871" s="1" t="s">
        <v>37</v>
      </c>
      <c r="U3871" s="1" t="s">
        <v>38</v>
      </c>
      <c r="V3871" s="1" t="s">
        <v>581</v>
      </c>
      <c r="W3871" s="1">
        <v>32000000</v>
      </c>
      <c r="X3871" s="1">
        <v>1993</v>
      </c>
      <c r="Y3871" s="1">
        <v>242</v>
      </c>
      <c r="Z3871" s="1">
        <v>7.1</v>
      </c>
      <c r="AA3871" s="1">
        <v>1.85</v>
      </c>
      <c r="AB3871" s="1">
        <v>0</v>
      </c>
    </row>
    <row r="3872" spans="1:28">
      <c r="A3872" s="1" t="s">
        <v>28</v>
      </c>
      <c r="B3872" s="1" t="s">
        <v>9596</v>
      </c>
      <c r="C3872" s="1">
        <v>44</v>
      </c>
      <c r="D3872" s="1">
        <v>120</v>
      </c>
      <c r="E3872" s="1">
        <v>108</v>
      </c>
      <c r="F3872" s="1">
        <v>400</v>
      </c>
      <c r="G3872" s="1" t="s">
        <v>15195</v>
      </c>
      <c r="H3872" s="1">
        <v>634</v>
      </c>
      <c r="I3872" s="1">
        <v>1055654</v>
      </c>
      <c r="J3872" s="1" t="s">
        <v>4901</v>
      </c>
      <c r="K3872" s="1" t="s">
        <v>9754</v>
      </c>
      <c r="L3872" s="1" t="s">
        <v>15196</v>
      </c>
      <c r="M3872" s="1">
        <v>20426</v>
      </c>
      <c r="N3872" s="1">
        <v>2673</v>
      </c>
      <c r="O3872" s="1" t="s">
        <v>5316</v>
      </c>
      <c r="P3872" s="1">
        <v>1</v>
      </c>
      <c r="Q3872" s="1" t="s">
        <v>15197</v>
      </c>
      <c r="R3872" s="1" t="s">
        <v>15198</v>
      </c>
      <c r="S3872" s="1">
        <v>175</v>
      </c>
      <c r="T3872" s="1" t="s">
        <v>37</v>
      </c>
      <c r="U3872" s="1" t="s">
        <v>763</v>
      </c>
      <c r="V3872" s="1" t="s">
        <v>39</v>
      </c>
      <c r="W3872" s="1">
        <v>10000000</v>
      </c>
      <c r="X3872" s="1">
        <v>2006</v>
      </c>
      <c r="Y3872" s="1">
        <v>436</v>
      </c>
      <c r="Z3872" s="1">
        <v>7.3</v>
      </c>
      <c r="AA3872" s="1">
        <v>2.35</v>
      </c>
      <c r="AB3872" s="1">
        <v>0</v>
      </c>
    </row>
    <row r="3873" spans="1:28">
      <c r="A3873" s="1" t="s">
        <v>28</v>
      </c>
      <c r="B3873" s="1" t="s">
        <v>18289</v>
      </c>
      <c r="C3873" s="1">
        <v>50</v>
      </c>
      <c r="D3873" s="1">
        <v>120</v>
      </c>
      <c r="E3873" s="1">
        <v>0</v>
      </c>
      <c r="F3873" s="1">
        <v>9</v>
      </c>
      <c r="G3873" s="1" t="s">
        <v>18290</v>
      </c>
      <c r="H3873" s="1">
        <v>24</v>
      </c>
      <c r="I3873" s="1">
        <v>706622</v>
      </c>
      <c r="J3873" s="1" t="s">
        <v>8757</v>
      </c>
      <c r="K3873" s="1" t="s">
        <v>18291</v>
      </c>
      <c r="L3873" s="1" t="s">
        <v>18292</v>
      </c>
      <c r="M3873" s="1">
        <v>1213</v>
      </c>
      <c r="N3873" s="1">
        <v>53</v>
      </c>
      <c r="O3873" s="1" t="s">
        <v>18293</v>
      </c>
      <c r="P3873" s="1">
        <v>2</v>
      </c>
      <c r="Q3873" s="1" t="s">
        <v>18294</v>
      </c>
      <c r="R3873" s="1" t="s">
        <v>18295</v>
      </c>
      <c r="S3873" s="1">
        <v>17</v>
      </c>
      <c r="T3873" s="1" t="s">
        <v>1460</v>
      </c>
      <c r="U3873" s="1" t="s">
        <v>1461</v>
      </c>
      <c r="V3873" s="1" t="s">
        <v>5599</v>
      </c>
      <c r="X3873" s="1">
        <v>2010</v>
      </c>
      <c r="Y3873" s="1">
        <v>12</v>
      </c>
      <c r="Z3873" s="1">
        <v>6.4</v>
      </c>
      <c r="AA3873" s="1">
        <v>1.85</v>
      </c>
      <c r="AB3873" s="1">
        <v>0</v>
      </c>
    </row>
    <row r="3874" spans="1:28">
      <c r="A3874" s="1" t="s">
        <v>28</v>
      </c>
      <c r="B3874" s="1" t="s">
        <v>6949</v>
      </c>
      <c r="C3874" s="1">
        <v>54</v>
      </c>
      <c r="D3874" s="1">
        <v>120</v>
      </c>
      <c r="E3874" s="1">
        <v>36</v>
      </c>
      <c r="F3874" s="1">
        <v>633</v>
      </c>
      <c r="G3874" s="1" t="s">
        <v>2275</v>
      </c>
      <c r="H3874" s="1">
        <v>886</v>
      </c>
      <c r="I3874" s="1">
        <v>52929168</v>
      </c>
      <c r="J3874" s="1" t="s">
        <v>1005</v>
      </c>
      <c r="K3874" s="1" t="s">
        <v>5567</v>
      </c>
      <c r="L3874" s="1" t="s">
        <v>14497</v>
      </c>
      <c r="M3874" s="1">
        <v>82743</v>
      </c>
      <c r="N3874" s="1">
        <v>3280</v>
      </c>
      <c r="O3874" s="1" t="s">
        <v>14498</v>
      </c>
      <c r="P3874" s="1">
        <v>1</v>
      </c>
      <c r="Q3874" s="1" t="s">
        <v>14499</v>
      </c>
      <c r="R3874" s="1" t="s">
        <v>14500</v>
      </c>
      <c r="S3874" s="1">
        <v>201</v>
      </c>
      <c r="T3874" s="1" t="s">
        <v>37</v>
      </c>
      <c r="U3874" s="1" t="s">
        <v>38</v>
      </c>
      <c r="V3874" s="1" t="s">
        <v>581</v>
      </c>
      <c r="W3874" s="1">
        <v>11000000</v>
      </c>
      <c r="X3874" s="1">
        <v>1992</v>
      </c>
      <c r="Y3874" s="1">
        <v>655</v>
      </c>
      <c r="Z3874" s="1">
        <v>7.5</v>
      </c>
      <c r="AA3874" s="1">
        <v>1.85</v>
      </c>
      <c r="AB3874" s="1">
        <v>7000</v>
      </c>
    </row>
    <row r="3875" spans="1:28">
      <c r="A3875" s="1" t="s">
        <v>743</v>
      </c>
      <c r="B3875" s="1" t="s">
        <v>6983</v>
      </c>
      <c r="C3875" s="1">
        <v>54</v>
      </c>
      <c r="D3875" s="1">
        <v>120</v>
      </c>
      <c r="E3875" s="1">
        <v>278</v>
      </c>
      <c r="F3875" s="1">
        <v>387</v>
      </c>
      <c r="G3875" s="1" t="s">
        <v>959</v>
      </c>
      <c r="H3875" s="1">
        <v>844</v>
      </c>
      <c r="I3875" s="1">
        <v>763044</v>
      </c>
      <c r="J3875" s="1" t="s">
        <v>4061</v>
      </c>
      <c r="K3875" s="1" t="s">
        <v>3504</v>
      </c>
      <c r="L3875" s="1" t="s">
        <v>9190</v>
      </c>
      <c r="M3875" s="1">
        <v>4257</v>
      </c>
      <c r="N3875" s="1">
        <v>3286</v>
      </c>
      <c r="O3875" s="1" t="s">
        <v>9191</v>
      </c>
      <c r="P3875" s="1">
        <v>4</v>
      </c>
      <c r="Q3875" s="1" t="s">
        <v>9192</v>
      </c>
      <c r="R3875" s="1" t="s">
        <v>9193</v>
      </c>
      <c r="S3875" s="1">
        <v>52</v>
      </c>
      <c r="T3875" s="1" t="s">
        <v>37</v>
      </c>
      <c r="U3875" s="1" t="s">
        <v>264</v>
      </c>
      <c r="V3875" s="1" t="s">
        <v>581</v>
      </c>
      <c r="W3875" s="1">
        <v>23000000</v>
      </c>
      <c r="X3875" s="1">
        <v>2003</v>
      </c>
      <c r="Y3875" s="1">
        <v>766</v>
      </c>
      <c r="Z3875" s="1">
        <v>6.2</v>
      </c>
      <c r="AA3875" s="1">
        <v>1.85</v>
      </c>
      <c r="AB3875" s="1">
        <v>188</v>
      </c>
    </row>
    <row r="3876" spans="1:28">
      <c r="A3876" s="1" t="s">
        <v>28</v>
      </c>
      <c r="B3876" s="1" t="s">
        <v>17234</v>
      </c>
      <c r="C3876" s="1">
        <v>62</v>
      </c>
      <c r="D3876" s="1">
        <v>120</v>
      </c>
      <c r="E3876" s="1">
        <v>160</v>
      </c>
      <c r="F3876" s="1">
        <v>94</v>
      </c>
      <c r="G3876" s="1" t="s">
        <v>18767</v>
      </c>
      <c r="H3876" s="1">
        <v>559</v>
      </c>
      <c r="J3876" s="1" t="s">
        <v>5926</v>
      </c>
      <c r="K3876" s="1" t="s">
        <v>13993</v>
      </c>
      <c r="L3876" s="1" t="s">
        <v>18768</v>
      </c>
      <c r="M3876" s="1">
        <v>23713</v>
      </c>
      <c r="N3876" s="1">
        <v>1238</v>
      </c>
      <c r="O3876" s="1" t="s">
        <v>17305</v>
      </c>
      <c r="P3876" s="1">
        <v>0</v>
      </c>
      <c r="Q3876" s="1" t="s">
        <v>18769</v>
      </c>
      <c r="R3876" s="1" t="s">
        <v>18770</v>
      </c>
      <c r="S3876" s="1">
        <v>167</v>
      </c>
      <c r="T3876" s="1" t="s">
        <v>37</v>
      </c>
      <c r="U3876" s="1" t="s">
        <v>56</v>
      </c>
      <c r="V3876" s="1" t="s">
        <v>6022</v>
      </c>
      <c r="W3876" s="1">
        <v>2000000</v>
      </c>
      <c r="X3876" s="1">
        <v>1966</v>
      </c>
      <c r="Y3876" s="1">
        <v>269</v>
      </c>
      <c r="Z3876" s="1">
        <v>7.9</v>
      </c>
      <c r="AA3876" s="1">
        <v>1.66</v>
      </c>
      <c r="AB3876" s="1">
        <v>2000</v>
      </c>
    </row>
    <row r="3877" spans="1:28">
      <c r="A3877" s="1" t="s">
        <v>28</v>
      </c>
      <c r="B3877" s="1" t="s">
        <v>11018</v>
      </c>
      <c r="C3877" s="1">
        <v>67</v>
      </c>
      <c r="D3877" s="1">
        <v>120</v>
      </c>
      <c r="E3877" s="1">
        <v>13000</v>
      </c>
      <c r="F3877" s="1">
        <v>416</v>
      </c>
      <c r="G3877" s="1" t="s">
        <v>10422</v>
      </c>
      <c r="H3877" s="1">
        <v>897</v>
      </c>
      <c r="J3877" s="1" t="s">
        <v>19238</v>
      </c>
      <c r="K3877" s="1" t="s">
        <v>4254</v>
      </c>
      <c r="L3877" s="1" t="s">
        <v>19239</v>
      </c>
      <c r="M3877" s="1">
        <v>15293</v>
      </c>
      <c r="N3877" s="1">
        <v>2811</v>
      </c>
      <c r="O3877" s="1" t="s">
        <v>3683</v>
      </c>
      <c r="P3877" s="1">
        <v>1</v>
      </c>
      <c r="Q3877" s="1" t="s">
        <v>19240</v>
      </c>
      <c r="R3877" s="1" t="s">
        <v>19241</v>
      </c>
      <c r="S3877" s="1">
        <v>111</v>
      </c>
      <c r="T3877" s="1" t="s">
        <v>37</v>
      </c>
      <c r="U3877" s="1" t="s">
        <v>38</v>
      </c>
      <c r="V3877" s="1" t="s">
        <v>91</v>
      </c>
      <c r="W3877" s="1">
        <v>4490375</v>
      </c>
      <c r="X3877" s="1">
        <v>1976</v>
      </c>
      <c r="Y3877" s="1">
        <v>844</v>
      </c>
      <c r="Z3877" s="1">
        <v>6.8</v>
      </c>
      <c r="AA3877" s="1">
        <v>1.85</v>
      </c>
      <c r="AB3877" s="1">
        <v>609</v>
      </c>
    </row>
    <row r="3878" spans="1:28">
      <c r="A3878" s="1" t="s">
        <v>28</v>
      </c>
      <c r="B3878" s="1" t="s">
        <v>13132</v>
      </c>
      <c r="C3878" s="1">
        <v>68</v>
      </c>
      <c r="D3878" s="1">
        <v>120</v>
      </c>
      <c r="E3878" s="1">
        <v>0</v>
      </c>
      <c r="F3878" s="1">
        <v>693</v>
      </c>
      <c r="G3878" s="1" t="s">
        <v>1812</v>
      </c>
      <c r="H3878" s="1">
        <v>49000</v>
      </c>
      <c r="I3878" s="1">
        <v>4956401</v>
      </c>
      <c r="J3878" s="1" t="s">
        <v>3382</v>
      </c>
      <c r="K3878" s="1" t="s">
        <v>807</v>
      </c>
      <c r="L3878" s="1" t="s">
        <v>13133</v>
      </c>
      <c r="M3878" s="1">
        <v>12601</v>
      </c>
      <c r="N3878" s="1">
        <v>51657</v>
      </c>
      <c r="O3878" s="1" t="s">
        <v>2024</v>
      </c>
      <c r="P3878" s="1">
        <v>2</v>
      </c>
      <c r="Q3878" s="1" t="s">
        <v>13134</v>
      </c>
      <c r="R3878" s="1" t="s">
        <v>13135</v>
      </c>
      <c r="S3878" s="1">
        <v>89</v>
      </c>
      <c r="T3878" s="1" t="s">
        <v>37</v>
      </c>
      <c r="U3878" s="1" t="s">
        <v>1461</v>
      </c>
      <c r="V3878" s="1" t="s">
        <v>39</v>
      </c>
      <c r="W3878" s="1">
        <v>15000000</v>
      </c>
      <c r="X3878" s="1">
        <v>1999</v>
      </c>
      <c r="Y3878" s="1">
        <v>1000</v>
      </c>
      <c r="Z3878" s="1">
        <v>6.5</v>
      </c>
      <c r="AA3878" s="1">
        <v>1.85</v>
      </c>
      <c r="AB3878" s="1">
        <v>0</v>
      </c>
    </row>
    <row r="3879" spans="1:28">
      <c r="A3879" s="1" t="s">
        <v>28</v>
      </c>
      <c r="B3879" s="1" t="s">
        <v>14366</v>
      </c>
      <c r="C3879" s="1">
        <v>69</v>
      </c>
      <c r="D3879" s="1">
        <v>120</v>
      </c>
      <c r="E3879" s="1">
        <v>7</v>
      </c>
      <c r="F3879" s="1">
        <v>289</v>
      </c>
      <c r="G3879" s="1" t="s">
        <v>13720</v>
      </c>
      <c r="H3879" s="1">
        <v>662</v>
      </c>
      <c r="I3879" s="1">
        <v>214202</v>
      </c>
      <c r="J3879" s="1" t="s">
        <v>2117</v>
      </c>
      <c r="K3879" s="1" t="s">
        <v>752</v>
      </c>
      <c r="L3879" s="1" t="s">
        <v>14367</v>
      </c>
      <c r="M3879" s="1">
        <v>14831</v>
      </c>
      <c r="N3879" s="1">
        <v>1952</v>
      </c>
      <c r="O3879" s="1" t="s">
        <v>14345</v>
      </c>
      <c r="P3879" s="1">
        <v>0</v>
      </c>
      <c r="Q3879" s="1" t="s">
        <v>14368</v>
      </c>
      <c r="R3879" s="1" t="s">
        <v>14369</v>
      </c>
      <c r="S3879" s="1">
        <v>75</v>
      </c>
      <c r="T3879" s="1" t="s">
        <v>37</v>
      </c>
      <c r="U3879" s="1" t="s">
        <v>763</v>
      </c>
      <c r="V3879" s="1" t="s">
        <v>581</v>
      </c>
      <c r="W3879" s="1">
        <v>12000000</v>
      </c>
      <c r="X3879" s="1">
        <v>2007</v>
      </c>
      <c r="Y3879" s="1">
        <v>345</v>
      </c>
      <c r="Z3879" s="1">
        <v>7.5</v>
      </c>
      <c r="AA3879" s="1">
        <v>2.35</v>
      </c>
      <c r="AB3879" s="1">
        <v>0</v>
      </c>
    </row>
    <row r="3880" spans="1:28">
      <c r="A3880" s="1" t="s">
        <v>743</v>
      </c>
      <c r="B3880" s="1" t="s">
        <v>18209</v>
      </c>
      <c r="C3880" s="1">
        <v>70</v>
      </c>
      <c r="D3880" s="1">
        <v>120</v>
      </c>
      <c r="E3880" s="1">
        <v>1000</v>
      </c>
      <c r="F3880" s="1">
        <v>268</v>
      </c>
      <c r="G3880" s="1" t="s">
        <v>18512</v>
      </c>
      <c r="H3880" s="1">
        <v>862</v>
      </c>
      <c r="J3880" s="1" t="s">
        <v>4028</v>
      </c>
      <c r="K3880" s="1" t="s">
        <v>18513</v>
      </c>
      <c r="L3880" s="1" t="s">
        <v>18514</v>
      </c>
      <c r="M3880" s="1">
        <v>12981</v>
      </c>
      <c r="N3880" s="1">
        <v>1652</v>
      </c>
      <c r="O3880" s="1" t="s">
        <v>18515</v>
      </c>
      <c r="P3880" s="1">
        <v>2</v>
      </c>
      <c r="Q3880" s="1" t="s">
        <v>18516</v>
      </c>
      <c r="R3880" s="1" t="s">
        <v>18517</v>
      </c>
      <c r="S3880" s="1">
        <v>121</v>
      </c>
      <c r="T3880" s="1" t="s">
        <v>37</v>
      </c>
      <c r="U3880" s="1" t="s">
        <v>38</v>
      </c>
      <c r="V3880" s="1" t="s">
        <v>6022</v>
      </c>
      <c r="W3880" s="1">
        <v>4000000</v>
      </c>
      <c r="X3880" s="1">
        <v>1961</v>
      </c>
      <c r="Y3880" s="1">
        <v>403</v>
      </c>
      <c r="Z3880" s="1">
        <v>7.4</v>
      </c>
      <c r="AA3880" s="1">
        <v>1.66</v>
      </c>
      <c r="AB3880" s="1">
        <v>0</v>
      </c>
    </row>
    <row r="3881" spans="1:28">
      <c r="A3881" s="1" t="s">
        <v>28</v>
      </c>
      <c r="B3881" s="1" t="s">
        <v>15731</v>
      </c>
      <c r="C3881" s="1">
        <v>76</v>
      </c>
      <c r="D3881" s="1">
        <v>120</v>
      </c>
      <c r="E3881" s="1">
        <v>930</v>
      </c>
      <c r="F3881" s="1">
        <v>433</v>
      </c>
      <c r="G3881" s="1" t="s">
        <v>2491</v>
      </c>
      <c r="H3881" s="1">
        <v>982</v>
      </c>
      <c r="I3881" s="1">
        <v>349618</v>
      </c>
      <c r="J3881" s="1" t="s">
        <v>6389</v>
      </c>
      <c r="K3881" s="1" t="s">
        <v>3315</v>
      </c>
      <c r="L3881" s="1" t="s">
        <v>15732</v>
      </c>
      <c r="M3881" s="1">
        <v>4302</v>
      </c>
      <c r="N3881" s="1">
        <v>2942</v>
      </c>
      <c r="O3881" s="1" t="s">
        <v>6363</v>
      </c>
      <c r="P3881" s="1">
        <v>1</v>
      </c>
      <c r="Q3881" s="1" t="s">
        <v>15733</v>
      </c>
      <c r="R3881" s="1" t="s">
        <v>15734</v>
      </c>
      <c r="S3881" s="1">
        <v>45</v>
      </c>
      <c r="T3881" s="1" t="s">
        <v>37</v>
      </c>
      <c r="U3881" s="1" t="s">
        <v>7076</v>
      </c>
      <c r="V3881" s="1" t="s">
        <v>581</v>
      </c>
      <c r="W3881" s="1">
        <v>9000000</v>
      </c>
      <c r="X3881" s="1">
        <v>1990</v>
      </c>
      <c r="Y3881" s="1">
        <v>602</v>
      </c>
      <c r="Z3881" s="1">
        <v>6.1</v>
      </c>
      <c r="AA3881" s="1">
        <v>1.85</v>
      </c>
      <c r="AB3881" s="1">
        <v>375</v>
      </c>
    </row>
    <row r="3882" spans="1:28">
      <c r="A3882" s="1" t="s">
        <v>28</v>
      </c>
      <c r="B3882" s="1" t="s">
        <v>8698</v>
      </c>
      <c r="C3882" s="1">
        <v>78</v>
      </c>
      <c r="D3882" s="1">
        <v>120</v>
      </c>
      <c r="E3882" s="1">
        <v>2</v>
      </c>
      <c r="F3882" s="1">
        <v>80</v>
      </c>
      <c r="G3882" s="1" t="s">
        <v>10506</v>
      </c>
      <c r="H3882" s="1">
        <v>809</v>
      </c>
      <c r="I3882" s="1">
        <v>634277</v>
      </c>
      <c r="J3882" s="1" t="s">
        <v>10507</v>
      </c>
      <c r="K3882" s="1" t="s">
        <v>10508</v>
      </c>
      <c r="L3882" s="1" t="s">
        <v>10509</v>
      </c>
      <c r="M3882" s="1">
        <v>5166</v>
      </c>
      <c r="N3882" s="1">
        <v>1651</v>
      </c>
      <c r="O3882" s="1" t="s">
        <v>10510</v>
      </c>
      <c r="P3882" s="1">
        <v>1</v>
      </c>
      <c r="Q3882" s="1" t="s">
        <v>10511</v>
      </c>
      <c r="R3882" s="1" t="s">
        <v>10512</v>
      </c>
      <c r="S3882" s="1">
        <v>27</v>
      </c>
      <c r="T3882" s="1" t="s">
        <v>1460</v>
      </c>
      <c r="U3882" s="1" t="s">
        <v>1461</v>
      </c>
      <c r="V3882" s="1" t="s">
        <v>39</v>
      </c>
      <c r="W3882" s="1">
        <v>16000000</v>
      </c>
      <c r="X3882" s="1">
        <v>2007</v>
      </c>
      <c r="Y3882" s="1">
        <v>521</v>
      </c>
      <c r="Z3882" s="1">
        <v>7.3</v>
      </c>
      <c r="AA3882" s="1">
        <v>2.35</v>
      </c>
      <c r="AB3882" s="1">
        <v>815</v>
      </c>
    </row>
    <row r="3883" spans="1:28">
      <c r="A3883" s="1" t="s">
        <v>28</v>
      </c>
      <c r="B3883" s="1" t="s">
        <v>12797</v>
      </c>
      <c r="C3883" s="1">
        <v>78</v>
      </c>
      <c r="D3883" s="1">
        <v>120</v>
      </c>
      <c r="E3883" s="1">
        <v>18</v>
      </c>
      <c r="F3883" s="1">
        <v>944</v>
      </c>
      <c r="G3883" s="1" t="s">
        <v>299</v>
      </c>
      <c r="H3883" s="1">
        <v>20000</v>
      </c>
      <c r="I3883" s="1">
        <v>33771174</v>
      </c>
      <c r="J3883" s="1" t="s">
        <v>1411</v>
      </c>
      <c r="K3883" s="1" t="s">
        <v>837</v>
      </c>
      <c r="L3883" s="1" t="s">
        <v>12798</v>
      </c>
      <c r="M3883" s="1">
        <v>27044</v>
      </c>
      <c r="N3883" s="1">
        <v>22383</v>
      </c>
      <c r="O3883" s="1" t="s">
        <v>4121</v>
      </c>
      <c r="P3883" s="1">
        <v>2</v>
      </c>
      <c r="Q3883" s="1" t="s">
        <v>12799</v>
      </c>
      <c r="R3883" s="1" t="s">
        <v>12800</v>
      </c>
      <c r="S3883" s="1">
        <v>240</v>
      </c>
      <c r="T3883" s="1" t="s">
        <v>37</v>
      </c>
      <c r="U3883" s="1" t="s">
        <v>38</v>
      </c>
      <c r="V3883" s="1" t="s">
        <v>39</v>
      </c>
      <c r="W3883" s="1">
        <v>15000000</v>
      </c>
      <c r="X3883" s="1">
        <v>2000</v>
      </c>
      <c r="Y3883" s="1">
        <v>1000</v>
      </c>
      <c r="Z3883" s="1">
        <v>6.8</v>
      </c>
      <c r="AA3883" s="1">
        <v>1.85</v>
      </c>
      <c r="AB3883" s="1">
        <v>0</v>
      </c>
    </row>
    <row r="3884" spans="1:28">
      <c r="A3884" s="1" t="s">
        <v>28</v>
      </c>
      <c r="B3884" s="1" t="s">
        <v>9782</v>
      </c>
      <c r="C3884" s="1">
        <v>86</v>
      </c>
      <c r="D3884" s="1">
        <v>120</v>
      </c>
      <c r="E3884" s="1">
        <v>0</v>
      </c>
      <c r="F3884" s="1">
        <v>58</v>
      </c>
      <c r="G3884" s="1" t="s">
        <v>9783</v>
      </c>
      <c r="H3884" s="1">
        <v>577</v>
      </c>
      <c r="I3884" s="1">
        <v>15331289</v>
      </c>
      <c r="J3884" s="1" t="s">
        <v>2290</v>
      </c>
      <c r="K3884" s="1" t="s">
        <v>2233</v>
      </c>
      <c r="L3884" s="1" t="s">
        <v>9784</v>
      </c>
      <c r="M3884" s="1">
        <v>22289</v>
      </c>
      <c r="N3884" s="1">
        <v>1217</v>
      </c>
      <c r="O3884" s="1" t="s">
        <v>9785</v>
      </c>
      <c r="P3884" s="1">
        <v>1</v>
      </c>
      <c r="Q3884" s="1" t="s">
        <v>9786</v>
      </c>
      <c r="R3884" s="1" t="s">
        <v>9787</v>
      </c>
      <c r="S3884" s="1">
        <v>106</v>
      </c>
      <c r="T3884" s="1" t="s">
        <v>37</v>
      </c>
      <c r="U3884" s="1" t="s">
        <v>38</v>
      </c>
      <c r="V3884" s="1" t="s">
        <v>91</v>
      </c>
      <c r="X3884" s="1">
        <v>2005</v>
      </c>
      <c r="Y3884" s="1">
        <v>464</v>
      </c>
      <c r="Z3884" s="1">
        <v>7.5</v>
      </c>
      <c r="AA3884" s="1">
        <v>1.85</v>
      </c>
      <c r="AB3884" s="1">
        <v>0</v>
      </c>
    </row>
    <row r="3885" spans="1:28">
      <c r="A3885" s="1" t="s">
        <v>743</v>
      </c>
      <c r="B3885" s="1" t="s">
        <v>19151</v>
      </c>
      <c r="C3885" s="1">
        <v>96</v>
      </c>
      <c r="D3885" s="1">
        <v>120</v>
      </c>
      <c r="E3885" s="1">
        <v>964</v>
      </c>
      <c r="F3885" s="1">
        <v>248</v>
      </c>
      <c r="G3885" s="1" t="s">
        <v>20793</v>
      </c>
      <c r="H3885" s="1">
        <v>607</v>
      </c>
      <c r="J3885" s="1" t="s">
        <v>2519</v>
      </c>
      <c r="K3885" s="1" t="s">
        <v>12801</v>
      </c>
      <c r="L3885" s="1" t="s">
        <v>20873</v>
      </c>
      <c r="M3885" s="1">
        <v>77392</v>
      </c>
      <c r="N3885" s="1">
        <v>1573</v>
      </c>
      <c r="O3885" s="1" t="s">
        <v>18778</v>
      </c>
      <c r="P3885" s="1">
        <v>7</v>
      </c>
      <c r="Q3885" s="1" t="s">
        <v>20874</v>
      </c>
      <c r="R3885" s="1" t="s">
        <v>20875</v>
      </c>
      <c r="S3885" s="1">
        <v>245</v>
      </c>
      <c r="T3885" s="1" t="s">
        <v>37</v>
      </c>
      <c r="U3885" s="1" t="s">
        <v>38</v>
      </c>
      <c r="V3885" s="1" t="s">
        <v>4816</v>
      </c>
      <c r="W3885" s="1">
        <v>1500000</v>
      </c>
      <c r="X3885" s="1">
        <v>1939</v>
      </c>
      <c r="Y3885" s="1">
        <v>319</v>
      </c>
      <c r="Z3885" s="1">
        <v>8.1999999999999993</v>
      </c>
      <c r="AA3885" s="1">
        <v>1.37</v>
      </c>
      <c r="AB3885" s="1">
        <v>0</v>
      </c>
    </row>
    <row r="3886" spans="1:28">
      <c r="A3886" s="1" t="s">
        <v>28</v>
      </c>
      <c r="B3886" s="1" t="s">
        <v>2736</v>
      </c>
      <c r="C3886" s="1">
        <v>99</v>
      </c>
      <c r="D3886" s="1">
        <v>120</v>
      </c>
      <c r="E3886" s="1">
        <v>11</v>
      </c>
      <c r="G3886" s="1" t="s">
        <v>19987</v>
      </c>
      <c r="H3886" s="1">
        <v>16</v>
      </c>
      <c r="I3886" s="1">
        <v>76400000</v>
      </c>
      <c r="J3886" s="1" t="s">
        <v>2738</v>
      </c>
      <c r="K3886" s="1" t="s">
        <v>19988</v>
      </c>
      <c r="L3886" s="1" t="s">
        <v>19989</v>
      </c>
      <c r="M3886" s="1">
        <v>71321</v>
      </c>
      <c r="N3886" s="1">
        <v>16</v>
      </c>
      <c r="O3886" s="1" t="s">
        <v>65</v>
      </c>
      <c r="P3886" s="1">
        <v>0</v>
      </c>
      <c r="Q3886" s="1" t="s">
        <v>19990</v>
      </c>
      <c r="R3886" s="1" t="s">
        <v>19991</v>
      </c>
      <c r="S3886" s="1">
        <v>230</v>
      </c>
      <c r="T3886" s="1" t="s">
        <v>37</v>
      </c>
      <c r="U3886" s="1" t="s">
        <v>38</v>
      </c>
      <c r="V3886" s="1" t="s">
        <v>273</v>
      </c>
      <c r="W3886" s="1">
        <v>2280000</v>
      </c>
      <c r="X3886" s="1">
        <v>1940</v>
      </c>
      <c r="Y3886" s="1">
        <v>0</v>
      </c>
      <c r="Z3886" s="1">
        <v>7.8</v>
      </c>
      <c r="AA3886" s="1">
        <v>1.37</v>
      </c>
      <c r="AB3886" s="1">
        <v>3000</v>
      </c>
    </row>
    <row r="3887" spans="1:28">
      <c r="A3887" s="1" t="s">
        <v>28</v>
      </c>
      <c r="B3887" s="1" t="s">
        <v>5062</v>
      </c>
      <c r="C3887" s="1">
        <v>103</v>
      </c>
      <c r="D3887" s="1">
        <v>120</v>
      </c>
      <c r="E3887" s="1">
        <v>0</v>
      </c>
      <c r="F3887" s="1">
        <v>388</v>
      </c>
      <c r="G3887" s="1" t="s">
        <v>8255</v>
      </c>
      <c r="H3887" s="1">
        <v>782</v>
      </c>
      <c r="I3887" s="1">
        <v>27545445</v>
      </c>
      <c r="J3887" s="1" t="s">
        <v>3395</v>
      </c>
      <c r="K3887" s="1" t="s">
        <v>1717</v>
      </c>
      <c r="L3887" s="1" t="s">
        <v>17420</v>
      </c>
      <c r="M3887" s="1">
        <v>59524</v>
      </c>
      <c r="N3887" s="1">
        <v>2892</v>
      </c>
      <c r="O3887" s="1" t="s">
        <v>17421</v>
      </c>
      <c r="P3887" s="1">
        <v>2</v>
      </c>
      <c r="Q3887" s="1" t="s">
        <v>17422</v>
      </c>
      <c r="R3887" s="1" t="s">
        <v>17423</v>
      </c>
      <c r="S3887" s="1">
        <v>418</v>
      </c>
      <c r="T3887" s="1" t="s">
        <v>37</v>
      </c>
      <c r="U3887" s="1" t="s">
        <v>38</v>
      </c>
      <c r="V3887" s="1" t="s">
        <v>581</v>
      </c>
      <c r="W3887" s="1">
        <v>6500000</v>
      </c>
      <c r="X3887" s="1">
        <v>1989</v>
      </c>
      <c r="Y3887" s="1">
        <v>652</v>
      </c>
      <c r="Z3887" s="1">
        <v>7.9</v>
      </c>
      <c r="AA3887" s="1">
        <v>1.85</v>
      </c>
      <c r="AB3887" s="1">
        <v>0</v>
      </c>
    </row>
    <row r="3888" spans="1:28">
      <c r="A3888" s="1" t="s">
        <v>28</v>
      </c>
      <c r="B3888" s="1" t="s">
        <v>2839</v>
      </c>
      <c r="C3888" s="1">
        <v>106</v>
      </c>
      <c r="D3888" s="1">
        <v>120</v>
      </c>
      <c r="E3888" s="1">
        <v>30</v>
      </c>
      <c r="F3888" s="1">
        <v>55</v>
      </c>
      <c r="G3888" s="1" t="s">
        <v>4792</v>
      </c>
      <c r="H3888" s="1">
        <v>14000</v>
      </c>
      <c r="I3888" s="1">
        <v>106869</v>
      </c>
      <c r="J3888" s="1" t="s">
        <v>5260</v>
      </c>
      <c r="K3888" s="1" t="s">
        <v>696</v>
      </c>
      <c r="L3888" s="1" t="s">
        <v>12299</v>
      </c>
      <c r="M3888" s="1">
        <v>13762</v>
      </c>
      <c r="N3888" s="1">
        <v>14492</v>
      </c>
      <c r="O3888" s="1" t="s">
        <v>12300</v>
      </c>
      <c r="P3888" s="1">
        <v>1</v>
      </c>
      <c r="Q3888" s="1" t="s">
        <v>12301</v>
      </c>
      <c r="R3888" s="1" t="s">
        <v>12302</v>
      </c>
      <c r="S3888" s="1">
        <v>39</v>
      </c>
      <c r="T3888" s="1" t="s">
        <v>37</v>
      </c>
      <c r="U3888" s="1" t="s">
        <v>1461</v>
      </c>
      <c r="V3888" s="1" t="s">
        <v>581</v>
      </c>
      <c r="W3888" s="1">
        <v>17000000</v>
      </c>
      <c r="X3888" s="1">
        <v>2014</v>
      </c>
      <c r="Y3888" s="1">
        <v>287</v>
      </c>
      <c r="Z3888" s="1">
        <v>6.6</v>
      </c>
      <c r="AB3888" s="1">
        <v>0</v>
      </c>
    </row>
    <row r="3889" spans="1:28">
      <c r="A3889" s="1" t="s">
        <v>28</v>
      </c>
      <c r="B3889" s="1" t="s">
        <v>360</v>
      </c>
      <c r="C3889" s="1">
        <v>106</v>
      </c>
      <c r="D3889" s="1">
        <v>120</v>
      </c>
      <c r="E3889" s="1">
        <v>1000</v>
      </c>
      <c r="F3889" s="1">
        <v>954</v>
      </c>
      <c r="G3889" s="1" t="s">
        <v>2793</v>
      </c>
      <c r="H3889" s="1">
        <v>29000</v>
      </c>
      <c r="I3889" s="1">
        <v>46338728</v>
      </c>
      <c r="J3889" s="1" t="s">
        <v>210</v>
      </c>
      <c r="K3889" s="1" t="s">
        <v>211</v>
      </c>
      <c r="L3889" s="1" t="s">
        <v>13312</v>
      </c>
      <c r="M3889" s="1">
        <v>167750</v>
      </c>
      <c r="N3889" s="1">
        <v>33791</v>
      </c>
      <c r="O3889" s="1" t="s">
        <v>791</v>
      </c>
      <c r="P3889" s="1">
        <v>2</v>
      </c>
      <c r="Q3889" s="1" t="s">
        <v>13313</v>
      </c>
      <c r="R3889" s="1" t="s">
        <v>13314</v>
      </c>
      <c r="S3889" s="1">
        <v>506</v>
      </c>
      <c r="T3889" s="1" t="s">
        <v>37</v>
      </c>
      <c r="U3889" s="1" t="s">
        <v>38</v>
      </c>
      <c r="V3889" s="1" t="s">
        <v>39</v>
      </c>
      <c r="W3889" s="1">
        <v>14500000</v>
      </c>
      <c r="X3889" s="1">
        <v>1996</v>
      </c>
      <c r="Y3889" s="1">
        <v>1000</v>
      </c>
      <c r="Z3889" s="1">
        <v>6.8</v>
      </c>
      <c r="AA3889" s="1">
        <v>2.35</v>
      </c>
      <c r="AB3889" s="1">
        <v>10000</v>
      </c>
    </row>
    <row r="3890" spans="1:28">
      <c r="A3890" s="1" t="s">
        <v>28</v>
      </c>
      <c r="B3890" s="1" t="s">
        <v>21756</v>
      </c>
      <c r="C3890" s="1">
        <v>110</v>
      </c>
      <c r="D3890" s="1">
        <v>120</v>
      </c>
      <c r="E3890" s="1">
        <v>0</v>
      </c>
      <c r="F3890" s="1">
        <v>0</v>
      </c>
      <c r="G3890" s="1" t="s">
        <v>21757</v>
      </c>
      <c r="H3890" s="1">
        <v>12</v>
      </c>
      <c r="I3890" s="1">
        <v>227241</v>
      </c>
      <c r="J3890" s="1" t="s">
        <v>3395</v>
      </c>
      <c r="K3890" s="1" t="s">
        <v>21758</v>
      </c>
      <c r="L3890" s="1" t="s">
        <v>21759</v>
      </c>
      <c r="M3890" s="1">
        <v>56</v>
      </c>
      <c r="N3890" s="1">
        <v>15</v>
      </c>
      <c r="O3890" s="1" t="s">
        <v>21760</v>
      </c>
      <c r="P3890" s="1">
        <v>0</v>
      </c>
      <c r="Q3890" s="1" t="s">
        <v>21761</v>
      </c>
      <c r="R3890" s="1" t="s">
        <v>21762</v>
      </c>
      <c r="S3890" s="1">
        <v>2</v>
      </c>
      <c r="T3890" s="1" t="s">
        <v>37</v>
      </c>
      <c r="U3890" s="1" t="s">
        <v>38</v>
      </c>
      <c r="V3890" s="1" t="s">
        <v>5599</v>
      </c>
      <c r="X3890" s="1">
        <v>2004</v>
      </c>
      <c r="Y3890" s="1">
        <v>3</v>
      </c>
      <c r="Z3890" s="1">
        <v>7.4</v>
      </c>
      <c r="AB3890" s="1">
        <v>32</v>
      </c>
    </row>
    <row r="3891" spans="1:28">
      <c r="A3891" s="1" t="s">
        <v>28</v>
      </c>
      <c r="B3891" s="1" t="s">
        <v>1290</v>
      </c>
      <c r="C3891" s="1">
        <v>116</v>
      </c>
      <c r="D3891" s="1">
        <v>120</v>
      </c>
      <c r="E3891" s="1">
        <v>0</v>
      </c>
      <c r="F3891" s="1">
        <v>452</v>
      </c>
      <c r="G3891" s="1" t="s">
        <v>682</v>
      </c>
      <c r="H3891" s="1">
        <v>26000</v>
      </c>
      <c r="I3891" s="1">
        <v>3650677</v>
      </c>
      <c r="J3891" s="1" t="s">
        <v>1005</v>
      </c>
      <c r="K3891" s="1" t="s">
        <v>331</v>
      </c>
      <c r="L3891" s="1" t="s">
        <v>21135</v>
      </c>
      <c r="M3891" s="1">
        <v>414976</v>
      </c>
      <c r="N3891" s="1">
        <v>28294</v>
      </c>
      <c r="O3891" s="1" t="s">
        <v>3434</v>
      </c>
      <c r="P3891" s="1">
        <v>1</v>
      </c>
      <c r="Q3891" s="1" t="s">
        <v>21136</v>
      </c>
      <c r="R3891" s="1" t="s">
        <v>21137</v>
      </c>
      <c r="S3891" s="1">
        <v>523</v>
      </c>
      <c r="T3891" s="1" t="s">
        <v>37</v>
      </c>
      <c r="U3891" s="1" t="s">
        <v>56</v>
      </c>
      <c r="V3891" s="1" t="s">
        <v>581</v>
      </c>
      <c r="W3891" s="1">
        <v>960000</v>
      </c>
      <c r="X3891" s="1">
        <v>1998</v>
      </c>
      <c r="Y3891" s="1">
        <v>1000</v>
      </c>
      <c r="Z3891" s="1">
        <v>8.1999999999999993</v>
      </c>
      <c r="AA3891" s="1">
        <v>1.85</v>
      </c>
      <c r="AB3891" s="1">
        <v>21000</v>
      </c>
    </row>
    <row r="3892" spans="1:28">
      <c r="A3892" s="1" t="s">
        <v>28</v>
      </c>
      <c r="B3892" s="1" t="s">
        <v>5073</v>
      </c>
      <c r="C3892" s="1">
        <v>118</v>
      </c>
      <c r="D3892" s="1">
        <v>120</v>
      </c>
      <c r="E3892" s="1">
        <v>155</v>
      </c>
      <c r="F3892" s="1">
        <v>249</v>
      </c>
      <c r="G3892" s="1" t="s">
        <v>348</v>
      </c>
      <c r="H3892" s="1">
        <v>23000</v>
      </c>
      <c r="I3892" s="1">
        <v>81593527</v>
      </c>
      <c r="J3892" s="1" t="s">
        <v>3257</v>
      </c>
      <c r="K3892" s="1" t="s">
        <v>329</v>
      </c>
      <c r="L3892" s="1" t="s">
        <v>6325</v>
      </c>
      <c r="M3892" s="1">
        <v>48806</v>
      </c>
      <c r="N3892" s="1">
        <v>24300</v>
      </c>
      <c r="O3892" s="1" t="s">
        <v>6326</v>
      </c>
      <c r="P3892" s="1">
        <v>1</v>
      </c>
      <c r="Q3892" s="1" t="s">
        <v>6327</v>
      </c>
      <c r="R3892" s="1" t="s">
        <v>6328</v>
      </c>
      <c r="S3892" s="1">
        <v>263</v>
      </c>
      <c r="T3892" s="1" t="s">
        <v>37</v>
      </c>
      <c r="U3892" s="1" t="s">
        <v>38</v>
      </c>
      <c r="V3892" s="1" t="s">
        <v>91</v>
      </c>
      <c r="W3892" s="1">
        <v>40000000</v>
      </c>
      <c r="X3892" s="1">
        <v>2006</v>
      </c>
      <c r="Y3892" s="1">
        <v>984</v>
      </c>
      <c r="Z3892" s="1">
        <v>7.3</v>
      </c>
      <c r="AA3892" s="1">
        <v>2.35</v>
      </c>
      <c r="AB3892" s="1">
        <v>11000</v>
      </c>
    </row>
    <row r="3893" spans="1:28">
      <c r="A3893" s="1" t="s">
        <v>28</v>
      </c>
      <c r="B3893" s="1" t="s">
        <v>16433</v>
      </c>
      <c r="C3893" s="1">
        <v>120</v>
      </c>
      <c r="D3893" s="1">
        <v>120</v>
      </c>
      <c r="E3893" s="1">
        <v>82</v>
      </c>
      <c r="F3893" s="1">
        <v>175</v>
      </c>
      <c r="G3893" s="1" t="s">
        <v>4813</v>
      </c>
      <c r="H3893" s="1">
        <v>244</v>
      </c>
      <c r="I3893" s="1">
        <v>43800000</v>
      </c>
      <c r="J3893" s="1" t="s">
        <v>50</v>
      </c>
      <c r="K3893" s="1" t="s">
        <v>1089</v>
      </c>
      <c r="L3893" s="1" t="s">
        <v>16434</v>
      </c>
      <c r="M3893" s="1">
        <v>74249</v>
      </c>
      <c r="N3893" s="1">
        <v>1105</v>
      </c>
      <c r="O3893" s="1" t="s">
        <v>16435</v>
      </c>
      <c r="P3893" s="1">
        <v>2</v>
      </c>
      <c r="Q3893" s="1" t="s">
        <v>16436</v>
      </c>
      <c r="R3893" s="1" t="s">
        <v>16437</v>
      </c>
      <c r="S3893" s="1">
        <v>276</v>
      </c>
      <c r="T3893" s="1" t="s">
        <v>37</v>
      </c>
      <c r="U3893" s="1" t="s">
        <v>56</v>
      </c>
      <c r="V3893" s="1" t="s">
        <v>14087</v>
      </c>
      <c r="W3893" s="1">
        <v>7200000</v>
      </c>
      <c r="X3893" s="1">
        <v>1971</v>
      </c>
      <c r="Y3893" s="1">
        <v>177</v>
      </c>
      <c r="Z3893" s="1">
        <v>6.7</v>
      </c>
      <c r="AA3893" s="1">
        <v>2.35</v>
      </c>
      <c r="AB3893" s="1">
        <v>0</v>
      </c>
    </row>
    <row r="3894" spans="1:28">
      <c r="A3894" s="1" t="s">
        <v>28</v>
      </c>
      <c r="B3894" s="1" t="s">
        <v>756</v>
      </c>
      <c r="C3894" s="1">
        <v>120</v>
      </c>
      <c r="D3894" s="1">
        <v>120</v>
      </c>
      <c r="E3894" s="1">
        <v>0</v>
      </c>
      <c r="F3894" s="1">
        <v>576</v>
      </c>
      <c r="G3894" s="1" t="s">
        <v>4818</v>
      </c>
      <c r="H3894" s="1">
        <v>40000</v>
      </c>
      <c r="I3894" s="1">
        <v>137963328</v>
      </c>
      <c r="J3894" s="1" t="s">
        <v>3382</v>
      </c>
      <c r="K3894" s="1" t="s">
        <v>43</v>
      </c>
      <c r="L3894" s="1" t="s">
        <v>16959</v>
      </c>
      <c r="M3894" s="1">
        <v>291603</v>
      </c>
      <c r="N3894" s="1">
        <v>42028</v>
      </c>
      <c r="O3894" s="1" t="s">
        <v>3042</v>
      </c>
      <c r="P3894" s="1">
        <v>0</v>
      </c>
      <c r="Q3894" s="1" t="s">
        <v>16960</v>
      </c>
      <c r="R3894" s="1" t="s">
        <v>16961</v>
      </c>
      <c r="S3894" s="1">
        <v>505</v>
      </c>
      <c r="T3894" s="1" t="s">
        <v>37</v>
      </c>
      <c r="U3894" s="1" t="s">
        <v>56</v>
      </c>
      <c r="V3894" s="1" t="s">
        <v>581</v>
      </c>
      <c r="W3894" s="1">
        <v>6000000</v>
      </c>
      <c r="X3894" s="1">
        <v>1986</v>
      </c>
      <c r="Y3894" s="1">
        <v>854</v>
      </c>
      <c r="Z3894" s="1">
        <v>8.1</v>
      </c>
      <c r="AA3894" s="1">
        <v>1.85</v>
      </c>
      <c r="AB3894" s="1">
        <v>9000</v>
      </c>
    </row>
    <row r="3895" spans="1:28">
      <c r="A3895" s="1" t="s">
        <v>28</v>
      </c>
      <c r="B3895" s="1" t="s">
        <v>2557</v>
      </c>
      <c r="C3895" s="1">
        <v>125</v>
      </c>
      <c r="D3895" s="1">
        <v>120</v>
      </c>
      <c r="E3895" s="1">
        <v>75</v>
      </c>
      <c r="F3895" s="1">
        <v>3000</v>
      </c>
      <c r="G3895" s="1" t="s">
        <v>246</v>
      </c>
      <c r="H3895" s="1">
        <v>11000</v>
      </c>
      <c r="I3895" s="1">
        <v>140459099</v>
      </c>
      <c r="J3895" s="1" t="s">
        <v>2558</v>
      </c>
      <c r="K3895" s="1" t="s">
        <v>462</v>
      </c>
      <c r="L3895" s="1" t="s">
        <v>2559</v>
      </c>
      <c r="M3895" s="1">
        <v>135601</v>
      </c>
      <c r="N3895" s="1">
        <v>22750</v>
      </c>
      <c r="O3895" s="1" t="s">
        <v>1681</v>
      </c>
      <c r="P3895" s="1">
        <v>0</v>
      </c>
      <c r="Q3895" s="1" t="s">
        <v>2560</v>
      </c>
      <c r="R3895" s="1" t="s">
        <v>2561</v>
      </c>
      <c r="S3895" s="1">
        <v>493</v>
      </c>
      <c r="T3895" s="1" t="s">
        <v>37</v>
      </c>
      <c r="U3895" s="1" t="s">
        <v>38</v>
      </c>
      <c r="V3895" s="1" t="s">
        <v>39</v>
      </c>
      <c r="W3895" s="1">
        <v>75000000</v>
      </c>
      <c r="X3895" s="1">
        <v>1998</v>
      </c>
      <c r="Y3895" s="1">
        <v>4000</v>
      </c>
      <c r="Z3895" s="1">
        <v>6.1</v>
      </c>
      <c r="AA3895" s="1">
        <v>2.35</v>
      </c>
      <c r="AB3895" s="1">
        <v>0</v>
      </c>
    </row>
    <row r="3896" spans="1:28">
      <c r="A3896" s="1" t="s">
        <v>28</v>
      </c>
      <c r="B3896" s="1" t="s">
        <v>1417</v>
      </c>
      <c r="C3896" s="1">
        <v>131</v>
      </c>
      <c r="D3896" s="1">
        <v>120</v>
      </c>
      <c r="E3896" s="1">
        <v>446</v>
      </c>
      <c r="F3896" s="1">
        <v>1000</v>
      </c>
      <c r="G3896" s="1" t="s">
        <v>1776</v>
      </c>
      <c r="H3896" s="1">
        <v>22000</v>
      </c>
      <c r="I3896" s="1">
        <v>44886089</v>
      </c>
      <c r="J3896" s="1" t="s">
        <v>2117</v>
      </c>
      <c r="K3896" s="1" t="s">
        <v>1738</v>
      </c>
      <c r="L3896" s="1" t="s">
        <v>12775</v>
      </c>
      <c r="M3896" s="1">
        <v>69576</v>
      </c>
      <c r="N3896" s="1">
        <v>40117</v>
      </c>
      <c r="O3896" s="1" t="s">
        <v>789</v>
      </c>
      <c r="P3896" s="1">
        <v>3</v>
      </c>
      <c r="Q3896" s="1" t="s">
        <v>12776</v>
      </c>
      <c r="R3896" s="1" t="s">
        <v>12777</v>
      </c>
      <c r="S3896" s="1">
        <v>207</v>
      </c>
      <c r="T3896" s="1" t="s">
        <v>37</v>
      </c>
      <c r="U3896" s="1" t="s">
        <v>38</v>
      </c>
      <c r="V3896" s="1" t="s">
        <v>581</v>
      </c>
      <c r="W3896" s="1">
        <v>10000000</v>
      </c>
      <c r="X3896" s="1">
        <v>1997</v>
      </c>
      <c r="Y3896" s="1">
        <v>13000</v>
      </c>
      <c r="Z3896" s="1">
        <v>6.9</v>
      </c>
      <c r="AA3896" s="1">
        <v>1.85</v>
      </c>
      <c r="AB3896" s="1">
        <v>2000</v>
      </c>
    </row>
    <row r="3897" spans="1:28">
      <c r="A3897" s="1" t="s">
        <v>28</v>
      </c>
      <c r="B3897" s="1" t="s">
        <v>10593</v>
      </c>
      <c r="C3897" s="1">
        <v>131</v>
      </c>
      <c r="D3897" s="1">
        <v>120</v>
      </c>
      <c r="E3897" s="1">
        <v>0</v>
      </c>
      <c r="F3897" s="1">
        <v>886</v>
      </c>
      <c r="G3897" s="1" t="s">
        <v>3645</v>
      </c>
      <c r="H3897" s="1">
        <v>1000</v>
      </c>
      <c r="I3897" s="1">
        <v>16284360</v>
      </c>
      <c r="J3897" s="1" t="s">
        <v>2519</v>
      </c>
      <c r="K3897" s="1" t="s">
        <v>4671</v>
      </c>
      <c r="L3897" s="1" t="s">
        <v>10594</v>
      </c>
      <c r="M3897" s="1">
        <v>15079</v>
      </c>
      <c r="N3897" s="1">
        <v>6212</v>
      </c>
      <c r="O3897" s="1" t="s">
        <v>1380</v>
      </c>
      <c r="P3897" s="1">
        <v>1</v>
      </c>
      <c r="Q3897" s="1" t="s">
        <v>10595</v>
      </c>
      <c r="R3897" s="1" t="s">
        <v>10596</v>
      </c>
      <c r="S3897" s="1">
        <v>79</v>
      </c>
      <c r="T3897" s="1" t="s">
        <v>37</v>
      </c>
      <c r="U3897" s="1" t="s">
        <v>38</v>
      </c>
      <c r="V3897" s="1" t="s">
        <v>39</v>
      </c>
      <c r="W3897" s="1">
        <v>21000000</v>
      </c>
      <c r="X3897" s="1">
        <v>2008</v>
      </c>
      <c r="Y3897" s="1">
        <v>901</v>
      </c>
      <c r="Z3897" s="1">
        <v>6.1</v>
      </c>
      <c r="AA3897" s="1">
        <v>2.35</v>
      </c>
      <c r="AB3897" s="1">
        <v>1000</v>
      </c>
    </row>
    <row r="3898" spans="1:28">
      <c r="A3898" s="1" t="s">
        <v>28</v>
      </c>
      <c r="B3898" s="1" t="s">
        <v>15638</v>
      </c>
      <c r="C3898" s="1">
        <v>132</v>
      </c>
      <c r="D3898" s="1">
        <v>120</v>
      </c>
      <c r="E3898" s="1">
        <v>46</v>
      </c>
      <c r="F3898" s="1">
        <v>701</v>
      </c>
      <c r="G3898" s="1" t="s">
        <v>6368</v>
      </c>
      <c r="H3898" s="1">
        <v>14000</v>
      </c>
      <c r="I3898" s="1">
        <v>16938179</v>
      </c>
      <c r="J3898" s="1" t="s">
        <v>2117</v>
      </c>
      <c r="K3898" s="1" t="s">
        <v>333</v>
      </c>
      <c r="L3898" s="1" t="s">
        <v>15639</v>
      </c>
      <c r="M3898" s="1">
        <v>41313</v>
      </c>
      <c r="N3898" s="1">
        <v>17336</v>
      </c>
      <c r="O3898" s="1" t="s">
        <v>5051</v>
      </c>
      <c r="P3898" s="1">
        <v>3</v>
      </c>
      <c r="Q3898" s="1" t="s">
        <v>15640</v>
      </c>
      <c r="R3898" s="1" t="s">
        <v>15641</v>
      </c>
      <c r="S3898" s="1">
        <v>246</v>
      </c>
      <c r="T3898" s="1" t="s">
        <v>37</v>
      </c>
      <c r="U3898" s="1" t="s">
        <v>38</v>
      </c>
      <c r="V3898" s="1" t="s">
        <v>581</v>
      </c>
      <c r="W3898" s="1">
        <v>8000000</v>
      </c>
      <c r="X3898" s="1">
        <v>2000</v>
      </c>
      <c r="Y3898" s="1">
        <v>826</v>
      </c>
      <c r="Z3898" s="1">
        <v>7</v>
      </c>
      <c r="AA3898" s="1">
        <v>1.85</v>
      </c>
      <c r="AB3898" s="1">
        <v>0</v>
      </c>
    </row>
    <row r="3899" spans="1:28">
      <c r="A3899" s="1" t="s">
        <v>28</v>
      </c>
      <c r="B3899" s="1" t="s">
        <v>4378</v>
      </c>
      <c r="C3899" s="1">
        <v>140</v>
      </c>
      <c r="D3899" s="1">
        <v>120</v>
      </c>
      <c r="E3899" s="1">
        <v>34</v>
      </c>
      <c r="F3899" s="1">
        <v>1000</v>
      </c>
      <c r="G3899" s="1" t="s">
        <v>297</v>
      </c>
      <c r="H3899" s="1">
        <v>18000</v>
      </c>
      <c r="I3899" s="1">
        <v>50173190</v>
      </c>
      <c r="J3899" s="1" t="s">
        <v>5553</v>
      </c>
      <c r="K3899" s="1" t="s">
        <v>116</v>
      </c>
      <c r="L3899" s="1" t="s">
        <v>5554</v>
      </c>
      <c r="M3899" s="1">
        <v>148490</v>
      </c>
      <c r="N3899" s="1">
        <v>33615</v>
      </c>
      <c r="O3899" s="1" t="s">
        <v>1228</v>
      </c>
      <c r="P3899" s="1">
        <v>1</v>
      </c>
      <c r="Q3899" s="1" t="s">
        <v>5555</v>
      </c>
      <c r="R3899" s="1" t="s">
        <v>5556</v>
      </c>
      <c r="S3899" s="1">
        <v>537</v>
      </c>
      <c r="T3899" s="1" t="s">
        <v>37</v>
      </c>
      <c r="U3899" s="1" t="s">
        <v>38</v>
      </c>
      <c r="V3899" s="1" t="s">
        <v>39</v>
      </c>
      <c r="W3899" s="1">
        <v>48000000</v>
      </c>
      <c r="X3899" s="1">
        <v>2001</v>
      </c>
      <c r="Y3899" s="1">
        <v>12000</v>
      </c>
      <c r="Z3899" s="1">
        <v>7.4</v>
      </c>
      <c r="AA3899" s="1">
        <v>2.35</v>
      </c>
      <c r="AB3899" s="1">
        <v>0</v>
      </c>
    </row>
    <row r="3900" spans="1:28">
      <c r="A3900" s="1" t="s">
        <v>28</v>
      </c>
      <c r="B3900" s="1" t="s">
        <v>12343</v>
      </c>
      <c r="C3900" s="1">
        <v>150</v>
      </c>
      <c r="D3900" s="1">
        <v>120</v>
      </c>
      <c r="E3900" s="1">
        <v>11</v>
      </c>
      <c r="F3900" s="1">
        <v>281</v>
      </c>
      <c r="G3900" s="1" t="s">
        <v>401</v>
      </c>
      <c r="H3900" s="1">
        <v>11000</v>
      </c>
      <c r="I3900" s="1">
        <v>18663911</v>
      </c>
      <c r="J3900" s="1" t="s">
        <v>6312</v>
      </c>
      <c r="K3900" s="1" t="s">
        <v>253</v>
      </c>
      <c r="L3900" s="1" t="s">
        <v>12344</v>
      </c>
      <c r="M3900" s="1">
        <v>46204</v>
      </c>
      <c r="N3900" s="1">
        <v>12554</v>
      </c>
      <c r="O3900" s="1" t="s">
        <v>12345</v>
      </c>
      <c r="P3900" s="1">
        <v>1</v>
      </c>
      <c r="Q3900" s="1" t="s">
        <v>12346</v>
      </c>
      <c r="R3900" s="1" t="s">
        <v>12347</v>
      </c>
      <c r="S3900" s="1">
        <v>151</v>
      </c>
      <c r="T3900" s="1" t="s">
        <v>37</v>
      </c>
      <c r="U3900" s="1" t="s">
        <v>56</v>
      </c>
      <c r="V3900" s="1" t="s">
        <v>91</v>
      </c>
      <c r="W3900" s="1">
        <v>16500000</v>
      </c>
      <c r="X3900" s="1">
        <v>2007</v>
      </c>
      <c r="Y3900" s="1">
        <v>838</v>
      </c>
      <c r="Z3900" s="1">
        <v>7.1</v>
      </c>
      <c r="AA3900" s="1">
        <v>2.35</v>
      </c>
      <c r="AB3900" s="1">
        <v>0</v>
      </c>
    </row>
    <row r="3901" spans="1:28">
      <c r="A3901" s="1" t="s">
        <v>28</v>
      </c>
      <c r="B3901" s="1" t="s">
        <v>6138</v>
      </c>
      <c r="C3901" s="1">
        <v>151</v>
      </c>
      <c r="D3901" s="1">
        <v>120</v>
      </c>
      <c r="E3901" s="1">
        <v>17</v>
      </c>
      <c r="F3901" s="1">
        <v>808</v>
      </c>
      <c r="G3901" s="1" t="s">
        <v>772</v>
      </c>
      <c r="H3901" s="1">
        <v>22000</v>
      </c>
      <c r="I3901" s="1">
        <v>24375436</v>
      </c>
      <c r="J3901" s="1" t="s">
        <v>460</v>
      </c>
      <c r="K3901" s="1" t="s">
        <v>1738</v>
      </c>
      <c r="L3901" s="1" t="s">
        <v>6139</v>
      </c>
      <c r="M3901" s="1">
        <v>42547</v>
      </c>
      <c r="N3901" s="1">
        <v>33585</v>
      </c>
      <c r="O3901" s="1" t="s">
        <v>257</v>
      </c>
      <c r="P3901" s="1">
        <v>1</v>
      </c>
      <c r="Q3901" s="1" t="s">
        <v>6140</v>
      </c>
      <c r="R3901" s="1" t="s">
        <v>6141</v>
      </c>
      <c r="S3901" s="1">
        <v>265</v>
      </c>
      <c r="T3901" s="1" t="s">
        <v>37</v>
      </c>
      <c r="U3901" s="1" t="s">
        <v>38</v>
      </c>
      <c r="V3901" s="1" t="s">
        <v>581</v>
      </c>
      <c r="W3901" s="1">
        <v>42000000</v>
      </c>
      <c r="X3901" s="1">
        <v>2001</v>
      </c>
      <c r="Y3901" s="1">
        <v>9000</v>
      </c>
      <c r="Z3901" s="1">
        <v>6.1</v>
      </c>
      <c r="AA3901" s="1">
        <v>2.35</v>
      </c>
      <c r="AB3901" s="1">
        <v>748</v>
      </c>
    </row>
    <row r="3902" spans="1:28">
      <c r="A3902" s="1" t="s">
        <v>28</v>
      </c>
      <c r="B3902" s="1" t="s">
        <v>7848</v>
      </c>
      <c r="C3902" s="1">
        <v>157</v>
      </c>
      <c r="D3902" s="1">
        <v>120</v>
      </c>
      <c r="E3902" s="1">
        <v>132</v>
      </c>
      <c r="F3902" s="1">
        <v>1000</v>
      </c>
      <c r="G3902" s="1" t="s">
        <v>1719</v>
      </c>
      <c r="H3902" s="1">
        <v>33000</v>
      </c>
      <c r="I3902" s="1">
        <v>115648585</v>
      </c>
      <c r="J3902" s="1" t="s">
        <v>1630</v>
      </c>
      <c r="K3902" s="1" t="s">
        <v>4199</v>
      </c>
      <c r="L3902" s="1" t="s">
        <v>8098</v>
      </c>
      <c r="M3902" s="1">
        <v>160776</v>
      </c>
      <c r="N3902" s="1">
        <v>54877</v>
      </c>
      <c r="O3902" s="1" t="s">
        <v>2076</v>
      </c>
      <c r="P3902" s="1">
        <v>1</v>
      </c>
      <c r="Q3902" s="1" t="s">
        <v>8099</v>
      </c>
      <c r="R3902" s="1" t="s">
        <v>8100</v>
      </c>
      <c r="S3902" s="1">
        <v>402</v>
      </c>
      <c r="T3902" s="1" t="s">
        <v>37</v>
      </c>
      <c r="U3902" s="1" t="s">
        <v>38</v>
      </c>
      <c r="V3902" s="1" t="s">
        <v>91</v>
      </c>
      <c r="W3902" s="1">
        <v>30000000</v>
      </c>
      <c r="X3902" s="1">
        <v>2000</v>
      </c>
      <c r="Y3902" s="1">
        <v>18000</v>
      </c>
      <c r="Z3902" s="1">
        <v>7.8</v>
      </c>
      <c r="AA3902" s="1">
        <v>2.35</v>
      </c>
      <c r="AB3902" s="1">
        <v>0</v>
      </c>
    </row>
    <row r="3903" spans="1:28">
      <c r="A3903" s="1" t="s">
        <v>28</v>
      </c>
      <c r="B3903" s="1" t="s">
        <v>13809</v>
      </c>
      <c r="C3903" s="1">
        <v>165</v>
      </c>
      <c r="D3903" s="1">
        <v>120</v>
      </c>
      <c r="E3903" s="1">
        <v>107</v>
      </c>
      <c r="F3903" s="1">
        <v>280</v>
      </c>
      <c r="G3903" s="1" t="s">
        <v>4756</v>
      </c>
      <c r="H3903" s="1">
        <v>12000</v>
      </c>
      <c r="I3903" s="1">
        <v>4857376</v>
      </c>
      <c r="J3903" s="1" t="s">
        <v>1411</v>
      </c>
      <c r="K3903" s="1" t="s">
        <v>268</v>
      </c>
      <c r="L3903" s="1" t="s">
        <v>13810</v>
      </c>
      <c r="M3903" s="1">
        <v>63084</v>
      </c>
      <c r="N3903" s="1">
        <v>13208</v>
      </c>
      <c r="O3903" s="1" t="s">
        <v>13811</v>
      </c>
      <c r="P3903" s="1">
        <v>0</v>
      </c>
      <c r="Q3903" s="1" t="s">
        <v>13812</v>
      </c>
      <c r="R3903" s="1" t="s">
        <v>13813</v>
      </c>
      <c r="S3903" s="1">
        <v>123</v>
      </c>
      <c r="T3903" s="1" t="s">
        <v>1460</v>
      </c>
      <c r="U3903" s="1" t="s">
        <v>1461</v>
      </c>
      <c r="V3903" s="1" t="s">
        <v>581</v>
      </c>
      <c r="W3903" s="1">
        <v>13000000</v>
      </c>
      <c r="X3903" s="1">
        <v>2006</v>
      </c>
      <c r="Y3903" s="1">
        <v>530</v>
      </c>
      <c r="Z3903" s="1">
        <v>7.3</v>
      </c>
      <c r="AA3903" s="1">
        <v>1.85</v>
      </c>
      <c r="AB3903" s="1">
        <v>0</v>
      </c>
    </row>
    <row r="3904" spans="1:28">
      <c r="A3904" s="1" t="s">
        <v>28</v>
      </c>
      <c r="B3904" s="1" t="s">
        <v>6559</v>
      </c>
      <c r="C3904" s="1">
        <v>171</v>
      </c>
      <c r="D3904" s="1">
        <v>120</v>
      </c>
      <c r="E3904" s="1">
        <v>52</v>
      </c>
      <c r="F3904" s="1">
        <v>134</v>
      </c>
      <c r="G3904" s="1" t="s">
        <v>6561</v>
      </c>
      <c r="H3904" s="1">
        <v>553</v>
      </c>
      <c r="I3904" s="1">
        <v>18317151</v>
      </c>
      <c r="J3904" s="1" t="s">
        <v>6405</v>
      </c>
      <c r="K3904" s="1" t="s">
        <v>2926</v>
      </c>
      <c r="L3904" s="1" t="s">
        <v>7618</v>
      </c>
      <c r="M3904" s="1">
        <v>55630</v>
      </c>
      <c r="N3904" s="1">
        <v>1082</v>
      </c>
      <c r="O3904" s="1" t="s">
        <v>4943</v>
      </c>
      <c r="P3904" s="1">
        <v>1</v>
      </c>
      <c r="Q3904" s="1" t="s">
        <v>7619</v>
      </c>
      <c r="R3904" s="1" t="s">
        <v>7620</v>
      </c>
      <c r="S3904" s="1">
        <v>200</v>
      </c>
      <c r="T3904" s="1" t="s">
        <v>37</v>
      </c>
      <c r="U3904" s="1" t="s">
        <v>38</v>
      </c>
      <c r="V3904" s="1" t="s">
        <v>581</v>
      </c>
      <c r="W3904" s="1">
        <v>35000000</v>
      </c>
      <c r="X3904" s="1">
        <v>2007</v>
      </c>
      <c r="Y3904" s="1">
        <v>214</v>
      </c>
      <c r="Z3904" s="1">
        <v>6.7</v>
      </c>
      <c r="AA3904" s="1">
        <v>2.35</v>
      </c>
      <c r="AB3904" s="1">
        <v>0</v>
      </c>
    </row>
    <row r="3905" spans="1:28">
      <c r="A3905" s="1" t="s">
        <v>743</v>
      </c>
      <c r="B3905" s="1" t="s">
        <v>18450</v>
      </c>
      <c r="C3905" s="1">
        <v>181</v>
      </c>
      <c r="D3905" s="1">
        <v>120</v>
      </c>
      <c r="E3905" s="1">
        <v>0</v>
      </c>
      <c r="F3905" s="1">
        <v>102</v>
      </c>
      <c r="G3905" s="1" t="s">
        <v>19650</v>
      </c>
      <c r="H3905" s="1">
        <v>105</v>
      </c>
      <c r="I3905" s="1">
        <v>25000000</v>
      </c>
      <c r="J3905" s="1" t="s">
        <v>6531</v>
      </c>
      <c r="K3905" s="1" t="s">
        <v>19651</v>
      </c>
      <c r="L3905" s="1" t="s">
        <v>19652</v>
      </c>
      <c r="M3905" s="1">
        <v>175196</v>
      </c>
      <c r="N3905" s="1">
        <v>527</v>
      </c>
      <c r="O3905" s="1" t="s">
        <v>19653</v>
      </c>
      <c r="P3905" s="1">
        <v>2</v>
      </c>
      <c r="Q3905" s="1" t="s">
        <v>19654</v>
      </c>
      <c r="R3905" s="1" t="s">
        <v>19655</v>
      </c>
      <c r="S3905" s="1">
        <v>350</v>
      </c>
      <c r="T3905" s="1" t="s">
        <v>37</v>
      </c>
      <c r="U3905" s="1" t="s">
        <v>38</v>
      </c>
      <c r="V3905" s="1" t="s">
        <v>4816</v>
      </c>
      <c r="W3905" s="1">
        <v>2883848</v>
      </c>
      <c r="X3905" s="1">
        <v>1959</v>
      </c>
      <c r="Y3905" s="1">
        <v>103</v>
      </c>
      <c r="Z3905" s="1">
        <v>8.3000000000000007</v>
      </c>
      <c r="AA3905" s="1">
        <v>1.66</v>
      </c>
      <c r="AB3905" s="1">
        <v>10000</v>
      </c>
    </row>
    <row r="3906" spans="1:28">
      <c r="A3906" s="1" t="s">
        <v>28</v>
      </c>
      <c r="B3906" s="1" t="s">
        <v>15164</v>
      </c>
      <c r="C3906" s="1">
        <v>181</v>
      </c>
      <c r="D3906" s="1">
        <v>120</v>
      </c>
      <c r="E3906" s="1">
        <v>64</v>
      </c>
      <c r="F3906" s="1">
        <v>72</v>
      </c>
      <c r="G3906" s="1" t="s">
        <v>15165</v>
      </c>
      <c r="H3906" s="1">
        <v>144</v>
      </c>
      <c r="I3906" s="1">
        <v>5004648</v>
      </c>
      <c r="J3906" s="1" t="s">
        <v>210</v>
      </c>
      <c r="K3906" s="1" t="s">
        <v>15166</v>
      </c>
      <c r="L3906" s="1" t="s">
        <v>15167</v>
      </c>
      <c r="M3906" s="1">
        <v>14031</v>
      </c>
      <c r="N3906" s="1">
        <v>474</v>
      </c>
      <c r="O3906" s="1" t="s">
        <v>15168</v>
      </c>
      <c r="P3906" s="1">
        <v>1</v>
      </c>
      <c r="Q3906" s="1" t="s">
        <v>15169</v>
      </c>
      <c r="R3906" s="1" t="s">
        <v>15170</v>
      </c>
      <c r="S3906" s="1">
        <v>114</v>
      </c>
      <c r="T3906" s="1" t="s">
        <v>9781</v>
      </c>
      <c r="U3906" s="1" t="s">
        <v>7076</v>
      </c>
      <c r="V3906" s="1" t="s">
        <v>581</v>
      </c>
      <c r="W3906" s="1">
        <v>10000000</v>
      </c>
      <c r="X3906" s="1">
        <v>2009</v>
      </c>
      <c r="Y3906" s="1">
        <v>110</v>
      </c>
      <c r="Z3906" s="1">
        <v>7</v>
      </c>
      <c r="AA3906" s="1">
        <v>1.85</v>
      </c>
      <c r="AB3906" s="1">
        <v>0</v>
      </c>
    </row>
    <row r="3907" spans="1:28">
      <c r="A3907" s="1" t="s">
        <v>28</v>
      </c>
      <c r="B3907" s="1" t="s">
        <v>1253</v>
      </c>
      <c r="C3907" s="1">
        <v>181</v>
      </c>
      <c r="D3907" s="1">
        <v>120</v>
      </c>
      <c r="E3907" s="1">
        <v>124</v>
      </c>
      <c r="F3907" s="1">
        <v>943</v>
      </c>
      <c r="G3907" s="1" t="s">
        <v>1534</v>
      </c>
      <c r="H3907" s="1">
        <v>6000</v>
      </c>
      <c r="I3907" s="1">
        <v>66002193</v>
      </c>
      <c r="J3907" s="1" t="s">
        <v>1585</v>
      </c>
      <c r="K3907" s="1" t="s">
        <v>204</v>
      </c>
      <c r="L3907" s="1" t="s">
        <v>1586</v>
      </c>
      <c r="M3907" s="1">
        <v>44296</v>
      </c>
      <c r="N3907" s="1">
        <v>12452</v>
      </c>
      <c r="O3907" s="1" t="s">
        <v>843</v>
      </c>
      <c r="P3907" s="1">
        <v>3</v>
      </c>
      <c r="Q3907" s="1" t="s">
        <v>1587</v>
      </c>
      <c r="R3907" s="1" t="s">
        <v>1588</v>
      </c>
      <c r="S3907" s="1">
        <v>144</v>
      </c>
      <c r="T3907" s="1" t="s">
        <v>37</v>
      </c>
      <c r="U3907" s="1" t="s">
        <v>38</v>
      </c>
      <c r="V3907" s="1" t="s">
        <v>39</v>
      </c>
      <c r="W3907" s="1">
        <v>110000000</v>
      </c>
      <c r="X3907" s="1">
        <v>2016</v>
      </c>
      <c r="Y3907" s="1">
        <v>5000</v>
      </c>
      <c r="Z3907" s="1">
        <v>5.8</v>
      </c>
      <c r="AA3907" s="1">
        <v>2.35</v>
      </c>
      <c r="AB3907" s="1">
        <v>12000</v>
      </c>
    </row>
    <row r="3908" spans="1:28">
      <c r="A3908" s="1" t="s">
        <v>28</v>
      </c>
      <c r="B3908" s="1" t="s">
        <v>13688</v>
      </c>
      <c r="C3908" s="1">
        <v>185</v>
      </c>
      <c r="D3908" s="1">
        <v>120</v>
      </c>
      <c r="E3908" s="1">
        <v>19</v>
      </c>
      <c r="F3908" s="1">
        <v>829</v>
      </c>
      <c r="G3908" s="1" t="s">
        <v>5767</v>
      </c>
      <c r="H3908" s="1">
        <v>8000</v>
      </c>
      <c r="I3908" s="1">
        <v>23947</v>
      </c>
      <c r="J3908" s="1" t="s">
        <v>2940</v>
      </c>
      <c r="K3908" s="1" t="s">
        <v>1203</v>
      </c>
      <c r="L3908" s="1" t="s">
        <v>13689</v>
      </c>
      <c r="M3908" s="1">
        <v>357579</v>
      </c>
      <c r="N3908" s="1">
        <v>12755</v>
      </c>
      <c r="O3908" s="1" t="s">
        <v>8501</v>
      </c>
      <c r="P3908" s="1">
        <v>0</v>
      </c>
      <c r="Q3908" s="1" t="s">
        <v>13690</v>
      </c>
      <c r="R3908" s="1" t="s">
        <v>13691</v>
      </c>
      <c r="S3908" s="1">
        <v>1100</v>
      </c>
      <c r="T3908" s="1" t="s">
        <v>37</v>
      </c>
      <c r="U3908" s="1" t="s">
        <v>38</v>
      </c>
      <c r="V3908" s="1" t="s">
        <v>581</v>
      </c>
      <c r="W3908" s="1">
        <v>13000000</v>
      </c>
      <c r="X3908" s="1">
        <v>2004</v>
      </c>
      <c r="Y3908" s="1">
        <v>902</v>
      </c>
      <c r="Z3908" s="1">
        <v>7.7</v>
      </c>
      <c r="AA3908" s="1">
        <v>1.85</v>
      </c>
      <c r="AB3908" s="1">
        <v>15000</v>
      </c>
    </row>
    <row r="3909" spans="1:28">
      <c r="A3909" s="1" t="s">
        <v>28</v>
      </c>
      <c r="B3909" s="1" t="s">
        <v>2359</v>
      </c>
      <c r="C3909" s="1">
        <v>187</v>
      </c>
      <c r="D3909" s="1">
        <v>120</v>
      </c>
      <c r="E3909" s="1">
        <v>278</v>
      </c>
      <c r="F3909" s="1">
        <v>963</v>
      </c>
      <c r="G3909" s="1" t="s">
        <v>2368</v>
      </c>
      <c r="H3909" s="1">
        <v>11000</v>
      </c>
      <c r="I3909" s="1">
        <v>112703470</v>
      </c>
      <c r="J3909" s="1" t="s">
        <v>1411</v>
      </c>
      <c r="K3909" s="1" t="s">
        <v>2369</v>
      </c>
      <c r="L3909" s="1" t="s">
        <v>2370</v>
      </c>
      <c r="M3909" s="1">
        <v>69860</v>
      </c>
      <c r="N3909" s="1">
        <v>15226</v>
      </c>
      <c r="O3909" s="1" t="s">
        <v>2371</v>
      </c>
      <c r="P3909" s="1">
        <v>2</v>
      </c>
      <c r="Q3909" s="1" t="s">
        <v>2372</v>
      </c>
      <c r="R3909" s="1" t="s">
        <v>2373</v>
      </c>
      <c r="S3909" s="1">
        <v>214</v>
      </c>
      <c r="T3909" s="1" t="s">
        <v>37</v>
      </c>
      <c r="U3909" s="1" t="s">
        <v>38</v>
      </c>
      <c r="V3909" s="1" t="s">
        <v>581</v>
      </c>
      <c r="W3909" s="1">
        <v>85000000</v>
      </c>
      <c r="X3909" s="1">
        <v>2009</v>
      </c>
      <c r="Y3909" s="1">
        <v>2000</v>
      </c>
      <c r="Z3909" s="1">
        <v>6.6</v>
      </c>
      <c r="AA3909" s="1">
        <v>1.85</v>
      </c>
      <c r="AB3909" s="1">
        <v>0</v>
      </c>
    </row>
    <row r="3910" spans="1:28">
      <c r="A3910" s="1" t="s">
        <v>28</v>
      </c>
      <c r="B3910" s="1" t="s">
        <v>1623</v>
      </c>
      <c r="C3910" s="1">
        <v>188</v>
      </c>
      <c r="D3910" s="1">
        <v>120</v>
      </c>
      <c r="E3910" s="1">
        <v>153</v>
      </c>
      <c r="F3910" s="1">
        <v>447</v>
      </c>
      <c r="G3910" s="1" t="s">
        <v>809</v>
      </c>
      <c r="H3910" s="1">
        <v>1000</v>
      </c>
      <c r="I3910" s="1">
        <v>24004159</v>
      </c>
      <c r="J3910" s="1" t="s">
        <v>1624</v>
      </c>
      <c r="K3910" s="1" t="s">
        <v>389</v>
      </c>
      <c r="L3910" s="1" t="s">
        <v>1625</v>
      </c>
      <c r="M3910" s="1">
        <v>68720</v>
      </c>
      <c r="N3910" s="1">
        <v>3175</v>
      </c>
      <c r="O3910" s="1" t="s">
        <v>1626</v>
      </c>
      <c r="P3910" s="1">
        <v>0</v>
      </c>
      <c r="Q3910" s="1" t="s">
        <v>1627</v>
      </c>
      <c r="R3910" s="1" t="s">
        <v>1628</v>
      </c>
      <c r="S3910" s="1">
        <v>191</v>
      </c>
      <c r="T3910" s="1" t="s">
        <v>37</v>
      </c>
      <c r="U3910" s="1" t="s">
        <v>38</v>
      </c>
      <c r="V3910" s="1" t="s">
        <v>91</v>
      </c>
      <c r="W3910" s="1">
        <v>110000000</v>
      </c>
      <c r="X3910" s="1">
        <v>2004</v>
      </c>
      <c r="Y3910" s="1">
        <v>1000</v>
      </c>
      <c r="Z3910" s="1">
        <v>5.8</v>
      </c>
      <c r="AA3910" s="1">
        <v>2.35</v>
      </c>
      <c r="AB3910" s="1">
        <v>0</v>
      </c>
    </row>
    <row r="3911" spans="1:28">
      <c r="A3911" s="1" t="s">
        <v>28</v>
      </c>
      <c r="B3911" s="1" t="s">
        <v>1623</v>
      </c>
      <c r="C3911" s="1">
        <v>188</v>
      </c>
      <c r="D3911" s="1">
        <v>120</v>
      </c>
      <c r="E3911" s="1">
        <v>153</v>
      </c>
      <c r="F3911" s="1">
        <v>447</v>
      </c>
      <c r="G3911" s="1" t="s">
        <v>809</v>
      </c>
      <c r="H3911" s="1">
        <v>1000</v>
      </c>
      <c r="I3911" s="1">
        <v>24004159</v>
      </c>
      <c r="J3911" s="1" t="s">
        <v>1624</v>
      </c>
      <c r="K3911" s="1" t="s">
        <v>389</v>
      </c>
      <c r="L3911" s="1" t="s">
        <v>1625</v>
      </c>
      <c r="M3911" s="1">
        <v>68722</v>
      </c>
      <c r="N3911" s="1">
        <v>3175</v>
      </c>
      <c r="O3911" s="1" t="s">
        <v>1626</v>
      </c>
      <c r="P3911" s="1">
        <v>0</v>
      </c>
      <c r="Q3911" s="1" t="s">
        <v>1627</v>
      </c>
      <c r="R3911" s="1" t="s">
        <v>1628</v>
      </c>
      <c r="S3911" s="1">
        <v>191</v>
      </c>
      <c r="T3911" s="1" t="s">
        <v>37</v>
      </c>
      <c r="U3911" s="1" t="s">
        <v>38</v>
      </c>
      <c r="V3911" s="1" t="s">
        <v>91</v>
      </c>
      <c r="W3911" s="1">
        <v>110000000</v>
      </c>
      <c r="X3911" s="1">
        <v>2004</v>
      </c>
      <c r="Y3911" s="1">
        <v>1000</v>
      </c>
      <c r="Z3911" s="1">
        <v>5.8</v>
      </c>
      <c r="AA3911" s="1">
        <v>2.35</v>
      </c>
      <c r="AB3911" s="1">
        <v>0</v>
      </c>
    </row>
    <row r="3912" spans="1:28">
      <c r="A3912" s="1" t="s">
        <v>28</v>
      </c>
      <c r="B3912" s="1" t="s">
        <v>6294</v>
      </c>
      <c r="C3912" s="1">
        <v>195</v>
      </c>
      <c r="D3912" s="1">
        <v>120</v>
      </c>
      <c r="E3912" s="1">
        <v>0</v>
      </c>
      <c r="F3912" s="1">
        <v>221</v>
      </c>
      <c r="G3912" s="1" t="s">
        <v>798</v>
      </c>
      <c r="H3912" s="1">
        <v>865</v>
      </c>
      <c r="I3912" s="1">
        <v>101334374</v>
      </c>
      <c r="J3912" s="1" t="s">
        <v>5089</v>
      </c>
      <c r="K3912" s="1" t="s">
        <v>5955</v>
      </c>
      <c r="L3912" s="1" t="s">
        <v>10070</v>
      </c>
      <c r="M3912" s="1">
        <v>124941</v>
      </c>
      <c r="N3912" s="1">
        <v>2321</v>
      </c>
      <c r="O3912" s="1" t="s">
        <v>10071</v>
      </c>
      <c r="P3912" s="1">
        <v>5</v>
      </c>
      <c r="Q3912" s="1" t="s">
        <v>10072</v>
      </c>
      <c r="R3912" s="1" t="s">
        <v>10073</v>
      </c>
      <c r="S3912" s="1">
        <v>488</v>
      </c>
      <c r="T3912" s="1" t="s">
        <v>37</v>
      </c>
      <c r="U3912" s="1" t="s">
        <v>38</v>
      </c>
      <c r="V3912" s="1" t="s">
        <v>581</v>
      </c>
      <c r="W3912" s="1">
        <v>24000000</v>
      </c>
      <c r="X3912" s="1">
        <v>1997</v>
      </c>
      <c r="Y3912" s="1">
        <v>851</v>
      </c>
      <c r="Z3912" s="1">
        <v>6.1</v>
      </c>
      <c r="AA3912" s="1">
        <v>2.35</v>
      </c>
      <c r="AB3912" s="1">
        <v>0</v>
      </c>
    </row>
    <row r="3913" spans="1:28">
      <c r="A3913" s="1" t="s">
        <v>28</v>
      </c>
      <c r="B3913" s="1" t="s">
        <v>10004</v>
      </c>
      <c r="C3913" s="1">
        <v>198</v>
      </c>
      <c r="D3913" s="1">
        <v>120</v>
      </c>
      <c r="E3913" s="1">
        <v>0</v>
      </c>
      <c r="F3913" s="1">
        <v>294</v>
      </c>
      <c r="G3913" s="1" t="s">
        <v>15149</v>
      </c>
      <c r="H3913" s="1">
        <v>23000</v>
      </c>
      <c r="I3913" s="1">
        <v>5484375</v>
      </c>
      <c r="J3913" s="1" t="s">
        <v>15150</v>
      </c>
      <c r="K3913" s="1" t="s">
        <v>58</v>
      </c>
      <c r="L3913" s="1" t="s">
        <v>15151</v>
      </c>
      <c r="M3913" s="1">
        <v>84641</v>
      </c>
      <c r="N3913" s="1">
        <v>24270</v>
      </c>
      <c r="O3913" s="1" t="s">
        <v>15152</v>
      </c>
      <c r="P3913" s="1">
        <v>0</v>
      </c>
      <c r="Q3913" s="1" t="s">
        <v>15153</v>
      </c>
      <c r="R3913" s="1" t="s">
        <v>15154</v>
      </c>
      <c r="S3913" s="1">
        <v>205</v>
      </c>
      <c r="T3913" s="1" t="s">
        <v>37</v>
      </c>
      <c r="U3913" s="1" t="s">
        <v>38</v>
      </c>
      <c r="V3913" s="1" t="s">
        <v>39</v>
      </c>
      <c r="W3913" s="1">
        <v>10000000</v>
      </c>
      <c r="X3913" s="1">
        <v>2006</v>
      </c>
      <c r="Y3913" s="1">
        <v>342</v>
      </c>
      <c r="Z3913" s="1">
        <v>7.3</v>
      </c>
      <c r="AA3913" s="1">
        <v>1.85</v>
      </c>
      <c r="AB3913" s="1">
        <v>0</v>
      </c>
    </row>
    <row r="3914" spans="1:28">
      <c r="A3914" s="1" t="s">
        <v>28</v>
      </c>
      <c r="B3914" s="1" t="s">
        <v>1060</v>
      </c>
      <c r="C3914" s="1">
        <v>210</v>
      </c>
      <c r="D3914" s="1">
        <v>120</v>
      </c>
      <c r="E3914" s="1">
        <v>0</v>
      </c>
      <c r="F3914" s="1">
        <v>210</v>
      </c>
      <c r="G3914" s="1" t="s">
        <v>2141</v>
      </c>
      <c r="H3914" s="1">
        <v>579</v>
      </c>
      <c r="I3914" s="1">
        <v>7443007</v>
      </c>
      <c r="J3914" s="1" t="s">
        <v>5496</v>
      </c>
      <c r="K3914" s="1" t="s">
        <v>2416</v>
      </c>
      <c r="L3914" s="1" t="s">
        <v>8854</v>
      </c>
      <c r="M3914" s="1">
        <v>24663</v>
      </c>
      <c r="N3914" s="1">
        <v>1500</v>
      </c>
      <c r="O3914" s="1" t="s">
        <v>8855</v>
      </c>
      <c r="P3914" s="1">
        <v>12</v>
      </c>
      <c r="Q3914" s="1" t="s">
        <v>8856</v>
      </c>
      <c r="R3914" s="1" t="s">
        <v>8857</v>
      </c>
      <c r="S3914" s="1">
        <v>71</v>
      </c>
      <c r="T3914" s="1" t="s">
        <v>37</v>
      </c>
      <c r="U3914" s="1" t="s">
        <v>38</v>
      </c>
      <c r="V3914" s="1" t="s">
        <v>581</v>
      </c>
      <c r="W3914" s="1">
        <v>30000000</v>
      </c>
      <c r="X3914" s="1">
        <v>2009</v>
      </c>
      <c r="Y3914" s="1">
        <v>489</v>
      </c>
      <c r="Z3914" s="1">
        <v>6.7</v>
      </c>
      <c r="AA3914" s="1">
        <v>1.85</v>
      </c>
      <c r="AB3914" s="1">
        <v>0</v>
      </c>
    </row>
    <row r="3915" spans="1:28">
      <c r="A3915" s="1" t="s">
        <v>743</v>
      </c>
      <c r="B3915" s="1" t="s">
        <v>3792</v>
      </c>
      <c r="C3915" s="1">
        <v>215</v>
      </c>
      <c r="D3915" s="1">
        <v>120</v>
      </c>
      <c r="E3915" s="1">
        <v>909</v>
      </c>
      <c r="F3915" s="1">
        <v>184</v>
      </c>
      <c r="G3915" s="1" t="s">
        <v>8782</v>
      </c>
      <c r="H3915" s="1">
        <v>909</v>
      </c>
      <c r="I3915" s="1">
        <v>21244913</v>
      </c>
      <c r="J3915" s="1" t="s">
        <v>19171</v>
      </c>
      <c r="K3915" s="1" t="s">
        <v>3792</v>
      </c>
      <c r="L3915" s="1" t="s">
        <v>19172</v>
      </c>
      <c r="M3915" s="1">
        <v>123090</v>
      </c>
      <c r="N3915" s="1">
        <v>1779</v>
      </c>
      <c r="O3915" s="1" t="s">
        <v>15621</v>
      </c>
      <c r="P3915" s="1">
        <v>2</v>
      </c>
      <c r="Q3915" s="1" t="s">
        <v>19173</v>
      </c>
      <c r="R3915" s="1" t="s">
        <v>19174</v>
      </c>
      <c r="S3915" s="1">
        <v>888</v>
      </c>
      <c r="T3915" s="1" t="s">
        <v>37</v>
      </c>
      <c r="U3915" s="1" t="s">
        <v>763</v>
      </c>
      <c r="V3915" s="1" t="s">
        <v>581</v>
      </c>
      <c r="W3915" s="1">
        <v>4000000</v>
      </c>
      <c r="X3915" s="1">
        <v>2002</v>
      </c>
      <c r="Y3915" s="1">
        <v>504</v>
      </c>
      <c r="Z3915" s="1">
        <v>8</v>
      </c>
      <c r="AA3915" s="1">
        <v>1.85</v>
      </c>
      <c r="AB3915" s="1">
        <v>4000</v>
      </c>
    </row>
    <row r="3916" spans="1:28">
      <c r="A3916" s="1" t="s">
        <v>28</v>
      </c>
      <c r="B3916" s="1" t="s">
        <v>385</v>
      </c>
      <c r="C3916" s="1">
        <v>215</v>
      </c>
      <c r="D3916" s="1">
        <v>120</v>
      </c>
      <c r="E3916" s="1">
        <v>14000</v>
      </c>
      <c r="F3916" s="1">
        <v>548</v>
      </c>
      <c r="G3916" s="1" t="s">
        <v>14713</v>
      </c>
      <c r="H3916" s="1">
        <v>861</v>
      </c>
      <c r="I3916" s="1">
        <v>434949459</v>
      </c>
      <c r="J3916" s="1" t="s">
        <v>14714</v>
      </c>
      <c r="K3916" s="1" t="s">
        <v>5922</v>
      </c>
      <c r="L3916" s="1" t="s">
        <v>14715</v>
      </c>
      <c r="M3916" s="1">
        <v>281842</v>
      </c>
      <c r="N3916" s="1">
        <v>2811</v>
      </c>
      <c r="O3916" s="1" t="s">
        <v>3188</v>
      </c>
      <c r="P3916" s="1">
        <v>0</v>
      </c>
      <c r="Q3916" s="1" t="s">
        <v>14716</v>
      </c>
      <c r="R3916" s="1" t="s">
        <v>14717</v>
      </c>
      <c r="S3916" s="1">
        <v>515</v>
      </c>
      <c r="T3916" s="1" t="s">
        <v>37</v>
      </c>
      <c r="U3916" s="1" t="s">
        <v>38</v>
      </c>
      <c r="V3916" s="1" t="s">
        <v>91</v>
      </c>
      <c r="W3916" s="1">
        <v>10500000</v>
      </c>
      <c r="X3916" s="1">
        <v>1982</v>
      </c>
      <c r="Y3916" s="1">
        <v>725</v>
      </c>
      <c r="Z3916" s="1">
        <v>7.9</v>
      </c>
      <c r="AA3916" s="1">
        <v>1.85</v>
      </c>
      <c r="AB3916" s="1">
        <v>34000</v>
      </c>
    </row>
    <row r="3917" spans="1:28">
      <c r="A3917" s="1" t="s">
        <v>28</v>
      </c>
      <c r="B3917" s="1" t="s">
        <v>7390</v>
      </c>
      <c r="C3917" s="1">
        <v>223</v>
      </c>
      <c r="D3917" s="1">
        <v>120</v>
      </c>
      <c r="E3917" s="1">
        <v>365</v>
      </c>
      <c r="F3917" s="1">
        <v>723</v>
      </c>
      <c r="G3917" s="1" t="s">
        <v>7391</v>
      </c>
      <c r="H3917" s="1">
        <v>887</v>
      </c>
      <c r="I3917" s="1">
        <v>76600000</v>
      </c>
      <c r="J3917" s="1" t="s">
        <v>7392</v>
      </c>
      <c r="K3917" s="1" t="s">
        <v>7393</v>
      </c>
      <c r="L3917" s="1" t="s">
        <v>7394</v>
      </c>
      <c r="M3917" s="1">
        <v>105446</v>
      </c>
      <c r="N3917" s="1">
        <v>3876</v>
      </c>
      <c r="O3917" s="1" t="s">
        <v>2051</v>
      </c>
      <c r="P3917" s="1">
        <v>0</v>
      </c>
      <c r="Q3917" s="1" t="s">
        <v>7395</v>
      </c>
      <c r="R3917" s="1" t="s">
        <v>7396</v>
      </c>
      <c r="S3917" s="1">
        <v>321</v>
      </c>
      <c r="T3917" s="1" t="s">
        <v>37</v>
      </c>
      <c r="U3917" s="1" t="s">
        <v>38</v>
      </c>
      <c r="V3917" s="1" t="s">
        <v>91</v>
      </c>
      <c r="W3917" s="1">
        <v>10700000</v>
      </c>
      <c r="X3917" s="1">
        <v>1982</v>
      </c>
      <c r="Y3917" s="1">
        <v>770</v>
      </c>
      <c r="Z3917" s="1">
        <v>7.4</v>
      </c>
      <c r="AA3917" s="1">
        <v>2.35</v>
      </c>
      <c r="AB3917" s="1">
        <v>11000</v>
      </c>
    </row>
    <row r="3918" spans="1:28">
      <c r="A3918" s="1" t="s">
        <v>28</v>
      </c>
      <c r="B3918" s="1" t="s">
        <v>7390</v>
      </c>
      <c r="C3918" s="1">
        <v>223</v>
      </c>
      <c r="D3918" s="1">
        <v>120</v>
      </c>
      <c r="E3918" s="1">
        <v>365</v>
      </c>
      <c r="F3918" s="1">
        <v>723</v>
      </c>
      <c r="G3918" s="1" t="s">
        <v>7391</v>
      </c>
      <c r="H3918" s="1">
        <v>887</v>
      </c>
      <c r="I3918" s="1">
        <v>76600000</v>
      </c>
      <c r="J3918" s="1" t="s">
        <v>7392</v>
      </c>
      <c r="K3918" s="1" t="s">
        <v>7393</v>
      </c>
      <c r="L3918" s="1" t="s">
        <v>7394</v>
      </c>
      <c r="M3918" s="1">
        <v>105448</v>
      </c>
      <c r="N3918" s="1">
        <v>3876</v>
      </c>
      <c r="O3918" s="1" t="s">
        <v>2051</v>
      </c>
      <c r="P3918" s="1">
        <v>0</v>
      </c>
      <c r="Q3918" s="1" t="s">
        <v>7395</v>
      </c>
      <c r="R3918" s="1" t="s">
        <v>7396</v>
      </c>
      <c r="S3918" s="1">
        <v>321</v>
      </c>
      <c r="T3918" s="1" t="s">
        <v>37</v>
      </c>
      <c r="U3918" s="1" t="s">
        <v>38</v>
      </c>
      <c r="V3918" s="1" t="s">
        <v>91</v>
      </c>
      <c r="W3918" s="1">
        <v>10700000</v>
      </c>
      <c r="X3918" s="1">
        <v>1982</v>
      </c>
      <c r="Y3918" s="1">
        <v>770</v>
      </c>
      <c r="Z3918" s="1">
        <v>7.4</v>
      </c>
      <c r="AA3918" s="1">
        <v>2.35</v>
      </c>
      <c r="AB3918" s="1">
        <v>11000</v>
      </c>
    </row>
    <row r="3919" spans="1:28">
      <c r="A3919" s="1" t="s">
        <v>28</v>
      </c>
      <c r="B3919" s="1" t="s">
        <v>8958</v>
      </c>
      <c r="C3919" s="1">
        <v>230</v>
      </c>
      <c r="D3919" s="1">
        <v>120</v>
      </c>
      <c r="E3919" s="1">
        <v>115</v>
      </c>
      <c r="F3919" s="1">
        <v>310</v>
      </c>
      <c r="G3919" s="1" t="s">
        <v>7017</v>
      </c>
      <c r="H3919" s="1">
        <v>10000</v>
      </c>
      <c r="I3919" s="1">
        <v>1984743</v>
      </c>
      <c r="J3919" s="1" t="s">
        <v>210</v>
      </c>
      <c r="K3919" s="1" t="s">
        <v>883</v>
      </c>
      <c r="L3919" s="1" t="s">
        <v>12539</v>
      </c>
      <c r="M3919" s="1">
        <v>20616</v>
      </c>
      <c r="N3919" s="1">
        <v>11019</v>
      </c>
      <c r="O3919" s="1" t="s">
        <v>12540</v>
      </c>
      <c r="P3919" s="1">
        <v>3</v>
      </c>
      <c r="Q3919" s="1" t="s">
        <v>12541</v>
      </c>
      <c r="R3919" s="1" t="s">
        <v>12542</v>
      </c>
      <c r="S3919" s="1">
        <v>70</v>
      </c>
      <c r="T3919" s="1" t="s">
        <v>37</v>
      </c>
      <c r="U3919" s="1" t="s">
        <v>38</v>
      </c>
      <c r="V3919" s="1" t="s">
        <v>581</v>
      </c>
      <c r="W3919" s="1">
        <v>16000000</v>
      </c>
      <c r="X3919" s="1">
        <v>2013</v>
      </c>
      <c r="Y3919" s="1">
        <v>316</v>
      </c>
      <c r="Z3919" s="1">
        <v>6.6</v>
      </c>
      <c r="AA3919" s="1">
        <v>2.35</v>
      </c>
      <c r="AB3919" s="1">
        <v>0</v>
      </c>
    </row>
    <row r="3920" spans="1:28">
      <c r="A3920" s="1" t="s">
        <v>28</v>
      </c>
      <c r="B3920" s="1" t="s">
        <v>1468</v>
      </c>
      <c r="C3920" s="1">
        <v>231</v>
      </c>
      <c r="D3920" s="1">
        <v>120</v>
      </c>
      <c r="E3920" s="1">
        <v>19</v>
      </c>
      <c r="F3920" s="1">
        <v>9000</v>
      </c>
      <c r="G3920" s="1" t="s">
        <v>154</v>
      </c>
      <c r="H3920" s="1">
        <v>26000</v>
      </c>
      <c r="I3920" s="1">
        <v>47952020</v>
      </c>
      <c r="J3920" s="1" t="s">
        <v>554</v>
      </c>
      <c r="K3920" s="1" t="s">
        <v>94</v>
      </c>
      <c r="L3920" s="1" t="s">
        <v>1469</v>
      </c>
      <c r="M3920" s="1">
        <v>37750</v>
      </c>
      <c r="N3920" s="1">
        <v>46719</v>
      </c>
      <c r="O3920" s="1" t="s">
        <v>772</v>
      </c>
      <c r="P3920" s="1">
        <v>2</v>
      </c>
      <c r="Q3920" s="1" t="s">
        <v>1470</v>
      </c>
      <c r="R3920" s="1" t="s">
        <v>1471</v>
      </c>
      <c r="S3920" s="1">
        <v>134</v>
      </c>
      <c r="T3920" s="1" t="s">
        <v>37</v>
      </c>
      <c r="U3920" s="1" t="s">
        <v>38</v>
      </c>
      <c r="V3920" s="1" t="s">
        <v>39</v>
      </c>
      <c r="W3920" s="1">
        <v>115000000</v>
      </c>
      <c r="X3920" s="1">
        <v>2016</v>
      </c>
      <c r="Y3920" s="1">
        <v>11000</v>
      </c>
      <c r="Z3920" s="1">
        <v>6.1</v>
      </c>
      <c r="AA3920" s="1">
        <v>2.35</v>
      </c>
      <c r="AB3920" s="1">
        <v>16000</v>
      </c>
    </row>
    <row r="3921" spans="1:28">
      <c r="A3921" s="1" t="s">
        <v>28</v>
      </c>
      <c r="B3921" s="1" t="s">
        <v>2591</v>
      </c>
      <c r="C3921" s="1">
        <v>275</v>
      </c>
      <c r="D3921" s="1">
        <v>120</v>
      </c>
      <c r="E3921" s="1">
        <v>91</v>
      </c>
      <c r="F3921" s="1">
        <v>680</v>
      </c>
      <c r="G3921" s="1" t="s">
        <v>2951</v>
      </c>
      <c r="H3921" s="1">
        <v>4000</v>
      </c>
      <c r="I3921" s="1">
        <v>134455175</v>
      </c>
      <c r="J3921" s="1" t="s">
        <v>1005</v>
      </c>
      <c r="K3921" s="1" t="s">
        <v>246</v>
      </c>
      <c r="L3921" s="1" t="s">
        <v>7273</v>
      </c>
      <c r="M3921" s="1">
        <v>97664</v>
      </c>
      <c r="N3921" s="1">
        <v>5826</v>
      </c>
      <c r="O3921" s="1" t="s">
        <v>1163</v>
      </c>
      <c r="P3921" s="1">
        <v>2</v>
      </c>
      <c r="Q3921" s="1" t="s">
        <v>7274</v>
      </c>
      <c r="R3921" s="1" t="s">
        <v>7275</v>
      </c>
      <c r="S3921" s="1">
        <v>232</v>
      </c>
      <c r="T3921" s="1" t="s">
        <v>37</v>
      </c>
      <c r="U3921" s="1" t="s">
        <v>38</v>
      </c>
      <c r="V3921" s="1" t="s">
        <v>581</v>
      </c>
      <c r="W3921" s="1">
        <v>35000000</v>
      </c>
      <c r="X3921" s="1">
        <v>2013</v>
      </c>
      <c r="Y3921" s="1">
        <v>904</v>
      </c>
      <c r="Z3921" s="1">
        <v>5.7</v>
      </c>
      <c r="AA3921" s="1">
        <v>2.35</v>
      </c>
      <c r="AB3921" s="1">
        <v>17000</v>
      </c>
    </row>
    <row r="3922" spans="1:28">
      <c r="A3922" s="1" t="s">
        <v>28</v>
      </c>
      <c r="B3922" s="1" t="s">
        <v>692</v>
      </c>
      <c r="C3922" s="1">
        <v>279</v>
      </c>
      <c r="D3922" s="1">
        <v>120</v>
      </c>
      <c r="E3922" s="1">
        <v>508</v>
      </c>
      <c r="F3922" s="1">
        <v>1000</v>
      </c>
      <c r="G3922" s="1" t="s">
        <v>51</v>
      </c>
      <c r="H3922" s="1">
        <v>21000</v>
      </c>
      <c r="I3922" s="1">
        <v>58700247</v>
      </c>
      <c r="J3922" s="1" t="s">
        <v>210</v>
      </c>
      <c r="K3922" s="1" t="s">
        <v>764</v>
      </c>
      <c r="L3922" s="1" t="s">
        <v>6970</v>
      </c>
      <c r="M3922" s="1">
        <v>95367</v>
      </c>
      <c r="N3922" s="1">
        <v>36062</v>
      </c>
      <c r="O3922" s="1" t="s">
        <v>299</v>
      </c>
      <c r="P3922" s="1">
        <v>1</v>
      </c>
      <c r="Q3922" s="1" t="s">
        <v>6971</v>
      </c>
      <c r="R3922" s="1" t="s">
        <v>6972</v>
      </c>
      <c r="S3922" s="1">
        <v>260</v>
      </c>
      <c r="T3922" s="1" t="s">
        <v>37</v>
      </c>
      <c r="U3922" s="1" t="s">
        <v>38</v>
      </c>
      <c r="V3922" s="1" t="s">
        <v>39</v>
      </c>
      <c r="W3922" s="1">
        <v>38000000</v>
      </c>
      <c r="X3922" s="1">
        <v>2011</v>
      </c>
      <c r="Y3922" s="1">
        <v>11000</v>
      </c>
      <c r="Z3922" s="1">
        <v>6.9</v>
      </c>
      <c r="AA3922" s="1">
        <v>2.35</v>
      </c>
      <c r="AB3922" s="1">
        <v>33000</v>
      </c>
    </row>
    <row r="3923" spans="1:28">
      <c r="A3923" s="1" t="s">
        <v>28</v>
      </c>
      <c r="B3923" s="1" t="s">
        <v>424</v>
      </c>
      <c r="C3923" s="1">
        <v>286</v>
      </c>
      <c r="D3923" s="1">
        <v>120</v>
      </c>
      <c r="E3923" s="1">
        <v>776</v>
      </c>
      <c r="F3923" s="1">
        <v>535</v>
      </c>
      <c r="G3923" s="1" t="s">
        <v>629</v>
      </c>
      <c r="H3923" s="1">
        <v>890</v>
      </c>
      <c r="I3923" s="1">
        <v>102315545</v>
      </c>
      <c r="J3923" s="1" t="s">
        <v>69</v>
      </c>
      <c r="K3923" s="1" t="s">
        <v>630</v>
      </c>
      <c r="L3923" s="1" t="s">
        <v>631</v>
      </c>
      <c r="M3923" s="1">
        <v>58137</v>
      </c>
      <c r="N3923" s="1">
        <v>3233</v>
      </c>
      <c r="O3923" s="1" t="s">
        <v>632</v>
      </c>
      <c r="P3923" s="1">
        <v>0</v>
      </c>
      <c r="Q3923" s="1" t="s">
        <v>633</v>
      </c>
      <c r="R3923" s="1" t="s">
        <v>634</v>
      </c>
      <c r="S3923" s="1">
        <v>520</v>
      </c>
      <c r="T3923" s="1" t="s">
        <v>37</v>
      </c>
      <c r="U3923" s="1" t="s">
        <v>38</v>
      </c>
      <c r="V3923" s="1" t="s">
        <v>39</v>
      </c>
      <c r="W3923" s="1">
        <v>165000000</v>
      </c>
      <c r="X3923" s="1">
        <v>2016</v>
      </c>
      <c r="Y3923" s="1">
        <v>812</v>
      </c>
      <c r="Z3923" s="1">
        <v>5.5</v>
      </c>
      <c r="AA3923" s="1">
        <v>2.35</v>
      </c>
      <c r="AB3923" s="1">
        <v>67000</v>
      </c>
    </row>
    <row r="3924" spans="1:28">
      <c r="A3924" s="1" t="s">
        <v>28</v>
      </c>
      <c r="B3924" s="1" t="s">
        <v>1060</v>
      </c>
      <c r="C3924" s="1">
        <v>287</v>
      </c>
      <c r="D3924" s="1">
        <v>120</v>
      </c>
      <c r="E3924" s="1">
        <v>0</v>
      </c>
      <c r="F3924" s="1">
        <v>5</v>
      </c>
      <c r="G3924" s="1" t="s">
        <v>12643</v>
      </c>
      <c r="H3924" s="1">
        <v>103</v>
      </c>
      <c r="I3924" s="1">
        <v>128067808</v>
      </c>
      <c r="J3924" s="1" t="s">
        <v>1685</v>
      </c>
      <c r="K3924" s="1" t="s">
        <v>12644</v>
      </c>
      <c r="L3924" s="1" t="s">
        <v>12645</v>
      </c>
      <c r="M3924" s="1">
        <v>217740</v>
      </c>
      <c r="N3924" s="1">
        <v>129</v>
      </c>
      <c r="O3924" s="1" t="s">
        <v>12646</v>
      </c>
      <c r="P3924" s="1">
        <v>3</v>
      </c>
      <c r="Q3924" s="1" t="s">
        <v>12647</v>
      </c>
      <c r="R3924" s="1" t="s">
        <v>12648</v>
      </c>
      <c r="S3924" s="1">
        <v>1641</v>
      </c>
      <c r="T3924" s="1" t="s">
        <v>1938</v>
      </c>
      <c r="U3924" s="1" t="s">
        <v>12649</v>
      </c>
      <c r="V3924" s="1" t="s">
        <v>39</v>
      </c>
      <c r="W3924" s="1">
        <v>15000000</v>
      </c>
      <c r="X3924" s="1">
        <v>2000</v>
      </c>
      <c r="Y3924" s="1">
        <v>21</v>
      </c>
      <c r="Z3924" s="1">
        <v>7.9</v>
      </c>
      <c r="AA3924" s="1">
        <v>2.35</v>
      </c>
      <c r="AB3924" s="1">
        <v>0</v>
      </c>
    </row>
    <row r="3925" spans="1:28">
      <c r="A3925" s="1" t="s">
        <v>28</v>
      </c>
      <c r="B3925" s="1" t="s">
        <v>1629</v>
      </c>
      <c r="C3925" s="1">
        <v>299</v>
      </c>
      <c r="D3925" s="1">
        <v>120</v>
      </c>
      <c r="E3925" s="1">
        <v>0</v>
      </c>
      <c r="F3925" s="1">
        <v>680</v>
      </c>
      <c r="G3925" s="1" t="s">
        <v>798</v>
      </c>
      <c r="H3925" s="1">
        <v>10000</v>
      </c>
      <c r="I3925" s="1">
        <v>100003492</v>
      </c>
      <c r="J3925" s="1" t="s">
        <v>2117</v>
      </c>
      <c r="K3925" s="1" t="s">
        <v>519</v>
      </c>
      <c r="L3925" s="1" t="s">
        <v>4033</v>
      </c>
      <c r="M3925" s="1">
        <v>293662</v>
      </c>
      <c r="N3925" s="1">
        <v>13581</v>
      </c>
      <c r="O3925" s="1" t="s">
        <v>1829</v>
      </c>
      <c r="P3925" s="1">
        <v>0</v>
      </c>
      <c r="Q3925" s="1" t="s">
        <v>4034</v>
      </c>
      <c r="R3925" s="1" t="s">
        <v>4035</v>
      </c>
      <c r="S3925" s="1">
        <v>836</v>
      </c>
      <c r="T3925" s="1" t="s">
        <v>37</v>
      </c>
      <c r="U3925" s="1" t="s">
        <v>38</v>
      </c>
      <c r="V3925" s="1" t="s">
        <v>581</v>
      </c>
      <c r="W3925" s="1">
        <v>65000000</v>
      </c>
      <c r="X3925" s="1">
        <v>2004</v>
      </c>
      <c r="Y3925" s="1">
        <v>851</v>
      </c>
      <c r="Z3925" s="1">
        <v>7.6</v>
      </c>
      <c r="AA3925" s="1">
        <v>2.35</v>
      </c>
      <c r="AB3925" s="1">
        <v>0</v>
      </c>
    </row>
    <row r="3926" spans="1:28">
      <c r="A3926" s="1" t="s">
        <v>28</v>
      </c>
      <c r="B3926" s="1" t="s">
        <v>14323</v>
      </c>
      <c r="C3926" s="1">
        <v>305</v>
      </c>
      <c r="D3926" s="1">
        <v>120</v>
      </c>
      <c r="E3926" s="1">
        <v>0</v>
      </c>
      <c r="F3926" s="1">
        <v>38</v>
      </c>
      <c r="G3926" s="1" t="s">
        <v>19417</v>
      </c>
      <c r="H3926" s="1">
        <v>717</v>
      </c>
      <c r="I3926" s="1">
        <v>2181290</v>
      </c>
      <c r="J3926" s="1" t="s">
        <v>1916</v>
      </c>
      <c r="K3926" s="1" t="s">
        <v>13981</v>
      </c>
      <c r="L3926" s="1" t="s">
        <v>19418</v>
      </c>
      <c r="M3926" s="1">
        <v>356181</v>
      </c>
      <c r="N3926" s="1">
        <v>852</v>
      </c>
      <c r="O3926" s="1" t="s">
        <v>18286</v>
      </c>
      <c r="P3926" s="1">
        <v>0</v>
      </c>
      <c r="Q3926" s="1" t="s">
        <v>19419</v>
      </c>
      <c r="R3926" s="1" t="s">
        <v>19420</v>
      </c>
      <c r="S3926" s="1">
        <v>809</v>
      </c>
      <c r="T3926" s="1" t="s">
        <v>12683</v>
      </c>
      <c r="U3926" s="1" t="s">
        <v>5680</v>
      </c>
      <c r="V3926" s="1" t="s">
        <v>581</v>
      </c>
      <c r="W3926" s="1">
        <v>3000000</v>
      </c>
      <c r="X3926" s="1">
        <v>2003</v>
      </c>
      <c r="Y3926" s="1">
        <v>78</v>
      </c>
      <c r="Z3926" s="1">
        <v>8.4</v>
      </c>
      <c r="AA3926" s="1">
        <v>2.35</v>
      </c>
      <c r="AB3926" s="1">
        <v>43000</v>
      </c>
    </row>
    <row r="3927" spans="1:28">
      <c r="A3927" s="1" t="s">
        <v>28</v>
      </c>
      <c r="B3927" s="1" t="s">
        <v>374</v>
      </c>
      <c r="C3927" s="1">
        <v>345</v>
      </c>
      <c r="D3927" s="1">
        <v>120</v>
      </c>
      <c r="E3927" s="1">
        <v>0</v>
      </c>
      <c r="F3927" s="1">
        <v>160</v>
      </c>
      <c r="G3927" s="1" t="s">
        <v>2503</v>
      </c>
      <c r="H3927" s="1">
        <v>3000</v>
      </c>
      <c r="I3927" s="1">
        <v>75754670</v>
      </c>
      <c r="J3927" s="1" t="s">
        <v>2504</v>
      </c>
      <c r="K3927" s="1" t="s">
        <v>2505</v>
      </c>
      <c r="L3927" s="1" t="s">
        <v>2506</v>
      </c>
      <c r="M3927" s="1">
        <v>208422</v>
      </c>
      <c r="N3927" s="1">
        <v>3632</v>
      </c>
      <c r="O3927" s="1" t="s">
        <v>2507</v>
      </c>
      <c r="P3927" s="1">
        <v>0</v>
      </c>
      <c r="Q3927" s="1" t="s">
        <v>2508</v>
      </c>
      <c r="R3927" s="1" t="s">
        <v>2509</v>
      </c>
      <c r="S3927" s="1">
        <v>342</v>
      </c>
      <c r="T3927" s="1" t="s">
        <v>37</v>
      </c>
      <c r="U3927" s="1" t="s">
        <v>38</v>
      </c>
      <c r="V3927" s="1" t="s">
        <v>39</v>
      </c>
      <c r="W3927" s="1">
        <v>85000000</v>
      </c>
      <c r="X3927" s="1">
        <v>2008</v>
      </c>
      <c r="Y3927" s="1">
        <v>169</v>
      </c>
      <c r="Z3927" s="1">
        <v>7</v>
      </c>
      <c r="AA3927" s="1">
        <v>1.85</v>
      </c>
      <c r="AB3927" s="1">
        <v>3000</v>
      </c>
    </row>
    <row r="3928" spans="1:28">
      <c r="A3928" s="1" t="s">
        <v>28</v>
      </c>
      <c r="B3928" s="1" t="s">
        <v>1385</v>
      </c>
      <c r="C3928" s="1">
        <v>371</v>
      </c>
      <c r="D3928" s="1">
        <v>120</v>
      </c>
      <c r="E3928" s="1">
        <v>662</v>
      </c>
      <c r="F3928" s="1">
        <v>502</v>
      </c>
      <c r="G3928" s="1" t="s">
        <v>559</v>
      </c>
      <c r="H3928" s="1">
        <v>20000</v>
      </c>
      <c r="I3928" s="1">
        <v>31569268</v>
      </c>
      <c r="J3928" s="1" t="s">
        <v>5515</v>
      </c>
      <c r="K3928" s="1" t="s">
        <v>259</v>
      </c>
      <c r="L3928" s="1" t="s">
        <v>5516</v>
      </c>
      <c r="M3928" s="1">
        <v>172965</v>
      </c>
      <c r="N3928" s="1">
        <v>23051</v>
      </c>
      <c r="O3928" s="1" t="s">
        <v>2717</v>
      </c>
      <c r="P3928" s="1">
        <v>0</v>
      </c>
      <c r="Q3928" s="1" t="s">
        <v>5517</v>
      </c>
      <c r="R3928" s="1" t="s">
        <v>5518</v>
      </c>
      <c r="S3928" s="1">
        <v>627</v>
      </c>
      <c r="T3928" s="1" t="s">
        <v>37</v>
      </c>
      <c r="U3928" s="1" t="s">
        <v>38</v>
      </c>
      <c r="V3928" s="1" t="s">
        <v>581</v>
      </c>
      <c r="W3928" s="1">
        <v>49000000</v>
      </c>
      <c r="X3928" s="1">
        <v>2015</v>
      </c>
      <c r="Y3928" s="1">
        <v>2000</v>
      </c>
      <c r="Z3928" s="1">
        <v>6.9</v>
      </c>
      <c r="AA3928" s="1">
        <v>2.35</v>
      </c>
      <c r="AB3928" s="1">
        <v>67000</v>
      </c>
    </row>
    <row r="3929" spans="1:28">
      <c r="A3929" s="1" t="s">
        <v>28</v>
      </c>
      <c r="B3929" s="1" t="s">
        <v>3225</v>
      </c>
      <c r="C3929" s="1">
        <v>406</v>
      </c>
      <c r="D3929" s="1">
        <v>120</v>
      </c>
      <c r="E3929" s="1">
        <v>0</v>
      </c>
      <c r="F3929" s="1">
        <v>113</v>
      </c>
      <c r="G3929" s="1" t="s">
        <v>9353</v>
      </c>
      <c r="H3929" s="1">
        <v>260</v>
      </c>
      <c r="I3929" s="1">
        <v>499263</v>
      </c>
      <c r="J3929" s="1" t="s">
        <v>3395</v>
      </c>
      <c r="K3929" s="1" t="s">
        <v>9354</v>
      </c>
      <c r="L3929" s="1" t="s">
        <v>9355</v>
      </c>
      <c r="M3929" s="1">
        <v>179235</v>
      </c>
      <c r="N3929" s="1">
        <v>705</v>
      </c>
      <c r="O3929" s="1" t="s">
        <v>9356</v>
      </c>
      <c r="P3929" s="1">
        <v>0</v>
      </c>
      <c r="Q3929" s="1" t="s">
        <v>9357</v>
      </c>
      <c r="R3929" s="1" t="s">
        <v>9358</v>
      </c>
      <c r="S3929" s="1">
        <v>2814</v>
      </c>
      <c r="T3929" s="1" t="s">
        <v>9359</v>
      </c>
      <c r="U3929" s="1" t="s">
        <v>38</v>
      </c>
      <c r="V3929" s="1" t="s">
        <v>581</v>
      </c>
      <c r="W3929" s="1">
        <v>30000000</v>
      </c>
      <c r="X3929" s="1">
        <v>2004</v>
      </c>
      <c r="Y3929" s="1">
        <v>252</v>
      </c>
      <c r="Z3929" s="1">
        <v>7.1</v>
      </c>
      <c r="AA3929" s="1">
        <v>2.35</v>
      </c>
      <c r="AB3929" s="1">
        <v>13000</v>
      </c>
    </row>
    <row r="3930" spans="1:28">
      <c r="A3930" s="1" t="s">
        <v>28</v>
      </c>
      <c r="B3930" s="1" t="s">
        <v>5275</v>
      </c>
      <c r="C3930" s="1">
        <v>418</v>
      </c>
      <c r="D3930" s="1">
        <v>120</v>
      </c>
      <c r="E3930" s="1">
        <v>0</v>
      </c>
      <c r="F3930" s="1">
        <v>40</v>
      </c>
      <c r="G3930" s="1" t="s">
        <v>13336</v>
      </c>
      <c r="H3930" s="1">
        <v>668</v>
      </c>
      <c r="I3930" s="1">
        <v>141319195</v>
      </c>
      <c r="J3930" s="1" t="s">
        <v>210</v>
      </c>
      <c r="K3930" s="1" t="s">
        <v>13337</v>
      </c>
      <c r="L3930" s="1" t="s">
        <v>13338</v>
      </c>
      <c r="M3930" s="1">
        <v>641997</v>
      </c>
      <c r="N3930" s="1">
        <v>820</v>
      </c>
      <c r="O3930" s="1" t="s">
        <v>13339</v>
      </c>
      <c r="P3930" s="1">
        <v>0</v>
      </c>
      <c r="Q3930" s="1" t="s">
        <v>13340</v>
      </c>
      <c r="R3930" s="1" t="s">
        <v>13341</v>
      </c>
      <c r="S3930" s="1">
        <v>1017</v>
      </c>
      <c r="T3930" s="1" t="s">
        <v>37</v>
      </c>
      <c r="U3930" s="1" t="s">
        <v>56</v>
      </c>
      <c r="V3930" s="1" t="s">
        <v>581</v>
      </c>
      <c r="W3930" s="1">
        <v>15000000</v>
      </c>
      <c r="X3930" s="1">
        <v>2008</v>
      </c>
      <c r="Y3930" s="1">
        <v>56</v>
      </c>
      <c r="Z3930" s="1">
        <v>8</v>
      </c>
      <c r="AA3930" s="1">
        <v>2.35</v>
      </c>
      <c r="AB3930" s="1">
        <v>13000</v>
      </c>
    </row>
    <row r="3931" spans="1:28">
      <c r="A3931" s="1" t="s">
        <v>28</v>
      </c>
      <c r="B3931" s="1" t="s">
        <v>681</v>
      </c>
      <c r="C3931" s="1">
        <v>556</v>
      </c>
      <c r="D3931" s="1">
        <v>120</v>
      </c>
      <c r="E3931" s="1">
        <v>21000</v>
      </c>
      <c r="F3931" s="1">
        <v>81</v>
      </c>
      <c r="G3931" s="1" t="s">
        <v>6278</v>
      </c>
      <c r="H3931" s="1">
        <v>10000</v>
      </c>
      <c r="I3931" s="1">
        <v>96917897</v>
      </c>
      <c r="J3931" s="1" t="s">
        <v>1540</v>
      </c>
      <c r="K3931" s="1" t="s">
        <v>177</v>
      </c>
      <c r="L3931" s="1" t="s">
        <v>6279</v>
      </c>
      <c r="M3931" s="1">
        <v>479453</v>
      </c>
      <c r="N3931" s="1">
        <v>10555</v>
      </c>
      <c r="O3931" s="1" t="s">
        <v>6280</v>
      </c>
      <c r="P3931" s="1">
        <v>0</v>
      </c>
      <c r="Q3931" s="1" t="s">
        <v>6281</v>
      </c>
      <c r="R3931" s="1" t="s">
        <v>6282</v>
      </c>
      <c r="S3931" s="1">
        <v>696</v>
      </c>
      <c r="T3931" s="1" t="s">
        <v>37</v>
      </c>
      <c r="U3931" s="1" t="s">
        <v>38</v>
      </c>
      <c r="V3931" s="1" t="s">
        <v>39</v>
      </c>
      <c r="W3931" s="1">
        <v>40000000</v>
      </c>
      <c r="X3931" s="1">
        <v>2010</v>
      </c>
      <c r="Y3931" s="1">
        <v>349</v>
      </c>
      <c r="Z3931" s="1">
        <v>7.7</v>
      </c>
      <c r="AA3931" s="1">
        <v>2.35</v>
      </c>
      <c r="AB3931" s="1">
        <v>74000</v>
      </c>
    </row>
    <row r="3932" spans="1:28">
      <c r="A3932" s="1" t="s">
        <v>28</v>
      </c>
      <c r="B3932" s="1" t="s">
        <v>841</v>
      </c>
      <c r="C3932" s="1">
        <v>739</v>
      </c>
      <c r="D3932" s="1">
        <v>120</v>
      </c>
      <c r="E3932" s="1">
        <v>750</v>
      </c>
      <c r="F3932" s="1">
        <v>943</v>
      </c>
      <c r="G3932" s="1" t="s">
        <v>772</v>
      </c>
      <c r="H3932" s="1">
        <v>27000</v>
      </c>
      <c r="I3932" s="1">
        <v>153629485</v>
      </c>
      <c r="J3932" s="1" t="s">
        <v>223</v>
      </c>
      <c r="K3932" s="1" t="s">
        <v>60</v>
      </c>
      <c r="L3932" s="1" t="s">
        <v>842</v>
      </c>
      <c r="M3932" s="1">
        <v>552503</v>
      </c>
      <c r="N3932" s="1">
        <v>40025</v>
      </c>
      <c r="O3932" s="1" t="s">
        <v>843</v>
      </c>
      <c r="P3932" s="1">
        <v>0</v>
      </c>
      <c r="Q3932" s="1" t="s">
        <v>844</v>
      </c>
      <c r="R3932" s="1" t="s">
        <v>845</v>
      </c>
      <c r="S3932" s="1">
        <v>1588</v>
      </c>
      <c r="T3932" s="1" t="s">
        <v>37</v>
      </c>
      <c r="U3932" s="1" t="s">
        <v>366</v>
      </c>
      <c r="V3932" s="1" t="s">
        <v>581</v>
      </c>
      <c r="W3932" s="1">
        <v>150000000</v>
      </c>
      <c r="X3932" s="1">
        <v>2015</v>
      </c>
      <c r="Y3932" s="1">
        <v>9000</v>
      </c>
      <c r="Z3932" s="1">
        <v>8.1</v>
      </c>
      <c r="AA3932" s="1">
        <v>2.35</v>
      </c>
      <c r="AB3932" s="1">
        <v>191000</v>
      </c>
    </row>
    <row r="3933" spans="1:28">
      <c r="A3933" s="1" t="s">
        <v>28</v>
      </c>
      <c r="B3933" s="1" t="s">
        <v>12043</v>
      </c>
      <c r="C3933" s="1">
        <v>10</v>
      </c>
      <c r="D3933" s="1">
        <v>121</v>
      </c>
      <c r="E3933" s="1">
        <v>0</v>
      </c>
      <c r="F3933" s="1">
        <v>353</v>
      </c>
      <c r="G3933" s="1" t="s">
        <v>6398</v>
      </c>
      <c r="H3933" s="1">
        <v>854</v>
      </c>
      <c r="I3933" s="1">
        <v>229311</v>
      </c>
      <c r="J3933" s="1" t="s">
        <v>12044</v>
      </c>
      <c r="K3933" s="1" t="s">
        <v>4818</v>
      </c>
      <c r="L3933" s="1" t="s">
        <v>12045</v>
      </c>
      <c r="M3933" s="1">
        <v>899</v>
      </c>
      <c r="N3933" s="1">
        <v>2705</v>
      </c>
      <c r="O3933" s="1" t="s">
        <v>12046</v>
      </c>
      <c r="P3933" s="1">
        <v>2</v>
      </c>
      <c r="Q3933" s="1" t="s">
        <v>12047</v>
      </c>
      <c r="R3933" s="1" t="s">
        <v>12048</v>
      </c>
      <c r="S3933" s="1">
        <v>42</v>
      </c>
      <c r="T3933" s="1" t="s">
        <v>37</v>
      </c>
      <c r="U3933" s="1" t="s">
        <v>3557</v>
      </c>
      <c r="V3933" s="1" t="s">
        <v>581</v>
      </c>
      <c r="W3933" s="1">
        <v>11350000</v>
      </c>
      <c r="X3933" s="1">
        <v>1999</v>
      </c>
      <c r="Y3933" s="1">
        <v>578</v>
      </c>
      <c r="Z3933" s="1">
        <v>6.2</v>
      </c>
      <c r="AA3933" s="1">
        <v>2.35</v>
      </c>
      <c r="AB3933" s="1">
        <v>271</v>
      </c>
    </row>
    <row r="3934" spans="1:28">
      <c r="A3934" s="1" t="s">
        <v>28</v>
      </c>
      <c r="B3934" s="1" t="s">
        <v>13760</v>
      </c>
      <c r="C3934" s="1">
        <v>12</v>
      </c>
      <c r="D3934" s="1">
        <v>121</v>
      </c>
      <c r="E3934" s="1">
        <v>35</v>
      </c>
      <c r="F3934" s="1">
        <v>473</v>
      </c>
      <c r="G3934" s="1" t="s">
        <v>17874</v>
      </c>
      <c r="H3934" s="1">
        <v>4000</v>
      </c>
      <c r="I3934" s="1">
        <v>4700361</v>
      </c>
      <c r="J3934" s="1" t="s">
        <v>3395</v>
      </c>
      <c r="K3934" s="1" t="s">
        <v>1430</v>
      </c>
      <c r="L3934" s="1" t="s">
        <v>17875</v>
      </c>
      <c r="M3934" s="1">
        <v>2047</v>
      </c>
      <c r="N3934" s="1">
        <v>6617</v>
      </c>
      <c r="O3934" s="1" t="s">
        <v>17876</v>
      </c>
      <c r="P3934" s="1">
        <v>0</v>
      </c>
      <c r="Q3934" s="1" t="s">
        <v>17877</v>
      </c>
      <c r="R3934" s="1" t="s">
        <v>17878</v>
      </c>
      <c r="S3934" s="1">
        <v>29</v>
      </c>
      <c r="T3934" s="1" t="s">
        <v>37</v>
      </c>
      <c r="U3934" s="1" t="s">
        <v>38</v>
      </c>
      <c r="V3934" s="1" t="s">
        <v>39</v>
      </c>
      <c r="W3934" s="1">
        <v>5000000</v>
      </c>
      <c r="X3934" s="1">
        <v>2015</v>
      </c>
      <c r="Y3934" s="1">
        <v>849</v>
      </c>
      <c r="Z3934" s="1">
        <v>4.5999999999999996</v>
      </c>
      <c r="AA3934" s="1">
        <v>2.35</v>
      </c>
      <c r="AB3934" s="1">
        <v>0</v>
      </c>
    </row>
    <row r="3935" spans="1:28">
      <c r="A3935" s="1" t="s">
        <v>28</v>
      </c>
      <c r="B3935" s="1" t="s">
        <v>12313</v>
      </c>
      <c r="C3935" s="1">
        <v>22</v>
      </c>
      <c r="D3935" s="1">
        <v>121</v>
      </c>
      <c r="E3935" s="1">
        <v>22</v>
      </c>
      <c r="F3935" s="1">
        <v>367</v>
      </c>
      <c r="G3935" s="1" t="s">
        <v>3838</v>
      </c>
      <c r="H3935" s="1">
        <v>606</v>
      </c>
      <c r="J3935" s="1" t="s">
        <v>1116</v>
      </c>
      <c r="K3935" s="1" t="s">
        <v>11020</v>
      </c>
      <c r="L3935" s="1" t="s">
        <v>18892</v>
      </c>
      <c r="M3935" s="1">
        <v>5941</v>
      </c>
      <c r="N3935" s="1">
        <v>2402</v>
      </c>
      <c r="O3935" s="1" t="s">
        <v>4809</v>
      </c>
      <c r="P3935" s="1">
        <v>1</v>
      </c>
      <c r="Q3935" s="1" t="s">
        <v>18893</v>
      </c>
      <c r="R3935" s="1" t="s">
        <v>18894</v>
      </c>
      <c r="S3935" s="1">
        <v>74</v>
      </c>
      <c r="T3935" s="1" t="s">
        <v>37</v>
      </c>
      <c r="U3935" s="1" t="s">
        <v>38</v>
      </c>
      <c r="V3935" s="1" t="s">
        <v>4816</v>
      </c>
      <c r="W3935" s="1">
        <v>3500000</v>
      </c>
      <c r="X3935" s="1">
        <v>1966</v>
      </c>
      <c r="Y3935" s="1">
        <v>481</v>
      </c>
      <c r="Z3935" s="1">
        <v>7</v>
      </c>
      <c r="AA3935" s="1">
        <v>2.35</v>
      </c>
      <c r="AB3935" s="1">
        <v>470</v>
      </c>
    </row>
    <row r="3936" spans="1:28">
      <c r="A3936" s="1" t="s">
        <v>28</v>
      </c>
      <c r="B3936" s="1" t="s">
        <v>5062</v>
      </c>
      <c r="C3936" s="1">
        <v>22</v>
      </c>
      <c r="D3936" s="1">
        <v>121</v>
      </c>
      <c r="E3936" s="1">
        <v>0</v>
      </c>
      <c r="F3936" s="1">
        <v>182</v>
      </c>
      <c r="G3936" s="1" t="s">
        <v>17037</v>
      </c>
      <c r="H3936" s="1">
        <v>413</v>
      </c>
      <c r="I3936" s="1">
        <v>14545844</v>
      </c>
      <c r="J3936" s="1" t="s">
        <v>16832</v>
      </c>
      <c r="K3936" s="1" t="s">
        <v>8384</v>
      </c>
      <c r="L3936" s="1" t="s">
        <v>17038</v>
      </c>
      <c r="M3936" s="1">
        <v>4756</v>
      </c>
      <c r="N3936" s="1">
        <v>1284</v>
      </c>
      <c r="O3936" s="1" t="s">
        <v>7014</v>
      </c>
      <c r="P3936" s="1">
        <v>4</v>
      </c>
      <c r="Q3936" s="1" t="s">
        <v>17039</v>
      </c>
      <c r="R3936" s="1" t="s">
        <v>17040</v>
      </c>
      <c r="S3936" s="1">
        <v>38</v>
      </c>
      <c r="T3936" s="1" t="s">
        <v>37</v>
      </c>
      <c r="U3936" s="1" t="s">
        <v>38</v>
      </c>
      <c r="V3936" s="1" t="s">
        <v>581</v>
      </c>
      <c r="W3936" s="1">
        <v>6500000</v>
      </c>
      <c r="X3936" s="1">
        <v>1988</v>
      </c>
      <c r="Y3936" s="1">
        <v>282</v>
      </c>
      <c r="Z3936" s="1">
        <v>5.8</v>
      </c>
      <c r="AA3936" s="1">
        <v>1.85</v>
      </c>
      <c r="AB3936" s="1">
        <v>624</v>
      </c>
    </row>
    <row r="3937" spans="1:28">
      <c r="A3937" s="1" t="s">
        <v>28</v>
      </c>
      <c r="B3937" s="1" t="s">
        <v>16334</v>
      </c>
      <c r="C3937" s="1">
        <v>30</v>
      </c>
      <c r="D3937" s="1">
        <v>121</v>
      </c>
      <c r="E3937" s="1">
        <v>62</v>
      </c>
      <c r="F3937" s="1">
        <v>69</v>
      </c>
      <c r="G3937" s="1" t="s">
        <v>18767</v>
      </c>
      <c r="H3937" s="1">
        <v>883</v>
      </c>
      <c r="J3937" s="1" t="s">
        <v>21498</v>
      </c>
      <c r="K3937" s="1" t="s">
        <v>237</v>
      </c>
      <c r="L3937" s="1" t="s">
        <v>21499</v>
      </c>
      <c r="M3937" s="1">
        <v>8508</v>
      </c>
      <c r="N3937" s="1">
        <v>1371</v>
      </c>
      <c r="O3937" s="1" t="s">
        <v>21500</v>
      </c>
      <c r="P3937" s="1">
        <v>1</v>
      </c>
      <c r="Q3937" s="1" t="s">
        <v>21501</v>
      </c>
      <c r="R3937" s="1" t="s">
        <v>21502</v>
      </c>
      <c r="S3937" s="1">
        <v>56</v>
      </c>
      <c r="T3937" s="1" t="s">
        <v>37</v>
      </c>
      <c r="U3937" s="1" t="s">
        <v>56</v>
      </c>
      <c r="V3937" s="1" t="s">
        <v>5599</v>
      </c>
      <c r="W3937" s="1">
        <v>1000000</v>
      </c>
      <c r="X3937" s="1">
        <v>1963</v>
      </c>
      <c r="Y3937" s="1">
        <v>269</v>
      </c>
      <c r="Z3937" s="1">
        <v>6.8</v>
      </c>
      <c r="AA3937" s="1">
        <v>1.37</v>
      </c>
      <c r="AB3937" s="1">
        <v>328</v>
      </c>
    </row>
    <row r="3938" spans="1:28">
      <c r="A3938" s="1" t="s">
        <v>28</v>
      </c>
      <c r="B3938" s="1" t="s">
        <v>17177</v>
      </c>
      <c r="C3938" s="1">
        <v>31</v>
      </c>
      <c r="D3938" s="1">
        <v>121</v>
      </c>
      <c r="E3938" s="1">
        <v>541</v>
      </c>
      <c r="F3938" s="1">
        <v>242</v>
      </c>
      <c r="G3938" s="1" t="s">
        <v>6791</v>
      </c>
      <c r="H3938" s="1">
        <v>575</v>
      </c>
      <c r="J3938" s="1" t="s">
        <v>18876</v>
      </c>
      <c r="K3938" s="1" t="s">
        <v>18786</v>
      </c>
      <c r="L3938" s="1" t="s">
        <v>18877</v>
      </c>
      <c r="M3938" s="1">
        <v>6350</v>
      </c>
      <c r="N3938" s="1">
        <v>1970</v>
      </c>
      <c r="O3938" s="1" t="s">
        <v>17181</v>
      </c>
      <c r="P3938" s="1">
        <v>2</v>
      </c>
      <c r="Q3938" s="1" t="s">
        <v>18878</v>
      </c>
      <c r="R3938" s="1" t="s">
        <v>18879</v>
      </c>
      <c r="S3938" s="1">
        <v>62</v>
      </c>
      <c r="T3938" s="1" t="s">
        <v>37</v>
      </c>
      <c r="U3938" s="1" t="s">
        <v>38</v>
      </c>
      <c r="V3938" s="1" t="s">
        <v>581</v>
      </c>
      <c r="W3938" s="1">
        <v>3716946</v>
      </c>
      <c r="X3938" s="1">
        <v>1970</v>
      </c>
      <c r="Y3938" s="1">
        <v>372</v>
      </c>
      <c r="Z3938" s="1">
        <v>7.3</v>
      </c>
      <c r="AA3938" s="1">
        <v>1.85</v>
      </c>
      <c r="AB3938" s="1">
        <v>357</v>
      </c>
    </row>
    <row r="3939" spans="1:28">
      <c r="A3939" s="1" t="s">
        <v>28</v>
      </c>
      <c r="B3939" s="1" t="s">
        <v>9502</v>
      </c>
      <c r="C3939" s="1">
        <v>40</v>
      </c>
      <c r="D3939" s="1">
        <v>121</v>
      </c>
      <c r="E3939" s="1">
        <v>0</v>
      </c>
      <c r="F3939" s="1">
        <v>721</v>
      </c>
      <c r="G3939" s="1" t="s">
        <v>7498</v>
      </c>
      <c r="H3939" s="1">
        <v>2000</v>
      </c>
      <c r="I3939" s="1">
        <v>60072596</v>
      </c>
      <c r="J3939" s="1" t="s">
        <v>1411</v>
      </c>
      <c r="K3939" s="1" t="s">
        <v>6419</v>
      </c>
      <c r="L3939" s="1" t="s">
        <v>10717</v>
      </c>
      <c r="M3939" s="1">
        <v>7664</v>
      </c>
      <c r="N3939" s="1">
        <v>6657</v>
      </c>
      <c r="O3939" s="1" t="s">
        <v>3996</v>
      </c>
      <c r="P3939" s="1">
        <v>8</v>
      </c>
      <c r="Q3939" s="1" t="s">
        <v>10718</v>
      </c>
      <c r="R3939" s="1" t="s">
        <v>10719</v>
      </c>
      <c r="S3939" s="1">
        <v>68</v>
      </c>
      <c r="T3939" s="1" t="s">
        <v>37</v>
      </c>
      <c r="U3939" s="1" t="s">
        <v>38</v>
      </c>
      <c r="V3939" s="1" t="s">
        <v>39</v>
      </c>
      <c r="W3939" s="1">
        <v>20000000</v>
      </c>
      <c r="X3939" s="1">
        <v>2010</v>
      </c>
      <c r="Y3939" s="1">
        <v>907</v>
      </c>
      <c r="Z3939" s="1">
        <v>4.4000000000000004</v>
      </c>
      <c r="AA3939" s="1">
        <v>1.85</v>
      </c>
      <c r="AB3939" s="1">
        <v>0</v>
      </c>
    </row>
    <row r="3940" spans="1:28">
      <c r="A3940" s="1" t="s">
        <v>28</v>
      </c>
      <c r="B3940" s="1" t="s">
        <v>7693</v>
      </c>
      <c r="C3940" s="1">
        <v>50</v>
      </c>
      <c r="D3940" s="1">
        <v>121</v>
      </c>
      <c r="E3940" s="1">
        <v>55</v>
      </c>
      <c r="F3940" s="1">
        <v>918</v>
      </c>
      <c r="G3940" s="1" t="s">
        <v>134</v>
      </c>
      <c r="H3940" s="1">
        <v>1000</v>
      </c>
      <c r="I3940" s="1">
        <v>2221994</v>
      </c>
      <c r="J3940" s="1" t="s">
        <v>1386</v>
      </c>
      <c r="K3940" s="1" t="s">
        <v>389</v>
      </c>
      <c r="L3940" s="1" t="s">
        <v>7694</v>
      </c>
      <c r="M3940" s="1">
        <v>11747</v>
      </c>
      <c r="N3940" s="1">
        <v>3125</v>
      </c>
      <c r="O3940" s="1" t="s">
        <v>685</v>
      </c>
      <c r="P3940" s="1">
        <v>1</v>
      </c>
      <c r="Q3940" s="1" t="s">
        <v>7695</v>
      </c>
      <c r="R3940" s="1" t="s">
        <v>7696</v>
      </c>
      <c r="S3940" s="1">
        <v>99</v>
      </c>
      <c r="T3940" s="1" t="s">
        <v>37</v>
      </c>
      <c r="U3940" s="1" t="s">
        <v>7697</v>
      </c>
      <c r="V3940" s="1" t="s">
        <v>581</v>
      </c>
      <c r="W3940" s="1">
        <v>35000000</v>
      </c>
      <c r="X3940" s="1">
        <v>1997</v>
      </c>
      <c r="Y3940" s="1">
        <v>1000</v>
      </c>
      <c r="Z3940" s="1">
        <v>6.4</v>
      </c>
      <c r="AA3940" s="1">
        <v>2.35</v>
      </c>
      <c r="AB3940" s="1">
        <v>561</v>
      </c>
    </row>
    <row r="3941" spans="1:28">
      <c r="A3941" s="1" t="s">
        <v>28</v>
      </c>
      <c r="B3941" s="1" t="s">
        <v>1054</v>
      </c>
      <c r="C3941" s="1">
        <v>52</v>
      </c>
      <c r="D3941" s="1">
        <v>121</v>
      </c>
      <c r="E3941" s="1">
        <v>503</v>
      </c>
      <c r="F3941" s="1">
        <v>83</v>
      </c>
      <c r="G3941" s="1" t="s">
        <v>11041</v>
      </c>
      <c r="H3941" s="1">
        <v>2000</v>
      </c>
      <c r="J3941" s="1" t="s">
        <v>11042</v>
      </c>
      <c r="K3941" s="1" t="s">
        <v>898</v>
      </c>
      <c r="L3941" s="1" t="s">
        <v>11043</v>
      </c>
      <c r="M3941" s="1">
        <v>33597</v>
      </c>
      <c r="N3941" s="1">
        <v>2251</v>
      </c>
      <c r="O3941" s="1" t="s">
        <v>11044</v>
      </c>
      <c r="P3941" s="1">
        <v>2</v>
      </c>
      <c r="Q3941" s="1" t="s">
        <v>11045</v>
      </c>
      <c r="R3941" s="1" t="s">
        <v>11046</v>
      </c>
      <c r="S3941" s="1">
        <v>185</v>
      </c>
      <c r="T3941" s="1" t="s">
        <v>37</v>
      </c>
      <c r="U3941" s="1" t="s">
        <v>38</v>
      </c>
      <c r="V3941" s="1" t="s">
        <v>39</v>
      </c>
      <c r="W3941" s="1">
        <v>20000000</v>
      </c>
      <c r="X3941" s="1">
        <v>1985</v>
      </c>
      <c r="Y3941" s="1">
        <v>92</v>
      </c>
      <c r="Z3941" s="1">
        <v>7</v>
      </c>
      <c r="AA3941" s="1">
        <v>2.35</v>
      </c>
      <c r="AB3941" s="1">
        <v>0</v>
      </c>
    </row>
    <row r="3942" spans="1:28">
      <c r="A3942" s="1" t="s">
        <v>28</v>
      </c>
      <c r="B3942" s="1" t="s">
        <v>3108</v>
      </c>
      <c r="C3942" s="1">
        <v>62</v>
      </c>
      <c r="D3942" s="1">
        <v>121</v>
      </c>
      <c r="E3942" s="1">
        <v>272</v>
      </c>
      <c r="F3942" s="1">
        <v>227</v>
      </c>
      <c r="G3942" s="1" t="s">
        <v>4667</v>
      </c>
      <c r="H3942" s="1">
        <v>49000</v>
      </c>
      <c r="I3942" s="1">
        <v>123922370</v>
      </c>
      <c r="J3942" s="1" t="s">
        <v>13622</v>
      </c>
      <c r="K3942" s="1" t="s">
        <v>807</v>
      </c>
      <c r="L3942" s="1" t="s">
        <v>13623</v>
      </c>
      <c r="M3942" s="1">
        <v>98348</v>
      </c>
      <c r="N3942" s="1">
        <v>50141</v>
      </c>
      <c r="O3942" s="1" t="s">
        <v>12366</v>
      </c>
      <c r="P3942" s="1">
        <v>1</v>
      </c>
      <c r="Q3942" s="1" t="s">
        <v>13624</v>
      </c>
      <c r="R3942" s="1" t="s">
        <v>13625</v>
      </c>
      <c r="S3942" s="1">
        <v>131</v>
      </c>
      <c r="T3942" s="1" t="s">
        <v>37</v>
      </c>
      <c r="U3942" s="1" t="s">
        <v>38</v>
      </c>
      <c r="V3942" s="1" t="s">
        <v>581</v>
      </c>
      <c r="W3942" s="1">
        <v>13000000</v>
      </c>
      <c r="X3942" s="1">
        <v>1987</v>
      </c>
      <c r="Y3942" s="1">
        <v>263</v>
      </c>
      <c r="Z3942" s="1">
        <v>7.3</v>
      </c>
      <c r="AA3942" s="1">
        <v>1.85</v>
      </c>
      <c r="AB3942" s="1">
        <v>0</v>
      </c>
    </row>
    <row r="3943" spans="1:28">
      <c r="A3943" s="1" t="s">
        <v>28</v>
      </c>
      <c r="B3943" s="1" t="s">
        <v>8693</v>
      </c>
      <c r="C3943" s="1">
        <v>63</v>
      </c>
      <c r="D3943" s="1">
        <v>121</v>
      </c>
      <c r="E3943" s="1">
        <v>0</v>
      </c>
      <c r="F3943" s="1">
        <v>187</v>
      </c>
      <c r="G3943" s="1" t="s">
        <v>5266</v>
      </c>
      <c r="H3943" s="1">
        <v>974</v>
      </c>
      <c r="I3943" s="1">
        <v>127437</v>
      </c>
      <c r="J3943" s="1" t="s">
        <v>1094</v>
      </c>
      <c r="K3943" s="1" t="s">
        <v>282</v>
      </c>
      <c r="L3943" s="1" t="s">
        <v>8694</v>
      </c>
      <c r="M3943" s="1">
        <v>4670</v>
      </c>
      <c r="N3943" s="1">
        <v>1887</v>
      </c>
      <c r="O3943" s="1" t="s">
        <v>8695</v>
      </c>
      <c r="P3943" s="1">
        <v>0</v>
      </c>
      <c r="Q3943" s="1" t="s">
        <v>8696</v>
      </c>
      <c r="R3943" s="1" t="s">
        <v>8697</v>
      </c>
      <c r="S3943" s="1">
        <v>27</v>
      </c>
      <c r="T3943" s="1" t="s">
        <v>1938</v>
      </c>
      <c r="U3943" s="1" t="s">
        <v>888</v>
      </c>
      <c r="V3943" s="1" t="s">
        <v>581</v>
      </c>
      <c r="W3943" s="1">
        <v>18000000</v>
      </c>
      <c r="X3943" s="1">
        <v>2011</v>
      </c>
      <c r="Y3943" s="1">
        <v>643</v>
      </c>
      <c r="Z3943" s="1">
        <v>6</v>
      </c>
      <c r="AA3943" s="1">
        <v>2.35</v>
      </c>
      <c r="AB3943" s="1">
        <v>0</v>
      </c>
    </row>
    <row r="3944" spans="1:28">
      <c r="A3944" s="1" t="s">
        <v>28</v>
      </c>
      <c r="B3944" s="1" t="s">
        <v>13790</v>
      </c>
      <c r="C3944" s="1">
        <v>63</v>
      </c>
      <c r="D3944" s="1">
        <v>121</v>
      </c>
      <c r="E3944" s="1">
        <v>15</v>
      </c>
      <c r="F3944" s="1">
        <v>812</v>
      </c>
      <c r="G3944" s="1" t="s">
        <v>10139</v>
      </c>
      <c r="H3944" s="1">
        <v>4000</v>
      </c>
      <c r="I3944" s="1">
        <v>16574731</v>
      </c>
      <c r="J3944" s="1" t="s">
        <v>6185</v>
      </c>
      <c r="K3944" s="1" t="s">
        <v>489</v>
      </c>
      <c r="L3944" s="1" t="s">
        <v>13791</v>
      </c>
      <c r="M3944" s="1">
        <v>27675</v>
      </c>
      <c r="N3944" s="1">
        <v>6910</v>
      </c>
      <c r="O3944" s="1" t="s">
        <v>629</v>
      </c>
      <c r="P3944" s="1">
        <v>4</v>
      </c>
      <c r="Q3944" s="1" t="s">
        <v>13792</v>
      </c>
      <c r="R3944" s="1" t="s">
        <v>13793</v>
      </c>
      <c r="S3944" s="1">
        <v>181</v>
      </c>
      <c r="T3944" s="1" t="s">
        <v>37</v>
      </c>
      <c r="U3944" s="1" t="s">
        <v>38</v>
      </c>
      <c r="V3944" s="1" t="s">
        <v>581</v>
      </c>
      <c r="W3944" s="1">
        <v>13000000</v>
      </c>
      <c r="X3944" s="1">
        <v>1998</v>
      </c>
      <c r="Y3944" s="1">
        <v>957</v>
      </c>
      <c r="Z3944" s="1">
        <v>5.8</v>
      </c>
      <c r="AA3944" s="1">
        <v>1.85</v>
      </c>
      <c r="AB3944" s="1">
        <v>0</v>
      </c>
    </row>
    <row r="3945" spans="1:28">
      <c r="A3945" s="1" t="s">
        <v>28</v>
      </c>
      <c r="B3945" s="1" t="s">
        <v>1054</v>
      </c>
      <c r="C3945" s="1">
        <v>68</v>
      </c>
      <c r="D3945" s="1">
        <v>121</v>
      </c>
      <c r="E3945" s="1">
        <v>503</v>
      </c>
      <c r="F3945" s="1">
        <v>94</v>
      </c>
      <c r="G3945" s="1" t="s">
        <v>2758</v>
      </c>
      <c r="H3945" s="1">
        <v>808</v>
      </c>
      <c r="I3945" s="1">
        <v>144731527</v>
      </c>
      <c r="J3945" s="1" t="s">
        <v>330</v>
      </c>
      <c r="K3945" s="1" t="s">
        <v>1055</v>
      </c>
      <c r="L3945" s="1" t="s">
        <v>7240</v>
      </c>
      <c r="M3945" s="1">
        <v>128010</v>
      </c>
      <c r="N3945" s="1">
        <v>1446</v>
      </c>
      <c r="O3945" s="1" t="s">
        <v>3666</v>
      </c>
      <c r="P3945" s="1">
        <v>2</v>
      </c>
      <c r="Q3945" s="1" t="s">
        <v>7241</v>
      </c>
      <c r="R3945" s="1" t="s">
        <v>7242</v>
      </c>
      <c r="S3945" s="1">
        <v>136</v>
      </c>
      <c r="T3945" s="1" t="s">
        <v>37</v>
      </c>
      <c r="U3945" s="1" t="s">
        <v>38</v>
      </c>
      <c r="V3945" s="1" t="s">
        <v>581</v>
      </c>
      <c r="W3945" s="1">
        <v>35000000</v>
      </c>
      <c r="X3945" s="1">
        <v>1992</v>
      </c>
      <c r="Y3945" s="1">
        <v>277</v>
      </c>
      <c r="Z3945" s="1">
        <v>6.7</v>
      </c>
      <c r="AA3945" s="1">
        <v>2.35</v>
      </c>
      <c r="AB3945" s="1">
        <v>0</v>
      </c>
    </row>
    <row r="3946" spans="1:28">
      <c r="A3946" s="1" t="s">
        <v>28</v>
      </c>
      <c r="B3946" s="1" t="s">
        <v>3680</v>
      </c>
      <c r="C3946" s="1">
        <v>76</v>
      </c>
      <c r="D3946" s="1">
        <v>121</v>
      </c>
      <c r="E3946" s="1">
        <v>16000</v>
      </c>
      <c r="F3946" s="1">
        <v>826</v>
      </c>
      <c r="G3946" s="1" t="s">
        <v>1812</v>
      </c>
      <c r="H3946" s="1">
        <v>16000</v>
      </c>
      <c r="I3946" s="1">
        <v>50007168</v>
      </c>
      <c r="J3946" s="1" t="s">
        <v>460</v>
      </c>
      <c r="K3946" s="1" t="s">
        <v>3680</v>
      </c>
      <c r="L3946" s="1" t="s">
        <v>5195</v>
      </c>
      <c r="M3946" s="1">
        <v>39529</v>
      </c>
      <c r="N3946" s="1">
        <v>19139</v>
      </c>
      <c r="O3946" s="1" t="s">
        <v>1315</v>
      </c>
      <c r="P3946" s="1">
        <v>0</v>
      </c>
      <c r="Q3946" s="1" t="s">
        <v>5196</v>
      </c>
      <c r="R3946" s="1" t="s">
        <v>5197</v>
      </c>
      <c r="S3946" s="1">
        <v>142</v>
      </c>
      <c r="T3946" s="1" t="s">
        <v>37</v>
      </c>
      <c r="U3946" s="1" t="s">
        <v>38</v>
      </c>
      <c r="V3946" s="1" t="s">
        <v>581</v>
      </c>
      <c r="W3946" s="1">
        <v>50000000</v>
      </c>
      <c r="X3946" s="1">
        <v>1997</v>
      </c>
      <c r="Y3946" s="1">
        <v>1000</v>
      </c>
      <c r="Z3946" s="1">
        <v>6.7</v>
      </c>
      <c r="AA3946" s="1">
        <v>2.35</v>
      </c>
      <c r="AB3946" s="1">
        <v>1000</v>
      </c>
    </row>
    <row r="3947" spans="1:28">
      <c r="A3947" s="1" t="s">
        <v>28</v>
      </c>
      <c r="B3947" s="1" t="s">
        <v>1601</v>
      </c>
      <c r="C3947" s="1">
        <v>79</v>
      </c>
      <c r="D3947" s="1">
        <v>121</v>
      </c>
      <c r="E3947" s="1">
        <v>101</v>
      </c>
      <c r="F3947" s="1">
        <v>202</v>
      </c>
      <c r="G3947" s="1" t="s">
        <v>310</v>
      </c>
      <c r="H3947" s="1">
        <v>673</v>
      </c>
      <c r="I3947" s="1">
        <v>48068396</v>
      </c>
      <c r="J3947" s="1" t="s">
        <v>1602</v>
      </c>
      <c r="K3947" s="1" t="s">
        <v>1603</v>
      </c>
      <c r="L3947" s="1" t="s">
        <v>1604</v>
      </c>
      <c r="M3947" s="1">
        <v>60573</v>
      </c>
      <c r="N3947" s="1">
        <v>2027</v>
      </c>
      <c r="O3947" s="1" t="s">
        <v>1605</v>
      </c>
      <c r="P3947" s="1">
        <v>0</v>
      </c>
      <c r="Q3947" s="1" t="s">
        <v>1606</v>
      </c>
      <c r="R3947" s="1" t="s">
        <v>1607</v>
      </c>
      <c r="S3947" s="1">
        <v>248</v>
      </c>
      <c r="T3947" s="1" t="s">
        <v>37</v>
      </c>
      <c r="U3947" s="1" t="s">
        <v>38</v>
      </c>
      <c r="V3947" s="1" t="s">
        <v>39</v>
      </c>
      <c r="W3947" s="1">
        <v>160000000</v>
      </c>
      <c r="X3947" s="1">
        <v>1997</v>
      </c>
      <c r="Y3947" s="1">
        <v>368</v>
      </c>
      <c r="Z3947" s="1">
        <v>3.7</v>
      </c>
      <c r="AA3947" s="1">
        <v>2.35</v>
      </c>
      <c r="AB3947" s="1">
        <v>894</v>
      </c>
    </row>
    <row r="3948" spans="1:28">
      <c r="A3948" s="1" t="s">
        <v>28</v>
      </c>
      <c r="B3948" s="1" t="s">
        <v>12995</v>
      </c>
      <c r="C3948" s="1">
        <v>81</v>
      </c>
      <c r="D3948" s="1">
        <v>121</v>
      </c>
      <c r="E3948" s="1">
        <v>16</v>
      </c>
      <c r="F3948" s="1">
        <v>526</v>
      </c>
      <c r="G3948" s="1" t="s">
        <v>5213</v>
      </c>
      <c r="H3948" s="1">
        <v>907</v>
      </c>
      <c r="I3948" s="1">
        <v>12549485</v>
      </c>
      <c r="J3948" s="1" t="s">
        <v>12996</v>
      </c>
      <c r="K3948" s="1" t="s">
        <v>7498</v>
      </c>
      <c r="L3948" s="1" t="s">
        <v>12997</v>
      </c>
      <c r="M3948" s="1">
        <v>4603</v>
      </c>
      <c r="N3948" s="1">
        <v>3633</v>
      </c>
      <c r="O3948" s="1" t="s">
        <v>1869</v>
      </c>
      <c r="P3948" s="1">
        <v>4</v>
      </c>
      <c r="Q3948" s="1" t="s">
        <v>12998</v>
      </c>
      <c r="R3948" s="1" t="s">
        <v>12999</v>
      </c>
      <c r="S3948" s="1">
        <v>91</v>
      </c>
      <c r="T3948" s="1" t="s">
        <v>37</v>
      </c>
      <c r="U3948" s="1" t="s">
        <v>38</v>
      </c>
      <c r="V3948" s="1" t="s">
        <v>581</v>
      </c>
      <c r="W3948" s="1">
        <v>15000000</v>
      </c>
      <c r="X3948" s="1">
        <v>2006</v>
      </c>
      <c r="Y3948" s="1">
        <v>585</v>
      </c>
      <c r="Z3948" s="1">
        <v>6.2</v>
      </c>
      <c r="AA3948" s="1">
        <v>2.35</v>
      </c>
      <c r="AB3948" s="1">
        <v>489</v>
      </c>
    </row>
    <row r="3949" spans="1:28">
      <c r="A3949" s="1" t="s">
        <v>28</v>
      </c>
      <c r="B3949" s="1" t="s">
        <v>11313</v>
      </c>
      <c r="C3949" s="1">
        <v>81</v>
      </c>
      <c r="D3949" s="1">
        <v>121</v>
      </c>
      <c r="E3949" s="1">
        <v>608</v>
      </c>
      <c r="F3949" s="1">
        <v>25</v>
      </c>
      <c r="G3949" s="1" t="s">
        <v>13531</v>
      </c>
      <c r="H3949" s="1">
        <v>149</v>
      </c>
      <c r="I3949" s="1">
        <v>112935</v>
      </c>
      <c r="J3949" s="1" t="s">
        <v>3395</v>
      </c>
      <c r="K3949" s="1" t="s">
        <v>11316</v>
      </c>
      <c r="L3949" s="1" t="s">
        <v>15740</v>
      </c>
      <c r="M3949" s="1">
        <v>8161</v>
      </c>
      <c r="N3949" s="1">
        <v>251</v>
      </c>
      <c r="O3949" s="1" t="s">
        <v>15741</v>
      </c>
      <c r="P3949" s="1">
        <v>0</v>
      </c>
      <c r="Q3949" s="1" t="s">
        <v>15742</v>
      </c>
      <c r="R3949" s="1" t="s">
        <v>15743</v>
      </c>
      <c r="S3949" s="1">
        <v>94</v>
      </c>
      <c r="T3949" s="1" t="s">
        <v>37</v>
      </c>
      <c r="U3949" s="1" t="s">
        <v>56</v>
      </c>
      <c r="V3949" s="1" t="s">
        <v>581</v>
      </c>
      <c r="W3949" s="1">
        <v>9000000</v>
      </c>
      <c r="X3949" s="1">
        <v>2002</v>
      </c>
      <c r="Y3949" s="1">
        <v>44</v>
      </c>
      <c r="Z3949" s="1">
        <v>7.6</v>
      </c>
      <c r="AA3949" s="1">
        <v>1.85</v>
      </c>
      <c r="AB3949" s="1">
        <v>484</v>
      </c>
    </row>
    <row r="3950" spans="1:28">
      <c r="A3950" s="1" t="s">
        <v>28</v>
      </c>
      <c r="B3950" s="1" t="s">
        <v>14278</v>
      </c>
      <c r="C3950" s="1">
        <v>83</v>
      </c>
      <c r="D3950" s="1">
        <v>121</v>
      </c>
      <c r="E3950" s="1">
        <v>319</v>
      </c>
      <c r="F3950" s="1">
        <v>11</v>
      </c>
      <c r="G3950" s="1" t="s">
        <v>16449</v>
      </c>
      <c r="H3950" s="1">
        <v>1000</v>
      </c>
      <c r="I3950" s="1">
        <v>40158000</v>
      </c>
      <c r="J3950" s="1" t="s">
        <v>7823</v>
      </c>
      <c r="K3950" s="1" t="s">
        <v>2053</v>
      </c>
      <c r="L3950" s="1" t="s">
        <v>16450</v>
      </c>
      <c r="M3950" s="1">
        <v>63931</v>
      </c>
      <c r="N3950" s="1">
        <v>1051</v>
      </c>
      <c r="O3950" s="1" t="s">
        <v>16451</v>
      </c>
      <c r="P3950" s="1">
        <v>1</v>
      </c>
      <c r="Q3950" s="1" t="s">
        <v>16452</v>
      </c>
      <c r="R3950" s="1" t="s">
        <v>16453</v>
      </c>
      <c r="S3950" s="1">
        <v>241</v>
      </c>
      <c r="T3950" s="1" t="s">
        <v>37</v>
      </c>
      <c r="U3950" s="1" t="s">
        <v>175</v>
      </c>
      <c r="V3950" s="1" t="s">
        <v>581</v>
      </c>
      <c r="W3950" s="1">
        <v>7000000</v>
      </c>
      <c r="X3950" s="1">
        <v>1993</v>
      </c>
      <c r="Y3950" s="1">
        <v>18</v>
      </c>
      <c r="Z3950" s="1">
        <v>7.6</v>
      </c>
      <c r="AA3950" s="1">
        <v>1.85</v>
      </c>
      <c r="AB3950" s="1">
        <v>0</v>
      </c>
    </row>
    <row r="3951" spans="1:28">
      <c r="A3951" s="1" t="s">
        <v>28</v>
      </c>
      <c r="B3951" s="1" t="s">
        <v>7160</v>
      </c>
      <c r="C3951" s="1">
        <v>89</v>
      </c>
      <c r="D3951" s="1">
        <v>121</v>
      </c>
      <c r="E3951" s="1">
        <v>883</v>
      </c>
      <c r="F3951" s="1">
        <v>133</v>
      </c>
      <c r="G3951" s="1" t="s">
        <v>7161</v>
      </c>
      <c r="H3951" s="1">
        <v>180</v>
      </c>
      <c r="I3951" s="1">
        <v>55500000</v>
      </c>
      <c r="J3951" s="1" t="s">
        <v>50</v>
      </c>
      <c r="K3951" s="1" t="s">
        <v>7162</v>
      </c>
      <c r="L3951" s="1" t="s">
        <v>7163</v>
      </c>
      <c r="M3951" s="1">
        <v>48636</v>
      </c>
      <c r="N3951" s="1">
        <v>762</v>
      </c>
      <c r="O3951" s="1" t="s">
        <v>7164</v>
      </c>
      <c r="P3951" s="1">
        <v>3</v>
      </c>
      <c r="Q3951" s="1" t="s">
        <v>7165</v>
      </c>
      <c r="R3951" s="1" t="s">
        <v>7166</v>
      </c>
      <c r="S3951" s="1">
        <v>214</v>
      </c>
      <c r="T3951" s="1" t="s">
        <v>37</v>
      </c>
      <c r="U3951" s="1" t="s">
        <v>56</v>
      </c>
      <c r="V3951" s="1" t="s">
        <v>91</v>
      </c>
      <c r="W3951" s="1">
        <v>36000000</v>
      </c>
      <c r="X3951" s="1">
        <v>1983</v>
      </c>
      <c r="Y3951" s="1">
        <v>172</v>
      </c>
      <c r="Z3951" s="1">
        <v>6.2</v>
      </c>
      <c r="AA3951" s="1">
        <v>2.35</v>
      </c>
      <c r="AB3951" s="1">
        <v>0</v>
      </c>
    </row>
    <row r="3952" spans="1:28">
      <c r="A3952" s="1" t="s">
        <v>28</v>
      </c>
      <c r="B3952" s="1" t="s">
        <v>10038</v>
      </c>
      <c r="C3952" s="1">
        <v>91</v>
      </c>
      <c r="D3952" s="1">
        <v>121</v>
      </c>
      <c r="E3952" s="1">
        <v>9</v>
      </c>
      <c r="F3952" s="1">
        <v>520</v>
      </c>
      <c r="G3952" s="1" t="s">
        <v>1206</v>
      </c>
      <c r="H3952" s="1">
        <v>1000</v>
      </c>
      <c r="J3952" s="1" t="s">
        <v>10039</v>
      </c>
      <c r="K3952" s="1" t="s">
        <v>682</v>
      </c>
      <c r="L3952" s="1" t="s">
        <v>10040</v>
      </c>
      <c r="M3952" s="1">
        <v>34338</v>
      </c>
      <c r="N3952" s="1">
        <v>3287</v>
      </c>
      <c r="O3952" s="1" t="s">
        <v>1987</v>
      </c>
      <c r="P3952" s="1">
        <v>2</v>
      </c>
      <c r="Q3952" s="1" t="s">
        <v>10041</v>
      </c>
      <c r="R3952" s="1" t="s">
        <v>10042</v>
      </c>
      <c r="S3952" s="1">
        <v>103</v>
      </c>
      <c r="T3952" s="1" t="s">
        <v>37</v>
      </c>
      <c r="U3952" s="1" t="s">
        <v>56</v>
      </c>
      <c r="V3952" s="1" t="s">
        <v>581</v>
      </c>
      <c r="W3952" s="1">
        <v>25000000</v>
      </c>
      <c r="X3952" s="1">
        <v>2011</v>
      </c>
      <c r="Y3952" s="1">
        <v>870</v>
      </c>
      <c r="Z3952" s="1">
        <v>6.2</v>
      </c>
      <c r="AA3952" s="1">
        <v>2.35</v>
      </c>
      <c r="AB3952" s="1">
        <v>0</v>
      </c>
    </row>
    <row r="3953" spans="1:28">
      <c r="A3953" s="1" t="s">
        <v>28</v>
      </c>
      <c r="B3953" s="1" t="s">
        <v>11051</v>
      </c>
      <c r="C3953" s="1">
        <v>91</v>
      </c>
      <c r="D3953" s="1">
        <v>121</v>
      </c>
      <c r="E3953" s="1">
        <v>57</v>
      </c>
      <c r="F3953" s="1">
        <v>664</v>
      </c>
      <c r="G3953" s="1" t="s">
        <v>9789</v>
      </c>
      <c r="H3953" s="1">
        <v>1000</v>
      </c>
      <c r="I3953" s="1">
        <v>21569041</v>
      </c>
      <c r="J3953" s="1" t="s">
        <v>3395</v>
      </c>
      <c r="K3953" s="1" t="s">
        <v>1399</v>
      </c>
      <c r="L3953" s="1" t="s">
        <v>15141</v>
      </c>
      <c r="M3953" s="1">
        <v>8058</v>
      </c>
      <c r="N3953" s="1">
        <v>3745</v>
      </c>
      <c r="O3953" s="1" t="s">
        <v>15142</v>
      </c>
      <c r="P3953" s="1">
        <v>2</v>
      </c>
      <c r="Q3953" s="1" t="s">
        <v>15143</v>
      </c>
      <c r="R3953" s="1" t="s">
        <v>15144</v>
      </c>
      <c r="S3953" s="1">
        <v>57</v>
      </c>
      <c r="T3953" s="1" t="s">
        <v>37</v>
      </c>
      <c r="U3953" s="1" t="s">
        <v>38</v>
      </c>
      <c r="V3953" s="1" t="s">
        <v>39</v>
      </c>
      <c r="W3953" s="1">
        <v>9000000</v>
      </c>
      <c r="X3953" s="1">
        <v>2014</v>
      </c>
      <c r="Y3953" s="1">
        <v>837</v>
      </c>
      <c r="Z3953" s="1">
        <v>6.6</v>
      </c>
      <c r="AA3953" s="1">
        <v>2.35</v>
      </c>
      <c r="AB3953" s="1">
        <v>0</v>
      </c>
    </row>
    <row r="3954" spans="1:28">
      <c r="A3954" s="1" t="s">
        <v>28</v>
      </c>
      <c r="B3954" s="1" t="s">
        <v>3122</v>
      </c>
      <c r="C3954" s="1">
        <v>92</v>
      </c>
      <c r="D3954" s="1">
        <v>121</v>
      </c>
      <c r="E3954" s="1">
        <v>72</v>
      </c>
      <c r="F3954" s="1">
        <v>343</v>
      </c>
      <c r="G3954" s="1" t="s">
        <v>1337</v>
      </c>
      <c r="H3954" s="1">
        <v>1000</v>
      </c>
      <c r="I3954" s="1">
        <v>65703412</v>
      </c>
      <c r="J3954" s="1" t="s">
        <v>1411</v>
      </c>
      <c r="K3954" s="1" t="s">
        <v>3966</v>
      </c>
      <c r="L3954" s="1" t="s">
        <v>9228</v>
      </c>
      <c r="M3954" s="1">
        <v>57958</v>
      </c>
      <c r="N3954" s="1">
        <v>2747</v>
      </c>
      <c r="O3954" s="1" t="s">
        <v>9229</v>
      </c>
      <c r="P3954" s="1">
        <v>1</v>
      </c>
      <c r="Q3954" s="1" t="s">
        <v>9230</v>
      </c>
      <c r="R3954" s="1" t="s">
        <v>9231</v>
      </c>
      <c r="S3954" s="1">
        <v>345</v>
      </c>
      <c r="T3954" s="1" t="s">
        <v>37</v>
      </c>
      <c r="U3954" s="1" t="s">
        <v>38</v>
      </c>
      <c r="V3954" s="1" t="s">
        <v>39</v>
      </c>
      <c r="W3954" s="1">
        <v>26000000</v>
      </c>
      <c r="X3954" s="1">
        <v>1998</v>
      </c>
      <c r="Y3954" s="1">
        <v>794</v>
      </c>
      <c r="Z3954" s="1">
        <v>7</v>
      </c>
      <c r="AA3954" s="1">
        <v>2.35</v>
      </c>
      <c r="AB3954" s="1">
        <v>0</v>
      </c>
    </row>
    <row r="3955" spans="1:28">
      <c r="A3955" s="1" t="s">
        <v>28</v>
      </c>
      <c r="B3955" s="1" t="s">
        <v>2058</v>
      </c>
      <c r="C3955" s="1">
        <v>94</v>
      </c>
      <c r="D3955" s="1">
        <v>121</v>
      </c>
      <c r="E3955" s="1">
        <v>212</v>
      </c>
      <c r="F3955" s="1">
        <v>263</v>
      </c>
      <c r="G3955" s="1" t="s">
        <v>3758</v>
      </c>
      <c r="H3955" s="1">
        <v>394</v>
      </c>
      <c r="I3955" s="1">
        <v>33328051</v>
      </c>
      <c r="J3955" s="1" t="s">
        <v>1116</v>
      </c>
      <c r="K3955" s="1" t="s">
        <v>3759</v>
      </c>
      <c r="L3955" s="1" t="s">
        <v>3760</v>
      </c>
      <c r="M3955" s="1">
        <v>60508</v>
      </c>
      <c r="N3955" s="1">
        <v>1531</v>
      </c>
      <c r="O3955" s="1" t="s">
        <v>3761</v>
      </c>
      <c r="P3955" s="1">
        <v>2</v>
      </c>
      <c r="Q3955" s="1" t="s">
        <v>3762</v>
      </c>
      <c r="R3955" s="1" t="s">
        <v>3763</v>
      </c>
      <c r="S3955" s="1">
        <v>285</v>
      </c>
      <c r="T3955" s="1" t="s">
        <v>37</v>
      </c>
      <c r="U3955" s="1" t="s">
        <v>38</v>
      </c>
      <c r="V3955" s="1" t="s">
        <v>581</v>
      </c>
      <c r="W3955" s="1">
        <v>65000000</v>
      </c>
      <c r="X3955" s="1">
        <v>1996</v>
      </c>
      <c r="Y3955" s="1">
        <v>380</v>
      </c>
      <c r="Z3955" s="1">
        <v>6.7</v>
      </c>
      <c r="AA3955" s="1">
        <v>2.35</v>
      </c>
      <c r="AB3955" s="1">
        <v>4000</v>
      </c>
    </row>
    <row r="3956" spans="1:28">
      <c r="A3956" s="1" t="s">
        <v>28</v>
      </c>
      <c r="B3956" s="1" t="s">
        <v>11654</v>
      </c>
      <c r="C3956" s="1">
        <v>102</v>
      </c>
      <c r="D3956" s="1">
        <v>121</v>
      </c>
      <c r="E3956" s="1">
        <v>33</v>
      </c>
      <c r="F3956" s="1">
        <v>505</v>
      </c>
      <c r="G3956" s="1" t="s">
        <v>1976</v>
      </c>
      <c r="H3956" s="1">
        <v>1000</v>
      </c>
      <c r="I3956" s="1">
        <v>5308553</v>
      </c>
      <c r="J3956" s="1" t="s">
        <v>3395</v>
      </c>
      <c r="K3956" s="1" t="s">
        <v>2053</v>
      </c>
      <c r="L3956" s="1" t="s">
        <v>11655</v>
      </c>
      <c r="M3956" s="1">
        <v>5147</v>
      </c>
      <c r="N3956" s="1">
        <v>3260</v>
      </c>
      <c r="O3956" s="1" t="s">
        <v>11656</v>
      </c>
      <c r="P3956" s="1">
        <v>2</v>
      </c>
      <c r="Q3956" s="1" t="s">
        <v>11657</v>
      </c>
      <c r="R3956" s="1" t="s">
        <v>11658</v>
      </c>
      <c r="S3956" s="1">
        <v>37</v>
      </c>
      <c r="T3956" s="1" t="s">
        <v>37</v>
      </c>
      <c r="U3956" s="1" t="s">
        <v>38</v>
      </c>
      <c r="V3956" s="1" t="s">
        <v>91</v>
      </c>
      <c r="X3956" s="1">
        <v>2012</v>
      </c>
      <c r="Y3956" s="1">
        <v>919</v>
      </c>
      <c r="Z3956" s="1">
        <v>6.4</v>
      </c>
      <c r="AA3956" s="1">
        <v>2.35</v>
      </c>
      <c r="AB3956" s="1">
        <v>0</v>
      </c>
    </row>
    <row r="3957" spans="1:28">
      <c r="A3957" s="1" t="s">
        <v>28</v>
      </c>
      <c r="B3957" s="1" t="s">
        <v>1731</v>
      </c>
      <c r="C3957" s="1">
        <v>122</v>
      </c>
      <c r="D3957" s="1">
        <v>121</v>
      </c>
      <c r="E3957" s="1">
        <v>12000</v>
      </c>
      <c r="F3957" s="1">
        <v>975</v>
      </c>
      <c r="G3957" s="1" t="s">
        <v>436</v>
      </c>
      <c r="H3957" s="1">
        <v>11000</v>
      </c>
      <c r="I3957" s="1">
        <v>12281500</v>
      </c>
      <c r="J3957" s="1" t="s">
        <v>5792</v>
      </c>
      <c r="K3957" s="1" t="s">
        <v>336</v>
      </c>
      <c r="L3957" s="1" t="s">
        <v>13908</v>
      </c>
      <c r="M3957" s="1">
        <v>163492</v>
      </c>
      <c r="N3957" s="1">
        <v>23602</v>
      </c>
      <c r="O3957" s="1" t="s">
        <v>2515</v>
      </c>
      <c r="P3957" s="1">
        <v>3</v>
      </c>
      <c r="Q3957" s="1" t="s">
        <v>13909</v>
      </c>
      <c r="R3957" s="1" t="s">
        <v>13910</v>
      </c>
      <c r="S3957" s="1">
        <v>460</v>
      </c>
      <c r="T3957" s="1" t="s">
        <v>37</v>
      </c>
      <c r="U3957" s="1" t="s">
        <v>38</v>
      </c>
      <c r="V3957" s="1" t="s">
        <v>581</v>
      </c>
      <c r="W3957" s="1">
        <v>13000000</v>
      </c>
      <c r="X3957" s="1">
        <v>1993</v>
      </c>
      <c r="Y3957" s="1">
        <v>10000</v>
      </c>
      <c r="Z3957" s="1">
        <v>8</v>
      </c>
      <c r="AA3957" s="1">
        <v>2.35</v>
      </c>
      <c r="AB3957" s="1">
        <v>15000</v>
      </c>
    </row>
    <row r="3958" spans="1:28">
      <c r="A3958" s="1" t="s">
        <v>28</v>
      </c>
      <c r="B3958" s="1" t="s">
        <v>3558</v>
      </c>
      <c r="C3958" s="1">
        <v>125</v>
      </c>
      <c r="D3958" s="1">
        <v>121</v>
      </c>
      <c r="E3958" s="1">
        <v>18</v>
      </c>
      <c r="F3958" s="1">
        <v>776</v>
      </c>
      <c r="G3958" s="1" t="s">
        <v>34</v>
      </c>
      <c r="H3958" s="1">
        <v>1000</v>
      </c>
      <c r="I3958" s="1">
        <v>29655590</v>
      </c>
      <c r="J3958" s="1" t="s">
        <v>967</v>
      </c>
      <c r="K3958" s="1" t="s">
        <v>789</v>
      </c>
      <c r="L3958" s="1" t="s">
        <v>3559</v>
      </c>
      <c r="M3958" s="1">
        <v>53970</v>
      </c>
      <c r="N3958" s="1">
        <v>3986</v>
      </c>
      <c r="O3958" s="1" t="s">
        <v>306</v>
      </c>
      <c r="P3958" s="1">
        <v>4</v>
      </c>
      <c r="Q3958" s="1" t="s">
        <v>3560</v>
      </c>
      <c r="R3958" s="1" t="s">
        <v>3561</v>
      </c>
      <c r="S3958" s="1">
        <v>435</v>
      </c>
      <c r="T3958" s="1" t="s">
        <v>37</v>
      </c>
      <c r="U3958" s="1" t="s">
        <v>38</v>
      </c>
      <c r="V3958" s="1" t="s">
        <v>39</v>
      </c>
      <c r="W3958" s="1">
        <v>65000000</v>
      </c>
      <c r="X3958" s="1">
        <v>1999</v>
      </c>
      <c r="Y3958" s="1">
        <v>855</v>
      </c>
      <c r="Z3958" s="1">
        <v>6</v>
      </c>
      <c r="AA3958" s="1">
        <v>1.85</v>
      </c>
      <c r="AB3958" s="1">
        <v>0</v>
      </c>
    </row>
    <row r="3959" spans="1:28">
      <c r="A3959" s="1" t="s">
        <v>28</v>
      </c>
      <c r="B3959" s="1" t="s">
        <v>75</v>
      </c>
      <c r="C3959" s="1">
        <v>125</v>
      </c>
      <c r="D3959" s="1">
        <v>121</v>
      </c>
      <c r="E3959" s="1">
        <v>0</v>
      </c>
      <c r="F3959" s="1">
        <v>244</v>
      </c>
      <c r="G3959" s="1" t="s">
        <v>3163</v>
      </c>
      <c r="H3959" s="1">
        <v>989</v>
      </c>
      <c r="I3959" s="1">
        <v>16311763</v>
      </c>
      <c r="J3959" s="1" t="s">
        <v>2117</v>
      </c>
      <c r="K3959" s="1" t="s">
        <v>3216</v>
      </c>
      <c r="L3959" s="1" t="s">
        <v>12216</v>
      </c>
      <c r="M3959" s="1">
        <v>50656</v>
      </c>
      <c r="N3959" s="1">
        <v>2365</v>
      </c>
      <c r="O3959" s="1" t="s">
        <v>3422</v>
      </c>
      <c r="P3959" s="1">
        <v>1</v>
      </c>
      <c r="Q3959" s="1" t="s">
        <v>12217</v>
      </c>
      <c r="R3959" s="1" t="s">
        <v>12218</v>
      </c>
      <c r="S3959" s="1">
        <v>416</v>
      </c>
      <c r="T3959" s="1" t="s">
        <v>37</v>
      </c>
      <c r="U3959" s="1" t="s">
        <v>56</v>
      </c>
      <c r="V3959" s="1" t="s">
        <v>581</v>
      </c>
      <c r="W3959" s="1">
        <v>17000000</v>
      </c>
      <c r="X3959" s="1">
        <v>1998</v>
      </c>
      <c r="Y3959" s="1">
        <v>888</v>
      </c>
      <c r="Z3959" s="1">
        <v>7.5</v>
      </c>
      <c r="AA3959" s="1">
        <v>1.85</v>
      </c>
      <c r="AB3959" s="1">
        <v>0</v>
      </c>
    </row>
    <row r="3960" spans="1:28">
      <c r="A3960" s="1" t="s">
        <v>28</v>
      </c>
      <c r="B3960" s="1" t="s">
        <v>4409</v>
      </c>
      <c r="C3960" s="1">
        <v>128</v>
      </c>
      <c r="D3960" s="1">
        <v>121</v>
      </c>
      <c r="E3960" s="1">
        <v>131</v>
      </c>
      <c r="F3960" s="1">
        <v>599</v>
      </c>
      <c r="G3960" s="1" t="s">
        <v>3246</v>
      </c>
      <c r="H3960" s="1">
        <v>13000</v>
      </c>
      <c r="I3960" s="1">
        <v>22905674</v>
      </c>
      <c r="J3960" s="1" t="s">
        <v>1927</v>
      </c>
      <c r="K3960" s="1" t="s">
        <v>1153</v>
      </c>
      <c r="L3960" s="1" t="s">
        <v>14127</v>
      </c>
      <c r="M3960" s="1">
        <v>121676</v>
      </c>
      <c r="N3960" s="1">
        <v>14890</v>
      </c>
      <c r="O3960" s="1" t="s">
        <v>5572</v>
      </c>
      <c r="P3960" s="1">
        <v>2</v>
      </c>
      <c r="Q3960" s="1" t="s">
        <v>14128</v>
      </c>
      <c r="R3960" s="1" t="s">
        <v>14129</v>
      </c>
      <c r="S3960" s="1">
        <v>290</v>
      </c>
      <c r="T3960" s="1" t="s">
        <v>37</v>
      </c>
      <c r="U3960" s="1" t="s">
        <v>38</v>
      </c>
      <c r="V3960" s="1" t="s">
        <v>581</v>
      </c>
      <c r="W3960" s="1">
        <v>12000000</v>
      </c>
      <c r="X3960" s="1">
        <v>1998</v>
      </c>
      <c r="Y3960" s="1">
        <v>940</v>
      </c>
      <c r="Z3960" s="1">
        <v>7.4</v>
      </c>
      <c r="AA3960" s="1">
        <v>2.35</v>
      </c>
      <c r="AB3960" s="1">
        <v>0</v>
      </c>
    </row>
    <row r="3961" spans="1:28">
      <c r="A3961" s="1" t="s">
        <v>28</v>
      </c>
      <c r="B3961" s="1" t="s">
        <v>2421</v>
      </c>
      <c r="C3961" s="1">
        <v>131</v>
      </c>
      <c r="D3961" s="1">
        <v>121</v>
      </c>
      <c r="E3961" s="1">
        <v>102</v>
      </c>
      <c r="F3961" s="1">
        <v>43</v>
      </c>
      <c r="G3961" s="1" t="s">
        <v>4854</v>
      </c>
      <c r="H3961" s="1">
        <v>117</v>
      </c>
      <c r="I3961" s="1">
        <v>5660084</v>
      </c>
      <c r="J3961" s="1" t="s">
        <v>4248</v>
      </c>
      <c r="K3961" s="1" t="s">
        <v>4855</v>
      </c>
      <c r="L3961" s="1" t="s">
        <v>4856</v>
      </c>
      <c r="M3961" s="1">
        <v>41620</v>
      </c>
      <c r="N3961" s="1">
        <v>286</v>
      </c>
      <c r="O3961" s="1" t="s">
        <v>4857</v>
      </c>
      <c r="P3961" s="1">
        <v>0</v>
      </c>
      <c r="Q3961" s="1" t="s">
        <v>4858</v>
      </c>
      <c r="R3961" s="1" t="s">
        <v>4859</v>
      </c>
      <c r="S3961" s="1">
        <v>418</v>
      </c>
      <c r="T3961" s="1" t="s">
        <v>37</v>
      </c>
      <c r="U3961" s="1" t="s">
        <v>38</v>
      </c>
      <c r="V3961" s="1" t="s">
        <v>581</v>
      </c>
      <c r="W3961" s="1">
        <v>54000000</v>
      </c>
      <c r="X3961" s="1">
        <v>2003</v>
      </c>
      <c r="Y3961" s="1">
        <v>62</v>
      </c>
      <c r="Z3961" s="1">
        <v>2.4</v>
      </c>
      <c r="AA3961" s="1">
        <v>2.35</v>
      </c>
      <c r="AB3961" s="1">
        <v>2000</v>
      </c>
    </row>
    <row r="3962" spans="1:28">
      <c r="A3962" s="1" t="s">
        <v>28</v>
      </c>
      <c r="B3962" s="1" t="s">
        <v>16433</v>
      </c>
      <c r="C3962" s="1">
        <v>136</v>
      </c>
      <c r="D3962" s="1">
        <v>121</v>
      </c>
      <c r="E3962" s="1">
        <v>82</v>
      </c>
      <c r="F3962" s="1">
        <v>189</v>
      </c>
      <c r="G3962" s="1" t="s">
        <v>6090</v>
      </c>
      <c r="H3962" s="1">
        <v>581</v>
      </c>
      <c r="I3962" s="1">
        <v>35400000</v>
      </c>
      <c r="J3962" s="1" t="s">
        <v>50</v>
      </c>
      <c r="K3962" s="1" t="s">
        <v>8373</v>
      </c>
      <c r="L3962" s="1" t="s">
        <v>16462</v>
      </c>
      <c r="M3962" s="1">
        <v>74957</v>
      </c>
      <c r="N3962" s="1">
        <v>1865</v>
      </c>
      <c r="O3962" s="1" t="s">
        <v>16463</v>
      </c>
      <c r="P3962" s="1">
        <v>3</v>
      </c>
      <c r="Q3962" s="1" t="s">
        <v>16464</v>
      </c>
      <c r="R3962" s="1" t="s">
        <v>16465</v>
      </c>
      <c r="S3962" s="1">
        <v>251</v>
      </c>
      <c r="T3962" s="1" t="s">
        <v>37</v>
      </c>
      <c r="U3962" s="1" t="s">
        <v>56</v>
      </c>
      <c r="V3962" s="1" t="s">
        <v>91</v>
      </c>
      <c r="W3962" s="1">
        <v>7000000</v>
      </c>
      <c r="X3962" s="1">
        <v>1973</v>
      </c>
      <c r="Y3962" s="1">
        <v>547</v>
      </c>
      <c r="Z3962" s="1">
        <v>6.8</v>
      </c>
      <c r="AA3962" s="1">
        <v>1.66</v>
      </c>
      <c r="AB3962" s="1">
        <v>0</v>
      </c>
    </row>
    <row r="3963" spans="1:28">
      <c r="A3963" s="1" t="s">
        <v>28</v>
      </c>
      <c r="B3963" s="1" t="s">
        <v>3599</v>
      </c>
      <c r="C3963" s="1">
        <v>142</v>
      </c>
      <c r="D3963" s="1">
        <v>121</v>
      </c>
      <c r="E3963" s="1">
        <v>38</v>
      </c>
      <c r="F3963" s="1">
        <v>745</v>
      </c>
      <c r="G3963" s="1" t="s">
        <v>3600</v>
      </c>
      <c r="H3963" s="1">
        <v>940</v>
      </c>
      <c r="I3963" s="1">
        <v>83892374</v>
      </c>
      <c r="J3963" s="1" t="s">
        <v>2194</v>
      </c>
      <c r="K3963" s="1" t="s">
        <v>3246</v>
      </c>
      <c r="L3963" s="1" t="s">
        <v>3601</v>
      </c>
      <c r="M3963" s="1">
        <v>85720</v>
      </c>
      <c r="N3963" s="1">
        <v>4230</v>
      </c>
      <c r="O3963" s="1" t="s">
        <v>3248</v>
      </c>
      <c r="P3963" s="1">
        <v>0</v>
      </c>
      <c r="Q3963" s="1" t="s">
        <v>3602</v>
      </c>
      <c r="R3963" s="1" t="s">
        <v>3603</v>
      </c>
      <c r="S3963" s="1">
        <v>297</v>
      </c>
      <c r="T3963" s="1" t="s">
        <v>37</v>
      </c>
      <c r="U3963" s="1" t="s">
        <v>38</v>
      </c>
      <c r="V3963" s="1" t="s">
        <v>39</v>
      </c>
      <c r="W3963" s="1">
        <v>66000000</v>
      </c>
      <c r="X3963" s="1">
        <v>1998</v>
      </c>
      <c r="Y3963" s="1">
        <v>826</v>
      </c>
      <c r="Z3963" s="1">
        <v>7</v>
      </c>
      <c r="AA3963" s="1">
        <v>2.35</v>
      </c>
      <c r="AB3963" s="1">
        <v>0</v>
      </c>
    </row>
    <row r="3964" spans="1:28">
      <c r="A3964" s="1" t="s">
        <v>28</v>
      </c>
      <c r="B3964" s="1" t="s">
        <v>1320</v>
      </c>
      <c r="C3964" s="1">
        <v>144</v>
      </c>
      <c r="D3964" s="1">
        <v>121</v>
      </c>
      <c r="E3964" s="1">
        <v>541</v>
      </c>
      <c r="F3964" s="1">
        <v>680</v>
      </c>
      <c r="G3964" s="1" t="s">
        <v>1827</v>
      </c>
      <c r="H3964" s="1">
        <v>920</v>
      </c>
      <c r="I3964" s="1">
        <v>184031112</v>
      </c>
      <c r="J3964" s="1" t="s">
        <v>42</v>
      </c>
      <c r="K3964" s="1" t="s">
        <v>1322</v>
      </c>
      <c r="L3964" s="1" t="s">
        <v>1828</v>
      </c>
      <c r="M3964" s="1">
        <v>190786</v>
      </c>
      <c r="N3964" s="1">
        <v>2880</v>
      </c>
      <c r="O3964" s="1" t="s">
        <v>1829</v>
      </c>
      <c r="P3964" s="1">
        <v>4</v>
      </c>
      <c r="Q3964" s="1" t="s">
        <v>1830</v>
      </c>
      <c r="R3964" s="1" t="s">
        <v>1831</v>
      </c>
      <c r="S3964" s="1">
        <v>539</v>
      </c>
      <c r="T3964" s="1" t="s">
        <v>37</v>
      </c>
      <c r="U3964" s="1" t="s">
        <v>38</v>
      </c>
      <c r="V3964" s="1" t="s">
        <v>39</v>
      </c>
      <c r="W3964" s="1">
        <v>100000000</v>
      </c>
      <c r="X3964" s="1">
        <v>1995</v>
      </c>
      <c r="Y3964" s="1">
        <v>710</v>
      </c>
      <c r="Z3964" s="1">
        <v>5.4</v>
      </c>
      <c r="AA3964" s="1">
        <v>1.85</v>
      </c>
      <c r="AB3964" s="1">
        <v>0</v>
      </c>
    </row>
    <row r="3965" spans="1:28">
      <c r="A3965" s="1" t="s">
        <v>28</v>
      </c>
      <c r="B3965" s="1" t="s">
        <v>495</v>
      </c>
      <c r="C3965" s="1">
        <v>145</v>
      </c>
      <c r="D3965" s="1">
        <v>121</v>
      </c>
      <c r="E3965" s="1">
        <v>357</v>
      </c>
      <c r="F3965" s="1">
        <v>653</v>
      </c>
      <c r="G3965" s="1" t="s">
        <v>1041</v>
      </c>
      <c r="H3965" s="1">
        <v>820</v>
      </c>
      <c r="I3965" s="1">
        <v>31704416</v>
      </c>
      <c r="J3965" s="1" t="s">
        <v>223</v>
      </c>
      <c r="K3965" s="1" t="s">
        <v>1042</v>
      </c>
      <c r="L3965" s="1" t="s">
        <v>1043</v>
      </c>
      <c r="M3965" s="1">
        <v>45455</v>
      </c>
      <c r="N3965" s="1">
        <v>2705</v>
      </c>
      <c r="O3965" s="1" t="s">
        <v>1044</v>
      </c>
      <c r="P3965" s="1">
        <v>0</v>
      </c>
      <c r="Q3965" s="1" t="s">
        <v>1045</v>
      </c>
      <c r="R3965" s="1" t="s">
        <v>1046</v>
      </c>
      <c r="S3965" s="1">
        <v>388</v>
      </c>
      <c r="T3965" s="1" t="s">
        <v>37</v>
      </c>
      <c r="U3965" s="1" t="s">
        <v>38</v>
      </c>
      <c r="V3965" s="1" t="s">
        <v>39</v>
      </c>
      <c r="W3965" s="1">
        <v>135000000</v>
      </c>
      <c r="X3965" s="1">
        <v>2005</v>
      </c>
      <c r="Y3965" s="1">
        <v>780</v>
      </c>
      <c r="Z3965" s="1">
        <v>5</v>
      </c>
      <c r="AA3965" s="1">
        <v>2.35</v>
      </c>
      <c r="AB3965" s="1">
        <v>0</v>
      </c>
    </row>
    <row r="3966" spans="1:28">
      <c r="A3966" s="1" t="s">
        <v>743</v>
      </c>
      <c r="B3966" s="1" t="s">
        <v>483</v>
      </c>
      <c r="C3966" s="1">
        <v>151</v>
      </c>
      <c r="D3966" s="1">
        <v>121</v>
      </c>
      <c r="E3966" s="1">
        <v>17000</v>
      </c>
      <c r="F3966" s="1">
        <v>356</v>
      </c>
      <c r="G3966" s="1" t="s">
        <v>4269</v>
      </c>
      <c r="H3966" s="1">
        <v>22000</v>
      </c>
      <c r="I3966" s="1">
        <v>45250</v>
      </c>
      <c r="J3966" s="1" t="s">
        <v>1630</v>
      </c>
      <c r="K3966" s="1" t="s">
        <v>1738</v>
      </c>
      <c r="L3966" s="1" t="s">
        <v>11842</v>
      </c>
      <c r="M3966" s="1">
        <v>235133</v>
      </c>
      <c r="N3966" s="1">
        <v>23008</v>
      </c>
      <c r="O3966" s="1" t="s">
        <v>11843</v>
      </c>
      <c r="P3966" s="1">
        <v>1</v>
      </c>
      <c r="Q3966" s="1" t="s">
        <v>11844</v>
      </c>
      <c r="R3966" s="1" t="s">
        <v>11845</v>
      </c>
      <c r="S3966" s="1">
        <v>494</v>
      </c>
      <c r="T3966" s="1" t="s">
        <v>37</v>
      </c>
      <c r="U3966" s="1" t="s">
        <v>38</v>
      </c>
      <c r="V3966" s="1" t="s">
        <v>581</v>
      </c>
      <c r="W3966" s="1">
        <v>18000000</v>
      </c>
      <c r="X3966" s="1">
        <v>1980</v>
      </c>
      <c r="Y3966" s="1">
        <v>394</v>
      </c>
      <c r="Z3966" s="1">
        <v>8.3000000000000007</v>
      </c>
      <c r="AA3966" s="1">
        <v>1.85</v>
      </c>
      <c r="AB3966" s="1">
        <v>0</v>
      </c>
    </row>
    <row r="3967" spans="1:28">
      <c r="A3967" s="1" t="s">
        <v>28</v>
      </c>
      <c r="B3967" s="1" t="s">
        <v>7621</v>
      </c>
      <c r="C3967" s="1">
        <v>152</v>
      </c>
      <c r="D3967" s="1">
        <v>121</v>
      </c>
      <c r="E3967" s="1">
        <v>529</v>
      </c>
      <c r="F3967" s="1">
        <v>163</v>
      </c>
      <c r="G3967" s="1" t="s">
        <v>9451</v>
      </c>
      <c r="H3967" s="1">
        <v>541</v>
      </c>
      <c r="I3967" s="1">
        <v>71309760</v>
      </c>
      <c r="J3967" s="1" t="s">
        <v>210</v>
      </c>
      <c r="K3967" s="1" t="s">
        <v>3147</v>
      </c>
      <c r="L3967" s="1" t="s">
        <v>9452</v>
      </c>
      <c r="M3967" s="1">
        <v>150308</v>
      </c>
      <c r="N3967" s="1">
        <v>1323</v>
      </c>
      <c r="O3967" s="1" t="s">
        <v>9453</v>
      </c>
      <c r="P3967" s="1">
        <v>1</v>
      </c>
      <c r="Q3967" s="1" t="s">
        <v>9454</v>
      </c>
      <c r="R3967" s="1" t="s">
        <v>9455</v>
      </c>
      <c r="S3967" s="1">
        <v>498</v>
      </c>
      <c r="T3967" s="1" t="s">
        <v>37</v>
      </c>
      <c r="U3967" s="1" t="s">
        <v>56</v>
      </c>
      <c r="V3967" s="1" t="s">
        <v>39</v>
      </c>
      <c r="W3967" s="1">
        <v>25000000</v>
      </c>
      <c r="X3967" s="1">
        <v>2000</v>
      </c>
      <c r="Y3967" s="1">
        <v>399</v>
      </c>
      <c r="Z3967" s="1">
        <v>7.3</v>
      </c>
      <c r="AA3967" s="1">
        <v>1.85</v>
      </c>
      <c r="AB3967" s="1">
        <v>18000</v>
      </c>
    </row>
    <row r="3968" spans="1:28">
      <c r="A3968" s="1" t="s">
        <v>743</v>
      </c>
      <c r="B3968" s="1" t="s">
        <v>16928</v>
      </c>
      <c r="C3968" s="1">
        <v>153</v>
      </c>
      <c r="D3968" s="1">
        <v>121</v>
      </c>
      <c r="E3968" s="1">
        <v>31</v>
      </c>
      <c r="F3968" s="1">
        <v>43</v>
      </c>
      <c r="G3968" s="1" t="s">
        <v>16929</v>
      </c>
      <c r="H3968" s="1">
        <v>65</v>
      </c>
      <c r="I3968" s="1">
        <v>4063859</v>
      </c>
      <c r="J3968" s="1" t="s">
        <v>210</v>
      </c>
      <c r="K3968" s="1" t="s">
        <v>16930</v>
      </c>
      <c r="L3968" s="1" t="s">
        <v>16931</v>
      </c>
      <c r="M3968" s="1">
        <v>114407</v>
      </c>
      <c r="N3968" s="1">
        <v>200</v>
      </c>
      <c r="O3968" s="1" t="s">
        <v>12002</v>
      </c>
      <c r="P3968" s="1">
        <v>2</v>
      </c>
      <c r="Q3968" s="1" t="s">
        <v>16932</v>
      </c>
      <c r="R3968" s="1" t="s">
        <v>16933</v>
      </c>
      <c r="S3968" s="1">
        <v>225</v>
      </c>
      <c r="T3968" s="1" t="s">
        <v>8717</v>
      </c>
      <c r="U3968" s="1" t="s">
        <v>763</v>
      </c>
      <c r="V3968" s="1" t="s">
        <v>581</v>
      </c>
      <c r="W3968" s="1">
        <v>4800000</v>
      </c>
      <c r="X3968" s="1">
        <v>2003</v>
      </c>
      <c r="Y3968" s="1">
        <v>51</v>
      </c>
      <c r="Z3968" s="1">
        <v>7.7</v>
      </c>
      <c r="AA3968" s="1">
        <v>1.85</v>
      </c>
      <c r="AB3968" s="1">
        <v>11000</v>
      </c>
    </row>
    <row r="3969" spans="1:28">
      <c r="A3969" s="1" t="s">
        <v>28</v>
      </c>
      <c r="B3969" s="1" t="s">
        <v>10131</v>
      </c>
      <c r="C3969" s="1">
        <v>161</v>
      </c>
      <c r="D3969" s="1">
        <v>121</v>
      </c>
      <c r="E3969" s="1">
        <v>0</v>
      </c>
      <c r="F3969" s="1">
        <v>682</v>
      </c>
      <c r="G3969" s="1" t="s">
        <v>5605</v>
      </c>
      <c r="H3969" s="1">
        <v>3000</v>
      </c>
      <c r="J3969" s="1" t="s">
        <v>210</v>
      </c>
      <c r="K3969" s="1" t="s">
        <v>1681</v>
      </c>
      <c r="L3969" s="1" t="s">
        <v>18771</v>
      </c>
      <c r="M3969" s="1">
        <v>103493</v>
      </c>
      <c r="N3969" s="1">
        <v>5987</v>
      </c>
      <c r="O3969" s="1" t="s">
        <v>17179</v>
      </c>
      <c r="P3969" s="1">
        <v>0</v>
      </c>
      <c r="Q3969" s="1" t="s">
        <v>18772</v>
      </c>
      <c r="R3969" s="1" t="s">
        <v>18773</v>
      </c>
      <c r="S3969" s="1">
        <v>317</v>
      </c>
      <c r="T3969" s="1" t="s">
        <v>37</v>
      </c>
      <c r="U3969" s="1" t="s">
        <v>38</v>
      </c>
      <c r="V3969" s="1" t="s">
        <v>581</v>
      </c>
      <c r="W3969" s="1">
        <v>3800000</v>
      </c>
      <c r="X3969" s="1">
        <v>1976</v>
      </c>
      <c r="Y3969" s="1">
        <v>977</v>
      </c>
      <c r="Z3969" s="1">
        <v>8.1</v>
      </c>
      <c r="AA3969" s="1">
        <v>1.85</v>
      </c>
      <c r="AB3969" s="1">
        <v>17000</v>
      </c>
    </row>
    <row r="3970" spans="1:28">
      <c r="A3970" s="1" t="s">
        <v>28</v>
      </c>
      <c r="B3970" s="1" t="s">
        <v>483</v>
      </c>
      <c r="C3970" s="1">
        <v>163</v>
      </c>
      <c r="D3970" s="1">
        <v>121</v>
      </c>
      <c r="E3970" s="1">
        <v>17000</v>
      </c>
      <c r="F3970" s="1">
        <v>245</v>
      </c>
      <c r="G3970" s="1" t="s">
        <v>7974</v>
      </c>
      <c r="H3970" s="1">
        <v>12000</v>
      </c>
      <c r="I3970" s="1">
        <v>16640210</v>
      </c>
      <c r="J3970" s="1" t="s">
        <v>4061</v>
      </c>
      <c r="K3970" s="1" t="s">
        <v>701</v>
      </c>
      <c r="L3970" s="1" t="s">
        <v>7975</v>
      </c>
      <c r="M3970" s="1">
        <v>53028</v>
      </c>
      <c r="N3970" s="1">
        <v>13040</v>
      </c>
      <c r="O3970" s="1" t="s">
        <v>7976</v>
      </c>
      <c r="P3970" s="1">
        <v>0</v>
      </c>
      <c r="Q3970" s="1" t="s">
        <v>7977</v>
      </c>
      <c r="R3970" s="1" t="s">
        <v>7978</v>
      </c>
      <c r="S3970" s="1">
        <v>382</v>
      </c>
      <c r="T3970" s="1" t="s">
        <v>37</v>
      </c>
      <c r="U3970" s="1" t="s">
        <v>38</v>
      </c>
      <c r="V3970" s="1" t="s">
        <v>581</v>
      </c>
      <c r="W3970" s="1">
        <v>55000000</v>
      </c>
      <c r="X3970" s="1">
        <v>1999</v>
      </c>
      <c r="Y3970" s="1">
        <v>368</v>
      </c>
      <c r="Z3970" s="1">
        <v>6.8</v>
      </c>
      <c r="AA3970" s="1">
        <v>2.35</v>
      </c>
      <c r="AB3970" s="1">
        <v>0</v>
      </c>
    </row>
    <row r="3971" spans="1:28">
      <c r="A3971" s="1" t="s">
        <v>28</v>
      </c>
      <c r="B3971" s="1" t="s">
        <v>1409</v>
      </c>
      <c r="C3971" s="1">
        <v>168</v>
      </c>
      <c r="D3971" s="1">
        <v>121</v>
      </c>
      <c r="E3971" s="1">
        <v>274</v>
      </c>
      <c r="F3971" s="1">
        <v>157</v>
      </c>
      <c r="G3971" s="1" t="s">
        <v>1410</v>
      </c>
      <c r="H3971" s="1">
        <v>273</v>
      </c>
      <c r="I3971" s="1">
        <v>30212620</v>
      </c>
      <c r="J3971" s="1" t="s">
        <v>1411</v>
      </c>
      <c r="K3971" s="1" t="s">
        <v>1412</v>
      </c>
      <c r="L3971" s="1" t="s">
        <v>1413</v>
      </c>
      <c r="M3971" s="1">
        <v>35066</v>
      </c>
      <c r="N3971" s="1">
        <v>993</v>
      </c>
      <c r="O3971" s="1" t="s">
        <v>1414</v>
      </c>
      <c r="P3971" s="1">
        <v>4</v>
      </c>
      <c r="Q3971" s="1" t="s">
        <v>1415</v>
      </c>
      <c r="R3971" s="1" t="s">
        <v>1416</v>
      </c>
      <c r="S3971" s="1">
        <v>196</v>
      </c>
      <c r="T3971" s="1" t="s">
        <v>37</v>
      </c>
      <c r="U3971" s="1" t="s">
        <v>38</v>
      </c>
      <c r="V3971" s="1" t="s">
        <v>39</v>
      </c>
      <c r="W3971" s="1">
        <v>120000000</v>
      </c>
      <c r="X3971" s="1">
        <v>2010</v>
      </c>
      <c r="Y3971" s="1">
        <v>216</v>
      </c>
      <c r="Z3971" s="1">
        <v>5.3</v>
      </c>
      <c r="AA3971" s="1">
        <v>1.85</v>
      </c>
      <c r="AB3971" s="1">
        <v>0</v>
      </c>
    </row>
    <row r="3972" spans="1:28">
      <c r="A3972" s="1" t="s">
        <v>28</v>
      </c>
      <c r="B3972" s="1" t="s">
        <v>1811</v>
      </c>
      <c r="C3972" s="1">
        <v>174</v>
      </c>
      <c r="D3972" s="1">
        <v>121</v>
      </c>
      <c r="E3972" s="1">
        <v>0</v>
      </c>
      <c r="F3972" s="1">
        <v>595</v>
      </c>
      <c r="G3972" s="1" t="s">
        <v>1812</v>
      </c>
      <c r="H3972" s="1">
        <v>1000</v>
      </c>
      <c r="I3972" s="1">
        <v>66862068</v>
      </c>
      <c r="J3972" s="1" t="s">
        <v>1813</v>
      </c>
      <c r="K3972" s="1" t="s">
        <v>32</v>
      </c>
      <c r="L3972" s="1" t="s">
        <v>1814</v>
      </c>
      <c r="M3972" s="1">
        <v>89509</v>
      </c>
      <c r="N3972" s="1">
        <v>3903</v>
      </c>
      <c r="O3972" s="1" t="s">
        <v>1815</v>
      </c>
      <c r="P3972" s="1">
        <v>0</v>
      </c>
      <c r="Q3972" s="1" t="s">
        <v>1816</v>
      </c>
      <c r="R3972" s="1" t="s">
        <v>1817</v>
      </c>
      <c r="S3972" s="1">
        <v>524</v>
      </c>
      <c r="T3972" s="1" t="s">
        <v>37</v>
      </c>
      <c r="U3972" s="1" t="s">
        <v>38</v>
      </c>
      <c r="V3972" s="1" t="s">
        <v>581</v>
      </c>
      <c r="W3972" s="1">
        <v>83000000</v>
      </c>
      <c r="X3972" s="1">
        <v>1999</v>
      </c>
      <c r="Y3972" s="1">
        <v>1000</v>
      </c>
      <c r="Z3972" s="1">
        <v>5.7</v>
      </c>
      <c r="AA3972" s="1">
        <v>2.35</v>
      </c>
      <c r="AB3972" s="1">
        <v>2000</v>
      </c>
    </row>
    <row r="3973" spans="1:28">
      <c r="A3973" s="1" t="s">
        <v>28</v>
      </c>
      <c r="B3973" s="1" t="s">
        <v>12093</v>
      </c>
      <c r="C3973" s="1">
        <v>187</v>
      </c>
      <c r="D3973" s="1">
        <v>121</v>
      </c>
      <c r="E3973" s="1">
        <v>83</v>
      </c>
      <c r="F3973" s="1">
        <v>242</v>
      </c>
      <c r="G3973" s="1" t="s">
        <v>4114</v>
      </c>
      <c r="H3973" s="1">
        <v>3000</v>
      </c>
      <c r="I3973" s="1">
        <v>23472900</v>
      </c>
      <c r="J3973" s="1" t="s">
        <v>1953</v>
      </c>
      <c r="K3973" s="1" t="s">
        <v>248</v>
      </c>
      <c r="L3973" s="1" t="s">
        <v>12094</v>
      </c>
      <c r="M3973" s="1">
        <v>264533</v>
      </c>
      <c r="N3973" s="1">
        <v>4142</v>
      </c>
      <c r="O3973" s="1" t="s">
        <v>12095</v>
      </c>
      <c r="P3973" s="1">
        <v>1</v>
      </c>
      <c r="Q3973" s="1" t="s">
        <v>12096</v>
      </c>
      <c r="R3973" s="1" t="s">
        <v>12097</v>
      </c>
      <c r="S3973" s="1">
        <v>609</v>
      </c>
      <c r="T3973" s="1" t="s">
        <v>37</v>
      </c>
      <c r="U3973" s="1" t="s">
        <v>56</v>
      </c>
      <c r="V3973" s="1" t="s">
        <v>39</v>
      </c>
      <c r="W3973" s="1">
        <v>17500000</v>
      </c>
      <c r="X3973" s="1">
        <v>2004</v>
      </c>
      <c r="Y3973" s="1">
        <v>460</v>
      </c>
      <c r="Z3973" s="1">
        <v>8.1</v>
      </c>
      <c r="AA3973" s="1">
        <v>2.35</v>
      </c>
      <c r="AB3973" s="1">
        <v>12000</v>
      </c>
    </row>
    <row r="3974" spans="1:28">
      <c r="A3974" s="1" t="s">
        <v>28</v>
      </c>
      <c r="B3974" s="1" t="s">
        <v>14770</v>
      </c>
      <c r="C3974" s="1">
        <v>210</v>
      </c>
      <c r="D3974" s="1">
        <v>121</v>
      </c>
      <c r="E3974" s="1">
        <v>163</v>
      </c>
      <c r="F3974" s="1">
        <v>482</v>
      </c>
      <c r="G3974" s="1" t="s">
        <v>14533</v>
      </c>
      <c r="H3974" s="1">
        <v>723</v>
      </c>
      <c r="I3974" s="1">
        <v>80150343</v>
      </c>
      <c r="J3974" s="1" t="s">
        <v>5089</v>
      </c>
      <c r="K3974" s="1" t="s">
        <v>5906</v>
      </c>
      <c r="L3974" s="1" t="s">
        <v>14771</v>
      </c>
      <c r="M3974" s="1">
        <v>142115</v>
      </c>
      <c r="N3974" s="1">
        <v>3189</v>
      </c>
      <c r="O3974" s="1" t="s">
        <v>14772</v>
      </c>
      <c r="P3974" s="1">
        <v>0</v>
      </c>
      <c r="Q3974" s="1" t="s">
        <v>14773</v>
      </c>
      <c r="R3974" s="1" t="s">
        <v>14774</v>
      </c>
      <c r="S3974" s="1">
        <v>614</v>
      </c>
      <c r="T3974" s="1" t="s">
        <v>37</v>
      </c>
      <c r="U3974" s="1" t="s">
        <v>38</v>
      </c>
      <c r="V3974" s="1" t="s">
        <v>581</v>
      </c>
      <c r="W3974" s="1">
        <v>10000000</v>
      </c>
      <c r="X3974" s="1">
        <v>2006</v>
      </c>
      <c r="Y3974" s="1">
        <v>651</v>
      </c>
      <c r="Z3974" s="1">
        <v>6.2</v>
      </c>
      <c r="AA3974" s="1">
        <v>1.85</v>
      </c>
      <c r="AB3974" s="1">
        <v>0</v>
      </c>
    </row>
    <row r="3975" spans="1:28">
      <c r="A3975" s="1" t="s">
        <v>28</v>
      </c>
      <c r="B3975" s="1" t="s">
        <v>9348</v>
      </c>
      <c r="C3975" s="1">
        <v>229</v>
      </c>
      <c r="D3975" s="1">
        <v>121</v>
      </c>
      <c r="E3975" s="1">
        <v>353</v>
      </c>
      <c r="F3975" s="1">
        <v>18</v>
      </c>
      <c r="G3975" s="1" t="s">
        <v>9964</v>
      </c>
      <c r="H3975" s="1">
        <v>45</v>
      </c>
      <c r="I3975" s="1">
        <v>3073392</v>
      </c>
      <c r="J3975" s="1" t="s">
        <v>2194</v>
      </c>
      <c r="K3975" s="1" t="s">
        <v>9965</v>
      </c>
      <c r="L3975" s="1" t="s">
        <v>9966</v>
      </c>
      <c r="M3975" s="1">
        <v>59462</v>
      </c>
      <c r="N3975" s="1">
        <v>142</v>
      </c>
      <c r="O3975" s="1" t="s">
        <v>9967</v>
      </c>
      <c r="P3975" s="1">
        <v>0</v>
      </c>
      <c r="Q3975" s="1" t="s">
        <v>9968</v>
      </c>
      <c r="R3975" s="1" t="s">
        <v>9969</v>
      </c>
      <c r="S3975" s="1">
        <v>300</v>
      </c>
      <c r="T3975" s="1" t="s">
        <v>37</v>
      </c>
      <c r="U3975" s="1" t="s">
        <v>264</v>
      </c>
      <c r="V3975" s="1" t="s">
        <v>581</v>
      </c>
      <c r="W3975" s="1">
        <v>25000000</v>
      </c>
      <c r="X3975" s="1">
        <v>2008</v>
      </c>
      <c r="Y3975" s="1">
        <v>30</v>
      </c>
      <c r="Z3975" s="1">
        <v>6.6</v>
      </c>
      <c r="AA3975" s="1">
        <v>1.85</v>
      </c>
      <c r="AB3975" s="1">
        <v>0</v>
      </c>
    </row>
    <row r="3976" spans="1:28">
      <c r="A3976" s="1" t="s">
        <v>28</v>
      </c>
      <c r="B3976" s="1" t="s">
        <v>8494</v>
      </c>
      <c r="C3976" s="1">
        <v>232</v>
      </c>
      <c r="D3976" s="1">
        <v>121</v>
      </c>
      <c r="E3976" s="1">
        <v>549</v>
      </c>
      <c r="F3976" s="1">
        <v>883</v>
      </c>
      <c r="G3976" s="1" t="s">
        <v>772</v>
      </c>
      <c r="H3976" s="1">
        <v>11000</v>
      </c>
      <c r="I3976" s="1">
        <v>6777589</v>
      </c>
      <c r="J3976" s="1" t="s">
        <v>2134</v>
      </c>
      <c r="K3976" s="1" t="s">
        <v>76</v>
      </c>
      <c r="L3976" s="1" t="s">
        <v>10270</v>
      </c>
      <c r="M3976" s="1">
        <v>60115</v>
      </c>
      <c r="N3976" s="1">
        <v>24248</v>
      </c>
      <c r="O3976" s="1" t="s">
        <v>4531</v>
      </c>
      <c r="P3976" s="1">
        <v>2</v>
      </c>
      <c r="Q3976" s="1" t="s">
        <v>10271</v>
      </c>
      <c r="R3976" s="1" t="s">
        <v>10272</v>
      </c>
      <c r="S3976" s="1">
        <v>224</v>
      </c>
      <c r="T3976" s="1" t="s">
        <v>37</v>
      </c>
      <c r="U3976" s="1" t="s">
        <v>38</v>
      </c>
      <c r="V3976" s="1" t="s">
        <v>581</v>
      </c>
      <c r="X3976" s="1">
        <v>2007</v>
      </c>
      <c r="Y3976" s="1">
        <v>9000</v>
      </c>
      <c r="Z3976" s="1">
        <v>7.2</v>
      </c>
      <c r="AA3976" s="1">
        <v>2.35</v>
      </c>
      <c r="AB3976" s="1">
        <v>0</v>
      </c>
    </row>
    <row r="3977" spans="1:28">
      <c r="A3977" s="1" t="s">
        <v>28</v>
      </c>
      <c r="B3977" s="1" t="s">
        <v>15526</v>
      </c>
      <c r="C3977" s="1">
        <v>232</v>
      </c>
      <c r="D3977" s="1">
        <v>121</v>
      </c>
      <c r="E3977" s="1">
        <v>0</v>
      </c>
      <c r="F3977" s="1">
        <v>82</v>
      </c>
      <c r="G3977" s="1" t="s">
        <v>13611</v>
      </c>
      <c r="H3977" s="1">
        <v>148</v>
      </c>
      <c r="I3977" s="1">
        <v>12899702</v>
      </c>
      <c r="J3977" s="1" t="s">
        <v>15527</v>
      </c>
      <c r="K3977" s="1" t="s">
        <v>15528</v>
      </c>
      <c r="L3977" s="1" t="s">
        <v>15529</v>
      </c>
      <c r="M3977" s="1">
        <v>76681</v>
      </c>
      <c r="N3977" s="1">
        <v>448</v>
      </c>
      <c r="O3977" s="1" t="s">
        <v>15530</v>
      </c>
      <c r="P3977" s="1">
        <v>1</v>
      </c>
      <c r="Q3977" s="1" t="s">
        <v>15531</v>
      </c>
      <c r="R3977" s="1" t="s">
        <v>15532</v>
      </c>
      <c r="S3977" s="1">
        <v>228</v>
      </c>
      <c r="T3977" s="1" t="s">
        <v>2764</v>
      </c>
      <c r="U3977" s="1" t="s">
        <v>3557</v>
      </c>
      <c r="V3977" s="1" t="s">
        <v>581</v>
      </c>
      <c r="X3977" s="1">
        <v>2006</v>
      </c>
      <c r="Y3977" s="1">
        <v>114</v>
      </c>
      <c r="Z3977" s="1">
        <v>7.6</v>
      </c>
      <c r="AA3977" s="1">
        <v>2.35</v>
      </c>
      <c r="AB3977" s="1">
        <v>0</v>
      </c>
    </row>
    <row r="3978" spans="1:28">
      <c r="A3978" s="1" t="s">
        <v>28</v>
      </c>
      <c r="B3978" s="1" t="s">
        <v>2238</v>
      </c>
      <c r="C3978" s="1">
        <v>240</v>
      </c>
      <c r="D3978" s="1">
        <v>121</v>
      </c>
      <c r="E3978" s="1">
        <v>0</v>
      </c>
      <c r="F3978" s="1">
        <v>854</v>
      </c>
      <c r="G3978" s="1" t="s">
        <v>4327</v>
      </c>
      <c r="H3978" s="1">
        <v>19000</v>
      </c>
      <c r="I3978" s="1">
        <v>22518325</v>
      </c>
      <c r="J3978" s="1" t="s">
        <v>2134</v>
      </c>
      <c r="K3978" s="1" t="s">
        <v>96</v>
      </c>
      <c r="L3978" s="1" t="s">
        <v>4328</v>
      </c>
      <c r="M3978" s="1">
        <v>63363</v>
      </c>
      <c r="N3978" s="1">
        <v>22833</v>
      </c>
      <c r="O3978" s="1" t="s">
        <v>3182</v>
      </c>
      <c r="P3978" s="1">
        <v>0</v>
      </c>
      <c r="Q3978" s="1" t="s">
        <v>4329</v>
      </c>
      <c r="R3978" s="1" t="s">
        <v>4330</v>
      </c>
      <c r="S3978" s="1">
        <v>644</v>
      </c>
      <c r="T3978" s="1" t="s">
        <v>37</v>
      </c>
      <c r="U3978" s="1" t="s">
        <v>763</v>
      </c>
      <c r="V3978" s="1" t="s">
        <v>581</v>
      </c>
      <c r="W3978" s="1">
        <v>50000000</v>
      </c>
      <c r="X3978" s="1">
        <v>2006</v>
      </c>
      <c r="Y3978" s="1">
        <v>972</v>
      </c>
      <c r="Z3978" s="1">
        <v>5.6</v>
      </c>
      <c r="AA3978" s="1">
        <v>2.35</v>
      </c>
      <c r="AB3978" s="1">
        <v>0</v>
      </c>
    </row>
    <row r="3979" spans="1:28">
      <c r="A3979" s="1" t="s">
        <v>28</v>
      </c>
      <c r="B3979" s="1" t="s">
        <v>2359</v>
      </c>
      <c r="C3979" s="1">
        <v>241</v>
      </c>
      <c r="D3979" s="1">
        <v>121</v>
      </c>
      <c r="E3979" s="1">
        <v>278</v>
      </c>
      <c r="F3979" s="1">
        <v>808</v>
      </c>
      <c r="G3979" s="1" t="s">
        <v>253</v>
      </c>
      <c r="H3979" s="1">
        <v>22000</v>
      </c>
      <c r="I3979" s="1">
        <v>75274748</v>
      </c>
      <c r="J3979" s="1" t="s">
        <v>2519</v>
      </c>
      <c r="K3979" s="1" t="s">
        <v>1738</v>
      </c>
      <c r="L3979" s="1" t="s">
        <v>6329</v>
      </c>
      <c r="M3979" s="1">
        <v>130661</v>
      </c>
      <c r="N3979" s="1">
        <v>36010</v>
      </c>
      <c r="O3979" s="1" t="s">
        <v>1055</v>
      </c>
      <c r="P3979" s="1">
        <v>2</v>
      </c>
      <c r="Q3979" s="1" t="s">
        <v>6330</v>
      </c>
      <c r="R3979" s="1" t="s">
        <v>6331</v>
      </c>
      <c r="S3979" s="1">
        <v>304</v>
      </c>
      <c r="T3979" s="1" t="s">
        <v>37</v>
      </c>
      <c r="U3979" s="1" t="s">
        <v>38</v>
      </c>
      <c r="V3979" s="1" t="s">
        <v>39</v>
      </c>
      <c r="W3979" s="1">
        <v>35000000</v>
      </c>
      <c r="X3979" s="1">
        <v>2015</v>
      </c>
      <c r="Y3979" s="1">
        <v>11000</v>
      </c>
      <c r="Z3979" s="1">
        <v>7.2</v>
      </c>
      <c r="AA3979" s="1">
        <v>1.85</v>
      </c>
      <c r="AB3979" s="1">
        <v>54000</v>
      </c>
    </row>
    <row r="3980" spans="1:28">
      <c r="A3980" s="1" t="s">
        <v>28</v>
      </c>
      <c r="B3980" s="1" t="s">
        <v>4215</v>
      </c>
      <c r="C3980" s="1">
        <v>252</v>
      </c>
      <c r="D3980" s="1">
        <v>121</v>
      </c>
      <c r="E3980" s="1">
        <v>162</v>
      </c>
      <c r="F3980" s="1">
        <v>25</v>
      </c>
      <c r="G3980" s="1" t="s">
        <v>3578</v>
      </c>
      <c r="H3980" s="1">
        <v>1000</v>
      </c>
      <c r="I3980" s="1">
        <v>17605861</v>
      </c>
      <c r="J3980" s="1" t="s">
        <v>5989</v>
      </c>
      <c r="K3980" s="1" t="s">
        <v>2030</v>
      </c>
      <c r="L3980" s="1" t="s">
        <v>17068</v>
      </c>
      <c r="M3980" s="1">
        <v>145580</v>
      </c>
      <c r="N3980" s="1">
        <v>1184</v>
      </c>
      <c r="O3980" s="1" t="s">
        <v>17069</v>
      </c>
      <c r="P3980" s="1">
        <v>1</v>
      </c>
      <c r="Q3980" s="1" t="s">
        <v>17070</v>
      </c>
      <c r="R3980" s="1" t="s">
        <v>17071</v>
      </c>
      <c r="S3980" s="1">
        <v>351</v>
      </c>
      <c r="T3980" s="1" t="s">
        <v>37</v>
      </c>
      <c r="U3980" s="1" t="s">
        <v>56</v>
      </c>
      <c r="V3980" s="1" t="s">
        <v>581</v>
      </c>
      <c r="W3980" s="1">
        <v>6000000</v>
      </c>
      <c r="X3980" s="1">
        <v>2006</v>
      </c>
      <c r="Y3980" s="1">
        <v>149</v>
      </c>
      <c r="Z3980" s="1">
        <v>7.7</v>
      </c>
      <c r="AA3980" s="1">
        <v>2.35</v>
      </c>
      <c r="AB3980" s="1">
        <v>0</v>
      </c>
    </row>
    <row r="3981" spans="1:28">
      <c r="A3981" s="1" t="s">
        <v>28</v>
      </c>
      <c r="B3981" s="1" t="s">
        <v>114</v>
      </c>
      <c r="C3981" s="1">
        <v>269</v>
      </c>
      <c r="D3981" s="1">
        <v>121</v>
      </c>
      <c r="E3981" s="1">
        <v>0</v>
      </c>
      <c r="F3981" s="1">
        <v>919</v>
      </c>
      <c r="G3981" s="1" t="s">
        <v>134</v>
      </c>
      <c r="H3981" s="1">
        <v>10000</v>
      </c>
      <c r="I3981" s="1">
        <v>83077470</v>
      </c>
      <c r="J3981" s="1" t="s">
        <v>2166</v>
      </c>
      <c r="K3981" s="1" t="s">
        <v>519</v>
      </c>
      <c r="L3981" s="1" t="s">
        <v>2167</v>
      </c>
      <c r="M3981" s="1">
        <v>183247</v>
      </c>
      <c r="N3981" s="1">
        <v>14165</v>
      </c>
      <c r="O3981" s="1" t="s">
        <v>202</v>
      </c>
      <c r="P3981" s="1">
        <v>0</v>
      </c>
      <c r="Q3981" s="1" t="s">
        <v>2168</v>
      </c>
      <c r="R3981" s="1" t="s">
        <v>2169</v>
      </c>
      <c r="S3981" s="1">
        <v>440</v>
      </c>
      <c r="T3981" s="1" t="s">
        <v>37</v>
      </c>
      <c r="U3981" s="1" t="s">
        <v>38</v>
      </c>
      <c r="V3981" s="1" t="s">
        <v>39</v>
      </c>
      <c r="W3981" s="1">
        <v>75000000</v>
      </c>
      <c r="X3981" s="1">
        <v>2008</v>
      </c>
      <c r="Y3981" s="1">
        <v>1000</v>
      </c>
      <c r="Z3981" s="1">
        <v>7.1</v>
      </c>
      <c r="AA3981" s="1">
        <v>1.85</v>
      </c>
      <c r="AB3981" s="1">
        <v>0</v>
      </c>
    </row>
    <row r="3982" spans="1:28">
      <c r="A3982" s="1" t="s">
        <v>28</v>
      </c>
      <c r="B3982" s="1" t="s">
        <v>1035</v>
      </c>
      <c r="C3982" s="1">
        <v>279</v>
      </c>
      <c r="D3982" s="1">
        <v>121</v>
      </c>
      <c r="E3982" s="1">
        <v>295</v>
      </c>
      <c r="F3982" s="1">
        <v>329</v>
      </c>
      <c r="G3982" s="1" t="s">
        <v>1021</v>
      </c>
      <c r="H3982" s="1">
        <v>12000</v>
      </c>
      <c r="I3982" s="1">
        <v>79948113</v>
      </c>
      <c r="J3982" s="1" t="s">
        <v>2194</v>
      </c>
      <c r="K3982" s="1" t="s">
        <v>701</v>
      </c>
      <c r="L3982" s="1" t="s">
        <v>5081</v>
      </c>
      <c r="M3982" s="1">
        <v>186879</v>
      </c>
      <c r="N3982" s="1">
        <v>13421</v>
      </c>
      <c r="O3982" s="1" t="s">
        <v>5082</v>
      </c>
      <c r="P3982" s="1">
        <v>0</v>
      </c>
      <c r="Q3982" s="1" t="s">
        <v>5083</v>
      </c>
      <c r="R3982" s="1" t="s">
        <v>5084</v>
      </c>
      <c r="S3982" s="1">
        <v>791</v>
      </c>
      <c r="T3982" s="1" t="s">
        <v>37</v>
      </c>
      <c r="U3982" s="1" t="s">
        <v>38</v>
      </c>
      <c r="V3982" s="1" t="s">
        <v>39</v>
      </c>
      <c r="W3982" s="1">
        <v>50000000</v>
      </c>
      <c r="X3982" s="1">
        <v>2009</v>
      </c>
      <c r="Y3982" s="1">
        <v>748</v>
      </c>
      <c r="Z3982" s="1">
        <v>6.2</v>
      </c>
      <c r="AA3982" s="1">
        <v>2.35</v>
      </c>
      <c r="AB3982" s="1">
        <v>0</v>
      </c>
    </row>
    <row r="3983" spans="1:28">
      <c r="A3983" s="1" t="s">
        <v>28</v>
      </c>
      <c r="B3983" s="1" t="s">
        <v>2445</v>
      </c>
      <c r="C3983" s="1">
        <v>285</v>
      </c>
      <c r="D3983" s="1">
        <v>121</v>
      </c>
      <c r="E3983" s="1">
        <v>1000</v>
      </c>
      <c r="F3983" s="1">
        <v>108</v>
      </c>
      <c r="G3983" s="1" t="s">
        <v>12438</v>
      </c>
      <c r="H3983" s="1">
        <v>175</v>
      </c>
      <c r="I3983" s="1">
        <v>23618786</v>
      </c>
      <c r="J3983" s="1" t="s">
        <v>12439</v>
      </c>
      <c r="K3983" s="1" t="s">
        <v>7512</v>
      </c>
      <c r="L3983" s="1" t="s">
        <v>12440</v>
      </c>
      <c r="M3983" s="1">
        <v>352695</v>
      </c>
      <c r="N3983" s="1">
        <v>485</v>
      </c>
      <c r="O3983" s="1" t="s">
        <v>9481</v>
      </c>
      <c r="P3983" s="1">
        <v>1</v>
      </c>
      <c r="Q3983" s="1" t="s">
        <v>12441</v>
      </c>
      <c r="R3983" s="1" t="s">
        <v>12442</v>
      </c>
      <c r="S3983" s="1">
        <v>687</v>
      </c>
      <c r="T3983" s="1" t="s">
        <v>37</v>
      </c>
      <c r="U3983" s="1" t="s">
        <v>56</v>
      </c>
      <c r="V3983" s="1" t="s">
        <v>581</v>
      </c>
      <c r="W3983" s="1">
        <v>8000000</v>
      </c>
      <c r="X3983" s="1">
        <v>2007</v>
      </c>
      <c r="Y3983" s="1">
        <v>115</v>
      </c>
      <c r="Z3983" s="1">
        <v>7.9</v>
      </c>
      <c r="AA3983" s="1">
        <v>2.35</v>
      </c>
      <c r="AB3983" s="1">
        <v>17000</v>
      </c>
    </row>
    <row r="3984" spans="1:28">
      <c r="A3984" s="1" t="s">
        <v>28</v>
      </c>
      <c r="B3984" s="1" t="s">
        <v>75</v>
      </c>
      <c r="C3984" s="1">
        <v>291</v>
      </c>
      <c r="D3984" s="1">
        <v>121</v>
      </c>
      <c r="E3984" s="1">
        <v>0</v>
      </c>
      <c r="F3984" s="1">
        <v>4000</v>
      </c>
      <c r="G3984" s="1" t="s">
        <v>76</v>
      </c>
      <c r="H3984" s="1">
        <v>24000</v>
      </c>
      <c r="I3984" s="1">
        <v>403706375</v>
      </c>
      <c r="J3984" s="1" t="s">
        <v>241</v>
      </c>
      <c r="K3984" s="1" t="s">
        <v>78</v>
      </c>
      <c r="L3984" s="1" t="s">
        <v>1028</v>
      </c>
      <c r="M3984" s="1">
        <v>544665</v>
      </c>
      <c r="N3984" s="1">
        <v>40484</v>
      </c>
      <c r="O3984" s="1" t="s">
        <v>80</v>
      </c>
      <c r="P3984" s="1">
        <v>0</v>
      </c>
      <c r="Q3984" s="1" t="s">
        <v>1029</v>
      </c>
      <c r="R3984" s="1" t="s">
        <v>1030</v>
      </c>
      <c r="S3984" s="1">
        <v>2012</v>
      </c>
      <c r="T3984" s="1" t="s">
        <v>37</v>
      </c>
      <c r="U3984" s="1" t="s">
        <v>38</v>
      </c>
      <c r="V3984" s="1" t="s">
        <v>39</v>
      </c>
      <c r="W3984" s="1">
        <v>139000000</v>
      </c>
      <c r="X3984" s="1">
        <v>2002</v>
      </c>
      <c r="Y3984" s="1">
        <v>11000</v>
      </c>
      <c r="Z3984" s="1">
        <v>7.3</v>
      </c>
      <c r="AA3984" s="1">
        <v>1.85</v>
      </c>
      <c r="AB3984" s="1">
        <v>5000</v>
      </c>
    </row>
    <row r="3985" spans="1:28">
      <c r="A3985" s="1" t="s">
        <v>28</v>
      </c>
      <c r="B3985" s="1" t="s">
        <v>2104</v>
      </c>
      <c r="C3985" s="1">
        <v>308</v>
      </c>
      <c r="D3985" s="1">
        <v>121</v>
      </c>
      <c r="E3985" s="1">
        <v>0</v>
      </c>
      <c r="F3985" s="1">
        <v>918</v>
      </c>
      <c r="G3985" s="1" t="s">
        <v>809</v>
      </c>
      <c r="H3985" s="1">
        <v>21000</v>
      </c>
      <c r="I3985" s="1">
        <v>110416702</v>
      </c>
      <c r="J3985" s="1" t="s">
        <v>2128</v>
      </c>
      <c r="K3985" s="1" t="s">
        <v>93</v>
      </c>
      <c r="L3985" s="1" t="s">
        <v>2129</v>
      </c>
      <c r="M3985" s="1">
        <v>307539</v>
      </c>
      <c r="N3985" s="1">
        <v>23484</v>
      </c>
      <c r="O3985" s="1" t="s">
        <v>2130</v>
      </c>
      <c r="P3985" s="1">
        <v>3</v>
      </c>
      <c r="Q3985" s="1" t="s">
        <v>2131</v>
      </c>
      <c r="R3985" s="1" t="s">
        <v>2132</v>
      </c>
      <c r="S3985" s="1">
        <v>577</v>
      </c>
      <c r="T3985" s="1" t="s">
        <v>37</v>
      </c>
      <c r="U3985" s="1" t="s">
        <v>38</v>
      </c>
      <c r="V3985" s="1" t="s">
        <v>581</v>
      </c>
      <c r="W3985" s="1">
        <v>92000000</v>
      </c>
      <c r="X3985" s="1">
        <v>2008</v>
      </c>
      <c r="Y3985" s="1">
        <v>1000</v>
      </c>
      <c r="Z3985" s="1">
        <v>7</v>
      </c>
      <c r="AA3985" s="1">
        <v>2.35</v>
      </c>
      <c r="AB3985" s="1">
        <v>0</v>
      </c>
    </row>
    <row r="3986" spans="1:28">
      <c r="A3986" s="1" t="s">
        <v>28</v>
      </c>
      <c r="B3986" s="1" t="s">
        <v>221</v>
      </c>
      <c r="C3986" s="1">
        <v>319</v>
      </c>
      <c r="D3986" s="1">
        <v>121</v>
      </c>
      <c r="E3986" s="1">
        <v>532</v>
      </c>
      <c r="F3986" s="1">
        <v>127</v>
      </c>
      <c r="G3986" s="1" t="s">
        <v>6261</v>
      </c>
      <c r="H3986" s="1">
        <v>480</v>
      </c>
      <c r="I3986" s="1">
        <v>125069696</v>
      </c>
      <c r="J3986" s="1" t="s">
        <v>6262</v>
      </c>
      <c r="K3986" s="1" t="s">
        <v>6263</v>
      </c>
      <c r="L3986" s="1" t="s">
        <v>6264</v>
      </c>
      <c r="M3986" s="1">
        <v>203963</v>
      </c>
      <c r="N3986" s="1">
        <v>1261</v>
      </c>
      <c r="O3986" s="1" t="s">
        <v>6265</v>
      </c>
      <c r="P3986" s="1">
        <v>0</v>
      </c>
      <c r="Q3986" s="1" t="s">
        <v>6266</v>
      </c>
      <c r="R3986" s="1" t="s">
        <v>6267</v>
      </c>
      <c r="S3986" s="1">
        <v>420</v>
      </c>
      <c r="T3986" s="1" t="s">
        <v>37</v>
      </c>
      <c r="U3986" s="1" t="s">
        <v>38</v>
      </c>
      <c r="V3986" s="1" t="s">
        <v>581</v>
      </c>
      <c r="W3986" s="1">
        <v>40000000</v>
      </c>
      <c r="X3986" s="1">
        <v>2013</v>
      </c>
      <c r="Y3986" s="1">
        <v>449</v>
      </c>
      <c r="Z3986" s="1">
        <v>7.6</v>
      </c>
      <c r="AA3986" s="1">
        <v>2.35</v>
      </c>
      <c r="AB3986" s="1">
        <v>58000</v>
      </c>
    </row>
    <row r="3987" spans="1:28">
      <c r="A3987" s="1" t="s">
        <v>28</v>
      </c>
      <c r="B3987" s="1" t="s">
        <v>9696</v>
      </c>
      <c r="C3987" s="1">
        <v>322</v>
      </c>
      <c r="D3987" s="1">
        <v>121</v>
      </c>
      <c r="E3987" s="1">
        <v>53</v>
      </c>
      <c r="F3987" s="1">
        <v>8000</v>
      </c>
      <c r="G3987" s="1" t="s">
        <v>2369</v>
      </c>
      <c r="H3987" s="1">
        <v>19000</v>
      </c>
      <c r="I3987" s="1">
        <v>37738400</v>
      </c>
      <c r="J3987" s="1" t="s">
        <v>3395</v>
      </c>
      <c r="K3987" s="1" t="s">
        <v>349</v>
      </c>
      <c r="L3987" s="1" t="s">
        <v>9697</v>
      </c>
      <c r="M3987" s="1">
        <v>67797</v>
      </c>
      <c r="N3987" s="1">
        <v>39690</v>
      </c>
      <c r="O3987" s="1" t="s">
        <v>1523</v>
      </c>
      <c r="P3987" s="1">
        <v>3</v>
      </c>
      <c r="Q3987" s="1" t="s">
        <v>9698</v>
      </c>
      <c r="R3987" s="1" t="s">
        <v>9699</v>
      </c>
      <c r="S3987" s="1">
        <v>285</v>
      </c>
      <c r="T3987" s="1" t="s">
        <v>37</v>
      </c>
      <c r="U3987" s="1" t="s">
        <v>38</v>
      </c>
      <c r="V3987" s="1" t="s">
        <v>581</v>
      </c>
      <c r="W3987" s="1">
        <v>25000000</v>
      </c>
      <c r="X3987" s="1">
        <v>2013</v>
      </c>
      <c r="Y3987" s="1">
        <v>11000</v>
      </c>
      <c r="Z3987" s="1">
        <v>7.3</v>
      </c>
      <c r="AA3987" s="1">
        <v>2.35</v>
      </c>
      <c r="AB3987" s="1">
        <v>30000</v>
      </c>
    </row>
    <row r="3988" spans="1:28">
      <c r="A3988" s="1" t="s">
        <v>28</v>
      </c>
      <c r="B3988" s="1" t="s">
        <v>11985</v>
      </c>
      <c r="C3988" s="1">
        <v>359</v>
      </c>
      <c r="D3988" s="1">
        <v>121</v>
      </c>
      <c r="E3988" s="1">
        <v>337</v>
      </c>
      <c r="F3988" s="1">
        <v>41</v>
      </c>
      <c r="G3988" s="1" t="s">
        <v>5841</v>
      </c>
      <c r="H3988" s="1">
        <v>982</v>
      </c>
      <c r="I3988" s="1">
        <v>1729969</v>
      </c>
      <c r="J3988" s="1" t="s">
        <v>4061</v>
      </c>
      <c r="K3988" s="1" t="s">
        <v>2593</v>
      </c>
      <c r="L3988" s="1" t="s">
        <v>18115</v>
      </c>
      <c r="M3988" s="1">
        <v>68211</v>
      </c>
      <c r="N3988" s="1">
        <v>1520</v>
      </c>
      <c r="O3988" s="1" t="s">
        <v>18116</v>
      </c>
      <c r="P3988" s="1">
        <v>0</v>
      </c>
      <c r="Q3988" s="1" t="s">
        <v>18117</v>
      </c>
      <c r="R3988" s="1" t="s">
        <v>18118</v>
      </c>
      <c r="S3988" s="1">
        <v>219</v>
      </c>
      <c r="T3988" s="1" t="s">
        <v>37</v>
      </c>
      <c r="U3988" s="1" t="s">
        <v>38</v>
      </c>
      <c r="V3988" s="1" t="s">
        <v>581</v>
      </c>
      <c r="W3988" s="1">
        <v>5000000</v>
      </c>
      <c r="X3988" s="1">
        <v>2011</v>
      </c>
      <c r="Y3988" s="1">
        <v>463</v>
      </c>
      <c r="Z3988" s="1">
        <v>7.4</v>
      </c>
      <c r="AA3988" s="1">
        <v>2.35</v>
      </c>
      <c r="AB3988" s="1">
        <v>14000</v>
      </c>
    </row>
    <row r="3989" spans="1:28">
      <c r="A3989" s="1" t="s">
        <v>28</v>
      </c>
      <c r="B3989" s="1" t="s">
        <v>3822</v>
      </c>
      <c r="C3989" s="1">
        <v>361</v>
      </c>
      <c r="D3989" s="1">
        <v>121</v>
      </c>
      <c r="E3989" s="1">
        <v>175</v>
      </c>
      <c r="F3989" s="1">
        <v>221</v>
      </c>
      <c r="G3989" s="1" t="s">
        <v>3823</v>
      </c>
      <c r="H3989" s="1">
        <v>963</v>
      </c>
      <c r="I3989" s="1">
        <v>43247140</v>
      </c>
      <c r="J3989" s="1" t="s">
        <v>3824</v>
      </c>
      <c r="K3989" s="1" t="s">
        <v>3027</v>
      </c>
      <c r="L3989" s="1" t="s">
        <v>3825</v>
      </c>
      <c r="M3989" s="1">
        <v>134625</v>
      </c>
      <c r="N3989" s="1">
        <v>2131</v>
      </c>
      <c r="O3989" s="1" t="s">
        <v>3826</v>
      </c>
      <c r="P3989" s="1">
        <v>0</v>
      </c>
      <c r="Q3989" s="1" t="s">
        <v>3827</v>
      </c>
      <c r="R3989" s="1" t="s">
        <v>3828</v>
      </c>
      <c r="S3989" s="1">
        <v>265</v>
      </c>
      <c r="T3989" s="1" t="s">
        <v>37</v>
      </c>
      <c r="U3989" s="1" t="s">
        <v>56</v>
      </c>
      <c r="V3989" s="1" t="s">
        <v>39</v>
      </c>
      <c r="W3989" s="1">
        <v>55000000</v>
      </c>
      <c r="X3989" s="1">
        <v>2015</v>
      </c>
      <c r="Y3989" s="1">
        <v>580</v>
      </c>
      <c r="Z3989" s="1">
        <v>7.1</v>
      </c>
      <c r="AA3989" s="1">
        <v>2.35</v>
      </c>
      <c r="AB3989" s="1">
        <v>40000</v>
      </c>
    </row>
    <row r="3990" spans="1:28">
      <c r="A3990" s="1" t="s">
        <v>28</v>
      </c>
      <c r="B3990" s="1" t="s">
        <v>5729</v>
      </c>
      <c r="C3990" s="1">
        <v>478</v>
      </c>
      <c r="D3990" s="1">
        <v>121</v>
      </c>
      <c r="E3990" s="1">
        <v>777</v>
      </c>
      <c r="F3990" s="1">
        <v>219</v>
      </c>
      <c r="G3990" s="1" t="s">
        <v>8325</v>
      </c>
      <c r="H3990" s="1">
        <v>455</v>
      </c>
      <c r="I3990" s="1">
        <v>46875468</v>
      </c>
      <c r="J3990" s="1" t="s">
        <v>1116</v>
      </c>
      <c r="K3990" s="1" t="s">
        <v>8326</v>
      </c>
      <c r="L3990" s="1" t="s">
        <v>8327</v>
      </c>
      <c r="M3990" s="1">
        <v>196217</v>
      </c>
      <c r="N3990" s="1">
        <v>1467</v>
      </c>
      <c r="O3990" s="1" t="s">
        <v>5978</v>
      </c>
      <c r="P3990" s="1">
        <v>2</v>
      </c>
      <c r="Q3990" s="1" t="s">
        <v>8328</v>
      </c>
      <c r="R3990" s="1" t="s">
        <v>8329</v>
      </c>
      <c r="S3990" s="1">
        <v>461</v>
      </c>
      <c r="T3990" s="1" t="s">
        <v>37</v>
      </c>
      <c r="U3990" s="1" t="s">
        <v>38</v>
      </c>
      <c r="V3990" s="1" t="s">
        <v>581</v>
      </c>
      <c r="W3990" s="1">
        <v>30000000</v>
      </c>
      <c r="X3990" s="1">
        <v>2015</v>
      </c>
      <c r="Y3990" s="1">
        <v>221</v>
      </c>
      <c r="Z3990" s="1">
        <v>7.6</v>
      </c>
      <c r="AA3990" s="1">
        <v>2.39</v>
      </c>
      <c r="AB3990" s="1">
        <v>59000</v>
      </c>
    </row>
    <row r="3991" spans="1:28">
      <c r="A3991" s="1" t="s">
        <v>28</v>
      </c>
      <c r="B3991" s="1" t="s">
        <v>649</v>
      </c>
      <c r="C3991" s="1">
        <v>653</v>
      </c>
      <c r="D3991" s="1">
        <v>121</v>
      </c>
      <c r="E3991" s="1">
        <v>571</v>
      </c>
      <c r="F3991" s="1">
        <v>3000</v>
      </c>
      <c r="G3991" s="1" t="s">
        <v>333</v>
      </c>
      <c r="H3991" s="1">
        <v>14000</v>
      </c>
      <c r="I3991" s="1">
        <v>333130696</v>
      </c>
      <c r="J3991" s="1" t="s">
        <v>69</v>
      </c>
      <c r="K3991" s="1" t="s">
        <v>650</v>
      </c>
      <c r="L3991" s="1" t="s">
        <v>651</v>
      </c>
      <c r="M3991" s="1">
        <v>682155</v>
      </c>
      <c r="N3991" s="1">
        <v>32438</v>
      </c>
      <c r="O3991" s="1" t="s">
        <v>652</v>
      </c>
      <c r="P3991" s="1">
        <v>3</v>
      </c>
      <c r="Q3991" s="1" t="s">
        <v>653</v>
      </c>
      <c r="R3991" s="1" t="s">
        <v>654</v>
      </c>
      <c r="S3991" s="1">
        <v>1097</v>
      </c>
      <c r="T3991" s="1" t="s">
        <v>37</v>
      </c>
      <c r="U3991" s="1" t="s">
        <v>38</v>
      </c>
      <c r="V3991" s="1" t="s">
        <v>39</v>
      </c>
      <c r="W3991" s="1">
        <v>170000000</v>
      </c>
      <c r="X3991" s="1">
        <v>2014</v>
      </c>
      <c r="Y3991" s="1">
        <v>14000</v>
      </c>
      <c r="Z3991" s="1">
        <v>8.1</v>
      </c>
      <c r="AA3991" s="1">
        <v>2.35</v>
      </c>
      <c r="AB3991" s="1">
        <v>96000</v>
      </c>
    </row>
    <row r="3992" spans="1:28">
      <c r="A3992" s="1" t="s">
        <v>28</v>
      </c>
      <c r="B3992" s="1" t="s">
        <v>22690</v>
      </c>
      <c r="C3992" s="1">
        <v>1</v>
      </c>
      <c r="D3992" s="1">
        <v>122</v>
      </c>
      <c r="E3992" s="1">
        <v>406</v>
      </c>
      <c r="F3992" s="1">
        <v>152</v>
      </c>
      <c r="G3992" s="1" t="s">
        <v>21927</v>
      </c>
      <c r="H3992" s="1">
        <v>358</v>
      </c>
      <c r="J3992" s="1" t="s">
        <v>1152</v>
      </c>
      <c r="K3992" s="1" t="s">
        <v>22691</v>
      </c>
      <c r="L3992" s="1" t="s">
        <v>22692</v>
      </c>
      <c r="M3992" s="1">
        <v>292</v>
      </c>
      <c r="N3992" s="1">
        <v>1038</v>
      </c>
      <c r="O3992" s="1" t="s">
        <v>22693</v>
      </c>
      <c r="P3992" s="1">
        <v>0</v>
      </c>
      <c r="Q3992" s="1" t="s">
        <v>22694</v>
      </c>
      <c r="R3992" s="1" t="s">
        <v>22695</v>
      </c>
      <c r="S3992" s="1">
        <v>16</v>
      </c>
      <c r="T3992" s="1" t="s">
        <v>37</v>
      </c>
      <c r="U3992" s="1" t="s">
        <v>38</v>
      </c>
      <c r="V3992" s="1" t="s">
        <v>581</v>
      </c>
      <c r="X3992" s="1">
        <v>2015</v>
      </c>
      <c r="Y3992" s="1">
        <v>317</v>
      </c>
      <c r="Z3992" s="1">
        <v>2.2000000000000002</v>
      </c>
      <c r="AB3992" s="1">
        <v>353</v>
      </c>
    </row>
    <row r="3993" spans="1:28">
      <c r="A3993" s="1" t="s">
        <v>743</v>
      </c>
      <c r="B3993" s="1" t="s">
        <v>18774</v>
      </c>
      <c r="C3993" s="1">
        <v>9</v>
      </c>
      <c r="D3993" s="1">
        <v>122</v>
      </c>
      <c r="E3993" s="1">
        <v>149</v>
      </c>
      <c r="F3993" s="1">
        <v>315</v>
      </c>
      <c r="G3993" s="1" t="s">
        <v>19718</v>
      </c>
      <c r="H3993" s="1">
        <v>760</v>
      </c>
      <c r="J3993" s="1" t="s">
        <v>19719</v>
      </c>
      <c r="K3993" s="1" t="s">
        <v>15523</v>
      </c>
      <c r="L3993" s="1" t="s">
        <v>19720</v>
      </c>
      <c r="M3993" s="1">
        <v>1553</v>
      </c>
      <c r="N3993" s="1">
        <v>2555</v>
      </c>
      <c r="O3993" s="1" t="s">
        <v>19721</v>
      </c>
      <c r="P3993" s="1">
        <v>0</v>
      </c>
      <c r="Q3993" s="1" t="s">
        <v>19722</v>
      </c>
      <c r="R3993" s="1" t="s">
        <v>19723</v>
      </c>
      <c r="S3993" s="1">
        <v>27</v>
      </c>
      <c r="T3993" s="1" t="s">
        <v>37</v>
      </c>
      <c r="U3993" s="1" t="s">
        <v>38</v>
      </c>
      <c r="V3993" s="1" t="s">
        <v>15921</v>
      </c>
      <c r="W3993" s="1">
        <v>2627000</v>
      </c>
      <c r="X3993" s="1">
        <v>1943</v>
      </c>
      <c r="Y3993" s="1">
        <v>675</v>
      </c>
      <c r="Z3993" s="1">
        <v>7</v>
      </c>
      <c r="AA3993" s="1">
        <v>1.37</v>
      </c>
      <c r="AB3993" s="1">
        <v>116</v>
      </c>
    </row>
    <row r="3994" spans="1:28">
      <c r="A3994" s="1" t="s">
        <v>28</v>
      </c>
      <c r="B3994" s="1" t="s">
        <v>15926</v>
      </c>
      <c r="C3994" s="1">
        <v>16</v>
      </c>
      <c r="D3994" s="1">
        <v>122</v>
      </c>
      <c r="E3994" s="1">
        <v>11</v>
      </c>
      <c r="F3994" s="1">
        <v>173</v>
      </c>
      <c r="G3994" s="1" t="s">
        <v>15927</v>
      </c>
      <c r="H3994" s="1">
        <v>205</v>
      </c>
      <c r="J3994" s="1" t="s">
        <v>123</v>
      </c>
      <c r="K3994" s="1" t="s">
        <v>15928</v>
      </c>
      <c r="L3994" s="1" t="s">
        <v>15929</v>
      </c>
      <c r="M3994" s="1">
        <v>14486</v>
      </c>
      <c r="N3994" s="1">
        <v>808</v>
      </c>
      <c r="O3994" s="1" t="s">
        <v>15930</v>
      </c>
      <c r="P3994" s="1">
        <v>3</v>
      </c>
      <c r="Q3994" s="1" t="s">
        <v>15931</v>
      </c>
      <c r="R3994" s="1" t="s">
        <v>15932</v>
      </c>
      <c r="S3994" s="1">
        <v>159</v>
      </c>
      <c r="T3994" s="1" t="s">
        <v>15933</v>
      </c>
      <c r="U3994" s="1" t="s">
        <v>15934</v>
      </c>
      <c r="V3994" s="1" t="s">
        <v>5599</v>
      </c>
      <c r="W3994" s="1">
        <v>8300000</v>
      </c>
      <c r="X3994" s="1">
        <v>2006</v>
      </c>
      <c r="Y3994" s="1">
        <v>197</v>
      </c>
      <c r="Z3994" s="1">
        <v>6</v>
      </c>
      <c r="AA3994" s="1">
        <v>1.85</v>
      </c>
      <c r="AB3994" s="1">
        <v>467</v>
      </c>
    </row>
    <row r="3995" spans="1:28">
      <c r="A3995" s="1" t="s">
        <v>28</v>
      </c>
      <c r="B3995" s="1" t="s">
        <v>15796</v>
      </c>
      <c r="C3995" s="1">
        <v>17</v>
      </c>
      <c r="D3995" s="1">
        <v>122</v>
      </c>
      <c r="E3995" s="1">
        <v>8</v>
      </c>
      <c r="F3995" s="1">
        <v>59</v>
      </c>
      <c r="G3995" s="1" t="s">
        <v>15408</v>
      </c>
      <c r="H3995" s="1">
        <v>174</v>
      </c>
      <c r="J3995" s="1" t="s">
        <v>1953</v>
      </c>
      <c r="K3995" s="1" t="s">
        <v>15797</v>
      </c>
      <c r="L3995" s="1" t="s">
        <v>15798</v>
      </c>
      <c r="M3995" s="1">
        <v>5741</v>
      </c>
      <c r="N3995" s="1">
        <v>498</v>
      </c>
      <c r="O3995" s="1" t="s">
        <v>15799</v>
      </c>
      <c r="P3995" s="1">
        <v>12</v>
      </c>
      <c r="Q3995" s="1" t="s">
        <v>15800</v>
      </c>
      <c r="R3995" s="1" t="s">
        <v>15801</v>
      </c>
      <c r="S3995" s="1">
        <v>39</v>
      </c>
      <c r="T3995" s="1" t="s">
        <v>37</v>
      </c>
      <c r="U3995" s="1" t="s">
        <v>366</v>
      </c>
      <c r="V3995" s="1" t="s">
        <v>581</v>
      </c>
      <c r="W3995" s="1">
        <v>9000000</v>
      </c>
      <c r="X3995" s="1">
        <v>2010</v>
      </c>
      <c r="Y3995" s="1">
        <v>109</v>
      </c>
      <c r="Z3995" s="1">
        <v>7.1</v>
      </c>
      <c r="AA3995" s="1">
        <v>2.35</v>
      </c>
      <c r="AB3995" s="1">
        <v>0</v>
      </c>
    </row>
    <row r="3996" spans="1:28">
      <c r="A3996" s="1" t="s">
        <v>28</v>
      </c>
      <c r="B3996" s="1" t="s">
        <v>6112</v>
      </c>
      <c r="C3996" s="1">
        <v>27</v>
      </c>
      <c r="D3996" s="1">
        <v>122</v>
      </c>
      <c r="E3996" s="1">
        <v>0</v>
      </c>
      <c r="F3996" s="1">
        <v>292</v>
      </c>
      <c r="G3996" s="1" t="s">
        <v>2900</v>
      </c>
      <c r="H3996" s="1">
        <v>12000</v>
      </c>
      <c r="I3996" s="1">
        <v>41252428</v>
      </c>
      <c r="J3996" s="1" t="s">
        <v>1411</v>
      </c>
      <c r="K3996" s="1" t="s">
        <v>297</v>
      </c>
      <c r="L3996" s="1" t="s">
        <v>6113</v>
      </c>
      <c r="M3996" s="1">
        <v>11453</v>
      </c>
      <c r="N3996" s="1">
        <v>13716</v>
      </c>
      <c r="O3996" s="1" t="s">
        <v>6114</v>
      </c>
      <c r="P3996" s="1">
        <v>0</v>
      </c>
      <c r="Q3996" s="1" t="s">
        <v>6115</v>
      </c>
      <c r="R3996" s="1" t="s">
        <v>6116</v>
      </c>
      <c r="S3996" s="1">
        <v>71</v>
      </c>
      <c r="T3996" s="1" t="s">
        <v>37</v>
      </c>
      <c r="U3996" s="1" t="s">
        <v>38</v>
      </c>
      <c r="V3996" s="1" t="s">
        <v>39</v>
      </c>
      <c r="W3996" s="1">
        <v>42000000</v>
      </c>
      <c r="X3996" s="1">
        <v>1996</v>
      </c>
      <c r="Y3996" s="1">
        <v>592</v>
      </c>
      <c r="Z3996" s="1">
        <v>6.5</v>
      </c>
      <c r="AA3996" s="1">
        <v>1.85</v>
      </c>
      <c r="AB3996" s="1">
        <v>0</v>
      </c>
    </row>
    <row r="3997" spans="1:28">
      <c r="A3997" s="1" t="s">
        <v>28</v>
      </c>
      <c r="B3997" s="1" t="s">
        <v>9319</v>
      </c>
      <c r="C3997" s="1">
        <v>34</v>
      </c>
      <c r="D3997" s="1">
        <v>122</v>
      </c>
      <c r="E3997" s="1">
        <v>30</v>
      </c>
      <c r="F3997" s="1">
        <v>85</v>
      </c>
      <c r="G3997" s="1" t="s">
        <v>4229</v>
      </c>
      <c r="H3997" s="1">
        <v>1000</v>
      </c>
      <c r="J3997" s="1" t="s">
        <v>5260</v>
      </c>
      <c r="K3997" s="1" t="s">
        <v>3966</v>
      </c>
      <c r="L3997" s="1" t="s">
        <v>14208</v>
      </c>
      <c r="M3997" s="1">
        <v>16764</v>
      </c>
      <c r="N3997" s="1">
        <v>1456</v>
      </c>
      <c r="O3997" s="1" t="s">
        <v>14209</v>
      </c>
      <c r="P3997" s="1">
        <v>0</v>
      </c>
      <c r="Q3997" s="1" t="s">
        <v>14210</v>
      </c>
      <c r="R3997" s="1" t="s">
        <v>14211</v>
      </c>
      <c r="S3997" s="1">
        <v>48</v>
      </c>
      <c r="T3997" s="1" t="s">
        <v>37</v>
      </c>
      <c r="U3997" s="1" t="s">
        <v>38</v>
      </c>
      <c r="V3997" s="1" t="s">
        <v>581</v>
      </c>
      <c r="W3997" s="1">
        <v>12000000</v>
      </c>
      <c r="X3997" s="1">
        <v>1981</v>
      </c>
      <c r="Y3997" s="1">
        <v>230</v>
      </c>
      <c r="Z3997" s="1">
        <v>6.6</v>
      </c>
      <c r="AA3997" s="1">
        <v>1.85</v>
      </c>
      <c r="AB3997" s="1">
        <v>1000</v>
      </c>
    </row>
    <row r="3998" spans="1:28">
      <c r="A3998" s="1" t="s">
        <v>28</v>
      </c>
      <c r="B3998" s="1" t="s">
        <v>3052</v>
      </c>
      <c r="C3998" s="1">
        <v>45</v>
      </c>
      <c r="D3998" s="1">
        <v>122</v>
      </c>
      <c r="E3998" s="1">
        <v>0</v>
      </c>
      <c r="F3998" s="1">
        <v>191</v>
      </c>
      <c r="G3998" s="1" t="s">
        <v>3341</v>
      </c>
      <c r="H3998" s="1">
        <v>643</v>
      </c>
      <c r="J3998" s="1" t="s">
        <v>11827</v>
      </c>
      <c r="K3998" s="1" t="s">
        <v>9458</v>
      </c>
      <c r="L3998" s="1" t="s">
        <v>11828</v>
      </c>
      <c r="M3998" s="1">
        <v>17277</v>
      </c>
      <c r="N3998" s="1">
        <v>2032</v>
      </c>
      <c r="O3998" s="1" t="s">
        <v>11829</v>
      </c>
      <c r="P3998" s="1">
        <v>0</v>
      </c>
      <c r="Q3998" s="1" t="s">
        <v>11830</v>
      </c>
      <c r="R3998" s="1" t="s">
        <v>11831</v>
      </c>
      <c r="S3998" s="1">
        <v>124</v>
      </c>
      <c r="T3998" s="1" t="s">
        <v>37</v>
      </c>
      <c r="U3998" s="1" t="s">
        <v>38</v>
      </c>
      <c r="V3998" s="1" t="s">
        <v>581</v>
      </c>
      <c r="W3998" s="1">
        <v>18000000</v>
      </c>
      <c r="X3998" s="1">
        <v>1970</v>
      </c>
      <c r="Y3998" s="1">
        <v>559</v>
      </c>
      <c r="Z3998" s="1">
        <v>7.2</v>
      </c>
      <c r="AA3998" s="1">
        <v>2.35</v>
      </c>
      <c r="AB3998" s="1">
        <v>0</v>
      </c>
    </row>
    <row r="3999" spans="1:28">
      <c r="A3999" s="1" t="s">
        <v>28</v>
      </c>
      <c r="B3999" s="1" t="s">
        <v>756</v>
      </c>
      <c r="C3999" s="1">
        <v>48</v>
      </c>
      <c r="D3999" s="1">
        <v>122</v>
      </c>
      <c r="E3999" s="1">
        <v>0</v>
      </c>
      <c r="F3999" s="1">
        <v>491</v>
      </c>
      <c r="G3999" s="1" t="s">
        <v>8255</v>
      </c>
      <c r="H3999" s="1">
        <v>854</v>
      </c>
      <c r="J3999" s="1" t="s">
        <v>2166</v>
      </c>
      <c r="K3999" s="1" t="s">
        <v>3489</v>
      </c>
      <c r="L3999" s="1" t="s">
        <v>18246</v>
      </c>
      <c r="M3999" s="1">
        <v>15175</v>
      </c>
      <c r="N3999" s="1">
        <v>2762</v>
      </c>
      <c r="O3999" s="1" t="s">
        <v>18247</v>
      </c>
      <c r="P3999" s="1">
        <v>0</v>
      </c>
      <c r="Q3999" s="1" t="s">
        <v>18248</v>
      </c>
      <c r="R3999" s="1" t="s">
        <v>18249</v>
      </c>
      <c r="S3999" s="1">
        <v>89</v>
      </c>
      <c r="T3999" s="1" t="s">
        <v>37</v>
      </c>
      <c r="U3999" s="1" t="s">
        <v>56</v>
      </c>
      <c r="V3999" s="1" t="s">
        <v>581</v>
      </c>
      <c r="W3999" s="1">
        <v>4500000</v>
      </c>
      <c r="X3999" s="1">
        <v>1986</v>
      </c>
      <c r="Y3999" s="1">
        <v>652</v>
      </c>
      <c r="Z3999" s="1">
        <v>7.5</v>
      </c>
      <c r="AA3999" s="1">
        <v>1.85</v>
      </c>
      <c r="AB3999" s="1">
        <v>1000</v>
      </c>
    </row>
    <row r="4000" spans="1:28">
      <c r="A4000" s="1" t="s">
        <v>28</v>
      </c>
      <c r="B4000" s="1" t="s">
        <v>18252</v>
      </c>
      <c r="C4000" s="1">
        <v>50</v>
      </c>
      <c r="D4000" s="1">
        <v>122</v>
      </c>
      <c r="E4000" s="1">
        <v>589</v>
      </c>
      <c r="F4000" s="1">
        <v>150</v>
      </c>
      <c r="G4000" s="1" t="s">
        <v>22459</v>
      </c>
      <c r="H4000" s="1">
        <v>848</v>
      </c>
      <c r="I4000" s="1">
        <v>33451479</v>
      </c>
      <c r="J4000" s="1" t="s">
        <v>210</v>
      </c>
      <c r="K4000" s="1" t="s">
        <v>22460</v>
      </c>
      <c r="L4000" s="1" t="s">
        <v>22461</v>
      </c>
      <c r="M4000" s="1">
        <v>17068</v>
      </c>
      <c r="N4000" s="1">
        <v>1164</v>
      </c>
      <c r="O4000" s="1" t="s">
        <v>22462</v>
      </c>
      <c r="P4000" s="1">
        <v>0</v>
      </c>
      <c r="Q4000" s="1" t="s">
        <v>22463</v>
      </c>
      <c r="R4000" s="1" t="s">
        <v>22464</v>
      </c>
      <c r="S4000" s="1">
        <v>215</v>
      </c>
      <c r="T4000" s="1" t="s">
        <v>37</v>
      </c>
      <c r="U4000" s="1" t="s">
        <v>38</v>
      </c>
      <c r="V4000" s="1" t="s">
        <v>91</v>
      </c>
      <c r="W4000" s="1">
        <v>500000</v>
      </c>
      <c r="X4000" s="1">
        <v>2008</v>
      </c>
      <c r="Y4000" s="1">
        <v>153</v>
      </c>
      <c r="Z4000" s="1">
        <v>6.5</v>
      </c>
      <c r="AA4000" s="1">
        <v>1.85</v>
      </c>
      <c r="AB4000" s="1">
        <v>0</v>
      </c>
    </row>
    <row r="4001" spans="1:28">
      <c r="A4001" s="1" t="s">
        <v>28</v>
      </c>
      <c r="B4001" s="1" t="s">
        <v>18268</v>
      </c>
      <c r="C4001" s="1">
        <v>54</v>
      </c>
      <c r="D4001" s="1">
        <v>122</v>
      </c>
      <c r="E4001" s="1">
        <v>4</v>
      </c>
      <c r="F4001" s="1">
        <v>3</v>
      </c>
      <c r="G4001" s="1" t="s">
        <v>18269</v>
      </c>
      <c r="H4001" s="1">
        <v>25</v>
      </c>
      <c r="I4001" s="1">
        <v>713413</v>
      </c>
      <c r="J4001" s="1" t="s">
        <v>3068</v>
      </c>
      <c r="K4001" s="1" t="s">
        <v>18270</v>
      </c>
      <c r="L4001" s="1" t="s">
        <v>18271</v>
      </c>
      <c r="M4001" s="1">
        <v>9171</v>
      </c>
      <c r="N4001" s="1">
        <v>48</v>
      </c>
      <c r="O4001" s="1" t="s">
        <v>18272</v>
      </c>
      <c r="P4001" s="1">
        <v>1</v>
      </c>
      <c r="Q4001" s="1" t="s">
        <v>18273</v>
      </c>
      <c r="R4001" s="1" t="s">
        <v>18274</v>
      </c>
      <c r="S4001" s="1">
        <v>68</v>
      </c>
      <c r="T4001" s="1" t="s">
        <v>10476</v>
      </c>
      <c r="U4001" s="1" t="s">
        <v>10477</v>
      </c>
      <c r="V4001" s="1" t="s">
        <v>581</v>
      </c>
      <c r="W4001" s="1">
        <v>4500000</v>
      </c>
      <c r="X4001" s="1">
        <v>1997</v>
      </c>
      <c r="Y4001" s="1">
        <v>20</v>
      </c>
      <c r="Z4001" s="1">
        <v>7.8</v>
      </c>
      <c r="AA4001" s="1">
        <v>1.85</v>
      </c>
      <c r="AB4001" s="1">
        <v>689</v>
      </c>
    </row>
    <row r="4002" spans="1:28">
      <c r="A4002" s="1" t="s">
        <v>28</v>
      </c>
      <c r="B4002" s="1" t="s">
        <v>1011</v>
      </c>
      <c r="C4002" s="1">
        <v>60</v>
      </c>
      <c r="D4002" s="1">
        <v>122</v>
      </c>
      <c r="E4002" s="1">
        <v>380</v>
      </c>
      <c r="F4002" s="1">
        <v>2000</v>
      </c>
      <c r="G4002" s="1" t="s">
        <v>462</v>
      </c>
      <c r="H4002" s="1">
        <v>18000</v>
      </c>
      <c r="I4002" s="1">
        <v>26830000</v>
      </c>
      <c r="J4002" s="1" t="s">
        <v>1953</v>
      </c>
      <c r="K4002" s="1" t="s">
        <v>1719</v>
      </c>
      <c r="L4002" s="1" t="s">
        <v>8645</v>
      </c>
      <c r="M4002" s="1">
        <v>101888</v>
      </c>
      <c r="N4002" s="1">
        <v>32930</v>
      </c>
      <c r="O4002" s="1" t="s">
        <v>898</v>
      </c>
      <c r="P4002" s="1">
        <v>3</v>
      </c>
      <c r="Q4002" s="1" t="s">
        <v>8646</v>
      </c>
      <c r="R4002" s="1" t="s">
        <v>8647</v>
      </c>
      <c r="S4002" s="1">
        <v>365</v>
      </c>
      <c r="T4002" s="1" t="s">
        <v>37</v>
      </c>
      <c r="U4002" s="1" t="s">
        <v>38</v>
      </c>
      <c r="V4002" s="1" t="s">
        <v>581</v>
      </c>
      <c r="W4002" s="1">
        <v>18000000</v>
      </c>
      <c r="X4002" s="1">
        <v>1989</v>
      </c>
      <c r="Y4002" s="1">
        <v>11000</v>
      </c>
      <c r="Z4002" s="1">
        <v>7.9</v>
      </c>
      <c r="AA4002" s="1">
        <v>1.85</v>
      </c>
      <c r="AB4002" s="1">
        <v>0</v>
      </c>
    </row>
    <row r="4003" spans="1:28">
      <c r="A4003" s="1" t="s">
        <v>28</v>
      </c>
      <c r="B4003" s="1" t="s">
        <v>1011</v>
      </c>
      <c r="C4003" s="1">
        <v>60</v>
      </c>
      <c r="D4003" s="1">
        <v>122</v>
      </c>
      <c r="E4003" s="1">
        <v>380</v>
      </c>
      <c r="F4003" s="1">
        <v>2000</v>
      </c>
      <c r="G4003" s="1" t="s">
        <v>462</v>
      </c>
      <c r="H4003" s="1">
        <v>18000</v>
      </c>
      <c r="I4003" s="1">
        <v>26830000</v>
      </c>
      <c r="J4003" s="1" t="s">
        <v>1953</v>
      </c>
      <c r="K4003" s="1" t="s">
        <v>1719</v>
      </c>
      <c r="L4003" s="1" t="s">
        <v>8645</v>
      </c>
      <c r="M4003" s="1">
        <v>101889</v>
      </c>
      <c r="N4003" s="1">
        <v>32930</v>
      </c>
      <c r="O4003" s="1" t="s">
        <v>898</v>
      </c>
      <c r="P4003" s="1">
        <v>3</v>
      </c>
      <c r="Q4003" s="1" t="s">
        <v>8646</v>
      </c>
      <c r="R4003" s="1" t="s">
        <v>8647</v>
      </c>
      <c r="S4003" s="1">
        <v>365</v>
      </c>
      <c r="T4003" s="1" t="s">
        <v>37</v>
      </c>
      <c r="U4003" s="1" t="s">
        <v>38</v>
      </c>
      <c r="V4003" s="1" t="s">
        <v>581</v>
      </c>
      <c r="W4003" s="1">
        <v>18000000</v>
      </c>
      <c r="X4003" s="1">
        <v>1989</v>
      </c>
      <c r="Y4003" s="1">
        <v>11000</v>
      </c>
      <c r="Z4003" s="1">
        <v>7.9</v>
      </c>
      <c r="AA4003" s="1">
        <v>1.85</v>
      </c>
      <c r="AB4003" s="1">
        <v>0</v>
      </c>
    </row>
    <row r="4004" spans="1:28">
      <c r="A4004" s="1" t="s">
        <v>28</v>
      </c>
      <c r="B4004" s="1" t="s">
        <v>8001</v>
      </c>
      <c r="C4004" s="1">
        <v>77</v>
      </c>
      <c r="D4004" s="1">
        <v>122</v>
      </c>
      <c r="E4004" s="1">
        <v>0</v>
      </c>
      <c r="F4004" s="1">
        <v>191</v>
      </c>
      <c r="G4004" s="1" t="s">
        <v>1064</v>
      </c>
      <c r="H4004" s="1">
        <v>276</v>
      </c>
      <c r="I4004" s="1">
        <v>39025000</v>
      </c>
      <c r="J4004" s="1" t="s">
        <v>1927</v>
      </c>
      <c r="K4004" s="1" t="s">
        <v>13342</v>
      </c>
      <c r="L4004" s="1" t="s">
        <v>14525</v>
      </c>
      <c r="M4004" s="1">
        <v>73193</v>
      </c>
      <c r="N4004" s="1">
        <v>903</v>
      </c>
      <c r="O4004" s="1" t="s">
        <v>14526</v>
      </c>
      <c r="P4004" s="1">
        <v>0</v>
      </c>
      <c r="Q4004" s="1" t="s">
        <v>14527</v>
      </c>
      <c r="R4004" s="1" t="s">
        <v>14528</v>
      </c>
      <c r="S4004" s="1">
        <v>190</v>
      </c>
      <c r="T4004" s="1" t="s">
        <v>37</v>
      </c>
      <c r="U4004" s="1" t="s">
        <v>56</v>
      </c>
      <c r="V4004" s="1" t="s">
        <v>581</v>
      </c>
      <c r="W4004" s="1">
        <v>11000000</v>
      </c>
      <c r="X4004" s="1">
        <v>1995</v>
      </c>
      <c r="Y4004" s="1">
        <v>258</v>
      </c>
      <c r="Z4004" s="1">
        <v>7.6</v>
      </c>
      <c r="AA4004" s="1">
        <v>1.85</v>
      </c>
      <c r="AB4004" s="1">
        <v>0</v>
      </c>
    </row>
    <row r="4005" spans="1:28">
      <c r="A4005" s="1" t="s">
        <v>28</v>
      </c>
      <c r="B4005" s="1" t="s">
        <v>1347</v>
      </c>
      <c r="C4005" s="1">
        <v>77</v>
      </c>
      <c r="D4005" s="1">
        <v>122</v>
      </c>
      <c r="E4005" s="1">
        <v>167</v>
      </c>
      <c r="F4005" s="1">
        <v>807</v>
      </c>
      <c r="G4005" s="1" t="s">
        <v>3883</v>
      </c>
      <c r="H4005" s="1">
        <v>997</v>
      </c>
      <c r="I4005" s="1">
        <v>91547205</v>
      </c>
      <c r="J4005" s="1" t="s">
        <v>1673</v>
      </c>
      <c r="K4005" s="1" t="s">
        <v>11287</v>
      </c>
      <c r="L4005" s="1" t="s">
        <v>14011</v>
      </c>
      <c r="M4005" s="1">
        <v>34579</v>
      </c>
      <c r="N4005" s="1">
        <v>5165</v>
      </c>
      <c r="O4005" s="1" t="s">
        <v>5690</v>
      </c>
      <c r="P4005" s="1">
        <v>8</v>
      </c>
      <c r="Q4005" s="1" t="s">
        <v>14012</v>
      </c>
      <c r="R4005" s="1" t="s">
        <v>14013</v>
      </c>
      <c r="S4005" s="1">
        <v>62</v>
      </c>
      <c r="T4005" s="1" t="s">
        <v>37</v>
      </c>
      <c r="U4005" s="1" t="s">
        <v>38</v>
      </c>
      <c r="V4005" s="1" t="s">
        <v>39</v>
      </c>
      <c r="W4005" s="1">
        <v>12000000</v>
      </c>
      <c r="X4005" s="1">
        <v>2012</v>
      </c>
      <c r="Y4005" s="1">
        <v>966</v>
      </c>
      <c r="Z4005" s="1">
        <v>6.6</v>
      </c>
      <c r="AA4005" s="1">
        <v>2.35</v>
      </c>
      <c r="AB4005" s="1">
        <v>0</v>
      </c>
    </row>
    <row r="4006" spans="1:28">
      <c r="A4006" s="1" t="s">
        <v>28</v>
      </c>
      <c r="B4006" s="1" t="s">
        <v>12331</v>
      </c>
      <c r="C4006" s="1">
        <v>105</v>
      </c>
      <c r="D4006" s="1">
        <v>122</v>
      </c>
      <c r="E4006" s="1">
        <v>30</v>
      </c>
      <c r="F4006" s="1">
        <v>260</v>
      </c>
      <c r="G4006" s="1" t="s">
        <v>944</v>
      </c>
      <c r="H4006" s="1">
        <v>21000</v>
      </c>
      <c r="I4006" s="1">
        <v>220914</v>
      </c>
      <c r="J4006" s="1" t="s">
        <v>6312</v>
      </c>
      <c r="K4006" s="1" t="s">
        <v>93</v>
      </c>
      <c r="L4006" s="1" t="s">
        <v>12332</v>
      </c>
      <c r="M4006" s="1">
        <v>13239</v>
      </c>
      <c r="N4006" s="1">
        <v>25173</v>
      </c>
      <c r="O4006" s="1" t="s">
        <v>12333</v>
      </c>
      <c r="P4006" s="1">
        <v>2</v>
      </c>
      <c r="Q4006" s="1" t="s">
        <v>12334</v>
      </c>
      <c r="R4006" s="1" t="s">
        <v>12335</v>
      </c>
      <c r="S4006" s="1">
        <v>97</v>
      </c>
      <c r="T4006" s="1" t="s">
        <v>37</v>
      </c>
      <c r="U4006" s="1" t="s">
        <v>38</v>
      </c>
      <c r="V4006" s="1" t="s">
        <v>581</v>
      </c>
      <c r="W4006" s="1">
        <v>16800000</v>
      </c>
      <c r="X4006" s="1">
        <v>2006</v>
      </c>
      <c r="Y4006" s="1">
        <v>3000</v>
      </c>
      <c r="Z4006" s="1">
        <v>6.5</v>
      </c>
      <c r="AA4006" s="1">
        <v>1.85</v>
      </c>
      <c r="AB4006" s="1">
        <v>0</v>
      </c>
    </row>
    <row r="4007" spans="1:28">
      <c r="A4007" s="1" t="s">
        <v>28</v>
      </c>
      <c r="B4007" s="1" t="s">
        <v>3084</v>
      </c>
      <c r="C4007" s="1">
        <v>109</v>
      </c>
      <c r="D4007" s="1">
        <v>122</v>
      </c>
      <c r="E4007" s="1">
        <v>845</v>
      </c>
      <c r="F4007" s="1">
        <v>854</v>
      </c>
      <c r="G4007" s="1" t="s">
        <v>1136</v>
      </c>
      <c r="H4007" s="1">
        <v>18000</v>
      </c>
      <c r="I4007" s="1">
        <v>76261036</v>
      </c>
      <c r="J4007" s="1" t="s">
        <v>2117</v>
      </c>
      <c r="K4007" s="1" t="s">
        <v>1719</v>
      </c>
      <c r="L4007" s="1" t="s">
        <v>5733</v>
      </c>
      <c r="M4007" s="1">
        <v>305929</v>
      </c>
      <c r="N4007" s="1">
        <v>22370</v>
      </c>
      <c r="O4007" s="1" t="s">
        <v>4818</v>
      </c>
      <c r="P4007" s="1">
        <v>2</v>
      </c>
      <c r="Q4007" s="1" t="s">
        <v>5734</v>
      </c>
      <c r="R4007" s="1" t="s">
        <v>5735</v>
      </c>
      <c r="S4007" s="1">
        <v>633</v>
      </c>
      <c r="T4007" s="1" t="s">
        <v>37</v>
      </c>
      <c r="U4007" s="1" t="s">
        <v>38</v>
      </c>
      <c r="V4007" s="1" t="s">
        <v>581</v>
      </c>
      <c r="W4007" s="1">
        <v>45000000</v>
      </c>
      <c r="X4007" s="1">
        <v>2001</v>
      </c>
      <c r="Y4007" s="1">
        <v>881</v>
      </c>
      <c r="Z4007" s="1">
        <v>7.7</v>
      </c>
      <c r="AA4007" s="1">
        <v>2.35</v>
      </c>
      <c r="AB4007" s="1">
        <v>0</v>
      </c>
    </row>
    <row r="4008" spans="1:28">
      <c r="A4008" s="1" t="s">
        <v>28</v>
      </c>
      <c r="B4008" s="1" t="s">
        <v>11004</v>
      </c>
      <c r="C4008" s="1">
        <v>115</v>
      </c>
      <c r="D4008" s="1">
        <v>122</v>
      </c>
      <c r="E4008" s="1">
        <v>0</v>
      </c>
      <c r="F4008" s="1">
        <v>221</v>
      </c>
      <c r="G4008" s="1" t="s">
        <v>14558</v>
      </c>
      <c r="H4008" s="1">
        <v>697</v>
      </c>
      <c r="I4008" s="1">
        <v>8596914</v>
      </c>
      <c r="J4008" s="1" t="s">
        <v>1540</v>
      </c>
      <c r="K4008" s="1" t="s">
        <v>3184</v>
      </c>
      <c r="L4008" s="1" t="s">
        <v>17088</v>
      </c>
      <c r="M4008" s="1">
        <v>23023</v>
      </c>
      <c r="N4008" s="1">
        <v>1517</v>
      </c>
      <c r="O4008" s="1" t="s">
        <v>17089</v>
      </c>
      <c r="P4008" s="1">
        <v>0</v>
      </c>
      <c r="Q4008" s="1" t="s">
        <v>17090</v>
      </c>
      <c r="R4008" s="1" t="s">
        <v>17091</v>
      </c>
      <c r="S4008" s="1">
        <v>148</v>
      </c>
      <c r="T4008" s="1" t="s">
        <v>37</v>
      </c>
      <c r="U4008" s="1" t="s">
        <v>38</v>
      </c>
      <c r="V4008" s="1" t="s">
        <v>581</v>
      </c>
      <c r="W4008" s="1">
        <v>6000000</v>
      </c>
      <c r="X4008" s="1">
        <v>2000</v>
      </c>
      <c r="Y4008" s="1">
        <v>394</v>
      </c>
      <c r="Z4008" s="1">
        <v>7</v>
      </c>
      <c r="AA4008" s="1">
        <v>1.85</v>
      </c>
      <c r="AB4008" s="1">
        <v>0</v>
      </c>
    </row>
    <row r="4009" spans="1:28">
      <c r="A4009" s="1" t="s">
        <v>28</v>
      </c>
      <c r="B4009" s="1" t="s">
        <v>846</v>
      </c>
      <c r="C4009" s="1">
        <v>115</v>
      </c>
      <c r="D4009" s="1">
        <v>122</v>
      </c>
      <c r="E4009" s="1">
        <v>2000</v>
      </c>
      <c r="F4009" s="1">
        <v>1000</v>
      </c>
      <c r="G4009" s="1" t="s">
        <v>2851</v>
      </c>
      <c r="H4009" s="1">
        <v>11000</v>
      </c>
      <c r="I4009" s="1">
        <v>22362500</v>
      </c>
      <c r="J4009" s="1" t="s">
        <v>2519</v>
      </c>
      <c r="K4009" s="1" t="s">
        <v>656</v>
      </c>
      <c r="L4009" s="1" t="s">
        <v>4375</v>
      </c>
      <c r="M4009" s="1">
        <v>35599</v>
      </c>
      <c r="N4009" s="1">
        <v>15275</v>
      </c>
      <c r="O4009" s="1" t="s">
        <v>1328</v>
      </c>
      <c r="P4009" s="1">
        <v>0</v>
      </c>
      <c r="Q4009" s="1" t="s">
        <v>4376</v>
      </c>
      <c r="R4009" s="1" t="s">
        <v>4377</v>
      </c>
      <c r="S4009" s="1">
        <v>195</v>
      </c>
      <c r="T4009" s="1" t="s">
        <v>37</v>
      </c>
      <c r="U4009" s="1" t="s">
        <v>38</v>
      </c>
      <c r="V4009" s="1" t="s">
        <v>39</v>
      </c>
      <c r="W4009" s="1">
        <v>55000000</v>
      </c>
      <c r="X4009" s="1">
        <v>1999</v>
      </c>
      <c r="Y4009" s="1">
        <v>1000</v>
      </c>
      <c r="Z4009" s="1">
        <v>6.1</v>
      </c>
      <c r="AA4009" s="1">
        <v>1.85</v>
      </c>
      <c r="AB4009" s="1">
        <v>641</v>
      </c>
    </row>
    <row r="4010" spans="1:28">
      <c r="A4010" s="1" t="s">
        <v>28</v>
      </c>
      <c r="B4010" s="1" t="s">
        <v>15450</v>
      </c>
      <c r="C4010" s="1">
        <v>119</v>
      </c>
      <c r="D4010" s="1">
        <v>122</v>
      </c>
      <c r="E4010" s="1">
        <v>98</v>
      </c>
      <c r="F4010" s="1">
        <v>397</v>
      </c>
      <c r="G4010" s="1" t="s">
        <v>3823</v>
      </c>
      <c r="H4010" s="1">
        <v>729</v>
      </c>
      <c r="I4010" s="1">
        <v>6601079</v>
      </c>
      <c r="J4010" s="1" t="s">
        <v>3450</v>
      </c>
      <c r="K4010" s="1" t="s">
        <v>3503</v>
      </c>
      <c r="L4010" s="1" t="s">
        <v>16583</v>
      </c>
      <c r="M4010" s="1">
        <v>17436</v>
      </c>
      <c r="N4010" s="1">
        <v>2321</v>
      </c>
      <c r="O4010" s="1" t="s">
        <v>16584</v>
      </c>
      <c r="P4010" s="1">
        <v>1</v>
      </c>
      <c r="Q4010" s="1" t="s">
        <v>16585</v>
      </c>
      <c r="R4010" s="1" t="s">
        <v>16586</v>
      </c>
      <c r="S4010" s="1">
        <v>276</v>
      </c>
      <c r="T4010" s="1" t="s">
        <v>37</v>
      </c>
      <c r="U4010" s="1" t="s">
        <v>56</v>
      </c>
      <c r="V4010" s="1" t="s">
        <v>39</v>
      </c>
      <c r="W4010" s="1">
        <v>7000000</v>
      </c>
      <c r="X4010" s="1">
        <v>2004</v>
      </c>
      <c r="Y4010" s="1">
        <v>579</v>
      </c>
      <c r="Z4010" s="1">
        <v>6.2</v>
      </c>
      <c r="AA4010" s="1">
        <v>2.35</v>
      </c>
      <c r="AB4010" s="1">
        <v>0</v>
      </c>
    </row>
    <row r="4011" spans="1:28">
      <c r="A4011" s="1" t="s">
        <v>28</v>
      </c>
      <c r="B4011" s="1" t="s">
        <v>483</v>
      </c>
      <c r="C4011" s="1">
        <v>129</v>
      </c>
      <c r="D4011" s="1">
        <v>122</v>
      </c>
      <c r="E4011" s="1">
        <v>17000</v>
      </c>
      <c r="F4011" s="1">
        <v>184</v>
      </c>
      <c r="G4011" s="1" t="s">
        <v>21586</v>
      </c>
      <c r="H4011" s="1">
        <v>543</v>
      </c>
      <c r="I4011" s="1">
        <v>5355376</v>
      </c>
      <c r="J4011" s="1" t="s">
        <v>21587</v>
      </c>
      <c r="K4011" s="1" t="s">
        <v>21588</v>
      </c>
      <c r="L4011" s="1" t="s">
        <v>21589</v>
      </c>
      <c r="M4011" s="1">
        <v>9638</v>
      </c>
      <c r="N4011" s="1">
        <v>1218</v>
      </c>
      <c r="O4011" s="1" t="s">
        <v>21590</v>
      </c>
      <c r="P4011" s="1">
        <v>0</v>
      </c>
      <c r="Q4011" s="1" t="s">
        <v>21591</v>
      </c>
      <c r="R4011" s="1" t="s">
        <v>21592</v>
      </c>
      <c r="S4011" s="1">
        <v>67</v>
      </c>
      <c r="T4011" s="1" t="s">
        <v>37</v>
      </c>
      <c r="U4011" s="1" t="s">
        <v>38</v>
      </c>
      <c r="V4011" s="1" t="s">
        <v>39</v>
      </c>
      <c r="X4011" s="1">
        <v>2008</v>
      </c>
      <c r="Y4011" s="1">
        <v>426</v>
      </c>
      <c r="Z4011" s="1">
        <v>7.2</v>
      </c>
      <c r="AA4011" s="1">
        <v>1.85</v>
      </c>
      <c r="AB4011" s="1">
        <v>0</v>
      </c>
    </row>
    <row r="4012" spans="1:28">
      <c r="A4012" s="1" t="s">
        <v>28</v>
      </c>
      <c r="B4012" s="1" t="s">
        <v>561</v>
      </c>
      <c r="C4012" s="1">
        <v>131</v>
      </c>
      <c r="D4012" s="1">
        <v>122</v>
      </c>
      <c r="E4012" s="1">
        <v>11000</v>
      </c>
      <c r="F4012" s="1">
        <v>188</v>
      </c>
      <c r="G4012" s="1" t="s">
        <v>561</v>
      </c>
      <c r="H4012" s="1">
        <v>11000</v>
      </c>
      <c r="I4012" s="1">
        <v>531009</v>
      </c>
      <c r="J4012" s="1" t="s">
        <v>210</v>
      </c>
      <c r="K4012" s="1" t="s">
        <v>336</v>
      </c>
      <c r="L4012" s="1" t="s">
        <v>11423</v>
      </c>
      <c r="M4012" s="1">
        <v>7976</v>
      </c>
      <c r="N4012" s="1">
        <v>22319</v>
      </c>
      <c r="O4012" s="1" t="s">
        <v>11424</v>
      </c>
      <c r="P4012" s="1">
        <v>0</v>
      </c>
      <c r="Q4012" s="1" t="s">
        <v>11425</v>
      </c>
      <c r="R4012" s="1" t="s">
        <v>11426</v>
      </c>
      <c r="S4012" s="1">
        <v>61</v>
      </c>
      <c r="T4012" s="1" t="s">
        <v>37</v>
      </c>
      <c r="U4012" s="1" t="s">
        <v>38</v>
      </c>
      <c r="V4012" s="1" t="s">
        <v>581</v>
      </c>
      <c r="W4012" s="1">
        <v>10000000</v>
      </c>
      <c r="X4012" s="1">
        <v>2015</v>
      </c>
      <c r="Y4012" s="1">
        <v>11000</v>
      </c>
      <c r="Z4012" s="1">
        <v>5.3</v>
      </c>
      <c r="AA4012" s="1">
        <v>2.35</v>
      </c>
      <c r="AB4012" s="1">
        <v>0</v>
      </c>
    </row>
    <row r="4013" spans="1:28">
      <c r="A4013" s="1" t="s">
        <v>28</v>
      </c>
      <c r="B4013" s="1" t="s">
        <v>812</v>
      </c>
      <c r="C4013" s="1">
        <v>131</v>
      </c>
      <c r="D4013" s="1">
        <v>122</v>
      </c>
      <c r="E4013" s="1">
        <v>151</v>
      </c>
      <c r="F4013" s="1">
        <v>11000</v>
      </c>
      <c r="G4013" s="1" t="s">
        <v>369</v>
      </c>
      <c r="H4013" s="1">
        <v>24000</v>
      </c>
      <c r="I4013" s="1">
        <v>9664316</v>
      </c>
      <c r="J4013" s="1" t="s">
        <v>4061</v>
      </c>
      <c r="K4013" s="1" t="s">
        <v>78</v>
      </c>
      <c r="L4013" s="1" t="s">
        <v>9063</v>
      </c>
      <c r="M4013" s="1">
        <v>47203</v>
      </c>
      <c r="N4013" s="1">
        <v>50950</v>
      </c>
      <c r="O4013" s="1" t="s">
        <v>2369</v>
      </c>
      <c r="P4013" s="1">
        <v>2</v>
      </c>
      <c r="Q4013" s="1" t="s">
        <v>9064</v>
      </c>
      <c r="R4013" s="1" t="s">
        <v>9065</v>
      </c>
      <c r="S4013" s="1">
        <v>197</v>
      </c>
      <c r="T4013" s="1" t="s">
        <v>37</v>
      </c>
      <c r="U4013" s="1" t="s">
        <v>38</v>
      </c>
      <c r="V4013" s="1" t="s">
        <v>581</v>
      </c>
      <c r="W4013" s="1">
        <v>27500000</v>
      </c>
      <c r="X4013" s="1">
        <v>2007</v>
      </c>
      <c r="Y4013" s="1">
        <v>15000</v>
      </c>
      <c r="Z4013" s="1">
        <v>6.8</v>
      </c>
      <c r="AA4013" s="1">
        <v>2.35</v>
      </c>
      <c r="AB4013" s="1">
        <v>0</v>
      </c>
    </row>
    <row r="4014" spans="1:28">
      <c r="A4014" s="1" t="s">
        <v>28</v>
      </c>
      <c r="B4014" s="1" t="s">
        <v>4013</v>
      </c>
      <c r="C4014" s="1">
        <v>132</v>
      </c>
      <c r="D4014" s="1">
        <v>122</v>
      </c>
      <c r="E4014" s="1">
        <v>708</v>
      </c>
      <c r="F4014" s="1">
        <v>316</v>
      </c>
      <c r="G4014" s="1" t="s">
        <v>7481</v>
      </c>
      <c r="H4014" s="1">
        <v>433</v>
      </c>
      <c r="I4014" s="1">
        <v>6754898</v>
      </c>
      <c r="J4014" s="1" t="s">
        <v>2519</v>
      </c>
      <c r="K4014" s="1" t="s">
        <v>14266</v>
      </c>
      <c r="L4014" s="1" t="s">
        <v>14267</v>
      </c>
      <c r="M4014" s="1">
        <v>20000</v>
      </c>
      <c r="N4014" s="1">
        <v>1291</v>
      </c>
      <c r="O4014" s="1" t="s">
        <v>7017</v>
      </c>
      <c r="P4014" s="1">
        <v>0</v>
      </c>
      <c r="Q4014" s="1" t="s">
        <v>14268</v>
      </c>
      <c r="R4014" s="1" t="s">
        <v>14269</v>
      </c>
      <c r="S4014" s="1">
        <v>188</v>
      </c>
      <c r="T4014" s="1" t="s">
        <v>37</v>
      </c>
      <c r="U4014" s="1" t="s">
        <v>38</v>
      </c>
      <c r="V4014" s="1" t="s">
        <v>581</v>
      </c>
      <c r="W4014" s="1">
        <v>12000000</v>
      </c>
      <c r="X4014" s="1">
        <v>2006</v>
      </c>
      <c r="Y4014" s="1">
        <v>398</v>
      </c>
      <c r="Z4014" s="1">
        <v>6.2</v>
      </c>
      <c r="AA4014" s="1">
        <v>2.35</v>
      </c>
      <c r="AB4014" s="1">
        <v>0</v>
      </c>
    </row>
    <row r="4015" spans="1:28">
      <c r="A4015" s="1" t="s">
        <v>28</v>
      </c>
      <c r="B4015" s="1" t="s">
        <v>4698</v>
      </c>
      <c r="C4015" s="1">
        <v>149</v>
      </c>
      <c r="D4015" s="1">
        <v>122</v>
      </c>
      <c r="E4015" s="1">
        <v>287</v>
      </c>
      <c r="F4015" s="1">
        <v>135</v>
      </c>
      <c r="G4015" s="1" t="s">
        <v>2260</v>
      </c>
      <c r="H4015" s="1">
        <v>22000</v>
      </c>
      <c r="I4015" s="1">
        <v>41609593</v>
      </c>
      <c r="J4015" s="1" t="s">
        <v>3322</v>
      </c>
      <c r="K4015" s="1" t="s">
        <v>1738</v>
      </c>
      <c r="L4015" s="1" t="s">
        <v>4699</v>
      </c>
      <c r="M4015" s="1">
        <v>145422</v>
      </c>
      <c r="N4015" s="1">
        <v>24270</v>
      </c>
      <c r="O4015" s="1" t="s">
        <v>4700</v>
      </c>
      <c r="P4015" s="1">
        <v>2</v>
      </c>
      <c r="Q4015" s="1" t="s">
        <v>4701</v>
      </c>
      <c r="R4015" s="1" t="s">
        <v>4702</v>
      </c>
      <c r="S4015" s="1">
        <v>572</v>
      </c>
      <c r="T4015" s="1" t="s">
        <v>37</v>
      </c>
      <c r="U4015" s="1" t="s">
        <v>56</v>
      </c>
      <c r="V4015" s="1" t="s">
        <v>581</v>
      </c>
      <c r="W4015" s="1">
        <v>55000000</v>
      </c>
      <c r="X4015" s="1">
        <v>1998</v>
      </c>
      <c r="Y4015" s="1">
        <v>2000</v>
      </c>
      <c r="Z4015" s="1">
        <v>7.3</v>
      </c>
      <c r="AA4015" s="1">
        <v>2.35</v>
      </c>
      <c r="AB4015" s="1">
        <v>0</v>
      </c>
    </row>
    <row r="4016" spans="1:28">
      <c r="A4016" s="1" t="s">
        <v>28</v>
      </c>
      <c r="B4016" s="1" t="s">
        <v>12270</v>
      </c>
      <c r="C4016" s="1">
        <v>157</v>
      </c>
      <c r="D4016" s="1">
        <v>122</v>
      </c>
      <c r="E4016" s="1">
        <v>47</v>
      </c>
      <c r="F4016" s="1">
        <v>834</v>
      </c>
      <c r="G4016" s="1" t="s">
        <v>1649</v>
      </c>
      <c r="H4016" s="1">
        <v>23000</v>
      </c>
      <c r="I4016" s="1">
        <v>6855137</v>
      </c>
      <c r="J4016" s="1" t="s">
        <v>460</v>
      </c>
      <c r="K4016" s="1" t="s">
        <v>329</v>
      </c>
      <c r="L4016" s="1" t="s">
        <v>12271</v>
      </c>
      <c r="M4016" s="1">
        <v>88590</v>
      </c>
      <c r="N4016" s="1">
        <v>27381</v>
      </c>
      <c r="O4016" s="1" t="s">
        <v>1700</v>
      </c>
      <c r="P4016" s="1">
        <v>2</v>
      </c>
      <c r="Q4016" s="1" t="s">
        <v>12272</v>
      </c>
      <c r="R4016" s="1" t="s">
        <v>12273</v>
      </c>
      <c r="S4016" s="1">
        <v>419</v>
      </c>
      <c r="T4016" s="1" t="s">
        <v>37</v>
      </c>
      <c r="U4016" s="1" t="s">
        <v>763</v>
      </c>
      <c r="V4016" s="1" t="s">
        <v>581</v>
      </c>
      <c r="W4016" s="1">
        <v>17000000</v>
      </c>
      <c r="X4016" s="1">
        <v>2006</v>
      </c>
      <c r="Y4016" s="1">
        <v>979</v>
      </c>
      <c r="Z4016" s="1">
        <v>7.4</v>
      </c>
      <c r="AA4016" s="1">
        <v>2.35</v>
      </c>
      <c r="AB4016" s="1">
        <v>0</v>
      </c>
    </row>
    <row r="4017" spans="1:28">
      <c r="A4017" s="1" t="s">
        <v>28</v>
      </c>
      <c r="B4017" s="1" t="s">
        <v>4523</v>
      </c>
      <c r="C4017" s="1">
        <v>158</v>
      </c>
      <c r="D4017" s="1">
        <v>122</v>
      </c>
      <c r="E4017" s="1">
        <v>108</v>
      </c>
      <c r="F4017" s="1">
        <v>111</v>
      </c>
      <c r="G4017" s="1" t="s">
        <v>5256</v>
      </c>
      <c r="H4017" s="1">
        <v>220</v>
      </c>
      <c r="I4017" s="1">
        <v>33071558</v>
      </c>
      <c r="J4017" s="1" t="s">
        <v>2519</v>
      </c>
      <c r="K4017" s="1" t="s">
        <v>14963</v>
      </c>
      <c r="L4017" s="1" t="s">
        <v>14964</v>
      </c>
      <c r="M4017" s="1">
        <v>22369</v>
      </c>
      <c r="N4017" s="1">
        <v>583</v>
      </c>
      <c r="O4017" s="1" t="s">
        <v>14965</v>
      </c>
      <c r="P4017" s="1">
        <v>6</v>
      </c>
      <c r="Q4017" s="1" t="s">
        <v>14966</v>
      </c>
      <c r="R4017" s="1" t="s">
        <v>14967</v>
      </c>
      <c r="S4017" s="1">
        <v>100</v>
      </c>
      <c r="T4017" s="1" t="s">
        <v>37</v>
      </c>
      <c r="U4017" s="1" t="s">
        <v>56</v>
      </c>
      <c r="V4017" s="1" t="s">
        <v>91</v>
      </c>
      <c r="W4017" s="1">
        <v>10000000</v>
      </c>
      <c r="X4017" s="1">
        <v>2015</v>
      </c>
      <c r="Y4017" s="1">
        <v>186</v>
      </c>
      <c r="Z4017" s="1">
        <v>6.6</v>
      </c>
      <c r="AA4017" s="1">
        <v>2.35</v>
      </c>
      <c r="AB4017" s="1">
        <v>21000</v>
      </c>
    </row>
    <row r="4018" spans="1:28">
      <c r="A4018" s="1" t="s">
        <v>28</v>
      </c>
      <c r="B4018" s="1" t="s">
        <v>1743</v>
      </c>
      <c r="C4018" s="1">
        <v>164</v>
      </c>
      <c r="D4018" s="1">
        <v>122</v>
      </c>
      <c r="E4018" s="1">
        <v>285</v>
      </c>
      <c r="F4018" s="1">
        <v>989</v>
      </c>
      <c r="G4018" s="1" t="s">
        <v>2702</v>
      </c>
      <c r="H4018" s="1">
        <v>8000</v>
      </c>
      <c r="I4018" s="1">
        <v>148213377</v>
      </c>
      <c r="J4018" s="1" t="s">
        <v>3214</v>
      </c>
      <c r="K4018" s="1" t="s">
        <v>1245</v>
      </c>
      <c r="L4018" s="1" t="s">
        <v>3215</v>
      </c>
      <c r="M4018" s="1">
        <v>130776</v>
      </c>
      <c r="N4018" s="1">
        <v>12410</v>
      </c>
      <c r="O4018" s="1" t="s">
        <v>3216</v>
      </c>
      <c r="P4018" s="1">
        <v>5</v>
      </c>
      <c r="Q4018" s="1" t="s">
        <v>3217</v>
      </c>
      <c r="R4018" s="1" t="s">
        <v>3218</v>
      </c>
      <c r="S4018" s="1">
        <v>437</v>
      </c>
      <c r="T4018" s="1" t="s">
        <v>37</v>
      </c>
      <c r="U4018" s="1" t="s">
        <v>38</v>
      </c>
      <c r="V4018" s="1" t="s">
        <v>39</v>
      </c>
      <c r="W4018" s="1">
        <v>73000000</v>
      </c>
      <c r="X4018" s="1">
        <v>2006</v>
      </c>
      <c r="Y4018" s="1">
        <v>1000</v>
      </c>
      <c r="Z4018" s="1">
        <v>6.6</v>
      </c>
      <c r="AA4018" s="1">
        <v>2.35</v>
      </c>
      <c r="AB4018" s="1">
        <v>0</v>
      </c>
    </row>
    <row r="4019" spans="1:28">
      <c r="A4019" s="1" t="s">
        <v>28</v>
      </c>
      <c r="B4019" s="1" t="s">
        <v>10292</v>
      </c>
      <c r="C4019" s="1">
        <v>167</v>
      </c>
      <c r="D4019" s="1">
        <v>122</v>
      </c>
      <c r="E4019" s="1">
        <v>300</v>
      </c>
      <c r="F4019" s="1">
        <v>341</v>
      </c>
      <c r="G4019" s="1" t="s">
        <v>3425</v>
      </c>
      <c r="H4019" s="1">
        <v>579</v>
      </c>
      <c r="I4019" s="1">
        <v>13569248</v>
      </c>
      <c r="J4019" s="1" t="s">
        <v>3395</v>
      </c>
      <c r="K4019" s="1" t="s">
        <v>4042</v>
      </c>
      <c r="L4019" s="1" t="s">
        <v>15854</v>
      </c>
      <c r="M4019" s="1">
        <v>16530</v>
      </c>
      <c r="N4019" s="1">
        <v>1637</v>
      </c>
      <c r="O4019" s="1" t="s">
        <v>1355</v>
      </c>
      <c r="P4019" s="1">
        <v>1</v>
      </c>
      <c r="Q4019" s="1" t="s">
        <v>15855</v>
      </c>
      <c r="R4019" s="1" t="s">
        <v>15856</v>
      </c>
      <c r="S4019" s="1">
        <v>117</v>
      </c>
      <c r="T4019" s="1" t="s">
        <v>37</v>
      </c>
      <c r="U4019" s="1" t="s">
        <v>38</v>
      </c>
      <c r="V4019" s="1" t="s">
        <v>39</v>
      </c>
      <c r="X4019" s="1">
        <v>2006</v>
      </c>
      <c r="Y4019" s="1">
        <v>405</v>
      </c>
      <c r="Z4019" s="1">
        <v>7.6</v>
      </c>
      <c r="AA4019" s="1">
        <v>1.85</v>
      </c>
      <c r="AB4019" s="1">
        <v>0</v>
      </c>
    </row>
    <row r="4020" spans="1:28">
      <c r="A4020" s="1" t="s">
        <v>28</v>
      </c>
      <c r="B4020" s="1" t="s">
        <v>5335</v>
      </c>
      <c r="C4020" s="1">
        <v>168</v>
      </c>
      <c r="D4020" s="1">
        <v>122</v>
      </c>
      <c r="E4020" s="1">
        <v>487</v>
      </c>
      <c r="F4020" s="1">
        <v>16</v>
      </c>
      <c r="G4020" s="1" t="s">
        <v>6147</v>
      </c>
      <c r="H4020" s="1">
        <v>12000</v>
      </c>
      <c r="I4020" s="1">
        <v>24127895</v>
      </c>
      <c r="J4020" s="1" t="s">
        <v>2117</v>
      </c>
      <c r="K4020" s="1" t="s">
        <v>701</v>
      </c>
      <c r="L4020" s="1" t="s">
        <v>6148</v>
      </c>
      <c r="M4020" s="1">
        <v>248123</v>
      </c>
      <c r="N4020" s="1">
        <v>12076</v>
      </c>
      <c r="O4020" s="1" t="s">
        <v>6149</v>
      </c>
      <c r="P4020" s="1">
        <v>2</v>
      </c>
      <c r="Q4020" s="1" t="s">
        <v>6150</v>
      </c>
      <c r="R4020" s="1" t="s">
        <v>6151</v>
      </c>
      <c r="S4020" s="1">
        <v>437</v>
      </c>
      <c r="T4020" s="1" t="s">
        <v>37</v>
      </c>
      <c r="U4020" s="1" t="s">
        <v>38</v>
      </c>
      <c r="V4020" s="1" t="s">
        <v>581</v>
      </c>
      <c r="W4020" s="1">
        <v>50000000</v>
      </c>
      <c r="X4020" s="1">
        <v>2005</v>
      </c>
      <c r="Y4020" s="1">
        <v>43</v>
      </c>
      <c r="Z4020" s="1">
        <v>7.6</v>
      </c>
      <c r="AA4020" s="1">
        <v>2.35</v>
      </c>
      <c r="AB4020" s="1">
        <v>10000</v>
      </c>
    </row>
    <row r="4021" spans="1:28">
      <c r="A4021" s="1" t="s">
        <v>28</v>
      </c>
      <c r="B4021" s="1" t="s">
        <v>12098</v>
      </c>
      <c r="C4021" s="1">
        <v>174</v>
      </c>
      <c r="D4021" s="1">
        <v>122</v>
      </c>
      <c r="E4021" s="1">
        <v>87</v>
      </c>
      <c r="F4021" s="1">
        <v>605</v>
      </c>
      <c r="G4021" s="1" t="s">
        <v>14521</v>
      </c>
      <c r="H4021" s="1">
        <v>2000</v>
      </c>
      <c r="I4021" s="1">
        <v>22000</v>
      </c>
      <c r="J4021" s="1" t="s">
        <v>2669</v>
      </c>
      <c r="K4021" s="1" t="s">
        <v>2993</v>
      </c>
      <c r="L4021" s="1" t="s">
        <v>19504</v>
      </c>
      <c r="M4021" s="1">
        <v>30511</v>
      </c>
      <c r="N4021" s="1">
        <v>4920</v>
      </c>
      <c r="O4021" s="1" t="s">
        <v>7613</v>
      </c>
      <c r="P4021" s="1">
        <v>4</v>
      </c>
      <c r="Q4021" s="1" t="s">
        <v>19505</v>
      </c>
      <c r="R4021" s="1" t="s">
        <v>19506</v>
      </c>
      <c r="S4021" s="1">
        <v>226</v>
      </c>
      <c r="T4021" s="1" t="s">
        <v>37</v>
      </c>
      <c r="U4021" s="1" t="s">
        <v>763</v>
      </c>
      <c r="V4021" s="1" t="s">
        <v>581</v>
      </c>
      <c r="W4021" s="1">
        <v>3000000</v>
      </c>
      <c r="X4021" s="1">
        <v>2011</v>
      </c>
      <c r="Y4021" s="1">
        <v>683</v>
      </c>
      <c r="Z4021" s="1">
        <v>5.8</v>
      </c>
      <c r="AA4021" s="1">
        <v>2.35</v>
      </c>
      <c r="AB4021" s="1">
        <v>0</v>
      </c>
    </row>
    <row r="4022" spans="1:28">
      <c r="A4022" s="1" t="s">
        <v>28</v>
      </c>
      <c r="B4022" s="1" t="s">
        <v>48</v>
      </c>
      <c r="C4022" s="1">
        <v>176</v>
      </c>
      <c r="D4022" s="1">
        <v>122</v>
      </c>
      <c r="E4022" s="1">
        <v>0</v>
      </c>
      <c r="F4022" s="1">
        <v>158</v>
      </c>
      <c r="G4022" s="1" t="s">
        <v>4796</v>
      </c>
      <c r="H4022" s="1">
        <v>18000</v>
      </c>
      <c r="I4022" s="1">
        <v>130058047</v>
      </c>
      <c r="J4022" s="1" t="s">
        <v>3395</v>
      </c>
      <c r="K4022" s="1" t="s">
        <v>116</v>
      </c>
      <c r="L4022" s="1" t="s">
        <v>12650</v>
      </c>
      <c r="M4022" s="1">
        <v>822500</v>
      </c>
      <c r="N4022" s="1">
        <v>19078</v>
      </c>
      <c r="O4022" s="1" t="s">
        <v>12651</v>
      </c>
      <c r="P4022" s="1">
        <v>0</v>
      </c>
      <c r="Q4022" s="1" t="s">
        <v>12652</v>
      </c>
      <c r="R4022" s="1" t="s">
        <v>12653</v>
      </c>
      <c r="S4022" s="1">
        <v>2715</v>
      </c>
      <c r="T4022" s="1" t="s">
        <v>37</v>
      </c>
      <c r="U4022" s="1" t="s">
        <v>38</v>
      </c>
      <c r="V4022" s="1" t="s">
        <v>581</v>
      </c>
      <c r="W4022" s="1">
        <v>15000000</v>
      </c>
      <c r="X4022" s="1">
        <v>1999</v>
      </c>
      <c r="Y4022" s="1">
        <v>828</v>
      </c>
      <c r="Z4022" s="1">
        <v>8.4</v>
      </c>
      <c r="AA4022" s="1">
        <v>2.35</v>
      </c>
      <c r="AB4022" s="1">
        <v>22000</v>
      </c>
    </row>
    <row r="4023" spans="1:28">
      <c r="A4023" s="1" t="s">
        <v>28</v>
      </c>
      <c r="B4023" s="1" t="s">
        <v>7621</v>
      </c>
      <c r="C4023" s="1">
        <v>180</v>
      </c>
      <c r="D4023" s="1">
        <v>122</v>
      </c>
      <c r="E4023" s="1">
        <v>529</v>
      </c>
      <c r="F4023" s="1">
        <v>171</v>
      </c>
      <c r="G4023" s="1" t="s">
        <v>10353</v>
      </c>
      <c r="H4023" s="1">
        <v>820</v>
      </c>
      <c r="I4023" s="1">
        <v>54235441</v>
      </c>
      <c r="J4023" s="1" t="s">
        <v>2519</v>
      </c>
      <c r="K4023" s="1" t="s">
        <v>10354</v>
      </c>
      <c r="L4023" s="1" t="s">
        <v>10355</v>
      </c>
      <c r="M4023" s="1">
        <v>52894</v>
      </c>
      <c r="N4023" s="1">
        <v>1484</v>
      </c>
      <c r="O4023" s="1" t="s">
        <v>10356</v>
      </c>
      <c r="P4023" s="1">
        <v>3</v>
      </c>
      <c r="Q4023" s="1" t="s">
        <v>10357</v>
      </c>
      <c r="R4023" s="1" t="s">
        <v>10358</v>
      </c>
      <c r="S4023" s="1">
        <v>185</v>
      </c>
      <c r="T4023" s="1" t="s">
        <v>37</v>
      </c>
      <c r="U4023" s="1" t="s">
        <v>38</v>
      </c>
      <c r="V4023" s="1" t="s">
        <v>91</v>
      </c>
      <c r="W4023" s="1">
        <v>22000000</v>
      </c>
      <c r="X4023" s="1">
        <v>2014</v>
      </c>
      <c r="Y4023" s="1">
        <v>201</v>
      </c>
      <c r="Z4023" s="1">
        <v>7.3</v>
      </c>
      <c r="AA4023" s="1">
        <v>2.35</v>
      </c>
      <c r="AB4023" s="1">
        <v>55000</v>
      </c>
    </row>
    <row r="4024" spans="1:28">
      <c r="A4024" s="1" t="s">
        <v>743</v>
      </c>
      <c r="B4024" s="1" t="s">
        <v>10827</v>
      </c>
      <c r="C4024" s="1">
        <v>183</v>
      </c>
      <c r="D4024" s="1">
        <v>122</v>
      </c>
      <c r="E4024" s="1">
        <v>210</v>
      </c>
      <c r="F4024" s="1">
        <v>471</v>
      </c>
      <c r="G4024" s="1" t="s">
        <v>68</v>
      </c>
      <c r="H4024" s="1">
        <v>845</v>
      </c>
      <c r="I4024" s="1">
        <v>871577</v>
      </c>
      <c r="J4024" s="1" t="s">
        <v>4282</v>
      </c>
      <c r="K4024" s="1" t="s">
        <v>563</v>
      </c>
      <c r="L4024" s="1" t="s">
        <v>16922</v>
      </c>
      <c r="M4024" s="1">
        <v>51353</v>
      </c>
      <c r="N4024" s="1">
        <v>2614</v>
      </c>
      <c r="O4024" s="1" t="s">
        <v>7111</v>
      </c>
      <c r="P4024" s="1">
        <v>1</v>
      </c>
      <c r="Q4024" s="1" t="s">
        <v>16923</v>
      </c>
      <c r="R4024" s="1" t="s">
        <v>16924</v>
      </c>
      <c r="S4024" s="1">
        <v>143</v>
      </c>
      <c r="T4024" s="1" t="s">
        <v>37</v>
      </c>
      <c r="U4024" s="1" t="s">
        <v>56</v>
      </c>
      <c r="V4024" s="1" t="s">
        <v>581</v>
      </c>
      <c r="W4024" s="1">
        <v>4500000</v>
      </c>
      <c r="X4024" s="1">
        <v>2007</v>
      </c>
      <c r="Y4024" s="1">
        <v>631</v>
      </c>
      <c r="Z4024" s="1">
        <v>7.7</v>
      </c>
      <c r="AA4024" s="1">
        <v>2.35</v>
      </c>
      <c r="AB4024" s="1">
        <v>13000</v>
      </c>
    </row>
    <row r="4025" spans="1:28">
      <c r="A4025" s="1" t="s">
        <v>28</v>
      </c>
      <c r="B4025" s="1" t="s">
        <v>3735</v>
      </c>
      <c r="C4025" s="1">
        <v>185</v>
      </c>
      <c r="D4025" s="1">
        <v>122</v>
      </c>
      <c r="E4025" s="1">
        <v>687</v>
      </c>
      <c r="F4025" s="1">
        <v>957</v>
      </c>
      <c r="G4025" s="1" t="s">
        <v>3736</v>
      </c>
      <c r="H4025" s="1">
        <v>16000</v>
      </c>
      <c r="I4025" s="1">
        <v>52397389</v>
      </c>
      <c r="J4025" s="1" t="s">
        <v>3737</v>
      </c>
      <c r="K4025" s="1" t="s">
        <v>311</v>
      </c>
      <c r="L4025" s="1" t="s">
        <v>3738</v>
      </c>
      <c r="M4025" s="1">
        <v>132954</v>
      </c>
      <c r="N4025" s="1">
        <v>19764</v>
      </c>
      <c r="O4025" s="1" t="s">
        <v>1006</v>
      </c>
      <c r="P4025" s="1">
        <v>0</v>
      </c>
      <c r="Q4025" s="1" t="s">
        <v>3739</v>
      </c>
      <c r="R4025" s="1" t="s">
        <v>3740</v>
      </c>
      <c r="S4025" s="1">
        <v>514</v>
      </c>
      <c r="T4025" s="1" t="s">
        <v>37</v>
      </c>
      <c r="U4025" s="1" t="s">
        <v>38</v>
      </c>
      <c r="V4025" s="1" t="s">
        <v>581</v>
      </c>
      <c r="W4025" s="1">
        <v>65000000</v>
      </c>
      <c r="X4025" s="1">
        <v>2004</v>
      </c>
      <c r="Y4025" s="1">
        <v>1000</v>
      </c>
      <c r="Z4025" s="1">
        <v>5.9</v>
      </c>
      <c r="AA4025" s="1">
        <v>2.35</v>
      </c>
      <c r="AB4025" s="1">
        <v>0</v>
      </c>
    </row>
    <row r="4026" spans="1:28">
      <c r="A4026" s="1" t="s">
        <v>28</v>
      </c>
      <c r="B4026" s="1" t="s">
        <v>17852</v>
      </c>
      <c r="C4026" s="1">
        <v>195</v>
      </c>
      <c r="D4026" s="1">
        <v>122</v>
      </c>
      <c r="E4026" s="1">
        <v>22</v>
      </c>
      <c r="F4026" s="1">
        <v>32</v>
      </c>
      <c r="G4026" s="1" t="s">
        <v>4700</v>
      </c>
      <c r="H4026" s="1">
        <v>186</v>
      </c>
      <c r="I4026" s="1">
        <v>3950029</v>
      </c>
      <c r="J4026" s="1" t="s">
        <v>3395</v>
      </c>
      <c r="K4026" s="1" t="s">
        <v>14003</v>
      </c>
      <c r="L4026" s="1" t="s">
        <v>17853</v>
      </c>
      <c r="M4026" s="1">
        <v>12411</v>
      </c>
      <c r="N4026" s="1">
        <v>416</v>
      </c>
      <c r="O4026" s="1" t="s">
        <v>17854</v>
      </c>
      <c r="P4026" s="1">
        <v>0</v>
      </c>
      <c r="Q4026" s="1" t="s">
        <v>17855</v>
      </c>
      <c r="R4026" s="1" t="s">
        <v>17856</v>
      </c>
      <c r="S4026" s="1">
        <v>89</v>
      </c>
      <c r="T4026" s="1" t="s">
        <v>1460</v>
      </c>
      <c r="U4026" s="1" t="s">
        <v>1461</v>
      </c>
      <c r="V4026" s="1" t="s">
        <v>39</v>
      </c>
      <c r="W4026" s="1">
        <v>4000000</v>
      </c>
      <c r="X4026" s="1">
        <v>2010</v>
      </c>
      <c r="Y4026" s="1">
        <v>135</v>
      </c>
      <c r="Z4026" s="1">
        <v>7.2</v>
      </c>
      <c r="AA4026" s="1">
        <v>2.35</v>
      </c>
      <c r="AB4026" s="1">
        <v>0</v>
      </c>
    </row>
    <row r="4027" spans="1:28">
      <c r="A4027" s="1" t="s">
        <v>28</v>
      </c>
      <c r="B4027" s="1" t="s">
        <v>4027</v>
      </c>
      <c r="C4027" s="1">
        <v>199</v>
      </c>
      <c r="D4027" s="1">
        <v>122</v>
      </c>
      <c r="E4027" s="1">
        <v>0</v>
      </c>
      <c r="F4027" s="1">
        <v>939</v>
      </c>
      <c r="G4027" s="1" t="s">
        <v>134</v>
      </c>
      <c r="H4027" s="1">
        <v>18000</v>
      </c>
      <c r="I4027" s="1">
        <v>11538204</v>
      </c>
      <c r="J4027" s="1" t="s">
        <v>9857</v>
      </c>
      <c r="K4027" s="1" t="s">
        <v>434</v>
      </c>
      <c r="L4027" s="1" t="s">
        <v>9858</v>
      </c>
      <c r="M4027" s="1">
        <v>23696</v>
      </c>
      <c r="N4027" s="1">
        <v>21163</v>
      </c>
      <c r="O4027" s="1" t="s">
        <v>1143</v>
      </c>
      <c r="P4027" s="1">
        <v>0</v>
      </c>
      <c r="Q4027" s="1" t="s">
        <v>9859</v>
      </c>
      <c r="R4027" s="1" t="s">
        <v>9860</v>
      </c>
      <c r="S4027" s="1">
        <v>135</v>
      </c>
      <c r="T4027" s="1" t="s">
        <v>37</v>
      </c>
      <c r="U4027" s="1" t="s">
        <v>38</v>
      </c>
      <c r="V4027" s="1" t="s">
        <v>39</v>
      </c>
      <c r="W4027" s="1">
        <v>25000000</v>
      </c>
      <c r="X4027" s="1">
        <v>2010</v>
      </c>
      <c r="Y4027" s="1">
        <v>1000</v>
      </c>
      <c r="Z4027" s="1">
        <v>7</v>
      </c>
      <c r="AA4027" s="1">
        <v>2.35</v>
      </c>
      <c r="AB4027" s="1">
        <v>0</v>
      </c>
    </row>
    <row r="4028" spans="1:28">
      <c r="A4028" s="1" t="s">
        <v>28</v>
      </c>
      <c r="B4028" s="1" t="s">
        <v>2638</v>
      </c>
      <c r="C4028" s="1">
        <v>208</v>
      </c>
      <c r="D4028" s="1">
        <v>122</v>
      </c>
      <c r="E4028" s="1">
        <v>117</v>
      </c>
      <c r="F4028" s="1">
        <v>140</v>
      </c>
      <c r="G4028" s="1" t="s">
        <v>682</v>
      </c>
      <c r="H4028" s="1">
        <v>40000</v>
      </c>
      <c r="I4028" s="1">
        <v>31598308</v>
      </c>
      <c r="J4028" s="1" t="s">
        <v>3016</v>
      </c>
      <c r="K4028" s="1" t="s">
        <v>43</v>
      </c>
      <c r="L4028" s="1" t="s">
        <v>5787</v>
      </c>
      <c r="M4028" s="1">
        <v>124765</v>
      </c>
      <c r="N4028" s="1">
        <v>41636</v>
      </c>
      <c r="O4028" s="1" t="s">
        <v>5788</v>
      </c>
      <c r="P4028" s="1">
        <v>1</v>
      </c>
      <c r="Q4028" s="1" t="s">
        <v>5789</v>
      </c>
      <c r="R4028" s="1" t="s">
        <v>5790</v>
      </c>
      <c r="S4028" s="1">
        <v>541</v>
      </c>
      <c r="T4028" s="1" t="s">
        <v>37</v>
      </c>
      <c r="U4028" s="1" t="s">
        <v>38</v>
      </c>
      <c r="V4028" s="1" t="s">
        <v>581</v>
      </c>
      <c r="W4028" s="1">
        <v>35000000</v>
      </c>
      <c r="X4028" s="1">
        <v>2001</v>
      </c>
      <c r="Y4028" s="1">
        <v>1000</v>
      </c>
      <c r="Z4028" s="1">
        <v>6.8</v>
      </c>
      <c r="AA4028" s="1">
        <v>2.35</v>
      </c>
      <c r="AB4028" s="1">
        <v>0</v>
      </c>
    </row>
    <row r="4029" spans="1:28">
      <c r="A4029" s="1" t="s">
        <v>28</v>
      </c>
      <c r="B4029" s="1" t="s">
        <v>12585</v>
      </c>
      <c r="C4029" s="1">
        <v>208</v>
      </c>
      <c r="D4029" s="1">
        <v>122</v>
      </c>
      <c r="E4029" s="1">
        <v>0</v>
      </c>
      <c r="F4029" s="1">
        <v>567</v>
      </c>
      <c r="G4029" s="1" t="s">
        <v>1498</v>
      </c>
      <c r="H4029" s="1">
        <v>883</v>
      </c>
      <c r="I4029" s="1">
        <v>2428883</v>
      </c>
      <c r="J4029" s="1" t="s">
        <v>1757</v>
      </c>
      <c r="K4029" s="1" t="s">
        <v>4531</v>
      </c>
      <c r="L4029" s="1" t="s">
        <v>12586</v>
      </c>
      <c r="M4029" s="1">
        <v>21370</v>
      </c>
      <c r="N4029" s="1">
        <v>2896</v>
      </c>
      <c r="O4029" s="1" t="s">
        <v>2088</v>
      </c>
      <c r="P4029" s="1">
        <v>1</v>
      </c>
      <c r="Q4029" s="1" t="s">
        <v>12587</v>
      </c>
      <c r="R4029" s="1" t="s">
        <v>12588</v>
      </c>
      <c r="S4029" s="1">
        <v>132</v>
      </c>
      <c r="T4029" s="1" t="s">
        <v>37</v>
      </c>
      <c r="U4029" s="1" t="s">
        <v>38</v>
      </c>
      <c r="V4029" s="1" t="s">
        <v>581</v>
      </c>
      <c r="W4029" s="1">
        <v>16000000</v>
      </c>
      <c r="X4029" s="1">
        <v>2014</v>
      </c>
      <c r="Y4029" s="1">
        <v>596</v>
      </c>
      <c r="Z4029" s="1">
        <v>6.6</v>
      </c>
      <c r="AA4029" s="1">
        <v>2.35</v>
      </c>
      <c r="AB4029" s="1">
        <v>0</v>
      </c>
    </row>
    <row r="4030" spans="1:28">
      <c r="A4030" s="1" t="s">
        <v>28</v>
      </c>
      <c r="B4030" s="1" t="s">
        <v>2668</v>
      </c>
      <c r="C4030" s="1">
        <v>233</v>
      </c>
      <c r="D4030" s="1">
        <v>122</v>
      </c>
      <c r="E4030" s="1">
        <v>301</v>
      </c>
      <c r="F4030" s="1">
        <v>457</v>
      </c>
      <c r="G4030" s="1" t="s">
        <v>4147</v>
      </c>
      <c r="H4030" s="1">
        <v>1000</v>
      </c>
      <c r="I4030" s="1">
        <v>75072454</v>
      </c>
      <c r="J4030" s="1" t="s">
        <v>4370</v>
      </c>
      <c r="K4030" s="1" t="s">
        <v>134</v>
      </c>
      <c r="L4030" s="1" t="s">
        <v>11726</v>
      </c>
      <c r="M4030" s="1">
        <v>96569</v>
      </c>
      <c r="N4030" s="1">
        <v>2759</v>
      </c>
      <c r="O4030" s="1" t="s">
        <v>11727</v>
      </c>
      <c r="P4030" s="1">
        <v>0</v>
      </c>
      <c r="Q4030" s="1" t="s">
        <v>11728</v>
      </c>
      <c r="R4030" s="1" t="s">
        <v>11729</v>
      </c>
      <c r="S4030" s="1">
        <v>522</v>
      </c>
      <c r="T4030" s="1" t="s">
        <v>37</v>
      </c>
      <c r="U4030" s="1" t="s">
        <v>38</v>
      </c>
      <c r="V4030" s="1" t="s">
        <v>39</v>
      </c>
      <c r="W4030" s="1">
        <v>20000000</v>
      </c>
      <c r="X4030" s="1">
        <v>2005</v>
      </c>
      <c r="Y4030" s="1">
        <v>539</v>
      </c>
      <c r="Z4030" s="1">
        <v>6.7</v>
      </c>
      <c r="AA4030" s="1">
        <v>2.35</v>
      </c>
      <c r="AB4030" s="1">
        <v>0</v>
      </c>
    </row>
    <row r="4031" spans="1:28">
      <c r="A4031" s="1" t="s">
        <v>28</v>
      </c>
      <c r="B4031" s="1" t="s">
        <v>1522</v>
      </c>
      <c r="C4031" s="1">
        <v>238</v>
      </c>
      <c r="D4031" s="1">
        <v>122</v>
      </c>
      <c r="E4031" s="1">
        <v>0</v>
      </c>
      <c r="F4031" s="1">
        <v>11000</v>
      </c>
      <c r="G4031" s="1" t="s">
        <v>1153</v>
      </c>
      <c r="H4031" s="1">
        <v>14000</v>
      </c>
      <c r="I4031" s="1">
        <v>117144465</v>
      </c>
      <c r="J4031" s="1" t="s">
        <v>1524</v>
      </c>
      <c r="K4031" s="1" t="s">
        <v>2374</v>
      </c>
      <c r="L4031" s="1" t="s">
        <v>2375</v>
      </c>
      <c r="M4031" s="1">
        <v>256928</v>
      </c>
      <c r="N4031" s="1">
        <v>43499</v>
      </c>
      <c r="O4031" s="1" t="s">
        <v>336</v>
      </c>
      <c r="P4031" s="1">
        <v>3</v>
      </c>
      <c r="Q4031" s="1" t="s">
        <v>2376</v>
      </c>
      <c r="R4031" s="1" t="s">
        <v>2377</v>
      </c>
      <c r="S4031" s="1">
        <v>288</v>
      </c>
      <c r="T4031" s="1" t="s">
        <v>37</v>
      </c>
      <c r="U4031" s="1" t="s">
        <v>38</v>
      </c>
      <c r="V4031" s="1" t="s">
        <v>39</v>
      </c>
      <c r="W4031" s="1">
        <v>85000000</v>
      </c>
      <c r="X4031" s="1">
        <v>2007</v>
      </c>
      <c r="Y4031" s="1">
        <v>13000</v>
      </c>
      <c r="Z4031" s="1">
        <v>6.9</v>
      </c>
      <c r="AA4031" s="1">
        <v>2.35</v>
      </c>
      <c r="AB4031" s="1">
        <v>0</v>
      </c>
    </row>
    <row r="4032" spans="1:28">
      <c r="A4032" s="1" t="s">
        <v>743</v>
      </c>
      <c r="B4032" s="1" t="s">
        <v>4162</v>
      </c>
      <c r="C4032" s="1">
        <v>242</v>
      </c>
      <c r="D4032" s="1">
        <v>122</v>
      </c>
      <c r="E4032" s="1">
        <v>0</v>
      </c>
      <c r="F4032" s="1">
        <v>54</v>
      </c>
      <c r="G4032" s="1" t="s">
        <v>6190</v>
      </c>
      <c r="H4032" s="1">
        <v>326</v>
      </c>
      <c r="I4032" s="1">
        <v>33201661</v>
      </c>
      <c r="J4032" s="1" t="s">
        <v>1673</v>
      </c>
      <c r="K4032" s="1" t="s">
        <v>5882</v>
      </c>
      <c r="L4032" s="1" t="s">
        <v>6749</v>
      </c>
      <c r="M4032" s="1">
        <v>534262</v>
      </c>
      <c r="N4032" s="1">
        <v>809</v>
      </c>
      <c r="O4032" s="1" t="s">
        <v>6750</v>
      </c>
      <c r="P4032" s="1">
        <v>0</v>
      </c>
      <c r="Q4032" s="1" t="s">
        <v>6751</v>
      </c>
      <c r="R4032" s="1" t="s">
        <v>6752</v>
      </c>
      <c r="S4032" s="1">
        <v>1314</v>
      </c>
      <c r="T4032" s="1" t="s">
        <v>1460</v>
      </c>
      <c r="U4032" s="1" t="s">
        <v>1461</v>
      </c>
      <c r="V4032" s="1" t="s">
        <v>581</v>
      </c>
      <c r="W4032" s="1">
        <v>77000000</v>
      </c>
      <c r="X4032" s="1">
        <v>2001</v>
      </c>
      <c r="Y4032" s="1">
        <v>326</v>
      </c>
      <c r="Z4032" s="1">
        <v>8.4</v>
      </c>
      <c r="AA4032" s="1">
        <v>2.35</v>
      </c>
      <c r="AB4032" s="1">
        <v>39000</v>
      </c>
    </row>
    <row r="4033" spans="1:28">
      <c r="A4033" s="1" t="s">
        <v>28</v>
      </c>
      <c r="B4033" s="1" t="s">
        <v>6963</v>
      </c>
      <c r="C4033" s="1">
        <v>273</v>
      </c>
      <c r="D4033" s="1">
        <v>122</v>
      </c>
      <c r="E4033" s="1">
        <v>0</v>
      </c>
      <c r="F4033" s="1">
        <v>7</v>
      </c>
      <c r="G4033" s="1" t="s">
        <v>6964</v>
      </c>
      <c r="H4033" s="1">
        <v>643</v>
      </c>
      <c r="I4033" s="1">
        <v>6594136</v>
      </c>
      <c r="J4033" s="1" t="s">
        <v>6965</v>
      </c>
      <c r="K4033" s="1" t="s">
        <v>6152</v>
      </c>
      <c r="L4033" s="1" t="s">
        <v>6966</v>
      </c>
      <c r="M4033" s="1">
        <v>24557</v>
      </c>
      <c r="N4033" s="1">
        <v>943</v>
      </c>
      <c r="O4033" s="1" t="s">
        <v>6967</v>
      </c>
      <c r="P4033" s="1">
        <v>1</v>
      </c>
      <c r="Q4033" s="1" t="s">
        <v>6968</v>
      </c>
      <c r="R4033" s="1" t="s">
        <v>6969</v>
      </c>
      <c r="S4033" s="1">
        <v>111</v>
      </c>
      <c r="T4033" s="1" t="s">
        <v>1938</v>
      </c>
      <c r="U4033" s="1" t="s">
        <v>3845</v>
      </c>
      <c r="V4033" s="1" t="s">
        <v>39</v>
      </c>
      <c r="W4033" s="1">
        <v>38600000</v>
      </c>
      <c r="X4033" s="1">
        <v>2013</v>
      </c>
      <c r="Y4033" s="1">
        <v>290</v>
      </c>
      <c r="Z4033" s="1">
        <v>6.5</v>
      </c>
      <c r="AA4033" s="1">
        <v>2.35</v>
      </c>
      <c r="AB4033" s="1">
        <v>13000</v>
      </c>
    </row>
    <row r="4034" spans="1:28">
      <c r="A4034" s="1" t="s">
        <v>28</v>
      </c>
      <c r="B4034" s="1" t="s">
        <v>10004</v>
      </c>
      <c r="C4034" s="1">
        <v>280</v>
      </c>
      <c r="D4034" s="1">
        <v>122</v>
      </c>
      <c r="E4034" s="1">
        <v>0</v>
      </c>
      <c r="F4034" s="1">
        <v>407</v>
      </c>
      <c r="G4034" s="1" t="s">
        <v>5841</v>
      </c>
      <c r="H4034" s="1">
        <v>12000</v>
      </c>
      <c r="I4034" s="1">
        <v>1697956</v>
      </c>
      <c r="J4034" s="1" t="s">
        <v>1927</v>
      </c>
      <c r="K4034" s="1" t="s">
        <v>701</v>
      </c>
      <c r="L4034" s="1" t="s">
        <v>10005</v>
      </c>
      <c r="M4034" s="1">
        <v>64944</v>
      </c>
      <c r="N4034" s="1">
        <v>13809</v>
      </c>
      <c r="O4034" s="1" t="s">
        <v>10006</v>
      </c>
      <c r="P4034" s="1">
        <v>2</v>
      </c>
      <c r="Q4034" s="1" t="s">
        <v>10007</v>
      </c>
      <c r="R4034" s="1" t="s">
        <v>10008</v>
      </c>
      <c r="S4034" s="1">
        <v>212</v>
      </c>
      <c r="T4034" s="1" t="s">
        <v>37</v>
      </c>
      <c r="U4034" s="1" t="s">
        <v>38</v>
      </c>
      <c r="V4034" s="1" t="s">
        <v>581</v>
      </c>
      <c r="W4034" s="1">
        <v>20000000</v>
      </c>
      <c r="X4034" s="1">
        <v>2009</v>
      </c>
      <c r="Y4034" s="1">
        <v>463</v>
      </c>
      <c r="Z4034" s="1">
        <v>6.7</v>
      </c>
      <c r="AA4034" s="1">
        <v>1.85</v>
      </c>
      <c r="AB4034" s="1">
        <v>6000</v>
      </c>
    </row>
    <row r="4035" spans="1:28">
      <c r="A4035" s="1" t="s">
        <v>28</v>
      </c>
      <c r="B4035" s="1" t="s">
        <v>3792</v>
      </c>
      <c r="C4035" s="1">
        <v>288</v>
      </c>
      <c r="D4035" s="1">
        <v>122</v>
      </c>
      <c r="E4035" s="1">
        <v>909</v>
      </c>
      <c r="F4035" s="1">
        <v>282</v>
      </c>
      <c r="G4035" s="1" t="s">
        <v>16962</v>
      </c>
      <c r="H4035" s="1">
        <v>503</v>
      </c>
      <c r="I4035" s="1">
        <v>119078393</v>
      </c>
      <c r="J4035" s="1" t="s">
        <v>16963</v>
      </c>
      <c r="K4035" s="1" t="s">
        <v>16964</v>
      </c>
      <c r="L4035" s="1" t="s">
        <v>16965</v>
      </c>
      <c r="M4035" s="1">
        <v>113152</v>
      </c>
      <c r="N4035" s="1">
        <v>1448</v>
      </c>
      <c r="O4035" s="1" t="s">
        <v>16966</v>
      </c>
      <c r="P4035" s="1">
        <v>0</v>
      </c>
      <c r="Q4035" s="1" t="s">
        <v>16967</v>
      </c>
      <c r="R4035" s="1" t="s">
        <v>16968</v>
      </c>
      <c r="S4035" s="1">
        <v>1416</v>
      </c>
      <c r="T4035" s="1" t="s">
        <v>37</v>
      </c>
      <c r="U4035" s="1" t="s">
        <v>38</v>
      </c>
      <c r="V4035" s="1" t="s">
        <v>581</v>
      </c>
      <c r="W4035" s="1">
        <v>6000000</v>
      </c>
      <c r="X4035" s="1">
        <v>2004</v>
      </c>
      <c r="Y4035" s="1">
        <v>328</v>
      </c>
      <c r="Z4035" s="1">
        <v>7.5</v>
      </c>
      <c r="AA4035" s="1">
        <v>1.85</v>
      </c>
      <c r="AB4035" s="1">
        <v>0</v>
      </c>
    </row>
    <row r="4036" spans="1:28">
      <c r="A4036" s="1" t="s">
        <v>28</v>
      </c>
      <c r="B4036" s="1" t="s">
        <v>846</v>
      </c>
      <c r="C4036" s="1">
        <v>289</v>
      </c>
      <c r="D4036" s="1">
        <v>122</v>
      </c>
      <c r="E4036" s="1">
        <v>2000</v>
      </c>
      <c r="F4036" s="1">
        <v>571</v>
      </c>
      <c r="G4036" s="1" t="s">
        <v>1888</v>
      </c>
      <c r="H4036" s="1">
        <v>26000</v>
      </c>
      <c r="I4036" s="1">
        <v>24985612</v>
      </c>
      <c r="J4036" s="1" t="s">
        <v>1889</v>
      </c>
      <c r="K4036" s="1" t="s">
        <v>94</v>
      </c>
      <c r="L4036" s="1" t="s">
        <v>1890</v>
      </c>
      <c r="M4036" s="1">
        <v>71782</v>
      </c>
      <c r="N4036" s="1">
        <v>28328</v>
      </c>
      <c r="O4036" s="1" t="s">
        <v>1891</v>
      </c>
      <c r="P4036" s="1">
        <v>0</v>
      </c>
      <c r="Q4036" s="1" t="s">
        <v>1892</v>
      </c>
      <c r="R4036" s="1" t="s">
        <v>1893</v>
      </c>
      <c r="S4036" s="1">
        <v>161</v>
      </c>
      <c r="T4036" s="1" t="s">
        <v>37</v>
      </c>
      <c r="U4036" s="1" t="s">
        <v>38</v>
      </c>
      <c r="V4036" s="1" t="s">
        <v>39</v>
      </c>
      <c r="W4036" s="1">
        <v>100000000</v>
      </c>
      <c r="X4036" s="1">
        <v>2015</v>
      </c>
      <c r="Y4036" s="1">
        <v>911</v>
      </c>
      <c r="Z4036" s="1">
        <v>7</v>
      </c>
      <c r="AA4036" s="1">
        <v>1.85</v>
      </c>
      <c r="AB4036" s="1">
        <v>27000</v>
      </c>
    </row>
    <row r="4037" spans="1:28">
      <c r="A4037" s="1" t="s">
        <v>28</v>
      </c>
      <c r="B4037" s="1" t="s">
        <v>10827</v>
      </c>
      <c r="C4037" s="1">
        <v>291</v>
      </c>
      <c r="D4037" s="1">
        <v>122</v>
      </c>
      <c r="E4037" s="1">
        <v>210</v>
      </c>
      <c r="F4037" s="1">
        <v>123</v>
      </c>
      <c r="G4037" s="1" t="s">
        <v>12967</v>
      </c>
      <c r="H4037" s="1">
        <v>22000</v>
      </c>
      <c r="I4037" s="1">
        <v>17237244</v>
      </c>
      <c r="J4037" s="1" t="s">
        <v>2117</v>
      </c>
      <c r="K4037" s="1" t="s">
        <v>693</v>
      </c>
      <c r="L4037" s="1" t="s">
        <v>12968</v>
      </c>
      <c r="M4037" s="1">
        <v>57210</v>
      </c>
      <c r="N4037" s="1">
        <v>22574</v>
      </c>
      <c r="O4037" s="1" t="s">
        <v>12969</v>
      </c>
      <c r="P4037" s="1">
        <v>3</v>
      </c>
      <c r="Q4037" s="1" t="s">
        <v>12970</v>
      </c>
      <c r="R4037" s="1" t="s">
        <v>12971</v>
      </c>
      <c r="S4037" s="1">
        <v>158</v>
      </c>
      <c r="T4037" s="1" t="s">
        <v>37</v>
      </c>
      <c r="U4037" s="1" t="s">
        <v>56</v>
      </c>
      <c r="V4037" s="1" t="s">
        <v>581</v>
      </c>
      <c r="W4037" s="1">
        <v>15000000</v>
      </c>
      <c r="X4037" s="1">
        <v>2014</v>
      </c>
      <c r="Y4037" s="1">
        <v>164</v>
      </c>
      <c r="Z4037" s="1">
        <v>6.8</v>
      </c>
      <c r="AA4037" s="1">
        <v>2.35</v>
      </c>
      <c r="AB4037" s="1">
        <v>13000</v>
      </c>
    </row>
    <row r="4038" spans="1:28">
      <c r="A4038" s="1" t="s">
        <v>28</v>
      </c>
      <c r="B4038" s="1" t="s">
        <v>1417</v>
      </c>
      <c r="C4038" s="1">
        <v>295</v>
      </c>
      <c r="D4038" s="1">
        <v>122</v>
      </c>
      <c r="E4038" s="1">
        <v>446</v>
      </c>
      <c r="F4038" s="1">
        <v>600</v>
      </c>
      <c r="G4038" s="1" t="s">
        <v>1203</v>
      </c>
      <c r="H4038" s="1">
        <v>23000</v>
      </c>
      <c r="I4038" s="1">
        <v>53574088</v>
      </c>
      <c r="J4038" s="1" t="s">
        <v>5570</v>
      </c>
      <c r="K4038" s="1" t="s">
        <v>58</v>
      </c>
      <c r="L4038" s="1" t="s">
        <v>5571</v>
      </c>
      <c r="M4038" s="1">
        <v>237872</v>
      </c>
      <c r="N4038" s="1">
        <v>33548</v>
      </c>
      <c r="O4038" s="1" t="s">
        <v>5572</v>
      </c>
      <c r="P4038" s="1">
        <v>1</v>
      </c>
      <c r="Q4038" s="1" t="s">
        <v>5573</v>
      </c>
      <c r="R4038" s="1" t="s">
        <v>5574</v>
      </c>
      <c r="S4038" s="1">
        <v>560</v>
      </c>
      <c r="T4038" s="1" t="s">
        <v>37</v>
      </c>
      <c r="U4038" s="1" t="s">
        <v>38</v>
      </c>
      <c r="V4038" s="1" t="s">
        <v>581</v>
      </c>
      <c r="W4038" s="1">
        <v>55000000</v>
      </c>
      <c r="X4038" s="1">
        <v>2007</v>
      </c>
      <c r="Y4038" s="1">
        <v>8000</v>
      </c>
      <c r="Z4038" s="1">
        <v>7.8</v>
      </c>
      <c r="AA4038" s="1">
        <v>2.35</v>
      </c>
      <c r="AB4038" s="1">
        <v>0</v>
      </c>
    </row>
    <row r="4039" spans="1:28">
      <c r="A4039" s="1" t="s">
        <v>28</v>
      </c>
      <c r="B4039" s="1" t="s">
        <v>846</v>
      </c>
      <c r="C4039" s="1">
        <v>302</v>
      </c>
      <c r="D4039" s="1">
        <v>122</v>
      </c>
      <c r="E4039" s="1">
        <v>2000</v>
      </c>
      <c r="F4039" s="1">
        <v>1000</v>
      </c>
      <c r="G4039" s="1" t="s">
        <v>1328</v>
      </c>
      <c r="H4039" s="1">
        <v>2000</v>
      </c>
      <c r="I4039" s="1">
        <v>18593156</v>
      </c>
      <c r="J4039" s="1" t="s">
        <v>3395</v>
      </c>
      <c r="K4039" s="1" t="s">
        <v>1208</v>
      </c>
      <c r="L4039" s="1" t="s">
        <v>8777</v>
      </c>
      <c r="M4039" s="1">
        <v>88682</v>
      </c>
      <c r="N4039" s="1">
        <v>6161</v>
      </c>
      <c r="O4039" s="1" t="s">
        <v>426</v>
      </c>
      <c r="P4039" s="1">
        <v>1</v>
      </c>
      <c r="Q4039" s="1" t="s">
        <v>8778</v>
      </c>
      <c r="R4039" s="1" t="s">
        <v>8779</v>
      </c>
      <c r="S4039" s="1">
        <v>241</v>
      </c>
      <c r="T4039" s="1" t="s">
        <v>37</v>
      </c>
      <c r="U4039" s="1" t="s">
        <v>38</v>
      </c>
      <c r="V4039" s="1" t="s">
        <v>581</v>
      </c>
      <c r="W4039" s="1">
        <v>35000000</v>
      </c>
      <c r="X4039" s="1">
        <v>2008</v>
      </c>
      <c r="Y4039" s="1">
        <v>1000</v>
      </c>
      <c r="Z4039" s="1">
        <v>7.7</v>
      </c>
      <c r="AA4039" s="1">
        <v>2.35</v>
      </c>
      <c r="AB4039" s="1">
        <v>0</v>
      </c>
    </row>
    <row r="4040" spans="1:28">
      <c r="A4040" s="1" t="s">
        <v>28</v>
      </c>
      <c r="B4040" s="1" t="s">
        <v>404</v>
      </c>
      <c r="C4040" s="1">
        <v>322</v>
      </c>
      <c r="D4040" s="1">
        <v>122</v>
      </c>
      <c r="E4040" s="1">
        <v>681</v>
      </c>
      <c r="F4040" s="1">
        <v>105</v>
      </c>
      <c r="G4040" s="1" t="s">
        <v>405</v>
      </c>
      <c r="H4040" s="1">
        <v>998</v>
      </c>
      <c r="I4040" s="1">
        <v>130468626</v>
      </c>
      <c r="J4040" s="1" t="s">
        <v>223</v>
      </c>
      <c r="K4040" s="1" t="s">
        <v>406</v>
      </c>
      <c r="L4040" s="1" t="s">
        <v>407</v>
      </c>
      <c r="M4040" s="1">
        <v>53607</v>
      </c>
      <c r="N4040" s="1">
        <v>1327</v>
      </c>
      <c r="O4040" s="1" t="s">
        <v>408</v>
      </c>
      <c r="P4040" s="1">
        <v>4</v>
      </c>
      <c r="Q4040" s="1" t="s">
        <v>409</v>
      </c>
      <c r="R4040" s="1" t="s">
        <v>410</v>
      </c>
      <c r="S4040" s="1">
        <v>432</v>
      </c>
      <c r="T4040" s="1" t="s">
        <v>37</v>
      </c>
      <c r="U4040" s="1" t="s">
        <v>38</v>
      </c>
      <c r="V4040" s="1" t="s">
        <v>39</v>
      </c>
      <c r="W4040" s="1">
        <v>185000000</v>
      </c>
      <c r="X4040" s="1">
        <v>2016</v>
      </c>
      <c r="Y4040" s="1">
        <v>119</v>
      </c>
      <c r="Z4040" s="1">
        <v>7.5</v>
      </c>
      <c r="AA4040" s="1">
        <v>2.35</v>
      </c>
      <c r="AB4040" s="1">
        <v>30000</v>
      </c>
    </row>
    <row r="4041" spans="1:28">
      <c r="A4041" s="1" t="s">
        <v>28</v>
      </c>
      <c r="B4041" s="1" t="s">
        <v>6134</v>
      </c>
      <c r="C4041" s="1">
        <v>350</v>
      </c>
      <c r="D4041" s="1">
        <v>122</v>
      </c>
      <c r="E4041" s="1">
        <v>308</v>
      </c>
      <c r="F4041" s="1">
        <v>10000</v>
      </c>
      <c r="G4041" s="1" t="s">
        <v>1103</v>
      </c>
      <c r="H4041" s="1">
        <v>17000</v>
      </c>
      <c r="I4041" s="1">
        <v>191449475</v>
      </c>
      <c r="J4041" s="1" t="s">
        <v>683</v>
      </c>
      <c r="K4041" s="1" t="s">
        <v>553</v>
      </c>
      <c r="L4041" s="1" t="s">
        <v>7134</v>
      </c>
      <c r="M4041" s="1">
        <v>348007</v>
      </c>
      <c r="N4041" s="1">
        <v>44060</v>
      </c>
      <c r="O4041" s="1" t="s">
        <v>2448</v>
      </c>
      <c r="P4041" s="1">
        <v>1</v>
      </c>
      <c r="Q4041" s="1" t="s">
        <v>7135</v>
      </c>
      <c r="R4041" s="1" t="s">
        <v>7136</v>
      </c>
      <c r="S4041" s="1">
        <v>1535</v>
      </c>
      <c r="T4041" s="1" t="s">
        <v>37</v>
      </c>
      <c r="U4041" s="1" t="s">
        <v>38</v>
      </c>
      <c r="V4041" s="1" t="s">
        <v>39</v>
      </c>
      <c r="W4041" s="1">
        <v>37000000</v>
      </c>
      <c r="X4041" s="1">
        <v>2008</v>
      </c>
      <c r="Y4041" s="1">
        <v>12000</v>
      </c>
      <c r="Z4041" s="1">
        <v>5.2</v>
      </c>
      <c r="AA4041" s="1">
        <v>2.35</v>
      </c>
      <c r="AB4041" s="1">
        <v>19000</v>
      </c>
    </row>
    <row r="4042" spans="1:28">
      <c r="A4042" s="1" t="s">
        <v>28</v>
      </c>
      <c r="B4042" s="1" t="s">
        <v>6134</v>
      </c>
      <c r="C4042" s="1">
        <v>350</v>
      </c>
      <c r="D4042" s="1">
        <v>122</v>
      </c>
      <c r="E4042" s="1">
        <v>308</v>
      </c>
      <c r="F4042" s="1">
        <v>10000</v>
      </c>
      <c r="G4042" s="1" t="s">
        <v>1103</v>
      </c>
      <c r="H4042" s="1">
        <v>17000</v>
      </c>
      <c r="I4042" s="1">
        <v>191449475</v>
      </c>
      <c r="J4042" s="1" t="s">
        <v>683</v>
      </c>
      <c r="K4042" s="1" t="s">
        <v>553</v>
      </c>
      <c r="L4042" s="1" t="s">
        <v>7134</v>
      </c>
      <c r="M4042" s="1">
        <v>348010</v>
      </c>
      <c r="N4042" s="1">
        <v>44061</v>
      </c>
      <c r="O4042" s="1" t="s">
        <v>2448</v>
      </c>
      <c r="P4042" s="1">
        <v>1</v>
      </c>
      <c r="Q4042" s="1" t="s">
        <v>7135</v>
      </c>
      <c r="R4042" s="1" t="s">
        <v>7136</v>
      </c>
      <c r="S4042" s="1">
        <v>1535</v>
      </c>
      <c r="T4042" s="1" t="s">
        <v>37</v>
      </c>
      <c r="U4042" s="1" t="s">
        <v>38</v>
      </c>
      <c r="V4042" s="1" t="s">
        <v>39</v>
      </c>
      <c r="W4042" s="1">
        <v>37000000</v>
      </c>
      <c r="X4042" s="1">
        <v>2008</v>
      </c>
      <c r="Y4042" s="1">
        <v>12000</v>
      </c>
      <c r="Z4042" s="1">
        <v>5.2</v>
      </c>
      <c r="AA4042" s="1">
        <v>2.35</v>
      </c>
      <c r="AB4042" s="1">
        <v>19000</v>
      </c>
    </row>
    <row r="4043" spans="1:28">
      <c r="A4043" s="1" t="s">
        <v>28</v>
      </c>
      <c r="B4043" s="1" t="s">
        <v>1067</v>
      </c>
      <c r="C4043" s="1">
        <v>351</v>
      </c>
      <c r="D4043" s="1">
        <v>122</v>
      </c>
      <c r="E4043" s="1">
        <v>209</v>
      </c>
      <c r="F4043" s="1">
        <v>934</v>
      </c>
      <c r="G4043" s="1" t="s">
        <v>1068</v>
      </c>
      <c r="H4043" s="1">
        <v>17000</v>
      </c>
      <c r="I4043" s="1">
        <v>122512052</v>
      </c>
      <c r="J4043" s="1" t="s">
        <v>223</v>
      </c>
      <c r="K4043" s="1" t="s">
        <v>440</v>
      </c>
      <c r="L4043" s="1" t="s">
        <v>1069</v>
      </c>
      <c r="M4043" s="1">
        <v>146352</v>
      </c>
      <c r="N4043" s="1">
        <v>31958</v>
      </c>
      <c r="O4043" s="1" t="s">
        <v>1036</v>
      </c>
      <c r="P4043" s="1">
        <v>6</v>
      </c>
      <c r="Q4043" s="1" t="s">
        <v>1070</v>
      </c>
      <c r="R4043" s="1" t="s">
        <v>1071</v>
      </c>
      <c r="S4043" s="1">
        <v>288</v>
      </c>
      <c r="T4043" s="1" t="s">
        <v>37</v>
      </c>
      <c r="U4043" s="1" t="s">
        <v>38</v>
      </c>
      <c r="V4043" s="1" t="s">
        <v>39</v>
      </c>
      <c r="W4043" s="1">
        <v>130000000</v>
      </c>
      <c r="X4043" s="1">
        <v>2013</v>
      </c>
      <c r="Y4043" s="1">
        <v>12000</v>
      </c>
      <c r="Z4043" s="1">
        <v>5.8</v>
      </c>
      <c r="AA4043" s="1">
        <v>2.35</v>
      </c>
      <c r="AB4043" s="1">
        <v>42000</v>
      </c>
    </row>
    <row r="4044" spans="1:28">
      <c r="A4044" s="1" t="s">
        <v>28</v>
      </c>
      <c r="B4044" s="1" t="s">
        <v>5275</v>
      </c>
      <c r="C4044" s="1">
        <v>412</v>
      </c>
      <c r="D4044" s="1">
        <v>122</v>
      </c>
      <c r="E4044" s="1">
        <v>0</v>
      </c>
      <c r="F4044" s="1">
        <v>816</v>
      </c>
      <c r="G4044" s="1" t="s">
        <v>454</v>
      </c>
      <c r="H4044" s="1">
        <v>14000</v>
      </c>
      <c r="I4044" s="1">
        <v>17750583</v>
      </c>
      <c r="J4044" s="1" t="s">
        <v>1540</v>
      </c>
      <c r="K4044" s="1" t="s">
        <v>209</v>
      </c>
      <c r="L4044" s="1" t="s">
        <v>11886</v>
      </c>
      <c r="M4044" s="1">
        <v>93548</v>
      </c>
      <c r="N4044" s="1">
        <v>28933</v>
      </c>
      <c r="O4044" s="1" t="s">
        <v>160</v>
      </c>
      <c r="P4044" s="1">
        <v>0</v>
      </c>
      <c r="Q4044" s="1" t="s">
        <v>11887</v>
      </c>
      <c r="R4044" s="1" t="s">
        <v>11888</v>
      </c>
      <c r="S4044" s="1">
        <v>307</v>
      </c>
      <c r="T4044" s="1" t="s">
        <v>37</v>
      </c>
      <c r="U4044" s="1" t="s">
        <v>56</v>
      </c>
      <c r="V4044" s="1" t="s">
        <v>581</v>
      </c>
      <c r="W4044" s="1">
        <v>30000000</v>
      </c>
      <c r="X4044" s="1">
        <v>2015</v>
      </c>
      <c r="Y4044" s="1">
        <v>13000</v>
      </c>
      <c r="Z4044" s="1">
        <v>7.2</v>
      </c>
      <c r="AA4044" s="1">
        <v>2.35</v>
      </c>
      <c r="AB4044" s="1">
        <v>23000</v>
      </c>
    </row>
    <row r="4045" spans="1:28">
      <c r="A4045" s="1" t="s">
        <v>28</v>
      </c>
      <c r="B4045" s="1" t="s">
        <v>385</v>
      </c>
      <c r="C4045" s="1">
        <v>470</v>
      </c>
      <c r="D4045" s="1">
        <v>122</v>
      </c>
      <c r="E4045" s="1">
        <v>14000</v>
      </c>
      <c r="F4045" s="1">
        <v>1000</v>
      </c>
      <c r="G4045" s="1" t="s">
        <v>386</v>
      </c>
      <c r="H4045" s="1">
        <v>11000</v>
      </c>
      <c r="I4045" s="1">
        <v>317011114</v>
      </c>
      <c r="J4045" s="1" t="s">
        <v>42</v>
      </c>
      <c r="K4045" s="1" t="s">
        <v>387</v>
      </c>
      <c r="L4045" s="1" t="s">
        <v>388</v>
      </c>
      <c r="M4045" s="1">
        <v>333847</v>
      </c>
      <c r="N4045" s="1">
        <v>14959</v>
      </c>
      <c r="O4045" s="1" t="s">
        <v>389</v>
      </c>
      <c r="P4045" s="1">
        <v>2</v>
      </c>
      <c r="Q4045" s="1" t="s">
        <v>390</v>
      </c>
      <c r="R4045" s="1" t="s">
        <v>391</v>
      </c>
      <c r="S4045" s="1">
        <v>2054</v>
      </c>
      <c r="T4045" s="1" t="s">
        <v>37</v>
      </c>
      <c r="U4045" s="1" t="s">
        <v>38</v>
      </c>
      <c r="V4045" s="1" t="s">
        <v>39</v>
      </c>
      <c r="W4045" s="1">
        <v>185000000</v>
      </c>
      <c r="X4045" s="1">
        <v>2008</v>
      </c>
      <c r="Y4045" s="1">
        <v>1000</v>
      </c>
      <c r="Z4045" s="1">
        <v>6.2</v>
      </c>
      <c r="AA4045" s="1">
        <v>2.35</v>
      </c>
      <c r="AB4045" s="1">
        <v>5000</v>
      </c>
    </row>
    <row r="4046" spans="1:28">
      <c r="A4046" s="1" t="s">
        <v>28</v>
      </c>
      <c r="B4046" s="1" t="s">
        <v>7099</v>
      </c>
      <c r="C4046" s="1">
        <v>488</v>
      </c>
      <c r="D4046" s="1">
        <v>122</v>
      </c>
      <c r="E4046" s="1">
        <v>1000</v>
      </c>
      <c r="F4046" s="1">
        <v>883</v>
      </c>
      <c r="G4046" s="1" t="s">
        <v>1143</v>
      </c>
      <c r="H4046" s="1">
        <v>2000</v>
      </c>
      <c r="I4046" s="1">
        <v>74273505</v>
      </c>
      <c r="J4046" s="1" t="s">
        <v>2117</v>
      </c>
      <c r="K4046" s="1" t="s">
        <v>399</v>
      </c>
      <c r="L4046" s="1" t="s">
        <v>9440</v>
      </c>
      <c r="M4046" s="1">
        <v>612060</v>
      </c>
      <c r="N4046" s="1">
        <v>4738</v>
      </c>
      <c r="O4046" s="1" t="s">
        <v>4531</v>
      </c>
      <c r="P4046" s="1">
        <v>0</v>
      </c>
      <c r="Q4046" s="1" t="s">
        <v>9441</v>
      </c>
      <c r="R4046" s="1" t="s">
        <v>9442</v>
      </c>
      <c r="S4046" s="1">
        <v>1518</v>
      </c>
      <c r="T4046" s="1" t="s">
        <v>37</v>
      </c>
      <c r="U4046" s="1" t="s">
        <v>38</v>
      </c>
      <c r="V4046" s="1" t="s">
        <v>581</v>
      </c>
      <c r="W4046" s="1">
        <v>25000000</v>
      </c>
      <c r="X4046" s="1">
        <v>2007</v>
      </c>
      <c r="Y4046" s="1">
        <v>939</v>
      </c>
      <c r="Z4046" s="1">
        <v>8.1</v>
      </c>
      <c r="AA4046" s="1">
        <v>2.35</v>
      </c>
      <c r="AB4046" s="1">
        <v>21000</v>
      </c>
    </row>
    <row r="4047" spans="1:28">
      <c r="A4047" s="1" t="s">
        <v>28</v>
      </c>
      <c r="B4047" s="1" t="s">
        <v>4152</v>
      </c>
      <c r="C4047" s="1">
        <v>539</v>
      </c>
      <c r="D4047" s="1">
        <v>122</v>
      </c>
      <c r="E4047" s="1">
        <v>737</v>
      </c>
      <c r="F4047" s="1">
        <v>14000</v>
      </c>
      <c r="G4047" s="1" t="s">
        <v>1738</v>
      </c>
      <c r="H4047" s="1">
        <v>34000</v>
      </c>
      <c r="I4047" s="1">
        <v>132088910</v>
      </c>
      <c r="J4047" s="1" t="s">
        <v>1411</v>
      </c>
      <c r="K4047" s="1" t="s">
        <v>343</v>
      </c>
      <c r="L4047" s="1" t="s">
        <v>10561</v>
      </c>
      <c r="M4047" s="1">
        <v>533607</v>
      </c>
      <c r="N4047" s="1">
        <v>72115</v>
      </c>
      <c r="O4047" s="1" t="s">
        <v>650</v>
      </c>
      <c r="P4047" s="1">
        <v>0</v>
      </c>
      <c r="Q4047" s="1" t="s">
        <v>10562</v>
      </c>
      <c r="R4047" s="1" t="s">
        <v>10563</v>
      </c>
      <c r="S4047" s="1">
        <v>692</v>
      </c>
      <c r="T4047" s="1" t="s">
        <v>37</v>
      </c>
      <c r="U4047" s="1" t="s">
        <v>38</v>
      </c>
      <c r="V4047" s="1" t="s">
        <v>581</v>
      </c>
      <c r="W4047" s="1">
        <v>21000000</v>
      </c>
      <c r="X4047" s="1">
        <v>2012</v>
      </c>
      <c r="Y4047" s="1">
        <v>22000</v>
      </c>
      <c r="Z4047" s="1">
        <v>7.8</v>
      </c>
      <c r="AA4047" s="1">
        <v>2.35</v>
      </c>
      <c r="AB4047" s="1">
        <v>117000</v>
      </c>
    </row>
    <row r="4048" spans="1:28">
      <c r="A4048" s="1" t="s">
        <v>743</v>
      </c>
      <c r="B4048" s="1" t="s">
        <v>14944</v>
      </c>
      <c r="C4048" s="1">
        <v>14</v>
      </c>
      <c r="D4048" s="1">
        <v>123</v>
      </c>
      <c r="E4048" s="1">
        <v>5</v>
      </c>
      <c r="F4048" s="1">
        <v>338</v>
      </c>
      <c r="G4048" s="1" t="s">
        <v>3952</v>
      </c>
      <c r="H4048" s="1">
        <v>556</v>
      </c>
      <c r="I4048" s="1">
        <v>18272447</v>
      </c>
      <c r="J4048" s="1" t="s">
        <v>4061</v>
      </c>
      <c r="K4048" s="1" t="s">
        <v>13065</v>
      </c>
      <c r="L4048" s="1" t="s">
        <v>14945</v>
      </c>
      <c r="M4048" s="1">
        <v>3119</v>
      </c>
      <c r="N4048" s="1">
        <v>2149</v>
      </c>
      <c r="O4048" s="1" t="s">
        <v>10641</v>
      </c>
      <c r="P4048" s="1">
        <v>1</v>
      </c>
      <c r="Q4048" s="1" t="s">
        <v>14946</v>
      </c>
      <c r="R4048" s="1" t="s">
        <v>14947</v>
      </c>
      <c r="S4048" s="1">
        <v>35</v>
      </c>
      <c r="T4048" s="1" t="s">
        <v>37</v>
      </c>
      <c r="U4048" s="1" t="s">
        <v>38</v>
      </c>
      <c r="V4048" s="1" t="s">
        <v>581</v>
      </c>
      <c r="W4048" s="1">
        <v>10000000</v>
      </c>
      <c r="X4048" s="1">
        <v>1993</v>
      </c>
      <c r="Y4048" s="1">
        <v>475</v>
      </c>
      <c r="Z4048" s="1">
        <v>5.9</v>
      </c>
      <c r="AA4048" s="1">
        <v>1.85</v>
      </c>
      <c r="AB4048" s="1">
        <v>331</v>
      </c>
    </row>
    <row r="4049" spans="1:28">
      <c r="A4049" s="1" t="s">
        <v>28</v>
      </c>
      <c r="B4049" s="1" t="s">
        <v>3074</v>
      </c>
      <c r="C4049" s="1">
        <v>29</v>
      </c>
      <c r="D4049" s="1">
        <v>123</v>
      </c>
      <c r="E4049" s="1">
        <v>473</v>
      </c>
      <c r="F4049" s="1">
        <v>685</v>
      </c>
      <c r="G4049" s="1" t="s">
        <v>798</v>
      </c>
      <c r="H4049" s="1">
        <v>890</v>
      </c>
      <c r="I4049" s="1">
        <v>36049108</v>
      </c>
      <c r="J4049" s="1" t="s">
        <v>5792</v>
      </c>
      <c r="K4049" s="1" t="s">
        <v>630</v>
      </c>
      <c r="L4049" s="1" t="s">
        <v>15606</v>
      </c>
      <c r="M4049" s="1">
        <v>10139</v>
      </c>
      <c r="N4049" s="1">
        <v>3661</v>
      </c>
      <c r="O4049" s="1" t="s">
        <v>7199</v>
      </c>
      <c r="P4049" s="1">
        <v>4</v>
      </c>
      <c r="Q4049" s="1" t="s">
        <v>15607</v>
      </c>
      <c r="R4049" s="1" t="s">
        <v>15608</v>
      </c>
      <c r="S4049" s="1">
        <v>70</v>
      </c>
      <c r="T4049" s="1" t="s">
        <v>37</v>
      </c>
      <c r="U4049" s="1" t="s">
        <v>38</v>
      </c>
      <c r="V4049" s="1" t="s">
        <v>581</v>
      </c>
      <c r="W4049" s="1">
        <v>9000000</v>
      </c>
      <c r="X4049" s="1">
        <v>1996</v>
      </c>
      <c r="Y4049" s="1">
        <v>851</v>
      </c>
      <c r="Z4049" s="1">
        <v>6.8</v>
      </c>
      <c r="AA4049" s="1">
        <v>2.35</v>
      </c>
      <c r="AB4049" s="1">
        <v>0</v>
      </c>
    </row>
    <row r="4050" spans="1:28">
      <c r="A4050" s="1" t="s">
        <v>28</v>
      </c>
      <c r="B4050" s="1" t="s">
        <v>20846</v>
      </c>
      <c r="C4050" s="1">
        <v>35</v>
      </c>
      <c r="D4050" s="1">
        <v>123</v>
      </c>
      <c r="E4050" s="1">
        <v>0</v>
      </c>
      <c r="F4050" s="1">
        <v>21</v>
      </c>
      <c r="G4050" s="1" t="s">
        <v>20847</v>
      </c>
      <c r="H4050" s="1">
        <v>963</v>
      </c>
      <c r="I4050" s="1">
        <v>26893</v>
      </c>
      <c r="J4050" s="1" t="s">
        <v>4810</v>
      </c>
      <c r="K4050" s="1" t="s">
        <v>6649</v>
      </c>
      <c r="L4050" s="1" t="s">
        <v>20848</v>
      </c>
      <c r="M4050" s="1">
        <v>4391</v>
      </c>
      <c r="N4050" s="1">
        <v>1694</v>
      </c>
      <c r="O4050" s="1" t="s">
        <v>20849</v>
      </c>
      <c r="P4050" s="1">
        <v>0</v>
      </c>
      <c r="Q4050" s="1" t="s">
        <v>20850</v>
      </c>
      <c r="R4050" s="1" t="s">
        <v>20851</v>
      </c>
      <c r="S4050" s="1">
        <v>26</v>
      </c>
      <c r="T4050" s="1" t="s">
        <v>1460</v>
      </c>
      <c r="U4050" s="1" t="s">
        <v>1461</v>
      </c>
      <c r="V4050" s="1" t="s">
        <v>581</v>
      </c>
      <c r="W4050" s="1">
        <v>1600000</v>
      </c>
      <c r="X4050" s="1">
        <v>1969</v>
      </c>
      <c r="Y4050" s="1">
        <v>710</v>
      </c>
      <c r="Z4050" s="1">
        <v>7.2</v>
      </c>
      <c r="AA4050" s="1">
        <v>2.35</v>
      </c>
      <c r="AB4050" s="1">
        <v>278</v>
      </c>
    </row>
    <row r="4051" spans="1:28">
      <c r="A4051" s="1" t="s">
        <v>28</v>
      </c>
      <c r="B4051" s="1" t="s">
        <v>4836</v>
      </c>
      <c r="C4051" s="1">
        <v>36</v>
      </c>
      <c r="D4051" s="1">
        <v>123</v>
      </c>
      <c r="E4051" s="1">
        <v>0</v>
      </c>
      <c r="F4051" s="1">
        <v>886</v>
      </c>
      <c r="G4051" s="1" t="s">
        <v>2390</v>
      </c>
      <c r="H4051" s="1">
        <v>12000</v>
      </c>
      <c r="I4051" s="1">
        <v>25900000</v>
      </c>
      <c r="J4051" s="1" t="s">
        <v>5565</v>
      </c>
      <c r="K4051" s="1" t="s">
        <v>701</v>
      </c>
      <c r="L4051" s="1" t="s">
        <v>5566</v>
      </c>
      <c r="M4051" s="1">
        <v>12771</v>
      </c>
      <c r="N4051" s="1">
        <v>18793</v>
      </c>
      <c r="O4051" s="1" t="s">
        <v>5567</v>
      </c>
      <c r="P4051" s="1">
        <v>1</v>
      </c>
      <c r="Q4051" s="1" t="s">
        <v>5568</v>
      </c>
      <c r="R4051" s="1" t="s">
        <v>5569</v>
      </c>
      <c r="S4051" s="1">
        <v>84</v>
      </c>
      <c r="T4051" s="1" t="s">
        <v>37</v>
      </c>
      <c r="U4051" s="1" t="s">
        <v>38</v>
      </c>
      <c r="V4051" s="1" t="s">
        <v>581</v>
      </c>
      <c r="W4051" s="1">
        <v>58000000</v>
      </c>
      <c r="X4051" s="1">
        <v>1984</v>
      </c>
      <c r="Y4051" s="1">
        <v>5000</v>
      </c>
      <c r="Z4051" s="1">
        <v>6.5</v>
      </c>
      <c r="AA4051" s="1">
        <v>1.85</v>
      </c>
      <c r="AB4051" s="1">
        <v>828</v>
      </c>
    </row>
    <row r="4052" spans="1:28">
      <c r="A4052" s="1" t="s">
        <v>28</v>
      </c>
      <c r="B4052" s="1" t="s">
        <v>11169</v>
      </c>
      <c r="C4052" s="1">
        <v>36</v>
      </c>
      <c r="D4052" s="1">
        <v>123</v>
      </c>
      <c r="E4052" s="1">
        <v>6</v>
      </c>
      <c r="F4052" s="1">
        <v>85</v>
      </c>
      <c r="G4052" s="1" t="s">
        <v>11170</v>
      </c>
      <c r="H4052" s="1">
        <v>541</v>
      </c>
      <c r="I4052" s="1">
        <v>13391174</v>
      </c>
      <c r="J4052" s="1" t="s">
        <v>5926</v>
      </c>
      <c r="K4052" s="1" t="s">
        <v>11171</v>
      </c>
      <c r="L4052" s="1" t="s">
        <v>11172</v>
      </c>
      <c r="M4052" s="1">
        <v>5796</v>
      </c>
      <c r="N4052" s="1">
        <v>908</v>
      </c>
      <c r="O4052" s="1" t="s">
        <v>11173</v>
      </c>
      <c r="P4052" s="1">
        <v>0</v>
      </c>
      <c r="Q4052" s="1" t="s">
        <v>11174</v>
      </c>
      <c r="R4052" s="1" t="s">
        <v>11175</v>
      </c>
      <c r="S4052" s="1">
        <v>177</v>
      </c>
      <c r="T4052" s="1" t="s">
        <v>37</v>
      </c>
      <c r="U4052" s="1" t="s">
        <v>38</v>
      </c>
      <c r="V4052" s="1" t="s">
        <v>91</v>
      </c>
      <c r="W4052" s="1">
        <v>20000000</v>
      </c>
      <c r="X4052" s="1">
        <v>2006</v>
      </c>
      <c r="Y4052" s="1">
        <v>249</v>
      </c>
      <c r="Z4052" s="1">
        <v>6.3</v>
      </c>
      <c r="AA4052" s="1">
        <v>2.35</v>
      </c>
      <c r="AB4052" s="1">
        <v>0</v>
      </c>
    </row>
    <row r="4053" spans="1:28">
      <c r="A4053" s="1" t="s">
        <v>28</v>
      </c>
      <c r="B4053" s="1" t="s">
        <v>5062</v>
      </c>
      <c r="C4053" s="1">
        <v>46</v>
      </c>
      <c r="D4053" s="1">
        <v>123</v>
      </c>
      <c r="E4053" s="1">
        <v>0</v>
      </c>
      <c r="F4053" s="1">
        <v>161</v>
      </c>
      <c r="G4053" s="1" t="s">
        <v>21255</v>
      </c>
      <c r="H4053" s="1">
        <v>3000</v>
      </c>
      <c r="J4053" s="1" t="s">
        <v>15053</v>
      </c>
      <c r="K4053" s="1" t="s">
        <v>806</v>
      </c>
      <c r="L4053" s="1" t="s">
        <v>21256</v>
      </c>
      <c r="M4053" s="1">
        <v>794</v>
      </c>
      <c r="N4053" s="1">
        <v>4040</v>
      </c>
      <c r="O4053" s="1" t="s">
        <v>21257</v>
      </c>
      <c r="P4053" s="1">
        <v>0</v>
      </c>
      <c r="Q4053" s="1" t="s">
        <v>21258</v>
      </c>
      <c r="R4053" s="1" t="s">
        <v>21259</v>
      </c>
      <c r="S4053" s="1">
        <v>9</v>
      </c>
      <c r="T4053" s="1" t="s">
        <v>37</v>
      </c>
      <c r="U4053" s="1" t="s">
        <v>38</v>
      </c>
      <c r="V4053" s="1" t="s">
        <v>5599</v>
      </c>
      <c r="W4053" s="1">
        <v>1420000</v>
      </c>
      <c r="X4053" s="1">
        <v>2014</v>
      </c>
      <c r="Y4053" s="1">
        <v>372</v>
      </c>
      <c r="Z4053" s="1">
        <v>4.0999999999999996</v>
      </c>
      <c r="AA4053" s="1">
        <v>2.35</v>
      </c>
      <c r="AB4053" s="1">
        <v>447</v>
      </c>
    </row>
    <row r="4054" spans="1:28">
      <c r="A4054" s="1" t="s">
        <v>28</v>
      </c>
      <c r="B4054" s="1" t="s">
        <v>699</v>
      </c>
      <c r="C4054" s="1">
        <v>53</v>
      </c>
      <c r="D4054" s="1">
        <v>123</v>
      </c>
      <c r="E4054" s="1">
        <v>226</v>
      </c>
      <c r="F4054" s="1">
        <v>796</v>
      </c>
      <c r="G4054" s="1" t="s">
        <v>7878</v>
      </c>
      <c r="H4054" s="1">
        <v>3000</v>
      </c>
      <c r="I4054" s="1">
        <v>104632573</v>
      </c>
      <c r="J4054" s="1" t="s">
        <v>6905</v>
      </c>
      <c r="K4054" s="1" t="s">
        <v>1681</v>
      </c>
      <c r="L4054" s="1" t="s">
        <v>7879</v>
      </c>
      <c r="M4054" s="1">
        <v>63839</v>
      </c>
      <c r="N4054" s="1">
        <v>5975</v>
      </c>
      <c r="O4054" s="1" t="s">
        <v>7880</v>
      </c>
      <c r="P4054" s="1">
        <v>1</v>
      </c>
      <c r="Q4054" s="1" t="s">
        <v>7881</v>
      </c>
      <c r="R4054" s="1" t="s">
        <v>7882</v>
      </c>
      <c r="S4054" s="1">
        <v>118</v>
      </c>
      <c r="T4054" s="1" t="s">
        <v>37</v>
      </c>
      <c r="U4054" s="1" t="s">
        <v>38</v>
      </c>
      <c r="V4054" s="1" t="s">
        <v>91</v>
      </c>
      <c r="W4054" s="1">
        <v>32000000</v>
      </c>
      <c r="X4054" s="1">
        <v>1996</v>
      </c>
      <c r="Y4054" s="1">
        <v>941</v>
      </c>
      <c r="Z4054" s="1">
        <v>6.4</v>
      </c>
      <c r="AA4054" s="1">
        <v>2.35</v>
      </c>
      <c r="AB4054" s="1">
        <v>0</v>
      </c>
    </row>
    <row r="4055" spans="1:28">
      <c r="A4055" s="1" t="s">
        <v>28</v>
      </c>
      <c r="B4055" s="1" t="s">
        <v>6786</v>
      </c>
      <c r="C4055" s="1">
        <v>56</v>
      </c>
      <c r="D4055" s="1">
        <v>123</v>
      </c>
      <c r="E4055" s="1">
        <v>92</v>
      </c>
      <c r="F4055" s="1">
        <v>849</v>
      </c>
      <c r="G4055" s="1" t="s">
        <v>2224</v>
      </c>
      <c r="H4055" s="1">
        <v>1000</v>
      </c>
      <c r="I4055" s="1">
        <v>70492685</v>
      </c>
      <c r="J4055" s="1" t="s">
        <v>2519</v>
      </c>
      <c r="K4055" s="1" t="s">
        <v>2793</v>
      </c>
      <c r="L4055" s="1" t="s">
        <v>12161</v>
      </c>
      <c r="M4055" s="1">
        <v>11600</v>
      </c>
      <c r="N4055" s="1">
        <v>5306</v>
      </c>
      <c r="O4055" s="1" t="s">
        <v>8557</v>
      </c>
      <c r="P4055" s="1">
        <v>5</v>
      </c>
      <c r="Q4055" s="1" t="s">
        <v>12162</v>
      </c>
      <c r="R4055" s="1" t="s">
        <v>12163</v>
      </c>
      <c r="S4055" s="1">
        <v>64</v>
      </c>
      <c r="T4055" s="1" t="s">
        <v>37</v>
      </c>
      <c r="U4055" s="1" t="s">
        <v>38</v>
      </c>
      <c r="V4055" s="1" t="s">
        <v>581</v>
      </c>
      <c r="W4055" s="1">
        <v>17000000</v>
      </c>
      <c r="X4055" s="1">
        <v>2013</v>
      </c>
      <c r="Y4055" s="1">
        <v>886</v>
      </c>
      <c r="Z4055" s="1">
        <v>6.7</v>
      </c>
      <c r="AA4055" s="1">
        <v>2.35</v>
      </c>
      <c r="AB4055" s="1">
        <v>7000</v>
      </c>
    </row>
    <row r="4056" spans="1:28">
      <c r="A4056" s="1" t="s">
        <v>28</v>
      </c>
      <c r="B4056" s="1" t="s">
        <v>2453</v>
      </c>
      <c r="C4056" s="1">
        <v>57</v>
      </c>
      <c r="D4056" s="1">
        <v>123</v>
      </c>
      <c r="E4056" s="1">
        <v>36</v>
      </c>
      <c r="F4056" s="1">
        <v>631</v>
      </c>
      <c r="G4056" s="1" t="s">
        <v>2053</v>
      </c>
      <c r="H4056" s="1">
        <v>10000</v>
      </c>
      <c r="I4056" s="1">
        <v>32051917</v>
      </c>
      <c r="J4056" s="1" t="s">
        <v>2134</v>
      </c>
      <c r="K4056" s="1" t="s">
        <v>10865</v>
      </c>
      <c r="L4056" s="1" t="s">
        <v>10866</v>
      </c>
      <c r="M4056" s="1">
        <v>42315</v>
      </c>
      <c r="N4056" s="1">
        <v>12338</v>
      </c>
      <c r="O4056" s="1" t="s">
        <v>5341</v>
      </c>
      <c r="P4056" s="1">
        <v>0</v>
      </c>
      <c r="Q4056" s="1" t="s">
        <v>10867</v>
      </c>
      <c r="R4056" s="1" t="s">
        <v>10868</v>
      </c>
      <c r="S4056" s="1">
        <v>140</v>
      </c>
      <c r="T4056" s="1" t="s">
        <v>37</v>
      </c>
      <c r="U4056" s="1" t="s">
        <v>38</v>
      </c>
      <c r="V4056" s="1" t="s">
        <v>581</v>
      </c>
      <c r="W4056" s="1">
        <v>20000000</v>
      </c>
      <c r="X4056" s="1">
        <v>1995</v>
      </c>
      <c r="Y4056" s="1">
        <v>1000</v>
      </c>
      <c r="Z4056" s="1">
        <v>6.6</v>
      </c>
      <c r="AA4056" s="1">
        <v>2.35</v>
      </c>
      <c r="AB4056" s="1">
        <v>0</v>
      </c>
    </row>
    <row r="4057" spans="1:28">
      <c r="A4057" s="1" t="s">
        <v>28</v>
      </c>
      <c r="B4057" s="1" t="s">
        <v>9148</v>
      </c>
      <c r="C4057" s="1">
        <v>63</v>
      </c>
      <c r="D4057" s="1">
        <v>123</v>
      </c>
      <c r="E4057" s="1">
        <v>0</v>
      </c>
      <c r="F4057" s="1">
        <v>324</v>
      </c>
      <c r="G4057" s="1" t="s">
        <v>9149</v>
      </c>
      <c r="H4057" s="1">
        <v>11000</v>
      </c>
      <c r="I4057" s="1">
        <v>10297897</v>
      </c>
      <c r="J4057" s="1" t="s">
        <v>9150</v>
      </c>
      <c r="K4057" s="1" t="s">
        <v>656</v>
      </c>
      <c r="L4057" s="1" t="s">
        <v>9151</v>
      </c>
      <c r="M4057" s="1">
        <v>8309</v>
      </c>
      <c r="N4057" s="1">
        <v>11969</v>
      </c>
      <c r="O4057" s="1" t="s">
        <v>5523</v>
      </c>
      <c r="P4057" s="1">
        <v>4</v>
      </c>
      <c r="Q4057" s="1" t="s">
        <v>9152</v>
      </c>
      <c r="R4057" s="1" t="s">
        <v>9153</v>
      </c>
      <c r="S4057" s="1">
        <v>39</v>
      </c>
      <c r="T4057" s="1" t="s">
        <v>37</v>
      </c>
      <c r="U4057" s="1" t="s">
        <v>38</v>
      </c>
      <c r="V4057" s="1" t="s">
        <v>39</v>
      </c>
      <c r="W4057" s="1">
        <v>27000000</v>
      </c>
      <c r="X4057" s="1">
        <v>1998</v>
      </c>
      <c r="Y4057" s="1">
        <v>597</v>
      </c>
      <c r="Z4057" s="1">
        <v>6</v>
      </c>
      <c r="AA4057" s="1">
        <v>2.35</v>
      </c>
      <c r="AB4057" s="1">
        <v>315</v>
      </c>
    </row>
    <row r="4058" spans="1:28">
      <c r="A4058" s="1" t="s">
        <v>743</v>
      </c>
      <c r="B4058" s="1" t="s">
        <v>22915</v>
      </c>
      <c r="C4058" s="1">
        <v>69</v>
      </c>
      <c r="D4058" s="1">
        <v>123</v>
      </c>
      <c r="E4058" s="1">
        <v>204</v>
      </c>
      <c r="F4058" s="1">
        <v>9</v>
      </c>
      <c r="G4058" s="1" t="s">
        <v>22916</v>
      </c>
      <c r="H4058" s="1">
        <v>436</v>
      </c>
      <c r="J4058" s="1" t="s">
        <v>1953</v>
      </c>
      <c r="K4058" s="1" t="s">
        <v>17025</v>
      </c>
      <c r="L4058" s="1" t="s">
        <v>22917</v>
      </c>
      <c r="M4058" s="1">
        <v>10718</v>
      </c>
      <c r="N4058" s="1">
        <v>481</v>
      </c>
      <c r="O4058" s="1" t="s">
        <v>22918</v>
      </c>
      <c r="P4058" s="1">
        <v>1</v>
      </c>
      <c r="Q4058" s="1" t="s">
        <v>22919</v>
      </c>
      <c r="R4058" s="1" t="s">
        <v>22920</v>
      </c>
      <c r="S4058" s="1">
        <v>88</v>
      </c>
      <c r="T4058" s="1" t="s">
        <v>24155</v>
      </c>
      <c r="U4058" s="1" t="s">
        <v>38</v>
      </c>
      <c r="V4058" s="1" t="s">
        <v>4816</v>
      </c>
      <c r="W4058" s="1">
        <v>385907</v>
      </c>
      <c r="X4058" s="1">
        <v>1916</v>
      </c>
      <c r="Y4058" s="1">
        <v>22</v>
      </c>
      <c r="Z4058" s="1">
        <v>8</v>
      </c>
      <c r="AA4058" s="1">
        <v>1.33</v>
      </c>
      <c r="AB4058" s="1">
        <v>691</v>
      </c>
    </row>
    <row r="4059" spans="1:28">
      <c r="A4059" s="1" t="s">
        <v>28</v>
      </c>
      <c r="B4059" s="1" t="s">
        <v>1731</v>
      </c>
      <c r="C4059" s="1">
        <v>82</v>
      </c>
      <c r="D4059" s="1">
        <v>123</v>
      </c>
      <c r="E4059" s="1">
        <v>12000</v>
      </c>
      <c r="F4059" s="1">
        <v>665</v>
      </c>
      <c r="G4059" s="1" t="s">
        <v>2810</v>
      </c>
      <c r="H4059" s="1">
        <v>18000</v>
      </c>
      <c r="I4059" s="1">
        <v>91400000</v>
      </c>
      <c r="J4059" s="1" t="s">
        <v>1902</v>
      </c>
      <c r="K4059" s="1" t="s">
        <v>1719</v>
      </c>
      <c r="L4059" s="1" t="s">
        <v>4610</v>
      </c>
      <c r="M4059" s="1">
        <v>81026</v>
      </c>
      <c r="N4059" s="1">
        <v>30132</v>
      </c>
      <c r="O4059" s="1" t="s">
        <v>4611</v>
      </c>
      <c r="P4059" s="1">
        <v>0</v>
      </c>
      <c r="Q4059" s="1" t="s">
        <v>4612</v>
      </c>
      <c r="R4059" s="1" t="s">
        <v>4613</v>
      </c>
      <c r="S4059" s="1">
        <v>194</v>
      </c>
      <c r="T4059" s="1" t="s">
        <v>37</v>
      </c>
      <c r="U4059" s="1" t="s">
        <v>38</v>
      </c>
      <c r="V4059" s="1" t="s">
        <v>581</v>
      </c>
      <c r="W4059" s="1">
        <v>53000000</v>
      </c>
      <c r="X4059" s="1">
        <v>1995</v>
      </c>
      <c r="Y4059" s="1">
        <v>10000</v>
      </c>
      <c r="Z4059" s="1">
        <v>7.3</v>
      </c>
      <c r="AA4059" s="1">
        <v>2.35</v>
      </c>
      <c r="AB4059" s="1">
        <v>0</v>
      </c>
    </row>
    <row r="4060" spans="1:28">
      <c r="A4060" s="1" t="s">
        <v>28</v>
      </c>
      <c r="B4060" s="1" t="s">
        <v>2432</v>
      </c>
      <c r="C4060" s="1">
        <v>84</v>
      </c>
      <c r="D4060" s="1">
        <v>123</v>
      </c>
      <c r="E4060" s="1">
        <v>189</v>
      </c>
      <c r="F4060" s="1">
        <v>87</v>
      </c>
      <c r="G4060" s="1" t="s">
        <v>2433</v>
      </c>
      <c r="H4060" s="1">
        <v>813</v>
      </c>
      <c r="J4060" s="1" t="s">
        <v>2434</v>
      </c>
      <c r="K4060" s="1" t="s">
        <v>2435</v>
      </c>
      <c r="L4060" s="1" t="s">
        <v>2436</v>
      </c>
      <c r="M4060" s="1">
        <v>19228</v>
      </c>
      <c r="N4060" s="1">
        <v>1476</v>
      </c>
      <c r="O4060" s="1" t="s">
        <v>2437</v>
      </c>
      <c r="P4060" s="1">
        <v>0</v>
      </c>
      <c r="Q4060" s="1" t="s">
        <v>2438</v>
      </c>
      <c r="R4060" s="1" t="s">
        <v>2439</v>
      </c>
      <c r="S4060" s="1">
        <v>146</v>
      </c>
      <c r="T4060" s="1" t="s">
        <v>37</v>
      </c>
      <c r="U4060" s="1" t="s">
        <v>38</v>
      </c>
      <c r="V4060" s="1" t="s">
        <v>581</v>
      </c>
      <c r="X4060" s="1">
        <v>1979</v>
      </c>
      <c r="Y4060" s="1">
        <v>388</v>
      </c>
      <c r="Z4060" s="1">
        <v>7.8</v>
      </c>
      <c r="AA4060" s="1">
        <v>1.85</v>
      </c>
      <c r="AB4060" s="1">
        <v>0</v>
      </c>
    </row>
    <row r="4061" spans="1:28">
      <c r="A4061" s="1" t="s">
        <v>28</v>
      </c>
      <c r="B4061" s="1" t="s">
        <v>5448</v>
      </c>
      <c r="C4061" s="1">
        <v>84</v>
      </c>
      <c r="D4061" s="1">
        <v>123</v>
      </c>
      <c r="E4061" s="1">
        <v>98</v>
      </c>
      <c r="F4061" s="1">
        <v>579</v>
      </c>
      <c r="G4061" s="1" t="s">
        <v>1315</v>
      </c>
      <c r="H4061" s="1">
        <v>2000</v>
      </c>
      <c r="I4061" s="1">
        <v>36581633</v>
      </c>
      <c r="J4061" s="1" t="s">
        <v>1718</v>
      </c>
      <c r="K4061" s="1" t="s">
        <v>2368</v>
      </c>
      <c r="L4061" s="1" t="s">
        <v>10564</v>
      </c>
      <c r="M4061" s="1">
        <v>52533</v>
      </c>
      <c r="N4061" s="1">
        <v>3994</v>
      </c>
      <c r="O4061" s="1" t="s">
        <v>2416</v>
      </c>
      <c r="P4061" s="1">
        <v>1</v>
      </c>
      <c r="Q4061" s="1" t="s">
        <v>10565</v>
      </c>
      <c r="R4061" s="1" t="s">
        <v>10566</v>
      </c>
      <c r="S4061" s="1">
        <v>235</v>
      </c>
      <c r="T4061" s="1" t="s">
        <v>37</v>
      </c>
      <c r="U4061" s="1" t="s">
        <v>763</v>
      </c>
      <c r="V4061" s="1" t="s">
        <v>39</v>
      </c>
      <c r="W4061" s="1">
        <v>21000000</v>
      </c>
      <c r="X4061" s="1">
        <v>2007</v>
      </c>
      <c r="Y4061" s="1">
        <v>826</v>
      </c>
      <c r="Z4061" s="1">
        <v>7.5</v>
      </c>
      <c r="AA4061" s="1">
        <v>1.85</v>
      </c>
      <c r="AB4061" s="1">
        <v>10000</v>
      </c>
    </row>
    <row r="4062" spans="1:28">
      <c r="A4062" s="1" t="s">
        <v>28</v>
      </c>
      <c r="B4062" s="1" t="s">
        <v>7120</v>
      </c>
      <c r="C4062" s="1">
        <v>93</v>
      </c>
      <c r="D4062" s="1">
        <v>123</v>
      </c>
      <c r="E4062" s="1">
        <v>0</v>
      </c>
      <c r="F4062" s="1">
        <v>781</v>
      </c>
      <c r="G4062" s="1" t="s">
        <v>10418</v>
      </c>
      <c r="H4062" s="1">
        <v>1000</v>
      </c>
      <c r="I4062" s="1">
        <v>2122561</v>
      </c>
      <c r="J4062" s="1" t="s">
        <v>1673</v>
      </c>
      <c r="K4062" s="1" t="s">
        <v>2076</v>
      </c>
      <c r="L4062" s="1" t="s">
        <v>16951</v>
      </c>
      <c r="M4062" s="1">
        <v>99033</v>
      </c>
      <c r="N4062" s="1">
        <v>3254</v>
      </c>
      <c r="O4062" s="1" t="s">
        <v>8075</v>
      </c>
      <c r="P4062" s="1">
        <v>6</v>
      </c>
      <c r="Q4062" s="1" t="s">
        <v>16952</v>
      </c>
      <c r="R4062" s="1" t="s">
        <v>16953</v>
      </c>
      <c r="S4062" s="1">
        <v>434</v>
      </c>
      <c r="T4062" s="1" t="s">
        <v>37</v>
      </c>
      <c r="U4062" s="1" t="s">
        <v>38</v>
      </c>
      <c r="V4062" s="1" t="s">
        <v>581</v>
      </c>
      <c r="W4062" s="1">
        <v>6000000</v>
      </c>
      <c r="X4062" s="1">
        <v>1995</v>
      </c>
      <c r="Y4062" s="1">
        <v>898</v>
      </c>
      <c r="Z4062" s="1">
        <v>7.2</v>
      </c>
      <c r="AA4062" s="1">
        <v>1.85</v>
      </c>
      <c r="AB4062" s="1">
        <v>0</v>
      </c>
    </row>
    <row r="4063" spans="1:28">
      <c r="A4063" s="1" t="s">
        <v>28</v>
      </c>
      <c r="B4063" s="1" t="s">
        <v>8038</v>
      </c>
      <c r="C4063" s="1">
        <v>112</v>
      </c>
      <c r="D4063" s="1">
        <v>123</v>
      </c>
      <c r="E4063" s="1">
        <v>43</v>
      </c>
      <c r="F4063" s="1">
        <v>238</v>
      </c>
      <c r="G4063" s="1" t="s">
        <v>1089</v>
      </c>
      <c r="H4063" s="1">
        <v>456</v>
      </c>
      <c r="I4063" s="1">
        <v>46800000</v>
      </c>
      <c r="J4063" s="1" t="s">
        <v>223</v>
      </c>
      <c r="K4063" s="1" t="s">
        <v>13376</v>
      </c>
      <c r="L4063" s="1" t="s">
        <v>13377</v>
      </c>
      <c r="M4063" s="1">
        <v>76477</v>
      </c>
      <c r="N4063" s="1">
        <v>1326</v>
      </c>
      <c r="O4063" s="1" t="s">
        <v>13378</v>
      </c>
      <c r="P4063" s="1">
        <v>2</v>
      </c>
      <c r="Q4063" s="1" t="s">
        <v>13379</v>
      </c>
      <c r="R4063" s="1" t="s">
        <v>13380</v>
      </c>
      <c r="S4063" s="1">
        <v>275</v>
      </c>
      <c r="T4063" s="1" t="s">
        <v>37</v>
      </c>
      <c r="U4063" s="1" t="s">
        <v>56</v>
      </c>
      <c r="V4063" s="1" t="s">
        <v>91</v>
      </c>
      <c r="W4063" s="1">
        <v>14000000</v>
      </c>
      <c r="X4063" s="1">
        <v>1977</v>
      </c>
      <c r="Y4063" s="1">
        <v>244</v>
      </c>
      <c r="Z4063" s="1">
        <v>7.1</v>
      </c>
      <c r="AA4063" s="1">
        <v>2.35</v>
      </c>
      <c r="AB4063" s="1">
        <v>0</v>
      </c>
    </row>
    <row r="4064" spans="1:28">
      <c r="A4064" s="1" t="s">
        <v>28</v>
      </c>
      <c r="B4064" s="1" t="s">
        <v>6991</v>
      </c>
      <c r="C4064" s="1">
        <v>116</v>
      </c>
      <c r="D4064" s="1">
        <v>123</v>
      </c>
      <c r="E4064" s="1">
        <v>7</v>
      </c>
      <c r="F4064" s="1">
        <v>692</v>
      </c>
      <c r="G4064" s="1" t="s">
        <v>3991</v>
      </c>
      <c r="H4064" s="1">
        <v>931</v>
      </c>
      <c r="I4064" s="1">
        <v>40334024</v>
      </c>
      <c r="J4064" s="1" t="s">
        <v>4248</v>
      </c>
      <c r="K4064" s="1" t="s">
        <v>616</v>
      </c>
      <c r="L4064" s="1" t="s">
        <v>6992</v>
      </c>
      <c r="M4064" s="1">
        <v>44168</v>
      </c>
      <c r="N4064" s="1">
        <v>2912</v>
      </c>
      <c r="O4064" s="1" t="s">
        <v>1651</v>
      </c>
      <c r="P4064" s="1">
        <v>3</v>
      </c>
      <c r="Q4064" s="1" t="s">
        <v>6993</v>
      </c>
      <c r="R4064" s="1" t="s">
        <v>6994</v>
      </c>
      <c r="S4064" s="1">
        <v>216</v>
      </c>
      <c r="T4064" s="1" t="s">
        <v>37</v>
      </c>
      <c r="U4064" s="1" t="s">
        <v>38</v>
      </c>
      <c r="V4064" s="1" t="s">
        <v>39</v>
      </c>
      <c r="W4064" s="1">
        <v>35000000</v>
      </c>
      <c r="X4064" s="1">
        <v>2001</v>
      </c>
      <c r="Y4064" s="1">
        <v>754</v>
      </c>
      <c r="Z4064" s="1">
        <v>6.2</v>
      </c>
      <c r="AA4064" s="1">
        <v>2.35</v>
      </c>
      <c r="AB4064" s="1">
        <v>989</v>
      </c>
    </row>
    <row r="4065" spans="1:28">
      <c r="A4065" s="1" t="s">
        <v>28</v>
      </c>
      <c r="B4065" s="1" t="s">
        <v>5036</v>
      </c>
      <c r="C4065" s="1">
        <v>120</v>
      </c>
      <c r="D4065" s="1">
        <v>123</v>
      </c>
      <c r="E4065" s="1">
        <v>277</v>
      </c>
      <c r="F4065" s="1">
        <v>4000</v>
      </c>
      <c r="G4065" s="1" t="s">
        <v>519</v>
      </c>
      <c r="H4065" s="1">
        <v>11000</v>
      </c>
      <c r="I4065" s="1">
        <v>105264608</v>
      </c>
      <c r="J4065" s="1" t="s">
        <v>5037</v>
      </c>
      <c r="K4065" s="1" t="s">
        <v>336</v>
      </c>
      <c r="L4065" s="1" t="s">
        <v>5038</v>
      </c>
      <c r="M4065" s="1">
        <v>239752</v>
      </c>
      <c r="N4065" s="1">
        <v>25697</v>
      </c>
      <c r="O4065" s="1" t="s">
        <v>80</v>
      </c>
      <c r="P4065" s="1">
        <v>0</v>
      </c>
      <c r="Q4065" s="1" t="s">
        <v>5039</v>
      </c>
      <c r="R4065" s="1" t="s">
        <v>5040</v>
      </c>
      <c r="S4065" s="1">
        <v>406</v>
      </c>
      <c r="T4065" s="1" t="s">
        <v>37</v>
      </c>
      <c r="U4065" s="1" t="s">
        <v>38</v>
      </c>
      <c r="V4065" s="1" t="s">
        <v>581</v>
      </c>
      <c r="W4065" s="1">
        <v>60000000</v>
      </c>
      <c r="X4065" s="1">
        <v>1994</v>
      </c>
      <c r="Y4065" s="1">
        <v>10000</v>
      </c>
      <c r="Z4065" s="1">
        <v>7.6</v>
      </c>
      <c r="AA4065" s="1">
        <v>1.85</v>
      </c>
      <c r="AB4065" s="1">
        <v>11000</v>
      </c>
    </row>
    <row r="4066" spans="1:28">
      <c r="A4066" s="1" t="s">
        <v>28</v>
      </c>
      <c r="B4066" s="1" t="s">
        <v>40</v>
      </c>
      <c r="C4066" s="1">
        <v>125</v>
      </c>
      <c r="D4066" s="1">
        <v>123</v>
      </c>
      <c r="E4066" s="1">
        <v>563</v>
      </c>
      <c r="F4066" s="1">
        <v>8000</v>
      </c>
      <c r="G4066" s="1" t="s">
        <v>336</v>
      </c>
      <c r="H4066" s="1">
        <v>24000</v>
      </c>
      <c r="I4066" s="1">
        <v>66808615</v>
      </c>
      <c r="J4066" s="1" t="s">
        <v>6373</v>
      </c>
      <c r="K4066" s="1" t="s">
        <v>78</v>
      </c>
      <c r="L4066" s="1" t="s">
        <v>6374</v>
      </c>
      <c r="M4066" s="1">
        <v>87351</v>
      </c>
      <c r="N4066" s="1">
        <v>43917</v>
      </c>
      <c r="O4066" s="1" t="s">
        <v>1523</v>
      </c>
      <c r="P4066" s="1">
        <v>0</v>
      </c>
      <c r="Q4066" s="1" t="s">
        <v>6375</v>
      </c>
      <c r="R4066" s="1" t="s">
        <v>6376</v>
      </c>
      <c r="S4066" s="1">
        <v>344</v>
      </c>
      <c r="T4066" s="1" t="s">
        <v>37</v>
      </c>
      <c r="U4066" s="1" t="s">
        <v>38</v>
      </c>
      <c r="V4066" s="1" t="s">
        <v>581</v>
      </c>
      <c r="W4066" s="1">
        <v>34000000</v>
      </c>
      <c r="X4066" s="1">
        <v>2001</v>
      </c>
      <c r="Y4066" s="1">
        <v>11000</v>
      </c>
      <c r="Z4066" s="1">
        <v>6.1</v>
      </c>
      <c r="AA4066" s="1">
        <v>2.35</v>
      </c>
      <c r="AB4066" s="1">
        <v>2000</v>
      </c>
    </row>
    <row r="4067" spans="1:28">
      <c r="A4067" s="1" t="s">
        <v>28</v>
      </c>
      <c r="B4067" s="1" t="s">
        <v>1417</v>
      </c>
      <c r="C4067" s="1">
        <v>125</v>
      </c>
      <c r="D4067" s="1">
        <v>123</v>
      </c>
      <c r="E4067" s="1">
        <v>446</v>
      </c>
      <c r="F4067" s="1">
        <v>821</v>
      </c>
      <c r="G4067" s="1" t="s">
        <v>3736</v>
      </c>
      <c r="H4067" s="1">
        <v>20000</v>
      </c>
      <c r="I4067" s="1">
        <v>47095453</v>
      </c>
      <c r="J4067" s="1" t="s">
        <v>3618</v>
      </c>
      <c r="K4067" s="1" t="s">
        <v>259</v>
      </c>
      <c r="L4067" s="1" t="s">
        <v>5557</v>
      </c>
      <c r="M4067" s="1">
        <v>64595</v>
      </c>
      <c r="N4067" s="1">
        <v>22209</v>
      </c>
      <c r="O4067" s="1" t="s">
        <v>5558</v>
      </c>
      <c r="P4067" s="1">
        <v>1</v>
      </c>
      <c r="Q4067" s="1" t="s">
        <v>5559</v>
      </c>
      <c r="R4067" s="1" t="s">
        <v>5560</v>
      </c>
      <c r="S4067" s="1">
        <v>316</v>
      </c>
      <c r="T4067" s="1" t="s">
        <v>37</v>
      </c>
      <c r="U4067" s="1" t="s">
        <v>38</v>
      </c>
      <c r="V4067" s="1" t="s">
        <v>39</v>
      </c>
      <c r="W4067" s="1">
        <v>48000000</v>
      </c>
      <c r="X4067" s="1">
        <v>2001</v>
      </c>
      <c r="Y4067" s="1">
        <v>1000</v>
      </c>
      <c r="Z4067" s="1">
        <v>6.4</v>
      </c>
      <c r="AA4067" s="1">
        <v>1.85</v>
      </c>
      <c r="AB4067" s="1">
        <v>0</v>
      </c>
    </row>
    <row r="4068" spans="1:28">
      <c r="A4068" s="1" t="s">
        <v>743</v>
      </c>
      <c r="B4068" s="1" t="s">
        <v>5868</v>
      </c>
      <c r="C4068" s="1">
        <v>128</v>
      </c>
      <c r="D4068" s="1">
        <v>123</v>
      </c>
      <c r="E4068" s="1">
        <v>278</v>
      </c>
      <c r="F4068" s="1">
        <v>898</v>
      </c>
      <c r="G4068" s="1" t="s">
        <v>2663</v>
      </c>
      <c r="H4068" s="1">
        <v>4000</v>
      </c>
      <c r="I4068" s="1">
        <v>25776062</v>
      </c>
      <c r="J4068" s="1" t="s">
        <v>6312</v>
      </c>
      <c r="K4068" s="1" t="s">
        <v>489</v>
      </c>
      <c r="L4068" s="1" t="s">
        <v>14112</v>
      </c>
      <c r="M4068" s="1">
        <v>61651</v>
      </c>
      <c r="N4068" s="1">
        <v>7072</v>
      </c>
      <c r="O4068" s="1" t="s">
        <v>5354</v>
      </c>
      <c r="P4068" s="1">
        <v>0</v>
      </c>
      <c r="Q4068" s="1" t="s">
        <v>14113</v>
      </c>
      <c r="R4068" s="1" t="s">
        <v>14114</v>
      </c>
      <c r="S4068" s="1">
        <v>271</v>
      </c>
      <c r="T4068" s="1" t="s">
        <v>37</v>
      </c>
      <c r="U4068" s="1" t="s">
        <v>38</v>
      </c>
      <c r="V4068" s="1" t="s">
        <v>581</v>
      </c>
      <c r="W4068" s="1">
        <v>12000000</v>
      </c>
      <c r="X4068" s="1">
        <v>2002</v>
      </c>
      <c r="Y4068" s="1">
        <v>1000</v>
      </c>
      <c r="Z4068" s="1">
        <v>7.4</v>
      </c>
      <c r="AA4068" s="1">
        <v>1.85</v>
      </c>
      <c r="AB4068" s="1">
        <v>0</v>
      </c>
    </row>
    <row r="4069" spans="1:28">
      <c r="A4069" s="1" t="s">
        <v>28</v>
      </c>
      <c r="B4069" s="1" t="s">
        <v>3108</v>
      </c>
      <c r="C4069" s="1">
        <v>132</v>
      </c>
      <c r="D4069" s="1">
        <v>123</v>
      </c>
      <c r="E4069" s="1">
        <v>272</v>
      </c>
      <c r="F4069" s="1">
        <v>193</v>
      </c>
      <c r="G4069" s="1" t="s">
        <v>3109</v>
      </c>
      <c r="H4069" s="1">
        <v>13000</v>
      </c>
      <c r="I4069" s="1">
        <v>41523271</v>
      </c>
      <c r="J4069" s="1" t="s">
        <v>3110</v>
      </c>
      <c r="K4069" s="1" t="s">
        <v>973</v>
      </c>
      <c r="L4069" s="1" t="s">
        <v>3111</v>
      </c>
      <c r="M4069" s="1">
        <v>57038</v>
      </c>
      <c r="N4069" s="1">
        <v>13934</v>
      </c>
      <c r="O4069" s="1" t="s">
        <v>3112</v>
      </c>
      <c r="P4069" s="1">
        <v>2</v>
      </c>
      <c r="Q4069" s="1" t="s">
        <v>3113</v>
      </c>
      <c r="R4069" s="1" t="s">
        <v>3114</v>
      </c>
      <c r="S4069" s="1">
        <v>261</v>
      </c>
      <c r="T4069" s="1" t="s">
        <v>37</v>
      </c>
      <c r="U4069" s="1" t="s">
        <v>38</v>
      </c>
      <c r="V4069" s="1" t="s">
        <v>39</v>
      </c>
      <c r="W4069" s="1">
        <v>80000000</v>
      </c>
      <c r="X4069" s="1">
        <v>2001</v>
      </c>
      <c r="Y4069" s="1">
        <v>450</v>
      </c>
      <c r="Z4069" s="1">
        <v>6.6</v>
      </c>
      <c r="AA4069" s="1">
        <v>2.35</v>
      </c>
      <c r="AB4069" s="1">
        <v>0</v>
      </c>
    </row>
    <row r="4070" spans="1:28">
      <c r="A4070" s="1" t="s">
        <v>28</v>
      </c>
      <c r="B4070" s="1" t="s">
        <v>4523</v>
      </c>
      <c r="C4070" s="1">
        <v>134</v>
      </c>
      <c r="D4070" s="1">
        <v>123</v>
      </c>
      <c r="E4070" s="1">
        <v>108</v>
      </c>
      <c r="F4070" s="1">
        <v>239</v>
      </c>
      <c r="G4070" s="1" t="s">
        <v>9212</v>
      </c>
      <c r="H4070" s="1">
        <v>1000</v>
      </c>
      <c r="I4070" s="1">
        <v>100241322</v>
      </c>
      <c r="J4070" s="1" t="s">
        <v>1411</v>
      </c>
      <c r="K4070" s="1" t="s">
        <v>134</v>
      </c>
      <c r="L4070" s="1" t="s">
        <v>9213</v>
      </c>
      <c r="M4070" s="1">
        <v>175524</v>
      </c>
      <c r="N4070" s="1">
        <v>1690</v>
      </c>
      <c r="O4070" s="1" t="s">
        <v>8012</v>
      </c>
      <c r="P4070" s="1">
        <v>0</v>
      </c>
      <c r="Q4070" s="1" t="s">
        <v>9214</v>
      </c>
      <c r="R4070" s="1" t="s">
        <v>9215</v>
      </c>
      <c r="S4070" s="1">
        <v>752</v>
      </c>
      <c r="T4070" s="1" t="s">
        <v>37</v>
      </c>
      <c r="U4070" s="1" t="s">
        <v>38</v>
      </c>
      <c r="V4070" s="1" t="s">
        <v>581</v>
      </c>
      <c r="W4070" s="1">
        <v>25000000</v>
      </c>
      <c r="X4070" s="1">
        <v>1998</v>
      </c>
      <c r="Y4070" s="1">
        <v>264</v>
      </c>
      <c r="Z4070" s="1">
        <v>7.2</v>
      </c>
      <c r="AA4070" s="1">
        <v>2.35</v>
      </c>
      <c r="AB4070" s="1">
        <v>0</v>
      </c>
    </row>
    <row r="4071" spans="1:28">
      <c r="A4071" s="1" t="s">
        <v>28</v>
      </c>
      <c r="B4071" s="1" t="s">
        <v>11857</v>
      </c>
      <c r="C4071" s="1">
        <v>134</v>
      </c>
      <c r="D4071" s="1">
        <v>123</v>
      </c>
      <c r="E4071" s="1">
        <v>64</v>
      </c>
      <c r="F4071" s="1">
        <v>637</v>
      </c>
      <c r="G4071" s="1" t="s">
        <v>10947</v>
      </c>
      <c r="H4071" s="1">
        <v>808</v>
      </c>
      <c r="I4071" s="1">
        <v>22452209</v>
      </c>
      <c r="J4071" s="1" t="s">
        <v>3450</v>
      </c>
      <c r="K4071" s="1" t="s">
        <v>257</v>
      </c>
      <c r="L4071" s="1" t="s">
        <v>11858</v>
      </c>
      <c r="M4071" s="1">
        <v>14062</v>
      </c>
      <c r="N4071" s="1">
        <v>5734</v>
      </c>
      <c r="O4071" s="1" t="s">
        <v>3166</v>
      </c>
      <c r="P4071" s="1">
        <v>0</v>
      </c>
      <c r="Q4071" s="1" t="s">
        <v>11859</v>
      </c>
      <c r="R4071" s="1" t="s">
        <v>11860</v>
      </c>
      <c r="S4071" s="1">
        <v>82</v>
      </c>
      <c r="T4071" s="1" t="s">
        <v>37</v>
      </c>
      <c r="U4071" s="1" t="s">
        <v>38</v>
      </c>
      <c r="V4071" s="1" t="s">
        <v>91</v>
      </c>
      <c r="W4071" s="1">
        <v>18000000</v>
      </c>
      <c r="X4071" s="1">
        <v>2009</v>
      </c>
      <c r="Y4071" s="1">
        <v>720</v>
      </c>
      <c r="Z4071" s="1">
        <v>5</v>
      </c>
      <c r="AA4071" s="1">
        <v>2.35</v>
      </c>
      <c r="AB4071" s="1">
        <v>0</v>
      </c>
    </row>
    <row r="4072" spans="1:28">
      <c r="A4072" s="1" t="s">
        <v>28</v>
      </c>
      <c r="B4072" s="1" t="s">
        <v>1320</v>
      </c>
      <c r="C4072" s="1">
        <v>138</v>
      </c>
      <c r="D4072" s="1">
        <v>123</v>
      </c>
      <c r="E4072" s="1">
        <v>541</v>
      </c>
      <c r="F4072" s="1">
        <v>173</v>
      </c>
      <c r="G4072" s="1" t="s">
        <v>601</v>
      </c>
      <c r="H4072" s="1">
        <v>12000</v>
      </c>
      <c r="I4072" s="1">
        <v>36283504</v>
      </c>
      <c r="J4072" s="1" t="s">
        <v>848</v>
      </c>
      <c r="K4072" s="1" t="s">
        <v>701</v>
      </c>
      <c r="L4072" s="1" t="s">
        <v>6552</v>
      </c>
      <c r="M4072" s="1">
        <v>104564</v>
      </c>
      <c r="N4072" s="1">
        <v>12970</v>
      </c>
      <c r="O4072" s="1" t="s">
        <v>6553</v>
      </c>
      <c r="P4072" s="1">
        <v>1</v>
      </c>
      <c r="Q4072" s="1" t="s">
        <v>6554</v>
      </c>
      <c r="R4072" s="1" t="s">
        <v>6555</v>
      </c>
      <c r="S4072" s="1">
        <v>587</v>
      </c>
      <c r="T4072" s="1" t="s">
        <v>37</v>
      </c>
      <c r="U4072" s="1" t="s">
        <v>763</v>
      </c>
      <c r="V4072" s="1" t="s">
        <v>581</v>
      </c>
      <c r="W4072" s="1">
        <v>40000000</v>
      </c>
      <c r="X4072" s="1">
        <v>1999</v>
      </c>
      <c r="Y4072" s="1">
        <v>638</v>
      </c>
      <c r="Z4072" s="1">
        <v>6.5</v>
      </c>
      <c r="AA4072" s="1">
        <v>2.35</v>
      </c>
      <c r="AB4072" s="1">
        <v>0</v>
      </c>
    </row>
    <row r="4073" spans="1:28">
      <c r="A4073" s="1" t="s">
        <v>28</v>
      </c>
      <c r="B4073" s="1" t="s">
        <v>1775</v>
      </c>
      <c r="C4073" s="1">
        <v>139</v>
      </c>
      <c r="D4073" s="1">
        <v>123</v>
      </c>
      <c r="E4073" s="1">
        <v>165</v>
      </c>
      <c r="F4073" s="1">
        <v>744</v>
      </c>
      <c r="G4073" s="1" t="s">
        <v>2622</v>
      </c>
      <c r="H4073" s="1">
        <v>12000</v>
      </c>
      <c r="I4073" s="1">
        <v>101087161</v>
      </c>
      <c r="J4073" s="1" t="s">
        <v>330</v>
      </c>
      <c r="K4073" s="1" t="s">
        <v>268</v>
      </c>
      <c r="L4073" s="1" t="s">
        <v>2623</v>
      </c>
      <c r="M4073" s="1">
        <v>225282</v>
      </c>
      <c r="N4073" s="1">
        <v>15362</v>
      </c>
      <c r="O4073" s="1" t="s">
        <v>2624</v>
      </c>
      <c r="P4073" s="1">
        <v>6</v>
      </c>
      <c r="Q4073" s="1" t="s">
        <v>2625</v>
      </c>
      <c r="R4073" s="1" t="s">
        <v>2626</v>
      </c>
      <c r="S4073" s="1">
        <v>339</v>
      </c>
      <c r="T4073" s="1" t="s">
        <v>37</v>
      </c>
      <c r="U4073" s="1" t="s">
        <v>38</v>
      </c>
      <c r="V4073" s="1" t="s">
        <v>581</v>
      </c>
      <c r="W4073" s="1">
        <v>75000000</v>
      </c>
      <c r="X4073" s="1">
        <v>1997</v>
      </c>
      <c r="Y4073" s="1">
        <v>878</v>
      </c>
      <c r="Z4073" s="1">
        <v>6.8</v>
      </c>
      <c r="AA4073" s="1">
        <v>2.35</v>
      </c>
      <c r="AB4073" s="1">
        <v>0</v>
      </c>
    </row>
    <row r="4074" spans="1:28">
      <c r="A4074" s="1" t="s">
        <v>28</v>
      </c>
      <c r="B4074" s="1" t="s">
        <v>3088</v>
      </c>
      <c r="C4074" s="1">
        <v>144</v>
      </c>
      <c r="D4074" s="1">
        <v>123</v>
      </c>
      <c r="E4074" s="1">
        <v>126</v>
      </c>
      <c r="F4074" s="1">
        <v>1000</v>
      </c>
      <c r="G4074" s="1" t="s">
        <v>1840</v>
      </c>
      <c r="H4074" s="1">
        <v>18000</v>
      </c>
      <c r="I4074" s="1">
        <v>81159365</v>
      </c>
      <c r="J4074" s="1" t="s">
        <v>2117</v>
      </c>
      <c r="K4074" s="1" t="s">
        <v>116</v>
      </c>
      <c r="L4074" s="1" t="s">
        <v>7280</v>
      </c>
      <c r="M4074" s="1">
        <v>191470</v>
      </c>
      <c r="N4074" s="1">
        <v>25661</v>
      </c>
      <c r="O4074" s="1" t="s">
        <v>826</v>
      </c>
      <c r="P4074" s="1">
        <v>2</v>
      </c>
      <c r="Q4074" s="1" t="s">
        <v>7281</v>
      </c>
      <c r="R4074" s="1" t="s">
        <v>7282</v>
      </c>
      <c r="S4074" s="1">
        <v>278</v>
      </c>
      <c r="T4074" s="1" t="s">
        <v>37</v>
      </c>
      <c r="U4074" s="1" t="s">
        <v>38</v>
      </c>
      <c r="V4074" s="1" t="s">
        <v>39</v>
      </c>
      <c r="W4074" s="1">
        <v>35000000</v>
      </c>
      <c r="X4074" s="1">
        <v>2008</v>
      </c>
      <c r="Y4074" s="1">
        <v>5000</v>
      </c>
      <c r="Z4074" s="1">
        <v>6.8</v>
      </c>
      <c r="AA4074" s="1">
        <v>2.35</v>
      </c>
      <c r="AB4074" s="1">
        <v>0</v>
      </c>
    </row>
    <row r="4075" spans="1:28">
      <c r="A4075" s="1" t="s">
        <v>28</v>
      </c>
      <c r="B4075" s="1" t="s">
        <v>2557</v>
      </c>
      <c r="C4075" s="1">
        <v>157</v>
      </c>
      <c r="D4075" s="1">
        <v>123</v>
      </c>
      <c r="E4075" s="1">
        <v>75</v>
      </c>
      <c r="F4075" s="1">
        <v>754</v>
      </c>
      <c r="G4075" s="1" t="s">
        <v>2181</v>
      </c>
      <c r="H4075" s="1">
        <v>18000</v>
      </c>
      <c r="I4075" s="1">
        <v>33508922</v>
      </c>
      <c r="J4075" s="1" t="s">
        <v>3395</v>
      </c>
      <c r="K4075" s="1" t="s">
        <v>116</v>
      </c>
      <c r="L4075" s="1" t="s">
        <v>6578</v>
      </c>
      <c r="M4075" s="1">
        <v>95860</v>
      </c>
      <c r="N4075" s="1">
        <v>23920</v>
      </c>
      <c r="O4075" s="1" t="s">
        <v>6579</v>
      </c>
      <c r="P4075" s="1">
        <v>2</v>
      </c>
      <c r="Q4075" s="1" t="s">
        <v>6580</v>
      </c>
      <c r="R4075" s="1" t="s">
        <v>6581</v>
      </c>
      <c r="S4075" s="1">
        <v>660</v>
      </c>
      <c r="T4075" s="1" t="s">
        <v>37</v>
      </c>
      <c r="U4075" s="1" t="s">
        <v>38</v>
      </c>
      <c r="V4075" s="1" t="s">
        <v>39</v>
      </c>
      <c r="W4075" s="1">
        <v>40000000</v>
      </c>
      <c r="X4075" s="1">
        <v>2000</v>
      </c>
      <c r="Y4075" s="1">
        <v>3000</v>
      </c>
      <c r="Z4075" s="1">
        <v>7.2</v>
      </c>
      <c r="AA4075" s="1">
        <v>1.85</v>
      </c>
      <c r="AB4075" s="1">
        <v>16000</v>
      </c>
    </row>
    <row r="4076" spans="1:28">
      <c r="A4076" s="1" t="s">
        <v>28</v>
      </c>
      <c r="B4076" s="1" t="s">
        <v>1522</v>
      </c>
      <c r="C4076" s="1">
        <v>158</v>
      </c>
      <c r="D4076" s="1">
        <v>123</v>
      </c>
      <c r="E4076" s="1">
        <v>0</v>
      </c>
      <c r="F4076" s="1">
        <v>23</v>
      </c>
      <c r="G4076" s="1" t="s">
        <v>2954</v>
      </c>
      <c r="H4076" s="1">
        <v>3000</v>
      </c>
      <c r="I4076" s="1">
        <v>37339525</v>
      </c>
      <c r="J4076" s="1" t="s">
        <v>5260</v>
      </c>
      <c r="K4076" s="1" t="s">
        <v>248</v>
      </c>
      <c r="L4076" s="1" t="s">
        <v>5580</v>
      </c>
      <c r="M4076" s="1">
        <v>71708</v>
      </c>
      <c r="N4076" s="1">
        <v>3768</v>
      </c>
      <c r="O4076" s="1" t="s">
        <v>5581</v>
      </c>
      <c r="P4076" s="1">
        <v>1</v>
      </c>
      <c r="Q4076" s="1" t="s">
        <v>5582</v>
      </c>
      <c r="R4076" s="1" t="s">
        <v>5583</v>
      </c>
      <c r="S4076" s="1">
        <v>307</v>
      </c>
      <c r="T4076" s="1" t="s">
        <v>37</v>
      </c>
      <c r="U4076" s="1" t="s">
        <v>38</v>
      </c>
      <c r="V4076" s="1" t="s">
        <v>581</v>
      </c>
      <c r="W4076" s="1">
        <v>48000000</v>
      </c>
      <c r="X4076" s="1">
        <v>1998</v>
      </c>
      <c r="Y4076" s="1">
        <v>745</v>
      </c>
      <c r="Z4076" s="1">
        <v>7</v>
      </c>
      <c r="AA4076" s="1">
        <v>1.85</v>
      </c>
      <c r="AB4076" s="1">
        <v>0</v>
      </c>
    </row>
    <row r="4077" spans="1:28">
      <c r="A4077" s="1" t="s">
        <v>28</v>
      </c>
      <c r="B4077" s="1" t="s">
        <v>3353</v>
      </c>
      <c r="C4077" s="1">
        <v>160</v>
      </c>
      <c r="D4077" s="1">
        <v>123</v>
      </c>
      <c r="E4077" s="1">
        <v>130</v>
      </c>
      <c r="F4077" s="1">
        <v>426</v>
      </c>
      <c r="G4077" s="1" t="s">
        <v>7329</v>
      </c>
      <c r="H4077" s="1">
        <v>826</v>
      </c>
      <c r="I4077" s="1">
        <v>59699513</v>
      </c>
      <c r="J4077" s="1" t="s">
        <v>7330</v>
      </c>
      <c r="K4077" s="1" t="s">
        <v>1315</v>
      </c>
      <c r="L4077" s="1" t="s">
        <v>7331</v>
      </c>
      <c r="M4077" s="1">
        <v>20827</v>
      </c>
      <c r="N4077" s="1">
        <v>2259</v>
      </c>
      <c r="O4077" s="1" t="s">
        <v>5074</v>
      </c>
      <c r="P4077" s="1">
        <v>0</v>
      </c>
      <c r="Q4077" s="1" t="s">
        <v>7332</v>
      </c>
      <c r="R4077" s="1" t="s">
        <v>7333</v>
      </c>
      <c r="S4077" s="1">
        <v>136</v>
      </c>
      <c r="T4077" s="1" t="s">
        <v>37</v>
      </c>
      <c r="U4077" s="1" t="s">
        <v>38</v>
      </c>
      <c r="V4077" s="1" t="s">
        <v>91</v>
      </c>
      <c r="W4077" s="1">
        <v>35000000</v>
      </c>
      <c r="X4077" s="1">
        <v>2010</v>
      </c>
      <c r="Y4077" s="1">
        <v>638</v>
      </c>
      <c r="Z4077" s="1">
        <v>7.2</v>
      </c>
      <c r="AA4077" s="1">
        <v>2.35</v>
      </c>
      <c r="AB4077" s="1">
        <v>0</v>
      </c>
    </row>
    <row r="4078" spans="1:28">
      <c r="A4078" s="1" t="s">
        <v>28</v>
      </c>
      <c r="B4078" s="1" t="s">
        <v>1512</v>
      </c>
      <c r="C4078" s="1">
        <v>170</v>
      </c>
      <c r="D4078" s="1">
        <v>123</v>
      </c>
      <c r="E4078" s="1">
        <v>55</v>
      </c>
      <c r="F4078" s="1">
        <v>956</v>
      </c>
      <c r="G4078" s="1" t="s">
        <v>2515</v>
      </c>
      <c r="H4078" s="1">
        <v>3000</v>
      </c>
      <c r="I4078" s="1">
        <v>34543701</v>
      </c>
      <c r="J4078" s="1" t="s">
        <v>1640</v>
      </c>
      <c r="K4078" s="1" t="s">
        <v>1681</v>
      </c>
      <c r="L4078" s="1" t="s">
        <v>2516</v>
      </c>
      <c r="M4078" s="1">
        <v>100001</v>
      </c>
      <c r="N4078" s="1">
        <v>5839</v>
      </c>
      <c r="O4078" s="1" t="s">
        <v>1012</v>
      </c>
      <c r="P4078" s="1">
        <v>1</v>
      </c>
      <c r="Q4078" s="1" t="s">
        <v>2517</v>
      </c>
      <c r="R4078" s="1" t="s">
        <v>2518</v>
      </c>
      <c r="S4078" s="1">
        <v>289</v>
      </c>
      <c r="T4078" s="1" t="s">
        <v>37</v>
      </c>
      <c r="U4078" s="1" t="s">
        <v>38</v>
      </c>
      <c r="V4078" s="1" t="s">
        <v>39</v>
      </c>
      <c r="W4078" s="1">
        <v>82000000</v>
      </c>
      <c r="X4078" s="1">
        <v>2000</v>
      </c>
      <c r="Y4078" s="1">
        <v>975</v>
      </c>
      <c r="Z4078" s="1">
        <v>5.9</v>
      </c>
      <c r="AA4078" s="1">
        <v>2.35</v>
      </c>
      <c r="AB4078" s="1">
        <v>0</v>
      </c>
    </row>
    <row r="4079" spans="1:28">
      <c r="A4079" s="1" t="s">
        <v>28</v>
      </c>
      <c r="B4079" s="1" t="s">
        <v>6382</v>
      </c>
      <c r="C4079" s="1">
        <v>177</v>
      </c>
      <c r="D4079" s="1">
        <v>123</v>
      </c>
      <c r="E4079" s="1">
        <v>415</v>
      </c>
      <c r="F4079" s="1">
        <v>545</v>
      </c>
      <c r="G4079" s="1" t="s">
        <v>7329</v>
      </c>
      <c r="H4079" s="1">
        <v>33000</v>
      </c>
      <c r="I4079" s="1">
        <v>64286</v>
      </c>
      <c r="J4079" s="1" t="s">
        <v>210</v>
      </c>
      <c r="K4079" s="1" t="s">
        <v>4199</v>
      </c>
      <c r="L4079" s="1" t="s">
        <v>8148</v>
      </c>
      <c r="M4079" s="1">
        <v>396396</v>
      </c>
      <c r="N4079" s="1">
        <v>34495</v>
      </c>
      <c r="O4079" s="1" t="s">
        <v>6477</v>
      </c>
      <c r="P4079" s="1">
        <v>0</v>
      </c>
      <c r="Q4079" s="1" t="s">
        <v>8149</v>
      </c>
      <c r="R4079" s="1" t="s">
        <v>8150</v>
      </c>
      <c r="S4079" s="1">
        <v>1111</v>
      </c>
      <c r="T4079" s="1" t="s">
        <v>37</v>
      </c>
      <c r="U4079" s="1" t="s">
        <v>38</v>
      </c>
      <c r="V4079" s="1" t="s">
        <v>39</v>
      </c>
      <c r="W4079" s="1">
        <v>29000000</v>
      </c>
      <c r="X4079" s="1">
        <v>2004</v>
      </c>
      <c r="Y4079" s="1">
        <v>638</v>
      </c>
      <c r="Z4079" s="1">
        <v>7.9</v>
      </c>
      <c r="AA4079" s="1">
        <v>2.35</v>
      </c>
      <c r="AB4079" s="1">
        <v>57000</v>
      </c>
    </row>
    <row r="4080" spans="1:28">
      <c r="A4080" s="1" t="s">
        <v>28</v>
      </c>
      <c r="B4080" s="1" t="s">
        <v>3333</v>
      </c>
      <c r="C4080" s="1">
        <v>190</v>
      </c>
      <c r="D4080" s="1">
        <v>123</v>
      </c>
      <c r="E4080" s="1">
        <v>488</v>
      </c>
      <c r="F4080" s="1">
        <v>2000</v>
      </c>
      <c r="G4080" s="1" t="s">
        <v>80</v>
      </c>
      <c r="H4080" s="1">
        <v>5000</v>
      </c>
      <c r="I4080" s="1">
        <v>26838389</v>
      </c>
      <c r="J4080" s="1" t="s">
        <v>1411</v>
      </c>
      <c r="K4080" s="1" t="s">
        <v>41</v>
      </c>
      <c r="L4080" s="1" t="s">
        <v>4840</v>
      </c>
      <c r="M4080" s="1">
        <v>58658</v>
      </c>
      <c r="N4080" s="1">
        <v>12700</v>
      </c>
      <c r="O4080" s="1" t="s">
        <v>230</v>
      </c>
      <c r="P4080" s="1">
        <v>0</v>
      </c>
      <c r="Q4080" s="1" t="s">
        <v>4841</v>
      </c>
      <c r="R4080" s="1" t="s">
        <v>4842</v>
      </c>
      <c r="S4080" s="1">
        <v>495</v>
      </c>
      <c r="T4080" s="1" t="s">
        <v>37</v>
      </c>
      <c r="U4080" s="1" t="s">
        <v>38</v>
      </c>
      <c r="V4080" s="1" t="s">
        <v>39</v>
      </c>
      <c r="W4080" s="1">
        <v>57000000</v>
      </c>
      <c r="X4080" s="1">
        <v>2005</v>
      </c>
      <c r="Y4080" s="1">
        <v>4000</v>
      </c>
      <c r="Z4080" s="1">
        <v>6.4</v>
      </c>
      <c r="AA4080" s="1">
        <v>1.85</v>
      </c>
      <c r="AB4080" s="1">
        <v>0</v>
      </c>
    </row>
    <row r="4081" spans="1:28">
      <c r="A4081" s="1" t="s">
        <v>28</v>
      </c>
      <c r="B4081" s="1" t="s">
        <v>15312</v>
      </c>
      <c r="C4081" s="1">
        <v>196</v>
      </c>
      <c r="D4081" s="1">
        <v>123</v>
      </c>
      <c r="E4081" s="1">
        <v>0</v>
      </c>
      <c r="F4081" s="1">
        <v>131</v>
      </c>
      <c r="G4081" s="1" t="s">
        <v>3550</v>
      </c>
      <c r="H4081" s="1">
        <v>18000</v>
      </c>
      <c r="I4081" s="1">
        <v>756452</v>
      </c>
      <c r="J4081" s="1" t="s">
        <v>7608</v>
      </c>
      <c r="K4081" s="1" t="s">
        <v>637</v>
      </c>
      <c r="L4081" s="1" t="s">
        <v>15313</v>
      </c>
      <c r="M4081" s="1">
        <v>27009</v>
      </c>
      <c r="N4081" s="1">
        <v>18652</v>
      </c>
      <c r="O4081" s="1" t="s">
        <v>15314</v>
      </c>
      <c r="P4081" s="1">
        <v>0</v>
      </c>
      <c r="Q4081" s="1" t="s">
        <v>15315</v>
      </c>
      <c r="R4081" s="1" t="s">
        <v>15316</v>
      </c>
      <c r="S4081" s="1">
        <v>118</v>
      </c>
      <c r="T4081" s="1" t="s">
        <v>37</v>
      </c>
      <c r="U4081" s="1" t="s">
        <v>56</v>
      </c>
      <c r="V4081" s="1" t="s">
        <v>581</v>
      </c>
      <c r="X4081" s="1">
        <v>2011</v>
      </c>
      <c r="Y4081" s="1">
        <v>451</v>
      </c>
      <c r="Z4081" s="1">
        <v>6.2</v>
      </c>
      <c r="AA4081" s="1">
        <v>2.35</v>
      </c>
      <c r="AB4081" s="1">
        <v>12000</v>
      </c>
    </row>
    <row r="4082" spans="1:28">
      <c r="A4082" s="1" t="s">
        <v>28</v>
      </c>
      <c r="B4082" s="1" t="s">
        <v>4614</v>
      </c>
      <c r="C4082" s="1">
        <v>202</v>
      </c>
      <c r="D4082" s="1">
        <v>123</v>
      </c>
      <c r="E4082" s="1">
        <v>125</v>
      </c>
      <c r="F4082" s="1">
        <v>835</v>
      </c>
      <c r="G4082" s="1" t="s">
        <v>978</v>
      </c>
      <c r="H4082" s="1">
        <v>10000</v>
      </c>
      <c r="I4082" s="1">
        <v>69951824</v>
      </c>
      <c r="J4082" s="1" t="s">
        <v>210</v>
      </c>
      <c r="K4082" s="1" t="s">
        <v>162</v>
      </c>
      <c r="L4082" s="1" t="s">
        <v>4827</v>
      </c>
      <c r="M4082" s="1">
        <v>232710</v>
      </c>
      <c r="N4082" s="1">
        <v>14727</v>
      </c>
      <c r="O4082" s="1" t="s">
        <v>4828</v>
      </c>
      <c r="P4082" s="1">
        <v>1</v>
      </c>
      <c r="Q4082" s="1" t="s">
        <v>4829</v>
      </c>
      <c r="R4082" s="1" t="s">
        <v>4830</v>
      </c>
      <c r="S4082" s="1">
        <v>599</v>
      </c>
      <c r="T4082" s="1" t="s">
        <v>37</v>
      </c>
      <c r="U4082" s="1" t="s">
        <v>38</v>
      </c>
      <c r="V4082" s="1" t="s">
        <v>39</v>
      </c>
      <c r="W4082" s="1">
        <v>55000000</v>
      </c>
      <c r="X4082" s="1">
        <v>2008</v>
      </c>
      <c r="Y4082" s="1">
        <v>3000</v>
      </c>
      <c r="Z4082" s="1">
        <v>7.7</v>
      </c>
      <c r="AA4082" s="1">
        <v>2.35</v>
      </c>
      <c r="AB4082" s="1">
        <v>26000</v>
      </c>
    </row>
    <row r="4083" spans="1:28">
      <c r="A4083" s="1" t="s">
        <v>28</v>
      </c>
      <c r="B4083" s="1" t="s">
        <v>323</v>
      </c>
      <c r="C4083" s="1">
        <v>211</v>
      </c>
      <c r="D4083" s="1">
        <v>123</v>
      </c>
      <c r="E4083" s="1">
        <v>368</v>
      </c>
      <c r="F4083" s="1">
        <v>114</v>
      </c>
      <c r="G4083" s="1" t="s">
        <v>8953</v>
      </c>
      <c r="H4083" s="1">
        <v>933</v>
      </c>
      <c r="I4083" s="1">
        <v>30688364</v>
      </c>
      <c r="J4083" s="1" t="s">
        <v>919</v>
      </c>
      <c r="K4083" s="1" t="s">
        <v>1684</v>
      </c>
      <c r="L4083" s="1" t="s">
        <v>8954</v>
      </c>
      <c r="M4083" s="1">
        <v>69355</v>
      </c>
      <c r="N4083" s="1">
        <v>1286</v>
      </c>
      <c r="O4083" s="1" t="s">
        <v>8955</v>
      </c>
      <c r="P4083" s="1">
        <v>0</v>
      </c>
      <c r="Q4083" s="1" t="s">
        <v>8956</v>
      </c>
      <c r="R4083" s="1" t="s">
        <v>8957</v>
      </c>
      <c r="S4083" s="1">
        <v>211</v>
      </c>
      <c r="T4083" s="1" t="s">
        <v>37</v>
      </c>
      <c r="U4083" s="1" t="s">
        <v>38</v>
      </c>
      <c r="V4083" s="1" t="s">
        <v>39</v>
      </c>
      <c r="W4083" s="1">
        <v>28000000</v>
      </c>
      <c r="X4083" s="1">
        <v>2014</v>
      </c>
      <c r="Y4083" s="1">
        <v>194</v>
      </c>
      <c r="Z4083" s="1">
        <v>6.2</v>
      </c>
      <c r="AA4083" s="1">
        <v>2.35</v>
      </c>
      <c r="AB4083" s="1">
        <v>10000</v>
      </c>
    </row>
    <row r="4084" spans="1:28">
      <c r="A4084" s="1" t="s">
        <v>28</v>
      </c>
      <c r="B4084" s="1" t="s">
        <v>7531</v>
      </c>
      <c r="C4084" s="1">
        <v>219</v>
      </c>
      <c r="D4084" s="1">
        <v>123</v>
      </c>
      <c r="E4084" s="1">
        <v>15</v>
      </c>
      <c r="F4084" s="1">
        <v>745</v>
      </c>
      <c r="G4084" s="1" t="s">
        <v>355</v>
      </c>
      <c r="H4084" s="1">
        <v>10000</v>
      </c>
      <c r="I4084" s="1">
        <v>34531832</v>
      </c>
      <c r="J4084" s="1" t="s">
        <v>1630</v>
      </c>
      <c r="K4084" s="1" t="s">
        <v>162</v>
      </c>
      <c r="L4084" s="1" t="s">
        <v>7532</v>
      </c>
      <c r="M4084" s="1">
        <v>44788</v>
      </c>
      <c r="N4084" s="1">
        <v>13371</v>
      </c>
      <c r="O4084" s="1" t="s">
        <v>2954</v>
      </c>
      <c r="P4084" s="1">
        <v>0</v>
      </c>
      <c r="Q4084" s="1" t="s">
        <v>7533</v>
      </c>
      <c r="R4084" s="1" t="s">
        <v>7534</v>
      </c>
      <c r="S4084" s="1">
        <v>138</v>
      </c>
      <c r="T4084" s="1" t="s">
        <v>37</v>
      </c>
      <c r="U4084" s="1" t="s">
        <v>56</v>
      </c>
      <c r="V4084" s="1" t="s">
        <v>39</v>
      </c>
      <c r="W4084" s="1">
        <v>35000000</v>
      </c>
      <c r="X4084" s="1">
        <v>2015</v>
      </c>
      <c r="Y4084" s="1">
        <v>979</v>
      </c>
      <c r="Z4084" s="1">
        <v>7.1</v>
      </c>
      <c r="AA4084" s="1">
        <v>2.35</v>
      </c>
      <c r="AB4084" s="1">
        <v>23000</v>
      </c>
    </row>
    <row r="4085" spans="1:28">
      <c r="A4085" s="1" t="s">
        <v>28</v>
      </c>
      <c r="B4085" s="1" t="s">
        <v>1336</v>
      </c>
      <c r="C4085" s="1">
        <v>237</v>
      </c>
      <c r="D4085" s="1">
        <v>123</v>
      </c>
      <c r="E4085" s="1">
        <v>610</v>
      </c>
      <c r="F4085" s="1">
        <v>653</v>
      </c>
      <c r="G4085" s="1" t="s">
        <v>1337</v>
      </c>
      <c r="H4085" s="1">
        <v>10000</v>
      </c>
      <c r="I4085" s="1">
        <v>215397307</v>
      </c>
      <c r="J4085" s="1" t="s">
        <v>50</v>
      </c>
      <c r="K4085" s="1" t="s">
        <v>519</v>
      </c>
      <c r="L4085" s="1" t="s">
        <v>1338</v>
      </c>
      <c r="M4085" s="1">
        <v>242188</v>
      </c>
      <c r="N4085" s="1">
        <v>11930</v>
      </c>
      <c r="O4085" s="1" t="s">
        <v>1044</v>
      </c>
      <c r="P4085" s="1">
        <v>0</v>
      </c>
      <c r="Q4085" s="1" t="s">
        <v>1339</v>
      </c>
      <c r="R4085" s="1" t="s">
        <v>1340</v>
      </c>
      <c r="S4085" s="1">
        <v>1426</v>
      </c>
      <c r="T4085" s="1" t="s">
        <v>37</v>
      </c>
      <c r="U4085" s="1" t="s">
        <v>38</v>
      </c>
      <c r="V4085" s="1" t="s">
        <v>39</v>
      </c>
      <c r="W4085" s="1">
        <v>125000000</v>
      </c>
      <c r="X4085" s="1">
        <v>2000</v>
      </c>
      <c r="Y4085" s="1">
        <v>794</v>
      </c>
      <c r="Z4085" s="1">
        <v>6.1</v>
      </c>
      <c r="AA4085" s="1">
        <v>2.35</v>
      </c>
      <c r="AB4085" s="1">
        <v>0</v>
      </c>
    </row>
    <row r="4086" spans="1:28">
      <c r="A4086" s="1" t="s">
        <v>28</v>
      </c>
      <c r="B4086" s="1" t="s">
        <v>19448</v>
      </c>
      <c r="C4086" s="1">
        <v>248</v>
      </c>
      <c r="D4086" s="1">
        <v>123</v>
      </c>
      <c r="E4086" s="1">
        <v>121</v>
      </c>
      <c r="F4086" s="1">
        <v>168</v>
      </c>
      <c r="G4086" s="1" t="s">
        <v>7059</v>
      </c>
      <c r="H4086" s="1">
        <v>13000</v>
      </c>
      <c r="I4086" s="1">
        <v>373060</v>
      </c>
      <c r="J4086" s="1" t="s">
        <v>3395</v>
      </c>
      <c r="K4086" s="1" t="s">
        <v>454</v>
      </c>
      <c r="L4086" s="1" t="s">
        <v>19449</v>
      </c>
      <c r="M4086" s="1">
        <v>47385</v>
      </c>
      <c r="N4086" s="1">
        <v>13636</v>
      </c>
      <c r="O4086" s="1" t="s">
        <v>19450</v>
      </c>
      <c r="P4086" s="1">
        <v>0</v>
      </c>
      <c r="Q4086" s="1" t="s">
        <v>19451</v>
      </c>
      <c r="R4086" s="1" t="s">
        <v>19452</v>
      </c>
      <c r="S4086" s="1">
        <v>112</v>
      </c>
      <c r="T4086" s="1" t="s">
        <v>37</v>
      </c>
      <c r="U4086" s="1" t="s">
        <v>56</v>
      </c>
      <c r="V4086" s="1" t="s">
        <v>4816</v>
      </c>
      <c r="X4086" s="1">
        <v>2009</v>
      </c>
      <c r="Y4086" s="1">
        <v>260</v>
      </c>
      <c r="Z4086" s="1">
        <v>7.3</v>
      </c>
      <c r="AA4086" s="1">
        <v>1.33</v>
      </c>
      <c r="AB4086" s="1">
        <v>0</v>
      </c>
    </row>
    <row r="4087" spans="1:28">
      <c r="A4087" s="1" t="s">
        <v>28</v>
      </c>
      <c r="B4087" s="1" t="s">
        <v>3654</v>
      </c>
      <c r="C4087" s="1">
        <v>252</v>
      </c>
      <c r="D4087" s="1">
        <v>123</v>
      </c>
      <c r="E4087" s="1">
        <v>0</v>
      </c>
      <c r="F4087" s="1">
        <v>923</v>
      </c>
      <c r="G4087" s="1" t="s">
        <v>5192</v>
      </c>
      <c r="H4087" s="1">
        <v>11000</v>
      </c>
      <c r="I4087" s="1">
        <v>94125426</v>
      </c>
      <c r="J4087" s="1" t="s">
        <v>6312</v>
      </c>
      <c r="K4087" s="1" t="s">
        <v>2369</v>
      </c>
      <c r="L4087" s="1" t="s">
        <v>6313</v>
      </c>
      <c r="M4087" s="1">
        <v>79264</v>
      </c>
      <c r="N4087" s="1">
        <v>13321</v>
      </c>
      <c r="O4087" s="1" t="s">
        <v>5382</v>
      </c>
      <c r="P4087" s="1">
        <v>2</v>
      </c>
      <c r="Q4087" s="1" t="s">
        <v>6314</v>
      </c>
      <c r="R4087" s="1" t="s">
        <v>6315</v>
      </c>
      <c r="S4087" s="1">
        <v>277</v>
      </c>
      <c r="T4087" s="1" t="s">
        <v>37</v>
      </c>
      <c r="U4087" s="1" t="s">
        <v>38</v>
      </c>
      <c r="V4087" s="1" t="s">
        <v>39</v>
      </c>
      <c r="W4087" s="1">
        <v>40000000</v>
      </c>
      <c r="X4087" s="1">
        <v>2009</v>
      </c>
      <c r="Y4087" s="1">
        <v>935</v>
      </c>
      <c r="Z4087" s="1">
        <v>7</v>
      </c>
      <c r="AA4087" s="1">
        <v>1.85</v>
      </c>
      <c r="AB4087" s="1">
        <v>13000</v>
      </c>
    </row>
    <row r="4088" spans="1:28">
      <c r="A4088" s="1" t="s">
        <v>28</v>
      </c>
      <c r="B4088" s="1" t="s">
        <v>6710</v>
      </c>
      <c r="C4088" s="1">
        <v>260</v>
      </c>
      <c r="D4088" s="1">
        <v>123</v>
      </c>
      <c r="E4088" s="1">
        <v>0</v>
      </c>
      <c r="F4088" s="1">
        <v>826</v>
      </c>
      <c r="G4088" s="1" t="s">
        <v>2283</v>
      </c>
      <c r="H4088" s="1">
        <v>4000</v>
      </c>
      <c r="I4088" s="1">
        <v>15962471</v>
      </c>
      <c r="J4088" s="1" t="s">
        <v>6099</v>
      </c>
      <c r="K4088" s="1" t="s">
        <v>80</v>
      </c>
      <c r="L4088" s="1" t="s">
        <v>6711</v>
      </c>
      <c r="M4088" s="1">
        <v>79892</v>
      </c>
      <c r="N4088" s="1">
        <v>7243</v>
      </c>
      <c r="O4088" s="1" t="s">
        <v>900</v>
      </c>
      <c r="P4088" s="1">
        <v>1</v>
      </c>
      <c r="Q4088" s="1" t="s">
        <v>6712</v>
      </c>
      <c r="R4088" s="1" t="s">
        <v>6713</v>
      </c>
      <c r="S4088" s="1">
        <v>619</v>
      </c>
      <c r="T4088" s="1" t="s">
        <v>37</v>
      </c>
      <c r="U4088" s="1" t="s">
        <v>38</v>
      </c>
      <c r="V4088" s="1" t="s">
        <v>39</v>
      </c>
      <c r="W4088" s="1">
        <v>40000000</v>
      </c>
      <c r="X4088" s="1">
        <v>2006</v>
      </c>
      <c r="Y4088" s="1">
        <v>887</v>
      </c>
      <c r="Z4088" s="1">
        <v>6.4</v>
      </c>
      <c r="AA4088" s="1">
        <v>1.85</v>
      </c>
      <c r="AB4088" s="1">
        <v>0</v>
      </c>
    </row>
    <row r="4089" spans="1:28">
      <c r="A4089" s="1" t="s">
        <v>28</v>
      </c>
      <c r="B4089" s="1" t="s">
        <v>3792</v>
      </c>
      <c r="C4089" s="1">
        <v>263</v>
      </c>
      <c r="D4089" s="1">
        <v>123</v>
      </c>
      <c r="E4089" s="1">
        <v>909</v>
      </c>
      <c r="F4089" s="1">
        <v>184</v>
      </c>
      <c r="G4089" s="1" t="s">
        <v>15619</v>
      </c>
      <c r="H4089" s="1">
        <v>909</v>
      </c>
      <c r="I4089" s="1">
        <v>24530513</v>
      </c>
      <c r="J4089" s="1" t="s">
        <v>2875</v>
      </c>
      <c r="K4089" s="1" t="s">
        <v>3792</v>
      </c>
      <c r="L4089" s="1" t="s">
        <v>15620</v>
      </c>
      <c r="M4089" s="1">
        <v>66610</v>
      </c>
      <c r="N4089" s="1">
        <v>1633</v>
      </c>
      <c r="O4089" s="1" t="s">
        <v>15621</v>
      </c>
      <c r="P4089" s="1">
        <v>1</v>
      </c>
      <c r="Q4089" s="1" t="s">
        <v>15622</v>
      </c>
      <c r="R4089" s="1" t="s">
        <v>15623</v>
      </c>
      <c r="S4089" s="1">
        <v>429</v>
      </c>
      <c r="T4089" s="1" t="s">
        <v>37</v>
      </c>
      <c r="U4089" s="1" t="s">
        <v>38</v>
      </c>
      <c r="V4089" s="1" t="s">
        <v>39</v>
      </c>
      <c r="W4089" s="1">
        <v>9000000</v>
      </c>
      <c r="X4089" s="1">
        <v>2007</v>
      </c>
      <c r="Y4089" s="1">
        <v>203</v>
      </c>
      <c r="Z4089" s="1">
        <v>8</v>
      </c>
      <c r="AA4089" s="1">
        <v>1.85</v>
      </c>
      <c r="AB4089" s="1">
        <v>0</v>
      </c>
    </row>
    <row r="4090" spans="1:28">
      <c r="A4090" s="1" t="s">
        <v>28</v>
      </c>
      <c r="B4090" s="1" t="s">
        <v>5114</v>
      </c>
      <c r="C4090" s="1">
        <v>265</v>
      </c>
      <c r="D4090" s="1">
        <v>123</v>
      </c>
      <c r="E4090" s="1">
        <v>174</v>
      </c>
      <c r="F4090" s="1">
        <v>602</v>
      </c>
      <c r="G4090" s="1" t="s">
        <v>32</v>
      </c>
      <c r="H4090" s="1">
        <v>87000</v>
      </c>
      <c r="I4090" s="1">
        <v>41573740</v>
      </c>
      <c r="J4090" s="1" t="s">
        <v>3016</v>
      </c>
      <c r="K4090" s="1" t="s">
        <v>512</v>
      </c>
      <c r="L4090" s="1" t="s">
        <v>10779</v>
      </c>
      <c r="M4090" s="1">
        <v>141663</v>
      </c>
      <c r="N4090" s="1">
        <v>88953</v>
      </c>
      <c r="O4090" s="1" t="s">
        <v>10780</v>
      </c>
      <c r="P4090" s="1">
        <v>1</v>
      </c>
      <c r="Q4090" s="1" t="s">
        <v>10781</v>
      </c>
      <c r="R4090" s="1" t="s">
        <v>10782</v>
      </c>
      <c r="S4090" s="1">
        <v>383</v>
      </c>
      <c r="T4090" s="1" t="s">
        <v>37</v>
      </c>
      <c r="U4090" s="1" t="s">
        <v>38</v>
      </c>
      <c r="V4090" s="1" t="s">
        <v>581</v>
      </c>
      <c r="X4090" s="1">
        <v>2009</v>
      </c>
      <c r="Y4090" s="1">
        <v>1000</v>
      </c>
      <c r="Z4090" s="1">
        <v>7</v>
      </c>
      <c r="AA4090" s="1">
        <v>1.85</v>
      </c>
      <c r="AB4090" s="1">
        <v>20000</v>
      </c>
    </row>
    <row r="4091" spans="1:28">
      <c r="A4091" s="1" t="s">
        <v>28</v>
      </c>
      <c r="B4091" s="1" t="s">
        <v>1151</v>
      </c>
      <c r="C4091" s="1">
        <v>267</v>
      </c>
      <c r="D4091" s="1">
        <v>123</v>
      </c>
      <c r="E4091" s="1">
        <v>521</v>
      </c>
      <c r="F4091" s="1">
        <v>265</v>
      </c>
      <c r="G4091" s="1" t="s">
        <v>1365</v>
      </c>
      <c r="H4091" s="1">
        <v>13000</v>
      </c>
      <c r="I4091" s="1">
        <v>108521835</v>
      </c>
      <c r="J4091" s="1" t="s">
        <v>59</v>
      </c>
      <c r="K4091" s="1" t="s">
        <v>1153</v>
      </c>
      <c r="L4091" s="1" t="s">
        <v>1366</v>
      </c>
      <c r="M4091" s="1">
        <v>40123</v>
      </c>
      <c r="N4091" s="1">
        <v>13752</v>
      </c>
      <c r="O4091" s="1" t="s">
        <v>1367</v>
      </c>
      <c r="P4091" s="1">
        <v>0</v>
      </c>
      <c r="Q4091" s="1" t="s">
        <v>1368</v>
      </c>
      <c r="R4091" s="1" t="s">
        <v>1369</v>
      </c>
      <c r="S4091" s="1">
        <v>297</v>
      </c>
      <c r="T4091" s="1" t="s">
        <v>37</v>
      </c>
      <c r="U4091" s="1" t="s">
        <v>56</v>
      </c>
      <c r="V4091" s="1" t="s">
        <v>39</v>
      </c>
      <c r="W4091" s="1">
        <v>120000000</v>
      </c>
      <c r="X4091" s="1">
        <v>2016</v>
      </c>
      <c r="Y4091" s="1">
        <v>365</v>
      </c>
      <c r="Z4091" s="1">
        <v>7.1</v>
      </c>
      <c r="AA4091" s="1">
        <v>2.35</v>
      </c>
      <c r="AB4091" s="1">
        <v>31000</v>
      </c>
    </row>
    <row r="4092" spans="1:28">
      <c r="A4092" s="1" t="s">
        <v>28</v>
      </c>
      <c r="B4092" s="1" t="s">
        <v>965</v>
      </c>
      <c r="C4092" s="1">
        <v>270</v>
      </c>
      <c r="D4092" s="1">
        <v>123</v>
      </c>
      <c r="E4092" s="1">
        <v>176</v>
      </c>
      <c r="F4092" s="1">
        <v>749</v>
      </c>
      <c r="G4092" s="1" t="s">
        <v>6093</v>
      </c>
      <c r="H4092" s="1">
        <v>975</v>
      </c>
      <c r="I4092" s="1">
        <v>159578352</v>
      </c>
      <c r="J4092" s="1" t="s">
        <v>1744</v>
      </c>
      <c r="K4092" s="1" t="s">
        <v>2515</v>
      </c>
      <c r="L4092" s="1" t="s">
        <v>6094</v>
      </c>
      <c r="M4092" s="1">
        <v>133177</v>
      </c>
      <c r="N4092" s="1">
        <v>4825</v>
      </c>
      <c r="O4092" s="1" t="s">
        <v>5842</v>
      </c>
      <c r="P4092" s="1">
        <v>7</v>
      </c>
      <c r="Q4092" s="1" t="s">
        <v>6095</v>
      </c>
      <c r="R4092" s="1" t="s">
        <v>6096</v>
      </c>
      <c r="S4092" s="1">
        <v>380</v>
      </c>
      <c r="T4092" s="1" t="s">
        <v>37</v>
      </c>
      <c r="U4092" s="1" t="s">
        <v>38</v>
      </c>
      <c r="V4092" s="1" t="s">
        <v>581</v>
      </c>
      <c r="W4092" s="1">
        <v>43000000</v>
      </c>
      <c r="X4092" s="1">
        <v>2013</v>
      </c>
      <c r="Y4092" s="1">
        <v>815</v>
      </c>
      <c r="Z4092" s="1">
        <v>6.6</v>
      </c>
      <c r="AA4092" s="1">
        <v>2.35</v>
      </c>
      <c r="AB4092" s="1">
        <v>24000</v>
      </c>
    </row>
    <row r="4093" spans="1:28">
      <c r="A4093" s="1" t="s">
        <v>28</v>
      </c>
      <c r="B4093" s="1" t="s">
        <v>5495</v>
      </c>
      <c r="C4093" s="1">
        <v>274</v>
      </c>
      <c r="D4093" s="1">
        <v>123</v>
      </c>
      <c r="E4093" s="1">
        <v>628</v>
      </c>
      <c r="F4093" s="1">
        <v>171</v>
      </c>
      <c r="G4093" s="1" t="s">
        <v>11108</v>
      </c>
      <c r="H4093" s="1">
        <v>565</v>
      </c>
      <c r="I4093" s="1">
        <v>15294553</v>
      </c>
      <c r="J4093" s="1" t="s">
        <v>683</v>
      </c>
      <c r="K4093" s="1" t="s">
        <v>14225</v>
      </c>
      <c r="L4093" s="1" t="s">
        <v>14226</v>
      </c>
      <c r="M4093" s="1">
        <v>202341</v>
      </c>
      <c r="N4093" s="1">
        <v>1595</v>
      </c>
      <c r="O4093" s="1" t="s">
        <v>11779</v>
      </c>
      <c r="P4093" s="1">
        <v>1</v>
      </c>
      <c r="Q4093" s="1" t="s">
        <v>14227</v>
      </c>
      <c r="R4093" s="1" t="s">
        <v>14228</v>
      </c>
      <c r="S4093" s="1">
        <v>391</v>
      </c>
      <c r="T4093" s="1" t="s">
        <v>37</v>
      </c>
      <c r="U4093" s="1" t="s">
        <v>56</v>
      </c>
      <c r="V4093" s="1" t="s">
        <v>581</v>
      </c>
      <c r="W4093" s="1">
        <v>12000000</v>
      </c>
      <c r="X4093" s="1">
        <v>2013</v>
      </c>
      <c r="Y4093" s="1">
        <v>555</v>
      </c>
      <c r="Z4093" s="1">
        <v>7.8</v>
      </c>
      <c r="AA4093" s="1">
        <v>2.35</v>
      </c>
      <c r="AB4093" s="1">
        <v>105000</v>
      </c>
    </row>
    <row r="4094" spans="1:28">
      <c r="A4094" s="1" t="s">
        <v>28</v>
      </c>
      <c r="B4094" s="1" t="s">
        <v>724</v>
      </c>
      <c r="C4094" s="1">
        <v>275</v>
      </c>
      <c r="D4094" s="1">
        <v>123</v>
      </c>
      <c r="E4094" s="1">
        <v>0</v>
      </c>
      <c r="F4094" s="1">
        <v>648</v>
      </c>
      <c r="G4094" s="1" t="s">
        <v>725</v>
      </c>
      <c r="H4094" s="1">
        <v>3000</v>
      </c>
      <c r="I4094" s="1">
        <v>46978995</v>
      </c>
      <c r="J4094" s="1" t="s">
        <v>42</v>
      </c>
      <c r="K4094" s="1" t="s">
        <v>726</v>
      </c>
      <c r="L4094" s="1" t="s">
        <v>727</v>
      </c>
      <c r="M4094" s="1">
        <v>111609</v>
      </c>
      <c r="N4094" s="1">
        <v>5505</v>
      </c>
      <c r="O4094" s="1" t="s">
        <v>728</v>
      </c>
      <c r="P4094" s="1">
        <v>0</v>
      </c>
      <c r="Q4094" s="1" t="s">
        <v>729</v>
      </c>
      <c r="R4094" s="1" t="s">
        <v>730</v>
      </c>
      <c r="S4094" s="1">
        <v>781</v>
      </c>
      <c r="T4094" s="1" t="s">
        <v>37</v>
      </c>
      <c r="U4094" s="1" t="s">
        <v>38</v>
      </c>
      <c r="V4094" s="1" t="s">
        <v>39</v>
      </c>
      <c r="W4094" s="1">
        <v>160000000</v>
      </c>
      <c r="X4094" s="1">
        <v>2016</v>
      </c>
      <c r="Y4094" s="1">
        <v>716</v>
      </c>
      <c r="Z4094" s="1">
        <v>7.3</v>
      </c>
      <c r="AA4094" s="1">
        <v>2.35</v>
      </c>
      <c r="AB4094" s="1">
        <v>89000</v>
      </c>
    </row>
    <row r="4095" spans="1:28">
      <c r="A4095" s="1" t="s">
        <v>28</v>
      </c>
      <c r="B4095" s="1" t="s">
        <v>1358</v>
      </c>
      <c r="C4095" s="1">
        <v>276</v>
      </c>
      <c r="D4095" s="1">
        <v>123</v>
      </c>
      <c r="E4095" s="1">
        <v>160</v>
      </c>
      <c r="F4095" s="1">
        <v>402</v>
      </c>
      <c r="G4095" s="1" t="s">
        <v>1359</v>
      </c>
      <c r="H4095" s="1">
        <v>12000</v>
      </c>
      <c r="I4095" s="1">
        <v>115802596</v>
      </c>
      <c r="J4095" s="1" t="s">
        <v>1360</v>
      </c>
      <c r="K4095" s="1" t="s">
        <v>701</v>
      </c>
      <c r="L4095" s="1" t="s">
        <v>1361</v>
      </c>
      <c r="M4095" s="1">
        <v>182661</v>
      </c>
      <c r="N4095" s="1">
        <v>14017</v>
      </c>
      <c r="O4095" s="1" t="s">
        <v>1362</v>
      </c>
      <c r="P4095" s="1">
        <v>1</v>
      </c>
      <c r="Q4095" s="1" t="s">
        <v>1363</v>
      </c>
      <c r="R4095" s="1" t="s">
        <v>1364</v>
      </c>
      <c r="S4095" s="1">
        <v>681</v>
      </c>
      <c r="T4095" s="1" t="s">
        <v>37</v>
      </c>
      <c r="U4095" s="1" t="s">
        <v>38</v>
      </c>
      <c r="V4095" s="1" t="s">
        <v>39</v>
      </c>
      <c r="W4095" s="1">
        <v>110000000</v>
      </c>
      <c r="X4095" s="1">
        <v>2007</v>
      </c>
      <c r="Y4095" s="1">
        <v>701</v>
      </c>
      <c r="Z4095" s="1">
        <v>5.2</v>
      </c>
      <c r="AA4095" s="1">
        <v>2.35</v>
      </c>
      <c r="AB4095" s="1">
        <v>0</v>
      </c>
    </row>
    <row r="4096" spans="1:28">
      <c r="A4096" s="1" t="s">
        <v>28</v>
      </c>
      <c r="B4096" s="1" t="s">
        <v>2777</v>
      </c>
      <c r="C4096" s="1">
        <v>292</v>
      </c>
      <c r="D4096" s="1">
        <v>123</v>
      </c>
      <c r="E4096" s="1">
        <v>0</v>
      </c>
      <c r="F4096" s="1">
        <v>645</v>
      </c>
      <c r="G4096" s="1" t="s">
        <v>7237</v>
      </c>
      <c r="H4096" s="1">
        <v>10000</v>
      </c>
      <c r="I4096" s="1">
        <v>7689458</v>
      </c>
      <c r="J4096" s="1" t="s">
        <v>8619</v>
      </c>
      <c r="K4096" s="1" t="s">
        <v>177</v>
      </c>
      <c r="L4096" s="1" t="s">
        <v>8620</v>
      </c>
      <c r="M4096" s="1">
        <v>126307</v>
      </c>
      <c r="N4096" s="1">
        <v>11769</v>
      </c>
      <c r="O4096" s="1" t="s">
        <v>1250</v>
      </c>
      <c r="P4096" s="1">
        <v>1</v>
      </c>
      <c r="Q4096" s="1" t="s">
        <v>8621</v>
      </c>
      <c r="R4096" s="1" t="s">
        <v>8622</v>
      </c>
      <c r="S4096" s="1">
        <v>210</v>
      </c>
      <c r="T4096" s="1" t="s">
        <v>37</v>
      </c>
      <c r="U4096" s="1" t="s">
        <v>56</v>
      </c>
      <c r="V4096" s="1" t="s">
        <v>39</v>
      </c>
      <c r="W4096" s="1">
        <v>40000000</v>
      </c>
      <c r="X4096" s="1">
        <v>2009</v>
      </c>
      <c r="Y4096" s="1">
        <v>785</v>
      </c>
      <c r="Z4096" s="1">
        <v>6.8</v>
      </c>
      <c r="AA4096" s="1">
        <v>1.85</v>
      </c>
      <c r="AB4096" s="1">
        <v>19000</v>
      </c>
    </row>
    <row r="4097" spans="1:28">
      <c r="A4097" s="1" t="s">
        <v>28</v>
      </c>
      <c r="B4097" s="1" t="s">
        <v>936</v>
      </c>
      <c r="C4097" s="1">
        <v>316</v>
      </c>
      <c r="D4097" s="1">
        <v>123</v>
      </c>
      <c r="E4097" s="1">
        <v>456</v>
      </c>
      <c r="F4097" s="1">
        <v>286</v>
      </c>
      <c r="G4097" s="1" t="s">
        <v>8296</v>
      </c>
      <c r="H4097" s="1">
        <v>19000</v>
      </c>
      <c r="I4097" s="1">
        <v>50921738</v>
      </c>
      <c r="J4097" s="1" t="s">
        <v>4803</v>
      </c>
      <c r="K4097" s="1" t="s">
        <v>349</v>
      </c>
      <c r="L4097" s="1" t="s">
        <v>8297</v>
      </c>
      <c r="M4097" s="1">
        <v>192930</v>
      </c>
      <c r="N4097" s="1">
        <v>20499</v>
      </c>
      <c r="O4097" s="1" t="s">
        <v>8298</v>
      </c>
      <c r="P4097" s="1">
        <v>1</v>
      </c>
      <c r="Q4097" s="1" t="s">
        <v>8299</v>
      </c>
      <c r="R4097" s="1" t="s">
        <v>8300</v>
      </c>
      <c r="S4097" s="1">
        <v>581</v>
      </c>
      <c r="T4097" s="1" t="s">
        <v>37</v>
      </c>
      <c r="U4097" s="1" t="s">
        <v>56</v>
      </c>
      <c r="V4097" s="1" t="s">
        <v>581</v>
      </c>
      <c r="W4097" s="1">
        <v>30000000</v>
      </c>
      <c r="X4097" s="1">
        <v>2007</v>
      </c>
      <c r="Y4097" s="1">
        <v>1000</v>
      </c>
      <c r="Z4097" s="1">
        <v>7.8</v>
      </c>
      <c r="AA4097" s="1">
        <v>1.85</v>
      </c>
      <c r="AB4097" s="1">
        <v>12000</v>
      </c>
    </row>
    <row r="4098" spans="1:28">
      <c r="A4098" s="1" t="s">
        <v>28</v>
      </c>
      <c r="B4098" s="1" t="s">
        <v>431</v>
      </c>
      <c r="C4098" s="1">
        <v>335</v>
      </c>
      <c r="D4098" s="1">
        <v>123</v>
      </c>
      <c r="E4098" s="1">
        <v>0</v>
      </c>
      <c r="F4098" s="1">
        <v>6</v>
      </c>
      <c r="G4098" s="1" t="s">
        <v>7667</v>
      </c>
      <c r="H4098" s="1">
        <v>23000</v>
      </c>
      <c r="I4098" s="1">
        <v>10137502</v>
      </c>
      <c r="J4098" s="1" t="s">
        <v>7668</v>
      </c>
      <c r="K4098" s="1" t="s">
        <v>62</v>
      </c>
      <c r="L4098" s="1" t="s">
        <v>7669</v>
      </c>
      <c r="M4098" s="1">
        <v>77394</v>
      </c>
      <c r="N4098" s="1">
        <v>23031</v>
      </c>
      <c r="O4098" s="1" t="s">
        <v>7670</v>
      </c>
      <c r="P4098" s="1">
        <v>0</v>
      </c>
      <c r="Q4098" s="1" t="s">
        <v>7671</v>
      </c>
      <c r="R4098" s="1" t="s">
        <v>7672</v>
      </c>
      <c r="S4098" s="1">
        <v>195</v>
      </c>
      <c r="T4098" s="1" t="s">
        <v>37</v>
      </c>
      <c r="U4098" s="1" t="s">
        <v>38</v>
      </c>
      <c r="V4098" s="1" t="s">
        <v>91</v>
      </c>
      <c r="W4098" s="1">
        <v>35000000</v>
      </c>
      <c r="X4098" s="1">
        <v>2015</v>
      </c>
      <c r="Y4098" s="1">
        <v>22</v>
      </c>
      <c r="Z4098" s="1">
        <v>7.4</v>
      </c>
      <c r="AA4098" s="1">
        <v>2.35</v>
      </c>
      <c r="AB4098" s="1">
        <v>24000</v>
      </c>
    </row>
    <row r="4099" spans="1:28">
      <c r="A4099" s="1" t="s">
        <v>28</v>
      </c>
      <c r="B4099" s="1" t="s">
        <v>22126</v>
      </c>
      <c r="C4099" s="1">
        <v>354</v>
      </c>
      <c r="D4099" s="1">
        <v>123</v>
      </c>
      <c r="E4099" s="1">
        <v>0</v>
      </c>
      <c r="F4099" s="1">
        <v>620</v>
      </c>
      <c r="G4099" s="1" t="s">
        <v>22127</v>
      </c>
      <c r="H4099" s="1">
        <v>786</v>
      </c>
      <c r="I4099" s="1">
        <v>7098492</v>
      </c>
      <c r="J4099" s="1" t="s">
        <v>8046</v>
      </c>
      <c r="K4099" s="1" t="s">
        <v>22128</v>
      </c>
      <c r="L4099" s="1" t="s">
        <v>22129</v>
      </c>
      <c r="M4099" s="1">
        <v>151812</v>
      </c>
      <c r="N4099" s="1">
        <v>2501</v>
      </c>
      <c r="O4099" s="1" t="s">
        <v>22130</v>
      </c>
      <c r="P4099" s="1">
        <v>2</v>
      </c>
      <c r="Q4099" s="1" t="s">
        <v>22131</v>
      </c>
      <c r="R4099" s="1" t="s">
        <v>22132</v>
      </c>
      <c r="S4099" s="1">
        <v>264</v>
      </c>
      <c r="T4099" s="1" t="s">
        <v>22060</v>
      </c>
      <c r="U4099" s="1" t="s">
        <v>13530</v>
      </c>
      <c r="V4099" s="1" t="s">
        <v>39</v>
      </c>
      <c r="W4099" s="1">
        <v>500000</v>
      </c>
      <c r="X4099" s="1">
        <v>2011</v>
      </c>
      <c r="Y4099" s="1">
        <v>712</v>
      </c>
      <c r="Z4099" s="1">
        <v>8.4</v>
      </c>
      <c r="AA4099" s="1">
        <v>1.85</v>
      </c>
      <c r="AB4099" s="1">
        <v>48000</v>
      </c>
    </row>
    <row r="4100" spans="1:28">
      <c r="A4100" s="1" t="s">
        <v>28</v>
      </c>
      <c r="B4100" s="1" t="s">
        <v>4879</v>
      </c>
      <c r="C4100" s="1">
        <v>391</v>
      </c>
      <c r="D4100" s="1">
        <v>123</v>
      </c>
      <c r="E4100" s="1">
        <v>108</v>
      </c>
      <c r="F4100" s="1">
        <v>3000</v>
      </c>
      <c r="G4100" s="1" t="s">
        <v>349</v>
      </c>
      <c r="H4100" s="1">
        <v>40000</v>
      </c>
      <c r="I4100" s="1">
        <v>62563543</v>
      </c>
      <c r="J4100" s="1" t="s">
        <v>1718</v>
      </c>
      <c r="K4100" s="1" t="s">
        <v>43</v>
      </c>
      <c r="L4100" s="1" t="s">
        <v>4880</v>
      </c>
      <c r="M4100" s="1">
        <v>115216</v>
      </c>
      <c r="N4100" s="1">
        <v>63769</v>
      </c>
      <c r="O4100" s="1" t="s">
        <v>1539</v>
      </c>
      <c r="P4100" s="1">
        <v>7</v>
      </c>
      <c r="Q4100" s="1" t="s">
        <v>4881</v>
      </c>
      <c r="R4100" s="1" t="s">
        <v>4882</v>
      </c>
      <c r="S4100" s="1">
        <v>289</v>
      </c>
      <c r="T4100" s="1" t="s">
        <v>37</v>
      </c>
      <c r="U4100" s="1" t="s">
        <v>38</v>
      </c>
      <c r="V4100" s="1" t="s">
        <v>581</v>
      </c>
      <c r="W4100" s="1">
        <v>53000000</v>
      </c>
      <c r="X4100" s="1">
        <v>2015</v>
      </c>
      <c r="Y4100" s="1">
        <v>19000</v>
      </c>
      <c r="Z4100" s="1">
        <v>7</v>
      </c>
      <c r="AA4100" s="1">
        <v>2.35</v>
      </c>
      <c r="AB4100" s="1">
        <v>44000</v>
      </c>
    </row>
    <row r="4101" spans="1:28">
      <c r="A4101" s="1" t="s">
        <v>28</v>
      </c>
      <c r="B4101" s="1" t="s">
        <v>846</v>
      </c>
      <c r="C4101" s="1">
        <v>393</v>
      </c>
      <c r="D4101" s="1">
        <v>123</v>
      </c>
      <c r="E4101" s="1">
        <v>2000</v>
      </c>
      <c r="F4101" s="1">
        <v>471</v>
      </c>
      <c r="G4101" s="1" t="s">
        <v>296</v>
      </c>
      <c r="H4101" s="1">
        <v>26000</v>
      </c>
      <c r="I4101" s="1">
        <v>26903709</v>
      </c>
      <c r="J4101" s="1" t="s">
        <v>7109</v>
      </c>
      <c r="K4101" s="1" t="s">
        <v>94</v>
      </c>
      <c r="L4101" s="1" t="s">
        <v>7110</v>
      </c>
      <c r="M4101" s="1">
        <v>312629</v>
      </c>
      <c r="N4101" s="1">
        <v>37206</v>
      </c>
      <c r="O4101" s="1" t="s">
        <v>7111</v>
      </c>
      <c r="P4101" s="1">
        <v>0</v>
      </c>
      <c r="Q4101" s="1" t="s">
        <v>7112</v>
      </c>
      <c r="R4101" s="1" t="s">
        <v>7113</v>
      </c>
      <c r="S4101" s="1">
        <v>475</v>
      </c>
      <c r="T4101" s="1" t="s">
        <v>37</v>
      </c>
      <c r="U4101" s="1" t="s">
        <v>56</v>
      </c>
      <c r="V4101" s="1" t="s">
        <v>581</v>
      </c>
      <c r="W4101" s="1">
        <v>38000000</v>
      </c>
      <c r="X4101" s="1">
        <v>2013</v>
      </c>
      <c r="Y4101" s="1">
        <v>10000</v>
      </c>
      <c r="Z4101" s="1">
        <v>8.1</v>
      </c>
      <c r="AA4101" s="1">
        <v>2.35</v>
      </c>
      <c r="AB4101" s="1">
        <v>83000</v>
      </c>
    </row>
    <row r="4102" spans="1:28">
      <c r="A4102" s="1" t="s">
        <v>28</v>
      </c>
      <c r="B4102" s="1" t="s">
        <v>692</v>
      </c>
      <c r="C4102" s="1">
        <v>403</v>
      </c>
      <c r="D4102" s="1">
        <v>123</v>
      </c>
      <c r="E4102" s="1">
        <v>508</v>
      </c>
      <c r="F4102" s="1">
        <v>14000</v>
      </c>
      <c r="G4102" s="1" t="s">
        <v>693</v>
      </c>
      <c r="H4102" s="1">
        <v>34000</v>
      </c>
      <c r="I4102" s="1">
        <v>337103873</v>
      </c>
      <c r="J4102" s="1" t="s">
        <v>1166</v>
      </c>
      <c r="K4102" s="1" t="s">
        <v>343</v>
      </c>
      <c r="L4102" s="1" t="s">
        <v>1266</v>
      </c>
      <c r="M4102" s="1">
        <v>305008</v>
      </c>
      <c r="N4102" s="1">
        <v>81385</v>
      </c>
      <c r="O4102" s="1" t="s">
        <v>696</v>
      </c>
      <c r="P4102" s="1">
        <v>1</v>
      </c>
      <c r="Q4102" s="1" t="s">
        <v>1267</v>
      </c>
      <c r="R4102" s="1" t="s">
        <v>1268</v>
      </c>
      <c r="S4102" s="1">
        <v>591</v>
      </c>
      <c r="T4102" s="1" t="s">
        <v>37</v>
      </c>
      <c r="U4102" s="1" t="s">
        <v>38</v>
      </c>
      <c r="V4102" s="1" t="s">
        <v>39</v>
      </c>
      <c r="W4102" s="1">
        <v>125000000</v>
      </c>
      <c r="X4102" s="1">
        <v>2014</v>
      </c>
      <c r="Y4102" s="1">
        <v>22000</v>
      </c>
      <c r="Z4102" s="1">
        <v>6.7</v>
      </c>
      <c r="AA4102" s="1">
        <v>2.35</v>
      </c>
      <c r="AB4102" s="1">
        <v>52000</v>
      </c>
    </row>
    <row r="4103" spans="1:28">
      <c r="A4103" s="1" t="s">
        <v>28</v>
      </c>
      <c r="B4103" s="1" t="s">
        <v>503</v>
      </c>
      <c r="C4103" s="1">
        <v>418</v>
      </c>
      <c r="D4103" s="1">
        <v>123</v>
      </c>
      <c r="E4103" s="1">
        <v>452</v>
      </c>
      <c r="F4103" s="1">
        <v>329</v>
      </c>
      <c r="G4103" s="1" t="s">
        <v>504</v>
      </c>
      <c r="H4103" s="1">
        <v>10000</v>
      </c>
      <c r="I4103" s="1">
        <v>161087183</v>
      </c>
      <c r="J4103" s="1" t="s">
        <v>505</v>
      </c>
      <c r="K4103" s="1" t="s">
        <v>162</v>
      </c>
      <c r="L4103" s="1" t="s">
        <v>506</v>
      </c>
      <c r="M4103" s="1">
        <v>118992</v>
      </c>
      <c r="N4103" s="1">
        <v>11287</v>
      </c>
      <c r="O4103" s="1" t="s">
        <v>507</v>
      </c>
      <c r="P4103" s="1">
        <v>8</v>
      </c>
      <c r="Q4103" s="1" t="s">
        <v>508</v>
      </c>
      <c r="R4103" s="1" t="s">
        <v>509</v>
      </c>
      <c r="S4103" s="1">
        <v>971</v>
      </c>
      <c r="T4103" s="1" t="s">
        <v>37</v>
      </c>
      <c r="U4103" s="1" t="s">
        <v>38</v>
      </c>
      <c r="V4103" s="1" t="s">
        <v>39</v>
      </c>
      <c r="W4103" s="1">
        <v>175000000</v>
      </c>
      <c r="X4103" s="1">
        <v>2016</v>
      </c>
      <c r="Y4103" s="1">
        <v>336</v>
      </c>
      <c r="Z4103" s="1">
        <v>6.9</v>
      </c>
      <c r="AA4103" s="1">
        <v>2.35</v>
      </c>
      <c r="AB4103" s="1">
        <v>80000</v>
      </c>
    </row>
    <row r="4104" spans="1:28">
      <c r="A4104" s="1" t="s">
        <v>28</v>
      </c>
      <c r="B4104" s="1" t="s">
        <v>12790</v>
      </c>
      <c r="C4104" s="1">
        <v>419</v>
      </c>
      <c r="D4104" s="1">
        <v>123</v>
      </c>
      <c r="E4104" s="1">
        <v>120</v>
      </c>
      <c r="F4104" s="1">
        <v>149</v>
      </c>
      <c r="G4104" s="1" t="s">
        <v>2919</v>
      </c>
      <c r="H4104" s="1">
        <v>13000</v>
      </c>
      <c r="I4104" s="1">
        <v>35887263</v>
      </c>
      <c r="J4104" s="1" t="s">
        <v>6312</v>
      </c>
      <c r="K4104" s="1" t="s">
        <v>442</v>
      </c>
      <c r="L4104" s="1" t="s">
        <v>12791</v>
      </c>
      <c r="M4104" s="1">
        <v>265507</v>
      </c>
      <c r="N4104" s="1">
        <v>14100</v>
      </c>
      <c r="O4104" s="1" t="s">
        <v>3578</v>
      </c>
      <c r="P4104" s="1">
        <v>0</v>
      </c>
      <c r="Q4104" s="1" t="s">
        <v>12792</v>
      </c>
      <c r="R4104" s="1" t="s">
        <v>12793</v>
      </c>
      <c r="S4104" s="1">
        <v>388</v>
      </c>
      <c r="T4104" s="1" t="s">
        <v>37</v>
      </c>
      <c r="U4104" s="1" t="s">
        <v>56</v>
      </c>
      <c r="V4104" s="1" t="s">
        <v>39</v>
      </c>
      <c r="W4104" s="1">
        <v>15000000</v>
      </c>
      <c r="X4104" s="1">
        <v>2014</v>
      </c>
      <c r="Y4104" s="1">
        <v>876</v>
      </c>
      <c r="Z4104" s="1">
        <v>7.7</v>
      </c>
      <c r="AA4104" s="1">
        <v>2.35</v>
      </c>
      <c r="AB4104" s="1">
        <v>90000</v>
      </c>
    </row>
    <row r="4105" spans="1:28">
      <c r="A4105" s="1" t="s">
        <v>28</v>
      </c>
      <c r="B4105" s="1" t="s">
        <v>309</v>
      </c>
      <c r="C4105" s="1">
        <v>436</v>
      </c>
      <c r="D4105" s="1">
        <v>123</v>
      </c>
      <c r="E4105" s="1">
        <v>258</v>
      </c>
      <c r="F4105" s="1">
        <v>326</v>
      </c>
      <c r="G4105" s="1" t="s">
        <v>310</v>
      </c>
      <c r="H4105" s="1">
        <v>16000</v>
      </c>
      <c r="I4105" s="1">
        <v>116593191</v>
      </c>
      <c r="J4105" s="1" t="s">
        <v>69</v>
      </c>
      <c r="K4105" s="1" t="s">
        <v>311</v>
      </c>
      <c r="L4105" s="1" t="s">
        <v>312</v>
      </c>
      <c r="M4105" s="1">
        <v>223393</v>
      </c>
      <c r="N4105" s="1">
        <v>17657</v>
      </c>
      <c r="O4105" s="1" t="s">
        <v>313</v>
      </c>
      <c r="P4105" s="1">
        <v>2</v>
      </c>
      <c r="Q4105" s="1" t="s">
        <v>314</v>
      </c>
      <c r="R4105" s="1" t="s">
        <v>315</v>
      </c>
      <c r="S4105" s="1">
        <v>550</v>
      </c>
      <c r="T4105" s="1" t="s">
        <v>37</v>
      </c>
      <c r="U4105" s="1" t="s">
        <v>38</v>
      </c>
      <c r="V4105" s="1" t="s">
        <v>39</v>
      </c>
      <c r="W4105" s="1">
        <v>200000000</v>
      </c>
      <c r="X4105" s="1">
        <v>2011</v>
      </c>
      <c r="Y4105" s="1">
        <v>368</v>
      </c>
      <c r="Z4105" s="1">
        <v>5.6</v>
      </c>
      <c r="AA4105" s="1">
        <v>2.35</v>
      </c>
      <c r="AB4105" s="1">
        <v>24000</v>
      </c>
    </row>
    <row r="4106" spans="1:28">
      <c r="A4106" s="1" t="s">
        <v>28</v>
      </c>
      <c r="B4106" s="1" t="s">
        <v>121</v>
      </c>
      <c r="C4106" s="1">
        <v>654</v>
      </c>
      <c r="D4106" s="1">
        <v>123</v>
      </c>
      <c r="E4106" s="1">
        <v>395</v>
      </c>
      <c r="F4106" s="1">
        <v>1000</v>
      </c>
      <c r="G4106" s="1" t="s">
        <v>336</v>
      </c>
      <c r="H4106" s="1">
        <v>17000</v>
      </c>
      <c r="I4106" s="1">
        <v>202351611</v>
      </c>
      <c r="J4106" s="1" t="s">
        <v>337</v>
      </c>
      <c r="K4106" s="1" t="s">
        <v>338</v>
      </c>
      <c r="L4106" s="1" t="s">
        <v>339</v>
      </c>
      <c r="M4106" s="1">
        <v>465019</v>
      </c>
      <c r="N4106" s="1">
        <v>32392</v>
      </c>
      <c r="O4106" s="1" t="s">
        <v>340</v>
      </c>
      <c r="P4106" s="1">
        <v>0</v>
      </c>
      <c r="Q4106" s="1" t="s">
        <v>341</v>
      </c>
      <c r="R4106" s="1" t="s">
        <v>342</v>
      </c>
      <c r="S4106" s="1">
        <v>995</v>
      </c>
      <c r="T4106" s="1" t="s">
        <v>37</v>
      </c>
      <c r="U4106" s="1" t="s">
        <v>38</v>
      </c>
      <c r="V4106" s="1" t="s">
        <v>39</v>
      </c>
      <c r="W4106" s="1">
        <v>190000000</v>
      </c>
      <c r="X4106" s="1">
        <v>2013</v>
      </c>
      <c r="Y4106" s="1">
        <v>11000</v>
      </c>
      <c r="Z4106" s="1">
        <v>7</v>
      </c>
      <c r="AA4106" s="1">
        <v>2.35</v>
      </c>
      <c r="AB4106" s="1">
        <v>129000</v>
      </c>
    </row>
    <row r="4107" spans="1:28">
      <c r="A4107" s="1" t="s">
        <v>28</v>
      </c>
      <c r="B4107" s="1" t="s">
        <v>14643</v>
      </c>
      <c r="C4107" s="1">
        <v>13</v>
      </c>
      <c r="D4107" s="1">
        <v>124</v>
      </c>
      <c r="E4107" s="1">
        <v>58</v>
      </c>
      <c r="F4107" s="1">
        <v>104</v>
      </c>
      <c r="G4107" s="1" t="s">
        <v>6131</v>
      </c>
      <c r="H4107" s="1">
        <v>338</v>
      </c>
      <c r="J4107" s="1" t="s">
        <v>6505</v>
      </c>
      <c r="K4107" s="1" t="s">
        <v>7442</v>
      </c>
      <c r="L4107" s="1" t="s">
        <v>14644</v>
      </c>
      <c r="M4107" s="1">
        <v>2603</v>
      </c>
      <c r="N4107" s="1">
        <v>800</v>
      </c>
      <c r="O4107" s="1" t="s">
        <v>14645</v>
      </c>
      <c r="P4107" s="1">
        <v>0</v>
      </c>
      <c r="Q4107" s="1" t="s">
        <v>14646</v>
      </c>
      <c r="R4107" s="1" t="s">
        <v>14647</v>
      </c>
      <c r="S4107" s="1">
        <v>36</v>
      </c>
      <c r="T4107" s="1" t="s">
        <v>37</v>
      </c>
      <c r="U4107" s="1" t="s">
        <v>38</v>
      </c>
      <c r="V4107" s="1" t="s">
        <v>91</v>
      </c>
      <c r="W4107" s="1">
        <v>11000000</v>
      </c>
      <c r="X4107" s="1">
        <v>1970</v>
      </c>
      <c r="Y4107" s="1">
        <v>275</v>
      </c>
      <c r="Z4107" s="1">
        <v>6.9</v>
      </c>
      <c r="AA4107" s="1">
        <v>2.35</v>
      </c>
      <c r="AB4107" s="1">
        <v>608</v>
      </c>
    </row>
    <row r="4108" spans="1:28">
      <c r="A4108" s="1" t="s">
        <v>28</v>
      </c>
      <c r="B4108" s="1" t="s">
        <v>16248</v>
      </c>
      <c r="C4108" s="1">
        <v>20</v>
      </c>
      <c r="D4108" s="1">
        <v>124</v>
      </c>
      <c r="E4108" s="1">
        <v>2</v>
      </c>
      <c r="F4108" s="1">
        <v>23</v>
      </c>
      <c r="G4108" s="1" t="s">
        <v>16249</v>
      </c>
      <c r="H4108" s="1">
        <v>413</v>
      </c>
      <c r="J4108" s="1" t="s">
        <v>1630</v>
      </c>
      <c r="K4108" s="1" t="s">
        <v>1051</v>
      </c>
      <c r="L4108" s="1" t="s">
        <v>16250</v>
      </c>
      <c r="M4108" s="1">
        <v>4412</v>
      </c>
      <c r="N4108" s="1">
        <v>733</v>
      </c>
      <c r="O4108" s="1" t="s">
        <v>16251</v>
      </c>
      <c r="P4108" s="1">
        <v>0</v>
      </c>
      <c r="Q4108" s="1" t="s">
        <v>16252</v>
      </c>
      <c r="R4108" s="1" t="s">
        <v>16253</v>
      </c>
      <c r="S4108" s="1">
        <v>31</v>
      </c>
      <c r="T4108" s="1" t="s">
        <v>1460</v>
      </c>
      <c r="U4108" s="1" t="s">
        <v>264</v>
      </c>
      <c r="V4108" s="1" t="s">
        <v>91</v>
      </c>
      <c r="W4108" s="1">
        <v>8000000</v>
      </c>
      <c r="X4108" s="1">
        <v>2005</v>
      </c>
      <c r="Y4108" s="1">
        <v>265</v>
      </c>
      <c r="Z4108" s="1">
        <v>7.7</v>
      </c>
      <c r="AA4108" s="1">
        <v>2.35</v>
      </c>
      <c r="AB4108" s="1">
        <v>520</v>
      </c>
    </row>
    <row r="4109" spans="1:28">
      <c r="A4109" s="1" t="s">
        <v>28</v>
      </c>
      <c r="B4109" s="1" t="s">
        <v>13300</v>
      </c>
      <c r="C4109" s="1">
        <v>22</v>
      </c>
      <c r="D4109" s="1">
        <v>124</v>
      </c>
      <c r="E4109" s="1">
        <v>67</v>
      </c>
      <c r="F4109" s="1">
        <v>303</v>
      </c>
      <c r="G4109" s="1" t="s">
        <v>3434</v>
      </c>
      <c r="H4109" s="1">
        <v>631</v>
      </c>
      <c r="J4109" s="1" t="s">
        <v>1540</v>
      </c>
      <c r="K4109" s="1" t="s">
        <v>68</v>
      </c>
      <c r="L4109" s="1" t="s">
        <v>13301</v>
      </c>
      <c r="M4109" s="1">
        <v>695</v>
      </c>
      <c r="N4109" s="1">
        <v>1585</v>
      </c>
      <c r="O4109" s="1" t="s">
        <v>13302</v>
      </c>
      <c r="P4109" s="1">
        <v>1</v>
      </c>
      <c r="Q4109" s="1" t="s">
        <v>13303</v>
      </c>
      <c r="R4109" s="1" t="s">
        <v>13304</v>
      </c>
      <c r="S4109" s="1">
        <v>32</v>
      </c>
      <c r="T4109" s="1" t="s">
        <v>37</v>
      </c>
      <c r="U4109" s="1" t="s">
        <v>56</v>
      </c>
      <c r="V4109" s="1" t="s">
        <v>39</v>
      </c>
      <c r="W4109" s="1">
        <v>15000000</v>
      </c>
      <c r="X4109" s="1">
        <v>2000</v>
      </c>
      <c r="Y4109" s="1">
        <v>452</v>
      </c>
      <c r="Z4109" s="1">
        <v>6.6</v>
      </c>
      <c r="AB4109" s="1">
        <v>277</v>
      </c>
    </row>
    <row r="4110" spans="1:28">
      <c r="A4110" s="1" t="s">
        <v>28</v>
      </c>
      <c r="B4110" s="1" t="s">
        <v>11386</v>
      </c>
      <c r="C4110" s="1">
        <v>26</v>
      </c>
      <c r="D4110" s="1">
        <v>124</v>
      </c>
      <c r="E4110" s="1">
        <v>42</v>
      </c>
      <c r="F4110" s="1">
        <v>161</v>
      </c>
      <c r="G4110" s="1" t="s">
        <v>11387</v>
      </c>
      <c r="H4110" s="1">
        <v>801</v>
      </c>
      <c r="I4110" s="1">
        <v>2000000</v>
      </c>
      <c r="J4110" s="1" t="s">
        <v>11388</v>
      </c>
      <c r="K4110" s="1" t="s">
        <v>11077</v>
      </c>
      <c r="L4110" s="1" t="s">
        <v>11389</v>
      </c>
      <c r="M4110" s="1">
        <v>2998</v>
      </c>
      <c r="N4110" s="1">
        <v>1462</v>
      </c>
      <c r="O4110" s="1" t="s">
        <v>11390</v>
      </c>
      <c r="P4110" s="1">
        <v>0</v>
      </c>
      <c r="Q4110" s="1" t="s">
        <v>11391</v>
      </c>
      <c r="R4110" s="1" t="s">
        <v>11392</v>
      </c>
      <c r="S4110" s="1">
        <v>74</v>
      </c>
      <c r="T4110" s="1" t="s">
        <v>37</v>
      </c>
      <c r="U4110" s="1" t="s">
        <v>38</v>
      </c>
      <c r="V4110" s="1" t="s">
        <v>91</v>
      </c>
      <c r="W4110" s="1">
        <v>20000000</v>
      </c>
      <c r="X4110" s="1">
        <v>1980</v>
      </c>
      <c r="Y4110" s="1">
        <v>174</v>
      </c>
      <c r="Z4110" s="1">
        <v>4.5</v>
      </c>
      <c r="AA4110" s="1">
        <v>2.35</v>
      </c>
      <c r="AB4110" s="1">
        <v>1000</v>
      </c>
    </row>
    <row r="4111" spans="1:28">
      <c r="A4111" s="1" t="s">
        <v>28</v>
      </c>
      <c r="B4111" s="1" t="s">
        <v>7288</v>
      </c>
      <c r="C4111" s="1">
        <v>29</v>
      </c>
      <c r="D4111" s="1">
        <v>124</v>
      </c>
      <c r="E4111" s="1">
        <v>8</v>
      </c>
      <c r="F4111" s="1">
        <v>232</v>
      </c>
      <c r="G4111" s="1" t="s">
        <v>3187</v>
      </c>
      <c r="H4111" s="1">
        <v>508</v>
      </c>
      <c r="I4111" s="1">
        <v>37672350</v>
      </c>
      <c r="J4111" s="1" t="s">
        <v>1411</v>
      </c>
      <c r="K4111" s="1" t="s">
        <v>10809</v>
      </c>
      <c r="L4111" s="1" t="s">
        <v>10810</v>
      </c>
      <c r="M4111" s="1">
        <v>5427</v>
      </c>
      <c r="N4111" s="1">
        <v>1660</v>
      </c>
      <c r="O4111" s="1" t="s">
        <v>3034</v>
      </c>
      <c r="P4111" s="1">
        <v>1</v>
      </c>
      <c r="Q4111" s="1" t="s">
        <v>10811</v>
      </c>
      <c r="R4111" s="1" t="s">
        <v>10812</v>
      </c>
      <c r="S4111" s="1">
        <v>51</v>
      </c>
      <c r="T4111" s="1" t="s">
        <v>37</v>
      </c>
      <c r="U4111" s="1" t="s">
        <v>38</v>
      </c>
      <c r="V4111" s="1" t="s">
        <v>581</v>
      </c>
      <c r="W4111" s="1">
        <v>20000000</v>
      </c>
      <c r="X4111" s="1">
        <v>1998</v>
      </c>
      <c r="Y4111" s="1">
        <v>270</v>
      </c>
      <c r="Z4111" s="1">
        <v>5.5</v>
      </c>
      <c r="AA4111" s="1">
        <v>1.85</v>
      </c>
      <c r="AB4111" s="1">
        <v>0</v>
      </c>
    </row>
    <row r="4112" spans="1:28">
      <c r="A4112" s="1" t="s">
        <v>28</v>
      </c>
      <c r="B4112" s="1" t="s">
        <v>4120</v>
      </c>
      <c r="C4112" s="1">
        <v>34</v>
      </c>
      <c r="D4112" s="1">
        <v>124</v>
      </c>
      <c r="E4112" s="1">
        <v>50</v>
      </c>
      <c r="F4112" s="1">
        <v>672</v>
      </c>
      <c r="G4112" s="1" t="s">
        <v>4121</v>
      </c>
      <c r="H4112" s="1">
        <v>1000</v>
      </c>
      <c r="I4112" s="1">
        <v>51045801</v>
      </c>
      <c r="J4112" s="1" t="s">
        <v>210</v>
      </c>
      <c r="K4112" s="1" t="s">
        <v>304</v>
      </c>
      <c r="L4112" s="1" t="s">
        <v>4122</v>
      </c>
      <c r="M4112" s="1">
        <v>11370</v>
      </c>
      <c r="N4112" s="1">
        <v>3653</v>
      </c>
      <c r="O4112" s="1" t="s">
        <v>2427</v>
      </c>
      <c r="P4112" s="1">
        <v>2</v>
      </c>
      <c r="Q4112" s="1" t="s">
        <v>4123</v>
      </c>
      <c r="R4112" s="1" t="s">
        <v>4124</v>
      </c>
      <c r="S4112" s="1">
        <v>54</v>
      </c>
      <c r="T4112" s="1" t="s">
        <v>37</v>
      </c>
      <c r="U4112" s="1" t="s">
        <v>38</v>
      </c>
      <c r="V4112" s="1" t="s">
        <v>39</v>
      </c>
      <c r="W4112" s="1">
        <v>60000000</v>
      </c>
      <c r="X4112" s="1">
        <v>1996</v>
      </c>
      <c r="Y4112" s="1">
        <v>944</v>
      </c>
      <c r="Z4112" s="1">
        <v>6.1</v>
      </c>
      <c r="AA4112" s="1">
        <v>1.85</v>
      </c>
      <c r="AB4112" s="1">
        <v>829</v>
      </c>
    </row>
    <row r="4113" spans="1:28">
      <c r="A4113" s="1" t="s">
        <v>28</v>
      </c>
      <c r="B4113" s="1" t="s">
        <v>15889</v>
      </c>
      <c r="C4113" s="1">
        <v>35</v>
      </c>
      <c r="D4113" s="1">
        <v>124</v>
      </c>
      <c r="E4113" s="1">
        <v>407</v>
      </c>
      <c r="F4113" s="1">
        <v>7</v>
      </c>
      <c r="G4113" s="1" t="s">
        <v>21004</v>
      </c>
      <c r="H4113" s="1">
        <v>38</v>
      </c>
      <c r="I4113" s="1">
        <v>183490</v>
      </c>
      <c r="J4113" s="1" t="s">
        <v>3382</v>
      </c>
      <c r="K4113" s="1" t="s">
        <v>21005</v>
      </c>
      <c r="L4113" s="1" t="s">
        <v>21006</v>
      </c>
      <c r="M4113" s="1">
        <v>463</v>
      </c>
      <c r="N4113" s="1">
        <v>60</v>
      </c>
      <c r="O4113" s="1" t="s">
        <v>21007</v>
      </c>
      <c r="P4113" s="1">
        <v>0</v>
      </c>
      <c r="Q4113" s="1" t="s">
        <v>21008</v>
      </c>
      <c r="R4113" s="1" t="s">
        <v>21009</v>
      </c>
      <c r="S4113" s="1">
        <v>8</v>
      </c>
      <c r="T4113" s="1" t="s">
        <v>37</v>
      </c>
      <c r="U4113" s="1" t="s">
        <v>38</v>
      </c>
      <c r="V4113" s="1" t="s">
        <v>581</v>
      </c>
      <c r="W4113" s="1">
        <v>1700000</v>
      </c>
      <c r="X4113" s="1">
        <v>2010</v>
      </c>
      <c r="Y4113" s="1">
        <v>8</v>
      </c>
      <c r="Z4113" s="1">
        <v>5.8</v>
      </c>
      <c r="AB4113" s="1">
        <v>594</v>
      </c>
    </row>
    <row r="4114" spans="1:28">
      <c r="A4114" s="1" t="s">
        <v>28</v>
      </c>
      <c r="B4114" s="1" t="s">
        <v>3989</v>
      </c>
      <c r="C4114" s="1">
        <v>42</v>
      </c>
      <c r="D4114" s="1">
        <v>124</v>
      </c>
      <c r="E4114" s="1">
        <v>11000</v>
      </c>
      <c r="F4114" s="1">
        <v>563</v>
      </c>
      <c r="G4114" s="1" t="s">
        <v>8311</v>
      </c>
      <c r="H4114" s="1">
        <v>11000</v>
      </c>
      <c r="I4114" s="1">
        <v>10763469</v>
      </c>
      <c r="J4114" s="1" t="s">
        <v>1411</v>
      </c>
      <c r="K4114" s="1" t="s">
        <v>3989</v>
      </c>
      <c r="L4114" s="1" t="s">
        <v>13025</v>
      </c>
      <c r="M4114" s="1">
        <v>13692</v>
      </c>
      <c r="N4114" s="1">
        <v>12685</v>
      </c>
      <c r="O4114" s="1" t="s">
        <v>2869</v>
      </c>
      <c r="P4114" s="1">
        <v>0</v>
      </c>
      <c r="Q4114" s="1" t="s">
        <v>13026</v>
      </c>
      <c r="R4114" s="1" t="s">
        <v>13027</v>
      </c>
      <c r="S4114" s="1">
        <v>55</v>
      </c>
      <c r="T4114" s="1" t="s">
        <v>37</v>
      </c>
      <c r="U4114" s="1" t="s">
        <v>38</v>
      </c>
      <c r="V4114" s="1" t="s">
        <v>91</v>
      </c>
      <c r="W4114" s="1">
        <v>15000000</v>
      </c>
      <c r="X4114" s="1">
        <v>1989</v>
      </c>
      <c r="Y4114" s="1">
        <v>860</v>
      </c>
      <c r="Z4114" s="1">
        <v>6.4</v>
      </c>
      <c r="AA4114" s="1">
        <v>1.85</v>
      </c>
      <c r="AB4114" s="1">
        <v>877</v>
      </c>
    </row>
    <row r="4115" spans="1:28">
      <c r="A4115" s="1" t="s">
        <v>28</v>
      </c>
      <c r="B4115" s="1" t="s">
        <v>737</v>
      </c>
      <c r="C4115" s="1">
        <v>46</v>
      </c>
      <c r="D4115" s="1">
        <v>124</v>
      </c>
      <c r="E4115" s="1">
        <v>150</v>
      </c>
      <c r="F4115" s="1">
        <v>572</v>
      </c>
      <c r="G4115" s="1" t="s">
        <v>7732</v>
      </c>
      <c r="H4115" s="1">
        <v>874</v>
      </c>
      <c r="I4115" s="1">
        <v>79900000</v>
      </c>
      <c r="J4115" s="1" t="s">
        <v>6493</v>
      </c>
      <c r="K4115" s="1" t="s">
        <v>5091</v>
      </c>
      <c r="L4115" s="1" t="s">
        <v>12693</v>
      </c>
      <c r="M4115" s="1">
        <v>12974</v>
      </c>
      <c r="N4115" s="1">
        <v>2667</v>
      </c>
      <c r="O4115" s="1" t="s">
        <v>12694</v>
      </c>
      <c r="P4115" s="1">
        <v>0</v>
      </c>
      <c r="Q4115" s="1" t="s">
        <v>12695</v>
      </c>
      <c r="R4115" s="1" t="s">
        <v>12696</v>
      </c>
      <c r="S4115" s="1">
        <v>84</v>
      </c>
      <c r="T4115" s="1" t="s">
        <v>37</v>
      </c>
      <c r="U4115" s="1" t="s">
        <v>38</v>
      </c>
      <c r="V4115" s="1" t="s">
        <v>91</v>
      </c>
      <c r="X4115" s="1">
        <v>1980</v>
      </c>
      <c r="Y4115" s="1">
        <v>816</v>
      </c>
      <c r="Z4115" s="1">
        <v>7.5</v>
      </c>
      <c r="AA4115" s="1">
        <v>1.85</v>
      </c>
      <c r="AB4115" s="1">
        <v>0</v>
      </c>
    </row>
    <row r="4116" spans="1:28">
      <c r="A4116" s="1" t="s">
        <v>28</v>
      </c>
      <c r="B4116" s="1" t="s">
        <v>367</v>
      </c>
      <c r="C4116" s="1">
        <v>56</v>
      </c>
      <c r="D4116" s="1">
        <v>124</v>
      </c>
      <c r="E4116" s="1">
        <v>179</v>
      </c>
      <c r="F4116" s="1">
        <v>551</v>
      </c>
      <c r="G4116" s="1" t="s">
        <v>4615</v>
      </c>
      <c r="H4116" s="1">
        <v>11000</v>
      </c>
      <c r="I4116" s="1">
        <v>8406264</v>
      </c>
      <c r="J4116" s="1" t="s">
        <v>1411</v>
      </c>
      <c r="K4116" s="1" t="s">
        <v>561</v>
      </c>
      <c r="L4116" s="1" t="s">
        <v>7853</v>
      </c>
      <c r="M4116" s="1">
        <v>24826</v>
      </c>
      <c r="N4116" s="1">
        <v>13093</v>
      </c>
      <c r="O4116" s="1" t="s">
        <v>918</v>
      </c>
      <c r="P4116" s="1">
        <v>3</v>
      </c>
      <c r="Q4116" s="1" t="s">
        <v>7854</v>
      </c>
      <c r="R4116" s="1" t="s">
        <v>7855</v>
      </c>
      <c r="S4116" s="1">
        <v>175</v>
      </c>
      <c r="T4116" s="1" t="s">
        <v>37</v>
      </c>
      <c r="U4116" s="1" t="s">
        <v>38</v>
      </c>
      <c r="V4116" s="1" t="s">
        <v>581</v>
      </c>
      <c r="W4116" s="1">
        <v>38000000</v>
      </c>
      <c r="X4116" s="1">
        <v>1999</v>
      </c>
      <c r="Y4116" s="1">
        <v>617</v>
      </c>
      <c r="Z4116" s="1">
        <v>6</v>
      </c>
      <c r="AA4116" s="1">
        <v>2.35</v>
      </c>
      <c r="AB4116" s="1">
        <v>783</v>
      </c>
    </row>
    <row r="4117" spans="1:28">
      <c r="A4117" s="1" t="s">
        <v>28</v>
      </c>
      <c r="B4117" s="1" t="s">
        <v>2058</v>
      </c>
      <c r="C4117" s="1">
        <v>61</v>
      </c>
      <c r="D4117" s="1">
        <v>124</v>
      </c>
      <c r="E4117" s="1">
        <v>212</v>
      </c>
      <c r="F4117" s="1">
        <v>810</v>
      </c>
      <c r="G4117" s="1" t="s">
        <v>118</v>
      </c>
      <c r="H4117" s="1">
        <v>1000</v>
      </c>
      <c r="I4117" s="1">
        <v>11000000</v>
      </c>
      <c r="J4117" s="1" t="s">
        <v>1624</v>
      </c>
      <c r="K4117" s="1" t="s">
        <v>2059</v>
      </c>
      <c r="L4117" s="1" t="s">
        <v>2060</v>
      </c>
      <c r="M4117" s="1">
        <v>21102</v>
      </c>
      <c r="N4117" s="1">
        <v>3611</v>
      </c>
      <c r="O4117" s="1" t="s">
        <v>2061</v>
      </c>
      <c r="P4117" s="1">
        <v>3</v>
      </c>
      <c r="Q4117" s="1" t="s">
        <v>2062</v>
      </c>
      <c r="R4117" s="1" t="s">
        <v>2063</v>
      </c>
      <c r="S4117" s="1">
        <v>169</v>
      </c>
      <c r="T4117" s="1" t="s">
        <v>37</v>
      </c>
      <c r="U4117" s="1" t="s">
        <v>38</v>
      </c>
      <c r="V4117" s="1" t="s">
        <v>39</v>
      </c>
      <c r="W4117" s="1">
        <v>98000000</v>
      </c>
      <c r="X4117" s="1">
        <v>1995</v>
      </c>
      <c r="Y4117" s="1">
        <v>903</v>
      </c>
      <c r="Z4117" s="1">
        <v>5.6</v>
      </c>
      <c r="AA4117" s="1">
        <v>2.35</v>
      </c>
      <c r="AB4117" s="1">
        <v>1000</v>
      </c>
    </row>
    <row r="4118" spans="1:28">
      <c r="A4118" s="1" t="s">
        <v>28</v>
      </c>
      <c r="B4118" s="1" t="s">
        <v>4027</v>
      </c>
      <c r="C4118" s="1">
        <v>62</v>
      </c>
      <c r="D4118" s="1">
        <v>124</v>
      </c>
      <c r="E4118" s="1">
        <v>0</v>
      </c>
      <c r="F4118" s="1">
        <v>535</v>
      </c>
      <c r="G4118" s="1" t="s">
        <v>8923</v>
      </c>
      <c r="H4118" s="1">
        <v>2000</v>
      </c>
      <c r="I4118" s="1">
        <v>54800000</v>
      </c>
      <c r="J4118" s="1" t="s">
        <v>3395</v>
      </c>
      <c r="K4118" s="1" t="s">
        <v>1518</v>
      </c>
      <c r="L4118" s="1" t="s">
        <v>16985</v>
      </c>
      <c r="M4118" s="1">
        <v>35130</v>
      </c>
      <c r="N4118" s="1">
        <v>5122</v>
      </c>
      <c r="O4118" s="1" t="s">
        <v>632</v>
      </c>
      <c r="P4118" s="1">
        <v>3</v>
      </c>
      <c r="Q4118" s="1" t="s">
        <v>16986</v>
      </c>
      <c r="R4118" s="1" t="s">
        <v>16987</v>
      </c>
      <c r="S4118" s="1">
        <v>283</v>
      </c>
      <c r="T4118" s="1" t="s">
        <v>37</v>
      </c>
      <c r="U4118" s="1" t="s">
        <v>38</v>
      </c>
      <c r="V4118" s="1" t="s">
        <v>581</v>
      </c>
      <c r="W4118" s="1">
        <v>6000000</v>
      </c>
      <c r="X4118" s="1">
        <v>1980</v>
      </c>
      <c r="Y4118" s="1">
        <v>553</v>
      </c>
      <c r="Z4118" s="1">
        <v>7.8</v>
      </c>
      <c r="AA4118" s="1">
        <v>1.85</v>
      </c>
      <c r="AB4118" s="1">
        <v>0</v>
      </c>
    </row>
    <row r="4119" spans="1:28">
      <c r="A4119" s="1" t="s">
        <v>28</v>
      </c>
      <c r="B4119" s="1" t="s">
        <v>1248</v>
      </c>
      <c r="C4119" s="1">
        <v>65</v>
      </c>
      <c r="D4119" s="1">
        <v>124</v>
      </c>
      <c r="E4119" s="1">
        <v>0</v>
      </c>
      <c r="F4119" s="1">
        <v>701</v>
      </c>
      <c r="G4119" s="1" t="s">
        <v>2613</v>
      </c>
      <c r="H4119" s="1">
        <v>8000</v>
      </c>
      <c r="I4119" s="1">
        <v>91030827</v>
      </c>
      <c r="J4119" s="1" t="s">
        <v>2519</v>
      </c>
      <c r="K4119" s="1" t="s">
        <v>1523</v>
      </c>
      <c r="L4119" s="1" t="s">
        <v>5050</v>
      </c>
      <c r="M4119" s="1">
        <v>46482</v>
      </c>
      <c r="N4119" s="1">
        <v>9988</v>
      </c>
      <c r="O4119" s="1" t="s">
        <v>5051</v>
      </c>
      <c r="P4119" s="1">
        <v>2</v>
      </c>
      <c r="Q4119" s="1" t="s">
        <v>5052</v>
      </c>
      <c r="R4119" s="1" t="s">
        <v>5053</v>
      </c>
      <c r="S4119" s="1">
        <v>252</v>
      </c>
      <c r="T4119" s="1" t="s">
        <v>37</v>
      </c>
      <c r="U4119" s="1" t="s">
        <v>38</v>
      </c>
      <c r="V4119" s="1" t="s">
        <v>39</v>
      </c>
      <c r="W4119" s="1">
        <v>50000000</v>
      </c>
      <c r="X4119" s="1">
        <v>1998</v>
      </c>
      <c r="Y4119" s="1">
        <v>818</v>
      </c>
      <c r="Z4119" s="1">
        <v>6.7</v>
      </c>
      <c r="AA4119" s="1">
        <v>2.35</v>
      </c>
      <c r="AB4119" s="1">
        <v>0</v>
      </c>
    </row>
    <row r="4120" spans="1:28">
      <c r="A4120" s="1" t="s">
        <v>28</v>
      </c>
      <c r="B4120" s="1" t="s">
        <v>12859</v>
      </c>
      <c r="C4120" s="1">
        <v>68</v>
      </c>
      <c r="D4120" s="1">
        <v>124</v>
      </c>
      <c r="E4120" s="1">
        <v>107</v>
      </c>
      <c r="F4120" s="1">
        <v>865</v>
      </c>
      <c r="G4120" s="1" t="s">
        <v>2224</v>
      </c>
      <c r="H4120" s="1">
        <v>1000</v>
      </c>
      <c r="I4120" s="1">
        <v>27441122</v>
      </c>
      <c r="J4120" s="1" t="s">
        <v>4901</v>
      </c>
      <c r="K4120" s="1" t="s">
        <v>1228</v>
      </c>
      <c r="L4120" s="1" t="s">
        <v>12860</v>
      </c>
      <c r="M4120" s="1">
        <v>14322</v>
      </c>
      <c r="N4120" s="1">
        <v>5135</v>
      </c>
      <c r="O4120" s="1" t="s">
        <v>5955</v>
      </c>
      <c r="P4120" s="1">
        <v>0</v>
      </c>
      <c r="Q4120" s="1" t="s">
        <v>12861</v>
      </c>
      <c r="R4120" s="1" t="s">
        <v>12862</v>
      </c>
      <c r="S4120" s="1">
        <v>116</v>
      </c>
      <c r="T4120" s="1" t="s">
        <v>37</v>
      </c>
      <c r="U4120" s="1" t="s">
        <v>38</v>
      </c>
      <c r="V4120" s="1" t="s">
        <v>39</v>
      </c>
      <c r="W4120" s="1">
        <v>15000000</v>
      </c>
      <c r="X4120" s="1">
        <v>2000</v>
      </c>
      <c r="Y4120" s="1">
        <v>886</v>
      </c>
      <c r="Z4120" s="1">
        <v>7.2</v>
      </c>
      <c r="AA4120" s="1">
        <v>1.85</v>
      </c>
      <c r="AB4120" s="1">
        <v>0</v>
      </c>
    </row>
    <row r="4121" spans="1:28">
      <c r="A4121" s="1" t="s">
        <v>28</v>
      </c>
      <c r="B4121" s="1" t="s">
        <v>3145</v>
      </c>
      <c r="C4121" s="1">
        <v>73</v>
      </c>
      <c r="D4121" s="1">
        <v>124</v>
      </c>
      <c r="E4121" s="1">
        <v>41</v>
      </c>
      <c r="F4121" s="1">
        <v>197</v>
      </c>
      <c r="G4121" s="1" t="s">
        <v>3838</v>
      </c>
      <c r="H4121" s="1">
        <v>512</v>
      </c>
      <c r="I4121" s="1">
        <v>8427204</v>
      </c>
      <c r="J4121" s="1" t="s">
        <v>6269</v>
      </c>
      <c r="K4121" s="1" t="s">
        <v>4449</v>
      </c>
      <c r="L4121" s="1" t="s">
        <v>10143</v>
      </c>
      <c r="M4121" s="1">
        <v>10100</v>
      </c>
      <c r="N4121" s="1">
        <v>1523</v>
      </c>
      <c r="O4121" s="1" t="s">
        <v>10144</v>
      </c>
      <c r="P4121" s="1">
        <v>0</v>
      </c>
      <c r="Q4121" s="1" t="s">
        <v>10145</v>
      </c>
      <c r="R4121" s="1" t="s">
        <v>10146</v>
      </c>
      <c r="S4121" s="1">
        <v>59</v>
      </c>
      <c r="T4121" s="1" t="s">
        <v>37</v>
      </c>
      <c r="U4121" s="1" t="s">
        <v>38</v>
      </c>
      <c r="V4121" s="1" t="s">
        <v>581</v>
      </c>
      <c r="W4121" s="1">
        <v>24000000</v>
      </c>
      <c r="X4121" s="1">
        <v>1999</v>
      </c>
      <c r="Y4121" s="1">
        <v>481</v>
      </c>
      <c r="Z4121" s="1">
        <v>5.4</v>
      </c>
      <c r="AA4121" s="1">
        <v>2.35</v>
      </c>
      <c r="AB4121" s="1">
        <v>153</v>
      </c>
    </row>
    <row r="4122" spans="1:28">
      <c r="A4122" s="1" t="s">
        <v>28</v>
      </c>
      <c r="B4122" s="1" t="s">
        <v>2058</v>
      </c>
      <c r="C4122" s="1">
        <v>74</v>
      </c>
      <c r="D4122" s="1">
        <v>124</v>
      </c>
      <c r="E4122" s="1">
        <v>212</v>
      </c>
      <c r="F4122" s="1">
        <v>369</v>
      </c>
      <c r="G4122" s="1" t="s">
        <v>3686</v>
      </c>
      <c r="H4122" s="1">
        <v>13000</v>
      </c>
      <c r="I4122" s="1">
        <v>84049211</v>
      </c>
      <c r="J4122" s="1" t="s">
        <v>50</v>
      </c>
      <c r="K4122" s="1" t="s">
        <v>1776</v>
      </c>
      <c r="L4122" s="1" t="s">
        <v>3687</v>
      </c>
      <c r="M4122" s="1">
        <v>96096</v>
      </c>
      <c r="N4122" s="1">
        <v>15229</v>
      </c>
      <c r="O4122" s="1" t="s">
        <v>3688</v>
      </c>
      <c r="P4122" s="1">
        <v>1</v>
      </c>
      <c r="Q4122" s="1" t="s">
        <v>3689</v>
      </c>
      <c r="R4122" s="1" t="s">
        <v>3690</v>
      </c>
      <c r="S4122" s="1">
        <v>172</v>
      </c>
      <c r="T4122" s="1" t="s">
        <v>37</v>
      </c>
      <c r="U4122" s="1" t="s">
        <v>38</v>
      </c>
      <c r="V4122" s="1" t="s">
        <v>581</v>
      </c>
      <c r="W4122" s="1">
        <v>70000000</v>
      </c>
      <c r="X4122" s="1">
        <v>1993</v>
      </c>
      <c r="Y4122" s="1">
        <v>730</v>
      </c>
      <c r="Z4122" s="1">
        <v>6.4</v>
      </c>
      <c r="AA4122" s="1">
        <v>2.35</v>
      </c>
      <c r="AB4122" s="1">
        <v>0</v>
      </c>
    </row>
    <row r="4123" spans="1:28">
      <c r="A4123" s="1" t="s">
        <v>28</v>
      </c>
      <c r="B4123" s="1" t="s">
        <v>3502</v>
      </c>
      <c r="C4123" s="1">
        <v>83</v>
      </c>
      <c r="D4123" s="1">
        <v>124</v>
      </c>
      <c r="E4123" s="1">
        <v>105</v>
      </c>
      <c r="F4123" s="1">
        <v>460</v>
      </c>
      <c r="G4123" s="1" t="s">
        <v>973</v>
      </c>
      <c r="H4123" s="1">
        <v>24000</v>
      </c>
      <c r="I4123" s="1">
        <v>54910560</v>
      </c>
      <c r="J4123" s="1" t="s">
        <v>3322</v>
      </c>
      <c r="K4123" s="1" t="s">
        <v>78</v>
      </c>
      <c r="L4123" s="1" t="s">
        <v>4113</v>
      </c>
      <c r="M4123" s="1">
        <v>88225</v>
      </c>
      <c r="N4123" s="1">
        <v>38227</v>
      </c>
      <c r="O4123" s="1" t="s">
        <v>4114</v>
      </c>
      <c r="P4123" s="1">
        <v>0</v>
      </c>
      <c r="Q4123" s="1" t="s">
        <v>4115</v>
      </c>
      <c r="R4123" s="1" t="s">
        <v>4116</v>
      </c>
      <c r="S4123" s="1">
        <v>227</v>
      </c>
      <c r="T4123" s="1" t="s">
        <v>37</v>
      </c>
      <c r="U4123" s="1" t="s">
        <v>38</v>
      </c>
      <c r="V4123" s="1" t="s">
        <v>581</v>
      </c>
      <c r="W4123" s="1">
        <v>60000000</v>
      </c>
      <c r="X4123" s="1">
        <v>1997</v>
      </c>
      <c r="Y4123" s="1">
        <v>13000</v>
      </c>
      <c r="Z4123" s="1">
        <v>6.3</v>
      </c>
      <c r="AA4123" s="1">
        <v>2.35</v>
      </c>
      <c r="AB4123" s="1">
        <v>0</v>
      </c>
    </row>
    <row r="4124" spans="1:28">
      <c r="A4124" s="1" t="s">
        <v>28</v>
      </c>
      <c r="B4124" s="1" t="s">
        <v>2346</v>
      </c>
      <c r="C4124" s="1">
        <v>90</v>
      </c>
      <c r="D4124" s="1">
        <v>124</v>
      </c>
      <c r="E4124" s="1">
        <v>79</v>
      </c>
      <c r="F4124" s="1">
        <v>93</v>
      </c>
      <c r="G4124" s="1" t="s">
        <v>5541</v>
      </c>
      <c r="H4124" s="1">
        <v>309</v>
      </c>
      <c r="I4124" s="1">
        <v>188870</v>
      </c>
      <c r="J4124" s="1" t="s">
        <v>460</v>
      </c>
      <c r="K4124" s="1" t="s">
        <v>18361</v>
      </c>
      <c r="L4124" s="1" t="s">
        <v>18362</v>
      </c>
      <c r="M4124" s="1">
        <v>13443</v>
      </c>
      <c r="N4124" s="1">
        <v>857</v>
      </c>
      <c r="O4124" s="1" t="s">
        <v>18363</v>
      </c>
      <c r="P4124" s="1">
        <v>1</v>
      </c>
      <c r="Q4124" s="1" t="s">
        <v>18364</v>
      </c>
      <c r="R4124" s="1" t="s">
        <v>18365</v>
      </c>
      <c r="S4124" s="1">
        <v>25</v>
      </c>
      <c r="T4124" s="1" t="s">
        <v>12455</v>
      </c>
      <c r="U4124" s="1" t="s">
        <v>12456</v>
      </c>
      <c r="V4124" s="1" t="s">
        <v>581</v>
      </c>
      <c r="X4124" s="1">
        <v>2010</v>
      </c>
      <c r="Y4124" s="1">
        <v>254</v>
      </c>
      <c r="Z4124" s="1">
        <v>6.7</v>
      </c>
      <c r="AA4124" s="1">
        <v>2.35</v>
      </c>
      <c r="AB4124" s="1">
        <v>0</v>
      </c>
    </row>
    <row r="4125" spans="1:28">
      <c r="A4125" s="1" t="s">
        <v>28</v>
      </c>
      <c r="B4125" s="1" t="s">
        <v>2557</v>
      </c>
      <c r="C4125" s="1">
        <v>93</v>
      </c>
      <c r="D4125" s="1">
        <v>124</v>
      </c>
      <c r="E4125" s="1">
        <v>75</v>
      </c>
      <c r="F4125" s="1">
        <v>258</v>
      </c>
      <c r="G4125" s="1" t="s">
        <v>4684</v>
      </c>
      <c r="H4125" s="1">
        <v>294</v>
      </c>
      <c r="I4125" s="1">
        <v>41256277</v>
      </c>
      <c r="J4125" s="1" t="s">
        <v>59</v>
      </c>
      <c r="K4125" s="1" t="s">
        <v>850</v>
      </c>
      <c r="L4125" s="1" t="s">
        <v>5245</v>
      </c>
      <c r="M4125" s="1">
        <v>46451</v>
      </c>
      <c r="N4125" s="1">
        <v>1289</v>
      </c>
      <c r="O4125" s="1" t="s">
        <v>5246</v>
      </c>
      <c r="P4125" s="1">
        <v>2</v>
      </c>
      <c r="Q4125" s="1" t="s">
        <v>5247</v>
      </c>
      <c r="R4125" s="1" t="s">
        <v>5248</v>
      </c>
      <c r="S4125" s="1">
        <v>156</v>
      </c>
      <c r="T4125" s="1" t="s">
        <v>37</v>
      </c>
      <c r="U4125" s="1" t="s">
        <v>38</v>
      </c>
      <c r="V4125" s="1" t="s">
        <v>581</v>
      </c>
      <c r="W4125" s="1">
        <v>50000000</v>
      </c>
      <c r="X4125" s="1">
        <v>1997</v>
      </c>
      <c r="Y4125" s="1">
        <v>273</v>
      </c>
      <c r="Z4125" s="1">
        <v>5.9</v>
      </c>
      <c r="AA4125" s="1">
        <v>2.35</v>
      </c>
      <c r="AB4125" s="1">
        <v>0</v>
      </c>
    </row>
    <row r="4126" spans="1:28">
      <c r="A4126" s="1" t="s">
        <v>28</v>
      </c>
      <c r="B4126" s="1" t="s">
        <v>21716</v>
      </c>
      <c r="C4126" s="1">
        <v>100</v>
      </c>
      <c r="D4126" s="1">
        <v>124</v>
      </c>
      <c r="E4126" s="1">
        <v>13</v>
      </c>
      <c r="F4126" s="1">
        <v>7</v>
      </c>
      <c r="G4126" s="1" t="s">
        <v>21716</v>
      </c>
      <c r="H4126" s="1">
        <v>20</v>
      </c>
      <c r="I4126" s="1">
        <v>621240</v>
      </c>
      <c r="J4126" s="1" t="s">
        <v>1927</v>
      </c>
      <c r="K4126" s="1" t="s">
        <v>21717</v>
      </c>
      <c r="L4126" s="1" t="s">
        <v>21718</v>
      </c>
      <c r="M4126" s="1">
        <v>4999</v>
      </c>
      <c r="N4126" s="1">
        <v>42</v>
      </c>
      <c r="O4126" s="1" t="s">
        <v>21719</v>
      </c>
      <c r="P4126" s="1">
        <v>6</v>
      </c>
      <c r="Q4126" s="1" t="s">
        <v>21720</v>
      </c>
      <c r="R4126" s="1" t="s">
        <v>21721</v>
      </c>
      <c r="S4126" s="1">
        <v>32</v>
      </c>
      <c r="T4126" s="1" t="s">
        <v>15933</v>
      </c>
      <c r="U4126" s="1" t="s">
        <v>763</v>
      </c>
      <c r="V4126" s="1" t="s">
        <v>5599</v>
      </c>
      <c r="X4126" s="1">
        <v>2009</v>
      </c>
      <c r="Y4126" s="1">
        <v>13</v>
      </c>
      <c r="Z4126" s="1">
        <v>7.4</v>
      </c>
      <c r="AA4126" s="1">
        <v>1.85</v>
      </c>
      <c r="AB4126" s="1">
        <v>0</v>
      </c>
    </row>
    <row r="4127" spans="1:28">
      <c r="A4127" s="1" t="s">
        <v>28</v>
      </c>
      <c r="B4127" s="1" t="s">
        <v>11361</v>
      </c>
      <c r="C4127" s="1">
        <v>103</v>
      </c>
      <c r="D4127" s="1">
        <v>124</v>
      </c>
      <c r="E4127" s="1">
        <v>162</v>
      </c>
      <c r="F4127" s="1">
        <v>277</v>
      </c>
      <c r="G4127" s="1" t="s">
        <v>306</v>
      </c>
      <c r="H4127" s="1">
        <v>23000</v>
      </c>
      <c r="I4127" s="1">
        <v>1043487</v>
      </c>
      <c r="J4127" s="1" t="s">
        <v>6185</v>
      </c>
      <c r="K4127" s="1" t="s">
        <v>58</v>
      </c>
      <c r="L4127" s="1" t="s">
        <v>15709</v>
      </c>
      <c r="M4127" s="1">
        <v>27766</v>
      </c>
      <c r="N4127" s="1">
        <v>24102</v>
      </c>
      <c r="O4127" s="1" t="s">
        <v>15710</v>
      </c>
      <c r="P4127" s="1">
        <v>3</v>
      </c>
      <c r="Q4127" s="1" t="s">
        <v>15711</v>
      </c>
      <c r="R4127" s="1" t="s">
        <v>15712</v>
      </c>
      <c r="S4127" s="1">
        <v>314</v>
      </c>
      <c r="T4127" s="1" t="s">
        <v>37</v>
      </c>
      <c r="U4127" s="1" t="s">
        <v>56</v>
      </c>
      <c r="V4127" s="1" t="s">
        <v>581</v>
      </c>
      <c r="X4127" s="1">
        <v>1998</v>
      </c>
      <c r="Y4127" s="1">
        <v>776</v>
      </c>
      <c r="Z4127" s="1">
        <v>7</v>
      </c>
      <c r="AA4127" s="1">
        <v>1.85</v>
      </c>
      <c r="AB4127" s="1">
        <v>0</v>
      </c>
    </row>
    <row r="4128" spans="1:28">
      <c r="A4128" s="1" t="s">
        <v>28</v>
      </c>
      <c r="B4128" s="1" t="s">
        <v>4900</v>
      </c>
      <c r="C4128" s="1">
        <v>106</v>
      </c>
      <c r="D4128" s="1">
        <v>124</v>
      </c>
      <c r="E4128" s="1">
        <v>161</v>
      </c>
      <c r="F4128" s="1">
        <v>681</v>
      </c>
      <c r="G4128" s="1" t="s">
        <v>1681</v>
      </c>
      <c r="H4128" s="1">
        <v>21000</v>
      </c>
      <c r="I4128" s="1">
        <v>5755286</v>
      </c>
      <c r="J4128" s="1" t="s">
        <v>4901</v>
      </c>
      <c r="K4128" s="1" t="s">
        <v>93</v>
      </c>
      <c r="L4128" s="1" t="s">
        <v>4902</v>
      </c>
      <c r="M4128" s="1">
        <v>18310</v>
      </c>
      <c r="N4128" s="1">
        <v>26334</v>
      </c>
      <c r="O4128" s="1" t="s">
        <v>4903</v>
      </c>
      <c r="P4128" s="1">
        <v>1</v>
      </c>
      <c r="Q4128" s="1" t="s">
        <v>4904</v>
      </c>
      <c r="R4128" s="1" t="s">
        <v>4905</v>
      </c>
      <c r="S4128" s="1">
        <v>63</v>
      </c>
      <c r="T4128" s="1" t="s">
        <v>37</v>
      </c>
      <c r="U4128" s="1" t="s">
        <v>38</v>
      </c>
      <c r="V4128" s="1" t="s">
        <v>39</v>
      </c>
      <c r="W4128" s="1">
        <v>55000000</v>
      </c>
      <c r="X4128" s="1">
        <v>2007</v>
      </c>
      <c r="Y4128" s="1">
        <v>3000</v>
      </c>
      <c r="Z4128" s="1">
        <v>5.9</v>
      </c>
      <c r="AA4128" s="1">
        <v>2.35</v>
      </c>
      <c r="AB4128" s="1">
        <v>672</v>
      </c>
    </row>
    <row r="4129" spans="1:28">
      <c r="A4129" s="1" t="s">
        <v>743</v>
      </c>
      <c r="B4129" s="1" t="s">
        <v>5863</v>
      </c>
      <c r="C4129" s="1">
        <v>117</v>
      </c>
      <c r="D4129" s="1">
        <v>124</v>
      </c>
      <c r="E4129" s="1">
        <v>0</v>
      </c>
      <c r="F4129" s="1">
        <v>452</v>
      </c>
      <c r="G4129" s="1" t="s">
        <v>3991</v>
      </c>
      <c r="H4129" s="1">
        <v>12000</v>
      </c>
      <c r="J4129" s="1" t="s">
        <v>1540</v>
      </c>
      <c r="K4129" s="1" t="s">
        <v>758</v>
      </c>
      <c r="L4129" s="1" t="s">
        <v>17582</v>
      </c>
      <c r="M4129" s="1">
        <v>161972</v>
      </c>
      <c r="N4129" s="1">
        <v>13864</v>
      </c>
      <c r="O4129" s="1" t="s">
        <v>3434</v>
      </c>
      <c r="P4129" s="1">
        <v>1</v>
      </c>
      <c r="Q4129" s="1" t="s">
        <v>17583</v>
      </c>
      <c r="R4129" s="1" t="s">
        <v>17584</v>
      </c>
      <c r="S4129" s="1">
        <v>356</v>
      </c>
      <c r="T4129" s="1" t="s">
        <v>37</v>
      </c>
      <c r="U4129" s="1" t="s">
        <v>38</v>
      </c>
      <c r="V4129" s="1" t="s">
        <v>91</v>
      </c>
      <c r="W4129" s="1">
        <v>5000000</v>
      </c>
      <c r="X4129" s="1">
        <v>1980</v>
      </c>
      <c r="Y4129" s="1">
        <v>754</v>
      </c>
      <c r="Z4129" s="1">
        <v>8.1999999999999993</v>
      </c>
      <c r="AA4129" s="1">
        <v>2.35</v>
      </c>
      <c r="AB4129" s="1">
        <v>9000</v>
      </c>
    </row>
    <row r="4130" spans="1:28">
      <c r="A4130" s="1" t="s">
        <v>28</v>
      </c>
      <c r="B4130" s="1" t="s">
        <v>4698</v>
      </c>
      <c r="C4130" s="1">
        <v>126</v>
      </c>
      <c r="D4130" s="1">
        <v>124</v>
      </c>
      <c r="E4130" s="1">
        <v>287</v>
      </c>
      <c r="F4130" s="1">
        <v>475</v>
      </c>
      <c r="G4130" s="1" t="s">
        <v>299</v>
      </c>
      <c r="H4130" s="1">
        <v>9000</v>
      </c>
      <c r="I4130" s="1">
        <v>23360779</v>
      </c>
      <c r="J4130" s="1" t="s">
        <v>7177</v>
      </c>
      <c r="K4130" s="1" t="s">
        <v>772</v>
      </c>
      <c r="L4130" s="1" t="s">
        <v>7178</v>
      </c>
      <c r="M4130" s="1">
        <v>31113</v>
      </c>
      <c r="N4130" s="1">
        <v>10838</v>
      </c>
      <c r="O4130" s="1" t="s">
        <v>3952</v>
      </c>
      <c r="P4130" s="1">
        <v>0</v>
      </c>
      <c r="Q4130" s="1" t="s">
        <v>7179</v>
      </c>
      <c r="R4130" s="1" t="s">
        <v>7180</v>
      </c>
      <c r="S4130" s="1">
        <v>212</v>
      </c>
      <c r="T4130" s="1" t="s">
        <v>37</v>
      </c>
      <c r="U4130" s="1" t="s">
        <v>38</v>
      </c>
      <c r="V4130" s="1" t="s">
        <v>581</v>
      </c>
      <c r="W4130" s="1">
        <v>34000000</v>
      </c>
      <c r="X4130" s="1">
        <v>2000</v>
      </c>
      <c r="Y4130" s="1">
        <v>1000</v>
      </c>
      <c r="Z4130" s="1">
        <v>5.7</v>
      </c>
      <c r="AA4130" s="1">
        <v>2.35</v>
      </c>
      <c r="AB4130" s="1">
        <v>852</v>
      </c>
    </row>
    <row r="4131" spans="1:28">
      <c r="A4131" s="1" t="s">
        <v>28</v>
      </c>
      <c r="B4131" s="1" t="s">
        <v>9114</v>
      </c>
      <c r="C4131" s="1">
        <v>132</v>
      </c>
      <c r="D4131" s="1">
        <v>124</v>
      </c>
      <c r="E4131" s="1">
        <v>133</v>
      </c>
      <c r="F4131" s="1">
        <v>170</v>
      </c>
      <c r="G4131" s="1" t="s">
        <v>13590</v>
      </c>
      <c r="H4131" s="1">
        <v>14000</v>
      </c>
      <c r="I4131" s="1">
        <v>7060876</v>
      </c>
      <c r="J4131" s="1" t="s">
        <v>1540</v>
      </c>
      <c r="K4131" s="1" t="s">
        <v>209</v>
      </c>
      <c r="L4131" s="1" t="s">
        <v>13591</v>
      </c>
      <c r="M4131" s="1">
        <v>44795</v>
      </c>
      <c r="N4131" s="1">
        <v>14726</v>
      </c>
      <c r="O4131" s="1" t="s">
        <v>13592</v>
      </c>
      <c r="P4131" s="1">
        <v>1</v>
      </c>
      <c r="Q4131" s="1" t="s">
        <v>13593</v>
      </c>
      <c r="R4131" s="1" t="s">
        <v>13594</v>
      </c>
      <c r="S4131" s="1">
        <v>314</v>
      </c>
      <c r="T4131" s="1" t="s">
        <v>37</v>
      </c>
      <c r="U4131" s="1" t="s">
        <v>56</v>
      </c>
      <c r="V4131" s="1" t="s">
        <v>581</v>
      </c>
      <c r="W4131" s="1">
        <v>13500000</v>
      </c>
      <c r="X4131" s="1">
        <v>2000</v>
      </c>
      <c r="Y4131" s="1">
        <v>230</v>
      </c>
      <c r="Z4131" s="1">
        <v>7.4</v>
      </c>
      <c r="AA4131" s="1">
        <v>1.85</v>
      </c>
      <c r="AB4131" s="1">
        <v>0</v>
      </c>
    </row>
    <row r="4132" spans="1:28">
      <c r="A4132" s="1" t="s">
        <v>28</v>
      </c>
      <c r="B4132" s="1" t="s">
        <v>309</v>
      </c>
      <c r="C4132" s="1">
        <v>134</v>
      </c>
      <c r="D4132" s="1">
        <v>124</v>
      </c>
      <c r="E4132" s="1">
        <v>258</v>
      </c>
      <c r="F4132" s="1">
        <v>748</v>
      </c>
      <c r="G4132" s="1" t="s">
        <v>1315</v>
      </c>
      <c r="H4132" s="1">
        <v>867</v>
      </c>
      <c r="I4132" s="1">
        <v>68473360</v>
      </c>
      <c r="J4132" s="1" t="s">
        <v>708</v>
      </c>
      <c r="K4132" s="1" t="s">
        <v>3048</v>
      </c>
      <c r="L4132" s="1" t="s">
        <v>3049</v>
      </c>
      <c r="M4132" s="1">
        <v>49536</v>
      </c>
      <c r="N4132" s="1">
        <v>3424</v>
      </c>
      <c r="O4132" s="1" t="s">
        <v>1021</v>
      </c>
      <c r="P4132" s="1">
        <v>0</v>
      </c>
      <c r="Q4132" s="1" t="s">
        <v>3050</v>
      </c>
      <c r="R4132" s="1" t="s">
        <v>3051</v>
      </c>
      <c r="S4132" s="1">
        <v>379</v>
      </c>
      <c r="T4132" s="1" t="s">
        <v>37</v>
      </c>
      <c r="U4132" s="1" t="s">
        <v>38</v>
      </c>
      <c r="V4132" s="1" t="s">
        <v>39</v>
      </c>
      <c r="W4132" s="1">
        <v>75000000</v>
      </c>
      <c r="X4132" s="1">
        <v>2000</v>
      </c>
      <c r="Y4132" s="1">
        <v>826</v>
      </c>
      <c r="Z4132" s="1">
        <v>5.9</v>
      </c>
      <c r="AA4132" s="1">
        <v>1.85</v>
      </c>
      <c r="AB4132" s="1">
        <v>0</v>
      </c>
    </row>
    <row r="4133" spans="1:28">
      <c r="A4133" s="1" t="s">
        <v>28</v>
      </c>
      <c r="B4133" s="1" t="s">
        <v>1946</v>
      </c>
      <c r="C4133" s="1">
        <v>141</v>
      </c>
      <c r="D4133" s="1">
        <v>124</v>
      </c>
      <c r="E4133" s="1">
        <v>0</v>
      </c>
      <c r="F4133" s="1">
        <v>580</v>
      </c>
      <c r="G4133" s="1" t="s">
        <v>115</v>
      </c>
      <c r="H4133" s="1">
        <v>22000</v>
      </c>
      <c r="I4133" s="1">
        <v>71069884</v>
      </c>
      <c r="J4133" s="1" t="s">
        <v>2117</v>
      </c>
      <c r="K4133" s="1" t="s">
        <v>1738</v>
      </c>
      <c r="L4133" s="1" t="s">
        <v>3531</v>
      </c>
      <c r="M4133" s="1">
        <v>101899</v>
      </c>
      <c r="N4133" s="1">
        <v>32871</v>
      </c>
      <c r="O4133" s="1" t="s">
        <v>3532</v>
      </c>
      <c r="P4133" s="1">
        <v>0</v>
      </c>
      <c r="Q4133" s="1" t="s">
        <v>3533</v>
      </c>
      <c r="R4133" s="1" t="s">
        <v>3534</v>
      </c>
      <c r="S4133" s="1">
        <v>445</v>
      </c>
      <c r="T4133" s="1" t="s">
        <v>37</v>
      </c>
      <c r="U4133" s="1" t="s">
        <v>38</v>
      </c>
      <c r="V4133" s="1" t="s">
        <v>581</v>
      </c>
      <c r="W4133" s="1">
        <v>68000000</v>
      </c>
      <c r="X4133" s="1">
        <v>2001</v>
      </c>
      <c r="Y4133" s="1">
        <v>10000</v>
      </c>
      <c r="Z4133" s="1">
        <v>6.8</v>
      </c>
      <c r="AA4133" s="1">
        <v>2.35</v>
      </c>
      <c r="AB4133" s="1">
        <v>0</v>
      </c>
    </row>
    <row r="4134" spans="1:28">
      <c r="A4134" s="1" t="s">
        <v>28</v>
      </c>
      <c r="B4134" s="1" t="s">
        <v>3353</v>
      </c>
      <c r="C4134" s="1">
        <v>141</v>
      </c>
      <c r="D4134" s="1">
        <v>124</v>
      </c>
      <c r="E4134" s="1">
        <v>130</v>
      </c>
      <c r="F4134" s="1">
        <v>841</v>
      </c>
      <c r="G4134" s="1" t="s">
        <v>1418</v>
      </c>
      <c r="H4134" s="1">
        <v>4000</v>
      </c>
      <c r="I4134" s="1">
        <v>78120196</v>
      </c>
      <c r="J4134" s="1" t="s">
        <v>1013</v>
      </c>
      <c r="K4134" s="1" t="s">
        <v>595</v>
      </c>
      <c r="L4134" s="1" t="s">
        <v>3354</v>
      </c>
      <c r="M4134" s="1">
        <v>103241</v>
      </c>
      <c r="N4134" s="1">
        <v>6181</v>
      </c>
      <c r="O4134" s="1" t="s">
        <v>3355</v>
      </c>
      <c r="P4134" s="1">
        <v>0</v>
      </c>
      <c r="Q4134" s="1" t="s">
        <v>3356</v>
      </c>
      <c r="R4134" s="1" t="s">
        <v>3357</v>
      </c>
      <c r="S4134" s="1">
        <v>742</v>
      </c>
      <c r="T4134" s="1" t="s">
        <v>37</v>
      </c>
      <c r="U4134" s="1" t="s">
        <v>38</v>
      </c>
      <c r="V4134" s="1" t="s">
        <v>581</v>
      </c>
      <c r="W4134" s="1">
        <v>75000000</v>
      </c>
      <c r="X4134" s="1">
        <v>2002</v>
      </c>
      <c r="Y4134" s="1">
        <v>973</v>
      </c>
      <c r="Z4134" s="1">
        <v>7.1</v>
      </c>
      <c r="AA4134" s="1">
        <v>2.35</v>
      </c>
      <c r="AB4134" s="1">
        <v>5000</v>
      </c>
    </row>
    <row r="4135" spans="1:28">
      <c r="A4135" s="1" t="s">
        <v>28</v>
      </c>
      <c r="B4135" s="1" t="s">
        <v>4759</v>
      </c>
      <c r="C4135" s="1">
        <v>141</v>
      </c>
      <c r="D4135" s="1">
        <v>124</v>
      </c>
      <c r="E4135" s="1">
        <v>159</v>
      </c>
      <c r="F4135" s="1">
        <v>240</v>
      </c>
      <c r="G4135" s="1" t="s">
        <v>3119</v>
      </c>
      <c r="H4135" s="1">
        <v>288</v>
      </c>
      <c r="I4135" s="1">
        <v>30012990</v>
      </c>
      <c r="J4135" s="1" t="s">
        <v>5926</v>
      </c>
      <c r="K4135" s="1" t="s">
        <v>9641</v>
      </c>
      <c r="L4135" s="1" t="s">
        <v>9642</v>
      </c>
      <c r="M4135" s="1">
        <v>75973</v>
      </c>
      <c r="N4135" s="1">
        <v>1006</v>
      </c>
      <c r="O4135" s="1" t="s">
        <v>9643</v>
      </c>
      <c r="P4135" s="1">
        <v>1</v>
      </c>
      <c r="Q4135" s="1" t="s">
        <v>9644</v>
      </c>
      <c r="R4135" s="1" t="s">
        <v>9645</v>
      </c>
      <c r="S4135" s="1">
        <v>409</v>
      </c>
      <c r="T4135" s="1" t="s">
        <v>37</v>
      </c>
      <c r="U4135" s="1" t="s">
        <v>56</v>
      </c>
      <c r="V4135" s="1" t="s">
        <v>581</v>
      </c>
      <c r="W4135" s="1">
        <v>25000000</v>
      </c>
      <c r="X4135" s="1">
        <v>1998</v>
      </c>
      <c r="Y4135" s="1">
        <v>249</v>
      </c>
      <c r="Z4135" s="1">
        <v>7.5</v>
      </c>
      <c r="AA4135" s="1">
        <v>1.85</v>
      </c>
      <c r="AB4135" s="1">
        <v>0</v>
      </c>
    </row>
    <row r="4136" spans="1:28">
      <c r="A4136" s="1" t="s">
        <v>28</v>
      </c>
      <c r="B4136" s="1" t="s">
        <v>2058</v>
      </c>
      <c r="C4136" s="1">
        <v>142</v>
      </c>
      <c r="D4136" s="1">
        <v>124</v>
      </c>
      <c r="E4136" s="1">
        <v>212</v>
      </c>
      <c r="F4136" s="1">
        <v>576</v>
      </c>
      <c r="G4136" s="1" t="s">
        <v>3315</v>
      </c>
      <c r="H4136" s="1">
        <v>13000</v>
      </c>
      <c r="I4136" s="1">
        <v>117541000</v>
      </c>
      <c r="J4136" s="1" t="s">
        <v>59</v>
      </c>
      <c r="K4136" s="1" t="s">
        <v>973</v>
      </c>
      <c r="L4136" s="1" t="s">
        <v>3316</v>
      </c>
      <c r="M4136" s="1">
        <v>269858</v>
      </c>
      <c r="N4136" s="1">
        <v>16595</v>
      </c>
      <c r="O4136" s="1" t="s">
        <v>3317</v>
      </c>
      <c r="P4136" s="1">
        <v>0</v>
      </c>
      <c r="Q4136" s="1" t="s">
        <v>3318</v>
      </c>
      <c r="R4136" s="1" t="s">
        <v>3319</v>
      </c>
      <c r="S4136" s="1">
        <v>316</v>
      </c>
      <c r="T4136" s="1" t="s">
        <v>37</v>
      </c>
      <c r="U4136" s="1" t="s">
        <v>38</v>
      </c>
      <c r="V4136" s="1" t="s">
        <v>581</v>
      </c>
      <c r="W4136" s="1">
        <v>70000000</v>
      </c>
      <c r="X4136" s="1">
        <v>1990</v>
      </c>
      <c r="Y4136" s="1">
        <v>982</v>
      </c>
      <c r="Z4136" s="1">
        <v>7.1</v>
      </c>
      <c r="AA4136" s="1">
        <v>2.35</v>
      </c>
      <c r="AB4136" s="1">
        <v>0</v>
      </c>
    </row>
    <row r="4137" spans="1:28">
      <c r="A4137" s="1" t="s">
        <v>28</v>
      </c>
      <c r="B4137" s="1" t="s">
        <v>706</v>
      </c>
      <c r="C4137" s="1">
        <v>142</v>
      </c>
      <c r="D4137" s="1">
        <v>124</v>
      </c>
      <c r="E4137" s="1">
        <v>249</v>
      </c>
      <c r="F4137" s="1">
        <v>936</v>
      </c>
      <c r="G4137" s="1" t="s">
        <v>436</v>
      </c>
      <c r="H4137" s="1">
        <v>11000</v>
      </c>
      <c r="I4137" s="1">
        <v>172620724</v>
      </c>
      <c r="J4137" s="1" t="s">
        <v>708</v>
      </c>
      <c r="K4137" s="1" t="s">
        <v>387</v>
      </c>
      <c r="L4137" s="1" t="s">
        <v>2315</v>
      </c>
      <c r="M4137" s="1">
        <v>146134</v>
      </c>
      <c r="N4137" s="1">
        <v>23603</v>
      </c>
      <c r="O4137" s="1" t="s">
        <v>2316</v>
      </c>
      <c r="P4137" s="1">
        <v>1</v>
      </c>
      <c r="Q4137" s="1" t="s">
        <v>2317</v>
      </c>
      <c r="R4137" s="1" t="s">
        <v>2318</v>
      </c>
      <c r="S4137" s="1">
        <v>393</v>
      </c>
      <c r="T4137" s="1" t="s">
        <v>37</v>
      </c>
      <c r="U4137" s="1" t="s">
        <v>38</v>
      </c>
      <c r="V4137" s="1" t="s">
        <v>581</v>
      </c>
      <c r="W4137" s="1">
        <v>85000000</v>
      </c>
      <c r="X4137" s="1">
        <v>1997</v>
      </c>
      <c r="Y4137" s="1">
        <v>10000</v>
      </c>
      <c r="Z4137" s="1">
        <v>6.4</v>
      </c>
      <c r="AA4137" s="1">
        <v>2.35</v>
      </c>
      <c r="AB4137" s="1">
        <v>0</v>
      </c>
    </row>
    <row r="4138" spans="1:28">
      <c r="A4138" s="1" t="s">
        <v>28</v>
      </c>
      <c r="B4138" s="1" t="s">
        <v>8251</v>
      </c>
      <c r="C4138" s="1">
        <v>147</v>
      </c>
      <c r="D4138" s="1">
        <v>124</v>
      </c>
      <c r="E4138" s="1">
        <v>47</v>
      </c>
      <c r="F4138" s="1">
        <v>877</v>
      </c>
      <c r="G4138" s="1" t="s">
        <v>2076</v>
      </c>
      <c r="H4138" s="1">
        <v>40000</v>
      </c>
      <c r="I4138" s="1">
        <v>52937130</v>
      </c>
      <c r="J4138" s="1" t="s">
        <v>1718</v>
      </c>
      <c r="K4138" s="1" t="s">
        <v>43</v>
      </c>
      <c r="L4138" s="1" t="s">
        <v>8252</v>
      </c>
      <c r="M4138" s="1">
        <v>198066</v>
      </c>
      <c r="N4138" s="1">
        <v>43453</v>
      </c>
      <c r="O4138" s="1" t="s">
        <v>1186</v>
      </c>
      <c r="P4138" s="1">
        <v>1</v>
      </c>
      <c r="Q4138" s="1" t="s">
        <v>8253</v>
      </c>
      <c r="R4138" s="1" t="s">
        <v>8254</v>
      </c>
      <c r="S4138" s="1">
        <v>426</v>
      </c>
      <c r="T4138" s="1" t="s">
        <v>37</v>
      </c>
      <c r="U4138" s="1" t="s">
        <v>38</v>
      </c>
      <c r="V4138" s="1" t="s">
        <v>581</v>
      </c>
      <c r="W4138" s="1">
        <v>30000000</v>
      </c>
      <c r="X4138" s="1">
        <v>2001</v>
      </c>
      <c r="Y4138" s="1">
        <v>1000</v>
      </c>
      <c r="Z4138" s="1">
        <v>7.6</v>
      </c>
      <c r="AA4138" s="1">
        <v>2.35</v>
      </c>
      <c r="AB4138" s="1">
        <v>13000</v>
      </c>
    </row>
    <row r="4139" spans="1:28">
      <c r="A4139" s="1" t="s">
        <v>28</v>
      </c>
      <c r="B4139" s="1" t="s">
        <v>11427</v>
      </c>
      <c r="C4139" s="1">
        <v>150</v>
      </c>
      <c r="D4139" s="1">
        <v>124</v>
      </c>
      <c r="E4139" s="1">
        <v>78</v>
      </c>
      <c r="F4139" s="1">
        <v>4</v>
      </c>
      <c r="G4139" s="1" t="s">
        <v>16238</v>
      </c>
      <c r="H4139" s="1">
        <v>6</v>
      </c>
      <c r="I4139" s="1">
        <v>439162</v>
      </c>
      <c r="J4139" s="1" t="s">
        <v>16239</v>
      </c>
      <c r="K4139" s="1" t="s">
        <v>16240</v>
      </c>
      <c r="L4139" s="1" t="s">
        <v>16241</v>
      </c>
      <c r="M4139" s="1">
        <v>106160</v>
      </c>
      <c r="N4139" s="1">
        <v>28</v>
      </c>
      <c r="O4139" s="1" t="s">
        <v>16242</v>
      </c>
      <c r="P4139" s="1">
        <v>0</v>
      </c>
      <c r="Q4139" s="1" t="s">
        <v>16243</v>
      </c>
      <c r="R4139" s="1" t="s">
        <v>16244</v>
      </c>
      <c r="S4139" s="1">
        <v>430</v>
      </c>
      <c r="T4139" s="1" t="s">
        <v>672</v>
      </c>
      <c r="U4139" s="1" t="s">
        <v>673</v>
      </c>
      <c r="V4139" s="1" t="s">
        <v>581</v>
      </c>
      <c r="W4139" s="1">
        <v>1100000000</v>
      </c>
      <c r="X4139" s="1">
        <v>1988</v>
      </c>
      <c r="Y4139" s="1">
        <v>5</v>
      </c>
      <c r="Z4139" s="1">
        <v>8.1</v>
      </c>
      <c r="AA4139" s="1">
        <v>1.85</v>
      </c>
      <c r="AB4139" s="1">
        <v>0</v>
      </c>
    </row>
    <row r="4140" spans="1:28">
      <c r="A4140" s="1" t="s">
        <v>28</v>
      </c>
      <c r="B4140" s="1" t="s">
        <v>5760</v>
      </c>
      <c r="C4140" s="1">
        <v>150</v>
      </c>
      <c r="D4140" s="1">
        <v>124</v>
      </c>
      <c r="E4140" s="1">
        <v>50</v>
      </c>
      <c r="F4140" s="1">
        <v>427</v>
      </c>
      <c r="G4140" s="1" t="s">
        <v>6074</v>
      </c>
      <c r="H4140" s="1">
        <v>8000</v>
      </c>
      <c r="I4140" s="1">
        <v>116006080</v>
      </c>
      <c r="J4140" s="1" t="s">
        <v>1411</v>
      </c>
      <c r="K4140" s="1" t="s">
        <v>1523</v>
      </c>
      <c r="L4140" s="1" t="s">
        <v>6075</v>
      </c>
      <c r="M4140" s="1">
        <v>203269</v>
      </c>
      <c r="N4140" s="1">
        <v>9255</v>
      </c>
      <c r="O4140" s="1" t="s">
        <v>6076</v>
      </c>
      <c r="P4140" s="1">
        <v>1</v>
      </c>
      <c r="Q4140" s="1" t="s">
        <v>6077</v>
      </c>
      <c r="R4140" s="1" t="s">
        <v>6078</v>
      </c>
      <c r="S4140" s="1">
        <v>602</v>
      </c>
      <c r="T4140" s="1" t="s">
        <v>37</v>
      </c>
      <c r="U4140" s="1" t="s">
        <v>56</v>
      </c>
      <c r="V4140" s="1" t="s">
        <v>39</v>
      </c>
      <c r="W4140" s="1">
        <v>42000000</v>
      </c>
      <c r="X4140" s="1">
        <v>1999</v>
      </c>
      <c r="Y4140" s="1">
        <v>437</v>
      </c>
      <c r="Z4140" s="1">
        <v>7</v>
      </c>
      <c r="AA4140" s="1">
        <v>2.35</v>
      </c>
      <c r="AB4140" s="1">
        <v>11000</v>
      </c>
    </row>
    <row r="4141" spans="1:28">
      <c r="A4141" s="1" t="s">
        <v>28</v>
      </c>
      <c r="B4141" s="1" t="s">
        <v>5904</v>
      </c>
      <c r="C4141" s="1">
        <v>150</v>
      </c>
      <c r="D4141" s="1">
        <v>124</v>
      </c>
      <c r="E4141" s="1">
        <v>0</v>
      </c>
      <c r="F4141" s="1">
        <v>19</v>
      </c>
      <c r="G4141" s="1" t="s">
        <v>5905</v>
      </c>
      <c r="H4141" s="1">
        <v>723</v>
      </c>
      <c r="I4141" s="1">
        <v>19719930</v>
      </c>
      <c r="J4141" s="1" t="s">
        <v>2134</v>
      </c>
      <c r="K4141" s="1" t="s">
        <v>5906</v>
      </c>
      <c r="L4141" s="1" t="s">
        <v>5907</v>
      </c>
      <c r="M4141" s="1">
        <v>42621</v>
      </c>
      <c r="N4141" s="1">
        <v>793</v>
      </c>
      <c r="O4141" s="1" t="s">
        <v>5908</v>
      </c>
      <c r="P4141" s="1">
        <v>0</v>
      </c>
      <c r="Q4141" s="1" t="s">
        <v>5909</v>
      </c>
      <c r="R4141" s="1" t="s">
        <v>5910</v>
      </c>
      <c r="S4141" s="1">
        <v>531</v>
      </c>
      <c r="T4141" s="1" t="s">
        <v>37</v>
      </c>
      <c r="U4141" s="1" t="s">
        <v>38</v>
      </c>
      <c r="V4141" s="1" t="s">
        <v>581</v>
      </c>
      <c r="W4141" s="1">
        <v>45000000</v>
      </c>
      <c r="X4141" s="1">
        <v>2001</v>
      </c>
      <c r="Y4141" s="1">
        <v>44</v>
      </c>
      <c r="Z4141" s="1">
        <v>6.8</v>
      </c>
      <c r="AA4141" s="1">
        <v>2.35</v>
      </c>
      <c r="AB4141" s="1">
        <v>0</v>
      </c>
    </row>
    <row r="4142" spans="1:28">
      <c r="A4142" s="1" t="s">
        <v>28</v>
      </c>
      <c r="B4142" s="1" t="s">
        <v>3571</v>
      </c>
      <c r="C4142" s="1">
        <v>151</v>
      </c>
      <c r="D4142" s="1">
        <v>124</v>
      </c>
      <c r="E4142" s="1">
        <v>44</v>
      </c>
      <c r="F4142" s="1">
        <v>367</v>
      </c>
      <c r="G4142" s="1" t="s">
        <v>1353</v>
      </c>
      <c r="H4142" s="1">
        <v>4000</v>
      </c>
      <c r="I4142" s="1">
        <v>36447959</v>
      </c>
      <c r="J4142" s="1" t="s">
        <v>1630</v>
      </c>
      <c r="K4142" s="1" t="s">
        <v>595</v>
      </c>
      <c r="L4142" s="1" t="s">
        <v>9585</v>
      </c>
      <c r="M4142" s="1">
        <v>35833</v>
      </c>
      <c r="N4142" s="1">
        <v>6393</v>
      </c>
      <c r="O4142" s="1" t="s">
        <v>9586</v>
      </c>
      <c r="P4142" s="1">
        <v>0</v>
      </c>
      <c r="Q4142" s="1" t="s">
        <v>9587</v>
      </c>
      <c r="R4142" s="1" t="s">
        <v>9588</v>
      </c>
      <c r="S4142" s="1">
        <v>96</v>
      </c>
      <c r="T4142" s="1" t="s">
        <v>37</v>
      </c>
      <c r="U4142" s="1" t="s">
        <v>38</v>
      </c>
      <c r="V4142" s="1" t="s">
        <v>91</v>
      </c>
      <c r="W4142" s="1">
        <v>25000000</v>
      </c>
      <c r="X4142" s="1">
        <v>2014</v>
      </c>
      <c r="Y4142" s="1">
        <v>774</v>
      </c>
      <c r="Z4142" s="1">
        <v>7</v>
      </c>
      <c r="AA4142" s="1">
        <v>2.39</v>
      </c>
      <c r="AB4142" s="1">
        <v>10000</v>
      </c>
    </row>
    <row r="4143" spans="1:28">
      <c r="A4143" s="1" t="s">
        <v>28</v>
      </c>
      <c r="B4143" s="1" t="s">
        <v>5161</v>
      </c>
      <c r="C4143" s="1">
        <v>152</v>
      </c>
      <c r="D4143" s="1">
        <v>124</v>
      </c>
      <c r="E4143" s="1">
        <v>213</v>
      </c>
      <c r="F4143" s="1">
        <v>372</v>
      </c>
      <c r="G4143" s="1" t="s">
        <v>5162</v>
      </c>
      <c r="H4143" s="1">
        <v>838</v>
      </c>
      <c r="I4143" s="1">
        <v>52752475</v>
      </c>
      <c r="J4143" s="1" t="s">
        <v>4061</v>
      </c>
      <c r="K4143" s="1" t="s">
        <v>5163</v>
      </c>
      <c r="L4143" s="1" t="s">
        <v>5164</v>
      </c>
      <c r="M4143" s="1">
        <v>63067</v>
      </c>
      <c r="N4143" s="1">
        <v>2583</v>
      </c>
      <c r="O4143" s="1" t="s">
        <v>5165</v>
      </c>
      <c r="P4143" s="1">
        <v>0</v>
      </c>
      <c r="Q4143" s="1" t="s">
        <v>5166</v>
      </c>
      <c r="R4143" s="1" t="s">
        <v>5167</v>
      </c>
      <c r="S4143" s="1">
        <v>533</v>
      </c>
      <c r="T4143" s="1" t="s">
        <v>37</v>
      </c>
      <c r="U4143" s="1" t="s">
        <v>38</v>
      </c>
      <c r="V4143" s="1" t="s">
        <v>581</v>
      </c>
      <c r="W4143" s="1">
        <v>50000000</v>
      </c>
      <c r="X4143" s="1">
        <v>2002</v>
      </c>
      <c r="Y4143" s="1">
        <v>593</v>
      </c>
      <c r="Z4143" s="1">
        <v>6.7</v>
      </c>
      <c r="AA4143" s="1">
        <v>1.85</v>
      </c>
      <c r="AB4143" s="1">
        <v>0</v>
      </c>
    </row>
    <row r="4144" spans="1:28">
      <c r="A4144" s="1" t="s">
        <v>28</v>
      </c>
      <c r="B4144" s="1" t="s">
        <v>11051</v>
      </c>
      <c r="C4144" s="1">
        <v>154</v>
      </c>
      <c r="D4144" s="1">
        <v>124</v>
      </c>
      <c r="E4144" s="1">
        <v>57</v>
      </c>
      <c r="F4144" s="1">
        <v>905</v>
      </c>
      <c r="G4144" s="1" t="s">
        <v>248</v>
      </c>
      <c r="H4144" s="1">
        <v>11000</v>
      </c>
      <c r="I4144" s="1">
        <v>19661987</v>
      </c>
      <c r="J4144" s="1" t="s">
        <v>3395</v>
      </c>
      <c r="K4144" s="1" t="s">
        <v>2172</v>
      </c>
      <c r="L4144" s="1" t="s">
        <v>11052</v>
      </c>
      <c r="M4144" s="1">
        <v>83786</v>
      </c>
      <c r="N4144" s="1">
        <v>17050</v>
      </c>
      <c r="O4144" s="1" t="s">
        <v>5892</v>
      </c>
      <c r="P4144" s="1">
        <v>2</v>
      </c>
      <c r="Q4144" s="1" t="s">
        <v>11053</v>
      </c>
      <c r="R4144" s="1" t="s">
        <v>11054</v>
      </c>
      <c r="S4144" s="1">
        <v>231</v>
      </c>
      <c r="T4144" s="1" t="s">
        <v>37</v>
      </c>
      <c r="U4144" s="1" t="s">
        <v>38</v>
      </c>
      <c r="V4144" s="1" t="s">
        <v>581</v>
      </c>
      <c r="W4144" s="1">
        <v>20000000</v>
      </c>
      <c r="X4144" s="1">
        <v>2007</v>
      </c>
      <c r="Y4144" s="1">
        <v>3000</v>
      </c>
      <c r="Z4144" s="1">
        <v>7.5</v>
      </c>
      <c r="AA4144" s="1">
        <v>2.35</v>
      </c>
      <c r="AB4144" s="1">
        <v>0</v>
      </c>
    </row>
    <row r="4145" spans="1:28">
      <c r="A4145" s="1" t="s">
        <v>28</v>
      </c>
      <c r="B4145" s="1" t="s">
        <v>1072</v>
      </c>
      <c r="C4145" s="1">
        <v>163</v>
      </c>
      <c r="D4145" s="1">
        <v>124</v>
      </c>
      <c r="E4145" s="1">
        <v>42</v>
      </c>
      <c r="F4145" s="1">
        <v>848</v>
      </c>
      <c r="G4145" s="1" t="s">
        <v>473</v>
      </c>
      <c r="H4145" s="1">
        <v>11000</v>
      </c>
      <c r="I4145" s="1">
        <v>68642452</v>
      </c>
      <c r="J4145" s="1" t="s">
        <v>1073</v>
      </c>
      <c r="K4145" s="1" t="s">
        <v>656</v>
      </c>
      <c r="L4145" s="1" t="s">
        <v>1074</v>
      </c>
      <c r="M4145" s="1">
        <v>77673</v>
      </c>
      <c r="N4145" s="1">
        <v>13073</v>
      </c>
      <c r="O4145" s="1" t="s">
        <v>466</v>
      </c>
      <c r="P4145" s="1">
        <v>3</v>
      </c>
      <c r="Q4145" s="1" t="s">
        <v>1075</v>
      </c>
      <c r="R4145" s="1" t="s">
        <v>1076</v>
      </c>
      <c r="S4145" s="1">
        <v>463</v>
      </c>
      <c r="T4145" s="1" t="s">
        <v>37</v>
      </c>
      <c r="U4145" s="1" t="s">
        <v>56</v>
      </c>
      <c r="V4145" s="1" t="s">
        <v>39</v>
      </c>
      <c r="W4145" s="1">
        <v>130000000</v>
      </c>
      <c r="X4145" s="1">
        <v>2005</v>
      </c>
      <c r="Y4145" s="1">
        <v>973</v>
      </c>
      <c r="Z4145" s="1">
        <v>6</v>
      </c>
      <c r="AA4145" s="1">
        <v>2.35</v>
      </c>
      <c r="AB4145" s="1">
        <v>0</v>
      </c>
    </row>
    <row r="4146" spans="1:28">
      <c r="A4146" s="1" t="s">
        <v>28</v>
      </c>
      <c r="B4146" s="1" t="s">
        <v>3522</v>
      </c>
      <c r="C4146" s="1">
        <v>176</v>
      </c>
      <c r="D4146" s="1">
        <v>124</v>
      </c>
      <c r="E4146" s="1">
        <v>31</v>
      </c>
      <c r="F4146" s="1">
        <v>497</v>
      </c>
      <c r="G4146" s="1" t="s">
        <v>2275</v>
      </c>
      <c r="H4146" s="1">
        <v>11000</v>
      </c>
      <c r="I4146" s="1">
        <v>118471320</v>
      </c>
      <c r="J4146" s="1" t="s">
        <v>919</v>
      </c>
      <c r="K4146" s="1" t="s">
        <v>462</v>
      </c>
      <c r="L4146" s="1" t="s">
        <v>3523</v>
      </c>
      <c r="M4146" s="1">
        <v>86504</v>
      </c>
      <c r="N4146" s="1">
        <v>12556</v>
      </c>
      <c r="O4146" s="1" t="s">
        <v>3524</v>
      </c>
      <c r="P4146" s="1">
        <v>0</v>
      </c>
      <c r="Q4146" s="1" t="s">
        <v>3525</v>
      </c>
      <c r="R4146" s="1" t="s">
        <v>3526</v>
      </c>
      <c r="S4146" s="1">
        <v>568</v>
      </c>
      <c r="T4146" s="1" t="s">
        <v>37</v>
      </c>
      <c r="U4146" s="1" t="s">
        <v>38</v>
      </c>
      <c r="V4146" s="1" t="s">
        <v>39</v>
      </c>
      <c r="W4146" s="1">
        <v>68000000</v>
      </c>
      <c r="X4146" s="1">
        <v>2002</v>
      </c>
      <c r="Y4146" s="1">
        <v>655</v>
      </c>
      <c r="Z4146" s="1">
        <v>6.4</v>
      </c>
      <c r="AA4146" s="1">
        <v>2.35</v>
      </c>
      <c r="AB4146" s="1">
        <v>0</v>
      </c>
    </row>
    <row r="4147" spans="1:28">
      <c r="A4147" s="1" t="s">
        <v>28</v>
      </c>
      <c r="B4147" s="1" t="s">
        <v>1129</v>
      </c>
      <c r="C4147" s="1">
        <v>192</v>
      </c>
      <c r="D4147" s="1">
        <v>124</v>
      </c>
      <c r="E4147" s="1">
        <v>0</v>
      </c>
      <c r="F4147" s="1">
        <v>430</v>
      </c>
      <c r="G4147" s="1" t="s">
        <v>355</v>
      </c>
      <c r="H4147" s="1">
        <v>6000</v>
      </c>
      <c r="I4147" s="1">
        <v>16248701</v>
      </c>
      <c r="J4147" s="1" t="s">
        <v>3395</v>
      </c>
      <c r="K4147" s="1" t="s">
        <v>204</v>
      </c>
      <c r="L4147" s="1" t="s">
        <v>11104</v>
      </c>
      <c r="M4147" s="1">
        <v>189683</v>
      </c>
      <c r="N4147" s="1">
        <v>7567</v>
      </c>
      <c r="O4147" s="1" t="s">
        <v>2980</v>
      </c>
      <c r="P4147" s="1">
        <v>0</v>
      </c>
      <c r="Q4147" s="1" t="s">
        <v>11105</v>
      </c>
      <c r="R4147" s="1" t="s">
        <v>11106</v>
      </c>
      <c r="S4147" s="1">
        <v>559</v>
      </c>
      <c r="T4147" s="1" t="s">
        <v>37</v>
      </c>
      <c r="U4147" s="1" t="s">
        <v>38</v>
      </c>
      <c r="V4147" s="1" t="s">
        <v>581</v>
      </c>
      <c r="W4147" s="1">
        <v>20000000</v>
      </c>
      <c r="X4147" s="1">
        <v>2003</v>
      </c>
      <c r="Y4147" s="1">
        <v>979</v>
      </c>
      <c r="Z4147" s="1">
        <v>7.7</v>
      </c>
      <c r="AA4147" s="1">
        <v>1.85</v>
      </c>
      <c r="AB4147" s="1">
        <v>0</v>
      </c>
    </row>
    <row r="4148" spans="1:28">
      <c r="A4148" s="1" t="s">
        <v>28</v>
      </c>
      <c r="B4148" s="1" t="s">
        <v>3084</v>
      </c>
      <c r="C4148" s="1">
        <v>198</v>
      </c>
      <c r="D4148" s="1">
        <v>124</v>
      </c>
      <c r="E4148" s="1">
        <v>845</v>
      </c>
      <c r="F4148" s="1">
        <v>295</v>
      </c>
      <c r="G4148" s="1" t="s">
        <v>4168</v>
      </c>
      <c r="H4148" s="1">
        <v>650</v>
      </c>
      <c r="I4148" s="1">
        <v>46975183</v>
      </c>
      <c r="J4148" s="1" t="s">
        <v>1116</v>
      </c>
      <c r="K4148" s="1" t="s">
        <v>4169</v>
      </c>
      <c r="L4148" s="1" t="s">
        <v>4170</v>
      </c>
      <c r="M4148" s="1">
        <v>256213</v>
      </c>
      <c r="N4148" s="1">
        <v>1640</v>
      </c>
      <c r="O4148" s="1" t="s">
        <v>4171</v>
      </c>
      <c r="P4148" s="1">
        <v>0</v>
      </c>
      <c r="Q4148" s="1" t="s">
        <v>4172</v>
      </c>
      <c r="R4148" s="1" t="s">
        <v>4173</v>
      </c>
      <c r="S4148" s="1">
        <v>338</v>
      </c>
      <c r="T4148" s="1" t="s">
        <v>37</v>
      </c>
      <c r="U4148" s="1" t="s">
        <v>38</v>
      </c>
      <c r="V4148" s="1" t="s">
        <v>581</v>
      </c>
      <c r="W4148" s="1">
        <v>61000000</v>
      </c>
      <c r="X4148" s="1">
        <v>2007</v>
      </c>
      <c r="Y4148" s="1">
        <v>467</v>
      </c>
      <c r="Z4148" s="1">
        <v>7.2</v>
      </c>
      <c r="AA4148" s="1">
        <v>2.35</v>
      </c>
      <c r="AB4148" s="1">
        <v>0</v>
      </c>
    </row>
    <row r="4149" spans="1:28">
      <c r="A4149" s="1" t="s">
        <v>28</v>
      </c>
      <c r="B4149" s="1" t="s">
        <v>256</v>
      </c>
      <c r="C4149" s="1">
        <v>210</v>
      </c>
      <c r="D4149" s="1">
        <v>124</v>
      </c>
      <c r="E4149" s="1">
        <v>420</v>
      </c>
      <c r="F4149" s="1">
        <v>876</v>
      </c>
      <c r="G4149" s="1" t="s">
        <v>758</v>
      </c>
      <c r="H4149" s="1">
        <v>22000</v>
      </c>
      <c r="I4149" s="1">
        <v>92930005</v>
      </c>
      <c r="J4149" s="1" t="s">
        <v>2117</v>
      </c>
      <c r="K4149" s="1" t="s">
        <v>693</v>
      </c>
      <c r="L4149" s="1" t="s">
        <v>2918</v>
      </c>
      <c r="M4149" s="1">
        <v>204063</v>
      </c>
      <c r="N4149" s="1">
        <v>35867</v>
      </c>
      <c r="O4149" s="1" t="s">
        <v>2919</v>
      </c>
      <c r="P4149" s="1">
        <v>0</v>
      </c>
      <c r="Q4149" s="1" t="s">
        <v>2920</v>
      </c>
      <c r="R4149" s="1" t="s">
        <v>2921</v>
      </c>
      <c r="S4149" s="1">
        <v>764</v>
      </c>
      <c r="T4149" s="1" t="s">
        <v>37</v>
      </c>
      <c r="U4149" s="1" t="s">
        <v>763</v>
      </c>
      <c r="V4149" s="1" t="s">
        <v>581</v>
      </c>
      <c r="W4149" s="1">
        <v>78000000</v>
      </c>
      <c r="X4149" s="1">
        <v>2002</v>
      </c>
      <c r="Y4149" s="1">
        <v>12000</v>
      </c>
      <c r="Z4149" s="1">
        <v>7.2</v>
      </c>
      <c r="AA4149" s="1">
        <v>2.35</v>
      </c>
      <c r="AB4149" s="1">
        <v>0</v>
      </c>
    </row>
    <row r="4150" spans="1:28">
      <c r="A4150" s="1" t="s">
        <v>28</v>
      </c>
      <c r="B4150" s="1" t="s">
        <v>5448</v>
      </c>
      <c r="C4150" s="1">
        <v>231</v>
      </c>
      <c r="D4150" s="1">
        <v>124</v>
      </c>
      <c r="E4150" s="1">
        <v>98</v>
      </c>
      <c r="F4150" s="1">
        <v>592</v>
      </c>
      <c r="G4150" s="1" t="s">
        <v>5449</v>
      </c>
      <c r="H4150" s="1">
        <v>1000</v>
      </c>
      <c r="I4150" s="1">
        <v>19445217</v>
      </c>
      <c r="J4150" s="1" t="s">
        <v>683</v>
      </c>
      <c r="K4150" s="1" t="s">
        <v>5450</v>
      </c>
      <c r="L4150" s="1" t="s">
        <v>5451</v>
      </c>
      <c r="M4150" s="1">
        <v>67796</v>
      </c>
      <c r="N4150" s="1">
        <v>3580</v>
      </c>
      <c r="O4150" s="1" t="s">
        <v>5452</v>
      </c>
      <c r="P4150" s="1">
        <v>7</v>
      </c>
      <c r="Q4150" s="1" t="s">
        <v>5453</v>
      </c>
      <c r="R4150" s="1" t="s">
        <v>5454</v>
      </c>
      <c r="S4150" s="1">
        <v>258</v>
      </c>
      <c r="T4150" s="1" t="s">
        <v>37</v>
      </c>
      <c r="U4150" s="1" t="s">
        <v>38</v>
      </c>
      <c r="V4150" s="1" t="s">
        <v>39</v>
      </c>
      <c r="W4150" s="1">
        <v>60000000</v>
      </c>
      <c r="X4150" s="1">
        <v>2013</v>
      </c>
      <c r="Y4150" s="1">
        <v>852</v>
      </c>
      <c r="Z4150" s="1">
        <v>6.2</v>
      </c>
      <c r="AA4150" s="1">
        <v>2.35</v>
      </c>
      <c r="AB4150" s="1">
        <v>14000</v>
      </c>
    </row>
    <row r="4151" spans="1:28">
      <c r="A4151" s="1" t="s">
        <v>28</v>
      </c>
      <c r="B4151" s="1" t="s">
        <v>424</v>
      </c>
      <c r="C4151" s="1">
        <v>239</v>
      </c>
      <c r="D4151" s="1">
        <v>124</v>
      </c>
      <c r="E4151" s="1">
        <v>776</v>
      </c>
      <c r="F4151" s="1">
        <v>812</v>
      </c>
      <c r="G4151" s="1" t="s">
        <v>532</v>
      </c>
      <c r="H4151" s="1">
        <v>15000</v>
      </c>
      <c r="I4151" s="1">
        <v>186739919</v>
      </c>
      <c r="J4151" s="1" t="s">
        <v>223</v>
      </c>
      <c r="K4151" s="1" t="s">
        <v>369</v>
      </c>
      <c r="L4151" s="1" t="s">
        <v>1333</v>
      </c>
      <c r="M4151" s="1">
        <v>333248</v>
      </c>
      <c r="N4151" s="1">
        <v>20553</v>
      </c>
      <c r="O4151" s="1" t="s">
        <v>629</v>
      </c>
      <c r="P4151" s="1">
        <v>0</v>
      </c>
      <c r="Q4151" s="1" t="s">
        <v>1334</v>
      </c>
      <c r="R4151" s="1" t="s">
        <v>1335</v>
      </c>
      <c r="S4151" s="1">
        <v>1159</v>
      </c>
      <c r="T4151" s="1" t="s">
        <v>37</v>
      </c>
      <c r="U4151" s="1" t="s">
        <v>38</v>
      </c>
      <c r="V4151" s="1" t="s">
        <v>39</v>
      </c>
      <c r="W4151" s="1">
        <v>125000000</v>
      </c>
      <c r="X4151" s="1">
        <v>2004</v>
      </c>
      <c r="Y4151" s="1">
        <v>2000</v>
      </c>
      <c r="Z4151" s="1">
        <v>6.4</v>
      </c>
      <c r="AA4151" s="1">
        <v>2.35</v>
      </c>
      <c r="AB4151" s="1">
        <v>19000</v>
      </c>
    </row>
    <row r="4152" spans="1:28">
      <c r="A4152" s="1" t="s">
        <v>28</v>
      </c>
      <c r="B4152" s="1" t="s">
        <v>11375</v>
      </c>
      <c r="C4152" s="1">
        <v>245</v>
      </c>
      <c r="D4152" s="1">
        <v>124</v>
      </c>
      <c r="E4152" s="1">
        <v>0</v>
      </c>
      <c r="F4152" s="1">
        <v>631</v>
      </c>
      <c r="G4152" s="1" t="s">
        <v>2611</v>
      </c>
      <c r="H4152" s="1">
        <v>22000</v>
      </c>
      <c r="I4152" s="1">
        <v>3081925</v>
      </c>
      <c r="J4152" s="1" t="s">
        <v>1411</v>
      </c>
      <c r="K4152" s="1" t="s">
        <v>693</v>
      </c>
      <c r="L4152" s="1" t="s">
        <v>11376</v>
      </c>
      <c r="M4152" s="1">
        <v>55842</v>
      </c>
      <c r="N4152" s="1">
        <v>24732</v>
      </c>
      <c r="O4152" s="1" t="s">
        <v>68</v>
      </c>
      <c r="P4152" s="1">
        <v>0</v>
      </c>
      <c r="Q4152" s="1" t="s">
        <v>11377</v>
      </c>
      <c r="R4152" s="1" t="s">
        <v>11378</v>
      </c>
      <c r="S4152" s="1">
        <v>274</v>
      </c>
      <c r="T4152" s="1" t="s">
        <v>37</v>
      </c>
      <c r="U4152" s="1" t="s">
        <v>38</v>
      </c>
      <c r="V4152" s="1" t="s">
        <v>581</v>
      </c>
      <c r="W4152" s="1">
        <v>21000000</v>
      </c>
      <c r="X4152" s="1">
        <v>2008</v>
      </c>
      <c r="Y4152" s="1">
        <v>1000</v>
      </c>
      <c r="Z4152" s="1">
        <v>7.5</v>
      </c>
      <c r="AA4152" s="1">
        <v>2.35</v>
      </c>
      <c r="AB4152" s="1">
        <v>13000</v>
      </c>
    </row>
    <row r="4153" spans="1:28">
      <c r="A4153" s="1" t="s">
        <v>28</v>
      </c>
      <c r="B4153" s="1" t="s">
        <v>3333</v>
      </c>
      <c r="C4153" s="1">
        <v>257</v>
      </c>
      <c r="D4153" s="1">
        <v>124</v>
      </c>
      <c r="E4153" s="1">
        <v>488</v>
      </c>
      <c r="F4153" s="1">
        <v>1000</v>
      </c>
      <c r="G4153" s="1" t="s">
        <v>1153</v>
      </c>
      <c r="H4153" s="1">
        <v>19000</v>
      </c>
      <c r="I4153" s="1">
        <v>75621915</v>
      </c>
      <c r="J4153" s="1" t="s">
        <v>3918</v>
      </c>
      <c r="K4153" s="1" t="s">
        <v>96</v>
      </c>
      <c r="L4153" s="1" t="s">
        <v>5078</v>
      </c>
      <c r="M4153" s="1">
        <v>111003</v>
      </c>
      <c r="N4153" s="1">
        <v>36873</v>
      </c>
      <c r="O4153" s="1" t="s">
        <v>1256</v>
      </c>
      <c r="P4153" s="1">
        <v>3</v>
      </c>
      <c r="Q4153" s="1" t="s">
        <v>5079</v>
      </c>
      <c r="R4153" s="1" t="s">
        <v>5080</v>
      </c>
      <c r="S4153" s="1">
        <v>199</v>
      </c>
      <c r="T4153" s="1" t="s">
        <v>37</v>
      </c>
      <c r="U4153" s="1" t="s">
        <v>38</v>
      </c>
      <c r="V4153" s="1" t="s">
        <v>91</v>
      </c>
      <c r="X4153" s="1">
        <v>2011</v>
      </c>
      <c r="Y4153" s="1">
        <v>13000</v>
      </c>
      <c r="Z4153" s="1">
        <v>7.1</v>
      </c>
      <c r="AA4153" s="1">
        <v>1.85</v>
      </c>
      <c r="AB4153" s="1">
        <v>22000</v>
      </c>
    </row>
    <row r="4154" spans="1:28">
      <c r="A4154" s="1" t="s">
        <v>28</v>
      </c>
      <c r="B4154" s="1" t="s">
        <v>4523</v>
      </c>
      <c r="C4154" s="1">
        <v>264</v>
      </c>
      <c r="D4154" s="1">
        <v>124</v>
      </c>
      <c r="E4154" s="1">
        <v>108</v>
      </c>
      <c r="F4154" s="1">
        <v>186</v>
      </c>
      <c r="G4154" s="1" t="s">
        <v>1123</v>
      </c>
      <c r="H4154" s="1">
        <v>1000</v>
      </c>
      <c r="I4154" s="1">
        <v>46377022</v>
      </c>
      <c r="J4154" s="1" t="s">
        <v>2519</v>
      </c>
      <c r="K4154" s="1" t="s">
        <v>134</v>
      </c>
      <c r="L4154" s="1" t="s">
        <v>14834</v>
      </c>
      <c r="M4154" s="1">
        <v>75306</v>
      </c>
      <c r="N4154" s="1">
        <v>1898</v>
      </c>
      <c r="O4154" s="1" t="s">
        <v>5256</v>
      </c>
      <c r="P4154" s="1">
        <v>3</v>
      </c>
      <c r="Q4154" s="1" t="s">
        <v>14835</v>
      </c>
      <c r="R4154" s="1" t="s">
        <v>14836</v>
      </c>
      <c r="S4154" s="1">
        <v>266</v>
      </c>
      <c r="T4154" s="1" t="s">
        <v>37</v>
      </c>
      <c r="U4154" s="1" t="s">
        <v>56</v>
      </c>
      <c r="V4154" s="1" t="s">
        <v>39</v>
      </c>
      <c r="W4154" s="1">
        <v>10000000</v>
      </c>
      <c r="X4154" s="1">
        <v>2011</v>
      </c>
      <c r="Y4154" s="1">
        <v>400</v>
      </c>
      <c r="Z4154" s="1">
        <v>7.3</v>
      </c>
      <c r="AA4154" s="1">
        <v>2.35</v>
      </c>
      <c r="AB4154" s="1">
        <v>48000</v>
      </c>
    </row>
    <row r="4155" spans="1:28">
      <c r="A4155" s="1" t="s">
        <v>28</v>
      </c>
      <c r="B4155" s="1" t="s">
        <v>3527</v>
      </c>
      <c r="C4155" s="1">
        <v>293</v>
      </c>
      <c r="D4155" s="1">
        <v>124</v>
      </c>
      <c r="E4155" s="1">
        <v>171</v>
      </c>
      <c r="F4155" s="1">
        <v>10000</v>
      </c>
      <c r="G4155" s="1" t="s">
        <v>553</v>
      </c>
      <c r="H4155" s="1">
        <v>21000</v>
      </c>
      <c r="I4155" s="1">
        <v>300523113</v>
      </c>
      <c r="J4155" s="1" t="s">
        <v>1101</v>
      </c>
      <c r="K4155" s="1" t="s">
        <v>764</v>
      </c>
      <c r="L4155" s="1" t="s">
        <v>3528</v>
      </c>
      <c r="M4155" s="1">
        <v>184637</v>
      </c>
      <c r="N4155" s="1">
        <v>52547</v>
      </c>
      <c r="O4155" s="1" t="s">
        <v>2448</v>
      </c>
      <c r="P4155" s="1">
        <v>3</v>
      </c>
      <c r="Q4155" s="1" t="s">
        <v>3529</v>
      </c>
      <c r="R4155" s="1" t="s">
        <v>3530</v>
      </c>
      <c r="S4155" s="1">
        <v>498</v>
      </c>
      <c r="T4155" s="1" t="s">
        <v>37</v>
      </c>
      <c r="U4155" s="1" t="s">
        <v>38</v>
      </c>
      <c r="V4155" s="1" t="s">
        <v>39</v>
      </c>
      <c r="W4155" s="1">
        <v>68000000</v>
      </c>
      <c r="X4155" s="1">
        <v>2010</v>
      </c>
      <c r="Y4155" s="1">
        <v>17000</v>
      </c>
      <c r="Z4155" s="1">
        <v>4.9000000000000004</v>
      </c>
      <c r="AA4155" s="1">
        <v>2.35</v>
      </c>
      <c r="AB4155" s="1">
        <v>29000</v>
      </c>
    </row>
    <row r="4156" spans="1:28">
      <c r="A4156" s="1" t="s">
        <v>28</v>
      </c>
      <c r="B4156" s="1" t="s">
        <v>6606</v>
      </c>
      <c r="C4156" s="1">
        <v>299</v>
      </c>
      <c r="D4156" s="1">
        <v>124</v>
      </c>
      <c r="E4156" s="1">
        <v>335</v>
      </c>
      <c r="F4156" s="1">
        <v>50</v>
      </c>
      <c r="G4156" s="1" t="s">
        <v>7866</v>
      </c>
      <c r="H4156" s="1">
        <v>14000</v>
      </c>
      <c r="I4156" s="1">
        <v>34180954</v>
      </c>
      <c r="J4156" s="1" t="s">
        <v>210</v>
      </c>
      <c r="K4156" s="1" t="s">
        <v>209</v>
      </c>
      <c r="L4156" s="1" t="s">
        <v>7867</v>
      </c>
      <c r="M4156" s="1">
        <v>189812</v>
      </c>
      <c r="N4156" s="1">
        <v>14504</v>
      </c>
      <c r="O4156" s="1" t="s">
        <v>7868</v>
      </c>
      <c r="P4156" s="1">
        <v>0</v>
      </c>
      <c r="Q4156" s="1" t="s">
        <v>7869</v>
      </c>
      <c r="R4156" s="1" t="s">
        <v>7870</v>
      </c>
      <c r="S4156" s="1">
        <v>370</v>
      </c>
      <c r="T4156" s="1" t="s">
        <v>37</v>
      </c>
      <c r="U4156" s="1" t="s">
        <v>38</v>
      </c>
      <c r="V4156" s="1" t="s">
        <v>581</v>
      </c>
      <c r="W4156" s="1">
        <v>32000000</v>
      </c>
      <c r="X4156" s="1">
        <v>2008</v>
      </c>
      <c r="Y4156" s="1">
        <v>388</v>
      </c>
      <c r="Z4156" s="1">
        <v>7.6</v>
      </c>
      <c r="AA4156" s="1">
        <v>1.85</v>
      </c>
      <c r="AB4156" s="1">
        <v>15000</v>
      </c>
    </row>
    <row r="4157" spans="1:28">
      <c r="A4157" s="1" t="s">
        <v>28</v>
      </c>
      <c r="B4157" s="1" t="s">
        <v>3084</v>
      </c>
      <c r="C4157" s="1">
        <v>305</v>
      </c>
      <c r="D4157" s="1">
        <v>124</v>
      </c>
      <c r="E4157" s="1">
        <v>845</v>
      </c>
      <c r="F4157" s="1">
        <v>424</v>
      </c>
      <c r="G4157" s="1" t="s">
        <v>3510</v>
      </c>
      <c r="H4157" s="1">
        <v>15000</v>
      </c>
      <c r="I4157" s="1">
        <v>52418902</v>
      </c>
      <c r="J4157" s="1" t="s">
        <v>3780</v>
      </c>
      <c r="K4157" s="1" t="s">
        <v>369</v>
      </c>
      <c r="L4157" s="1" t="s">
        <v>8330</v>
      </c>
      <c r="M4157" s="1">
        <v>147128</v>
      </c>
      <c r="N4157" s="1">
        <v>16881</v>
      </c>
      <c r="O4157" s="1" t="s">
        <v>8331</v>
      </c>
      <c r="P4157" s="1">
        <v>0</v>
      </c>
      <c r="Q4157" s="1" t="s">
        <v>8332</v>
      </c>
      <c r="R4157" s="1" t="s">
        <v>8333</v>
      </c>
      <c r="S4157" s="1">
        <v>277</v>
      </c>
      <c r="T4157" s="1" t="s">
        <v>37</v>
      </c>
      <c r="U4157" s="1" t="s">
        <v>38</v>
      </c>
      <c r="V4157" s="1" t="s">
        <v>581</v>
      </c>
      <c r="W4157" s="1">
        <v>30000000</v>
      </c>
      <c r="X4157" s="1">
        <v>2015</v>
      </c>
      <c r="Y4157" s="1">
        <v>1000</v>
      </c>
      <c r="Z4157" s="1">
        <v>7.5</v>
      </c>
      <c r="AA4157" s="1">
        <v>2.35</v>
      </c>
      <c r="AB4157" s="1">
        <v>44000</v>
      </c>
    </row>
    <row r="4158" spans="1:28">
      <c r="A4158" s="1" t="s">
        <v>28</v>
      </c>
      <c r="B4158" s="1" t="s">
        <v>347</v>
      </c>
      <c r="C4158" s="1">
        <v>310</v>
      </c>
      <c r="D4158" s="1">
        <v>124</v>
      </c>
      <c r="E4158" s="1">
        <v>14000</v>
      </c>
      <c r="F4158" s="1">
        <v>979</v>
      </c>
      <c r="G4158" s="1" t="s">
        <v>519</v>
      </c>
      <c r="H4158" s="1">
        <v>22000</v>
      </c>
      <c r="I4158" s="1">
        <v>133382309</v>
      </c>
      <c r="J4158" s="1" t="s">
        <v>50</v>
      </c>
      <c r="K4158" s="1" t="s">
        <v>693</v>
      </c>
      <c r="L4158" s="1" t="s">
        <v>915</v>
      </c>
      <c r="M4158" s="1">
        <v>256695</v>
      </c>
      <c r="N4158" s="1">
        <v>34817</v>
      </c>
      <c r="O4158" s="1" t="s">
        <v>355</v>
      </c>
      <c r="P4158" s="1">
        <v>0</v>
      </c>
      <c r="Q4158" s="1" t="s">
        <v>916</v>
      </c>
      <c r="R4158" s="1" t="s">
        <v>917</v>
      </c>
      <c r="S4158" s="1">
        <v>871</v>
      </c>
      <c r="T4158" s="1" t="s">
        <v>37</v>
      </c>
      <c r="U4158" s="1" t="s">
        <v>38</v>
      </c>
      <c r="V4158" s="1" t="s">
        <v>39</v>
      </c>
      <c r="W4158" s="1">
        <v>150000000</v>
      </c>
      <c r="X4158" s="1">
        <v>2006</v>
      </c>
      <c r="Y4158" s="1">
        <v>10000</v>
      </c>
      <c r="Z4158" s="1">
        <v>6.9</v>
      </c>
      <c r="AA4158" s="1">
        <v>2.35</v>
      </c>
      <c r="AB4158" s="1">
        <v>0</v>
      </c>
    </row>
    <row r="4159" spans="1:28">
      <c r="A4159" s="1" t="s">
        <v>28</v>
      </c>
      <c r="B4159" s="1" t="s">
        <v>4152</v>
      </c>
      <c r="C4159" s="1">
        <v>315</v>
      </c>
      <c r="D4159" s="1">
        <v>124</v>
      </c>
      <c r="E4159" s="1">
        <v>737</v>
      </c>
      <c r="F4159" s="1">
        <v>14000</v>
      </c>
      <c r="G4159" s="1" t="s">
        <v>1738</v>
      </c>
      <c r="H4159" s="1">
        <v>34000</v>
      </c>
      <c r="I4159" s="1">
        <v>56443482</v>
      </c>
      <c r="J4159" s="1" t="s">
        <v>4153</v>
      </c>
      <c r="K4159" s="1" t="s">
        <v>343</v>
      </c>
      <c r="L4159" s="1" t="s">
        <v>4154</v>
      </c>
      <c r="M4159" s="1">
        <v>75329</v>
      </c>
      <c r="N4159" s="1">
        <v>75793</v>
      </c>
      <c r="O4159" s="1" t="s">
        <v>650</v>
      </c>
      <c r="P4159" s="1">
        <v>3</v>
      </c>
      <c r="Q4159" s="1" t="s">
        <v>4155</v>
      </c>
      <c r="R4159" s="1" t="s">
        <v>4156</v>
      </c>
      <c r="S4159" s="1">
        <v>256</v>
      </c>
      <c r="T4159" s="1" t="s">
        <v>37</v>
      </c>
      <c r="U4159" s="1" t="s">
        <v>38</v>
      </c>
      <c r="V4159" s="1" t="s">
        <v>39</v>
      </c>
      <c r="W4159" s="1">
        <v>60000000</v>
      </c>
      <c r="X4159" s="1">
        <v>2015</v>
      </c>
      <c r="Y4159" s="1">
        <v>22000</v>
      </c>
      <c r="Z4159" s="1">
        <v>6.6</v>
      </c>
      <c r="AA4159" s="1">
        <v>1.85</v>
      </c>
      <c r="AB4159" s="1">
        <v>24000</v>
      </c>
    </row>
    <row r="4160" spans="1:28">
      <c r="A4160" s="1" t="s">
        <v>28</v>
      </c>
      <c r="B4160" s="1" t="s">
        <v>246</v>
      </c>
      <c r="C4160" s="1">
        <v>453</v>
      </c>
      <c r="D4160" s="1">
        <v>124</v>
      </c>
      <c r="E4160" s="1">
        <v>4000</v>
      </c>
      <c r="F4160" s="1">
        <v>4000</v>
      </c>
      <c r="G4160" s="1" t="s">
        <v>96</v>
      </c>
      <c r="H4160" s="1">
        <v>21000</v>
      </c>
      <c r="I4160" s="1">
        <v>312057433</v>
      </c>
      <c r="J4160" s="1" t="s">
        <v>69</v>
      </c>
      <c r="K4160" s="1" t="s">
        <v>93</v>
      </c>
      <c r="L4160" s="1" t="s">
        <v>549</v>
      </c>
      <c r="M4160" s="1">
        <v>522371</v>
      </c>
      <c r="N4160" s="1">
        <v>48638</v>
      </c>
      <c r="O4160" s="1" t="s">
        <v>246</v>
      </c>
      <c r="P4160" s="1">
        <v>4</v>
      </c>
      <c r="Q4160" s="1" t="s">
        <v>550</v>
      </c>
      <c r="R4160" s="1" t="s">
        <v>551</v>
      </c>
      <c r="S4160" s="1">
        <v>723</v>
      </c>
      <c r="T4160" s="1" t="s">
        <v>37</v>
      </c>
      <c r="U4160" s="1" t="s">
        <v>38</v>
      </c>
      <c r="V4160" s="1" t="s">
        <v>39</v>
      </c>
      <c r="W4160" s="1">
        <v>200000000</v>
      </c>
      <c r="X4160" s="1">
        <v>2010</v>
      </c>
      <c r="Y4160" s="1">
        <v>19000</v>
      </c>
      <c r="Z4160" s="1">
        <v>7</v>
      </c>
      <c r="AA4160" s="1">
        <v>2.35</v>
      </c>
      <c r="AB4160" s="1">
        <v>18000</v>
      </c>
    </row>
    <row r="4161" spans="1:28">
      <c r="A4161" s="1" t="s">
        <v>28</v>
      </c>
      <c r="B4161" s="1" t="s">
        <v>889</v>
      </c>
      <c r="C4161" s="1">
        <v>510</v>
      </c>
      <c r="D4161" s="1">
        <v>124</v>
      </c>
      <c r="E4161" s="1">
        <v>394</v>
      </c>
      <c r="F4161" s="1">
        <v>2000</v>
      </c>
      <c r="G4161" s="1" t="s">
        <v>726</v>
      </c>
      <c r="H4161" s="1">
        <v>11000</v>
      </c>
      <c r="I4161" s="1">
        <v>176636816</v>
      </c>
      <c r="J4161" s="1" t="s">
        <v>69</v>
      </c>
      <c r="K4161" s="1" t="s">
        <v>218</v>
      </c>
      <c r="L4161" s="1" t="s">
        <v>1084</v>
      </c>
      <c r="M4161" s="1">
        <v>508818</v>
      </c>
      <c r="N4161" s="1">
        <v>19761</v>
      </c>
      <c r="O4161" s="1" t="s">
        <v>590</v>
      </c>
      <c r="P4161" s="1">
        <v>0</v>
      </c>
      <c r="Q4161" s="1" t="s">
        <v>1085</v>
      </c>
      <c r="R4161" s="1" t="s">
        <v>1086</v>
      </c>
      <c r="S4161" s="1">
        <v>679</v>
      </c>
      <c r="T4161" s="1" t="s">
        <v>37</v>
      </c>
      <c r="U4161" s="1" t="s">
        <v>38</v>
      </c>
      <c r="V4161" s="1" t="s">
        <v>39</v>
      </c>
      <c r="W4161" s="1">
        <v>140000000</v>
      </c>
      <c r="X4161" s="1">
        <v>2011</v>
      </c>
      <c r="Y4161" s="1">
        <v>3000</v>
      </c>
      <c r="Z4161" s="1">
        <v>6.9</v>
      </c>
      <c r="AA4161" s="1">
        <v>2.35</v>
      </c>
      <c r="AB4161" s="1">
        <v>46000</v>
      </c>
    </row>
    <row r="4162" spans="1:28">
      <c r="A4162" s="1" t="s">
        <v>28</v>
      </c>
      <c r="B4162" s="1" t="s">
        <v>295</v>
      </c>
      <c r="C4162" s="1">
        <v>539</v>
      </c>
      <c r="D4162" s="1">
        <v>124</v>
      </c>
      <c r="E4162" s="1">
        <v>364</v>
      </c>
      <c r="F4162" s="1">
        <v>1000</v>
      </c>
      <c r="G4162" s="1" t="s">
        <v>519</v>
      </c>
      <c r="H4162" s="1">
        <v>11000</v>
      </c>
      <c r="I4162" s="1">
        <v>89021735</v>
      </c>
      <c r="J4162" s="1" t="s">
        <v>1423</v>
      </c>
      <c r="K4162" s="1" t="s">
        <v>462</v>
      </c>
      <c r="L4162" s="1" t="s">
        <v>1424</v>
      </c>
      <c r="M4162" s="1">
        <v>387436</v>
      </c>
      <c r="N4162" s="1">
        <v>22004</v>
      </c>
      <c r="O4162" s="1" t="s">
        <v>1425</v>
      </c>
      <c r="P4162" s="1">
        <v>0</v>
      </c>
      <c r="Q4162" s="1" t="s">
        <v>1426</v>
      </c>
      <c r="R4162" s="1" t="s">
        <v>1427</v>
      </c>
      <c r="S4162" s="1">
        <v>892</v>
      </c>
      <c r="T4162" s="1" t="s">
        <v>37</v>
      </c>
      <c r="U4162" s="1" t="s">
        <v>38</v>
      </c>
      <c r="V4162" s="1" t="s">
        <v>39</v>
      </c>
      <c r="W4162" s="1">
        <v>120000000</v>
      </c>
      <c r="X4162" s="1">
        <v>2013</v>
      </c>
      <c r="Y4162" s="1">
        <v>10000</v>
      </c>
      <c r="Z4162" s="1">
        <v>7</v>
      </c>
      <c r="AA4162" s="1">
        <v>2.35</v>
      </c>
      <c r="AB4162" s="1">
        <v>71000</v>
      </c>
    </row>
    <row r="4163" spans="1:28">
      <c r="A4163" s="1" t="s">
        <v>28</v>
      </c>
      <c r="B4163" s="1" t="s">
        <v>229</v>
      </c>
      <c r="C4163" s="1">
        <v>644</v>
      </c>
      <c r="D4163" s="1">
        <v>124</v>
      </c>
      <c r="E4163" s="1">
        <v>365</v>
      </c>
      <c r="F4163" s="1">
        <v>1000</v>
      </c>
      <c r="G4163" s="1" t="s">
        <v>230</v>
      </c>
      <c r="H4163" s="1">
        <v>3000</v>
      </c>
      <c r="I4163" s="1">
        <v>652177271</v>
      </c>
      <c r="J4163" s="1" t="s">
        <v>223</v>
      </c>
      <c r="K4163" s="1" t="s">
        <v>231</v>
      </c>
      <c r="L4163" s="1" t="s">
        <v>232</v>
      </c>
      <c r="M4163" s="1">
        <v>418214</v>
      </c>
      <c r="N4163" s="1">
        <v>8458</v>
      </c>
      <c r="O4163" s="1" t="s">
        <v>233</v>
      </c>
      <c r="P4163" s="1">
        <v>0</v>
      </c>
      <c r="Q4163" s="1" t="s">
        <v>234</v>
      </c>
      <c r="R4163" s="1" t="s">
        <v>235</v>
      </c>
      <c r="S4163" s="1">
        <v>1290</v>
      </c>
      <c r="T4163" s="1" t="s">
        <v>37</v>
      </c>
      <c r="U4163" s="1" t="s">
        <v>38</v>
      </c>
      <c r="V4163" s="1" t="s">
        <v>39</v>
      </c>
      <c r="W4163" s="1">
        <v>150000000</v>
      </c>
      <c r="X4163" s="1">
        <v>2015</v>
      </c>
      <c r="Y4163" s="1">
        <v>2000</v>
      </c>
      <c r="Z4163" s="1">
        <v>7</v>
      </c>
      <c r="AA4163" s="1">
        <v>2</v>
      </c>
      <c r="AB4163" s="1">
        <v>150000</v>
      </c>
    </row>
    <row r="4164" spans="1:28">
      <c r="A4164" s="1" t="s">
        <v>28</v>
      </c>
      <c r="B4164" s="1" t="s">
        <v>183</v>
      </c>
      <c r="C4164" s="1">
        <v>775</v>
      </c>
      <c r="D4164" s="1">
        <v>124</v>
      </c>
      <c r="E4164" s="1">
        <v>0</v>
      </c>
      <c r="F4164" s="1">
        <v>641</v>
      </c>
      <c r="G4164" s="1" t="s">
        <v>772</v>
      </c>
      <c r="H4164" s="1">
        <v>13000</v>
      </c>
      <c r="I4164" s="1">
        <v>126464904</v>
      </c>
      <c r="J4164" s="1" t="s">
        <v>1376</v>
      </c>
      <c r="K4164" s="1" t="s">
        <v>454</v>
      </c>
      <c r="L4164" s="1" t="s">
        <v>1377</v>
      </c>
      <c r="M4164" s="1">
        <v>456260</v>
      </c>
      <c r="N4164" s="1">
        <v>24098</v>
      </c>
      <c r="O4164" s="1" t="s">
        <v>885</v>
      </c>
      <c r="P4164" s="1">
        <v>0</v>
      </c>
      <c r="Q4164" s="1" t="s">
        <v>1378</v>
      </c>
      <c r="R4164" s="1" t="s">
        <v>1379</v>
      </c>
      <c r="S4164" s="1">
        <v>2326</v>
      </c>
      <c r="T4164" s="1" t="s">
        <v>37</v>
      </c>
      <c r="U4164" s="1" t="s">
        <v>38</v>
      </c>
      <c r="V4164" s="1" t="s">
        <v>581</v>
      </c>
      <c r="W4164" s="1">
        <v>130000000</v>
      </c>
      <c r="X4164" s="1">
        <v>2012</v>
      </c>
      <c r="Y4164" s="1">
        <v>9000</v>
      </c>
      <c r="Z4164" s="1">
        <v>7</v>
      </c>
      <c r="AA4164" s="1">
        <v>2.35</v>
      </c>
      <c r="AB4164" s="1">
        <v>97000</v>
      </c>
    </row>
    <row r="4165" spans="1:28">
      <c r="A4165" s="1" t="s">
        <v>28</v>
      </c>
      <c r="B4165" s="1" t="s">
        <v>20068</v>
      </c>
      <c r="C4165" s="1">
        <v>4</v>
      </c>
      <c r="D4165" s="1">
        <v>125</v>
      </c>
      <c r="E4165" s="1">
        <v>7</v>
      </c>
      <c r="F4165" s="1">
        <v>17</v>
      </c>
      <c r="G4165" s="1" t="s">
        <v>20069</v>
      </c>
      <c r="H4165" s="1">
        <v>128</v>
      </c>
      <c r="I4165" s="1">
        <v>3330</v>
      </c>
      <c r="J4165" s="1" t="s">
        <v>1927</v>
      </c>
      <c r="K4165" s="1" t="s">
        <v>20070</v>
      </c>
      <c r="L4165" s="1" t="s">
        <v>20071</v>
      </c>
      <c r="M4165" s="1">
        <v>22</v>
      </c>
      <c r="N4165" s="1">
        <v>214</v>
      </c>
      <c r="O4165" s="1" t="s">
        <v>20072</v>
      </c>
      <c r="P4165" s="1">
        <v>0</v>
      </c>
      <c r="Q4165" s="1" t="s">
        <v>65</v>
      </c>
      <c r="R4165" s="1" t="s">
        <v>20073</v>
      </c>
      <c r="S4165" s="1">
        <v>1</v>
      </c>
      <c r="T4165" s="1" t="s">
        <v>37</v>
      </c>
      <c r="U4165" s="1" t="s">
        <v>38</v>
      </c>
      <c r="V4165" s="1" t="s">
        <v>581</v>
      </c>
      <c r="W4165" s="1">
        <v>2100000</v>
      </c>
      <c r="X4165" s="1">
        <v>2015</v>
      </c>
      <c r="Y4165" s="1">
        <v>22</v>
      </c>
      <c r="Z4165" s="1">
        <v>7.2</v>
      </c>
      <c r="AA4165" s="1">
        <v>2.35</v>
      </c>
      <c r="AB4165" s="1">
        <v>305</v>
      </c>
    </row>
    <row r="4166" spans="1:28">
      <c r="A4166" s="1" t="s">
        <v>28</v>
      </c>
      <c r="B4166" s="1" t="s">
        <v>15354</v>
      </c>
      <c r="C4166" s="1">
        <v>12</v>
      </c>
      <c r="D4166" s="1">
        <v>125</v>
      </c>
      <c r="E4166" s="1">
        <v>21</v>
      </c>
      <c r="F4166" s="1">
        <v>36</v>
      </c>
      <c r="G4166" s="1" t="s">
        <v>15355</v>
      </c>
      <c r="H4166" s="1">
        <v>78</v>
      </c>
      <c r="I4166" s="1">
        <v>169379</v>
      </c>
      <c r="J4166" s="1" t="s">
        <v>1953</v>
      </c>
      <c r="K4166" s="1" t="s">
        <v>15356</v>
      </c>
      <c r="L4166" s="1" t="s">
        <v>15357</v>
      </c>
      <c r="M4166" s="1">
        <v>683</v>
      </c>
      <c r="N4166" s="1">
        <v>221</v>
      </c>
      <c r="O4166" s="1" t="s">
        <v>15358</v>
      </c>
      <c r="P4166" s="1">
        <v>1</v>
      </c>
      <c r="Q4166" s="1" t="s">
        <v>65</v>
      </c>
      <c r="R4166" s="1" t="s">
        <v>15359</v>
      </c>
      <c r="S4166" s="1">
        <v>3</v>
      </c>
      <c r="T4166" s="1" t="s">
        <v>2764</v>
      </c>
      <c r="U4166" s="1" t="s">
        <v>2899</v>
      </c>
      <c r="V4166" s="1" t="s">
        <v>581</v>
      </c>
      <c r="W4166" s="1">
        <v>10000000</v>
      </c>
      <c r="X4166" s="1">
        <v>2013</v>
      </c>
      <c r="Y4166" s="1">
        <v>61</v>
      </c>
      <c r="Z4166" s="1">
        <v>6.2</v>
      </c>
      <c r="AB4166" s="1">
        <v>874</v>
      </c>
    </row>
    <row r="4167" spans="1:28">
      <c r="A4167" s="1" t="s">
        <v>28</v>
      </c>
      <c r="B4167" s="1" t="s">
        <v>14614</v>
      </c>
      <c r="C4167" s="1">
        <v>25</v>
      </c>
      <c r="D4167" s="1">
        <v>125</v>
      </c>
      <c r="E4167" s="1">
        <v>10</v>
      </c>
      <c r="F4167" s="1">
        <v>109</v>
      </c>
      <c r="G4167" s="1" t="s">
        <v>14615</v>
      </c>
      <c r="H4167" s="1">
        <v>866</v>
      </c>
      <c r="I4167" s="1">
        <v>4068087</v>
      </c>
      <c r="J4167" s="1" t="s">
        <v>5926</v>
      </c>
      <c r="K4167" s="1" t="s">
        <v>12099</v>
      </c>
      <c r="L4167" s="1" t="s">
        <v>14616</v>
      </c>
      <c r="M4167" s="1">
        <v>2164</v>
      </c>
      <c r="N4167" s="1">
        <v>1281</v>
      </c>
      <c r="O4167" s="1" t="s">
        <v>14617</v>
      </c>
      <c r="P4167" s="1">
        <v>1</v>
      </c>
      <c r="Q4167" s="1" t="s">
        <v>14618</v>
      </c>
      <c r="R4167" s="1" t="s">
        <v>14619</v>
      </c>
      <c r="S4167" s="1">
        <v>74</v>
      </c>
      <c r="T4167" s="1" t="s">
        <v>37</v>
      </c>
      <c r="U4167" s="1" t="s">
        <v>264</v>
      </c>
      <c r="V4167" s="1" t="s">
        <v>39</v>
      </c>
      <c r="W4167" s="1">
        <v>17000000</v>
      </c>
      <c r="X4167" s="1">
        <v>2003</v>
      </c>
      <c r="Y4167" s="1">
        <v>147</v>
      </c>
      <c r="Z4167" s="1">
        <v>7.7</v>
      </c>
      <c r="AA4167" s="1">
        <v>1.85</v>
      </c>
      <c r="AB4167" s="1">
        <v>0</v>
      </c>
    </row>
    <row r="4168" spans="1:28">
      <c r="A4168" s="1" t="s">
        <v>28</v>
      </c>
      <c r="B4168" s="1" t="s">
        <v>15827</v>
      </c>
      <c r="C4168" s="1">
        <v>32</v>
      </c>
      <c r="D4168" s="1">
        <v>125</v>
      </c>
      <c r="E4168" s="1">
        <v>43</v>
      </c>
      <c r="F4168" s="1">
        <v>122</v>
      </c>
      <c r="G4168" s="1" t="s">
        <v>15828</v>
      </c>
      <c r="H4168" s="1">
        <v>563</v>
      </c>
      <c r="I4168" s="1">
        <v>29200000</v>
      </c>
      <c r="J4168" s="1" t="s">
        <v>7823</v>
      </c>
      <c r="K4168" s="1" t="s">
        <v>3874</v>
      </c>
      <c r="L4168" s="1" t="s">
        <v>15829</v>
      </c>
      <c r="M4168" s="1">
        <v>6142</v>
      </c>
      <c r="N4168" s="1">
        <v>1097</v>
      </c>
      <c r="O4168" s="1" t="s">
        <v>15830</v>
      </c>
      <c r="P4168" s="1">
        <v>0</v>
      </c>
      <c r="Q4168" s="1" t="s">
        <v>15831</v>
      </c>
      <c r="R4168" s="1" t="s">
        <v>15832</v>
      </c>
      <c r="S4168" s="1">
        <v>52</v>
      </c>
      <c r="T4168" s="1" t="s">
        <v>37</v>
      </c>
      <c r="U4168" s="1" t="s">
        <v>38</v>
      </c>
      <c r="V4168" s="1" t="s">
        <v>581</v>
      </c>
      <c r="W4168" s="1">
        <v>8500000</v>
      </c>
      <c r="X4168" s="1">
        <v>1979</v>
      </c>
      <c r="Y4168" s="1">
        <v>236</v>
      </c>
      <c r="Z4168" s="1">
        <v>6.9</v>
      </c>
      <c r="AA4168" s="1">
        <v>1.85</v>
      </c>
      <c r="AB4168" s="1">
        <v>1000</v>
      </c>
    </row>
    <row r="4169" spans="1:28">
      <c r="A4169" s="1" t="s">
        <v>28</v>
      </c>
      <c r="B4169" s="1" t="s">
        <v>4614</v>
      </c>
      <c r="C4169" s="1">
        <v>36</v>
      </c>
      <c r="D4169" s="1">
        <v>125</v>
      </c>
      <c r="E4169" s="1">
        <v>125</v>
      </c>
      <c r="F4169" s="1">
        <v>11</v>
      </c>
      <c r="G4169" s="1" t="s">
        <v>16808</v>
      </c>
      <c r="H4169" s="1">
        <v>60</v>
      </c>
      <c r="I4169" s="1">
        <v>223878</v>
      </c>
      <c r="J4169" s="1" t="s">
        <v>1411</v>
      </c>
      <c r="K4169" s="1" t="s">
        <v>16809</v>
      </c>
      <c r="L4169" s="1" t="s">
        <v>16810</v>
      </c>
      <c r="M4169" s="1">
        <v>3548</v>
      </c>
      <c r="N4169" s="1">
        <v>132</v>
      </c>
      <c r="O4169" s="1" t="s">
        <v>16811</v>
      </c>
      <c r="P4169" s="1">
        <v>1</v>
      </c>
      <c r="Q4169" s="1" t="s">
        <v>16812</v>
      </c>
      <c r="R4169" s="1" t="s">
        <v>16813</v>
      </c>
      <c r="S4169" s="1">
        <v>21</v>
      </c>
      <c r="T4169" s="1" t="s">
        <v>9781</v>
      </c>
      <c r="U4169" s="1" t="s">
        <v>7076</v>
      </c>
      <c r="V4169" s="1" t="s">
        <v>581</v>
      </c>
      <c r="W4169" s="1">
        <v>5000000</v>
      </c>
      <c r="X4169" s="1">
        <v>2003</v>
      </c>
      <c r="Y4169" s="1">
        <v>29</v>
      </c>
      <c r="Z4169" s="1">
        <v>6.5</v>
      </c>
      <c r="AA4169" s="1">
        <v>2.35</v>
      </c>
      <c r="AB4169" s="1">
        <v>282</v>
      </c>
    </row>
    <row r="4170" spans="1:28">
      <c r="A4170" s="1" t="s">
        <v>28</v>
      </c>
      <c r="B4170" s="1" t="s">
        <v>14082</v>
      </c>
      <c r="C4170" s="1">
        <v>55</v>
      </c>
      <c r="D4170" s="1">
        <v>125</v>
      </c>
      <c r="E4170" s="1">
        <v>76</v>
      </c>
      <c r="F4170" s="1">
        <v>801</v>
      </c>
      <c r="G4170" s="1" t="s">
        <v>8267</v>
      </c>
      <c r="H4170" s="1">
        <v>1000</v>
      </c>
      <c r="J4170" s="1" t="s">
        <v>4061</v>
      </c>
      <c r="K4170" s="1" t="s">
        <v>3498</v>
      </c>
      <c r="L4170" s="1" t="s">
        <v>14158</v>
      </c>
      <c r="M4170" s="1">
        <v>20660</v>
      </c>
      <c r="N4170" s="1">
        <v>4659</v>
      </c>
      <c r="O4170" s="1" t="s">
        <v>11077</v>
      </c>
      <c r="P4170" s="1">
        <v>3</v>
      </c>
      <c r="Q4170" s="1" t="s">
        <v>14159</v>
      </c>
      <c r="R4170" s="1" t="s">
        <v>14160</v>
      </c>
      <c r="S4170" s="1">
        <v>123</v>
      </c>
      <c r="T4170" s="1" t="s">
        <v>37</v>
      </c>
      <c r="U4170" s="1" t="s">
        <v>56</v>
      </c>
      <c r="V4170" s="1" t="s">
        <v>581</v>
      </c>
      <c r="W4170" s="1">
        <v>12000000</v>
      </c>
      <c r="X4170" s="1">
        <v>1978</v>
      </c>
      <c r="Y4170" s="1">
        <v>837</v>
      </c>
      <c r="Z4170" s="1">
        <v>7</v>
      </c>
      <c r="AA4170" s="1">
        <v>1.85</v>
      </c>
      <c r="AB4170" s="1">
        <v>0</v>
      </c>
    </row>
    <row r="4171" spans="1:28">
      <c r="A4171" s="1" t="s">
        <v>28</v>
      </c>
      <c r="B4171" s="1" t="s">
        <v>1248</v>
      </c>
      <c r="C4171" s="1">
        <v>57</v>
      </c>
      <c r="D4171" s="1">
        <v>125</v>
      </c>
      <c r="E4171" s="1">
        <v>0</v>
      </c>
      <c r="F4171" s="1">
        <v>711</v>
      </c>
      <c r="G4171" s="1" t="s">
        <v>8989</v>
      </c>
      <c r="H4171" s="1">
        <v>49000</v>
      </c>
      <c r="I4171" s="1">
        <v>219200000</v>
      </c>
      <c r="J4171" s="1" t="s">
        <v>9091</v>
      </c>
      <c r="K4171" s="1" t="s">
        <v>807</v>
      </c>
      <c r="L4171" s="1" t="s">
        <v>9360</v>
      </c>
      <c r="M4171" s="1">
        <v>181380</v>
      </c>
      <c r="N4171" s="1">
        <v>52201</v>
      </c>
      <c r="O4171" s="1" t="s">
        <v>9361</v>
      </c>
      <c r="P4171" s="1">
        <v>5</v>
      </c>
      <c r="Q4171" s="1" t="s">
        <v>9362</v>
      </c>
      <c r="R4171" s="1" t="s">
        <v>9363</v>
      </c>
      <c r="S4171" s="1">
        <v>223</v>
      </c>
      <c r="T4171" s="1" t="s">
        <v>37</v>
      </c>
      <c r="U4171" s="1" t="s">
        <v>38</v>
      </c>
      <c r="V4171" s="1" t="s">
        <v>39</v>
      </c>
      <c r="W4171" s="1">
        <v>25000000</v>
      </c>
      <c r="X4171" s="1">
        <v>1993</v>
      </c>
      <c r="Y4171" s="1">
        <v>1000</v>
      </c>
      <c r="Z4171" s="1">
        <v>6.9</v>
      </c>
      <c r="AA4171" s="1">
        <v>2.35</v>
      </c>
      <c r="AB4171" s="1">
        <v>0</v>
      </c>
    </row>
    <row r="4172" spans="1:28">
      <c r="A4172" s="1" t="s">
        <v>28</v>
      </c>
      <c r="B4172" s="1" t="s">
        <v>3052</v>
      </c>
      <c r="C4172" s="1">
        <v>59</v>
      </c>
      <c r="D4172" s="1">
        <v>125</v>
      </c>
      <c r="E4172" s="1">
        <v>0</v>
      </c>
      <c r="F4172" s="1">
        <v>184</v>
      </c>
      <c r="G4172" s="1" t="s">
        <v>3375</v>
      </c>
      <c r="H4172" s="1">
        <v>443</v>
      </c>
      <c r="I4172" s="1">
        <v>65012000</v>
      </c>
      <c r="J4172" s="1" t="s">
        <v>3376</v>
      </c>
      <c r="K4172" s="1" t="s">
        <v>3377</v>
      </c>
      <c r="L4172" s="1" t="s">
        <v>3378</v>
      </c>
      <c r="M4172" s="1">
        <v>43559</v>
      </c>
      <c r="N4172" s="1">
        <v>1439</v>
      </c>
      <c r="O4172" s="1" t="s">
        <v>3379</v>
      </c>
      <c r="P4172" s="1">
        <v>1</v>
      </c>
      <c r="Q4172" s="1" t="s">
        <v>3380</v>
      </c>
      <c r="R4172" s="1" t="s">
        <v>3381</v>
      </c>
      <c r="S4172" s="1">
        <v>137</v>
      </c>
      <c r="T4172" s="1" t="s">
        <v>37</v>
      </c>
      <c r="U4172" s="1" t="s">
        <v>38</v>
      </c>
      <c r="V4172" s="1" t="s">
        <v>581</v>
      </c>
      <c r="W4172" s="1">
        <v>70000000</v>
      </c>
      <c r="X4172" s="1">
        <v>1994</v>
      </c>
      <c r="Y4172" s="1">
        <v>277</v>
      </c>
      <c r="Z4172" s="1">
        <v>6.2</v>
      </c>
      <c r="AA4172" s="1">
        <v>1.85</v>
      </c>
      <c r="AB4172" s="1">
        <v>0</v>
      </c>
    </row>
    <row r="4173" spans="1:28">
      <c r="A4173" s="1" t="s">
        <v>28</v>
      </c>
      <c r="B4173" s="1" t="s">
        <v>16780</v>
      </c>
      <c r="C4173" s="1">
        <v>63</v>
      </c>
      <c r="D4173" s="1">
        <v>125</v>
      </c>
      <c r="E4173" s="1">
        <v>4</v>
      </c>
      <c r="F4173" s="1">
        <v>36</v>
      </c>
      <c r="G4173" s="1" t="s">
        <v>16781</v>
      </c>
      <c r="H4173" s="1">
        <v>177</v>
      </c>
      <c r="I4173" s="1">
        <v>927107</v>
      </c>
      <c r="J4173" s="1" t="s">
        <v>11995</v>
      </c>
      <c r="K4173" s="1" t="s">
        <v>16782</v>
      </c>
      <c r="L4173" s="1" t="s">
        <v>16783</v>
      </c>
      <c r="M4173" s="1">
        <v>5153</v>
      </c>
      <c r="N4173" s="1">
        <v>333</v>
      </c>
      <c r="O4173" s="1" t="s">
        <v>16784</v>
      </c>
      <c r="P4173" s="1">
        <v>1</v>
      </c>
      <c r="Q4173" s="1" t="s">
        <v>16785</v>
      </c>
      <c r="R4173" s="1" t="s">
        <v>16786</v>
      </c>
      <c r="S4173" s="1">
        <v>51</v>
      </c>
      <c r="T4173" s="1" t="s">
        <v>8717</v>
      </c>
      <c r="U4173" s="1" t="s">
        <v>763</v>
      </c>
      <c r="V4173" s="1" t="s">
        <v>5599</v>
      </c>
      <c r="W4173" s="1">
        <v>15000000</v>
      </c>
      <c r="X4173" s="1">
        <v>1999</v>
      </c>
      <c r="Y4173" s="1">
        <v>66</v>
      </c>
      <c r="Z4173" s="1">
        <v>7.3</v>
      </c>
      <c r="AA4173" s="1">
        <v>1.85</v>
      </c>
      <c r="AB4173" s="1">
        <v>687</v>
      </c>
    </row>
    <row r="4174" spans="1:28">
      <c r="A4174" s="1" t="s">
        <v>28</v>
      </c>
      <c r="B4174" s="1" t="s">
        <v>183</v>
      </c>
      <c r="C4174" s="1">
        <v>63</v>
      </c>
      <c r="D4174" s="1">
        <v>125</v>
      </c>
      <c r="E4174" s="1">
        <v>0</v>
      </c>
      <c r="F4174" s="1">
        <v>237</v>
      </c>
      <c r="G4174" s="1" t="s">
        <v>8306</v>
      </c>
      <c r="H4174" s="1">
        <v>939</v>
      </c>
      <c r="I4174" s="1">
        <v>45645204</v>
      </c>
      <c r="J4174" s="1" t="s">
        <v>330</v>
      </c>
      <c r="K4174" s="1" t="s">
        <v>1143</v>
      </c>
      <c r="L4174" s="1" t="s">
        <v>8307</v>
      </c>
      <c r="M4174" s="1">
        <v>39306</v>
      </c>
      <c r="N4174" s="1">
        <v>1748</v>
      </c>
      <c r="O4174" s="1" t="s">
        <v>8308</v>
      </c>
      <c r="P4174" s="1">
        <v>2</v>
      </c>
      <c r="Q4174" s="1" t="s">
        <v>8309</v>
      </c>
      <c r="R4174" s="1" t="s">
        <v>8310</v>
      </c>
      <c r="S4174" s="1">
        <v>119</v>
      </c>
      <c r="T4174" s="1" t="s">
        <v>37</v>
      </c>
      <c r="U4174" s="1" t="s">
        <v>38</v>
      </c>
      <c r="V4174" s="1" t="s">
        <v>581</v>
      </c>
      <c r="W4174" s="1">
        <v>30000000</v>
      </c>
      <c r="X4174" s="1">
        <v>1989</v>
      </c>
      <c r="Y4174" s="1">
        <v>255</v>
      </c>
      <c r="Z4174" s="1">
        <v>6.6</v>
      </c>
      <c r="AA4174" s="1">
        <v>2.35</v>
      </c>
      <c r="AB4174" s="1">
        <v>0</v>
      </c>
    </row>
    <row r="4175" spans="1:28">
      <c r="A4175" s="1" t="s">
        <v>28</v>
      </c>
      <c r="B4175" s="1" t="s">
        <v>1512</v>
      </c>
      <c r="C4175" s="1">
        <v>67</v>
      </c>
      <c r="D4175" s="1">
        <v>125</v>
      </c>
      <c r="E4175" s="1">
        <v>55</v>
      </c>
      <c r="F4175" s="1">
        <v>2</v>
      </c>
      <c r="G4175" s="1" t="s">
        <v>11409</v>
      </c>
      <c r="H4175" s="1">
        <v>991</v>
      </c>
      <c r="I4175" s="1">
        <v>1027749</v>
      </c>
      <c r="J4175" s="1" t="s">
        <v>3382</v>
      </c>
      <c r="K4175" s="1" t="s">
        <v>3359</v>
      </c>
      <c r="L4175" s="1" t="s">
        <v>11410</v>
      </c>
      <c r="M4175" s="1">
        <v>8087</v>
      </c>
      <c r="N4175" s="1">
        <v>1003</v>
      </c>
      <c r="O4175" s="1" t="s">
        <v>11411</v>
      </c>
      <c r="P4175" s="1">
        <v>4</v>
      </c>
      <c r="Q4175" s="1" t="s">
        <v>11412</v>
      </c>
      <c r="R4175" s="1" t="s">
        <v>11413</v>
      </c>
      <c r="S4175" s="1">
        <v>33</v>
      </c>
      <c r="T4175" s="1" t="s">
        <v>37</v>
      </c>
      <c r="U4175" s="1" t="s">
        <v>366</v>
      </c>
      <c r="V4175" s="1" t="s">
        <v>581</v>
      </c>
      <c r="W4175" s="1">
        <v>40000000</v>
      </c>
      <c r="X4175" s="1">
        <v>2008</v>
      </c>
      <c r="Y4175" s="1">
        <v>10</v>
      </c>
      <c r="Z4175" s="1">
        <v>7.1</v>
      </c>
      <c r="AA4175" s="1">
        <v>2.35</v>
      </c>
      <c r="AB4175" s="1">
        <v>1000</v>
      </c>
    </row>
    <row r="4176" spans="1:28">
      <c r="A4176" s="1" t="s">
        <v>28</v>
      </c>
      <c r="B4176" s="1" t="s">
        <v>2714</v>
      </c>
      <c r="C4176" s="1">
        <v>68</v>
      </c>
      <c r="D4176" s="1">
        <v>125</v>
      </c>
      <c r="E4176" s="1">
        <v>438</v>
      </c>
      <c r="F4176" s="1">
        <v>372</v>
      </c>
      <c r="G4176" s="1" t="s">
        <v>318</v>
      </c>
      <c r="H4176" s="1">
        <v>18000</v>
      </c>
      <c r="I4176" s="1">
        <v>77324422</v>
      </c>
      <c r="J4176" s="1" t="s">
        <v>3395</v>
      </c>
      <c r="K4176" s="1" t="s">
        <v>1719</v>
      </c>
      <c r="L4176" s="1" t="s">
        <v>12494</v>
      </c>
      <c r="M4176" s="1">
        <v>178731</v>
      </c>
      <c r="N4176" s="1">
        <v>33865</v>
      </c>
      <c r="O4176" s="1" t="s">
        <v>6791</v>
      </c>
      <c r="P4176" s="1">
        <v>2</v>
      </c>
      <c r="Q4176" s="1" t="s">
        <v>12495</v>
      </c>
      <c r="R4176" s="1" t="s">
        <v>12496</v>
      </c>
      <c r="S4176" s="1">
        <v>261</v>
      </c>
      <c r="T4176" s="1" t="s">
        <v>37</v>
      </c>
      <c r="U4176" s="1" t="s">
        <v>38</v>
      </c>
      <c r="V4176" s="1" t="s">
        <v>39</v>
      </c>
      <c r="W4176" s="1">
        <v>26000000</v>
      </c>
      <c r="X4176" s="1">
        <v>1993</v>
      </c>
      <c r="Y4176" s="1">
        <v>15000</v>
      </c>
      <c r="Z4176" s="1">
        <v>7.7</v>
      </c>
      <c r="AA4176" s="1">
        <v>1.85</v>
      </c>
      <c r="AB4176" s="1">
        <v>0</v>
      </c>
    </row>
    <row r="4177" spans="1:28">
      <c r="A4177" s="1" t="s">
        <v>28</v>
      </c>
      <c r="B4177" s="1" t="s">
        <v>3289</v>
      </c>
      <c r="C4177" s="1">
        <v>82</v>
      </c>
      <c r="D4177" s="1">
        <v>125</v>
      </c>
      <c r="E4177" s="1">
        <v>0</v>
      </c>
      <c r="F4177" s="1">
        <v>700</v>
      </c>
      <c r="G4177" s="1" t="s">
        <v>3291</v>
      </c>
      <c r="H4177" s="1">
        <v>8000</v>
      </c>
      <c r="I4177" s="1">
        <v>178406268</v>
      </c>
      <c r="J4177" s="1" t="s">
        <v>1673</v>
      </c>
      <c r="K4177" s="1" t="s">
        <v>1523</v>
      </c>
      <c r="L4177" s="1" t="s">
        <v>13346</v>
      </c>
      <c r="M4177" s="1">
        <v>213476</v>
      </c>
      <c r="N4177" s="1">
        <v>11135</v>
      </c>
      <c r="O4177" s="1" t="s">
        <v>1762</v>
      </c>
      <c r="P4177" s="1">
        <v>2</v>
      </c>
      <c r="Q4177" s="1" t="s">
        <v>13347</v>
      </c>
      <c r="R4177" s="1" t="s">
        <v>13348</v>
      </c>
      <c r="S4177" s="1">
        <v>271</v>
      </c>
      <c r="T4177" s="1" t="s">
        <v>37</v>
      </c>
      <c r="U4177" s="1" t="s">
        <v>38</v>
      </c>
      <c r="V4177" s="1" t="s">
        <v>581</v>
      </c>
      <c r="W4177" s="1">
        <v>14000000</v>
      </c>
      <c r="X4177" s="1">
        <v>1990</v>
      </c>
      <c r="Y4177" s="1">
        <v>995</v>
      </c>
      <c r="Z4177" s="1">
        <v>6.9</v>
      </c>
      <c r="AA4177" s="1">
        <v>1.85</v>
      </c>
      <c r="AB4177" s="1">
        <v>11000</v>
      </c>
    </row>
    <row r="4178" spans="1:28">
      <c r="A4178" s="1" t="s">
        <v>28</v>
      </c>
      <c r="B4178" s="1" t="s">
        <v>8416</v>
      </c>
      <c r="C4178" s="1">
        <v>85</v>
      </c>
      <c r="D4178" s="1">
        <v>125</v>
      </c>
      <c r="E4178" s="1">
        <v>21</v>
      </c>
      <c r="F4178" s="1">
        <v>581</v>
      </c>
      <c r="G4178" s="1" t="s">
        <v>8417</v>
      </c>
      <c r="H4178" s="1">
        <v>12000</v>
      </c>
      <c r="I4178" s="1">
        <v>38432823</v>
      </c>
      <c r="J4178" s="1" t="s">
        <v>8418</v>
      </c>
      <c r="K4178" s="1" t="s">
        <v>1068</v>
      </c>
      <c r="L4178" s="1" t="s">
        <v>8419</v>
      </c>
      <c r="M4178" s="1">
        <v>33067</v>
      </c>
      <c r="N4178" s="1">
        <v>15811</v>
      </c>
      <c r="O4178" s="1" t="s">
        <v>275</v>
      </c>
      <c r="P4178" s="1">
        <v>1</v>
      </c>
      <c r="Q4178" s="1" t="s">
        <v>8420</v>
      </c>
      <c r="R4178" s="1" t="s">
        <v>8421</v>
      </c>
      <c r="S4178" s="1">
        <v>134</v>
      </c>
      <c r="T4178" s="1" t="s">
        <v>37</v>
      </c>
      <c r="U4178" s="1" t="s">
        <v>38</v>
      </c>
      <c r="V4178" s="1" t="s">
        <v>39</v>
      </c>
      <c r="W4178" s="1">
        <v>30000000</v>
      </c>
      <c r="X4178" s="1">
        <v>2006</v>
      </c>
      <c r="Y4178" s="1">
        <v>2000</v>
      </c>
      <c r="Z4178" s="1">
        <v>6.9</v>
      </c>
      <c r="AA4178" s="1">
        <v>2.35</v>
      </c>
      <c r="AB4178" s="1">
        <v>0</v>
      </c>
    </row>
    <row r="4179" spans="1:28">
      <c r="A4179" s="1" t="s">
        <v>28</v>
      </c>
      <c r="B4179" s="1" t="s">
        <v>7782</v>
      </c>
      <c r="C4179" s="1">
        <v>90</v>
      </c>
      <c r="D4179" s="1">
        <v>125</v>
      </c>
      <c r="E4179" s="1">
        <v>46</v>
      </c>
      <c r="F4179" s="1">
        <v>249</v>
      </c>
      <c r="G4179" s="1" t="s">
        <v>3116</v>
      </c>
      <c r="H4179" s="1">
        <v>368</v>
      </c>
      <c r="I4179" s="1">
        <v>58800000</v>
      </c>
      <c r="J4179" s="1" t="s">
        <v>1630</v>
      </c>
      <c r="K4179" s="1" t="s">
        <v>5208</v>
      </c>
      <c r="L4179" s="1" t="s">
        <v>17370</v>
      </c>
      <c r="M4179" s="1">
        <v>40511</v>
      </c>
      <c r="N4179" s="1">
        <v>1651</v>
      </c>
      <c r="O4179" s="1" t="s">
        <v>3119</v>
      </c>
      <c r="P4179" s="1">
        <v>0</v>
      </c>
      <c r="Q4179" s="1" t="s">
        <v>17371</v>
      </c>
      <c r="R4179" s="1" t="s">
        <v>17372</v>
      </c>
      <c r="S4179" s="1">
        <v>213</v>
      </c>
      <c r="T4179" s="1" t="s">
        <v>37</v>
      </c>
      <c r="U4179" s="1" t="s">
        <v>56</v>
      </c>
      <c r="V4179" s="1" t="s">
        <v>91</v>
      </c>
      <c r="W4179" s="1">
        <v>5500000</v>
      </c>
      <c r="X4179" s="1">
        <v>1981</v>
      </c>
      <c r="Y4179" s="1">
        <v>303</v>
      </c>
      <c r="Z4179" s="1">
        <v>7.2</v>
      </c>
      <c r="AA4179" s="1">
        <v>1.85</v>
      </c>
      <c r="AB4179" s="1">
        <v>0</v>
      </c>
    </row>
    <row r="4180" spans="1:28">
      <c r="A4180" s="1" t="s">
        <v>743</v>
      </c>
      <c r="B4180" s="1" t="s">
        <v>20209</v>
      </c>
      <c r="C4180" s="1">
        <v>94</v>
      </c>
      <c r="D4180" s="1">
        <v>125</v>
      </c>
      <c r="E4180" s="1">
        <v>603</v>
      </c>
      <c r="F4180" s="1">
        <v>114</v>
      </c>
      <c r="G4180" s="1" t="s">
        <v>12508</v>
      </c>
      <c r="H4180" s="1">
        <v>10000</v>
      </c>
      <c r="J4180" s="1" t="s">
        <v>3395</v>
      </c>
      <c r="K4180" s="1" t="s">
        <v>115</v>
      </c>
      <c r="L4180" s="1" t="s">
        <v>20648</v>
      </c>
      <c r="M4180" s="1">
        <v>78454</v>
      </c>
      <c r="N4180" s="1">
        <v>10570</v>
      </c>
      <c r="O4180" s="1" t="s">
        <v>20649</v>
      </c>
      <c r="P4180" s="1">
        <v>0</v>
      </c>
      <c r="Q4180" s="1" t="s">
        <v>20650</v>
      </c>
      <c r="R4180" s="1" t="s">
        <v>20651</v>
      </c>
      <c r="S4180" s="1">
        <v>233</v>
      </c>
      <c r="T4180" s="1" t="s">
        <v>37</v>
      </c>
      <c r="U4180" s="1" t="s">
        <v>38</v>
      </c>
      <c r="V4180" s="1" t="s">
        <v>91</v>
      </c>
      <c r="W4180" s="1">
        <v>1800000</v>
      </c>
      <c r="X4180" s="1">
        <v>1951</v>
      </c>
      <c r="Y4180" s="1">
        <v>416</v>
      </c>
      <c r="Z4180" s="1">
        <v>8</v>
      </c>
      <c r="AA4180" s="1">
        <v>1.37</v>
      </c>
      <c r="AB4180" s="1">
        <v>5000</v>
      </c>
    </row>
    <row r="4181" spans="1:28">
      <c r="A4181" s="1" t="s">
        <v>28</v>
      </c>
      <c r="B4181" s="1" t="s">
        <v>10131</v>
      </c>
      <c r="C4181" s="1">
        <v>94</v>
      </c>
      <c r="D4181" s="1">
        <v>125</v>
      </c>
      <c r="E4181" s="1">
        <v>0</v>
      </c>
      <c r="F4181" s="1">
        <v>968</v>
      </c>
      <c r="G4181" s="1" t="s">
        <v>333</v>
      </c>
      <c r="H4181" s="1">
        <v>22000</v>
      </c>
      <c r="I4181" s="1">
        <v>1172769</v>
      </c>
      <c r="J4181" s="1" t="s">
        <v>1823</v>
      </c>
      <c r="K4181" s="1" t="s">
        <v>145</v>
      </c>
      <c r="L4181" s="1" t="s">
        <v>13837</v>
      </c>
      <c r="M4181" s="1">
        <v>28068</v>
      </c>
      <c r="N4181" s="1">
        <v>37606</v>
      </c>
      <c r="O4181" s="1" t="s">
        <v>8867</v>
      </c>
      <c r="P4181" s="1">
        <v>2</v>
      </c>
      <c r="Q4181" s="1" t="s">
        <v>13838</v>
      </c>
      <c r="R4181" s="1" t="s">
        <v>13839</v>
      </c>
      <c r="S4181" s="1">
        <v>108</v>
      </c>
      <c r="T4181" s="1" t="s">
        <v>37</v>
      </c>
      <c r="U4181" s="1" t="s">
        <v>763</v>
      </c>
      <c r="V4181" s="1" t="s">
        <v>581</v>
      </c>
      <c r="W4181" s="1">
        <v>13000000</v>
      </c>
      <c r="X4181" s="1">
        <v>2006</v>
      </c>
      <c r="Y4181" s="1">
        <v>14000</v>
      </c>
      <c r="Z4181" s="1">
        <v>7.1</v>
      </c>
      <c r="AA4181" s="1">
        <v>1.85</v>
      </c>
      <c r="AB4181" s="1">
        <v>0</v>
      </c>
    </row>
    <row r="4182" spans="1:28">
      <c r="A4182" s="1" t="s">
        <v>28</v>
      </c>
      <c r="B4182" s="1" t="s">
        <v>4849</v>
      </c>
      <c r="C4182" s="1">
        <v>95</v>
      </c>
      <c r="D4182" s="1">
        <v>125</v>
      </c>
      <c r="E4182" s="1">
        <v>44</v>
      </c>
      <c r="F4182" s="1">
        <v>420</v>
      </c>
      <c r="G4182" s="1" t="s">
        <v>6929</v>
      </c>
      <c r="H4182" s="1">
        <v>593</v>
      </c>
      <c r="I4182" s="1">
        <v>60000000</v>
      </c>
      <c r="J4182" s="1" t="s">
        <v>1896</v>
      </c>
      <c r="K4182" s="1" t="s">
        <v>4566</v>
      </c>
      <c r="L4182" s="1" t="s">
        <v>6930</v>
      </c>
      <c r="M4182" s="1">
        <v>49934</v>
      </c>
      <c r="N4182" s="1">
        <v>2329</v>
      </c>
      <c r="O4182" s="1" t="s">
        <v>4851</v>
      </c>
      <c r="P4182" s="1">
        <v>1</v>
      </c>
      <c r="Q4182" s="1" t="s">
        <v>6931</v>
      </c>
      <c r="R4182" s="1" t="s">
        <v>6932</v>
      </c>
      <c r="S4182" s="1">
        <v>224</v>
      </c>
      <c r="T4182" s="1" t="s">
        <v>37</v>
      </c>
      <c r="U4182" s="1" t="s">
        <v>56</v>
      </c>
      <c r="V4182" s="1" t="s">
        <v>91</v>
      </c>
      <c r="W4182" s="1">
        <v>39000000</v>
      </c>
      <c r="X4182" s="1">
        <v>1983</v>
      </c>
      <c r="Y4182" s="1">
        <v>542</v>
      </c>
      <c r="Z4182" s="1">
        <v>4.9000000000000004</v>
      </c>
      <c r="AA4182" s="1">
        <v>2.35</v>
      </c>
      <c r="AB4182" s="1">
        <v>0</v>
      </c>
    </row>
    <row r="4183" spans="1:28">
      <c r="A4183" s="1" t="s">
        <v>28</v>
      </c>
      <c r="B4183" s="1" t="s">
        <v>183</v>
      </c>
      <c r="C4183" s="1">
        <v>97</v>
      </c>
      <c r="D4183" s="1">
        <v>125</v>
      </c>
      <c r="E4183" s="1">
        <v>0</v>
      </c>
      <c r="F4183" s="1">
        <v>957</v>
      </c>
      <c r="G4183" s="1" t="s">
        <v>1371</v>
      </c>
      <c r="H4183" s="1">
        <v>10000</v>
      </c>
      <c r="I4183" s="1">
        <v>48154732</v>
      </c>
      <c r="J4183" s="1" t="s">
        <v>1463</v>
      </c>
      <c r="K4183" s="1" t="s">
        <v>2810</v>
      </c>
      <c r="L4183" s="1" t="s">
        <v>5198</v>
      </c>
      <c r="M4183" s="1">
        <v>60326</v>
      </c>
      <c r="N4183" s="1">
        <v>15569</v>
      </c>
      <c r="O4183" s="1" t="s">
        <v>1006</v>
      </c>
      <c r="P4183" s="1">
        <v>1</v>
      </c>
      <c r="Q4183" s="1" t="s">
        <v>5199</v>
      </c>
      <c r="R4183" s="1" t="s">
        <v>5200</v>
      </c>
      <c r="S4183" s="1">
        <v>142</v>
      </c>
      <c r="T4183" s="1" t="s">
        <v>37</v>
      </c>
      <c r="U4183" s="1" t="s">
        <v>38</v>
      </c>
      <c r="V4183" s="1" t="s">
        <v>581</v>
      </c>
      <c r="W4183" s="1">
        <v>50000000</v>
      </c>
      <c r="X4183" s="1">
        <v>1997</v>
      </c>
      <c r="Y4183" s="1">
        <v>2000</v>
      </c>
      <c r="Z4183" s="1">
        <v>5.8</v>
      </c>
      <c r="AA4183" s="1">
        <v>2.35</v>
      </c>
      <c r="AB4183" s="1">
        <v>2000</v>
      </c>
    </row>
    <row r="4184" spans="1:28">
      <c r="A4184" s="1" t="s">
        <v>28</v>
      </c>
      <c r="B4184" s="1" t="s">
        <v>6690</v>
      </c>
      <c r="C4184" s="1">
        <v>99</v>
      </c>
      <c r="D4184" s="1">
        <v>125</v>
      </c>
      <c r="E4184" s="1">
        <v>34</v>
      </c>
      <c r="F4184" s="1">
        <v>1000</v>
      </c>
      <c r="G4184" s="1" t="s">
        <v>1430</v>
      </c>
      <c r="H4184" s="1">
        <v>16000</v>
      </c>
      <c r="I4184" s="1">
        <v>15561627</v>
      </c>
      <c r="J4184" s="1" t="s">
        <v>3395</v>
      </c>
      <c r="K4184" s="1" t="s">
        <v>10632</v>
      </c>
      <c r="L4184" s="1" t="s">
        <v>11883</v>
      </c>
      <c r="M4184" s="1">
        <v>39105</v>
      </c>
      <c r="N4184" s="1">
        <v>21622</v>
      </c>
      <c r="O4184" s="1" t="s">
        <v>199</v>
      </c>
      <c r="P4184" s="1">
        <v>0</v>
      </c>
      <c r="Q4184" s="1" t="s">
        <v>11884</v>
      </c>
      <c r="R4184" s="1" t="s">
        <v>11885</v>
      </c>
      <c r="S4184" s="1">
        <v>359</v>
      </c>
      <c r="T4184" s="1" t="s">
        <v>37</v>
      </c>
      <c r="U4184" s="1" t="s">
        <v>38</v>
      </c>
      <c r="V4184" s="1" t="s">
        <v>581</v>
      </c>
      <c r="W4184" s="1">
        <v>18000000</v>
      </c>
      <c r="X4184" s="1">
        <v>2001</v>
      </c>
      <c r="Y4184" s="1">
        <v>4000</v>
      </c>
      <c r="Z4184" s="1">
        <v>7.5</v>
      </c>
      <c r="AA4184" s="1">
        <v>2.35</v>
      </c>
      <c r="AB4184" s="1">
        <v>0</v>
      </c>
    </row>
    <row r="4185" spans="1:28">
      <c r="A4185" s="1" t="s">
        <v>28</v>
      </c>
      <c r="B4185" s="1" t="s">
        <v>4759</v>
      </c>
      <c r="C4185" s="1">
        <v>105</v>
      </c>
      <c r="D4185" s="1">
        <v>125</v>
      </c>
      <c r="E4185" s="1">
        <v>159</v>
      </c>
      <c r="F4185" s="1">
        <v>39</v>
      </c>
      <c r="G4185" s="1" t="s">
        <v>7579</v>
      </c>
      <c r="H4185" s="1">
        <v>3000</v>
      </c>
      <c r="I4185" s="1">
        <v>18306166</v>
      </c>
      <c r="J4185" s="1" t="s">
        <v>1217</v>
      </c>
      <c r="K4185" s="1" t="s">
        <v>652</v>
      </c>
      <c r="L4185" s="1" t="s">
        <v>7580</v>
      </c>
      <c r="M4185" s="1">
        <v>28130</v>
      </c>
      <c r="N4185" s="1">
        <v>3142</v>
      </c>
      <c r="O4185" s="1" t="s">
        <v>7581</v>
      </c>
      <c r="P4185" s="1">
        <v>2</v>
      </c>
      <c r="Q4185" s="1" t="s">
        <v>7582</v>
      </c>
      <c r="R4185" s="1" t="s">
        <v>7583</v>
      </c>
      <c r="S4185" s="1">
        <v>215</v>
      </c>
      <c r="T4185" s="1" t="s">
        <v>37</v>
      </c>
      <c r="U4185" s="1" t="s">
        <v>56</v>
      </c>
      <c r="V4185" s="1" t="s">
        <v>39</v>
      </c>
      <c r="W4185" s="1">
        <v>35000000</v>
      </c>
      <c r="X4185" s="1">
        <v>2002</v>
      </c>
      <c r="Y4185" s="1">
        <v>61</v>
      </c>
      <c r="Z4185" s="1">
        <v>6.5</v>
      </c>
      <c r="AA4185" s="1">
        <v>2.35</v>
      </c>
      <c r="AB4185" s="1">
        <v>0</v>
      </c>
    </row>
    <row r="4186" spans="1:28">
      <c r="A4186" s="1" t="s">
        <v>28</v>
      </c>
      <c r="B4186" s="1" t="s">
        <v>3456</v>
      </c>
      <c r="C4186" s="1">
        <v>112</v>
      </c>
      <c r="D4186" s="1">
        <v>125</v>
      </c>
      <c r="E4186" s="1">
        <v>40</v>
      </c>
      <c r="F4186" s="1">
        <v>407</v>
      </c>
      <c r="G4186" s="1" t="s">
        <v>2041</v>
      </c>
      <c r="H4186" s="1">
        <v>13000</v>
      </c>
      <c r="I4186" s="1">
        <v>19076815</v>
      </c>
      <c r="J4186" s="1" t="s">
        <v>3382</v>
      </c>
      <c r="K4186" s="1" t="s">
        <v>973</v>
      </c>
      <c r="L4186" s="1" t="s">
        <v>3457</v>
      </c>
      <c r="M4186" s="1">
        <v>43651</v>
      </c>
      <c r="N4186" s="1">
        <v>15916</v>
      </c>
      <c r="O4186" s="1" t="s">
        <v>3458</v>
      </c>
      <c r="P4186" s="1">
        <v>0</v>
      </c>
      <c r="Q4186" s="1" t="s">
        <v>3459</v>
      </c>
      <c r="R4186" s="1" t="s">
        <v>3460</v>
      </c>
      <c r="S4186" s="1">
        <v>196</v>
      </c>
      <c r="T4186" s="1" t="s">
        <v>37</v>
      </c>
      <c r="U4186" s="1" t="s">
        <v>38</v>
      </c>
      <c r="V4186" s="1" t="s">
        <v>581</v>
      </c>
      <c r="W4186" s="1">
        <v>60000000</v>
      </c>
      <c r="X4186" s="1">
        <v>2002</v>
      </c>
      <c r="Y4186" s="1">
        <v>787</v>
      </c>
      <c r="Z4186" s="1">
        <v>6.3</v>
      </c>
      <c r="AA4186" s="1">
        <v>2.35</v>
      </c>
      <c r="AB4186" s="1">
        <v>997</v>
      </c>
    </row>
    <row r="4187" spans="1:28">
      <c r="A4187" s="1" t="s">
        <v>28</v>
      </c>
      <c r="B4187" s="1" t="s">
        <v>3888</v>
      </c>
      <c r="C4187" s="1">
        <v>113</v>
      </c>
      <c r="D4187" s="1">
        <v>125</v>
      </c>
      <c r="E4187" s="1">
        <v>11</v>
      </c>
      <c r="F4187" s="1">
        <v>867</v>
      </c>
      <c r="G4187" s="1" t="s">
        <v>2995</v>
      </c>
      <c r="H4187" s="1">
        <v>11000</v>
      </c>
      <c r="I4187" s="1">
        <v>15738632</v>
      </c>
      <c r="J4187" s="1" t="s">
        <v>418</v>
      </c>
      <c r="K4187" s="1" t="s">
        <v>1948</v>
      </c>
      <c r="L4187" s="1" t="s">
        <v>3889</v>
      </c>
      <c r="M4187" s="1">
        <v>38076</v>
      </c>
      <c r="N4187" s="1">
        <v>14536</v>
      </c>
      <c r="O4187" s="1" t="s">
        <v>3890</v>
      </c>
      <c r="P4187" s="1">
        <v>2</v>
      </c>
      <c r="Q4187" s="1" t="s">
        <v>3891</v>
      </c>
      <c r="R4187" s="1" t="s">
        <v>3892</v>
      </c>
      <c r="S4187" s="1">
        <v>399</v>
      </c>
      <c r="T4187" s="1" t="s">
        <v>37</v>
      </c>
      <c r="U4187" s="1" t="s">
        <v>38</v>
      </c>
      <c r="V4187" s="1" t="s">
        <v>581</v>
      </c>
      <c r="W4187" s="1">
        <v>42000000</v>
      </c>
      <c r="X4187" s="1">
        <v>2001</v>
      </c>
      <c r="Y4187" s="1">
        <v>904</v>
      </c>
      <c r="Z4187" s="1">
        <v>5.9</v>
      </c>
      <c r="AA4187" s="1">
        <v>2.35</v>
      </c>
      <c r="AB4187" s="1">
        <v>0</v>
      </c>
    </row>
    <row r="4188" spans="1:28">
      <c r="A4188" s="1" t="s">
        <v>28</v>
      </c>
      <c r="B4188" s="1" t="s">
        <v>16433</v>
      </c>
      <c r="C4188" s="1">
        <v>118</v>
      </c>
      <c r="D4188" s="1">
        <v>125</v>
      </c>
      <c r="E4188" s="1">
        <v>82</v>
      </c>
      <c r="F4188" s="1">
        <v>244</v>
      </c>
      <c r="G4188" s="1" t="s">
        <v>16497</v>
      </c>
      <c r="H4188" s="1">
        <v>16000</v>
      </c>
      <c r="I4188" s="1">
        <v>21000000</v>
      </c>
      <c r="J4188" s="1" t="s">
        <v>50</v>
      </c>
      <c r="K4188" s="1" t="s">
        <v>197</v>
      </c>
      <c r="L4188" s="1" t="s">
        <v>16498</v>
      </c>
      <c r="M4188" s="1">
        <v>73950</v>
      </c>
      <c r="N4188" s="1">
        <v>17611</v>
      </c>
      <c r="O4188" s="1" t="s">
        <v>1089</v>
      </c>
      <c r="P4188" s="1">
        <v>3</v>
      </c>
      <c r="Q4188" s="1" t="s">
        <v>16499</v>
      </c>
      <c r="R4188" s="1" t="s">
        <v>16500</v>
      </c>
      <c r="S4188" s="1">
        <v>258</v>
      </c>
      <c r="T4188" s="1" t="s">
        <v>37</v>
      </c>
      <c r="U4188" s="1" t="s">
        <v>56</v>
      </c>
      <c r="V4188" s="1" t="s">
        <v>91</v>
      </c>
      <c r="W4188" s="1">
        <v>13000000</v>
      </c>
      <c r="X4188" s="1">
        <v>1974</v>
      </c>
      <c r="Y4188" s="1">
        <v>387</v>
      </c>
      <c r="Z4188" s="1">
        <v>6.8</v>
      </c>
      <c r="AA4188" s="1">
        <v>1.66</v>
      </c>
      <c r="AB4188" s="1">
        <v>2000</v>
      </c>
    </row>
    <row r="4189" spans="1:28">
      <c r="A4189" s="1" t="s">
        <v>743</v>
      </c>
      <c r="B4189" s="1" t="s">
        <v>6690</v>
      </c>
      <c r="C4189" s="1">
        <v>119</v>
      </c>
      <c r="D4189" s="1">
        <v>125</v>
      </c>
      <c r="E4189" s="1">
        <v>34</v>
      </c>
      <c r="F4189" s="1">
        <v>65</v>
      </c>
      <c r="G4189" s="1" t="s">
        <v>13020</v>
      </c>
      <c r="H4189" s="1">
        <v>427</v>
      </c>
      <c r="I4189" s="1">
        <v>13337299</v>
      </c>
      <c r="J4189" s="1" t="s">
        <v>6493</v>
      </c>
      <c r="K4189" s="1" t="s">
        <v>3589</v>
      </c>
      <c r="L4189" s="1" t="s">
        <v>13021</v>
      </c>
      <c r="M4189" s="1">
        <v>9649</v>
      </c>
      <c r="N4189" s="1">
        <v>729</v>
      </c>
      <c r="O4189" s="1" t="s">
        <v>13022</v>
      </c>
      <c r="P4189" s="1">
        <v>7</v>
      </c>
      <c r="Q4189" s="1" t="s">
        <v>13023</v>
      </c>
      <c r="R4189" s="1" t="s">
        <v>13024</v>
      </c>
      <c r="S4189" s="1">
        <v>226</v>
      </c>
      <c r="T4189" s="1" t="s">
        <v>37</v>
      </c>
      <c r="U4189" s="1" t="s">
        <v>38</v>
      </c>
      <c r="V4189" s="1" t="s">
        <v>39</v>
      </c>
      <c r="W4189" s="1">
        <v>20000000</v>
      </c>
      <c r="X4189" s="1">
        <v>2004</v>
      </c>
      <c r="Y4189" s="1">
        <v>66</v>
      </c>
      <c r="Z4189" s="1">
        <v>6.6</v>
      </c>
      <c r="AA4189" s="1">
        <v>2.35</v>
      </c>
      <c r="AB4189" s="1">
        <v>1000</v>
      </c>
    </row>
    <row r="4190" spans="1:28">
      <c r="A4190" s="1" t="s">
        <v>28</v>
      </c>
      <c r="B4190" s="1" t="s">
        <v>256</v>
      </c>
      <c r="C4190" s="1">
        <v>121</v>
      </c>
      <c r="D4190" s="1">
        <v>125</v>
      </c>
      <c r="E4190" s="1">
        <v>420</v>
      </c>
      <c r="F4190" s="1">
        <v>627</v>
      </c>
      <c r="G4190" s="1" t="s">
        <v>248</v>
      </c>
      <c r="H4190" s="1">
        <v>12000</v>
      </c>
      <c r="I4190" s="1">
        <v>75764085</v>
      </c>
      <c r="J4190" s="1" t="s">
        <v>2482</v>
      </c>
      <c r="K4190" s="1" t="s">
        <v>701</v>
      </c>
      <c r="L4190" s="1" t="s">
        <v>4017</v>
      </c>
      <c r="M4190" s="1">
        <v>85844</v>
      </c>
      <c r="N4190" s="1">
        <v>16646</v>
      </c>
      <c r="O4190" s="1" t="s">
        <v>2085</v>
      </c>
      <c r="P4190" s="1">
        <v>1</v>
      </c>
      <c r="Q4190" s="1" t="s">
        <v>4018</v>
      </c>
      <c r="R4190" s="1" t="s">
        <v>4019</v>
      </c>
      <c r="S4190" s="1">
        <v>322</v>
      </c>
      <c r="T4190" s="1" t="s">
        <v>37</v>
      </c>
      <c r="U4190" s="1" t="s">
        <v>38</v>
      </c>
      <c r="V4190" s="1" t="s">
        <v>39</v>
      </c>
      <c r="W4190" s="1">
        <v>60000000</v>
      </c>
      <c r="X4190" s="1">
        <v>2000</v>
      </c>
      <c r="Y4190" s="1">
        <v>3000</v>
      </c>
      <c r="Z4190" s="1">
        <v>6.7</v>
      </c>
      <c r="AA4190" s="1">
        <v>2.35</v>
      </c>
      <c r="AB4190" s="1">
        <v>0</v>
      </c>
    </row>
    <row r="4191" spans="1:28">
      <c r="A4191" s="1" t="s">
        <v>28</v>
      </c>
      <c r="B4191" s="1" t="s">
        <v>10502</v>
      </c>
      <c r="C4191" s="1">
        <v>143</v>
      </c>
      <c r="D4191" s="1">
        <v>125</v>
      </c>
      <c r="E4191" s="1">
        <v>43</v>
      </c>
      <c r="F4191" s="1">
        <v>7</v>
      </c>
      <c r="G4191" s="1" t="s">
        <v>4711</v>
      </c>
      <c r="H4191" s="1">
        <v>2000</v>
      </c>
      <c r="I4191" s="1">
        <v>8047690</v>
      </c>
      <c r="J4191" s="1" t="s">
        <v>210</v>
      </c>
      <c r="K4191" s="1" t="s">
        <v>1208</v>
      </c>
      <c r="L4191" s="1" t="s">
        <v>11530</v>
      </c>
      <c r="M4191" s="1">
        <v>77656</v>
      </c>
      <c r="N4191" s="1">
        <v>2608</v>
      </c>
      <c r="O4191" s="1" t="s">
        <v>11531</v>
      </c>
      <c r="P4191" s="1">
        <v>0</v>
      </c>
      <c r="Q4191" s="1" t="s">
        <v>11532</v>
      </c>
      <c r="R4191" s="1" t="s">
        <v>11533</v>
      </c>
      <c r="S4191" s="1">
        <v>220</v>
      </c>
      <c r="T4191" s="1" t="s">
        <v>1938</v>
      </c>
      <c r="U4191" s="1" t="s">
        <v>888</v>
      </c>
      <c r="V4191" s="1" t="s">
        <v>39</v>
      </c>
      <c r="W4191" s="1">
        <v>19400000</v>
      </c>
      <c r="X4191" s="1">
        <v>2006</v>
      </c>
      <c r="Y4191" s="1">
        <v>594</v>
      </c>
      <c r="Z4191" s="1">
        <v>7.5</v>
      </c>
      <c r="AA4191" s="1">
        <v>2.35</v>
      </c>
      <c r="AB4191" s="1">
        <v>0</v>
      </c>
    </row>
    <row r="4192" spans="1:28">
      <c r="A4192" s="1" t="s">
        <v>28</v>
      </c>
      <c r="B4192" s="1" t="s">
        <v>4489</v>
      </c>
      <c r="C4192" s="1">
        <v>144</v>
      </c>
      <c r="D4192" s="1">
        <v>125</v>
      </c>
      <c r="E4192" s="1">
        <v>143</v>
      </c>
      <c r="F4192" s="1">
        <v>519</v>
      </c>
      <c r="G4192" s="1" t="s">
        <v>4490</v>
      </c>
      <c r="H4192" s="1">
        <v>1000</v>
      </c>
      <c r="I4192" s="1">
        <v>49875589</v>
      </c>
      <c r="J4192" s="1" t="s">
        <v>1094</v>
      </c>
      <c r="K4192" s="1" t="s">
        <v>2030</v>
      </c>
      <c r="L4192" s="1" t="s">
        <v>4491</v>
      </c>
      <c r="M4192" s="1">
        <v>28807</v>
      </c>
      <c r="N4192" s="1">
        <v>4416</v>
      </c>
      <c r="O4192" s="1" t="s">
        <v>4492</v>
      </c>
      <c r="P4192" s="1">
        <v>0</v>
      </c>
      <c r="Q4192" s="1" t="s">
        <v>4493</v>
      </c>
      <c r="R4192" s="1" t="s">
        <v>4494</v>
      </c>
      <c r="S4192" s="1">
        <v>273</v>
      </c>
      <c r="T4192" s="1" t="s">
        <v>37</v>
      </c>
      <c r="U4192" s="1" t="s">
        <v>38</v>
      </c>
      <c r="V4192" s="1" t="s">
        <v>39</v>
      </c>
      <c r="W4192" s="1">
        <v>58000000</v>
      </c>
      <c r="X4192" s="1">
        <v>2012</v>
      </c>
      <c r="Y4192" s="1">
        <v>664</v>
      </c>
      <c r="Z4192" s="1">
        <v>5.9</v>
      </c>
      <c r="AA4192" s="1">
        <v>2.35</v>
      </c>
      <c r="AB4192" s="1">
        <v>0</v>
      </c>
    </row>
    <row r="4193" spans="1:28">
      <c r="A4193" s="1" t="s">
        <v>28</v>
      </c>
      <c r="B4193" s="1" t="s">
        <v>3549</v>
      </c>
      <c r="C4193" s="1">
        <v>157</v>
      </c>
      <c r="D4193" s="1">
        <v>125</v>
      </c>
      <c r="E4193" s="1">
        <v>448</v>
      </c>
      <c r="F4193" s="1">
        <v>93</v>
      </c>
      <c r="G4193" s="1" t="s">
        <v>13611</v>
      </c>
      <c r="H4193" s="1">
        <v>273</v>
      </c>
      <c r="I4193" s="1">
        <v>2086345</v>
      </c>
      <c r="J4193" s="1" t="s">
        <v>6312</v>
      </c>
      <c r="K4193" s="1" t="s">
        <v>13612</v>
      </c>
      <c r="L4193" s="1" t="s">
        <v>13613</v>
      </c>
      <c r="M4193" s="1">
        <v>64556</v>
      </c>
      <c r="N4193" s="1">
        <v>529</v>
      </c>
      <c r="O4193" s="1" t="s">
        <v>13614</v>
      </c>
      <c r="P4193" s="1">
        <v>1</v>
      </c>
      <c r="Q4193" s="1" t="s">
        <v>13615</v>
      </c>
      <c r="R4193" s="1" t="s">
        <v>13616</v>
      </c>
      <c r="S4193" s="1">
        <v>140</v>
      </c>
      <c r="T4193" s="1" t="s">
        <v>2764</v>
      </c>
      <c r="U4193" s="1" t="s">
        <v>3557</v>
      </c>
      <c r="V4193" s="1" t="s">
        <v>39</v>
      </c>
      <c r="W4193" s="1">
        <v>10000000</v>
      </c>
      <c r="X4193" s="1">
        <v>2004</v>
      </c>
      <c r="Y4193" s="1">
        <v>114</v>
      </c>
      <c r="Z4193" s="1">
        <v>8.1</v>
      </c>
      <c r="AA4193" s="1">
        <v>2.35</v>
      </c>
      <c r="AB4193" s="1">
        <v>0</v>
      </c>
    </row>
    <row r="4194" spans="1:28">
      <c r="A4194" s="1" t="s">
        <v>28</v>
      </c>
      <c r="B4194" s="1" t="s">
        <v>16375</v>
      </c>
      <c r="C4194" s="1">
        <v>161</v>
      </c>
      <c r="D4194" s="1">
        <v>125</v>
      </c>
      <c r="E4194" s="1">
        <v>127</v>
      </c>
      <c r="F4194" s="1">
        <v>798</v>
      </c>
      <c r="G4194" s="1" t="s">
        <v>6633</v>
      </c>
      <c r="H4194" s="1">
        <v>6000</v>
      </c>
      <c r="I4194" s="1">
        <v>1110286</v>
      </c>
      <c r="J4194" s="1" t="s">
        <v>210</v>
      </c>
      <c r="K4194" s="1" t="s">
        <v>204</v>
      </c>
      <c r="L4194" s="1" t="s">
        <v>16657</v>
      </c>
      <c r="M4194" s="1">
        <v>9727</v>
      </c>
      <c r="N4194" s="1">
        <v>8876</v>
      </c>
      <c r="O4194" s="1" t="s">
        <v>11701</v>
      </c>
      <c r="P4194" s="1">
        <v>6</v>
      </c>
      <c r="Q4194" s="1" t="s">
        <v>16658</v>
      </c>
      <c r="R4194" s="1" t="s">
        <v>16659</v>
      </c>
      <c r="S4194" s="1">
        <v>65</v>
      </c>
      <c r="T4194" s="1" t="s">
        <v>37</v>
      </c>
      <c r="U4194" s="1" t="s">
        <v>38</v>
      </c>
      <c r="V4194" s="1" t="s">
        <v>581</v>
      </c>
      <c r="W4194" s="1">
        <v>4825000</v>
      </c>
      <c r="X4194" s="1">
        <v>2009</v>
      </c>
      <c r="Y4194" s="1">
        <v>941</v>
      </c>
      <c r="Z4194" s="1">
        <v>7.2</v>
      </c>
      <c r="AA4194" s="1">
        <v>2.35</v>
      </c>
      <c r="AB4194" s="1">
        <v>0</v>
      </c>
    </row>
    <row r="4195" spans="1:28">
      <c r="A4195" s="1" t="s">
        <v>28</v>
      </c>
      <c r="B4195" s="1" t="s">
        <v>2058</v>
      </c>
      <c r="C4195" s="1">
        <v>167</v>
      </c>
      <c r="D4195" s="1">
        <v>125</v>
      </c>
      <c r="E4195" s="1">
        <v>212</v>
      </c>
      <c r="F4195" s="1">
        <v>394</v>
      </c>
      <c r="G4195" s="1" t="s">
        <v>3015</v>
      </c>
      <c r="H4195" s="1">
        <v>613</v>
      </c>
      <c r="I4195" s="1">
        <v>41814863</v>
      </c>
      <c r="J4195" s="1" t="s">
        <v>3016</v>
      </c>
      <c r="K4195" s="1" t="s">
        <v>1095</v>
      </c>
      <c r="L4195" s="1" t="s">
        <v>3017</v>
      </c>
      <c r="M4195" s="1">
        <v>28635</v>
      </c>
      <c r="N4195" s="1">
        <v>1970</v>
      </c>
      <c r="O4195" s="1" t="s">
        <v>3018</v>
      </c>
      <c r="P4195" s="1">
        <v>0</v>
      </c>
      <c r="Q4195" s="1" t="s">
        <v>3019</v>
      </c>
      <c r="R4195" s="1" t="s">
        <v>3020</v>
      </c>
      <c r="S4195" s="1">
        <v>308</v>
      </c>
      <c r="T4195" s="1" t="s">
        <v>37</v>
      </c>
      <c r="U4195" s="1" t="s">
        <v>38</v>
      </c>
      <c r="V4195" s="1" t="s">
        <v>581</v>
      </c>
      <c r="W4195" s="1">
        <v>50000000</v>
      </c>
      <c r="X4195" s="1">
        <v>2004</v>
      </c>
      <c r="Y4195" s="1">
        <v>422</v>
      </c>
      <c r="Z4195" s="1">
        <v>5.0999999999999996</v>
      </c>
      <c r="AA4195" s="1">
        <v>2</v>
      </c>
      <c r="AB4195" s="1">
        <v>893</v>
      </c>
    </row>
    <row r="4196" spans="1:28">
      <c r="A4196" s="1" t="s">
        <v>28</v>
      </c>
      <c r="B4196" s="1" t="s">
        <v>11313</v>
      </c>
      <c r="C4196" s="1">
        <v>169</v>
      </c>
      <c r="D4196" s="1">
        <v>125</v>
      </c>
      <c r="E4196" s="1">
        <v>608</v>
      </c>
      <c r="F4196" s="1">
        <v>579</v>
      </c>
      <c r="G4196" s="1" t="s">
        <v>4711</v>
      </c>
      <c r="H4196" s="1">
        <v>979</v>
      </c>
      <c r="I4196" s="1">
        <v>3753806</v>
      </c>
      <c r="J4196" s="1" t="s">
        <v>1927</v>
      </c>
      <c r="K4196" s="1" t="s">
        <v>355</v>
      </c>
      <c r="L4196" s="1" t="s">
        <v>14620</v>
      </c>
      <c r="M4196" s="1">
        <v>20307</v>
      </c>
      <c r="N4196" s="1">
        <v>3133</v>
      </c>
      <c r="O4196" s="1" t="s">
        <v>2416</v>
      </c>
      <c r="P4196" s="1">
        <v>1</v>
      </c>
      <c r="Q4196" s="1" t="s">
        <v>14621</v>
      </c>
      <c r="R4196" s="1" t="s">
        <v>14622</v>
      </c>
      <c r="S4196" s="1">
        <v>165</v>
      </c>
      <c r="T4196" s="1" t="s">
        <v>37</v>
      </c>
      <c r="U4196" s="1" t="s">
        <v>56</v>
      </c>
      <c r="V4196" s="1" t="s">
        <v>581</v>
      </c>
      <c r="W4196" s="1">
        <v>11000000</v>
      </c>
      <c r="X4196" s="1">
        <v>2004</v>
      </c>
      <c r="Y4196" s="1">
        <v>594</v>
      </c>
      <c r="Z4196" s="1">
        <v>7.7</v>
      </c>
      <c r="AA4196" s="1">
        <v>1.85</v>
      </c>
      <c r="AB4196" s="1">
        <v>0</v>
      </c>
    </row>
    <row r="4197" spans="1:28">
      <c r="A4197" s="1" t="s">
        <v>743</v>
      </c>
      <c r="B4197" s="1" t="s">
        <v>18450</v>
      </c>
      <c r="C4197" s="1">
        <v>183</v>
      </c>
      <c r="D4197" s="1">
        <v>125</v>
      </c>
      <c r="E4197" s="1">
        <v>0</v>
      </c>
      <c r="F4197" s="1">
        <v>180</v>
      </c>
      <c r="G4197" s="1" t="s">
        <v>4226</v>
      </c>
      <c r="H4197" s="1">
        <v>516</v>
      </c>
      <c r="J4197" s="1" t="s">
        <v>1411</v>
      </c>
      <c r="K4197" s="1" t="s">
        <v>19242</v>
      </c>
      <c r="L4197" s="1" t="s">
        <v>19243</v>
      </c>
      <c r="M4197" s="1">
        <v>109335</v>
      </c>
      <c r="N4197" s="1">
        <v>1328</v>
      </c>
      <c r="O4197" s="1" t="s">
        <v>19244</v>
      </c>
      <c r="P4197" s="1">
        <v>2</v>
      </c>
      <c r="Q4197" s="1" t="s">
        <v>19245</v>
      </c>
      <c r="R4197" s="1" t="s">
        <v>19246</v>
      </c>
      <c r="S4197" s="1">
        <v>241</v>
      </c>
      <c r="T4197" s="1" t="s">
        <v>37</v>
      </c>
      <c r="U4197" s="1" t="s">
        <v>38</v>
      </c>
      <c r="V4197" s="1" t="s">
        <v>6022</v>
      </c>
      <c r="W4197" s="1">
        <v>3000000</v>
      </c>
      <c r="X4197" s="1">
        <v>1960</v>
      </c>
      <c r="Y4197" s="1">
        <v>417</v>
      </c>
      <c r="Z4197" s="1">
        <v>8.3000000000000007</v>
      </c>
      <c r="AA4197" s="1">
        <v>2.35</v>
      </c>
      <c r="AB4197" s="1">
        <v>0</v>
      </c>
    </row>
    <row r="4198" spans="1:28">
      <c r="A4198" s="1" t="s">
        <v>28</v>
      </c>
      <c r="B4198" s="1" t="s">
        <v>1320</v>
      </c>
      <c r="C4198" s="1">
        <v>183</v>
      </c>
      <c r="D4198" s="1">
        <v>125</v>
      </c>
      <c r="E4198" s="1">
        <v>541</v>
      </c>
      <c r="F4198" s="1">
        <v>409</v>
      </c>
      <c r="G4198" s="1" t="s">
        <v>630</v>
      </c>
      <c r="H4198" s="1">
        <v>920</v>
      </c>
      <c r="I4198" s="1">
        <v>107285004</v>
      </c>
      <c r="J4198" s="1" t="s">
        <v>1321</v>
      </c>
      <c r="K4198" s="1" t="s">
        <v>1322</v>
      </c>
      <c r="L4198" s="1" t="s">
        <v>1323</v>
      </c>
      <c r="M4198" s="1">
        <v>189855</v>
      </c>
      <c r="N4198" s="1">
        <v>2699</v>
      </c>
      <c r="O4198" s="1" t="s">
        <v>1324</v>
      </c>
      <c r="P4198" s="1">
        <v>3</v>
      </c>
      <c r="Q4198" s="1" t="s">
        <v>1325</v>
      </c>
      <c r="R4198" s="1" t="s">
        <v>1326</v>
      </c>
      <c r="S4198" s="1">
        <v>1018</v>
      </c>
      <c r="T4198" s="1" t="s">
        <v>37</v>
      </c>
      <c r="U4198" s="1" t="s">
        <v>38</v>
      </c>
      <c r="V4198" s="1" t="s">
        <v>39</v>
      </c>
      <c r="W4198" s="1">
        <v>125000000</v>
      </c>
      <c r="X4198" s="1">
        <v>1997</v>
      </c>
      <c r="Y4198" s="1">
        <v>890</v>
      </c>
      <c r="Z4198" s="1">
        <v>3.7</v>
      </c>
      <c r="AA4198" s="1">
        <v>1.85</v>
      </c>
      <c r="AB4198" s="1">
        <v>0</v>
      </c>
    </row>
    <row r="4199" spans="1:28">
      <c r="A4199" s="1" t="s">
        <v>28</v>
      </c>
      <c r="B4199" s="1" t="s">
        <v>3289</v>
      </c>
      <c r="C4199" s="1">
        <v>186</v>
      </c>
      <c r="D4199" s="1">
        <v>125</v>
      </c>
      <c r="E4199" s="1">
        <v>0</v>
      </c>
      <c r="F4199" s="1">
        <v>11000</v>
      </c>
      <c r="G4199" s="1" t="s">
        <v>1103</v>
      </c>
      <c r="H4199" s="1">
        <v>14000</v>
      </c>
      <c r="I4199" s="1">
        <v>110476776</v>
      </c>
      <c r="J4199" s="1" t="s">
        <v>1673</v>
      </c>
      <c r="K4199" s="1" t="s">
        <v>650</v>
      </c>
      <c r="L4199" s="1" t="s">
        <v>4922</v>
      </c>
      <c r="M4199" s="1">
        <v>95437</v>
      </c>
      <c r="N4199" s="1">
        <v>45696</v>
      </c>
      <c r="O4199" s="1" t="s">
        <v>253</v>
      </c>
      <c r="P4199" s="1">
        <v>12</v>
      </c>
      <c r="Q4199" s="1" t="s">
        <v>4923</v>
      </c>
      <c r="R4199" s="1" t="s">
        <v>4924</v>
      </c>
      <c r="S4199" s="1">
        <v>211</v>
      </c>
      <c r="T4199" s="1" t="s">
        <v>37</v>
      </c>
      <c r="U4199" s="1" t="s">
        <v>38</v>
      </c>
      <c r="V4199" s="1" t="s">
        <v>39</v>
      </c>
      <c r="W4199" s="1">
        <v>52000000</v>
      </c>
      <c r="X4199" s="1">
        <v>2010</v>
      </c>
      <c r="Y4199" s="1">
        <v>12000</v>
      </c>
      <c r="Z4199" s="1">
        <v>5.7</v>
      </c>
      <c r="AA4199" s="1">
        <v>1.85</v>
      </c>
      <c r="AB4199" s="1">
        <v>9000</v>
      </c>
    </row>
    <row r="4200" spans="1:28">
      <c r="A4200" s="1" t="s">
        <v>28</v>
      </c>
      <c r="B4200" s="1" t="s">
        <v>1522</v>
      </c>
      <c r="C4200" s="1">
        <v>198</v>
      </c>
      <c r="D4200" s="1">
        <v>125</v>
      </c>
      <c r="E4200" s="1">
        <v>0</v>
      </c>
      <c r="F4200" s="1">
        <v>350</v>
      </c>
      <c r="G4200" s="1" t="s">
        <v>1523</v>
      </c>
      <c r="H4200" s="1">
        <v>11000</v>
      </c>
      <c r="I4200" s="1">
        <v>125531634</v>
      </c>
      <c r="J4200" s="1" t="s">
        <v>1524</v>
      </c>
      <c r="K4200" s="1" t="s">
        <v>336</v>
      </c>
      <c r="L4200" s="1" t="s">
        <v>1525</v>
      </c>
      <c r="M4200" s="1">
        <v>284852</v>
      </c>
      <c r="N4200" s="1">
        <v>19359</v>
      </c>
      <c r="O4200" s="1" t="s">
        <v>1526</v>
      </c>
      <c r="P4200" s="1">
        <v>0</v>
      </c>
      <c r="Q4200" s="1" t="s">
        <v>1527</v>
      </c>
      <c r="R4200" s="1" t="s">
        <v>1528</v>
      </c>
      <c r="S4200" s="1">
        <v>627</v>
      </c>
      <c r="T4200" s="1" t="s">
        <v>37</v>
      </c>
      <c r="U4200" s="1" t="s">
        <v>38</v>
      </c>
      <c r="V4200" s="1" t="s">
        <v>39</v>
      </c>
      <c r="W4200" s="1">
        <v>110000000</v>
      </c>
      <c r="X4200" s="1">
        <v>2004</v>
      </c>
      <c r="Y4200" s="1">
        <v>8000</v>
      </c>
      <c r="Z4200" s="1">
        <v>6.4</v>
      </c>
      <c r="AA4200" s="1">
        <v>2.35</v>
      </c>
      <c r="AB4200" s="1">
        <v>0</v>
      </c>
    </row>
    <row r="4201" spans="1:28">
      <c r="A4201" s="1" t="s">
        <v>28</v>
      </c>
      <c r="B4201" s="1" t="s">
        <v>1314</v>
      </c>
      <c r="C4201" s="1">
        <v>211</v>
      </c>
      <c r="D4201" s="1">
        <v>125</v>
      </c>
      <c r="E4201" s="1">
        <v>209</v>
      </c>
      <c r="F4201" s="1">
        <v>896</v>
      </c>
      <c r="G4201" s="1" t="s">
        <v>134</v>
      </c>
      <c r="H4201" s="1">
        <v>8000</v>
      </c>
      <c r="I4201" s="1">
        <v>40559930</v>
      </c>
      <c r="J4201" s="1" t="s">
        <v>4220</v>
      </c>
      <c r="K4201" s="1" t="s">
        <v>1523</v>
      </c>
      <c r="L4201" s="1" t="s">
        <v>4221</v>
      </c>
      <c r="M4201" s="1">
        <v>41727</v>
      </c>
      <c r="N4201" s="1">
        <v>10623</v>
      </c>
      <c r="O4201" s="1" t="s">
        <v>4222</v>
      </c>
      <c r="P4201" s="1">
        <v>0</v>
      </c>
      <c r="Q4201" s="1" t="s">
        <v>4223</v>
      </c>
      <c r="R4201" s="1" t="s">
        <v>4224</v>
      </c>
      <c r="S4201" s="1">
        <v>184</v>
      </c>
      <c r="T4201" s="1" t="s">
        <v>37</v>
      </c>
      <c r="U4201" s="1" t="s">
        <v>38</v>
      </c>
      <c r="V4201" s="1" t="s">
        <v>39</v>
      </c>
      <c r="W4201" s="1">
        <v>60000000</v>
      </c>
      <c r="X4201" s="1">
        <v>2009</v>
      </c>
      <c r="Y4201" s="1">
        <v>1000</v>
      </c>
      <c r="Z4201" s="1">
        <v>6.2</v>
      </c>
      <c r="AA4201" s="1">
        <v>2.35</v>
      </c>
      <c r="AB4201" s="1">
        <v>0</v>
      </c>
    </row>
    <row r="4202" spans="1:28">
      <c r="A4202" s="1" t="s">
        <v>28</v>
      </c>
      <c r="B4202" s="1" t="s">
        <v>8177</v>
      </c>
      <c r="C4202" s="1">
        <v>217</v>
      </c>
      <c r="D4202" s="1">
        <v>125</v>
      </c>
      <c r="E4202" s="1">
        <v>729</v>
      </c>
      <c r="F4202" s="1">
        <v>322</v>
      </c>
      <c r="G4202" s="1" t="s">
        <v>8178</v>
      </c>
      <c r="H4202" s="1">
        <v>442</v>
      </c>
      <c r="I4202" s="1">
        <v>65010106</v>
      </c>
      <c r="J4202" s="1" t="s">
        <v>2519</v>
      </c>
      <c r="K4202" s="1" t="s">
        <v>8048</v>
      </c>
      <c r="L4202" s="1" t="s">
        <v>8179</v>
      </c>
      <c r="M4202" s="1">
        <v>107557</v>
      </c>
      <c r="N4202" s="1">
        <v>1556</v>
      </c>
      <c r="O4202" s="1" t="s">
        <v>8180</v>
      </c>
      <c r="P4202" s="1">
        <v>1</v>
      </c>
      <c r="Q4202" s="1" t="s">
        <v>8181</v>
      </c>
      <c r="R4202" s="1" t="s">
        <v>8182</v>
      </c>
      <c r="S4202" s="1">
        <v>612</v>
      </c>
      <c r="T4202" s="1" t="s">
        <v>37</v>
      </c>
      <c r="U4202" s="1" t="s">
        <v>38</v>
      </c>
      <c r="V4202" s="1" t="s">
        <v>581</v>
      </c>
      <c r="W4202" s="1">
        <v>30000000</v>
      </c>
      <c r="X4202" s="1">
        <v>2002</v>
      </c>
      <c r="Y4202" s="1">
        <v>344</v>
      </c>
      <c r="Z4202" s="1">
        <v>7.2</v>
      </c>
      <c r="AA4202" s="1">
        <v>1.85</v>
      </c>
      <c r="AB4202" s="1">
        <v>0</v>
      </c>
    </row>
    <row r="4203" spans="1:28">
      <c r="A4203" s="1" t="s">
        <v>28</v>
      </c>
      <c r="B4203" s="1" t="s">
        <v>251</v>
      </c>
      <c r="C4203" s="1">
        <v>235</v>
      </c>
      <c r="D4203" s="1">
        <v>125</v>
      </c>
      <c r="E4203" s="1">
        <v>13000</v>
      </c>
      <c r="F4203" s="1">
        <v>883</v>
      </c>
      <c r="G4203" s="1" t="s">
        <v>3371</v>
      </c>
      <c r="H4203" s="1">
        <v>12000</v>
      </c>
      <c r="I4203" s="1">
        <v>66257002</v>
      </c>
      <c r="J4203" s="1" t="s">
        <v>1352</v>
      </c>
      <c r="K4203" s="1" t="s">
        <v>268</v>
      </c>
      <c r="L4203" s="1" t="s">
        <v>3372</v>
      </c>
      <c r="M4203" s="1">
        <v>350698</v>
      </c>
      <c r="N4203" s="1">
        <v>16138</v>
      </c>
      <c r="O4203" s="1" t="s">
        <v>237</v>
      </c>
      <c r="P4203" s="1">
        <v>0</v>
      </c>
      <c r="Q4203" s="1" t="s">
        <v>3373</v>
      </c>
      <c r="R4203" s="1" t="s">
        <v>3374</v>
      </c>
      <c r="S4203" s="1">
        <v>816</v>
      </c>
      <c r="T4203" s="1" t="s">
        <v>37</v>
      </c>
      <c r="U4203" s="1" t="s">
        <v>38</v>
      </c>
      <c r="V4203" s="1" t="s">
        <v>39</v>
      </c>
      <c r="W4203" s="1">
        <v>70000000</v>
      </c>
      <c r="X4203" s="1">
        <v>2003</v>
      </c>
      <c r="Y4203" s="1">
        <v>1000</v>
      </c>
      <c r="Z4203" s="1">
        <v>8</v>
      </c>
      <c r="AA4203" s="1">
        <v>1.37</v>
      </c>
      <c r="AB4203" s="1">
        <v>26000</v>
      </c>
    </row>
    <row r="4204" spans="1:28">
      <c r="A4204" s="1" t="s">
        <v>28</v>
      </c>
      <c r="B4204" s="1" t="s">
        <v>7764</v>
      </c>
      <c r="C4204" s="1">
        <v>246</v>
      </c>
      <c r="D4204" s="1">
        <v>125</v>
      </c>
      <c r="E4204" s="1">
        <v>6000</v>
      </c>
      <c r="F4204" s="1">
        <v>7</v>
      </c>
      <c r="G4204" s="1" t="s">
        <v>11613</v>
      </c>
      <c r="H4204" s="1">
        <v>17</v>
      </c>
      <c r="I4204" s="1">
        <v>10049886</v>
      </c>
      <c r="J4204" s="1" t="s">
        <v>624</v>
      </c>
      <c r="K4204" s="1" t="s">
        <v>11614</v>
      </c>
      <c r="L4204" s="1" t="s">
        <v>11615</v>
      </c>
      <c r="M4204" s="1">
        <v>417971</v>
      </c>
      <c r="N4204" s="1">
        <v>44</v>
      </c>
      <c r="O4204" s="1" t="s">
        <v>11616</v>
      </c>
      <c r="P4204" s="1">
        <v>0</v>
      </c>
      <c r="Q4204" s="1" t="s">
        <v>11617</v>
      </c>
      <c r="R4204" s="1" t="s">
        <v>11618</v>
      </c>
      <c r="S4204" s="1">
        <v>902</v>
      </c>
      <c r="T4204" s="1" t="s">
        <v>672</v>
      </c>
      <c r="U4204" s="1" t="s">
        <v>673</v>
      </c>
      <c r="V4204" s="1" t="s">
        <v>91</v>
      </c>
      <c r="W4204" s="1">
        <v>19000000</v>
      </c>
      <c r="X4204" s="1">
        <v>2001</v>
      </c>
      <c r="Y4204" s="1">
        <v>10</v>
      </c>
      <c r="Z4204" s="1">
        <v>8.6</v>
      </c>
      <c r="AA4204" s="1">
        <v>1.85</v>
      </c>
      <c r="AB4204" s="1">
        <v>28000</v>
      </c>
    </row>
    <row r="4205" spans="1:28">
      <c r="A4205" s="1" t="s">
        <v>28</v>
      </c>
      <c r="B4205" s="1" t="s">
        <v>805</v>
      </c>
      <c r="C4205" s="1">
        <v>246</v>
      </c>
      <c r="D4205" s="1">
        <v>125</v>
      </c>
      <c r="E4205" s="1">
        <v>189</v>
      </c>
      <c r="F4205" s="1">
        <v>839</v>
      </c>
      <c r="G4205" s="1" t="s">
        <v>4480</v>
      </c>
      <c r="H4205" s="1">
        <v>1000</v>
      </c>
      <c r="I4205" s="1">
        <v>44665963</v>
      </c>
      <c r="J4205" s="1" t="s">
        <v>1666</v>
      </c>
      <c r="K4205" s="1" t="s">
        <v>826</v>
      </c>
      <c r="L4205" s="1" t="s">
        <v>4481</v>
      </c>
      <c r="M4205" s="1">
        <v>159931</v>
      </c>
      <c r="N4205" s="1">
        <v>5081</v>
      </c>
      <c r="O4205" s="1" t="s">
        <v>4482</v>
      </c>
      <c r="P4205" s="1">
        <v>2</v>
      </c>
      <c r="Q4205" s="1" t="s">
        <v>4483</v>
      </c>
      <c r="R4205" s="1" t="s">
        <v>4484</v>
      </c>
      <c r="S4205" s="1">
        <v>281</v>
      </c>
      <c r="T4205" s="1" t="s">
        <v>37</v>
      </c>
      <c r="U4205" s="1" t="s">
        <v>38</v>
      </c>
      <c r="V4205" s="1" t="s">
        <v>39</v>
      </c>
      <c r="W4205" s="1">
        <v>58000000</v>
      </c>
      <c r="X4205" s="1">
        <v>2013</v>
      </c>
      <c r="Y4205" s="1">
        <v>847</v>
      </c>
      <c r="Z4205" s="1">
        <v>6.3</v>
      </c>
      <c r="AA4205" s="1">
        <v>2.35</v>
      </c>
      <c r="AB4205" s="1">
        <v>22000</v>
      </c>
    </row>
    <row r="4206" spans="1:28">
      <c r="A4206" s="1" t="s">
        <v>28</v>
      </c>
      <c r="B4206" s="1" t="s">
        <v>48</v>
      </c>
      <c r="C4206" s="1">
        <v>262</v>
      </c>
      <c r="D4206" s="1">
        <v>125</v>
      </c>
      <c r="E4206" s="1">
        <v>0</v>
      </c>
      <c r="F4206" s="1">
        <v>210</v>
      </c>
      <c r="G4206" s="1" t="s">
        <v>3233</v>
      </c>
      <c r="H4206" s="1">
        <v>15000</v>
      </c>
      <c r="I4206" s="1">
        <v>62647540</v>
      </c>
      <c r="J4206" s="1" t="s">
        <v>1463</v>
      </c>
      <c r="K4206" s="1" t="s">
        <v>369</v>
      </c>
      <c r="L4206" s="1" t="s">
        <v>3234</v>
      </c>
      <c r="M4206" s="1">
        <v>143525</v>
      </c>
      <c r="N4206" s="1">
        <v>15850</v>
      </c>
      <c r="O4206" s="1" t="s">
        <v>3235</v>
      </c>
      <c r="P4206" s="1">
        <v>0</v>
      </c>
      <c r="Q4206" s="1" t="s">
        <v>3236</v>
      </c>
      <c r="R4206" s="1" t="s">
        <v>3237</v>
      </c>
      <c r="S4206" s="1">
        <v>657</v>
      </c>
      <c r="T4206" s="1" t="s">
        <v>37</v>
      </c>
      <c r="U4206" s="1" t="s">
        <v>763</v>
      </c>
      <c r="V4206" s="1" t="s">
        <v>581</v>
      </c>
      <c r="W4206" s="1">
        <v>70000000</v>
      </c>
      <c r="X4206" s="1">
        <v>2005</v>
      </c>
      <c r="Y4206" s="1">
        <v>383</v>
      </c>
      <c r="Z4206" s="1">
        <v>7.1</v>
      </c>
      <c r="AA4206" s="1">
        <v>2.35</v>
      </c>
      <c r="AB4206" s="1">
        <v>0</v>
      </c>
    </row>
    <row r="4207" spans="1:28">
      <c r="A4207" s="1" t="s">
        <v>28</v>
      </c>
      <c r="B4207" s="1" t="s">
        <v>2505</v>
      </c>
      <c r="C4207" s="1">
        <v>280</v>
      </c>
      <c r="D4207" s="1">
        <v>125</v>
      </c>
      <c r="E4207" s="1">
        <v>3000</v>
      </c>
      <c r="F4207" s="1">
        <v>3000</v>
      </c>
      <c r="G4207" s="1" t="s">
        <v>462</v>
      </c>
      <c r="H4207" s="1">
        <v>14000</v>
      </c>
      <c r="I4207" s="1">
        <v>81257500</v>
      </c>
      <c r="J4207" s="1" t="s">
        <v>1666</v>
      </c>
      <c r="K4207" s="1" t="s">
        <v>224</v>
      </c>
      <c r="L4207" s="1" t="s">
        <v>3546</v>
      </c>
      <c r="M4207" s="1">
        <v>117739</v>
      </c>
      <c r="N4207" s="1">
        <v>30010</v>
      </c>
      <c r="O4207" s="1" t="s">
        <v>2505</v>
      </c>
      <c r="P4207" s="1">
        <v>0</v>
      </c>
      <c r="Q4207" s="1" t="s">
        <v>3547</v>
      </c>
      <c r="R4207" s="1" t="s">
        <v>3548</v>
      </c>
      <c r="S4207" s="1">
        <v>229</v>
      </c>
      <c r="T4207" s="1" t="s">
        <v>37</v>
      </c>
      <c r="U4207" s="1" t="s">
        <v>38</v>
      </c>
      <c r="V4207" s="1" t="s">
        <v>581</v>
      </c>
      <c r="W4207" s="1">
        <v>68000000</v>
      </c>
      <c r="X4207" s="1">
        <v>2015</v>
      </c>
      <c r="Y4207" s="1">
        <v>11000</v>
      </c>
      <c r="Z4207" s="1">
        <v>6.4</v>
      </c>
      <c r="AA4207" s="1">
        <v>2.35</v>
      </c>
      <c r="AB4207" s="1">
        <v>30000</v>
      </c>
    </row>
    <row r="4208" spans="1:28">
      <c r="A4208" s="1" t="s">
        <v>28</v>
      </c>
      <c r="B4208" s="1" t="s">
        <v>1428</v>
      </c>
      <c r="C4208" s="1">
        <v>282</v>
      </c>
      <c r="D4208" s="1">
        <v>125</v>
      </c>
      <c r="E4208" s="1">
        <v>0</v>
      </c>
      <c r="F4208" s="1">
        <v>504</v>
      </c>
      <c r="G4208" s="1" t="s">
        <v>14466</v>
      </c>
      <c r="H4208" s="1">
        <v>11000</v>
      </c>
      <c r="I4208" s="1">
        <v>460935665</v>
      </c>
      <c r="J4208" s="1" t="s">
        <v>31</v>
      </c>
      <c r="K4208" s="1" t="s">
        <v>387</v>
      </c>
      <c r="L4208" s="1" t="s">
        <v>14467</v>
      </c>
      <c r="M4208" s="1">
        <v>911097</v>
      </c>
      <c r="N4208" s="1">
        <v>13485</v>
      </c>
      <c r="O4208" s="1" t="s">
        <v>7858</v>
      </c>
      <c r="P4208" s="1">
        <v>1</v>
      </c>
      <c r="Q4208" s="1" t="s">
        <v>14468</v>
      </c>
      <c r="R4208" s="1" t="s">
        <v>14469</v>
      </c>
      <c r="S4208" s="1">
        <v>1470</v>
      </c>
      <c r="T4208" s="1" t="s">
        <v>37</v>
      </c>
      <c r="U4208" s="1" t="s">
        <v>38</v>
      </c>
      <c r="V4208" s="1" t="s">
        <v>91</v>
      </c>
      <c r="W4208" s="1">
        <v>11000000</v>
      </c>
      <c r="X4208" s="1">
        <v>1977</v>
      </c>
      <c r="Y4208" s="1">
        <v>1000</v>
      </c>
      <c r="Z4208" s="1">
        <v>8.6999999999999993</v>
      </c>
      <c r="AA4208" s="1">
        <v>2.35</v>
      </c>
      <c r="AB4208" s="1">
        <v>33000</v>
      </c>
    </row>
    <row r="4209" spans="1:28">
      <c r="A4209" s="1" t="s">
        <v>28</v>
      </c>
      <c r="B4209" s="1" t="s">
        <v>5335</v>
      </c>
      <c r="C4209" s="1">
        <v>298</v>
      </c>
      <c r="D4209" s="1">
        <v>125</v>
      </c>
      <c r="E4209" s="1">
        <v>487</v>
      </c>
      <c r="F4209" s="1">
        <v>201</v>
      </c>
      <c r="G4209" s="1" t="s">
        <v>5082</v>
      </c>
      <c r="H4209" s="1">
        <v>430</v>
      </c>
      <c r="I4209" s="1">
        <v>26616999</v>
      </c>
      <c r="J4209" s="1" t="s">
        <v>1667</v>
      </c>
      <c r="K4209" s="1" t="s">
        <v>5336</v>
      </c>
      <c r="L4209" s="1" t="s">
        <v>5337</v>
      </c>
      <c r="M4209" s="1">
        <v>92461</v>
      </c>
      <c r="N4209" s="1">
        <v>1300</v>
      </c>
      <c r="O4209" s="1" t="s">
        <v>5338</v>
      </c>
      <c r="P4209" s="1">
        <v>3</v>
      </c>
      <c r="Q4209" s="1" t="s">
        <v>5339</v>
      </c>
      <c r="R4209" s="1" t="s">
        <v>5340</v>
      </c>
      <c r="S4209" s="1">
        <v>347</v>
      </c>
      <c r="T4209" s="1" t="s">
        <v>37</v>
      </c>
      <c r="U4209" s="1" t="s">
        <v>38</v>
      </c>
      <c r="V4209" s="1" t="s">
        <v>39</v>
      </c>
      <c r="W4209" s="1">
        <v>40000000</v>
      </c>
      <c r="X4209" s="1">
        <v>2013</v>
      </c>
      <c r="Y4209" s="1">
        <v>329</v>
      </c>
      <c r="Z4209" s="1">
        <v>5.9</v>
      </c>
      <c r="AA4209" s="1">
        <v>2.35</v>
      </c>
      <c r="AB4209" s="1">
        <v>43000</v>
      </c>
    </row>
    <row r="4210" spans="1:28">
      <c r="A4210" s="1" t="s">
        <v>28</v>
      </c>
      <c r="B4210" s="1" t="s">
        <v>153</v>
      </c>
      <c r="C4210" s="1">
        <v>321</v>
      </c>
      <c r="D4210" s="1">
        <v>125</v>
      </c>
      <c r="E4210" s="1">
        <v>252</v>
      </c>
      <c r="F4210" s="1">
        <v>10000</v>
      </c>
      <c r="G4210" s="1" t="s">
        <v>2369</v>
      </c>
      <c r="H4210" s="1">
        <v>40000</v>
      </c>
      <c r="I4210" s="1">
        <v>127997349</v>
      </c>
      <c r="J4210" s="1" t="s">
        <v>5058</v>
      </c>
      <c r="K4210" s="1" t="s">
        <v>43</v>
      </c>
      <c r="L4210" s="1" t="s">
        <v>5059</v>
      </c>
      <c r="M4210" s="1">
        <v>101178</v>
      </c>
      <c r="N4210" s="1">
        <v>62837</v>
      </c>
      <c r="O4210" s="1" t="s">
        <v>2448</v>
      </c>
      <c r="P4210" s="1">
        <v>1</v>
      </c>
      <c r="Q4210" s="1" t="s">
        <v>5060</v>
      </c>
      <c r="R4210" s="1" t="s">
        <v>5061</v>
      </c>
      <c r="S4210" s="1">
        <v>779</v>
      </c>
      <c r="T4210" s="1" t="s">
        <v>37</v>
      </c>
      <c r="U4210" s="1" t="s">
        <v>38</v>
      </c>
      <c r="V4210" s="1" t="s">
        <v>91</v>
      </c>
      <c r="W4210" s="1">
        <v>50000000</v>
      </c>
      <c r="X4210" s="1">
        <v>2014</v>
      </c>
      <c r="Y4210" s="1">
        <v>11000</v>
      </c>
      <c r="Z4210" s="1">
        <v>6</v>
      </c>
      <c r="AA4210" s="1">
        <v>2.39</v>
      </c>
      <c r="AB4210" s="1">
        <v>90000</v>
      </c>
    </row>
    <row r="4211" spans="1:28">
      <c r="A4211" s="1" t="s">
        <v>28</v>
      </c>
      <c r="B4211" s="1" t="s">
        <v>11347</v>
      </c>
      <c r="C4211" s="1">
        <v>350</v>
      </c>
      <c r="D4211" s="1">
        <v>125</v>
      </c>
      <c r="E4211" s="1">
        <v>78</v>
      </c>
      <c r="F4211" s="1">
        <v>745</v>
      </c>
      <c r="G4211" s="1" t="s">
        <v>7415</v>
      </c>
      <c r="H4211" s="1">
        <v>1000</v>
      </c>
      <c r="I4211" s="1">
        <v>5749134</v>
      </c>
      <c r="J4211" s="1" t="s">
        <v>460</v>
      </c>
      <c r="K4211" s="1" t="s">
        <v>2030</v>
      </c>
      <c r="L4211" s="1" t="s">
        <v>11348</v>
      </c>
      <c r="M4211" s="1">
        <v>45799</v>
      </c>
      <c r="N4211" s="1">
        <v>3979</v>
      </c>
      <c r="O4211" s="1" t="s">
        <v>2954</v>
      </c>
      <c r="P4211" s="1">
        <v>0</v>
      </c>
      <c r="Q4211" s="1" t="s">
        <v>11349</v>
      </c>
      <c r="R4211" s="1" t="s">
        <v>11350</v>
      </c>
      <c r="S4211" s="1">
        <v>180</v>
      </c>
      <c r="T4211" s="1" t="s">
        <v>37</v>
      </c>
      <c r="U4211" s="1" t="s">
        <v>38</v>
      </c>
      <c r="V4211" s="1" t="s">
        <v>581</v>
      </c>
      <c r="W4211" s="1">
        <v>20000000</v>
      </c>
      <c r="X4211" s="1">
        <v>2014</v>
      </c>
      <c r="Y4211" s="1">
        <v>969</v>
      </c>
      <c r="Z4211" s="1">
        <v>7</v>
      </c>
      <c r="AA4211" s="1">
        <v>2.35</v>
      </c>
      <c r="AB4211" s="1">
        <v>0</v>
      </c>
    </row>
    <row r="4212" spans="1:28">
      <c r="A4212" s="1" t="s">
        <v>28</v>
      </c>
      <c r="B4212" s="1" t="s">
        <v>1110</v>
      </c>
      <c r="C4212" s="1">
        <v>384</v>
      </c>
      <c r="D4212" s="1">
        <v>125</v>
      </c>
      <c r="E4212" s="1">
        <v>255</v>
      </c>
      <c r="F4212" s="1">
        <v>963</v>
      </c>
      <c r="G4212" s="1" t="s">
        <v>325</v>
      </c>
      <c r="H4212" s="1">
        <v>11000</v>
      </c>
      <c r="I4212" s="1">
        <v>117698894</v>
      </c>
      <c r="J4212" s="1" t="s">
        <v>2207</v>
      </c>
      <c r="K4212" s="1" t="s">
        <v>462</v>
      </c>
      <c r="L4212" s="1" t="s">
        <v>3026</v>
      </c>
      <c r="M4212" s="1">
        <v>447979</v>
      </c>
      <c r="N4212" s="1">
        <v>13312</v>
      </c>
      <c r="O4212" s="1" t="s">
        <v>3027</v>
      </c>
      <c r="P4212" s="1">
        <v>6</v>
      </c>
      <c r="Q4212" s="1" t="s">
        <v>3028</v>
      </c>
      <c r="R4212" s="1" t="s">
        <v>3029</v>
      </c>
      <c r="S4212" s="1">
        <v>629</v>
      </c>
      <c r="T4212" s="1" t="s">
        <v>37</v>
      </c>
      <c r="U4212" s="1" t="s">
        <v>38</v>
      </c>
      <c r="V4212" s="1" t="s">
        <v>39</v>
      </c>
      <c r="W4212" s="1">
        <v>75000000</v>
      </c>
      <c r="X4212" s="1">
        <v>2013</v>
      </c>
      <c r="Y4212" s="1">
        <v>988</v>
      </c>
      <c r="Z4212" s="1">
        <v>7.3</v>
      </c>
      <c r="AA4212" s="1">
        <v>2.35</v>
      </c>
      <c r="AB4212" s="1">
        <v>105000</v>
      </c>
    </row>
    <row r="4213" spans="1:28">
      <c r="A4213" s="1" t="s">
        <v>28</v>
      </c>
      <c r="B4213" s="1" t="s">
        <v>2046</v>
      </c>
      <c r="C4213" s="1">
        <v>405</v>
      </c>
      <c r="D4213" s="1">
        <v>125</v>
      </c>
      <c r="E4213" s="1">
        <v>102</v>
      </c>
      <c r="F4213" s="1">
        <v>825</v>
      </c>
      <c r="G4213" s="1" t="s">
        <v>131</v>
      </c>
      <c r="H4213" s="1">
        <v>15000</v>
      </c>
      <c r="I4213" s="1">
        <v>83299761</v>
      </c>
      <c r="J4213" s="1" t="s">
        <v>7349</v>
      </c>
      <c r="K4213" s="1" t="s">
        <v>318</v>
      </c>
      <c r="L4213" s="1" t="s">
        <v>7350</v>
      </c>
      <c r="M4213" s="1">
        <v>117719</v>
      </c>
      <c r="N4213" s="1">
        <v>19809</v>
      </c>
      <c r="O4213" s="1" t="s">
        <v>292</v>
      </c>
      <c r="P4213" s="1">
        <v>2</v>
      </c>
      <c r="Q4213" s="1" t="s">
        <v>7351</v>
      </c>
      <c r="R4213" s="1" t="s">
        <v>7352</v>
      </c>
      <c r="S4213" s="1">
        <v>306</v>
      </c>
      <c r="T4213" s="1" t="s">
        <v>37</v>
      </c>
      <c r="U4213" s="1" t="s">
        <v>38</v>
      </c>
      <c r="V4213" s="1" t="s">
        <v>39</v>
      </c>
      <c r="W4213" s="1">
        <v>35000000</v>
      </c>
      <c r="X4213" s="1">
        <v>2013</v>
      </c>
      <c r="Y4213" s="1">
        <v>2000</v>
      </c>
      <c r="Z4213" s="1">
        <v>7.5</v>
      </c>
      <c r="AA4213" s="1">
        <v>2.35</v>
      </c>
      <c r="AB4213" s="1">
        <v>39000</v>
      </c>
    </row>
    <row r="4214" spans="1:28">
      <c r="A4214" s="1" t="s">
        <v>28</v>
      </c>
      <c r="B4214" s="1" t="s">
        <v>295</v>
      </c>
      <c r="C4214" s="1">
        <v>469</v>
      </c>
      <c r="D4214" s="1">
        <v>125</v>
      </c>
      <c r="E4214" s="1">
        <v>364</v>
      </c>
      <c r="F4214" s="1">
        <v>1000</v>
      </c>
      <c r="G4214" s="1" t="s">
        <v>296</v>
      </c>
      <c r="H4214" s="1">
        <v>12000</v>
      </c>
      <c r="I4214" s="1">
        <v>172051787</v>
      </c>
      <c r="J4214" s="1" t="s">
        <v>69</v>
      </c>
      <c r="K4214" s="1" t="s">
        <v>297</v>
      </c>
      <c r="L4214" s="1" t="s">
        <v>298</v>
      </c>
      <c r="M4214" s="1">
        <v>264183</v>
      </c>
      <c r="N4214" s="1">
        <v>25550</v>
      </c>
      <c r="O4214" s="1" t="s">
        <v>299</v>
      </c>
      <c r="P4214" s="1">
        <v>0</v>
      </c>
      <c r="Q4214" s="1" t="s">
        <v>300</v>
      </c>
      <c r="R4214" s="1" t="s">
        <v>301</v>
      </c>
      <c r="S4214" s="1">
        <v>665</v>
      </c>
      <c r="T4214" s="1" t="s">
        <v>37</v>
      </c>
      <c r="U4214" s="1" t="s">
        <v>38</v>
      </c>
      <c r="V4214" s="1" t="s">
        <v>91</v>
      </c>
      <c r="W4214" s="1">
        <v>170000000</v>
      </c>
      <c r="X4214" s="1">
        <v>2010</v>
      </c>
      <c r="Y4214" s="1">
        <v>10000</v>
      </c>
      <c r="Z4214" s="1">
        <v>6.8</v>
      </c>
      <c r="AA4214" s="1">
        <v>2.35</v>
      </c>
      <c r="AB4214" s="1">
        <v>30000</v>
      </c>
    </row>
    <row r="4215" spans="1:28">
      <c r="A4215" s="1" t="s">
        <v>28</v>
      </c>
      <c r="B4215" s="1" t="s">
        <v>295</v>
      </c>
      <c r="C4215" s="1">
        <v>469</v>
      </c>
      <c r="D4215" s="1">
        <v>125</v>
      </c>
      <c r="E4215" s="1">
        <v>364</v>
      </c>
      <c r="F4215" s="1">
        <v>1000</v>
      </c>
      <c r="G4215" s="1" t="s">
        <v>296</v>
      </c>
      <c r="H4215" s="1">
        <v>12000</v>
      </c>
      <c r="I4215" s="1">
        <v>172051787</v>
      </c>
      <c r="J4215" s="1" t="s">
        <v>69</v>
      </c>
      <c r="K4215" s="1" t="s">
        <v>297</v>
      </c>
      <c r="L4215" s="1" t="s">
        <v>298</v>
      </c>
      <c r="M4215" s="1">
        <v>264186</v>
      </c>
      <c r="N4215" s="1">
        <v>25549</v>
      </c>
      <c r="O4215" s="1" t="s">
        <v>299</v>
      </c>
      <c r="P4215" s="1">
        <v>0</v>
      </c>
      <c r="Q4215" s="1" t="s">
        <v>300</v>
      </c>
      <c r="R4215" s="1" t="s">
        <v>301</v>
      </c>
      <c r="S4215" s="1">
        <v>665</v>
      </c>
      <c r="T4215" s="1" t="s">
        <v>37</v>
      </c>
      <c r="U4215" s="1" t="s">
        <v>38</v>
      </c>
      <c r="V4215" s="1" t="s">
        <v>91</v>
      </c>
      <c r="W4215" s="1">
        <v>170000000</v>
      </c>
      <c r="X4215" s="1">
        <v>2010</v>
      </c>
      <c r="Y4215" s="1">
        <v>10000</v>
      </c>
      <c r="Z4215" s="1">
        <v>6.8</v>
      </c>
      <c r="AA4215" s="1">
        <v>2.35</v>
      </c>
      <c r="AB4215" s="1">
        <v>30000</v>
      </c>
    </row>
    <row r="4216" spans="1:28">
      <c r="A4216" s="1" t="s">
        <v>743</v>
      </c>
      <c r="B4216" s="1" t="s">
        <v>16433</v>
      </c>
      <c r="C4216" s="1">
        <v>22</v>
      </c>
      <c r="D4216" s="1">
        <v>126</v>
      </c>
      <c r="E4216" s="1">
        <v>82</v>
      </c>
      <c r="F4216" s="1">
        <v>576</v>
      </c>
      <c r="G4216" s="1" t="s">
        <v>11764</v>
      </c>
      <c r="H4216" s="1">
        <v>11000</v>
      </c>
      <c r="J4216" s="1" t="s">
        <v>1463</v>
      </c>
      <c r="K4216" s="1" t="s">
        <v>387</v>
      </c>
      <c r="L4216" s="1" t="s">
        <v>17807</v>
      </c>
      <c r="M4216" s="1">
        <v>13587</v>
      </c>
      <c r="N4216" s="1">
        <v>13591</v>
      </c>
      <c r="O4216" s="1" t="s">
        <v>3317</v>
      </c>
      <c r="P4216" s="1">
        <v>2</v>
      </c>
      <c r="Q4216" s="1" t="s">
        <v>17808</v>
      </c>
      <c r="R4216" s="1" t="s">
        <v>17809</v>
      </c>
      <c r="S4216" s="1">
        <v>80</v>
      </c>
      <c r="T4216" s="1" t="s">
        <v>37</v>
      </c>
      <c r="U4216" s="1" t="s">
        <v>56</v>
      </c>
      <c r="V4216" s="1" t="s">
        <v>91</v>
      </c>
      <c r="W4216" s="1">
        <v>5000000</v>
      </c>
      <c r="X4216" s="1">
        <v>1978</v>
      </c>
      <c r="Y4216" s="1">
        <v>794</v>
      </c>
      <c r="Z4216" s="1">
        <v>6.3</v>
      </c>
      <c r="AA4216" s="1">
        <v>2.35</v>
      </c>
      <c r="AB4216" s="1">
        <v>729</v>
      </c>
    </row>
    <row r="4217" spans="1:28">
      <c r="A4217" s="1" t="s">
        <v>28</v>
      </c>
      <c r="B4217" s="1" t="s">
        <v>15889</v>
      </c>
      <c r="C4217" s="1">
        <v>46</v>
      </c>
      <c r="D4217" s="1">
        <v>126</v>
      </c>
      <c r="E4217" s="1">
        <v>407</v>
      </c>
      <c r="F4217" s="1">
        <v>39</v>
      </c>
      <c r="G4217" s="1" t="s">
        <v>15890</v>
      </c>
      <c r="H4217" s="1">
        <v>638</v>
      </c>
      <c r="I4217" s="1">
        <v>1997807</v>
      </c>
      <c r="J4217" s="1" t="s">
        <v>1818</v>
      </c>
      <c r="K4217" s="1" t="s">
        <v>1341</v>
      </c>
      <c r="L4217" s="1" t="s">
        <v>15891</v>
      </c>
      <c r="M4217" s="1">
        <v>5158</v>
      </c>
      <c r="N4217" s="1">
        <v>823</v>
      </c>
      <c r="O4217" s="1" t="s">
        <v>15892</v>
      </c>
      <c r="P4217" s="1">
        <v>0</v>
      </c>
      <c r="Q4217" s="1" t="s">
        <v>15893</v>
      </c>
      <c r="R4217" s="1" t="s">
        <v>15894</v>
      </c>
      <c r="S4217" s="1">
        <v>140</v>
      </c>
      <c r="T4217" s="1" t="s">
        <v>37</v>
      </c>
      <c r="U4217" s="1" t="s">
        <v>38</v>
      </c>
      <c r="V4217" s="1" t="s">
        <v>581</v>
      </c>
      <c r="W4217" s="1">
        <v>8000000</v>
      </c>
      <c r="X4217" s="1">
        <v>1999</v>
      </c>
      <c r="Y4217" s="1">
        <v>107</v>
      </c>
      <c r="Z4217" s="1">
        <v>7.1</v>
      </c>
      <c r="AA4217" s="1">
        <v>1.85</v>
      </c>
      <c r="AB4217" s="1">
        <v>196</v>
      </c>
    </row>
    <row r="4218" spans="1:28">
      <c r="A4218" s="1" t="s">
        <v>743</v>
      </c>
      <c r="B4218" s="1" t="s">
        <v>19151</v>
      </c>
      <c r="C4218" s="1">
        <v>51</v>
      </c>
      <c r="D4218" s="1">
        <v>126</v>
      </c>
      <c r="E4218" s="1">
        <v>964</v>
      </c>
      <c r="F4218" s="1">
        <v>275</v>
      </c>
      <c r="G4218" s="1" t="s">
        <v>20792</v>
      </c>
      <c r="H4218" s="1">
        <v>319</v>
      </c>
      <c r="J4218" s="1" t="s">
        <v>1411</v>
      </c>
      <c r="K4218" s="1" t="s">
        <v>20793</v>
      </c>
      <c r="L4218" s="1" t="s">
        <v>20794</v>
      </c>
      <c r="M4218" s="1">
        <v>17799</v>
      </c>
      <c r="N4218" s="1">
        <v>1363</v>
      </c>
      <c r="O4218" s="1" t="s">
        <v>19152</v>
      </c>
      <c r="P4218" s="1">
        <v>10</v>
      </c>
      <c r="Q4218" s="1" t="s">
        <v>20795</v>
      </c>
      <c r="R4218" s="1" t="s">
        <v>20796</v>
      </c>
      <c r="S4218" s="1">
        <v>133</v>
      </c>
      <c r="T4218" s="1" t="s">
        <v>37</v>
      </c>
      <c r="U4218" s="1" t="s">
        <v>38</v>
      </c>
      <c r="V4218" s="1" t="s">
        <v>6022</v>
      </c>
      <c r="W4218" s="1">
        <v>1644736</v>
      </c>
      <c r="X4218" s="1">
        <v>1938</v>
      </c>
      <c r="Y4218" s="1">
        <v>302</v>
      </c>
      <c r="Z4218" s="1">
        <v>8</v>
      </c>
      <c r="AA4218" s="1">
        <v>1.37</v>
      </c>
      <c r="AB4218" s="1">
        <v>0</v>
      </c>
    </row>
    <row r="4219" spans="1:28">
      <c r="A4219" s="1" t="s">
        <v>743</v>
      </c>
      <c r="B4219" s="1" t="s">
        <v>23445</v>
      </c>
      <c r="C4219" s="1">
        <v>54</v>
      </c>
      <c r="D4219" s="1">
        <v>126</v>
      </c>
      <c r="E4219" s="1">
        <v>147</v>
      </c>
      <c r="F4219" s="1">
        <v>0</v>
      </c>
      <c r="G4219" s="1" t="s">
        <v>23446</v>
      </c>
      <c r="H4219" s="1">
        <v>0</v>
      </c>
      <c r="J4219" s="1" t="s">
        <v>5310</v>
      </c>
      <c r="K4219" s="1" t="s">
        <v>23447</v>
      </c>
      <c r="L4219" s="1" t="s">
        <v>23448</v>
      </c>
      <c r="M4219" s="1">
        <v>9903</v>
      </c>
      <c r="N4219" s="1">
        <v>0</v>
      </c>
      <c r="O4219" s="1" t="s">
        <v>23449</v>
      </c>
      <c r="P4219" s="1">
        <v>0</v>
      </c>
      <c r="Q4219" s="1" t="s">
        <v>23450</v>
      </c>
      <c r="R4219" s="1" t="s">
        <v>23451</v>
      </c>
      <c r="S4219" s="1">
        <v>49</v>
      </c>
      <c r="T4219" s="1" t="s">
        <v>15761</v>
      </c>
      <c r="U4219" s="1" t="s">
        <v>7697</v>
      </c>
      <c r="V4219" s="1" t="s">
        <v>4816</v>
      </c>
      <c r="X4219" s="1">
        <v>1955</v>
      </c>
      <c r="Y4219" s="1">
        <v>0</v>
      </c>
      <c r="Z4219" s="1">
        <v>8.1</v>
      </c>
      <c r="AA4219" s="1">
        <v>1.37</v>
      </c>
      <c r="AB4219" s="1">
        <v>863</v>
      </c>
    </row>
    <row r="4220" spans="1:28">
      <c r="A4220" s="1" t="s">
        <v>28</v>
      </c>
      <c r="B4220" s="1" t="s">
        <v>2421</v>
      </c>
      <c r="C4220" s="1">
        <v>77</v>
      </c>
      <c r="D4220" s="1">
        <v>126</v>
      </c>
      <c r="E4220" s="1">
        <v>102</v>
      </c>
      <c r="F4220" s="1">
        <v>497</v>
      </c>
      <c r="G4220" s="1" t="s">
        <v>8373</v>
      </c>
      <c r="H4220" s="1">
        <v>22000</v>
      </c>
      <c r="I4220" s="1">
        <v>38413606</v>
      </c>
      <c r="J4220" s="1" t="s">
        <v>418</v>
      </c>
      <c r="K4220" s="1" t="s">
        <v>1738</v>
      </c>
      <c r="L4220" s="1" t="s">
        <v>8374</v>
      </c>
      <c r="M4220" s="1">
        <v>54042</v>
      </c>
      <c r="N4220" s="1">
        <v>23866</v>
      </c>
      <c r="O4220" s="1" t="s">
        <v>3524</v>
      </c>
      <c r="P4220" s="1">
        <v>1</v>
      </c>
      <c r="Q4220" s="1" t="s">
        <v>8375</v>
      </c>
      <c r="R4220" s="1" t="s">
        <v>8376</v>
      </c>
      <c r="S4220" s="1">
        <v>215</v>
      </c>
      <c r="T4220" s="1" t="s">
        <v>37</v>
      </c>
      <c r="U4220" s="1" t="s">
        <v>38</v>
      </c>
      <c r="V4220" s="1" t="s">
        <v>581</v>
      </c>
      <c r="W4220" s="1">
        <v>30000000</v>
      </c>
      <c r="X4220" s="1">
        <v>1988</v>
      </c>
      <c r="Y4220" s="1">
        <v>581</v>
      </c>
      <c r="Z4220" s="1">
        <v>7.6</v>
      </c>
      <c r="AA4220" s="1">
        <v>1.85</v>
      </c>
      <c r="AB4220" s="1">
        <v>0</v>
      </c>
    </row>
    <row r="4221" spans="1:28">
      <c r="A4221" s="1" t="s">
        <v>28</v>
      </c>
      <c r="B4221" s="1" t="s">
        <v>6220</v>
      </c>
      <c r="C4221" s="1">
        <v>81</v>
      </c>
      <c r="D4221" s="1">
        <v>126</v>
      </c>
      <c r="E4221" s="1">
        <v>80</v>
      </c>
      <c r="F4221" s="1">
        <v>225</v>
      </c>
      <c r="G4221" s="1" t="s">
        <v>6221</v>
      </c>
      <c r="H4221" s="1">
        <v>668</v>
      </c>
      <c r="I4221" s="1">
        <v>90800000</v>
      </c>
      <c r="J4221" s="1" t="s">
        <v>6222</v>
      </c>
      <c r="K4221" s="1" t="s">
        <v>6007</v>
      </c>
      <c r="L4221" s="1" t="s">
        <v>6223</v>
      </c>
      <c r="M4221" s="1">
        <v>126907</v>
      </c>
      <c r="N4221" s="1">
        <v>2004</v>
      </c>
      <c r="O4221" s="1" t="s">
        <v>6224</v>
      </c>
      <c r="P4221" s="1">
        <v>0</v>
      </c>
      <c r="Q4221" s="1" t="s">
        <v>6225</v>
      </c>
      <c r="R4221" s="1" t="s">
        <v>6226</v>
      </c>
      <c r="S4221" s="1">
        <v>235</v>
      </c>
      <c r="T4221" s="1" t="s">
        <v>37</v>
      </c>
      <c r="U4221" s="1" t="s">
        <v>38</v>
      </c>
      <c r="V4221" s="1" t="s">
        <v>91</v>
      </c>
      <c r="W4221" s="1">
        <v>8000000</v>
      </c>
      <c r="X4221" s="1">
        <v>1984</v>
      </c>
      <c r="Y4221" s="1">
        <v>641</v>
      </c>
      <c r="Z4221" s="1">
        <v>7.2</v>
      </c>
      <c r="AA4221" s="1">
        <v>1.85</v>
      </c>
      <c r="AB4221" s="1">
        <v>0</v>
      </c>
    </row>
    <row r="4222" spans="1:28">
      <c r="A4222" s="1" t="s">
        <v>28</v>
      </c>
      <c r="B4222" s="1" t="s">
        <v>6220</v>
      </c>
      <c r="C4222" s="1">
        <v>81</v>
      </c>
      <c r="D4222" s="1">
        <v>126</v>
      </c>
      <c r="E4222" s="1">
        <v>80</v>
      </c>
      <c r="F4222" s="1">
        <v>225</v>
      </c>
      <c r="G4222" s="1" t="s">
        <v>6221</v>
      </c>
      <c r="H4222" s="1">
        <v>668</v>
      </c>
      <c r="I4222" s="1">
        <v>90800000</v>
      </c>
      <c r="J4222" s="1" t="s">
        <v>6222</v>
      </c>
      <c r="K4222" s="1" t="s">
        <v>6007</v>
      </c>
      <c r="L4222" s="1" t="s">
        <v>6223</v>
      </c>
      <c r="M4222" s="1">
        <v>126916</v>
      </c>
      <c r="N4222" s="1">
        <v>2004</v>
      </c>
      <c r="O4222" s="1" t="s">
        <v>6224</v>
      </c>
      <c r="P4222" s="1">
        <v>0</v>
      </c>
      <c r="Q4222" s="1" t="s">
        <v>6225</v>
      </c>
      <c r="R4222" s="1" t="s">
        <v>6226</v>
      </c>
      <c r="S4222" s="1">
        <v>235</v>
      </c>
      <c r="T4222" s="1" t="s">
        <v>37</v>
      </c>
      <c r="U4222" s="1" t="s">
        <v>38</v>
      </c>
      <c r="V4222" s="1" t="s">
        <v>91</v>
      </c>
      <c r="W4222" s="1">
        <v>8000000</v>
      </c>
      <c r="X4222" s="1">
        <v>1984</v>
      </c>
      <c r="Y4222" s="1">
        <v>641</v>
      </c>
      <c r="Z4222" s="1">
        <v>7.2</v>
      </c>
      <c r="AA4222" s="1">
        <v>1.85</v>
      </c>
      <c r="AB4222" s="1">
        <v>0</v>
      </c>
    </row>
    <row r="4223" spans="1:28">
      <c r="A4223" s="1" t="s">
        <v>743</v>
      </c>
      <c r="B4223" s="1" t="s">
        <v>19295</v>
      </c>
      <c r="C4223" s="1">
        <v>91</v>
      </c>
      <c r="D4223" s="1">
        <v>126</v>
      </c>
      <c r="E4223" s="1">
        <v>393</v>
      </c>
      <c r="F4223" s="1">
        <v>281</v>
      </c>
      <c r="G4223" s="1" t="s">
        <v>19296</v>
      </c>
      <c r="H4223" s="1">
        <v>862</v>
      </c>
      <c r="J4223" s="1" t="s">
        <v>19297</v>
      </c>
      <c r="K4223" s="1" t="s">
        <v>18513</v>
      </c>
      <c r="L4223" s="1" t="s">
        <v>19298</v>
      </c>
      <c r="M4223" s="1">
        <v>21316</v>
      </c>
      <c r="N4223" s="1">
        <v>2269</v>
      </c>
      <c r="O4223" s="1" t="s">
        <v>14461</v>
      </c>
      <c r="P4223" s="1">
        <v>0</v>
      </c>
      <c r="Q4223" s="1" t="s">
        <v>19299</v>
      </c>
      <c r="R4223" s="1" t="s">
        <v>19300</v>
      </c>
      <c r="S4223" s="1">
        <v>162</v>
      </c>
      <c r="T4223" s="1" t="s">
        <v>37</v>
      </c>
      <c r="U4223" s="1" t="s">
        <v>38</v>
      </c>
      <c r="V4223" s="1" t="s">
        <v>6022</v>
      </c>
      <c r="W4223" s="1">
        <v>3000000</v>
      </c>
      <c r="X4223" s="1">
        <v>1948</v>
      </c>
      <c r="Y4223" s="1">
        <v>376</v>
      </c>
      <c r="Z4223" s="1">
        <v>7.8</v>
      </c>
      <c r="AA4223" s="1">
        <v>1.37</v>
      </c>
      <c r="AB4223" s="1">
        <v>0</v>
      </c>
    </row>
    <row r="4224" spans="1:28">
      <c r="A4224" s="1" t="s">
        <v>28</v>
      </c>
      <c r="B4224" s="1" t="s">
        <v>699</v>
      </c>
      <c r="C4224" s="1">
        <v>100</v>
      </c>
      <c r="D4224" s="1">
        <v>126</v>
      </c>
      <c r="E4224" s="1">
        <v>226</v>
      </c>
      <c r="F4224" s="1">
        <v>241</v>
      </c>
      <c r="G4224" s="1" t="s">
        <v>3747</v>
      </c>
      <c r="H4224" s="1">
        <v>12000</v>
      </c>
      <c r="I4224" s="1">
        <v>34098563</v>
      </c>
      <c r="J4224" s="1" t="s">
        <v>4061</v>
      </c>
      <c r="K4224" s="1" t="s">
        <v>758</v>
      </c>
      <c r="L4224" s="1" t="s">
        <v>4725</v>
      </c>
      <c r="M4224" s="1">
        <v>27191</v>
      </c>
      <c r="N4224" s="1">
        <v>13406</v>
      </c>
      <c r="O4224" s="1" t="s">
        <v>4726</v>
      </c>
      <c r="P4224" s="1">
        <v>1</v>
      </c>
      <c r="Q4224" s="1" t="s">
        <v>4727</v>
      </c>
      <c r="R4224" s="1" t="s">
        <v>4728</v>
      </c>
      <c r="S4224" s="1">
        <v>232</v>
      </c>
      <c r="T4224" s="1" t="s">
        <v>37</v>
      </c>
      <c r="U4224" s="1" t="s">
        <v>38</v>
      </c>
      <c r="V4224" s="1" t="s">
        <v>581</v>
      </c>
      <c r="W4224" s="1">
        <v>55000000</v>
      </c>
      <c r="X4224" s="1">
        <v>1999</v>
      </c>
      <c r="Y4224" s="1">
        <v>509</v>
      </c>
      <c r="Z4224" s="1">
        <v>6.5</v>
      </c>
      <c r="AA4224" s="1">
        <v>2.35</v>
      </c>
      <c r="AB4224" s="1">
        <v>0</v>
      </c>
    </row>
    <row r="4225" spans="1:28">
      <c r="A4225" s="1" t="s">
        <v>28</v>
      </c>
      <c r="B4225" s="1" t="s">
        <v>1719</v>
      </c>
      <c r="C4225" s="1">
        <v>112</v>
      </c>
      <c r="D4225" s="1">
        <v>126</v>
      </c>
      <c r="E4225" s="1">
        <v>18000</v>
      </c>
      <c r="F4225" s="1">
        <v>697</v>
      </c>
      <c r="G4225" s="1" t="s">
        <v>8417</v>
      </c>
      <c r="H4225" s="1">
        <v>18000</v>
      </c>
      <c r="I4225" s="1">
        <v>30226144</v>
      </c>
      <c r="J4225" s="1" t="s">
        <v>1540</v>
      </c>
      <c r="K4225" s="1" t="s">
        <v>1719</v>
      </c>
      <c r="L4225" s="1" t="s">
        <v>12829</v>
      </c>
      <c r="M4225" s="1">
        <v>47626</v>
      </c>
      <c r="N4225" s="1">
        <v>22745</v>
      </c>
      <c r="O4225" s="1" t="s">
        <v>3184</v>
      </c>
      <c r="P4225" s="1">
        <v>1</v>
      </c>
      <c r="Q4225" s="1" t="s">
        <v>12830</v>
      </c>
      <c r="R4225" s="1" t="s">
        <v>12831</v>
      </c>
      <c r="S4225" s="1">
        <v>118</v>
      </c>
      <c r="T4225" s="1" t="s">
        <v>37</v>
      </c>
      <c r="U4225" s="1" t="s">
        <v>38</v>
      </c>
      <c r="V4225" s="1" t="s">
        <v>39</v>
      </c>
      <c r="W4225" s="1">
        <v>15000000</v>
      </c>
      <c r="X4225" s="1">
        <v>2007</v>
      </c>
      <c r="Y4225" s="1">
        <v>2000</v>
      </c>
      <c r="Z4225" s="1">
        <v>7.6</v>
      </c>
      <c r="AA4225" s="1">
        <v>2.35</v>
      </c>
      <c r="AB4225" s="1">
        <v>0</v>
      </c>
    </row>
    <row r="4226" spans="1:28">
      <c r="A4226" s="1" t="s">
        <v>28</v>
      </c>
      <c r="B4226" s="1" t="s">
        <v>756</v>
      </c>
      <c r="C4226" s="1">
        <v>114</v>
      </c>
      <c r="D4226" s="1">
        <v>126</v>
      </c>
      <c r="E4226" s="1">
        <v>0</v>
      </c>
      <c r="F4226" s="1">
        <v>168</v>
      </c>
      <c r="G4226" s="1" t="s">
        <v>12336</v>
      </c>
      <c r="H4226" s="1">
        <v>826</v>
      </c>
      <c r="I4226" s="1">
        <v>43848100</v>
      </c>
      <c r="J4226" s="1" t="s">
        <v>1927</v>
      </c>
      <c r="K4226" s="1" t="s">
        <v>2488</v>
      </c>
      <c r="L4226" s="1" t="s">
        <v>12337</v>
      </c>
      <c r="M4226" s="1">
        <v>119150</v>
      </c>
      <c r="N4226" s="1">
        <v>1607</v>
      </c>
      <c r="O4226" s="1" t="s">
        <v>4617</v>
      </c>
      <c r="P4226" s="1">
        <v>2</v>
      </c>
      <c r="Q4226" s="1" t="s">
        <v>12338</v>
      </c>
      <c r="R4226" s="1" t="s">
        <v>12339</v>
      </c>
      <c r="S4226" s="1">
        <v>219</v>
      </c>
      <c r="T4226" s="1" t="s">
        <v>37</v>
      </c>
      <c r="U4226" s="1" t="s">
        <v>38</v>
      </c>
      <c r="V4226" s="1" t="s">
        <v>581</v>
      </c>
      <c r="W4226" s="1">
        <v>15000000</v>
      </c>
      <c r="X4226" s="1">
        <v>1987</v>
      </c>
      <c r="Y4226" s="1">
        <v>508</v>
      </c>
      <c r="Z4226" s="1">
        <v>7.4</v>
      </c>
      <c r="AA4226" s="1">
        <v>1.85</v>
      </c>
      <c r="AB4226" s="1">
        <v>0</v>
      </c>
    </row>
    <row r="4227" spans="1:28">
      <c r="A4227" s="1" t="s">
        <v>28</v>
      </c>
      <c r="B4227" s="1" t="s">
        <v>8038</v>
      </c>
      <c r="C4227" s="1">
        <v>121</v>
      </c>
      <c r="D4227" s="1">
        <v>126</v>
      </c>
      <c r="E4227" s="1">
        <v>43</v>
      </c>
      <c r="F4227" s="1">
        <v>177</v>
      </c>
      <c r="G4227" s="1" t="s">
        <v>1605</v>
      </c>
      <c r="H4227" s="1">
        <v>244</v>
      </c>
      <c r="I4227" s="1">
        <v>62700000</v>
      </c>
      <c r="J4227" s="1" t="s">
        <v>223</v>
      </c>
      <c r="K4227" s="1" t="s">
        <v>1089</v>
      </c>
      <c r="L4227" s="1" t="s">
        <v>8039</v>
      </c>
      <c r="M4227" s="1">
        <v>69534</v>
      </c>
      <c r="N4227" s="1">
        <v>1008</v>
      </c>
      <c r="O4227" s="1" t="s">
        <v>4813</v>
      </c>
      <c r="P4227" s="1">
        <v>2</v>
      </c>
      <c r="Q4227" s="1" t="s">
        <v>8040</v>
      </c>
      <c r="R4227" s="1" t="s">
        <v>8041</v>
      </c>
      <c r="S4227" s="1">
        <v>294</v>
      </c>
      <c r="T4227" s="1" t="s">
        <v>37</v>
      </c>
      <c r="U4227" s="1" t="s">
        <v>56</v>
      </c>
      <c r="V4227" s="1" t="s">
        <v>91</v>
      </c>
      <c r="W4227" s="1">
        <v>34000000</v>
      </c>
      <c r="X4227" s="1">
        <v>1979</v>
      </c>
      <c r="Y4227" s="1">
        <v>202</v>
      </c>
      <c r="Z4227" s="1">
        <v>6.3</v>
      </c>
      <c r="AA4227" s="1">
        <v>2.35</v>
      </c>
      <c r="AB4227" s="1">
        <v>0</v>
      </c>
    </row>
    <row r="4228" spans="1:28">
      <c r="A4228" s="1" t="s">
        <v>28</v>
      </c>
      <c r="B4228" s="1" t="s">
        <v>4027</v>
      </c>
      <c r="C4228" s="1">
        <v>125</v>
      </c>
      <c r="D4228" s="1">
        <v>126</v>
      </c>
      <c r="E4228" s="1">
        <v>0</v>
      </c>
      <c r="F4228" s="1">
        <v>9000</v>
      </c>
      <c r="G4228" s="1" t="s">
        <v>162</v>
      </c>
      <c r="H4228" s="1">
        <v>13000</v>
      </c>
      <c r="I4228" s="1">
        <v>30695227</v>
      </c>
      <c r="J4228" s="1" t="s">
        <v>4286</v>
      </c>
      <c r="K4228" s="1" t="s">
        <v>1153</v>
      </c>
      <c r="L4228" s="1" t="s">
        <v>4287</v>
      </c>
      <c r="M4228" s="1">
        <v>45296</v>
      </c>
      <c r="N4228" s="1">
        <v>34774</v>
      </c>
      <c r="O4228" s="1" t="s">
        <v>772</v>
      </c>
      <c r="P4228" s="1">
        <v>3</v>
      </c>
      <c r="Q4228" s="1" t="s">
        <v>4288</v>
      </c>
      <c r="R4228" s="1" t="s">
        <v>4289</v>
      </c>
      <c r="S4228" s="1">
        <v>267</v>
      </c>
      <c r="T4228" s="1" t="s">
        <v>37</v>
      </c>
      <c r="U4228" s="1" t="s">
        <v>38</v>
      </c>
      <c r="V4228" s="1" t="s">
        <v>39</v>
      </c>
      <c r="W4228" s="1">
        <v>60000000</v>
      </c>
      <c r="X4228" s="1">
        <v>2000</v>
      </c>
      <c r="Y4228" s="1">
        <v>10000</v>
      </c>
      <c r="Z4228" s="1">
        <v>6.7</v>
      </c>
      <c r="AA4228" s="1">
        <v>1.85</v>
      </c>
      <c r="AB4228" s="1">
        <v>0</v>
      </c>
    </row>
    <row r="4229" spans="1:28">
      <c r="A4229" s="1" t="s">
        <v>28</v>
      </c>
      <c r="B4229" s="1" t="s">
        <v>5448</v>
      </c>
      <c r="C4229" s="1">
        <v>131</v>
      </c>
      <c r="D4229" s="1">
        <v>126</v>
      </c>
      <c r="E4229" s="1">
        <v>98</v>
      </c>
      <c r="F4229" s="1">
        <v>37</v>
      </c>
      <c r="G4229" s="1" t="s">
        <v>5341</v>
      </c>
      <c r="H4229" s="1">
        <v>18000</v>
      </c>
      <c r="I4229" s="1">
        <v>53680848</v>
      </c>
      <c r="J4229" s="1" t="s">
        <v>210</v>
      </c>
      <c r="K4229" s="1" t="s">
        <v>637</v>
      </c>
      <c r="L4229" s="1" t="s">
        <v>8287</v>
      </c>
      <c r="M4229" s="1">
        <v>167967</v>
      </c>
      <c r="N4229" s="1">
        <v>18726</v>
      </c>
      <c r="O4229" s="1" t="s">
        <v>8288</v>
      </c>
      <c r="P4229" s="1">
        <v>1</v>
      </c>
      <c r="Q4229" s="1" t="s">
        <v>8289</v>
      </c>
      <c r="R4229" s="1" t="s">
        <v>8290</v>
      </c>
      <c r="S4229" s="1">
        <v>243</v>
      </c>
      <c r="T4229" s="1" t="s">
        <v>37</v>
      </c>
      <c r="U4229" s="1" t="s">
        <v>38</v>
      </c>
      <c r="V4229" s="1" t="s">
        <v>39</v>
      </c>
      <c r="W4229" s="1">
        <v>30000000</v>
      </c>
      <c r="X4229" s="1">
        <v>2007</v>
      </c>
      <c r="Y4229" s="1">
        <v>631</v>
      </c>
      <c r="Z4229" s="1">
        <v>7.1</v>
      </c>
      <c r="AA4229" s="1">
        <v>1.85</v>
      </c>
      <c r="AB4229" s="1">
        <v>20000</v>
      </c>
    </row>
    <row r="4230" spans="1:28">
      <c r="A4230" s="1" t="s">
        <v>28</v>
      </c>
      <c r="B4230" s="1" t="s">
        <v>4337</v>
      </c>
      <c r="C4230" s="1">
        <v>136</v>
      </c>
      <c r="D4230" s="1">
        <v>126</v>
      </c>
      <c r="E4230" s="1">
        <v>37</v>
      </c>
      <c r="F4230" s="1">
        <v>883</v>
      </c>
      <c r="G4230" s="1" t="s">
        <v>436</v>
      </c>
      <c r="H4230" s="1">
        <v>12000</v>
      </c>
      <c r="I4230" s="1">
        <v>17804273</v>
      </c>
      <c r="J4230" s="1" t="s">
        <v>4061</v>
      </c>
      <c r="K4230" s="1" t="s">
        <v>297</v>
      </c>
      <c r="L4230" s="1" t="s">
        <v>15635</v>
      </c>
      <c r="M4230" s="1">
        <v>20449</v>
      </c>
      <c r="N4230" s="1">
        <v>25660</v>
      </c>
      <c r="O4230" s="1" t="s">
        <v>12787</v>
      </c>
      <c r="P4230" s="1">
        <v>0</v>
      </c>
      <c r="Q4230" s="1" t="s">
        <v>15636</v>
      </c>
      <c r="R4230" s="1" t="s">
        <v>15637</v>
      </c>
      <c r="S4230" s="1">
        <v>370</v>
      </c>
      <c r="T4230" s="1" t="s">
        <v>37</v>
      </c>
      <c r="U4230" s="1" t="s">
        <v>38</v>
      </c>
      <c r="V4230" s="1" t="s">
        <v>581</v>
      </c>
      <c r="W4230" s="1">
        <v>20000000</v>
      </c>
      <c r="X4230" s="1">
        <v>2000</v>
      </c>
      <c r="Y4230" s="1">
        <v>10000</v>
      </c>
      <c r="Z4230" s="1">
        <v>7</v>
      </c>
      <c r="AA4230" s="1">
        <v>1.85</v>
      </c>
      <c r="AB4230" s="1">
        <v>1000</v>
      </c>
    </row>
    <row r="4231" spans="1:28">
      <c r="A4231" s="1" t="s">
        <v>28</v>
      </c>
      <c r="B4231" s="1" t="s">
        <v>251</v>
      </c>
      <c r="C4231" s="1">
        <v>153</v>
      </c>
      <c r="D4231" s="1">
        <v>126</v>
      </c>
      <c r="E4231" s="1">
        <v>13000</v>
      </c>
      <c r="F4231" s="1">
        <v>390</v>
      </c>
      <c r="G4231" s="1" t="s">
        <v>1513</v>
      </c>
      <c r="H4231" s="1">
        <v>920</v>
      </c>
      <c r="I4231" s="1">
        <v>162831698</v>
      </c>
      <c r="J4231" s="1" t="s">
        <v>1321</v>
      </c>
      <c r="K4231" s="1" t="s">
        <v>1322</v>
      </c>
      <c r="L4231" s="1" t="s">
        <v>2540</v>
      </c>
      <c r="M4231" s="1">
        <v>215255</v>
      </c>
      <c r="N4231" s="1">
        <v>2899</v>
      </c>
      <c r="O4231" s="1" t="s">
        <v>2541</v>
      </c>
      <c r="P4231" s="1">
        <v>0</v>
      </c>
      <c r="Q4231" s="1" t="s">
        <v>2542</v>
      </c>
      <c r="R4231" s="1" t="s">
        <v>2543</v>
      </c>
      <c r="S4231" s="1">
        <v>610</v>
      </c>
      <c r="T4231" s="1" t="s">
        <v>37</v>
      </c>
      <c r="U4231" s="1" t="s">
        <v>38</v>
      </c>
      <c r="V4231" s="1" t="s">
        <v>39</v>
      </c>
      <c r="W4231" s="1">
        <v>80000000</v>
      </c>
      <c r="X4231" s="1">
        <v>1992</v>
      </c>
      <c r="Y4231" s="1">
        <v>811</v>
      </c>
      <c r="Z4231" s="1">
        <v>7</v>
      </c>
      <c r="AA4231" s="1">
        <v>1.85</v>
      </c>
      <c r="AB4231" s="1">
        <v>0</v>
      </c>
    </row>
    <row r="4232" spans="1:28">
      <c r="A4232" s="1" t="s">
        <v>28</v>
      </c>
      <c r="B4232" s="1" t="s">
        <v>8532</v>
      </c>
      <c r="C4232" s="1">
        <v>155</v>
      </c>
      <c r="D4232" s="1">
        <v>126</v>
      </c>
      <c r="E4232" s="1">
        <v>51</v>
      </c>
      <c r="F4232" s="1">
        <v>874</v>
      </c>
      <c r="G4232" s="1" t="s">
        <v>772</v>
      </c>
      <c r="H4232" s="1">
        <v>10000</v>
      </c>
      <c r="I4232" s="1">
        <v>18324242</v>
      </c>
      <c r="J4232" s="1" t="s">
        <v>3395</v>
      </c>
      <c r="K4232" s="1" t="s">
        <v>883</v>
      </c>
      <c r="L4232" s="1" t="s">
        <v>8533</v>
      </c>
      <c r="M4232" s="1">
        <v>32815</v>
      </c>
      <c r="N4232" s="1">
        <v>20563</v>
      </c>
      <c r="O4232" s="1" t="s">
        <v>5091</v>
      </c>
      <c r="P4232" s="1">
        <v>4</v>
      </c>
      <c r="Q4232" s="1" t="s">
        <v>8534</v>
      </c>
      <c r="R4232" s="1" t="s">
        <v>8535</v>
      </c>
      <c r="S4232" s="1">
        <v>214</v>
      </c>
      <c r="T4232" s="1" t="s">
        <v>37</v>
      </c>
      <c r="U4232" s="1" t="s">
        <v>38</v>
      </c>
      <c r="V4232" s="1" t="s">
        <v>581</v>
      </c>
      <c r="W4232" s="1">
        <v>35000000</v>
      </c>
      <c r="X4232" s="1">
        <v>2005</v>
      </c>
      <c r="Y4232" s="1">
        <v>9000</v>
      </c>
      <c r="Z4232" s="1">
        <v>7.3</v>
      </c>
      <c r="AA4232" s="1">
        <v>2.35</v>
      </c>
      <c r="AB4232" s="1">
        <v>0</v>
      </c>
    </row>
    <row r="4233" spans="1:28">
      <c r="A4233" s="1" t="s">
        <v>28</v>
      </c>
      <c r="B4233" s="1" t="s">
        <v>12354</v>
      </c>
      <c r="C4233" s="1">
        <v>158</v>
      </c>
      <c r="D4233" s="1">
        <v>126</v>
      </c>
      <c r="E4233" s="1">
        <v>26</v>
      </c>
      <c r="F4233" s="1">
        <v>385</v>
      </c>
      <c r="G4233" s="1" t="s">
        <v>2199</v>
      </c>
      <c r="H4233" s="1">
        <v>638</v>
      </c>
      <c r="I4233" s="1">
        <v>13005485</v>
      </c>
      <c r="J4233" s="1" t="s">
        <v>3395</v>
      </c>
      <c r="K4233" s="1" t="s">
        <v>3209</v>
      </c>
      <c r="L4233" s="1" t="s">
        <v>12355</v>
      </c>
      <c r="M4233" s="1">
        <v>56665</v>
      </c>
      <c r="N4233" s="1">
        <v>2282</v>
      </c>
      <c r="O4233" s="1" t="s">
        <v>8980</v>
      </c>
      <c r="P4233" s="1">
        <v>0</v>
      </c>
      <c r="Q4233" s="1" t="s">
        <v>12356</v>
      </c>
      <c r="R4233" s="1" t="s">
        <v>12357</v>
      </c>
      <c r="S4233" s="1">
        <v>469</v>
      </c>
      <c r="T4233" s="1" t="s">
        <v>37</v>
      </c>
      <c r="U4233" s="1" t="s">
        <v>38</v>
      </c>
      <c r="V4233" s="1" t="s">
        <v>581</v>
      </c>
      <c r="W4233" s="1">
        <v>15000000</v>
      </c>
      <c r="X4233" s="1">
        <v>2003</v>
      </c>
      <c r="Y4233" s="1">
        <v>624</v>
      </c>
      <c r="Z4233" s="1">
        <v>7.6</v>
      </c>
      <c r="AA4233" s="1">
        <v>1.85</v>
      </c>
      <c r="AB4233" s="1">
        <v>0</v>
      </c>
    </row>
    <row r="4234" spans="1:28">
      <c r="A4234" s="1" t="s">
        <v>28</v>
      </c>
      <c r="B4234" s="1" t="s">
        <v>2009</v>
      </c>
      <c r="C4234" s="1">
        <v>160</v>
      </c>
      <c r="D4234" s="1">
        <v>126</v>
      </c>
      <c r="E4234" s="1">
        <v>44</v>
      </c>
      <c r="F4234" s="1">
        <v>9</v>
      </c>
      <c r="G4234" s="1" t="s">
        <v>11961</v>
      </c>
      <c r="H4234" s="1">
        <v>627</v>
      </c>
      <c r="I4234" s="1">
        <v>5701643</v>
      </c>
      <c r="J4234" s="1" t="s">
        <v>3416</v>
      </c>
      <c r="K4234" s="1" t="s">
        <v>226</v>
      </c>
      <c r="L4234" s="1" t="s">
        <v>11962</v>
      </c>
      <c r="M4234" s="1">
        <v>37635</v>
      </c>
      <c r="N4234" s="1">
        <v>653</v>
      </c>
      <c r="O4234" s="1" t="s">
        <v>11963</v>
      </c>
      <c r="P4234" s="1">
        <v>0</v>
      </c>
      <c r="Q4234" s="1" t="s">
        <v>11964</v>
      </c>
      <c r="R4234" s="1" t="s">
        <v>11965</v>
      </c>
      <c r="S4234" s="1">
        <v>165</v>
      </c>
      <c r="T4234" s="1" t="s">
        <v>11966</v>
      </c>
      <c r="U4234" s="1" t="s">
        <v>7156</v>
      </c>
      <c r="V4234" s="1" t="s">
        <v>581</v>
      </c>
      <c r="W4234" s="1">
        <v>20000000</v>
      </c>
      <c r="X4234" s="1">
        <v>2007</v>
      </c>
      <c r="Y4234" s="1">
        <v>12</v>
      </c>
      <c r="Z4234" s="1">
        <v>7.3</v>
      </c>
      <c r="AA4234" s="1">
        <v>2.35</v>
      </c>
      <c r="AB4234" s="1">
        <v>0</v>
      </c>
    </row>
    <row r="4235" spans="1:28">
      <c r="A4235" s="1" t="s">
        <v>28</v>
      </c>
      <c r="B4235" s="1" t="s">
        <v>6037</v>
      </c>
      <c r="C4235" s="1">
        <v>161</v>
      </c>
      <c r="D4235" s="1">
        <v>126</v>
      </c>
      <c r="E4235" s="1">
        <v>835</v>
      </c>
      <c r="F4235" s="1">
        <v>893</v>
      </c>
      <c r="G4235" s="1" t="s">
        <v>1153</v>
      </c>
      <c r="H4235" s="1">
        <v>49000</v>
      </c>
      <c r="I4235" s="1">
        <v>138339411</v>
      </c>
      <c r="J4235" s="1" t="s">
        <v>3395</v>
      </c>
      <c r="K4235" s="1" t="s">
        <v>807</v>
      </c>
      <c r="L4235" s="1" t="s">
        <v>14762</v>
      </c>
      <c r="M4235" s="1">
        <v>604904</v>
      </c>
      <c r="N4235" s="1">
        <v>63710</v>
      </c>
      <c r="O4235" s="1" t="s">
        <v>3476</v>
      </c>
      <c r="P4235" s="1">
        <v>2</v>
      </c>
      <c r="Q4235" s="1" t="s">
        <v>14763</v>
      </c>
      <c r="R4235" s="1" t="s">
        <v>14764</v>
      </c>
      <c r="S4235" s="1">
        <v>682</v>
      </c>
      <c r="T4235" s="1" t="s">
        <v>37</v>
      </c>
      <c r="U4235" s="1" t="s">
        <v>38</v>
      </c>
      <c r="V4235" s="1" t="s">
        <v>581</v>
      </c>
      <c r="W4235" s="1">
        <v>10000000</v>
      </c>
      <c r="X4235" s="1">
        <v>1997</v>
      </c>
      <c r="Y4235" s="1">
        <v>13000</v>
      </c>
      <c r="Z4235" s="1">
        <v>8.3000000000000007</v>
      </c>
      <c r="AA4235" s="1">
        <v>1.85</v>
      </c>
      <c r="AB4235" s="1">
        <v>31000</v>
      </c>
    </row>
    <row r="4236" spans="1:28">
      <c r="A4236" s="1" t="s">
        <v>28</v>
      </c>
      <c r="B4236" s="1" t="s">
        <v>1963</v>
      </c>
      <c r="C4236" s="1">
        <v>173</v>
      </c>
      <c r="D4236" s="1">
        <v>126</v>
      </c>
      <c r="E4236" s="1">
        <v>0</v>
      </c>
      <c r="F4236" s="1">
        <v>10000</v>
      </c>
      <c r="G4236" s="1" t="s">
        <v>973</v>
      </c>
      <c r="H4236" s="1">
        <v>14000</v>
      </c>
      <c r="I4236" s="1">
        <v>63540020</v>
      </c>
      <c r="J4236" s="1" t="s">
        <v>69</v>
      </c>
      <c r="K4236" s="1" t="s">
        <v>1964</v>
      </c>
      <c r="L4236" s="1" t="s">
        <v>1965</v>
      </c>
      <c r="M4236" s="1">
        <v>343274</v>
      </c>
      <c r="N4236" s="1">
        <v>39319</v>
      </c>
      <c r="O4236" s="1" t="s">
        <v>436</v>
      </c>
      <c r="P4236" s="1">
        <v>2</v>
      </c>
      <c r="Q4236" s="1" t="s">
        <v>1966</v>
      </c>
      <c r="R4236" s="1" t="s">
        <v>1967</v>
      </c>
      <c r="S4236" s="1">
        <v>742</v>
      </c>
      <c r="T4236" s="1" t="s">
        <v>37</v>
      </c>
      <c r="U4236" s="1" t="s">
        <v>1461</v>
      </c>
      <c r="V4236" s="1" t="s">
        <v>39</v>
      </c>
      <c r="W4236" s="1">
        <v>93000000</v>
      </c>
      <c r="X4236" s="1">
        <v>1997</v>
      </c>
      <c r="Y4236" s="1">
        <v>13000</v>
      </c>
      <c r="Z4236" s="1">
        <v>7.7</v>
      </c>
      <c r="AA4236" s="1">
        <v>2.35</v>
      </c>
      <c r="AB4236" s="1">
        <v>18000</v>
      </c>
    </row>
    <row r="4237" spans="1:28">
      <c r="A4237" s="1" t="s">
        <v>28</v>
      </c>
      <c r="B4237" s="1" t="s">
        <v>1035</v>
      </c>
      <c r="C4237" s="1">
        <v>184</v>
      </c>
      <c r="D4237" s="1">
        <v>126</v>
      </c>
      <c r="E4237" s="1">
        <v>295</v>
      </c>
      <c r="F4237" s="1">
        <v>284</v>
      </c>
      <c r="G4237" s="1" t="s">
        <v>1036</v>
      </c>
      <c r="H4237" s="1">
        <v>18000</v>
      </c>
      <c r="I4237" s="1">
        <v>31141074</v>
      </c>
      <c r="J4237" s="1" t="s">
        <v>42</v>
      </c>
      <c r="K4237" s="1" t="s">
        <v>637</v>
      </c>
      <c r="L4237" s="1" t="s">
        <v>1037</v>
      </c>
      <c r="M4237" s="1">
        <v>51892</v>
      </c>
      <c r="N4237" s="1">
        <v>19769</v>
      </c>
      <c r="O4237" s="1" t="s">
        <v>1038</v>
      </c>
      <c r="P4237" s="1">
        <v>4</v>
      </c>
      <c r="Q4237" s="1" t="s">
        <v>1039</v>
      </c>
      <c r="R4237" s="1" t="s">
        <v>1040</v>
      </c>
      <c r="S4237" s="1">
        <v>273</v>
      </c>
      <c r="T4237" s="1" t="s">
        <v>37</v>
      </c>
      <c r="U4237" s="1" t="s">
        <v>38</v>
      </c>
      <c r="V4237" s="1" t="s">
        <v>39</v>
      </c>
      <c r="W4237" s="1">
        <v>140000000</v>
      </c>
      <c r="X4237" s="1">
        <v>2016</v>
      </c>
      <c r="Y4237" s="1">
        <v>934</v>
      </c>
      <c r="Z4237" s="1">
        <v>5.5</v>
      </c>
      <c r="AA4237" s="1">
        <v>2.35</v>
      </c>
      <c r="AB4237" s="1">
        <v>24000</v>
      </c>
    </row>
    <row r="4238" spans="1:28">
      <c r="A4238" s="1" t="s">
        <v>28</v>
      </c>
      <c r="B4238" s="1" t="s">
        <v>251</v>
      </c>
      <c r="C4238" s="1">
        <v>186</v>
      </c>
      <c r="D4238" s="1">
        <v>126</v>
      </c>
      <c r="E4238" s="1">
        <v>13000</v>
      </c>
      <c r="F4238" s="1">
        <v>488</v>
      </c>
      <c r="G4238" s="1" t="s">
        <v>4651</v>
      </c>
      <c r="H4238" s="1">
        <v>920</v>
      </c>
      <c r="I4238" s="1">
        <v>251188924</v>
      </c>
      <c r="J4238" s="1" t="s">
        <v>123</v>
      </c>
      <c r="K4238" s="1" t="s">
        <v>1322</v>
      </c>
      <c r="L4238" s="1" t="s">
        <v>7231</v>
      </c>
      <c r="M4238" s="1">
        <v>269033</v>
      </c>
      <c r="N4238" s="1">
        <v>2725</v>
      </c>
      <c r="O4238" s="1" t="s">
        <v>7232</v>
      </c>
      <c r="P4238" s="1">
        <v>0</v>
      </c>
      <c r="Q4238" s="1" t="s">
        <v>7233</v>
      </c>
      <c r="R4238" s="1" t="s">
        <v>7234</v>
      </c>
      <c r="S4238" s="1">
        <v>817</v>
      </c>
      <c r="T4238" s="1" t="s">
        <v>37</v>
      </c>
      <c r="U4238" s="1" t="s">
        <v>38</v>
      </c>
      <c r="V4238" s="1" t="s">
        <v>39</v>
      </c>
      <c r="W4238" s="1">
        <v>35000000</v>
      </c>
      <c r="X4238" s="1">
        <v>1989</v>
      </c>
      <c r="Y4238" s="1">
        <v>549</v>
      </c>
      <c r="Z4238" s="1">
        <v>7.6</v>
      </c>
      <c r="AA4238" s="1">
        <v>1.85</v>
      </c>
      <c r="AB4238" s="1">
        <v>12000</v>
      </c>
    </row>
    <row r="4239" spans="1:28">
      <c r="A4239" s="1" t="s">
        <v>28</v>
      </c>
      <c r="B4239" s="1" t="s">
        <v>517</v>
      </c>
      <c r="C4239" s="1">
        <v>233</v>
      </c>
      <c r="D4239" s="1">
        <v>126</v>
      </c>
      <c r="E4239" s="1">
        <v>218</v>
      </c>
      <c r="F4239" s="1">
        <v>322</v>
      </c>
      <c r="G4239" s="1" t="s">
        <v>561</v>
      </c>
      <c r="H4239" s="1">
        <v>11000</v>
      </c>
      <c r="I4239" s="1">
        <v>186336103</v>
      </c>
      <c r="J4239" s="1" t="s">
        <v>1529</v>
      </c>
      <c r="K4239" s="1" t="s">
        <v>336</v>
      </c>
      <c r="L4239" s="1" t="s">
        <v>1530</v>
      </c>
      <c r="M4239" s="1">
        <v>348861</v>
      </c>
      <c r="N4239" s="1">
        <v>22722</v>
      </c>
      <c r="O4239" s="1" t="s">
        <v>1531</v>
      </c>
      <c r="P4239" s="1">
        <v>2</v>
      </c>
      <c r="Q4239" s="1" t="s">
        <v>1532</v>
      </c>
      <c r="R4239" s="1" t="s">
        <v>1533</v>
      </c>
      <c r="S4239" s="1">
        <v>798</v>
      </c>
      <c r="T4239" s="1" t="s">
        <v>37</v>
      </c>
      <c r="U4239" s="1" t="s">
        <v>38</v>
      </c>
      <c r="V4239" s="1" t="s">
        <v>39</v>
      </c>
      <c r="W4239" s="1">
        <v>120000000</v>
      </c>
      <c r="X4239" s="1">
        <v>2005</v>
      </c>
      <c r="Y4239" s="1">
        <v>11000</v>
      </c>
      <c r="Z4239" s="1">
        <v>6.5</v>
      </c>
      <c r="AA4239" s="1">
        <v>2.35</v>
      </c>
      <c r="AB4239" s="1">
        <v>0</v>
      </c>
    </row>
    <row r="4240" spans="1:28">
      <c r="A4240" s="1" t="s">
        <v>28</v>
      </c>
      <c r="B4240" s="1" t="s">
        <v>8177</v>
      </c>
      <c r="C4240" s="1">
        <v>285</v>
      </c>
      <c r="D4240" s="1">
        <v>126</v>
      </c>
      <c r="E4240" s="1">
        <v>729</v>
      </c>
      <c r="F4240" s="1">
        <v>284</v>
      </c>
      <c r="G4240" s="1" t="s">
        <v>12144</v>
      </c>
      <c r="H4240" s="1">
        <v>912</v>
      </c>
      <c r="I4240" s="1">
        <v>71502303</v>
      </c>
      <c r="J4240" s="1" t="s">
        <v>11370</v>
      </c>
      <c r="K4240" s="1" t="s">
        <v>2652</v>
      </c>
      <c r="L4240" s="1" t="s">
        <v>12145</v>
      </c>
      <c r="M4240" s="1">
        <v>149966</v>
      </c>
      <c r="N4240" s="1">
        <v>2170</v>
      </c>
      <c r="O4240" s="1" t="s">
        <v>88</v>
      </c>
      <c r="P4240" s="1">
        <v>0</v>
      </c>
      <c r="Q4240" s="1" t="s">
        <v>12146</v>
      </c>
      <c r="R4240" s="1" t="s">
        <v>12147</v>
      </c>
      <c r="S4240" s="1">
        <v>835</v>
      </c>
      <c r="T4240" s="1" t="s">
        <v>37</v>
      </c>
      <c r="U4240" s="1" t="s">
        <v>38</v>
      </c>
      <c r="V4240" s="1" t="s">
        <v>581</v>
      </c>
      <c r="W4240" s="1">
        <v>12000000</v>
      </c>
      <c r="X4240" s="1">
        <v>2004</v>
      </c>
      <c r="Y4240" s="1">
        <v>306</v>
      </c>
      <c r="Z4240" s="1">
        <v>7.5</v>
      </c>
      <c r="AA4240" s="1">
        <v>1.85</v>
      </c>
      <c r="AB4240" s="1">
        <v>0</v>
      </c>
    </row>
    <row r="4241" spans="1:28">
      <c r="A4241" s="1" t="s">
        <v>28</v>
      </c>
      <c r="B4241" s="1" t="s">
        <v>3245</v>
      </c>
      <c r="C4241" s="1">
        <v>330</v>
      </c>
      <c r="D4241" s="1">
        <v>126</v>
      </c>
      <c r="E4241" s="1">
        <v>0</v>
      </c>
      <c r="F4241" s="1">
        <v>745</v>
      </c>
      <c r="G4241" s="1" t="s">
        <v>1297</v>
      </c>
      <c r="H4241" s="1">
        <v>2000</v>
      </c>
      <c r="I4241" s="1">
        <v>25592632</v>
      </c>
      <c r="J4241" s="1" t="s">
        <v>6389</v>
      </c>
      <c r="K4241" s="1" t="s">
        <v>1208</v>
      </c>
      <c r="L4241" s="1" t="s">
        <v>13725</v>
      </c>
      <c r="M4241" s="1">
        <v>220475</v>
      </c>
      <c r="N4241" s="1">
        <v>5371</v>
      </c>
      <c r="O4241" s="1" t="s">
        <v>3248</v>
      </c>
      <c r="P4241" s="1">
        <v>0</v>
      </c>
      <c r="Q4241" s="1" t="s">
        <v>13726</v>
      </c>
      <c r="R4241" s="1" t="s">
        <v>13727</v>
      </c>
      <c r="S4241" s="1">
        <v>1066</v>
      </c>
      <c r="T4241" s="1" t="s">
        <v>37</v>
      </c>
      <c r="U4241" s="1" t="s">
        <v>38</v>
      </c>
      <c r="V4241" s="1" t="s">
        <v>581</v>
      </c>
      <c r="W4241" s="1">
        <v>18000000</v>
      </c>
      <c r="X4241" s="1">
        <v>2007</v>
      </c>
      <c r="Y4241" s="1">
        <v>850</v>
      </c>
      <c r="Z4241" s="1">
        <v>7.2</v>
      </c>
      <c r="AA4241" s="1">
        <v>1.85</v>
      </c>
      <c r="AB4241" s="1">
        <v>20000</v>
      </c>
    </row>
    <row r="4242" spans="1:28">
      <c r="A4242" s="1" t="s">
        <v>28</v>
      </c>
      <c r="B4242" s="1" t="s">
        <v>731</v>
      </c>
      <c r="C4242" s="1">
        <v>474</v>
      </c>
      <c r="D4242" s="1">
        <v>126</v>
      </c>
      <c r="E4242" s="1">
        <v>230</v>
      </c>
      <c r="F4242" s="1">
        <v>2000</v>
      </c>
      <c r="G4242" s="1" t="s">
        <v>732</v>
      </c>
      <c r="H4242" s="1">
        <v>24000</v>
      </c>
      <c r="I4242" s="1">
        <v>89732035</v>
      </c>
      <c r="J4242" s="1" t="s">
        <v>69</v>
      </c>
      <c r="K4242" s="1" t="s">
        <v>78</v>
      </c>
      <c r="L4242" s="1" t="s">
        <v>733</v>
      </c>
      <c r="M4242" s="1">
        <v>188457</v>
      </c>
      <c r="N4242" s="1">
        <v>38873</v>
      </c>
      <c r="O4242" s="1" t="s">
        <v>734</v>
      </c>
      <c r="P4242" s="1">
        <v>2</v>
      </c>
      <c r="Q4242" s="1" t="s">
        <v>735</v>
      </c>
      <c r="R4242" s="1" t="s">
        <v>736</v>
      </c>
      <c r="S4242" s="1">
        <v>867</v>
      </c>
      <c r="T4242" s="1" t="s">
        <v>37</v>
      </c>
      <c r="U4242" s="1" t="s">
        <v>38</v>
      </c>
      <c r="V4242" s="1" t="s">
        <v>39</v>
      </c>
      <c r="W4242" s="1">
        <v>155000000</v>
      </c>
      <c r="X4242" s="1">
        <v>2015</v>
      </c>
      <c r="Y4242" s="1">
        <v>10000</v>
      </c>
      <c r="Z4242" s="1">
        <v>6.6</v>
      </c>
      <c r="AA4242" s="1">
        <v>2.35</v>
      </c>
      <c r="AB4242" s="1">
        <v>82000</v>
      </c>
    </row>
    <row r="4243" spans="1:28">
      <c r="A4243" s="1" t="s">
        <v>28</v>
      </c>
      <c r="B4243" s="1" t="s">
        <v>246</v>
      </c>
      <c r="C4243" s="1">
        <v>486</v>
      </c>
      <c r="D4243" s="1">
        <v>126</v>
      </c>
      <c r="E4243" s="1">
        <v>4000</v>
      </c>
      <c r="F4243" s="1">
        <v>4000</v>
      </c>
      <c r="G4243" s="1" t="s">
        <v>297</v>
      </c>
      <c r="H4243" s="1">
        <v>21000</v>
      </c>
      <c r="I4243" s="1">
        <v>318298180</v>
      </c>
      <c r="J4243" s="1" t="s">
        <v>69</v>
      </c>
      <c r="K4243" s="1" t="s">
        <v>93</v>
      </c>
      <c r="L4243" s="1" t="s">
        <v>480</v>
      </c>
      <c r="M4243" s="1">
        <v>696338</v>
      </c>
      <c r="N4243" s="1">
        <v>39252</v>
      </c>
      <c r="O4243" s="1" t="s">
        <v>246</v>
      </c>
      <c r="P4243" s="1">
        <v>3</v>
      </c>
      <c r="Q4243" s="1" t="s">
        <v>481</v>
      </c>
      <c r="R4243" s="1" t="s">
        <v>482</v>
      </c>
      <c r="S4243" s="1">
        <v>1055</v>
      </c>
      <c r="T4243" s="1" t="s">
        <v>37</v>
      </c>
      <c r="U4243" s="1" t="s">
        <v>38</v>
      </c>
      <c r="V4243" s="1" t="s">
        <v>39</v>
      </c>
      <c r="W4243" s="1">
        <v>140000000</v>
      </c>
      <c r="X4243" s="1">
        <v>2008</v>
      </c>
      <c r="Y4243" s="1">
        <v>12000</v>
      </c>
      <c r="Z4243" s="1">
        <v>7.9</v>
      </c>
      <c r="AA4243" s="1">
        <v>2.35</v>
      </c>
      <c r="AB4243" s="1">
        <v>10000</v>
      </c>
    </row>
    <row r="4244" spans="1:28">
      <c r="A4244" s="1" t="s">
        <v>28</v>
      </c>
      <c r="B4244" s="1" t="s">
        <v>6877</v>
      </c>
      <c r="C4244" s="1">
        <v>488</v>
      </c>
      <c r="D4244" s="1">
        <v>126</v>
      </c>
      <c r="E4244" s="1">
        <v>584</v>
      </c>
      <c r="F4244" s="1">
        <v>398</v>
      </c>
      <c r="G4244" s="1" t="s">
        <v>354</v>
      </c>
      <c r="H4244" s="1">
        <v>11000</v>
      </c>
      <c r="I4244" s="1">
        <v>4563029</v>
      </c>
      <c r="J4244" s="1" t="s">
        <v>1386</v>
      </c>
      <c r="K4244" s="1" t="s">
        <v>218</v>
      </c>
      <c r="L4244" s="1" t="s">
        <v>6878</v>
      </c>
      <c r="M4244" s="1">
        <v>181472</v>
      </c>
      <c r="N4244" s="1">
        <v>12286</v>
      </c>
      <c r="O4244" s="1" t="s">
        <v>6879</v>
      </c>
      <c r="P4244" s="1">
        <v>5</v>
      </c>
      <c r="Q4244" s="1" t="s">
        <v>6880</v>
      </c>
      <c r="R4244" s="1" t="s">
        <v>6881</v>
      </c>
      <c r="S4244" s="1">
        <v>514</v>
      </c>
      <c r="T4244" s="1" t="s">
        <v>37</v>
      </c>
      <c r="U4244" s="1" t="s">
        <v>5680</v>
      </c>
      <c r="V4244" s="1" t="s">
        <v>581</v>
      </c>
      <c r="W4244" s="1">
        <v>39200000</v>
      </c>
      <c r="X4244" s="1">
        <v>2013</v>
      </c>
      <c r="Y4244" s="1">
        <v>557</v>
      </c>
      <c r="Z4244" s="1">
        <v>7</v>
      </c>
      <c r="AA4244" s="1">
        <v>1.85</v>
      </c>
      <c r="AB4244" s="1">
        <v>58000</v>
      </c>
    </row>
    <row r="4245" spans="1:28">
      <c r="A4245" s="1" t="s">
        <v>28</v>
      </c>
      <c r="B4245" s="1" t="s">
        <v>1792</v>
      </c>
      <c r="C4245" s="1">
        <v>574</v>
      </c>
      <c r="D4245" s="1">
        <v>126</v>
      </c>
      <c r="E4245" s="1">
        <v>0</v>
      </c>
      <c r="F4245" s="1">
        <v>105</v>
      </c>
      <c r="G4245" s="1" t="s">
        <v>10216</v>
      </c>
      <c r="H4245" s="1">
        <v>19000</v>
      </c>
      <c r="I4245" s="1">
        <v>25556065</v>
      </c>
      <c r="J4245" s="1" t="s">
        <v>5485</v>
      </c>
      <c r="K4245" s="1" t="s">
        <v>96</v>
      </c>
      <c r="L4245" s="1" t="s">
        <v>10217</v>
      </c>
      <c r="M4245" s="1">
        <v>355126</v>
      </c>
      <c r="N4245" s="1">
        <v>19359</v>
      </c>
      <c r="O4245" s="1" t="s">
        <v>10218</v>
      </c>
      <c r="P4245" s="1">
        <v>1</v>
      </c>
      <c r="Q4245" s="1" t="s">
        <v>10219</v>
      </c>
      <c r="R4245" s="1" t="s">
        <v>10220</v>
      </c>
      <c r="S4245" s="1">
        <v>748</v>
      </c>
      <c r="T4245" s="1" t="s">
        <v>37</v>
      </c>
      <c r="U4245" s="1" t="s">
        <v>38</v>
      </c>
      <c r="V4245" s="1" t="s">
        <v>581</v>
      </c>
      <c r="W4245" s="1">
        <v>23000000</v>
      </c>
      <c r="X4245" s="1">
        <v>2013</v>
      </c>
      <c r="Y4245" s="1">
        <v>128</v>
      </c>
      <c r="Z4245" s="1">
        <v>8</v>
      </c>
      <c r="AA4245" s="1">
        <v>1.85</v>
      </c>
      <c r="AB4245" s="1">
        <v>148000</v>
      </c>
    </row>
    <row r="4246" spans="1:28">
      <c r="A4246" s="1" t="s">
        <v>28</v>
      </c>
      <c r="B4246" s="1" t="s">
        <v>483</v>
      </c>
      <c r="C4246" s="1">
        <v>682</v>
      </c>
      <c r="D4246" s="1">
        <v>126</v>
      </c>
      <c r="E4246" s="1">
        <v>17000</v>
      </c>
      <c r="F4246" s="1">
        <v>1000</v>
      </c>
      <c r="G4246" s="1" t="s">
        <v>197</v>
      </c>
      <c r="H4246" s="1">
        <v>17000</v>
      </c>
      <c r="I4246" s="1">
        <v>73820094</v>
      </c>
      <c r="J4246" s="1" t="s">
        <v>484</v>
      </c>
      <c r="K4246" s="1" t="s">
        <v>485</v>
      </c>
      <c r="L4246" s="1" t="s">
        <v>486</v>
      </c>
      <c r="M4246" s="1">
        <v>245333</v>
      </c>
      <c r="N4246" s="1">
        <v>36017</v>
      </c>
      <c r="O4246" s="1" t="s">
        <v>386</v>
      </c>
      <c r="P4246" s="1">
        <v>0</v>
      </c>
      <c r="Q4246" s="1" t="s">
        <v>487</v>
      </c>
      <c r="R4246" s="1" t="s">
        <v>488</v>
      </c>
      <c r="S4246" s="1">
        <v>678</v>
      </c>
      <c r="T4246" s="1" t="s">
        <v>37</v>
      </c>
      <c r="U4246" s="1" t="s">
        <v>38</v>
      </c>
      <c r="V4246" s="1" t="s">
        <v>91</v>
      </c>
      <c r="W4246" s="1">
        <v>170000000</v>
      </c>
      <c r="X4246" s="1">
        <v>2011</v>
      </c>
      <c r="Y4246" s="1">
        <v>16000</v>
      </c>
      <c r="Z4246" s="1">
        <v>7.5</v>
      </c>
      <c r="AA4246" s="1">
        <v>1.85</v>
      </c>
      <c r="AB4246" s="1">
        <v>42000</v>
      </c>
    </row>
    <row r="4247" spans="1:28">
      <c r="A4247" s="1" t="s">
        <v>28</v>
      </c>
      <c r="B4247" s="1" t="s">
        <v>13525</v>
      </c>
      <c r="C4247" s="1">
        <v>2</v>
      </c>
      <c r="D4247" s="1">
        <v>127</v>
      </c>
      <c r="E4247" s="1">
        <v>109</v>
      </c>
      <c r="F4247" s="1">
        <v>324</v>
      </c>
      <c r="G4247" s="1" t="s">
        <v>9655</v>
      </c>
      <c r="H4247" s="1">
        <v>16000</v>
      </c>
      <c r="I4247" s="1">
        <v>1000000</v>
      </c>
      <c r="J4247" s="1" t="s">
        <v>1309</v>
      </c>
      <c r="K4247" s="1" t="s">
        <v>197</v>
      </c>
      <c r="L4247" s="1" t="s">
        <v>13526</v>
      </c>
      <c r="M4247" s="1">
        <v>524</v>
      </c>
      <c r="N4247" s="1">
        <v>17250</v>
      </c>
      <c r="O4247" s="1" t="s">
        <v>13527</v>
      </c>
      <c r="P4247" s="1">
        <v>0</v>
      </c>
      <c r="Q4247" s="1" t="s">
        <v>13528</v>
      </c>
      <c r="R4247" s="1" t="s">
        <v>13529</v>
      </c>
      <c r="S4247" s="1">
        <v>8</v>
      </c>
      <c r="T4247" s="1" t="s">
        <v>37</v>
      </c>
      <c r="U4247" s="1" t="s">
        <v>13530</v>
      </c>
      <c r="V4247" s="1" t="s">
        <v>91</v>
      </c>
      <c r="W4247" s="1">
        <v>14000000</v>
      </c>
      <c r="X4247" s="1">
        <v>1978</v>
      </c>
      <c r="Y4247" s="1">
        <v>469</v>
      </c>
      <c r="Z4247" s="1">
        <v>6.5</v>
      </c>
      <c r="AA4247" s="1">
        <v>2.35</v>
      </c>
      <c r="AB4247" s="1">
        <v>76</v>
      </c>
    </row>
    <row r="4248" spans="1:28">
      <c r="A4248" s="1" t="s">
        <v>28</v>
      </c>
      <c r="B4248" s="1" t="s">
        <v>10834</v>
      </c>
      <c r="C4248" s="1">
        <v>37</v>
      </c>
      <c r="D4248" s="1">
        <v>127</v>
      </c>
      <c r="E4248" s="1">
        <v>16</v>
      </c>
      <c r="F4248" s="1">
        <v>399</v>
      </c>
      <c r="G4248" s="1" t="s">
        <v>1189</v>
      </c>
      <c r="H4248" s="1">
        <v>565</v>
      </c>
      <c r="I4248" s="1">
        <v>35422828</v>
      </c>
      <c r="J4248" s="1" t="s">
        <v>4282</v>
      </c>
      <c r="K4248" s="1" t="s">
        <v>4833</v>
      </c>
      <c r="L4248" s="1" t="s">
        <v>10835</v>
      </c>
      <c r="M4248" s="1">
        <v>19126</v>
      </c>
      <c r="N4248" s="1">
        <v>1735</v>
      </c>
      <c r="O4248" s="1" t="s">
        <v>5501</v>
      </c>
      <c r="P4248" s="1">
        <v>1</v>
      </c>
      <c r="Q4248" s="1" t="s">
        <v>10836</v>
      </c>
      <c r="R4248" s="1" t="s">
        <v>10837</v>
      </c>
      <c r="S4248" s="1">
        <v>155</v>
      </c>
      <c r="T4248" s="1" t="s">
        <v>37</v>
      </c>
      <c r="U4248" s="1" t="s">
        <v>38</v>
      </c>
      <c r="V4248" s="1" t="s">
        <v>91</v>
      </c>
      <c r="W4248" s="1">
        <v>20000000</v>
      </c>
      <c r="X4248" s="1">
        <v>1997</v>
      </c>
      <c r="Y4248" s="1">
        <v>441</v>
      </c>
      <c r="Z4248" s="1">
        <v>6.7</v>
      </c>
      <c r="AA4248" s="1">
        <v>2.35</v>
      </c>
      <c r="AB4248" s="1">
        <v>0</v>
      </c>
    </row>
    <row r="4249" spans="1:28">
      <c r="A4249" s="1" t="s">
        <v>28</v>
      </c>
      <c r="B4249" s="1" t="s">
        <v>11018</v>
      </c>
      <c r="C4249" s="1">
        <v>50</v>
      </c>
      <c r="D4249" s="1">
        <v>127</v>
      </c>
      <c r="E4249" s="1">
        <v>13000</v>
      </c>
      <c r="F4249" s="1">
        <v>148</v>
      </c>
      <c r="G4249" s="1" t="s">
        <v>15535</v>
      </c>
      <c r="H4249" s="1">
        <v>204</v>
      </c>
      <c r="J4249" s="1" t="s">
        <v>4061</v>
      </c>
      <c r="K4249" s="1" t="s">
        <v>6465</v>
      </c>
      <c r="L4249" s="1" t="s">
        <v>18540</v>
      </c>
      <c r="M4249" s="1">
        <v>12677</v>
      </c>
      <c r="N4249" s="1">
        <v>753</v>
      </c>
      <c r="O4249" s="1" t="s">
        <v>18541</v>
      </c>
      <c r="P4249" s="1">
        <v>0</v>
      </c>
      <c r="Q4249" s="1" t="s">
        <v>18542</v>
      </c>
      <c r="R4249" s="1" t="s">
        <v>18543</v>
      </c>
      <c r="S4249" s="1">
        <v>89</v>
      </c>
      <c r="T4249" s="1" t="s">
        <v>37</v>
      </c>
      <c r="U4249" s="1" t="s">
        <v>38</v>
      </c>
      <c r="V4249" s="1" t="s">
        <v>16035</v>
      </c>
      <c r="W4249" s="1">
        <v>4000000</v>
      </c>
      <c r="X4249" s="1">
        <v>1969</v>
      </c>
      <c r="Y4249" s="1">
        <v>187</v>
      </c>
      <c r="Z4249" s="1">
        <v>6.3</v>
      </c>
      <c r="AA4249" s="1">
        <v>1.85</v>
      </c>
      <c r="AB4249" s="1">
        <v>414</v>
      </c>
    </row>
    <row r="4250" spans="1:28">
      <c r="A4250" s="1" t="s">
        <v>28</v>
      </c>
      <c r="B4250" s="1" t="s">
        <v>309</v>
      </c>
      <c r="C4250" s="1">
        <v>54</v>
      </c>
      <c r="D4250" s="1">
        <v>127</v>
      </c>
      <c r="E4250" s="1">
        <v>258</v>
      </c>
      <c r="F4250" s="1">
        <v>617</v>
      </c>
      <c r="G4250" s="1" t="s">
        <v>1740</v>
      </c>
      <c r="H4250" s="1">
        <v>11000</v>
      </c>
      <c r="I4250" s="1">
        <v>4426297</v>
      </c>
      <c r="J4250" s="1" t="s">
        <v>1217</v>
      </c>
      <c r="K4250" s="1" t="s">
        <v>561</v>
      </c>
      <c r="L4250" s="1" t="s">
        <v>4400</v>
      </c>
      <c r="M4250" s="1">
        <v>22570</v>
      </c>
      <c r="N4250" s="1">
        <v>12947</v>
      </c>
      <c r="O4250" s="1" t="s">
        <v>1465</v>
      </c>
      <c r="P4250" s="1">
        <v>2</v>
      </c>
      <c r="Q4250" s="1" t="s">
        <v>4401</v>
      </c>
      <c r="R4250" s="1" t="s">
        <v>4402</v>
      </c>
      <c r="S4250" s="1">
        <v>156</v>
      </c>
      <c r="T4250" s="1" t="s">
        <v>37</v>
      </c>
      <c r="U4250" s="1" t="s">
        <v>38</v>
      </c>
      <c r="V4250" s="1" t="s">
        <v>581</v>
      </c>
      <c r="W4250" s="1">
        <v>35000000</v>
      </c>
      <c r="X4250" s="1">
        <v>2003</v>
      </c>
      <c r="Y4250" s="1">
        <v>708</v>
      </c>
      <c r="Z4250" s="1">
        <v>6.5</v>
      </c>
      <c r="AA4250" s="1">
        <v>2.35</v>
      </c>
      <c r="AB4250" s="1">
        <v>0</v>
      </c>
    </row>
    <row r="4251" spans="1:28">
      <c r="A4251" s="1" t="s">
        <v>28</v>
      </c>
      <c r="B4251" s="1" t="s">
        <v>5259</v>
      </c>
      <c r="C4251" s="1">
        <v>64</v>
      </c>
      <c r="D4251" s="1">
        <v>127</v>
      </c>
      <c r="E4251" s="1">
        <v>73</v>
      </c>
      <c r="F4251" s="1">
        <v>433</v>
      </c>
      <c r="G4251" s="1" t="s">
        <v>184</v>
      </c>
      <c r="H4251" s="1">
        <v>11000</v>
      </c>
      <c r="I4251" s="1">
        <v>23209440</v>
      </c>
      <c r="J4251" s="1" t="s">
        <v>3395</v>
      </c>
      <c r="K4251" s="1" t="s">
        <v>2369</v>
      </c>
      <c r="L4251" s="1" t="s">
        <v>8463</v>
      </c>
      <c r="M4251" s="1">
        <v>9283</v>
      </c>
      <c r="N4251" s="1">
        <v>12785</v>
      </c>
      <c r="O4251" s="1" t="s">
        <v>928</v>
      </c>
      <c r="P4251" s="1">
        <v>3</v>
      </c>
      <c r="Q4251" s="1" t="s">
        <v>8464</v>
      </c>
      <c r="R4251" s="1" t="s">
        <v>8465</v>
      </c>
      <c r="S4251" s="1">
        <v>112</v>
      </c>
      <c r="T4251" s="1" t="s">
        <v>37</v>
      </c>
      <c r="U4251" s="1" t="s">
        <v>38</v>
      </c>
      <c r="V4251" s="1" t="s">
        <v>581</v>
      </c>
      <c r="W4251" s="1">
        <v>30000000</v>
      </c>
      <c r="X4251" s="1">
        <v>1998</v>
      </c>
      <c r="Y4251" s="1">
        <v>882</v>
      </c>
      <c r="Z4251" s="1">
        <v>7</v>
      </c>
      <c r="AA4251" s="1">
        <v>1.85</v>
      </c>
      <c r="AB4251" s="1">
        <v>592</v>
      </c>
    </row>
    <row r="4252" spans="1:28">
      <c r="A4252" s="1" t="s">
        <v>28</v>
      </c>
      <c r="B4252" s="1" t="s">
        <v>706</v>
      </c>
      <c r="C4252" s="1">
        <v>64</v>
      </c>
      <c r="D4252" s="1">
        <v>127</v>
      </c>
      <c r="E4252" s="1">
        <v>249</v>
      </c>
      <c r="F4252" s="1">
        <v>808</v>
      </c>
      <c r="G4252" s="1" t="s">
        <v>462</v>
      </c>
      <c r="H4252" s="1">
        <v>18000</v>
      </c>
      <c r="I4252" s="1">
        <v>67823573</v>
      </c>
      <c r="J4252" s="1" t="s">
        <v>919</v>
      </c>
      <c r="K4252" s="1" t="s">
        <v>116</v>
      </c>
      <c r="L4252" s="1" t="s">
        <v>5111</v>
      </c>
      <c r="M4252" s="1">
        <v>91176</v>
      </c>
      <c r="N4252" s="1">
        <v>30383</v>
      </c>
      <c r="O4252" s="1" t="s">
        <v>1055</v>
      </c>
      <c r="P4252" s="1">
        <v>3</v>
      </c>
      <c r="Q4252" s="1" t="s">
        <v>5112</v>
      </c>
      <c r="R4252" s="1" t="s">
        <v>5113</v>
      </c>
      <c r="S4252" s="1">
        <v>130</v>
      </c>
      <c r="T4252" s="1" t="s">
        <v>37</v>
      </c>
      <c r="U4252" s="1" t="s">
        <v>38</v>
      </c>
      <c r="V4252" s="1" t="s">
        <v>581</v>
      </c>
      <c r="W4252" s="1">
        <v>50000000</v>
      </c>
      <c r="X4252" s="1">
        <v>1995</v>
      </c>
      <c r="Y4252" s="1">
        <v>11000</v>
      </c>
      <c r="Z4252" s="1">
        <v>6.6</v>
      </c>
      <c r="AA4252" s="1">
        <v>1.85</v>
      </c>
      <c r="AB4252" s="1">
        <v>0</v>
      </c>
    </row>
    <row r="4253" spans="1:28">
      <c r="A4253" s="1" t="s">
        <v>28</v>
      </c>
      <c r="B4253" s="1" t="s">
        <v>9653</v>
      </c>
      <c r="C4253" s="1">
        <v>69</v>
      </c>
      <c r="D4253" s="1">
        <v>127</v>
      </c>
      <c r="E4253" s="1">
        <v>130</v>
      </c>
      <c r="F4253" s="1">
        <v>51</v>
      </c>
      <c r="G4253" s="1" t="s">
        <v>17569</v>
      </c>
      <c r="H4253" s="1">
        <v>617</v>
      </c>
      <c r="J4253" s="1" t="s">
        <v>17570</v>
      </c>
      <c r="K4253" s="1" t="s">
        <v>4811</v>
      </c>
      <c r="L4253" s="1" t="s">
        <v>17571</v>
      </c>
      <c r="M4253" s="1">
        <v>22123</v>
      </c>
      <c r="N4253" s="1">
        <v>799</v>
      </c>
      <c r="O4253" s="1" t="s">
        <v>17572</v>
      </c>
      <c r="P4253" s="1">
        <v>0</v>
      </c>
      <c r="Q4253" s="1" t="s">
        <v>17573</v>
      </c>
      <c r="R4253" s="1" t="s">
        <v>17574</v>
      </c>
      <c r="S4253" s="1">
        <v>108</v>
      </c>
      <c r="T4253" s="1" t="s">
        <v>37</v>
      </c>
      <c r="U4253" s="1" t="s">
        <v>38</v>
      </c>
      <c r="V4253" s="1" t="s">
        <v>6022</v>
      </c>
      <c r="W4253" s="1">
        <v>5000000</v>
      </c>
      <c r="X4253" s="1">
        <v>1954</v>
      </c>
      <c r="Y4253" s="1">
        <v>53</v>
      </c>
      <c r="Z4253" s="1">
        <v>7.2</v>
      </c>
      <c r="AA4253" s="1">
        <v>1.37</v>
      </c>
      <c r="AB4253" s="1">
        <v>0</v>
      </c>
    </row>
    <row r="4254" spans="1:28">
      <c r="A4254" s="1" t="s">
        <v>28</v>
      </c>
      <c r="B4254" s="1" t="s">
        <v>9653</v>
      </c>
      <c r="C4254" s="1">
        <v>69</v>
      </c>
      <c r="D4254" s="1">
        <v>127</v>
      </c>
      <c r="E4254" s="1">
        <v>130</v>
      </c>
      <c r="F4254" s="1">
        <v>51</v>
      </c>
      <c r="G4254" s="1" t="s">
        <v>17569</v>
      </c>
      <c r="H4254" s="1">
        <v>618</v>
      </c>
      <c r="J4254" s="1" t="s">
        <v>17570</v>
      </c>
      <c r="K4254" s="1" t="s">
        <v>4811</v>
      </c>
      <c r="L4254" s="1" t="s">
        <v>17571</v>
      </c>
      <c r="M4254" s="1">
        <v>22124</v>
      </c>
      <c r="N4254" s="1">
        <v>800</v>
      </c>
      <c r="O4254" s="1" t="s">
        <v>17572</v>
      </c>
      <c r="P4254" s="1">
        <v>0</v>
      </c>
      <c r="Q4254" s="1" t="s">
        <v>17573</v>
      </c>
      <c r="R4254" s="1" t="s">
        <v>17574</v>
      </c>
      <c r="S4254" s="1">
        <v>108</v>
      </c>
      <c r="T4254" s="1" t="s">
        <v>37</v>
      </c>
      <c r="U4254" s="1" t="s">
        <v>38</v>
      </c>
      <c r="V4254" s="1" t="s">
        <v>6022</v>
      </c>
      <c r="W4254" s="1">
        <v>5000000</v>
      </c>
      <c r="X4254" s="1">
        <v>1954</v>
      </c>
      <c r="Y4254" s="1">
        <v>53</v>
      </c>
      <c r="Z4254" s="1">
        <v>7.2</v>
      </c>
      <c r="AA4254" s="1">
        <v>1.37</v>
      </c>
      <c r="AB4254" s="1">
        <v>0</v>
      </c>
    </row>
    <row r="4255" spans="1:28">
      <c r="A4255" s="1" t="s">
        <v>28</v>
      </c>
      <c r="B4255" s="1" t="s">
        <v>5669</v>
      </c>
      <c r="C4255" s="1">
        <v>72</v>
      </c>
      <c r="D4255" s="1">
        <v>127</v>
      </c>
      <c r="E4255" s="1">
        <v>65</v>
      </c>
      <c r="F4255" s="1">
        <v>345</v>
      </c>
      <c r="G4255" s="1" t="s">
        <v>5670</v>
      </c>
      <c r="H4255" s="1">
        <v>788</v>
      </c>
      <c r="I4255" s="1">
        <v>14946229</v>
      </c>
      <c r="J4255" s="1" t="s">
        <v>5671</v>
      </c>
      <c r="K4255" s="1" t="s">
        <v>2856</v>
      </c>
      <c r="L4255" s="1" t="s">
        <v>5672</v>
      </c>
      <c r="M4255" s="1">
        <v>2581</v>
      </c>
      <c r="N4255" s="1">
        <v>2104</v>
      </c>
      <c r="O4255" s="1" t="s">
        <v>5673</v>
      </c>
      <c r="P4255" s="1">
        <v>1</v>
      </c>
      <c r="Q4255" s="1" t="s">
        <v>65</v>
      </c>
      <c r="R4255" s="1" t="s">
        <v>5674</v>
      </c>
      <c r="S4255" s="1">
        <v>29</v>
      </c>
      <c r="T4255" s="1" t="s">
        <v>37</v>
      </c>
      <c r="U4255" s="1" t="s">
        <v>56</v>
      </c>
      <c r="V4255" s="1" t="s">
        <v>581</v>
      </c>
      <c r="W4255" s="1">
        <v>25000000</v>
      </c>
      <c r="X4255" s="1">
        <v>2016</v>
      </c>
      <c r="Y4255" s="1">
        <v>423</v>
      </c>
      <c r="Z4255" s="1">
        <v>7.3</v>
      </c>
      <c r="AA4255" s="1">
        <v>2.35</v>
      </c>
      <c r="AB4255" s="1">
        <v>0</v>
      </c>
    </row>
    <row r="4256" spans="1:28">
      <c r="A4256" s="1" t="s">
        <v>28</v>
      </c>
      <c r="B4256" s="1" t="s">
        <v>3115</v>
      </c>
      <c r="C4256" s="1">
        <v>77</v>
      </c>
      <c r="D4256" s="1">
        <v>127</v>
      </c>
      <c r="E4256" s="1">
        <v>109</v>
      </c>
      <c r="F4256" s="1">
        <v>71</v>
      </c>
      <c r="G4256" s="1" t="s">
        <v>1012</v>
      </c>
      <c r="H4256" s="1">
        <v>2000</v>
      </c>
      <c r="I4256" s="1">
        <v>217631306</v>
      </c>
      <c r="J4256" s="1" t="s">
        <v>10323</v>
      </c>
      <c r="K4256" s="1" t="s">
        <v>1371</v>
      </c>
      <c r="L4256" s="1" t="s">
        <v>10324</v>
      </c>
      <c r="M4256" s="1">
        <v>154199</v>
      </c>
      <c r="N4256" s="1">
        <v>3100</v>
      </c>
      <c r="O4256" s="1" t="s">
        <v>10325</v>
      </c>
      <c r="P4256" s="1">
        <v>0</v>
      </c>
      <c r="Q4256" s="1" t="s">
        <v>10326</v>
      </c>
      <c r="R4256" s="1" t="s">
        <v>10327</v>
      </c>
      <c r="S4256" s="1">
        <v>252</v>
      </c>
      <c r="T4256" s="1" t="s">
        <v>37</v>
      </c>
      <c r="U4256" s="1" t="s">
        <v>38</v>
      </c>
      <c r="V4256" s="1" t="s">
        <v>39</v>
      </c>
      <c r="W4256" s="1">
        <v>22000000</v>
      </c>
      <c r="X4256" s="1">
        <v>1990</v>
      </c>
      <c r="Y4256" s="1">
        <v>956</v>
      </c>
      <c r="Z4256" s="1">
        <v>7</v>
      </c>
      <c r="AA4256" s="1">
        <v>1.85</v>
      </c>
      <c r="AB4256" s="1">
        <v>0</v>
      </c>
    </row>
    <row r="4257" spans="1:28">
      <c r="A4257" s="1" t="s">
        <v>28</v>
      </c>
      <c r="B4257" s="1" t="s">
        <v>2046</v>
      </c>
      <c r="C4257" s="1">
        <v>92</v>
      </c>
      <c r="D4257" s="1">
        <v>127</v>
      </c>
      <c r="E4257" s="1">
        <v>102</v>
      </c>
      <c r="F4257" s="1">
        <v>1000</v>
      </c>
      <c r="G4257" s="1" t="s">
        <v>3700</v>
      </c>
      <c r="H4257" s="1">
        <v>2000</v>
      </c>
      <c r="I4257" s="1">
        <v>75597042</v>
      </c>
      <c r="J4257" s="1" t="s">
        <v>7949</v>
      </c>
      <c r="K4257" s="1" t="s">
        <v>532</v>
      </c>
      <c r="L4257" s="1" t="s">
        <v>10334</v>
      </c>
      <c r="M4257" s="1">
        <v>26434</v>
      </c>
      <c r="N4257" s="1">
        <v>6657</v>
      </c>
      <c r="O4257" s="1" t="s">
        <v>10335</v>
      </c>
      <c r="P4257" s="1">
        <v>0</v>
      </c>
      <c r="Q4257" s="1" t="s">
        <v>10336</v>
      </c>
      <c r="R4257" s="1" t="s">
        <v>10337</v>
      </c>
      <c r="S4257" s="1">
        <v>174</v>
      </c>
      <c r="T4257" s="1" t="s">
        <v>37</v>
      </c>
      <c r="U4257" s="1" t="s">
        <v>38</v>
      </c>
      <c r="V4257" s="1" t="s">
        <v>273</v>
      </c>
      <c r="W4257" s="1">
        <v>20000000</v>
      </c>
      <c r="X4257" s="1">
        <v>2002</v>
      </c>
      <c r="Y4257" s="1">
        <v>1000</v>
      </c>
      <c r="Z4257" s="1">
        <v>7</v>
      </c>
      <c r="AA4257" s="1">
        <v>2.35</v>
      </c>
      <c r="AB4257" s="1">
        <v>0</v>
      </c>
    </row>
    <row r="4258" spans="1:28">
      <c r="A4258" s="1" t="s">
        <v>28</v>
      </c>
      <c r="B4258" s="1" t="s">
        <v>7190</v>
      </c>
      <c r="C4258" s="1">
        <v>95</v>
      </c>
      <c r="D4258" s="1">
        <v>127</v>
      </c>
      <c r="E4258" s="1">
        <v>96</v>
      </c>
      <c r="F4258" s="1">
        <v>577</v>
      </c>
      <c r="G4258" s="1" t="s">
        <v>7191</v>
      </c>
      <c r="H4258" s="1">
        <v>746</v>
      </c>
      <c r="I4258" s="1">
        <v>14378353</v>
      </c>
      <c r="J4258" s="1" t="s">
        <v>3263</v>
      </c>
      <c r="K4258" s="1" t="s">
        <v>962</v>
      </c>
      <c r="L4258" s="1" t="s">
        <v>7192</v>
      </c>
      <c r="M4258" s="1">
        <v>12375</v>
      </c>
      <c r="N4258" s="1">
        <v>2393</v>
      </c>
      <c r="O4258" s="1" t="s">
        <v>3697</v>
      </c>
      <c r="P4258" s="1">
        <v>1</v>
      </c>
      <c r="Q4258" s="1" t="s">
        <v>7193</v>
      </c>
      <c r="R4258" s="1" t="s">
        <v>7194</v>
      </c>
      <c r="S4258" s="1">
        <v>194</v>
      </c>
      <c r="T4258" s="1" t="s">
        <v>37</v>
      </c>
      <c r="U4258" s="1" t="s">
        <v>38</v>
      </c>
      <c r="V4258" s="1" t="s">
        <v>39</v>
      </c>
      <c r="W4258" s="1">
        <v>36000000</v>
      </c>
      <c r="X4258" s="1">
        <v>1999</v>
      </c>
      <c r="Y4258" s="1">
        <v>602</v>
      </c>
      <c r="Z4258" s="1">
        <v>6.8</v>
      </c>
      <c r="AA4258" s="1">
        <v>2.35</v>
      </c>
      <c r="AB4258" s="1">
        <v>846</v>
      </c>
    </row>
    <row r="4259" spans="1:28">
      <c r="A4259" s="1" t="s">
        <v>28</v>
      </c>
      <c r="B4259" s="1" t="s">
        <v>561</v>
      </c>
      <c r="C4259" s="1">
        <v>110</v>
      </c>
      <c r="D4259" s="1">
        <v>127</v>
      </c>
      <c r="E4259" s="1">
        <v>11000</v>
      </c>
      <c r="F4259" s="1">
        <v>116</v>
      </c>
      <c r="G4259" s="1" t="s">
        <v>13865</v>
      </c>
      <c r="H4259" s="1">
        <v>306</v>
      </c>
      <c r="I4259" s="1">
        <v>301305</v>
      </c>
      <c r="J4259" s="1" t="s">
        <v>5591</v>
      </c>
      <c r="K4259" s="1" t="s">
        <v>13866</v>
      </c>
      <c r="L4259" s="1" t="s">
        <v>13867</v>
      </c>
      <c r="M4259" s="1">
        <v>31414</v>
      </c>
      <c r="N4259" s="1">
        <v>796</v>
      </c>
      <c r="O4259" s="1" t="s">
        <v>13868</v>
      </c>
      <c r="P4259" s="1">
        <v>0</v>
      </c>
      <c r="Q4259" s="1" t="s">
        <v>13869</v>
      </c>
      <c r="R4259" s="1" t="s">
        <v>13870</v>
      </c>
      <c r="S4259" s="1">
        <v>180</v>
      </c>
      <c r="T4259" s="1" t="s">
        <v>13871</v>
      </c>
      <c r="U4259" s="1" t="s">
        <v>38</v>
      </c>
      <c r="V4259" s="1" t="s">
        <v>581</v>
      </c>
      <c r="W4259" s="1">
        <v>13000000</v>
      </c>
      <c r="X4259" s="1">
        <v>2011</v>
      </c>
      <c r="Y4259" s="1">
        <v>164</v>
      </c>
      <c r="Z4259" s="1">
        <v>4.3</v>
      </c>
      <c r="AA4259" s="1">
        <v>2.35</v>
      </c>
      <c r="AB4259" s="1">
        <v>0</v>
      </c>
    </row>
    <row r="4260" spans="1:28">
      <c r="A4260" s="1" t="s">
        <v>28</v>
      </c>
      <c r="B4260" s="1" t="s">
        <v>22666</v>
      </c>
      <c r="C4260" s="1">
        <v>110</v>
      </c>
      <c r="D4260" s="1">
        <v>127</v>
      </c>
      <c r="E4260" s="1">
        <v>2</v>
      </c>
      <c r="F4260" s="1">
        <v>0</v>
      </c>
      <c r="G4260" s="1" t="s">
        <v>22667</v>
      </c>
      <c r="H4260" s="1">
        <v>2</v>
      </c>
      <c r="J4260" s="1" t="s">
        <v>10399</v>
      </c>
      <c r="K4260" s="1" t="s">
        <v>22666</v>
      </c>
      <c r="L4260" s="1" t="s">
        <v>22668</v>
      </c>
      <c r="M4260" s="1">
        <v>16</v>
      </c>
      <c r="N4260" s="1">
        <v>2</v>
      </c>
      <c r="O4260" s="1" t="s">
        <v>22669</v>
      </c>
      <c r="P4260" s="1">
        <v>0</v>
      </c>
      <c r="Q4260" s="1" t="s">
        <v>65</v>
      </c>
      <c r="R4260" s="1" t="s">
        <v>22670</v>
      </c>
      <c r="S4260" s="1">
        <v>3</v>
      </c>
      <c r="T4260" s="1" t="s">
        <v>37</v>
      </c>
      <c r="U4260" s="1" t="s">
        <v>38</v>
      </c>
      <c r="V4260" s="1" t="s">
        <v>5599</v>
      </c>
      <c r="W4260" s="1">
        <v>500000</v>
      </c>
      <c r="X4260" s="1">
        <v>2005</v>
      </c>
      <c r="Y4260" s="1">
        <v>0</v>
      </c>
      <c r="Z4260" s="1">
        <v>5.8</v>
      </c>
      <c r="AA4260" s="1">
        <v>1.33</v>
      </c>
      <c r="AB4260" s="1">
        <v>0</v>
      </c>
    </row>
    <row r="4261" spans="1:28">
      <c r="A4261" s="1" t="s">
        <v>28</v>
      </c>
      <c r="B4261" s="1" t="s">
        <v>6128</v>
      </c>
      <c r="C4261" s="1">
        <v>112</v>
      </c>
      <c r="D4261" s="1">
        <v>127</v>
      </c>
      <c r="E4261" s="1">
        <v>46</v>
      </c>
      <c r="F4261" s="1">
        <v>244</v>
      </c>
      <c r="G4261" s="1" t="s">
        <v>8888</v>
      </c>
      <c r="H4261" s="1">
        <v>844</v>
      </c>
      <c r="I4261" s="1">
        <v>62300000</v>
      </c>
      <c r="J4261" s="1" t="s">
        <v>50</v>
      </c>
      <c r="K4261" s="1" t="s">
        <v>951</v>
      </c>
      <c r="L4261" s="1" t="s">
        <v>8889</v>
      </c>
      <c r="M4261" s="1">
        <v>72085</v>
      </c>
      <c r="N4261" s="1">
        <v>2118</v>
      </c>
      <c r="O4261" s="1" t="s">
        <v>1089</v>
      </c>
      <c r="P4261" s="1">
        <v>1</v>
      </c>
      <c r="Q4261" s="1" t="s">
        <v>8890</v>
      </c>
      <c r="R4261" s="1" t="s">
        <v>8891</v>
      </c>
      <c r="S4261" s="1">
        <v>263</v>
      </c>
      <c r="T4261" s="1" t="s">
        <v>37</v>
      </c>
      <c r="U4261" s="1" t="s">
        <v>56</v>
      </c>
      <c r="V4261" s="1" t="s">
        <v>91</v>
      </c>
      <c r="W4261" s="1">
        <v>28000000</v>
      </c>
      <c r="X4261" s="1">
        <v>1981</v>
      </c>
      <c r="Y4261" s="1">
        <v>402</v>
      </c>
      <c r="Z4261" s="1">
        <v>6.8</v>
      </c>
      <c r="AA4261" s="1">
        <v>2.35</v>
      </c>
      <c r="AB4261" s="1">
        <v>2000</v>
      </c>
    </row>
    <row r="4262" spans="1:28">
      <c r="A4262" s="1" t="s">
        <v>28</v>
      </c>
      <c r="B4262" s="1" t="s">
        <v>9864</v>
      </c>
      <c r="C4262" s="1">
        <v>120</v>
      </c>
      <c r="D4262" s="1">
        <v>127</v>
      </c>
      <c r="E4262" s="1">
        <v>36</v>
      </c>
      <c r="F4262" s="1">
        <v>399</v>
      </c>
      <c r="G4262" s="1" t="s">
        <v>6857</v>
      </c>
      <c r="H4262" s="1">
        <v>562</v>
      </c>
      <c r="I4262" s="1">
        <v>12188642</v>
      </c>
      <c r="J4262" s="1" t="s">
        <v>5926</v>
      </c>
      <c r="K4262" s="1" t="s">
        <v>9865</v>
      </c>
      <c r="L4262" s="1" t="s">
        <v>9866</v>
      </c>
      <c r="M4262" s="1">
        <v>21098</v>
      </c>
      <c r="N4262" s="1">
        <v>2230</v>
      </c>
      <c r="O4262" s="1" t="s">
        <v>5501</v>
      </c>
      <c r="P4262" s="1">
        <v>7</v>
      </c>
      <c r="Q4262" s="1" t="s">
        <v>9867</v>
      </c>
      <c r="R4262" s="1" t="s">
        <v>9868</v>
      </c>
      <c r="S4262" s="1">
        <v>56</v>
      </c>
      <c r="T4262" s="1" t="s">
        <v>37</v>
      </c>
      <c r="U4262" s="1" t="s">
        <v>9869</v>
      </c>
      <c r="V4262" s="1" t="s">
        <v>39</v>
      </c>
      <c r="W4262" s="1">
        <v>26000000</v>
      </c>
      <c r="X4262" s="1">
        <v>2015</v>
      </c>
      <c r="Y4262" s="1">
        <v>499</v>
      </c>
      <c r="Z4262" s="1">
        <v>6.9</v>
      </c>
      <c r="AA4262" s="1">
        <v>2.35</v>
      </c>
      <c r="AB4262" s="1">
        <v>0</v>
      </c>
    </row>
    <row r="4263" spans="1:28">
      <c r="A4263" s="1" t="s">
        <v>28</v>
      </c>
      <c r="B4263" s="1" t="s">
        <v>1485</v>
      </c>
      <c r="C4263" s="1">
        <v>126</v>
      </c>
      <c r="D4263" s="1">
        <v>127</v>
      </c>
      <c r="E4263" s="1">
        <v>79</v>
      </c>
      <c r="F4263" s="1">
        <v>50</v>
      </c>
      <c r="G4263" s="1" t="s">
        <v>8233</v>
      </c>
      <c r="H4263" s="1">
        <v>12000</v>
      </c>
      <c r="I4263" s="1">
        <v>5128124</v>
      </c>
      <c r="J4263" s="1" t="s">
        <v>1630</v>
      </c>
      <c r="K4263" s="1" t="s">
        <v>758</v>
      </c>
      <c r="L4263" s="1" t="s">
        <v>9952</v>
      </c>
      <c r="M4263" s="1">
        <v>44198</v>
      </c>
      <c r="N4263" s="1">
        <v>12574</v>
      </c>
      <c r="O4263" s="1" t="s">
        <v>9953</v>
      </c>
      <c r="P4263" s="1">
        <v>1</v>
      </c>
      <c r="Q4263" s="1" t="s">
        <v>9954</v>
      </c>
      <c r="R4263" s="1" t="s">
        <v>9955</v>
      </c>
      <c r="S4263" s="1">
        <v>251</v>
      </c>
      <c r="T4263" s="1" t="s">
        <v>37</v>
      </c>
      <c r="U4263" s="1" t="s">
        <v>175</v>
      </c>
      <c r="V4263" s="1" t="s">
        <v>39</v>
      </c>
      <c r="W4263" s="1">
        <v>25000000</v>
      </c>
      <c r="X4263" s="1">
        <v>2005</v>
      </c>
      <c r="Y4263" s="1">
        <v>506</v>
      </c>
      <c r="Z4263" s="1">
        <v>7.9</v>
      </c>
      <c r="AA4263" s="1">
        <v>2.35</v>
      </c>
      <c r="AB4263" s="1">
        <v>11000</v>
      </c>
    </row>
    <row r="4264" spans="1:28">
      <c r="A4264" s="1" t="s">
        <v>28</v>
      </c>
      <c r="B4264" s="1" t="s">
        <v>1417</v>
      </c>
      <c r="C4264" s="1">
        <v>133</v>
      </c>
      <c r="D4264" s="1">
        <v>127</v>
      </c>
      <c r="E4264" s="1">
        <v>446</v>
      </c>
      <c r="F4264" s="1">
        <v>898</v>
      </c>
      <c r="G4264" s="1" t="s">
        <v>5990</v>
      </c>
      <c r="H4264" s="1">
        <v>11000</v>
      </c>
      <c r="I4264" s="1">
        <v>28871190</v>
      </c>
      <c r="J4264" s="1" t="s">
        <v>1540</v>
      </c>
      <c r="K4264" s="1" t="s">
        <v>561</v>
      </c>
      <c r="L4264" s="1" t="s">
        <v>10120</v>
      </c>
      <c r="M4264" s="1">
        <v>125421</v>
      </c>
      <c r="N4264" s="1">
        <v>13433</v>
      </c>
      <c r="O4264" s="1" t="s">
        <v>2527</v>
      </c>
      <c r="P4264" s="1">
        <v>0</v>
      </c>
      <c r="Q4264" s="1" t="s">
        <v>10121</v>
      </c>
      <c r="R4264" s="1" t="s">
        <v>10122</v>
      </c>
      <c r="S4264" s="1">
        <v>385</v>
      </c>
      <c r="T4264" s="1" t="s">
        <v>37</v>
      </c>
      <c r="U4264" s="1" t="s">
        <v>38</v>
      </c>
      <c r="V4264" s="1" t="s">
        <v>581</v>
      </c>
      <c r="W4264" s="1">
        <v>24000000</v>
      </c>
      <c r="X4264" s="1">
        <v>1999</v>
      </c>
      <c r="Y4264" s="1">
        <v>1000</v>
      </c>
      <c r="Z4264" s="1">
        <v>7.3</v>
      </c>
      <c r="AA4264" s="1">
        <v>1.85</v>
      </c>
      <c r="AB4264" s="1">
        <v>0</v>
      </c>
    </row>
    <row r="4265" spans="1:28">
      <c r="A4265" s="1" t="s">
        <v>28</v>
      </c>
      <c r="B4265" s="1" t="s">
        <v>1054</v>
      </c>
      <c r="C4265" s="1">
        <v>141</v>
      </c>
      <c r="D4265" s="1">
        <v>127</v>
      </c>
      <c r="E4265" s="1">
        <v>503</v>
      </c>
      <c r="F4265" s="1">
        <v>91</v>
      </c>
      <c r="G4265" s="1" t="s">
        <v>1055</v>
      </c>
      <c r="H4265" s="1">
        <v>5000</v>
      </c>
      <c r="I4265" s="1">
        <v>129734803</v>
      </c>
      <c r="J4265" s="1" t="s">
        <v>330</v>
      </c>
      <c r="K4265" s="1" t="s">
        <v>498</v>
      </c>
      <c r="L4265" s="1" t="s">
        <v>1056</v>
      </c>
      <c r="M4265" s="1">
        <v>127497</v>
      </c>
      <c r="N4265" s="1">
        <v>6171</v>
      </c>
      <c r="O4265" s="1" t="s">
        <v>1057</v>
      </c>
      <c r="P4265" s="1">
        <v>2</v>
      </c>
      <c r="Q4265" s="1" t="s">
        <v>1058</v>
      </c>
      <c r="R4265" s="1" t="s">
        <v>1059</v>
      </c>
      <c r="S4265" s="1">
        <v>287</v>
      </c>
      <c r="T4265" s="1" t="s">
        <v>37</v>
      </c>
      <c r="U4265" s="1" t="s">
        <v>38</v>
      </c>
      <c r="V4265" s="1" t="s">
        <v>581</v>
      </c>
      <c r="W4265" s="1">
        <v>140000000</v>
      </c>
      <c r="X4265" s="1">
        <v>1998</v>
      </c>
      <c r="Y4265" s="1">
        <v>808</v>
      </c>
      <c r="Z4265" s="1">
        <v>6.6</v>
      </c>
      <c r="AA4265" s="1">
        <v>2.35</v>
      </c>
      <c r="AB4265" s="1">
        <v>0</v>
      </c>
    </row>
    <row r="4266" spans="1:28">
      <c r="A4266" s="1" t="s">
        <v>743</v>
      </c>
      <c r="B4266" s="1" t="s">
        <v>251</v>
      </c>
      <c r="C4266" s="1">
        <v>148</v>
      </c>
      <c r="D4266" s="1">
        <v>127</v>
      </c>
      <c r="E4266" s="1">
        <v>13000</v>
      </c>
      <c r="F4266" s="1">
        <v>940</v>
      </c>
      <c r="G4266" s="1" t="s">
        <v>543</v>
      </c>
      <c r="H4266" s="1">
        <v>40000</v>
      </c>
      <c r="I4266" s="1">
        <v>5887457</v>
      </c>
      <c r="J4266" s="1" t="s">
        <v>4153</v>
      </c>
      <c r="K4266" s="1" t="s">
        <v>43</v>
      </c>
      <c r="L4266" s="1" t="s">
        <v>11955</v>
      </c>
      <c r="M4266" s="1">
        <v>142416</v>
      </c>
      <c r="N4266" s="1">
        <v>56585</v>
      </c>
      <c r="O4266" s="1" t="s">
        <v>3246</v>
      </c>
      <c r="P4266" s="1">
        <v>1</v>
      </c>
      <c r="Q4266" s="1" t="s">
        <v>11956</v>
      </c>
      <c r="R4266" s="1" t="s">
        <v>11957</v>
      </c>
      <c r="S4266" s="1">
        <v>420</v>
      </c>
      <c r="T4266" s="1" t="s">
        <v>37</v>
      </c>
      <c r="U4266" s="1" t="s">
        <v>38</v>
      </c>
      <c r="V4266" s="1" t="s">
        <v>581</v>
      </c>
      <c r="W4266" s="1">
        <v>18000000</v>
      </c>
      <c r="X4266" s="1">
        <v>1994</v>
      </c>
      <c r="Y4266" s="1">
        <v>13000</v>
      </c>
      <c r="Z4266" s="1">
        <v>7.9</v>
      </c>
      <c r="AA4266" s="1">
        <v>1.85</v>
      </c>
      <c r="AB4266" s="1">
        <v>0</v>
      </c>
    </row>
    <row r="4267" spans="1:28">
      <c r="A4267" s="1" t="s">
        <v>28</v>
      </c>
      <c r="B4267" s="1" t="s">
        <v>2359</v>
      </c>
      <c r="C4267" s="1">
        <v>149</v>
      </c>
      <c r="D4267" s="1">
        <v>127</v>
      </c>
      <c r="E4267" s="1">
        <v>278</v>
      </c>
      <c r="F4267" s="1">
        <v>912</v>
      </c>
      <c r="G4267" s="1" t="s">
        <v>3617</v>
      </c>
      <c r="H4267" s="1">
        <v>2000</v>
      </c>
      <c r="I4267" s="1">
        <v>182805123</v>
      </c>
      <c r="J4267" s="1" t="s">
        <v>3618</v>
      </c>
      <c r="K4267" s="1" t="s">
        <v>230</v>
      </c>
      <c r="L4267" s="1" t="s">
        <v>3619</v>
      </c>
      <c r="M4267" s="1">
        <v>158864</v>
      </c>
      <c r="N4267" s="1">
        <v>5838</v>
      </c>
      <c r="O4267" s="1" t="s">
        <v>3063</v>
      </c>
      <c r="P4267" s="1">
        <v>1</v>
      </c>
      <c r="Q4267" s="1" t="s">
        <v>3620</v>
      </c>
      <c r="R4267" s="1" t="s">
        <v>3621</v>
      </c>
      <c r="S4267" s="1">
        <v>395</v>
      </c>
      <c r="T4267" s="1" t="s">
        <v>37</v>
      </c>
      <c r="U4267" s="1" t="s">
        <v>38</v>
      </c>
      <c r="V4267" s="1" t="s">
        <v>39</v>
      </c>
      <c r="W4267" s="1">
        <v>70000000</v>
      </c>
      <c r="X4267" s="1">
        <v>2000</v>
      </c>
      <c r="Y4267" s="1">
        <v>955</v>
      </c>
      <c r="Z4267" s="1">
        <v>6.4</v>
      </c>
      <c r="AA4267" s="1">
        <v>1.37</v>
      </c>
      <c r="AB4267" s="1">
        <v>0</v>
      </c>
    </row>
    <row r="4268" spans="1:28">
      <c r="A4268" s="1" t="s">
        <v>28</v>
      </c>
      <c r="B4268" s="1" t="s">
        <v>385</v>
      </c>
      <c r="C4268" s="1">
        <v>149</v>
      </c>
      <c r="D4268" s="1">
        <v>127</v>
      </c>
      <c r="E4268" s="1">
        <v>14000</v>
      </c>
      <c r="F4268" s="1">
        <v>440</v>
      </c>
      <c r="G4268" s="1" t="s">
        <v>951</v>
      </c>
      <c r="H4268" s="1">
        <v>11000</v>
      </c>
      <c r="I4268" s="1">
        <v>197171806</v>
      </c>
      <c r="J4268" s="1" t="s">
        <v>42</v>
      </c>
      <c r="K4268" s="1" t="s">
        <v>387</v>
      </c>
      <c r="L4268" s="1" t="s">
        <v>5506</v>
      </c>
      <c r="M4268" s="1">
        <v>515306</v>
      </c>
      <c r="N4268" s="1">
        <v>12884</v>
      </c>
      <c r="O4268" s="1" t="s">
        <v>5507</v>
      </c>
      <c r="P4268" s="1">
        <v>5</v>
      </c>
      <c r="Q4268" s="1" t="s">
        <v>5508</v>
      </c>
      <c r="R4268" s="1" t="s">
        <v>5509</v>
      </c>
      <c r="S4268" s="1">
        <v>477</v>
      </c>
      <c r="T4268" s="1" t="s">
        <v>37</v>
      </c>
      <c r="U4268" s="1" t="s">
        <v>38</v>
      </c>
      <c r="V4268" s="1" t="s">
        <v>39</v>
      </c>
      <c r="W4268" s="1">
        <v>48000000</v>
      </c>
      <c r="X4268" s="1">
        <v>1989</v>
      </c>
      <c r="Y4268" s="1">
        <v>844</v>
      </c>
      <c r="Z4268" s="1">
        <v>8.3000000000000007</v>
      </c>
      <c r="AA4268" s="1">
        <v>2.35</v>
      </c>
      <c r="AB4268" s="1">
        <v>0</v>
      </c>
    </row>
    <row r="4269" spans="1:28">
      <c r="A4269" s="1" t="s">
        <v>28</v>
      </c>
      <c r="B4269" s="1" t="s">
        <v>15802</v>
      </c>
      <c r="C4269" s="1">
        <v>163</v>
      </c>
      <c r="D4269" s="1">
        <v>127</v>
      </c>
      <c r="E4269" s="1">
        <v>236</v>
      </c>
      <c r="F4269" s="1">
        <v>68</v>
      </c>
      <c r="G4269" s="1" t="s">
        <v>15802</v>
      </c>
      <c r="H4269" s="1">
        <v>580</v>
      </c>
      <c r="I4269" s="1">
        <v>171320</v>
      </c>
      <c r="J4269" s="1" t="s">
        <v>1927</v>
      </c>
      <c r="K4269" s="1" t="s">
        <v>11229</v>
      </c>
      <c r="L4269" s="1" t="s">
        <v>15803</v>
      </c>
      <c r="M4269" s="1">
        <v>10796</v>
      </c>
      <c r="N4269" s="1">
        <v>1129</v>
      </c>
      <c r="O4269" s="1" t="s">
        <v>14757</v>
      </c>
      <c r="P4269" s="1">
        <v>1</v>
      </c>
      <c r="Q4269" s="1" t="s">
        <v>15804</v>
      </c>
      <c r="R4269" s="1" t="s">
        <v>15805</v>
      </c>
      <c r="S4269" s="1">
        <v>33</v>
      </c>
      <c r="T4269" s="1" t="s">
        <v>1460</v>
      </c>
      <c r="U4269" s="1" t="s">
        <v>1461</v>
      </c>
      <c r="V4269" s="1" t="s">
        <v>4816</v>
      </c>
      <c r="X4269" s="1">
        <v>2011</v>
      </c>
      <c r="Y4269" s="1">
        <v>236</v>
      </c>
      <c r="Z4269" s="1">
        <v>7.3</v>
      </c>
      <c r="AA4269" s="1">
        <v>1.85</v>
      </c>
      <c r="AB4269" s="1">
        <v>0</v>
      </c>
    </row>
    <row r="4270" spans="1:28">
      <c r="A4270" s="1" t="s">
        <v>28</v>
      </c>
      <c r="B4270" s="1" t="s">
        <v>15900</v>
      </c>
      <c r="C4270" s="1">
        <v>169</v>
      </c>
      <c r="D4270" s="1">
        <v>127</v>
      </c>
      <c r="E4270" s="1">
        <v>644</v>
      </c>
      <c r="F4270" s="1">
        <v>6</v>
      </c>
      <c r="G4270" s="1" t="s">
        <v>15901</v>
      </c>
      <c r="H4270" s="1">
        <v>97</v>
      </c>
      <c r="I4270" s="1">
        <v>1829142</v>
      </c>
      <c r="J4270" s="1" t="s">
        <v>3382</v>
      </c>
      <c r="K4270" s="1" t="s">
        <v>15902</v>
      </c>
      <c r="L4270" s="1" t="s">
        <v>15903</v>
      </c>
      <c r="M4270" s="1">
        <v>36846</v>
      </c>
      <c r="N4270" s="1">
        <v>128</v>
      </c>
      <c r="O4270" s="1" t="s">
        <v>15904</v>
      </c>
      <c r="P4270" s="1">
        <v>1</v>
      </c>
      <c r="Q4270" s="1" t="s">
        <v>15905</v>
      </c>
      <c r="R4270" s="1" t="s">
        <v>15906</v>
      </c>
      <c r="S4270" s="1">
        <v>222</v>
      </c>
      <c r="T4270" s="1" t="s">
        <v>37</v>
      </c>
      <c r="U4270" s="1" t="s">
        <v>7973</v>
      </c>
      <c r="V4270" s="1" t="s">
        <v>4816</v>
      </c>
      <c r="X4270" s="1">
        <v>2006</v>
      </c>
      <c r="Y4270" s="1">
        <v>8</v>
      </c>
      <c r="Z4270" s="1">
        <v>7.5</v>
      </c>
      <c r="AA4270" s="1">
        <v>1.85</v>
      </c>
      <c r="AB4270" s="1">
        <v>0</v>
      </c>
    </row>
    <row r="4271" spans="1:28">
      <c r="A4271" s="1" t="s">
        <v>28</v>
      </c>
      <c r="B4271" s="1" t="s">
        <v>1679</v>
      </c>
      <c r="C4271" s="1">
        <v>175</v>
      </c>
      <c r="D4271" s="1">
        <v>127</v>
      </c>
      <c r="E4271" s="1">
        <v>57</v>
      </c>
      <c r="F4271" s="1">
        <v>3000</v>
      </c>
      <c r="G4271" s="1" t="s">
        <v>561</v>
      </c>
      <c r="H4271" s="1">
        <v>12000</v>
      </c>
      <c r="I4271" s="1">
        <v>101643008</v>
      </c>
      <c r="J4271" s="1" t="s">
        <v>330</v>
      </c>
      <c r="K4271" s="1" t="s">
        <v>701</v>
      </c>
      <c r="L4271" s="1" t="s">
        <v>1680</v>
      </c>
      <c r="M4271" s="1">
        <v>218341</v>
      </c>
      <c r="N4271" s="1">
        <v>29069</v>
      </c>
      <c r="O4271" s="1" t="s">
        <v>1681</v>
      </c>
      <c r="P4271" s="1">
        <v>1</v>
      </c>
      <c r="Q4271" s="1" t="s">
        <v>1682</v>
      </c>
      <c r="R4271" s="1" t="s">
        <v>1683</v>
      </c>
      <c r="S4271" s="1">
        <v>498</v>
      </c>
      <c r="T4271" s="1" t="s">
        <v>37</v>
      </c>
      <c r="U4271" s="1" t="s">
        <v>38</v>
      </c>
      <c r="V4271" s="1" t="s">
        <v>39</v>
      </c>
      <c r="W4271" s="1">
        <v>90000000</v>
      </c>
      <c r="X4271" s="1">
        <v>2000</v>
      </c>
      <c r="Y4271" s="1">
        <v>11000</v>
      </c>
      <c r="Z4271" s="1">
        <v>6.5</v>
      </c>
      <c r="AA4271" s="1">
        <v>2.35</v>
      </c>
      <c r="AB4271" s="1">
        <v>0</v>
      </c>
    </row>
    <row r="4272" spans="1:28">
      <c r="A4272" s="1" t="s">
        <v>28</v>
      </c>
      <c r="B4272" s="1" t="s">
        <v>1731</v>
      </c>
      <c r="C4272" s="1">
        <v>186</v>
      </c>
      <c r="D4272" s="1">
        <v>127</v>
      </c>
      <c r="E4272" s="1">
        <v>12000</v>
      </c>
      <c r="F4272" s="1">
        <v>897</v>
      </c>
      <c r="G4272" s="1" t="s">
        <v>5436</v>
      </c>
      <c r="H4272" s="1">
        <v>984</v>
      </c>
      <c r="I4272" s="1">
        <v>10137232</v>
      </c>
      <c r="J4272" s="1" t="s">
        <v>5437</v>
      </c>
      <c r="K4272" s="1" t="s">
        <v>5438</v>
      </c>
      <c r="L4272" s="1" t="s">
        <v>5439</v>
      </c>
      <c r="M4272" s="1">
        <v>58015</v>
      </c>
      <c r="N4272" s="1">
        <v>5702</v>
      </c>
      <c r="O4272" s="1" t="s">
        <v>873</v>
      </c>
      <c r="P4272" s="1">
        <v>0</v>
      </c>
      <c r="Q4272" s="1" t="s">
        <v>5440</v>
      </c>
      <c r="R4272" s="1" t="s">
        <v>5441</v>
      </c>
      <c r="S4272" s="1">
        <v>374</v>
      </c>
      <c r="T4272" s="1" t="s">
        <v>37</v>
      </c>
      <c r="U4272" s="1" t="s">
        <v>1461</v>
      </c>
      <c r="V4272" s="1" t="s">
        <v>581</v>
      </c>
      <c r="W4272" s="1">
        <v>50000000</v>
      </c>
      <c r="X4272" s="1">
        <v>2005</v>
      </c>
      <c r="Y4272" s="1">
        <v>940</v>
      </c>
      <c r="Z4272" s="1">
        <v>6</v>
      </c>
      <c r="AA4272" s="1">
        <v>2.35</v>
      </c>
      <c r="AB4272" s="1">
        <v>0</v>
      </c>
    </row>
    <row r="4273" spans="1:28">
      <c r="A4273" s="1" t="s">
        <v>743</v>
      </c>
      <c r="B4273" s="1" t="s">
        <v>360</v>
      </c>
      <c r="C4273" s="1">
        <v>209</v>
      </c>
      <c r="D4273" s="1">
        <v>127</v>
      </c>
      <c r="E4273" s="1">
        <v>1000</v>
      </c>
      <c r="F4273" s="1">
        <v>653</v>
      </c>
      <c r="G4273" s="1" t="s">
        <v>4871</v>
      </c>
      <c r="H4273" s="1">
        <v>1000</v>
      </c>
      <c r="I4273" s="1">
        <v>57386369</v>
      </c>
      <c r="J4273" s="1" t="s">
        <v>2836</v>
      </c>
      <c r="K4273" s="1" t="s">
        <v>389</v>
      </c>
      <c r="L4273" s="1" t="s">
        <v>4872</v>
      </c>
      <c r="M4273" s="1">
        <v>224013</v>
      </c>
      <c r="N4273" s="1">
        <v>2601</v>
      </c>
      <c r="O4273" s="1" t="s">
        <v>1044</v>
      </c>
      <c r="P4273" s="1">
        <v>1</v>
      </c>
      <c r="Q4273" s="1" t="s">
        <v>4873</v>
      </c>
      <c r="R4273" s="1" t="s">
        <v>4874</v>
      </c>
      <c r="S4273" s="1">
        <v>2319</v>
      </c>
      <c r="T4273" s="1" t="s">
        <v>37</v>
      </c>
      <c r="U4273" s="1" t="s">
        <v>38</v>
      </c>
      <c r="V4273" s="1" t="s">
        <v>39</v>
      </c>
      <c r="W4273" s="1">
        <v>52500000</v>
      </c>
      <c r="X4273" s="1">
        <v>2001</v>
      </c>
      <c r="Y4273" s="1">
        <v>691</v>
      </c>
      <c r="Z4273" s="1">
        <v>7.6</v>
      </c>
      <c r="AA4273" s="1">
        <v>2.35</v>
      </c>
      <c r="AB4273" s="1">
        <v>10000</v>
      </c>
    </row>
    <row r="4274" spans="1:28">
      <c r="A4274" s="1" t="s">
        <v>28</v>
      </c>
      <c r="B4274" s="1" t="s">
        <v>681</v>
      </c>
      <c r="C4274" s="1">
        <v>216</v>
      </c>
      <c r="D4274" s="1">
        <v>127</v>
      </c>
      <c r="E4274" s="1">
        <v>21000</v>
      </c>
      <c r="F4274" s="1">
        <v>360</v>
      </c>
      <c r="G4274" s="1" t="s">
        <v>336</v>
      </c>
      <c r="H4274" s="1">
        <v>11000</v>
      </c>
      <c r="I4274" s="1">
        <v>100125340</v>
      </c>
      <c r="J4274" s="1" t="s">
        <v>2134</v>
      </c>
      <c r="K4274" s="1" t="s">
        <v>462</v>
      </c>
      <c r="L4274" s="1" t="s">
        <v>8124</v>
      </c>
      <c r="M4274" s="1">
        <v>1023511</v>
      </c>
      <c r="N4274" s="1">
        <v>22678</v>
      </c>
      <c r="O4274" s="1" t="s">
        <v>1497</v>
      </c>
      <c r="P4274" s="1">
        <v>0</v>
      </c>
      <c r="Q4274" s="1" t="s">
        <v>8125</v>
      </c>
      <c r="R4274" s="1" t="s">
        <v>8126</v>
      </c>
      <c r="S4274" s="1">
        <v>1080</v>
      </c>
      <c r="T4274" s="1" t="s">
        <v>37</v>
      </c>
      <c r="U4274" s="1" t="s">
        <v>38</v>
      </c>
      <c r="V4274" s="1" t="s">
        <v>581</v>
      </c>
      <c r="W4274" s="1">
        <v>33000000</v>
      </c>
      <c r="X4274" s="1">
        <v>1995</v>
      </c>
      <c r="Y4274" s="1">
        <v>11000</v>
      </c>
      <c r="Z4274" s="1">
        <v>8.6</v>
      </c>
      <c r="AA4274" s="1">
        <v>2.35</v>
      </c>
      <c r="AB4274" s="1">
        <v>39000</v>
      </c>
    </row>
    <row r="4275" spans="1:28">
      <c r="A4275" s="1" t="s">
        <v>28</v>
      </c>
      <c r="B4275" s="1" t="s">
        <v>7160</v>
      </c>
      <c r="C4275" s="1">
        <v>223</v>
      </c>
      <c r="D4275" s="1">
        <v>127</v>
      </c>
      <c r="E4275" s="1">
        <v>883</v>
      </c>
      <c r="F4275" s="1">
        <v>441</v>
      </c>
      <c r="G4275" s="1" t="s">
        <v>7858</v>
      </c>
      <c r="H4275" s="1">
        <v>11000</v>
      </c>
      <c r="I4275" s="1">
        <v>290158751</v>
      </c>
      <c r="J4275" s="1" t="s">
        <v>31</v>
      </c>
      <c r="K4275" s="1" t="s">
        <v>387</v>
      </c>
      <c r="L4275" s="1" t="s">
        <v>10188</v>
      </c>
      <c r="M4275" s="1">
        <v>837759</v>
      </c>
      <c r="N4275" s="1">
        <v>12643</v>
      </c>
      <c r="O4275" s="1" t="s">
        <v>10189</v>
      </c>
      <c r="P4275" s="1">
        <v>0</v>
      </c>
      <c r="Q4275" s="1" t="s">
        <v>10190</v>
      </c>
      <c r="R4275" s="1" t="s">
        <v>10191</v>
      </c>
      <c r="S4275" s="1">
        <v>900</v>
      </c>
      <c r="T4275" s="1" t="s">
        <v>37</v>
      </c>
      <c r="U4275" s="1" t="s">
        <v>38</v>
      </c>
      <c r="V4275" s="1" t="s">
        <v>91</v>
      </c>
      <c r="W4275" s="1">
        <v>18000000</v>
      </c>
      <c r="X4275" s="1">
        <v>1980</v>
      </c>
      <c r="Y4275" s="1">
        <v>504</v>
      </c>
      <c r="Z4275" s="1">
        <v>8.8000000000000007</v>
      </c>
      <c r="AA4275" s="1">
        <v>2.35</v>
      </c>
      <c r="AB4275" s="1">
        <v>17000</v>
      </c>
    </row>
    <row r="4276" spans="1:28">
      <c r="A4276" s="1" t="s">
        <v>28</v>
      </c>
      <c r="B4276" s="1" t="s">
        <v>688</v>
      </c>
      <c r="C4276" s="1">
        <v>228</v>
      </c>
      <c r="D4276" s="1">
        <v>127</v>
      </c>
      <c r="E4276" s="1">
        <v>905</v>
      </c>
      <c r="F4276" s="1">
        <v>271</v>
      </c>
      <c r="G4276" s="1" t="s">
        <v>785</v>
      </c>
      <c r="H4276" s="1">
        <v>15000</v>
      </c>
      <c r="I4276" s="1">
        <v>38345403</v>
      </c>
      <c r="J4276" s="1" t="s">
        <v>3411</v>
      </c>
      <c r="K4276" s="1" t="s">
        <v>109</v>
      </c>
      <c r="L4276" s="1" t="s">
        <v>3412</v>
      </c>
      <c r="M4276" s="1">
        <v>212085</v>
      </c>
      <c r="N4276" s="1">
        <v>16034</v>
      </c>
      <c r="O4276" s="1" t="s">
        <v>3413</v>
      </c>
      <c r="P4276" s="1">
        <v>8</v>
      </c>
      <c r="Q4276" s="1" t="s">
        <v>3414</v>
      </c>
      <c r="R4276" s="1" t="s">
        <v>3415</v>
      </c>
      <c r="S4276" s="1">
        <v>492</v>
      </c>
      <c r="T4276" s="1" t="s">
        <v>37</v>
      </c>
      <c r="U4276" s="1" t="s">
        <v>56</v>
      </c>
      <c r="V4276" s="1" t="s">
        <v>39</v>
      </c>
      <c r="W4276" s="1">
        <v>70000000</v>
      </c>
      <c r="X4276" s="1">
        <v>2007</v>
      </c>
      <c r="Y4276" s="1">
        <v>588</v>
      </c>
      <c r="Z4276" s="1">
        <v>7.7</v>
      </c>
      <c r="AA4276" s="1">
        <v>2.35</v>
      </c>
      <c r="AB4276" s="1">
        <v>15000</v>
      </c>
    </row>
    <row r="4277" spans="1:28">
      <c r="A4277" s="1" t="s">
        <v>28</v>
      </c>
      <c r="B4277" s="1" t="s">
        <v>4215</v>
      </c>
      <c r="C4277" s="1">
        <v>252</v>
      </c>
      <c r="D4277" s="1">
        <v>127</v>
      </c>
      <c r="E4277" s="1">
        <v>162</v>
      </c>
      <c r="F4277" s="1">
        <v>379</v>
      </c>
      <c r="G4277" s="1" t="s">
        <v>139</v>
      </c>
      <c r="H4277" s="1">
        <v>18000</v>
      </c>
      <c r="I4277" s="1">
        <v>36965395</v>
      </c>
      <c r="J4277" s="1" t="s">
        <v>2134</v>
      </c>
      <c r="K4277" s="1" t="s">
        <v>434</v>
      </c>
      <c r="L4277" s="1" t="s">
        <v>4216</v>
      </c>
      <c r="M4277" s="1">
        <v>113295</v>
      </c>
      <c r="N4277" s="1">
        <v>19776</v>
      </c>
      <c r="O4277" s="1" t="s">
        <v>4217</v>
      </c>
      <c r="P4277" s="1">
        <v>3</v>
      </c>
      <c r="Q4277" s="1" t="s">
        <v>4218</v>
      </c>
      <c r="R4277" s="1" t="s">
        <v>4219</v>
      </c>
      <c r="S4277" s="1">
        <v>235</v>
      </c>
      <c r="T4277" s="1" t="s">
        <v>37</v>
      </c>
      <c r="U4277" s="1" t="s">
        <v>38</v>
      </c>
      <c r="V4277" s="1" t="s">
        <v>39</v>
      </c>
      <c r="X4277" s="1">
        <v>2009</v>
      </c>
      <c r="Y4277" s="1">
        <v>748</v>
      </c>
      <c r="Z4277" s="1">
        <v>7.1</v>
      </c>
      <c r="AA4277" s="1">
        <v>2.35</v>
      </c>
      <c r="AB4277" s="1">
        <v>0</v>
      </c>
    </row>
    <row r="4278" spans="1:28">
      <c r="A4278" s="1" t="s">
        <v>28</v>
      </c>
      <c r="B4278" s="1" t="s">
        <v>1390</v>
      </c>
      <c r="C4278" s="1">
        <v>302</v>
      </c>
      <c r="D4278" s="1">
        <v>127</v>
      </c>
      <c r="E4278" s="1">
        <v>123</v>
      </c>
      <c r="F4278" s="1">
        <v>904</v>
      </c>
      <c r="G4278" s="1" t="s">
        <v>7039</v>
      </c>
      <c r="H4278" s="1">
        <v>14000</v>
      </c>
      <c r="I4278" s="1">
        <v>41997790</v>
      </c>
      <c r="J4278" s="1" t="s">
        <v>2799</v>
      </c>
      <c r="K4278" s="1" t="s">
        <v>333</v>
      </c>
      <c r="L4278" s="1" t="s">
        <v>7040</v>
      </c>
      <c r="M4278" s="1">
        <v>125305</v>
      </c>
      <c r="N4278" s="1">
        <v>17551</v>
      </c>
      <c r="O4278" s="1" t="s">
        <v>2995</v>
      </c>
      <c r="P4278" s="1">
        <v>0</v>
      </c>
      <c r="Q4278" s="1" t="s">
        <v>7041</v>
      </c>
      <c r="R4278" s="1" t="s">
        <v>7042</v>
      </c>
      <c r="S4278" s="1">
        <v>343</v>
      </c>
      <c r="T4278" s="1" t="s">
        <v>37</v>
      </c>
      <c r="U4278" s="1" t="s">
        <v>38</v>
      </c>
      <c r="V4278" s="1" t="s">
        <v>581</v>
      </c>
      <c r="W4278" s="1">
        <v>38000000</v>
      </c>
      <c r="X4278" s="1">
        <v>2013</v>
      </c>
      <c r="Y4278" s="1">
        <v>924</v>
      </c>
      <c r="Z4278" s="1">
        <v>6.4</v>
      </c>
      <c r="AA4278" s="1">
        <v>2.35</v>
      </c>
      <c r="AB4278" s="1">
        <v>39000</v>
      </c>
    </row>
    <row r="4279" spans="1:28">
      <c r="A4279" s="1" t="s">
        <v>28</v>
      </c>
      <c r="B4279" s="1" t="s">
        <v>385</v>
      </c>
      <c r="C4279" s="1">
        <v>308</v>
      </c>
      <c r="D4279" s="1">
        <v>127</v>
      </c>
      <c r="E4279" s="1">
        <v>14000</v>
      </c>
      <c r="F4279" s="1">
        <v>191</v>
      </c>
      <c r="G4279" s="1" t="s">
        <v>2972</v>
      </c>
      <c r="H4279" s="1">
        <v>967</v>
      </c>
      <c r="I4279" s="1">
        <v>356784000</v>
      </c>
      <c r="J4279" s="1" t="s">
        <v>1166</v>
      </c>
      <c r="K4279" s="1" t="s">
        <v>990</v>
      </c>
      <c r="L4279" s="1" t="s">
        <v>3846</v>
      </c>
      <c r="M4279" s="1">
        <v>613473</v>
      </c>
      <c r="N4279" s="1">
        <v>2129</v>
      </c>
      <c r="O4279" s="1" t="s">
        <v>3847</v>
      </c>
      <c r="P4279" s="1">
        <v>0</v>
      </c>
      <c r="Q4279" s="1" t="s">
        <v>3848</v>
      </c>
      <c r="R4279" s="1" t="s">
        <v>3849</v>
      </c>
      <c r="S4279" s="1">
        <v>895</v>
      </c>
      <c r="T4279" s="1" t="s">
        <v>37</v>
      </c>
      <c r="U4279" s="1" t="s">
        <v>38</v>
      </c>
      <c r="V4279" s="1" t="s">
        <v>39</v>
      </c>
      <c r="W4279" s="1">
        <v>63000000</v>
      </c>
      <c r="X4279" s="1">
        <v>1993</v>
      </c>
      <c r="Y4279" s="1">
        <v>610</v>
      </c>
      <c r="Z4279" s="1">
        <v>8.1</v>
      </c>
      <c r="AA4279" s="1">
        <v>1.85</v>
      </c>
      <c r="AB4279" s="1">
        <v>19000</v>
      </c>
    </row>
    <row r="4280" spans="1:28">
      <c r="A4280" s="1" t="s">
        <v>28</v>
      </c>
      <c r="B4280" s="1" t="s">
        <v>805</v>
      </c>
      <c r="C4280" s="1">
        <v>327</v>
      </c>
      <c r="D4280" s="1">
        <v>127</v>
      </c>
      <c r="E4280" s="1">
        <v>189</v>
      </c>
      <c r="F4280" s="1">
        <v>544</v>
      </c>
      <c r="G4280" s="1" t="s">
        <v>1589</v>
      </c>
      <c r="H4280" s="1">
        <v>20000</v>
      </c>
      <c r="I4280" s="1">
        <v>85463309</v>
      </c>
      <c r="J4280" s="1" t="s">
        <v>1590</v>
      </c>
      <c r="K4280" s="1" t="s">
        <v>259</v>
      </c>
      <c r="L4280" s="1" t="s">
        <v>1591</v>
      </c>
      <c r="M4280" s="1">
        <v>254841</v>
      </c>
      <c r="N4280" s="1">
        <v>22254</v>
      </c>
      <c r="O4280" s="1" t="s">
        <v>1592</v>
      </c>
      <c r="P4280" s="1">
        <v>1</v>
      </c>
      <c r="Q4280" s="1" t="s">
        <v>1593</v>
      </c>
      <c r="R4280" s="1" t="s">
        <v>1594</v>
      </c>
      <c r="S4280" s="1">
        <v>426</v>
      </c>
      <c r="T4280" s="1" t="s">
        <v>37</v>
      </c>
      <c r="U4280" s="1" t="s">
        <v>38</v>
      </c>
      <c r="V4280" s="1" t="s">
        <v>39</v>
      </c>
      <c r="W4280" s="1">
        <v>110000000</v>
      </c>
      <c r="X4280" s="1">
        <v>2011</v>
      </c>
      <c r="Y4280" s="1">
        <v>929</v>
      </c>
      <c r="Z4280" s="1">
        <v>7.1</v>
      </c>
      <c r="AA4280" s="1">
        <v>2.35</v>
      </c>
      <c r="AB4280" s="1">
        <v>36000</v>
      </c>
    </row>
    <row r="4281" spans="1:28">
      <c r="A4281" s="1" t="s">
        <v>28</v>
      </c>
      <c r="B4281" s="1" t="s">
        <v>439</v>
      </c>
      <c r="C4281" s="1">
        <v>384</v>
      </c>
      <c r="D4281" s="1">
        <v>127</v>
      </c>
      <c r="E4281" s="1">
        <v>0</v>
      </c>
      <c r="F4281" s="1">
        <v>13000</v>
      </c>
      <c r="G4281" s="1" t="s">
        <v>286</v>
      </c>
      <c r="H4281" s="1">
        <v>17000</v>
      </c>
      <c r="I4281" s="1">
        <v>47375327</v>
      </c>
      <c r="J4281" s="1" t="s">
        <v>69</v>
      </c>
      <c r="K4281" s="1" t="s">
        <v>440</v>
      </c>
      <c r="L4281" s="1" t="s">
        <v>441</v>
      </c>
      <c r="M4281" s="1">
        <v>139593</v>
      </c>
      <c r="N4281" s="1">
        <v>47334</v>
      </c>
      <c r="O4281" s="1" t="s">
        <v>442</v>
      </c>
      <c r="P4281" s="1">
        <v>1</v>
      </c>
      <c r="Q4281" s="1" t="s">
        <v>443</v>
      </c>
      <c r="R4281" s="1" t="s">
        <v>444</v>
      </c>
      <c r="S4281" s="1">
        <v>720</v>
      </c>
      <c r="T4281" s="1" t="s">
        <v>37</v>
      </c>
      <c r="U4281" s="1" t="s">
        <v>38</v>
      </c>
      <c r="V4281" s="1" t="s">
        <v>39</v>
      </c>
      <c r="W4281" s="1">
        <v>176000000</v>
      </c>
      <c r="X4281" s="1">
        <v>2015</v>
      </c>
      <c r="Y4281" s="1">
        <v>15000</v>
      </c>
      <c r="Z4281" s="1">
        <v>5.4</v>
      </c>
      <c r="AA4281" s="1">
        <v>2.35</v>
      </c>
      <c r="AB4281" s="1">
        <v>44000</v>
      </c>
    </row>
    <row r="4282" spans="1:28">
      <c r="A4282" s="1" t="s">
        <v>28</v>
      </c>
      <c r="B4282" s="1" t="s">
        <v>12001</v>
      </c>
      <c r="C4282" s="1">
        <v>447</v>
      </c>
      <c r="D4282" s="1">
        <v>127</v>
      </c>
      <c r="E4282" s="1">
        <v>0</v>
      </c>
      <c r="F4282" s="1">
        <v>319</v>
      </c>
      <c r="G4282" s="1" t="s">
        <v>15507</v>
      </c>
      <c r="H4282" s="1">
        <v>678</v>
      </c>
      <c r="I4282" s="1">
        <v>225377</v>
      </c>
      <c r="J4282" s="1" t="s">
        <v>210</v>
      </c>
      <c r="K4282" s="1" t="s">
        <v>6026</v>
      </c>
      <c r="L4282" s="1" t="s">
        <v>15508</v>
      </c>
      <c r="M4282" s="1">
        <v>70382</v>
      </c>
      <c r="N4282" s="1">
        <v>1557</v>
      </c>
      <c r="O4282" s="1" t="s">
        <v>15509</v>
      </c>
      <c r="P4282" s="1">
        <v>1</v>
      </c>
      <c r="Q4282" s="1" t="s">
        <v>15510</v>
      </c>
      <c r="R4282" s="1" t="s">
        <v>15511</v>
      </c>
      <c r="S4282" s="1">
        <v>190</v>
      </c>
      <c r="T4282" s="1" t="s">
        <v>1460</v>
      </c>
      <c r="U4282" s="1" t="s">
        <v>1461</v>
      </c>
      <c r="V4282" s="1" t="s">
        <v>39</v>
      </c>
      <c r="W4282" s="1">
        <v>8900000</v>
      </c>
      <c r="X4282" s="1">
        <v>2012</v>
      </c>
      <c r="Y4282" s="1">
        <v>432</v>
      </c>
      <c r="Z4282" s="1">
        <v>7.9</v>
      </c>
      <c r="AA4282" s="1">
        <v>1.85</v>
      </c>
      <c r="AB4282" s="1">
        <v>33000</v>
      </c>
    </row>
    <row r="4283" spans="1:28">
      <c r="A4283" s="1" t="s">
        <v>28</v>
      </c>
      <c r="B4283" s="1" t="s">
        <v>10600</v>
      </c>
      <c r="C4283" s="1">
        <v>466</v>
      </c>
      <c r="D4283" s="1">
        <v>127</v>
      </c>
      <c r="E4283" s="1">
        <v>140</v>
      </c>
      <c r="F4283" s="1">
        <v>10000</v>
      </c>
      <c r="G4283" s="1" t="s">
        <v>432</v>
      </c>
      <c r="H4283" s="1">
        <v>19000</v>
      </c>
      <c r="I4283" s="1">
        <v>24104113</v>
      </c>
      <c r="J4283" s="1" t="s">
        <v>1916</v>
      </c>
      <c r="K4283" s="1" t="s">
        <v>349</v>
      </c>
      <c r="L4283" s="1" t="s">
        <v>10601</v>
      </c>
      <c r="M4283" s="1">
        <v>149066</v>
      </c>
      <c r="N4283" s="1">
        <v>46241</v>
      </c>
      <c r="O4283" s="1" t="s">
        <v>436</v>
      </c>
      <c r="P4283" s="1">
        <v>1</v>
      </c>
      <c r="Q4283" s="1" t="s">
        <v>10602</v>
      </c>
      <c r="R4283" s="1" t="s">
        <v>10603</v>
      </c>
      <c r="S4283" s="1">
        <v>517</v>
      </c>
      <c r="T4283" s="1" t="s">
        <v>37</v>
      </c>
      <c r="U4283" s="1" t="s">
        <v>1461</v>
      </c>
      <c r="V4283" s="1" t="s">
        <v>581</v>
      </c>
      <c r="W4283" s="1">
        <v>20000000</v>
      </c>
      <c r="X4283" s="1">
        <v>2011</v>
      </c>
      <c r="Y4283" s="1">
        <v>14000</v>
      </c>
      <c r="Z4283" s="1">
        <v>7.1</v>
      </c>
      <c r="AA4283" s="1">
        <v>2.35</v>
      </c>
      <c r="AB4283" s="1">
        <v>24000</v>
      </c>
    </row>
    <row r="4284" spans="1:28">
      <c r="A4284" s="1" t="s">
        <v>28</v>
      </c>
      <c r="B4284" s="1" t="s">
        <v>347</v>
      </c>
      <c r="C4284" s="1">
        <v>518</v>
      </c>
      <c r="D4284" s="1">
        <v>127</v>
      </c>
      <c r="E4284" s="1">
        <v>14000</v>
      </c>
      <c r="F4284" s="1">
        <v>981</v>
      </c>
      <c r="G4284" s="1" t="s">
        <v>1024</v>
      </c>
      <c r="H4284" s="1">
        <v>26000</v>
      </c>
      <c r="I4284" s="1">
        <v>257704099</v>
      </c>
      <c r="J4284" s="1" t="s">
        <v>69</v>
      </c>
      <c r="K4284" s="1" t="s">
        <v>94</v>
      </c>
      <c r="L4284" s="1" t="s">
        <v>1025</v>
      </c>
      <c r="M4284" s="1">
        <v>504419</v>
      </c>
      <c r="N4284" s="1">
        <v>39284</v>
      </c>
      <c r="O4284" s="1" t="s">
        <v>348</v>
      </c>
      <c r="P4284" s="1">
        <v>0</v>
      </c>
      <c r="Q4284" s="1" t="s">
        <v>1026</v>
      </c>
      <c r="R4284" s="1" t="s">
        <v>1027</v>
      </c>
      <c r="S4284" s="1">
        <v>1559</v>
      </c>
      <c r="T4284" s="1" t="s">
        <v>37</v>
      </c>
      <c r="U4284" s="1" t="s">
        <v>38</v>
      </c>
      <c r="V4284" s="1" t="s">
        <v>39</v>
      </c>
      <c r="W4284" s="1">
        <v>150000000</v>
      </c>
      <c r="X4284" s="1">
        <v>2009</v>
      </c>
      <c r="Y4284" s="1">
        <v>12000</v>
      </c>
      <c r="Z4284" s="1">
        <v>8</v>
      </c>
      <c r="AA4284" s="1">
        <v>2.35</v>
      </c>
      <c r="AB4284" s="1">
        <v>19000</v>
      </c>
    </row>
    <row r="4285" spans="1:28">
      <c r="A4285" s="1" t="s">
        <v>28</v>
      </c>
      <c r="B4285" s="1" t="s">
        <v>1060</v>
      </c>
      <c r="C4285" s="1">
        <v>552</v>
      </c>
      <c r="D4285" s="1">
        <v>127</v>
      </c>
      <c r="E4285" s="1">
        <v>0</v>
      </c>
      <c r="F4285" s="1">
        <v>341</v>
      </c>
      <c r="G4285" s="1" t="s">
        <v>1126</v>
      </c>
      <c r="H4285" s="1">
        <v>774</v>
      </c>
      <c r="I4285" s="1">
        <v>124976634</v>
      </c>
      <c r="J4285" s="1" t="s">
        <v>1352</v>
      </c>
      <c r="K4285" s="1" t="s">
        <v>1353</v>
      </c>
      <c r="L4285" s="1" t="s">
        <v>1354</v>
      </c>
      <c r="M4285" s="1">
        <v>440084</v>
      </c>
      <c r="N4285" s="1">
        <v>2121</v>
      </c>
      <c r="O4285" s="1" t="s">
        <v>1355</v>
      </c>
      <c r="P4285" s="1">
        <v>0</v>
      </c>
      <c r="Q4285" s="1" t="s">
        <v>1356</v>
      </c>
      <c r="R4285" s="1" t="s">
        <v>1357</v>
      </c>
      <c r="S4285" s="1">
        <v>755</v>
      </c>
      <c r="T4285" s="1" t="s">
        <v>37</v>
      </c>
      <c r="U4285" s="1" t="s">
        <v>38</v>
      </c>
      <c r="V4285" s="1" t="s">
        <v>91</v>
      </c>
      <c r="W4285" s="1">
        <v>120000000</v>
      </c>
      <c r="X4285" s="1">
        <v>2012</v>
      </c>
      <c r="Y4285" s="1">
        <v>358</v>
      </c>
      <c r="Z4285" s="1">
        <v>8</v>
      </c>
      <c r="AA4285" s="1">
        <v>1.85</v>
      </c>
      <c r="AB4285" s="1">
        <v>122000</v>
      </c>
    </row>
    <row r="4286" spans="1:28">
      <c r="A4286" s="1" t="s">
        <v>28</v>
      </c>
      <c r="B4286" s="1" t="s">
        <v>5610</v>
      </c>
      <c r="C4286" s="1">
        <v>12</v>
      </c>
      <c r="D4286" s="1">
        <v>128</v>
      </c>
      <c r="E4286" s="1">
        <v>545</v>
      </c>
      <c r="F4286" s="1">
        <v>353</v>
      </c>
      <c r="G4286" s="1" t="s">
        <v>6670</v>
      </c>
      <c r="H4286" s="1">
        <v>783</v>
      </c>
      <c r="I4286" s="1">
        <v>24332324</v>
      </c>
      <c r="J4286" s="1" t="s">
        <v>2519</v>
      </c>
      <c r="K4286" s="1" t="s">
        <v>968</v>
      </c>
      <c r="L4286" s="1" t="s">
        <v>6671</v>
      </c>
      <c r="M4286" s="1">
        <v>13830</v>
      </c>
      <c r="N4286" s="1">
        <v>3126</v>
      </c>
      <c r="O4286" s="1" t="s">
        <v>6672</v>
      </c>
      <c r="P4286" s="1">
        <v>1</v>
      </c>
      <c r="Q4286" s="1" t="s">
        <v>6673</v>
      </c>
      <c r="R4286" s="1" t="s">
        <v>6674</v>
      </c>
      <c r="S4286" s="1">
        <v>61</v>
      </c>
      <c r="T4286" s="1" t="s">
        <v>37</v>
      </c>
      <c r="U4286" s="1" t="s">
        <v>38</v>
      </c>
      <c r="V4286" s="1" t="s">
        <v>39</v>
      </c>
      <c r="W4286" s="1">
        <v>40000000</v>
      </c>
      <c r="X4286" s="1">
        <v>1994</v>
      </c>
      <c r="Y4286" s="1">
        <v>754</v>
      </c>
      <c r="Z4286" s="1">
        <v>6.1</v>
      </c>
      <c r="AA4286" s="1">
        <v>1.85</v>
      </c>
      <c r="AB4286" s="1">
        <v>680</v>
      </c>
    </row>
    <row r="4287" spans="1:28">
      <c r="A4287" s="1" t="s">
        <v>28</v>
      </c>
      <c r="B4287" s="1" t="s">
        <v>15895</v>
      </c>
      <c r="C4287" s="1">
        <v>15</v>
      </c>
      <c r="D4287" s="1">
        <v>128</v>
      </c>
      <c r="E4287" s="1">
        <v>11</v>
      </c>
      <c r="F4287" s="1">
        <v>119</v>
      </c>
      <c r="G4287" s="1" t="s">
        <v>15896</v>
      </c>
      <c r="H4287" s="1">
        <v>3000</v>
      </c>
      <c r="I4287" s="1">
        <v>1207007</v>
      </c>
      <c r="J4287" s="1" t="s">
        <v>1411</v>
      </c>
      <c r="K4287" s="1" t="s">
        <v>15569</v>
      </c>
      <c r="L4287" s="1" t="s">
        <v>15897</v>
      </c>
      <c r="M4287" s="1">
        <v>13577</v>
      </c>
      <c r="N4287" s="1">
        <v>4004</v>
      </c>
      <c r="O4287" s="1" t="s">
        <v>14742</v>
      </c>
      <c r="P4287" s="1">
        <v>2</v>
      </c>
      <c r="Q4287" s="1" t="s">
        <v>15898</v>
      </c>
      <c r="R4287" s="1" t="s">
        <v>15899</v>
      </c>
      <c r="S4287" s="1">
        <v>47</v>
      </c>
      <c r="T4287" s="1" t="s">
        <v>5597</v>
      </c>
      <c r="U4287" s="1" t="s">
        <v>5598</v>
      </c>
      <c r="V4287" s="1" t="s">
        <v>5599</v>
      </c>
      <c r="X4287" s="1">
        <v>2007</v>
      </c>
      <c r="Y4287" s="1">
        <v>687</v>
      </c>
      <c r="Z4287" s="1">
        <v>7.3</v>
      </c>
      <c r="AB4287" s="1">
        <v>341</v>
      </c>
    </row>
    <row r="4288" spans="1:28">
      <c r="A4288" s="1" t="s">
        <v>28</v>
      </c>
      <c r="B4288" s="1" t="s">
        <v>7043</v>
      </c>
      <c r="C4288" s="1">
        <v>20</v>
      </c>
      <c r="D4288" s="1">
        <v>128</v>
      </c>
      <c r="E4288" s="1">
        <v>11</v>
      </c>
      <c r="F4288" s="1">
        <v>553</v>
      </c>
      <c r="G4288" s="1" t="s">
        <v>4490</v>
      </c>
      <c r="H4288" s="1">
        <v>665</v>
      </c>
      <c r="I4288" s="1">
        <v>82739</v>
      </c>
      <c r="J4288" s="1" t="s">
        <v>3395</v>
      </c>
      <c r="K4288" s="1" t="s">
        <v>4611</v>
      </c>
      <c r="L4288" s="1" t="s">
        <v>15350</v>
      </c>
      <c r="M4288" s="1">
        <v>465</v>
      </c>
      <c r="N4288" s="1">
        <v>4579</v>
      </c>
      <c r="O4288" s="1" t="s">
        <v>15351</v>
      </c>
      <c r="P4288" s="1">
        <v>0</v>
      </c>
      <c r="Q4288" s="1" t="s">
        <v>15352</v>
      </c>
      <c r="R4288" s="1" t="s">
        <v>15353</v>
      </c>
      <c r="S4288" s="1">
        <v>3</v>
      </c>
      <c r="T4288" s="1" t="s">
        <v>37</v>
      </c>
      <c r="U4288" s="1" t="s">
        <v>38</v>
      </c>
      <c r="V4288" s="1" t="s">
        <v>39</v>
      </c>
      <c r="X4288" s="1">
        <v>2010</v>
      </c>
      <c r="Y4288" s="1">
        <v>664</v>
      </c>
      <c r="Z4288" s="1">
        <v>6.7</v>
      </c>
      <c r="AA4288" s="1">
        <v>2.35</v>
      </c>
      <c r="AB4288" s="1">
        <v>503</v>
      </c>
    </row>
    <row r="4289" spans="1:28">
      <c r="A4289" s="1" t="s">
        <v>28</v>
      </c>
      <c r="B4289" s="1" t="s">
        <v>17499</v>
      </c>
      <c r="C4289" s="1">
        <v>24</v>
      </c>
      <c r="D4289" s="1">
        <v>128</v>
      </c>
      <c r="E4289" s="1">
        <v>4</v>
      </c>
      <c r="F4289" s="1">
        <v>47</v>
      </c>
      <c r="G4289" s="1" t="s">
        <v>577</v>
      </c>
      <c r="H4289" s="1">
        <v>374</v>
      </c>
      <c r="I4289" s="1">
        <v>563699</v>
      </c>
      <c r="J4289" s="1" t="s">
        <v>460</v>
      </c>
      <c r="K4289" s="1" t="s">
        <v>17500</v>
      </c>
      <c r="L4289" s="1" t="s">
        <v>17501</v>
      </c>
      <c r="M4289" s="1">
        <v>3266</v>
      </c>
      <c r="N4289" s="1">
        <v>787</v>
      </c>
      <c r="O4289" s="1" t="s">
        <v>17502</v>
      </c>
      <c r="P4289" s="1">
        <v>0</v>
      </c>
      <c r="Q4289" s="1" t="s">
        <v>17503</v>
      </c>
      <c r="R4289" s="1" t="s">
        <v>17504</v>
      </c>
      <c r="S4289" s="1">
        <v>27</v>
      </c>
      <c r="T4289" s="1" t="s">
        <v>5597</v>
      </c>
      <c r="U4289" s="1" t="s">
        <v>5598</v>
      </c>
      <c r="V4289" s="1" t="s">
        <v>581</v>
      </c>
      <c r="X4289" s="1">
        <v>2011</v>
      </c>
      <c r="Y4289" s="1">
        <v>282</v>
      </c>
      <c r="Z4289" s="1">
        <v>6.2</v>
      </c>
      <c r="AB4289" s="1">
        <v>421</v>
      </c>
    </row>
    <row r="4290" spans="1:28">
      <c r="A4290" s="1" t="s">
        <v>28</v>
      </c>
      <c r="B4290" s="1" t="s">
        <v>12274</v>
      </c>
      <c r="C4290" s="1">
        <v>35</v>
      </c>
      <c r="D4290" s="1">
        <v>128</v>
      </c>
      <c r="E4290" s="1">
        <v>9</v>
      </c>
      <c r="F4290" s="1">
        <v>193</v>
      </c>
      <c r="G4290" s="1" t="s">
        <v>2942</v>
      </c>
      <c r="H4290" s="1">
        <v>767</v>
      </c>
      <c r="I4290" s="1">
        <v>2694071</v>
      </c>
      <c r="J4290" s="1" t="s">
        <v>6925</v>
      </c>
      <c r="K4290" s="1" t="s">
        <v>6432</v>
      </c>
      <c r="L4290" s="1" t="s">
        <v>12275</v>
      </c>
      <c r="M4290" s="1">
        <v>3222</v>
      </c>
      <c r="N4290" s="1">
        <v>1727</v>
      </c>
      <c r="O4290" s="1" t="s">
        <v>11913</v>
      </c>
      <c r="P4290" s="1">
        <v>3</v>
      </c>
      <c r="Q4290" s="1" t="s">
        <v>12276</v>
      </c>
      <c r="R4290" s="1" t="s">
        <v>12277</v>
      </c>
      <c r="S4290" s="1">
        <v>64</v>
      </c>
      <c r="T4290" s="1" t="s">
        <v>37</v>
      </c>
      <c r="U4290" s="1" t="s">
        <v>38</v>
      </c>
      <c r="V4290" s="1" t="s">
        <v>91</v>
      </c>
      <c r="X4290" s="1">
        <v>2004</v>
      </c>
      <c r="Y4290" s="1">
        <v>327</v>
      </c>
      <c r="Z4290" s="1">
        <v>6.7</v>
      </c>
      <c r="AA4290" s="1">
        <v>2.35</v>
      </c>
      <c r="AB4290" s="1">
        <v>352</v>
      </c>
    </row>
    <row r="4291" spans="1:28">
      <c r="A4291" s="1" t="s">
        <v>743</v>
      </c>
      <c r="B4291" s="1" t="s">
        <v>5610</v>
      </c>
      <c r="C4291" s="1">
        <v>41</v>
      </c>
      <c r="D4291" s="1">
        <v>128</v>
      </c>
      <c r="E4291" s="1">
        <v>545</v>
      </c>
      <c r="F4291" s="1">
        <v>251</v>
      </c>
      <c r="G4291" s="1" t="s">
        <v>6268</v>
      </c>
      <c r="H4291" s="1">
        <v>15000</v>
      </c>
      <c r="I4291" s="1">
        <v>107458785</v>
      </c>
      <c r="J4291" s="1" t="s">
        <v>6269</v>
      </c>
      <c r="K4291" s="1" t="s">
        <v>318</v>
      </c>
      <c r="L4291" s="1" t="s">
        <v>6270</v>
      </c>
      <c r="M4291" s="1">
        <v>71754</v>
      </c>
      <c r="N4291" s="1">
        <v>16751</v>
      </c>
      <c r="O4291" s="1" t="s">
        <v>6271</v>
      </c>
      <c r="P4291" s="1">
        <v>3</v>
      </c>
      <c r="Q4291" s="1" t="s">
        <v>6272</v>
      </c>
      <c r="R4291" s="1" t="s">
        <v>6273</v>
      </c>
      <c r="S4291" s="1">
        <v>166</v>
      </c>
      <c r="T4291" s="1" t="s">
        <v>37</v>
      </c>
      <c r="U4291" s="1" t="s">
        <v>38</v>
      </c>
      <c r="V4291" s="1" t="s">
        <v>91</v>
      </c>
      <c r="W4291" s="1">
        <v>40000000</v>
      </c>
      <c r="X4291" s="1">
        <v>1992</v>
      </c>
      <c r="Y4291" s="1">
        <v>923</v>
      </c>
      <c r="Z4291" s="1">
        <v>7.2</v>
      </c>
      <c r="AA4291" s="1">
        <v>2.35</v>
      </c>
      <c r="AB4291" s="1">
        <v>0</v>
      </c>
    </row>
    <row r="4292" spans="1:28">
      <c r="A4292" s="1" t="s">
        <v>28</v>
      </c>
      <c r="B4292" s="1" t="s">
        <v>3108</v>
      </c>
      <c r="C4292" s="1">
        <v>55</v>
      </c>
      <c r="D4292" s="1">
        <v>128</v>
      </c>
      <c r="E4292" s="1">
        <v>272</v>
      </c>
      <c r="F4292" s="1">
        <v>383</v>
      </c>
      <c r="G4292" s="1" t="s">
        <v>4625</v>
      </c>
      <c r="H4292" s="1">
        <v>2000</v>
      </c>
      <c r="I4292" s="1">
        <v>83000000</v>
      </c>
      <c r="J4292" s="1" t="s">
        <v>4061</v>
      </c>
      <c r="K4292" s="1" t="s">
        <v>1371</v>
      </c>
      <c r="L4292" s="1" t="s">
        <v>4626</v>
      </c>
      <c r="M4292" s="1">
        <v>36587</v>
      </c>
      <c r="N4292" s="1">
        <v>3888</v>
      </c>
      <c r="O4292" s="1" t="s">
        <v>1753</v>
      </c>
      <c r="P4292" s="1">
        <v>0</v>
      </c>
      <c r="Q4292" s="1" t="s">
        <v>4627</v>
      </c>
      <c r="R4292" s="1" t="s">
        <v>4628</v>
      </c>
      <c r="S4292" s="1">
        <v>95</v>
      </c>
      <c r="T4292" s="1" t="s">
        <v>37</v>
      </c>
      <c r="U4292" s="1" t="s">
        <v>38</v>
      </c>
      <c r="V4292" s="1" t="s">
        <v>581</v>
      </c>
      <c r="W4292" s="1">
        <v>55000000</v>
      </c>
      <c r="X4292" s="1">
        <v>1994</v>
      </c>
      <c r="Y4292" s="1">
        <v>812</v>
      </c>
      <c r="Z4292" s="1">
        <v>6</v>
      </c>
      <c r="AA4292" s="1">
        <v>2.35</v>
      </c>
      <c r="AB4292" s="1">
        <v>0</v>
      </c>
    </row>
    <row r="4293" spans="1:28">
      <c r="A4293" s="1" t="s">
        <v>743</v>
      </c>
      <c r="B4293" s="1" t="s">
        <v>6690</v>
      </c>
      <c r="C4293" s="1">
        <v>55</v>
      </c>
      <c r="D4293" s="1">
        <v>128</v>
      </c>
      <c r="E4293" s="1">
        <v>34</v>
      </c>
      <c r="F4293" s="1">
        <v>685</v>
      </c>
      <c r="G4293" s="1" t="s">
        <v>1380</v>
      </c>
      <c r="H4293" s="1">
        <v>978</v>
      </c>
      <c r="I4293" s="1">
        <v>22326247</v>
      </c>
      <c r="J4293" s="1" t="s">
        <v>210</v>
      </c>
      <c r="K4293" s="1" t="s">
        <v>6691</v>
      </c>
      <c r="L4293" s="1" t="s">
        <v>6692</v>
      </c>
      <c r="M4293" s="1">
        <v>11232</v>
      </c>
      <c r="N4293" s="1">
        <v>3821</v>
      </c>
      <c r="O4293" s="1" t="s">
        <v>6693</v>
      </c>
      <c r="P4293" s="1">
        <v>1</v>
      </c>
      <c r="Q4293" s="1" t="s">
        <v>6694</v>
      </c>
      <c r="R4293" s="1" t="s">
        <v>6695</v>
      </c>
      <c r="S4293" s="1">
        <v>106</v>
      </c>
      <c r="T4293" s="1" t="s">
        <v>37</v>
      </c>
      <c r="U4293" s="1" t="s">
        <v>38</v>
      </c>
      <c r="V4293" s="1" t="s">
        <v>39</v>
      </c>
      <c r="W4293" s="1">
        <v>60000000</v>
      </c>
      <c r="X4293" s="1">
        <v>1999</v>
      </c>
      <c r="Y4293" s="1">
        <v>886</v>
      </c>
      <c r="Z4293" s="1">
        <v>5.9</v>
      </c>
      <c r="AA4293" s="1">
        <v>1.85</v>
      </c>
      <c r="AB4293" s="1">
        <v>0</v>
      </c>
    </row>
    <row r="4294" spans="1:28">
      <c r="A4294" s="1" t="s">
        <v>28</v>
      </c>
      <c r="B4294" s="1" t="s">
        <v>11018</v>
      </c>
      <c r="C4294" s="1">
        <v>64</v>
      </c>
      <c r="D4294" s="1">
        <v>128</v>
      </c>
      <c r="E4294" s="1">
        <v>13000</v>
      </c>
      <c r="F4294" s="1">
        <v>14</v>
      </c>
      <c r="G4294" s="1" t="s">
        <v>19253</v>
      </c>
      <c r="H4294" s="1">
        <v>18</v>
      </c>
      <c r="J4294" s="1" t="s">
        <v>10399</v>
      </c>
      <c r="K4294" s="1" t="s">
        <v>19254</v>
      </c>
      <c r="L4294" s="1" t="s">
        <v>19255</v>
      </c>
      <c r="M4294" s="1">
        <v>18656</v>
      </c>
      <c r="N4294" s="1">
        <v>70</v>
      </c>
      <c r="O4294" s="1" t="s">
        <v>19256</v>
      </c>
      <c r="P4294" s="1">
        <v>1</v>
      </c>
      <c r="Q4294" s="1" t="s">
        <v>19257</v>
      </c>
      <c r="R4294" s="1" t="s">
        <v>19258</v>
      </c>
      <c r="S4294" s="1">
        <v>137</v>
      </c>
      <c r="T4294" s="1" t="s">
        <v>37</v>
      </c>
      <c r="U4294" s="1" t="s">
        <v>38</v>
      </c>
      <c r="V4294" s="1" t="s">
        <v>6022</v>
      </c>
      <c r="W4294" s="1">
        <v>6000000</v>
      </c>
      <c r="X4294" s="1">
        <v>1966</v>
      </c>
      <c r="Y4294" s="1">
        <v>16</v>
      </c>
      <c r="Z4294" s="1">
        <v>6.7</v>
      </c>
      <c r="AA4294" s="1">
        <v>1.85</v>
      </c>
      <c r="AB4294" s="1">
        <v>933</v>
      </c>
    </row>
    <row r="4295" spans="1:28">
      <c r="A4295" s="1" t="s">
        <v>28</v>
      </c>
      <c r="B4295" s="1" t="s">
        <v>1092</v>
      </c>
      <c r="C4295" s="1">
        <v>96</v>
      </c>
      <c r="D4295" s="1">
        <v>128</v>
      </c>
      <c r="E4295" s="1">
        <v>608</v>
      </c>
      <c r="F4295" s="1">
        <v>1000</v>
      </c>
      <c r="G4295" s="1" t="s">
        <v>3321</v>
      </c>
      <c r="H4295" s="1">
        <v>49000</v>
      </c>
      <c r="I4295" s="1">
        <v>95860116</v>
      </c>
      <c r="J4295" s="1" t="s">
        <v>2519</v>
      </c>
      <c r="K4295" s="1" t="s">
        <v>807</v>
      </c>
      <c r="L4295" s="1" t="s">
        <v>12358</v>
      </c>
      <c r="M4295" s="1">
        <v>277451</v>
      </c>
      <c r="N4295" s="1">
        <v>51609</v>
      </c>
      <c r="O4295" s="1" t="s">
        <v>4458</v>
      </c>
      <c r="P4295" s="1">
        <v>0</v>
      </c>
      <c r="Q4295" s="1" t="s">
        <v>12359</v>
      </c>
      <c r="R4295" s="1" t="s">
        <v>12360</v>
      </c>
      <c r="S4295" s="1">
        <v>491</v>
      </c>
      <c r="T4295" s="1" t="s">
        <v>37</v>
      </c>
      <c r="U4295" s="1" t="s">
        <v>38</v>
      </c>
      <c r="V4295" s="1" t="s">
        <v>91</v>
      </c>
      <c r="W4295" s="1">
        <v>16400000</v>
      </c>
      <c r="X4295" s="1">
        <v>1989</v>
      </c>
      <c r="Y4295" s="1">
        <v>1000</v>
      </c>
      <c r="Z4295" s="1">
        <v>8</v>
      </c>
      <c r="AA4295" s="1">
        <v>1.85</v>
      </c>
      <c r="AB4295" s="1">
        <v>23000</v>
      </c>
    </row>
    <row r="4296" spans="1:28">
      <c r="A4296" s="1" t="s">
        <v>28</v>
      </c>
      <c r="B4296" s="1" t="s">
        <v>7771</v>
      </c>
      <c r="C4296" s="1">
        <v>117</v>
      </c>
      <c r="D4296" s="1">
        <v>128</v>
      </c>
      <c r="E4296" s="1">
        <v>88</v>
      </c>
      <c r="F4296" s="1">
        <v>954</v>
      </c>
      <c r="G4296" s="1" t="s">
        <v>7772</v>
      </c>
      <c r="H4296" s="1">
        <v>989</v>
      </c>
      <c r="I4296" s="1">
        <v>37432299</v>
      </c>
      <c r="J4296" s="1" t="s">
        <v>210</v>
      </c>
      <c r="K4296" s="1" t="s">
        <v>7773</v>
      </c>
      <c r="L4296" s="1" t="s">
        <v>7774</v>
      </c>
      <c r="M4296" s="1">
        <v>50041</v>
      </c>
      <c r="N4296" s="1">
        <v>3386</v>
      </c>
      <c r="O4296" s="1" t="s">
        <v>7775</v>
      </c>
      <c r="P4296" s="1">
        <v>0</v>
      </c>
      <c r="Q4296" s="1" t="s">
        <v>7776</v>
      </c>
      <c r="R4296" s="1" t="s">
        <v>7777</v>
      </c>
      <c r="S4296" s="1">
        <v>116</v>
      </c>
      <c r="T4296" s="1" t="s">
        <v>37</v>
      </c>
      <c r="U4296" s="1" t="s">
        <v>38</v>
      </c>
      <c r="V4296" s="1" t="s">
        <v>39</v>
      </c>
      <c r="W4296" s="1">
        <v>34000000</v>
      </c>
      <c r="X4296" s="1">
        <v>2015</v>
      </c>
      <c r="Y4296" s="1">
        <v>970</v>
      </c>
      <c r="Z4296" s="1">
        <v>7.1</v>
      </c>
      <c r="AA4296" s="1">
        <v>2.35</v>
      </c>
      <c r="AB4296" s="1">
        <v>23000</v>
      </c>
    </row>
    <row r="4297" spans="1:28">
      <c r="A4297" s="1" t="s">
        <v>28</v>
      </c>
      <c r="B4297" s="1" t="s">
        <v>483</v>
      </c>
      <c r="C4297" s="1">
        <v>120</v>
      </c>
      <c r="D4297" s="1">
        <v>128</v>
      </c>
      <c r="E4297" s="1">
        <v>17000</v>
      </c>
      <c r="F4297" s="1">
        <v>387</v>
      </c>
      <c r="G4297" s="1" t="s">
        <v>7276</v>
      </c>
      <c r="H4297" s="1">
        <v>22000</v>
      </c>
      <c r="I4297" s="1">
        <v>79100000</v>
      </c>
      <c r="J4297" s="1" t="s">
        <v>1524</v>
      </c>
      <c r="K4297" s="1" t="s">
        <v>1738</v>
      </c>
      <c r="L4297" s="1" t="s">
        <v>7277</v>
      </c>
      <c r="M4297" s="1">
        <v>127503</v>
      </c>
      <c r="N4297" s="1">
        <v>24006</v>
      </c>
      <c r="O4297" s="1" t="s">
        <v>1515</v>
      </c>
      <c r="P4297" s="1">
        <v>0</v>
      </c>
      <c r="Q4297" s="1" t="s">
        <v>7278</v>
      </c>
      <c r="R4297" s="1" t="s">
        <v>7279</v>
      </c>
      <c r="S4297" s="1">
        <v>261</v>
      </c>
      <c r="T4297" s="1" t="s">
        <v>37</v>
      </c>
      <c r="U4297" s="1" t="s">
        <v>38</v>
      </c>
      <c r="V4297" s="1" t="s">
        <v>581</v>
      </c>
      <c r="W4297" s="1">
        <v>35000000</v>
      </c>
      <c r="X4297" s="1">
        <v>1991</v>
      </c>
      <c r="Y4297" s="1">
        <v>1000</v>
      </c>
      <c r="Z4297" s="1">
        <v>7.3</v>
      </c>
      <c r="AA4297" s="1">
        <v>2.35</v>
      </c>
      <c r="AB4297" s="1">
        <v>0</v>
      </c>
    </row>
    <row r="4298" spans="1:28">
      <c r="A4298" s="1" t="s">
        <v>743</v>
      </c>
      <c r="B4298" s="1" t="s">
        <v>4104</v>
      </c>
      <c r="C4298" s="1">
        <v>127</v>
      </c>
      <c r="D4298" s="1">
        <v>128</v>
      </c>
      <c r="E4298" s="1">
        <v>234</v>
      </c>
      <c r="F4298" s="1">
        <v>581</v>
      </c>
      <c r="G4298" s="1" t="s">
        <v>758</v>
      </c>
      <c r="H4298" s="1">
        <v>14000</v>
      </c>
      <c r="I4298" s="1">
        <v>7221458</v>
      </c>
      <c r="J4298" s="1" t="s">
        <v>4061</v>
      </c>
      <c r="K4298" s="1" t="s">
        <v>209</v>
      </c>
      <c r="L4298" s="1" t="s">
        <v>4860</v>
      </c>
      <c r="M4298" s="1">
        <v>20740</v>
      </c>
      <c r="N4298" s="1">
        <v>27614</v>
      </c>
      <c r="O4298" s="1" t="s">
        <v>275</v>
      </c>
      <c r="P4298" s="1">
        <v>0</v>
      </c>
      <c r="Q4298" s="1" t="s">
        <v>4861</v>
      </c>
      <c r="R4298" s="1" t="s">
        <v>4862</v>
      </c>
      <c r="S4298" s="1">
        <v>178</v>
      </c>
      <c r="T4298" s="1" t="s">
        <v>37</v>
      </c>
      <c r="U4298" s="1" t="s">
        <v>763</v>
      </c>
      <c r="V4298" s="1" t="s">
        <v>39</v>
      </c>
      <c r="W4298" s="1">
        <v>55000000</v>
      </c>
      <c r="X4298" s="1">
        <v>2006</v>
      </c>
      <c r="Y4298" s="1">
        <v>12000</v>
      </c>
      <c r="Z4298" s="1">
        <v>6.2</v>
      </c>
      <c r="AA4298" s="1">
        <v>1.85</v>
      </c>
      <c r="AB4298" s="1">
        <v>0</v>
      </c>
    </row>
    <row r="4299" spans="1:28">
      <c r="A4299" s="1" t="s">
        <v>28</v>
      </c>
      <c r="B4299" s="1" t="s">
        <v>2359</v>
      </c>
      <c r="C4299" s="1">
        <v>145</v>
      </c>
      <c r="D4299" s="1">
        <v>128</v>
      </c>
      <c r="E4299" s="1">
        <v>278</v>
      </c>
      <c r="F4299" s="1">
        <v>343</v>
      </c>
      <c r="G4299" s="1" t="s">
        <v>246</v>
      </c>
      <c r="H4299" s="1">
        <v>18000</v>
      </c>
      <c r="I4299" s="1">
        <v>124590960</v>
      </c>
      <c r="J4299" s="1" t="s">
        <v>1411</v>
      </c>
      <c r="K4299" s="1" t="s">
        <v>584</v>
      </c>
      <c r="L4299" s="1" t="s">
        <v>2582</v>
      </c>
      <c r="M4299" s="1">
        <v>91092</v>
      </c>
      <c r="N4299" s="1">
        <v>22679</v>
      </c>
      <c r="O4299" s="1" t="s">
        <v>2583</v>
      </c>
      <c r="P4299" s="1">
        <v>1</v>
      </c>
      <c r="Q4299" s="1" t="s">
        <v>2584</v>
      </c>
      <c r="R4299" s="1" t="s">
        <v>2585</v>
      </c>
      <c r="S4299" s="1">
        <v>402</v>
      </c>
      <c r="T4299" s="1" t="s">
        <v>37</v>
      </c>
      <c r="U4299" s="1" t="s">
        <v>38</v>
      </c>
      <c r="V4299" s="1" t="s">
        <v>39</v>
      </c>
      <c r="W4299" s="1">
        <v>80000000</v>
      </c>
      <c r="X4299" s="1">
        <v>2003</v>
      </c>
      <c r="Y4299" s="1">
        <v>4000</v>
      </c>
      <c r="Z4299" s="1">
        <v>6.7</v>
      </c>
      <c r="AA4299" s="1">
        <v>1.85</v>
      </c>
      <c r="AB4299" s="1">
        <v>0</v>
      </c>
    </row>
    <row r="4300" spans="1:28">
      <c r="A4300" s="1" t="s">
        <v>28</v>
      </c>
      <c r="B4300" s="1" t="s">
        <v>8768</v>
      </c>
      <c r="C4300" s="1">
        <v>148</v>
      </c>
      <c r="D4300" s="1">
        <v>128</v>
      </c>
      <c r="E4300" s="1">
        <v>0</v>
      </c>
      <c r="F4300" s="1">
        <v>754</v>
      </c>
      <c r="G4300" s="1" t="s">
        <v>4941</v>
      </c>
      <c r="H4300" s="1">
        <v>955</v>
      </c>
      <c r="I4300" s="1">
        <v>37036404</v>
      </c>
      <c r="J4300" s="1" t="s">
        <v>1411</v>
      </c>
      <c r="K4300" s="1" t="s">
        <v>3617</v>
      </c>
      <c r="L4300" s="1" t="s">
        <v>8769</v>
      </c>
      <c r="M4300" s="1">
        <v>44816</v>
      </c>
      <c r="N4300" s="1">
        <v>5404</v>
      </c>
      <c r="O4300" s="1" t="s">
        <v>3991</v>
      </c>
      <c r="P4300" s="1">
        <v>3</v>
      </c>
      <c r="Q4300" s="1" t="s">
        <v>8770</v>
      </c>
      <c r="R4300" s="1" t="s">
        <v>8771</v>
      </c>
      <c r="S4300" s="1">
        <v>259</v>
      </c>
      <c r="T4300" s="1" t="s">
        <v>37</v>
      </c>
      <c r="U4300" s="1" t="s">
        <v>38</v>
      </c>
      <c r="V4300" s="1" t="s">
        <v>39</v>
      </c>
      <c r="W4300" s="1">
        <v>30000000</v>
      </c>
      <c r="X4300" s="1">
        <v>2000</v>
      </c>
      <c r="Y4300" s="1">
        <v>869</v>
      </c>
      <c r="Z4300" s="1">
        <v>6.4</v>
      </c>
      <c r="AA4300" s="1">
        <v>1.85</v>
      </c>
      <c r="AB4300" s="1">
        <v>0</v>
      </c>
    </row>
    <row r="4301" spans="1:28">
      <c r="A4301" s="1" t="s">
        <v>28</v>
      </c>
      <c r="B4301" s="1" t="s">
        <v>1307</v>
      </c>
      <c r="C4301" s="1">
        <v>148</v>
      </c>
      <c r="D4301" s="1">
        <v>128</v>
      </c>
      <c r="E4301" s="1">
        <v>323</v>
      </c>
      <c r="F4301" s="1">
        <v>489</v>
      </c>
      <c r="G4301" s="1" t="s">
        <v>2139</v>
      </c>
      <c r="H4301" s="1">
        <v>13000</v>
      </c>
      <c r="I4301" s="1">
        <v>100012500</v>
      </c>
      <c r="J4301" s="1" t="s">
        <v>50</v>
      </c>
      <c r="K4301" s="1" t="s">
        <v>973</v>
      </c>
      <c r="L4301" s="1" t="s">
        <v>2140</v>
      </c>
      <c r="M4301" s="1">
        <v>299258</v>
      </c>
      <c r="N4301" s="1">
        <v>14274</v>
      </c>
      <c r="O4301" s="1" t="s">
        <v>2141</v>
      </c>
      <c r="P4301" s="1">
        <v>1</v>
      </c>
      <c r="Q4301" s="1" t="s">
        <v>2142</v>
      </c>
      <c r="R4301" s="1" t="s">
        <v>2143</v>
      </c>
      <c r="S4301" s="1">
        <v>346</v>
      </c>
      <c r="T4301" s="1" t="s">
        <v>37</v>
      </c>
      <c r="U4301" s="1" t="s">
        <v>38</v>
      </c>
      <c r="V4301" s="1" t="s">
        <v>581</v>
      </c>
      <c r="W4301" s="1">
        <v>90000000</v>
      </c>
      <c r="X4301" s="1">
        <v>1995</v>
      </c>
      <c r="Y4301" s="1">
        <v>559</v>
      </c>
      <c r="Z4301" s="1">
        <v>7.6</v>
      </c>
      <c r="AA4301" s="1">
        <v>2.35</v>
      </c>
      <c r="AB4301" s="1">
        <v>0</v>
      </c>
    </row>
    <row r="4302" spans="1:28">
      <c r="A4302" s="1" t="s">
        <v>28</v>
      </c>
      <c r="B4302" s="1" t="s">
        <v>385</v>
      </c>
      <c r="C4302" s="1">
        <v>151</v>
      </c>
      <c r="D4302" s="1">
        <v>128</v>
      </c>
      <c r="E4302" s="1">
        <v>14000</v>
      </c>
      <c r="F4302" s="1">
        <v>232</v>
      </c>
      <c r="G4302" s="1" t="s">
        <v>1642</v>
      </c>
      <c r="H4302" s="1">
        <v>15000</v>
      </c>
      <c r="I4302" s="1">
        <v>77032279</v>
      </c>
      <c r="J4302" s="1" t="s">
        <v>2519</v>
      </c>
      <c r="K4302" s="1" t="s">
        <v>318</v>
      </c>
      <c r="L4302" s="1" t="s">
        <v>3033</v>
      </c>
      <c r="M4302" s="1">
        <v>303864</v>
      </c>
      <c r="N4302" s="1">
        <v>16199</v>
      </c>
      <c r="O4302" s="1" t="s">
        <v>3034</v>
      </c>
      <c r="P4302" s="1">
        <v>0</v>
      </c>
      <c r="Q4302" s="1" t="s">
        <v>3035</v>
      </c>
      <c r="R4302" s="1" t="s">
        <v>3036</v>
      </c>
      <c r="S4302" s="1">
        <v>596</v>
      </c>
      <c r="T4302" s="1" t="s">
        <v>37</v>
      </c>
      <c r="U4302" s="1" t="s">
        <v>38</v>
      </c>
      <c r="V4302" s="1" t="s">
        <v>39</v>
      </c>
      <c r="W4302" s="1">
        <v>60000000</v>
      </c>
      <c r="X4302" s="1">
        <v>2004</v>
      </c>
      <c r="Y4302" s="1">
        <v>466</v>
      </c>
      <c r="Z4302" s="1">
        <v>7.3</v>
      </c>
      <c r="AA4302" s="1">
        <v>1.85</v>
      </c>
      <c r="AB4302" s="1">
        <v>16000</v>
      </c>
    </row>
    <row r="4303" spans="1:28">
      <c r="A4303" s="1" t="s">
        <v>28</v>
      </c>
      <c r="B4303" s="1" t="s">
        <v>5088</v>
      </c>
      <c r="C4303" s="1">
        <v>196</v>
      </c>
      <c r="D4303" s="1">
        <v>128</v>
      </c>
      <c r="E4303" s="1">
        <v>62</v>
      </c>
      <c r="F4303" s="1">
        <v>874</v>
      </c>
      <c r="G4303" s="1" t="s">
        <v>3216</v>
      </c>
      <c r="H4303" s="1">
        <v>6000</v>
      </c>
      <c r="I4303" s="1">
        <v>75888270</v>
      </c>
      <c r="J4303" s="1" t="s">
        <v>5089</v>
      </c>
      <c r="K4303" s="1" t="s">
        <v>204</v>
      </c>
      <c r="L4303" s="1" t="s">
        <v>5090</v>
      </c>
      <c r="M4303" s="1">
        <v>71153</v>
      </c>
      <c r="N4303" s="1">
        <v>10163</v>
      </c>
      <c r="O4303" s="1" t="s">
        <v>5091</v>
      </c>
      <c r="P4303" s="1">
        <v>0</v>
      </c>
      <c r="Q4303" s="1" t="s">
        <v>5092</v>
      </c>
      <c r="R4303" s="1" t="s">
        <v>5093</v>
      </c>
      <c r="S4303" s="1">
        <v>560</v>
      </c>
      <c r="T4303" s="1" t="s">
        <v>37</v>
      </c>
      <c r="U4303" s="1" t="s">
        <v>38</v>
      </c>
      <c r="V4303" s="1" t="s">
        <v>39</v>
      </c>
      <c r="X4303" s="1">
        <v>2005</v>
      </c>
      <c r="Y4303" s="1">
        <v>989</v>
      </c>
      <c r="Z4303" s="1">
        <v>5.4</v>
      </c>
      <c r="AA4303" s="1">
        <v>1.85</v>
      </c>
      <c r="AB4303" s="1">
        <v>0</v>
      </c>
    </row>
    <row r="4304" spans="1:28">
      <c r="A4304" s="1" t="s">
        <v>28</v>
      </c>
      <c r="B4304" s="1" t="s">
        <v>737</v>
      </c>
      <c r="C4304" s="1">
        <v>197</v>
      </c>
      <c r="D4304" s="1">
        <v>128</v>
      </c>
      <c r="E4304" s="1">
        <v>150</v>
      </c>
      <c r="F4304" s="1">
        <v>244</v>
      </c>
      <c r="G4304" s="1" t="s">
        <v>1087</v>
      </c>
      <c r="H4304" s="1">
        <v>766</v>
      </c>
      <c r="I4304" s="1">
        <v>126930660</v>
      </c>
      <c r="J4304" s="1" t="s">
        <v>50</v>
      </c>
      <c r="K4304" s="1" t="s">
        <v>959</v>
      </c>
      <c r="L4304" s="1" t="s">
        <v>1088</v>
      </c>
      <c r="M4304" s="1">
        <v>157519</v>
      </c>
      <c r="N4304" s="1">
        <v>2037</v>
      </c>
      <c r="O4304" s="1" t="s">
        <v>1089</v>
      </c>
      <c r="P4304" s="1">
        <v>2</v>
      </c>
      <c r="Q4304" s="1" t="s">
        <v>1090</v>
      </c>
      <c r="R4304" s="1" t="s">
        <v>1091</v>
      </c>
      <c r="S4304" s="1">
        <v>683</v>
      </c>
      <c r="T4304" s="1" t="s">
        <v>37</v>
      </c>
      <c r="U4304" s="1" t="s">
        <v>56</v>
      </c>
      <c r="V4304" s="1" t="s">
        <v>39</v>
      </c>
      <c r="W4304" s="1">
        <v>135000000</v>
      </c>
      <c r="X4304" s="1">
        <v>1999</v>
      </c>
      <c r="Y4304" s="1">
        <v>536</v>
      </c>
      <c r="Z4304" s="1">
        <v>6.4</v>
      </c>
      <c r="AA4304" s="1">
        <v>2.35</v>
      </c>
      <c r="AB4304" s="1">
        <v>2000</v>
      </c>
    </row>
    <row r="4305" spans="1:28">
      <c r="A4305" s="1" t="s">
        <v>28</v>
      </c>
      <c r="B4305" s="1" t="s">
        <v>121</v>
      </c>
      <c r="C4305" s="1">
        <v>201</v>
      </c>
      <c r="D4305" s="1">
        <v>128</v>
      </c>
      <c r="E4305" s="1">
        <v>395</v>
      </c>
      <c r="F4305" s="1">
        <v>161</v>
      </c>
      <c r="G4305" s="1" t="s">
        <v>7451</v>
      </c>
      <c r="H4305" s="1">
        <v>283</v>
      </c>
      <c r="I4305" s="1">
        <v>15797907</v>
      </c>
      <c r="J4305" s="1" t="s">
        <v>3395</v>
      </c>
      <c r="K4305" s="1" t="s">
        <v>11098</v>
      </c>
      <c r="L4305" s="1" t="s">
        <v>11099</v>
      </c>
      <c r="M4305" s="1">
        <v>68119</v>
      </c>
      <c r="N4305" s="1">
        <v>904</v>
      </c>
      <c r="O4305" s="1" t="s">
        <v>11100</v>
      </c>
      <c r="P4305" s="1">
        <v>0</v>
      </c>
      <c r="Q4305" s="1" t="s">
        <v>11101</v>
      </c>
      <c r="R4305" s="1" t="s">
        <v>11102</v>
      </c>
      <c r="S4305" s="1">
        <v>230</v>
      </c>
      <c r="T4305" s="1" t="s">
        <v>11103</v>
      </c>
      <c r="U4305" s="1" t="s">
        <v>38</v>
      </c>
      <c r="V4305" s="1" t="s">
        <v>39</v>
      </c>
      <c r="W4305" s="1">
        <v>20000000</v>
      </c>
      <c r="X4305" s="1">
        <v>2007</v>
      </c>
      <c r="Y4305" s="1">
        <v>206</v>
      </c>
      <c r="Z4305" s="1">
        <v>7.6</v>
      </c>
      <c r="AA4305" s="1">
        <v>2.35</v>
      </c>
      <c r="AB4305" s="1">
        <v>0</v>
      </c>
    </row>
    <row r="4306" spans="1:28">
      <c r="A4306" s="1" t="s">
        <v>28</v>
      </c>
      <c r="B4306" s="1" t="s">
        <v>14687</v>
      </c>
      <c r="C4306" s="1">
        <v>210</v>
      </c>
      <c r="D4306" s="1">
        <v>128</v>
      </c>
      <c r="E4306" s="1">
        <v>160</v>
      </c>
      <c r="F4306" s="1">
        <v>81</v>
      </c>
      <c r="G4306" s="1" t="s">
        <v>15881</v>
      </c>
      <c r="H4306" s="1">
        <v>8000</v>
      </c>
      <c r="I4306" s="1">
        <v>4018695</v>
      </c>
      <c r="J4306" s="1" t="s">
        <v>1818</v>
      </c>
      <c r="K4306" s="1" t="s">
        <v>14689</v>
      </c>
      <c r="L4306" s="1" t="s">
        <v>15882</v>
      </c>
      <c r="M4306" s="1">
        <v>69759</v>
      </c>
      <c r="N4306" s="1">
        <v>8532</v>
      </c>
      <c r="O4306" s="1" t="s">
        <v>15883</v>
      </c>
      <c r="P4306" s="1">
        <v>2</v>
      </c>
      <c r="Q4306" s="1" t="s">
        <v>15884</v>
      </c>
      <c r="R4306" s="1" t="s">
        <v>15885</v>
      </c>
      <c r="S4306" s="1">
        <v>235</v>
      </c>
      <c r="T4306" s="1" t="s">
        <v>5597</v>
      </c>
      <c r="U4306" s="1" t="s">
        <v>5598</v>
      </c>
      <c r="V4306" s="1" t="s">
        <v>39</v>
      </c>
      <c r="W4306" s="1">
        <v>12000000</v>
      </c>
      <c r="X4306" s="1">
        <v>2010</v>
      </c>
      <c r="Y4306" s="1">
        <v>327</v>
      </c>
      <c r="Z4306" s="1">
        <v>8</v>
      </c>
      <c r="AA4306" s="1">
        <v>2.35</v>
      </c>
      <c r="AB4306" s="1">
        <v>27000</v>
      </c>
    </row>
    <row r="4307" spans="1:28">
      <c r="A4307" s="1" t="s">
        <v>28</v>
      </c>
      <c r="B4307" s="1" t="s">
        <v>19102</v>
      </c>
      <c r="C4307" s="1">
        <v>212</v>
      </c>
      <c r="D4307" s="1">
        <v>128</v>
      </c>
      <c r="E4307" s="1">
        <v>39</v>
      </c>
      <c r="F4307" s="1">
        <v>0</v>
      </c>
      <c r="G4307" s="1" t="s">
        <v>19103</v>
      </c>
      <c r="H4307" s="1">
        <v>15</v>
      </c>
      <c r="I4307" s="1">
        <v>3766595</v>
      </c>
      <c r="J4307" s="1" t="s">
        <v>3395</v>
      </c>
      <c r="K4307" s="1" t="s">
        <v>19104</v>
      </c>
      <c r="L4307" s="1" t="s">
        <v>19105</v>
      </c>
      <c r="M4307" s="1">
        <v>29248</v>
      </c>
      <c r="N4307" s="1">
        <v>17</v>
      </c>
      <c r="O4307" s="1" t="s">
        <v>19106</v>
      </c>
      <c r="P4307" s="1">
        <v>7</v>
      </c>
      <c r="Q4307" s="1" t="s">
        <v>19107</v>
      </c>
      <c r="R4307" s="1" t="s">
        <v>19108</v>
      </c>
      <c r="S4307" s="1">
        <v>86</v>
      </c>
      <c r="T4307" s="1" t="s">
        <v>1460</v>
      </c>
      <c r="U4307" s="1" t="s">
        <v>1461</v>
      </c>
      <c r="V4307" s="1" t="s">
        <v>39</v>
      </c>
      <c r="X4307" s="1">
        <v>2008</v>
      </c>
      <c r="Y4307" s="1">
        <v>2</v>
      </c>
      <c r="Z4307" s="1">
        <v>7.5</v>
      </c>
      <c r="AA4307" s="1">
        <v>2.35</v>
      </c>
      <c r="AB4307" s="1">
        <v>0</v>
      </c>
    </row>
    <row r="4308" spans="1:28">
      <c r="A4308" s="1" t="s">
        <v>28</v>
      </c>
      <c r="B4308" s="1" t="s">
        <v>5067</v>
      </c>
      <c r="C4308" s="1">
        <v>216</v>
      </c>
      <c r="D4308" s="1">
        <v>128</v>
      </c>
      <c r="E4308" s="1">
        <v>241</v>
      </c>
      <c r="F4308" s="1">
        <v>898</v>
      </c>
      <c r="G4308" s="1" t="s">
        <v>137</v>
      </c>
      <c r="H4308" s="1">
        <v>11000</v>
      </c>
      <c r="I4308" s="1">
        <v>95001343</v>
      </c>
      <c r="J4308" s="1" t="s">
        <v>1630</v>
      </c>
      <c r="K4308" s="1" t="s">
        <v>387</v>
      </c>
      <c r="L4308" s="1" t="s">
        <v>6316</v>
      </c>
      <c r="M4308" s="1">
        <v>66511</v>
      </c>
      <c r="N4308" s="1">
        <v>16911</v>
      </c>
      <c r="O4308" s="1" t="s">
        <v>3328</v>
      </c>
      <c r="P4308" s="1">
        <v>0</v>
      </c>
      <c r="Q4308" s="1" t="s">
        <v>6317</v>
      </c>
      <c r="R4308" s="1" t="s">
        <v>6318</v>
      </c>
      <c r="S4308" s="1">
        <v>200</v>
      </c>
      <c r="T4308" s="1" t="s">
        <v>37</v>
      </c>
      <c r="U4308" s="1" t="s">
        <v>38</v>
      </c>
      <c r="V4308" s="1" t="s">
        <v>39</v>
      </c>
      <c r="W4308" s="1">
        <v>40000000</v>
      </c>
      <c r="X4308" s="1">
        <v>2013</v>
      </c>
      <c r="Y4308" s="1">
        <v>3000</v>
      </c>
      <c r="Z4308" s="1">
        <v>7.5</v>
      </c>
      <c r="AA4308" s="1">
        <v>2.35</v>
      </c>
      <c r="AB4308" s="1">
        <v>28000</v>
      </c>
    </row>
    <row r="4309" spans="1:28">
      <c r="A4309" s="1" t="s">
        <v>28</v>
      </c>
      <c r="B4309" s="1" t="s">
        <v>582</v>
      </c>
      <c r="C4309" s="1">
        <v>218</v>
      </c>
      <c r="D4309" s="1">
        <v>128</v>
      </c>
      <c r="E4309" s="1">
        <v>47</v>
      </c>
      <c r="F4309" s="1">
        <v>982</v>
      </c>
      <c r="G4309" s="1" t="s">
        <v>583</v>
      </c>
      <c r="H4309" s="1">
        <v>18000</v>
      </c>
      <c r="I4309" s="1">
        <v>38297305</v>
      </c>
      <c r="J4309" s="1" t="s">
        <v>554</v>
      </c>
      <c r="K4309" s="1" t="s">
        <v>584</v>
      </c>
      <c r="L4309" s="1" t="s">
        <v>585</v>
      </c>
      <c r="M4309" s="1">
        <v>116994</v>
      </c>
      <c r="N4309" s="1">
        <v>20965</v>
      </c>
      <c r="O4309" s="1" t="s">
        <v>586</v>
      </c>
      <c r="P4309" s="1">
        <v>2</v>
      </c>
      <c r="Q4309" s="1" t="s">
        <v>587</v>
      </c>
      <c r="R4309" s="1" t="s">
        <v>588</v>
      </c>
      <c r="S4309" s="1">
        <v>324</v>
      </c>
      <c r="T4309" s="1" t="s">
        <v>37</v>
      </c>
      <c r="U4309" s="1" t="s">
        <v>38</v>
      </c>
      <c r="V4309" s="1" t="s">
        <v>39</v>
      </c>
      <c r="W4309" s="1">
        <v>175000000</v>
      </c>
      <c r="X4309" s="1">
        <v>2013</v>
      </c>
      <c r="Y4309" s="1">
        <v>1000</v>
      </c>
      <c r="Z4309" s="1">
        <v>6.3</v>
      </c>
      <c r="AA4309" s="1">
        <v>2.35</v>
      </c>
      <c r="AB4309" s="1">
        <v>35000</v>
      </c>
    </row>
    <row r="4310" spans="1:28">
      <c r="A4310" s="1" t="s">
        <v>28</v>
      </c>
      <c r="B4310" s="1" t="s">
        <v>1100</v>
      </c>
      <c r="C4310" s="1">
        <v>224</v>
      </c>
      <c r="D4310" s="1">
        <v>128</v>
      </c>
      <c r="E4310" s="1">
        <v>386</v>
      </c>
      <c r="F4310" s="1">
        <v>203</v>
      </c>
      <c r="G4310" s="1" t="s">
        <v>338</v>
      </c>
      <c r="H4310" s="1">
        <v>19000</v>
      </c>
      <c r="I4310" s="1">
        <v>3254172</v>
      </c>
      <c r="J4310" s="1" t="s">
        <v>3567</v>
      </c>
      <c r="K4310" s="1" t="s">
        <v>349</v>
      </c>
      <c r="L4310" s="1" t="s">
        <v>9396</v>
      </c>
      <c r="M4310" s="1">
        <v>29282</v>
      </c>
      <c r="N4310" s="1">
        <v>36337</v>
      </c>
      <c r="O4310" s="1" t="s">
        <v>9397</v>
      </c>
      <c r="P4310" s="1">
        <v>1</v>
      </c>
      <c r="Q4310" s="1" t="s">
        <v>9398</v>
      </c>
      <c r="R4310" s="1" t="s">
        <v>9399</v>
      </c>
      <c r="S4310" s="1">
        <v>105</v>
      </c>
      <c r="T4310" s="1" t="s">
        <v>37</v>
      </c>
      <c r="U4310" s="1" t="s">
        <v>38</v>
      </c>
      <c r="V4310" s="1" t="s">
        <v>581</v>
      </c>
      <c r="W4310" s="1">
        <v>28000000</v>
      </c>
      <c r="X4310" s="1">
        <v>2013</v>
      </c>
      <c r="Y4310" s="1">
        <v>17000</v>
      </c>
      <c r="Z4310" s="1">
        <v>6.2</v>
      </c>
      <c r="AA4310" s="1">
        <v>2.35</v>
      </c>
      <c r="AB4310" s="1">
        <v>11000</v>
      </c>
    </row>
    <row r="4311" spans="1:28">
      <c r="A4311" s="1" t="s">
        <v>28</v>
      </c>
      <c r="B4311" s="1" t="s">
        <v>2205</v>
      </c>
      <c r="C4311" s="1">
        <v>227</v>
      </c>
      <c r="D4311" s="1">
        <v>128</v>
      </c>
      <c r="E4311" s="1">
        <v>521</v>
      </c>
      <c r="F4311" s="1">
        <v>249</v>
      </c>
      <c r="G4311" s="1" t="s">
        <v>2206</v>
      </c>
      <c r="H4311" s="1">
        <v>591</v>
      </c>
      <c r="I4311" s="1">
        <v>72515360</v>
      </c>
      <c r="J4311" s="1" t="s">
        <v>2207</v>
      </c>
      <c r="K4311" s="1" t="s">
        <v>2208</v>
      </c>
      <c r="L4311" s="1" t="s">
        <v>2209</v>
      </c>
      <c r="M4311" s="1">
        <v>86152</v>
      </c>
      <c r="N4311" s="1">
        <v>2100</v>
      </c>
      <c r="O4311" s="1" t="s">
        <v>2210</v>
      </c>
      <c r="P4311" s="1">
        <v>1</v>
      </c>
      <c r="Q4311" s="1" t="s">
        <v>2211</v>
      </c>
      <c r="R4311" s="1" t="s">
        <v>2212</v>
      </c>
      <c r="S4311" s="1">
        <v>411</v>
      </c>
      <c r="T4311" s="1" t="s">
        <v>2213</v>
      </c>
      <c r="U4311" s="1" t="s">
        <v>56</v>
      </c>
      <c r="V4311" s="1" t="s">
        <v>39</v>
      </c>
      <c r="W4311" s="1">
        <v>80000000</v>
      </c>
      <c r="X4311" s="1">
        <v>2005</v>
      </c>
      <c r="Y4311" s="1">
        <v>249</v>
      </c>
      <c r="Z4311" s="1">
        <v>6.4</v>
      </c>
      <c r="AA4311" s="1">
        <v>2.35</v>
      </c>
      <c r="AB4311" s="1">
        <v>0</v>
      </c>
    </row>
    <row r="4312" spans="1:28">
      <c r="A4312" s="1" t="s">
        <v>28</v>
      </c>
      <c r="B4312" s="1" t="s">
        <v>183</v>
      </c>
      <c r="C4312" s="1">
        <v>238</v>
      </c>
      <c r="D4312" s="1">
        <v>128</v>
      </c>
      <c r="E4312" s="1">
        <v>0</v>
      </c>
      <c r="F4312" s="1">
        <v>135</v>
      </c>
      <c r="G4312" s="1" t="s">
        <v>3578</v>
      </c>
      <c r="H4312" s="1">
        <v>29000</v>
      </c>
      <c r="I4312" s="1">
        <v>39380442</v>
      </c>
      <c r="J4312" s="1" t="s">
        <v>919</v>
      </c>
      <c r="K4312" s="1" t="s">
        <v>211</v>
      </c>
      <c r="L4312" s="1" t="s">
        <v>3579</v>
      </c>
      <c r="M4312" s="1">
        <v>174248</v>
      </c>
      <c r="N4312" s="1">
        <v>29824</v>
      </c>
      <c r="O4312" s="1" t="s">
        <v>3580</v>
      </c>
      <c r="P4312" s="1">
        <v>1</v>
      </c>
      <c r="Q4312" s="1" t="s">
        <v>3581</v>
      </c>
      <c r="R4312" s="1" t="s">
        <v>3582</v>
      </c>
      <c r="S4312" s="1">
        <v>263</v>
      </c>
      <c r="T4312" s="1" t="s">
        <v>37</v>
      </c>
      <c r="U4312" s="1" t="s">
        <v>38</v>
      </c>
      <c r="V4312" s="1" t="s">
        <v>581</v>
      </c>
      <c r="W4312" s="1">
        <v>70000000</v>
      </c>
      <c r="X4312" s="1">
        <v>2008</v>
      </c>
      <c r="Y4312" s="1">
        <v>149</v>
      </c>
      <c r="Z4312" s="1">
        <v>7.1</v>
      </c>
      <c r="AA4312" s="1">
        <v>2.35</v>
      </c>
      <c r="AB4312" s="1">
        <v>0</v>
      </c>
    </row>
    <row r="4313" spans="1:28">
      <c r="A4313" s="1" t="s">
        <v>28</v>
      </c>
      <c r="B4313" s="1" t="s">
        <v>6037</v>
      </c>
      <c r="C4313" s="1">
        <v>324</v>
      </c>
      <c r="D4313" s="1">
        <v>128</v>
      </c>
      <c r="E4313" s="1">
        <v>835</v>
      </c>
      <c r="F4313" s="1">
        <v>755</v>
      </c>
      <c r="G4313" s="1" t="s">
        <v>4222</v>
      </c>
      <c r="H4313" s="1">
        <v>11000</v>
      </c>
      <c r="I4313" s="1">
        <v>31838002</v>
      </c>
      <c r="J4313" s="1" t="s">
        <v>5926</v>
      </c>
      <c r="K4313" s="1" t="s">
        <v>76</v>
      </c>
      <c r="L4313" s="1" t="s">
        <v>10879</v>
      </c>
      <c r="M4313" s="1">
        <v>136673</v>
      </c>
      <c r="N4313" s="1">
        <v>13189</v>
      </c>
      <c r="O4313" s="1" t="s">
        <v>10880</v>
      </c>
      <c r="P4313" s="1">
        <v>1</v>
      </c>
      <c r="Q4313" s="1" t="s">
        <v>10881</v>
      </c>
      <c r="R4313" s="1" t="s">
        <v>10882</v>
      </c>
      <c r="S4313" s="1">
        <v>281</v>
      </c>
      <c r="T4313" s="1" t="s">
        <v>37</v>
      </c>
      <c r="U4313" s="1" t="s">
        <v>38</v>
      </c>
      <c r="V4313" s="1" t="s">
        <v>581</v>
      </c>
      <c r="W4313" s="1">
        <v>20000000</v>
      </c>
      <c r="X4313" s="1">
        <v>2008</v>
      </c>
      <c r="Y4313" s="1">
        <v>896</v>
      </c>
      <c r="Z4313" s="1">
        <v>7.6</v>
      </c>
      <c r="AA4313" s="1">
        <v>1.85</v>
      </c>
      <c r="AB4313" s="1">
        <v>10000</v>
      </c>
    </row>
    <row r="4314" spans="1:28">
      <c r="A4314" s="1" t="s">
        <v>28</v>
      </c>
      <c r="B4314" s="1" t="s">
        <v>3803</v>
      </c>
      <c r="C4314" s="1">
        <v>343</v>
      </c>
      <c r="D4314" s="1">
        <v>128</v>
      </c>
      <c r="E4314" s="1">
        <v>2000</v>
      </c>
      <c r="F4314" s="1">
        <v>501</v>
      </c>
      <c r="G4314" s="1" t="s">
        <v>2011</v>
      </c>
      <c r="H4314" s="1">
        <v>854</v>
      </c>
      <c r="I4314" s="1">
        <v>15523168</v>
      </c>
      <c r="J4314" s="1" t="s">
        <v>848</v>
      </c>
      <c r="K4314" s="1" t="s">
        <v>3489</v>
      </c>
      <c r="L4314" s="1" t="s">
        <v>5930</v>
      </c>
      <c r="M4314" s="1">
        <v>132423</v>
      </c>
      <c r="N4314" s="1">
        <v>2507</v>
      </c>
      <c r="O4314" s="1" t="s">
        <v>3950</v>
      </c>
      <c r="P4314" s="1">
        <v>2</v>
      </c>
      <c r="Q4314" s="1" t="s">
        <v>5931</v>
      </c>
      <c r="R4314" s="1" t="s">
        <v>5932</v>
      </c>
      <c r="S4314" s="1">
        <v>349</v>
      </c>
      <c r="T4314" s="1" t="s">
        <v>37</v>
      </c>
      <c r="U4314" s="1" t="s">
        <v>1461</v>
      </c>
      <c r="V4314" s="1" t="s">
        <v>39</v>
      </c>
      <c r="W4314" s="1">
        <v>45000000</v>
      </c>
      <c r="X4314" s="1">
        <v>2010</v>
      </c>
      <c r="Y4314" s="1">
        <v>766</v>
      </c>
      <c r="Z4314" s="1">
        <v>7.2</v>
      </c>
      <c r="AA4314" s="1">
        <v>2.35</v>
      </c>
      <c r="AB4314" s="1">
        <v>15000</v>
      </c>
    </row>
    <row r="4315" spans="1:28">
      <c r="A4315" s="1" t="s">
        <v>28</v>
      </c>
      <c r="B4315" s="1" t="s">
        <v>5174</v>
      </c>
      <c r="C4315" s="1">
        <v>358</v>
      </c>
      <c r="D4315" s="1">
        <v>128</v>
      </c>
      <c r="E4315" s="1">
        <v>79</v>
      </c>
      <c r="F4315" s="1">
        <v>414</v>
      </c>
      <c r="G4315" s="1" t="s">
        <v>5175</v>
      </c>
      <c r="H4315" s="1">
        <v>13000</v>
      </c>
      <c r="I4315" s="1">
        <v>50815288</v>
      </c>
      <c r="J4315" s="1" t="s">
        <v>4061</v>
      </c>
      <c r="K4315" s="1" t="s">
        <v>1153</v>
      </c>
      <c r="L4315" s="1" t="s">
        <v>5176</v>
      </c>
      <c r="M4315" s="1">
        <v>109188</v>
      </c>
      <c r="N4315" s="1">
        <v>14747</v>
      </c>
      <c r="O4315" s="1" t="s">
        <v>5177</v>
      </c>
      <c r="P4315" s="1">
        <v>0</v>
      </c>
      <c r="Q4315" s="1" t="s">
        <v>5178</v>
      </c>
      <c r="R4315" s="1" t="s">
        <v>5179</v>
      </c>
      <c r="S4315" s="1">
        <v>625</v>
      </c>
      <c r="T4315" s="1" t="s">
        <v>37</v>
      </c>
      <c r="U4315" s="1" t="s">
        <v>38</v>
      </c>
      <c r="V4315" s="1" t="s">
        <v>581</v>
      </c>
      <c r="W4315" s="1">
        <v>50000000</v>
      </c>
      <c r="X4315" s="1">
        <v>2005</v>
      </c>
      <c r="Y4315" s="1">
        <v>903</v>
      </c>
      <c r="Z4315" s="1">
        <v>7</v>
      </c>
      <c r="AA4315" s="1">
        <v>2.35</v>
      </c>
      <c r="AB4315" s="1">
        <v>0</v>
      </c>
    </row>
    <row r="4316" spans="1:28">
      <c r="A4316" s="1" t="s">
        <v>28</v>
      </c>
      <c r="B4316" s="1" t="s">
        <v>5174</v>
      </c>
      <c r="C4316" s="1">
        <v>358</v>
      </c>
      <c r="D4316" s="1">
        <v>128</v>
      </c>
      <c r="E4316" s="1">
        <v>79</v>
      </c>
      <c r="F4316" s="1">
        <v>414</v>
      </c>
      <c r="G4316" s="1" t="s">
        <v>5175</v>
      </c>
      <c r="H4316" s="1">
        <v>13000</v>
      </c>
      <c r="I4316" s="1">
        <v>50815288</v>
      </c>
      <c r="J4316" s="1" t="s">
        <v>4061</v>
      </c>
      <c r="K4316" s="1" t="s">
        <v>1153</v>
      </c>
      <c r="L4316" s="1" t="s">
        <v>5176</v>
      </c>
      <c r="M4316" s="1">
        <v>109191</v>
      </c>
      <c r="N4316" s="1">
        <v>14747</v>
      </c>
      <c r="O4316" s="1" t="s">
        <v>5177</v>
      </c>
      <c r="P4316" s="1">
        <v>0</v>
      </c>
      <c r="Q4316" s="1" t="s">
        <v>5178</v>
      </c>
      <c r="R4316" s="1" t="s">
        <v>5179</v>
      </c>
      <c r="S4316" s="1">
        <v>625</v>
      </c>
      <c r="T4316" s="1" t="s">
        <v>37</v>
      </c>
      <c r="U4316" s="1" t="s">
        <v>38</v>
      </c>
      <c r="V4316" s="1" t="s">
        <v>581</v>
      </c>
      <c r="W4316" s="1">
        <v>50000000</v>
      </c>
      <c r="X4316" s="1">
        <v>2005</v>
      </c>
      <c r="Y4316" s="1">
        <v>903</v>
      </c>
      <c r="Z4316" s="1">
        <v>7</v>
      </c>
      <c r="AA4316" s="1">
        <v>2.35</v>
      </c>
      <c r="AB4316" s="1">
        <v>0</v>
      </c>
    </row>
    <row r="4317" spans="1:28">
      <c r="A4317" s="1" t="s">
        <v>28</v>
      </c>
      <c r="B4317" s="1" t="s">
        <v>10750</v>
      </c>
      <c r="C4317" s="1">
        <v>364</v>
      </c>
      <c r="D4317" s="1">
        <v>128</v>
      </c>
      <c r="E4317" s="1">
        <v>151</v>
      </c>
      <c r="F4317" s="1">
        <v>852</v>
      </c>
      <c r="G4317" s="1" t="s">
        <v>134</v>
      </c>
      <c r="H4317" s="1">
        <v>1000</v>
      </c>
      <c r="I4317" s="1">
        <v>52066000</v>
      </c>
      <c r="J4317" s="1" t="s">
        <v>5926</v>
      </c>
      <c r="K4317" s="1" t="s">
        <v>2030</v>
      </c>
      <c r="L4317" s="1" t="s">
        <v>10751</v>
      </c>
      <c r="M4317" s="1">
        <v>61114</v>
      </c>
      <c r="N4317" s="1">
        <v>3869</v>
      </c>
      <c r="O4317" s="1" t="s">
        <v>897</v>
      </c>
      <c r="P4317" s="1">
        <v>0</v>
      </c>
      <c r="Q4317" s="1" t="s">
        <v>10752</v>
      </c>
      <c r="R4317" s="1" t="s">
        <v>10753</v>
      </c>
      <c r="S4317" s="1">
        <v>212</v>
      </c>
      <c r="T4317" s="1" t="s">
        <v>37</v>
      </c>
      <c r="U4317" s="1" t="s">
        <v>56</v>
      </c>
      <c r="V4317" s="1" t="s">
        <v>39</v>
      </c>
      <c r="W4317" s="1">
        <v>20000000</v>
      </c>
      <c r="X4317" s="1">
        <v>2014</v>
      </c>
      <c r="Y4317" s="1">
        <v>1000</v>
      </c>
      <c r="Z4317" s="1">
        <v>7.5</v>
      </c>
      <c r="AA4317" s="1">
        <v>2.35</v>
      </c>
      <c r="AB4317" s="1">
        <v>22000</v>
      </c>
    </row>
    <row r="4318" spans="1:28">
      <c r="A4318" s="1" t="s">
        <v>28</v>
      </c>
      <c r="B4318" s="1" t="s">
        <v>1290</v>
      </c>
      <c r="C4318" s="1">
        <v>415</v>
      </c>
      <c r="D4318" s="1">
        <v>128</v>
      </c>
      <c r="E4318" s="1">
        <v>0</v>
      </c>
      <c r="F4318" s="1">
        <v>727</v>
      </c>
      <c r="G4318" s="1" t="s">
        <v>355</v>
      </c>
      <c r="H4318" s="1">
        <v>21000</v>
      </c>
      <c r="I4318" s="1">
        <v>209019489</v>
      </c>
      <c r="J4318" s="1" t="s">
        <v>1291</v>
      </c>
      <c r="K4318" s="1" t="s">
        <v>93</v>
      </c>
      <c r="L4318" s="1" t="s">
        <v>2144</v>
      </c>
      <c r="M4318" s="1">
        <v>477300</v>
      </c>
      <c r="N4318" s="1">
        <v>23996</v>
      </c>
      <c r="O4318" s="1" t="s">
        <v>2145</v>
      </c>
      <c r="P4318" s="1">
        <v>3</v>
      </c>
      <c r="Q4318" s="1" t="s">
        <v>2146</v>
      </c>
      <c r="R4318" s="1" t="s">
        <v>2147</v>
      </c>
      <c r="S4318" s="1">
        <v>621</v>
      </c>
      <c r="T4318" s="1" t="s">
        <v>37</v>
      </c>
      <c r="U4318" s="1" t="s">
        <v>38</v>
      </c>
      <c r="V4318" s="1" t="s">
        <v>39</v>
      </c>
      <c r="W4318" s="1">
        <v>90000000</v>
      </c>
      <c r="X4318" s="1">
        <v>2009</v>
      </c>
      <c r="Y4318" s="1">
        <v>979</v>
      </c>
      <c r="Z4318" s="1">
        <v>7.6</v>
      </c>
      <c r="AA4318" s="1">
        <v>1.85</v>
      </c>
      <c r="AB4318" s="1">
        <v>20000</v>
      </c>
    </row>
    <row r="4319" spans="1:28">
      <c r="A4319" s="1" t="s">
        <v>28</v>
      </c>
      <c r="B4319" s="1" t="s">
        <v>107</v>
      </c>
      <c r="C4319" s="1">
        <v>435</v>
      </c>
      <c r="D4319" s="1">
        <v>128</v>
      </c>
      <c r="E4319" s="1">
        <v>0</v>
      </c>
      <c r="F4319" s="1">
        <v>826</v>
      </c>
      <c r="G4319" s="1" t="s">
        <v>1396</v>
      </c>
      <c r="H4319" s="1">
        <v>4000</v>
      </c>
      <c r="I4319" s="1">
        <v>36381716</v>
      </c>
      <c r="J4319" s="1" t="s">
        <v>1235</v>
      </c>
      <c r="K4319" s="1" t="s">
        <v>595</v>
      </c>
      <c r="L4319" s="1" t="s">
        <v>3179</v>
      </c>
      <c r="M4319" s="1">
        <v>197584</v>
      </c>
      <c r="N4319" s="1">
        <v>7067</v>
      </c>
      <c r="O4319" s="1" t="s">
        <v>1315</v>
      </c>
      <c r="P4319" s="1">
        <v>4</v>
      </c>
      <c r="Q4319" s="1" t="s">
        <v>3180</v>
      </c>
      <c r="R4319" s="1" t="s">
        <v>3181</v>
      </c>
      <c r="S4319" s="1">
        <v>918</v>
      </c>
      <c r="T4319" s="1" t="s">
        <v>37</v>
      </c>
      <c r="U4319" s="1" t="s">
        <v>38</v>
      </c>
      <c r="V4319" s="1" t="s">
        <v>39</v>
      </c>
      <c r="W4319" s="1">
        <v>82000000</v>
      </c>
      <c r="X4319" s="1">
        <v>2011</v>
      </c>
      <c r="Y4319" s="1">
        <v>2000</v>
      </c>
      <c r="Z4319" s="1">
        <v>6.1</v>
      </c>
      <c r="AA4319" s="1">
        <v>2.35</v>
      </c>
      <c r="AB4319" s="1">
        <v>42000</v>
      </c>
    </row>
    <row r="4320" spans="1:28">
      <c r="A4320" s="1" t="s">
        <v>28</v>
      </c>
      <c r="B4320" s="1" t="s">
        <v>428</v>
      </c>
      <c r="C4320" s="1">
        <v>474</v>
      </c>
      <c r="D4320" s="1">
        <v>128</v>
      </c>
      <c r="E4320" s="1">
        <v>310</v>
      </c>
      <c r="F4320" s="1">
        <v>77</v>
      </c>
      <c r="G4320" s="1" t="s">
        <v>10796</v>
      </c>
      <c r="H4320" s="1">
        <v>745</v>
      </c>
      <c r="I4320" s="1">
        <v>44988180</v>
      </c>
      <c r="J4320" s="1" t="s">
        <v>10797</v>
      </c>
      <c r="K4320" s="1" t="s">
        <v>1047</v>
      </c>
      <c r="L4320" s="1" t="s">
        <v>10798</v>
      </c>
      <c r="M4320" s="1">
        <v>195333</v>
      </c>
      <c r="N4320" s="1">
        <v>1058</v>
      </c>
      <c r="O4320" s="1" t="s">
        <v>10799</v>
      </c>
      <c r="P4320" s="1">
        <v>2</v>
      </c>
      <c r="Q4320" s="1" t="s">
        <v>10800</v>
      </c>
      <c r="R4320" s="1" t="s">
        <v>10801</v>
      </c>
      <c r="S4320" s="1">
        <v>409</v>
      </c>
      <c r="T4320" s="1" t="s">
        <v>37</v>
      </c>
      <c r="U4320" s="1" t="s">
        <v>38</v>
      </c>
      <c r="V4320" s="1" t="s">
        <v>581</v>
      </c>
      <c r="W4320" s="1">
        <v>20000000</v>
      </c>
      <c r="X4320" s="1">
        <v>2015</v>
      </c>
      <c r="Y4320" s="1">
        <v>168</v>
      </c>
      <c r="Z4320" s="1">
        <v>8.1</v>
      </c>
      <c r="AA4320" s="1">
        <v>1.85</v>
      </c>
      <c r="AB4320" s="1">
        <v>80000</v>
      </c>
    </row>
    <row r="4321" spans="1:28">
      <c r="A4321" s="1" t="s">
        <v>28</v>
      </c>
      <c r="B4321" s="1" t="s">
        <v>57</v>
      </c>
      <c r="C4321" s="1">
        <v>478</v>
      </c>
      <c r="D4321" s="1">
        <v>128</v>
      </c>
      <c r="E4321" s="1">
        <v>22000</v>
      </c>
      <c r="F4321" s="1">
        <v>11000</v>
      </c>
      <c r="G4321" s="1" t="s">
        <v>224</v>
      </c>
      <c r="H4321" s="1">
        <v>23000</v>
      </c>
      <c r="I4321" s="1">
        <v>205343774</v>
      </c>
      <c r="J4321" s="1" t="s">
        <v>123</v>
      </c>
      <c r="K4321" s="1" t="s">
        <v>58</v>
      </c>
      <c r="L4321" s="1" t="s">
        <v>794</v>
      </c>
      <c r="M4321" s="1">
        <v>980946</v>
      </c>
      <c r="N4321" s="1">
        <v>59558</v>
      </c>
      <c r="O4321" s="1" t="s">
        <v>462</v>
      </c>
      <c r="P4321" s="1">
        <v>0</v>
      </c>
      <c r="Q4321" s="1" t="s">
        <v>795</v>
      </c>
      <c r="R4321" s="1" t="s">
        <v>796</v>
      </c>
      <c r="S4321" s="1">
        <v>2685</v>
      </c>
      <c r="T4321" s="1" t="s">
        <v>37</v>
      </c>
      <c r="U4321" s="1" t="s">
        <v>38</v>
      </c>
      <c r="V4321" s="1" t="s">
        <v>39</v>
      </c>
      <c r="W4321" s="1">
        <v>150000000</v>
      </c>
      <c r="X4321" s="1">
        <v>2005</v>
      </c>
      <c r="Y4321" s="1">
        <v>14000</v>
      </c>
      <c r="Z4321" s="1">
        <v>8.3000000000000007</v>
      </c>
      <c r="AA4321" s="1">
        <v>2.35</v>
      </c>
      <c r="AB4321" s="1">
        <v>15000</v>
      </c>
    </row>
    <row r="4322" spans="1:28">
      <c r="A4322" s="1" t="s">
        <v>28</v>
      </c>
      <c r="B4322" s="1" t="s">
        <v>5062</v>
      </c>
      <c r="C4322" s="1">
        <v>23</v>
      </c>
      <c r="D4322" s="1">
        <v>129</v>
      </c>
      <c r="E4322" s="1">
        <v>0</v>
      </c>
      <c r="F4322" s="1">
        <v>203</v>
      </c>
      <c r="G4322" s="1" t="s">
        <v>2705</v>
      </c>
      <c r="H4322" s="1">
        <v>18000</v>
      </c>
      <c r="I4322" s="1">
        <v>16153600</v>
      </c>
      <c r="J4322" s="1" t="s">
        <v>7823</v>
      </c>
      <c r="K4322" s="1" t="s">
        <v>1719</v>
      </c>
      <c r="L4322" s="1" t="s">
        <v>14975</v>
      </c>
      <c r="M4322" s="1">
        <v>8295</v>
      </c>
      <c r="N4322" s="1">
        <v>19065</v>
      </c>
      <c r="O4322" s="1" t="s">
        <v>14976</v>
      </c>
      <c r="P4322" s="1">
        <v>1</v>
      </c>
      <c r="Q4322" s="1" t="s">
        <v>14977</v>
      </c>
      <c r="R4322" s="1" t="s">
        <v>14978</v>
      </c>
      <c r="S4322" s="1">
        <v>30</v>
      </c>
      <c r="T4322" s="1" t="s">
        <v>37</v>
      </c>
      <c r="U4322" s="1" t="s">
        <v>38</v>
      </c>
      <c r="V4322" s="1" t="s">
        <v>581</v>
      </c>
      <c r="W4322" s="1">
        <v>10000000</v>
      </c>
      <c r="X4322" s="1">
        <v>1990</v>
      </c>
      <c r="Y4322" s="1">
        <v>269</v>
      </c>
      <c r="Z4322" s="1">
        <v>6.5</v>
      </c>
      <c r="AA4322" s="1">
        <v>1.85</v>
      </c>
      <c r="AB4322" s="1">
        <v>720</v>
      </c>
    </row>
    <row r="4323" spans="1:28">
      <c r="A4323" s="1" t="s">
        <v>28</v>
      </c>
      <c r="B4323" s="1" t="s">
        <v>18252</v>
      </c>
      <c r="C4323" s="1">
        <v>34</v>
      </c>
      <c r="D4323" s="1">
        <v>129</v>
      </c>
      <c r="E4323" s="1">
        <v>589</v>
      </c>
      <c r="F4323" s="1">
        <v>341</v>
      </c>
      <c r="G4323" s="1" t="s">
        <v>18252</v>
      </c>
      <c r="H4323" s="1">
        <v>690</v>
      </c>
      <c r="I4323" s="1">
        <v>34522221</v>
      </c>
      <c r="J4323" s="1" t="s">
        <v>3395</v>
      </c>
      <c r="K4323" s="1" t="s">
        <v>20162</v>
      </c>
      <c r="L4323" s="1" t="s">
        <v>20163</v>
      </c>
      <c r="M4323" s="1">
        <v>15401</v>
      </c>
      <c r="N4323" s="1">
        <v>2300</v>
      </c>
      <c r="O4323" s="1" t="s">
        <v>20164</v>
      </c>
      <c r="P4323" s="1">
        <v>7</v>
      </c>
      <c r="Q4323" s="1" t="s">
        <v>20165</v>
      </c>
      <c r="R4323" s="1" t="s">
        <v>20166</v>
      </c>
      <c r="S4323" s="1">
        <v>175</v>
      </c>
      <c r="T4323" s="1" t="s">
        <v>37</v>
      </c>
      <c r="U4323" s="1" t="s">
        <v>38</v>
      </c>
      <c r="V4323" s="1" t="s">
        <v>39</v>
      </c>
      <c r="W4323" s="1">
        <v>2000000</v>
      </c>
      <c r="X4323" s="1">
        <v>2011</v>
      </c>
      <c r="Y4323" s="1">
        <v>589</v>
      </c>
      <c r="Z4323" s="1">
        <v>7</v>
      </c>
      <c r="AA4323" s="1">
        <v>2.35</v>
      </c>
      <c r="AB4323" s="1">
        <v>10000</v>
      </c>
    </row>
    <row r="4324" spans="1:28">
      <c r="A4324" s="1" t="s">
        <v>28</v>
      </c>
      <c r="B4324" s="1" t="s">
        <v>183</v>
      </c>
      <c r="C4324" s="1">
        <v>37</v>
      </c>
      <c r="D4324" s="1">
        <v>129</v>
      </c>
      <c r="E4324" s="1">
        <v>0</v>
      </c>
      <c r="F4324" s="1">
        <v>982</v>
      </c>
      <c r="G4324" s="1" t="s">
        <v>7028</v>
      </c>
      <c r="H4324" s="1">
        <v>12000</v>
      </c>
      <c r="I4324" s="1">
        <v>10300000</v>
      </c>
      <c r="J4324" s="1" t="s">
        <v>7029</v>
      </c>
      <c r="K4324" s="1" t="s">
        <v>297</v>
      </c>
      <c r="L4324" s="1" t="s">
        <v>7030</v>
      </c>
      <c r="M4324" s="1">
        <v>17859</v>
      </c>
      <c r="N4324" s="1">
        <v>16237</v>
      </c>
      <c r="O4324" s="1" t="s">
        <v>2628</v>
      </c>
      <c r="P4324" s="1">
        <v>4</v>
      </c>
      <c r="Q4324" s="1" t="s">
        <v>7031</v>
      </c>
      <c r="R4324" s="1" t="s">
        <v>7032</v>
      </c>
      <c r="S4324" s="1">
        <v>89</v>
      </c>
      <c r="T4324" s="1" t="s">
        <v>37</v>
      </c>
      <c r="U4324" s="1" t="s">
        <v>38</v>
      </c>
      <c r="V4324" s="1" t="s">
        <v>39</v>
      </c>
      <c r="W4324" s="1">
        <v>38000000</v>
      </c>
      <c r="X4324" s="1">
        <v>1996</v>
      </c>
      <c r="Y4324" s="1">
        <v>1000</v>
      </c>
      <c r="Z4324" s="1">
        <v>6.6</v>
      </c>
      <c r="AA4324" s="1">
        <v>2.35</v>
      </c>
      <c r="AB4324" s="1">
        <v>911</v>
      </c>
    </row>
    <row r="4325" spans="1:28">
      <c r="A4325" s="1" t="s">
        <v>28</v>
      </c>
      <c r="B4325" s="1" t="s">
        <v>2252</v>
      </c>
      <c r="C4325" s="1">
        <v>48</v>
      </c>
      <c r="D4325" s="1">
        <v>129</v>
      </c>
      <c r="E4325" s="1">
        <v>81</v>
      </c>
      <c r="F4325" s="1">
        <v>164</v>
      </c>
      <c r="G4325" s="1" t="s">
        <v>3182</v>
      </c>
      <c r="H4325" s="1">
        <v>970</v>
      </c>
      <c r="I4325" s="1">
        <v>121945720</v>
      </c>
      <c r="J4325" s="1" t="s">
        <v>9383</v>
      </c>
      <c r="K4325" s="1" t="s">
        <v>3819</v>
      </c>
      <c r="L4325" s="1" t="s">
        <v>9384</v>
      </c>
      <c r="M4325" s="1">
        <v>89972</v>
      </c>
      <c r="N4325" s="1">
        <v>2551</v>
      </c>
      <c r="O4325" s="1" t="s">
        <v>9385</v>
      </c>
      <c r="P4325" s="1">
        <v>0</v>
      </c>
      <c r="Q4325" s="1" t="s">
        <v>9386</v>
      </c>
      <c r="R4325" s="1" t="s">
        <v>9387</v>
      </c>
      <c r="S4325" s="1">
        <v>126</v>
      </c>
      <c r="T4325" s="1" t="s">
        <v>37</v>
      </c>
      <c r="U4325" s="1" t="s">
        <v>38</v>
      </c>
      <c r="V4325" s="1" t="s">
        <v>581</v>
      </c>
      <c r="W4325" s="1">
        <v>25000000</v>
      </c>
      <c r="X4325" s="1">
        <v>1992</v>
      </c>
      <c r="Y4325" s="1">
        <v>854</v>
      </c>
      <c r="Z4325" s="1">
        <v>6.1</v>
      </c>
      <c r="AA4325" s="1">
        <v>1.85</v>
      </c>
      <c r="AB4325" s="1">
        <v>0</v>
      </c>
    </row>
    <row r="4326" spans="1:28">
      <c r="A4326" s="1" t="s">
        <v>28</v>
      </c>
      <c r="B4326" s="1" t="s">
        <v>17636</v>
      </c>
      <c r="C4326" s="1">
        <v>74</v>
      </c>
      <c r="D4326" s="1">
        <v>129</v>
      </c>
      <c r="E4326" s="1">
        <v>24</v>
      </c>
      <c r="F4326" s="1">
        <v>157</v>
      </c>
      <c r="G4326" s="1" t="s">
        <v>4207</v>
      </c>
      <c r="H4326" s="1">
        <v>977</v>
      </c>
      <c r="J4326" s="1" t="s">
        <v>1540</v>
      </c>
      <c r="K4326" s="1" t="s">
        <v>5605</v>
      </c>
      <c r="L4326" s="1" t="s">
        <v>17637</v>
      </c>
      <c r="M4326" s="1">
        <v>10564</v>
      </c>
      <c r="N4326" s="1">
        <v>2014</v>
      </c>
      <c r="O4326" s="1" t="s">
        <v>17638</v>
      </c>
      <c r="P4326" s="1">
        <v>1</v>
      </c>
      <c r="Q4326" s="1" t="s">
        <v>17639</v>
      </c>
      <c r="R4326" s="1" t="s">
        <v>17640</v>
      </c>
      <c r="S4326" s="1">
        <v>161</v>
      </c>
      <c r="T4326" s="1" t="s">
        <v>37</v>
      </c>
      <c r="U4326" s="1" t="s">
        <v>38</v>
      </c>
      <c r="V4326" s="1" t="s">
        <v>581</v>
      </c>
      <c r="W4326" s="1">
        <v>5000000</v>
      </c>
      <c r="X4326" s="1">
        <v>1981</v>
      </c>
      <c r="Y4326" s="1">
        <v>485</v>
      </c>
      <c r="Z4326" s="1">
        <v>6.7</v>
      </c>
      <c r="AA4326" s="1">
        <v>1.85</v>
      </c>
      <c r="AB4326" s="1">
        <v>0</v>
      </c>
    </row>
    <row r="4327" spans="1:28">
      <c r="A4327" s="1" t="s">
        <v>28</v>
      </c>
      <c r="B4327" s="1" t="s">
        <v>424</v>
      </c>
      <c r="C4327" s="1">
        <v>74</v>
      </c>
      <c r="D4327" s="1">
        <v>129</v>
      </c>
      <c r="E4327" s="1">
        <v>776</v>
      </c>
      <c r="F4327" s="1">
        <v>256</v>
      </c>
      <c r="G4327" s="1" t="s">
        <v>19148</v>
      </c>
      <c r="H4327" s="1">
        <v>25000</v>
      </c>
      <c r="I4327" s="1">
        <v>186354</v>
      </c>
      <c r="J4327" s="1" t="s">
        <v>3395</v>
      </c>
      <c r="K4327" s="1" t="s">
        <v>3383</v>
      </c>
      <c r="L4327" s="1" t="s">
        <v>20384</v>
      </c>
      <c r="M4327" s="1">
        <v>1758</v>
      </c>
      <c r="N4327" s="1">
        <v>26176</v>
      </c>
      <c r="O4327" s="1" t="s">
        <v>921</v>
      </c>
      <c r="P4327" s="1">
        <v>0</v>
      </c>
      <c r="Q4327" s="1" t="s">
        <v>20385</v>
      </c>
      <c r="R4327" s="1" t="s">
        <v>20386</v>
      </c>
      <c r="S4327" s="1">
        <v>30</v>
      </c>
      <c r="T4327" s="1" t="s">
        <v>37</v>
      </c>
      <c r="U4327" s="1" t="s">
        <v>38</v>
      </c>
      <c r="V4327" s="1" t="s">
        <v>581</v>
      </c>
      <c r="W4327" s="1">
        <v>13500000</v>
      </c>
      <c r="X4327" s="1">
        <v>2015</v>
      </c>
      <c r="Y4327" s="1">
        <v>463</v>
      </c>
      <c r="Z4327" s="1">
        <v>4.5</v>
      </c>
      <c r="AA4327" s="1">
        <v>2.35</v>
      </c>
      <c r="AB4327" s="1">
        <v>0</v>
      </c>
    </row>
    <row r="4328" spans="1:28">
      <c r="A4328" s="1" t="s">
        <v>28</v>
      </c>
      <c r="B4328" s="1" t="s">
        <v>10131</v>
      </c>
      <c r="C4328" s="1">
        <v>79</v>
      </c>
      <c r="D4328" s="1">
        <v>129</v>
      </c>
      <c r="E4328" s="1">
        <v>0</v>
      </c>
      <c r="F4328" s="1">
        <v>359</v>
      </c>
      <c r="G4328" s="1" t="s">
        <v>4811</v>
      </c>
      <c r="H4328" s="1">
        <v>844</v>
      </c>
      <c r="I4328" s="1">
        <v>54000000</v>
      </c>
      <c r="J4328" s="1" t="s">
        <v>3395</v>
      </c>
      <c r="K4328" s="1" t="s">
        <v>3504</v>
      </c>
      <c r="L4328" s="1" t="s">
        <v>12371</v>
      </c>
      <c r="M4328" s="1">
        <v>26310</v>
      </c>
      <c r="N4328" s="1">
        <v>2330</v>
      </c>
      <c r="O4328" s="1" t="s">
        <v>12372</v>
      </c>
      <c r="P4328" s="1">
        <v>0</v>
      </c>
      <c r="Q4328" s="1" t="s">
        <v>12373</v>
      </c>
      <c r="R4328" s="1" t="s">
        <v>12374</v>
      </c>
      <c r="S4328" s="1">
        <v>154</v>
      </c>
      <c r="T4328" s="1" t="s">
        <v>37</v>
      </c>
      <c r="U4328" s="1" t="s">
        <v>38</v>
      </c>
      <c r="V4328" s="1" t="s">
        <v>581</v>
      </c>
      <c r="W4328" s="1">
        <v>16000000</v>
      </c>
      <c r="X4328" s="1">
        <v>1982</v>
      </c>
      <c r="Y4328" s="1">
        <v>617</v>
      </c>
      <c r="Z4328" s="1">
        <v>7.8</v>
      </c>
      <c r="AA4328" s="1">
        <v>1.85</v>
      </c>
      <c r="AB4328" s="1">
        <v>0</v>
      </c>
    </row>
    <row r="4329" spans="1:28">
      <c r="A4329" s="1" t="s">
        <v>28</v>
      </c>
      <c r="B4329" s="1" t="s">
        <v>17488</v>
      </c>
      <c r="C4329" s="1">
        <v>88</v>
      </c>
      <c r="D4329" s="1">
        <v>129</v>
      </c>
      <c r="E4329" s="1">
        <v>440</v>
      </c>
      <c r="F4329" s="1">
        <v>0</v>
      </c>
      <c r="G4329" s="1" t="s">
        <v>17489</v>
      </c>
      <c r="H4329" s="1">
        <v>631</v>
      </c>
      <c r="J4329" s="1" t="s">
        <v>210</v>
      </c>
      <c r="K4329" s="1" t="s">
        <v>68</v>
      </c>
      <c r="L4329" s="1" t="s">
        <v>17490</v>
      </c>
      <c r="M4329" s="1">
        <v>2894</v>
      </c>
      <c r="N4329" s="1">
        <v>631</v>
      </c>
      <c r="O4329" s="1" t="s">
        <v>17491</v>
      </c>
      <c r="P4329" s="1">
        <v>2</v>
      </c>
      <c r="Q4329" s="1" t="s">
        <v>17492</v>
      </c>
      <c r="R4329" s="1" t="s">
        <v>17493</v>
      </c>
      <c r="S4329" s="1">
        <v>14</v>
      </c>
      <c r="T4329" s="1" t="s">
        <v>37</v>
      </c>
      <c r="U4329" s="1" t="s">
        <v>12599</v>
      </c>
      <c r="V4329" s="1" t="s">
        <v>39</v>
      </c>
      <c r="W4329" s="1">
        <v>5500000</v>
      </c>
      <c r="X4329" s="1">
        <v>2014</v>
      </c>
      <c r="Y4329" s="1">
        <v>0</v>
      </c>
      <c r="Z4329" s="1">
        <v>5.6</v>
      </c>
      <c r="AB4329" s="1">
        <v>0</v>
      </c>
    </row>
    <row r="4330" spans="1:28">
      <c r="A4330" s="1" t="s">
        <v>28</v>
      </c>
      <c r="B4330" s="1" t="s">
        <v>7771</v>
      </c>
      <c r="C4330" s="1">
        <v>98</v>
      </c>
      <c r="D4330" s="1">
        <v>129</v>
      </c>
      <c r="E4330" s="1">
        <v>88</v>
      </c>
      <c r="F4330" s="1">
        <v>975</v>
      </c>
      <c r="G4330" s="1" t="s">
        <v>772</v>
      </c>
      <c r="H4330" s="1">
        <v>22000</v>
      </c>
      <c r="I4330" s="1">
        <v>48814909</v>
      </c>
      <c r="J4330" s="1" t="s">
        <v>1540</v>
      </c>
      <c r="K4330" s="1" t="s">
        <v>1738</v>
      </c>
      <c r="L4330" s="1" t="s">
        <v>7909</v>
      </c>
      <c r="M4330" s="1">
        <v>89424</v>
      </c>
      <c r="N4330" s="1">
        <v>36069</v>
      </c>
      <c r="O4330" s="1" t="s">
        <v>2515</v>
      </c>
      <c r="P4330" s="1">
        <v>0</v>
      </c>
      <c r="Q4330" s="1" t="s">
        <v>7910</v>
      </c>
      <c r="R4330" s="1" t="s">
        <v>7911</v>
      </c>
      <c r="S4330" s="1">
        <v>224</v>
      </c>
      <c r="T4330" s="1" t="s">
        <v>37</v>
      </c>
      <c r="U4330" s="1" t="s">
        <v>38</v>
      </c>
      <c r="V4330" s="1" t="s">
        <v>581</v>
      </c>
      <c r="W4330" s="1">
        <v>32000000</v>
      </c>
      <c r="X4330" s="1">
        <v>2000</v>
      </c>
      <c r="Y4330" s="1">
        <v>9000</v>
      </c>
      <c r="Z4330" s="1">
        <v>7.2</v>
      </c>
      <c r="AA4330" s="1">
        <v>2.35</v>
      </c>
      <c r="AB4330" s="1">
        <v>0</v>
      </c>
    </row>
    <row r="4331" spans="1:28">
      <c r="A4331" s="1" t="s">
        <v>28</v>
      </c>
      <c r="B4331" s="1" t="s">
        <v>4502</v>
      </c>
      <c r="C4331" s="1">
        <v>102</v>
      </c>
      <c r="D4331" s="1">
        <v>129</v>
      </c>
      <c r="E4331" s="1">
        <v>51</v>
      </c>
      <c r="F4331" s="1">
        <v>630</v>
      </c>
      <c r="G4331" s="1" t="s">
        <v>5221</v>
      </c>
      <c r="H4331" s="1">
        <v>948</v>
      </c>
      <c r="I4331" s="1">
        <v>8396942</v>
      </c>
      <c r="J4331" s="1" t="s">
        <v>11634</v>
      </c>
      <c r="K4331" s="1" t="s">
        <v>11635</v>
      </c>
      <c r="L4331" s="1" t="s">
        <v>11636</v>
      </c>
      <c r="M4331" s="1">
        <v>72715</v>
      </c>
      <c r="N4331" s="1">
        <v>4324</v>
      </c>
      <c r="O4331" s="1" t="s">
        <v>4927</v>
      </c>
      <c r="P4331" s="1">
        <v>1</v>
      </c>
      <c r="Q4331" s="1" t="s">
        <v>11637</v>
      </c>
      <c r="R4331" s="1" t="s">
        <v>11638</v>
      </c>
      <c r="S4331" s="1">
        <v>103</v>
      </c>
      <c r="T4331" s="1" t="s">
        <v>37</v>
      </c>
      <c r="U4331" s="1" t="s">
        <v>38</v>
      </c>
      <c r="V4331" s="1" t="s">
        <v>581</v>
      </c>
      <c r="W4331" s="1">
        <v>19000000</v>
      </c>
      <c r="X4331" s="1">
        <v>2008</v>
      </c>
      <c r="Y4331" s="1">
        <v>822</v>
      </c>
      <c r="Z4331" s="1">
        <v>6.5</v>
      </c>
      <c r="AA4331" s="1">
        <v>1.85</v>
      </c>
      <c r="AB4331" s="1">
        <v>0</v>
      </c>
    </row>
    <row r="4332" spans="1:28">
      <c r="A4332" s="1" t="s">
        <v>28</v>
      </c>
      <c r="B4332" s="1" t="s">
        <v>8532</v>
      </c>
      <c r="C4332" s="1">
        <v>113</v>
      </c>
      <c r="D4332" s="1">
        <v>129</v>
      </c>
      <c r="E4332" s="1">
        <v>51</v>
      </c>
      <c r="F4332" s="1">
        <v>89</v>
      </c>
      <c r="G4332" s="1" t="s">
        <v>12190</v>
      </c>
      <c r="H4332" s="1">
        <v>427</v>
      </c>
      <c r="I4332" s="1">
        <v>44469602</v>
      </c>
      <c r="J4332" s="1" t="s">
        <v>1630</v>
      </c>
      <c r="K4332" s="1" t="s">
        <v>12191</v>
      </c>
      <c r="L4332" s="1" t="s">
        <v>12192</v>
      </c>
      <c r="M4332" s="1">
        <v>23480</v>
      </c>
      <c r="N4332" s="1">
        <v>952</v>
      </c>
      <c r="O4332" s="1" t="s">
        <v>12193</v>
      </c>
      <c r="P4332" s="1">
        <v>0</v>
      </c>
      <c r="Q4332" s="1" t="s">
        <v>12194</v>
      </c>
      <c r="R4332" s="1" t="s">
        <v>12195</v>
      </c>
      <c r="S4332" s="1">
        <v>83</v>
      </c>
      <c r="T4332" s="1" t="s">
        <v>37</v>
      </c>
      <c r="U4332" s="1" t="s">
        <v>38</v>
      </c>
      <c r="V4332" s="1" t="s">
        <v>91</v>
      </c>
      <c r="W4332" s="1">
        <v>17000000</v>
      </c>
      <c r="X4332" s="1">
        <v>2015</v>
      </c>
      <c r="Y4332" s="1">
        <v>234</v>
      </c>
      <c r="Z4332" s="1">
        <v>7.4</v>
      </c>
      <c r="AA4332" s="1">
        <v>2.35</v>
      </c>
      <c r="AB4332" s="1">
        <v>21000</v>
      </c>
    </row>
    <row r="4333" spans="1:28">
      <c r="A4333" s="1" t="s">
        <v>28</v>
      </c>
      <c r="B4333" s="1" t="s">
        <v>16969</v>
      </c>
      <c r="C4333" s="1">
        <v>119</v>
      </c>
      <c r="D4333" s="1">
        <v>129</v>
      </c>
      <c r="E4333" s="1">
        <v>131</v>
      </c>
      <c r="F4333" s="1">
        <v>417</v>
      </c>
      <c r="G4333" s="1" t="s">
        <v>13993</v>
      </c>
      <c r="H4333" s="1">
        <v>1000</v>
      </c>
      <c r="I4333" s="1">
        <v>159600000</v>
      </c>
      <c r="J4333" s="1" t="s">
        <v>9179</v>
      </c>
      <c r="K4333" s="1" t="s">
        <v>4190</v>
      </c>
      <c r="L4333" s="1" t="s">
        <v>17367</v>
      </c>
      <c r="M4333" s="1">
        <v>175607</v>
      </c>
      <c r="N4333" s="1">
        <v>2387</v>
      </c>
      <c r="O4333" s="1" t="s">
        <v>4226</v>
      </c>
      <c r="P4333" s="1">
        <v>0</v>
      </c>
      <c r="Q4333" s="1" t="s">
        <v>17368</v>
      </c>
      <c r="R4333" s="1" t="s">
        <v>17369</v>
      </c>
      <c r="S4333" s="1">
        <v>252</v>
      </c>
      <c r="T4333" s="1" t="s">
        <v>37</v>
      </c>
      <c r="U4333" s="1" t="s">
        <v>38</v>
      </c>
      <c r="V4333" s="1" t="s">
        <v>91</v>
      </c>
      <c r="W4333" s="1">
        <v>5500000</v>
      </c>
      <c r="X4333" s="1">
        <v>1973</v>
      </c>
      <c r="Y4333" s="1">
        <v>559</v>
      </c>
      <c r="Z4333" s="1">
        <v>8.3000000000000007</v>
      </c>
      <c r="AA4333" s="1">
        <v>1.85</v>
      </c>
      <c r="AB4333" s="1">
        <v>0</v>
      </c>
    </row>
    <row r="4334" spans="1:28">
      <c r="A4334" s="1" t="s">
        <v>743</v>
      </c>
      <c r="B4334" s="1" t="s">
        <v>20132</v>
      </c>
      <c r="C4334" s="1">
        <v>127</v>
      </c>
      <c r="D4334" s="1">
        <v>129</v>
      </c>
      <c r="E4334" s="1">
        <v>89</v>
      </c>
      <c r="F4334" s="1">
        <v>161</v>
      </c>
      <c r="G4334" s="1" t="s">
        <v>20133</v>
      </c>
      <c r="H4334" s="1">
        <v>3000</v>
      </c>
      <c r="J4334" s="1" t="s">
        <v>1927</v>
      </c>
      <c r="K4334" s="1" t="s">
        <v>1681</v>
      </c>
      <c r="L4334" s="1" t="s">
        <v>20134</v>
      </c>
      <c r="M4334" s="1">
        <v>215086</v>
      </c>
      <c r="N4334" s="1">
        <v>3833</v>
      </c>
      <c r="O4334" s="1" t="s">
        <v>20135</v>
      </c>
      <c r="P4334" s="1">
        <v>0</v>
      </c>
      <c r="Q4334" s="1" t="s">
        <v>20136</v>
      </c>
      <c r="R4334" s="1" t="s">
        <v>20137</v>
      </c>
      <c r="S4334" s="1">
        <v>471</v>
      </c>
      <c r="T4334" s="1" t="s">
        <v>37</v>
      </c>
      <c r="U4334" s="1" t="s">
        <v>38</v>
      </c>
      <c r="V4334" s="1" t="s">
        <v>4816</v>
      </c>
      <c r="W4334" s="1">
        <v>2000000</v>
      </c>
      <c r="X4334" s="1">
        <v>1962</v>
      </c>
      <c r="Y4334" s="1">
        <v>226</v>
      </c>
      <c r="Z4334" s="1">
        <v>8.4</v>
      </c>
      <c r="AA4334" s="1">
        <v>1.85</v>
      </c>
      <c r="AB4334" s="1">
        <v>15000</v>
      </c>
    </row>
    <row r="4335" spans="1:28">
      <c r="A4335" s="1" t="s">
        <v>28</v>
      </c>
      <c r="B4335" s="1" t="s">
        <v>121</v>
      </c>
      <c r="C4335" s="1">
        <v>134</v>
      </c>
      <c r="D4335" s="1">
        <v>129</v>
      </c>
      <c r="E4335" s="1">
        <v>395</v>
      </c>
      <c r="F4335" s="1">
        <v>313</v>
      </c>
      <c r="G4335" s="1" t="s">
        <v>4671</v>
      </c>
      <c r="H4335" s="1">
        <v>18000</v>
      </c>
      <c r="I4335" s="1">
        <v>537580</v>
      </c>
      <c r="J4335" s="1" t="s">
        <v>8708</v>
      </c>
      <c r="K4335" s="1" t="s">
        <v>637</v>
      </c>
      <c r="L4335" s="1" t="s">
        <v>8709</v>
      </c>
      <c r="M4335" s="1">
        <v>52972</v>
      </c>
      <c r="N4335" s="1">
        <v>19620</v>
      </c>
      <c r="O4335" s="1" t="s">
        <v>8710</v>
      </c>
      <c r="P4335" s="1">
        <v>1</v>
      </c>
      <c r="Q4335" s="1" t="s">
        <v>8711</v>
      </c>
      <c r="R4335" s="1" t="s">
        <v>8712</v>
      </c>
      <c r="S4335" s="1">
        <v>124</v>
      </c>
      <c r="T4335" s="1" t="s">
        <v>37</v>
      </c>
      <c r="U4335" s="1" t="s">
        <v>38</v>
      </c>
      <c r="V4335" s="1" t="s">
        <v>581</v>
      </c>
      <c r="W4335" s="1">
        <v>30000000</v>
      </c>
      <c r="X4335" s="1">
        <v>2011</v>
      </c>
      <c r="Y4335" s="1">
        <v>1000</v>
      </c>
      <c r="Z4335" s="1">
        <v>6.8</v>
      </c>
      <c r="AA4335" s="1">
        <v>2.35</v>
      </c>
      <c r="AB4335" s="1">
        <v>21000</v>
      </c>
    </row>
    <row r="4336" spans="1:28">
      <c r="A4336" s="1" t="s">
        <v>28</v>
      </c>
      <c r="B4336" s="1" t="s">
        <v>309</v>
      </c>
      <c r="C4336" s="1">
        <v>137</v>
      </c>
      <c r="D4336" s="1">
        <v>129</v>
      </c>
      <c r="E4336" s="1">
        <v>258</v>
      </c>
      <c r="F4336" s="1">
        <v>163</v>
      </c>
      <c r="G4336" s="1" t="s">
        <v>2758</v>
      </c>
      <c r="H4336" s="1">
        <v>2000</v>
      </c>
      <c r="I4336" s="1">
        <v>45356386</v>
      </c>
      <c r="J4336" s="1" t="s">
        <v>132</v>
      </c>
      <c r="K4336" s="1" t="s">
        <v>2759</v>
      </c>
      <c r="L4336" s="1" t="s">
        <v>2760</v>
      </c>
      <c r="M4336" s="1">
        <v>71574</v>
      </c>
      <c r="N4336" s="1">
        <v>2864</v>
      </c>
      <c r="O4336" s="1" t="s">
        <v>2761</v>
      </c>
      <c r="P4336" s="1">
        <v>1</v>
      </c>
      <c r="Q4336" s="1" t="s">
        <v>2762</v>
      </c>
      <c r="R4336" s="1" t="s">
        <v>2763</v>
      </c>
      <c r="S4336" s="1">
        <v>244</v>
      </c>
      <c r="T4336" s="1" t="s">
        <v>2764</v>
      </c>
      <c r="U4336" s="1" t="s">
        <v>38</v>
      </c>
      <c r="V4336" s="1" t="s">
        <v>91</v>
      </c>
      <c r="W4336" s="1">
        <v>75000000</v>
      </c>
      <c r="X4336" s="1">
        <v>2005</v>
      </c>
      <c r="Y4336" s="1">
        <v>277</v>
      </c>
      <c r="Z4336" s="1">
        <v>5.9</v>
      </c>
      <c r="AA4336" s="1">
        <v>2.35</v>
      </c>
      <c r="AB4336" s="1">
        <v>951</v>
      </c>
    </row>
    <row r="4337" spans="1:28">
      <c r="A4337" s="1" t="s">
        <v>28</v>
      </c>
      <c r="B4337" s="1" t="s">
        <v>681</v>
      </c>
      <c r="C4337" s="1">
        <v>157</v>
      </c>
      <c r="D4337" s="1">
        <v>129</v>
      </c>
      <c r="E4337" s="1">
        <v>21000</v>
      </c>
      <c r="F4337" s="1">
        <v>283</v>
      </c>
      <c r="G4337" s="1" t="s">
        <v>850</v>
      </c>
      <c r="H4337" s="1">
        <v>495</v>
      </c>
      <c r="I4337" s="1">
        <v>48265581</v>
      </c>
      <c r="J4337" s="1" t="s">
        <v>1916</v>
      </c>
      <c r="K4337" s="1" t="s">
        <v>5068</v>
      </c>
      <c r="L4337" s="1" t="s">
        <v>5201</v>
      </c>
      <c r="M4337" s="1">
        <v>261069</v>
      </c>
      <c r="N4337" s="1">
        <v>1397</v>
      </c>
      <c r="O4337" s="1" t="s">
        <v>5202</v>
      </c>
      <c r="P4337" s="1">
        <v>1</v>
      </c>
      <c r="Q4337" s="1" t="s">
        <v>5203</v>
      </c>
      <c r="R4337" s="1" t="s">
        <v>5204</v>
      </c>
      <c r="S4337" s="1">
        <v>506</v>
      </c>
      <c r="T4337" s="1" t="s">
        <v>37</v>
      </c>
      <c r="U4337" s="1" t="s">
        <v>38</v>
      </c>
      <c r="V4337" s="1" t="s">
        <v>581</v>
      </c>
      <c r="W4337" s="1">
        <v>50000000</v>
      </c>
      <c r="X4337" s="1">
        <v>1997</v>
      </c>
      <c r="Y4337" s="1">
        <v>294</v>
      </c>
      <c r="Z4337" s="1">
        <v>7.8</v>
      </c>
      <c r="AA4337" s="1">
        <v>2.35</v>
      </c>
      <c r="AB4337" s="1">
        <v>25000</v>
      </c>
    </row>
    <row r="4338" spans="1:28">
      <c r="A4338" s="1" t="s">
        <v>28</v>
      </c>
      <c r="B4338" s="1" t="s">
        <v>6283</v>
      </c>
      <c r="C4338" s="1">
        <v>161</v>
      </c>
      <c r="D4338" s="1">
        <v>129</v>
      </c>
      <c r="E4338" s="1">
        <v>42</v>
      </c>
      <c r="F4338" s="1">
        <v>49</v>
      </c>
      <c r="G4338" s="1" t="s">
        <v>6284</v>
      </c>
      <c r="H4338" s="1">
        <v>97</v>
      </c>
      <c r="I4338" s="1">
        <v>93952276</v>
      </c>
      <c r="J4338" s="1" t="s">
        <v>1411</v>
      </c>
      <c r="K4338" s="1" t="s">
        <v>6285</v>
      </c>
      <c r="L4338" s="1" t="s">
        <v>6286</v>
      </c>
      <c r="M4338" s="1">
        <v>132048</v>
      </c>
      <c r="N4338" s="1">
        <v>318</v>
      </c>
      <c r="O4338" s="1" t="s">
        <v>6287</v>
      </c>
      <c r="P4338" s="1">
        <v>7</v>
      </c>
      <c r="Q4338" s="1" t="s">
        <v>6288</v>
      </c>
      <c r="R4338" s="1" t="s">
        <v>6289</v>
      </c>
      <c r="S4338" s="1">
        <v>203</v>
      </c>
      <c r="T4338" s="1" t="s">
        <v>37</v>
      </c>
      <c r="U4338" s="1" t="s">
        <v>38</v>
      </c>
      <c r="V4338" s="1" t="s">
        <v>39</v>
      </c>
      <c r="W4338" s="1">
        <v>40000000</v>
      </c>
      <c r="X4338" s="1">
        <v>2009</v>
      </c>
      <c r="Y4338" s="1">
        <v>50</v>
      </c>
      <c r="Z4338" s="1">
        <v>6.4</v>
      </c>
      <c r="AA4338" s="1">
        <v>2.35</v>
      </c>
      <c r="AB4338" s="1">
        <v>12000</v>
      </c>
    </row>
    <row r="4339" spans="1:28">
      <c r="A4339" s="1" t="s">
        <v>28</v>
      </c>
      <c r="B4339" s="1" t="s">
        <v>2269</v>
      </c>
      <c r="C4339" s="1">
        <v>166</v>
      </c>
      <c r="D4339" s="1">
        <v>129</v>
      </c>
      <c r="E4339" s="1">
        <v>468</v>
      </c>
      <c r="F4339" s="1">
        <v>183</v>
      </c>
      <c r="G4339" s="1" t="s">
        <v>748</v>
      </c>
      <c r="H4339" s="1">
        <v>919</v>
      </c>
      <c r="I4339" s="1">
        <v>37567440</v>
      </c>
      <c r="J4339" s="1" t="s">
        <v>169</v>
      </c>
      <c r="K4339" s="1" t="s">
        <v>2270</v>
      </c>
      <c r="L4339" s="1" t="s">
        <v>2271</v>
      </c>
      <c r="M4339" s="1">
        <v>113065</v>
      </c>
      <c r="N4339" s="1">
        <v>2024</v>
      </c>
      <c r="O4339" s="1" t="s">
        <v>2272</v>
      </c>
      <c r="P4339" s="1">
        <v>0</v>
      </c>
      <c r="Q4339" s="1" t="s">
        <v>2273</v>
      </c>
      <c r="R4339" s="1" t="s">
        <v>2274</v>
      </c>
      <c r="S4339" s="1">
        <v>337</v>
      </c>
      <c r="T4339" s="1" t="s">
        <v>37</v>
      </c>
      <c r="U4339" s="1" t="s">
        <v>38</v>
      </c>
      <c r="V4339" s="1" t="s">
        <v>581</v>
      </c>
      <c r="W4339" s="1">
        <v>20000000</v>
      </c>
      <c r="X4339" s="1">
        <v>1982</v>
      </c>
      <c r="Y4339" s="1">
        <v>691</v>
      </c>
      <c r="Z4339" s="1">
        <v>6.9</v>
      </c>
      <c r="AA4339" s="1">
        <v>2.35</v>
      </c>
      <c r="AB4339" s="1">
        <v>0</v>
      </c>
    </row>
    <row r="4340" spans="1:28">
      <c r="A4340" s="1" t="s">
        <v>28</v>
      </c>
      <c r="B4340" s="1" t="s">
        <v>2269</v>
      </c>
      <c r="C4340" s="1">
        <v>166</v>
      </c>
      <c r="D4340" s="1">
        <v>129</v>
      </c>
      <c r="E4340" s="1">
        <v>468</v>
      </c>
      <c r="F4340" s="1">
        <v>183</v>
      </c>
      <c r="G4340" s="1" t="s">
        <v>748</v>
      </c>
      <c r="H4340" s="1">
        <v>919</v>
      </c>
      <c r="I4340" s="1">
        <v>37567440</v>
      </c>
      <c r="J4340" s="1" t="s">
        <v>169</v>
      </c>
      <c r="K4340" s="1" t="s">
        <v>2270</v>
      </c>
      <c r="L4340" s="1" t="s">
        <v>2271</v>
      </c>
      <c r="M4340" s="1">
        <v>113068</v>
      </c>
      <c r="N4340" s="1">
        <v>2024</v>
      </c>
      <c r="O4340" s="1" t="s">
        <v>2272</v>
      </c>
      <c r="P4340" s="1">
        <v>0</v>
      </c>
      <c r="Q4340" s="1" t="s">
        <v>2273</v>
      </c>
      <c r="R4340" s="1" t="s">
        <v>2274</v>
      </c>
      <c r="S4340" s="1">
        <v>337</v>
      </c>
      <c r="T4340" s="1" t="s">
        <v>37</v>
      </c>
      <c r="U4340" s="1" t="s">
        <v>38</v>
      </c>
      <c r="V4340" s="1" t="s">
        <v>581</v>
      </c>
      <c r="W4340" s="1">
        <v>20000000</v>
      </c>
      <c r="X4340" s="1">
        <v>1982</v>
      </c>
      <c r="Y4340" s="1">
        <v>691</v>
      </c>
      <c r="Z4340" s="1">
        <v>6.9</v>
      </c>
      <c r="AA4340" s="1">
        <v>2.35</v>
      </c>
      <c r="AB4340" s="1">
        <v>0</v>
      </c>
    </row>
    <row r="4341" spans="1:28">
      <c r="A4341" s="1" t="s">
        <v>28</v>
      </c>
      <c r="B4341" s="1" t="s">
        <v>385</v>
      </c>
      <c r="C4341" s="1">
        <v>177</v>
      </c>
      <c r="D4341" s="1">
        <v>129</v>
      </c>
      <c r="E4341" s="1">
        <v>14000</v>
      </c>
      <c r="F4341" s="1">
        <v>227</v>
      </c>
      <c r="G4341" s="1" t="s">
        <v>2971</v>
      </c>
      <c r="H4341" s="1">
        <v>610</v>
      </c>
      <c r="I4341" s="1">
        <v>229074524</v>
      </c>
      <c r="J4341" s="1" t="s">
        <v>69</v>
      </c>
      <c r="K4341" s="1" t="s">
        <v>2972</v>
      </c>
      <c r="L4341" s="1" t="s">
        <v>2973</v>
      </c>
      <c r="M4341" s="1">
        <v>278362</v>
      </c>
      <c r="N4341" s="1">
        <v>1635</v>
      </c>
      <c r="O4341" s="1" t="s">
        <v>2974</v>
      </c>
      <c r="P4341" s="1">
        <v>0</v>
      </c>
      <c r="Q4341" s="1" t="s">
        <v>2975</v>
      </c>
      <c r="R4341" s="1" t="s">
        <v>2976</v>
      </c>
      <c r="S4341" s="1">
        <v>552</v>
      </c>
      <c r="T4341" s="1" t="s">
        <v>37</v>
      </c>
      <c r="U4341" s="1" t="s">
        <v>38</v>
      </c>
      <c r="V4341" s="1" t="s">
        <v>39</v>
      </c>
      <c r="W4341" s="1">
        <v>73000000</v>
      </c>
      <c r="X4341" s="1">
        <v>1997</v>
      </c>
      <c r="Y4341" s="1">
        <v>506</v>
      </c>
      <c r="Z4341" s="1">
        <v>6.5</v>
      </c>
      <c r="AA4341" s="1">
        <v>1.85</v>
      </c>
      <c r="AB4341" s="1">
        <v>0</v>
      </c>
    </row>
    <row r="4342" spans="1:28">
      <c r="A4342" s="1" t="s">
        <v>28</v>
      </c>
      <c r="B4342" s="1" t="s">
        <v>1300</v>
      </c>
      <c r="C4342" s="1">
        <v>192</v>
      </c>
      <c r="D4342" s="1">
        <v>129</v>
      </c>
      <c r="E4342" s="1">
        <v>719</v>
      </c>
      <c r="F4342" s="1">
        <v>423</v>
      </c>
      <c r="G4342" s="1" t="s">
        <v>1832</v>
      </c>
      <c r="H4342" s="1">
        <v>660</v>
      </c>
      <c r="I4342" s="1">
        <v>54700065</v>
      </c>
      <c r="J4342" s="1" t="s">
        <v>1833</v>
      </c>
      <c r="K4342" s="1" t="s">
        <v>1834</v>
      </c>
      <c r="L4342" s="1" t="s">
        <v>1835</v>
      </c>
      <c r="M4342" s="1">
        <v>221521</v>
      </c>
      <c r="N4342" s="1">
        <v>2031</v>
      </c>
      <c r="O4342" s="1" t="s">
        <v>1836</v>
      </c>
      <c r="P4342" s="1">
        <v>0</v>
      </c>
      <c r="Q4342" s="1" t="s">
        <v>1837</v>
      </c>
      <c r="R4342" s="1" t="s">
        <v>1838</v>
      </c>
      <c r="S4342" s="1">
        <v>1049</v>
      </c>
      <c r="T4342" s="1" t="s">
        <v>37</v>
      </c>
      <c r="U4342" s="1" t="s">
        <v>38</v>
      </c>
      <c r="V4342" s="1" t="s">
        <v>581</v>
      </c>
      <c r="W4342" s="1">
        <v>105000000</v>
      </c>
      <c r="X4342" s="1">
        <v>1997</v>
      </c>
      <c r="Y4342" s="1">
        <v>475</v>
      </c>
      <c r="Z4342" s="1">
        <v>7.2</v>
      </c>
      <c r="AA4342" s="1">
        <v>1.85</v>
      </c>
      <c r="AB4342" s="1">
        <v>0</v>
      </c>
    </row>
    <row r="4343" spans="1:28">
      <c r="A4343" s="1" t="s">
        <v>743</v>
      </c>
      <c r="B4343" s="1" t="s">
        <v>6963</v>
      </c>
      <c r="C4343" s="1">
        <v>194</v>
      </c>
      <c r="D4343" s="1">
        <v>129</v>
      </c>
      <c r="E4343" s="1">
        <v>0</v>
      </c>
      <c r="F4343" s="1">
        <v>576</v>
      </c>
      <c r="G4343" s="1" t="s">
        <v>6152</v>
      </c>
      <c r="H4343" s="1">
        <v>878</v>
      </c>
      <c r="I4343" s="1">
        <v>261481</v>
      </c>
      <c r="J4343" s="1" t="s">
        <v>5485</v>
      </c>
      <c r="K4343" s="1" t="s">
        <v>2404</v>
      </c>
      <c r="L4343" s="1" t="s">
        <v>14329</v>
      </c>
      <c r="M4343" s="1">
        <v>41496</v>
      </c>
      <c r="N4343" s="1">
        <v>2378</v>
      </c>
      <c r="O4343" s="1" t="s">
        <v>6154</v>
      </c>
      <c r="P4343" s="1">
        <v>0</v>
      </c>
      <c r="Q4343" s="1" t="s">
        <v>14330</v>
      </c>
      <c r="R4343" s="1" t="s">
        <v>14331</v>
      </c>
      <c r="S4343" s="1">
        <v>210</v>
      </c>
      <c r="T4343" s="1" t="s">
        <v>7227</v>
      </c>
      <c r="U4343" s="1" t="s">
        <v>3845</v>
      </c>
      <c r="V4343" s="1" t="s">
        <v>581</v>
      </c>
      <c r="W4343" s="1">
        <v>12000000</v>
      </c>
      <c r="X4343" s="1">
        <v>2004</v>
      </c>
      <c r="Y4343" s="1">
        <v>643</v>
      </c>
      <c r="Z4343" s="1">
        <v>7.5</v>
      </c>
      <c r="AA4343" s="1">
        <v>2.35</v>
      </c>
      <c r="AB4343" s="1">
        <v>0</v>
      </c>
    </row>
    <row r="4344" spans="1:28">
      <c r="A4344" s="1" t="s">
        <v>28</v>
      </c>
      <c r="B4344" s="1" t="s">
        <v>1067</v>
      </c>
      <c r="C4344" s="1">
        <v>196</v>
      </c>
      <c r="D4344" s="1">
        <v>129</v>
      </c>
      <c r="E4344" s="1">
        <v>209</v>
      </c>
      <c r="F4344" s="1">
        <v>886</v>
      </c>
      <c r="G4344" s="1" t="s">
        <v>462</v>
      </c>
      <c r="H4344" s="1">
        <v>11000</v>
      </c>
      <c r="I4344" s="1">
        <v>64685359</v>
      </c>
      <c r="J4344" s="1" t="s">
        <v>2222</v>
      </c>
      <c r="K4344" s="1" t="s">
        <v>100</v>
      </c>
      <c r="L4344" s="1" t="s">
        <v>2223</v>
      </c>
      <c r="M4344" s="1">
        <v>40862</v>
      </c>
      <c r="N4344" s="1">
        <v>23031</v>
      </c>
      <c r="O4344" s="1" t="s">
        <v>2224</v>
      </c>
      <c r="P4344" s="1">
        <v>6</v>
      </c>
      <c r="Q4344" s="1" t="s">
        <v>2225</v>
      </c>
      <c r="R4344" s="1" t="s">
        <v>2226</v>
      </c>
      <c r="S4344" s="1">
        <v>139</v>
      </c>
      <c r="T4344" s="1" t="s">
        <v>37</v>
      </c>
      <c r="U4344" s="1" t="s">
        <v>38</v>
      </c>
      <c r="V4344" s="1" t="s">
        <v>39</v>
      </c>
      <c r="W4344" s="1">
        <v>90000000</v>
      </c>
      <c r="X4344" s="1">
        <v>2016</v>
      </c>
      <c r="Y4344" s="1">
        <v>11000</v>
      </c>
      <c r="Z4344" s="1">
        <v>6.9</v>
      </c>
      <c r="AA4344" s="1">
        <v>2.35</v>
      </c>
      <c r="AB4344" s="1">
        <v>15000</v>
      </c>
    </row>
    <row r="4345" spans="1:28">
      <c r="A4345" s="1" t="s">
        <v>28</v>
      </c>
      <c r="B4345" s="1" t="s">
        <v>2714</v>
      </c>
      <c r="C4345" s="1">
        <v>209</v>
      </c>
      <c r="D4345" s="1">
        <v>129</v>
      </c>
      <c r="E4345" s="1">
        <v>438</v>
      </c>
      <c r="F4345" s="1">
        <v>502</v>
      </c>
      <c r="G4345" s="1" t="s">
        <v>2715</v>
      </c>
      <c r="H4345" s="1">
        <v>18000</v>
      </c>
      <c r="I4345" s="1">
        <v>65948711</v>
      </c>
      <c r="J4345" s="1" t="s">
        <v>2194</v>
      </c>
      <c r="K4345" s="1" t="s">
        <v>1719</v>
      </c>
      <c r="L4345" s="1" t="s">
        <v>2716</v>
      </c>
      <c r="M4345" s="1">
        <v>86422</v>
      </c>
      <c r="N4345" s="1">
        <v>20056</v>
      </c>
      <c r="O4345" s="1" t="s">
        <v>2717</v>
      </c>
      <c r="P4345" s="1">
        <v>1</v>
      </c>
      <c r="Q4345" s="1" t="s">
        <v>2718</v>
      </c>
      <c r="R4345" s="1" t="s">
        <v>2719</v>
      </c>
      <c r="S4345" s="1">
        <v>363</v>
      </c>
      <c r="T4345" s="1" t="s">
        <v>37</v>
      </c>
      <c r="U4345" s="1" t="s">
        <v>38</v>
      </c>
      <c r="V4345" s="1" t="s">
        <v>581</v>
      </c>
      <c r="W4345" s="1">
        <v>80000000</v>
      </c>
      <c r="X4345" s="1">
        <v>2004</v>
      </c>
      <c r="Y4345" s="1">
        <v>1000</v>
      </c>
      <c r="Z4345" s="1">
        <v>6.6</v>
      </c>
      <c r="AA4345" s="1">
        <v>1.85</v>
      </c>
      <c r="AB4345" s="1">
        <v>0</v>
      </c>
    </row>
    <row r="4346" spans="1:28">
      <c r="A4346" s="1" t="s">
        <v>28</v>
      </c>
      <c r="B4346" s="1" t="s">
        <v>5495</v>
      </c>
      <c r="C4346" s="1">
        <v>218</v>
      </c>
      <c r="D4346" s="1">
        <v>129</v>
      </c>
      <c r="E4346" s="1">
        <v>628</v>
      </c>
      <c r="F4346" s="1">
        <v>548</v>
      </c>
      <c r="G4346" s="1" t="s">
        <v>224</v>
      </c>
      <c r="H4346" s="1">
        <v>14000</v>
      </c>
      <c r="I4346" s="1">
        <v>59365105</v>
      </c>
      <c r="J4346" s="1" t="s">
        <v>1411</v>
      </c>
      <c r="K4346" s="1" t="s">
        <v>432</v>
      </c>
      <c r="L4346" s="1" t="s">
        <v>5779</v>
      </c>
      <c r="M4346" s="1">
        <v>318634</v>
      </c>
      <c r="N4346" s="1">
        <v>28886</v>
      </c>
      <c r="O4346" s="1" t="s">
        <v>5780</v>
      </c>
      <c r="P4346" s="1">
        <v>9</v>
      </c>
      <c r="Q4346" s="1" t="s">
        <v>5781</v>
      </c>
      <c r="R4346" s="1" t="s">
        <v>5782</v>
      </c>
      <c r="S4346" s="1">
        <v>1004</v>
      </c>
      <c r="T4346" s="1" t="s">
        <v>37</v>
      </c>
      <c r="U4346" s="1" t="s">
        <v>56</v>
      </c>
      <c r="V4346" s="1" t="s">
        <v>581</v>
      </c>
      <c r="W4346" s="1">
        <v>45000000</v>
      </c>
      <c r="X4346" s="1">
        <v>2003</v>
      </c>
      <c r="Y4346" s="1">
        <v>14000</v>
      </c>
      <c r="Z4346" s="1">
        <v>7.7</v>
      </c>
      <c r="AA4346" s="1">
        <v>2.35</v>
      </c>
      <c r="AB4346" s="1">
        <v>52000</v>
      </c>
    </row>
    <row r="4347" spans="1:28">
      <c r="A4347" s="1" t="s">
        <v>28</v>
      </c>
      <c r="B4347" s="1" t="s">
        <v>9348</v>
      </c>
      <c r="C4347" s="1">
        <v>226</v>
      </c>
      <c r="D4347" s="1">
        <v>129</v>
      </c>
      <c r="E4347" s="1">
        <v>353</v>
      </c>
      <c r="F4347" s="1">
        <v>151</v>
      </c>
      <c r="G4347" s="1" t="s">
        <v>2980</v>
      </c>
      <c r="H4347" s="1">
        <v>883</v>
      </c>
      <c r="I4347" s="1">
        <v>33565375</v>
      </c>
      <c r="J4347" s="1" t="s">
        <v>3263</v>
      </c>
      <c r="K4347" s="1" t="s">
        <v>1509</v>
      </c>
      <c r="L4347" s="1" t="s">
        <v>9349</v>
      </c>
      <c r="M4347" s="1">
        <v>111351</v>
      </c>
      <c r="N4347" s="1">
        <v>1565</v>
      </c>
      <c r="O4347" s="1" t="s">
        <v>9350</v>
      </c>
      <c r="P4347" s="1">
        <v>0</v>
      </c>
      <c r="Q4347" s="1" t="s">
        <v>9351</v>
      </c>
      <c r="R4347" s="1" t="s">
        <v>9352</v>
      </c>
      <c r="S4347" s="1">
        <v>568</v>
      </c>
      <c r="T4347" s="1" t="s">
        <v>37</v>
      </c>
      <c r="U4347" s="1" t="s">
        <v>56</v>
      </c>
      <c r="V4347" s="1" t="s">
        <v>581</v>
      </c>
      <c r="W4347" s="1">
        <v>15000000</v>
      </c>
      <c r="X4347" s="1">
        <v>2005</v>
      </c>
      <c r="Y4347" s="1">
        <v>430</v>
      </c>
      <c r="Z4347" s="1">
        <v>7.5</v>
      </c>
      <c r="AA4347" s="1">
        <v>1.85</v>
      </c>
      <c r="AB4347" s="1">
        <v>0</v>
      </c>
    </row>
    <row r="4348" spans="1:28">
      <c r="A4348" s="1" t="s">
        <v>28</v>
      </c>
      <c r="B4348" s="1" t="s">
        <v>5062</v>
      </c>
      <c r="C4348" s="1">
        <v>230</v>
      </c>
      <c r="D4348" s="1">
        <v>129</v>
      </c>
      <c r="E4348" s="1">
        <v>0</v>
      </c>
      <c r="F4348" s="1">
        <v>277</v>
      </c>
      <c r="G4348" s="1" t="s">
        <v>5063</v>
      </c>
      <c r="H4348" s="1">
        <v>18000</v>
      </c>
      <c r="I4348" s="1">
        <v>88504640</v>
      </c>
      <c r="J4348" s="1" t="s">
        <v>2134</v>
      </c>
      <c r="K4348" s="1" t="s">
        <v>1719</v>
      </c>
      <c r="L4348" s="1" t="s">
        <v>5064</v>
      </c>
      <c r="M4348" s="1">
        <v>273108</v>
      </c>
      <c r="N4348" s="1">
        <v>19148</v>
      </c>
      <c r="O4348" s="1" t="s">
        <v>3375</v>
      </c>
      <c r="P4348" s="1">
        <v>2</v>
      </c>
      <c r="Q4348" s="1" t="s">
        <v>5065</v>
      </c>
      <c r="R4348" s="1" t="s">
        <v>5066</v>
      </c>
      <c r="S4348" s="1">
        <v>646</v>
      </c>
      <c r="T4348" s="1" t="s">
        <v>37</v>
      </c>
      <c r="U4348" s="1" t="s">
        <v>38</v>
      </c>
      <c r="V4348" s="1" t="s">
        <v>581</v>
      </c>
      <c r="W4348" s="1">
        <v>45000000</v>
      </c>
      <c r="X4348" s="1">
        <v>2006</v>
      </c>
      <c r="Y4348" s="1">
        <v>412</v>
      </c>
      <c r="Z4348" s="1">
        <v>7.6</v>
      </c>
      <c r="AA4348" s="1">
        <v>2.35</v>
      </c>
      <c r="AB4348" s="1">
        <v>0</v>
      </c>
    </row>
    <row r="4349" spans="1:28">
      <c r="A4349" s="1" t="s">
        <v>28</v>
      </c>
      <c r="B4349" s="1" t="s">
        <v>756</v>
      </c>
      <c r="C4349" s="1">
        <v>242</v>
      </c>
      <c r="D4349" s="1">
        <v>129</v>
      </c>
      <c r="E4349" s="1">
        <v>0</v>
      </c>
      <c r="F4349" s="1">
        <v>625</v>
      </c>
      <c r="G4349" s="1" t="s">
        <v>3700</v>
      </c>
      <c r="H4349" s="1">
        <v>12000</v>
      </c>
      <c r="I4349" s="1">
        <v>70236496</v>
      </c>
      <c r="J4349" s="1" t="s">
        <v>2805</v>
      </c>
      <c r="K4349" s="1" t="s">
        <v>701</v>
      </c>
      <c r="L4349" s="1" t="s">
        <v>3701</v>
      </c>
      <c r="M4349" s="1">
        <v>67395</v>
      </c>
      <c r="N4349" s="1">
        <v>14421</v>
      </c>
      <c r="O4349" s="1" t="s">
        <v>1780</v>
      </c>
      <c r="P4349" s="1">
        <v>0</v>
      </c>
      <c r="Q4349" s="1" t="s">
        <v>3702</v>
      </c>
      <c r="R4349" s="1" t="s">
        <v>3703</v>
      </c>
      <c r="S4349" s="1">
        <v>564</v>
      </c>
      <c r="T4349" s="1" t="s">
        <v>37</v>
      </c>
      <c r="U4349" s="1" t="s">
        <v>38</v>
      </c>
      <c r="V4349" s="1" t="s">
        <v>39</v>
      </c>
      <c r="W4349" s="1">
        <v>63000000</v>
      </c>
      <c r="X4349" s="1">
        <v>2006</v>
      </c>
      <c r="Y4349" s="1">
        <v>1000</v>
      </c>
      <c r="Z4349" s="1">
        <v>6</v>
      </c>
      <c r="AA4349" s="1">
        <v>1.85</v>
      </c>
      <c r="AB4349" s="1">
        <v>0</v>
      </c>
    </row>
    <row r="4350" spans="1:28">
      <c r="A4350" s="1" t="s">
        <v>28</v>
      </c>
      <c r="B4350" s="1" t="s">
        <v>756</v>
      </c>
      <c r="C4350" s="1">
        <v>242</v>
      </c>
      <c r="D4350" s="1">
        <v>129</v>
      </c>
      <c r="E4350" s="1">
        <v>0</v>
      </c>
      <c r="F4350" s="1">
        <v>655</v>
      </c>
      <c r="G4350" s="1" t="s">
        <v>1315</v>
      </c>
      <c r="H4350" s="1">
        <v>2000</v>
      </c>
      <c r="I4350" s="1">
        <v>25517500</v>
      </c>
      <c r="J4350" s="1" t="s">
        <v>5926</v>
      </c>
      <c r="K4350" s="1" t="s">
        <v>1208</v>
      </c>
      <c r="L4350" s="1" t="s">
        <v>9372</v>
      </c>
      <c r="M4350" s="1">
        <v>40941</v>
      </c>
      <c r="N4350" s="1">
        <v>4264</v>
      </c>
      <c r="O4350" s="1" t="s">
        <v>2275</v>
      </c>
      <c r="P4350" s="1">
        <v>1</v>
      </c>
      <c r="Q4350" s="1" t="s">
        <v>9373</v>
      </c>
      <c r="R4350" s="1" t="s">
        <v>9374</v>
      </c>
      <c r="S4350" s="1">
        <v>320</v>
      </c>
      <c r="T4350" s="1" t="s">
        <v>37</v>
      </c>
      <c r="U4350" s="1" t="s">
        <v>38</v>
      </c>
      <c r="V4350" s="1" t="s">
        <v>39</v>
      </c>
      <c r="W4350" s="1">
        <v>25100000</v>
      </c>
      <c r="X4350" s="1">
        <v>2008</v>
      </c>
      <c r="Y4350" s="1">
        <v>826</v>
      </c>
      <c r="Z4350" s="1">
        <v>6.4</v>
      </c>
      <c r="AA4350" s="1">
        <v>2.35</v>
      </c>
      <c r="AB4350" s="1">
        <v>0</v>
      </c>
    </row>
    <row r="4351" spans="1:28">
      <c r="A4351" s="1" t="s">
        <v>28</v>
      </c>
      <c r="B4351" s="1" t="s">
        <v>439</v>
      </c>
      <c r="C4351" s="1">
        <v>245</v>
      </c>
      <c r="D4351" s="1">
        <v>129</v>
      </c>
      <c r="E4351" s="1">
        <v>0</v>
      </c>
      <c r="F4351" s="1">
        <v>233</v>
      </c>
      <c r="G4351" s="1" t="s">
        <v>817</v>
      </c>
      <c r="H4351" s="1">
        <v>309</v>
      </c>
      <c r="I4351" s="1">
        <v>139259759</v>
      </c>
      <c r="J4351" s="1" t="s">
        <v>643</v>
      </c>
      <c r="K4351" s="1" t="s">
        <v>818</v>
      </c>
      <c r="L4351" s="1" t="s">
        <v>819</v>
      </c>
      <c r="M4351" s="1">
        <v>364948</v>
      </c>
      <c r="N4351" s="1">
        <v>1062</v>
      </c>
      <c r="O4351" s="1" t="s">
        <v>820</v>
      </c>
      <c r="P4351" s="1">
        <v>0</v>
      </c>
      <c r="Q4351" s="1" t="s">
        <v>821</v>
      </c>
      <c r="R4351" s="1" t="s">
        <v>822</v>
      </c>
      <c r="S4351" s="1">
        <v>2121</v>
      </c>
      <c r="T4351" s="1" t="s">
        <v>37</v>
      </c>
      <c r="U4351" s="1" t="s">
        <v>366</v>
      </c>
      <c r="V4351" s="1" t="s">
        <v>581</v>
      </c>
      <c r="W4351" s="1">
        <v>150000000</v>
      </c>
      <c r="X4351" s="1">
        <v>2003</v>
      </c>
      <c r="Y4351" s="1">
        <v>269</v>
      </c>
      <c r="Z4351" s="1">
        <v>6.7</v>
      </c>
      <c r="AA4351" s="1">
        <v>2.35</v>
      </c>
      <c r="AB4351" s="1">
        <v>0</v>
      </c>
    </row>
    <row r="4352" spans="1:28">
      <c r="A4352" s="1" t="s">
        <v>28</v>
      </c>
      <c r="B4352" s="1" t="s">
        <v>11313</v>
      </c>
      <c r="C4352" s="1">
        <v>248</v>
      </c>
      <c r="D4352" s="1">
        <v>129</v>
      </c>
      <c r="E4352" s="1">
        <v>608</v>
      </c>
      <c r="F4352" s="1">
        <v>386</v>
      </c>
      <c r="G4352" s="1" t="s">
        <v>2416</v>
      </c>
      <c r="H4352" s="1">
        <v>1000</v>
      </c>
      <c r="I4352" s="1">
        <v>3205244</v>
      </c>
      <c r="J4352" s="1" t="s">
        <v>2519</v>
      </c>
      <c r="K4352" s="1" t="s">
        <v>389</v>
      </c>
      <c r="L4352" s="1" t="s">
        <v>16128</v>
      </c>
      <c r="M4352" s="1">
        <v>23629</v>
      </c>
      <c r="N4352" s="1">
        <v>2265</v>
      </c>
      <c r="O4352" s="1" t="s">
        <v>9058</v>
      </c>
      <c r="P4352" s="1">
        <v>0</v>
      </c>
      <c r="Q4352" s="1" t="s">
        <v>16129</v>
      </c>
      <c r="R4352" s="1" t="s">
        <v>16130</v>
      </c>
      <c r="S4352" s="1">
        <v>141</v>
      </c>
      <c r="T4352" s="1" t="s">
        <v>37</v>
      </c>
      <c r="U4352" s="1" t="s">
        <v>56</v>
      </c>
      <c r="V4352" s="1" t="s">
        <v>39</v>
      </c>
      <c r="W4352" s="1">
        <v>10000000</v>
      </c>
      <c r="X4352" s="1">
        <v>2010</v>
      </c>
      <c r="Y4352" s="1">
        <v>579</v>
      </c>
      <c r="Z4352" s="1">
        <v>7.3</v>
      </c>
      <c r="AA4352" s="1">
        <v>2.35</v>
      </c>
      <c r="AB4352" s="1">
        <v>0</v>
      </c>
    </row>
    <row r="4353" spans="1:28">
      <c r="A4353" s="1" t="s">
        <v>28</v>
      </c>
      <c r="B4353" s="1" t="s">
        <v>2046</v>
      </c>
      <c r="C4353" s="1">
        <v>261</v>
      </c>
      <c r="D4353" s="1">
        <v>129</v>
      </c>
      <c r="E4353" s="1">
        <v>102</v>
      </c>
      <c r="F4353" s="1">
        <v>624</v>
      </c>
      <c r="G4353" s="1" t="s">
        <v>7243</v>
      </c>
      <c r="H4353" s="1">
        <v>768</v>
      </c>
      <c r="I4353" s="1">
        <v>255950375</v>
      </c>
      <c r="J4353" s="1" t="s">
        <v>1630</v>
      </c>
      <c r="K4353" s="1" t="s">
        <v>7244</v>
      </c>
      <c r="L4353" s="1" t="s">
        <v>7245</v>
      </c>
      <c r="M4353" s="1">
        <v>223127</v>
      </c>
      <c r="N4353" s="1">
        <v>3389</v>
      </c>
      <c r="O4353" s="1" t="s">
        <v>2199</v>
      </c>
      <c r="P4353" s="1">
        <v>0</v>
      </c>
      <c r="Q4353" s="1" t="s">
        <v>7246</v>
      </c>
      <c r="R4353" s="1" t="s">
        <v>7247</v>
      </c>
      <c r="S4353" s="1">
        <v>420</v>
      </c>
      <c r="T4353" s="1" t="s">
        <v>37</v>
      </c>
      <c r="U4353" s="1" t="s">
        <v>38</v>
      </c>
      <c r="V4353" s="1" t="s">
        <v>39</v>
      </c>
      <c r="W4353" s="1">
        <v>29000000</v>
      </c>
      <c r="X4353" s="1">
        <v>2009</v>
      </c>
      <c r="Y4353" s="1">
        <v>734</v>
      </c>
      <c r="Z4353" s="1">
        <v>7.7</v>
      </c>
      <c r="AA4353" s="1">
        <v>1.85</v>
      </c>
      <c r="AB4353" s="1">
        <v>38000</v>
      </c>
    </row>
    <row r="4354" spans="1:28">
      <c r="A4354" s="1" t="s">
        <v>28</v>
      </c>
      <c r="B4354" s="1" t="s">
        <v>10526</v>
      </c>
      <c r="C4354" s="1">
        <v>262</v>
      </c>
      <c r="D4354" s="1">
        <v>129</v>
      </c>
      <c r="E4354" s="1">
        <v>195</v>
      </c>
      <c r="F4354" s="1">
        <v>50</v>
      </c>
      <c r="G4354" s="1" t="s">
        <v>18919</v>
      </c>
      <c r="H4354" s="1">
        <v>827</v>
      </c>
      <c r="I4354" s="1">
        <v>20167424</v>
      </c>
      <c r="J4354" s="1" t="s">
        <v>1916</v>
      </c>
      <c r="K4354" s="1" t="s">
        <v>18920</v>
      </c>
      <c r="L4354" s="1" t="s">
        <v>18921</v>
      </c>
      <c r="M4354" s="1">
        <v>131831</v>
      </c>
      <c r="N4354" s="1">
        <v>1044</v>
      </c>
      <c r="O4354" s="1" t="s">
        <v>18922</v>
      </c>
      <c r="P4354" s="1">
        <v>0</v>
      </c>
      <c r="Q4354" s="1" t="s">
        <v>18923</v>
      </c>
      <c r="R4354" s="1" t="s">
        <v>18924</v>
      </c>
      <c r="S4354" s="1">
        <v>231</v>
      </c>
      <c r="T4354" s="1" t="s">
        <v>2764</v>
      </c>
      <c r="U4354" s="1" t="s">
        <v>18925</v>
      </c>
      <c r="V4354" s="1" t="s">
        <v>581</v>
      </c>
      <c r="W4354" s="1">
        <v>2000000</v>
      </c>
      <c r="X4354" s="1">
        <v>2009</v>
      </c>
      <c r="Y4354" s="1">
        <v>88</v>
      </c>
      <c r="Z4354" s="1">
        <v>8.1999999999999993</v>
      </c>
      <c r="AA4354" s="1">
        <v>2.35</v>
      </c>
      <c r="AB4354" s="1">
        <v>33000</v>
      </c>
    </row>
    <row r="4355" spans="1:28">
      <c r="A4355" s="1" t="s">
        <v>28</v>
      </c>
      <c r="B4355" s="1" t="s">
        <v>6606</v>
      </c>
      <c r="C4355" s="1">
        <v>283</v>
      </c>
      <c r="D4355" s="1">
        <v>129</v>
      </c>
      <c r="E4355" s="1">
        <v>335</v>
      </c>
      <c r="F4355" s="1">
        <v>64</v>
      </c>
      <c r="G4355" s="1" t="s">
        <v>6607</v>
      </c>
      <c r="H4355" s="1">
        <v>15000</v>
      </c>
      <c r="I4355" s="1">
        <v>31836745</v>
      </c>
      <c r="J4355" s="1" t="s">
        <v>6608</v>
      </c>
      <c r="K4355" s="1" t="s">
        <v>318</v>
      </c>
      <c r="L4355" s="1" t="s">
        <v>6609</v>
      </c>
      <c r="M4355" s="1">
        <v>81298</v>
      </c>
      <c r="N4355" s="1">
        <v>15595</v>
      </c>
      <c r="O4355" s="1" t="s">
        <v>6610</v>
      </c>
      <c r="P4355" s="1">
        <v>1</v>
      </c>
      <c r="Q4355" s="1" t="s">
        <v>6611</v>
      </c>
      <c r="R4355" s="1" t="s">
        <v>6612</v>
      </c>
      <c r="S4355" s="1">
        <v>341</v>
      </c>
      <c r="T4355" s="1" t="s">
        <v>37</v>
      </c>
      <c r="U4355" s="1" t="s">
        <v>38</v>
      </c>
      <c r="V4355" s="1" t="s">
        <v>39</v>
      </c>
      <c r="W4355" s="1">
        <v>40000000</v>
      </c>
      <c r="X4355" s="1">
        <v>2011</v>
      </c>
      <c r="Y4355" s="1">
        <v>467</v>
      </c>
      <c r="Z4355" s="1">
        <v>6.9</v>
      </c>
      <c r="AA4355" s="1">
        <v>2.35</v>
      </c>
      <c r="AB4355" s="1">
        <v>39000</v>
      </c>
    </row>
    <row r="4356" spans="1:28">
      <c r="A4356" s="1" t="s">
        <v>28</v>
      </c>
      <c r="B4356" s="1" t="s">
        <v>3680</v>
      </c>
      <c r="C4356" s="1">
        <v>315</v>
      </c>
      <c r="D4356" s="1">
        <v>129</v>
      </c>
      <c r="E4356" s="1">
        <v>16000</v>
      </c>
      <c r="F4356" s="1">
        <v>447</v>
      </c>
      <c r="G4356" s="1" t="s">
        <v>5309</v>
      </c>
      <c r="H4356" s="1">
        <v>13000</v>
      </c>
      <c r="I4356" s="1">
        <v>32741596</v>
      </c>
      <c r="J4356" s="1" t="s">
        <v>5310</v>
      </c>
      <c r="K4356" s="1" t="s">
        <v>1153</v>
      </c>
      <c r="L4356" s="1" t="s">
        <v>5311</v>
      </c>
      <c r="M4356" s="1">
        <v>80140</v>
      </c>
      <c r="N4356" s="1">
        <v>14344</v>
      </c>
      <c r="O4356" s="1" t="s">
        <v>1626</v>
      </c>
      <c r="P4356" s="1">
        <v>0</v>
      </c>
      <c r="Q4356" s="1" t="s">
        <v>5312</v>
      </c>
      <c r="R4356" s="1" t="s">
        <v>5313</v>
      </c>
      <c r="S4356" s="1">
        <v>323</v>
      </c>
      <c r="T4356" s="1" t="s">
        <v>37</v>
      </c>
      <c r="U4356" s="1" t="s">
        <v>38</v>
      </c>
      <c r="V4356" s="1" t="s">
        <v>39</v>
      </c>
      <c r="W4356" s="1">
        <v>50000000</v>
      </c>
      <c r="X4356" s="1">
        <v>2010</v>
      </c>
      <c r="Y4356" s="1">
        <v>563</v>
      </c>
      <c r="Z4356" s="1">
        <v>6.5</v>
      </c>
      <c r="AA4356" s="1">
        <v>2.35</v>
      </c>
      <c r="AB4356" s="1">
        <v>16000</v>
      </c>
    </row>
    <row r="4357" spans="1:28">
      <c r="A4357" s="1" t="s">
        <v>28</v>
      </c>
      <c r="B4357" s="1" t="s">
        <v>936</v>
      </c>
      <c r="C4357" s="1">
        <v>324</v>
      </c>
      <c r="D4357" s="1">
        <v>129</v>
      </c>
      <c r="E4357" s="1">
        <v>456</v>
      </c>
      <c r="F4357" s="1">
        <v>0</v>
      </c>
      <c r="G4357" s="1" t="s">
        <v>5510</v>
      </c>
      <c r="H4357" s="1">
        <v>2000</v>
      </c>
      <c r="I4357" s="1">
        <v>12802907</v>
      </c>
      <c r="J4357" s="1" t="s">
        <v>210</v>
      </c>
      <c r="K4357" s="1" t="s">
        <v>399</v>
      </c>
      <c r="L4357" s="1" t="s">
        <v>5511</v>
      </c>
      <c r="M4357" s="1">
        <v>70886</v>
      </c>
      <c r="N4357" s="1">
        <v>2035</v>
      </c>
      <c r="O4357" s="1" t="s">
        <v>5512</v>
      </c>
      <c r="P4357" s="1">
        <v>1</v>
      </c>
      <c r="Q4357" s="1" t="s">
        <v>5513</v>
      </c>
      <c r="R4357" s="1" t="s">
        <v>5514</v>
      </c>
      <c r="S4357" s="1">
        <v>226</v>
      </c>
      <c r="T4357" s="1" t="s">
        <v>37</v>
      </c>
      <c r="U4357" s="1" t="s">
        <v>56</v>
      </c>
      <c r="V4357" s="1" t="s">
        <v>581</v>
      </c>
      <c r="X4357" s="1">
        <v>2012</v>
      </c>
      <c r="Y4357" s="1">
        <v>35</v>
      </c>
      <c r="Z4357" s="1">
        <v>6.6</v>
      </c>
      <c r="AA4357" s="1">
        <v>2.35</v>
      </c>
      <c r="AB4357" s="1">
        <v>36000</v>
      </c>
    </row>
    <row r="4358" spans="1:28">
      <c r="A4358" s="1" t="s">
        <v>28</v>
      </c>
      <c r="B4358" s="1" t="s">
        <v>3204</v>
      </c>
      <c r="C4358" s="1">
        <v>332</v>
      </c>
      <c r="D4358" s="1">
        <v>129</v>
      </c>
      <c r="E4358" s="1">
        <v>0</v>
      </c>
      <c r="F4358" s="1">
        <v>213</v>
      </c>
      <c r="G4358" s="1" t="s">
        <v>6163</v>
      </c>
      <c r="H4358" s="1">
        <v>492</v>
      </c>
      <c r="I4358" s="1">
        <v>110008260</v>
      </c>
      <c r="J4358" s="1" t="s">
        <v>1673</v>
      </c>
      <c r="K4358" s="1" t="s">
        <v>7283</v>
      </c>
      <c r="L4358" s="1" t="s">
        <v>7284</v>
      </c>
      <c r="M4358" s="1">
        <v>94241</v>
      </c>
      <c r="N4358" s="1">
        <v>1450</v>
      </c>
      <c r="O4358" s="1" t="s">
        <v>7285</v>
      </c>
      <c r="P4358" s="1">
        <v>1</v>
      </c>
      <c r="Q4358" s="1" t="s">
        <v>7286</v>
      </c>
      <c r="R4358" s="1" t="s">
        <v>7287</v>
      </c>
      <c r="S4358" s="1">
        <v>309</v>
      </c>
      <c r="T4358" s="1" t="s">
        <v>37</v>
      </c>
      <c r="U4358" s="1" t="s">
        <v>673</v>
      </c>
      <c r="V4358" s="1" t="s">
        <v>581</v>
      </c>
      <c r="W4358" s="1">
        <v>35000000</v>
      </c>
      <c r="X4358" s="1">
        <v>2015</v>
      </c>
      <c r="Y4358" s="1">
        <v>392</v>
      </c>
      <c r="Z4358" s="1">
        <v>6.3</v>
      </c>
      <c r="AA4358" s="1">
        <v>2.35</v>
      </c>
      <c r="AB4358" s="1">
        <v>25000</v>
      </c>
    </row>
    <row r="4359" spans="1:28">
      <c r="A4359" s="1" t="s">
        <v>28</v>
      </c>
      <c r="B4359" s="1" t="s">
        <v>274</v>
      </c>
      <c r="C4359" s="1">
        <v>335</v>
      </c>
      <c r="D4359" s="1">
        <v>129</v>
      </c>
      <c r="E4359" s="1">
        <v>0</v>
      </c>
      <c r="F4359" s="1">
        <v>385</v>
      </c>
      <c r="G4359" s="1" t="s">
        <v>9269</v>
      </c>
      <c r="H4359" s="1">
        <v>12000</v>
      </c>
      <c r="I4359" s="1">
        <v>49874933</v>
      </c>
      <c r="J4359" s="1" t="s">
        <v>9179</v>
      </c>
      <c r="K4359" s="1" t="s">
        <v>1068</v>
      </c>
      <c r="L4359" s="1" t="s">
        <v>9270</v>
      </c>
      <c r="M4359" s="1">
        <v>161168</v>
      </c>
      <c r="N4359" s="1">
        <v>13573</v>
      </c>
      <c r="O4359" s="1" t="s">
        <v>1733</v>
      </c>
      <c r="P4359" s="1">
        <v>4</v>
      </c>
      <c r="Q4359" s="1" t="s">
        <v>9271</v>
      </c>
      <c r="R4359" s="1" t="s">
        <v>9272</v>
      </c>
      <c r="S4359" s="1">
        <v>287</v>
      </c>
      <c r="T4359" s="1" t="s">
        <v>37</v>
      </c>
      <c r="U4359" s="1" t="s">
        <v>38</v>
      </c>
      <c r="V4359" s="1" t="s">
        <v>581</v>
      </c>
      <c r="W4359" s="1">
        <v>26000000</v>
      </c>
      <c r="X4359" s="1">
        <v>2013</v>
      </c>
      <c r="Y4359" s="1">
        <v>412</v>
      </c>
      <c r="Z4359" s="1">
        <v>6.5</v>
      </c>
      <c r="AA4359" s="1">
        <v>2.35</v>
      </c>
      <c r="AB4359" s="1">
        <v>43000</v>
      </c>
    </row>
    <row r="4360" spans="1:28">
      <c r="A4360" s="1" t="s">
        <v>28</v>
      </c>
      <c r="B4360" s="1" t="s">
        <v>1613</v>
      </c>
      <c r="C4360" s="1">
        <v>354</v>
      </c>
      <c r="D4360" s="1">
        <v>129</v>
      </c>
      <c r="E4360" s="1">
        <v>235</v>
      </c>
      <c r="F4360" s="1">
        <v>297</v>
      </c>
      <c r="G4360" s="1" t="s">
        <v>1614</v>
      </c>
      <c r="H4360" s="1">
        <v>13000</v>
      </c>
      <c r="I4360" s="1">
        <v>134520804</v>
      </c>
      <c r="J4360" s="1" t="s">
        <v>50</v>
      </c>
      <c r="K4360" s="1" t="s">
        <v>973</v>
      </c>
      <c r="L4360" s="1" t="s">
        <v>1615</v>
      </c>
      <c r="M4360" s="1">
        <v>336235</v>
      </c>
      <c r="N4360" s="1">
        <v>13961</v>
      </c>
      <c r="O4360" s="1" t="s">
        <v>1616</v>
      </c>
      <c r="P4360" s="1">
        <v>1</v>
      </c>
      <c r="Q4360" s="1" t="s">
        <v>1617</v>
      </c>
      <c r="R4360" s="1" t="s">
        <v>1618</v>
      </c>
      <c r="S4360" s="1">
        <v>782</v>
      </c>
      <c r="T4360" s="1" t="s">
        <v>37</v>
      </c>
      <c r="U4360" s="1" t="s">
        <v>38</v>
      </c>
      <c r="V4360" s="1" t="s">
        <v>39</v>
      </c>
      <c r="W4360" s="1">
        <v>110000000</v>
      </c>
      <c r="X4360" s="1">
        <v>2007</v>
      </c>
      <c r="Y4360" s="1">
        <v>300</v>
      </c>
      <c r="Z4360" s="1">
        <v>7.2</v>
      </c>
      <c r="AA4360" s="1">
        <v>2.35</v>
      </c>
      <c r="AB4360" s="1">
        <v>0</v>
      </c>
    </row>
    <row r="4361" spans="1:28">
      <c r="A4361" s="1" t="s">
        <v>28</v>
      </c>
      <c r="B4361" s="1" t="s">
        <v>6248</v>
      </c>
      <c r="C4361" s="1">
        <v>362</v>
      </c>
      <c r="D4361" s="1">
        <v>129</v>
      </c>
      <c r="E4361" s="1">
        <v>456</v>
      </c>
      <c r="F4361" s="1">
        <v>716</v>
      </c>
      <c r="G4361" s="1" t="s">
        <v>5684</v>
      </c>
      <c r="H4361" s="1">
        <v>1000</v>
      </c>
      <c r="I4361" s="1">
        <v>166147885</v>
      </c>
      <c r="J4361" s="1" t="s">
        <v>210</v>
      </c>
      <c r="K4361" s="1" t="s">
        <v>1399</v>
      </c>
      <c r="L4361" s="1" t="s">
        <v>6249</v>
      </c>
      <c r="M4361" s="1">
        <v>220020</v>
      </c>
      <c r="N4361" s="1">
        <v>4585</v>
      </c>
      <c r="O4361" s="1" t="s">
        <v>725</v>
      </c>
      <c r="P4361" s="1">
        <v>0</v>
      </c>
      <c r="Q4361" s="1" t="s">
        <v>6250</v>
      </c>
      <c r="R4361" s="1" t="s">
        <v>6251</v>
      </c>
      <c r="S4361" s="1">
        <v>1360</v>
      </c>
      <c r="T4361" s="1" t="s">
        <v>37</v>
      </c>
      <c r="U4361" s="1" t="s">
        <v>38</v>
      </c>
      <c r="V4361" s="1" t="s">
        <v>581</v>
      </c>
      <c r="W4361" s="1">
        <v>40000000</v>
      </c>
      <c r="X4361" s="1">
        <v>2015</v>
      </c>
      <c r="Y4361" s="1">
        <v>935</v>
      </c>
      <c r="Z4361" s="1">
        <v>4.0999999999999996</v>
      </c>
      <c r="AA4361" s="1">
        <v>2.35</v>
      </c>
      <c r="AB4361" s="1">
        <v>101000</v>
      </c>
    </row>
    <row r="4362" spans="1:28">
      <c r="A4362" s="1" t="s">
        <v>28</v>
      </c>
      <c r="B4362" s="1" t="s">
        <v>1290</v>
      </c>
      <c r="C4362" s="1">
        <v>382</v>
      </c>
      <c r="D4362" s="1">
        <v>129</v>
      </c>
      <c r="E4362" s="1">
        <v>0</v>
      </c>
      <c r="F4362" s="1">
        <v>154</v>
      </c>
      <c r="G4362" s="1" t="s">
        <v>355</v>
      </c>
      <c r="H4362" s="1">
        <v>21000</v>
      </c>
      <c r="I4362" s="1">
        <v>186830669</v>
      </c>
      <c r="J4362" s="1" t="s">
        <v>1291</v>
      </c>
      <c r="K4362" s="1" t="s">
        <v>93</v>
      </c>
      <c r="L4362" s="1" t="s">
        <v>1292</v>
      </c>
      <c r="M4362" s="1">
        <v>338635</v>
      </c>
      <c r="N4362" s="1">
        <v>22403</v>
      </c>
      <c r="O4362" s="1" t="s">
        <v>1293</v>
      </c>
      <c r="P4362" s="1">
        <v>2</v>
      </c>
      <c r="Q4362" s="1" t="s">
        <v>1294</v>
      </c>
      <c r="R4362" s="1" t="s">
        <v>1295</v>
      </c>
      <c r="S4362" s="1">
        <v>412</v>
      </c>
      <c r="T4362" s="1" t="s">
        <v>37</v>
      </c>
      <c r="U4362" s="1" t="s">
        <v>38</v>
      </c>
      <c r="V4362" s="1" t="s">
        <v>39</v>
      </c>
      <c r="W4362" s="1">
        <v>125000000</v>
      </c>
      <c r="X4362" s="1">
        <v>2011</v>
      </c>
      <c r="Y4362" s="1">
        <v>979</v>
      </c>
      <c r="Z4362" s="1">
        <v>7.5</v>
      </c>
      <c r="AA4362" s="1">
        <v>2.35</v>
      </c>
      <c r="AB4362" s="1">
        <v>39000</v>
      </c>
    </row>
    <row r="4363" spans="1:28">
      <c r="A4363" s="1" t="s">
        <v>28</v>
      </c>
      <c r="B4363" s="1" t="s">
        <v>14456</v>
      </c>
      <c r="C4363" s="1">
        <v>6</v>
      </c>
      <c r="D4363" s="1">
        <v>130</v>
      </c>
      <c r="E4363" s="1">
        <v>3</v>
      </c>
      <c r="F4363" s="1">
        <v>2</v>
      </c>
      <c r="G4363" s="1" t="s">
        <v>11691</v>
      </c>
      <c r="H4363" s="1">
        <v>215</v>
      </c>
      <c r="J4363" s="1" t="s">
        <v>3395</v>
      </c>
      <c r="K4363" s="1" t="s">
        <v>14457</v>
      </c>
      <c r="L4363" s="1" t="s">
        <v>14458</v>
      </c>
      <c r="M4363" s="1">
        <v>117</v>
      </c>
      <c r="N4363" s="1">
        <v>244</v>
      </c>
      <c r="O4363" s="1" t="s">
        <v>14459</v>
      </c>
      <c r="P4363" s="1">
        <v>1</v>
      </c>
      <c r="Q4363" s="1" t="s">
        <v>65</v>
      </c>
      <c r="R4363" s="1" t="s">
        <v>14460</v>
      </c>
      <c r="S4363" s="1">
        <v>6</v>
      </c>
      <c r="T4363" s="1" t="s">
        <v>11693</v>
      </c>
      <c r="U4363" s="1" t="s">
        <v>888</v>
      </c>
      <c r="V4363" s="1" t="s">
        <v>5599</v>
      </c>
      <c r="W4363" s="1">
        <v>12000000</v>
      </c>
      <c r="X4363" s="1">
        <v>2015</v>
      </c>
      <c r="Y4363" s="1">
        <v>27</v>
      </c>
      <c r="Z4363" s="1">
        <v>6.2</v>
      </c>
      <c r="AA4363" s="1">
        <v>2.35</v>
      </c>
      <c r="AB4363" s="1">
        <v>4</v>
      </c>
    </row>
    <row r="4364" spans="1:28">
      <c r="A4364" s="1" t="s">
        <v>28</v>
      </c>
      <c r="B4364" s="1" t="s">
        <v>3877</v>
      </c>
      <c r="C4364" s="1">
        <v>31</v>
      </c>
      <c r="D4364" s="1">
        <v>130</v>
      </c>
      <c r="E4364" s="1">
        <v>0</v>
      </c>
      <c r="F4364" s="1">
        <v>723</v>
      </c>
      <c r="G4364" s="1" t="s">
        <v>2652</v>
      </c>
      <c r="H4364" s="1">
        <v>2000</v>
      </c>
      <c r="I4364" s="1">
        <v>13052741</v>
      </c>
      <c r="J4364" s="1" t="s">
        <v>6505</v>
      </c>
      <c r="K4364" s="1" t="s">
        <v>5888</v>
      </c>
      <c r="L4364" s="1" t="s">
        <v>7187</v>
      </c>
      <c r="M4364" s="1">
        <v>8531</v>
      </c>
      <c r="N4364" s="1">
        <v>3968</v>
      </c>
      <c r="O4364" s="1" t="s">
        <v>2051</v>
      </c>
      <c r="P4364" s="1">
        <v>0</v>
      </c>
      <c r="Q4364" s="1" t="s">
        <v>7188</v>
      </c>
      <c r="R4364" s="1" t="s">
        <v>7189</v>
      </c>
      <c r="S4364" s="1">
        <v>57</v>
      </c>
      <c r="T4364" s="1" t="s">
        <v>37</v>
      </c>
      <c r="U4364" s="1" t="s">
        <v>38</v>
      </c>
      <c r="V4364" s="1" t="s">
        <v>39</v>
      </c>
      <c r="W4364" s="1">
        <v>36000000</v>
      </c>
      <c r="X4364" s="1">
        <v>1996</v>
      </c>
      <c r="Y4364" s="1">
        <v>912</v>
      </c>
      <c r="Z4364" s="1">
        <v>6.7</v>
      </c>
      <c r="AA4364" s="1">
        <v>1.85</v>
      </c>
      <c r="AB4364" s="1">
        <v>591</v>
      </c>
    </row>
    <row r="4365" spans="1:28">
      <c r="A4365" s="1" t="s">
        <v>28</v>
      </c>
      <c r="B4365" s="1" t="s">
        <v>18336</v>
      </c>
      <c r="C4365" s="1">
        <v>39</v>
      </c>
      <c r="D4365" s="1">
        <v>130</v>
      </c>
      <c r="E4365" s="1">
        <v>6</v>
      </c>
      <c r="F4365" s="1">
        <v>12</v>
      </c>
      <c r="G4365" s="1" t="s">
        <v>18337</v>
      </c>
      <c r="H4365" s="1">
        <v>85</v>
      </c>
      <c r="J4365" s="1" t="s">
        <v>18338</v>
      </c>
      <c r="K4365" s="1" t="s">
        <v>11173</v>
      </c>
      <c r="L4365" s="1" t="s">
        <v>18339</v>
      </c>
      <c r="M4365" s="1">
        <v>30977</v>
      </c>
      <c r="N4365" s="1">
        <v>151</v>
      </c>
      <c r="O4365" s="1" t="s">
        <v>18340</v>
      </c>
      <c r="P4365" s="1">
        <v>1</v>
      </c>
      <c r="Q4365" s="1" t="s">
        <v>18341</v>
      </c>
      <c r="R4365" s="1" t="s">
        <v>18342</v>
      </c>
      <c r="S4365" s="1">
        <v>178</v>
      </c>
      <c r="T4365" s="1" t="s">
        <v>5597</v>
      </c>
      <c r="U4365" s="1" t="s">
        <v>5598</v>
      </c>
      <c r="V4365" s="1" t="s">
        <v>5599</v>
      </c>
      <c r="W4365" s="1">
        <v>4400000</v>
      </c>
      <c r="X4365" s="1">
        <v>2016</v>
      </c>
      <c r="Y4365" s="1">
        <v>26</v>
      </c>
      <c r="Z4365" s="1">
        <v>8.5</v>
      </c>
      <c r="AA4365" s="1">
        <v>2.35</v>
      </c>
      <c r="AB4365" s="1">
        <v>10000</v>
      </c>
    </row>
    <row r="4366" spans="1:28">
      <c r="A4366" s="1" t="s">
        <v>743</v>
      </c>
      <c r="B4366" s="1" t="s">
        <v>2929</v>
      </c>
      <c r="C4366" s="1">
        <v>41</v>
      </c>
      <c r="D4366" s="1">
        <v>130</v>
      </c>
      <c r="E4366" s="1">
        <v>309</v>
      </c>
      <c r="F4366" s="1">
        <v>522</v>
      </c>
      <c r="G4366" s="1" t="s">
        <v>1136</v>
      </c>
      <c r="H4366" s="1">
        <v>939</v>
      </c>
      <c r="I4366" s="1">
        <v>28734552</v>
      </c>
      <c r="J4366" s="1" t="s">
        <v>5260</v>
      </c>
      <c r="K4366" s="1" t="s">
        <v>5436</v>
      </c>
      <c r="L4366" s="1" t="s">
        <v>12420</v>
      </c>
      <c r="M4366" s="1">
        <v>9566</v>
      </c>
      <c r="N4366" s="1">
        <v>3107</v>
      </c>
      <c r="O4366" s="1" t="s">
        <v>12421</v>
      </c>
      <c r="P4366" s="1">
        <v>2</v>
      </c>
      <c r="Q4366" s="1" t="s">
        <v>12422</v>
      </c>
      <c r="R4366" s="1" t="s">
        <v>12423</v>
      </c>
      <c r="S4366" s="1">
        <v>81</v>
      </c>
      <c r="T4366" s="1" t="s">
        <v>37</v>
      </c>
      <c r="U4366" s="1" t="s">
        <v>38</v>
      </c>
      <c r="V4366" s="1" t="s">
        <v>581</v>
      </c>
      <c r="W4366" s="1">
        <v>16000000</v>
      </c>
      <c r="X4366" s="1">
        <v>2001</v>
      </c>
      <c r="Y4366" s="1">
        <v>881</v>
      </c>
      <c r="Z4366" s="1">
        <v>6.4</v>
      </c>
      <c r="AA4366" s="1">
        <v>1.85</v>
      </c>
      <c r="AB4366" s="1">
        <v>1000</v>
      </c>
    </row>
    <row r="4367" spans="1:28">
      <c r="A4367" s="1" t="s">
        <v>28</v>
      </c>
      <c r="B4367" s="1" t="s">
        <v>1811</v>
      </c>
      <c r="C4367" s="1">
        <v>64</v>
      </c>
      <c r="D4367" s="1">
        <v>130</v>
      </c>
      <c r="E4367" s="1">
        <v>0</v>
      </c>
      <c r="F4367" s="1">
        <v>826</v>
      </c>
      <c r="G4367" s="1" t="s">
        <v>5972</v>
      </c>
      <c r="H4367" s="1">
        <v>1000</v>
      </c>
      <c r="J4367" s="1" t="s">
        <v>2799</v>
      </c>
      <c r="K4367" s="1" t="s">
        <v>18063</v>
      </c>
      <c r="L4367" s="1" t="s">
        <v>18064</v>
      </c>
      <c r="M4367" s="1">
        <v>15988</v>
      </c>
      <c r="N4367" s="1">
        <v>5191</v>
      </c>
      <c r="O4367" s="1" t="s">
        <v>2488</v>
      </c>
      <c r="P4367" s="1">
        <v>0</v>
      </c>
      <c r="Q4367" s="1" t="s">
        <v>18065</v>
      </c>
      <c r="R4367" s="1" t="s">
        <v>18066</v>
      </c>
      <c r="S4367" s="1">
        <v>153</v>
      </c>
      <c r="T4367" s="1" t="s">
        <v>37</v>
      </c>
      <c r="U4367" s="1" t="s">
        <v>38</v>
      </c>
      <c r="V4367" s="1" t="s">
        <v>91</v>
      </c>
      <c r="W4367" s="1">
        <v>5000000</v>
      </c>
      <c r="X4367" s="1">
        <v>1977</v>
      </c>
      <c r="Y4367" s="1">
        <v>849</v>
      </c>
      <c r="Z4367" s="1">
        <v>6.8</v>
      </c>
      <c r="AA4367" s="1">
        <v>2.35</v>
      </c>
      <c r="AB4367" s="1">
        <v>2000</v>
      </c>
    </row>
    <row r="4368" spans="1:28">
      <c r="A4368" s="1" t="s">
        <v>28</v>
      </c>
      <c r="B4368" s="1" t="s">
        <v>1307</v>
      </c>
      <c r="C4368" s="1">
        <v>80</v>
      </c>
      <c r="D4368" s="1">
        <v>130</v>
      </c>
      <c r="E4368" s="1">
        <v>323</v>
      </c>
      <c r="F4368" s="1">
        <v>330</v>
      </c>
      <c r="G4368" s="1" t="s">
        <v>2398</v>
      </c>
      <c r="H4368" s="1">
        <v>670</v>
      </c>
      <c r="I4368" s="1">
        <v>50016394</v>
      </c>
      <c r="J4368" s="1" t="s">
        <v>2399</v>
      </c>
      <c r="K4368" s="1" t="s">
        <v>2400</v>
      </c>
      <c r="L4368" s="1" t="s">
        <v>2401</v>
      </c>
      <c r="M4368" s="1">
        <v>106528</v>
      </c>
      <c r="N4368" s="1">
        <v>2407</v>
      </c>
      <c r="O4368" s="1" t="s">
        <v>2037</v>
      </c>
      <c r="P4368" s="1">
        <v>1</v>
      </c>
      <c r="Q4368" s="1" t="s">
        <v>2402</v>
      </c>
      <c r="R4368" s="1" t="s">
        <v>2403</v>
      </c>
      <c r="S4368" s="1">
        <v>257</v>
      </c>
      <c r="T4368" s="1" t="s">
        <v>37</v>
      </c>
      <c r="U4368" s="1" t="s">
        <v>38</v>
      </c>
      <c r="V4368" s="1" t="s">
        <v>39</v>
      </c>
      <c r="W4368" s="1">
        <v>70000000</v>
      </c>
      <c r="X4368" s="1">
        <v>1993</v>
      </c>
      <c r="Y4368" s="1">
        <v>442</v>
      </c>
      <c r="Z4368" s="1">
        <v>6.2</v>
      </c>
      <c r="AA4368" s="1">
        <v>2.35</v>
      </c>
      <c r="AB4368" s="1">
        <v>0</v>
      </c>
    </row>
    <row r="4369" spans="1:28">
      <c r="A4369" s="1" t="s">
        <v>743</v>
      </c>
      <c r="B4369" s="1" t="s">
        <v>5150</v>
      </c>
      <c r="C4369" s="1">
        <v>86</v>
      </c>
      <c r="D4369" s="1">
        <v>130</v>
      </c>
      <c r="E4369" s="1">
        <v>39</v>
      </c>
      <c r="F4369" s="1">
        <v>534</v>
      </c>
      <c r="G4369" s="1" t="s">
        <v>3328</v>
      </c>
      <c r="H4369" s="1">
        <v>2000</v>
      </c>
      <c r="I4369" s="1">
        <v>9589875</v>
      </c>
      <c r="J4369" s="1" t="s">
        <v>1630</v>
      </c>
      <c r="K4369" s="1" t="s">
        <v>532</v>
      </c>
      <c r="L4369" s="1" t="s">
        <v>7077</v>
      </c>
      <c r="M4369" s="1">
        <v>16673</v>
      </c>
      <c r="N4369" s="1">
        <v>5162</v>
      </c>
      <c r="O4369" s="1" t="s">
        <v>4685</v>
      </c>
      <c r="P4369" s="1">
        <v>0</v>
      </c>
      <c r="Q4369" s="1" t="s">
        <v>7078</v>
      </c>
      <c r="R4369" s="1" t="s">
        <v>7079</v>
      </c>
      <c r="S4369" s="1">
        <v>45</v>
      </c>
      <c r="T4369" s="1" t="s">
        <v>37</v>
      </c>
      <c r="U4369" s="1" t="s">
        <v>38</v>
      </c>
      <c r="V4369" s="1" t="s">
        <v>91</v>
      </c>
      <c r="W4369" s="1">
        <v>40000000</v>
      </c>
      <c r="X4369" s="1">
        <v>2008</v>
      </c>
      <c r="Y4369" s="1">
        <v>898</v>
      </c>
      <c r="Z4369" s="1">
        <v>7.3</v>
      </c>
      <c r="AA4369" s="1">
        <v>2.35</v>
      </c>
      <c r="AB4369" s="1">
        <v>0</v>
      </c>
    </row>
    <row r="4370" spans="1:28">
      <c r="A4370" s="1" t="s">
        <v>28</v>
      </c>
      <c r="B4370" s="1" t="s">
        <v>15111</v>
      </c>
      <c r="C4370" s="1">
        <v>94</v>
      </c>
      <c r="D4370" s="1">
        <v>130</v>
      </c>
      <c r="E4370" s="1">
        <v>63</v>
      </c>
      <c r="F4370" s="1">
        <v>2</v>
      </c>
      <c r="G4370" s="1" t="s">
        <v>15112</v>
      </c>
      <c r="H4370" s="1">
        <v>24</v>
      </c>
      <c r="I4370" s="1">
        <v>9473382</v>
      </c>
      <c r="J4370" s="1" t="s">
        <v>15113</v>
      </c>
      <c r="K4370" s="1" t="s">
        <v>15114</v>
      </c>
      <c r="L4370" s="1" t="s">
        <v>15115</v>
      </c>
      <c r="M4370" s="1">
        <v>26832</v>
      </c>
      <c r="N4370" s="1">
        <v>29</v>
      </c>
      <c r="O4370" s="1" t="s">
        <v>15116</v>
      </c>
      <c r="P4370" s="1">
        <v>3</v>
      </c>
      <c r="Q4370" s="1" t="s">
        <v>15117</v>
      </c>
      <c r="R4370" s="1" t="s">
        <v>15118</v>
      </c>
      <c r="S4370" s="1">
        <v>247</v>
      </c>
      <c r="T4370" s="1" t="s">
        <v>1460</v>
      </c>
      <c r="U4370" s="1" t="s">
        <v>264</v>
      </c>
      <c r="V4370" s="1" t="s">
        <v>581</v>
      </c>
      <c r="W4370" s="1">
        <v>10000000</v>
      </c>
      <c r="X4370" s="1">
        <v>1998</v>
      </c>
      <c r="Y4370" s="1">
        <v>3</v>
      </c>
      <c r="Z4370" s="1">
        <v>7.7</v>
      </c>
      <c r="AA4370" s="1">
        <v>1.85</v>
      </c>
      <c r="AB4370" s="1">
        <v>0</v>
      </c>
    </row>
    <row r="4371" spans="1:28">
      <c r="A4371" s="1" t="s">
        <v>28</v>
      </c>
      <c r="B4371" s="1" t="s">
        <v>5610</v>
      </c>
      <c r="C4371" s="1">
        <v>99</v>
      </c>
      <c r="D4371" s="1">
        <v>130</v>
      </c>
      <c r="E4371" s="1">
        <v>545</v>
      </c>
      <c r="F4371" s="1">
        <v>697</v>
      </c>
      <c r="G4371" s="1" t="s">
        <v>1948</v>
      </c>
      <c r="H4371" s="1">
        <v>15000</v>
      </c>
      <c r="I4371" s="1">
        <v>114968774</v>
      </c>
      <c r="J4371" s="1" t="s">
        <v>6377</v>
      </c>
      <c r="K4371" s="1" t="s">
        <v>318</v>
      </c>
      <c r="L4371" s="1" t="s">
        <v>11709</v>
      </c>
      <c r="M4371" s="1">
        <v>153468</v>
      </c>
      <c r="N4371" s="1">
        <v>28018</v>
      </c>
      <c r="O4371" s="1" t="s">
        <v>3184</v>
      </c>
      <c r="P4371" s="1">
        <v>1</v>
      </c>
      <c r="Q4371" s="1" t="s">
        <v>11710</v>
      </c>
      <c r="R4371" s="1" t="s">
        <v>11711</v>
      </c>
      <c r="S4371" s="1">
        <v>204</v>
      </c>
      <c r="T4371" s="1" t="s">
        <v>37</v>
      </c>
      <c r="U4371" s="1" t="s">
        <v>38</v>
      </c>
      <c r="V4371" s="1" t="s">
        <v>91</v>
      </c>
      <c r="W4371" s="1">
        <v>18000000</v>
      </c>
      <c r="X4371" s="1">
        <v>1988</v>
      </c>
      <c r="Y4371" s="1">
        <v>11000</v>
      </c>
      <c r="Z4371" s="1">
        <v>7.3</v>
      </c>
      <c r="AA4371" s="1">
        <v>1.85</v>
      </c>
      <c r="AB4371" s="1">
        <v>0</v>
      </c>
    </row>
    <row r="4372" spans="1:28">
      <c r="A4372" s="1" t="s">
        <v>28</v>
      </c>
      <c r="B4372" s="1" t="s">
        <v>2708</v>
      </c>
      <c r="C4372" s="1">
        <v>102</v>
      </c>
      <c r="D4372" s="1">
        <v>130</v>
      </c>
      <c r="E4372" s="1">
        <v>81</v>
      </c>
      <c r="F4372" s="1">
        <v>427</v>
      </c>
      <c r="G4372" s="1" t="s">
        <v>184</v>
      </c>
      <c r="H4372" s="1">
        <v>10000</v>
      </c>
      <c r="I4372" s="1">
        <v>69102910</v>
      </c>
      <c r="J4372" s="1" t="s">
        <v>2709</v>
      </c>
      <c r="K4372" s="1" t="s">
        <v>436</v>
      </c>
      <c r="L4372" s="1" t="s">
        <v>2710</v>
      </c>
      <c r="M4372" s="1">
        <v>58402</v>
      </c>
      <c r="N4372" s="1">
        <v>12186</v>
      </c>
      <c r="O4372" s="1" t="s">
        <v>2711</v>
      </c>
      <c r="P4372" s="1">
        <v>0</v>
      </c>
      <c r="Q4372" s="1" t="s">
        <v>2712</v>
      </c>
      <c r="R4372" s="1" t="s">
        <v>2713</v>
      </c>
      <c r="S4372" s="1">
        <v>370</v>
      </c>
      <c r="T4372" s="1" t="s">
        <v>37</v>
      </c>
      <c r="U4372" s="1" t="s">
        <v>38</v>
      </c>
      <c r="V4372" s="1" t="s">
        <v>39</v>
      </c>
      <c r="W4372" s="1">
        <v>80000000</v>
      </c>
      <c r="X4372" s="1">
        <v>1998</v>
      </c>
      <c r="Y4372" s="1">
        <v>882</v>
      </c>
      <c r="Z4372" s="1">
        <v>5.0999999999999996</v>
      </c>
      <c r="AA4372" s="1">
        <v>2.35</v>
      </c>
      <c r="AB4372" s="1">
        <v>0</v>
      </c>
    </row>
    <row r="4373" spans="1:28">
      <c r="A4373" s="1" t="s">
        <v>28</v>
      </c>
      <c r="B4373" s="1" t="s">
        <v>6128</v>
      </c>
      <c r="C4373" s="1">
        <v>105</v>
      </c>
      <c r="D4373" s="1">
        <v>130</v>
      </c>
      <c r="E4373" s="1">
        <v>46</v>
      </c>
      <c r="F4373" s="1">
        <v>162</v>
      </c>
      <c r="G4373" s="1" t="s">
        <v>1089</v>
      </c>
      <c r="H4373" s="1">
        <v>387</v>
      </c>
      <c r="I4373" s="1">
        <v>51185897</v>
      </c>
      <c r="J4373" s="1" t="s">
        <v>50</v>
      </c>
      <c r="K4373" s="1" t="s">
        <v>1515</v>
      </c>
      <c r="L4373" s="1" t="s">
        <v>6455</v>
      </c>
      <c r="M4373" s="1">
        <v>69457</v>
      </c>
      <c r="N4373" s="1">
        <v>1233</v>
      </c>
      <c r="O4373" s="1" t="s">
        <v>893</v>
      </c>
      <c r="P4373" s="1">
        <v>1</v>
      </c>
      <c r="Q4373" s="1" t="s">
        <v>6456</v>
      </c>
      <c r="R4373" s="1" t="s">
        <v>6457</v>
      </c>
      <c r="S4373" s="1">
        <v>271</v>
      </c>
      <c r="T4373" s="1" t="s">
        <v>37</v>
      </c>
      <c r="U4373" s="1" t="s">
        <v>56</v>
      </c>
      <c r="V4373" s="1" t="s">
        <v>91</v>
      </c>
      <c r="W4373" s="1">
        <v>30000000</v>
      </c>
      <c r="X4373" s="1">
        <v>1987</v>
      </c>
      <c r="Y4373" s="1">
        <v>244</v>
      </c>
      <c r="Z4373" s="1">
        <v>6.7</v>
      </c>
      <c r="AA4373" s="1">
        <v>2.35</v>
      </c>
      <c r="AB4373" s="1">
        <v>0</v>
      </c>
    </row>
    <row r="4374" spans="1:28">
      <c r="A4374" s="1" t="s">
        <v>28</v>
      </c>
      <c r="B4374" s="1" t="s">
        <v>2425</v>
      </c>
      <c r="C4374" s="1">
        <v>119</v>
      </c>
      <c r="D4374" s="1">
        <v>130</v>
      </c>
      <c r="E4374" s="1">
        <v>99</v>
      </c>
      <c r="F4374" s="1">
        <v>812</v>
      </c>
      <c r="G4374" s="1" t="s">
        <v>5994</v>
      </c>
      <c r="H4374" s="1">
        <v>11000</v>
      </c>
      <c r="I4374" s="1">
        <v>183875760</v>
      </c>
      <c r="J4374" s="1" t="s">
        <v>5995</v>
      </c>
      <c r="K4374" s="1" t="s">
        <v>387</v>
      </c>
      <c r="L4374" s="1" t="s">
        <v>5996</v>
      </c>
      <c r="M4374" s="1">
        <v>213668</v>
      </c>
      <c r="N4374" s="1">
        <v>13357</v>
      </c>
      <c r="O4374" s="1" t="s">
        <v>629</v>
      </c>
      <c r="P4374" s="1">
        <v>1</v>
      </c>
      <c r="Q4374" s="1" t="s">
        <v>5997</v>
      </c>
      <c r="R4374" s="1" t="s">
        <v>5998</v>
      </c>
      <c r="S4374" s="1">
        <v>270</v>
      </c>
      <c r="T4374" s="1" t="s">
        <v>37</v>
      </c>
      <c r="U4374" s="1" t="s">
        <v>38</v>
      </c>
      <c r="V4374" s="1" t="s">
        <v>39</v>
      </c>
      <c r="W4374" s="1">
        <v>44000000</v>
      </c>
      <c r="X4374" s="1">
        <v>1993</v>
      </c>
      <c r="Y4374" s="1">
        <v>1000</v>
      </c>
      <c r="Z4374" s="1">
        <v>7.8</v>
      </c>
      <c r="AA4374" s="1">
        <v>1.85</v>
      </c>
      <c r="AB4374" s="1">
        <v>0</v>
      </c>
    </row>
    <row r="4375" spans="1:28">
      <c r="A4375" s="1" t="s">
        <v>28</v>
      </c>
      <c r="B4375" s="1" t="s">
        <v>2487</v>
      </c>
      <c r="C4375" s="1">
        <v>127</v>
      </c>
      <c r="D4375" s="1">
        <v>130</v>
      </c>
      <c r="E4375" s="1">
        <v>0</v>
      </c>
      <c r="F4375" s="1">
        <v>602</v>
      </c>
      <c r="G4375" s="1" t="s">
        <v>2488</v>
      </c>
      <c r="H4375" s="1">
        <v>875</v>
      </c>
      <c r="J4375" s="1" t="s">
        <v>878</v>
      </c>
      <c r="K4375" s="1" t="s">
        <v>2489</v>
      </c>
      <c r="L4375" s="1" t="s">
        <v>2490</v>
      </c>
      <c r="M4375" s="1">
        <v>29932</v>
      </c>
      <c r="N4375" s="1">
        <v>2662</v>
      </c>
      <c r="O4375" s="1" t="s">
        <v>2491</v>
      </c>
      <c r="P4375" s="1">
        <v>0</v>
      </c>
      <c r="Q4375" s="1" t="s">
        <v>2492</v>
      </c>
      <c r="R4375" s="1" t="s">
        <v>2493</v>
      </c>
      <c r="S4375" s="1">
        <v>211</v>
      </c>
      <c r="T4375" s="1" t="s">
        <v>37</v>
      </c>
      <c r="U4375" s="1" t="s">
        <v>38</v>
      </c>
      <c r="V4375" s="1" t="s">
        <v>581</v>
      </c>
      <c r="W4375" s="1">
        <v>8000000</v>
      </c>
      <c r="X4375" s="1">
        <v>1982</v>
      </c>
      <c r="Y4375" s="1">
        <v>826</v>
      </c>
      <c r="Z4375" s="1">
        <v>6.9</v>
      </c>
      <c r="AA4375" s="1">
        <v>1.85</v>
      </c>
      <c r="AB4375" s="1">
        <v>0</v>
      </c>
    </row>
    <row r="4376" spans="1:28">
      <c r="A4376" s="1" t="s">
        <v>28</v>
      </c>
      <c r="B4376" s="1" t="s">
        <v>2487</v>
      </c>
      <c r="C4376" s="1">
        <v>127</v>
      </c>
      <c r="D4376" s="1">
        <v>130</v>
      </c>
      <c r="E4376" s="1">
        <v>0</v>
      </c>
      <c r="F4376" s="1">
        <v>602</v>
      </c>
      <c r="G4376" s="1" t="s">
        <v>2488</v>
      </c>
      <c r="H4376" s="1">
        <v>875</v>
      </c>
      <c r="J4376" s="1" t="s">
        <v>878</v>
      </c>
      <c r="K4376" s="1" t="s">
        <v>2489</v>
      </c>
      <c r="L4376" s="1" t="s">
        <v>2490</v>
      </c>
      <c r="M4376" s="1">
        <v>29935</v>
      </c>
      <c r="N4376" s="1">
        <v>2662</v>
      </c>
      <c r="O4376" s="1" t="s">
        <v>2491</v>
      </c>
      <c r="P4376" s="1">
        <v>0</v>
      </c>
      <c r="Q4376" s="1" t="s">
        <v>2492</v>
      </c>
      <c r="R4376" s="1" t="s">
        <v>2493</v>
      </c>
      <c r="S4376" s="1">
        <v>211</v>
      </c>
      <c r="T4376" s="1" t="s">
        <v>37</v>
      </c>
      <c r="U4376" s="1" t="s">
        <v>38</v>
      </c>
      <c r="V4376" s="1" t="s">
        <v>581</v>
      </c>
      <c r="W4376" s="1">
        <v>8000000</v>
      </c>
      <c r="X4376" s="1">
        <v>1982</v>
      </c>
      <c r="Y4376" s="1">
        <v>826</v>
      </c>
      <c r="Z4376" s="1">
        <v>6.9</v>
      </c>
      <c r="AA4376" s="1">
        <v>1.85</v>
      </c>
      <c r="AB4376" s="1">
        <v>0</v>
      </c>
    </row>
    <row r="4377" spans="1:28">
      <c r="A4377" s="1" t="s">
        <v>28</v>
      </c>
      <c r="B4377" s="1" t="s">
        <v>3803</v>
      </c>
      <c r="C4377" s="1">
        <v>127</v>
      </c>
      <c r="D4377" s="1">
        <v>130</v>
      </c>
      <c r="E4377" s="1">
        <v>2000</v>
      </c>
      <c r="F4377" s="1">
        <v>25</v>
      </c>
      <c r="G4377" s="1" t="s">
        <v>3804</v>
      </c>
      <c r="H4377" s="1">
        <v>268</v>
      </c>
      <c r="I4377" s="1">
        <v>1987287</v>
      </c>
      <c r="J4377" s="1" t="s">
        <v>1927</v>
      </c>
      <c r="K4377" s="1" t="s">
        <v>3805</v>
      </c>
      <c r="L4377" s="1" t="s">
        <v>3806</v>
      </c>
      <c r="M4377" s="1">
        <v>25474</v>
      </c>
      <c r="N4377" s="1">
        <v>450</v>
      </c>
      <c r="O4377" s="1" t="s">
        <v>3807</v>
      </c>
      <c r="P4377" s="1">
        <v>0</v>
      </c>
      <c r="Q4377" s="1" t="s">
        <v>3808</v>
      </c>
      <c r="R4377" s="1" t="s">
        <v>3809</v>
      </c>
      <c r="S4377" s="1">
        <v>138</v>
      </c>
      <c r="T4377" s="1" t="s">
        <v>37</v>
      </c>
      <c r="U4377" s="1" t="s">
        <v>56</v>
      </c>
      <c r="V4377" s="1" t="s">
        <v>39</v>
      </c>
      <c r="W4377" s="1">
        <v>50000000</v>
      </c>
      <c r="X4377" s="1">
        <v>2005</v>
      </c>
      <c r="Y4377" s="1">
        <v>85</v>
      </c>
      <c r="Z4377" s="1">
        <v>6.9</v>
      </c>
      <c r="AA4377" s="1">
        <v>2.35</v>
      </c>
      <c r="AB4377" s="1">
        <v>0</v>
      </c>
    </row>
    <row r="4378" spans="1:28">
      <c r="A4378" s="1" t="s">
        <v>28</v>
      </c>
      <c r="B4378" s="1" t="s">
        <v>5675</v>
      </c>
      <c r="C4378" s="1">
        <v>129</v>
      </c>
      <c r="D4378" s="1">
        <v>130</v>
      </c>
      <c r="E4378" s="1">
        <v>92</v>
      </c>
      <c r="F4378" s="1">
        <v>177</v>
      </c>
      <c r="G4378" s="1" t="s">
        <v>15591</v>
      </c>
      <c r="H4378" s="1">
        <v>244</v>
      </c>
      <c r="I4378" s="1">
        <v>63600000</v>
      </c>
      <c r="J4378" s="1" t="s">
        <v>50</v>
      </c>
      <c r="K4378" s="1" t="s">
        <v>1089</v>
      </c>
      <c r="L4378" s="1" t="s">
        <v>15592</v>
      </c>
      <c r="M4378" s="1">
        <v>82073</v>
      </c>
      <c r="N4378" s="1">
        <v>1164</v>
      </c>
      <c r="O4378" s="1" t="s">
        <v>4813</v>
      </c>
      <c r="P4378" s="1">
        <v>1</v>
      </c>
      <c r="Q4378" s="1" t="s">
        <v>15593</v>
      </c>
      <c r="R4378" s="1" t="s">
        <v>15594</v>
      </c>
      <c r="S4378" s="1">
        <v>275</v>
      </c>
      <c r="T4378" s="1" t="s">
        <v>37</v>
      </c>
      <c r="U4378" s="1" t="s">
        <v>56</v>
      </c>
      <c r="V4378" s="1" t="s">
        <v>6022</v>
      </c>
      <c r="W4378" s="1">
        <v>9000000</v>
      </c>
      <c r="X4378" s="1">
        <v>1965</v>
      </c>
      <c r="Y4378" s="1">
        <v>189</v>
      </c>
      <c r="Z4378" s="1">
        <v>7</v>
      </c>
      <c r="AA4378" s="1">
        <v>2.35</v>
      </c>
      <c r="AB4378" s="1">
        <v>0</v>
      </c>
    </row>
    <row r="4379" spans="1:28">
      <c r="A4379" s="1" t="s">
        <v>28</v>
      </c>
      <c r="B4379" s="1" t="s">
        <v>309</v>
      </c>
      <c r="C4379" s="1">
        <v>137</v>
      </c>
      <c r="D4379" s="1">
        <v>130</v>
      </c>
      <c r="E4379" s="1">
        <v>258</v>
      </c>
      <c r="F4379" s="1">
        <v>345</v>
      </c>
      <c r="G4379" s="1" t="s">
        <v>1515</v>
      </c>
      <c r="H4379" s="1">
        <v>394</v>
      </c>
      <c r="I4379" s="1">
        <v>106635996</v>
      </c>
      <c r="J4379" s="1" t="s">
        <v>50</v>
      </c>
      <c r="K4379" s="1" t="s">
        <v>3018</v>
      </c>
      <c r="L4379" s="1" t="s">
        <v>3947</v>
      </c>
      <c r="M4379" s="1">
        <v>199025</v>
      </c>
      <c r="N4379" s="1">
        <v>1784</v>
      </c>
      <c r="O4379" s="1" t="s">
        <v>2454</v>
      </c>
      <c r="P4379" s="1">
        <v>2</v>
      </c>
      <c r="Q4379" s="1" t="s">
        <v>3948</v>
      </c>
      <c r="R4379" s="1" t="s">
        <v>3949</v>
      </c>
      <c r="S4379" s="1">
        <v>416</v>
      </c>
      <c r="T4379" s="1" t="s">
        <v>37</v>
      </c>
      <c r="U4379" s="1" t="s">
        <v>56</v>
      </c>
      <c r="V4379" s="1" t="s">
        <v>39</v>
      </c>
      <c r="W4379" s="1">
        <v>58000000</v>
      </c>
      <c r="X4379" s="1">
        <v>1995</v>
      </c>
      <c r="Y4379" s="1">
        <v>387</v>
      </c>
      <c r="Z4379" s="1">
        <v>7.2</v>
      </c>
      <c r="AA4379" s="1">
        <v>2.35</v>
      </c>
      <c r="AB4379" s="1">
        <v>0</v>
      </c>
    </row>
    <row r="4380" spans="1:28">
      <c r="A4380" s="1" t="s">
        <v>28</v>
      </c>
      <c r="B4380" s="1" t="s">
        <v>4690</v>
      </c>
      <c r="C4380" s="1">
        <v>141</v>
      </c>
      <c r="D4380" s="1">
        <v>130</v>
      </c>
      <c r="E4380" s="1">
        <v>317</v>
      </c>
      <c r="F4380" s="1">
        <v>256</v>
      </c>
      <c r="G4380" s="1" t="s">
        <v>209</v>
      </c>
      <c r="H4380" s="1">
        <v>18000</v>
      </c>
      <c r="I4380" s="1">
        <v>19593740</v>
      </c>
      <c r="J4380" s="1" t="s">
        <v>2117</v>
      </c>
      <c r="K4380" s="1" t="s">
        <v>116</v>
      </c>
      <c r="L4380" s="1" t="s">
        <v>5379</v>
      </c>
      <c r="M4380" s="1">
        <v>88270</v>
      </c>
      <c r="N4380" s="1">
        <v>32637</v>
      </c>
      <c r="O4380" s="1" t="s">
        <v>921</v>
      </c>
      <c r="P4380" s="1">
        <v>0</v>
      </c>
      <c r="Q4380" s="1" t="s">
        <v>5380</v>
      </c>
      <c r="R4380" s="1" t="s">
        <v>5381</v>
      </c>
      <c r="S4380" s="1">
        <v>420</v>
      </c>
      <c r="T4380" s="1" t="s">
        <v>37</v>
      </c>
      <c r="U4380" s="1" t="s">
        <v>38</v>
      </c>
      <c r="V4380" s="1" t="s">
        <v>581</v>
      </c>
      <c r="W4380" s="1">
        <v>50000000</v>
      </c>
      <c r="X4380" s="1">
        <v>2003</v>
      </c>
      <c r="Y4380" s="1">
        <v>14000</v>
      </c>
      <c r="Z4380" s="1">
        <v>7.5</v>
      </c>
      <c r="AA4380" s="1">
        <v>2.35</v>
      </c>
      <c r="AB4380" s="1">
        <v>0</v>
      </c>
    </row>
    <row r="4381" spans="1:28">
      <c r="A4381" s="1" t="s">
        <v>743</v>
      </c>
      <c r="B4381" s="1" t="s">
        <v>11018</v>
      </c>
      <c r="C4381" s="1">
        <v>144</v>
      </c>
      <c r="D4381" s="1">
        <v>130</v>
      </c>
      <c r="E4381" s="1">
        <v>13000</v>
      </c>
      <c r="F4381" s="1">
        <v>333</v>
      </c>
      <c r="G4381" s="1" t="s">
        <v>21208</v>
      </c>
      <c r="H4381" s="1">
        <v>1000</v>
      </c>
      <c r="J4381" s="1" t="s">
        <v>21209</v>
      </c>
      <c r="K4381" s="1" t="s">
        <v>3498</v>
      </c>
      <c r="L4381" s="1" t="s">
        <v>21210</v>
      </c>
      <c r="M4381" s="1">
        <v>87424</v>
      </c>
      <c r="N4381" s="1">
        <v>2888</v>
      </c>
      <c r="O4381" s="1" t="s">
        <v>17759</v>
      </c>
      <c r="P4381" s="1">
        <v>2</v>
      </c>
      <c r="Q4381" s="1" t="s">
        <v>21211</v>
      </c>
      <c r="R4381" s="1" t="s">
        <v>21212</v>
      </c>
      <c r="S4381" s="1">
        <v>276</v>
      </c>
      <c r="T4381" s="1" t="s">
        <v>37</v>
      </c>
      <c r="U4381" s="1" t="s">
        <v>38</v>
      </c>
      <c r="V4381" s="1" t="s">
        <v>4816</v>
      </c>
      <c r="W4381" s="1">
        <v>1288000</v>
      </c>
      <c r="X4381" s="1">
        <v>1940</v>
      </c>
      <c r="Y4381" s="1">
        <v>991</v>
      </c>
      <c r="Z4381" s="1">
        <v>8.1999999999999993</v>
      </c>
      <c r="AA4381" s="1">
        <v>1.37</v>
      </c>
      <c r="AB4381" s="1">
        <v>0</v>
      </c>
    </row>
    <row r="4382" spans="1:28">
      <c r="A4382" s="1" t="s">
        <v>28</v>
      </c>
      <c r="B4382" s="1" t="s">
        <v>8551</v>
      </c>
      <c r="C4382" s="1">
        <v>154</v>
      </c>
      <c r="D4382" s="1">
        <v>130</v>
      </c>
      <c r="E4382" s="1">
        <v>149</v>
      </c>
      <c r="F4382" s="1">
        <v>798</v>
      </c>
      <c r="G4382" s="1" t="s">
        <v>1181</v>
      </c>
      <c r="H4382" s="1">
        <v>1000</v>
      </c>
      <c r="I4382" s="1">
        <v>15709385</v>
      </c>
      <c r="J4382" s="1" t="s">
        <v>2117</v>
      </c>
      <c r="K4382" s="1" t="s">
        <v>1399</v>
      </c>
      <c r="L4382" s="1" t="s">
        <v>8552</v>
      </c>
      <c r="M4382" s="1">
        <v>53053</v>
      </c>
      <c r="N4382" s="1">
        <v>5101</v>
      </c>
      <c r="O4382" s="1" t="s">
        <v>1690</v>
      </c>
      <c r="P4382" s="1">
        <v>0</v>
      </c>
      <c r="Q4382" s="1" t="s">
        <v>8553</v>
      </c>
      <c r="R4382" s="1" t="s">
        <v>8554</v>
      </c>
      <c r="S4382" s="1">
        <v>132</v>
      </c>
      <c r="T4382" s="1" t="s">
        <v>37</v>
      </c>
      <c r="U4382" s="1" t="s">
        <v>38</v>
      </c>
      <c r="V4382" s="1" t="s">
        <v>581</v>
      </c>
      <c r="W4382" s="1">
        <v>30000000</v>
      </c>
      <c r="X4382" s="1">
        <v>2008</v>
      </c>
      <c r="Y4382" s="1">
        <v>807</v>
      </c>
      <c r="Z4382" s="1">
        <v>6.7</v>
      </c>
      <c r="AA4382" s="1">
        <v>1.85</v>
      </c>
      <c r="AB4382" s="1">
        <v>0</v>
      </c>
    </row>
    <row r="4383" spans="1:28">
      <c r="A4383" s="1" t="s">
        <v>743</v>
      </c>
      <c r="B4383" s="1" t="s">
        <v>3680</v>
      </c>
      <c r="C4383" s="1">
        <v>169</v>
      </c>
      <c r="D4383" s="1">
        <v>130</v>
      </c>
      <c r="E4383" s="1">
        <v>16000</v>
      </c>
      <c r="F4383" s="1">
        <v>416</v>
      </c>
      <c r="G4383" s="1" t="s">
        <v>3681</v>
      </c>
      <c r="H4383" s="1">
        <v>16000</v>
      </c>
      <c r="I4383" s="1">
        <v>90454043</v>
      </c>
      <c r="J4383" s="1" t="s">
        <v>50</v>
      </c>
      <c r="K4383" s="1" t="s">
        <v>3680</v>
      </c>
      <c r="L4383" s="1" t="s">
        <v>3682</v>
      </c>
      <c r="M4383" s="1">
        <v>60165</v>
      </c>
      <c r="N4383" s="1">
        <v>17771</v>
      </c>
      <c r="O4383" s="1" t="s">
        <v>3683</v>
      </c>
      <c r="P4383" s="1">
        <v>1</v>
      </c>
      <c r="Q4383" s="1" t="s">
        <v>3684</v>
      </c>
      <c r="R4383" s="1" t="s">
        <v>3685</v>
      </c>
      <c r="S4383" s="1">
        <v>326</v>
      </c>
      <c r="T4383" s="1" t="s">
        <v>37</v>
      </c>
      <c r="U4383" s="1" t="s">
        <v>38</v>
      </c>
      <c r="V4383" s="1" t="s">
        <v>39</v>
      </c>
      <c r="W4383" s="1">
        <v>65000000</v>
      </c>
      <c r="X4383" s="1">
        <v>2000</v>
      </c>
      <c r="Y4383" s="1">
        <v>495</v>
      </c>
      <c r="Z4383" s="1">
        <v>6.4</v>
      </c>
      <c r="AA4383" s="1">
        <v>2.35</v>
      </c>
      <c r="AB4383" s="1">
        <v>0</v>
      </c>
    </row>
    <row r="4384" spans="1:28">
      <c r="A4384" s="1" t="s">
        <v>28</v>
      </c>
      <c r="B4384" s="1" t="s">
        <v>2323</v>
      </c>
      <c r="C4384" s="1">
        <v>172</v>
      </c>
      <c r="D4384" s="1">
        <v>130</v>
      </c>
      <c r="E4384" s="1">
        <v>545</v>
      </c>
      <c r="F4384" s="1">
        <v>552</v>
      </c>
      <c r="G4384" s="1" t="s">
        <v>2136</v>
      </c>
      <c r="H4384" s="1">
        <v>722</v>
      </c>
      <c r="I4384" s="1">
        <v>26616590</v>
      </c>
      <c r="J4384" s="1" t="s">
        <v>4318</v>
      </c>
      <c r="K4384" s="1" t="s">
        <v>3150</v>
      </c>
      <c r="L4384" s="1" t="s">
        <v>4319</v>
      </c>
      <c r="M4384" s="1">
        <v>120416</v>
      </c>
      <c r="N4384" s="1">
        <v>2525</v>
      </c>
      <c r="O4384" s="1" t="s">
        <v>3640</v>
      </c>
      <c r="P4384" s="1">
        <v>0</v>
      </c>
      <c r="Q4384" s="1" t="s">
        <v>4320</v>
      </c>
      <c r="R4384" s="1" t="s">
        <v>4321</v>
      </c>
      <c r="S4384" s="1">
        <v>857</v>
      </c>
      <c r="T4384" s="1" t="s">
        <v>37</v>
      </c>
      <c r="U4384" s="1" t="s">
        <v>56</v>
      </c>
      <c r="V4384" s="1" t="s">
        <v>581</v>
      </c>
      <c r="W4384" s="1">
        <v>60000000</v>
      </c>
      <c r="X4384" s="1">
        <v>1997</v>
      </c>
      <c r="Y4384" s="1">
        <v>585</v>
      </c>
      <c r="Z4384" s="1">
        <v>6.7</v>
      </c>
      <c r="AA4384" s="1">
        <v>2.35</v>
      </c>
      <c r="AB4384" s="1">
        <v>10000</v>
      </c>
    </row>
    <row r="4385" spans="1:28">
      <c r="A4385" s="1" t="s">
        <v>28</v>
      </c>
      <c r="B4385" s="1" t="s">
        <v>431</v>
      </c>
      <c r="C4385" s="1">
        <v>185</v>
      </c>
      <c r="D4385" s="1">
        <v>130</v>
      </c>
      <c r="E4385" s="1">
        <v>0</v>
      </c>
      <c r="F4385" s="1">
        <v>568</v>
      </c>
      <c r="G4385" s="1" t="s">
        <v>2085</v>
      </c>
      <c r="H4385" s="1">
        <v>11000</v>
      </c>
      <c r="I4385" s="1">
        <v>155370362</v>
      </c>
      <c r="J4385" s="1" t="s">
        <v>2086</v>
      </c>
      <c r="K4385" s="1" t="s">
        <v>387</v>
      </c>
      <c r="L4385" s="1" t="s">
        <v>2087</v>
      </c>
      <c r="M4385" s="1">
        <v>98403</v>
      </c>
      <c r="N4385" s="1">
        <v>12890</v>
      </c>
      <c r="O4385" s="1" t="s">
        <v>2088</v>
      </c>
      <c r="P4385" s="1">
        <v>0</v>
      </c>
      <c r="Q4385" s="1" t="s">
        <v>2089</v>
      </c>
      <c r="R4385" s="1" t="s">
        <v>2090</v>
      </c>
      <c r="S4385" s="1">
        <v>683</v>
      </c>
      <c r="T4385" s="1" t="s">
        <v>37</v>
      </c>
      <c r="U4385" s="1" t="s">
        <v>38</v>
      </c>
      <c r="V4385" s="1" t="s">
        <v>39</v>
      </c>
      <c r="W4385" s="1">
        <v>100000000</v>
      </c>
      <c r="X4385" s="1">
        <v>2000</v>
      </c>
      <c r="Y4385" s="1">
        <v>627</v>
      </c>
      <c r="Z4385" s="1">
        <v>6.6</v>
      </c>
      <c r="AA4385" s="1">
        <v>2.35</v>
      </c>
      <c r="AB4385" s="1">
        <v>0</v>
      </c>
    </row>
    <row r="4386" spans="1:28">
      <c r="A4386" s="1" t="s">
        <v>28</v>
      </c>
      <c r="B4386" s="1" t="s">
        <v>531</v>
      </c>
      <c r="C4386" s="1">
        <v>202</v>
      </c>
      <c r="D4386" s="1">
        <v>130</v>
      </c>
      <c r="E4386" s="1">
        <v>208</v>
      </c>
      <c r="F4386" s="1">
        <v>591</v>
      </c>
      <c r="G4386" s="1" t="s">
        <v>496</v>
      </c>
      <c r="H4386" s="1">
        <v>12000</v>
      </c>
      <c r="I4386" s="1">
        <v>202007640</v>
      </c>
      <c r="J4386" s="1" t="s">
        <v>1922</v>
      </c>
      <c r="K4386" s="1" t="s">
        <v>1068</v>
      </c>
      <c r="L4386" s="1" t="s">
        <v>1923</v>
      </c>
      <c r="M4386" s="1">
        <v>248045</v>
      </c>
      <c r="N4386" s="1">
        <v>15972</v>
      </c>
      <c r="O4386" s="1" t="s">
        <v>1924</v>
      </c>
      <c r="P4386" s="1">
        <v>5</v>
      </c>
      <c r="Q4386" s="1" t="s">
        <v>1925</v>
      </c>
      <c r="R4386" s="1" t="s">
        <v>1926</v>
      </c>
      <c r="S4386" s="1">
        <v>890</v>
      </c>
      <c r="T4386" s="1" t="s">
        <v>37</v>
      </c>
      <c r="U4386" s="1" t="s">
        <v>38</v>
      </c>
      <c r="V4386" s="1" t="s">
        <v>39</v>
      </c>
      <c r="W4386" s="1">
        <v>98000000</v>
      </c>
      <c r="X4386" s="1">
        <v>2001</v>
      </c>
      <c r="Y4386" s="1">
        <v>3000</v>
      </c>
      <c r="Z4386" s="1">
        <v>6.3</v>
      </c>
      <c r="AA4386" s="1">
        <v>2.35</v>
      </c>
      <c r="AB4386" s="1">
        <v>0</v>
      </c>
    </row>
    <row r="4387" spans="1:28">
      <c r="A4387" s="1" t="s">
        <v>28</v>
      </c>
      <c r="B4387" s="1" t="s">
        <v>7120</v>
      </c>
      <c r="C4387" s="1">
        <v>206</v>
      </c>
      <c r="D4387" s="1">
        <v>130</v>
      </c>
      <c r="E4387" s="1">
        <v>0</v>
      </c>
      <c r="F4387" s="1">
        <v>769</v>
      </c>
      <c r="G4387" s="1" t="s">
        <v>789</v>
      </c>
      <c r="H4387" s="1">
        <v>13000</v>
      </c>
      <c r="I4387" s="1">
        <v>30651422</v>
      </c>
      <c r="J4387" s="1" t="s">
        <v>11042</v>
      </c>
      <c r="K4387" s="1" t="s">
        <v>1153</v>
      </c>
      <c r="L4387" s="1" t="s">
        <v>14882</v>
      </c>
      <c r="M4387" s="1">
        <v>181737</v>
      </c>
      <c r="N4387" s="1">
        <v>16693</v>
      </c>
      <c r="O4387" s="1" t="s">
        <v>3286</v>
      </c>
      <c r="P4387" s="1">
        <v>8</v>
      </c>
      <c r="Q4387" s="1" t="s">
        <v>14883</v>
      </c>
      <c r="R4387" s="1" t="s">
        <v>14884</v>
      </c>
      <c r="S4387" s="1">
        <v>1015</v>
      </c>
      <c r="T4387" s="1" t="s">
        <v>37</v>
      </c>
      <c r="U4387" s="1" t="s">
        <v>38</v>
      </c>
      <c r="V4387" s="1" t="s">
        <v>581</v>
      </c>
      <c r="W4387" s="1">
        <v>10000000</v>
      </c>
      <c r="X4387" s="1">
        <v>1999</v>
      </c>
      <c r="Y4387" s="1">
        <v>1000</v>
      </c>
      <c r="Z4387" s="1">
        <v>7.4</v>
      </c>
      <c r="AA4387" s="1">
        <v>2.35</v>
      </c>
      <c r="AB4387" s="1">
        <v>10000</v>
      </c>
    </row>
    <row r="4388" spans="1:28">
      <c r="A4388" s="1" t="s">
        <v>28</v>
      </c>
      <c r="B4388" s="1" t="s">
        <v>4356</v>
      </c>
      <c r="C4388" s="1">
        <v>212</v>
      </c>
      <c r="D4388" s="1">
        <v>130</v>
      </c>
      <c r="E4388" s="1">
        <v>91</v>
      </c>
      <c r="F4388" s="1">
        <v>1000</v>
      </c>
      <c r="G4388" s="1" t="s">
        <v>4357</v>
      </c>
      <c r="H4388" s="1">
        <v>5000</v>
      </c>
      <c r="I4388" s="1">
        <v>31165421</v>
      </c>
      <c r="J4388" s="1" t="s">
        <v>4358</v>
      </c>
      <c r="K4388" s="1" t="s">
        <v>170</v>
      </c>
      <c r="L4388" s="1" t="s">
        <v>4359</v>
      </c>
      <c r="M4388" s="1">
        <v>107028</v>
      </c>
      <c r="N4388" s="1">
        <v>10247</v>
      </c>
      <c r="O4388" s="1" t="s">
        <v>32</v>
      </c>
      <c r="P4388" s="1">
        <v>3</v>
      </c>
      <c r="Q4388" s="1" t="s">
        <v>4360</v>
      </c>
      <c r="R4388" s="1" t="s">
        <v>4361</v>
      </c>
      <c r="S4388" s="1">
        <v>457</v>
      </c>
      <c r="T4388" s="1" t="s">
        <v>37</v>
      </c>
      <c r="U4388" s="1" t="s">
        <v>38</v>
      </c>
      <c r="V4388" s="1" t="s">
        <v>39</v>
      </c>
      <c r="W4388" s="1">
        <v>60000000</v>
      </c>
      <c r="X4388" s="1">
        <v>2013</v>
      </c>
      <c r="Y4388" s="1">
        <v>2000</v>
      </c>
      <c r="Z4388" s="1">
        <v>6</v>
      </c>
      <c r="AA4388" s="1">
        <v>2.35</v>
      </c>
      <c r="AB4388" s="1">
        <v>44000</v>
      </c>
    </row>
    <row r="4389" spans="1:28">
      <c r="A4389" s="1" t="s">
        <v>28</v>
      </c>
      <c r="B4389" s="1" t="s">
        <v>706</v>
      </c>
      <c r="C4389" s="1">
        <v>231</v>
      </c>
      <c r="D4389" s="1">
        <v>130</v>
      </c>
      <c r="E4389" s="1">
        <v>249</v>
      </c>
      <c r="F4389" s="1">
        <v>461</v>
      </c>
      <c r="G4389" s="1" t="s">
        <v>1341</v>
      </c>
      <c r="H4389" s="1">
        <v>784</v>
      </c>
      <c r="I4389" s="1">
        <v>182618434</v>
      </c>
      <c r="J4389" s="1" t="s">
        <v>708</v>
      </c>
      <c r="K4389" s="1" t="s">
        <v>1342</v>
      </c>
      <c r="L4389" s="1" t="s">
        <v>1343</v>
      </c>
      <c r="M4389" s="1">
        <v>133076</v>
      </c>
      <c r="N4389" s="1">
        <v>2684</v>
      </c>
      <c r="O4389" s="1" t="s">
        <v>1344</v>
      </c>
      <c r="P4389" s="1">
        <v>0</v>
      </c>
      <c r="Q4389" s="1" t="s">
        <v>1345</v>
      </c>
      <c r="R4389" s="1" t="s">
        <v>1346</v>
      </c>
      <c r="S4389" s="1">
        <v>779</v>
      </c>
      <c r="T4389" s="1" t="s">
        <v>37</v>
      </c>
      <c r="U4389" s="1" t="s">
        <v>38</v>
      </c>
      <c r="V4389" s="1" t="s">
        <v>39</v>
      </c>
      <c r="W4389" s="1">
        <v>140000000</v>
      </c>
      <c r="X4389" s="1">
        <v>2000</v>
      </c>
      <c r="Y4389" s="1">
        <v>638</v>
      </c>
      <c r="Z4389" s="1">
        <v>6.4</v>
      </c>
      <c r="AA4389" s="1">
        <v>2.35</v>
      </c>
      <c r="AB4389" s="1">
        <v>0</v>
      </c>
    </row>
    <row r="4390" spans="1:28">
      <c r="A4390" s="1" t="s">
        <v>28</v>
      </c>
      <c r="B4390" s="1" t="s">
        <v>1100</v>
      </c>
      <c r="C4390" s="1">
        <v>241</v>
      </c>
      <c r="D4390" s="1">
        <v>130</v>
      </c>
      <c r="E4390" s="1">
        <v>386</v>
      </c>
      <c r="F4390" s="1">
        <v>525</v>
      </c>
      <c r="G4390" s="1" t="s">
        <v>3061</v>
      </c>
      <c r="H4390" s="1">
        <v>912</v>
      </c>
      <c r="I4390" s="1">
        <v>103338338</v>
      </c>
      <c r="J4390" s="1" t="s">
        <v>3062</v>
      </c>
      <c r="K4390" s="1" t="s">
        <v>3063</v>
      </c>
      <c r="L4390" s="1" t="s">
        <v>3064</v>
      </c>
      <c r="M4390" s="1">
        <v>55901</v>
      </c>
      <c r="N4390" s="1">
        <v>2856</v>
      </c>
      <c r="O4390" s="1" t="s">
        <v>1658</v>
      </c>
      <c r="P4390" s="1">
        <v>0</v>
      </c>
      <c r="Q4390" s="1" t="s">
        <v>3065</v>
      </c>
      <c r="R4390" s="1" t="s">
        <v>3066</v>
      </c>
      <c r="S4390" s="1">
        <v>503</v>
      </c>
      <c r="T4390" s="1" t="s">
        <v>37</v>
      </c>
      <c r="U4390" s="1" t="s">
        <v>38</v>
      </c>
      <c r="V4390" s="1" t="s">
        <v>39</v>
      </c>
      <c r="W4390" s="1">
        <v>70000000</v>
      </c>
      <c r="X4390" s="1">
        <v>2006</v>
      </c>
      <c r="Y4390" s="1">
        <v>549</v>
      </c>
      <c r="Z4390" s="1">
        <v>6.5</v>
      </c>
      <c r="AA4390" s="1">
        <v>2.35</v>
      </c>
      <c r="AB4390" s="1">
        <v>0</v>
      </c>
    </row>
    <row r="4391" spans="1:28">
      <c r="A4391" s="1" t="s">
        <v>28</v>
      </c>
      <c r="B4391" s="1" t="s">
        <v>424</v>
      </c>
      <c r="C4391" s="1">
        <v>288</v>
      </c>
      <c r="D4391" s="1">
        <v>130</v>
      </c>
      <c r="E4391" s="1">
        <v>776</v>
      </c>
      <c r="F4391" s="1">
        <v>358</v>
      </c>
      <c r="G4391" s="1" t="s">
        <v>2136</v>
      </c>
      <c r="H4391" s="1">
        <v>898</v>
      </c>
      <c r="I4391" s="1">
        <v>4463292</v>
      </c>
      <c r="J4391" s="1" t="s">
        <v>2805</v>
      </c>
      <c r="K4391" s="1" t="s">
        <v>2527</v>
      </c>
      <c r="L4391" s="1" t="s">
        <v>9118</v>
      </c>
      <c r="M4391" s="1">
        <v>34488</v>
      </c>
      <c r="N4391" s="1">
        <v>2452</v>
      </c>
      <c r="O4391" s="1" t="s">
        <v>1126</v>
      </c>
      <c r="P4391" s="1">
        <v>3</v>
      </c>
      <c r="Q4391" s="1" t="s">
        <v>9119</v>
      </c>
      <c r="R4391" s="1" t="s">
        <v>9120</v>
      </c>
      <c r="S4391" s="1">
        <v>136</v>
      </c>
      <c r="T4391" s="1" t="s">
        <v>37</v>
      </c>
      <c r="U4391" s="1" t="s">
        <v>56</v>
      </c>
      <c r="V4391" s="1" t="s">
        <v>39</v>
      </c>
      <c r="W4391" s="1">
        <v>30000000</v>
      </c>
      <c r="X4391" s="1">
        <v>2011</v>
      </c>
      <c r="Y4391" s="1">
        <v>584</v>
      </c>
      <c r="Z4391" s="1">
        <v>6.9</v>
      </c>
      <c r="AA4391" s="1">
        <v>2.35</v>
      </c>
      <c r="AB4391" s="1">
        <v>15000</v>
      </c>
    </row>
    <row r="4392" spans="1:28">
      <c r="A4392" s="1" t="s">
        <v>28</v>
      </c>
      <c r="B4392" s="1" t="s">
        <v>194</v>
      </c>
      <c r="C4392" s="1">
        <v>299</v>
      </c>
      <c r="D4392" s="1">
        <v>130</v>
      </c>
      <c r="E4392" s="1">
        <v>129</v>
      </c>
      <c r="F4392" s="1">
        <v>12000</v>
      </c>
      <c r="G4392" s="1" t="s">
        <v>553</v>
      </c>
      <c r="H4392" s="1">
        <v>21000</v>
      </c>
      <c r="I4392" s="1">
        <v>296623634</v>
      </c>
      <c r="J4392" s="1" t="s">
        <v>1101</v>
      </c>
      <c r="K4392" s="1" t="s">
        <v>764</v>
      </c>
      <c r="L4392" s="1" t="s">
        <v>4979</v>
      </c>
      <c r="M4392" s="1">
        <v>220758</v>
      </c>
      <c r="N4392" s="1">
        <v>64040</v>
      </c>
      <c r="O4392" s="1" t="s">
        <v>1103</v>
      </c>
      <c r="P4392" s="1">
        <v>2</v>
      </c>
      <c r="Q4392" s="1" t="s">
        <v>4980</v>
      </c>
      <c r="R4392" s="1" t="s">
        <v>4981</v>
      </c>
      <c r="S4392" s="1">
        <v>919</v>
      </c>
      <c r="T4392" s="1" t="s">
        <v>37</v>
      </c>
      <c r="U4392" s="1" t="s">
        <v>38</v>
      </c>
      <c r="V4392" s="1" t="s">
        <v>39</v>
      </c>
      <c r="W4392" s="1">
        <v>50000000</v>
      </c>
      <c r="X4392" s="1">
        <v>2009</v>
      </c>
      <c r="Y4392" s="1">
        <v>17000</v>
      </c>
      <c r="Z4392" s="1">
        <v>4.5999999999999996</v>
      </c>
      <c r="AA4392" s="1">
        <v>2.35</v>
      </c>
      <c r="AB4392" s="1">
        <v>13000</v>
      </c>
    </row>
    <row r="4393" spans="1:28">
      <c r="A4393" s="1" t="s">
        <v>28</v>
      </c>
      <c r="B4393" s="1" t="s">
        <v>57</v>
      </c>
      <c r="C4393" s="1">
        <v>341</v>
      </c>
      <c r="D4393" s="1">
        <v>130</v>
      </c>
      <c r="E4393" s="1">
        <v>22000</v>
      </c>
      <c r="F4393" s="1">
        <v>19000</v>
      </c>
      <c r="G4393" s="1" t="s">
        <v>259</v>
      </c>
      <c r="H4393" s="1">
        <v>23000</v>
      </c>
      <c r="I4393" s="1">
        <v>53082743</v>
      </c>
      <c r="J4393" s="1" t="s">
        <v>2194</v>
      </c>
      <c r="K4393" s="1" t="s">
        <v>58</v>
      </c>
      <c r="L4393" s="1" t="s">
        <v>6435</v>
      </c>
      <c r="M4393" s="1">
        <v>844052</v>
      </c>
      <c r="N4393" s="1">
        <v>63986</v>
      </c>
      <c r="O4393" s="1" t="s">
        <v>96</v>
      </c>
      <c r="P4393" s="1">
        <v>1</v>
      </c>
      <c r="Q4393" s="1" t="s">
        <v>6436</v>
      </c>
      <c r="R4393" s="1" t="s">
        <v>6437</v>
      </c>
      <c r="S4393" s="1">
        <v>1100</v>
      </c>
      <c r="T4393" s="1" t="s">
        <v>37</v>
      </c>
      <c r="U4393" s="1" t="s">
        <v>38</v>
      </c>
      <c r="V4393" s="1" t="s">
        <v>39</v>
      </c>
      <c r="W4393" s="1">
        <v>40000000</v>
      </c>
      <c r="X4393" s="1">
        <v>2006</v>
      </c>
      <c r="Y4393" s="1">
        <v>20000</v>
      </c>
      <c r="Z4393" s="1">
        <v>8.5</v>
      </c>
      <c r="AA4393" s="1">
        <v>2.35</v>
      </c>
      <c r="AB4393" s="1">
        <v>49000</v>
      </c>
    </row>
    <row r="4394" spans="1:28">
      <c r="A4394" s="1" t="s">
        <v>28</v>
      </c>
      <c r="B4394" s="1" t="s">
        <v>11985</v>
      </c>
      <c r="C4394" s="1">
        <v>368</v>
      </c>
      <c r="D4394" s="1">
        <v>130</v>
      </c>
      <c r="E4394" s="1">
        <v>337</v>
      </c>
      <c r="F4394" s="1">
        <v>820</v>
      </c>
      <c r="G4394" s="1" t="s">
        <v>456</v>
      </c>
      <c r="H4394" s="1">
        <v>11000</v>
      </c>
      <c r="I4394" s="1">
        <v>21589307</v>
      </c>
      <c r="J4394" s="1" t="s">
        <v>3395</v>
      </c>
      <c r="K4394" s="1" t="s">
        <v>656</v>
      </c>
      <c r="L4394" s="1" t="s">
        <v>15002</v>
      </c>
      <c r="M4394" s="1">
        <v>135286</v>
      </c>
      <c r="N4394" s="1">
        <v>13960</v>
      </c>
      <c r="O4394" s="1" t="s">
        <v>1042</v>
      </c>
      <c r="P4394" s="1">
        <v>1</v>
      </c>
      <c r="Q4394" s="1" t="s">
        <v>15003</v>
      </c>
      <c r="R4394" s="1" t="s">
        <v>15004</v>
      </c>
      <c r="S4394" s="1">
        <v>261</v>
      </c>
      <c r="T4394" s="1" t="s">
        <v>37</v>
      </c>
      <c r="U4394" s="1" t="s">
        <v>38</v>
      </c>
      <c r="V4394" s="1" t="s">
        <v>39</v>
      </c>
      <c r="W4394" s="1">
        <v>10000000</v>
      </c>
      <c r="X4394" s="1">
        <v>2012</v>
      </c>
      <c r="Y4394" s="1">
        <v>1000</v>
      </c>
      <c r="Z4394" s="1">
        <v>7.4</v>
      </c>
      <c r="AA4394" s="1">
        <v>2.35</v>
      </c>
      <c r="AB4394" s="1">
        <v>27000</v>
      </c>
    </row>
    <row r="4395" spans="1:28">
      <c r="A4395" s="1" t="s">
        <v>28</v>
      </c>
      <c r="B4395" s="1" t="s">
        <v>385</v>
      </c>
      <c r="C4395" s="1">
        <v>385</v>
      </c>
      <c r="D4395" s="1">
        <v>130</v>
      </c>
      <c r="E4395" s="1">
        <v>14000</v>
      </c>
      <c r="F4395" s="1">
        <v>366</v>
      </c>
      <c r="G4395" s="1" t="s">
        <v>13993</v>
      </c>
      <c r="H4395" s="1">
        <v>813</v>
      </c>
      <c r="I4395" s="1">
        <v>260000000</v>
      </c>
      <c r="J4395" s="1" t="s">
        <v>1818</v>
      </c>
      <c r="K4395" s="1" t="s">
        <v>2435</v>
      </c>
      <c r="L4395" s="1" t="s">
        <v>13994</v>
      </c>
      <c r="M4395" s="1">
        <v>412454</v>
      </c>
      <c r="N4395" s="1">
        <v>2047</v>
      </c>
      <c r="O4395" s="1" t="s">
        <v>10660</v>
      </c>
      <c r="P4395" s="1">
        <v>0</v>
      </c>
      <c r="Q4395" s="1" t="s">
        <v>13995</v>
      </c>
      <c r="R4395" s="1" t="s">
        <v>13996</v>
      </c>
      <c r="S4395" s="1">
        <v>962</v>
      </c>
      <c r="T4395" s="1" t="s">
        <v>37</v>
      </c>
      <c r="U4395" s="1" t="s">
        <v>38</v>
      </c>
      <c r="V4395" s="1" t="s">
        <v>91</v>
      </c>
      <c r="W4395" s="1">
        <v>8000000</v>
      </c>
      <c r="X4395" s="1">
        <v>1975</v>
      </c>
      <c r="Y4395" s="1">
        <v>559</v>
      </c>
      <c r="Z4395" s="1">
        <v>8</v>
      </c>
      <c r="AA4395" s="1">
        <v>2.35</v>
      </c>
      <c r="AB4395" s="1">
        <v>21000</v>
      </c>
    </row>
    <row r="4396" spans="1:28">
      <c r="A4396" s="1" t="s">
        <v>28</v>
      </c>
      <c r="B4396" s="1" t="s">
        <v>882</v>
      </c>
      <c r="C4396" s="1">
        <v>387</v>
      </c>
      <c r="D4396" s="1">
        <v>130</v>
      </c>
      <c r="E4396" s="1">
        <v>188</v>
      </c>
      <c r="F4396" s="1">
        <v>1000</v>
      </c>
      <c r="G4396" s="1" t="s">
        <v>1681</v>
      </c>
      <c r="H4396" s="1">
        <v>10000</v>
      </c>
      <c r="I4396" s="1">
        <v>80033643</v>
      </c>
      <c r="J4396" s="1" t="s">
        <v>1195</v>
      </c>
      <c r="K4396" s="1" t="s">
        <v>519</v>
      </c>
      <c r="L4396" s="1" t="s">
        <v>4045</v>
      </c>
      <c r="M4396" s="1">
        <v>226570</v>
      </c>
      <c r="N4396" s="1">
        <v>16385</v>
      </c>
      <c r="O4396" s="1" t="s">
        <v>2030</v>
      </c>
      <c r="P4396" s="1">
        <v>2</v>
      </c>
      <c r="Q4396" s="1" t="s">
        <v>4046</v>
      </c>
      <c r="R4396" s="1" t="s">
        <v>4047</v>
      </c>
      <c r="S4396" s="1">
        <v>448</v>
      </c>
      <c r="T4396" s="1" t="s">
        <v>37</v>
      </c>
      <c r="U4396" s="1" t="s">
        <v>38</v>
      </c>
      <c r="V4396" s="1" t="s">
        <v>39</v>
      </c>
      <c r="W4396" s="1">
        <v>60000000</v>
      </c>
      <c r="X4396" s="1">
        <v>2012</v>
      </c>
      <c r="Y4396" s="1">
        <v>3000</v>
      </c>
      <c r="Z4396" s="1">
        <v>7</v>
      </c>
      <c r="AA4396" s="1">
        <v>2.35</v>
      </c>
      <c r="AB4396" s="1">
        <v>38000</v>
      </c>
    </row>
    <row r="4397" spans="1:28">
      <c r="A4397" s="1" t="s">
        <v>28</v>
      </c>
      <c r="B4397" s="1" t="s">
        <v>882</v>
      </c>
      <c r="C4397" s="1">
        <v>387</v>
      </c>
      <c r="D4397" s="1">
        <v>130</v>
      </c>
      <c r="E4397" s="1">
        <v>188</v>
      </c>
      <c r="F4397" s="1">
        <v>1000</v>
      </c>
      <c r="G4397" s="1" t="s">
        <v>1681</v>
      </c>
      <c r="H4397" s="1">
        <v>10000</v>
      </c>
      <c r="I4397" s="1">
        <v>80033643</v>
      </c>
      <c r="J4397" s="1" t="s">
        <v>1195</v>
      </c>
      <c r="K4397" s="1" t="s">
        <v>519</v>
      </c>
      <c r="L4397" s="1" t="s">
        <v>4045</v>
      </c>
      <c r="M4397" s="1">
        <v>226583</v>
      </c>
      <c r="N4397" s="1">
        <v>16385</v>
      </c>
      <c r="O4397" s="1" t="s">
        <v>2030</v>
      </c>
      <c r="P4397" s="1">
        <v>2</v>
      </c>
      <c r="Q4397" s="1" t="s">
        <v>4046</v>
      </c>
      <c r="R4397" s="1" t="s">
        <v>4047</v>
      </c>
      <c r="S4397" s="1">
        <v>448</v>
      </c>
      <c r="T4397" s="1" t="s">
        <v>37</v>
      </c>
      <c r="U4397" s="1" t="s">
        <v>38</v>
      </c>
      <c r="V4397" s="1" t="s">
        <v>39</v>
      </c>
      <c r="W4397" s="1">
        <v>60000000</v>
      </c>
      <c r="X4397" s="1">
        <v>2012</v>
      </c>
      <c r="Y4397" s="1">
        <v>3000</v>
      </c>
      <c r="Z4397" s="1">
        <v>7</v>
      </c>
      <c r="AA4397" s="1">
        <v>2.35</v>
      </c>
      <c r="AB4397" s="1">
        <v>38000</v>
      </c>
    </row>
    <row r="4398" spans="1:28">
      <c r="A4398" s="1" t="s">
        <v>28</v>
      </c>
      <c r="B4398" s="1" t="s">
        <v>1743</v>
      </c>
      <c r="C4398" s="1">
        <v>426</v>
      </c>
      <c r="D4398" s="1">
        <v>130</v>
      </c>
      <c r="E4398" s="1">
        <v>285</v>
      </c>
      <c r="F4398" s="1">
        <v>767</v>
      </c>
      <c r="G4398" s="1" t="s">
        <v>58</v>
      </c>
      <c r="H4398" s="1">
        <v>33000</v>
      </c>
      <c r="I4398" s="1">
        <v>70235322</v>
      </c>
      <c r="J4398" s="1" t="s">
        <v>3053</v>
      </c>
      <c r="K4398" s="1" t="s">
        <v>4199</v>
      </c>
      <c r="L4398" s="1" t="s">
        <v>8850</v>
      </c>
      <c r="M4398" s="1">
        <v>182983</v>
      </c>
      <c r="N4398" s="1">
        <v>57308</v>
      </c>
      <c r="O4398" s="1" t="s">
        <v>8851</v>
      </c>
      <c r="P4398" s="1">
        <v>4</v>
      </c>
      <c r="Q4398" s="1" t="s">
        <v>8852</v>
      </c>
      <c r="R4398" s="1" t="s">
        <v>8853</v>
      </c>
      <c r="S4398" s="1">
        <v>374</v>
      </c>
      <c r="T4398" s="1" t="s">
        <v>37</v>
      </c>
      <c r="U4398" s="1" t="s">
        <v>38</v>
      </c>
      <c r="V4398" s="1" t="s">
        <v>581</v>
      </c>
      <c r="W4398" s="1">
        <v>28000000</v>
      </c>
      <c r="X4398" s="1">
        <v>2015</v>
      </c>
      <c r="Y4398" s="1">
        <v>23000</v>
      </c>
      <c r="Z4398" s="1">
        <v>7.8</v>
      </c>
      <c r="AA4398" s="1">
        <v>2.35</v>
      </c>
      <c r="AB4398" s="1">
        <v>99000</v>
      </c>
    </row>
    <row r="4399" spans="1:28">
      <c r="A4399" s="1" t="s">
        <v>28</v>
      </c>
      <c r="B4399" s="1" t="s">
        <v>13330</v>
      </c>
      <c r="C4399" s="1">
        <v>439</v>
      </c>
      <c r="D4399" s="1">
        <v>130</v>
      </c>
      <c r="E4399" s="1">
        <v>3000</v>
      </c>
      <c r="F4399" s="1">
        <v>844</v>
      </c>
      <c r="G4399" s="1" t="s">
        <v>80</v>
      </c>
      <c r="H4399" s="1">
        <v>10000</v>
      </c>
      <c r="I4399" s="1">
        <v>3029870</v>
      </c>
      <c r="J4399" s="1" t="s">
        <v>1841</v>
      </c>
      <c r="K4399" s="1" t="s">
        <v>222</v>
      </c>
      <c r="L4399" s="1" t="s">
        <v>15559</v>
      </c>
      <c r="M4399" s="1">
        <v>128729</v>
      </c>
      <c r="N4399" s="1">
        <v>15835</v>
      </c>
      <c r="O4399" s="1" t="s">
        <v>3504</v>
      </c>
      <c r="P4399" s="1">
        <v>1</v>
      </c>
      <c r="Q4399" s="1" t="s">
        <v>15560</v>
      </c>
      <c r="R4399" s="1" t="s">
        <v>15561</v>
      </c>
      <c r="S4399" s="1">
        <v>551</v>
      </c>
      <c r="T4399" s="1" t="s">
        <v>37</v>
      </c>
      <c r="U4399" s="1" t="s">
        <v>7697</v>
      </c>
      <c r="V4399" s="1" t="s">
        <v>581</v>
      </c>
      <c r="W4399" s="1">
        <v>7400000</v>
      </c>
      <c r="X4399" s="1">
        <v>2011</v>
      </c>
      <c r="Y4399" s="1">
        <v>4000</v>
      </c>
      <c r="Z4399" s="1">
        <v>7.1</v>
      </c>
      <c r="AA4399" s="1">
        <v>2.35</v>
      </c>
      <c r="AB4399" s="1">
        <v>50000</v>
      </c>
    </row>
    <row r="4400" spans="1:28">
      <c r="A4400" s="1" t="s">
        <v>28</v>
      </c>
      <c r="B4400" s="1" t="s">
        <v>600</v>
      </c>
      <c r="C4400" s="1">
        <v>443</v>
      </c>
      <c r="D4400" s="1">
        <v>130</v>
      </c>
      <c r="E4400" s="1">
        <v>663</v>
      </c>
      <c r="F4400" s="1">
        <v>604</v>
      </c>
      <c r="G4400" s="1" t="s">
        <v>601</v>
      </c>
      <c r="H4400" s="1">
        <v>2000</v>
      </c>
      <c r="I4400" s="1">
        <v>93417865</v>
      </c>
      <c r="J4400" s="1" t="s">
        <v>602</v>
      </c>
      <c r="K4400" s="1" t="s">
        <v>230</v>
      </c>
      <c r="L4400" s="1" t="s">
        <v>603</v>
      </c>
      <c r="M4400" s="1">
        <v>128306</v>
      </c>
      <c r="N4400" s="1">
        <v>5046</v>
      </c>
      <c r="O4400" s="1" t="s">
        <v>604</v>
      </c>
      <c r="P4400" s="1">
        <v>2</v>
      </c>
      <c r="Q4400" s="1" t="s">
        <v>605</v>
      </c>
      <c r="R4400" s="1" t="s">
        <v>606</v>
      </c>
      <c r="S4400" s="1">
        <v>497</v>
      </c>
      <c r="T4400" s="1" t="s">
        <v>37</v>
      </c>
      <c r="U4400" s="1" t="s">
        <v>38</v>
      </c>
      <c r="V4400" s="1" t="s">
        <v>91</v>
      </c>
      <c r="W4400" s="1">
        <v>190000000</v>
      </c>
      <c r="X4400" s="1">
        <v>2015</v>
      </c>
      <c r="Y4400" s="1">
        <v>638</v>
      </c>
      <c r="Z4400" s="1">
        <v>6.5</v>
      </c>
      <c r="AA4400" s="1">
        <v>2.2000000000000002</v>
      </c>
      <c r="AB4400" s="1">
        <v>37000</v>
      </c>
    </row>
    <row r="4401" spans="1:28">
      <c r="A4401" s="1" t="s">
        <v>28</v>
      </c>
      <c r="B4401" s="1" t="s">
        <v>566</v>
      </c>
      <c r="C4401" s="1">
        <v>521</v>
      </c>
      <c r="D4401" s="1">
        <v>130</v>
      </c>
      <c r="E4401" s="1">
        <v>198</v>
      </c>
      <c r="F4401" s="1">
        <v>884</v>
      </c>
      <c r="G4401" s="1" t="s">
        <v>230</v>
      </c>
      <c r="H4401" s="1">
        <v>10000</v>
      </c>
      <c r="I4401" s="1">
        <v>208543795</v>
      </c>
      <c r="J4401" s="1" t="s">
        <v>567</v>
      </c>
      <c r="K4401" s="1" t="s">
        <v>436</v>
      </c>
      <c r="L4401" s="1" t="s">
        <v>568</v>
      </c>
      <c r="M4401" s="1">
        <v>317542</v>
      </c>
      <c r="N4401" s="1">
        <v>14363</v>
      </c>
      <c r="O4401" s="1" t="s">
        <v>569</v>
      </c>
      <c r="P4401" s="1">
        <v>0</v>
      </c>
      <c r="Q4401" s="1" t="s">
        <v>570</v>
      </c>
      <c r="R4401" s="1" t="s">
        <v>571</v>
      </c>
      <c r="S4401" s="1">
        <v>620</v>
      </c>
      <c r="T4401" s="1" t="s">
        <v>37</v>
      </c>
      <c r="U4401" s="1" t="s">
        <v>38</v>
      </c>
      <c r="V4401" s="1" t="s">
        <v>39</v>
      </c>
      <c r="W4401" s="1">
        <v>170000000</v>
      </c>
      <c r="X4401" s="1">
        <v>2014</v>
      </c>
      <c r="Y4401" s="1">
        <v>2000</v>
      </c>
      <c r="Z4401" s="1">
        <v>7.6</v>
      </c>
      <c r="AA4401" s="1">
        <v>1.85</v>
      </c>
      <c r="AB4401" s="1">
        <v>45000</v>
      </c>
    </row>
    <row r="4402" spans="1:28">
      <c r="A4402" s="1" t="s">
        <v>28</v>
      </c>
      <c r="B4402" s="1" t="s">
        <v>75</v>
      </c>
      <c r="C4402" s="1">
        <v>525</v>
      </c>
      <c r="D4402" s="1">
        <v>130</v>
      </c>
      <c r="E4402" s="1">
        <v>0</v>
      </c>
      <c r="F4402" s="1">
        <v>11000</v>
      </c>
      <c r="G4402" s="1" t="s">
        <v>286</v>
      </c>
      <c r="H4402" s="1">
        <v>44000</v>
      </c>
      <c r="I4402" s="1">
        <v>234903076</v>
      </c>
      <c r="J4402" s="1" t="s">
        <v>196</v>
      </c>
      <c r="K4402" s="1" t="s">
        <v>287</v>
      </c>
      <c r="L4402" s="1" t="s">
        <v>288</v>
      </c>
      <c r="M4402" s="1">
        <v>175409</v>
      </c>
      <c r="N4402" s="1">
        <v>73441</v>
      </c>
      <c r="O4402" s="1" t="s">
        <v>76</v>
      </c>
      <c r="P4402" s="1">
        <v>4</v>
      </c>
      <c r="Q4402" s="1" t="s">
        <v>289</v>
      </c>
      <c r="R4402" s="1" t="s">
        <v>290</v>
      </c>
      <c r="S4402" s="1">
        <v>511</v>
      </c>
      <c r="T4402" s="1" t="s">
        <v>37</v>
      </c>
      <c r="U4402" s="1" t="s">
        <v>38</v>
      </c>
      <c r="V4402" s="1" t="s">
        <v>91</v>
      </c>
      <c r="W4402" s="1">
        <v>215000000</v>
      </c>
      <c r="X4402" s="1">
        <v>2013</v>
      </c>
      <c r="Y4402" s="1">
        <v>15000</v>
      </c>
      <c r="Z4402" s="1">
        <v>6.4</v>
      </c>
      <c r="AA4402" s="1">
        <v>2.35</v>
      </c>
      <c r="AB4402" s="1">
        <v>60000</v>
      </c>
    </row>
    <row r="4403" spans="1:28">
      <c r="A4403" s="1" t="s">
        <v>28</v>
      </c>
      <c r="B4403" s="1" t="s">
        <v>75</v>
      </c>
      <c r="C4403" s="1">
        <v>525</v>
      </c>
      <c r="D4403" s="1">
        <v>130</v>
      </c>
      <c r="E4403" s="1">
        <v>0</v>
      </c>
      <c r="F4403" s="1">
        <v>11000</v>
      </c>
      <c r="G4403" s="1" t="s">
        <v>286</v>
      </c>
      <c r="H4403" s="1">
        <v>44000</v>
      </c>
      <c r="I4403" s="1">
        <v>234903076</v>
      </c>
      <c r="J4403" s="1" t="s">
        <v>196</v>
      </c>
      <c r="K4403" s="1" t="s">
        <v>287</v>
      </c>
      <c r="L4403" s="1" t="s">
        <v>288</v>
      </c>
      <c r="M4403" s="1">
        <v>175413</v>
      </c>
      <c r="N4403" s="1">
        <v>73441</v>
      </c>
      <c r="O4403" s="1" t="s">
        <v>76</v>
      </c>
      <c r="P4403" s="1">
        <v>4</v>
      </c>
      <c r="Q4403" s="1" t="s">
        <v>289</v>
      </c>
      <c r="R4403" s="1" t="s">
        <v>290</v>
      </c>
      <c r="S4403" s="1">
        <v>511</v>
      </c>
      <c r="T4403" s="1" t="s">
        <v>37</v>
      </c>
      <c r="U4403" s="1" t="s">
        <v>38</v>
      </c>
      <c r="V4403" s="1" t="s">
        <v>91</v>
      </c>
      <c r="W4403" s="1">
        <v>215000000</v>
      </c>
      <c r="X4403" s="1">
        <v>2013</v>
      </c>
      <c r="Y4403" s="1">
        <v>15000</v>
      </c>
      <c r="Z4403" s="1">
        <v>6.4</v>
      </c>
      <c r="AA4403" s="1">
        <v>2.35</v>
      </c>
      <c r="AB4403" s="1">
        <v>60000</v>
      </c>
    </row>
    <row r="4404" spans="1:28">
      <c r="A4404" s="1" t="s">
        <v>28</v>
      </c>
      <c r="B4404" s="1" t="s">
        <v>5988</v>
      </c>
      <c r="C4404" s="1">
        <v>656</v>
      </c>
      <c r="D4404" s="1">
        <v>130</v>
      </c>
      <c r="E4404" s="1">
        <v>0</v>
      </c>
      <c r="F4404" s="1">
        <v>650</v>
      </c>
      <c r="G4404" s="1" t="s">
        <v>5116</v>
      </c>
      <c r="H4404" s="1">
        <v>1000</v>
      </c>
      <c r="I4404" s="1">
        <v>136019448</v>
      </c>
      <c r="J4404" s="1" t="s">
        <v>5989</v>
      </c>
      <c r="K4404" s="1" t="s">
        <v>5990</v>
      </c>
      <c r="L4404" s="1" t="s">
        <v>5991</v>
      </c>
      <c r="M4404" s="1">
        <v>452465</v>
      </c>
      <c r="N4404" s="1">
        <v>3133</v>
      </c>
      <c r="O4404" s="1" t="s">
        <v>4169</v>
      </c>
      <c r="P4404" s="1">
        <v>1</v>
      </c>
      <c r="Q4404" s="1" t="s">
        <v>5992</v>
      </c>
      <c r="R4404" s="1" t="s">
        <v>5993</v>
      </c>
      <c r="S4404" s="1">
        <v>695</v>
      </c>
      <c r="T4404" s="1" t="s">
        <v>37</v>
      </c>
      <c r="U4404" s="1" t="s">
        <v>38</v>
      </c>
      <c r="V4404" s="1" t="s">
        <v>581</v>
      </c>
      <c r="W4404" s="1">
        <v>44500000</v>
      </c>
      <c r="X4404" s="1">
        <v>2012</v>
      </c>
      <c r="Y4404" s="1">
        <v>660</v>
      </c>
      <c r="Z4404" s="1">
        <v>7.7</v>
      </c>
      <c r="AA4404" s="1">
        <v>2.35</v>
      </c>
      <c r="AB4404" s="1">
        <v>89000</v>
      </c>
    </row>
    <row r="4405" spans="1:28">
      <c r="A4405" s="1" t="s">
        <v>28</v>
      </c>
      <c r="B4405" s="1" t="s">
        <v>10659</v>
      </c>
      <c r="C4405" s="1">
        <v>75</v>
      </c>
      <c r="D4405" s="1">
        <v>131</v>
      </c>
      <c r="E4405" s="1">
        <v>82</v>
      </c>
      <c r="F4405" s="1">
        <v>85</v>
      </c>
      <c r="G4405" s="1" t="s">
        <v>10660</v>
      </c>
      <c r="H4405" s="1">
        <v>813</v>
      </c>
      <c r="I4405" s="1">
        <v>102922376</v>
      </c>
      <c r="J4405" s="1" t="s">
        <v>8556</v>
      </c>
      <c r="K4405" s="1" t="s">
        <v>2435</v>
      </c>
      <c r="L4405" s="1" t="s">
        <v>10661</v>
      </c>
      <c r="M4405" s="1">
        <v>51314</v>
      </c>
      <c r="N4405" s="1">
        <v>1520</v>
      </c>
      <c r="O4405" s="1" t="s">
        <v>10662</v>
      </c>
      <c r="P4405" s="1">
        <v>0</v>
      </c>
      <c r="Q4405" s="1" t="s">
        <v>10663</v>
      </c>
      <c r="R4405" s="1" t="s">
        <v>10664</v>
      </c>
      <c r="S4405" s="1">
        <v>265</v>
      </c>
      <c r="T4405" s="1" t="s">
        <v>37</v>
      </c>
      <c r="U4405" s="1" t="s">
        <v>38</v>
      </c>
      <c r="V4405" s="1" t="s">
        <v>91</v>
      </c>
      <c r="W4405" s="1">
        <v>20000000</v>
      </c>
      <c r="X4405" s="1">
        <v>1978</v>
      </c>
      <c r="Y4405" s="1">
        <v>366</v>
      </c>
      <c r="Z4405" s="1">
        <v>5.7</v>
      </c>
      <c r="AA4405" s="1">
        <v>2.35</v>
      </c>
      <c r="AB4405" s="1">
        <v>0</v>
      </c>
    </row>
    <row r="4406" spans="1:28">
      <c r="A4406" s="1" t="s">
        <v>28</v>
      </c>
      <c r="B4406" s="1" t="s">
        <v>7001</v>
      </c>
      <c r="C4406" s="1">
        <v>85</v>
      </c>
      <c r="D4406" s="1">
        <v>131</v>
      </c>
      <c r="E4406" s="1">
        <v>43</v>
      </c>
      <c r="F4406" s="1">
        <v>362</v>
      </c>
      <c r="G4406" s="1" t="s">
        <v>8255</v>
      </c>
      <c r="H4406" s="1">
        <v>18000</v>
      </c>
      <c r="I4406" s="1">
        <v>52799004</v>
      </c>
      <c r="J4406" s="1" t="s">
        <v>210</v>
      </c>
      <c r="K4406" s="1" t="s">
        <v>434</v>
      </c>
      <c r="L4406" s="1" t="s">
        <v>8256</v>
      </c>
      <c r="M4406" s="1">
        <v>28942</v>
      </c>
      <c r="N4406" s="1">
        <v>19815</v>
      </c>
      <c r="O4406" s="1" t="s">
        <v>8257</v>
      </c>
      <c r="P4406" s="1">
        <v>0</v>
      </c>
      <c r="Q4406" s="1" t="s">
        <v>8258</v>
      </c>
      <c r="R4406" s="1" t="s">
        <v>8259</v>
      </c>
      <c r="S4406" s="1">
        <v>223</v>
      </c>
      <c r="T4406" s="1" t="s">
        <v>37</v>
      </c>
      <c r="U4406" s="1" t="s">
        <v>38</v>
      </c>
      <c r="V4406" s="1" t="s">
        <v>39</v>
      </c>
      <c r="W4406" s="1">
        <v>55000000</v>
      </c>
      <c r="X4406" s="1">
        <v>1999</v>
      </c>
      <c r="Y4406" s="1">
        <v>652</v>
      </c>
      <c r="Z4406" s="1">
        <v>6.1</v>
      </c>
      <c r="AA4406" s="1">
        <v>2.35</v>
      </c>
      <c r="AB4406" s="1">
        <v>0</v>
      </c>
    </row>
    <row r="4407" spans="1:28">
      <c r="A4407" s="1" t="s">
        <v>28</v>
      </c>
      <c r="B4407" s="1" t="s">
        <v>4523</v>
      </c>
      <c r="C4407" s="1">
        <v>96</v>
      </c>
      <c r="D4407" s="1">
        <v>131</v>
      </c>
      <c r="E4407" s="1">
        <v>108</v>
      </c>
      <c r="F4407" s="1">
        <v>58</v>
      </c>
      <c r="G4407" s="1" t="s">
        <v>4524</v>
      </c>
      <c r="H4407" s="1">
        <v>23000</v>
      </c>
      <c r="I4407" s="1">
        <v>25528495</v>
      </c>
      <c r="J4407" s="1" t="s">
        <v>4525</v>
      </c>
      <c r="K4407" s="1" t="s">
        <v>58</v>
      </c>
      <c r="L4407" s="1" t="s">
        <v>4526</v>
      </c>
      <c r="M4407" s="1">
        <v>28099</v>
      </c>
      <c r="N4407" s="1">
        <v>23325</v>
      </c>
      <c r="O4407" s="1" t="s">
        <v>4527</v>
      </c>
      <c r="P4407" s="1">
        <v>2</v>
      </c>
      <c r="Q4407" s="1" t="s">
        <v>4528</v>
      </c>
      <c r="R4407" s="1" t="s">
        <v>4529</v>
      </c>
      <c r="S4407" s="1">
        <v>220</v>
      </c>
      <c r="T4407" s="1" t="s">
        <v>37</v>
      </c>
      <c r="U4407" s="1" t="s">
        <v>56</v>
      </c>
      <c r="V4407" s="1" t="s">
        <v>581</v>
      </c>
      <c r="W4407" s="1">
        <v>57000000</v>
      </c>
      <c r="X4407" s="1">
        <v>2001</v>
      </c>
      <c r="Y4407" s="1">
        <v>243</v>
      </c>
      <c r="Z4407" s="1">
        <v>5.9</v>
      </c>
      <c r="AA4407" s="1">
        <v>2.35</v>
      </c>
      <c r="AB4407" s="1">
        <v>0</v>
      </c>
    </row>
    <row r="4408" spans="1:28">
      <c r="A4408" s="1" t="s">
        <v>28</v>
      </c>
      <c r="B4408" s="1" t="s">
        <v>323</v>
      </c>
      <c r="C4408" s="1">
        <v>96</v>
      </c>
      <c r="D4408" s="1">
        <v>131</v>
      </c>
      <c r="E4408" s="1">
        <v>368</v>
      </c>
      <c r="F4408" s="1">
        <v>383</v>
      </c>
      <c r="G4408" s="1" t="s">
        <v>3779</v>
      </c>
      <c r="H4408" s="1">
        <v>11000</v>
      </c>
      <c r="I4408" s="1">
        <v>43532294</v>
      </c>
      <c r="J4408" s="1" t="s">
        <v>3780</v>
      </c>
      <c r="K4408" s="1" t="s">
        <v>656</v>
      </c>
      <c r="L4408" s="1" t="s">
        <v>3781</v>
      </c>
      <c r="M4408" s="1">
        <v>46951</v>
      </c>
      <c r="N4408" s="1">
        <v>12088</v>
      </c>
      <c r="O4408" s="1" t="s">
        <v>3233</v>
      </c>
      <c r="P4408" s="1">
        <v>0</v>
      </c>
      <c r="Q4408" s="1" t="s">
        <v>3782</v>
      </c>
      <c r="R4408" s="1" t="s">
        <v>3783</v>
      </c>
      <c r="S4408" s="1">
        <v>175</v>
      </c>
      <c r="T4408" s="1" t="s">
        <v>37</v>
      </c>
      <c r="U4408" s="1" t="s">
        <v>38</v>
      </c>
      <c r="V4408" s="1" t="s">
        <v>91</v>
      </c>
      <c r="W4408" s="1">
        <v>65000000</v>
      </c>
      <c r="X4408" s="1">
        <v>2006</v>
      </c>
      <c r="Y4408" s="1">
        <v>529</v>
      </c>
      <c r="Z4408" s="1">
        <v>7.1</v>
      </c>
      <c r="AA4408" s="1">
        <v>2.35</v>
      </c>
      <c r="AB4408" s="1">
        <v>0</v>
      </c>
    </row>
    <row r="4409" spans="1:28">
      <c r="A4409" s="1" t="s">
        <v>28</v>
      </c>
      <c r="B4409" s="1" t="s">
        <v>6128</v>
      </c>
      <c r="C4409" s="1">
        <v>106</v>
      </c>
      <c r="D4409" s="1">
        <v>131</v>
      </c>
      <c r="E4409" s="1">
        <v>46</v>
      </c>
      <c r="F4409" s="1">
        <v>293</v>
      </c>
      <c r="G4409" s="1" t="s">
        <v>9033</v>
      </c>
      <c r="H4409" s="1">
        <v>594</v>
      </c>
      <c r="I4409" s="1">
        <v>67900000</v>
      </c>
      <c r="J4409" s="1" t="s">
        <v>50</v>
      </c>
      <c r="K4409" s="1" t="s">
        <v>9034</v>
      </c>
      <c r="L4409" s="1" t="s">
        <v>9035</v>
      </c>
      <c r="M4409" s="1">
        <v>74374</v>
      </c>
      <c r="N4409" s="1">
        <v>1898</v>
      </c>
      <c r="O4409" s="1" t="s">
        <v>9036</v>
      </c>
      <c r="P4409" s="1">
        <v>0</v>
      </c>
      <c r="Q4409" s="1" t="s">
        <v>9037</v>
      </c>
      <c r="R4409" s="1" t="s">
        <v>9038</v>
      </c>
      <c r="S4409" s="1">
        <v>225</v>
      </c>
      <c r="T4409" s="1" t="s">
        <v>37</v>
      </c>
      <c r="U4409" s="1" t="s">
        <v>56</v>
      </c>
      <c r="V4409" s="1" t="s">
        <v>91</v>
      </c>
      <c r="W4409" s="1">
        <v>27500000</v>
      </c>
      <c r="X4409" s="1">
        <v>1983</v>
      </c>
      <c r="Y4409" s="1">
        <v>303</v>
      </c>
      <c r="Z4409" s="1">
        <v>6.6</v>
      </c>
      <c r="AA4409" s="1">
        <v>2.35</v>
      </c>
      <c r="AB4409" s="1">
        <v>0</v>
      </c>
    </row>
    <row r="4410" spans="1:28">
      <c r="A4410" s="1" t="s">
        <v>28</v>
      </c>
      <c r="B4410" s="1" t="s">
        <v>6128</v>
      </c>
      <c r="C4410" s="1">
        <v>108</v>
      </c>
      <c r="D4410" s="1">
        <v>131</v>
      </c>
      <c r="E4410" s="1">
        <v>46</v>
      </c>
      <c r="F4410" s="1">
        <v>433</v>
      </c>
      <c r="G4410" s="1" t="s">
        <v>5507</v>
      </c>
      <c r="H4410" s="1">
        <v>1000</v>
      </c>
      <c r="I4410" s="1">
        <v>50300000</v>
      </c>
      <c r="J4410" s="1" t="s">
        <v>50</v>
      </c>
      <c r="K4410" s="1" t="s">
        <v>8274</v>
      </c>
      <c r="L4410" s="1" t="s">
        <v>8275</v>
      </c>
      <c r="M4410" s="1">
        <v>68565</v>
      </c>
      <c r="N4410" s="1">
        <v>2943</v>
      </c>
      <c r="O4410" s="1" t="s">
        <v>8276</v>
      </c>
      <c r="P4410" s="1">
        <v>2</v>
      </c>
      <c r="Q4410" s="1" t="s">
        <v>8277</v>
      </c>
      <c r="R4410" s="1" t="s">
        <v>8278</v>
      </c>
      <c r="S4410" s="1">
        <v>300</v>
      </c>
      <c r="T4410" s="1" t="s">
        <v>37</v>
      </c>
      <c r="U4410" s="1" t="s">
        <v>56</v>
      </c>
      <c r="V4410" s="1" t="s">
        <v>91</v>
      </c>
      <c r="W4410" s="1">
        <v>30000000</v>
      </c>
      <c r="X4410" s="1">
        <v>1985</v>
      </c>
      <c r="Y4410" s="1">
        <v>439</v>
      </c>
      <c r="Z4410" s="1">
        <v>6.3</v>
      </c>
      <c r="AA4410" s="1">
        <v>2.35</v>
      </c>
      <c r="AB4410" s="1">
        <v>0</v>
      </c>
    </row>
    <row r="4411" spans="1:28">
      <c r="A4411" s="1" t="s">
        <v>28</v>
      </c>
      <c r="B4411" s="1" t="s">
        <v>4337</v>
      </c>
      <c r="C4411" s="1">
        <v>110</v>
      </c>
      <c r="D4411" s="1">
        <v>131</v>
      </c>
      <c r="E4411" s="1">
        <v>37</v>
      </c>
      <c r="F4411" s="1">
        <v>507</v>
      </c>
      <c r="G4411" s="1" t="s">
        <v>466</v>
      </c>
      <c r="H4411" s="1">
        <v>968</v>
      </c>
      <c r="I4411" s="1">
        <v>18208078</v>
      </c>
      <c r="J4411" s="1" t="s">
        <v>919</v>
      </c>
      <c r="K4411" s="1" t="s">
        <v>375</v>
      </c>
      <c r="L4411" s="1" t="s">
        <v>4338</v>
      </c>
      <c r="M4411" s="1">
        <v>57100</v>
      </c>
      <c r="N4411" s="1">
        <v>3012</v>
      </c>
      <c r="O4411" s="1" t="s">
        <v>4339</v>
      </c>
      <c r="P4411" s="1">
        <v>3</v>
      </c>
      <c r="Q4411" s="1" t="s">
        <v>4340</v>
      </c>
      <c r="R4411" s="1" t="s">
        <v>4341</v>
      </c>
      <c r="S4411" s="1">
        <v>281</v>
      </c>
      <c r="T4411" s="1" t="s">
        <v>37</v>
      </c>
      <c r="U4411" s="1" t="s">
        <v>38</v>
      </c>
      <c r="V4411" s="1" t="s">
        <v>581</v>
      </c>
      <c r="W4411" s="1">
        <v>60000000</v>
      </c>
      <c r="X4411" s="1">
        <v>2001</v>
      </c>
      <c r="Y4411" s="1">
        <v>848</v>
      </c>
      <c r="Z4411" s="1">
        <v>6.9</v>
      </c>
      <c r="AA4411" s="1">
        <v>2.35</v>
      </c>
      <c r="AB4411" s="1">
        <v>0</v>
      </c>
    </row>
    <row r="4412" spans="1:28">
      <c r="A4412" s="1" t="s">
        <v>28</v>
      </c>
      <c r="B4412" s="1" t="s">
        <v>8657</v>
      </c>
      <c r="C4412" s="1">
        <v>117</v>
      </c>
      <c r="D4412" s="1">
        <v>131</v>
      </c>
      <c r="E4412" s="1">
        <v>53</v>
      </c>
      <c r="F4412" s="1">
        <v>548</v>
      </c>
      <c r="G4412" s="1" t="s">
        <v>1206</v>
      </c>
      <c r="H4412" s="1">
        <v>14000</v>
      </c>
      <c r="I4412" s="1">
        <v>3752725</v>
      </c>
      <c r="J4412" s="1" t="s">
        <v>210</v>
      </c>
      <c r="K4412" s="1" t="s">
        <v>2374</v>
      </c>
      <c r="L4412" s="1" t="s">
        <v>8658</v>
      </c>
      <c r="M4412" s="1">
        <v>29715</v>
      </c>
      <c r="N4412" s="1">
        <v>16252</v>
      </c>
      <c r="O4412" s="1" t="s">
        <v>5780</v>
      </c>
      <c r="P4412" s="1">
        <v>3</v>
      </c>
      <c r="Q4412" s="1" t="s">
        <v>8659</v>
      </c>
      <c r="R4412" s="1" t="s">
        <v>8660</v>
      </c>
      <c r="S4412" s="1">
        <v>161</v>
      </c>
      <c r="T4412" s="1" t="s">
        <v>37</v>
      </c>
      <c r="U4412" s="1" t="s">
        <v>38</v>
      </c>
      <c r="V4412" s="1" t="s">
        <v>581</v>
      </c>
      <c r="W4412" s="1">
        <v>18000000</v>
      </c>
      <c r="X4412" s="1">
        <v>2004</v>
      </c>
      <c r="Y4412" s="1">
        <v>871</v>
      </c>
      <c r="Z4412" s="1">
        <v>7.1</v>
      </c>
      <c r="AA4412" s="1">
        <v>2.35</v>
      </c>
      <c r="AB4412" s="1">
        <v>0</v>
      </c>
    </row>
    <row r="4413" spans="1:28">
      <c r="A4413" s="1" t="s">
        <v>28</v>
      </c>
      <c r="B4413" s="1" t="s">
        <v>9997</v>
      </c>
      <c r="C4413" s="1">
        <v>124</v>
      </c>
      <c r="D4413" s="1">
        <v>131</v>
      </c>
      <c r="E4413" s="1">
        <v>911</v>
      </c>
      <c r="F4413" s="1">
        <v>232</v>
      </c>
      <c r="G4413" s="1" t="s">
        <v>9998</v>
      </c>
      <c r="H4413" s="1">
        <v>5000</v>
      </c>
      <c r="I4413" s="1">
        <v>85433</v>
      </c>
      <c r="J4413" s="1" t="s">
        <v>9999</v>
      </c>
      <c r="K4413" s="1" t="s">
        <v>1840</v>
      </c>
      <c r="L4413" s="1" t="s">
        <v>10000</v>
      </c>
      <c r="M4413" s="1">
        <v>69676</v>
      </c>
      <c r="N4413" s="1">
        <v>5954</v>
      </c>
      <c r="O4413" s="1" t="s">
        <v>10001</v>
      </c>
      <c r="P4413" s="1">
        <v>2</v>
      </c>
      <c r="Q4413" s="1" t="s">
        <v>10002</v>
      </c>
      <c r="R4413" s="1" t="s">
        <v>10003</v>
      </c>
      <c r="S4413" s="1">
        <v>131</v>
      </c>
      <c r="T4413" s="1" t="s">
        <v>37</v>
      </c>
      <c r="U4413" s="1" t="s">
        <v>7076</v>
      </c>
      <c r="V4413" s="1" t="s">
        <v>581</v>
      </c>
      <c r="W4413" s="1">
        <v>13500000</v>
      </c>
      <c r="X4413" s="1">
        <v>2013</v>
      </c>
      <c r="Y4413" s="1">
        <v>234</v>
      </c>
      <c r="Z4413" s="1">
        <v>7.8</v>
      </c>
      <c r="AA4413" s="1">
        <v>2.35</v>
      </c>
      <c r="AB4413" s="1">
        <v>31000</v>
      </c>
    </row>
    <row r="4414" spans="1:28">
      <c r="A4414" s="1" t="s">
        <v>28</v>
      </c>
      <c r="B4414" s="1" t="s">
        <v>1409</v>
      </c>
      <c r="C4414" s="1">
        <v>124</v>
      </c>
      <c r="D4414" s="1">
        <v>131</v>
      </c>
      <c r="E4414" s="1">
        <v>274</v>
      </c>
      <c r="F4414" s="1">
        <v>138</v>
      </c>
      <c r="G4414" s="1" t="s">
        <v>3098</v>
      </c>
      <c r="H4414" s="1">
        <v>11000</v>
      </c>
      <c r="I4414" s="1">
        <v>42044321</v>
      </c>
      <c r="J4414" s="1" t="s">
        <v>1411</v>
      </c>
      <c r="K4414" s="1" t="s">
        <v>2172</v>
      </c>
      <c r="L4414" s="1" t="s">
        <v>3099</v>
      </c>
      <c r="M4414" s="1">
        <v>65668</v>
      </c>
      <c r="N4414" s="1">
        <v>12522</v>
      </c>
      <c r="O4414" s="1" t="s">
        <v>3100</v>
      </c>
      <c r="P4414" s="1">
        <v>2</v>
      </c>
      <c r="Q4414" s="1" t="s">
        <v>3101</v>
      </c>
      <c r="R4414" s="1" t="s">
        <v>3102</v>
      </c>
      <c r="S4414" s="1">
        <v>342</v>
      </c>
      <c r="T4414" s="1" t="s">
        <v>37</v>
      </c>
      <c r="U4414" s="1" t="s">
        <v>38</v>
      </c>
      <c r="V4414" s="1" t="s">
        <v>39</v>
      </c>
      <c r="W4414" s="1">
        <v>80000000</v>
      </c>
      <c r="X4414" s="1">
        <v>2004</v>
      </c>
      <c r="Y4414" s="1">
        <v>964</v>
      </c>
      <c r="Z4414" s="1">
        <v>6.5</v>
      </c>
      <c r="AA4414" s="1">
        <v>1.85</v>
      </c>
      <c r="AB4414" s="1">
        <v>0</v>
      </c>
    </row>
    <row r="4415" spans="1:28">
      <c r="A4415" s="1" t="s">
        <v>28</v>
      </c>
      <c r="B4415" s="1" t="s">
        <v>3680</v>
      </c>
      <c r="C4415" s="1">
        <v>131</v>
      </c>
      <c r="D4415" s="1">
        <v>131</v>
      </c>
      <c r="E4415" s="1">
        <v>16000</v>
      </c>
      <c r="F4415" s="1">
        <v>638</v>
      </c>
      <c r="G4415" s="1" t="s">
        <v>462</v>
      </c>
      <c r="H4415" s="1">
        <v>16000</v>
      </c>
      <c r="I4415" s="1">
        <v>101157447</v>
      </c>
      <c r="J4415" s="1" t="s">
        <v>1757</v>
      </c>
      <c r="K4415" s="1" t="s">
        <v>3680</v>
      </c>
      <c r="L4415" s="1" t="s">
        <v>13327</v>
      </c>
      <c r="M4415" s="1">
        <v>277505</v>
      </c>
      <c r="N4415" s="1">
        <v>28544</v>
      </c>
      <c r="O4415" s="1" t="s">
        <v>3209</v>
      </c>
      <c r="P4415" s="1">
        <v>1</v>
      </c>
      <c r="Q4415" s="1" t="s">
        <v>13328</v>
      </c>
      <c r="R4415" s="1" t="s">
        <v>13329</v>
      </c>
      <c r="S4415" s="1">
        <v>495</v>
      </c>
      <c r="T4415" s="1" t="s">
        <v>37</v>
      </c>
      <c r="U4415" s="1" t="s">
        <v>38</v>
      </c>
      <c r="V4415" s="1" t="s">
        <v>581</v>
      </c>
      <c r="W4415" s="1">
        <v>14400000</v>
      </c>
      <c r="X4415" s="1">
        <v>1992</v>
      </c>
      <c r="Y4415" s="1">
        <v>11000</v>
      </c>
      <c r="Z4415" s="1">
        <v>8.3000000000000007</v>
      </c>
      <c r="AA4415" s="1">
        <v>2.35</v>
      </c>
      <c r="AB4415" s="1">
        <v>10000</v>
      </c>
    </row>
    <row r="4416" spans="1:28">
      <c r="A4416" s="1" t="s">
        <v>28</v>
      </c>
      <c r="B4416" s="1" t="s">
        <v>524</v>
      </c>
      <c r="C4416" s="1">
        <v>138</v>
      </c>
      <c r="D4416" s="1">
        <v>131</v>
      </c>
      <c r="E4416" s="1">
        <v>58</v>
      </c>
      <c r="F4416" s="1">
        <v>720</v>
      </c>
      <c r="G4416" s="1" t="s">
        <v>299</v>
      </c>
      <c r="H4416" s="1">
        <v>15000</v>
      </c>
      <c r="I4416" s="1">
        <v>54228104</v>
      </c>
      <c r="J4416" s="1" t="s">
        <v>6423</v>
      </c>
      <c r="K4416" s="1" t="s">
        <v>109</v>
      </c>
      <c r="L4416" s="1" t="s">
        <v>6424</v>
      </c>
      <c r="M4416" s="1">
        <v>104991</v>
      </c>
      <c r="N4416" s="1">
        <v>17152</v>
      </c>
      <c r="O4416" s="1" t="s">
        <v>1862</v>
      </c>
      <c r="P4416" s="1">
        <v>1</v>
      </c>
      <c r="Q4416" s="1" t="s">
        <v>6425</v>
      </c>
      <c r="R4416" s="1" t="s">
        <v>6426</v>
      </c>
      <c r="S4416" s="1">
        <v>544</v>
      </c>
      <c r="T4416" s="1" t="s">
        <v>37</v>
      </c>
      <c r="U4416" s="1" t="s">
        <v>56</v>
      </c>
      <c r="V4416" s="1" t="s">
        <v>39</v>
      </c>
      <c r="W4416" s="1">
        <v>35000000</v>
      </c>
      <c r="X4416" s="1">
        <v>2002</v>
      </c>
      <c r="Y4416" s="1">
        <v>1000</v>
      </c>
      <c r="Z4416" s="1">
        <v>7.7</v>
      </c>
      <c r="AA4416" s="1">
        <v>1.85</v>
      </c>
      <c r="AB4416" s="1">
        <v>0</v>
      </c>
    </row>
    <row r="4417" spans="1:28">
      <c r="A4417" s="1" t="s">
        <v>28</v>
      </c>
      <c r="B4417" s="1" t="s">
        <v>1522</v>
      </c>
      <c r="C4417" s="1">
        <v>169</v>
      </c>
      <c r="D4417" s="1">
        <v>131</v>
      </c>
      <c r="E4417" s="1">
        <v>0</v>
      </c>
      <c r="F4417" s="1">
        <v>658</v>
      </c>
      <c r="G4417" s="1" t="s">
        <v>237</v>
      </c>
      <c r="H4417" s="1">
        <v>8000</v>
      </c>
      <c r="I4417" s="1">
        <v>125548685</v>
      </c>
      <c r="J4417" s="1" t="s">
        <v>1540</v>
      </c>
      <c r="K4417" s="1" t="s">
        <v>1523</v>
      </c>
      <c r="L4417" s="1" t="s">
        <v>5024</v>
      </c>
      <c r="M4417" s="1">
        <v>135246</v>
      </c>
      <c r="N4417" s="1">
        <v>10003</v>
      </c>
      <c r="O4417" s="1" t="s">
        <v>5025</v>
      </c>
      <c r="P4417" s="1">
        <v>0</v>
      </c>
      <c r="Q4417" s="1" t="s">
        <v>5026</v>
      </c>
      <c r="R4417" s="1" t="s">
        <v>5027</v>
      </c>
      <c r="S4417" s="1">
        <v>498</v>
      </c>
      <c r="T4417" s="1" t="s">
        <v>37</v>
      </c>
      <c r="U4417" s="1" t="s">
        <v>38</v>
      </c>
      <c r="V4417" s="1" t="s">
        <v>581</v>
      </c>
      <c r="W4417" s="1">
        <v>52000000</v>
      </c>
      <c r="X4417" s="1">
        <v>2000</v>
      </c>
      <c r="Y4417" s="1">
        <v>883</v>
      </c>
      <c r="Z4417" s="1">
        <v>7.3</v>
      </c>
      <c r="AA4417" s="1">
        <v>1.85</v>
      </c>
      <c r="AB4417" s="1">
        <v>0</v>
      </c>
    </row>
    <row r="4418" spans="1:28">
      <c r="A4418" s="1" t="s">
        <v>28</v>
      </c>
      <c r="B4418" s="1" t="s">
        <v>1300</v>
      </c>
      <c r="C4418" s="1">
        <v>181</v>
      </c>
      <c r="D4418" s="1">
        <v>131</v>
      </c>
      <c r="E4418" s="1">
        <v>719</v>
      </c>
      <c r="F4418" s="1">
        <v>683</v>
      </c>
      <c r="G4418" s="1" t="s">
        <v>6704</v>
      </c>
      <c r="H4418" s="1">
        <v>16000</v>
      </c>
      <c r="I4418" s="1">
        <v>20302961</v>
      </c>
      <c r="J4418" s="1" t="s">
        <v>3395</v>
      </c>
      <c r="K4418" s="1" t="s">
        <v>6705</v>
      </c>
      <c r="L4418" s="1" t="s">
        <v>6706</v>
      </c>
      <c r="M4418" s="1">
        <v>49874</v>
      </c>
      <c r="N4418" s="1">
        <v>18913</v>
      </c>
      <c r="O4418" s="1" t="s">
        <v>6129</v>
      </c>
      <c r="P4418" s="1">
        <v>0</v>
      </c>
      <c r="Q4418" s="1" t="s">
        <v>6707</v>
      </c>
      <c r="R4418" s="1" t="s">
        <v>6708</v>
      </c>
      <c r="S4418" s="1">
        <v>450</v>
      </c>
      <c r="T4418" s="1" t="s">
        <v>37</v>
      </c>
      <c r="U4418" s="1" t="s">
        <v>1461</v>
      </c>
      <c r="V4418" s="1" t="s">
        <v>6709</v>
      </c>
      <c r="W4418" s="1">
        <v>45000000</v>
      </c>
      <c r="X4418" s="1">
        <v>1995</v>
      </c>
      <c r="Y4418" s="1">
        <v>893</v>
      </c>
      <c r="Z4418" s="1">
        <v>4.5999999999999996</v>
      </c>
      <c r="AA4418" s="1">
        <v>2.35</v>
      </c>
      <c r="AB4418" s="1">
        <v>0</v>
      </c>
    </row>
    <row r="4419" spans="1:28">
      <c r="A4419" s="1" t="s">
        <v>28</v>
      </c>
      <c r="B4419" s="1" t="s">
        <v>2388</v>
      </c>
      <c r="C4419" s="1">
        <v>187</v>
      </c>
      <c r="D4419" s="1">
        <v>131</v>
      </c>
      <c r="E4419" s="1">
        <v>218</v>
      </c>
      <c r="F4419" s="1">
        <v>29</v>
      </c>
      <c r="G4419" s="1" t="s">
        <v>2389</v>
      </c>
      <c r="H4419" s="1">
        <v>5000</v>
      </c>
      <c r="I4419" s="1">
        <v>51396781</v>
      </c>
      <c r="J4419" s="1" t="s">
        <v>1953</v>
      </c>
      <c r="K4419" s="1" t="s">
        <v>2390</v>
      </c>
      <c r="L4419" s="1" t="s">
        <v>2391</v>
      </c>
      <c r="M4419" s="1">
        <v>188887</v>
      </c>
      <c r="N4419" s="1">
        <v>5103</v>
      </c>
      <c r="O4419" s="1" t="s">
        <v>2392</v>
      </c>
      <c r="P4419" s="1">
        <v>1</v>
      </c>
      <c r="Q4419" s="1" t="s">
        <v>2393</v>
      </c>
      <c r="R4419" s="1" t="s">
        <v>2394</v>
      </c>
      <c r="S4419" s="1">
        <v>662</v>
      </c>
      <c r="T4419" s="1" t="s">
        <v>37</v>
      </c>
      <c r="U4419" s="1" t="s">
        <v>38</v>
      </c>
      <c r="V4419" s="1" t="s">
        <v>581</v>
      </c>
      <c r="W4419" s="1">
        <v>68000000</v>
      </c>
      <c r="X4419" s="1">
        <v>2001</v>
      </c>
      <c r="Y4419" s="1">
        <v>35</v>
      </c>
      <c r="Z4419" s="1">
        <v>7.6</v>
      </c>
      <c r="AA4419" s="1">
        <v>2.35</v>
      </c>
      <c r="AB4419" s="1">
        <v>0</v>
      </c>
    </row>
    <row r="4420" spans="1:28">
      <c r="A4420" s="1" t="s">
        <v>28</v>
      </c>
      <c r="B4420" s="1" t="s">
        <v>11667</v>
      </c>
      <c r="C4420" s="1">
        <v>187</v>
      </c>
      <c r="D4420" s="1">
        <v>131</v>
      </c>
      <c r="E4420" s="1">
        <v>500</v>
      </c>
      <c r="F4420" s="1">
        <v>555</v>
      </c>
      <c r="G4420" s="1" t="s">
        <v>3341</v>
      </c>
      <c r="H4420" s="1">
        <v>1000</v>
      </c>
      <c r="I4420" s="1">
        <v>41300105</v>
      </c>
      <c r="J4420" s="1" t="s">
        <v>8046</v>
      </c>
      <c r="K4420" s="1" t="s">
        <v>199</v>
      </c>
      <c r="L4420" s="1" t="s">
        <v>11784</v>
      </c>
      <c r="M4420" s="1">
        <v>65201</v>
      </c>
      <c r="N4420" s="1">
        <v>3261</v>
      </c>
      <c r="O4420" s="1" t="s">
        <v>11108</v>
      </c>
      <c r="P4420" s="1">
        <v>0</v>
      </c>
      <c r="Q4420" s="1" t="s">
        <v>11785</v>
      </c>
      <c r="R4420" s="1" t="s">
        <v>11786</v>
      </c>
      <c r="S4420" s="1">
        <v>651</v>
      </c>
      <c r="T4420" s="1" t="s">
        <v>37</v>
      </c>
      <c r="U4420" s="1" t="s">
        <v>56</v>
      </c>
      <c r="V4420" s="1" t="s">
        <v>581</v>
      </c>
      <c r="W4420" s="1">
        <v>19800000</v>
      </c>
      <c r="X4420" s="1">
        <v>2001</v>
      </c>
      <c r="Y4420" s="1">
        <v>559</v>
      </c>
      <c r="Z4420" s="1">
        <v>7.3</v>
      </c>
      <c r="AA4420" s="1">
        <v>2.35</v>
      </c>
      <c r="AB4420" s="1">
        <v>0</v>
      </c>
    </row>
    <row r="4421" spans="1:28">
      <c r="A4421" s="1" t="s">
        <v>28</v>
      </c>
      <c r="B4421" s="1" t="s">
        <v>699</v>
      </c>
      <c r="C4421" s="1">
        <v>193</v>
      </c>
      <c r="D4421" s="1">
        <v>131</v>
      </c>
      <c r="E4421" s="1">
        <v>226</v>
      </c>
      <c r="F4421" s="1">
        <v>341</v>
      </c>
      <c r="G4421" s="1" t="s">
        <v>1780</v>
      </c>
      <c r="H4421" s="1">
        <v>12000</v>
      </c>
      <c r="I4421" s="1">
        <v>173005002</v>
      </c>
      <c r="J4421" s="1" t="s">
        <v>1781</v>
      </c>
      <c r="K4421" s="1" t="s">
        <v>701</v>
      </c>
      <c r="L4421" s="1" t="s">
        <v>1782</v>
      </c>
      <c r="M4421" s="1">
        <v>255447</v>
      </c>
      <c r="N4421" s="1">
        <v>13679</v>
      </c>
      <c r="O4421" s="1" t="s">
        <v>1783</v>
      </c>
      <c r="P4421" s="1">
        <v>0</v>
      </c>
      <c r="Q4421" s="1" t="s">
        <v>1784</v>
      </c>
      <c r="R4421" s="1" t="s">
        <v>1785</v>
      </c>
      <c r="S4421" s="1">
        <v>692</v>
      </c>
      <c r="T4421" s="1" t="s">
        <v>37</v>
      </c>
      <c r="U4421" s="1" t="s">
        <v>38</v>
      </c>
      <c r="V4421" s="1" t="s">
        <v>91</v>
      </c>
      <c r="W4421" s="1">
        <v>100000000</v>
      </c>
      <c r="X4421" s="1">
        <v>2004</v>
      </c>
      <c r="Y4421" s="1">
        <v>625</v>
      </c>
      <c r="Z4421" s="1">
        <v>6.9</v>
      </c>
      <c r="AA4421" s="1">
        <v>2.35</v>
      </c>
      <c r="AB4421" s="1">
        <v>0</v>
      </c>
    </row>
    <row r="4422" spans="1:28">
      <c r="A4422" s="1" t="s">
        <v>28</v>
      </c>
      <c r="B4422" s="1" t="s">
        <v>5324</v>
      </c>
      <c r="C4422" s="1">
        <v>209</v>
      </c>
      <c r="D4422" s="1">
        <v>131</v>
      </c>
      <c r="E4422" s="1">
        <v>73</v>
      </c>
      <c r="F4422" s="1">
        <v>163</v>
      </c>
      <c r="G4422" s="1" t="s">
        <v>5325</v>
      </c>
      <c r="H4422" s="1">
        <v>879</v>
      </c>
      <c r="I4422" s="1">
        <v>27667947</v>
      </c>
      <c r="J4422" s="1" t="s">
        <v>2117</v>
      </c>
      <c r="K4422" s="1" t="s">
        <v>2404</v>
      </c>
      <c r="L4422" s="1" t="s">
        <v>5326</v>
      </c>
      <c r="M4422" s="1">
        <v>86374</v>
      </c>
      <c r="N4422" s="1">
        <v>1344</v>
      </c>
      <c r="O4422" s="1" t="s">
        <v>5327</v>
      </c>
      <c r="P4422" s="1">
        <v>0</v>
      </c>
      <c r="Q4422" s="1" t="s">
        <v>5328</v>
      </c>
      <c r="R4422" s="1" t="s">
        <v>5329</v>
      </c>
      <c r="S4422" s="1">
        <v>392</v>
      </c>
      <c r="T4422" s="1" t="s">
        <v>37</v>
      </c>
      <c r="U4422" s="1" t="s">
        <v>56</v>
      </c>
      <c r="V4422" s="1" t="s">
        <v>581</v>
      </c>
      <c r="W4422" s="1">
        <v>50000000</v>
      </c>
      <c r="X4422" s="1">
        <v>2007</v>
      </c>
      <c r="Y4422" s="1">
        <v>184</v>
      </c>
      <c r="Z4422" s="1">
        <v>6.2</v>
      </c>
      <c r="AA4422" s="1">
        <v>2.35</v>
      </c>
      <c r="AB4422" s="1">
        <v>3000</v>
      </c>
    </row>
    <row r="4423" spans="1:28">
      <c r="A4423" s="1" t="s">
        <v>28</v>
      </c>
      <c r="B4423" s="1" t="s">
        <v>6403</v>
      </c>
      <c r="C4423" s="1">
        <v>232</v>
      </c>
      <c r="D4423" s="1">
        <v>131</v>
      </c>
      <c r="E4423" s="1">
        <v>89</v>
      </c>
      <c r="F4423" s="1">
        <v>372</v>
      </c>
      <c r="G4423" s="1" t="s">
        <v>8486</v>
      </c>
      <c r="H4423" s="1">
        <v>2000</v>
      </c>
      <c r="I4423" s="1">
        <v>28644770</v>
      </c>
      <c r="J4423" s="1" t="s">
        <v>1673</v>
      </c>
      <c r="K4423" s="1" t="s">
        <v>4186</v>
      </c>
      <c r="L4423" s="1" t="s">
        <v>8487</v>
      </c>
      <c r="M4423" s="1">
        <v>78974</v>
      </c>
      <c r="N4423" s="1">
        <v>3479</v>
      </c>
      <c r="O4423" s="1" t="s">
        <v>2752</v>
      </c>
      <c r="P4423" s="1">
        <v>2</v>
      </c>
      <c r="Q4423" s="1" t="s">
        <v>8488</v>
      </c>
      <c r="R4423" s="1" t="s">
        <v>8489</v>
      </c>
      <c r="S4423" s="1">
        <v>141</v>
      </c>
      <c r="T4423" s="1" t="s">
        <v>37</v>
      </c>
      <c r="U4423" s="1" t="s">
        <v>38</v>
      </c>
      <c r="V4423" s="1" t="s">
        <v>581</v>
      </c>
      <c r="W4423" s="1">
        <v>30000000</v>
      </c>
      <c r="X4423" s="1">
        <v>2012</v>
      </c>
      <c r="Y4423" s="1">
        <v>401</v>
      </c>
      <c r="Z4423" s="1">
        <v>6.2</v>
      </c>
      <c r="AA4423" s="1">
        <v>1.85</v>
      </c>
      <c r="AB4423" s="1">
        <v>11000</v>
      </c>
    </row>
    <row r="4424" spans="1:28">
      <c r="A4424" s="1" t="s">
        <v>28</v>
      </c>
      <c r="B4424" s="1" t="s">
        <v>1307</v>
      </c>
      <c r="C4424" s="1">
        <v>233</v>
      </c>
      <c r="D4424" s="1">
        <v>131</v>
      </c>
      <c r="E4424" s="1">
        <v>323</v>
      </c>
      <c r="F4424" s="1">
        <v>541</v>
      </c>
      <c r="G4424" s="1" t="s">
        <v>973</v>
      </c>
      <c r="H4424" s="1">
        <v>25000</v>
      </c>
      <c r="I4424" s="1">
        <v>81350242</v>
      </c>
      <c r="J4424" s="1" t="s">
        <v>59</v>
      </c>
      <c r="K4424" s="1" t="s">
        <v>102</v>
      </c>
      <c r="L4424" s="1" t="s">
        <v>8843</v>
      </c>
      <c r="M4424" s="1">
        <v>592582</v>
      </c>
      <c r="N4424" s="1">
        <v>40585</v>
      </c>
      <c r="O4424" s="1" t="s">
        <v>8844</v>
      </c>
      <c r="P4424" s="1">
        <v>0</v>
      </c>
      <c r="Q4424" s="1" t="s">
        <v>8845</v>
      </c>
      <c r="R4424" s="1" t="s">
        <v>8846</v>
      </c>
      <c r="S4424" s="1">
        <v>722</v>
      </c>
      <c r="T4424" s="1" t="s">
        <v>37</v>
      </c>
      <c r="U4424" s="1" t="s">
        <v>38</v>
      </c>
      <c r="V4424" s="1" t="s">
        <v>581</v>
      </c>
      <c r="W4424" s="1">
        <v>28000000</v>
      </c>
      <c r="X4424" s="1">
        <v>1988</v>
      </c>
      <c r="Y4424" s="1">
        <v>13000</v>
      </c>
      <c r="Z4424" s="1">
        <v>8.1999999999999993</v>
      </c>
      <c r="AA4424" s="1">
        <v>2.35</v>
      </c>
      <c r="AB4424" s="1">
        <v>25000</v>
      </c>
    </row>
    <row r="4425" spans="1:28">
      <c r="A4425" s="1" t="s">
        <v>28</v>
      </c>
      <c r="B4425" s="1" t="s">
        <v>11628</v>
      </c>
      <c r="C4425" s="1">
        <v>252</v>
      </c>
      <c r="D4425" s="1">
        <v>131</v>
      </c>
      <c r="E4425" s="1">
        <v>33</v>
      </c>
      <c r="F4425" s="1">
        <v>326</v>
      </c>
      <c r="G4425" s="1" t="s">
        <v>11629</v>
      </c>
      <c r="H4425" s="1">
        <v>876</v>
      </c>
      <c r="I4425" s="1">
        <v>21483154</v>
      </c>
      <c r="J4425" s="1" t="s">
        <v>3382</v>
      </c>
      <c r="K4425" s="1" t="s">
        <v>2919</v>
      </c>
      <c r="L4425" s="1" t="s">
        <v>11630</v>
      </c>
      <c r="M4425" s="1">
        <v>98741</v>
      </c>
      <c r="N4425" s="1">
        <v>1985</v>
      </c>
      <c r="O4425" s="1" t="s">
        <v>11631</v>
      </c>
      <c r="P4425" s="1">
        <v>1</v>
      </c>
      <c r="Q4425" s="1" t="s">
        <v>11632</v>
      </c>
      <c r="R4425" s="1" t="s">
        <v>11633</v>
      </c>
      <c r="S4425" s="1">
        <v>236</v>
      </c>
      <c r="T4425" s="1" t="s">
        <v>37</v>
      </c>
      <c r="U4425" s="1" t="s">
        <v>38</v>
      </c>
      <c r="V4425" s="1" t="s">
        <v>39</v>
      </c>
      <c r="W4425" s="1">
        <v>19000000</v>
      </c>
      <c r="X4425" s="1">
        <v>2013</v>
      </c>
      <c r="Y4425" s="1">
        <v>526</v>
      </c>
      <c r="Z4425" s="1">
        <v>7.6</v>
      </c>
      <c r="AA4425" s="1">
        <v>2.35</v>
      </c>
      <c r="AB4425" s="1">
        <v>53000</v>
      </c>
    </row>
    <row r="4426" spans="1:28">
      <c r="A4426" s="1" t="s">
        <v>28</v>
      </c>
      <c r="B4426" s="1" t="s">
        <v>1872</v>
      </c>
      <c r="C4426" s="1">
        <v>320</v>
      </c>
      <c r="D4426" s="1">
        <v>131</v>
      </c>
      <c r="E4426" s="1">
        <v>385</v>
      </c>
      <c r="F4426" s="1">
        <v>11000</v>
      </c>
      <c r="G4426" s="1" t="s">
        <v>1776</v>
      </c>
      <c r="H4426" s="1">
        <v>26000</v>
      </c>
      <c r="I4426" s="1">
        <v>39292022</v>
      </c>
      <c r="J4426" s="1" t="s">
        <v>50</v>
      </c>
      <c r="K4426" s="1" t="s">
        <v>331</v>
      </c>
      <c r="L4426" s="1" t="s">
        <v>1873</v>
      </c>
      <c r="M4426" s="1">
        <v>127258</v>
      </c>
      <c r="N4426" s="1">
        <v>52610</v>
      </c>
      <c r="O4426" s="1" t="s">
        <v>387</v>
      </c>
      <c r="P4426" s="1">
        <v>15</v>
      </c>
      <c r="Q4426" s="1" t="s">
        <v>1874</v>
      </c>
      <c r="R4426" s="1" t="s">
        <v>1875</v>
      </c>
      <c r="S4426" s="1">
        <v>351</v>
      </c>
      <c r="T4426" s="1" t="s">
        <v>37</v>
      </c>
      <c r="U4426" s="1" t="s">
        <v>38</v>
      </c>
      <c r="V4426" s="1" t="s">
        <v>39</v>
      </c>
      <c r="W4426" s="1">
        <v>90000000</v>
      </c>
      <c r="X4426" s="1">
        <v>2014</v>
      </c>
      <c r="Y4426" s="1">
        <v>13000</v>
      </c>
      <c r="Z4426" s="1">
        <v>6.1</v>
      </c>
      <c r="AA4426" s="1">
        <v>2.35</v>
      </c>
      <c r="AB4426" s="1">
        <v>56000</v>
      </c>
    </row>
    <row r="4427" spans="1:28">
      <c r="A4427" s="1" t="s">
        <v>28</v>
      </c>
      <c r="B4427" s="1" t="s">
        <v>424</v>
      </c>
      <c r="C4427" s="1">
        <v>339</v>
      </c>
      <c r="D4427" s="1">
        <v>131</v>
      </c>
      <c r="E4427" s="1">
        <v>776</v>
      </c>
      <c r="F4427" s="1">
        <v>256</v>
      </c>
      <c r="G4427" s="1" t="s">
        <v>918</v>
      </c>
      <c r="H4427" s="1">
        <v>17000</v>
      </c>
      <c r="I4427" s="1">
        <v>73103784</v>
      </c>
      <c r="J4427" s="1" t="s">
        <v>919</v>
      </c>
      <c r="K4427" s="1" t="s">
        <v>440</v>
      </c>
      <c r="L4427" s="1" t="s">
        <v>920</v>
      </c>
      <c r="M4427" s="1">
        <v>164238</v>
      </c>
      <c r="N4427" s="1">
        <v>18204</v>
      </c>
      <c r="O4427" s="1" t="s">
        <v>921</v>
      </c>
      <c r="P4427" s="1">
        <v>2</v>
      </c>
      <c r="Q4427" s="1" t="s">
        <v>922</v>
      </c>
      <c r="R4427" s="1" t="s">
        <v>923</v>
      </c>
      <c r="S4427" s="1">
        <v>434</v>
      </c>
      <c r="T4427" s="1" t="s">
        <v>37</v>
      </c>
      <c r="U4427" s="1" t="s">
        <v>38</v>
      </c>
      <c r="V4427" s="1" t="s">
        <v>39</v>
      </c>
      <c r="W4427" s="1">
        <v>150000000</v>
      </c>
      <c r="X4427" s="1">
        <v>2013</v>
      </c>
      <c r="Y4427" s="1">
        <v>551</v>
      </c>
      <c r="Z4427" s="1">
        <v>6.4</v>
      </c>
      <c r="AA4427" s="1">
        <v>2.35</v>
      </c>
      <c r="AB4427" s="1">
        <v>33000</v>
      </c>
    </row>
    <row r="4428" spans="1:28">
      <c r="A4428" s="1" t="s">
        <v>28</v>
      </c>
      <c r="B4428" s="1" t="s">
        <v>965</v>
      </c>
      <c r="C4428" s="1">
        <v>371</v>
      </c>
      <c r="D4428" s="1">
        <v>131</v>
      </c>
      <c r="E4428" s="1">
        <v>176</v>
      </c>
      <c r="F4428" s="1">
        <v>460</v>
      </c>
      <c r="G4428" s="1" t="s">
        <v>7897</v>
      </c>
      <c r="H4428" s="1">
        <v>722</v>
      </c>
      <c r="I4428" s="1">
        <v>169076745</v>
      </c>
      <c r="J4428" s="1" t="s">
        <v>1673</v>
      </c>
      <c r="K4428" s="1" t="s">
        <v>4709</v>
      </c>
      <c r="L4428" s="1" t="s">
        <v>7898</v>
      </c>
      <c r="M4428" s="1">
        <v>218711</v>
      </c>
      <c r="N4428" s="1">
        <v>3229</v>
      </c>
      <c r="O4428" s="1" t="s">
        <v>7899</v>
      </c>
      <c r="P4428" s="1">
        <v>6</v>
      </c>
      <c r="Q4428" s="1" t="s">
        <v>7900</v>
      </c>
      <c r="R4428" s="1" t="s">
        <v>7901</v>
      </c>
      <c r="S4428" s="1">
        <v>485</v>
      </c>
      <c r="T4428" s="1" t="s">
        <v>37</v>
      </c>
      <c r="U4428" s="1" t="s">
        <v>38</v>
      </c>
      <c r="V4428" s="1" t="s">
        <v>581</v>
      </c>
      <c r="W4428" s="1">
        <v>32500000</v>
      </c>
      <c r="X4428" s="1">
        <v>2011</v>
      </c>
      <c r="Y4428" s="1">
        <v>655</v>
      </c>
      <c r="Z4428" s="1">
        <v>6.8</v>
      </c>
      <c r="AA4428" s="1">
        <v>2.35</v>
      </c>
      <c r="AB4428" s="1">
        <v>27000</v>
      </c>
    </row>
    <row r="4429" spans="1:28">
      <c r="A4429" s="1" t="s">
        <v>28</v>
      </c>
      <c r="B4429" s="1" t="s">
        <v>221</v>
      </c>
      <c r="C4429" s="1">
        <v>377</v>
      </c>
      <c r="D4429" s="1">
        <v>131</v>
      </c>
      <c r="E4429" s="1">
        <v>532</v>
      </c>
      <c r="F4429" s="1">
        <v>627</v>
      </c>
      <c r="G4429" s="1" t="s">
        <v>222</v>
      </c>
      <c r="H4429" s="1">
        <v>14000</v>
      </c>
      <c r="I4429" s="1">
        <v>65173160</v>
      </c>
      <c r="J4429" s="1" t="s">
        <v>223</v>
      </c>
      <c r="K4429" s="1" t="s">
        <v>224</v>
      </c>
      <c r="L4429" s="1" t="s">
        <v>225</v>
      </c>
      <c r="M4429" s="1">
        <v>202382</v>
      </c>
      <c r="N4429" s="1">
        <v>26679</v>
      </c>
      <c r="O4429" s="1" t="s">
        <v>226</v>
      </c>
      <c r="P4429" s="1">
        <v>0</v>
      </c>
      <c r="Q4429" s="1" t="s">
        <v>227</v>
      </c>
      <c r="R4429" s="1" t="s">
        <v>228</v>
      </c>
      <c r="S4429" s="1">
        <v>751</v>
      </c>
      <c r="T4429" s="1" t="s">
        <v>37</v>
      </c>
      <c r="U4429" s="1" t="s">
        <v>38</v>
      </c>
      <c r="V4429" s="1" t="s">
        <v>39</v>
      </c>
      <c r="W4429" s="1">
        <v>209000000</v>
      </c>
      <c r="X4429" s="1">
        <v>2012</v>
      </c>
      <c r="Y4429" s="1">
        <v>10000</v>
      </c>
      <c r="Z4429" s="1">
        <v>5.9</v>
      </c>
      <c r="AA4429" s="1">
        <v>2.35</v>
      </c>
      <c r="AB4429" s="1">
        <v>44000</v>
      </c>
    </row>
    <row r="4430" spans="1:28">
      <c r="A4430" s="1" t="s">
        <v>28</v>
      </c>
      <c r="B4430" s="1" t="s">
        <v>2263</v>
      </c>
      <c r="C4430" s="1">
        <v>388</v>
      </c>
      <c r="D4430" s="1">
        <v>131</v>
      </c>
      <c r="E4430" s="1">
        <v>0</v>
      </c>
      <c r="F4430" s="1">
        <v>383</v>
      </c>
      <c r="G4430" s="1" t="s">
        <v>2264</v>
      </c>
      <c r="H4430" s="1">
        <v>10000</v>
      </c>
      <c r="I4430" s="1">
        <v>15700000</v>
      </c>
      <c r="J4430" s="1" t="s">
        <v>2166</v>
      </c>
      <c r="K4430" s="1" t="s">
        <v>883</v>
      </c>
      <c r="L4430" s="1" t="s">
        <v>12956</v>
      </c>
      <c r="M4430" s="1">
        <v>332065</v>
      </c>
      <c r="N4430" s="1">
        <v>11114</v>
      </c>
      <c r="O4430" s="1" t="s">
        <v>3233</v>
      </c>
      <c r="P4430" s="1">
        <v>0</v>
      </c>
      <c r="Q4430" s="1" t="s">
        <v>12957</v>
      </c>
      <c r="R4430" s="1" t="s">
        <v>12958</v>
      </c>
      <c r="S4430" s="1">
        <v>876</v>
      </c>
      <c r="T4430" s="1" t="s">
        <v>37</v>
      </c>
      <c r="U4430" s="1" t="s">
        <v>38</v>
      </c>
      <c r="V4430" s="1" t="s">
        <v>581</v>
      </c>
      <c r="W4430" s="1">
        <v>15000000</v>
      </c>
      <c r="X4430" s="1">
        <v>2008</v>
      </c>
      <c r="Y4430" s="1">
        <v>602</v>
      </c>
      <c r="Z4430" s="1">
        <v>7.6</v>
      </c>
      <c r="AA4430" s="1">
        <v>1.85</v>
      </c>
      <c r="AB4430" s="1">
        <v>16000</v>
      </c>
    </row>
    <row r="4431" spans="1:28">
      <c r="A4431" s="1" t="s">
        <v>28</v>
      </c>
      <c r="B4431" s="1" t="s">
        <v>882</v>
      </c>
      <c r="C4431" s="1">
        <v>465</v>
      </c>
      <c r="D4431" s="1">
        <v>131</v>
      </c>
      <c r="E4431" s="1">
        <v>188</v>
      </c>
      <c r="F4431" s="1">
        <v>641</v>
      </c>
      <c r="G4431" s="1" t="s">
        <v>883</v>
      </c>
      <c r="H4431" s="1">
        <v>10000</v>
      </c>
      <c r="I4431" s="1">
        <v>195000874</v>
      </c>
      <c r="J4431" s="1" t="s">
        <v>50</v>
      </c>
      <c r="K4431" s="1" t="s">
        <v>519</v>
      </c>
      <c r="L4431" s="1" t="s">
        <v>884</v>
      </c>
      <c r="M4431" s="1">
        <v>232187</v>
      </c>
      <c r="N4431" s="1">
        <v>21840</v>
      </c>
      <c r="O4431" s="1" t="s">
        <v>885</v>
      </c>
      <c r="P4431" s="1">
        <v>0</v>
      </c>
      <c r="Q4431" s="1" t="s">
        <v>886</v>
      </c>
      <c r="R4431" s="1" t="s">
        <v>887</v>
      </c>
      <c r="S4431" s="1">
        <v>440</v>
      </c>
      <c r="T4431" s="1" t="s">
        <v>37</v>
      </c>
      <c r="U4431" s="1" t="s">
        <v>888</v>
      </c>
      <c r="V4431" s="1" t="s">
        <v>39</v>
      </c>
      <c r="W4431" s="1">
        <v>150000000</v>
      </c>
      <c r="X4431" s="1">
        <v>2015</v>
      </c>
      <c r="Y4431" s="1">
        <v>10000</v>
      </c>
      <c r="Z4431" s="1">
        <v>7.4</v>
      </c>
      <c r="AA4431" s="1">
        <v>2.35</v>
      </c>
      <c r="AB4431" s="1">
        <v>47000</v>
      </c>
    </row>
    <row r="4432" spans="1:28">
      <c r="A4432" s="1" t="s">
        <v>28</v>
      </c>
      <c r="B4432" s="1" t="s">
        <v>374</v>
      </c>
      <c r="C4432" s="1">
        <v>575</v>
      </c>
      <c r="D4432" s="1">
        <v>131</v>
      </c>
      <c r="E4432" s="1">
        <v>0</v>
      </c>
      <c r="F4432" s="1">
        <v>919</v>
      </c>
      <c r="G4432" s="1" t="s">
        <v>375</v>
      </c>
      <c r="H4432" s="1">
        <v>16000</v>
      </c>
      <c r="I4432" s="1">
        <v>101785482</v>
      </c>
      <c r="J4432" s="1" t="s">
        <v>69</v>
      </c>
      <c r="K4432" s="1" t="s">
        <v>376</v>
      </c>
      <c r="L4432" s="1" t="s">
        <v>377</v>
      </c>
      <c r="M4432" s="1">
        <v>381148</v>
      </c>
      <c r="N4432" s="1">
        <v>19166</v>
      </c>
      <c r="O4432" s="1" t="s">
        <v>378</v>
      </c>
      <c r="P4432" s="1">
        <v>0</v>
      </c>
      <c r="Q4432" s="1" t="s">
        <v>379</v>
      </c>
      <c r="R4432" s="1" t="s">
        <v>380</v>
      </c>
      <c r="S4432" s="1">
        <v>1106</v>
      </c>
      <c r="T4432" s="1" t="s">
        <v>37</v>
      </c>
      <c r="U4432" s="1" t="s">
        <v>38</v>
      </c>
      <c r="V4432" s="1" t="s">
        <v>39</v>
      </c>
      <c r="W4432" s="1">
        <v>190000000</v>
      </c>
      <c r="X4432" s="1">
        <v>2013</v>
      </c>
      <c r="Y4432" s="1">
        <v>968</v>
      </c>
      <c r="Z4432" s="1">
        <v>7</v>
      </c>
      <c r="AA4432" s="1">
        <v>1.85</v>
      </c>
      <c r="AB4432" s="1">
        <v>83000</v>
      </c>
    </row>
    <row r="4433" spans="1:28">
      <c r="A4433" s="1" t="s">
        <v>28</v>
      </c>
      <c r="B4433" s="1" t="s">
        <v>6112</v>
      </c>
      <c r="C4433" s="1">
        <v>16</v>
      </c>
      <c r="D4433" s="1">
        <v>132</v>
      </c>
      <c r="E4433" s="1">
        <v>0</v>
      </c>
      <c r="F4433" s="1">
        <v>122</v>
      </c>
      <c r="G4433" s="1" t="s">
        <v>14060</v>
      </c>
      <c r="H4433" s="1">
        <v>405</v>
      </c>
      <c r="I4433" s="1">
        <v>30400000</v>
      </c>
      <c r="J4433" s="1" t="s">
        <v>2836</v>
      </c>
      <c r="K4433" s="1" t="s">
        <v>3977</v>
      </c>
      <c r="L4433" s="1" t="s">
        <v>14061</v>
      </c>
      <c r="M4433" s="1">
        <v>9503</v>
      </c>
      <c r="N4433" s="1">
        <v>914</v>
      </c>
      <c r="O4433" s="1" t="s">
        <v>14062</v>
      </c>
      <c r="P4433" s="1">
        <v>1</v>
      </c>
      <c r="Q4433" s="1" t="s">
        <v>14063</v>
      </c>
      <c r="R4433" s="1" t="s">
        <v>14064</v>
      </c>
      <c r="S4433" s="1">
        <v>68</v>
      </c>
      <c r="T4433" s="1" t="s">
        <v>37</v>
      </c>
      <c r="U4433" s="1" t="s">
        <v>56</v>
      </c>
      <c r="V4433" s="1" t="s">
        <v>91</v>
      </c>
      <c r="W4433" s="1">
        <v>12000000</v>
      </c>
      <c r="X4433" s="1">
        <v>1983</v>
      </c>
      <c r="Y4433" s="1">
        <v>194</v>
      </c>
      <c r="Z4433" s="1">
        <v>6.6</v>
      </c>
      <c r="AA4433" s="1">
        <v>1.85</v>
      </c>
      <c r="AB4433" s="1">
        <v>0</v>
      </c>
    </row>
    <row r="4434" spans="1:28">
      <c r="A4434" s="1" t="s">
        <v>28</v>
      </c>
      <c r="B4434" s="1" t="s">
        <v>12726</v>
      </c>
      <c r="C4434" s="1">
        <v>28</v>
      </c>
      <c r="D4434" s="1">
        <v>132</v>
      </c>
      <c r="E4434" s="1">
        <v>44</v>
      </c>
      <c r="F4434" s="1">
        <v>241</v>
      </c>
      <c r="G4434" s="1" t="s">
        <v>1044</v>
      </c>
      <c r="H4434" s="1">
        <v>1000</v>
      </c>
      <c r="I4434" s="1">
        <v>1508689</v>
      </c>
      <c r="J4434" s="1" t="s">
        <v>210</v>
      </c>
      <c r="K4434" s="1" t="s">
        <v>134</v>
      </c>
      <c r="L4434" s="1" t="s">
        <v>13954</v>
      </c>
      <c r="M4434" s="1">
        <v>5648</v>
      </c>
      <c r="N4434" s="1">
        <v>2004</v>
      </c>
      <c r="O4434" s="1" t="s">
        <v>1311</v>
      </c>
      <c r="P4434" s="1">
        <v>2</v>
      </c>
      <c r="Q4434" s="1" t="s">
        <v>13955</v>
      </c>
      <c r="R4434" s="1" t="s">
        <v>13956</v>
      </c>
      <c r="S4434" s="1">
        <v>50</v>
      </c>
      <c r="T4434" s="1" t="s">
        <v>37</v>
      </c>
      <c r="U4434" s="1" t="s">
        <v>38</v>
      </c>
      <c r="V4434" s="1" t="s">
        <v>581</v>
      </c>
      <c r="W4434" s="1">
        <v>16000000</v>
      </c>
      <c r="X4434" s="1">
        <v>1997</v>
      </c>
      <c r="Y4434" s="1">
        <v>653</v>
      </c>
      <c r="Z4434" s="1">
        <v>6.7</v>
      </c>
      <c r="AA4434" s="1">
        <v>2.35</v>
      </c>
      <c r="AB4434" s="1">
        <v>329</v>
      </c>
    </row>
    <row r="4435" spans="1:28">
      <c r="A4435" s="1" t="s">
        <v>28</v>
      </c>
      <c r="B4435" s="1" t="s">
        <v>1485</v>
      </c>
      <c r="C4435" s="1">
        <v>29</v>
      </c>
      <c r="D4435" s="1">
        <v>132</v>
      </c>
      <c r="E4435" s="1">
        <v>79</v>
      </c>
      <c r="F4435" s="1">
        <v>1000</v>
      </c>
      <c r="G4435" s="1" t="s">
        <v>758</v>
      </c>
      <c r="H4435" s="1">
        <v>14000</v>
      </c>
      <c r="I4435" s="1">
        <v>8600000</v>
      </c>
      <c r="J4435" s="1" t="s">
        <v>2886</v>
      </c>
      <c r="K4435" s="1" t="s">
        <v>224</v>
      </c>
      <c r="L4435" s="1" t="s">
        <v>11625</v>
      </c>
      <c r="M4435" s="1">
        <v>17982</v>
      </c>
      <c r="N4435" s="1">
        <v>28094</v>
      </c>
      <c r="O4435" s="1" t="s">
        <v>3498</v>
      </c>
      <c r="P4435" s="1">
        <v>2</v>
      </c>
      <c r="Q4435" s="1" t="s">
        <v>11626</v>
      </c>
      <c r="R4435" s="1" t="s">
        <v>11627</v>
      </c>
      <c r="S4435" s="1">
        <v>95</v>
      </c>
      <c r="T4435" s="1" t="s">
        <v>37</v>
      </c>
      <c r="U4435" s="1" t="s">
        <v>56</v>
      </c>
      <c r="V4435" s="1" t="s">
        <v>91</v>
      </c>
      <c r="W4435" s="1">
        <v>25000000</v>
      </c>
      <c r="X4435" s="1">
        <v>1984</v>
      </c>
      <c r="Y4435" s="1">
        <v>12000</v>
      </c>
      <c r="Z4435" s="1">
        <v>7</v>
      </c>
      <c r="AA4435" s="1">
        <v>2.35</v>
      </c>
      <c r="AB4435" s="1">
        <v>1000</v>
      </c>
    </row>
    <row r="4436" spans="1:28">
      <c r="A4436" s="1" t="s">
        <v>28</v>
      </c>
      <c r="B4436" s="1" t="s">
        <v>6112</v>
      </c>
      <c r="C4436" s="1">
        <v>30</v>
      </c>
      <c r="D4436" s="1">
        <v>132</v>
      </c>
      <c r="E4436" s="1">
        <v>0</v>
      </c>
      <c r="F4436" s="1">
        <v>252</v>
      </c>
      <c r="G4436" s="1" t="s">
        <v>1737</v>
      </c>
      <c r="H4436" s="1">
        <v>769</v>
      </c>
      <c r="I4436" s="1">
        <v>74787599</v>
      </c>
      <c r="J4436" s="1" t="s">
        <v>210</v>
      </c>
      <c r="K4436" s="1" t="s">
        <v>3286</v>
      </c>
      <c r="L4436" s="1" t="s">
        <v>8165</v>
      </c>
      <c r="M4436" s="1">
        <v>12549</v>
      </c>
      <c r="N4436" s="1">
        <v>1936</v>
      </c>
      <c r="O4436" s="1" t="s">
        <v>8166</v>
      </c>
      <c r="P4436" s="1">
        <v>1</v>
      </c>
      <c r="Q4436" s="1" t="s">
        <v>8167</v>
      </c>
      <c r="R4436" s="1" t="s">
        <v>8168</v>
      </c>
      <c r="S4436" s="1">
        <v>109</v>
      </c>
      <c r="T4436" s="1" t="s">
        <v>37</v>
      </c>
      <c r="U4436" s="1" t="s">
        <v>38</v>
      </c>
      <c r="V4436" s="1" t="s">
        <v>581</v>
      </c>
      <c r="W4436" s="1">
        <v>30000000</v>
      </c>
      <c r="X4436" s="1">
        <v>1991</v>
      </c>
      <c r="Y4436" s="1">
        <v>713</v>
      </c>
      <c r="Z4436" s="1">
        <v>6.6</v>
      </c>
      <c r="AA4436" s="1">
        <v>1.85</v>
      </c>
      <c r="AB4436" s="1">
        <v>883</v>
      </c>
    </row>
    <row r="4437" spans="1:28">
      <c r="A4437" s="1" t="s">
        <v>743</v>
      </c>
      <c r="B4437" s="1" t="s">
        <v>1054</v>
      </c>
      <c r="C4437" s="1">
        <v>61</v>
      </c>
      <c r="D4437" s="1">
        <v>132</v>
      </c>
      <c r="E4437" s="1">
        <v>503</v>
      </c>
      <c r="F4437" s="1">
        <v>282</v>
      </c>
      <c r="G4437" s="1" t="s">
        <v>1776</v>
      </c>
      <c r="H4437" s="1">
        <v>45000</v>
      </c>
      <c r="I4437" s="1">
        <v>30306268</v>
      </c>
      <c r="J4437" s="1" t="s">
        <v>330</v>
      </c>
      <c r="K4437" s="1" t="s">
        <v>5319</v>
      </c>
      <c r="L4437" s="1" t="s">
        <v>5320</v>
      </c>
      <c r="M4437" s="1">
        <v>62981</v>
      </c>
      <c r="N4437" s="1">
        <v>58528</v>
      </c>
      <c r="O4437" s="1" t="s">
        <v>5321</v>
      </c>
      <c r="P4437" s="1">
        <v>0</v>
      </c>
      <c r="Q4437" s="1" t="s">
        <v>5322</v>
      </c>
      <c r="R4437" s="1" t="s">
        <v>5323</v>
      </c>
      <c r="S4437" s="1">
        <v>84</v>
      </c>
      <c r="T4437" s="1" t="s">
        <v>37</v>
      </c>
      <c r="U4437" s="1" t="s">
        <v>1461</v>
      </c>
      <c r="V4437" s="1" t="s">
        <v>581</v>
      </c>
      <c r="W4437" s="1">
        <v>50000000</v>
      </c>
      <c r="X4437" s="1">
        <v>1995</v>
      </c>
      <c r="Y4437" s="1">
        <v>13000</v>
      </c>
      <c r="Z4437" s="1">
        <v>6.3</v>
      </c>
      <c r="AA4437" s="1">
        <v>1.85</v>
      </c>
      <c r="AB4437" s="1">
        <v>0</v>
      </c>
    </row>
    <row r="4438" spans="1:28">
      <c r="A4438" s="1" t="s">
        <v>28</v>
      </c>
      <c r="B4438" s="1" t="s">
        <v>5414</v>
      </c>
      <c r="C4438" s="1">
        <v>69</v>
      </c>
      <c r="D4438" s="1">
        <v>132</v>
      </c>
      <c r="E4438" s="1">
        <v>333</v>
      </c>
      <c r="F4438" s="1">
        <v>284</v>
      </c>
      <c r="G4438" s="1" t="s">
        <v>5882</v>
      </c>
      <c r="H4438" s="1">
        <v>380</v>
      </c>
      <c r="I4438" s="1">
        <v>274299</v>
      </c>
      <c r="J4438" s="1" t="s">
        <v>13542</v>
      </c>
      <c r="K4438" s="1" t="s">
        <v>10472</v>
      </c>
      <c r="L4438" s="1" t="s">
        <v>13543</v>
      </c>
      <c r="M4438" s="1">
        <v>11077</v>
      </c>
      <c r="N4438" s="1">
        <v>1429</v>
      </c>
      <c r="O4438" s="1" t="s">
        <v>13544</v>
      </c>
      <c r="P4438" s="1">
        <v>2</v>
      </c>
      <c r="Q4438" s="1" t="s">
        <v>13545</v>
      </c>
      <c r="R4438" s="1" t="s">
        <v>13546</v>
      </c>
      <c r="S4438" s="1">
        <v>55</v>
      </c>
      <c r="T4438" s="1" t="s">
        <v>37</v>
      </c>
      <c r="U4438" s="1" t="s">
        <v>1461</v>
      </c>
      <c r="V4438" s="1" t="s">
        <v>5599</v>
      </c>
      <c r="W4438" s="1">
        <v>103000000</v>
      </c>
      <c r="X4438" s="1">
        <v>2002</v>
      </c>
      <c r="Y4438" s="1">
        <v>326</v>
      </c>
      <c r="Z4438" s="1">
        <v>7.3</v>
      </c>
      <c r="AA4438" s="1">
        <v>1.85</v>
      </c>
      <c r="AB4438" s="1">
        <v>0</v>
      </c>
    </row>
    <row r="4439" spans="1:28">
      <c r="A4439" s="1" t="s">
        <v>28</v>
      </c>
      <c r="B4439" s="1" t="s">
        <v>8001</v>
      </c>
      <c r="C4439" s="1">
        <v>70</v>
      </c>
      <c r="D4439" s="1">
        <v>132</v>
      </c>
      <c r="E4439" s="1">
        <v>0</v>
      </c>
      <c r="F4439" s="1">
        <v>876</v>
      </c>
      <c r="G4439" s="1" t="s">
        <v>2527</v>
      </c>
      <c r="H4439" s="1">
        <v>13000</v>
      </c>
      <c r="I4439" s="1">
        <v>2899970</v>
      </c>
      <c r="J4439" s="1" t="s">
        <v>3395</v>
      </c>
      <c r="K4439" s="1" t="s">
        <v>543</v>
      </c>
      <c r="L4439" s="1" t="s">
        <v>8002</v>
      </c>
      <c r="M4439" s="1">
        <v>8039</v>
      </c>
      <c r="N4439" s="1">
        <v>16878</v>
      </c>
      <c r="O4439" s="1" t="s">
        <v>2919</v>
      </c>
      <c r="P4439" s="1">
        <v>2</v>
      </c>
      <c r="Q4439" s="1" t="s">
        <v>8003</v>
      </c>
      <c r="R4439" s="1" t="s">
        <v>8004</v>
      </c>
      <c r="S4439" s="1">
        <v>161</v>
      </c>
      <c r="T4439" s="1" t="s">
        <v>37</v>
      </c>
      <c r="U4439" s="1" t="s">
        <v>38</v>
      </c>
      <c r="V4439" s="1" t="s">
        <v>581</v>
      </c>
      <c r="W4439" s="1">
        <v>32000000</v>
      </c>
      <c r="X4439" s="1">
        <v>1999</v>
      </c>
      <c r="Y4439" s="1">
        <v>898</v>
      </c>
      <c r="Z4439" s="1">
        <v>6.9</v>
      </c>
      <c r="AA4439" s="1">
        <v>2.35</v>
      </c>
      <c r="AB4439" s="1">
        <v>625</v>
      </c>
    </row>
    <row r="4440" spans="1:28">
      <c r="A4440" s="1" t="s">
        <v>28</v>
      </c>
      <c r="B4440" s="1" t="s">
        <v>10147</v>
      </c>
      <c r="C4440" s="1">
        <v>80</v>
      </c>
      <c r="D4440" s="1">
        <v>132</v>
      </c>
      <c r="E4440" s="1">
        <v>41</v>
      </c>
      <c r="F4440" s="1">
        <v>1000</v>
      </c>
      <c r="G4440" s="1" t="s">
        <v>253</v>
      </c>
      <c r="H4440" s="1">
        <v>16000</v>
      </c>
      <c r="I4440" s="1">
        <v>1309849</v>
      </c>
      <c r="J4440" s="1" t="s">
        <v>210</v>
      </c>
      <c r="K4440" s="1" t="s">
        <v>376</v>
      </c>
      <c r="L4440" s="1" t="s">
        <v>15235</v>
      </c>
      <c r="M4440" s="1">
        <v>9395</v>
      </c>
      <c r="N4440" s="1">
        <v>29177</v>
      </c>
      <c r="O4440" s="1" t="s">
        <v>389</v>
      </c>
      <c r="P4440" s="1">
        <v>1</v>
      </c>
      <c r="Q4440" s="1" t="s">
        <v>15236</v>
      </c>
      <c r="R4440" s="1" t="s">
        <v>15237</v>
      </c>
      <c r="S4440" s="1">
        <v>103</v>
      </c>
      <c r="T4440" s="1" t="s">
        <v>37</v>
      </c>
      <c r="U4440" s="1" t="s">
        <v>56</v>
      </c>
      <c r="V4440" s="1" t="s">
        <v>91</v>
      </c>
      <c r="W4440" s="1">
        <v>10000000</v>
      </c>
      <c r="X4440" s="1">
        <v>2002</v>
      </c>
      <c r="Y4440" s="1">
        <v>11000</v>
      </c>
      <c r="Z4440" s="1">
        <v>7.2</v>
      </c>
      <c r="AA4440" s="1">
        <v>2.35</v>
      </c>
      <c r="AB4440" s="1">
        <v>0</v>
      </c>
    </row>
    <row r="4441" spans="1:28">
      <c r="A4441" s="1" t="s">
        <v>743</v>
      </c>
      <c r="B4441" s="1" t="s">
        <v>4409</v>
      </c>
      <c r="C4441" s="1">
        <v>81</v>
      </c>
      <c r="D4441" s="1">
        <v>132</v>
      </c>
      <c r="E4441" s="1">
        <v>131</v>
      </c>
      <c r="F4441" s="1">
        <v>242</v>
      </c>
      <c r="G4441" s="1" t="s">
        <v>4410</v>
      </c>
      <c r="H4441" s="1">
        <v>11000</v>
      </c>
      <c r="I4441" s="1">
        <v>10166502</v>
      </c>
      <c r="J4441" s="1" t="s">
        <v>1463</v>
      </c>
      <c r="K4441" s="1" t="s">
        <v>76</v>
      </c>
      <c r="L4441" s="1" t="s">
        <v>4411</v>
      </c>
      <c r="M4441" s="1">
        <v>18209</v>
      </c>
      <c r="N4441" s="1">
        <v>12133</v>
      </c>
      <c r="O4441" s="1" t="s">
        <v>4412</v>
      </c>
      <c r="P4441" s="1">
        <v>0</v>
      </c>
      <c r="Q4441" s="1" t="s">
        <v>4413</v>
      </c>
      <c r="R4441" s="1" t="s">
        <v>4414</v>
      </c>
      <c r="S4441" s="1">
        <v>183</v>
      </c>
      <c r="T4441" s="1" t="s">
        <v>4415</v>
      </c>
      <c r="U4441" s="1" t="s">
        <v>38</v>
      </c>
      <c r="V4441" s="1" t="s">
        <v>581</v>
      </c>
      <c r="W4441" s="1">
        <v>80000000</v>
      </c>
      <c r="X4441" s="1">
        <v>2005</v>
      </c>
      <c r="Y4441" s="1">
        <v>298</v>
      </c>
      <c r="Z4441" s="1">
        <v>6.7</v>
      </c>
      <c r="AA4441" s="1">
        <v>2.35</v>
      </c>
      <c r="AB4441" s="1">
        <v>0</v>
      </c>
    </row>
    <row r="4442" spans="1:28">
      <c r="A4442" s="1" t="s">
        <v>28</v>
      </c>
      <c r="B4442" s="1" t="s">
        <v>3353</v>
      </c>
      <c r="C4442" s="1">
        <v>83</v>
      </c>
      <c r="D4442" s="1">
        <v>132</v>
      </c>
      <c r="E4442" s="1">
        <v>130</v>
      </c>
      <c r="F4442" s="1">
        <v>80</v>
      </c>
      <c r="G4442" s="1" t="s">
        <v>7324</v>
      </c>
      <c r="H4442" s="1">
        <v>29000</v>
      </c>
      <c r="I4442" s="1">
        <v>56876365</v>
      </c>
      <c r="J4442" s="1" t="s">
        <v>123</v>
      </c>
      <c r="K4442" s="1" t="s">
        <v>211</v>
      </c>
      <c r="L4442" s="1" t="s">
        <v>7325</v>
      </c>
      <c r="M4442" s="1">
        <v>125219</v>
      </c>
      <c r="N4442" s="1">
        <v>29265</v>
      </c>
      <c r="O4442" s="1" t="s">
        <v>7326</v>
      </c>
      <c r="P4442" s="1">
        <v>1</v>
      </c>
      <c r="Q4442" s="1" t="s">
        <v>7327</v>
      </c>
      <c r="R4442" s="1" t="s">
        <v>7328</v>
      </c>
      <c r="S4442" s="1">
        <v>244</v>
      </c>
      <c r="T4442" s="1" t="s">
        <v>37</v>
      </c>
      <c r="U4442" s="1" t="s">
        <v>38</v>
      </c>
      <c r="V4442" s="1" t="s">
        <v>39</v>
      </c>
      <c r="W4442" s="1">
        <v>35000000</v>
      </c>
      <c r="X4442" s="1">
        <v>1998</v>
      </c>
      <c r="Y4442" s="1">
        <v>130</v>
      </c>
      <c r="Z4442" s="1">
        <v>6.4</v>
      </c>
      <c r="AA4442" s="1">
        <v>1.85</v>
      </c>
      <c r="AB4442" s="1">
        <v>0</v>
      </c>
    </row>
    <row r="4443" spans="1:28">
      <c r="A4443" s="1" t="s">
        <v>28</v>
      </c>
      <c r="B4443" s="1" t="s">
        <v>5610</v>
      </c>
      <c r="C4443" s="1">
        <v>89</v>
      </c>
      <c r="D4443" s="1">
        <v>132</v>
      </c>
      <c r="E4443" s="1">
        <v>545</v>
      </c>
      <c r="F4443" s="1">
        <v>807</v>
      </c>
      <c r="G4443" s="1" t="s">
        <v>5611</v>
      </c>
      <c r="H4443" s="1">
        <v>919</v>
      </c>
      <c r="I4443" s="1">
        <v>29781453</v>
      </c>
      <c r="J4443" s="1" t="s">
        <v>4153</v>
      </c>
      <c r="K4443" s="1" t="s">
        <v>1976</v>
      </c>
      <c r="L4443" s="1" t="s">
        <v>5612</v>
      </c>
      <c r="M4443" s="1">
        <v>22447</v>
      </c>
      <c r="N4443" s="1">
        <v>4796</v>
      </c>
      <c r="O4443" s="1" t="s">
        <v>5613</v>
      </c>
      <c r="P4443" s="1">
        <v>1</v>
      </c>
      <c r="Q4443" s="1" t="s">
        <v>5614</v>
      </c>
      <c r="R4443" s="1" t="s">
        <v>5615</v>
      </c>
      <c r="S4443" s="1">
        <v>210</v>
      </c>
      <c r="T4443" s="1" t="s">
        <v>37</v>
      </c>
      <c r="U4443" s="1" t="s">
        <v>38</v>
      </c>
      <c r="V4443" s="1" t="s">
        <v>39</v>
      </c>
      <c r="W4443" s="1">
        <v>48000000</v>
      </c>
      <c r="X4443" s="1">
        <v>2001</v>
      </c>
      <c r="Y4443" s="1">
        <v>811</v>
      </c>
      <c r="Z4443" s="1">
        <v>6.4</v>
      </c>
      <c r="AA4443" s="1">
        <v>1.85</v>
      </c>
      <c r="AB4443" s="1">
        <v>0</v>
      </c>
    </row>
    <row r="4444" spans="1:28">
      <c r="A4444" s="1" t="s">
        <v>28</v>
      </c>
      <c r="B4444" s="1" t="s">
        <v>1248</v>
      </c>
      <c r="C4444" s="1">
        <v>93</v>
      </c>
      <c r="D4444" s="1">
        <v>132</v>
      </c>
      <c r="E4444" s="1">
        <v>0</v>
      </c>
      <c r="F4444" s="1">
        <v>957</v>
      </c>
      <c r="G4444" s="1" t="s">
        <v>426</v>
      </c>
      <c r="H4444" s="1">
        <v>49000</v>
      </c>
      <c r="I4444" s="1">
        <v>58220776</v>
      </c>
      <c r="J4444" s="1" t="s">
        <v>2248</v>
      </c>
      <c r="K4444" s="1" t="s">
        <v>807</v>
      </c>
      <c r="L4444" s="1" t="s">
        <v>2249</v>
      </c>
      <c r="M4444" s="1">
        <v>87785</v>
      </c>
      <c r="N4444" s="1">
        <v>55254</v>
      </c>
      <c r="O4444" s="1" t="s">
        <v>1006</v>
      </c>
      <c r="P4444" s="1">
        <v>0</v>
      </c>
      <c r="Q4444" s="1" t="s">
        <v>2250</v>
      </c>
      <c r="R4444" s="1" t="s">
        <v>2251</v>
      </c>
      <c r="S4444" s="1">
        <v>362</v>
      </c>
      <c r="T4444" s="1" t="s">
        <v>37</v>
      </c>
      <c r="U4444" s="1" t="s">
        <v>38</v>
      </c>
      <c r="V4444" s="1" t="s">
        <v>91</v>
      </c>
      <c r="W4444" s="1">
        <v>100000000</v>
      </c>
      <c r="X4444" s="1">
        <v>1999</v>
      </c>
      <c r="Y4444" s="1">
        <v>1000</v>
      </c>
      <c r="Z4444" s="1">
        <v>6.8</v>
      </c>
      <c r="AA4444" s="1">
        <v>1.85</v>
      </c>
      <c r="AB4444" s="1">
        <v>0</v>
      </c>
    </row>
    <row r="4445" spans="1:28">
      <c r="A4445" s="1" t="s">
        <v>28</v>
      </c>
      <c r="B4445" s="1" t="s">
        <v>10363</v>
      </c>
      <c r="C4445" s="1">
        <v>129</v>
      </c>
      <c r="D4445" s="1">
        <v>132</v>
      </c>
      <c r="E4445" s="1">
        <v>24</v>
      </c>
      <c r="F4445" s="1">
        <v>506</v>
      </c>
      <c r="G4445" s="1" t="s">
        <v>3063</v>
      </c>
      <c r="H4445" s="1">
        <v>967</v>
      </c>
      <c r="I4445" s="1">
        <v>40270895</v>
      </c>
      <c r="J4445" s="1" t="s">
        <v>3395</v>
      </c>
      <c r="K4445" s="1" t="s">
        <v>4181</v>
      </c>
      <c r="L4445" s="1" t="s">
        <v>10364</v>
      </c>
      <c r="M4445" s="1">
        <v>121937</v>
      </c>
      <c r="N4445" s="1">
        <v>3152</v>
      </c>
      <c r="O4445" s="1" t="s">
        <v>2971</v>
      </c>
      <c r="P4445" s="1">
        <v>0</v>
      </c>
      <c r="Q4445" s="1" t="s">
        <v>10365</v>
      </c>
      <c r="R4445" s="1" t="s">
        <v>10366</v>
      </c>
      <c r="S4445" s="1">
        <v>431</v>
      </c>
      <c r="T4445" s="1" t="s">
        <v>37</v>
      </c>
      <c r="U4445" s="1" t="s">
        <v>38</v>
      </c>
      <c r="V4445" s="1" t="s">
        <v>39</v>
      </c>
      <c r="W4445" s="1">
        <v>22000000</v>
      </c>
      <c r="X4445" s="1">
        <v>2001</v>
      </c>
      <c r="Y4445" s="1">
        <v>912</v>
      </c>
      <c r="Z4445" s="1">
        <v>7.6</v>
      </c>
      <c r="AA4445" s="1">
        <v>1.85</v>
      </c>
      <c r="AB4445" s="1">
        <v>15000</v>
      </c>
    </row>
    <row r="4446" spans="1:28">
      <c r="A4446" s="1" t="s">
        <v>743</v>
      </c>
      <c r="B4446" s="1" t="s">
        <v>14391</v>
      </c>
      <c r="C4446" s="1">
        <v>149</v>
      </c>
      <c r="D4446" s="1">
        <v>132</v>
      </c>
      <c r="E4446" s="1">
        <v>14</v>
      </c>
      <c r="F4446" s="1">
        <v>3</v>
      </c>
      <c r="G4446" s="1" t="s">
        <v>14392</v>
      </c>
      <c r="H4446" s="1">
        <v>52</v>
      </c>
      <c r="I4446" s="1">
        <v>119922</v>
      </c>
      <c r="J4446" s="1" t="s">
        <v>1953</v>
      </c>
      <c r="K4446" s="1" t="s">
        <v>5942</v>
      </c>
      <c r="L4446" s="1" t="s">
        <v>14393</v>
      </c>
      <c r="M4446" s="1">
        <v>8429</v>
      </c>
      <c r="N4446" s="1">
        <v>91</v>
      </c>
      <c r="O4446" s="1" t="s">
        <v>14394</v>
      </c>
      <c r="P4446" s="1">
        <v>0</v>
      </c>
      <c r="Q4446" s="1" t="s">
        <v>14395</v>
      </c>
      <c r="R4446" s="1" t="s">
        <v>14396</v>
      </c>
      <c r="S4446" s="1">
        <v>62</v>
      </c>
      <c r="T4446" s="1" t="s">
        <v>1938</v>
      </c>
      <c r="U4446" s="1" t="s">
        <v>888</v>
      </c>
      <c r="V4446" s="1" t="s">
        <v>581</v>
      </c>
      <c r="W4446" s="1">
        <v>12000000</v>
      </c>
      <c r="X4446" s="1">
        <v>2009</v>
      </c>
      <c r="Y4446" s="1">
        <v>32</v>
      </c>
      <c r="Z4446" s="1">
        <v>7.7</v>
      </c>
      <c r="AA4446" s="1">
        <v>2.35</v>
      </c>
      <c r="AB4446" s="1">
        <v>0</v>
      </c>
    </row>
    <row r="4447" spans="1:28">
      <c r="A4447" s="1" t="s">
        <v>28</v>
      </c>
      <c r="B4447" s="1" t="s">
        <v>495</v>
      </c>
      <c r="C4447" s="1">
        <v>191</v>
      </c>
      <c r="D4447" s="1">
        <v>132</v>
      </c>
      <c r="E4447" s="1">
        <v>357</v>
      </c>
      <c r="F4447" s="1">
        <v>212</v>
      </c>
      <c r="G4447" s="1" t="s">
        <v>3294</v>
      </c>
      <c r="H4447" s="1">
        <v>14000</v>
      </c>
      <c r="I4447" s="1">
        <v>141204016</v>
      </c>
      <c r="J4447" s="1" t="s">
        <v>50</v>
      </c>
      <c r="K4447" s="1" t="s">
        <v>333</v>
      </c>
      <c r="L4447" s="1" t="s">
        <v>3295</v>
      </c>
      <c r="M4447" s="1">
        <v>142569</v>
      </c>
      <c r="N4447" s="1">
        <v>14790</v>
      </c>
      <c r="O4447" s="1" t="s">
        <v>3296</v>
      </c>
      <c r="P4447" s="1">
        <v>0</v>
      </c>
      <c r="Q4447" s="1" t="s">
        <v>3297</v>
      </c>
      <c r="R4447" s="1" t="s">
        <v>3298</v>
      </c>
      <c r="S4447" s="1">
        <v>737</v>
      </c>
      <c r="T4447" s="1" t="s">
        <v>37</v>
      </c>
      <c r="U4447" s="1" t="s">
        <v>38</v>
      </c>
      <c r="V4447" s="1" t="s">
        <v>39</v>
      </c>
      <c r="W4447" s="1">
        <v>70000000</v>
      </c>
      <c r="X4447" s="1">
        <v>2002</v>
      </c>
      <c r="Y4447" s="1">
        <v>223</v>
      </c>
      <c r="Z4447" s="1">
        <v>5.8</v>
      </c>
      <c r="AA4447" s="1">
        <v>2.35</v>
      </c>
      <c r="AB4447" s="1">
        <v>10000</v>
      </c>
    </row>
    <row r="4448" spans="1:28">
      <c r="A4448" s="1" t="s">
        <v>28</v>
      </c>
      <c r="B4448" s="1" t="s">
        <v>3084</v>
      </c>
      <c r="C4448" s="1">
        <v>197</v>
      </c>
      <c r="D4448" s="1">
        <v>132</v>
      </c>
      <c r="E4448" s="1">
        <v>847</v>
      </c>
      <c r="F4448" s="1">
        <v>625</v>
      </c>
      <c r="G4448" s="1" t="s">
        <v>2649</v>
      </c>
      <c r="H4448" s="1">
        <v>3000</v>
      </c>
      <c r="I4448" s="1">
        <v>27154426</v>
      </c>
      <c r="J4448" s="1" t="s">
        <v>2117</v>
      </c>
      <c r="K4448" s="1" t="s">
        <v>248</v>
      </c>
      <c r="L4448" s="1" t="s">
        <v>12235</v>
      </c>
      <c r="M4448" s="1">
        <v>52852</v>
      </c>
      <c r="N4448" s="1">
        <v>6317</v>
      </c>
      <c r="O4448" s="1" t="s">
        <v>1780</v>
      </c>
      <c r="P4448" s="1">
        <v>1</v>
      </c>
      <c r="Q4448" s="1" t="s">
        <v>12236</v>
      </c>
      <c r="R4448" s="1" t="s">
        <v>12237</v>
      </c>
      <c r="S4448" s="1">
        <v>138</v>
      </c>
      <c r="T4448" s="1" t="s">
        <v>37</v>
      </c>
      <c r="U4448" s="1" t="s">
        <v>38</v>
      </c>
      <c r="V4448" s="1" t="s">
        <v>581</v>
      </c>
      <c r="W4448" s="1">
        <v>17000000</v>
      </c>
      <c r="X4448" s="1">
        <v>2009</v>
      </c>
      <c r="Y4448" s="1">
        <v>960</v>
      </c>
      <c r="Z4448" s="1">
        <v>6.7</v>
      </c>
      <c r="AA4448" s="1">
        <v>2.35</v>
      </c>
      <c r="AB4448" s="1">
        <v>4000</v>
      </c>
    </row>
    <row r="4449" spans="1:28">
      <c r="A4449" s="1" t="s">
        <v>28</v>
      </c>
      <c r="B4449" s="1" t="s">
        <v>374</v>
      </c>
      <c r="C4449" s="1">
        <v>242</v>
      </c>
      <c r="D4449" s="1">
        <v>132</v>
      </c>
      <c r="E4449" s="1">
        <v>0</v>
      </c>
      <c r="F4449" s="1">
        <v>160</v>
      </c>
      <c r="G4449" s="1" t="s">
        <v>3554</v>
      </c>
      <c r="H4449" s="1">
        <v>366</v>
      </c>
      <c r="I4449" s="1">
        <v>59035104</v>
      </c>
      <c r="J4449" s="1" t="s">
        <v>4099</v>
      </c>
      <c r="K4449" s="1" t="s">
        <v>4100</v>
      </c>
      <c r="L4449" s="1" t="s">
        <v>4101</v>
      </c>
      <c r="M4449" s="1">
        <v>244566</v>
      </c>
      <c r="N4449" s="1">
        <v>1112</v>
      </c>
      <c r="O4449" s="1" t="s">
        <v>2507</v>
      </c>
      <c r="P4449" s="1">
        <v>1</v>
      </c>
      <c r="Q4449" s="1" t="s">
        <v>4102</v>
      </c>
      <c r="R4449" s="1" t="s">
        <v>4103</v>
      </c>
      <c r="S4449" s="1">
        <v>597</v>
      </c>
      <c r="T4449" s="1" t="s">
        <v>37</v>
      </c>
      <c r="U4449" s="1" t="s">
        <v>38</v>
      </c>
      <c r="V4449" s="1" t="s">
        <v>39</v>
      </c>
      <c r="W4449" s="1">
        <v>66000000</v>
      </c>
      <c r="X4449" s="1">
        <v>2004</v>
      </c>
      <c r="Y4449" s="1">
        <v>334</v>
      </c>
      <c r="Z4449" s="1">
        <v>6.8</v>
      </c>
      <c r="AA4449" s="1">
        <v>1.85</v>
      </c>
      <c r="AB4449" s="1">
        <v>0</v>
      </c>
    </row>
    <row r="4450" spans="1:28">
      <c r="A4450" s="1" t="s">
        <v>28</v>
      </c>
      <c r="B4450" s="1" t="s">
        <v>4007</v>
      </c>
      <c r="C4450" s="1">
        <v>249</v>
      </c>
      <c r="D4450" s="1">
        <v>132</v>
      </c>
      <c r="E4450" s="1">
        <v>47</v>
      </c>
      <c r="F4450" s="1">
        <v>240</v>
      </c>
      <c r="G4450" s="1" t="s">
        <v>2649</v>
      </c>
      <c r="H4450" s="1">
        <v>988</v>
      </c>
      <c r="I4450" s="1">
        <v>81687587</v>
      </c>
      <c r="J4450" s="1" t="s">
        <v>2799</v>
      </c>
      <c r="K4450" s="1" t="s">
        <v>4008</v>
      </c>
      <c r="L4450" s="1" t="s">
        <v>4009</v>
      </c>
      <c r="M4450" s="1">
        <v>138246</v>
      </c>
      <c r="N4450" s="1">
        <v>2517</v>
      </c>
      <c r="O4450" s="1" t="s">
        <v>4010</v>
      </c>
      <c r="P4450" s="1">
        <v>0</v>
      </c>
      <c r="Q4450" s="1" t="s">
        <v>4011</v>
      </c>
      <c r="R4450" s="1" t="s">
        <v>4012</v>
      </c>
      <c r="S4450" s="1">
        <v>360</v>
      </c>
      <c r="T4450" s="1" t="s">
        <v>37</v>
      </c>
      <c r="U4450" s="1" t="s">
        <v>38</v>
      </c>
      <c r="V4450" s="1" t="s">
        <v>39</v>
      </c>
      <c r="W4450" s="1">
        <v>61000000</v>
      </c>
      <c r="X4450" s="1">
        <v>2015</v>
      </c>
      <c r="Y4450" s="1">
        <v>960</v>
      </c>
      <c r="Z4450" s="1">
        <v>6.4</v>
      </c>
      <c r="AA4450" s="1">
        <v>2.35</v>
      </c>
      <c r="AB4450" s="1">
        <v>24000</v>
      </c>
    </row>
    <row r="4451" spans="1:28">
      <c r="A4451" s="1" t="s">
        <v>28</v>
      </c>
      <c r="B4451" s="1" t="s">
        <v>5067</v>
      </c>
      <c r="C4451" s="1">
        <v>260</v>
      </c>
      <c r="D4451" s="1">
        <v>132</v>
      </c>
      <c r="E4451" s="1">
        <v>241</v>
      </c>
      <c r="F4451" s="1">
        <v>151</v>
      </c>
      <c r="G4451" s="1" t="s">
        <v>1293</v>
      </c>
      <c r="H4451" s="1">
        <v>27000</v>
      </c>
      <c r="I4451" s="1">
        <v>1865774</v>
      </c>
      <c r="J4451" s="1" t="s">
        <v>9824</v>
      </c>
      <c r="K4451" s="1" t="s">
        <v>60</v>
      </c>
      <c r="L4451" s="1" t="s">
        <v>9825</v>
      </c>
      <c r="M4451" s="1">
        <v>87682</v>
      </c>
      <c r="N4451" s="1">
        <v>27659</v>
      </c>
      <c r="O4451" s="1" t="s">
        <v>9826</v>
      </c>
      <c r="P4451" s="1">
        <v>2</v>
      </c>
      <c r="Q4451" s="1" t="s">
        <v>9827</v>
      </c>
      <c r="R4451" s="1" t="s">
        <v>9828</v>
      </c>
      <c r="S4451" s="1">
        <v>174</v>
      </c>
      <c r="T4451" s="1" t="s">
        <v>37</v>
      </c>
      <c r="U4451" s="1" t="s">
        <v>56</v>
      </c>
      <c r="V4451" s="1" t="s">
        <v>581</v>
      </c>
      <c r="W4451" s="1">
        <v>30000000</v>
      </c>
      <c r="X4451" s="1">
        <v>2015</v>
      </c>
      <c r="Y4451" s="1">
        <v>154</v>
      </c>
      <c r="Z4451" s="1">
        <v>7</v>
      </c>
      <c r="AA4451" s="1">
        <v>2.35</v>
      </c>
      <c r="AB4451" s="1">
        <v>43000</v>
      </c>
    </row>
    <row r="4452" spans="1:28">
      <c r="A4452" s="1" t="s">
        <v>28</v>
      </c>
      <c r="B4452" s="1" t="s">
        <v>5205</v>
      </c>
      <c r="C4452" s="1">
        <v>267</v>
      </c>
      <c r="D4452" s="1">
        <v>132</v>
      </c>
      <c r="E4452" s="1">
        <v>50</v>
      </c>
      <c r="F4452" s="1">
        <v>368</v>
      </c>
      <c r="G4452" s="1" t="s">
        <v>5068</v>
      </c>
      <c r="H4452" s="1">
        <v>992</v>
      </c>
      <c r="I4452" s="1">
        <v>46982632</v>
      </c>
      <c r="J4452" s="1" t="s">
        <v>5206</v>
      </c>
      <c r="K4452" s="1" t="s">
        <v>3359</v>
      </c>
      <c r="L4452" s="1" t="s">
        <v>5207</v>
      </c>
      <c r="M4452" s="1">
        <v>172792</v>
      </c>
      <c r="N4452" s="1">
        <v>1933</v>
      </c>
      <c r="O4452" s="1" t="s">
        <v>5208</v>
      </c>
      <c r="P4452" s="1">
        <v>0</v>
      </c>
      <c r="Q4452" s="1" t="s">
        <v>5209</v>
      </c>
      <c r="R4452" s="1" t="s">
        <v>5210</v>
      </c>
      <c r="S4452" s="1">
        <v>1740</v>
      </c>
      <c r="T4452" s="1" t="s">
        <v>37</v>
      </c>
      <c r="U4452" s="1" t="s">
        <v>264</v>
      </c>
      <c r="V4452" s="1" t="s">
        <v>581</v>
      </c>
      <c r="W4452" s="1">
        <v>50000000</v>
      </c>
      <c r="X4452" s="1">
        <v>2006</v>
      </c>
      <c r="Y4452" s="1">
        <v>495</v>
      </c>
      <c r="Z4452" s="1">
        <v>6.6</v>
      </c>
      <c r="AA4452" s="1">
        <v>2.35</v>
      </c>
      <c r="AB4452" s="1">
        <v>0</v>
      </c>
    </row>
    <row r="4453" spans="1:28">
      <c r="A4453" s="1" t="s">
        <v>28</v>
      </c>
      <c r="B4453" s="1" t="s">
        <v>3680</v>
      </c>
      <c r="C4453" s="1">
        <v>268</v>
      </c>
      <c r="D4453" s="1">
        <v>132</v>
      </c>
      <c r="E4453" s="1">
        <v>16000</v>
      </c>
      <c r="F4453" s="1">
        <v>567</v>
      </c>
      <c r="G4453" s="1" t="s">
        <v>462</v>
      </c>
      <c r="H4453" s="1">
        <v>16000</v>
      </c>
      <c r="I4453" s="1">
        <v>100422786</v>
      </c>
      <c r="J4453" s="1" t="s">
        <v>3780</v>
      </c>
      <c r="K4453" s="1" t="s">
        <v>3680</v>
      </c>
      <c r="L4453" s="1" t="s">
        <v>8141</v>
      </c>
      <c r="M4453" s="1">
        <v>482064</v>
      </c>
      <c r="N4453" s="1">
        <v>28830</v>
      </c>
      <c r="O4453" s="1" t="s">
        <v>8142</v>
      </c>
      <c r="P4453" s="1">
        <v>1</v>
      </c>
      <c r="Q4453" s="1" t="s">
        <v>8143</v>
      </c>
      <c r="R4453" s="1" t="s">
        <v>8144</v>
      </c>
      <c r="S4453" s="1">
        <v>1106</v>
      </c>
      <c r="T4453" s="1" t="s">
        <v>37</v>
      </c>
      <c r="U4453" s="1" t="s">
        <v>38</v>
      </c>
      <c r="V4453" s="1" t="s">
        <v>39</v>
      </c>
      <c r="W4453" s="1">
        <v>30000000</v>
      </c>
      <c r="X4453" s="1">
        <v>2004</v>
      </c>
      <c r="Y4453" s="1">
        <v>11000</v>
      </c>
      <c r="Z4453" s="1">
        <v>8.1</v>
      </c>
      <c r="AA4453" s="1">
        <v>2.35</v>
      </c>
      <c r="AB4453" s="1">
        <v>14000</v>
      </c>
    </row>
    <row r="4454" spans="1:28">
      <c r="A4454" s="1" t="s">
        <v>28</v>
      </c>
      <c r="B4454" s="1" t="s">
        <v>3084</v>
      </c>
      <c r="C4454" s="1">
        <v>292</v>
      </c>
      <c r="D4454" s="1">
        <v>132</v>
      </c>
      <c r="E4454" s="1">
        <v>845</v>
      </c>
      <c r="F4454" s="1">
        <v>683</v>
      </c>
      <c r="G4454" s="1" t="s">
        <v>485</v>
      </c>
      <c r="H4454" s="1">
        <v>18000</v>
      </c>
      <c r="I4454" s="1">
        <v>101530738</v>
      </c>
      <c r="J4454" s="1" t="s">
        <v>330</v>
      </c>
      <c r="K4454" s="1" t="s">
        <v>1719</v>
      </c>
      <c r="L4454" s="1" t="s">
        <v>4601</v>
      </c>
      <c r="M4454" s="1">
        <v>229574</v>
      </c>
      <c r="N4454" s="1">
        <v>37605</v>
      </c>
      <c r="O4454" s="1" t="s">
        <v>4602</v>
      </c>
      <c r="P4454" s="1">
        <v>0</v>
      </c>
      <c r="Q4454" s="1" t="s">
        <v>4603</v>
      </c>
      <c r="R4454" s="1" t="s">
        <v>4604</v>
      </c>
      <c r="S4454" s="1">
        <v>436</v>
      </c>
      <c r="T4454" s="1" t="s">
        <v>37</v>
      </c>
      <c r="U4454" s="1" t="s">
        <v>38</v>
      </c>
      <c r="V4454" s="1" t="s">
        <v>581</v>
      </c>
      <c r="W4454" s="1">
        <v>55000000</v>
      </c>
      <c r="X4454" s="1">
        <v>2014</v>
      </c>
      <c r="Y4454" s="1">
        <v>17000</v>
      </c>
      <c r="Z4454" s="1">
        <v>7.2</v>
      </c>
      <c r="AA4454" s="1">
        <v>2.35</v>
      </c>
      <c r="AB4454" s="1">
        <v>56000</v>
      </c>
    </row>
    <row r="4455" spans="1:28">
      <c r="A4455" s="1" t="s">
        <v>28</v>
      </c>
      <c r="B4455" s="1" t="s">
        <v>7023</v>
      </c>
      <c r="C4455" s="1">
        <v>304</v>
      </c>
      <c r="D4455" s="1">
        <v>132</v>
      </c>
      <c r="E4455" s="1">
        <v>304</v>
      </c>
      <c r="F4455" s="1">
        <v>898</v>
      </c>
      <c r="G4455" s="1" t="s">
        <v>2030</v>
      </c>
      <c r="H4455" s="1">
        <v>15000</v>
      </c>
      <c r="I4455" s="1">
        <v>116631310</v>
      </c>
      <c r="J4455" s="1" t="s">
        <v>1540</v>
      </c>
      <c r="K4455" s="1" t="s">
        <v>5169</v>
      </c>
      <c r="L4455" s="1" t="s">
        <v>8104</v>
      </c>
      <c r="M4455" s="1">
        <v>87665</v>
      </c>
      <c r="N4455" s="1">
        <v>20035</v>
      </c>
      <c r="O4455" s="1" t="s">
        <v>2527</v>
      </c>
      <c r="P4455" s="1">
        <v>0</v>
      </c>
      <c r="Q4455" s="1" t="s">
        <v>8105</v>
      </c>
      <c r="R4455" s="1" t="s">
        <v>8106</v>
      </c>
      <c r="S4455" s="1">
        <v>323</v>
      </c>
      <c r="T4455" s="1" t="s">
        <v>37</v>
      </c>
      <c r="U4455" s="1" t="s">
        <v>38</v>
      </c>
      <c r="V4455" s="1" t="s">
        <v>39</v>
      </c>
      <c r="W4455" s="1">
        <v>30000000</v>
      </c>
      <c r="X4455" s="1">
        <v>2013</v>
      </c>
      <c r="Y4455" s="1">
        <v>1000</v>
      </c>
      <c r="Z4455" s="1">
        <v>7.2</v>
      </c>
      <c r="AA4455" s="1">
        <v>1.85</v>
      </c>
      <c r="AB4455" s="1">
        <v>41000</v>
      </c>
    </row>
    <row r="4456" spans="1:28">
      <c r="A4456" s="1" t="s">
        <v>28</v>
      </c>
      <c r="B4456" s="1" t="s">
        <v>4719</v>
      </c>
      <c r="C4456" s="1">
        <v>304</v>
      </c>
      <c r="D4456" s="1">
        <v>132</v>
      </c>
      <c r="E4456" s="1">
        <v>607</v>
      </c>
      <c r="F4456" s="1">
        <v>259</v>
      </c>
      <c r="G4456" s="1" t="s">
        <v>13423</v>
      </c>
      <c r="H4456" s="1">
        <v>1000</v>
      </c>
      <c r="I4456" s="1">
        <v>204565000</v>
      </c>
      <c r="J4456" s="1" t="s">
        <v>6389</v>
      </c>
      <c r="K4456" s="1" t="s">
        <v>7749</v>
      </c>
      <c r="L4456" s="1" t="s">
        <v>13989</v>
      </c>
      <c r="M4456" s="1">
        <v>284252</v>
      </c>
      <c r="N4456" s="1">
        <v>2466</v>
      </c>
      <c r="O4456" s="1" t="s">
        <v>13990</v>
      </c>
      <c r="P4456" s="1">
        <v>0</v>
      </c>
      <c r="Q4456" s="1" t="s">
        <v>13991</v>
      </c>
      <c r="R4456" s="1" t="s">
        <v>13992</v>
      </c>
      <c r="S4456" s="1">
        <v>1058</v>
      </c>
      <c r="T4456" s="1" t="s">
        <v>37</v>
      </c>
      <c r="U4456" s="1" t="s">
        <v>38</v>
      </c>
      <c r="V4456" s="1" t="s">
        <v>581</v>
      </c>
      <c r="W4456" s="1">
        <v>8000000</v>
      </c>
      <c r="X4456" s="1">
        <v>1973</v>
      </c>
      <c r="Y4456" s="1">
        <v>931</v>
      </c>
      <c r="Z4456" s="1">
        <v>8</v>
      </c>
      <c r="AA4456" s="1">
        <v>1.37</v>
      </c>
      <c r="AB4456" s="1">
        <v>18000</v>
      </c>
    </row>
    <row r="4457" spans="1:28">
      <c r="A4457" s="1" t="s">
        <v>28</v>
      </c>
      <c r="B4457" s="1" t="s">
        <v>3613</v>
      </c>
      <c r="C4457" s="1">
        <v>327</v>
      </c>
      <c r="D4457" s="1">
        <v>132</v>
      </c>
      <c r="E4457" s="1">
        <v>76</v>
      </c>
      <c r="F4457" s="1">
        <v>464</v>
      </c>
      <c r="G4457" s="1" t="s">
        <v>726</v>
      </c>
      <c r="H4457" s="1">
        <v>3000</v>
      </c>
      <c r="I4457" s="1">
        <v>43568507</v>
      </c>
      <c r="J4457" s="1" t="s">
        <v>460</v>
      </c>
      <c r="K4457" s="1" t="s">
        <v>806</v>
      </c>
      <c r="L4457" s="1" t="s">
        <v>3614</v>
      </c>
      <c r="M4457" s="1">
        <v>136954</v>
      </c>
      <c r="N4457" s="1">
        <v>7081</v>
      </c>
      <c r="O4457" s="1" t="s">
        <v>278</v>
      </c>
      <c r="P4457" s="1">
        <v>1</v>
      </c>
      <c r="Q4457" s="1" t="s">
        <v>3615</v>
      </c>
      <c r="R4457" s="1" t="s">
        <v>3616</v>
      </c>
      <c r="S4457" s="1">
        <v>346</v>
      </c>
      <c r="T4457" s="1" t="s">
        <v>37</v>
      </c>
      <c r="U4457" s="1" t="s">
        <v>38</v>
      </c>
      <c r="V4457" s="1" t="s">
        <v>39</v>
      </c>
      <c r="W4457" s="1">
        <v>66000000</v>
      </c>
      <c r="X4457" s="1">
        <v>2014</v>
      </c>
      <c r="Y4457" s="1">
        <v>3000</v>
      </c>
      <c r="Z4457" s="1">
        <v>6.5</v>
      </c>
      <c r="AA4457" s="1">
        <v>2.35</v>
      </c>
      <c r="AB4457" s="1">
        <v>32000</v>
      </c>
    </row>
    <row r="4458" spans="1:28">
      <c r="A4458" s="1" t="s">
        <v>28</v>
      </c>
      <c r="B4458" s="1" t="s">
        <v>404</v>
      </c>
      <c r="C4458" s="1">
        <v>342</v>
      </c>
      <c r="D4458" s="1">
        <v>132</v>
      </c>
      <c r="E4458" s="1">
        <v>681</v>
      </c>
      <c r="F4458" s="1">
        <v>12000</v>
      </c>
      <c r="G4458" s="1" t="s">
        <v>333</v>
      </c>
      <c r="H4458" s="1">
        <v>23000</v>
      </c>
      <c r="I4458" s="1">
        <v>209805005</v>
      </c>
      <c r="J4458" s="1" t="s">
        <v>330</v>
      </c>
      <c r="K4458" s="1" t="s">
        <v>329</v>
      </c>
      <c r="L4458" s="1" t="s">
        <v>1287</v>
      </c>
      <c r="M4458" s="1">
        <v>284792</v>
      </c>
      <c r="N4458" s="1">
        <v>55345</v>
      </c>
      <c r="O4458" s="1" t="s">
        <v>1068</v>
      </c>
      <c r="P4458" s="1">
        <v>3</v>
      </c>
      <c r="Q4458" s="1" t="s">
        <v>1288</v>
      </c>
      <c r="R4458" s="1" t="s">
        <v>1289</v>
      </c>
      <c r="S4458" s="1">
        <v>366</v>
      </c>
      <c r="T4458" s="1" t="s">
        <v>37</v>
      </c>
      <c r="U4458" s="1" t="s">
        <v>38</v>
      </c>
      <c r="V4458" s="1" t="s">
        <v>39</v>
      </c>
      <c r="W4458" s="1">
        <v>125000000</v>
      </c>
      <c r="X4458" s="1">
        <v>2011</v>
      </c>
      <c r="Y4458" s="1">
        <v>14000</v>
      </c>
      <c r="Z4458" s="1">
        <v>7.3</v>
      </c>
      <c r="AA4458" s="1">
        <v>2.35</v>
      </c>
      <c r="AB4458" s="1">
        <v>54000</v>
      </c>
    </row>
    <row r="4459" spans="1:28">
      <c r="A4459" s="1" t="s">
        <v>28</v>
      </c>
      <c r="B4459" s="1" t="s">
        <v>552</v>
      </c>
      <c r="C4459" s="1">
        <v>416</v>
      </c>
      <c r="D4459" s="1">
        <v>132</v>
      </c>
      <c r="E4459" s="1">
        <v>274</v>
      </c>
      <c r="F4459" s="1">
        <v>11000</v>
      </c>
      <c r="G4459" s="1" t="s">
        <v>553</v>
      </c>
      <c r="H4459" s="1">
        <v>26000</v>
      </c>
      <c r="I4459" s="1">
        <v>155111815</v>
      </c>
      <c r="J4459" s="1" t="s">
        <v>554</v>
      </c>
      <c r="K4459" s="1" t="s">
        <v>94</v>
      </c>
      <c r="L4459" s="1" t="s">
        <v>555</v>
      </c>
      <c r="M4459" s="1">
        <v>228554</v>
      </c>
      <c r="N4459" s="1">
        <v>72881</v>
      </c>
      <c r="O4459" s="1" t="s">
        <v>154</v>
      </c>
      <c r="P4459" s="1">
        <v>0</v>
      </c>
      <c r="Q4459" s="1" t="s">
        <v>556</v>
      </c>
      <c r="R4459" s="1" t="s">
        <v>557</v>
      </c>
      <c r="S4459" s="1">
        <v>710</v>
      </c>
      <c r="T4459" s="1" t="s">
        <v>37</v>
      </c>
      <c r="U4459" s="1" t="s">
        <v>38</v>
      </c>
      <c r="V4459" s="1" t="s">
        <v>39</v>
      </c>
      <c r="W4459" s="1">
        <v>170000000</v>
      </c>
      <c r="X4459" s="1">
        <v>2012</v>
      </c>
      <c r="Y4459" s="1">
        <v>17000</v>
      </c>
      <c r="Z4459" s="1">
        <v>6.1</v>
      </c>
      <c r="AA4459" s="1">
        <v>2.35</v>
      </c>
      <c r="AB4459" s="1">
        <v>53000</v>
      </c>
    </row>
    <row r="4460" spans="1:28">
      <c r="A4460" s="1" t="s">
        <v>28</v>
      </c>
      <c r="B4460" s="1" t="s">
        <v>67</v>
      </c>
      <c r="C4460" s="1">
        <v>462</v>
      </c>
      <c r="D4460" s="1">
        <v>132</v>
      </c>
      <c r="E4460" s="1">
        <v>475</v>
      </c>
      <c r="F4460" s="1">
        <v>530</v>
      </c>
      <c r="G4460" s="1" t="s">
        <v>68</v>
      </c>
      <c r="H4460" s="1">
        <v>640</v>
      </c>
      <c r="I4460" s="1">
        <v>73058679</v>
      </c>
      <c r="J4460" s="1" t="s">
        <v>69</v>
      </c>
      <c r="K4460" s="1" t="s">
        <v>70</v>
      </c>
      <c r="L4460" s="1" t="s">
        <v>71</v>
      </c>
      <c r="M4460" s="1">
        <v>212204</v>
      </c>
      <c r="N4460" s="1">
        <v>1873</v>
      </c>
      <c r="O4460" s="1" t="s">
        <v>72</v>
      </c>
      <c r="P4460" s="1">
        <v>1</v>
      </c>
      <c r="Q4460" s="1" t="s">
        <v>73</v>
      </c>
      <c r="R4460" s="1" t="s">
        <v>74</v>
      </c>
      <c r="S4460" s="1">
        <v>738</v>
      </c>
      <c r="T4460" s="1" t="s">
        <v>37</v>
      </c>
      <c r="U4460" s="1" t="s">
        <v>38</v>
      </c>
      <c r="V4460" s="1" t="s">
        <v>39</v>
      </c>
      <c r="W4460" s="1">
        <v>263700000</v>
      </c>
      <c r="X4460" s="1">
        <v>2012</v>
      </c>
      <c r="Y4460" s="1">
        <v>632</v>
      </c>
      <c r="Z4460" s="1">
        <v>6.6</v>
      </c>
      <c r="AA4460" s="1">
        <v>2.35</v>
      </c>
      <c r="AB4460" s="1">
        <v>24000</v>
      </c>
    </row>
    <row r="4461" spans="1:28">
      <c r="A4461" s="1" t="s">
        <v>28</v>
      </c>
      <c r="B4461" s="1" t="s">
        <v>688</v>
      </c>
      <c r="C4461" s="1">
        <v>500</v>
      </c>
      <c r="D4461" s="1">
        <v>132</v>
      </c>
      <c r="E4461" s="1">
        <v>905</v>
      </c>
      <c r="F4461" s="1">
        <v>1000</v>
      </c>
      <c r="G4461" s="1" t="s">
        <v>454</v>
      </c>
      <c r="H4461" s="1">
        <v>34000</v>
      </c>
      <c r="I4461" s="1">
        <v>146405371</v>
      </c>
      <c r="J4461" s="1" t="s">
        <v>69</v>
      </c>
      <c r="K4461" s="1" t="s">
        <v>343</v>
      </c>
      <c r="L4461" s="1" t="s">
        <v>689</v>
      </c>
      <c r="M4461" s="1">
        <v>518537</v>
      </c>
      <c r="N4461" s="1">
        <v>50983</v>
      </c>
      <c r="O4461" s="1" t="s">
        <v>426</v>
      </c>
      <c r="P4461" s="1">
        <v>3</v>
      </c>
      <c r="Q4461" s="1" t="s">
        <v>690</v>
      </c>
      <c r="R4461" s="1" t="s">
        <v>691</v>
      </c>
      <c r="S4461" s="1">
        <v>698</v>
      </c>
      <c r="T4461" s="1" t="s">
        <v>37</v>
      </c>
      <c r="U4461" s="1" t="s">
        <v>38</v>
      </c>
      <c r="V4461" s="1" t="s">
        <v>39</v>
      </c>
      <c r="W4461" s="1">
        <v>160000000</v>
      </c>
      <c r="X4461" s="1">
        <v>2011</v>
      </c>
      <c r="Y4461" s="1">
        <v>13000</v>
      </c>
      <c r="Z4461" s="1">
        <v>7.8</v>
      </c>
      <c r="AA4461" s="1">
        <v>2.35</v>
      </c>
      <c r="AB4461" s="1">
        <v>54000</v>
      </c>
    </row>
    <row r="4462" spans="1:28">
      <c r="A4462" s="1" t="s">
        <v>28</v>
      </c>
      <c r="B4462" s="1" t="s">
        <v>5125</v>
      </c>
      <c r="C4462" s="1">
        <v>525</v>
      </c>
      <c r="D4462" s="1">
        <v>132</v>
      </c>
      <c r="E4462" s="1">
        <v>160</v>
      </c>
      <c r="F4462" s="1">
        <v>443</v>
      </c>
      <c r="G4462" s="1" t="s">
        <v>355</v>
      </c>
      <c r="H4462" s="1">
        <v>20000</v>
      </c>
      <c r="I4462" s="1">
        <v>70496802</v>
      </c>
      <c r="J4462" s="1" t="s">
        <v>919</v>
      </c>
      <c r="K4462" s="1" t="s">
        <v>837</v>
      </c>
      <c r="L4462" s="1" t="s">
        <v>5126</v>
      </c>
      <c r="M4462" s="1">
        <v>791783</v>
      </c>
      <c r="N4462" s="1">
        <v>22417</v>
      </c>
      <c r="O4462" s="1" t="s">
        <v>5127</v>
      </c>
      <c r="P4462" s="1">
        <v>1</v>
      </c>
      <c r="Q4462" s="1" t="s">
        <v>5128</v>
      </c>
      <c r="R4462" s="1" t="s">
        <v>5129</v>
      </c>
      <c r="S4462" s="1">
        <v>2042</v>
      </c>
      <c r="T4462" s="1" t="s">
        <v>37</v>
      </c>
      <c r="U4462" s="1" t="s">
        <v>38</v>
      </c>
      <c r="V4462" s="1" t="s">
        <v>581</v>
      </c>
      <c r="W4462" s="1">
        <v>54000000</v>
      </c>
      <c r="X4462" s="1">
        <v>2005</v>
      </c>
      <c r="Y4462" s="1">
        <v>979</v>
      </c>
      <c r="Z4462" s="1">
        <v>8.1999999999999993</v>
      </c>
      <c r="AA4462" s="1">
        <v>2.35</v>
      </c>
      <c r="AB4462" s="1">
        <v>48000</v>
      </c>
    </row>
    <row r="4463" spans="1:28">
      <c r="A4463" s="1" t="s">
        <v>28</v>
      </c>
      <c r="B4463" s="1" t="s">
        <v>347</v>
      </c>
      <c r="C4463" s="1">
        <v>590</v>
      </c>
      <c r="D4463" s="1">
        <v>132</v>
      </c>
      <c r="E4463" s="1">
        <v>14000</v>
      </c>
      <c r="F4463" s="1">
        <v>928</v>
      </c>
      <c r="G4463" s="1" t="s">
        <v>348</v>
      </c>
      <c r="H4463" s="1">
        <v>19000</v>
      </c>
      <c r="I4463" s="1">
        <v>228756232</v>
      </c>
      <c r="J4463" s="1" t="s">
        <v>69</v>
      </c>
      <c r="K4463" s="1" t="s">
        <v>349</v>
      </c>
      <c r="L4463" s="1" t="s">
        <v>350</v>
      </c>
      <c r="M4463" s="1">
        <v>395573</v>
      </c>
      <c r="N4463" s="1">
        <v>21411</v>
      </c>
      <c r="O4463" s="1" t="s">
        <v>351</v>
      </c>
      <c r="P4463" s="1">
        <v>0</v>
      </c>
      <c r="Q4463" s="1" t="s">
        <v>352</v>
      </c>
      <c r="R4463" s="1" t="s">
        <v>353</v>
      </c>
      <c r="S4463" s="1">
        <v>1171</v>
      </c>
      <c r="T4463" s="1" t="s">
        <v>37</v>
      </c>
      <c r="U4463" s="1" t="s">
        <v>38</v>
      </c>
      <c r="V4463" s="1" t="s">
        <v>39</v>
      </c>
      <c r="W4463" s="1">
        <v>190000000</v>
      </c>
      <c r="X4463" s="1">
        <v>2013</v>
      </c>
      <c r="Y4463" s="1">
        <v>981</v>
      </c>
      <c r="Z4463" s="1">
        <v>7.8</v>
      </c>
      <c r="AA4463" s="1">
        <v>2.35</v>
      </c>
      <c r="AB4463" s="1">
        <v>92000</v>
      </c>
    </row>
    <row r="4464" spans="1:28">
      <c r="A4464" s="1" t="s">
        <v>28</v>
      </c>
      <c r="B4464" s="1" t="s">
        <v>18371</v>
      </c>
      <c r="C4464" s="1">
        <v>12</v>
      </c>
      <c r="D4464" s="1">
        <v>133</v>
      </c>
      <c r="E4464" s="1">
        <v>12</v>
      </c>
      <c r="F4464" s="1">
        <v>106</v>
      </c>
      <c r="G4464" s="1" t="s">
        <v>17500</v>
      </c>
      <c r="H4464" s="1">
        <v>464</v>
      </c>
      <c r="I4464" s="1">
        <v>199228</v>
      </c>
      <c r="J4464" s="1" t="s">
        <v>2519</v>
      </c>
      <c r="K4464" s="1" t="s">
        <v>18372</v>
      </c>
      <c r="L4464" s="1" t="s">
        <v>18373</v>
      </c>
      <c r="M4464" s="1">
        <v>7295</v>
      </c>
      <c r="N4464" s="1">
        <v>1045</v>
      </c>
      <c r="O4464" s="1" t="s">
        <v>18374</v>
      </c>
      <c r="P4464" s="1">
        <v>0</v>
      </c>
      <c r="Q4464" s="1" t="s">
        <v>18375</v>
      </c>
      <c r="R4464" s="1" t="s">
        <v>18376</v>
      </c>
      <c r="S4464" s="1">
        <v>49</v>
      </c>
      <c r="T4464" s="1" t="s">
        <v>5597</v>
      </c>
      <c r="U4464" s="1" t="s">
        <v>5598</v>
      </c>
      <c r="V4464" s="1" t="s">
        <v>5599</v>
      </c>
      <c r="W4464" s="1">
        <v>150000000</v>
      </c>
      <c r="X4464" s="1">
        <v>2009</v>
      </c>
      <c r="Y4464" s="1">
        <v>374</v>
      </c>
      <c r="Z4464" s="1">
        <v>7.2</v>
      </c>
      <c r="AA4464" s="1">
        <v>2.35</v>
      </c>
      <c r="AB4464" s="1">
        <v>504</v>
      </c>
    </row>
    <row r="4465" spans="1:28">
      <c r="A4465" s="1" t="s">
        <v>28</v>
      </c>
      <c r="B4465" s="1" t="s">
        <v>22800</v>
      </c>
      <c r="C4465" s="1">
        <v>34</v>
      </c>
      <c r="D4465" s="1">
        <v>133</v>
      </c>
      <c r="E4465" s="1">
        <v>10</v>
      </c>
      <c r="F4465" s="1">
        <v>19</v>
      </c>
      <c r="G4465" s="1" t="s">
        <v>22801</v>
      </c>
      <c r="H4465" s="1">
        <v>690</v>
      </c>
      <c r="I4465" s="1">
        <v>9910</v>
      </c>
      <c r="J4465" s="1" t="s">
        <v>5774</v>
      </c>
      <c r="K4465" s="1" t="s">
        <v>994</v>
      </c>
      <c r="L4465" s="1" t="s">
        <v>22802</v>
      </c>
      <c r="M4465" s="1">
        <v>13543</v>
      </c>
      <c r="N4465" s="1">
        <v>774</v>
      </c>
      <c r="O4465" s="1" t="s">
        <v>22803</v>
      </c>
      <c r="P4465" s="1">
        <v>15</v>
      </c>
      <c r="Q4465" s="1" t="s">
        <v>22804</v>
      </c>
      <c r="R4465" s="1" t="s">
        <v>22805</v>
      </c>
      <c r="S4465" s="1">
        <v>94</v>
      </c>
      <c r="T4465" s="1" t="s">
        <v>12455</v>
      </c>
      <c r="U4465" s="1" t="s">
        <v>12456</v>
      </c>
      <c r="V4465" s="1" t="s">
        <v>5599</v>
      </c>
      <c r="W4465" s="1">
        <v>25000000</v>
      </c>
      <c r="X4465" s="1">
        <v>2004</v>
      </c>
      <c r="Y4465" s="1">
        <v>24</v>
      </c>
      <c r="Z4465" s="1">
        <v>7.6</v>
      </c>
      <c r="AA4465" s="1">
        <v>1.85</v>
      </c>
      <c r="AB4465" s="1">
        <v>0</v>
      </c>
    </row>
    <row r="4466" spans="1:28">
      <c r="A4466" s="1" t="s">
        <v>743</v>
      </c>
      <c r="B4466" s="1" t="s">
        <v>5036</v>
      </c>
      <c r="C4466" s="1">
        <v>44</v>
      </c>
      <c r="D4466" s="1">
        <v>133</v>
      </c>
      <c r="E4466" s="1">
        <v>277</v>
      </c>
      <c r="F4466" s="1">
        <v>8000</v>
      </c>
      <c r="G4466" s="1" t="s">
        <v>224</v>
      </c>
      <c r="H4466" s="1">
        <v>25000</v>
      </c>
      <c r="I4466" s="1">
        <v>11030963</v>
      </c>
      <c r="J4466" s="1" t="s">
        <v>9884</v>
      </c>
      <c r="K4466" s="1" t="s">
        <v>102</v>
      </c>
      <c r="L4466" s="1" t="s">
        <v>9885</v>
      </c>
      <c r="M4466" s="1">
        <v>24145</v>
      </c>
      <c r="N4466" s="1">
        <v>48482</v>
      </c>
      <c r="O4466" s="1" t="s">
        <v>1523</v>
      </c>
      <c r="P4466" s="1">
        <v>2</v>
      </c>
      <c r="Q4466" s="1" t="s">
        <v>9886</v>
      </c>
      <c r="R4466" s="1" t="s">
        <v>9887</v>
      </c>
      <c r="S4466" s="1">
        <v>93</v>
      </c>
      <c r="T4466" s="1" t="s">
        <v>37</v>
      </c>
      <c r="U4466" s="1" t="s">
        <v>56</v>
      </c>
      <c r="V4466" s="1" t="s">
        <v>581</v>
      </c>
      <c r="W4466" s="1">
        <v>28000000</v>
      </c>
      <c r="X4466" s="1">
        <v>1996</v>
      </c>
      <c r="Y4466" s="1">
        <v>14000</v>
      </c>
      <c r="Z4466" s="1">
        <v>7.1</v>
      </c>
      <c r="AA4466" s="1">
        <v>1.85</v>
      </c>
      <c r="AB4466" s="1">
        <v>0</v>
      </c>
    </row>
    <row r="4467" spans="1:28">
      <c r="A4467" s="1" t="s">
        <v>28</v>
      </c>
      <c r="B4467" s="1" t="s">
        <v>3625</v>
      </c>
      <c r="C4467" s="1">
        <v>46</v>
      </c>
      <c r="D4467" s="1">
        <v>133</v>
      </c>
      <c r="E4467" s="1">
        <v>759</v>
      </c>
      <c r="F4467" s="1">
        <v>67</v>
      </c>
      <c r="G4467" s="1" t="s">
        <v>9282</v>
      </c>
      <c r="H4467" s="1">
        <v>826</v>
      </c>
      <c r="I4467" s="1">
        <v>33200000</v>
      </c>
      <c r="J4467" s="1" t="s">
        <v>9283</v>
      </c>
      <c r="K4467" s="1" t="s">
        <v>1315</v>
      </c>
      <c r="L4467" s="1" t="s">
        <v>9284</v>
      </c>
      <c r="M4467" s="1">
        <v>28247</v>
      </c>
      <c r="N4467" s="1">
        <v>1154</v>
      </c>
      <c r="O4467" s="1" t="s">
        <v>9285</v>
      </c>
      <c r="P4467" s="1">
        <v>4</v>
      </c>
      <c r="Q4467" s="1" t="s">
        <v>9286</v>
      </c>
      <c r="R4467" s="1" t="s">
        <v>9287</v>
      </c>
      <c r="S4467" s="1">
        <v>149</v>
      </c>
      <c r="T4467" s="1" t="s">
        <v>37</v>
      </c>
      <c r="U4467" s="1" t="s">
        <v>38</v>
      </c>
      <c r="V4467" s="1" t="s">
        <v>39</v>
      </c>
      <c r="W4467" s="1">
        <v>26000000</v>
      </c>
      <c r="X4467" s="1">
        <v>1985</v>
      </c>
      <c r="Y4467" s="1">
        <v>130</v>
      </c>
      <c r="Z4467" s="1">
        <v>7.2</v>
      </c>
      <c r="AA4467" s="1">
        <v>2.35</v>
      </c>
      <c r="AB4467" s="1">
        <v>0</v>
      </c>
    </row>
    <row r="4468" spans="1:28">
      <c r="A4468" s="1" t="s">
        <v>28</v>
      </c>
      <c r="B4468" s="1" t="s">
        <v>1011</v>
      </c>
      <c r="C4468" s="1">
        <v>57</v>
      </c>
      <c r="D4468" s="1">
        <v>133</v>
      </c>
      <c r="E4468" s="1">
        <v>380</v>
      </c>
      <c r="F4468" s="1">
        <v>918</v>
      </c>
      <c r="G4468" s="1" t="s">
        <v>336</v>
      </c>
      <c r="H4468" s="1">
        <v>12000</v>
      </c>
      <c r="I4468" s="1">
        <v>66528842</v>
      </c>
      <c r="J4468" s="1" t="s">
        <v>7713</v>
      </c>
      <c r="K4468" s="1" t="s">
        <v>758</v>
      </c>
      <c r="L4468" s="1" t="s">
        <v>8169</v>
      </c>
      <c r="M4468" s="1">
        <v>112175</v>
      </c>
      <c r="N4468" s="1">
        <v>26388</v>
      </c>
      <c r="O4468" s="1" t="s">
        <v>685</v>
      </c>
      <c r="P4468" s="1">
        <v>2</v>
      </c>
      <c r="Q4468" s="1" t="s">
        <v>8170</v>
      </c>
      <c r="R4468" s="1" t="s">
        <v>8171</v>
      </c>
      <c r="S4468" s="1">
        <v>329</v>
      </c>
      <c r="T4468" s="1" t="s">
        <v>37</v>
      </c>
      <c r="U4468" s="1" t="s">
        <v>38</v>
      </c>
      <c r="V4468" s="1" t="s">
        <v>581</v>
      </c>
      <c r="W4468" s="1">
        <v>30000000</v>
      </c>
      <c r="X4468" s="1">
        <v>1994</v>
      </c>
      <c r="Y4468" s="1">
        <v>11000</v>
      </c>
      <c r="Z4468" s="1">
        <v>7.5</v>
      </c>
      <c r="AA4468" s="1">
        <v>1.85</v>
      </c>
      <c r="AB4468" s="1">
        <v>11000</v>
      </c>
    </row>
    <row r="4469" spans="1:28">
      <c r="A4469" s="1" t="s">
        <v>28</v>
      </c>
      <c r="B4469" s="1" t="s">
        <v>4242</v>
      </c>
      <c r="C4469" s="1">
        <v>60</v>
      </c>
      <c r="D4469" s="1">
        <v>133</v>
      </c>
      <c r="E4469" s="1">
        <v>53</v>
      </c>
      <c r="F4469" s="1">
        <v>263</v>
      </c>
      <c r="G4469" s="1" t="s">
        <v>1041</v>
      </c>
      <c r="H4469" s="1">
        <v>1000</v>
      </c>
      <c r="I4469" s="1">
        <v>68750000</v>
      </c>
      <c r="J4469" s="1" t="s">
        <v>50</v>
      </c>
      <c r="K4469" s="1" t="s">
        <v>426</v>
      </c>
      <c r="L4469" s="1" t="s">
        <v>4666</v>
      </c>
      <c r="M4469" s="1">
        <v>40858</v>
      </c>
      <c r="N4469" s="1">
        <v>2916</v>
      </c>
      <c r="O4469" s="1" t="s">
        <v>4667</v>
      </c>
      <c r="P4469" s="1">
        <v>0</v>
      </c>
      <c r="Q4469" s="1" t="s">
        <v>4668</v>
      </c>
      <c r="R4469" s="1" t="s">
        <v>4669</v>
      </c>
      <c r="S4469" s="1">
        <v>144</v>
      </c>
      <c r="T4469" s="1" t="s">
        <v>37</v>
      </c>
      <c r="U4469" s="1" t="s">
        <v>38</v>
      </c>
      <c r="V4469" s="1" t="s">
        <v>581</v>
      </c>
      <c r="W4469" s="1">
        <v>55000000</v>
      </c>
      <c r="X4469" s="1">
        <v>1996</v>
      </c>
      <c r="Y4469" s="1">
        <v>780</v>
      </c>
      <c r="Z4469" s="1">
        <v>6.4</v>
      </c>
      <c r="AA4469" s="1">
        <v>2.35</v>
      </c>
      <c r="AB4469" s="1">
        <v>0</v>
      </c>
    </row>
    <row r="4470" spans="1:28">
      <c r="A4470" s="1" t="s">
        <v>743</v>
      </c>
      <c r="B4470" s="1" t="s">
        <v>4698</v>
      </c>
      <c r="C4470" s="1">
        <v>64</v>
      </c>
      <c r="D4470" s="1">
        <v>133</v>
      </c>
      <c r="E4470" s="1">
        <v>287</v>
      </c>
      <c r="F4470" s="1">
        <v>28</v>
      </c>
      <c r="G4470" s="1" t="s">
        <v>17305</v>
      </c>
      <c r="H4470" s="1">
        <v>343</v>
      </c>
      <c r="J4470" s="1" t="s">
        <v>17306</v>
      </c>
      <c r="K4470" s="1" t="s">
        <v>9229</v>
      </c>
      <c r="L4470" s="1" t="s">
        <v>17307</v>
      </c>
      <c r="M4470" s="1">
        <v>10119</v>
      </c>
      <c r="N4470" s="1">
        <v>502</v>
      </c>
      <c r="O4470" s="1" t="s">
        <v>17308</v>
      </c>
      <c r="P4470" s="1">
        <v>0</v>
      </c>
      <c r="Q4470" s="1" t="s">
        <v>17309</v>
      </c>
      <c r="R4470" s="1" t="s">
        <v>17310</v>
      </c>
      <c r="S4470" s="1">
        <v>124</v>
      </c>
      <c r="T4470" s="1" t="s">
        <v>37</v>
      </c>
      <c r="U4470" s="1" t="s">
        <v>1461</v>
      </c>
      <c r="V4470" s="1" t="s">
        <v>5599</v>
      </c>
      <c r="W4470" s="1">
        <v>6700000</v>
      </c>
      <c r="X4470" s="1">
        <v>1964</v>
      </c>
      <c r="Y4470" s="1">
        <v>94</v>
      </c>
      <c r="Z4470" s="1">
        <v>7.9</v>
      </c>
      <c r="AA4470" s="1">
        <v>1.66</v>
      </c>
      <c r="AB4470" s="1">
        <v>0</v>
      </c>
    </row>
    <row r="4471" spans="1:28">
      <c r="A4471" s="1" t="s">
        <v>28</v>
      </c>
      <c r="B4471" s="1" t="s">
        <v>9502</v>
      </c>
      <c r="C4471" s="1">
        <v>75</v>
      </c>
      <c r="D4471" s="1">
        <v>133</v>
      </c>
      <c r="E4471" s="1">
        <v>0</v>
      </c>
      <c r="F4471" s="1">
        <v>637</v>
      </c>
      <c r="G4471" s="1" t="s">
        <v>3063</v>
      </c>
      <c r="H4471" s="1">
        <v>1000</v>
      </c>
      <c r="I4471" s="1">
        <v>37721949</v>
      </c>
      <c r="J4471" s="1" t="s">
        <v>3395</v>
      </c>
      <c r="K4471" s="1" t="s">
        <v>5936</v>
      </c>
      <c r="L4471" s="1" t="s">
        <v>10567</v>
      </c>
      <c r="M4471" s="1">
        <v>6067</v>
      </c>
      <c r="N4471" s="1">
        <v>6035</v>
      </c>
      <c r="O4471" s="1" t="s">
        <v>4894</v>
      </c>
      <c r="P4471" s="1">
        <v>0</v>
      </c>
      <c r="Q4471" s="1" t="s">
        <v>10568</v>
      </c>
      <c r="R4471" s="1" t="s">
        <v>10569</v>
      </c>
      <c r="S4471" s="1">
        <v>73</v>
      </c>
      <c r="T4471" s="1" t="s">
        <v>37</v>
      </c>
      <c r="U4471" s="1" t="s">
        <v>38</v>
      </c>
      <c r="V4471" s="1" t="s">
        <v>581</v>
      </c>
      <c r="X4471" s="1">
        <v>2010</v>
      </c>
      <c r="Y4471" s="1">
        <v>912</v>
      </c>
      <c r="Z4471" s="1">
        <v>6</v>
      </c>
      <c r="AA4471" s="1">
        <v>1.85</v>
      </c>
      <c r="AB4471" s="1">
        <v>0</v>
      </c>
    </row>
    <row r="4472" spans="1:28">
      <c r="A4472" s="1" t="s">
        <v>28</v>
      </c>
      <c r="B4472" s="1" t="s">
        <v>2205</v>
      </c>
      <c r="C4472" s="1">
        <v>96</v>
      </c>
      <c r="D4472" s="1">
        <v>133</v>
      </c>
      <c r="E4472" s="1">
        <v>521</v>
      </c>
      <c r="F4472" s="1">
        <v>970</v>
      </c>
      <c r="G4472" s="1" t="s">
        <v>199</v>
      </c>
      <c r="H4472" s="1">
        <v>11000</v>
      </c>
      <c r="I4472" s="1">
        <v>31054924</v>
      </c>
      <c r="J4472" s="1" t="s">
        <v>3817</v>
      </c>
      <c r="K4472" s="1" t="s">
        <v>387</v>
      </c>
      <c r="L4472" s="1" t="s">
        <v>3818</v>
      </c>
      <c r="M4472" s="1">
        <v>17025</v>
      </c>
      <c r="N4472" s="1">
        <v>16710</v>
      </c>
      <c r="O4472" s="1" t="s">
        <v>3819</v>
      </c>
      <c r="P4472" s="1">
        <v>1</v>
      </c>
      <c r="Q4472" s="1" t="s">
        <v>3820</v>
      </c>
      <c r="R4472" s="1" t="s">
        <v>3821</v>
      </c>
      <c r="S4472" s="1">
        <v>290</v>
      </c>
      <c r="T4472" s="1" t="s">
        <v>37</v>
      </c>
      <c r="U4472" s="1" t="s">
        <v>38</v>
      </c>
      <c r="V4472" s="1" t="s">
        <v>581</v>
      </c>
      <c r="W4472" s="1">
        <v>64000000</v>
      </c>
      <c r="X4472" s="1">
        <v>1999</v>
      </c>
      <c r="Y4472" s="1">
        <v>1000</v>
      </c>
      <c r="Z4472" s="1">
        <v>5.0999999999999996</v>
      </c>
      <c r="AA4472" s="1">
        <v>1.85</v>
      </c>
      <c r="AB4472" s="1">
        <v>295</v>
      </c>
    </row>
    <row r="4473" spans="1:28">
      <c r="A4473" s="1" t="s">
        <v>28</v>
      </c>
      <c r="B4473" s="1" t="s">
        <v>3108</v>
      </c>
      <c r="C4473" s="1">
        <v>100</v>
      </c>
      <c r="D4473" s="1">
        <v>133</v>
      </c>
      <c r="E4473" s="1">
        <v>272</v>
      </c>
      <c r="F4473" s="1">
        <v>628</v>
      </c>
      <c r="G4473" s="1" t="s">
        <v>5354</v>
      </c>
      <c r="H4473" s="1">
        <v>10000</v>
      </c>
      <c r="I4473" s="1">
        <v>172825435</v>
      </c>
      <c r="J4473" s="1" t="s">
        <v>3395</v>
      </c>
      <c r="K4473" s="1" t="s">
        <v>519</v>
      </c>
      <c r="L4473" s="1" t="s">
        <v>9364</v>
      </c>
      <c r="M4473" s="1">
        <v>383784</v>
      </c>
      <c r="N4473" s="1">
        <v>12285</v>
      </c>
      <c r="O4473" s="1" t="s">
        <v>7018</v>
      </c>
      <c r="P4473" s="1">
        <v>3</v>
      </c>
      <c r="Q4473" s="1" t="s">
        <v>9365</v>
      </c>
      <c r="R4473" s="1" t="s">
        <v>9366</v>
      </c>
      <c r="S4473" s="1">
        <v>331</v>
      </c>
      <c r="T4473" s="1" t="s">
        <v>37</v>
      </c>
      <c r="U4473" s="1" t="s">
        <v>38</v>
      </c>
      <c r="V4473" s="1" t="s">
        <v>581</v>
      </c>
      <c r="W4473" s="1">
        <v>25000000</v>
      </c>
      <c r="X4473" s="1">
        <v>1988</v>
      </c>
      <c r="Y4473" s="1">
        <v>898</v>
      </c>
      <c r="Z4473" s="1">
        <v>8</v>
      </c>
      <c r="AA4473" s="1">
        <v>1.85</v>
      </c>
      <c r="AB4473" s="1">
        <v>12000</v>
      </c>
    </row>
    <row r="4474" spans="1:28">
      <c r="A4474" s="1" t="s">
        <v>28</v>
      </c>
      <c r="B4474" s="1" t="s">
        <v>6128</v>
      </c>
      <c r="C4474" s="1">
        <v>117</v>
      </c>
      <c r="D4474" s="1">
        <v>133</v>
      </c>
      <c r="E4474" s="1">
        <v>46</v>
      </c>
      <c r="F4474" s="1">
        <v>275</v>
      </c>
      <c r="G4474" s="1" t="s">
        <v>3470</v>
      </c>
      <c r="H4474" s="1">
        <v>683</v>
      </c>
      <c r="I4474" s="1">
        <v>34667015</v>
      </c>
      <c r="J4474" s="1" t="s">
        <v>50</v>
      </c>
      <c r="K4474" s="1" t="s">
        <v>6129</v>
      </c>
      <c r="L4474" s="1" t="s">
        <v>6130</v>
      </c>
      <c r="M4474" s="1">
        <v>74009</v>
      </c>
      <c r="N4474" s="1">
        <v>2371</v>
      </c>
      <c r="O4474" s="1" t="s">
        <v>6131</v>
      </c>
      <c r="P4474" s="1">
        <v>0</v>
      </c>
      <c r="Q4474" s="1" t="s">
        <v>6132</v>
      </c>
      <c r="R4474" s="1" t="s">
        <v>6133</v>
      </c>
      <c r="S4474" s="1">
        <v>317</v>
      </c>
      <c r="T4474" s="1" t="s">
        <v>37</v>
      </c>
      <c r="U4474" s="1" t="s">
        <v>56</v>
      </c>
      <c r="V4474" s="1" t="s">
        <v>39</v>
      </c>
      <c r="W4474" s="1">
        <v>32000000</v>
      </c>
      <c r="X4474" s="1">
        <v>1989</v>
      </c>
      <c r="Y4474" s="1">
        <v>349</v>
      </c>
      <c r="Z4474" s="1">
        <v>6.6</v>
      </c>
      <c r="AA4474" s="1">
        <v>2.35</v>
      </c>
      <c r="AB4474" s="1">
        <v>0</v>
      </c>
    </row>
    <row r="4475" spans="1:28">
      <c r="A4475" s="1" t="s">
        <v>28</v>
      </c>
      <c r="B4475" s="1" t="s">
        <v>4941</v>
      </c>
      <c r="C4475" s="1">
        <v>149</v>
      </c>
      <c r="D4475" s="1">
        <v>133</v>
      </c>
      <c r="E4475" s="1">
        <v>869</v>
      </c>
      <c r="F4475" s="1">
        <v>425</v>
      </c>
      <c r="G4475" s="1" t="s">
        <v>17201</v>
      </c>
      <c r="H4475" s="1">
        <v>888</v>
      </c>
      <c r="I4475" s="1">
        <v>112000000</v>
      </c>
      <c r="J4475" s="1" t="s">
        <v>3395</v>
      </c>
      <c r="K4475" s="1" t="s">
        <v>11562</v>
      </c>
      <c r="L4475" s="1" t="s">
        <v>18323</v>
      </c>
      <c r="M4475" s="1">
        <v>680041</v>
      </c>
      <c r="N4475" s="1">
        <v>2176</v>
      </c>
      <c r="O4475" s="1" t="s">
        <v>14559</v>
      </c>
      <c r="P4475" s="1">
        <v>0</v>
      </c>
      <c r="Q4475" s="1" t="s">
        <v>18324</v>
      </c>
      <c r="R4475" s="1" t="s">
        <v>18325</v>
      </c>
      <c r="S4475" s="1">
        <v>760</v>
      </c>
      <c r="T4475" s="1" t="s">
        <v>37</v>
      </c>
      <c r="U4475" s="1" t="s">
        <v>38</v>
      </c>
      <c r="V4475" s="1" t="s">
        <v>581</v>
      </c>
      <c r="W4475" s="1">
        <v>4400000</v>
      </c>
      <c r="X4475" s="1">
        <v>1975</v>
      </c>
      <c r="Y4475" s="1">
        <v>721</v>
      </c>
      <c r="Z4475" s="1">
        <v>8.6999999999999993</v>
      </c>
      <c r="AA4475" s="1">
        <v>1.85</v>
      </c>
      <c r="AB4475" s="1">
        <v>32000</v>
      </c>
    </row>
    <row r="4476" spans="1:28">
      <c r="A4476" s="1" t="s">
        <v>28</v>
      </c>
      <c r="B4476" s="1" t="s">
        <v>5868</v>
      </c>
      <c r="C4476" s="1">
        <v>156</v>
      </c>
      <c r="D4476" s="1">
        <v>133</v>
      </c>
      <c r="E4476" s="1">
        <v>278</v>
      </c>
      <c r="F4476" s="1">
        <v>107</v>
      </c>
      <c r="G4476" s="1" t="s">
        <v>5869</v>
      </c>
      <c r="H4476" s="1">
        <v>5000</v>
      </c>
      <c r="I4476" s="1">
        <v>24343673</v>
      </c>
      <c r="J4476" s="1" t="s">
        <v>5870</v>
      </c>
      <c r="K4476" s="1" t="s">
        <v>1840</v>
      </c>
      <c r="L4476" s="1" t="s">
        <v>5871</v>
      </c>
      <c r="M4476" s="1">
        <v>91860</v>
      </c>
      <c r="N4476" s="1">
        <v>5405</v>
      </c>
      <c r="O4476" s="1" t="s">
        <v>5872</v>
      </c>
      <c r="P4476" s="1">
        <v>0</v>
      </c>
      <c r="Q4476" s="1" t="s">
        <v>5873</v>
      </c>
      <c r="R4476" s="1" t="s">
        <v>5874</v>
      </c>
      <c r="S4476" s="1">
        <v>524</v>
      </c>
      <c r="T4476" s="1" t="s">
        <v>37</v>
      </c>
      <c r="U4476" s="1" t="s">
        <v>38</v>
      </c>
      <c r="V4476" s="1" t="s">
        <v>39</v>
      </c>
      <c r="W4476" s="1">
        <v>45000000</v>
      </c>
      <c r="X4476" s="1">
        <v>2007</v>
      </c>
      <c r="Y4476" s="1">
        <v>117</v>
      </c>
      <c r="Z4476" s="1">
        <v>7.4</v>
      </c>
      <c r="AA4476" s="1">
        <v>2.35</v>
      </c>
      <c r="AB4476" s="1">
        <v>14000</v>
      </c>
    </row>
    <row r="4477" spans="1:28">
      <c r="A4477" s="1" t="s">
        <v>28</v>
      </c>
      <c r="B4477" s="1" t="s">
        <v>5868</v>
      </c>
      <c r="C4477" s="1">
        <v>156</v>
      </c>
      <c r="D4477" s="1">
        <v>133</v>
      </c>
      <c r="E4477" s="1">
        <v>278</v>
      </c>
      <c r="F4477" s="1">
        <v>107</v>
      </c>
      <c r="G4477" s="1" t="s">
        <v>5869</v>
      </c>
      <c r="H4477" s="1">
        <v>5000</v>
      </c>
      <c r="I4477" s="1">
        <v>24343673</v>
      </c>
      <c r="J4477" s="1" t="s">
        <v>5870</v>
      </c>
      <c r="K4477" s="1" t="s">
        <v>1840</v>
      </c>
      <c r="L4477" s="1" t="s">
        <v>5871</v>
      </c>
      <c r="M4477" s="1">
        <v>91863</v>
      </c>
      <c r="N4477" s="1">
        <v>5405</v>
      </c>
      <c r="O4477" s="1" t="s">
        <v>5872</v>
      </c>
      <c r="P4477" s="1">
        <v>0</v>
      </c>
      <c r="Q4477" s="1" t="s">
        <v>5873</v>
      </c>
      <c r="R4477" s="1" t="s">
        <v>5874</v>
      </c>
      <c r="S4477" s="1">
        <v>524</v>
      </c>
      <c r="T4477" s="1" t="s">
        <v>37</v>
      </c>
      <c r="U4477" s="1" t="s">
        <v>38</v>
      </c>
      <c r="V4477" s="1" t="s">
        <v>39</v>
      </c>
      <c r="W4477" s="1">
        <v>45000000</v>
      </c>
      <c r="X4477" s="1">
        <v>2007</v>
      </c>
      <c r="Y4477" s="1">
        <v>117</v>
      </c>
      <c r="Z4477" s="1">
        <v>7.4</v>
      </c>
      <c r="AA4477" s="1">
        <v>2.35</v>
      </c>
      <c r="AB4477" s="1">
        <v>14000</v>
      </c>
    </row>
    <row r="4478" spans="1:28">
      <c r="A4478" s="1" t="s">
        <v>28</v>
      </c>
      <c r="B4478" s="1" t="s">
        <v>3803</v>
      </c>
      <c r="C4478" s="1">
        <v>172</v>
      </c>
      <c r="D4478" s="1">
        <v>133</v>
      </c>
      <c r="E4478" s="1">
        <v>2000</v>
      </c>
      <c r="F4478" s="1">
        <v>541</v>
      </c>
      <c r="G4478" s="1" t="s">
        <v>118</v>
      </c>
      <c r="H4478" s="1">
        <v>40000</v>
      </c>
      <c r="I4478" s="1">
        <v>18653746</v>
      </c>
      <c r="J4478" s="1" t="s">
        <v>848</v>
      </c>
      <c r="K4478" s="1" t="s">
        <v>43</v>
      </c>
      <c r="L4478" s="1" t="s">
        <v>7010</v>
      </c>
      <c r="M4478" s="1">
        <v>137722</v>
      </c>
      <c r="N4478" s="1">
        <v>42344</v>
      </c>
      <c r="O4478" s="1" t="s">
        <v>3147</v>
      </c>
      <c r="P4478" s="1">
        <v>1</v>
      </c>
      <c r="Q4478" s="1" t="s">
        <v>7011</v>
      </c>
      <c r="R4478" s="1" t="s">
        <v>7012</v>
      </c>
      <c r="S4478" s="1">
        <v>638</v>
      </c>
      <c r="T4478" s="1" t="s">
        <v>37</v>
      </c>
      <c r="U4478" s="1" t="s">
        <v>3557</v>
      </c>
      <c r="V4478" s="1" t="s">
        <v>581</v>
      </c>
      <c r="W4478" s="1">
        <v>38000000</v>
      </c>
      <c r="X4478" s="1">
        <v>1999</v>
      </c>
      <c r="Y4478" s="1">
        <v>903</v>
      </c>
      <c r="Z4478" s="1">
        <v>6.7</v>
      </c>
      <c r="AA4478" s="1">
        <v>2.35</v>
      </c>
      <c r="AB4478" s="1">
        <v>0</v>
      </c>
    </row>
    <row r="4479" spans="1:28">
      <c r="A4479" s="1" t="s">
        <v>28</v>
      </c>
      <c r="B4479" s="1" t="s">
        <v>4162</v>
      </c>
      <c r="C4479" s="1">
        <v>186</v>
      </c>
      <c r="D4479" s="1">
        <v>133</v>
      </c>
      <c r="E4479" s="1">
        <v>0</v>
      </c>
      <c r="F4479" s="1">
        <v>46</v>
      </c>
      <c r="G4479" s="1" t="s">
        <v>4802</v>
      </c>
      <c r="H4479" s="1">
        <v>226</v>
      </c>
      <c r="I4479" s="1">
        <v>6167817</v>
      </c>
      <c r="J4479" s="1" t="s">
        <v>4803</v>
      </c>
      <c r="K4479" s="1" t="s">
        <v>4804</v>
      </c>
      <c r="L4479" s="1" t="s">
        <v>4805</v>
      </c>
      <c r="M4479" s="1">
        <v>62607</v>
      </c>
      <c r="N4479" s="1">
        <v>405</v>
      </c>
      <c r="O4479" s="1" t="s">
        <v>4806</v>
      </c>
      <c r="P4479" s="1">
        <v>1</v>
      </c>
      <c r="Q4479" s="1" t="s">
        <v>4807</v>
      </c>
      <c r="R4479" s="1" t="s">
        <v>4808</v>
      </c>
      <c r="S4479" s="1">
        <v>239</v>
      </c>
      <c r="T4479" s="1" t="s">
        <v>1460</v>
      </c>
      <c r="U4479" s="1" t="s">
        <v>1461</v>
      </c>
      <c r="V4479" s="1" t="s">
        <v>581</v>
      </c>
      <c r="W4479" s="1">
        <v>47000000</v>
      </c>
      <c r="X4479" s="1">
        <v>2004</v>
      </c>
      <c r="Y4479" s="1">
        <v>52</v>
      </c>
      <c r="Z4479" s="1">
        <v>7.7</v>
      </c>
      <c r="AA4479" s="1">
        <v>2.35</v>
      </c>
      <c r="AB4479" s="1">
        <v>0</v>
      </c>
    </row>
    <row r="4480" spans="1:28">
      <c r="A4480" s="1" t="s">
        <v>28</v>
      </c>
      <c r="B4480" s="1" t="s">
        <v>3204</v>
      </c>
      <c r="C4480" s="1">
        <v>217</v>
      </c>
      <c r="D4480" s="1">
        <v>133</v>
      </c>
      <c r="E4480" s="1">
        <v>0</v>
      </c>
      <c r="F4480" s="1">
        <v>218</v>
      </c>
      <c r="G4480" s="1" t="s">
        <v>3883</v>
      </c>
      <c r="H4480" s="1">
        <v>7000</v>
      </c>
      <c r="I4480" s="1">
        <v>109243478</v>
      </c>
      <c r="J4480" s="1" t="s">
        <v>1673</v>
      </c>
      <c r="K4480" s="1" t="s">
        <v>514</v>
      </c>
      <c r="L4480" s="1" t="s">
        <v>9208</v>
      </c>
      <c r="M4480" s="1">
        <v>313797</v>
      </c>
      <c r="N4480" s="1">
        <v>8341</v>
      </c>
      <c r="O4480" s="1" t="s">
        <v>9209</v>
      </c>
      <c r="P4480" s="1">
        <v>1</v>
      </c>
      <c r="Q4480" s="1" t="s">
        <v>9210</v>
      </c>
      <c r="R4480" s="1" t="s">
        <v>9211</v>
      </c>
      <c r="S4480" s="1">
        <v>546</v>
      </c>
      <c r="T4480" s="1" t="s">
        <v>37</v>
      </c>
      <c r="U4480" s="1" t="s">
        <v>38</v>
      </c>
      <c r="V4480" s="1" t="s">
        <v>581</v>
      </c>
      <c r="W4480" s="1">
        <v>26000000</v>
      </c>
      <c r="X4480" s="1">
        <v>2005</v>
      </c>
      <c r="Y4480" s="1">
        <v>966</v>
      </c>
      <c r="Z4480" s="1">
        <v>7.1</v>
      </c>
      <c r="AA4480" s="1">
        <v>1.85</v>
      </c>
      <c r="AB4480" s="1">
        <v>0</v>
      </c>
    </row>
    <row r="4481" spans="1:28">
      <c r="A4481" s="1" t="s">
        <v>28</v>
      </c>
      <c r="B4481" s="1" t="s">
        <v>1613</v>
      </c>
      <c r="C4481" s="1">
        <v>226</v>
      </c>
      <c r="D4481" s="1">
        <v>133</v>
      </c>
      <c r="E4481" s="1">
        <v>235</v>
      </c>
      <c r="F4481" s="1">
        <v>105</v>
      </c>
      <c r="G4481" s="1" t="s">
        <v>3797</v>
      </c>
      <c r="H4481" s="1">
        <v>955</v>
      </c>
      <c r="I4481" s="1">
        <v>51483949</v>
      </c>
      <c r="J4481" s="1" t="s">
        <v>1360</v>
      </c>
      <c r="K4481" s="1" t="s">
        <v>281</v>
      </c>
      <c r="L4481" s="1" t="s">
        <v>10373</v>
      </c>
      <c r="M4481" s="1">
        <v>208092</v>
      </c>
      <c r="N4481" s="1">
        <v>1777</v>
      </c>
      <c r="O4481" s="1" t="s">
        <v>10374</v>
      </c>
      <c r="P4481" s="1">
        <v>0</v>
      </c>
      <c r="Q4481" s="1" t="s">
        <v>10375</v>
      </c>
      <c r="R4481" s="1" t="s">
        <v>10376</v>
      </c>
      <c r="S4481" s="1">
        <v>806</v>
      </c>
      <c r="T4481" s="1" t="s">
        <v>37</v>
      </c>
      <c r="U4481" s="1" t="s">
        <v>56</v>
      </c>
      <c r="V4481" s="1" t="s">
        <v>581</v>
      </c>
      <c r="W4481" s="1">
        <v>22000000</v>
      </c>
      <c r="X4481" s="1">
        <v>2003</v>
      </c>
      <c r="Y4481" s="1">
        <v>593</v>
      </c>
      <c r="Z4481" s="1">
        <v>7</v>
      </c>
      <c r="AA4481" s="1">
        <v>2.35</v>
      </c>
      <c r="AB4481" s="1">
        <v>0</v>
      </c>
    </row>
    <row r="4482" spans="1:28">
      <c r="A4482" s="1" t="s">
        <v>28</v>
      </c>
      <c r="B4482" s="1" t="s">
        <v>8494</v>
      </c>
      <c r="C4482" s="1">
        <v>239</v>
      </c>
      <c r="D4482" s="1">
        <v>133</v>
      </c>
      <c r="E4482" s="1">
        <v>549</v>
      </c>
      <c r="F4482" s="1">
        <v>343</v>
      </c>
      <c r="G4482" s="1" t="s">
        <v>8495</v>
      </c>
      <c r="H4482" s="1">
        <v>10000</v>
      </c>
      <c r="I4482" s="1">
        <v>21129348</v>
      </c>
      <c r="J4482" s="1" t="s">
        <v>5260</v>
      </c>
      <c r="K4482" s="1" t="s">
        <v>296</v>
      </c>
      <c r="L4482" s="1" t="s">
        <v>8496</v>
      </c>
      <c r="M4482" s="1">
        <v>146364</v>
      </c>
      <c r="N4482" s="1">
        <v>11799</v>
      </c>
      <c r="O4482" s="1" t="s">
        <v>8497</v>
      </c>
      <c r="P4482" s="1">
        <v>0</v>
      </c>
      <c r="Q4482" s="1" t="s">
        <v>8498</v>
      </c>
      <c r="R4482" s="1" t="s">
        <v>8499</v>
      </c>
      <c r="S4482" s="1">
        <v>237</v>
      </c>
      <c r="T4482" s="1" t="s">
        <v>37</v>
      </c>
      <c r="U4482" s="1" t="s">
        <v>38</v>
      </c>
      <c r="V4482" s="1" t="s">
        <v>39</v>
      </c>
      <c r="W4482" s="1">
        <v>35000000</v>
      </c>
      <c r="X4482" s="1">
        <v>2010</v>
      </c>
      <c r="Y4482" s="1">
        <v>796</v>
      </c>
      <c r="Z4482" s="1">
        <v>7.4</v>
      </c>
      <c r="AA4482" s="1">
        <v>2.35</v>
      </c>
      <c r="AB4482" s="1">
        <v>27000</v>
      </c>
    </row>
    <row r="4483" spans="1:28">
      <c r="A4483" s="1" t="s">
        <v>28</v>
      </c>
      <c r="B4483" s="1" t="s">
        <v>3204</v>
      </c>
      <c r="C4483" s="1">
        <v>251</v>
      </c>
      <c r="D4483" s="1">
        <v>133</v>
      </c>
      <c r="E4483" s="1">
        <v>0</v>
      </c>
      <c r="F4483" s="1">
        <v>529</v>
      </c>
      <c r="G4483" s="1" t="s">
        <v>9039</v>
      </c>
      <c r="H4483" s="1">
        <v>11000</v>
      </c>
      <c r="I4483" s="1">
        <v>148734225</v>
      </c>
      <c r="J4483" s="1" t="s">
        <v>1673</v>
      </c>
      <c r="K4483" s="1" t="s">
        <v>4204</v>
      </c>
      <c r="L4483" s="1" t="s">
        <v>9040</v>
      </c>
      <c r="M4483" s="1">
        <v>298590</v>
      </c>
      <c r="N4483" s="1">
        <v>12874</v>
      </c>
      <c r="O4483" s="1" t="s">
        <v>7357</v>
      </c>
      <c r="P4483" s="1">
        <v>2</v>
      </c>
      <c r="Q4483" s="1" t="s">
        <v>9041</v>
      </c>
      <c r="R4483" s="1" t="s">
        <v>9042</v>
      </c>
      <c r="S4483" s="1">
        <v>559</v>
      </c>
      <c r="T4483" s="1" t="s">
        <v>37</v>
      </c>
      <c r="U4483" s="1" t="s">
        <v>38</v>
      </c>
      <c r="V4483" s="1" t="s">
        <v>581</v>
      </c>
      <c r="W4483" s="1">
        <v>30000000</v>
      </c>
      <c r="X4483" s="1">
        <v>2007</v>
      </c>
      <c r="Y4483" s="1">
        <v>985</v>
      </c>
      <c r="Z4483" s="1">
        <v>7</v>
      </c>
      <c r="AA4483" s="1">
        <v>1.85</v>
      </c>
      <c r="AB4483" s="1">
        <v>0</v>
      </c>
    </row>
    <row r="4484" spans="1:28">
      <c r="A4484" s="1" t="s">
        <v>28</v>
      </c>
      <c r="B4484" s="1" t="s">
        <v>1629</v>
      </c>
      <c r="C4484" s="1">
        <v>261</v>
      </c>
      <c r="D4484" s="1">
        <v>133</v>
      </c>
      <c r="E4484" s="1">
        <v>0</v>
      </c>
      <c r="F4484" s="1">
        <v>301</v>
      </c>
      <c r="G4484" s="1" t="s">
        <v>3492</v>
      </c>
      <c r="H4484" s="1">
        <v>26000</v>
      </c>
      <c r="I4484" s="1">
        <v>7097125</v>
      </c>
      <c r="J4484" s="1" t="s">
        <v>1116</v>
      </c>
      <c r="K4484" s="1" t="s">
        <v>94</v>
      </c>
      <c r="L4484" s="1" t="s">
        <v>3493</v>
      </c>
      <c r="M4484" s="1">
        <v>38983</v>
      </c>
      <c r="N4484" s="1">
        <v>28129</v>
      </c>
      <c r="O4484" s="1" t="s">
        <v>3494</v>
      </c>
      <c r="P4484" s="1">
        <v>1</v>
      </c>
      <c r="Q4484" s="1" t="s">
        <v>3495</v>
      </c>
      <c r="R4484" s="1" t="s">
        <v>3496</v>
      </c>
      <c r="S4484" s="1">
        <v>207</v>
      </c>
      <c r="T4484" s="1" t="s">
        <v>37</v>
      </c>
      <c r="U4484" s="1" t="s">
        <v>38</v>
      </c>
      <c r="V4484" s="1" t="s">
        <v>581</v>
      </c>
      <c r="W4484" s="1">
        <v>70000000</v>
      </c>
      <c r="X4484" s="1">
        <v>2015</v>
      </c>
      <c r="Y4484" s="1">
        <v>326</v>
      </c>
      <c r="Z4484" s="1">
        <v>5.4</v>
      </c>
      <c r="AA4484" s="1">
        <v>2.35</v>
      </c>
      <c r="AB4484" s="1">
        <v>11000</v>
      </c>
    </row>
    <row r="4485" spans="1:28">
      <c r="A4485" s="1" t="s">
        <v>743</v>
      </c>
      <c r="B4485" s="1" t="s">
        <v>958</v>
      </c>
      <c r="C4485" s="1">
        <v>264</v>
      </c>
      <c r="D4485" s="1">
        <v>133</v>
      </c>
      <c r="E4485" s="1">
        <v>93</v>
      </c>
      <c r="F4485" s="1">
        <v>746</v>
      </c>
      <c r="G4485" s="1" t="s">
        <v>959</v>
      </c>
      <c r="H4485" s="1">
        <v>769</v>
      </c>
      <c r="I4485" s="1">
        <v>160201106</v>
      </c>
      <c r="J4485" s="1" t="s">
        <v>50</v>
      </c>
      <c r="K4485" s="1" t="s">
        <v>960</v>
      </c>
      <c r="L4485" s="1" t="s">
        <v>961</v>
      </c>
      <c r="M4485" s="1">
        <v>169914</v>
      </c>
      <c r="N4485" s="1">
        <v>2538</v>
      </c>
      <c r="O4485" s="1" t="s">
        <v>962</v>
      </c>
      <c r="P4485" s="1">
        <v>0</v>
      </c>
      <c r="Q4485" s="1" t="s">
        <v>963</v>
      </c>
      <c r="R4485" s="1" t="s">
        <v>964</v>
      </c>
      <c r="S4485" s="1">
        <v>1185</v>
      </c>
      <c r="T4485" s="1" t="s">
        <v>37</v>
      </c>
      <c r="U4485" s="1" t="s">
        <v>56</v>
      </c>
      <c r="V4485" s="1" t="s">
        <v>39</v>
      </c>
      <c r="W4485" s="1">
        <v>142000000</v>
      </c>
      <c r="X4485" s="1">
        <v>2002</v>
      </c>
      <c r="Y4485" s="1">
        <v>766</v>
      </c>
      <c r="Z4485" s="1">
        <v>6.1</v>
      </c>
      <c r="AA4485" s="1">
        <v>2.35</v>
      </c>
      <c r="AB4485" s="1">
        <v>0</v>
      </c>
    </row>
    <row r="4486" spans="1:28">
      <c r="A4486" s="1" t="s">
        <v>28</v>
      </c>
      <c r="B4486" s="1" t="s">
        <v>9788</v>
      </c>
      <c r="C4486" s="1">
        <v>283</v>
      </c>
      <c r="D4486" s="1">
        <v>133</v>
      </c>
      <c r="E4486" s="1">
        <v>219</v>
      </c>
      <c r="F4486" s="1">
        <v>701</v>
      </c>
      <c r="G4486" s="1" t="s">
        <v>2968</v>
      </c>
      <c r="H4486" s="1">
        <v>15000</v>
      </c>
      <c r="I4486" s="1">
        <v>727883</v>
      </c>
      <c r="J4486" s="1" t="s">
        <v>2669</v>
      </c>
      <c r="K4486" s="1" t="s">
        <v>369</v>
      </c>
      <c r="L4486" s="1" t="s">
        <v>18256</v>
      </c>
      <c r="M4486" s="1">
        <v>580999</v>
      </c>
      <c r="N4486" s="1">
        <v>17040</v>
      </c>
      <c r="O4486" s="1" t="s">
        <v>18257</v>
      </c>
      <c r="P4486" s="1">
        <v>1</v>
      </c>
      <c r="Q4486" s="1" t="s">
        <v>18258</v>
      </c>
      <c r="R4486" s="1" t="s">
        <v>18259</v>
      </c>
      <c r="S4486" s="1">
        <v>2110</v>
      </c>
      <c r="T4486" s="1" t="s">
        <v>37</v>
      </c>
      <c r="U4486" s="1" t="s">
        <v>38</v>
      </c>
      <c r="V4486" s="1" t="s">
        <v>581</v>
      </c>
      <c r="W4486" s="1">
        <v>4500000</v>
      </c>
      <c r="X4486" s="1">
        <v>2001</v>
      </c>
      <c r="Y4486" s="1">
        <v>933</v>
      </c>
      <c r="Z4486" s="1">
        <v>8.1</v>
      </c>
      <c r="AA4486" s="1">
        <v>2.35</v>
      </c>
      <c r="AB4486" s="1">
        <v>33000</v>
      </c>
    </row>
    <row r="4487" spans="1:28">
      <c r="A4487" s="1" t="s">
        <v>28</v>
      </c>
      <c r="B4487" s="1" t="s">
        <v>14122</v>
      </c>
      <c r="C4487" s="1">
        <v>326</v>
      </c>
      <c r="D4487" s="1">
        <v>133</v>
      </c>
      <c r="E4487" s="1">
        <v>131</v>
      </c>
      <c r="F4487" s="1">
        <v>733</v>
      </c>
      <c r="G4487" s="1" t="s">
        <v>6517</v>
      </c>
      <c r="H4487" s="1">
        <v>8000</v>
      </c>
      <c r="I4487" s="1">
        <v>124868837</v>
      </c>
      <c r="J4487" s="1" t="s">
        <v>210</v>
      </c>
      <c r="K4487" s="1" t="s">
        <v>10692</v>
      </c>
      <c r="L4487" s="1" t="s">
        <v>14123</v>
      </c>
      <c r="M4487" s="1">
        <v>249688</v>
      </c>
      <c r="N4487" s="1">
        <v>10565</v>
      </c>
      <c r="O4487" s="1" t="s">
        <v>14124</v>
      </c>
      <c r="P4487" s="1">
        <v>0</v>
      </c>
      <c r="Q4487" s="1" t="s">
        <v>14125</v>
      </c>
      <c r="R4487" s="1" t="s">
        <v>14126</v>
      </c>
      <c r="S4487" s="1">
        <v>548</v>
      </c>
      <c r="T4487" s="1" t="s">
        <v>37</v>
      </c>
      <c r="U4487" s="1" t="s">
        <v>38</v>
      </c>
      <c r="V4487" s="1" t="s">
        <v>39</v>
      </c>
      <c r="W4487" s="1">
        <v>12000000</v>
      </c>
      <c r="X4487" s="1">
        <v>2014</v>
      </c>
      <c r="Y4487" s="1">
        <v>1000</v>
      </c>
      <c r="Z4487" s="1">
        <v>7.8</v>
      </c>
      <c r="AA4487" s="1">
        <v>1.85</v>
      </c>
      <c r="AB4487" s="1">
        <v>93000</v>
      </c>
    </row>
    <row r="4488" spans="1:28">
      <c r="A4488" s="1" t="s">
        <v>28</v>
      </c>
      <c r="B4488" s="1" t="s">
        <v>5107</v>
      </c>
      <c r="C4488" s="1">
        <v>419</v>
      </c>
      <c r="D4488" s="1">
        <v>133</v>
      </c>
      <c r="E4488" s="1">
        <v>152</v>
      </c>
      <c r="F4488" s="1">
        <v>11000</v>
      </c>
      <c r="G4488" s="1" t="s">
        <v>434</v>
      </c>
      <c r="H4488" s="1">
        <v>22000</v>
      </c>
      <c r="I4488" s="1">
        <v>75605492</v>
      </c>
      <c r="J4488" s="1" t="s">
        <v>1630</v>
      </c>
      <c r="K4488" s="1" t="s">
        <v>693</v>
      </c>
      <c r="L4488" s="1" t="s">
        <v>5108</v>
      </c>
      <c r="M4488" s="1">
        <v>283563</v>
      </c>
      <c r="N4488" s="1">
        <v>53094</v>
      </c>
      <c r="O4488" s="1" t="s">
        <v>336</v>
      </c>
      <c r="P4488" s="1">
        <v>1</v>
      </c>
      <c r="Q4488" s="1" t="s">
        <v>5109</v>
      </c>
      <c r="R4488" s="1" t="s">
        <v>5110</v>
      </c>
      <c r="S4488" s="1">
        <v>312</v>
      </c>
      <c r="T4488" s="1" t="s">
        <v>37</v>
      </c>
      <c r="U4488" s="1" t="s">
        <v>38</v>
      </c>
      <c r="V4488" s="1" t="s">
        <v>39</v>
      </c>
      <c r="W4488" s="1">
        <v>50000000</v>
      </c>
      <c r="X4488" s="1">
        <v>2011</v>
      </c>
      <c r="Y4488" s="1">
        <v>18000</v>
      </c>
      <c r="Z4488" s="1">
        <v>7.6</v>
      </c>
      <c r="AA4488" s="1">
        <v>1.85</v>
      </c>
      <c r="AB4488" s="1">
        <v>27000</v>
      </c>
    </row>
    <row r="4489" spans="1:28">
      <c r="A4489" s="1" t="s">
        <v>28</v>
      </c>
      <c r="B4489" s="1" t="s">
        <v>600</v>
      </c>
      <c r="C4489" s="1">
        <v>432</v>
      </c>
      <c r="D4489" s="1">
        <v>133</v>
      </c>
      <c r="E4489" s="1">
        <v>663</v>
      </c>
      <c r="F4489" s="1">
        <v>690</v>
      </c>
      <c r="G4489" s="1" t="s">
        <v>883</v>
      </c>
      <c r="H4489" s="1">
        <v>10000</v>
      </c>
      <c r="I4489" s="1">
        <v>209364921</v>
      </c>
      <c r="J4489" s="1" t="s">
        <v>50</v>
      </c>
      <c r="K4489" s="1" t="s">
        <v>519</v>
      </c>
      <c r="L4489" s="1" t="s">
        <v>993</v>
      </c>
      <c r="M4489" s="1">
        <v>365104</v>
      </c>
      <c r="N4489" s="1">
        <v>21768</v>
      </c>
      <c r="O4489" s="1" t="s">
        <v>994</v>
      </c>
      <c r="P4489" s="1">
        <v>3</v>
      </c>
      <c r="Q4489" s="1" t="s">
        <v>995</v>
      </c>
      <c r="R4489" s="1" t="s">
        <v>996</v>
      </c>
      <c r="S4489" s="1">
        <v>512</v>
      </c>
      <c r="T4489" s="1" t="s">
        <v>37</v>
      </c>
      <c r="U4489" s="1" t="s">
        <v>38</v>
      </c>
      <c r="V4489" s="1" t="s">
        <v>39</v>
      </c>
      <c r="W4489" s="1">
        <v>145000000</v>
      </c>
      <c r="X4489" s="1">
        <v>2011</v>
      </c>
      <c r="Y4489" s="1">
        <v>10000</v>
      </c>
      <c r="Z4489" s="1">
        <v>7.4</v>
      </c>
      <c r="AA4489" s="1">
        <v>2.35</v>
      </c>
      <c r="AB4489" s="1">
        <v>35000</v>
      </c>
    </row>
    <row r="4490" spans="1:28">
      <c r="A4490" s="1" t="s">
        <v>28</v>
      </c>
      <c r="B4490" s="1" t="s">
        <v>7086</v>
      </c>
      <c r="C4490" s="1">
        <v>437</v>
      </c>
      <c r="D4490" s="1">
        <v>133</v>
      </c>
      <c r="E4490" s="1">
        <v>0</v>
      </c>
      <c r="F4490" s="1">
        <v>531</v>
      </c>
      <c r="G4490" s="1" t="s">
        <v>7087</v>
      </c>
      <c r="H4490" s="1">
        <v>13000</v>
      </c>
      <c r="I4490" s="1">
        <v>109712885</v>
      </c>
      <c r="J4490" s="1" t="s">
        <v>3780</v>
      </c>
      <c r="K4490" s="1" t="s">
        <v>1776</v>
      </c>
      <c r="L4490" s="1" t="s">
        <v>7088</v>
      </c>
      <c r="M4490" s="1">
        <v>146708</v>
      </c>
      <c r="N4490" s="1">
        <v>15106</v>
      </c>
      <c r="O4490" s="1" t="s">
        <v>3575</v>
      </c>
      <c r="P4490" s="1">
        <v>1</v>
      </c>
      <c r="Q4490" s="1" t="s">
        <v>7089</v>
      </c>
      <c r="R4490" s="1" t="s">
        <v>7090</v>
      </c>
      <c r="S4490" s="1">
        <v>362</v>
      </c>
      <c r="T4490" s="1" t="s">
        <v>37</v>
      </c>
      <c r="U4490" s="1" t="s">
        <v>38</v>
      </c>
      <c r="V4490" s="1" t="s">
        <v>39</v>
      </c>
      <c r="W4490" s="1">
        <v>35000000</v>
      </c>
      <c r="X4490" s="1">
        <v>2015</v>
      </c>
      <c r="Y4490" s="1">
        <v>597</v>
      </c>
      <c r="Z4490" s="1">
        <v>7.7</v>
      </c>
      <c r="AA4490" s="1">
        <v>2.35</v>
      </c>
      <c r="AB4490" s="1">
        <v>70000</v>
      </c>
    </row>
    <row r="4491" spans="1:28">
      <c r="A4491" s="1" t="s">
        <v>28</v>
      </c>
      <c r="B4491" s="1" t="s">
        <v>3680</v>
      </c>
      <c r="C4491" s="1">
        <v>490</v>
      </c>
      <c r="D4491" s="1">
        <v>133</v>
      </c>
      <c r="E4491" s="1">
        <v>16000</v>
      </c>
      <c r="F4491" s="1">
        <v>318</v>
      </c>
      <c r="G4491" s="1" t="s">
        <v>4429</v>
      </c>
      <c r="H4491" s="1">
        <v>14000</v>
      </c>
      <c r="I4491" s="1">
        <v>350123553</v>
      </c>
      <c r="J4491" s="1" t="s">
        <v>4430</v>
      </c>
      <c r="K4491" s="1" t="s">
        <v>650</v>
      </c>
      <c r="L4491" s="1" t="s">
        <v>4431</v>
      </c>
      <c r="M4491" s="1">
        <v>325264</v>
      </c>
      <c r="N4491" s="1">
        <v>16277</v>
      </c>
      <c r="O4491" s="1" t="s">
        <v>4432</v>
      </c>
      <c r="P4491" s="1">
        <v>0</v>
      </c>
      <c r="Q4491" s="1" t="s">
        <v>4433</v>
      </c>
      <c r="R4491" s="1" t="s">
        <v>4434</v>
      </c>
      <c r="S4491" s="1">
        <v>916</v>
      </c>
      <c r="T4491" s="1" t="s">
        <v>37</v>
      </c>
      <c r="U4491" s="1" t="s">
        <v>38</v>
      </c>
      <c r="V4491" s="1" t="s">
        <v>581</v>
      </c>
      <c r="W4491" s="1">
        <v>58800000</v>
      </c>
      <c r="X4491" s="1">
        <v>2014</v>
      </c>
      <c r="Y4491" s="1">
        <v>962</v>
      </c>
      <c r="Z4491" s="1">
        <v>7.3</v>
      </c>
      <c r="AA4491" s="1">
        <v>2.35</v>
      </c>
      <c r="AB4491" s="1">
        <v>112000</v>
      </c>
    </row>
    <row r="4492" spans="1:28">
      <c r="A4492" s="1" t="s">
        <v>28</v>
      </c>
      <c r="B4492" s="1" t="s">
        <v>18318</v>
      </c>
      <c r="C4492" s="1">
        <v>9</v>
      </c>
      <c r="D4492" s="1">
        <v>134</v>
      </c>
      <c r="E4492" s="1">
        <v>0</v>
      </c>
      <c r="F4492" s="1">
        <v>62</v>
      </c>
      <c r="G4492" s="1" t="s">
        <v>18319</v>
      </c>
      <c r="H4492" s="1">
        <v>327</v>
      </c>
      <c r="J4492" s="1" t="s">
        <v>4061</v>
      </c>
      <c r="K4492" s="1" t="s">
        <v>15881</v>
      </c>
      <c r="L4492" s="1" t="s">
        <v>18320</v>
      </c>
      <c r="M4492" s="1">
        <v>781</v>
      </c>
      <c r="N4492" s="1">
        <v>496</v>
      </c>
      <c r="O4492" s="1" t="s">
        <v>18321</v>
      </c>
      <c r="P4492" s="1">
        <v>4</v>
      </c>
      <c r="Q4492" s="1" t="s">
        <v>65</v>
      </c>
      <c r="R4492" s="1" t="s">
        <v>18322</v>
      </c>
      <c r="S4492" s="1">
        <v>7</v>
      </c>
      <c r="T4492" s="1" t="s">
        <v>5597</v>
      </c>
      <c r="U4492" s="1" t="s">
        <v>5598</v>
      </c>
      <c r="V4492" s="1" t="s">
        <v>5599</v>
      </c>
      <c r="X4492" s="1">
        <v>2014</v>
      </c>
      <c r="Y4492" s="1">
        <v>82</v>
      </c>
      <c r="Z4492" s="1">
        <v>4.7</v>
      </c>
      <c r="AB4492" s="1">
        <v>62</v>
      </c>
    </row>
    <row r="4493" spans="1:28">
      <c r="A4493" s="1" t="s">
        <v>28</v>
      </c>
      <c r="B4493" s="1" t="s">
        <v>10043</v>
      </c>
      <c r="C4493" s="1">
        <v>16</v>
      </c>
      <c r="D4493" s="1">
        <v>134</v>
      </c>
      <c r="E4493" s="1">
        <v>27</v>
      </c>
      <c r="F4493" s="1">
        <v>87</v>
      </c>
      <c r="G4493" s="1" t="s">
        <v>10044</v>
      </c>
      <c r="H4493" s="1">
        <v>279</v>
      </c>
      <c r="J4493" s="1" t="s">
        <v>1013</v>
      </c>
      <c r="K4493" s="1" t="s">
        <v>5791</v>
      </c>
      <c r="L4493" s="1" t="s">
        <v>10045</v>
      </c>
      <c r="M4493" s="1">
        <v>5911</v>
      </c>
      <c r="N4493" s="1">
        <v>705</v>
      </c>
      <c r="O4493" s="1" t="s">
        <v>10046</v>
      </c>
      <c r="P4493" s="1">
        <v>2</v>
      </c>
      <c r="Q4493" s="1" t="s">
        <v>10047</v>
      </c>
      <c r="R4493" s="1" t="s">
        <v>10048</v>
      </c>
      <c r="S4493" s="1">
        <v>76</v>
      </c>
      <c r="T4493" s="1" t="s">
        <v>37</v>
      </c>
      <c r="U4493" s="1" t="s">
        <v>7076</v>
      </c>
      <c r="V4493" s="1" t="s">
        <v>273</v>
      </c>
      <c r="W4493" s="1">
        <v>25000000</v>
      </c>
      <c r="X4493" s="1">
        <v>1970</v>
      </c>
      <c r="Y4493" s="1">
        <v>128</v>
      </c>
      <c r="Z4493" s="1">
        <v>7.3</v>
      </c>
      <c r="AA4493" s="1">
        <v>2.35</v>
      </c>
      <c r="AB4493" s="1">
        <v>690</v>
      </c>
    </row>
    <row r="4494" spans="1:28">
      <c r="A4494" s="1" t="s">
        <v>28</v>
      </c>
      <c r="B4494" s="1" t="s">
        <v>14445</v>
      </c>
      <c r="C4494" s="1">
        <v>25</v>
      </c>
      <c r="D4494" s="1">
        <v>134</v>
      </c>
      <c r="E4494" s="1">
        <v>0</v>
      </c>
      <c r="F4494" s="1">
        <v>4</v>
      </c>
      <c r="G4494" s="1" t="s">
        <v>14446</v>
      </c>
      <c r="H4494" s="1">
        <v>15</v>
      </c>
      <c r="I4494" s="1">
        <v>48856</v>
      </c>
      <c r="J4494" s="1" t="s">
        <v>3395</v>
      </c>
      <c r="K4494" s="1" t="s">
        <v>14447</v>
      </c>
      <c r="L4494" s="1" t="s">
        <v>14448</v>
      </c>
      <c r="M4494" s="1">
        <v>3466</v>
      </c>
      <c r="N4494" s="1">
        <v>30</v>
      </c>
      <c r="O4494" s="1" t="s">
        <v>14449</v>
      </c>
      <c r="P4494" s="1">
        <v>0</v>
      </c>
      <c r="Q4494" s="1" t="s">
        <v>14450</v>
      </c>
      <c r="R4494" s="1" t="s">
        <v>14451</v>
      </c>
      <c r="S4494" s="1">
        <v>40</v>
      </c>
      <c r="T4494" s="1" t="s">
        <v>672</v>
      </c>
      <c r="U4494" s="1" t="s">
        <v>673</v>
      </c>
      <c r="V4494" s="1" t="s">
        <v>5599</v>
      </c>
      <c r="W4494" s="1">
        <v>11900000</v>
      </c>
      <c r="X4494" s="1">
        <v>1993</v>
      </c>
      <c r="Y4494" s="1">
        <v>6</v>
      </c>
      <c r="Z4494" s="1">
        <v>7.5</v>
      </c>
      <c r="AA4494" s="1">
        <v>1.85</v>
      </c>
      <c r="AB4494" s="1">
        <v>355</v>
      </c>
    </row>
    <row r="4495" spans="1:28">
      <c r="A4495" s="1" t="s">
        <v>28</v>
      </c>
      <c r="B4495" s="1" t="s">
        <v>3115</v>
      </c>
      <c r="C4495" s="1">
        <v>53</v>
      </c>
      <c r="D4495" s="1">
        <v>134</v>
      </c>
      <c r="E4495" s="1">
        <v>109</v>
      </c>
      <c r="F4495" s="1">
        <v>249</v>
      </c>
      <c r="G4495" s="1" t="s">
        <v>3116</v>
      </c>
      <c r="H4495" s="1">
        <v>919</v>
      </c>
      <c r="I4495" s="1">
        <v>37600435</v>
      </c>
      <c r="J4495" s="1" t="s">
        <v>3117</v>
      </c>
      <c r="K4495" s="1" t="s">
        <v>685</v>
      </c>
      <c r="L4495" s="1" t="s">
        <v>3118</v>
      </c>
      <c r="M4495" s="1">
        <v>55350</v>
      </c>
      <c r="N4495" s="1">
        <v>1695</v>
      </c>
      <c r="O4495" s="1" t="s">
        <v>3119</v>
      </c>
      <c r="P4495" s="1">
        <v>3</v>
      </c>
      <c r="Q4495" s="1" t="s">
        <v>3120</v>
      </c>
      <c r="R4495" s="1" t="s">
        <v>3121</v>
      </c>
      <c r="S4495" s="1">
        <v>180</v>
      </c>
      <c r="T4495" s="1" t="s">
        <v>37</v>
      </c>
      <c r="U4495" s="1" t="s">
        <v>38</v>
      </c>
      <c r="V4495" s="1" t="s">
        <v>39</v>
      </c>
      <c r="W4495" s="1">
        <v>55000000</v>
      </c>
      <c r="X4495" s="1">
        <v>1995</v>
      </c>
      <c r="Y4495" s="1">
        <v>303</v>
      </c>
      <c r="Z4495" s="1">
        <v>5.9</v>
      </c>
      <c r="AA4495" s="1">
        <v>1.85</v>
      </c>
      <c r="AB4495" s="1">
        <v>0</v>
      </c>
    </row>
    <row r="4496" spans="1:28">
      <c r="A4496" s="1" t="s">
        <v>28</v>
      </c>
      <c r="B4496" s="1" t="s">
        <v>12543</v>
      </c>
      <c r="C4496" s="1">
        <v>58</v>
      </c>
      <c r="D4496" s="1">
        <v>134</v>
      </c>
      <c r="E4496" s="1">
        <v>133</v>
      </c>
      <c r="F4496" s="1">
        <v>258</v>
      </c>
      <c r="G4496" s="1" t="s">
        <v>11470</v>
      </c>
      <c r="H4496" s="1">
        <v>12000</v>
      </c>
      <c r="I4496" s="1">
        <v>22954968</v>
      </c>
      <c r="J4496" s="1" t="s">
        <v>210</v>
      </c>
      <c r="K4496" s="1" t="s">
        <v>758</v>
      </c>
      <c r="L4496" s="1" t="s">
        <v>12894</v>
      </c>
      <c r="M4496" s="1">
        <v>45703</v>
      </c>
      <c r="N4496" s="1">
        <v>12749</v>
      </c>
      <c r="O4496" s="1" t="s">
        <v>8967</v>
      </c>
      <c r="P4496" s="1">
        <v>1</v>
      </c>
      <c r="Q4496" s="1" t="s">
        <v>12895</v>
      </c>
      <c r="R4496" s="1" t="s">
        <v>12896</v>
      </c>
      <c r="S4496" s="1">
        <v>156</v>
      </c>
      <c r="T4496" s="1" t="s">
        <v>37</v>
      </c>
      <c r="U4496" s="1" t="s">
        <v>56</v>
      </c>
      <c r="V4496" s="1" t="s">
        <v>91</v>
      </c>
      <c r="W4496" s="1">
        <v>11500000</v>
      </c>
      <c r="X4496" s="1">
        <v>1993</v>
      </c>
      <c r="Y4496" s="1">
        <v>310</v>
      </c>
      <c r="Z4496" s="1">
        <v>7.9</v>
      </c>
      <c r="AA4496" s="1">
        <v>2.35</v>
      </c>
      <c r="AB4496" s="1">
        <v>0</v>
      </c>
    </row>
    <row r="4497" spans="1:28">
      <c r="A4497" s="1" t="s">
        <v>28</v>
      </c>
      <c r="B4497" s="1" t="s">
        <v>14370</v>
      </c>
      <c r="C4497" s="1">
        <v>73</v>
      </c>
      <c r="D4497" s="1">
        <v>134</v>
      </c>
      <c r="E4497" s="1">
        <v>45</v>
      </c>
      <c r="F4497" s="1">
        <v>0</v>
      </c>
      <c r="G4497" s="1" t="s">
        <v>14371</v>
      </c>
      <c r="H4497" s="1">
        <v>9</v>
      </c>
      <c r="I4497" s="1">
        <v>195888</v>
      </c>
      <c r="J4497" s="1" t="s">
        <v>5591</v>
      </c>
      <c r="K4497" s="1" t="s">
        <v>14372</v>
      </c>
      <c r="L4497" s="1" t="s">
        <v>14373</v>
      </c>
      <c r="M4497" s="1">
        <v>5603</v>
      </c>
      <c r="N4497" s="1">
        <v>11</v>
      </c>
      <c r="O4497" s="1" t="s">
        <v>14374</v>
      </c>
      <c r="P4497" s="1">
        <v>0</v>
      </c>
      <c r="Q4497" s="1" t="s">
        <v>14375</v>
      </c>
      <c r="R4497" s="1" t="s">
        <v>14376</v>
      </c>
      <c r="S4497" s="1">
        <v>45</v>
      </c>
      <c r="T4497" s="1" t="s">
        <v>14377</v>
      </c>
      <c r="U4497" s="1" t="s">
        <v>10968</v>
      </c>
      <c r="V4497" s="1" t="s">
        <v>581</v>
      </c>
      <c r="W4497" s="1">
        <v>2500000000</v>
      </c>
      <c r="X4497" s="1">
        <v>2005</v>
      </c>
      <c r="Y4497" s="1">
        <v>2</v>
      </c>
      <c r="Z4497" s="1">
        <v>7.1</v>
      </c>
      <c r="AA4497" s="1">
        <v>2.35</v>
      </c>
      <c r="AB4497" s="1">
        <v>607</v>
      </c>
    </row>
    <row r="4498" spans="1:28">
      <c r="A4498" s="1" t="s">
        <v>743</v>
      </c>
      <c r="B4498" s="1" t="s">
        <v>18880</v>
      </c>
      <c r="C4498" s="1">
        <v>79</v>
      </c>
      <c r="D4498" s="1">
        <v>134</v>
      </c>
      <c r="E4498" s="1">
        <v>174</v>
      </c>
      <c r="F4498" s="1">
        <v>188</v>
      </c>
      <c r="G4498" s="1" t="s">
        <v>3539</v>
      </c>
      <c r="H4498" s="1">
        <v>255</v>
      </c>
      <c r="J4498" s="1" t="s">
        <v>10797</v>
      </c>
      <c r="K4498" s="1" t="s">
        <v>18881</v>
      </c>
      <c r="L4498" s="1" t="s">
        <v>18882</v>
      </c>
      <c r="M4498" s="1">
        <v>19026</v>
      </c>
      <c r="N4498" s="1">
        <v>970</v>
      </c>
      <c r="O4498" s="1" t="s">
        <v>18883</v>
      </c>
      <c r="P4498" s="1">
        <v>1</v>
      </c>
      <c r="Q4498" s="1" t="s">
        <v>18884</v>
      </c>
      <c r="R4498" s="1" t="s">
        <v>18885</v>
      </c>
      <c r="S4498" s="1">
        <v>128</v>
      </c>
      <c r="T4498" s="1" t="s">
        <v>37</v>
      </c>
      <c r="U4498" s="1" t="s">
        <v>38</v>
      </c>
      <c r="V4498" s="1" t="s">
        <v>6022</v>
      </c>
      <c r="W4498" s="1">
        <v>3500000</v>
      </c>
      <c r="X4498" s="1">
        <v>1967</v>
      </c>
      <c r="Y4498" s="1">
        <v>220</v>
      </c>
      <c r="Z4498" s="1">
        <v>8</v>
      </c>
      <c r="AA4498" s="1">
        <v>2.35</v>
      </c>
      <c r="AB4498" s="1">
        <v>0</v>
      </c>
    </row>
    <row r="4499" spans="1:28">
      <c r="A4499" s="1" t="s">
        <v>28</v>
      </c>
      <c r="B4499" s="1" t="s">
        <v>5971</v>
      </c>
      <c r="C4499" s="1">
        <v>84</v>
      </c>
      <c r="D4499" s="1">
        <v>134</v>
      </c>
      <c r="E4499" s="1">
        <v>170</v>
      </c>
      <c r="F4499" s="1">
        <v>472</v>
      </c>
      <c r="G4499" s="1" t="s">
        <v>9469</v>
      </c>
      <c r="H4499" s="1">
        <v>2000</v>
      </c>
      <c r="I4499" s="1">
        <v>56505065</v>
      </c>
      <c r="J4499" s="1" t="s">
        <v>9470</v>
      </c>
      <c r="K4499" s="1" t="s">
        <v>2993</v>
      </c>
      <c r="L4499" s="1" t="s">
        <v>9471</v>
      </c>
      <c r="M4499" s="1">
        <v>95241</v>
      </c>
      <c r="N4499" s="1">
        <v>4453</v>
      </c>
      <c r="O4499" s="1" t="s">
        <v>6346</v>
      </c>
      <c r="P4499" s="1">
        <v>0</v>
      </c>
      <c r="Q4499" s="1" t="s">
        <v>9472</v>
      </c>
      <c r="R4499" s="1" t="s">
        <v>9473</v>
      </c>
      <c r="S4499" s="1">
        <v>439</v>
      </c>
      <c r="T4499" s="1" t="s">
        <v>37</v>
      </c>
      <c r="U4499" s="1" t="s">
        <v>38</v>
      </c>
      <c r="V4499" s="1" t="s">
        <v>581</v>
      </c>
      <c r="W4499" s="1">
        <v>25000000</v>
      </c>
      <c r="X4499" s="1">
        <v>1993</v>
      </c>
      <c r="Y4499" s="1">
        <v>722</v>
      </c>
      <c r="Z4499" s="1">
        <v>7.8</v>
      </c>
      <c r="AA4499" s="1">
        <v>2.35</v>
      </c>
      <c r="AB4499" s="1">
        <v>11000</v>
      </c>
    </row>
    <row r="4500" spans="1:28">
      <c r="A4500" s="1" t="s">
        <v>28</v>
      </c>
      <c r="B4500" s="1" t="s">
        <v>483</v>
      </c>
      <c r="C4500" s="1">
        <v>85</v>
      </c>
      <c r="D4500" s="1">
        <v>134</v>
      </c>
      <c r="E4500" s="1">
        <v>17000</v>
      </c>
      <c r="F4500" s="1">
        <v>0</v>
      </c>
      <c r="G4500" s="1" t="s">
        <v>9005</v>
      </c>
      <c r="H4500" s="1">
        <v>2</v>
      </c>
      <c r="I4500" s="1">
        <v>5532301</v>
      </c>
      <c r="J4500" s="1" t="s">
        <v>3227</v>
      </c>
      <c r="K4500" s="1" t="s">
        <v>9006</v>
      </c>
      <c r="L4500" s="1" t="s">
        <v>9007</v>
      </c>
      <c r="M4500" s="1">
        <v>21606</v>
      </c>
      <c r="N4500" s="1">
        <v>4</v>
      </c>
      <c r="O4500" s="1" t="s">
        <v>9008</v>
      </c>
      <c r="P4500" s="1">
        <v>0</v>
      </c>
      <c r="Q4500" s="1" t="s">
        <v>9009</v>
      </c>
      <c r="R4500" s="1" t="s">
        <v>9010</v>
      </c>
      <c r="S4500" s="1">
        <v>117</v>
      </c>
      <c r="T4500" s="1" t="s">
        <v>37</v>
      </c>
      <c r="U4500" s="1" t="s">
        <v>38</v>
      </c>
      <c r="V4500" s="1" t="s">
        <v>39</v>
      </c>
      <c r="W4500" s="1">
        <v>28000000</v>
      </c>
      <c r="X4500" s="1">
        <v>1997</v>
      </c>
      <c r="Y4500" s="1">
        <v>2</v>
      </c>
      <c r="Z4500" s="1">
        <v>7</v>
      </c>
      <c r="AA4500" s="1">
        <v>2.35</v>
      </c>
      <c r="AB4500" s="1">
        <v>0</v>
      </c>
    </row>
    <row r="4501" spans="1:28">
      <c r="A4501" s="1" t="s">
        <v>28</v>
      </c>
      <c r="B4501" s="1" t="s">
        <v>12259</v>
      </c>
      <c r="C4501" s="1">
        <v>94</v>
      </c>
      <c r="D4501" s="1">
        <v>134</v>
      </c>
      <c r="E4501" s="1">
        <v>22</v>
      </c>
      <c r="F4501" s="1">
        <v>488</v>
      </c>
      <c r="G4501" s="1" t="s">
        <v>4566</v>
      </c>
      <c r="H4501" s="1">
        <v>1000</v>
      </c>
      <c r="I4501" s="1">
        <v>15681020</v>
      </c>
      <c r="J4501" s="1" t="s">
        <v>7663</v>
      </c>
      <c r="K4501" s="1" t="s">
        <v>389</v>
      </c>
      <c r="L4501" s="1" t="s">
        <v>12260</v>
      </c>
      <c r="M4501" s="1">
        <v>33570</v>
      </c>
      <c r="N4501" s="1">
        <v>3007</v>
      </c>
      <c r="O4501" s="1" t="s">
        <v>7232</v>
      </c>
      <c r="P4501" s="1">
        <v>6</v>
      </c>
      <c r="Q4501" s="1" t="s">
        <v>12261</v>
      </c>
      <c r="R4501" s="1" t="s">
        <v>12262</v>
      </c>
      <c r="S4501" s="1">
        <v>259</v>
      </c>
      <c r="T4501" s="1" t="s">
        <v>37</v>
      </c>
      <c r="U4501" s="1" t="s">
        <v>56</v>
      </c>
      <c r="V4501" s="1" t="s">
        <v>91</v>
      </c>
      <c r="W4501" s="1">
        <v>17000000</v>
      </c>
      <c r="X4501" s="1">
        <v>1987</v>
      </c>
      <c r="Y4501" s="1">
        <v>593</v>
      </c>
      <c r="Z4501" s="1">
        <v>3.6</v>
      </c>
      <c r="AA4501" s="1">
        <v>2.35</v>
      </c>
      <c r="AB4501" s="1">
        <v>1000</v>
      </c>
    </row>
    <row r="4502" spans="1:28">
      <c r="A4502" s="1" t="s">
        <v>28</v>
      </c>
      <c r="B4502" s="1" t="s">
        <v>1681</v>
      </c>
      <c r="C4502" s="1">
        <v>95</v>
      </c>
      <c r="D4502" s="1">
        <v>134</v>
      </c>
      <c r="E4502" s="1">
        <v>3000</v>
      </c>
      <c r="F4502" s="1">
        <v>77</v>
      </c>
      <c r="G4502" s="1" t="s">
        <v>9282</v>
      </c>
      <c r="H4502" s="1">
        <v>205</v>
      </c>
      <c r="I4502" s="1">
        <v>20733485</v>
      </c>
      <c r="J4502" s="1" t="s">
        <v>3395</v>
      </c>
      <c r="K4502" s="1" t="s">
        <v>17631</v>
      </c>
      <c r="L4502" s="1" t="s">
        <v>17632</v>
      </c>
      <c r="M4502" s="1">
        <v>11622</v>
      </c>
      <c r="N4502" s="1">
        <v>428</v>
      </c>
      <c r="O4502" s="1" t="s">
        <v>17633</v>
      </c>
      <c r="P4502" s="1">
        <v>1</v>
      </c>
      <c r="Q4502" s="1" t="s">
        <v>17634</v>
      </c>
      <c r="R4502" s="1" t="s">
        <v>17635</v>
      </c>
      <c r="S4502" s="1">
        <v>157</v>
      </c>
      <c r="T4502" s="1" t="s">
        <v>37</v>
      </c>
      <c r="U4502" s="1" t="s">
        <v>38</v>
      </c>
      <c r="V4502" s="1" t="s">
        <v>39</v>
      </c>
      <c r="W4502" s="1">
        <v>5000000</v>
      </c>
      <c r="X4502" s="1">
        <v>1997</v>
      </c>
      <c r="Y4502" s="1">
        <v>130</v>
      </c>
      <c r="Z4502" s="1">
        <v>7.2</v>
      </c>
      <c r="AA4502" s="1">
        <v>1.85</v>
      </c>
      <c r="AB4502" s="1">
        <v>1000</v>
      </c>
    </row>
    <row r="4503" spans="1:28">
      <c r="A4503" s="1" t="s">
        <v>743</v>
      </c>
      <c r="B4503" s="1" t="s">
        <v>20167</v>
      </c>
      <c r="C4503" s="1">
        <v>100</v>
      </c>
      <c r="D4503" s="1">
        <v>134</v>
      </c>
      <c r="E4503" s="1">
        <v>31</v>
      </c>
      <c r="F4503" s="1">
        <v>366</v>
      </c>
      <c r="G4503" s="1" t="s">
        <v>9135</v>
      </c>
      <c r="H4503" s="1">
        <v>654</v>
      </c>
      <c r="J4503" s="1" t="s">
        <v>3780</v>
      </c>
      <c r="K4503" s="1" t="s">
        <v>12960</v>
      </c>
      <c r="L4503" s="1" t="s">
        <v>20168</v>
      </c>
      <c r="M4503" s="1">
        <v>62860</v>
      </c>
      <c r="N4503" s="1">
        <v>2290</v>
      </c>
      <c r="O4503" s="1" t="s">
        <v>10660</v>
      </c>
      <c r="P4503" s="1">
        <v>1</v>
      </c>
      <c r="Q4503" s="1" t="s">
        <v>20169</v>
      </c>
      <c r="R4503" s="1" t="s">
        <v>20170</v>
      </c>
      <c r="S4503" s="1">
        <v>167</v>
      </c>
      <c r="T4503" s="1" t="s">
        <v>37</v>
      </c>
      <c r="U4503" s="1" t="s">
        <v>38</v>
      </c>
      <c r="V4503" s="1" t="s">
        <v>5599</v>
      </c>
      <c r="W4503" s="1">
        <v>2000000</v>
      </c>
      <c r="X4503" s="1">
        <v>1961</v>
      </c>
      <c r="Y4503" s="1">
        <v>491</v>
      </c>
      <c r="Z4503" s="1">
        <v>8</v>
      </c>
      <c r="AA4503" s="1">
        <v>2.35</v>
      </c>
      <c r="AB4503" s="1">
        <v>0</v>
      </c>
    </row>
    <row r="4504" spans="1:28">
      <c r="A4504" s="1" t="s">
        <v>28</v>
      </c>
      <c r="B4504" s="1" t="s">
        <v>3108</v>
      </c>
      <c r="C4504" s="1">
        <v>108</v>
      </c>
      <c r="D4504" s="1">
        <v>134</v>
      </c>
      <c r="E4504" s="1">
        <v>272</v>
      </c>
      <c r="F4504" s="1">
        <v>215</v>
      </c>
      <c r="G4504" s="1" t="s">
        <v>3187</v>
      </c>
      <c r="H4504" s="1">
        <v>548</v>
      </c>
      <c r="I4504" s="1">
        <v>36976367</v>
      </c>
      <c r="J4504" s="1" t="s">
        <v>2194</v>
      </c>
      <c r="K4504" s="1" t="s">
        <v>3188</v>
      </c>
      <c r="L4504" s="1" t="s">
        <v>3189</v>
      </c>
      <c r="M4504" s="1">
        <v>81611</v>
      </c>
      <c r="N4504" s="1">
        <v>1044</v>
      </c>
      <c r="O4504" s="1" t="s">
        <v>3190</v>
      </c>
      <c r="P4504" s="1">
        <v>3</v>
      </c>
      <c r="Q4504" s="1" t="s">
        <v>3191</v>
      </c>
      <c r="R4504" s="1" t="s">
        <v>3192</v>
      </c>
      <c r="S4504" s="1">
        <v>274</v>
      </c>
      <c r="T4504" s="1" t="s">
        <v>37</v>
      </c>
      <c r="U4504" s="1" t="s">
        <v>38</v>
      </c>
      <c r="V4504" s="1" t="s">
        <v>39</v>
      </c>
      <c r="W4504" s="1">
        <v>75000000</v>
      </c>
      <c r="X4504" s="1">
        <v>1998</v>
      </c>
      <c r="Y4504" s="1">
        <v>270</v>
      </c>
      <c r="Z4504" s="1">
        <v>6</v>
      </c>
      <c r="AA4504" s="1">
        <v>2.35</v>
      </c>
      <c r="AB4504" s="1">
        <v>0</v>
      </c>
    </row>
    <row r="4505" spans="1:28">
      <c r="A4505" s="1" t="s">
        <v>28</v>
      </c>
      <c r="B4505" s="1" t="s">
        <v>9632</v>
      </c>
      <c r="C4505" s="1">
        <v>118</v>
      </c>
      <c r="D4505" s="1">
        <v>134</v>
      </c>
      <c r="E4505" s="1">
        <v>0</v>
      </c>
      <c r="F4505" s="1">
        <v>92</v>
      </c>
      <c r="G4505" s="1" t="s">
        <v>10013</v>
      </c>
      <c r="H4505" s="1">
        <v>541</v>
      </c>
      <c r="I4505" s="1">
        <v>183662</v>
      </c>
      <c r="J4505" s="1" t="s">
        <v>2519</v>
      </c>
      <c r="K4505" s="1" t="s">
        <v>6884</v>
      </c>
      <c r="L4505" s="1" t="s">
        <v>10014</v>
      </c>
      <c r="M4505" s="1">
        <v>18395</v>
      </c>
      <c r="N4505" s="1">
        <v>890</v>
      </c>
      <c r="O4505" s="1" t="s">
        <v>10015</v>
      </c>
      <c r="P4505" s="1">
        <v>6</v>
      </c>
      <c r="Q4505" s="1" t="s">
        <v>10016</v>
      </c>
      <c r="R4505" s="1" t="s">
        <v>10017</v>
      </c>
      <c r="S4505" s="1">
        <v>48</v>
      </c>
      <c r="T4505" s="1" t="s">
        <v>1460</v>
      </c>
      <c r="U4505" s="1" t="s">
        <v>1461</v>
      </c>
      <c r="V4505" s="1" t="s">
        <v>4816</v>
      </c>
      <c r="W4505" s="1">
        <v>25000000</v>
      </c>
      <c r="X4505" s="1">
        <v>2010</v>
      </c>
      <c r="Y4505" s="1">
        <v>173</v>
      </c>
      <c r="Z4505" s="1">
        <v>7.1</v>
      </c>
      <c r="AA4505" s="1">
        <v>2.35</v>
      </c>
      <c r="AB4505" s="1">
        <v>0</v>
      </c>
    </row>
    <row r="4506" spans="1:28">
      <c r="A4506" s="1" t="s">
        <v>28</v>
      </c>
      <c r="B4506" s="1" t="s">
        <v>2708</v>
      </c>
      <c r="C4506" s="1">
        <v>125</v>
      </c>
      <c r="D4506" s="1">
        <v>134</v>
      </c>
      <c r="E4506" s="1">
        <v>81</v>
      </c>
      <c r="F4506" s="1">
        <v>388</v>
      </c>
      <c r="G4506" s="1" t="s">
        <v>1210</v>
      </c>
      <c r="H4506" s="1">
        <v>882</v>
      </c>
      <c r="I4506" s="1">
        <v>19097994</v>
      </c>
      <c r="J4506" s="1" t="s">
        <v>1630</v>
      </c>
      <c r="K4506" s="1" t="s">
        <v>184</v>
      </c>
      <c r="L4506" s="1" t="s">
        <v>17645</v>
      </c>
      <c r="M4506" s="1">
        <v>11744</v>
      </c>
      <c r="N4506" s="1">
        <v>2410</v>
      </c>
      <c r="O4506" s="1" t="s">
        <v>7866</v>
      </c>
      <c r="P4506" s="1">
        <v>0</v>
      </c>
      <c r="Q4506" s="1" t="s">
        <v>17646</v>
      </c>
      <c r="R4506" s="1" t="s">
        <v>17647</v>
      </c>
      <c r="S4506" s="1">
        <v>49</v>
      </c>
      <c r="T4506" s="1" t="s">
        <v>37</v>
      </c>
      <c r="U4506" s="1" t="s">
        <v>264</v>
      </c>
      <c r="V4506" s="1" t="s">
        <v>39</v>
      </c>
      <c r="X4506" s="1">
        <v>2016</v>
      </c>
      <c r="Y4506" s="1">
        <v>845</v>
      </c>
      <c r="Z4506" s="1">
        <v>7.1</v>
      </c>
      <c r="AA4506" s="1">
        <v>2.35</v>
      </c>
      <c r="AB4506" s="1">
        <v>0</v>
      </c>
    </row>
    <row r="4507" spans="1:28">
      <c r="A4507" s="1" t="s">
        <v>28</v>
      </c>
      <c r="B4507" s="1" t="s">
        <v>18279</v>
      </c>
      <c r="C4507" s="1">
        <v>148</v>
      </c>
      <c r="D4507" s="1">
        <v>134</v>
      </c>
      <c r="E4507" s="1">
        <v>377</v>
      </c>
      <c r="F4507" s="1">
        <v>812</v>
      </c>
      <c r="G4507" s="1" t="s">
        <v>1948</v>
      </c>
      <c r="H4507" s="1">
        <v>22000</v>
      </c>
      <c r="I4507" s="1">
        <v>3000000</v>
      </c>
      <c r="J4507" s="1" t="s">
        <v>2519</v>
      </c>
      <c r="K4507" s="1" t="s">
        <v>693</v>
      </c>
      <c r="L4507" s="1" t="s">
        <v>19405</v>
      </c>
      <c r="M4507" s="1">
        <v>55329</v>
      </c>
      <c r="N4507" s="1">
        <v>36859</v>
      </c>
      <c r="O4507" s="1" t="s">
        <v>4625</v>
      </c>
      <c r="P4507" s="1">
        <v>9</v>
      </c>
      <c r="Q4507" s="1" t="s">
        <v>19406</v>
      </c>
      <c r="R4507" s="1" t="s">
        <v>19407</v>
      </c>
      <c r="S4507" s="1">
        <v>499</v>
      </c>
      <c r="T4507" s="1" t="s">
        <v>37</v>
      </c>
      <c r="U4507" s="1" t="s">
        <v>38</v>
      </c>
      <c r="V4507" s="1" t="s">
        <v>5599</v>
      </c>
      <c r="W4507" s="1">
        <v>3000000</v>
      </c>
      <c r="X4507" s="1">
        <v>1998</v>
      </c>
      <c r="Y4507" s="1">
        <v>11000</v>
      </c>
      <c r="Z4507" s="1">
        <v>7.8</v>
      </c>
      <c r="AA4507" s="1">
        <v>1.85</v>
      </c>
      <c r="AB4507" s="1">
        <v>0</v>
      </c>
    </row>
    <row r="4508" spans="1:28">
      <c r="A4508" s="1" t="s">
        <v>28</v>
      </c>
      <c r="B4508" s="1" t="s">
        <v>5911</v>
      </c>
      <c r="C4508" s="1">
        <v>168</v>
      </c>
      <c r="D4508" s="1">
        <v>134</v>
      </c>
      <c r="E4508" s="1">
        <v>38</v>
      </c>
      <c r="F4508" s="1">
        <v>2000</v>
      </c>
      <c r="G4508" s="1" t="s">
        <v>1245</v>
      </c>
      <c r="H4508" s="1">
        <v>11000</v>
      </c>
      <c r="I4508" s="1">
        <v>19377727</v>
      </c>
      <c r="J4508" s="1" t="s">
        <v>5912</v>
      </c>
      <c r="K4508" s="1" t="s">
        <v>1948</v>
      </c>
      <c r="L4508" s="1" t="s">
        <v>5913</v>
      </c>
      <c r="M4508" s="1">
        <v>35140</v>
      </c>
      <c r="N4508" s="1">
        <v>24351</v>
      </c>
      <c r="O4508" s="1" t="s">
        <v>898</v>
      </c>
      <c r="P4508" s="1">
        <v>3</v>
      </c>
      <c r="Q4508" s="1" t="s">
        <v>5914</v>
      </c>
      <c r="R4508" s="1" t="s">
        <v>5915</v>
      </c>
      <c r="S4508" s="1">
        <v>409</v>
      </c>
      <c r="T4508" s="1" t="s">
        <v>37</v>
      </c>
      <c r="U4508" s="1" t="s">
        <v>38</v>
      </c>
      <c r="V4508" s="1" t="s">
        <v>39</v>
      </c>
      <c r="W4508" s="1">
        <v>45000000</v>
      </c>
      <c r="X4508" s="1">
        <v>2005</v>
      </c>
      <c r="Y4508" s="1">
        <v>8000</v>
      </c>
      <c r="Z4508" s="1">
        <v>6.4</v>
      </c>
      <c r="AA4508" s="1">
        <v>2.35</v>
      </c>
      <c r="AB4508" s="1">
        <v>0</v>
      </c>
    </row>
    <row r="4509" spans="1:28">
      <c r="A4509" s="1" t="s">
        <v>28</v>
      </c>
      <c r="B4509" s="1" t="s">
        <v>7764</v>
      </c>
      <c r="C4509" s="1">
        <v>174</v>
      </c>
      <c r="D4509" s="1">
        <v>134</v>
      </c>
      <c r="E4509" s="1">
        <v>6000</v>
      </c>
      <c r="F4509" s="1">
        <v>745</v>
      </c>
      <c r="G4509" s="1" t="s">
        <v>798</v>
      </c>
      <c r="H4509" s="1">
        <v>893</v>
      </c>
      <c r="I4509" s="1">
        <v>2298191</v>
      </c>
      <c r="J4509" s="1" t="s">
        <v>8734</v>
      </c>
      <c r="K4509" s="1" t="s">
        <v>3476</v>
      </c>
      <c r="L4509" s="1" t="s">
        <v>11379</v>
      </c>
      <c r="M4509" s="1">
        <v>221552</v>
      </c>
      <c r="N4509" s="1">
        <v>2710</v>
      </c>
      <c r="O4509" s="1" t="s">
        <v>1047</v>
      </c>
      <c r="P4509" s="1">
        <v>0</v>
      </c>
      <c r="Q4509" s="1" t="s">
        <v>11380</v>
      </c>
      <c r="R4509" s="1" t="s">
        <v>11381</v>
      </c>
      <c r="S4509" s="1">
        <v>570</v>
      </c>
      <c r="T4509" s="1" t="s">
        <v>672</v>
      </c>
      <c r="U4509" s="1" t="s">
        <v>673</v>
      </c>
      <c r="V4509" s="1" t="s">
        <v>39</v>
      </c>
      <c r="W4509" s="1">
        <v>2400000000</v>
      </c>
      <c r="X4509" s="1">
        <v>1997</v>
      </c>
      <c r="Y4509" s="1">
        <v>851</v>
      </c>
      <c r="Z4509" s="1">
        <v>8.4</v>
      </c>
      <c r="AA4509" s="1">
        <v>1.85</v>
      </c>
      <c r="AB4509" s="1">
        <v>11000</v>
      </c>
    </row>
    <row r="4510" spans="1:28">
      <c r="A4510" s="1" t="s">
        <v>28</v>
      </c>
      <c r="B4510" s="1" t="s">
        <v>8623</v>
      </c>
      <c r="C4510" s="1">
        <v>193</v>
      </c>
      <c r="D4510" s="1">
        <v>134</v>
      </c>
      <c r="E4510" s="1">
        <v>12</v>
      </c>
      <c r="F4510" s="1">
        <v>329</v>
      </c>
      <c r="G4510" s="1" t="s">
        <v>8624</v>
      </c>
      <c r="H4510" s="1">
        <v>891</v>
      </c>
      <c r="I4510" s="1">
        <v>7501404</v>
      </c>
      <c r="J4510" s="1" t="s">
        <v>2519</v>
      </c>
      <c r="K4510" s="1" t="s">
        <v>186</v>
      </c>
      <c r="L4510" s="1" t="s">
        <v>8625</v>
      </c>
      <c r="M4510" s="1">
        <v>21086</v>
      </c>
      <c r="N4510" s="1">
        <v>1873</v>
      </c>
      <c r="O4510" s="1" t="s">
        <v>8626</v>
      </c>
      <c r="P4510" s="1">
        <v>2</v>
      </c>
      <c r="Q4510" s="1" t="s">
        <v>8627</v>
      </c>
      <c r="R4510" s="1" t="s">
        <v>8628</v>
      </c>
      <c r="S4510" s="1">
        <v>87</v>
      </c>
      <c r="T4510" s="1" t="s">
        <v>37</v>
      </c>
      <c r="U4510" s="1" t="s">
        <v>264</v>
      </c>
      <c r="V4510" s="1" t="s">
        <v>581</v>
      </c>
      <c r="X4510" s="1">
        <v>2010</v>
      </c>
      <c r="Y4510" s="1">
        <v>460</v>
      </c>
      <c r="Z4510" s="1">
        <v>7.3</v>
      </c>
      <c r="AA4510" s="1">
        <v>2.35</v>
      </c>
      <c r="AB4510" s="1">
        <v>0</v>
      </c>
    </row>
    <row r="4511" spans="1:28">
      <c r="A4511" s="1" t="s">
        <v>28</v>
      </c>
      <c r="B4511" s="1" t="s">
        <v>7856</v>
      </c>
      <c r="C4511" s="1">
        <v>197</v>
      </c>
      <c r="D4511" s="1">
        <v>134</v>
      </c>
      <c r="E4511" s="1">
        <v>37</v>
      </c>
      <c r="F4511" s="1">
        <v>504</v>
      </c>
      <c r="G4511" s="1" t="s">
        <v>1446</v>
      </c>
      <c r="H4511" s="1">
        <v>11000</v>
      </c>
      <c r="I4511" s="1">
        <v>309125409</v>
      </c>
      <c r="J4511" s="1" t="s">
        <v>31</v>
      </c>
      <c r="K4511" s="1" t="s">
        <v>387</v>
      </c>
      <c r="L4511" s="1" t="s">
        <v>7857</v>
      </c>
      <c r="M4511" s="1">
        <v>681857</v>
      </c>
      <c r="N4511" s="1">
        <v>13649</v>
      </c>
      <c r="O4511" s="1" t="s">
        <v>7858</v>
      </c>
      <c r="P4511" s="1">
        <v>0</v>
      </c>
      <c r="Q4511" s="1" t="s">
        <v>7859</v>
      </c>
      <c r="R4511" s="1" t="s">
        <v>7860</v>
      </c>
      <c r="S4511" s="1">
        <v>647</v>
      </c>
      <c r="T4511" s="1" t="s">
        <v>37</v>
      </c>
      <c r="U4511" s="1" t="s">
        <v>38</v>
      </c>
      <c r="V4511" s="1" t="s">
        <v>91</v>
      </c>
      <c r="W4511" s="1">
        <v>32500000</v>
      </c>
      <c r="X4511" s="1">
        <v>1983</v>
      </c>
      <c r="Y4511" s="1">
        <v>1000</v>
      </c>
      <c r="Z4511" s="1">
        <v>8.4</v>
      </c>
      <c r="AA4511" s="1">
        <v>2.35</v>
      </c>
      <c r="AB4511" s="1">
        <v>14000</v>
      </c>
    </row>
    <row r="4512" spans="1:28">
      <c r="A4512" s="1" t="s">
        <v>28</v>
      </c>
      <c r="B4512" s="1" t="s">
        <v>1390</v>
      </c>
      <c r="C4512" s="1">
        <v>207</v>
      </c>
      <c r="D4512" s="1">
        <v>134</v>
      </c>
      <c r="E4512" s="1">
        <v>123</v>
      </c>
      <c r="F4512" s="1">
        <v>567</v>
      </c>
      <c r="G4512" s="1" t="s">
        <v>1297</v>
      </c>
      <c r="H4512" s="1">
        <v>14000</v>
      </c>
      <c r="I4512" s="1">
        <v>57637485</v>
      </c>
      <c r="J4512" s="1" t="s">
        <v>223</v>
      </c>
      <c r="K4512" s="1" t="s">
        <v>333</v>
      </c>
      <c r="L4512" s="1" t="s">
        <v>1391</v>
      </c>
      <c r="M4512" s="1">
        <v>183909</v>
      </c>
      <c r="N4512" s="1">
        <v>17159</v>
      </c>
      <c r="O4512" s="1" t="s">
        <v>1392</v>
      </c>
      <c r="P4512" s="1">
        <v>0</v>
      </c>
      <c r="Q4512" s="1" t="s">
        <v>1393</v>
      </c>
      <c r="R4512" s="1" t="s">
        <v>1394</v>
      </c>
      <c r="S4512" s="1">
        <v>666</v>
      </c>
      <c r="T4512" s="1" t="s">
        <v>37</v>
      </c>
      <c r="U4512" s="1" t="s">
        <v>38</v>
      </c>
      <c r="V4512" s="1" t="s">
        <v>39</v>
      </c>
      <c r="W4512" s="1">
        <v>105000000</v>
      </c>
      <c r="X4512" s="1">
        <v>2004</v>
      </c>
      <c r="Y4512" s="1">
        <v>850</v>
      </c>
      <c r="Z4512" s="1">
        <v>6.7</v>
      </c>
      <c r="AA4512" s="1">
        <v>2.35</v>
      </c>
      <c r="AB4512" s="1">
        <v>0</v>
      </c>
    </row>
    <row r="4513" spans="1:28">
      <c r="A4513" s="1" t="s">
        <v>28</v>
      </c>
      <c r="B4513" s="1" t="s">
        <v>3680</v>
      </c>
      <c r="C4513" s="1">
        <v>249</v>
      </c>
      <c r="D4513" s="1">
        <v>134</v>
      </c>
      <c r="E4513" s="1">
        <v>16000</v>
      </c>
      <c r="F4513" s="1">
        <v>235</v>
      </c>
      <c r="G4513" s="1" t="s">
        <v>6492</v>
      </c>
      <c r="H4513" s="1">
        <v>880</v>
      </c>
      <c r="I4513" s="1">
        <v>47034272</v>
      </c>
      <c r="J4513" s="1" t="s">
        <v>6493</v>
      </c>
      <c r="K4513" s="1" t="s">
        <v>6494</v>
      </c>
      <c r="L4513" s="1" t="s">
        <v>6495</v>
      </c>
      <c r="M4513" s="1">
        <v>25465</v>
      </c>
      <c r="N4513" s="1">
        <v>2281</v>
      </c>
      <c r="O4513" s="1" t="s">
        <v>6496</v>
      </c>
      <c r="P4513" s="1">
        <v>1</v>
      </c>
      <c r="Q4513" s="1" t="s">
        <v>6497</v>
      </c>
      <c r="R4513" s="1" t="s">
        <v>6498</v>
      </c>
      <c r="S4513" s="1">
        <v>190</v>
      </c>
      <c r="T4513" s="1" t="s">
        <v>37</v>
      </c>
      <c r="U4513" s="1" t="s">
        <v>38</v>
      </c>
      <c r="V4513" s="1" t="s">
        <v>581</v>
      </c>
      <c r="W4513" s="1">
        <v>40000000</v>
      </c>
      <c r="X4513" s="1">
        <v>2014</v>
      </c>
      <c r="Y4513" s="1">
        <v>413</v>
      </c>
      <c r="Z4513" s="1">
        <v>6.9</v>
      </c>
      <c r="AA4513" s="1">
        <v>2.35</v>
      </c>
      <c r="AB4513" s="1">
        <v>16000</v>
      </c>
    </row>
    <row r="4514" spans="1:28">
      <c r="A4514" s="1" t="s">
        <v>28</v>
      </c>
      <c r="B4514" s="1" t="s">
        <v>3204</v>
      </c>
      <c r="C4514" s="1">
        <v>285</v>
      </c>
      <c r="D4514" s="1">
        <v>134</v>
      </c>
      <c r="E4514" s="1">
        <v>0</v>
      </c>
      <c r="F4514" s="1">
        <v>120</v>
      </c>
      <c r="G4514" s="1" t="s">
        <v>3206</v>
      </c>
      <c r="H4514" s="1">
        <v>529</v>
      </c>
      <c r="I4514" s="1">
        <v>67523385</v>
      </c>
      <c r="J4514" s="1" t="s">
        <v>1666</v>
      </c>
      <c r="K4514" s="1" t="s">
        <v>7357</v>
      </c>
      <c r="L4514" s="1" t="s">
        <v>7358</v>
      </c>
      <c r="M4514" s="1">
        <v>104005</v>
      </c>
      <c r="N4514" s="1">
        <v>1050</v>
      </c>
      <c r="O4514" s="1" t="s">
        <v>7359</v>
      </c>
      <c r="P4514" s="1">
        <v>2</v>
      </c>
      <c r="Q4514" s="1" t="s">
        <v>7360</v>
      </c>
      <c r="R4514" s="1" t="s">
        <v>7361</v>
      </c>
      <c r="S4514" s="1">
        <v>248</v>
      </c>
      <c r="T4514" s="1" t="s">
        <v>37</v>
      </c>
      <c r="U4514" s="1" t="s">
        <v>38</v>
      </c>
      <c r="V4514" s="1" t="s">
        <v>581</v>
      </c>
      <c r="W4514" s="1">
        <v>35000000</v>
      </c>
      <c r="X4514" s="1">
        <v>2012</v>
      </c>
      <c r="Y4514" s="1">
        <v>130</v>
      </c>
      <c r="Z4514" s="1">
        <v>6.2</v>
      </c>
      <c r="AA4514" s="1">
        <v>2.35</v>
      </c>
      <c r="AB4514" s="1">
        <v>18000</v>
      </c>
    </row>
    <row r="4515" spans="1:28">
      <c r="A4515" s="1" t="s">
        <v>28</v>
      </c>
      <c r="B4515" s="1" t="s">
        <v>114</v>
      </c>
      <c r="C4515" s="1">
        <v>289</v>
      </c>
      <c r="D4515" s="1">
        <v>134</v>
      </c>
      <c r="E4515" s="1">
        <v>0</v>
      </c>
      <c r="F4515" s="1">
        <v>346</v>
      </c>
      <c r="G4515" s="1" t="s">
        <v>1282</v>
      </c>
      <c r="H4515" s="1">
        <v>20000</v>
      </c>
      <c r="I4515" s="1">
        <v>214948780</v>
      </c>
      <c r="J4515" s="1" t="s">
        <v>258</v>
      </c>
      <c r="K4515" s="1" t="s">
        <v>259</v>
      </c>
      <c r="L4515" s="1" t="s">
        <v>1283</v>
      </c>
      <c r="M4515" s="1">
        <v>405973</v>
      </c>
      <c r="N4515" s="1">
        <v>20952</v>
      </c>
      <c r="O4515" s="1" t="s">
        <v>1284</v>
      </c>
      <c r="P4515" s="1">
        <v>4</v>
      </c>
      <c r="Q4515" s="1" t="s">
        <v>1285</v>
      </c>
      <c r="R4515" s="1" t="s">
        <v>1286</v>
      </c>
      <c r="S4515" s="1">
        <v>1055</v>
      </c>
      <c r="T4515" s="1" t="s">
        <v>37</v>
      </c>
      <c r="U4515" s="1" t="s">
        <v>264</v>
      </c>
      <c r="V4515" s="1" t="s">
        <v>39</v>
      </c>
      <c r="W4515" s="1">
        <v>110000000</v>
      </c>
      <c r="X4515" s="1">
        <v>2003</v>
      </c>
      <c r="Y4515" s="1">
        <v>505</v>
      </c>
      <c r="Z4515" s="1">
        <v>7.5</v>
      </c>
      <c r="AA4515" s="1">
        <v>2.35</v>
      </c>
      <c r="AB4515" s="1">
        <v>0</v>
      </c>
    </row>
    <row r="4516" spans="1:28">
      <c r="A4516" s="1" t="s">
        <v>28</v>
      </c>
      <c r="B4516" s="1" t="s">
        <v>328</v>
      </c>
      <c r="C4516" s="1">
        <v>300</v>
      </c>
      <c r="D4516" s="1">
        <v>134</v>
      </c>
      <c r="E4516" s="1">
        <v>0</v>
      </c>
      <c r="F4516" s="1">
        <v>336</v>
      </c>
      <c r="G4516" s="1" t="s">
        <v>3785</v>
      </c>
      <c r="H4516" s="1">
        <v>1000</v>
      </c>
      <c r="I4516" s="1">
        <v>102310175</v>
      </c>
      <c r="J4516" s="1" t="s">
        <v>3016</v>
      </c>
      <c r="K4516" s="1" t="s">
        <v>6274</v>
      </c>
      <c r="L4516" s="1" t="s">
        <v>6275</v>
      </c>
      <c r="M4516" s="1">
        <v>64989</v>
      </c>
      <c r="N4516" s="1">
        <v>2676</v>
      </c>
      <c r="O4516" s="1" t="s">
        <v>504</v>
      </c>
      <c r="P4516" s="1">
        <v>0</v>
      </c>
      <c r="Q4516" s="1" t="s">
        <v>6276</v>
      </c>
      <c r="R4516" s="1" t="s">
        <v>6277</v>
      </c>
      <c r="S4516" s="1">
        <v>279</v>
      </c>
      <c r="T4516" s="1" t="s">
        <v>37</v>
      </c>
      <c r="U4516" s="1" t="s">
        <v>38</v>
      </c>
      <c r="V4516" s="1" t="s">
        <v>581</v>
      </c>
      <c r="W4516" s="1">
        <v>40000000</v>
      </c>
      <c r="X4516" s="1">
        <v>2016</v>
      </c>
      <c r="Y4516" s="1">
        <v>575</v>
      </c>
      <c r="Z4516" s="1">
        <v>7.8</v>
      </c>
      <c r="AA4516" s="1">
        <v>2.35</v>
      </c>
      <c r="AB4516" s="1">
        <v>40000</v>
      </c>
    </row>
    <row r="4517" spans="1:28">
      <c r="A4517" s="1" t="s">
        <v>28</v>
      </c>
      <c r="B4517" s="1" t="s">
        <v>3680</v>
      </c>
      <c r="C4517" s="1">
        <v>306</v>
      </c>
      <c r="D4517" s="1">
        <v>134</v>
      </c>
      <c r="E4517" s="1">
        <v>16000</v>
      </c>
      <c r="F4517" s="1">
        <v>204</v>
      </c>
      <c r="G4517" s="1" t="s">
        <v>462</v>
      </c>
      <c r="H4517" s="1">
        <v>13000</v>
      </c>
      <c r="I4517" s="1">
        <v>37479778</v>
      </c>
      <c r="J4517" s="1" t="s">
        <v>4210</v>
      </c>
      <c r="K4517" s="1" t="s">
        <v>1153</v>
      </c>
      <c r="L4517" s="1" t="s">
        <v>4211</v>
      </c>
      <c r="M4517" s="1">
        <v>124222</v>
      </c>
      <c r="N4517" s="1">
        <v>24458</v>
      </c>
      <c r="O4517" s="1" t="s">
        <v>4212</v>
      </c>
      <c r="P4517" s="1">
        <v>1</v>
      </c>
      <c r="Q4517" s="1" t="s">
        <v>4213</v>
      </c>
      <c r="R4517" s="1" t="s">
        <v>4214</v>
      </c>
      <c r="S4517" s="1">
        <v>259</v>
      </c>
      <c r="T4517" s="1" t="s">
        <v>37</v>
      </c>
      <c r="U4517" s="1" t="s">
        <v>38</v>
      </c>
      <c r="V4517" s="1" t="s">
        <v>39</v>
      </c>
      <c r="W4517" s="1">
        <v>60000000</v>
      </c>
      <c r="X4517" s="1">
        <v>2009</v>
      </c>
      <c r="Y4517" s="1">
        <v>11000</v>
      </c>
      <c r="Z4517" s="1">
        <v>7.4</v>
      </c>
      <c r="AA4517" s="1">
        <v>2.35</v>
      </c>
      <c r="AB4517" s="1">
        <v>23000</v>
      </c>
    </row>
    <row r="4518" spans="1:28">
      <c r="A4518" s="1" t="s">
        <v>28</v>
      </c>
      <c r="B4518" s="1" t="s">
        <v>1060</v>
      </c>
      <c r="C4518" s="1">
        <v>357</v>
      </c>
      <c r="D4518" s="1">
        <v>134</v>
      </c>
      <c r="E4518" s="1">
        <v>0</v>
      </c>
      <c r="F4518" s="1">
        <v>11000</v>
      </c>
      <c r="G4518" s="1" t="s">
        <v>459</v>
      </c>
      <c r="H4518" s="1">
        <v>15000</v>
      </c>
      <c r="I4518" s="1">
        <v>83025853</v>
      </c>
      <c r="J4518" s="1" t="s">
        <v>210</v>
      </c>
      <c r="K4518" s="1" t="s">
        <v>369</v>
      </c>
      <c r="L4518" s="1" t="s">
        <v>13569</v>
      </c>
      <c r="M4518" s="1">
        <v>259837</v>
      </c>
      <c r="N4518" s="1">
        <v>39789</v>
      </c>
      <c r="O4518" s="1" t="s">
        <v>253</v>
      </c>
      <c r="P4518" s="1">
        <v>0</v>
      </c>
      <c r="Q4518" s="1" t="s">
        <v>13570</v>
      </c>
      <c r="R4518" s="1" t="s">
        <v>13571</v>
      </c>
      <c r="S4518" s="1">
        <v>2254</v>
      </c>
      <c r="T4518" s="1" t="s">
        <v>37</v>
      </c>
      <c r="U4518" s="1" t="s">
        <v>38</v>
      </c>
      <c r="V4518" s="1" t="s">
        <v>581</v>
      </c>
      <c r="W4518" s="1">
        <v>14000000</v>
      </c>
      <c r="X4518" s="1">
        <v>2005</v>
      </c>
      <c r="Y4518" s="1">
        <v>13000</v>
      </c>
      <c r="Z4518" s="1">
        <v>7.7</v>
      </c>
      <c r="AA4518" s="1">
        <v>1.85</v>
      </c>
      <c r="AB4518" s="1">
        <v>13000</v>
      </c>
    </row>
    <row r="4519" spans="1:28">
      <c r="A4519" s="1" t="s">
        <v>28</v>
      </c>
      <c r="B4519" s="1" t="s">
        <v>503</v>
      </c>
      <c r="C4519" s="1">
        <v>406</v>
      </c>
      <c r="D4519" s="1">
        <v>134</v>
      </c>
      <c r="E4519" s="1">
        <v>452</v>
      </c>
      <c r="F4519" s="1">
        <v>697</v>
      </c>
      <c r="G4519" s="1" t="s">
        <v>1203</v>
      </c>
      <c r="H4519" s="1">
        <v>11000</v>
      </c>
      <c r="I4519" s="1">
        <v>85707116</v>
      </c>
      <c r="J4519" s="1" t="s">
        <v>1463</v>
      </c>
      <c r="K4519" s="1" t="s">
        <v>336</v>
      </c>
      <c r="L4519" s="1" t="s">
        <v>2680</v>
      </c>
      <c r="M4519" s="1">
        <v>303185</v>
      </c>
      <c r="N4519" s="1">
        <v>20411</v>
      </c>
      <c r="O4519" s="1" t="s">
        <v>2681</v>
      </c>
      <c r="P4519" s="1">
        <v>4</v>
      </c>
      <c r="Q4519" s="1" t="s">
        <v>2682</v>
      </c>
      <c r="R4519" s="1" t="s">
        <v>2683</v>
      </c>
      <c r="S4519" s="1">
        <v>701</v>
      </c>
      <c r="T4519" s="1" t="s">
        <v>37</v>
      </c>
      <c r="U4519" s="1" t="s">
        <v>38</v>
      </c>
      <c r="V4519" s="1" t="s">
        <v>581</v>
      </c>
      <c r="W4519" s="1">
        <v>68000000</v>
      </c>
      <c r="X4519" s="1">
        <v>2014</v>
      </c>
      <c r="Y4519" s="1">
        <v>8000</v>
      </c>
      <c r="Z4519" s="1">
        <v>7.6</v>
      </c>
      <c r="AA4519" s="1">
        <v>2.35</v>
      </c>
      <c r="AB4519" s="1">
        <v>82000</v>
      </c>
    </row>
    <row r="4520" spans="1:28">
      <c r="A4520" s="1" t="s">
        <v>28</v>
      </c>
      <c r="B4520" s="1" t="s">
        <v>1151</v>
      </c>
      <c r="C4520" s="1">
        <v>491</v>
      </c>
      <c r="D4520" s="1">
        <v>134</v>
      </c>
      <c r="E4520" s="1">
        <v>521</v>
      </c>
      <c r="F4520" s="1">
        <v>186</v>
      </c>
      <c r="G4520" s="1" t="s">
        <v>4589</v>
      </c>
      <c r="H4520" s="1">
        <v>15000</v>
      </c>
      <c r="I4520" s="1">
        <v>107100855</v>
      </c>
      <c r="J4520" s="1" t="s">
        <v>3567</v>
      </c>
      <c r="K4520" s="1" t="s">
        <v>318</v>
      </c>
      <c r="L4520" s="1" t="s">
        <v>4590</v>
      </c>
      <c r="M4520" s="1">
        <v>323353</v>
      </c>
      <c r="N4520" s="1">
        <v>16281</v>
      </c>
      <c r="O4520" s="1" t="s">
        <v>4591</v>
      </c>
      <c r="P4520" s="1">
        <v>0</v>
      </c>
      <c r="Q4520" s="1" t="s">
        <v>4592</v>
      </c>
      <c r="R4520" s="1" t="s">
        <v>4593</v>
      </c>
      <c r="S4520" s="1">
        <v>527</v>
      </c>
      <c r="T4520" s="1" t="s">
        <v>37</v>
      </c>
      <c r="U4520" s="1" t="s">
        <v>38</v>
      </c>
      <c r="V4520" s="1" t="s">
        <v>39</v>
      </c>
      <c r="W4520" s="1">
        <v>55000000</v>
      </c>
      <c r="X4520" s="1">
        <v>2013</v>
      </c>
      <c r="Y4520" s="1">
        <v>535</v>
      </c>
      <c r="Z4520" s="1">
        <v>7.9</v>
      </c>
      <c r="AA4520" s="1">
        <v>2.35</v>
      </c>
      <c r="AB4520" s="1">
        <v>65000</v>
      </c>
    </row>
    <row r="4521" spans="1:28">
      <c r="A4521" s="1" t="s">
        <v>28</v>
      </c>
      <c r="B4521" s="1" t="s">
        <v>10708</v>
      </c>
      <c r="C4521" s="1">
        <v>597</v>
      </c>
      <c r="D4521" s="1">
        <v>134</v>
      </c>
      <c r="E4521" s="1">
        <v>0</v>
      </c>
      <c r="F4521" s="1">
        <v>500</v>
      </c>
      <c r="G4521" s="1" t="s">
        <v>5116</v>
      </c>
      <c r="H4521" s="1">
        <v>2000</v>
      </c>
      <c r="I4521" s="1">
        <v>56667870</v>
      </c>
      <c r="J4521" s="1" t="s">
        <v>5926</v>
      </c>
      <c r="K4521" s="1" t="s">
        <v>3720</v>
      </c>
      <c r="L4521" s="1" t="s">
        <v>10709</v>
      </c>
      <c r="M4521" s="1">
        <v>439176</v>
      </c>
      <c r="N4521" s="1">
        <v>4251</v>
      </c>
      <c r="O4521" s="1" t="s">
        <v>10710</v>
      </c>
      <c r="P4521" s="1">
        <v>0</v>
      </c>
      <c r="Q4521" s="1" t="s">
        <v>10711</v>
      </c>
      <c r="R4521" s="1" t="s">
        <v>10712</v>
      </c>
      <c r="S4521" s="1">
        <v>695</v>
      </c>
      <c r="T4521" s="1" t="s">
        <v>37</v>
      </c>
      <c r="U4521" s="1" t="s">
        <v>38</v>
      </c>
      <c r="V4521" s="1" t="s">
        <v>581</v>
      </c>
      <c r="W4521" s="1">
        <v>20000000</v>
      </c>
      <c r="X4521" s="1">
        <v>2013</v>
      </c>
      <c r="Y4521" s="1">
        <v>660</v>
      </c>
      <c r="Z4521" s="1">
        <v>8.1</v>
      </c>
      <c r="AA4521" s="1">
        <v>2.35</v>
      </c>
      <c r="AB4521" s="1">
        <v>83000</v>
      </c>
    </row>
    <row r="4522" spans="1:28">
      <c r="A4522" s="1" t="s">
        <v>28</v>
      </c>
      <c r="B4522" s="1" t="s">
        <v>21154</v>
      </c>
      <c r="C4522" s="1">
        <v>15</v>
      </c>
      <c r="D4522" s="1">
        <v>135</v>
      </c>
      <c r="E4522" s="1">
        <v>5</v>
      </c>
      <c r="F4522" s="1">
        <v>5</v>
      </c>
      <c r="G4522" s="1" t="s">
        <v>21155</v>
      </c>
      <c r="H4522" s="1">
        <v>51</v>
      </c>
      <c r="I4522" s="1">
        <v>638951</v>
      </c>
      <c r="J4522" s="1" t="s">
        <v>3395</v>
      </c>
      <c r="K4522" s="1" t="s">
        <v>21156</v>
      </c>
      <c r="L4522" s="1" t="s">
        <v>21157</v>
      </c>
      <c r="M4522" s="1">
        <v>775</v>
      </c>
      <c r="N4522" s="1">
        <v>83</v>
      </c>
      <c r="O4522" s="1" t="s">
        <v>21158</v>
      </c>
      <c r="P4522" s="1">
        <v>2</v>
      </c>
      <c r="Q4522" s="1" t="s">
        <v>21159</v>
      </c>
      <c r="R4522" s="1" t="s">
        <v>21160</v>
      </c>
      <c r="S4522" s="1">
        <v>19</v>
      </c>
      <c r="T4522" s="1" t="s">
        <v>21161</v>
      </c>
      <c r="U4522" s="1" t="s">
        <v>38</v>
      </c>
      <c r="V4522" s="1" t="s">
        <v>581</v>
      </c>
      <c r="W4522" s="1">
        <v>1592000</v>
      </c>
      <c r="X4522" s="1">
        <v>2006</v>
      </c>
      <c r="Y4522" s="1">
        <v>24</v>
      </c>
      <c r="Z4522" s="1">
        <v>7.4</v>
      </c>
      <c r="AA4522" s="1">
        <v>1.85</v>
      </c>
      <c r="AB4522" s="1">
        <v>100</v>
      </c>
    </row>
    <row r="4523" spans="1:28">
      <c r="A4523" s="1" t="s">
        <v>28</v>
      </c>
      <c r="B4523" s="1" t="s">
        <v>15871</v>
      </c>
      <c r="C4523" s="1">
        <v>15</v>
      </c>
      <c r="D4523" s="1">
        <v>135</v>
      </c>
      <c r="E4523" s="1">
        <v>0</v>
      </c>
      <c r="F4523" s="1">
        <v>13</v>
      </c>
      <c r="G4523" s="1" t="s">
        <v>15872</v>
      </c>
      <c r="H4523" s="1">
        <v>28</v>
      </c>
      <c r="J4523" s="1" t="s">
        <v>773</v>
      </c>
      <c r="K4523" s="1" t="s">
        <v>15873</v>
      </c>
      <c r="L4523" s="1" t="s">
        <v>15874</v>
      </c>
      <c r="M4523" s="1">
        <v>3290</v>
      </c>
      <c r="N4523" s="1">
        <v>97</v>
      </c>
      <c r="O4523" s="1" t="s">
        <v>12680</v>
      </c>
      <c r="P4523" s="1">
        <v>0</v>
      </c>
      <c r="Q4523" s="1" t="s">
        <v>15875</v>
      </c>
      <c r="R4523" s="1" t="s">
        <v>15876</v>
      </c>
      <c r="S4523" s="1">
        <v>17</v>
      </c>
      <c r="T4523" s="1" t="s">
        <v>12683</v>
      </c>
      <c r="U4523" s="1" t="s">
        <v>5680</v>
      </c>
      <c r="V4523" s="1" t="s">
        <v>5599</v>
      </c>
      <c r="W4523" s="1">
        <v>8000000</v>
      </c>
      <c r="X4523" s="1">
        <v>2003</v>
      </c>
      <c r="Y4523" s="1">
        <v>15</v>
      </c>
      <c r="Z4523" s="1">
        <v>7.2</v>
      </c>
      <c r="AA4523" s="1">
        <v>2.35</v>
      </c>
      <c r="AB4523" s="1">
        <v>387</v>
      </c>
    </row>
    <row r="4524" spans="1:28">
      <c r="A4524" s="1" t="s">
        <v>28</v>
      </c>
      <c r="B4524" s="1" t="s">
        <v>21175</v>
      </c>
      <c r="C4524" s="1">
        <v>16</v>
      </c>
      <c r="D4524" s="1">
        <v>135</v>
      </c>
      <c r="E4524" s="1">
        <v>135</v>
      </c>
      <c r="F4524" s="1">
        <v>0</v>
      </c>
      <c r="G4524" s="1" t="s">
        <v>21176</v>
      </c>
      <c r="H4524" s="1">
        <v>0</v>
      </c>
      <c r="J4524" s="1" t="s">
        <v>7222</v>
      </c>
      <c r="K4524" s="1" t="s">
        <v>21177</v>
      </c>
      <c r="L4524" s="1" t="s">
        <v>21178</v>
      </c>
      <c r="M4524" s="1">
        <v>3144</v>
      </c>
      <c r="N4524" s="1">
        <v>0</v>
      </c>
      <c r="O4524" s="1" t="s">
        <v>21179</v>
      </c>
      <c r="P4524" s="1">
        <v>1</v>
      </c>
      <c r="Q4524" s="1" t="s">
        <v>21180</v>
      </c>
      <c r="R4524" s="1" t="s">
        <v>21181</v>
      </c>
      <c r="S4524" s="1">
        <v>24</v>
      </c>
      <c r="T4524" s="1" t="s">
        <v>37</v>
      </c>
      <c r="U4524" s="1" t="s">
        <v>21182</v>
      </c>
      <c r="V4524" s="1" t="s">
        <v>39</v>
      </c>
      <c r="W4524" s="1">
        <v>1400000</v>
      </c>
      <c r="X4524" s="1">
        <v>2014</v>
      </c>
      <c r="Y4524" s="1">
        <v>0</v>
      </c>
      <c r="Z4524" s="1">
        <v>8.6999999999999993</v>
      </c>
      <c r="AA4524" s="1">
        <v>2.35</v>
      </c>
      <c r="AB4524" s="1">
        <v>0</v>
      </c>
    </row>
    <row r="4525" spans="1:28">
      <c r="A4525" s="1" t="s">
        <v>28</v>
      </c>
      <c r="B4525" s="1" t="s">
        <v>7707</v>
      </c>
      <c r="C4525" s="1">
        <v>28</v>
      </c>
      <c r="D4525" s="1">
        <v>135</v>
      </c>
      <c r="E4525" s="1">
        <v>22</v>
      </c>
      <c r="F4525" s="1">
        <v>45</v>
      </c>
      <c r="G4525" s="1" t="s">
        <v>6884</v>
      </c>
      <c r="H4525" s="1">
        <v>837</v>
      </c>
      <c r="I4525" s="1">
        <v>1877179</v>
      </c>
      <c r="J4525" s="1" t="s">
        <v>1217</v>
      </c>
      <c r="K4525" s="1" t="s">
        <v>5163</v>
      </c>
      <c r="L4525" s="1" t="s">
        <v>7708</v>
      </c>
      <c r="M4525" s="1">
        <v>4885</v>
      </c>
      <c r="N4525" s="1">
        <v>1508</v>
      </c>
      <c r="O4525" s="1" t="s">
        <v>7709</v>
      </c>
      <c r="P4525" s="1">
        <v>1</v>
      </c>
      <c r="Q4525" s="1" t="s">
        <v>7710</v>
      </c>
      <c r="R4525" s="1" t="s">
        <v>7711</v>
      </c>
      <c r="S4525" s="1">
        <v>25</v>
      </c>
      <c r="T4525" s="1" t="s">
        <v>1460</v>
      </c>
      <c r="U4525" s="1" t="s">
        <v>1461</v>
      </c>
      <c r="V4525" s="1" t="s">
        <v>581</v>
      </c>
      <c r="X4525" s="1">
        <v>1995</v>
      </c>
      <c r="Y4525" s="1">
        <v>541</v>
      </c>
      <c r="Z4525" s="1">
        <v>7.1</v>
      </c>
      <c r="AA4525" s="1">
        <v>2.35</v>
      </c>
      <c r="AB4525" s="1">
        <v>262</v>
      </c>
    </row>
    <row r="4526" spans="1:28">
      <c r="A4526" s="1" t="s">
        <v>28</v>
      </c>
      <c r="B4526" s="1" t="s">
        <v>572</v>
      </c>
      <c r="C4526" s="1">
        <v>34</v>
      </c>
      <c r="D4526" s="1">
        <v>135</v>
      </c>
      <c r="E4526" s="1">
        <v>596</v>
      </c>
      <c r="F4526" s="1">
        <v>2000</v>
      </c>
      <c r="G4526" s="1" t="s">
        <v>1681</v>
      </c>
      <c r="H4526" s="1">
        <v>10000</v>
      </c>
      <c r="I4526" s="1">
        <v>10400000</v>
      </c>
      <c r="J4526" s="1" t="s">
        <v>210</v>
      </c>
      <c r="K4526" s="1" t="s">
        <v>436</v>
      </c>
      <c r="L4526" s="1" t="s">
        <v>5425</v>
      </c>
      <c r="M4526" s="1">
        <v>12037</v>
      </c>
      <c r="N4526" s="1">
        <v>15820</v>
      </c>
      <c r="O4526" s="1" t="s">
        <v>1371</v>
      </c>
      <c r="P4526" s="1">
        <v>1</v>
      </c>
      <c r="Q4526" s="1" t="s">
        <v>5426</v>
      </c>
      <c r="R4526" s="1" t="s">
        <v>5427</v>
      </c>
      <c r="S4526" s="1">
        <v>90</v>
      </c>
      <c r="T4526" s="1" t="s">
        <v>37</v>
      </c>
      <c r="U4526" s="1" t="s">
        <v>38</v>
      </c>
      <c r="V4526" s="1" t="s">
        <v>581</v>
      </c>
      <c r="W4526" s="1">
        <v>50000000</v>
      </c>
      <c r="X4526" s="1">
        <v>1995</v>
      </c>
      <c r="Y4526" s="1">
        <v>3000</v>
      </c>
      <c r="Z4526" s="1">
        <v>5.0999999999999996</v>
      </c>
      <c r="AA4526" s="1">
        <v>2.35</v>
      </c>
      <c r="AB4526" s="1">
        <v>943</v>
      </c>
    </row>
    <row r="4527" spans="1:28">
      <c r="A4527" s="1" t="s">
        <v>28</v>
      </c>
      <c r="B4527" s="1" t="s">
        <v>853</v>
      </c>
      <c r="C4527" s="1">
        <v>38</v>
      </c>
      <c r="D4527" s="1">
        <v>135</v>
      </c>
      <c r="E4527" s="1">
        <v>0</v>
      </c>
      <c r="F4527" s="1">
        <v>3</v>
      </c>
      <c r="G4527" s="1" t="s">
        <v>9194</v>
      </c>
      <c r="H4527" s="1">
        <v>5</v>
      </c>
      <c r="J4527" s="1" t="s">
        <v>2836</v>
      </c>
      <c r="K4527" s="1" t="s">
        <v>9195</v>
      </c>
      <c r="L4527" s="1" t="s">
        <v>9196</v>
      </c>
      <c r="M4527" s="1">
        <v>926</v>
      </c>
      <c r="N4527" s="1">
        <v>24</v>
      </c>
      <c r="O4527" s="1" t="s">
        <v>9197</v>
      </c>
      <c r="P4527" s="1">
        <v>1</v>
      </c>
      <c r="Q4527" s="1" t="s">
        <v>9198</v>
      </c>
      <c r="R4527" s="1" t="s">
        <v>9199</v>
      </c>
      <c r="S4527" s="1">
        <v>19</v>
      </c>
      <c r="T4527" s="1" t="s">
        <v>37</v>
      </c>
      <c r="U4527" s="1" t="s">
        <v>1461</v>
      </c>
      <c r="V4527" s="1" t="s">
        <v>5599</v>
      </c>
      <c r="W4527" s="1">
        <v>27000000</v>
      </c>
      <c r="X4527" s="1">
        <v>2006</v>
      </c>
      <c r="Y4527" s="1">
        <v>4</v>
      </c>
      <c r="Z4527" s="1">
        <v>6.6</v>
      </c>
      <c r="AA4527" s="1">
        <v>2.35</v>
      </c>
      <c r="AB4527" s="1">
        <v>359</v>
      </c>
    </row>
    <row r="4528" spans="1:28">
      <c r="A4528" s="1" t="s">
        <v>28</v>
      </c>
      <c r="B4528" s="1" t="s">
        <v>17553</v>
      </c>
      <c r="C4528" s="1">
        <v>42</v>
      </c>
      <c r="D4528" s="1">
        <v>135</v>
      </c>
      <c r="E4528" s="1">
        <v>28</v>
      </c>
      <c r="F4528" s="1">
        <v>275</v>
      </c>
      <c r="G4528" s="1" t="s">
        <v>1081</v>
      </c>
      <c r="H4528" s="1">
        <v>726</v>
      </c>
      <c r="I4528" s="1">
        <v>36000000</v>
      </c>
      <c r="J4528" s="1" t="s">
        <v>6505</v>
      </c>
      <c r="K4528" s="1" t="s">
        <v>6098</v>
      </c>
      <c r="L4528" s="1" t="s">
        <v>17554</v>
      </c>
      <c r="M4528" s="1">
        <v>6359</v>
      </c>
      <c r="N4528" s="1">
        <v>1920</v>
      </c>
      <c r="O4528" s="1" t="s">
        <v>17555</v>
      </c>
      <c r="P4528" s="1">
        <v>1</v>
      </c>
      <c r="Q4528" s="1" t="s">
        <v>17556</v>
      </c>
      <c r="R4528" s="1" t="s">
        <v>17557</v>
      </c>
      <c r="S4528" s="1">
        <v>69</v>
      </c>
      <c r="T4528" s="1" t="s">
        <v>37</v>
      </c>
      <c r="U4528" s="1" t="s">
        <v>38</v>
      </c>
      <c r="V4528" s="1" t="s">
        <v>5599</v>
      </c>
      <c r="W4528" s="1">
        <v>5000000</v>
      </c>
      <c r="X4528" s="1">
        <v>1953</v>
      </c>
      <c r="Y4528" s="1">
        <v>422</v>
      </c>
      <c r="Z4528" s="1">
        <v>6.8</v>
      </c>
      <c r="AA4528" s="1">
        <v>2.2000000000000002</v>
      </c>
      <c r="AB4528" s="1">
        <v>0</v>
      </c>
    </row>
    <row r="4529" spans="1:28">
      <c r="A4529" s="1" t="s">
        <v>28</v>
      </c>
      <c r="B4529" s="1" t="s">
        <v>3145</v>
      </c>
      <c r="C4529" s="1">
        <v>48</v>
      </c>
      <c r="D4529" s="1">
        <v>135</v>
      </c>
      <c r="E4529" s="1">
        <v>41</v>
      </c>
      <c r="F4529" s="1">
        <v>808</v>
      </c>
      <c r="G4529" s="1" t="s">
        <v>3284</v>
      </c>
      <c r="H4529" s="1">
        <v>982</v>
      </c>
      <c r="I4529" s="1">
        <v>53854588</v>
      </c>
      <c r="J4529" s="1" t="s">
        <v>4465</v>
      </c>
      <c r="K4529" s="1" t="s">
        <v>1117</v>
      </c>
      <c r="L4529" s="1" t="s">
        <v>5798</v>
      </c>
      <c r="M4529" s="1">
        <v>37911</v>
      </c>
      <c r="N4529" s="1">
        <v>3648</v>
      </c>
      <c r="O4529" s="1" t="s">
        <v>1055</v>
      </c>
      <c r="P4529" s="1">
        <v>0</v>
      </c>
      <c r="Q4529" s="1" t="s">
        <v>5799</v>
      </c>
      <c r="R4529" s="1" t="s">
        <v>5800</v>
      </c>
      <c r="S4529" s="1">
        <v>73</v>
      </c>
      <c r="T4529" s="1" t="s">
        <v>37</v>
      </c>
      <c r="U4529" s="1" t="s">
        <v>38</v>
      </c>
      <c r="V4529" s="1" t="s">
        <v>581</v>
      </c>
      <c r="W4529" s="1">
        <v>45000000</v>
      </c>
      <c r="X4529" s="1">
        <v>1996</v>
      </c>
      <c r="Y4529" s="1">
        <v>843</v>
      </c>
      <c r="Z4529" s="1">
        <v>6.3</v>
      </c>
      <c r="AA4529" s="1">
        <v>2.35</v>
      </c>
      <c r="AB4529" s="1">
        <v>1000</v>
      </c>
    </row>
    <row r="4530" spans="1:28">
      <c r="A4530" s="1" t="s">
        <v>28</v>
      </c>
      <c r="B4530" s="1" t="s">
        <v>5062</v>
      </c>
      <c r="C4530" s="1">
        <v>57</v>
      </c>
      <c r="D4530" s="1">
        <v>135</v>
      </c>
      <c r="E4530" s="1">
        <v>0</v>
      </c>
      <c r="F4530" s="1">
        <v>851</v>
      </c>
      <c r="G4530" s="1" t="s">
        <v>2515</v>
      </c>
      <c r="H4530" s="1">
        <v>1000</v>
      </c>
      <c r="I4530" s="1">
        <v>2185266</v>
      </c>
      <c r="J4530" s="1" t="s">
        <v>5496</v>
      </c>
      <c r="K4530" s="1" t="s">
        <v>15203</v>
      </c>
      <c r="L4530" s="1" t="s">
        <v>15204</v>
      </c>
      <c r="M4530" s="1">
        <v>8720</v>
      </c>
      <c r="N4530" s="1">
        <v>4266</v>
      </c>
      <c r="O4530" s="1" t="s">
        <v>798</v>
      </c>
      <c r="P4530" s="1">
        <v>0</v>
      </c>
      <c r="Q4530" s="1" t="s">
        <v>15205</v>
      </c>
      <c r="R4530" s="1" t="s">
        <v>15206</v>
      </c>
      <c r="S4530" s="1">
        <v>186</v>
      </c>
      <c r="T4530" s="1" t="s">
        <v>37</v>
      </c>
      <c r="U4530" s="1" t="s">
        <v>38</v>
      </c>
      <c r="V4530" s="1" t="s">
        <v>581</v>
      </c>
      <c r="W4530" s="1">
        <v>10000000</v>
      </c>
      <c r="X4530" s="1">
        <v>2000</v>
      </c>
      <c r="Y4530" s="1">
        <v>975</v>
      </c>
      <c r="Z4530" s="1">
        <v>6.5</v>
      </c>
      <c r="AA4530" s="1">
        <v>1.85</v>
      </c>
      <c r="AB4530" s="1">
        <v>1000</v>
      </c>
    </row>
    <row r="4531" spans="1:28">
      <c r="A4531" s="1" t="s">
        <v>28</v>
      </c>
      <c r="B4531" s="1" t="s">
        <v>12543</v>
      </c>
      <c r="C4531" s="1">
        <v>64</v>
      </c>
      <c r="D4531" s="1">
        <v>135</v>
      </c>
      <c r="E4531" s="1">
        <v>133</v>
      </c>
      <c r="F4531" s="1">
        <v>258</v>
      </c>
      <c r="G4531" s="1" t="s">
        <v>4607</v>
      </c>
      <c r="H4531" s="1">
        <v>898</v>
      </c>
      <c r="I4531" s="1">
        <v>1666262</v>
      </c>
      <c r="J4531" s="1" t="s">
        <v>1933</v>
      </c>
      <c r="K4531" s="1" t="s">
        <v>2527</v>
      </c>
      <c r="L4531" s="1" t="s">
        <v>12544</v>
      </c>
      <c r="M4531" s="1">
        <v>5321</v>
      </c>
      <c r="N4531" s="1">
        <v>2096</v>
      </c>
      <c r="O4531" s="1" t="s">
        <v>12545</v>
      </c>
      <c r="P4531" s="1">
        <v>0</v>
      </c>
      <c r="Q4531" s="1" t="s">
        <v>12546</v>
      </c>
      <c r="R4531" s="1" t="s">
        <v>12547</v>
      </c>
      <c r="S4531" s="1">
        <v>78</v>
      </c>
      <c r="T4531" s="1" t="s">
        <v>37</v>
      </c>
      <c r="U4531" s="1" t="s">
        <v>56</v>
      </c>
      <c r="V4531" s="1" t="s">
        <v>39</v>
      </c>
      <c r="W4531" s="1">
        <v>16000000</v>
      </c>
      <c r="X4531" s="1">
        <v>2005</v>
      </c>
      <c r="Y4531" s="1">
        <v>708</v>
      </c>
      <c r="Z4531" s="1">
        <v>6.7</v>
      </c>
      <c r="AA4531" s="1">
        <v>1.66</v>
      </c>
      <c r="AB4531" s="1">
        <v>356</v>
      </c>
    </row>
    <row r="4532" spans="1:28">
      <c r="A4532" s="1" t="s">
        <v>28</v>
      </c>
      <c r="B4532" s="1" t="s">
        <v>15889</v>
      </c>
      <c r="C4532" s="1">
        <v>68</v>
      </c>
      <c r="D4532" s="1">
        <v>135</v>
      </c>
      <c r="E4532" s="1">
        <v>407</v>
      </c>
      <c r="F4532" s="1">
        <v>111</v>
      </c>
      <c r="G4532" s="1" t="s">
        <v>16463</v>
      </c>
      <c r="H4532" s="1">
        <v>11000</v>
      </c>
      <c r="I4532" s="1">
        <v>13269963</v>
      </c>
      <c r="J4532" s="1" t="s">
        <v>8046</v>
      </c>
      <c r="K4532" s="1" t="s">
        <v>656</v>
      </c>
      <c r="L4532" s="1" t="s">
        <v>17714</v>
      </c>
      <c r="M4532" s="1">
        <v>23202</v>
      </c>
      <c r="N4532" s="1">
        <v>11400</v>
      </c>
      <c r="O4532" s="1" t="s">
        <v>17715</v>
      </c>
      <c r="P4532" s="1">
        <v>2</v>
      </c>
      <c r="Q4532" s="1" t="s">
        <v>17716</v>
      </c>
      <c r="R4532" s="1" t="s">
        <v>17717</v>
      </c>
      <c r="S4532" s="1">
        <v>173</v>
      </c>
      <c r="T4532" s="1" t="s">
        <v>37</v>
      </c>
      <c r="U4532" s="1" t="s">
        <v>38</v>
      </c>
      <c r="V4532" s="1" t="s">
        <v>581</v>
      </c>
      <c r="W4532" s="1">
        <v>5000000</v>
      </c>
      <c r="X4532" s="1">
        <v>1996</v>
      </c>
      <c r="Y4532" s="1">
        <v>189</v>
      </c>
      <c r="Z4532" s="1">
        <v>7.6</v>
      </c>
      <c r="AA4532" s="1">
        <v>2.35</v>
      </c>
      <c r="AB4532" s="1">
        <v>0</v>
      </c>
    </row>
    <row r="4533" spans="1:28">
      <c r="A4533" s="1" t="s">
        <v>28</v>
      </c>
      <c r="B4533" s="1" t="s">
        <v>3680</v>
      </c>
      <c r="C4533" s="1">
        <v>69</v>
      </c>
      <c r="D4533" s="1">
        <v>135</v>
      </c>
      <c r="E4533" s="1">
        <v>16000</v>
      </c>
      <c r="F4533" s="1">
        <v>86</v>
      </c>
      <c r="G4533" s="1" t="s">
        <v>2369</v>
      </c>
      <c r="H4533" s="1">
        <v>16000</v>
      </c>
      <c r="I4533" s="1">
        <v>70960517</v>
      </c>
      <c r="J4533" s="1" t="s">
        <v>210</v>
      </c>
      <c r="K4533" s="1" t="s">
        <v>3680</v>
      </c>
      <c r="L4533" s="1" t="s">
        <v>10341</v>
      </c>
      <c r="M4533" s="1">
        <v>54631</v>
      </c>
      <c r="N4533" s="1">
        <v>27237</v>
      </c>
      <c r="O4533" s="1" t="s">
        <v>10342</v>
      </c>
      <c r="P4533" s="1">
        <v>0</v>
      </c>
      <c r="Q4533" s="1" t="s">
        <v>10343</v>
      </c>
      <c r="R4533" s="1" t="s">
        <v>10344</v>
      </c>
      <c r="S4533" s="1">
        <v>192</v>
      </c>
      <c r="T4533" s="1" t="s">
        <v>37</v>
      </c>
      <c r="U4533" s="1" t="s">
        <v>38</v>
      </c>
      <c r="V4533" s="1" t="s">
        <v>39</v>
      </c>
      <c r="W4533" s="1">
        <v>35000000</v>
      </c>
      <c r="X4533" s="1">
        <v>1995</v>
      </c>
      <c r="Y4533" s="1">
        <v>11000</v>
      </c>
      <c r="Z4533" s="1">
        <v>7.5</v>
      </c>
      <c r="AA4533" s="1">
        <v>1.85</v>
      </c>
      <c r="AB4533" s="1">
        <v>0</v>
      </c>
    </row>
    <row r="4534" spans="1:28">
      <c r="A4534" s="1" t="s">
        <v>28</v>
      </c>
      <c r="B4534" s="1" t="s">
        <v>4690</v>
      </c>
      <c r="C4534" s="1">
        <v>76</v>
      </c>
      <c r="D4534" s="1">
        <v>135</v>
      </c>
      <c r="E4534" s="1">
        <v>317</v>
      </c>
      <c r="F4534" s="1">
        <v>34</v>
      </c>
      <c r="G4534" s="1" t="s">
        <v>4691</v>
      </c>
      <c r="H4534" s="1">
        <v>57</v>
      </c>
      <c r="I4534" s="1">
        <v>49994804</v>
      </c>
      <c r="J4534" s="1" t="s">
        <v>4692</v>
      </c>
      <c r="K4534" s="1" t="s">
        <v>4693</v>
      </c>
      <c r="L4534" s="1" t="s">
        <v>4694</v>
      </c>
      <c r="M4534" s="1">
        <v>29205</v>
      </c>
      <c r="N4534" s="1">
        <v>164</v>
      </c>
      <c r="O4534" s="1" t="s">
        <v>4695</v>
      </c>
      <c r="P4534" s="1">
        <v>1</v>
      </c>
      <c r="Q4534" s="1" t="s">
        <v>4696</v>
      </c>
      <c r="R4534" s="1" t="s">
        <v>4697</v>
      </c>
      <c r="S4534" s="1">
        <v>194</v>
      </c>
      <c r="T4534" s="1" t="s">
        <v>37</v>
      </c>
      <c r="U4534" s="1" t="s">
        <v>38</v>
      </c>
      <c r="V4534" s="1" t="s">
        <v>91</v>
      </c>
      <c r="W4534" s="1">
        <v>55000000</v>
      </c>
      <c r="X4534" s="1">
        <v>1996</v>
      </c>
      <c r="Y4534" s="1">
        <v>40</v>
      </c>
      <c r="Z4534" s="1">
        <v>6.3</v>
      </c>
      <c r="AA4534" s="1">
        <v>2.35</v>
      </c>
      <c r="AB4534" s="1">
        <v>0</v>
      </c>
    </row>
    <row r="4535" spans="1:28">
      <c r="A4535" s="1" t="s">
        <v>28</v>
      </c>
      <c r="B4535" s="1" t="s">
        <v>1054</v>
      </c>
      <c r="C4535" s="1">
        <v>80</v>
      </c>
      <c r="D4535" s="1">
        <v>135</v>
      </c>
      <c r="E4535" s="1">
        <v>503</v>
      </c>
      <c r="F4535" s="1">
        <v>67</v>
      </c>
      <c r="G4535" s="1" t="s">
        <v>2674</v>
      </c>
      <c r="H4535" s="1">
        <v>8000</v>
      </c>
      <c r="I4535" s="1">
        <v>76081498</v>
      </c>
      <c r="J4535" s="1" t="s">
        <v>2675</v>
      </c>
      <c r="K4535" s="1" t="s">
        <v>1523</v>
      </c>
      <c r="L4535" s="1" t="s">
        <v>2676</v>
      </c>
      <c r="M4535" s="1">
        <v>76099</v>
      </c>
      <c r="N4535" s="1">
        <v>8355</v>
      </c>
      <c r="O4535" s="1" t="s">
        <v>2677</v>
      </c>
      <c r="P4535" s="1">
        <v>1</v>
      </c>
      <c r="Q4535" s="1" t="s">
        <v>2678</v>
      </c>
      <c r="R4535" s="1" t="s">
        <v>2679</v>
      </c>
      <c r="S4535" s="1">
        <v>162</v>
      </c>
      <c r="T4535" s="1" t="s">
        <v>37</v>
      </c>
      <c r="U4535" s="1" t="s">
        <v>38</v>
      </c>
      <c r="V4535" s="1" t="s">
        <v>581</v>
      </c>
      <c r="W4535" s="1">
        <v>75000000</v>
      </c>
      <c r="X4535" s="1">
        <v>1997</v>
      </c>
      <c r="Y4535" s="1">
        <v>137</v>
      </c>
      <c r="Z4535" s="1">
        <v>6.7</v>
      </c>
      <c r="AA4535" s="1">
        <v>2.35</v>
      </c>
      <c r="AB4535" s="1">
        <v>0</v>
      </c>
    </row>
    <row r="4536" spans="1:28">
      <c r="A4536" s="1" t="s">
        <v>28</v>
      </c>
      <c r="B4536" s="1" t="s">
        <v>5394</v>
      </c>
      <c r="C4536" s="1">
        <v>84</v>
      </c>
      <c r="D4536" s="1">
        <v>135</v>
      </c>
      <c r="E4536" s="1">
        <v>134</v>
      </c>
      <c r="F4536" s="1">
        <v>525</v>
      </c>
      <c r="G4536" s="1" t="s">
        <v>3700</v>
      </c>
      <c r="H4536" s="1">
        <v>4000</v>
      </c>
      <c r="I4536" s="1">
        <v>16929123</v>
      </c>
      <c r="J4536" s="1" t="s">
        <v>210</v>
      </c>
      <c r="K4536" s="1" t="s">
        <v>80</v>
      </c>
      <c r="L4536" s="1" t="s">
        <v>13750</v>
      </c>
      <c r="M4536" s="1">
        <v>21406</v>
      </c>
      <c r="N4536" s="1">
        <v>6214</v>
      </c>
      <c r="O4536" s="1" t="s">
        <v>13751</v>
      </c>
      <c r="P4536" s="1">
        <v>2</v>
      </c>
      <c r="Q4536" s="1" t="s">
        <v>13752</v>
      </c>
      <c r="R4536" s="1" t="s">
        <v>13753</v>
      </c>
      <c r="S4536" s="1">
        <v>169</v>
      </c>
      <c r="T4536" s="1" t="s">
        <v>37</v>
      </c>
      <c r="U4536" s="1" t="s">
        <v>38</v>
      </c>
      <c r="V4536" s="1" t="s">
        <v>39</v>
      </c>
      <c r="W4536" s="1">
        <v>14000000</v>
      </c>
      <c r="X4536" s="1">
        <v>2001</v>
      </c>
      <c r="Y4536" s="1">
        <v>1000</v>
      </c>
      <c r="Z4536" s="1">
        <v>6.5</v>
      </c>
      <c r="AA4536" s="1">
        <v>1.85</v>
      </c>
      <c r="AB4536" s="1">
        <v>0</v>
      </c>
    </row>
    <row r="4537" spans="1:28">
      <c r="A4537" s="1" t="s">
        <v>28</v>
      </c>
      <c r="B4537" s="1" t="s">
        <v>4836</v>
      </c>
      <c r="C4537" s="1">
        <v>91</v>
      </c>
      <c r="D4537" s="1">
        <v>135</v>
      </c>
      <c r="E4537" s="1">
        <v>0</v>
      </c>
      <c r="F4537" s="1">
        <v>913</v>
      </c>
      <c r="G4537" s="1" t="s">
        <v>2316</v>
      </c>
      <c r="H4537" s="1">
        <v>13000</v>
      </c>
      <c r="I4537" s="1">
        <v>45856732</v>
      </c>
      <c r="J4537" s="1" t="s">
        <v>2117</v>
      </c>
      <c r="K4537" s="1" t="s">
        <v>1153</v>
      </c>
      <c r="L4537" s="1" t="s">
        <v>6499</v>
      </c>
      <c r="M4537" s="1">
        <v>46221</v>
      </c>
      <c r="N4537" s="1">
        <v>16762</v>
      </c>
      <c r="O4537" s="1" t="s">
        <v>2652</v>
      </c>
      <c r="P4537" s="1">
        <v>1</v>
      </c>
      <c r="Q4537" s="1" t="s">
        <v>6500</v>
      </c>
      <c r="R4537" s="1" t="s">
        <v>6501</v>
      </c>
      <c r="S4537" s="1">
        <v>141</v>
      </c>
      <c r="T4537" s="1" t="s">
        <v>37</v>
      </c>
      <c r="U4537" s="1" t="s">
        <v>38</v>
      </c>
      <c r="V4537" s="1" t="s">
        <v>39</v>
      </c>
      <c r="W4537" s="1">
        <v>40000000</v>
      </c>
      <c r="X4537" s="1">
        <v>1997</v>
      </c>
      <c r="Y4537" s="1">
        <v>936</v>
      </c>
      <c r="Z4537" s="1">
        <v>7.1</v>
      </c>
      <c r="AA4537" s="1">
        <v>2.35</v>
      </c>
      <c r="AB4537" s="1">
        <v>0</v>
      </c>
    </row>
    <row r="4538" spans="1:28">
      <c r="A4538" s="1" t="s">
        <v>28</v>
      </c>
      <c r="B4538" s="1" t="s">
        <v>15186</v>
      </c>
      <c r="C4538" s="1">
        <v>96</v>
      </c>
      <c r="D4538" s="1">
        <v>135</v>
      </c>
      <c r="E4538" s="1">
        <v>25</v>
      </c>
      <c r="F4538" s="1">
        <v>553</v>
      </c>
      <c r="G4538" s="1" t="s">
        <v>1847</v>
      </c>
      <c r="H4538" s="1">
        <v>902</v>
      </c>
      <c r="I4538" s="1">
        <v>3041803</v>
      </c>
      <c r="J4538" s="1" t="s">
        <v>210</v>
      </c>
      <c r="K4538" s="1" t="s">
        <v>5767</v>
      </c>
      <c r="L4538" s="1" t="s">
        <v>15187</v>
      </c>
      <c r="M4538" s="1">
        <v>6377</v>
      </c>
      <c r="N4538" s="1">
        <v>2735</v>
      </c>
      <c r="O4538" s="1" t="s">
        <v>8923</v>
      </c>
      <c r="P4538" s="1">
        <v>0</v>
      </c>
      <c r="Q4538" s="1" t="s">
        <v>15188</v>
      </c>
      <c r="R4538" s="1" t="s">
        <v>15189</v>
      </c>
      <c r="S4538" s="1">
        <v>181</v>
      </c>
      <c r="T4538" s="1" t="s">
        <v>37</v>
      </c>
      <c r="U4538" s="1" t="s">
        <v>56</v>
      </c>
      <c r="V4538" s="1" t="s">
        <v>91</v>
      </c>
      <c r="W4538" s="1">
        <v>10000000</v>
      </c>
      <c r="X4538" s="1">
        <v>2000</v>
      </c>
      <c r="Y4538" s="1">
        <v>576</v>
      </c>
      <c r="Z4538" s="1">
        <v>7.1</v>
      </c>
      <c r="AA4538" s="1">
        <v>2.35</v>
      </c>
      <c r="AB4538" s="1">
        <v>345</v>
      </c>
    </row>
    <row r="4539" spans="1:28">
      <c r="A4539" s="1" t="s">
        <v>28</v>
      </c>
      <c r="B4539" s="1" t="s">
        <v>1307</v>
      </c>
      <c r="C4539" s="1">
        <v>104</v>
      </c>
      <c r="D4539" s="1">
        <v>135</v>
      </c>
      <c r="E4539" s="1">
        <v>323</v>
      </c>
      <c r="F4539" s="1">
        <v>495</v>
      </c>
      <c r="G4539" s="1" t="s">
        <v>1651</v>
      </c>
      <c r="H4539" s="1">
        <v>826</v>
      </c>
      <c r="I4539" s="1">
        <v>122012643</v>
      </c>
      <c r="J4539" s="1" t="s">
        <v>50</v>
      </c>
      <c r="K4539" s="1" t="s">
        <v>1315</v>
      </c>
      <c r="L4539" s="1" t="s">
        <v>8101</v>
      </c>
      <c r="M4539" s="1">
        <v>143696</v>
      </c>
      <c r="N4539" s="1">
        <v>2575</v>
      </c>
      <c r="O4539" s="1" t="s">
        <v>3681</v>
      </c>
      <c r="P4539" s="1">
        <v>1</v>
      </c>
      <c r="Q4539" s="1" t="s">
        <v>8102</v>
      </c>
      <c r="R4539" s="1" t="s">
        <v>8103</v>
      </c>
      <c r="S4539" s="1">
        <v>241</v>
      </c>
      <c r="T4539" s="1" t="s">
        <v>37</v>
      </c>
      <c r="U4539" s="1" t="s">
        <v>38</v>
      </c>
      <c r="V4539" s="1" t="s">
        <v>91</v>
      </c>
      <c r="W4539" s="1">
        <v>30000000</v>
      </c>
      <c r="X4539" s="1">
        <v>1990</v>
      </c>
      <c r="Y4539" s="1">
        <v>692</v>
      </c>
      <c r="Z4539" s="1">
        <v>7.6</v>
      </c>
      <c r="AA4539" s="1">
        <v>2.35</v>
      </c>
      <c r="AB4539" s="1">
        <v>0</v>
      </c>
    </row>
    <row r="4540" spans="1:28">
      <c r="A4540" s="1" t="s">
        <v>28</v>
      </c>
      <c r="B4540" s="1" t="s">
        <v>8551</v>
      </c>
      <c r="C4540" s="1">
        <v>129</v>
      </c>
      <c r="D4540" s="1">
        <v>135</v>
      </c>
      <c r="E4540" s="1">
        <v>149</v>
      </c>
      <c r="F4540" s="1">
        <v>250</v>
      </c>
      <c r="G4540" s="1" t="s">
        <v>1465</v>
      </c>
      <c r="H4540" s="1">
        <v>639</v>
      </c>
      <c r="I4540" s="1">
        <v>64371181</v>
      </c>
      <c r="J4540" s="1" t="s">
        <v>4210</v>
      </c>
      <c r="K4540" s="1" t="s">
        <v>8858</v>
      </c>
      <c r="L4540" s="1" t="s">
        <v>8859</v>
      </c>
      <c r="M4540" s="1">
        <v>36636</v>
      </c>
      <c r="N4540" s="1">
        <v>1845</v>
      </c>
      <c r="O4540" s="1" t="s">
        <v>8860</v>
      </c>
      <c r="P4540" s="1">
        <v>0</v>
      </c>
      <c r="Q4540" s="1" t="s">
        <v>8861</v>
      </c>
      <c r="R4540" s="1" t="s">
        <v>8862</v>
      </c>
      <c r="S4540" s="1">
        <v>289</v>
      </c>
      <c r="T4540" s="1" t="s">
        <v>37</v>
      </c>
      <c r="U4540" s="1" t="s">
        <v>38</v>
      </c>
      <c r="V4540" s="1" t="s">
        <v>91</v>
      </c>
      <c r="W4540" s="1">
        <v>28000000</v>
      </c>
      <c r="X4540" s="1">
        <v>2004</v>
      </c>
      <c r="Y4540" s="1">
        <v>617</v>
      </c>
      <c r="Z4540" s="1">
        <v>7.5</v>
      </c>
      <c r="AA4540" s="1">
        <v>2.4</v>
      </c>
      <c r="AB4540" s="1">
        <v>0</v>
      </c>
    </row>
    <row r="4541" spans="1:28">
      <c r="A4541" s="1" t="s">
        <v>28</v>
      </c>
      <c r="B4541" s="1" t="s">
        <v>3764</v>
      </c>
      <c r="C4541" s="1">
        <v>134</v>
      </c>
      <c r="D4541" s="1">
        <v>135</v>
      </c>
      <c r="E4541" s="1">
        <v>138</v>
      </c>
      <c r="F4541" s="1">
        <v>184</v>
      </c>
      <c r="G4541" s="1" t="s">
        <v>2228</v>
      </c>
      <c r="H4541" s="1">
        <v>324</v>
      </c>
      <c r="I4541" s="1">
        <v>32598931</v>
      </c>
      <c r="J4541" s="1" t="s">
        <v>919</v>
      </c>
      <c r="K4541" s="1" t="s">
        <v>3765</v>
      </c>
      <c r="L4541" s="1" t="s">
        <v>3766</v>
      </c>
      <c r="M4541" s="1">
        <v>49300</v>
      </c>
      <c r="N4541" s="1">
        <v>1013</v>
      </c>
      <c r="O4541" s="1" t="s">
        <v>3767</v>
      </c>
      <c r="P4541" s="1">
        <v>1</v>
      </c>
      <c r="Q4541" s="1" t="s">
        <v>3768</v>
      </c>
      <c r="R4541" s="1" t="s">
        <v>3769</v>
      </c>
      <c r="S4541" s="1">
        <v>265</v>
      </c>
      <c r="T4541" s="1" t="s">
        <v>37</v>
      </c>
      <c r="U4541" s="1" t="s">
        <v>38</v>
      </c>
      <c r="V4541" s="1" t="s">
        <v>581</v>
      </c>
      <c r="W4541" s="1">
        <v>65000000</v>
      </c>
      <c r="X4541" s="1">
        <v>2000</v>
      </c>
      <c r="Y4541" s="1">
        <v>192</v>
      </c>
      <c r="Z4541" s="1">
        <v>6.2</v>
      </c>
      <c r="AA4541" s="1">
        <v>2.35</v>
      </c>
      <c r="AB4541" s="1">
        <v>892</v>
      </c>
    </row>
    <row r="4542" spans="1:28">
      <c r="A4542" s="1" t="s">
        <v>28</v>
      </c>
      <c r="B4542" s="1" t="s">
        <v>1248</v>
      </c>
      <c r="C4542" s="1">
        <v>146</v>
      </c>
      <c r="D4542" s="1">
        <v>135</v>
      </c>
      <c r="E4542" s="1">
        <v>0</v>
      </c>
      <c r="F4542" s="1">
        <v>715</v>
      </c>
      <c r="G4542" s="1" t="s">
        <v>6628</v>
      </c>
      <c r="H4542" s="1">
        <v>3000</v>
      </c>
      <c r="I4542" s="1">
        <v>29077547</v>
      </c>
      <c r="J4542" s="1" t="s">
        <v>2836</v>
      </c>
      <c r="K4542" s="1" t="s">
        <v>978</v>
      </c>
      <c r="L4542" s="1" t="s">
        <v>6629</v>
      </c>
      <c r="M4542" s="1">
        <v>41685</v>
      </c>
      <c r="N4542" s="1">
        <v>5917</v>
      </c>
      <c r="O4542" s="1" t="s">
        <v>6630</v>
      </c>
      <c r="P4542" s="1">
        <v>1</v>
      </c>
      <c r="Q4542" s="1" t="s">
        <v>6631</v>
      </c>
      <c r="R4542" s="1" t="s">
        <v>6632</v>
      </c>
      <c r="S4542" s="1">
        <v>754</v>
      </c>
      <c r="T4542" s="1" t="s">
        <v>37</v>
      </c>
      <c r="U4542" s="1" t="s">
        <v>38</v>
      </c>
      <c r="V4542" s="1" t="s">
        <v>39</v>
      </c>
      <c r="W4542" s="1">
        <v>40000000</v>
      </c>
      <c r="X4542" s="1">
        <v>2005</v>
      </c>
      <c r="Y4542" s="1">
        <v>1000</v>
      </c>
      <c r="Z4542" s="1">
        <v>7</v>
      </c>
      <c r="AA4542" s="1">
        <v>2.35</v>
      </c>
      <c r="AB4542" s="1">
        <v>3000</v>
      </c>
    </row>
    <row r="4543" spans="1:28">
      <c r="A4543" s="1" t="s">
        <v>28</v>
      </c>
      <c r="B4543" s="1" t="s">
        <v>2453</v>
      </c>
      <c r="C4543" s="1">
        <v>149</v>
      </c>
      <c r="D4543" s="1">
        <v>135</v>
      </c>
      <c r="E4543" s="1">
        <v>36</v>
      </c>
      <c r="F4543" s="1">
        <v>106</v>
      </c>
      <c r="G4543" s="1" t="s">
        <v>2454</v>
      </c>
      <c r="H4543" s="1">
        <v>894</v>
      </c>
      <c r="I4543" s="1">
        <v>31111260</v>
      </c>
      <c r="J4543" s="1" t="s">
        <v>223</v>
      </c>
      <c r="K4543" s="1" t="s">
        <v>276</v>
      </c>
      <c r="L4543" s="1" t="s">
        <v>2455</v>
      </c>
      <c r="M4543" s="1">
        <v>77029</v>
      </c>
      <c r="N4543" s="1">
        <v>1439</v>
      </c>
      <c r="O4543" s="1" t="s">
        <v>2456</v>
      </c>
      <c r="P4543" s="1">
        <v>0</v>
      </c>
      <c r="Q4543" s="1" t="s">
        <v>2457</v>
      </c>
      <c r="R4543" s="1" t="s">
        <v>2458</v>
      </c>
      <c r="S4543" s="1">
        <v>466</v>
      </c>
      <c r="T4543" s="1" t="s">
        <v>37</v>
      </c>
      <c r="U4543" s="1" t="s">
        <v>38</v>
      </c>
      <c r="V4543" s="1" t="s">
        <v>39</v>
      </c>
      <c r="W4543" s="1">
        <v>60000000</v>
      </c>
      <c r="X4543" s="1">
        <v>2003</v>
      </c>
      <c r="Y4543" s="1">
        <v>345</v>
      </c>
      <c r="Z4543" s="1">
        <v>5.4</v>
      </c>
      <c r="AA4543" s="1">
        <v>2.35</v>
      </c>
      <c r="AB4543" s="1">
        <v>0</v>
      </c>
    </row>
    <row r="4544" spans="1:28">
      <c r="A4544" s="1" t="s">
        <v>28</v>
      </c>
      <c r="B4544" s="1" t="s">
        <v>8593</v>
      </c>
      <c r="C4544" s="1">
        <v>152</v>
      </c>
      <c r="D4544" s="1">
        <v>135</v>
      </c>
      <c r="E4544" s="1">
        <v>419</v>
      </c>
      <c r="F4544" s="1">
        <v>7</v>
      </c>
      <c r="G4544" s="1" t="s">
        <v>13548</v>
      </c>
      <c r="H4544" s="1">
        <v>398</v>
      </c>
      <c r="I4544" s="1">
        <v>128486</v>
      </c>
      <c r="J4544" s="1" t="s">
        <v>4661</v>
      </c>
      <c r="K4544" s="1" t="s">
        <v>6879</v>
      </c>
      <c r="L4544" s="1" t="s">
        <v>15470</v>
      </c>
      <c r="M4544" s="1">
        <v>26156</v>
      </c>
      <c r="N4544" s="1">
        <v>569</v>
      </c>
      <c r="O4544" s="1" t="s">
        <v>15471</v>
      </c>
      <c r="P4544" s="1">
        <v>0</v>
      </c>
      <c r="Q4544" s="1" t="s">
        <v>15472</v>
      </c>
      <c r="R4544" s="1" t="s">
        <v>15473</v>
      </c>
      <c r="S4544" s="1">
        <v>74</v>
      </c>
      <c r="T4544" s="1" t="s">
        <v>12683</v>
      </c>
      <c r="U4544" s="1" t="s">
        <v>5680</v>
      </c>
      <c r="V4544" s="1" t="s">
        <v>581</v>
      </c>
      <c r="W4544" s="1">
        <v>10000000</v>
      </c>
      <c r="X4544" s="1">
        <v>2008</v>
      </c>
      <c r="Y4544" s="1">
        <v>149</v>
      </c>
      <c r="Z4544" s="1">
        <v>7.3</v>
      </c>
      <c r="AA4544" s="1">
        <v>2.35</v>
      </c>
      <c r="AB4544" s="1">
        <v>0</v>
      </c>
    </row>
    <row r="4545" spans="1:28">
      <c r="A4545" s="1" t="s">
        <v>28</v>
      </c>
      <c r="B4545" s="1" t="s">
        <v>385</v>
      </c>
      <c r="C4545" s="1">
        <v>171</v>
      </c>
      <c r="D4545" s="1">
        <v>135</v>
      </c>
      <c r="E4545" s="1">
        <v>14000</v>
      </c>
      <c r="F4545" s="1">
        <v>252</v>
      </c>
      <c r="G4545" s="1" t="s">
        <v>10627</v>
      </c>
      <c r="H4545" s="1">
        <v>559</v>
      </c>
      <c r="I4545" s="1">
        <v>128300000</v>
      </c>
      <c r="J4545" s="1" t="s">
        <v>1841</v>
      </c>
      <c r="K4545" s="1" t="s">
        <v>3341</v>
      </c>
      <c r="L4545" s="1" t="s">
        <v>10628</v>
      </c>
      <c r="M4545" s="1">
        <v>139288</v>
      </c>
      <c r="N4545" s="1">
        <v>1591</v>
      </c>
      <c r="O4545" s="1" t="s">
        <v>8166</v>
      </c>
      <c r="P4545" s="1">
        <v>0</v>
      </c>
      <c r="Q4545" s="1" t="s">
        <v>10629</v>
      </c>
      <c r="R4545" s="1" t="s">
        <v>10630</v>
      </c>
      <c r="S4545" s="1">
        <v>339</v>
      </c>
      <c r="T4545" s="1" t="s">
        <v>37</v>
      </c>
      <c r="U4545" s="1" t="s">
        <v>38</v>
      </c>
      <c r="V4545" s="1" t="s">
        <v>91</v>
      </c>
      <c r="W4545" s="1">
        <v>19400870</v>
      </c>
      <c r="X4545" s="1">
        <v>1977</v>
      </c>
      <c r="Y4545" s="1">
        <v>481</v>
      </c>
      <c r="Z4545" s="1">
        <v>7.7</v>
      </c>
      <c r="AA4545" s="1">
        <v>2.35</v>
      </c>
      <c r="AB4545" s="1">
        <v>0</v>
      </c>
    </row>
    <row r="4546" spans="1:28">
      <c r="A4546" s="1" t="s">
        <v>28</v>
      </c>
      <c r="B4546" s="1" t="s">
        <v>936</v>
      </c>
      <c r="C4546" s="1">
        <v>177</v>
      </c>
      <c r="D4546" s="1">
        <v>135</v>
      </c>
      <c r="E4546" s="1">
        <v>456</v>
      </c>
      <c r="F4546" s="1">
        <v>241</v>
      </c>
      <c r="G4546" s="1" t="s">
        <v>8298</v>
      </c>
      <c r="H4546" s="1">
        <v>422</v>
      </c>
      <c r="I4546" s="1">
        <v>38372662</v>
      </c>
      <c r="J4546" s="1" t="s">
        <v>210</v>
      </c>
      <c r="K4546" s="1" t="s">
        <v>8940</v>
      </c>
      <c r="L4546" s="1" t="s">
        <v>8941</v>
      </c>
      <c r="M4546" s="1">
        <v>193455</v>
      </c>
      <c r="N4546" s="1">
        <v>1083</v>
      </c>
      <c r="O4546" s="1" t="s">
        <v>8942</v>
      </c>
      <c r="P4546" s="1">
        <v>2</v>
      </c>
      <c r="Q4546" s="1" t="s">
        <v>8943</v>
      </c>
      <c r="R4546" s="1" t="s">
        <v>8944</v>
      </c>
      <c r="S4546" s="1">
        <v>1058</v>
      </c>
      <c r="T4546" s="1" t="s">
        <v>37</v>
      </c>
      <c r="U4546" s="1" t="s">
        <v>1461</v>
      </c>
      <c r="V4546" s="1" t="s">
        <v>91</v>
      </c>
      <c r="W4546" s="1">
        <v>28000000</v>
      </c>
      <c r="X4546" s="1">
        <v>2005</v>
      </c>
      <c r="Y4546" s="1">
        <v>286</v>
      </c>
      <c r="Z4546" s="1">
        <v>7.8</v>
      </c>
      <c r="AA4546" s="1">
        <v>2.35</v>
      </c>
      <c r="AB4546" s="1">
        <v>17000</v>
      </c>
    </row>
    <row r="4547" spans="1:28">
      <c r="A4547" s="1" t="s">
        <v>28</v>
      </c>
      <c r="B4547" s="1" t="s">
        <v>5495</v>
      </c>
      <c r="C4547" s="1">
        <v>195</v>
      </c>
      <c r="D4547" s="1">
        <v>135</v>
      </c>
      <c r="E4547" s="1">
        <v>628</v>
      </c>
      <c r="F4547" s="1">
        <v>830</v>
      </c>
      <c r="G4547" s="1" t="s">
        <v>2818</v>
      </c>
      <c r="H4547" s="1">
        <v>22000</v>
      </c>
      <c r="I4547" s="1">
        <v>7994115</v>
      </c>
      <c r="J4547" s="1" t="s">
        <v>5496</v>
      </c>
      <c r="K4547" s="1" t="s">
        <v>693</v>
      </c>
      <c r="L4547" s="1" t="s">
        <v>5497</v>
      </c>
      <c r="M4547" s="1">
        <v>90932</v>
      </c>
      <c r="N4547" s="1">
        <v>24316</v>
      </c>
      <c r="O4547" s="1" t="s">
        <v>5498</v>
      </c>
      <c r="P4547" s="1">
        <v>2</v>
      </c>
      <c r="Q4547" s="1" t="s">
        <v>5499</v>
      </c>
      <c r="R4547" s="1" t="s">
        <v>5500</v>
      </c>
      <c r="S4547" s="1">
        <v>209</v>
      </c>
      <c r="T4547" s="1" t="s">
        <v>37</v>
      </c>
      <c r="U4547" s="1" t="s">
        <v>56</v>
      </c>
      <c r="V4547" s="1" t="s">
        <v>581</v>
      </c>
      <c r="X4547" s="1">
        <v>2009</v>
      </c>
      <c r="Y4547" s="1">
        <v>882</v>
      </c>
      <c r="Z4547" s="1">
        <v>7.4</v>
      </c>
      <c r="AA4547" s="1">
        <v>2.35</v>
      </c>
      <c r="AB4547" s="1">
        <v>21000</v>
      </c>
    </row>
    <row r="4548" spans="1:28">
      <c r="A4548" s="1" t="s">
        <v>28</v>
      </c>
      <c r="B4548" s="1" t="s">
        <v>846</v>
      </c>
      <c r="C4548" s="1">
        <v>205</v>
      </c>
      <c r="D4548" s="1">
        <v>135</v>
      </c>
      <c r="E4548" s="1">
        <v>2000</v>
      </c>
      <c r="F4548" s="1">
        <v>535</v>
      </c>
      <c r="G4548" s="1" t="s">
        <v>2900</v>
      </c>
      <c r="H4548" s="1">
        <v>1000</v>
      </c>
      <c r="I4548" s="1">
        <v>170708996</v>
      </c>
      <c r="J4548" s="1" t="s">
        <v>1540</v>
      </c>
      <c r="K4548" s="1" t="s">
        <v>2851</v>
      </c>
      <c r="L4548" s="1" t="s">
        <v>2901</v>
      </c>
      <c r="M4548" s="1">
        <v>610568</v>
      </c>
      <c r="N4548" s="1">
        <v>2827</v>
      </c>
      <c r="O4548" s="1" t="s">
        <v>632</v>
      </c>
      <c r="P4548" s="1">
        <v>0</v>
      </c>
      <c r="Q4548" s="1" t="s">
        <v>2902</v>
      </c>
      <c r="R4548" s="1" t="s">
        <v>2903</v>
      </c>
      <c r="S4548" s="1">
        <v>1171</v>
      </c>
      <c r="T4548" s="1" t="s">
        <v>37</v>
      </c>
      <c r="U4548" s="1" t="s">
        <v>38</v>
      </c>
      <c r="V4548" s="1" t="s">
        <v>39</v>
      </c>
      <c r="W4548" s="1">
        <v>58000000</v>
      </c>
      <c r="X4548" s="1">
        <v>2001</v>
      </c>
      <c r="Y4548" s="1">
        <v>592</v>
      </c>
      <c r="Z4548" s="1">
        <v>8.1999999999999993</v>
      </c>
      <c r="AA4548" s="1">
        <v>1.85</v>
      </c>
      <c r="AB4548" s="1">
        <v>29000</v>
      </c>
    </row>
    <row r="4549" spans="1:28">
      <c r="A4549" s="1" t="s">
        <v>28</v>
      </c>
      <c r="B4549" s="1" t="s">
        <v>9348</v>
      </c>
      <c r="C4549" s="1">
        <v>214</v>
      </c>
      <c r="D4549" s="1">
        <v>135</v>
      </c>
      <c r="E4549" s="1">
        <v>353</v>
      </c>
      <c r="F4549" s="1">
        <v>40</v>
      </c>
      <c r="G4549" s="1" t="s">
        <v>18809</v>
      </c>
      <c r="H4549" s="1">
        <v>1000</v>
      </c>
      <c r="I4549" s="1">
        <v>7563397</v>
      </c>
      <c r="J4549" s="1" t="s">
        <v>1927</v>
      </c>
      <c r="K4549" s="1" t="s">
        <v>777</v>
      </c>
      <c r="L4549" s="1" t="s">
        <v>19056</v>
      </c>
      <c r="M4549" s="1">
        <v>533200</v>
      </c>
      <c r="N4549" s="1">
        <v>1211</v>
      </c>
      <c r="O4549" s="1" t="s">
        <v>19057</v>
      </c>
      <c r="P4549" s="1">
        <v>0</v>
      </c>
      <c r="Q4549" s="1" t="s">
        <v>19058</v>
      </c>
      <c r="R4549" s="1" t="s">
        <v>19059</v>
      </c>
      <c r="S4549" s="1">
        <v>749</v>
      </c>
      <c r="T4549" s="1" t="s">
        <v>14486</v>
      </c>
      <c r="U4549" s="1" t="s">
        <v>16824</v>
      </c>
      <c r="V4549" s="1" t="s">
        <v>581</v>
      </c>
      <c r="W4549" s="1">
        <v>3300000</v>
      </c>
      <c r="X4549" s="1">
        <v>2002</v>
      </c>
      <c r="Y4549" s="1">
        <v>69</v>
      </c>
      <c r="Z4549" s="1">
        <v>8.6999999999999993</v>
      </c>
      <c r="AA4549" s="1">
        <v>1.85</v>
      </c>
      <c r="AB4549" s="1">
        <v>28000</v>
      </c>
    </row>
    <row r="4550" spans="1:28">
      <c r="A4550" s="1" t="s">
        <v>743</v>
      </c>
      <c r="B4550" s="1" t="s">
        <v>11361</v>
      </c>
      <c r="C4550" s="1">
        <v>231</v>
      </c>
      <c r="D4550" s="1">
        <v>135</v>
      </c>
      <c r="E4550" s="1">
        <v>162</v>
      </c>
      <c r="F4550" s="1">
        <v>228</v>
      </c>
      <c r="G4550" s="1" t="s">
        <v>459</v>
      </c>
      <c r="H4550" s="1">
        <v>23000</v>
      </c>
      <c r="I4550" s="1">
        <v>4001121</v>
      </c>
      <c r="J4550" s="1" t="s">
        <v>4282</v>
      </c>
      <c r="K4550" s="1" t="s">
        <v>58</v>
      </c>
      <c r="L4550" s="1" t="s">
        <v>11362</v>
      </c>
      <c r="M4550" s="1">
        <v>48346</v>
      </c>
      <c r="N4550" s="1">
        <v>36398</v>
      </c>
      <c r="O4550" s="1" t="s">
        <v>11363</v>
      </c>
      <c r="P4550" s="1">
        <v>0</v>
      </c>
      <c r="Q4550" s="1" t="s">
        <v>11364</v>
      </c>
      <c r="R4550" s="1" t="s">
        <v>11365</v>
      </c>
      <c r="S4550" s="1">
        <v>230</v>
      </c>
      <c r="T4550" s="1" t="s">
        <v>37</v>
      </c>
      <c r="U4550" s="1" t="s">
        <v>38</v>
      </c>
      <c r="V4550" s="1" t="s">
        <v>581</v>
      </c>
      <c r="W4550" s="1">
        <v>20000000</v>
      </c>
      <c r="X4550" s="1">
        <v>2007</v>
      </c>
      <c r="Y4550" s="1">
        <v>13000</v>
      </c>
      <c r="Z4550" s="1">
        <v>7</v>
      </c>
      <c r="AA4550" s="1">
        <v>2.35</v>
      </c>
      <c r="AB4550" s="1">
        <v>0</v>
      </c>
    </row>
    <row r="4551" spans="1:28">
      <c r="A4551" s="1" t="s">
        <v>28</v>
      </c>
      <c r="B4551" s="1" t="s">
        <v>3680</v>
      </c>
      <c r="C4551" s="1">
        <v>279</v>
      </c>
      <c r="D4551" s="1">
        <v>135</v>
      </c>
      <c r="E4551" s="1">
        <v>16000</v>
      </c>
      <c r="F4551" s="1">
        <v>310</v>
      </c>
      <c r="G4551" s="1" t="s">
        <v>601</v>
      </c>
      <c r="H4551" s="1">
        <v>23000</v>
      </c>
      <c r="I4551" s="1">
        <v>33574332</v>
      </c>
      <c r="J4551" s="1" t="s">
        <v>1953</v>
      </c>
      <c r="K4551" s="1" t="s">
        <v>329</v>
      </c>
      <c r="L4551" s="1" t="s">
        <v>4883</v>
      </c>
      <c r="M4551" s="1">
        <v>101221</v>
      </c>
      <c r="N4551" s="1">
        <v>24468</v>
      </c>
      <c r="O4551" s="1" t="s">
        <v>428</v>
      </c>
      <c r="P4551" s="1">
        <v>0</v>
      </c>
      <c r="Q4551" s="1" t="s">
        <v>4884</v>
      </c>
      <c r="R4551" s="1" t="s">
        <v>4885</v>
      </c>
      <c r="S4551" s="1">
        <v>415</v>
      </c>
      <c r="T4551" s="1" t="s">
        <v>37</v>
      </c>
      <c r="U4551" s="1" t="s">
        <v>38</v>
      </c>
      <c r="V4551" s="1" t="s">
        <v>581</v>
      </c>
      <c r="W4551" s="1">
        <v>90000000</v>
      </c>
      <c r="X4551" s="1">
        <v>2006</v>
      </c>
      <c r="Y4551" s="1">
        <v>638</v>
      </c>
      <c r="Z4551" s="1">
        <v>7.1</v>
      </c>
      <c r="AA4551" s="1">
        <v>2.35</v>
      </c>
      <c r="AB4551" s="1">
        <v>0</v>
      </c>
    </row>
    <row r="4552" spans="1:28">
      <c r="A4552" s="1" t="s">
        <v>28</v>
      </c>
      <c r="B4552" s="1" t="s">
        <v>439</v>
      </c>
      <c r="C4552" s="1">
        <v>284</v>
      </c>
      <c r="D4552" s="1">
        <v>135</v>
      </c>
      <c r="E4552" s="1">
        <v>0</v>
      </c>
      <c r="F4552" s="1">
        <v>87</v>
      </c>
      <c r="G4552" s="1" t="s">
        <v>1402</v>
      </c>
      <c r="H4552" s="1">
        <v>690</v>
      </c>
      <c r="I4552" s="1">
        <v>43929341</v>
      </c>
      <c r="J4552" s="1" t="s">
        <v>1403</v>
      </c>
      <c r="K4552" s="1" t="s">
        <v>1404</v>
      </c>
      <c r="L4552" s="1" t="s">
        <v>1405</v>
      </c>
      <c r="M4552" s="1">
        <v>57873</v>
      </c>
      <c r="N4552" s="1">
        <v>902</v>
      </c>
      <c r="O4552" s="1" t="s">
        <v>1406</v>
      </c>
      <c r="P4552" s="1">
        <v>0</v>
      </c>
      <c r="Q4552" s="1" t="s">
        <v>1407</v>
      </c>
      <c r="R4552" s="1" t="s">
        <v>1408</v>
      </c>
      <c r="S4552" s="1">
        <v>414</v>
      </c>
      <c r="T4552" s="1" t="s">
        <v>37</v>
      </c>
      <c r="U4552" s="1" t="s">
        <v>38</v>
      </c>
      <c r="V4552" s="1" t="s">
        <v>91</v>
      </c>
      <c r="W4552" s="1">
        <v>120000000</v>
      </c>
      <c r="X4552" s="1">
        <v>2008</v>
      </c>
      <c r="Y4552" s="1">
        <v>107</v>
      </c>
      <c r="Z4552" s="1">
        <v>6.1</v>
      </c>
      <c r="AA4552" s="1">
        <v>2.35</v>
      </c>
      <c r="AB4552" s="1">
        <v>0</v>
      </c>
    </row>
    <row r="4553" spans="1:28">
      <c r="A4553" s="1" t="s">
        <v>28</v>
      </c>
      <c r="B4553" s="1" t="s">
        <v>75</v>
      </c>
      <c r="C4553" s="1">
        <v>300</v>
      </c>
      <c r="D4553" s="1">
        <v>135</v>
      </c>
      <c r="E4553" s="1">
        <v>0</v>
      </c>
      <c r="F4553" s="1">
        <v>4000</v>
      </c>
      <c r="G4553" s="1" t="s">
        <v>76</v>
      </c>
      <c r="H4553" s="1">
        <v>24000</v>
      </c>
      <c r="I4553" s="1">
        <v>373377893</v>
      </c>
      <c r="J4553" s="1" t="s">
        <v>241</v>
      </c>
      <c r="K4553" s="1" t="s">
        <v>78</v>
      </c>
      <c r="L4553" s="1" t="s">
        <v>242</v>
      </c>
      <c r="M4553" s="1">
        <v>411164</v>
      </c>
      <c r="N4553" s="1">
        <v>43388</v>
      </c>
      <c r="O4553" s="1" t="s">
        <v>80</v>
      </c>
      <c r="P4553" s="1">
        <v>1</v>
      </c>
      <c r="Q4553" s="1" t="s">
        <v>243</v>
      </c>
      <c r="R4553" s="1" t="s">
        <v>244</v>
      </c>
      <c r="S4553" s="1">
        <v>1303</v>
      </c>
      <c r="T4553" s="1" t="s">
        <v>37</v>
      </c>
      <c r="U4553" s="1" t="s">
        <v>38</v>
      </c>
      <c r="V4553" s="1" t="s">
        <v>39</v>
      </c>
      <c r="W4553" s="1">
        <v>200000000</v>
      </c>
      <c r="X4553" s="1">
        <v>2004</v>
      </c>
      <c r="Y4553" s="1">
        <v>11000</v>
      </c>
      <c r="Z4553" s="1">
        <v>7.3</v>
      </c>
      <c r="AA4553" s="1">
        <v>2.35</v>
      </c>
      <c r="AB4553" s="1">
        <v>0</v>
      </c>
    </row>
    <row r="4554" spans="1:28">
      <c r="A4554" s="1" t="s">
        <v>28</v>
      </c>
      <c r="B4554" s="1" t="s">
        <v>167</v>
      </c>
      <c r="C4554" s="1">
        <v>308</v>
      </c>
      <c r="D4554" s="1">
        <v>135</v>
      </c>
      <c r="E4554" s="1">
        <v>0</v>
      </c>
      <c r="F4554" s="1">
        <v>310</v>
      </c>
      <c r="G4554" s="1" t="s">
        <v>1992</v>
      </c>
      <c r="H4554" s="1">
        <v>873</v>
      </c>
      <c r="I4554" s="1">
        <v>43982842</v>
      </c>
      <c r="J4554" s="1" t="s">
        <v>1993</v>
      </c>
      <c r="K4554" s="1" t="s">
        <v>1994</v>
      </c>
      <c r="L4554" s="1" t="s">
        <v>1995</v>
      </c>
      <c r="M4554" s="1">
        <v>125109</v>
      </c>
      <c r="N4554" s="1">
        <v>2370</v>
      </c>
      <c r="O4554" s="1" t="s">
        <v>428</v>
      </c>
      <c r="P4554" s="1">
        <v>1</v>
      </c>
      <c r="Q4554" s="1" t="s">
        <v>1996</v>
      </c>
      <c r="R4554" s="1" t="s">
        <v>1997</v>
      </c>
      <c r="S4554" s="1">
        <v>593</v>
      </c>
      <c r="T4554" s="1" t="s">
        <v>37</v>
      </c>
      <c r="U4554" s="1" t="s">
        <v>38</v>
      </c>
      <c r="V4554" s="1" t="s">
        <v>39</v>
      </c>
      <c r="W4554" s="1">
        <v>65000000</v>
      </c>
      <c r="X4554" s="1">
        <v>2009</v>
      </c>
      <c r="Y4554" s="1">
        <v>560</v>
      </c>
      <c r="Z4554" s="1">
        <v>6.7</v>
      </c>
      <c r="AA4554" s="1">
        <v>2.35</v>
      </c>
      <c r="AB4554" s="1">
        <v>16000</v>
      </c>
    </row>
    <row r="4555" spans="1:28">
      <c r="A4555" s="1" t="s">
        <v>28</v>
      </c>
      <c r="B4555" s="1" t="s">
        <v>167</v>
      </c>
      <c r="C4555" s="1">
        <v>308</v>
      </c>
      <c r="D4555" s="1">
        <v>135</v>
      </c>
      <c r="E4555" s="1">
        <v>0</v>
      </c>
      <c r="F4555" s="1">
        <v>310</v>
      </c>
      <c r="G4555" s="1" t="s">
        <v>1992</v>
      </c>
      <c r="H4555" s="1">
        <v>873</v>
      </c>
      <c r="I4555" s="1">
        <v>43982842</v>
      </c>
      <c r="J4555" s="1" t="s">
        <v>1993</v>
      </c>
      <c r="K4555" s="1" t="s">
        <v>1994</v>
      </c>
      <c r="L4555" s="1" t="s">
        <v>1995</v>
      </c>
      <c r="M4555" s="1">
        <v>125114</v>
      </c>
      <c r="N4555" s="1">
        <v>2369</v>
      </c>
      <c r="O4555" s="1" t="s">
        <v>428</v>
      </c>
      <c r="P4555" s="1">
        <v>1</v>
      </c>
      <c r="Q4555" s="1" t="s">
        <v>1996</v>
      </c>
      <c r="R4555" s="1" t="s">
        <v>1997</v>
      </c>
      <c r="S4555" s="1">
        <v>593</v>
      </c>
      <c r="T4555" s="1" t="s">
        <v>37</v>
      </c>
      <c r="U4555" s="1" t="s">
        <v>38</v>
      </c>
      <c r="V4555" s="1" t="s">
        <v>39</v>
      </c>
      <c r="W4555" s="1">
        <v>65000000</v>
      </c>
      <c r="X4555" s="1">
        <v>2009</v>
      </c>
      <c r="Y4555" s="1">
        <v>559</v>
      </c>
      <c r="Z4555" s="1">
        <v>6.7</v>
      </c>
      <c r="AA4555" s="1">
        <v>2.35</v>
      </c>
      <c r="AB4555" s="1">
        <v>16000</v>
      </c>
    </row>
    <row r="4556" spans="1:28">
      <c r="A4556" s="1" t="s">
        <v>28</v>
      </c>
      <c r="B4556" s="1" t="s">
        <v>1110</v>
      </c>
      <c r="C4556" s="1">
        <v>354</v>
      </c>
      <c r="D4556" s="1">
        <v>135</v>
      </c>
      <c r="E4556" s="1">
        <v>255</v>
      </c>
      <c r="F4556" s="1">
        <v>882</v>
      </c>
      <c r="G4556" s="1" t="s">
        <v>1111</v>
      </c>
      <c r="H4556" s="1">
        <v>3000</v>
      </c>
      <c r="I4556" s="1">
        <v>134518390</v>
      </c>
      <c r="J4556" s="1" t="s">
        <v>69</v>
      </c>
      <c r="K4556" s="1" t="s">
        <v>944</v>
      </c>
      <c r="L4556" s="1" t="s">
        <v>1112</v>
      </c>
      <c r="M4556" s="1">
        <v>326286</v>
      </c>
      <c r="N4556" s="1">
        <v>5811</v>
      </c>
      <c r="O4556" s="1" t="s">
        <v>184</v>
      </c>
      <c r="P4556" s="1">
        <v>0</v>
      </c>
      <c r="Q4556" s="1" t="s">
        <v>1113</v>
      </c>
      <c r="R4556" s="1" t="s">
        <v>1114</v>
      </c>
      <c r="S4556" s="1">
        <v>643</v>
      </c>
      <c r="T4556" s="1" t="s">
        <v>37</v>
      </c>
      <c r="U4556" s="1" t="s">
        <v>38</v>
      </c>
      <c r="V4556" s="1" t="s">
        <v>39</v>
      </c>
      <c r="W4556" s="1">
        <v>150000000</v>
      </c>
      <c r="X4556" s="1">
        <v>2008</v>
      </c>
      <c r="Y4556" s="1">
        <v>1000</v>
      </c>
      <c r="Z4556" s="1">
        <v>6.8</v>
      </c>
      <c r="AA4556" s="1">
        <v>2.35</v>
      </c>
      <c r="AB4556" s="1">
        <v>0</v>
      </c>
    </row>
    <row r="4557" spans="1:28">
      <c r="A4557" s="1" t="s">
        <v>28</v>
      </c>
      <c r="B4557" s="1" t="s">
        <v>1314</v>
      </c>
      <c r="C4557" s="1">
        <v>436</v>
      </c>
      <c r="D4557" s="1">
        <v>135</v>
      </c>
      <c r="E4557" s="1">
        <v>209</v>
      </c>
      <c r="F4557" s="1">
        <v>602</v>
      </c>
      <c r="G4557" s="1" t="s">
        <v>1315</v>
      </c>
      <c r="H4557" s="1">
        <v>10000</v>
      </c>
      <c r="I4557" s="1">
        <v>113165635</v>
      </c>
      <c r="J4557" s="1" t="s">
        <v>50</v>
      </c>
      <c r="K4557" s="1" t="s">
        <v>883</v>
      </c>
      <c r="L4557" s="1" t="s">
        <v>1316</v>
      </c>
      <c r="M4557" s="1">
        <v>229823</v>
      </c>
      <c r="N4557" s="1">
        <v>12175</v>
      </c>
      <c r="O4557" s="1" t="s">
        <v>1317</v>
      </c>
      <c r="P4557" s="1">
        <v>0</v>
      </c>
      <c r="Q4557" s="1" t="s">
        <v>1318</v>
      </c>
      <c r="R4557" s="1" t="s">
        <v>1319</v>
      </c>
      <c r="S4557" s="1">
        <v>504</v>
      </c>
      <c r="T4557" s="1" t="s">
        <v>37</v>
      </c>
      <c r="U4557" s="1" t="s">
        <v>38</v>
      </c>
      <c r="V4557" s="1" t="s">
        <v>39</v>
      </c>
      <c r="W4557" s="1">
        <v>125000000</v>
      </c>
      <c r="X4557" s="1">
        <v>2012</v>
      </c>
      <c r="Y4557" s="1">
        <v>826</v>
      </c>
      <c r="Z4557" s="1">
        <v>6.7</v>
      </c>
      <c r="AA4557" s="1">
        <v>2.35</v>
      </c>
      <c r="AB4557" s="1">
        <v>31000</v>
      </c>
    </row>
    <row r="4558" spans="1:28">
      <c r="A4558" s="1" t="s">
        <v>28</v>
      </c>
      <c r="B4558" s="1" t="s">
        <v>17930</v>
      </c>
      <c r="C4558" s="1">
        <v>16</v>
      </c>
      <c r="D4558" s="1">
        <v>136</v>
      </c>
      <c r="E4558" s="1">
        <v>0</v>
      </c>
      <c r="F4558" s="1">
        <v>14</v>
      </c>
      <c r="G4558" s="1" t="s">
        <v>17931</v>
      </c>
      <c r="H4558" s="1">
        <v>75</v>
      </c>
      <c r="I4558" s="1">
        <v>240425</v>
      </c>
      <c r="J4558" s="1" t="s">
        <v>5926</v>
      </c>
      <c r="K4558" s="1" t="s">
        <v>17932</v>
      </c>
      <c r="L4558" s="1" t="s">
        <v>17933</v>
      </c>
      <c r="M4558" s="1">
        <v>1311</v>
      </c>
      <c r="N4558" s="1">
        <v>172</v>
      </c>
      <c r="O4558" s="1" t="s">
        <v>17934</v>
      </c>
      <c r="P4558" s="1">
        <v>0</v>
      </c>
      <c r="Q4558" s="1" t="s">
        <v>17935</v>
      </c>
      <c r="R4558" s="1" t="s">
        <v>17936</v>
      </c>
      <c r="S4558" s="1">
        <v>25</v>
      </c>
      <c r="T4558" s="1" t="s">
        <v>5597</v>
      </c>
      <c r="U4558" s="1" t="s">
        <v>5598</v>
      </c>
      <c r="V4558" s="1" t="s">
        <v>5599</v>
      </c>
      <c r="X4558" s="1">
        <v>2007</v>
      </c>
      <c r="Y4558" s="1">
        <v>45</v>
      </c>
      <c r="Z4558" s="1">
        <v>7.4</v>
      </c>
      <c r="AA4558" s="1">
        <v>2.35</v>
      </c>
      <c r="AB4558" s="1">
        <v>133</v>
      </c>
    </row>
    <row r="4559" spans="1:28">
      <c r="A4559" s="1" t="s">
        <v>28</v>
      </c>
      <c r="B4559" s="1" t="s">
        <v>19151</v>
      </c>
      <c r="C4559" s="1">
        <v>21</v>
      </c>
      <c r="D4559" s="1">
        <v>136</v>
      </c>
      <c r="E4559" s="1">
        <v>964</v>
      </c>
      <c r="F4559" s="1">
        <v>248</v>
      </c>
      <c r="G4559" s="1" t="s">
        <v>19601</v>
      </c>
      <c r="H4559" s="1">
        <v>931</v>
      </c>
      <c r="J4559" s="1" t="s">
        <v>2519</v>
      </c>
      <c r="K4559" s="1" t="s">
        <v>4914</v>
      </c>
      <c r="L4559" s="1" t="s">
        <v>19602</v>
      </c>
      <c r="M4559" s="1">
        <v>4313</v>
      </c>
      <c r="N4559" s="1">
        <v>2167</v>
      </c>
      <c r="O4559" s="1" t="s">
        <v>18778</v>
      </c>
      <c r="P4559" s="1">
        <v>2</v>
      </c>
      <c r="Q4559" s="1" t="s">
        <v>19603</v>
      </c>
      <c r="R4559" s="1" t="s">
        <v>19604</v>
      </c>
      <c r="S4559" s="1">
        <v>40</v>
      </c>
      <c r="T4559" s="1" t="s">
        <v>37</v>
      </c>
      <c r="U4559" s="1" t="s">
        <v>38</v>
      </c>
      <c r="V4559" s="1" t="s">
        <v>6022</v>
      </c>
      <c r="W4559" s="1">
        <v>2900000</v>
      </c>
      <c r="X4559" s="1">
        <v>1961</v>
      </c>
      <c r="Y4559" s="1">
        <v>416</v>
      </c>
      <c r="Z4559" s="1">
        <v>7.3</v>
      </c>
      <c r="AA4559" s="1">
        <v>2.35</v>
      </c>
      <c r="AB4559" s="1">
        <v>612</v>
      </c>
    </row>
    <row r="4560" spans="1:28">
      <c r="A4560" s="1" t="s">
        <v>28</v>
      </c>
      <c r="B4560" s="1" t="s">
        <v>3680</v>
      </c>
      <c r="C4560" s="1">
        <v>43</v>
      </c>
      <c r="D4560" s="1">
        <v>136</v>
      </c>
      <c r="E4560" s="1">
        <v>16000</v>
      </c>
      <c r="F4560" s="1">
        <v>216</v>
      </c>
      <c r="G4560" s="1" t="s">
        <v>10539</v>
      </c>
      <c r="H4560" s="1">
        <v>16000</v>
      </c>
      <c r="I4560" s="1">
        <v>46700000</v>
      </c>
      <c r="J4560" s="1" t="s">
        <v>50</v>
      </c>
      <c r="K4560" s="1" t="s">
        <v>3680</v>
      </c>
      <c r="L4560" s="1" t="s">
        <v>10540</v>
      </c>
      <c r="M4560" s="1">
        <v>19832</v>
      </c>
      <c r="N4560" s="1">
        <v>16805</v>
      </c>
      <c r="O4560" s="1" t="s">
        <v>10541</v>
      </c>
      <c r="P4560" s="1">
        <v>1</v>
      </c>
      <c r="Q4560" s="1" t="s">
        <v>10542</v>
      </c>
      <c r="R4560" s="1" t="s">
        <v>10543</v>
      </c>
      <c r="S4560" s="1">
        <v>98</v>
      </c>
      <c r="T4560" s="1" t="s">
        <v>37</v>
      </c>
      <c r="U4560" s="1" t="s">
        <v>38</v>
      </c>
      <c r="V4560" s="1" t="s">
        <v>91</v>
      </c>
      <c r="W4560" s="1">
        <v>21000000</v>
      </c>
      <c r="X4560" s="1">
        <v>1982</v>
      </c>
      <c r="Y4560" s="1">
        <v>281</v>
      </c>
      <c r="Z4560" s="1">
        <v>5.9</v>
      </c>
      <c r="AA4560" s="1">
        <v>2.35</v>
      </c>
      <c r="AB4560" s="1">
        <v>0</v>
      </c>
    </row>
    <row r="4561" spans="1:28">
      <c r="A4561" s="1" t="s">
        <v>28</v>
      </c>
      <c r="B4561" s="1" t="s">
        <v>5062</v>
      </c>
      <c r="C4561" s="1">
        <v>48</v>
      </c>
      <c r="D4561" s="1">
        <v>136</v>
      </c>
      <c r="E4561" s="1">
        <v>0</v>
      </c>
      <c r="F4561" s="1">
        <v>3000</v>
      </c>
      <c r="G4561" s="1" t="s">
        <v>1964</v>
      </c>
      <c r="H4561" s="1">
        <v>18000</v>
      </c>
      <c r="I4561" s="1">
        <v>21554585</v>
      </c>
      <c r="J4561" s="1" t="s">
        <v>3780</v>
      </c>
      <c r="K4561" s="1" t="s">
        <v>1719</v>
      </c>
      <c r="L4561" s="1" t="s">
        <v>9718</v>
      </c>
      <c r="M4561" s="1">
        <v>36108</v>
      </c>
      <c r="N4561" s="1">
        <v>37315</v>
      </c>
      <c r="O4561" s="1" t="s">
        <v>978</v>
      </c>
      <c r="P4561" s="1">
        <v>0</v>
      </c>
      <c r="Q4561" s="1" t="s">
        <v>9719</v>
      </c>
      <c r="R4561" s="1" t="s">
        <v>9720</v>
      </c>
      <c r="S4561" s="1">
        <v>109</v>
      </c>
      <c r="T4561" s="1" t="s">
        <v>37</v>
      </c>
      <c r="U4561" s="1" t="s">
        <v>38</v>
      </c>
      <c r="V4561" s="1" t="s">
        <v>581</v>
      </c>
      <c r="W4561" s="1">
        <v>25000000</v>
      </c>
      <c r="X4561" s="1">
        <v>1998</v>
      </c>
      <c r="Y4561" s="1">
        <v>14000</v>
      </c>
      <c r="Z4561" s="1">
        <v>6.9</v>
      </c>
      <c r="AA4561" s="1">
        <v>1.85</v>
      </c>
      <c r="AB4561" s="1">
        <v>0</v>
      </c>
    </row>
    <row r="4562" spans="1:28">
      <c r="A4562" s="1" t="s">
        <v>28</v>
      </c>
      <c r="B4562" s="1" t="s">
        <v>483</v>
      </c>
      <c r="C4562" s="1">
        <v>59</v>
      </c>
      <c r="D4562" s="1">
        <v>136</v>
      </c>
      <c r="E4562" s="1">
        <v>17000</v>
      </c>
      <c r="F4562" s="1">
        <v>213</v>
      </c>
      <c r="G4562" s="1" t="s">
        <v>1969</v>
      </c>
      <c r="H4562" s="1">
        <v>22000</v>
      </c>
      <c r="J4562" s="1" t="s">
        <v>4797</v>
      </c>
      <c r="K4562" s="1" t="s">
        <v>1738</v>
      </c>
      <c r="L4562" s="1" t="s">
        <v>13456</v>
      </c>
      <c r="M4562" s="1">
        <v>13548</v>
      </c>
      <c r="N4562" s="1">
        <v>23378</v>
      </c>
      <c r="O4562" s="1" t="s">
        <v>597</v>
      </c>
      <c r="P4562" s="1">
        <v>0</v>
      </c>
      <c r="Q4562" s="1" t="s">
        <v>13457</v>
      </c>
      <c r="R4562" s="1" t="s">
        <v>13458</v>
      </c>
      <c r="S4562" s="1">
        <v>75</v>
      </c>
      <c r="T4562" s="1" t="s">
        <v>37</v>
      </c>
      <c r="U4562" s="1" t="s">
        <v>38</v>
      </c>
      <c r="V4562" s="1" t="s">
        <v>91</v>
      </c>
      <c r="W4562" s="1">
        <v>14000000</v>
      </c>
      <c r="X4562" s="1">
        <v>1977</v>
      </c>
      <c r="Y4562" s="1">
        <v>740</v>
      </c>
      <c r="Z4562" s="1">
        <v>6.7</v>
      </c>
      <c r="AA4562" s="1">
        <v>1.66</v>
      </c>
      <c r="AB4562" s="1">
        <v>932</v>
      </c>
    </row>
    <row r="4563" spans="1:28">
      <c r="A4563" s="1" t="s">
        <v>28</v>
      </c>
      <c r="B4563" s="1" t="s">
        <v>1060</v>
      </c>
      <c r="C4563" s="1">
        <v>69</v>
      </c>
      <c r="D4563" s="1">
        <v>136</v>
      </c>
      <c r="E4563" s="1">
        <v>0</v>
      </c>
      <c r="F4563" s="1">
        <v>1000</v>
      </c>
      <c r="G4563" s="1" t="s">
        <v>209</v>
      </c>
      <c r="H4563" s="1">
        <v>25000</v>
      </c>
      <c r="I4563" s="1">
        <v>42700000</v>
      </c>
      <c r="J4563" s="1" t="s">
        <v>210</v>
      </c>
      <c r="K4563" s="1" t="s">
        <v>102</v>
      </c>
      <c r="L4563" s="1" t="s">
        <v>12340</v>
      </c>
      <c r="M4563" s="1">
        <v>78392</v>
      </c>
      <c r="N4563" s="1">
        <v>41059</v>
      </c>
      <c r="O4563" s="1" t="s">
        <v>134</v>
      </c>
      <c r="P4563" s="1">
        <v>2</v>
      </c>
      <c r="Q4563" s="1" t="s">
        <v>12341</v>
      </c>
      <c r="R4563" s="1" t="s">
        <v>12342</v>
      </c>
      <c r="S4563" s="1">
        <v>196</v>
      </c>
      <c r="T4563" s="1" t="s">
        <v>37</v>
      </c>
      <c r="U4563" s="1" t="s">
        <v>38</v>
      </c>
      <c r="V4563" s="1" t="s">
        <v>91</v>
      </c>
      <c r="W4563" s="1">
        <v>16500000</v>
      </c>
      <c r="X4563" s="1">
        <v>1995</v>
      </c>
      <c r="Y4563" s="1">
        <v>14000</v>
      </c>
      <c r="Z4563" s="1">
        <v>7.7</v>
      </c>
      <c r="AA4563" s="1">
        <v>1.85</v>
      </c>
      <c r="AB4563" s="1">
        <v>0</v>
      </c>
    </row>
    <row r="4564" spans="1:28">
      <c r="A4564" s="1" t="s">
        <v>28</v>
      </c>
      <c r="B4564" s="1" t="s">
        <v>2388</v>
      </c>
      <c r="C4564" s="1">
        <v>76</v>
      </c>
      <c r="D4564" s="1">
        <v>136</v>
      </c>
      <c r="E4564" s="1">
        <v>218</v>
      </c>
      <c r="F4564" s="1">
        <v>400</v>
      </c>
      <c r="G4564" s="1" t="s">
        <v>748</v>
      </c>
      <c r="H4564" s="1">
        <v>11000</v>
      </c>
      <c r="I4564" s="1">
        <v>37901509</v>
      </c>
      <c r="J4564" s="1" t="s">
        <v>3416</v>
      </c>
      <c r="K4564" s="1" t="s">
        <v>336</v>
      </c>
      <c r="L4564" s="1" t="s">
        <v>3417</v>
      </c>
      <c r="M4564" s="1">
        <v>96385</v>
      </c>
      <c r="N4564" s="1">
        <v>12226</v>
      </c>
      <c r="O4564" s="1" t="s">
        <v>3418</v>
      </c>
      <c r="P4564" s="1">
        <v>1</v>
      </c>
      <c r="Q4564" s="1" t="s">
        <v>3419</v>
      </c>
      <c r="R4564" s="1" t="s">
        <v>3420</v>
      </c>
      <c r="S4564" s="1">
        <v>119</v>
      </c>
      <c r="T4564" s="1" t="s">
        <v>37</v>
      </c>
      <c r="U4564" s="1" t="s">
        <v>38</v>
      </c>
      <c r="V4564" s="1" t="s">
        <v>39</v>
      </c>
      <c r="W4564" s="1">
        <v>70000000</v>
      </c>
      <c r="X4564" s="1">
        <v>1997</v>
      </c>
      <c r="Y4564" s="1">
        <v>691</v>
      </c>
      <c r="Z4564" s="1">
        <v>7</v>
      </c>
      <c r="AA4564" s="1">
        <v>2.35</v>
      </c>
      <c r="AB4564" s="1">
        <v>0</v>
      </c>
    </row>
    <row r="4565" spans="1:28">
      <c r="A4565" s="1" t="s">
        <v>28</v>
      </c>
      <c r="B4565" s="1" t="s">
        <v>3764</v>
      </c>
      <c r="C4565" s="1">
        <v>117</v>
      </c>
      <c r="D4565" s="1">
        <v>136</v>
      </c>
      <c r="E4565" s="1">
        <v>138</v>
      </c>
      <c r="F4565" s="1">
        <v>9000</v>
      </c>
      <c r="G4565" s="1" t="s">
        <v>2374</v>
      </c>
      <c r="H4565" s="1">
        <v>18000</v>
      </c>
      <c r="I4565" s="1">
        <v>60984028</v>
      </c>
      <c r="J4565" s="1" t="s">
        <v>1916</v>
      </c>
      <c r="K4565" s="1" t="s">
        <v>584</v>
      </c>
      <c r="L4565" s="1" t="s">
        <v>4499</v>
      </c>
      <c r="M4565" s="1">
        <v>259519</v>
      </c>
      <c r="N4565" s="1">
        <v>45271</v>
      </c>
      <c r="O4565" s="1" t="s">
        <v>772</v>
      </c>
      <c r="P4565" s="1">
        <v>2</v>
      </c>
      <c r="Q4565" s="1" t="s">
        <v>4500</v>
      </c>
      <c r="R4565" s="1" t="s">
        <v>4501</v>
      </c>
      <c r="S4565" s="1">
        <v>431</v>
      </c>
      <c r="T4565" s="1" t="s">
        <v>37</v>
      </c>
      <c r="U4565" s="1" t="s">
        <v>38</v>
      </c>
      <c r="V4565" s="1" t="s">
        <v>581</v>
      </c>
      <c r="W4565" s="1">
        <v>57000000</v>
      </c>
      <c r="X4565" s="1">
        <v>1997</v>
      </c>
      <c r="Y4565" s="1">
        <v>14000</v>
      </c>
      <c r="Z4565" s="1">
        <v>7.5</v>
      </c>
      <c r="AA4565" s="1">
        <v>2.35</v>
      </c>
      <c r="AB4565" s="1">
        <v>11000</v>
      </c>
    </row>
    <row r="4566" spans="1:28">
      <c r="A4566" s="1" t="s">
        <v>28</v>
      </c>
      <c r="B4566" s="1" t="s">
        <v>274</v>
      </c>
      <c r="C4566" s="1">
        <v>122</v>
      </c>
      <c r="D4566" s="1">
        <v>136</v>
      </c>
      <c r="E4566" s="1">
        <v>0</v>
      </c>
      <c r="F4566" s="1">
        <v>904</v>
      </c>
      <c r="G4566" s="1" t="s">
        <v>2993</v>
      </c>
      <c r="H4566" s="1">
        <v>12000</v>
      </c>
      <c r="I4566" s="1">
        <v>134006721</v>
      </c>
      <c r="J4566" s="1" t="s">
        <v>50</v>
      </c>
      <c r="K4566" s="1" t="s">
        <v>701</v>
      </c>
      <c r="L4566" s="1" t="s">
        <v>2994</v>
      </c>
      <c r="M4566" s="1">
        <v>259492</v>
      </c>
      <c r="N4566" s="1">
        <v>15999</v>
      </c>
      <c r="O4566" s="1" t="s">
        <v>2995</v>
      </c>
      <c r="P4566" s="1">
        <v>1</v>
      </c>
      <c r="Q4566" s="1" t="s">
        <v>2996</v>
      </c>
      <c r="R4566" s="1" t="s">
        <v>2997</v>
      </c>
      <c r="S4566" s="1">
        <v>415</v>
      </c>
      <c r="T4566" s="1" t="s">
        <v>37</v>
      </c>
      <c r="U4566" s="1" t="s">
        <v>38</v>
      </c>
      <c r="V4566" s="1" t="s">
        <v>581</v>
      </c>
      <c r="W4566" s="1">
        <v>75000000</v>
      </c>
      <c r="X4566" s="1">
        <v>1996</v>
      </c>
      <c r="Y4566" s="1">
        <v>2000</v>
      </c>
      <c r="Z4566" s="1">
        <v>7.4</v>
      </c>
      <c r="AA4566" s="1">
        <v>2.35</v>
      </c>
      <c r="AB4566" s="1">
        <v>51000</v>
      </c>
    </row>
    <row r="4567" spans="1:28">
      <c r="A4567" s="1" t="s">
        <v>28</v>
      </c>
      <c r="B4567" s="1" t="s">
        <v>5755</v>
      </c>
      <c r="C4567" s="1">
        <v>127</v>
      </c>
      <c r="D4567" s="1">
        <v>136</v>
      </c>
      <c r="E4567" s="1">
        <v>49</v>
      </c>
      <c r="F4567" s="1">
        <v>730</v>
      </c>
      <c r="G4567" s="1" t="s">
        <v>1181</v>
      </c>
      <c r="H4567" s="1">
        <v>17000</v>
      </c>
      <c r="I4567" s="1">
        <v>67253092</v>
      </c>
      <c r="J4567" s="1" t="s">
        <v>3780</v>
      </c>
      <c r="K4567" s="1" t="s">
        <v>440</v>
      </c>
      <c r="L4567" s="1" t="s">
        <v>5756</v>
      </c>
      <c r="M4567" s="1">
        <v>92702</v>
      </c>
      <c r="N4567" s="1">
        <v>20299</v>
      </c>
      <c r="O4567" s="1" t="s">
        <v>5757</v>
      </c>
      <c r="P4567" s="1">
        <v>0</v>
      </c>
      <c r="Q4567" s="1" t="s">
        <v>5758</v>
      </c>
      <c r="R4567" s="1" t="s">
        <v>5759</v>
      </c>
      <c r="S4567" s="1">
        <v>209</v>
      </c>
      <c r="T4567" s="1" t="s">
        <v>37</v>
      </c>
      <c r="U4567" s="1" t="s">
        <v>38</v>
      </c>
      <c r="V4567" s="1" t="s">
        <v>39</v>
      </c>
      <c r="W4567" s="1">
        <v>30000000</v>
      </c>
      <c r="X4567" s="1">
        <v>2005</v>
      </c>
      <c r="Y4567" s="1">
        <v>807</v>
      </c>
      <c r="Z4567" s="1">
        <v>7.2</v>
      </c>
      <c r="AA4567" s="1">
        <v>2.35</v>
      </c>
      <c r="AB4567" s="1">
        <v>0</v>
      </c>
    </row>
    <row r="4568" spans="1:28">
      <c r="A4568" s="1" t="s">
        <v>28</v>
      </c>
      <c r="B4568" s="1" t="s">
        <v>6037</v>
      </c>
      <c r="C4568" s="1">
        <v>137</v>
      </c>
      <c r="D4568" s="1">
        <v>136</v>
      </c>
      <c r="E4568" s="1">
        <v>835</v>
      </c>
      <c r="F4568" s="1">
        <v>225</v>
      </c>
      <c r="G4568" s="1" t="s">
        <v>6038</v>
      </c>
      <c r="H4568" s="1">
        <v>670</v>
      </c>
      <c r="I4568" s="1">
        <v>51768623</v>
      </c>
      <c r="J4568" s="1" t="s">
        <v>3395</v>
      </c>
      <c r="K4568" s="1" t="s">
        <v>2400</v>
      </c>
      <c r="L4568" s="1" t="s">
        <v>6039</v>
      </c>
      <c r="M4568" s="1">
        <v>73006</v>
      </c>
      <c r="N4568" s="1">
        <v>1801</v>
      </c>
      <c r="O4568" s="1" t="s">
        <v>6040</v>
      </c>
      <c r="P4568" s="1">
        <v>1</v>
      </c>
      <c r="Q4568" s="1" t="s">
        <v>6041</v>
      </c>
      <c r="R4568" s="1" t="s">
        <v>6042</v>
      </c>
      <c r="S4568" s="1">
        <v>297</v>
      </c>
      <c r="T4568" s="1" t="s">
        <v>37</v>
      </c>
      <c r="U4568" s="1" t="s">
        <v>38</v>
      </c>
      <c r="V4568" s="1" t="s">
        <v>39</v>
      </c>
      <c r="W4568" s="1">
        <v>43000000</v>
      </c>
      <c r="X4568" s="1">
        <v>2000</v>
      </c>
      <c r="Y4568" s="1">
        <v>370</v>
      </c>
      <c r="Z4568" s="1">
        <v>7.3</v>
      </c>
      <c r="AA4568" s="1">
        <v>2.35</v>
      </c>
      <c r="AB4568" s="1">
        <v>0</v>
      </c>
    </row>
    <row r="4569" spans="1:28">
      <c r="A4569" s="1" t="s">
        <v>28</v>
      </c>
      <c r="B4569" s="1" t="s">
        <v>889</v>
      </c>
      <c r="C4569" s="1">
        <v>140</v>
      </c>
      <c r="D4569" s="1">
        <v>136</v>
      </c>
      <c r="E4569" s="1">
        <v>394</v>
      </c>
      <c r="F4569" s="1">
        <v>1000</v>
      </c>
      <c r="G4569" s="1" t="s">
        <v>2810</v>
      </c>
      <c r="H4569" s="1">
        <v>24000</v>
      </c>
      <c r="I4569" s="1">
        <v>67286731</v>
      </c>
      <c r="J4569" s="1" t="s">
        <v>132</v>
      </c>
      <c r="K4569" s="1" t="s">
        <v>78</v>
      </c>
      <c r="L4569" s="1" t="s">
        <v>2922</v>
      </c>
      <c r="M4569" s="1">
        <v>67856</v>
      </c>
      <c r="N4569" s="1">
        <v>36925</v>
      </c>
      <c r="O4569" s="1" t="s">
        <v>1111</v>
      </c>
      <c r="P4569" s="1">
        <v>1</v>
      </c>
      <c r="Q4569" s="1" t="s">
        <v>2923</v>
      </c>
      <c r="R4569" s="1" t="s">
        <v>2924</v>
      </c>
      <c r="S4569" s="1">
        <v>345</v>
      </c>
      <c r="T4569" s="1" t="s">
        <v>37</v>
      </c>
      <c r="U4569" s="1" t="s">
        <v>38</v>
      </c>
      <c r="V4569" s="1" t="s">
        <v>39</v>
      </c>
      <c r="W4569" s="1">
        <v>100000000</v>
      </c>
      <c r="X4569" s="1">
        <v>2004</v>
      </c>
      <c r="Y4569" s="1">
        <v>10000</v>
      </c>
      <c r="Z4569" s="1">
        <v>6.7</v>
      </c>
      <c r="AA4569" s="1">
        <v>2.35</v>
      </c>
      <c r="AB4569" s="1">
        <v>0</v>
      </c>
    </row>
    <row r="4570" spans="1:28">
      <c r="A4570" s="1" t="s">
        <v>28</v>
      </c>
      <c r="B4570" s="1" t="s">
        <v>309</v>
      </c>
      <c r="C4570" s="1">
        <v>156</v>
      </c>
      <c r="D4570" s="1">
        <v>136</v>
      </c>
      <c r="E4570" s="1">
        <v>258</v>
      </c>
      <c r="F4570" s="1">
        <v>94</v>
      </c>
      <c r="G4570" s="1" t="s">
        <v>3663</v>
      </c>
      <c r="H4570" s="1">
        <v>12000</v>
      </c>
      <c r="I4570" s="1">
        <v>93771072</v>
      </c>
      <c r="J4570" s="1" t="s">
        <v>3664</v>
      </c>
      <c r="K4570" s="1" t="s">
        <v>758</v>
      </c>
      <c r="L4570" s="1" t="s">
        <v>3665</v>
      </c>
      <c r="M4570" s="1">
        <v>135404</v>
      </c>
      <c r="N4570" s="1">
        <v>12396</v>
      </c>
      <c r="O4570" s="1" t="s">
        <v>3666</v>
      </c>
      <c r="P4570" s="1">
        <v>0</v>
      </c>
      <c r="Q4570" s="1" t="s">
        <v>3667</v>
      </c>
      <c r="R4570" s="1" t="s">
        <v>3668</v>
      </c>
      <c r="S4570" s="1">
        <v>318</v>
      </c>
      <c r="T4570" s="1" t="s">
        <v>37</v>
      </c>
      <c r="U4570" s="1" t="s">
        <v>38</v>
      </c>
      <c r="V4570" s="1" t="s">
        <v>39</v>
      </c>
      <c r="W4570" s="1">
        <v>65000000</v>
      </c>
      <c r="X4570" s="1">
        <v>1998</v>
      </c>
      <c r="Y4570" s="1">
        <v>174</v>
      </c>
      <c r="Z4570" s="1">
        <v>6.7</v>
      </c>
      <c r="AA4570" s="1">
        <v>2.35</v>
      </c>
      <c r="AB4570" s="1">
        <v>0</v>
      </c>
    </row>
    <row r="4571" spans="1:28">
      <c r="A4571" s="1" t="s">
        <v>28</v>
      </c>
      <c r="B4571" s="1" t="s">
        <v>3625</v>
      </c>
      <c r="C4571" s="1">
        <v>175</v>
      </c>
      <c r="D4571" s="1">
        <v>136</v>
      </c>
      <c r="E4571" s="1">
        <v>759</v>
      </c>
      <c r="F4571" s="1">
        <v>354</v>
      </c>
      <c r="G4571" s="1" t="s">
        <v>751</v>
      </c>
      <c r="H4571" s="1">
        <v>11000</v>
      </c>
      <c r="I4571" s="1">
        <v>33685268</v>
      </c>
      <c r="J4571" s="1" t="s">
        <v>3157</v>
      </c>
      <c r="K4571" s="1" t="s">
        <v>462</v>
      </c>
      <c r="L4571" s="1" t="s">
        <v>3626</v>
      </c>
      <c r="M4571" s="1">
        <v>75573</v>
      </c>
      <c r="N4571" s="1">
        <v>12194</v>
      </c>
      <c r="O4571" s="1" t="s">
        <v>3627</v>
      </c>
      <c r="P4571" s="1">
        <v>1</v>
      </c>
      <c r="Q4571" s="1" t="s">
        <v>3628</v>
      </c>
      <c r="R4571" s="1" t="s">
        <v>3629</v>
      </c>
      <c r="S4571" s="1">
        <v>662</v>
      </c>
      <c r="T4571" s="1" t="s">
        <v>37</v>
      </c>
      <c r="U4571" s="1" t="s">
        <v>38</v>
      </c>
      <c r="V4571" s="1" t="s">
        <v>581</v>
      </c>
      <c r="W4571" s="1">
        <v>68000000</v>
      </c>
      <c r="X4571" s="1">
        <v>2003</v>
      </c>
      <c r="Y4571" s="1">
        <v>599</v>
      </c>
      <c r="Z4571" s="1">
        <v>5.5</v>
      </c>
      <c r="AA4571" s="1">
        <v>2.35</v>
      </c>
      <c r="AB4571" s="1">
        <v>4000</v>
      </c>
    </row>
    <row r="4572" spans="1:28">
      <c r="A4572" s="1" t="s">
        <v>28</v>
      </c>
      <c r="B4572" s="1" t="s">
        <v>3803</v>
      </c>
      <c r="C4572" s="1">
        <v>215</v>
      </c>
      <c r="D4572" s="1">
        <v>136</v>
      </c>
      <c r="E4572" s="1">
        <v>2000</v>
      </c>
      <c r="F4572" s="1">
        <v>449</v>
      </c>
      <c r="G4572" s="1" t="s">
        <v>2869</v>
      </c>
      <c r="H4572" s="1">
        <v>917</v>
      </c>
      <c r="J4572" s="1" t="s">
        <v>11561</v>
      </c>
      <c r="K4572" s="1" t="s">
        <v>14669</v>
      </c>
      <c r="L4572" s="1" t="s">
        <v>19109</v>
      </c>
      <c r="M4572" s="1">
        <v>140527</v>
      </c>
      <c r="N4572" s="1">
        <v>2997</v>
      </c>
      <c r="O4572" s="1" t="s">
        <v>19110</v>
      </c>
      <c r="P4572" s="1">
        <v>0</v>
      </c>
      <c r="Q4572" s="1" t="s">
        <v>19111</v>
      </c>
      <c r="R4572" s="1" t="s">
        <v>19112</v>
      </c>
      <c r="S4572" s="1">
        <v>447</v>
      </c>
      <c r="T4572" s="1" t="s">
        <v>37</v>
      </c>
      <c r="U4572" s="1" t="s">
        <v>38</v>
      </c>
      <c r="V4572" s="1" t="s">
        <v>581</v>
      </c>
      <c r="W4572" s="1">
        <v>2300000</v>
      </c>
      <c r="X4572" s="1">
        <v>1968</v>
      </c>
      <c r="Y4572" s="1">
        <v>563</v>
      </c>
      <c r="Z4572" s="1">
        <v>8</v>
      </c>
      <c r="AA4572" s="1">
        <v>1.85</v>
      </c>
      <c r="AB4572" s="1">
        <v>13000</v>
      </c>
    </row>
    <row r="4573" spans="1:28">
      <c r="A4573" s="1" t="s">
        <v>28</v>
      </c>
      <c r="B4573" s="1" t="s">
        <v>274</v>
      </c>
      <c r="C4573" s="1">
        <v>257</v>
      </c>
      <c r="D4573" s="1">
        <v>136</v>
      </c>
      <c r="E4573" s="1">
        <v>0</v>
      </c>
      <c r="F4573" s="1">
        <v>3000</v>
      </c>
      <c r="G4573" s="1" t="s">
        <v>268</v>
      </c>
      <c r="H4573" s="1">
        <v>19000</v>
      </c>
      <c r="I4573" s="1">
        <v>35799026</v>
      </c>
      <c r="J4573" s="1" t="s">
        <v>1667</v>
      </c>
      <c r="K4573" s="1" t="s">
        <v>96</v>
      </c>
      <c r="L4573" s="1" t="s">
        <v>1668</v>
      </c>
      <c r="M4573" s="1">
        <v>263329</v>
      </c>
      <c r="N4573" s="1">
        <v>34839</v>
      </c>
      <c r="O4573" s="1" t="s">
        <v>652</v>
      </c>
      <c r="P4573" s="1">
        <v>1</v>
      </c>
      <c r="Q4573" s="1" t="s">
        <v>1669</v>
      </c>
      <c r="R4573" s="1" t="s">
        <v>1670</v>
      </c>
      <c r="S4573" s="1">
        <v>899</v>
      </c>
      <c r="T4573" s="1" t="s">
        <v>37</v>
      </c>
      <c r="U4573" s="1" t="s">
        <v>38</v>
      </c>
      <c r="V4573" s="1" t="s">
        <v>39</v>
      </c>
      <c r="W4573" s="1">
        <v>126000000</v>
      </c>
      <c r="X4573" s="1">
        <v>2005</v>
      </c>
      <c r="Y4573" s="1">
        <v>12000</v>
      </c>
      <c r="Z4573" s="1">
        <v>6.9</v>
      </c>
      <c r="AA4573" s="1">
        <v>2.35</v>
      </c>
      <c r="AB4573" s="1">
        <v>0</v>
      </c>
    </row>
    <row r="4574" spans="1:28">
      <c r="A4574" s="1" t="s">
        <v>28</v>
      </c>
      <c r="B4574" s="1" t="s">
        <v>274</v>
      </c>
      <c r="C4574" s="1">
        <v>257</v>
      </c>
      <c r="D4574" s="1">
        <v>136</v>
      </c>
      <c r="E4574" s="1">
        <v>0</v>
      </c>
      <c r="F4574" s="1">
        <v>3000</v>
      </c>
      <c r="G4574" s="1" t="s">
        <v>268</v>
      </c>
      <c r="H4574" s="1">
        <v>19000</v>
      </c>
      <c r="I4574" s="1">
        <v>35799026</v>
      </c>
      <c r="J4574" s="1" t="s">
        <v>1667</v>
      </c>
      <c r="K4574" s="1" t="s">
        <v>96</v>
      </c>
      <c r="L4574" s="1" t="s">
        <v>1668</v>
      </c>
      <c r="M4574" s="1">
        <v>263336</v>
      </c>
      <c r="N4574" s="1">
        <v>34838</v>
      </c>
      <c r="O4574" s="1" t="s">
        <v>652</v>
      </c>
      <c r="P4574" s="1">
        <v>1</v>
      </c>
      <c r="Q4574" s="1" t="s">
        <v>1669</v>
      </c>
      <c r="R4574" s="1" t="s">
        <v>1670</v>
      </c>
      <c r="S4574" s="1">
        <v>899</v>
      </c>
      <c r="T4574" s="1" t="s">
        <v>37</v>
      </c>
      <c r="U4574" s="1" t="s">
        <v>38</v>
      </c>
      <c r="V4574" s="1" t="s">
        <v>39</v>
      </c>
      <c r="W4574" s="1">
        <v>126000000</v>
      </c>
      <c r="X4574" s="1">
        <v>2005</v>
      </c>
      <c r="Y4574" s="1">
        <v>12000</v>
      </c>
      <c r="Z4574" s="1">
        <v>6.9</v>
      </c>
      <c r="AA4574" s="1">
        <v>2.35</v>
      </c>
      <c r="AB4574" s="1">
        <v>0</v>
      </c>
    </row>
    <row r="4575" spans="1:28">
      <c r="A4575" s="1" t="s">
        <v>28</v>
      </c>
      <c r="B4575" s="1" t="s">
        <v>756</v>
      </c>
      <c r="C4575" s="1">
        <v>297</v>
      </c>
      <c r="D4575" s="1">
        <v>136</v>
      </c>
      <c r="E4575" s="1">
        <v>0</v>
      </c>
      <c r="F4575" s="1">
        <v>17</v>
      </c>
      <c r="G4575" s="1" t="s">
        <v>2900</v>
      </c>
      <c r="H4575" s="1">
        <v>903</v>
      </c>
      <c r="I4575" s="1">
        <v>52474616</v>
      </c>
      <c r="J4575" s="1" t="s">
        <v>3395</v>
      </c>
      <c r="K4575" s="1" t="s">
        <v>118</v>
      </c>
      <c r="L4575" s="1" t="s">
        <v>3396</v>
      </c>
      <c r="M4575" s="1">
        <v>84118</v>
      </c>
      <c r="N4575" s="1">
        <v>1579</v>
      </c>
      <c r="O4575" s="1" t="s">
        <v>3397</v>
      </c>
      <c r="P4575" s="1">
        <v>2</v>
      </c>
      <c r="Q4575" s="1" t="s">
        <v>3398</v>
      </c>
      <c r="R4575" s="1" t="s">
        <v>3399</v>
      </c>
      <c r="S4575" s="1">
        <v>245</v>
      </c>
      <c r="T4575" s="1" t="s">
        <v>37</v>
      </c>
      <c r="U4575" s="1" t="s">
        <v>38</v>
      </c>
      <c r="V4575" s="1" t="s">
        <v>39</v>
      </c>
      <c r="W4575" s="1">
        <v>70000000</v>
      </c>
      <c r="X4575" s="1">
        <v>2010</v>
      </c>
      <c r="Y4575" s="1">
        <v>592</v>
      </c>
      <c r="Z4575" s="1">
        <v>6.3</v>
      </c>
      <c r="AA4575" s="1">
        <v>2.35</v>
      </c>
      <c r="AB4575" s="1">
        <v>13000</v>
      </c>
    </row>
    <row r="4576" spans="1:28">
      <c r="A4576" s="1" t="s">
        <v>28</v>
      </c>
      <c r="B4576" s="1" t="s">
        <v>2505</v>
      </c>
      <c r="C4576" s="1">
        <v>303</v>
      </c>
      <c r="D4576" s="1">
        <v>136</v>
      </c>
      <c r="E4576" s="1">
        <v>3000</v>
      </c>
      <c r="F4576" s="1">
        <v>3000</v>
      </c>
      <c r="G4576" s="1" t="s">
        <v>772</v>
      </c>
      <c r="H4576" s="1">
        <v>14000</v>
      </c>
      <c r="I4576" s="1">
        <v>42615685</v>
      </c>
      <c r="J4576" s="1" t="s">
        <v>4471</v>
      </c>
      <c r="K4576" s="1" t="s">
        <v>224</v>
      </c>
      <c r="L4576" s="1" t="s">
        <v>6599</v>
      </c>
      <c r="M4576" s="1">
        <v>136093</v>
      </c>
      <c r="N4576" s="1">
        <v>28927</v>
      </c>
      <c r="O4576" s="1" t="s">
        <v>2505</v>
      </c>
      <c r="P4576" s="1">
        <v>3</v>
      </c>
      <c r="Q4576" s="1" t="s">
        <v>6600</v>
      </c>
      <c r="R4576" s="1" t="s">
        <v>6601</v>
      </c>
      <c r="S4576" s="1">
        <v>416</v>
      </c>
      <c r="T4576" s="1" t="s">
        <v>37</v>
      </c>
      <c r="U4576" s="1" t="s">
        <v>38</v>
      </c>
      <c r="V4576" s="1" t="s">
        <v>581</v>
      </c>
      <c r="W4576" s="1">
        <v>40000000</v>
      </c>
      <c r="X4576" s="1">
        <v>2014</v>
      </c>
      <c r="Y4576" s="1">
        <v>9000</v>
      </c>
      <c r="Z4576" s="1">
        <v>6.1</v>
      </c>
      <c r="AA4576" s="1">
        <v>2.35</v>
      </c>
      <c r="AB4576" s="1">
        <v>24000</v>
      </c>
    </row>
    <row r="4577" spans="1:28">
      <c r="A4577" s="1" t="s">
        <v>28</v>
      </c>
      <c r="B4577" s="1" t="s">
        <v>439</v>
      </c>
      <c r="C4577" s="1">
        <v>313</v>
      </c>
      <c r="D4577" s="1">
        <v>136</v>
      </c>
      <c r="E4577" s="1">
        <v>0</v>
      </c>
      <c r="F4577" s="1">
        <v>99</v>
      </c>
      <c r="G4577" s="1" t="s">
        <v>3633</v>
      </c>
      <c r="H4577" s="1">
        <v>18000</v>
      </c>
      <c r="I4577" s="1">
        <v>171383253</v>
      </c>
      <c r="J4577" s="1" t="s">
        <v>643</v>
      </c>
      <c r="K4577" s="1" t="s">
        <v>584</v>
      </c>
      <c r="L4577" s="1" t="s">
        <v>3634</v>
      </c>
      <c r="M4577" s="1">
        <v>1217752</v>
      </c>
      <c r="N4577" s="1">
        <v>18563</v>
      </c>
      <c r="O4577" s="1" t="s">
        <v>3635</v>
      </c>
      <c r="P4577" s="1">
        <v>3</v>
      </c>
      <c r="Q4577" s="1" t="s">
        <v>3636</v>
      </c>
      <c r="R4577" s="1" t="s">
        <v>3637</v>
      </c>
      <c r="S4577" s="1">
        <v>3646</v>
      </c>
      <c r="T4577" s="1" t="s">
        <v>37</v>
      </c>
      <c r="U4577" s="1" t="s">
        <v>38</v>
      </c>
      <c r="V4577" s="1" t="s">
        <v>581</v>
      </c>
      <c r="W4577" s="1">
        <v>63000000</v>
      </c>
      <c r="X4577" s="1">
        <v>1999</v>
      </c>
      <c r="Y4577" s="1">
        <v>145</v>
      </c>
      <c r="Z4577" s="1">
        <v>8.6999999999999993</v>
      </c>
      <c r="AA4577" s="1">
        <v>2.35</v>
      </c>
      <c r="AB4577" s="1">
        <v>25000</v>
      </c>
    </row>
    <row r="4578" spans="1:28">
      <c r="A4578" s="1" t="s">
        <v>28</v>
      </c>
      <c r="B4578" s="1" t="s">
        <v>1428</v>
      </c>
      <c r="C4578" s="1">
        <v>320</v>
      </c>
      <c r="D4578" s="1">
        <v>136</v>
      </c>
      <c r="E4578" s="1">
        <v>0</v>
      </c>
      <c r="F4578" s="1">
        <v>1000</v>
      </c>
      <c r="G4578" s="1" t="s">
        <v>224</v>
      </c>
      <c r="H4578" s="1">
        <v>20000</v>
      </c>
      <c r="I4578" s="1">
        <v>474544677</v>
      </c>
      <c r="J4578" s="1" t="s">
        <v>31</v>
      </c>
      <c r="K4578" s="1" t="s">
        <v>837</v>
      </c>
      <c r="L4578" s="1" t="s">
        <v>1445</v>
      </c>
      <c r="M4578" s="1">
        <v>534658</v>
      </c>
      <c r="N4578" s="1">
        <v>37723</v>
      </c>
      <c r="O4578" s="1" t="s">
        <v>1446</v>
      </c>
      <c r="P4578" s="1">
        <v>1</v>
      </c>
      <c r="Q4578" s="1" t="s">
        <v>1447</v>
      </c>
      <c r="R4578" s="1" t="s">
        <v>1448</v>
      </c>
      <c r="S4578" s="1">
        <v>3597</v>
      </c>
      <c r="T4578" s="1" t="s">
        <v>37</v>
      </c>
      <c r="U4578" s="1" t="s">
        <v>38</v>
      </c>
      <c r="V4578" s="1" t="s">
        <v>91</v>
      </c>
      <c r="W4578" s="1">
        <v>115000000</v>
      </c>
      <c r="X4578" s="1">
        <v>1999</v>
      </c>
      <c r="Y4578" s="1">
        <v>14000</v>
      </c>
      <c r="Z4578" s="1">
        <v>6.5</v>
      </c>
      <c r="AA4578" s="1">
        <v>2.35</v>
      </c>
      <c r="AB4578" s="1">
        <v>13000</v>
      </c>
    </row>
    <row r="4579" spans="1:28">
      <c r="A4579" s="1" t="s">
        <v>28</v>
      </c>
      <c r="B4579" s="1" t="s">
        <v>2604</v>
      </c>
      <c r="C4579" s="1">
        <v>360</v>
      </c>
      <c r="D4579" s="1">
        <v>136</v>
      </c>
      <c r="E4579" s="1">
        <v>163</v>
      </c>
      <c r="F4579" s="1">
        <v>66</v>
      </c>
      <c r="G4579" s="1" t="s">
        <v>3449</v>
      </c>
      <c r="H4579" s="1">
        <v>394</v>
      </c>
      <c r="I4579" s="1">
        <v>38509342</v>
      </c>
      <c r="J4579" s="1" t="s">
        <v>3450</v>
      </c>
      <c r="K4579" s="1" t="s">
        <v>3451</v>
      </c>
      <c r="L4579" s="1" t="s">
        <v>3452</v>
      </c>
      <c r="M4579" s="1">
        <v>61995</v>
      </c>
      <c r="N4579" s="1">
        <v>712</v>
      </c>
      <c r="O4579" s="1" t="s">
        <v>3453</v>
      </c>
      <c r="P4579" s="1">
        <v>7</v>
      </c>
      <c r="Q4579" s="1" t="s">
        <v>3454</v>
      </c>
      <c r="R4579" s="1" t="s">
        <v>3455</v>
      </c>
      <c r="S4579" s="1">
        <v>356</v>
      </c>
      <c r="T4579" s="1" t="s">
        <v>37</v>
      </c>
      <c r="U4579" s="1" t="s">
        <v>38</v>
      </c>
      <c r="V4579" s="1" t="s">
        <v>39</v>
      </c>
      <c r="W4579" s="1">
        <v>75000000</v>
      </c>
      <c r="X4579" s="1">
        <v>2012</v>
      </c>
      <c r="Y4579" s="1">
        <v>217</v>
      </c>
      <c r="Z4579" s="1">
        <v>5.9</v>
      </c>
      <c r="AA4579" s="1">
        <v>2.35</v>
      </c>
      <c r="AB4579" s="1">
        <v>33000</v>
      </c>
    </row>
    <row r="4580" spans="1:28">
      <c r="A4580" s="1" t="s">
        <v>28</v>
      </c>
      <c r="B4580" s="1" t="s">
        <v>153</v>
      </c>
      <c r="C4580" s="1">
        <v>448</v>
      </c>
      <c r="D4580" s="1">
        <v>136</v>
      </c>
      <c r="E4580" s="1">
        <v>252</v>
      </c>
      <c r="F4580" s="1">
        <v>1000</v>
      </c>
      <c r="G4580" s="1" t="s">
        <v>154</v>
      </c>
      <c r="H4580" s="1">
        <v>40000</v>
      </c>
      <c r="I4580" s="1">
        <v>241063875</v>
      </c>
      <c r="J4580" s="1" t="s">
        <v>42</v>
      </c>
      <c r="K4580" s="1" t="s">
        <v>43</v>
      </c>
      <c r="L4580" s="1" t="s">
        <v>155</v>
      </c>
      <c r="M4580" s="1">
        <v>370704</v>
      </c>
      <c r="N4580" s="1">
        <v>54083</v>
      </c>
      <c r="O4580" s="1" t="s">
        <v>156</v>
      </c>
      <c r="P4580" s="1">
        <v>4</v>
      </c>
      <c r="Q4580" s="1" t="s">
        <v>157</v>
      </c>
      <c r="R4580" s="1" t="s">
        <v>158</v>
      </c>
      <c r="S4580" s="1">
        <v>484</v>
      </c>
      <c r="T4580" s="1" t="s">
        <v>37</v>
      </c>
      <c r="U4580" s="1" t="s">
        <v>38</v>
      </c>
      <c r="V4580" s="1" t="s">
        <v>39</v>
      </c>
      <c r="W4580" s="1">
        <v>250000000</v>
      </c>
      <c r="X4580" s="1">
        <v>2011</v>
      </c>
      <c r="Y4580" s="1">
        <v>11000</v>
      </c>
      <c r="Z4580" s="1">
        <v>6.7</v>
      </c>
      <c r="AA4580" s="1">
        <v>2.35</v>
      </c>
      <c r="AB4580" s="1">
        <v>58000</v>
      </c>
    </row>
    <row r="4581" spans="1:28">
      <c r="A4581" s="1" t="s">
        <v>28</v>
      </c>
      <c r="B4581" s="1" t="s">
        <v>216</v>
      </c>
      <c r="C4581" s="1">
        <v>576</v>
      </c>
      <c r="D4581" s="1">
        <v>136</v>
      </c>
      <c r="E4581" s="1">
        <v>94</v>
      </c>
      <c r="F4581" s="1">
        <v>2000</v>
      </c>
      <c r="G4581" s="1" t="s">
        <v>218</v>
      </c>
      <c r="H4581" s="1">
        <v>19000</v>
      </c>
      <c r="I4581" s="1">
        <v>259746958</v>
      </c>
      <c r="J4581" s="1" t="s">
        <v>69</v>
      </c>
      <c r="K4581" s="1" t="s">
        <v>96</v>
      </c>
      <c r="L4581" s="1" t="s">
        <v>589</v>
      </c>
      <c r="M4581" s="1">
        <v>496749</v>
      </c>
      <c r="N4581" s="1">
        <v>36188</v>
      </c>
      <c r="O4581" s="1" t="s">
        <v>590</v>
      </c>
      <c r="P4581" s="1">
        <v>1</v>
      </c>
      <c r="Q4581" s="1" t="s">
        <v>591</v>
      </c>
      <c r="R4581" s="1" t="s">
        <v>592</v>
      </c>
      <c r="S4581" s="1">
        <v>742</v>
      </c>
      <c r="T4581" s="1" t="s">
        <v>37</v>
      </c>
      <c r="U4581" s="1" t="s">
        <v>38</v>
      </c>
      <c r="V4581" s="1" t="s">
        <v>39</v>
      </c>
      <c r="W4581" s="1">
        <v>170000000</v>
      </c>
      <c r="X4581" s="1">
        <v>2014</v>
      </c>
      <c r="Y4581" s="1">
        <v>11000</v>
      </c>
      <c r="Z4581" s="1">
        <v>7.8</v>
      </c>
      <c r="AA4581" s="1">
        <v>2.35</v>
      </c>
      <c r="AB4581" s="1">
        <v>55000</v>
      </c>
    </row>
    <row r="4582" spans="1:28">
      <c r="A4582" s="1" t="s">
        <v>28</v>
      </c>
      <c r="B4582" s="1" t="s">
        <v>853</v>
      </c>
      <c r="C4582" s="1">
        <v>46</v>
      </c>
      <c r="D4582" s="1">
        <v>137</v>
      </c>
      <c r="E4582" s="1">
        <v>0</v>
      </c>
      <c r="F4582" s="1">
        <v>130</v>
      </c>
      <c r="G4582" s="1" t="s">
        <v>1987</v>
      </c>
      <c r="H4582" s="1">
        <v>591</v>
      </c>
      <c r="I4582" s="1">
        <v>10161099</v>
      </c>
      <c r="J4582" s="1" t="s">
        <v>15656</v>
      </c>
      <c r="K4582" s="1" t="s">
        <v>760</v>
      </c>
      <c r="L4582" s="1" t="s">
        <v>15657</v>
      </c>
      <c r="M4582" s="1">
        <v>23441</v>
      </c>
      <c r="N4582" s="1">
        <v>1341</v>
      </c>
      <c r="O4582" s="1" t="s">
        <v>15658</v>
      </c>
      <c r="P4582" s="1">
        <v>1</v>
      </c>
      <c r="Q4582" s="1" t="s">
        <v>15659</v>
      </c>
      <c r="R4582" s="1" t="s">
        <v>15660</v>
      </c>
      <c r="S4582" s="1">
        <v>108</v>
      </c>
      <c r="T4582" s="1" t="s">
        <v>37</v>
      </c>
      <c r="U4582" s="1" t="s">
        <v>56</v>
      </c>
      <c r="V4582" s="1" t="s">
        <v>39</v>
      </c>
      <c r="W4582" s="1">
        <v>9000000</v>
      </c>
      <c r="X4582" s="1">
        <v>1989</v>
      </c>
      <c r="Y4582" s="1">
        <v>520</v>
      </c>
      <c r="Z4582" s="1">
        <v>7.7</v>
      </c>
      <c r="AA4582" s="1">
        <v>1.85</v>
      </c>
      <c r="AB4582" s="1">
        <v>0</v>
      </c>
    </row>
    <row r="4583" spans="1:28">
      <c r="A4583" s="1" t="s">
        <v>28</v>
      </c>
      <c r="B4583" s="1" t="s">
        <v>2777</v>
      </c>
      <c r="C4583" s="1">
        <v>84</v>
      </c>
      <c r="D4583" s="1">
        <v>137</v>
      </c>
      <c r="E4583" s="1">
        <v>0</v>
      </c>
      <c r="F4583" s="1">
        <v>161</v>
      </c>
      <c r="G4583" s="1" t="s">
        <v>3377</v>
      </c>
      <c r="H4583" s="1">
        <v>12000</v>
      </c>
      <c r="I4583" s="1">
        <v>41895491</v>
      </c>
      <c r="J4583" s="1" t="s">
        <v>7887</v>
      </c>
      <c r="K4583" s="1" t="s">
        <v>297</v>
      </c>
      <c r="L4583" s="1" t="s">
        <v>10093</v>
      </c>
      <c r="M4583" s="1">
        <v>63274</v>
      </c>
      <c r="N4583" s="1">
        <v>12947</v>
      </c>
      <c r="O4583" s="1" t="s">
        <v>10094</v>
      </c>
      <c r="P4583" s="1">
        <v>1</v>
      </c>
      <c r="Q4583" s="1" t="s">
        <v>10095</v>
      </c>
      <c r="R4583" s="1" t="s">
        <v>10096</v>
      </c>
      <c r="S4583" s="1">
        <v>170</v>
      </c>
      <c r="T4583" s="1" t="s">
        <v>37</v>
      </c>
      <c r="U4583" s="1" t="s">
        <v>38</v>
      </c>
      <c r="V4583" s="1" t="s">
        <v>581</v>
      </c>
      <c r="W4583" s="1">
        <v>24000000</v>
      </c>
      <c r="X4583" s="1">
        <v>1991</v>
      </c>
      <c r="Y4583" s="1">
        <v>443</v>
      </c>
      <c r="Z4583" s="1">
        <v>7.6</v>
      </c>
      <c r="AA4583" s="1">
        <v>1.85</v>
      </c>
      <c r="AB4583" s="1">
        <v>12000</v>
      </c>
    </row>
    <row r="4584" spans="1:28">
      <c r="A4584" s="1" t="s">
        <v>28</v>
      </c>
      <c r="B4584" s="1" t="s">
        <v>2046</v>
      </c>
      <c r="C4584" s="1">
        <v>106</v>
      </c>
      <c r="D4584" s="1">
        <v>137</v>
      </c>
      <c r="E4584" s="1">
        <v>102</v>
      </c>
      <c r="F4584" s="1">
        <v>877</v>
      </c>
      <c r="G4584" s="1" t="s">
        <v>1418</v>
      </c>
      <c r="H4584" s="1">
        <v>2000</v>
      </c>
      <c r="I4584" s="1">
        <v>22406362</v>
      </c>
      <c r="J4584" s="1" t="s">
        <v>2047</v>
      </c>
      <c r="K4584" s="1" t="s">
        <v>532</v>
      </c>
      <c r="L4584" s="1" t="s">
        <v>2048</v>
      </c>
      <c r="M4584" s="1">
        <v>16832</v>
      </c>
      <c r="N4584" s="1">
        <v>5780</v>
      </c>
      <c r="O4584" s="1" t="s">
        <v>1186</v>
      </c>
      <c r="P4584" s="1">
        <v>0</v>
      </c>
      <c r="Q4584" s="1" t="s">
        <v>2049</v>
      </c>
      <c r="R4584" s="1" t="s">
        <v>2050</v>
      </c>
      <c r="S4584" s="1">
        <v>267</v>
      </c>
      <c r="T4584" s="1" t="s">
        <v>37</v>
      </c>
      <c r="U4584" s="1" t="s">
        <v>38</v>
      </c>
      <c r="V4584" s="1" t="s">
        <v>39</v>
      </c>
      <c r="W4584" s="1">
        <v>107000000</v>
      </c>
      <c r="X4584" s="1">
        <v>2004</v>
      </c>
      <c r="Y4584" s="1">
        <v>973</v>
      </c>
      <c r="Z4584" s="1">
        <v>6</v>
      </c>
      <c r="AA4584" s="1">
        <v>2.35</v>
      </c>
      <c r="AB4584" s="1">
        <v>701</v>
      </c>
    </row>
    <row r="4585" spans="1:28">
      <c r="A4585" s="1" t="s">
        <v>28</v>
      </c>
      <c r="B4585" s="1" t="s">
        <v>75</v>
      </c>
      <c r="C4585" s="1">
        <v>113</v>
      </c>
      <c r="D4585" s="1">
        <v>137</v>
      </c>
      <c r="E4585" s="1">
        <v>0</v>
      </c>
      <c r="F4585" s="1">
        <v>432</v>
      </c>
      <c r="G4585" s="1" t="s">
        <v>1635</v>
      </c>
      <c r="H4585" s="1">
        <v>24000</v>
      </c>
      <c r="I4585" s="1">
        <v>35168395</v>
      </c>
      <c r="J4585" s="1" t="s">
        <v>4901</v>
      </c>
      <c r="K4585" s="1" t="s">
        <v>78</v>
      </c>
      <c r="L4585" s="1" t="s">
        <v>5290</v>
      </c>
      <c r="M4585" s="1">
        <v>26034</v>
      </c>
      <c r="N4585" s="1">
        <v>25469</v>
      </c>
      <c r="O4585" s="1" t="s">
        <v>5291</v>
      </c>
      <c r="P4585" s="1">
        <v>0</v>
      </c>
      <c r="Q4585" s="1" t="s">
        <v>5292</v>
      </c>
      <c r="R4585" s="1" t="s">
        <v>5293</v>
      </c>
      <c r="S4585" s="1">
        <v>226</v>
      </c>
      <c r="T4585" s="1" t="s">
        <v>37</v>
      </c>
      <c r="U4585" s="1" t="s">
        <v>38</v>
      </c>
      <c r="V4585" s="1" t="s">
        <v>39</v>
      </c>
      <c r="W4585" s="1">
        <v>50000000</v>
      </c>
      <c r="X4585" s="1">
        <v>1999</v>
      </c>
      <c r="Y4585" s="1">
        <v>743</v>
      </c>
      <c r="Z4585" s="1">
        <v>6.5</v>
      </c>
      <c r="AA4585" s="1">
        <v>2.35</v>
      </c>
      <c r="AB4585" s="1">
        <v>0</v>
      </c>
    </row>
    <row r="4586" spans="1:28">
      <c r="A4586" s="1" t="s">
        <v>28</v>
      </c>
      <c r="B4586" s="1" t="s">
        <v>10805</v>
      </c>
      <c r="C4586" s="1">
        <v>131</v>
      </c>
      <c r="D4586" s="1">
        <v>137</v>
      </c>
      <c r="E4586" s="1">
        <v>70</v>
      </c>
      <c r="F4586" s="1">
        <v>464</v>
      </c>
      <c r="G4586" s="1" t="s">
        <v>6847</v>
      </c>
      <c r="H4586" s="1">
        <v>4000</v>
      </c>
      <c r="I4586" s="1">
        <v>39143839</v>
      </c>
      <c r="J4586" s="1" t="s">
        <v>5530</v>
      </c>
      <c r="K4586" s="1" t="s">
        <v>2469</v>
      </c>
      <c r="L4586" s="1" t="s">
        <v>10806</v>
      </c>
      <c r="M4586" s="1">
        <v>38658</v>
      </c>
      <c r="N4586" s="1">
        <v>5746</v>
      </c>
      <c r="O4586" s="1" t="s">
        <v>9783</v>
      </c>
      <c r="P4586" s="1">
        <v>0</v>
      </c>
      <c r="Q4586" s="1" t="s">
        <v>10807</v>
      </c>
      <c r="R4586" s="1" t="s">
        <v>10808</v>
      </c>
      <c r="S4586" s="1">
        <v>284</v>
      </c>
      <c r="T4586" s="1" t="s">
        <v>37</v>
      </c>
      <c r="U4586" s="1" t="s">
        <v>38</v>
      </c>
      <c r="V4586" s="1" t="s">
        <v>39</v>
      </c>
      <c r="W4586" s="1">
        <v>20000000</v>
      </c>
      <c r="X4586" s="1">
        <v>2006</v>
      </c>
      <c r="Y4586" s="1">
        <v>884</v>
      </c>
      <c r="Z4586" s="1">
        <v>5</v>
      </c>
      <c r="AA4586" s="1">
        <v>1.85</v>
      </c>
      <c r="AB4586" s="1">
        <v>930</v>
      </c>
    </row>
    <row r="4587" spans="1:28">
      <c r="A4587" s="1" t="s">
        <v>28</v>
      </c>
      <c r="B4587" s="1" t="s">
        <v>2346</v>
      </c>
      <c r="C4587" s="1">
        <v>172</v>
      </c>
      <c r="D4587" s="1">
        <v>137</v>
      </c>
      <c r="E4587" s="1">
        <v>79</v>
      </c>
      <c r="F4587" s="1">
        <v>194</v>
      </c>
      <c r="G4587" s="1" t="s">
        <v>5541</v>
      </c>
      <c r="H4587" s="1">
        <v>27000</v>
      </c>
      <c r="I4587" s="1">
        <v>1206135</v>
      </c>
      <c r="J4587" s="1" t="s">
        <v>2117</v>
      </c>
      <c r="K4587" s="1" t="s">
        <v>60</v>
      </c>
      <c r="L4587" s="1" t="s">
        <v>5542</v>
      </c>
      <c r="M4587" s="1">
        <v>40568</v>
      </c>
      <c r="N4587" s="1">
        <v>27666</v>
      </c>
      <c r="O4587" s="1" t="s">
        <v>5543</v>
      </c>
      <c r="P4587" s="1">
        <v>3</v>
      </c>
      <c r="Q4587" s="1" t="s">
        <v>5544</v>
      </c>
      <c r="R4587" s="1" t="s">
        <v>5545</v>
      </c>
      <c r="S4587" s="1">
        <v>185</v>
      </c>
      <c r="T4587" s="1" t="s">
        <v>37</v>
      </c>
      <c r="U4587" s="1" t="s">
        <v>5546</v>
      </c>
      <c r="V4587" s="1" t="s">
        <v>581</v>
      </c>
      <c r="W4587" s="1">
        <v>50000000</v>
      </c>
      <c r="X4587" s="1">
        <v>2015</v>
      </c>
      <c r="Y4587" s="1">
        <v>254</v>
      </c>
      <c r="Z4587" s="1">
        <v>6.4</v>
      </c>
      <c r="AA4587" s="1">
        <v>2.35</v>
      </c>
      <c r="AB4587" s="1">
        <v>18000</v>
      </c>
    </row>
    <row r="4588" spans="1:28">
      <c r="A4588" s="1" t="s">
        <v>28</v>
      </c>
      <c r="B4588" s="1" t="s">
        <v>1805</v>
      </c>
      <c r="C4588" s="1">
        <v>215</v>
      </c>
      <c r="D4588" s="1">
        <v>137</v>
      </c>
      <c r="E4588" s="1">
        <v>207</v>
      </c>
      <c r="F4588" s="1">
        <v>155</v>
      </c>
      <c r="G4588" s="1" t="s">
        <v>13544</v>
      </c>
      <c r="H4588" s="1">
        <v>380</v>
      </c>
      <c r="I4588" s="1">
        <v>11284657</v>
      </c>
      <c r="J4588" s="1" t="s">
        <v>4061</v>
      </c>
      <c r="K4588" s="1" t="s">
        <v>10472</v>
      </c>
      <c r="L4588" s="1" t="s">
        <v>20159</v>
      </c>
      <c r="M4588" s="1">
        <v>259379</v>
      </c>
      <c r="N4588" s="1">
        <v>927</v>
      </c>
      <c r="O4588" s="1" t="s">
        <v>11535</v>
      </c>
      <c r="P4588" s="1">
        <v>3</v>
      </c>
      <c r="Q4588" s="1" t="s">
        <v>20160</v>
      </c>
      <c r="R4588" s="1" t="s">
        <v>20161</v>
      </c>
      <c r="S4588" s="1">
        <v>407</v>
      </c>
      <c r="T4588" s="1" t="s">
        <v>8717</v>
      </c>
      <c r="U4588" s="1" t="s">
        <v>763</v>
      </c>
      <c r="V4588" s="1" t="s">
        <v>581</v>
      </c>
      <c r="W4588" s="1">
        <v>2000000</v>
      </c>
      <c r="X4588" s="1">
        <v>2006</v>
      </c>
      <c r="Y4588" s="1">
        <v>284</v>
      </c>
      <c r="Z4588" s="1">
        <v>8.5</v>
      </c>
      <c r="AA4588" s="1">
        <v>2.35</v>
      </c>
      <c r="AB4588" s="1">
        <v>39000</v>
      </c>
    </row>
    <row r="4589" spans="1:28">
      <c r="A4589" s="1" t="s">
        <v>28</v>
      </c>
      <c r="B4589" s="1" t="s">
        <v>13492</v>
      </c>
      <c r="C4589" s="1">
        <v>251</v>
      </c>
      <c r="D4589" s="1">
        <v>137</v>
      </c>
      <c r="E4589" s="1">
        <v>143</v>
      </c>
      <c r="F4589" s="1">
        <v>280</v>
      </c>
      <c r="G4589" s="1" t="s">
        <v>1465</v>
      </c>
      <c r="H4589" s="1">
        <v>14000</v>
      </c>
      <c r="I4589" s="1">
        <v>5459824</v>
      </c>
      <c r="J4589" s="1" t="s">
        <v>210</v>
      </c>
      <c r="K4589" s="1" t="s">
        <v>209</v>
      </c>
      <c r="L4589" s="1" t="s">
        <v>13493</v>
      </c>
      <c r="M4589" s="1">
        <v>92781</v>
      </c>
      <c r="N4589" s="1">
        <v>15337</v>
      </c>
      <c r="O4589" s="1" t="s">
        <v>13494</v>
      </c>
      <c r="P4589" s="1">
        <v>0</v>
      </c>
      <c r="Q4589" s="1" t="s">
        <v>13495</v>
      </c>
      <c r="R4589" s="1" t="s">
        <v>13496</v>
      </c>
      <c r="S4589" s="1">
        <v>320</v>
      </c>
      <c r="T4589" s="1" t="s">
        <v>37</v>
      </c>
      <c r="U4589" s="1" t="s">
        <v>38</v>
      </c>
      <c r="V4589" s="1" t="s">
        <v>581</v>
      </c>
      <c r="W4589" s="1">
        <v>26000000</v>
      </c>
      <c r="X4589" s="1">
        <v>2006</v>
      </c>
      <c r="Y4589" s="1">
        <v>617</v>
      </c>
      <c r="Z4589" s="1">
        <v>7.6</v>
      </c>
      <c r="AA4589" s="1">
        <v>2.35</v>
      </c>
      <c r="AB4589" s="1">
        <v>5000</v>
      </c>
    </row>
    <row r="4590" spans="1:28">
      <c r="A4590" s="1" t="s">
        <v>28</v>
      </c>
      <c r="B4590" s="1" t="s">
        <v>4368</v>
      </c>
      <c r="C4590" s="1">
        <v>252</v>
      </c>
      <c r="D4590" s="1">
        <v>137</v>
      </c>
      <c r="E4590" s="1">
        <v>179</v>
      </c>
      <c r="F4590" s="1">
        <v>4000</v>
      </c>
      <c r="G4590" s="1" t="s">
        <v>2810</v>
      </c>
      <c r="H4590" s="1">
        <v>17000</v>
      </c>
      <c r="I4590" s="1">
        <v>717753</v>
      </c>
      <c r="J4590" s="1" t="s">
        <v>7029</v>
      </c>
      <c r="K4590" s="1" t="s">
        <v>553</v>
      </c>
      <c r="L4590" s="1" t="s">
        <v>10061</v>
      </c>
      <c r="M4590" s="1">
        <v>33107</v>
      </c>
      <c r="N4590" s="1">
        <v>33747</v>
      </c>
      <c r="O4590" s="1" t="s">
        <v>80</v>
      </c>
      <c r="P4590" s="1">
        <v>4</v>
      </c>
      <c r="Q4590" s="1" t="s">
        <v>10062</v>
      </c>
      <c r="R4590" s="1" t="s">
        <v>10063</v>
      </c>
      <c r="S4590" s="1">
        <v>128</v>
      </c>
      <c r="T4590" s="1" t="s">
        <v>37</v>
      </c>
      <c r="U4590" s="1" t="s">
        <v>1461</v>
      </c>
      <c r="V4590" s="1" t="s">
        <v>581</v>
      </c>
      <c r="W4590" s="1">
        <v>25000000</v>
      </c>
      <c r="X4590" s="1">
        <v>2012</v>
      </c>
      <c r="Y4590" s="1">
        <v>10000</v>
      </c>
      <c r="Z4590" s="1">
        <v>6.1</v>
      </c>
      <c r="AA4590" s="1">
        <v>2.35</v>
      </c>
      <c r="AB4590" s="1">
        <v>27000</v>
      </c>
    </row>
    <row r="4591" spans="1:28">
      <c r="A4591" s="1" t="s">
        <v>743</v>
      </c>
      <c r="B4591" s="1" t="s">
        <v>1756</v>
      </c>
      <c r="C4591" s="1">
        <v>304</v>
      </c>
      <c r="D4591" s="1">
        <v>137</v>
      </c>
      <c r="E4591" s="1">
        <v>16000</v>
      </c>
      <c r="F4591" s="1">
        <v>348</v>
      </c>
      <c r="G4591" s="1" t="s">
        <v>4647</v>
      </c>
      <c r="H4591" s="1">
        <v>890</v>
      </c>
      <c r="I4591" s="1">
        <v>66207920</v>
      </c>
      <c r="J4591" s="1" t="s">
        <v>460</v>
      </c>
      <c r="K4591" s="1" t="s">
        <v>630</v>
      </c>
      <c r="L4591" s="1" t="s">
        <v>4648</v>
      </c>
      <c r="M4591" s="1">
        <v>512749</v>
      </c>
      <c r="N4591" s="1">
        <v>1959</v>
      </c>
      <c r="O4591" s="1" t="s">
        <v>4544</v>
      </c>
      <c r="P4591" s="1">
        <v>0</v>
      </c>
      <c r="Q4591" s="1" t="s">
        <v>4649</v>
      </c>
      <c r="R4591" s="1" t="s">
        <v>4650</v>
      </c>
      <c r="S4591" s="1">
        <v>935</v>
      </c>
      <c r="T4591" s="1" t="s">
        <v>37</v>
      </c>
      <c r="U4591" s="1" t="s">
        <v>38</v>
      </c>
      <c r="V4591" s="1" t="s">
        <v>581</v>
      </c>
      <c r="W4591" s="1">
        <v>30000000</v>
      </c>
      <c r="X4591" s="1">
        <v>2004</v>
      </c>
      <c r="Y4591" s="1">
        <v>387</v>
      </c>
      <c r="Z4591" s="1">
        <v>8</v>
      </c>
      <c r="AA4591" s="1">
        <v>2.35</v>
      </c>
      <c r="AB4591" s="1">
        <v>0</v>
      </c>
    </row>
    <row r="4592" spans="1:28">
      <c r="A4592" s="1" t="s">
        <v>28</v>
      </c>
      <c r="B4592" s="1" t="s">
        <v>561</v>
      </c>
      <c r="C4592" s="1">
        <v>322</v>
      </c>
      <c r="D4592" s="1">
        <v>137</v>
      </c>
      <c r="E4592" s="1">
        <v>11000</v>
      </c>
      <c r="F4592" s="1">
        <v>465</v>
      </c>
      <c r="G4592" s="1" t="s">
        <v>3673</v>
      </c>
      <c r="H4592" s="1">
        <v>769</v>
      </c>
      <c r="I4592" s="1">
        <v>115603980</v>
      </c>
      <c r="J4592" s="1" t="s">
        <v>3674</v>
      </c>
      <c r="K4592" s="1" t="s">
        <v>3675</v>
      </c>
      <c r="L4592" s="1" t="s">
        <v>3676</v>
      </c>
      <c r="M4592" s="1">
        <v>103589</v>
      </c>
      <c r="N4592" s="1">
        <v>2938</v>
      </c>
      <c r="O4592" s="1" t="s">
        <v>3677</v>
      </c>
      <c r="P4592" s="1">
        <v>0</v>
      </c>
      <c r="Q4592" s="1" t="s">
        <v>3678</v>
      </c>
      <c r="R4592" s="1" t="s">
        <v>3679</v>
      </c>
      <c r="S4592" s="1">
        <v>351</v>
      </c>
      <c r="T4592" s="1" t="s">
        <v>37</v>
      </c>
      <c r="U4592" s="1" t="s">
        <v>38</v>
      </c>
      <c r="V4592" s="1" t="s">
        <v>39</v>
      </c>
      <c r="W4592" s="1">
        <v>65000000</v>
      </c>
      <c r="X4592" s="1">
        <v>2014</v>
      </c>
      <c r="Y4592" s="1">
        <v>698</v>
      </c>
      <c r="Z4592" s="1">
        <v>7.2</v>
      </c>
      <c r="AA4592" s="1">
        <v>2.35</v>
      </c>
      <c r="AB4592" s="1">
        <v>35000</v>
      </c>
    </row>
    <row r="4593" spans="1:28">
      <c r="A4593" s="1" t="s">
        <v>28</v>
      </c>
      <c r="B4593" s="1" t="s">
        <v>692</v>
      </c>
      <c r="C4593" s="1">
        <v>389</v>
      </c>
      <c r="D4593" s="1">
        <v>137</v>
      </c>
      <c r="E4593" s="1">
        <v>508</v>
      </c>
      <c r="F4593" s="1">
        <v>14000</v>
      </c>
      <c r="G4593" s="1" t="s">
        <v>693</v>
      </c>
      <c r="H4593" s="1">
        <v>34000</v>
      </c>
      <c r="I4593" s="1">
        <v>281666058</v>
      </c>
      <c r="J4593" s="1" t="s">
        <v>694</v>
      </c>
      <c r="K4593" s="1" t="s">
        <v>343</v>
      </c>
      <c r="L4593" s="1" t="s">
        <v>695</v>
      </c>
      <c r="M4593" s="1">
        <v>166137</v>
      </c>
      <c r="N4593" s="1">
        <v>81385</v>
      </c>
      <c r="O4593" s="1" t="s">
        <v>696</v>
      </c>
      <c r="P4593" s="1">
        <v>1</v>
      </c>
      <c r="Q4593" s="1" t="s">
        <v>697</v>
      </c>
      <c r="R4593" s="1" t="s">
        <v>698</v>
      </c>
      <c r="S4593" s="1">
        <v>383</v>
      </c>
      <c r="T4593" s="1" t="s">
        <v>37</v>
      </c>
      <c r="U4593" s="1" t="s">
        <v>38</v>
      </c>
      <c r="V4593" s="1" t="s">
        <v>39</v>
      </c>
      <c r="W4593" s="1">
        <v>160000000</v>
      </c>
      <c r="X4593" s="1">
        <v>2015</v>
      </c>
      <c r="Y4593" s="1">
        <v>22000</v>
      </c>
      <c r="Z4593" s="1">
        <v>6.6</v>
      </c>
      <c r="AA4593" s="1">
        <v>2.35</v>
      </c>
      <c r="AB4593" s="1">
        <v>38000</v>
      </c>
    </row>
    <row r="4594" spans="1:28">
      <c r="A4594" s="1" t="s">
        <v>28</v>
      </c>
      <c r="B4594" s="1" t="s">
        <v>3680</v>
      </c>
      <c r="C4594" s="1">
        <v>392</v>
      </c>
      <c r="D4594" s="1">
        <v>137</v>
      </c>
      <c r="E4594" s="1">
        <v>16000</v>
      </c>
      <c r="F4594" s="1">
        <v>363</v>
      </c>
      <c r="G4594" s="1" t="s">
        <v>204</v>
      </c>
      <c r="H4594" s="1">
        <v>29000</v>
      </c>
      <c r="I4594" s="1">
        <v>37304950</v>
      </c>
      <c r="J4594" s="1" t="s">
        <v>1718</v>
      </c>
      <c r="K4594" s="1" t="s">
        <v>211</v>
      </c>
      <c r="L4594" s="1" t="s">
        <v>7463</v>
      </c>
      <c r="M4594" s="1">
        <v>102728</v>
      </c>
      <c r="N4594" s="1">
        <v>36258</v>
      </c>
      <c r="O4594" s="1" t="s">
        <v>3594</v>
      </c>
      <c r="P4594" s="1">
        <v>0</v>
      </c>
      <c r="Q4594" s="1" t="s">
        <v>7464</v>
      </c>
      <c r="R4594" s="1" t="s">
        <v>7465</v>
      </c>
      <c r="S4594" s="1">
        <v>279</v>
      </c>
      <c r="T4594" s="1" t="s">
        <v>37</v>
      </c>
      <c r="U4594" s="1" t="s">
        <v>38</v>
      </c>
      <c r="V4594" s="1" t="s">
        <v>581</v>
      </c>
      <c r="W4594" s="1">
        <v>35000000</v>
      </c>
      <c r="X4594" s="1">
        <v>2011</v>
      </c>
      <c r="Y4594" s="1">
        <v>6000</v>
      </c>
      <c r="Z4594" s="1">
        <v>6.6</v>
      </c>
      <c r="AA4594" s="1">
        <v>2.35</v>
      </c>
      <c r="AB4594" s="1">
        <v>16000</v>
      </c>
    </row>
    <row r="4595" spans="1:28">
      <c r="A4595" s="1" t="s">
        <v>28</v>
      </c>
      <c r="B4595" s="1" t="s">
        <v>14402</v>
      </c>
      <c r="C4595" s="1">
        <v>44</v>
      </c>
      <c r="D4595" s="1">
        <v>138</v>
      </c>
      <c r="E4595" s="1">
        <v>7</v>
      </c>
      <c r="F4595" s="1">
        <v>16</v>
      </c>
      <c r="G4595" s="1" t="s">
        <v>14403</v>
      </c>
      <c r="H4595" s="1">
        <v>84</v>
      </c>
      <c r="J4595" s="1" t="s">
        <v>567</v>
      </c>
      <c r="K4595" s="1" t="s">
        <v>12038</v>
      </c>
      <c r="L4595" s="1" t="s">
        <v>14404</v>
      </c>
      <c r="M4595" s="1">
        <v>4899</v>
      </c>
      <c r="N4595" s="1">
        <v>164</v>
      </c>
      <c r="O4595" s="1" t="s">
        <v>14405</v>
      </c>
      <c r="P4595" s="1">
        <v>0</v>
      </c>
      <c r="Q4595" s="1" t="s">
        <v>14406</v>
      </c>
      <c r="R4595" s="1" t="s">
        <v>14407</v>
      </c>
      <c r="S4595" s="1">
        <v>49</v>
      </c>
      <c r="T4595" s="1" t="s">
        <v>672</v>
      </c>
      <c r="U4595" s="1" t="s">
        <v>673</v>
      </c>
      <c r="V4595" s="1" t="s">
        <v>1122</v>
      </c>
      <c r="W4595" s="1">
        <v>12000000</v>
      </c>
      <c r="X4595" s="1">
        <v>2010</v>
      </c>
      <c r="Y4595" s="1">
        <v>33</v>
      </c>
      <c r="Z4595" s="1">
        <v>6.1</v>
      </c>
      <c r="AA4595" s="1">
        <v>2.35</v>
      </c>
      <c r="AB4595" s="1">
        <v>0</v>
      </c>
    </row>
    <row r="4596" spans="1:28">
      <c r="A4596" s="1" t="s">
        <v>28</v>
      </c>
      <c r="B4596" s="1" t="s">
        <v>3877</v>
      </c>
      <c r="C4596" s="1">
        <v>81</v>
      </c>
      <c r="D4596" s="1">
        <v>138</v>
      </c>
      <c r="E4596" s="1">
        <v>0</v>
      </c>
      <c r="F4596" s="1">
        <v>574</v>
      </c>
      <c r="G4596" s="1" t="s">
        <v>1371</v>
      </c>
      <c r="H4596" s="1">
        <v>10000</v>
      </c>
      <c r="I4596" s="1">
        <v>141340178</v>
      </c>
      <c r="J4596" s="1" t="s">
        <v>4061</v>
      </c>
      <c r="K4596" s="1" t="s">
        <v>519</v>
      </c>
      <c r="L4596" s="1" t="s">
        <v>7800</v>
      </c>
      <c r="M4596" s="1">
        <v>181879</v>
      </c>
      <c r="N4596" s="1">
        <v>14619</v>
      </c>
      <c r="O4596" s="1" t="s">
        <v>3222</v>
      </c>
      <c r="P4596" s="1">
        <v>0</v>
      </c>
      <c r="Q4596" s="1" t="s">
        <v>7801</v>
      </c>
      <c r="R4596" s="1" t="s">
        <v>7802</v>
      </c>
      <c r="S4596" s="1">
        <v>319</v>
      </c>
      <c r="T4596" s="1" t="s">
        <v>37</v>
      </c>
      <c r="U4596" s="1" t="s">
        <v>38</v>
      </c>
      <c r="V4596" s="1" t="s">
        <v>581</v>
      </c>
      <c r="W4596" s="1">
        <v>40000000</v>
      </c>
      <c r="X4596" s="1">
        <v>1992</v>
      </c>
      <c r="Y4596" s="1">
        <v>2000</v>
      </c>
      <c r="Z4596" s="1">
        <v>7.6</v>
      </c>
      <c r="AA4596" s="1">
        <v>2.35</v>
      </c>
      <c r="AB4596" s="1">
        <v>0</v>
      </c>
    </row>
    <row r="4597" spans="1:28">
      <c r="A4597" s="1" t="s">
        <v>28</v>
      </c>
      <c r="B4597" s="1" t="s">
        <v>16075</v>
      </c>
      <c r="C4597" s="1">
        <v>91</v>
      </c>
      <c r="D4597" s="1">
        <v>138</v>
      </c>
      <c r="E4597" s="1">
        <v>78</v>
      </c>
      <c r="F4597" s="1">
        <v>968</v>
      </c>
      <c r="G4597" s="1" t="s">
        <v>5431</v>
      </c>
      <c r="H4597" s="1">
        <v>12000</v>
      </c>
      <c r="I4597" s="1">
        <v>10269307</v>
      </c>
      <c r="J4597" s="1" t="s">
        <v>330</v>
      </c>
      <c r="K4597" s="1" t="s">
        <v>4823</v>
      </c>
      <c r="L4597" s="1" t="s">
        <v>16076</v>
      </c>
      <c r="M4597" s="1">
        <v>53251</v>
      </c>
      <c r="N4597" s="1">
        <v>17524</v>
      </c>
      <c r="O4597" s="1" t="s">
        <v>375</v>
      </c>
      <c r="P4597" s="1">
        <v>0</v>
      </c>
      <c r="Q4597" s="1" t="s">
        <v>16077</v>
      </c>
      <c r="R4597" s="1" t="s">
        <v>16078</v>
      </c>
      <c r="S4597" s="1">
        <v>188</v>
      </c>
      <c r="T4597" s="1" t="s">
        <v>37</v>
      </c>
      <c r="U4597" s="1" t="s">
        <v>38</v>
      </c>
      <c r="V4597" s="1" t="s">
        <v>581</v>
      </c>
      <c r="W4597" s="1">
        <v>8000000</v>
      </c>
      <c r="X4597" s="1">
        <v>2009</v>
      </c>
      <c r="Y4597" s="1">
        <v>3000</v>
      </c>
      <c r="Z4597" s="1">
        <v>6.3</v>
      </c>
      <c r="AA4597" s="1">
        <v>2.35</v>
      </c>
      <c r="AB4597" s="1">
        <v>0</v>
      </c>
    </row>
    <row r="4598" spans="1:28">
      <c r="A4598" s="1" t="s">
        <v>28</v>
      </c>
      <c r="B4598" s="1" t="s">
        <v>21941</v>
      </c>
      <c r="C4598" s="1">
        <v>110</v>
      </c>
      <c r="D4598" s="1">
        <v>138</v>
      </c>
      <c r="E4598" s="1">
        <v>105</v>
      </c>
      <c r="F4598" s="1">
        <v>110</v>
      </c>
      <c r="G4598" s="1" t="s">
        <v>21942</v>
      </c>
      <c r="H4598" s="1">
        <v>592</v>
      </c>
      <c r="J4598" s="1" t="s">
        <v>6405</v>
      </c>
      <c r="K4598" s="1" t="s">
        <v>17342</v>
      </c>
      <c r="L4598" s="1" t="s">
        <v>21943</v>
      </c>
      <c r="M4598" s="1">
        <v>293</v>
      </c>
      <c r="N4598" s="1">
        <v>1350</v>
      </c>
      <c r="O4598" s="1" t="s">
        <v>21944</v>
      </c>
      <c r="P4598" s="1">
        <v>6</v>
      </c>
      <c r="Q4598" s="1" t="s">
        <v>65</v>
      </c>
      <c r="R4598" s="1" t="s">
        <v>21945</v>
      </c>
      <c r="S4598" s="1">
        <v>1</v>
      </c>
      <c r="T4598" s="1" t="s">
        <v>37</v>
      </c>
      <c r="U4598" s="1" t="s">
        <v>38</v>
      </c>
      <c r="V4598" s="1" t="s">
        <v>39</v>
      </c>
      <c r="W4598" s="1">
        <v>1000000</v>
      </c>
      <c r="X4598" s="1">
        <v>2009</v>
      </c>
      <c r="Y4598" s="1">
        <v>207</v>
      </c>
      <c r="Z4598" s="1">
        <v>3.4</v>
      </c>
      <c r="AB4598" s="1">
        <v>41</v>
      </c>
    </row>
    <row r="4599" spans="1:28">
      <c r="A4599" s="1" t="s">
        <v>28</v>
      </c>
      <c r="B4599" s="1" t="s">
        <v>2263</v>
      </c>
      <c r="C4599" s="1">
        <v>136</v>
      </c>
      <c r="D4599" s="1">
        <v>138</v>
      </c>
      <c r="E4599" s="1">
        <v>0</v>
      </c>
      <c r="F4599" s="1">
        <v>123</v>
      </c>
      <c r="G4599" s="1" t="s">
        <v>2264</v>
      </c>
      <c r="H4599" s="1">
        <v>14000</v>
      </c>
      <c r="I4599" s="1">
        <v>35168677</v>
      </c>
      <c r="J4599" s="1" t="s">
        <v>2166</v>
      </c>
      <c r="K4599" s="1" t="s">
        <v>224</v>
      </c>
      <c r="L4599" s="1" t="s">
        <v>2265</v>
      </c>
      <c r="M4599" s="1">
        <v>49311</v>
      </c>
      <c r="N4599" s="1">
        <v>15149</v>
      </c>
      <c r="O4599" s="1" t="s">
        <v>2266</v>
      </c>
      <c r="P4599" s="1">
        <v>1</v>
      </c>
      <c r="Q4599" s="1" t="s">
        <v>2267</v>
      </c>
      <c r="R4599" s="1" t="s">
        <v>2268</v>
      </c>
      <c r="S4599" s="1">
        <v>278</v>
      </c>
      <c r="T4599" s="1" t="s">
        <v>37</v>
      </c>
      <c r="U4599" s="1" t="s">
        <v>56</v>
      </c>
      <c r="V4599" s="1" t="s">
        <v>39</v>
      </c>
      <c r="W4599" s="1">
        <v>100000000</v>
      </c>
      <c r="X4599" s="1">
        <v>2002</v>
      </c>
      <c r="Y4599" s="1">
        <v>602</v>
      </c>
      <c r="Z4599" s="1">
        <v>6.7</v>
      </c>
      <c r="AA4599" s="1">
        <v>2.35</v>
      </c>
      <c r="AB4599" s="1">
        <v>0</v>
      </c>
    </row>
    <row r="4600" spans="1:28">
      <c r="A4600" s="1" t="s">
        <v>28</v>
      </c>
      <c r="B4600" s="1" t="s">
        <v>1336</v>
      </c>
      <c r="C4600" s="1">
        <v>155</v>
      </c>
      <c r="D4600" s="1">
        <v>138</v>
      </c>
      <c r="E4600" s="1">
        <v>610</v>
      </c>
      <c r="F4600" s="1">
        <v>805</v>
      </c>
      <c r="G4600" s="1" t="s">
        <v>32</v>
      </c>
      <c r="H4600" s="1">
        <v>12000</v>
      </c>
      <c r="I4600" s="1">
        <v>112225777</v>
      </c>
      <c r="J4600" s="1" t="s">
        <v>1397</v>
      </c>
      <c r="K4600" s="1" t="s">
        <v>701</v>
      </c>
      <c r="L4600" s="1" t="s">
        <v>2601</v>
      </c>
      <c r="M4600" s="1">
        <v>283967</v>
      </c>
      <c r="N4600" s="1">
        <v>17087</v>
      </c>
      <c r="O4600" s="1" t="s">
        <v>2310</v>
      </c>
      <c r="P4600" s="1">
        <v>0</v>
      </c>
      <c r="Q4600" s="1" t="s">
        <v>2602</v>
      </c>
      <c r="R4600" s="1" t="s">
        <v>2603</v>
      </c>
      <c r="S4600" s="1">
        <v>535</v>
      </c>
      <c r="T4600" s="1" t="s">
        <v>37</v>
      </c>
      <c r="U4600" s="1" t="s">
        <v>38</v>
      </c>
      <c r="V4600" s="1" t="s">
        <v>581</v>
      </c>
      <c r="W4600" s="1">
        <v>80000000</v>
      </c>
      <c r="X4600" s="1">
        <v>1997</v>
      </c>
      <c r="Y4600" s="1">
        <v>1000</v>
      </c>
      <c r="Z4600" s="1">
        <v>7.3</v>
      </c>
      <c r="AA4600" s="1">
        <v>2.35</v>
      </c>
      <c r="AB4600" s="1">
        <v>11000</v>
      </c>
    </row>
    <row r="4601" spans="1:28">
      <c r="A4601" s="1" t="s">
        <v>28</v>
      </c>
      <c r="B4601" s="1" t="s">
        <v>2359</v>
      </c>
      <c r="C4601" s="1">
        <v>157</v>
      </c>
      <c r="D4601" s="1">
        <v>138</v>
      </c>
      <c r="E4601" s="1">
        <v>278</v>
      </c>
      <c r="F4601" s="1">
        <v>213</v>
      </c>
      <c r="G4601" s="1" t="s">
        <v>1808</v>
      </c>
      <c r="H4601" s="1">
        <v>14000</v>
      </c>
      <c r="I4601" s="1">
        <v>63224849</v>
      </c>
      <c r="J4601" s="1" t="s">
        <v>1673</v>
      </c>
      <c r="K4601" s="1" t="s">
        <v>209</v>
      </c>
      <c r="L4601" s="1" t="s">
        <v>2360</v>
      </c>
      <c r="M4601" s="1">
        <v>182757</v>
      </c>
      <c r="N4601" s="1">
        <v>17423</v>
      </c>
      <c r="O4601" s="1" t="s">
        <v>2361</v>
      </c>
      <c r="P4601" s="1">
        <v>3</v>
      </c>
      <c r="Q4601" s="1" t="s">
        <v>2362</v>
      </c>
      <c r="R4601" s="1" t="s">
        <v>2363</v>
      </c>
      <c r="S4601" s="1">
        <v>483</v>
      </c>
      <c r="T4601" s="1" t="s">
        <v>37</v>
      </c>
      <c r="U4601" s="1" t="s">
        <v>38</v>
      </c>
      <c r="V4601" s="1" t="s">
        <v>39</v>
      </c>
      <c r="W4601" s="1">
        <v>85000000</v>
      </c>
      <c r="X4601" s="1">
        <v>2006</v>
      </c>
      <c r="Y4601" s="1">
        <v>3000</v>
      </c>
      <c r="Z4601" s="1">
        <v>6.9</v>
      </c>
      <c r="AA4601" s="1">
        <v>1.85</v>
      </c>
      <c r="AB4601" s="1">
        <v>19000</v>
      </c>
    </row>
    <row r="4602" spans="1:28">
      <c r="A4602" s="1" t="s">
        <v>28</v>
      </c>
      <c r="B4602" s="1" t="s">
        <v>4900</v>
      </c>
      <c r="C4602" s="1">
        <v>177</v>
      </c>
      <c r="D4602" s="1">
        <v>138</v>
      </c>
      <c r="E4602" s="1">
        <v>161</v>
      </c>
      <c r="F4602" s="1">
        <v>210</v>
      </c>
      <c r="G4602" s="1" t="s">
        <v>7297</v>
      </c>
      <c r="H4602" s="1">
        <v>18000</v>
      </c>
      <c r="I4602" s="1">
        <v>64604977</v>
      </c>
      <c r="J4602" s="1" t="s">
        <v>2134</v>
      </c>
      <c r="K4602" s="1" t="s">
        <v>116</v>
      </c>
      <c r="L4602" s="1" t="s">
        <v>7298</v>
      </c>
      <c r="M4602" s="1">
        <v>414219</v>
      </c>
      <c r="N4602" s="1">
        <v>19129</v>
      </c>
      <c r="O4602" s="1" t="s">
        <v>3749</v>
      </c>
      <c r="P4602" s="1">
        <v>2</v>
      </c>
      <c r="Q4602" s="1" t="s">
        <v>7299</v>
      </c>
      <c r="R4602" s="1" t="s">
        <v>7300</v>
      </c>
      <c r="S4602" s="1">
        <v>625</v>
      </c>
      <c r="T4602" s="1" t="s">
        <v>37</v>
      </c>
      <c r="U4602" s="1" t="s">
        <v>38</v>
      </c>
      <c r="V4602" s="1" t="s">
        <v>581</v>
      </c>
      <c r="W4602" s="1">
        <v>35000000</v>
      </c>
      <c r="X4602" s="1">
        <v>1997</v>
      </c>
      <c r="Y4602" s="1">
        <v>398</v>
      </c>
      <c r="Z4602" s="1">
        <v>8.3000000000000007</v>
      </c>
      <c r="AA4602" s="1">
        <v>2.35</v>
      </c>
      <c r="AB4602" s="1">
        <v>11000</v>
      </c>
    </row>
    <row r="4603" spans="1:28">
      <c r="A4603" s="1" t="s">
        <v>28</v>
      </c>
      <c r="B4603" s="1" t="s">
        <v>13492</v>
      </c>
      <c r="C4603" s="1">
        <v>179</v>
      </c>
      <c r="D4603" s="1">
        <v>138</v>
      </c>
      <c r="E4603" s="1">
        <v>143</v>
      </c>
      <c r="F4603" s="1">
        <v>783</v>
      </c>
      <c r="G4603" s="1" t="s">
        <v>5091</v>
      </c>
      <c r="H4603" s="1">
        <v>1000</v>
      </c>
      <c r="I4603" s="1">
        <v>35918429</v>
      </c>
      <c r="J4603" s="1" t="s">
        <v>1927</v>
      </c>
      <c r="K4603" s="1" t="s">
        <v>134</v>
      </c>
      <c r="L4603" s="1" t="s">
        <v>20764</v>
      </c>
      <c r="M4603" s="1">
        <v>32415</v>
      </c>
      <c r="N4603" s="1">
        <v>3970</v>
      </c>
      <c r="O4603" s="1" t="s">
        <v>1342</v>
      </c>
      <c r="P4603" s="1">
        <v>1</v>
      </c>
      <c r="Q4603" s="1" t="s">
        <v>20765</v>
      </c>
      <c r="R4603" s="1" t="s">
        <v>20766</v>
      </c>
      <c r="S4603" s="1">
        <v>510</v>
      </c>
      <c r="T4603" s="1" t="s">
        <v>37</v>
      </c>
      <c r="U4603" s="1" t="s">
        <v>38</v>
      </c>
      <c r="V4603" s="1" t="s">
        <v>581</v>
      </c>
      <c r="W4603" s="1">
        <v>1700000</v>
      </c>
      <c r="X4603" s="1">
        <v>2001</v>
      </c>
      <c r="Y4603" s="1">
        <v>874</v>
      </c>
      <c r="Z4603" s="1">
        <v>7.5</v>
      </c>
      <c r="AA4603" s="1">
        <v>2.35</v>
      </c>
      <c r="AB4603" s="1">
        <v>951</v>
      </c>
    </row>
    <row r="4604" spans="1:28">
      <c r="A4604" s="1" t="s">
        <v>28</v>
      </c>
      <c r="B4604" s="1" t="s">
        <v>2714</v>
      </c>
      <c r="C4604" s="1">
        <v>185</v>
      </c>
      <c r="D4604" s="1">
        <v>138</v>
      </c>
      <c r="E4604" s="1">
        <v>438</v>
      </c>
      <c r="F4604" s="1">
        <v>173</v>
      </c>
      <c r="G4604" s="1" t="s">
        <v>1315</v>
      </c>
      <c r="H4604" s="1">
        <v>12000</v>
      </c>
      <c r="I4604" s="1">
        <v>130727000</v>
      </c>
      <c r="J4604" s="1" t="s">
        <v>6634</v>
      </c>
      <c r="K4604" s="1" t="s">
        <v>758</v>
      </c>
      <c r="L4604" s="1" t="s">
        <v>10644</v>
      </c>
      <c r="M4604" s="1">
        <v>887467</v>
      </c>
      <c r="N4604" s="1">
        <v>13184</v>
      </c>
      <c r="O4604" s="1" t="s">
        <v>6553</v>
      </c>
      <c r="P4604" s="1">
        <v>0</v>
      </c>
      <c r="Q4604" s="1" t="s">
        <v>10645</v>
      </c>
      <c r="R4604" s="1" t="s">
        <v>10646</v>
      </c>
      <c r="S4604" s="1">
        <v>916</v>
      </c>
      <c r="T4604" s="1" t="s">
        <v>37</v>
      </c>
      <c r="U4604" s="1" t="s">
        <v>38</v>
      </c>
      <c r="V4604" s="1" t="s">
        <v>581</v>
      </c>
      <c r="W4604" s="1">
        <v>19000000</v>
      </c>
      <c r="X4604" s="1">
        <v>1991</v>
      </c>
      <c r="Y4604" s="1">
        <v>826</v>
      </c>
      <c r="Z4604" s="1">
        <v>8.6</v>
      </c>
      <c r="AA4604" s="1">
        <v>1.85</v>
      </c>
      <c r="AB4604" s="1">
        <v>40000</v>
      </c>
    </row>
    <row r="4605" spans="1:28">
      <c r="A4605" s="1" t="s">
        <v>28</v>
      </c>
      <c r="B4605" s="1" t="s">
        <v>3680</v>
      </c>
      <c r="C4605" s="1">
        <v>229</v>
      </c>
      <c r="D4605" s="1">
        <v>138</v>
      </c>
      <c r="E4605" s="1">
        <v>16000</v>
      </c>
      <c r="F4605" s="1">
        <v>262</v>
      </c>
      <c r="G4605" s="1" t="s">
        <v>8136</v>
      </c>
      <c r="H4605" s="1">
        <v>616</v>
      </c>
      <c r="I4605" s="1">
        <v>90135191</v>
      </c>
      <c r="J4605" s="1" t="s">
        <v>2134</v>
      </c>
      <c r="K4605" s="1" t="s">
        <v>6687</v>
      </c>
      <c r="L4605" s="1" t="s">
        <v>8137</v>
      </c>
      <c r="M4605" s="1">
        <v>338415</v>
      </c>
      <c r="N4605" s="1">
        <v>1942</v>
      </c>
      <c r="O4605" s="1" t="s">
        <v>8138</v>
      </c>
      <c r="P4605" s="1">
        <v>0</v>
      </c>
      <c r="Q4605" s="1" t="s">
        <v>8139</v>
      </c>
      <c r="R4605" s="1" t="s">
        <v>8140</v>
      </c>
      <c r="S4605" s="1">
        <v>935</v>
      </c>
      <c r="T4605" s="1" t="s">
        <v>37</v>
      </c>
      <c r="U4605" s="1" t="s">
        <v>38</v>
      </c>
      <c r="V4605" s="1" t="s">
        <v>581</v>
      </c>
      <c r="W4605" s="1">
        <v>25000000</v>
      </c>
      <c r="X4605" s="1">
        <v>2003</v>
      </c>
      <c r="Y4605" s="1">
        <v>541</v>
      </c>
      <c r="Z4605" s="1">
        <v>8</v>
      </c>
      <c r="AA4605" s="1">
        <v>2.35</v>
      </c>
      <c r="AB4605" s="1">
        <v>12000</v>
      </c>
    </row>
    <row r="4606" spans="1:28">
      <c r="A4606" s="1" t="s">
        <v>28</v>
      </c>
      <c r="B4606" s="1" t="s">
        <v>1092</v>
      </c>
      <c r="C4606" s="1">
        <v>244</v>
      </c>
      <c r="D4606" s="1">
        <v>138</v>
      </c>
      <c r="E4606" s="1">
        <v>608</v>
      </c>
      <c r="F4606" s="1">
        <v>168</v>
      </c>
      <c r="G4606" s="1" t="s">
        <v>1093</v>
      </c>
      <c r="H4606" s="1">
        <v>613</v>
      </c>
      <c r="I4606" s="1">
        <v>93926386</v>
      </c>
      <c r="J4606" s="1" t="s">
        <v>1094</v>
      </c>
      <c r="K4606" s="1" t="s">
        <v>1095</v>
      </c>
      <c r="L4606" s="1" t="s">
        <v>1096</v>
      </c>
      <c r="M4606" s="1">
        <v>168207</v>
      </c>
      <c r="N4606" s="1">
        <v>1205</v>
      </c>
      <c r="O4606" s="1" t="s">
        <v>1097</v>
      </c>
      <c r="P4606" s="1">
        <v>1</v>
      </c>
      <c r="Q4606" s="1" t="s">
        <v>1098</v>
      </c>
      <c r="R4606" s="1" t="s">
        <v>1099</v>
      </c>
      <c r="S4606" s="1">
        <v>684</v>
      </c>
      <c r="T4606" s="1" t="s">
        <v>37</v>
      </c>
      <c r="U4606" s="1" t="s">
        <v>38</v>
      </c>
      <c r="V4606" s="1" t="s">
        <v>39</v>
      </c>
      <c r="W4606" s="1">
        <v>150000000</v>
      </c>
      <c r="X4606" s="1">
        <v>2003</v>
      </c>
      <c r="Y4606" s="1">
        <v>172</v>
      </c>
      <c r="Z4606" s="1">
        <v>7.4</v>
      </c>
      <c r="AA4606" s="1">
        <v>2.35</v>
      </c>
      <c r="AB4606" s="1">
        <v>0</v>
      </c>
    </row>
    <row r="4607" spans="1:28">
      <c r="A4607" s="1" t="s">
        <v>28</v>
      </c>
      <c r="B4607" s="1" t="s">
        <v>1060</v>
      </c>
      <c r="C4607" s="1">
        <v>267</v>
      </c>
      <c r="D4607" s="1">
        <v>138</v>
      </c>
      <c r="E4607" s="1">
        <v>0</v>
      </c>
      <c r="F4607" s="1">
        <v>258</v>
      </c>
      <c r="G4607" s="1" t="s">
        <v>1061</v>
      </c>
      <c r="H4607" s="1">
        <v>820</v>
      </c>
      <c r="I4607" s="1">
        <v>132122995</v>
      </c>
      <c r="J4607" s="1" t="s">
        <v>643</v>
      </c>
      <c r="K4607" s="1" t="s">
        <v>1062</v>
      </c>
      <c r="L4607" s="1" t="s">
        <v>1063</v>
      </c>
      <c r="M4607" s="1">
        <v>212106</v>
      </c>
      <c r="N4607" s="1">
        <v>1814</v>
      </c>
      <c r="O4607" s="1" t="s">
        <v>1064</v>
      </c>
      <c r="P4607" s="1">
        <v>0</v>
      </c>
      <c r="Q4607" s="1" t="s">
        <v>1065</v>
      </c>
      <c r="R4607" s="1" t="s">
        <v>1066</v>
      </c>
      <c r="S4607" s="1">
        <v>1445</v>
      </c>
      <c r="T4607" s="1" t="s">
        <v>37</v>
      </c>
      <c r="U4607" s="1" t="s">
        <v>38</v>
      </c>
      <c r="V4607" s="1" t="s">
        <v>39</v>
      </c>
      <c r="W4607" s="1">
        <v>137000000</v>
      </c>
      <c r="X4607" s="1">
        <v>2003</v>
      </c>
      <c r="Y4607" s="1">
        <v>300</v>
      </c>
      <c r="Z4607" s="1">
        <v>5.7</v>
      </c>
      <c r="AA4607" s="1">
        <v>1.85</v>
      </c>
      <c r="AB4607" s="1">
        <v>0</v>
      </c>
    </row>
    <row r="4608" spans="1:28">
      <c r="A4608" s="1" t="s">
        <v>28</v>
      </c>
      <c r="B4608" s="1" t="s">
        <v>439</v>
      </c>
      <c r="C4608" s="1">
        <v>275</v>
      </c>
      <c r="D4608" s="1">
        <v>138</v>
      </c>
      <c r="E4608" s="1">
        <v>0</v>
      </c>
      <c r="F4608" s="1">
        <v>30</v>
      </c>
      <c r="G4608" s="1" t="s">
        <v>831</v>
      </c>
      <c r="H4608" s="1">
        <v>234</v>
      </c>
      <c r="I4608" s="1">
        <v>281492479</v>
      </c>
      <c r="J4608" s="1" t="s">
        <v>643</v>
      </c>
      <c r="K4608" s="1" t="s">
        <v>832</v>
      </c>
      <c r="L4608" s="1" t="s">
        <v>833</v>
      </c>
      <c r="M4608" s="1">
        <v>421818</v>
      </c>
      <c r="N4608" s="1">
        <v>534</v>
      </c>
      <c r="O4608" s="1" t="s">
        <v>834</v>
      </c>
      <c r="P4608" s="1">
        <v>0</v>
      </c>
      <c r="Q4608" s="1" t="s">
        <v>835</v>
      </c>
      <c r="R4608" s="1" t="s">
        <v>836</v>
      </c>
      <c r="S4608" s="1">
        <v>2789</v>
      </c>
      <c r="T4608" s="1" t="s">
        <v>37</v>
      </c>
      <c r="U4608" s="1" t="s">
        <v>38</v>
      </c>
      <c r="V4608" s="1" t="s">
        <v>581</v>
      </c>
      <c r="W4608" s="1">
        <v>150000000</v>
      </c>
      <c r="X4608" s="1">
        <v>2003</v>
      </c>
      <c r="Y4608" s="1">
        <v>198</v>
      </c>
      <c r="Z4608" s="1">
        <v>7.2</v>
      </c>
      <c r="AA4608" s="1">
        <v>2.35</v>
      </c>
      <c r="AB4608" s="1">
        <v>0</v>
      </c>
    </row>
    <row r="4609" spans="1:28">
      <c r="A4609" s="1" t="s">
        <v>28</v>
      </c>
      <c r="B4609" s="1" t="s">
        <v>99</v>
      </c>
      <c r="C4609" s="1">
        <v>329</v>
      </c>
      <c r="D4609" s="1">
        <v>138</v>
      </c>
      <c r="E4609" s="1">
        <v>282</v>
      </c>
      <c r="F4609" s="1">
        <v>687</v>
      </c>
      <c r="G4609" s="1" t="s">
        <v>100</v>
      </c>
      <c r="H4609" s="1">
        <v>21000</v>
      </c>
      <c r="I4609" s="1">
        <v>292000866</v>
      </c>
      <c r="J4609" s="1" t="s">
        <v>101</v>
      </c>
      <c r="K4609" s="1" t="s">
        <v>764</v>
      </c>
      <c r="L4609" s="1" t="s">
        <v>765</v>
      </c>
      <c r="M4609" s="1">
        <v>355137</v>
      </c>
      <c r="N4609" s="1">
        <v>33433</v>
      </c>
      <c r="O4609" s="1" t="s">
        <v>766</v>
      </c>
      <c r="P4609" s="1">
        <v>3</v>
      </c>
      <c r="Q4609" s="1" t="s">
        <v>767</v>
      </c>
      <c r="R4609" s="1" t="s">
        <v>768</v>
      </c>
      <c r="S4609" s="1">
        <v>1108</v>
      </c>
      <c r="T4609" s="1" t="s">
        <v>37</v>
      </c>
      <c r="U4609" s="1" t="s">
        <v>56</v>
      </c>
      <c r="V4609" s="1" t="s">
        <v>39</v>
      </c>
      <c r="W4609" s="1">
        <v>150000000</v>
      </c>
      <c r="X4609" s="1">
        <v>2007</v>
      </c>
      <c r="Y4609" s="1">
        <v>11000</v>
      </c>
      <c r="Z4609" s="1">
        <v>7.5</v>
      </c>
      <c r="AA4609" s="1">
        <v>2.35</v>
      </c>
      <c r="AB4609" s="1">
        <v>0</v>
      </c>
    </row>
    <row r="4610" spans="1:28">
      <c r="A4610" s="1" t="s">
        <v>28</v>
      </c>
      <c r="B4610" s="1" t="s">
        <v>183</v>
      </c>
      <c r="C4610" s="1">
        <v>336</v>
      </c>
      <c r="D4610" s="1">
        <v>138</v>
      </c>
      <c r="E4610" s="1">
        <v>0</v>
      </c>
      <c r="F4610" s="1">
        <v>1000</v>
      </c>
      <c r="G4610" s="1" t="s">
        <v>336</v>
      </c>
      <c r="H4610" s="1">
        <v>13000</v>
      </c>
      <c r="I4610" s="1">
        <v>16969390</v>
      </c>
      <c r="J4610" s="1" t="s">
        <v>2117</v>
      </c>
      <c r="K4610" s="1" t="s">
        <v>454</v>
      </c>
      <c r="L4610" s="1" t="s">
        <v>10035</v>
      </c>
      <c r="M4610" s="1">
        <v>80861</v>
      </c>
      <c r="N4610" s="1">
        <v>27797</v>
      </c>
      <c r="O4610" s="1" t="s">
        <v>2133</v>
      </c>
      <c r="P4610" s="1">
        <v>4</v>
      </c>
      <c r="Q4610" s="1" t="s">
        <v>10036</v>
      </c>
      <c r="R4610" s="1" t="s">
        <v>10037</v>
      </c>
      <c r="S4610" s="1">
        <v>431</v>
      </c>
      <c r="T4610" s="1" t="s">
        <v>37</v>
      </c>
      <c r="U4610" s="1" t="s">
        <v>38</v>
      </c>
      <c r="V4610" s="1" t="s">
        <v>581</v>
      </c>
      <c r="W4610" s="1">
        <v>25000000</v>
      </c>
      <c r="X4610" s="1">
        <v>2013</v>
      </c>
      <c r="Y4610" s="1">
        <v>11000</v>
      </c>
      <c r="Z4610" s="1">
        <v>5.3</v>
      </c>
      <c r="AA4610" s="1">
        <v>2.35</v>
      </c>
      <c r="AB4610" s="1">
        <v>24000</v>
      </c>
    </row>
    <row r="4611" spans="1:28">
      <c r="A4611" s="1" t="s">
        <v>28</v>
      </c>
      <c r="B4611" s="1" t="s">
        <v>1200</v>
      </c>
      <c r="C4611" s="1">
        <v>434</v>
      </c>
      <c r="D4611" s="1">
        <v>138</v>
      </c>
      <c r="E4611" s="1">
        <v>0</v>
      </c>
      <c r="F4611" s="1">
        <v>8000</v>
      </c>
      <c r="G4611" s="1" t="s">
        <v>1201</v>
      </c>
      <c r="H4611" s="1">
        <v>12000</v>
      </c>
      <c r="I4611" s="1">
        <v>101160529</v>
      </c>
      <c r="J4611" s="1" t="s">
        <v>1019</v>
      </c>
      <c r="K4611" s="1" t="s">
        <v>758</v>
      </c>
      <c r="L4611" s="1" t="s">
        <v>1202</v>
      </c>
      <c r="M4611" s="1">
        <v>200022</v>
      </c>
      <c r="N4611" s="1">
        <v>32355</v>
      </c>
      <c r="O4611" s="1" t="s">
        <v>1203</v>
      </c>
      <c r="P4611" s="1">
        <v>2</v>
      </c>
      <c r="Q4611" s="1" t="s">
        <v>1204</v>
      </c>
      <c r="R4611" s="1" t="s">
        <v>1205</v>
      </c>
      <c r="S4611" s="1">
        <v>1240</v>
      </c>
      <c r="T4611" s="1" t="s">
        <v>37</v>
      </c>
      <c r="U4611" s="1" t="s">
        <v>38</v>
      </c>
      <c r="V4611" s="1" t="s">
        <v>39</v>
      </c>
      <c r="W4611" s="1">
        <v>125000000</v>
      </c>
      <c r="X4611" s="1">
        <v>2014</v>
      </c>
      <c r="Y4611" s="1">
        <v>9000</v>
      </c>
      <c r="Z4611" s="1">
        <v>5.8</v>
      </c>
      <c r="AA4611" s="1">
        <v>1.85</v>
      </c>
      <c r="AB4611" s="1">
        <v>71000</v>
      </c>
    </row>
    <row r="4612" spans="1:28">
      <c r="A4612" s="1" t="s">
        <v>28</v>
      </c>
      <c r="B4612" s="1" t="s">
        <v>1417</v>
      </c>
      <c r="C4612" s="1">
        <v>440</v>
      </c>
      <c r="D4612" s="1">
        <v>138</v>
      </c>
      <c r="E4612" s="1">
        <v>446</v>
      </c>
      <c r="F4612" s="1">
        <v>929</v>
      </c>
      <c r="G4612" s="1" t="s">
        <v>1440</v>
      </c>
      <c r="H4612" s="1">
        <v>20000</v>
      </c>
      <c r="I4612" s="1">
        <v>132550960</v>
      </c>
      <c r="J4612" s="1" t="s">
        <v>223</v>
      </c>
      <c r="K4612" s="1" t="s">
        <v>259</v>
      </c>
      <c r="L4612" s="1" t="s">
        <v>1441</v>
      </c>
      <c r="M4612" s="1">
        <v>328067</v>
      </c>
      <c r="N4612" s="1">
        <v>23755</v>
      </c>
      <c r="O4612" s="1" t="s">
        <v>1442</v>
      </c>
      <c r="P4612" s="1">
        <v>1</v>
      </c>
      <c r="Q4612" s="1" t="s">
        <v>1443</v>
      </c>
      <c r="R4612" s="1" t="s">
        <v>1444</v>
      </c>
      <c r="S4612" s="1">
        <v>533</v>
      </c>
      <c r="T4612" s="1" t="s">
        <v>37</v>
      </c>
      <c r="U4612" s="1" t="s">
        <v>38</v>
      </c>
      <c r="V4612" s="1" t="s">
        <v>39</v>
      </c>
      <c r="W4612" s="1">
        <v>120000000</v>
      </c>
      <c r="X4612" s="1">
        <v>2013</v>
      </c>
      <c r="Y4612" s="1">
        <v>992</v>
      </c>
      <c r="Z4612" s="1">
        <v>6.7</v>
      </c>
      <c r="AA4612" s="1">
        <v>2.35</v>
      </c>
      <c r="AB4612" s="1">
        <v>68000</v>
      </c>
    </row>
    <row r="4613" spans="1:28">
      <c r="A4613" s="1" t="s">
        <v>28</v>
      </c>
      <c r="B4613" s="1" t="s">
        <v>431</v>
      </c>
      <c r="C4613" s="1">
        <v>449</v>
      </c>
      <c r="D4613" s="1">
        <v>138</v>
      </c>
      <c r="E4613" s="1">
        <v>0</v>
      </c>
      <c r="F4613" s="1">
        <v>874</v>
      </c>
      <c r="G4613" s="1" t="s">
        <v>348</v>
      </c>
      <c r="H4613" s="1">
        <v>18000</v>
      </c>
      <c r="I4613" s="1">
        <v>93749203</v>
      </c>
      <c r="J4613" s="1" t="s">
        <v>4061</v>
      </c>
      <c r="K4613" s="1" t="s">
        <v>1719</v>
      </c>
      <c r="L4613" s="1" t="s">
        <v>8035</v>
      </c>
      <c r="M4613" s="1">
        <v>264047</v>
      </c>
      <c r="N4613" s="1">
        <v>20952</v>
      </c>
      <c r="O4613" s="1" t="s">
        <v>6332</v>
      </c>
      <c r="P4613" s="1">
        <v>0</v>
      </c>
      <c r="Q4613" s="1" t="s">
        <v>8036</v>
      </c>
      <c r="R4613" s="1" t="s">
        <v>8037</v>
      </c>
      <c r="S4613" s="1">
        <v>491</v>
      </c>
      <c r="T4613" s="1" t="s">
        <v>37</v>
      </c>
      <c r="U4613" s="1" t="s">
        <v>38</v>
      </c>
      <c r="V4613" s="1" t="s">
        <v>581</v>
      </c>
      <c r="W4613" s="1">
        <v>31000000</v>
      </c>
      <c r="X4613" s="1">
        <v>2012</v>
      </c>
      <c r="Y4613" s="1">
        <v>984</v>
      </c>
      <c r="Z4613" s="1">
        <v>7.3</v>
      </c>
      <c r="AA4613" s="1">
        <v>2.35</v>
      </c>
      <c r="AB4613" s="1">
        <v>64000</v>
      </c>
    </row>
    <row r="4614" spans="1:28">
      <c r="A4614" s="1" t="s">
        <v>28</v>
      </c>
      <c r="B4614" s="1" t="s">
        <v>483</v>
      </c>
      <c r="C4614" s="1">
        <v>490</v>
      </c>
      <c r="D4614" s="1">
        <v>138</v>
      </c>
      <c r="E4614" s="1">
        <v>17000</v>
      </c>
      <c r="F4614" s="1">
        <v>163</v>
      </c>
      <c r="G4614" s="1" t="s">
        <v>2586</v>
      </c>
      <c r="H4614" s="1">
        <v>29000</v>
      </c>
      <c r="I4614" s="1">
        <v>127968405</v>
      </c>
      <c r="J4614" s="1" t="s">
        <v>848</v>
      </c>
      <c r="K4614" s="1" t="s">
        <v>211</v>
      </c>
      <c r="L4614" s="1" t="s">
        <v>2587</v>
      </c>
      <c r="M4614" s="1">
        <v>786092</v>
      </c>
      <c r="N4614" s="1">
        <v>29585</v>
      </c>
      <c r="O4614" s="1" t="s">
        <v>2588</v>
      </c>
      <c r="P4614" s="1">
        <v>0</v>
      </c>
      <c r="Q4614" s="1" t="s">
        <v>2589</v>
      </c>
      <c r="R4614" s="1" t="s">
        <v>2590</v>
      </c>
      <c r="S4614" s="1">
        <v>964</v>
      </c>
      <c r="T4614" s="1" t="s">
        <v>37</v>
      </c>
      <c r="U4614" s="1" t="s">
        <v>38</v>
      </c>
      <c r="V4614" s="1" t="s">
        <v>581</v>
      </c>
      <c r="W4614" s="1">
        <v>80000000</v>
      </c>
      <c r="X4614" s="1">
        <v>2010</v>
      </c>
      <c r="Y4614" s="1">
        <v>223</v>
      </c>
      <c r="Z4614" s="1">
        <v>8.1</v>
      </c>
      <c r="AA4614" s="1">
        <v>2.35</v>
      </c>
      <c r="AB4614" s="1">
        <v>53000</v>
      </c>
    </row>
    <row r="4615" spans="1:28">
      <c r="A4615" s="1" t="s">
        <v>28</v>
      </c>
      <c r="B4615" s="1" t="s">
        <v>4152</v>
      </c>
      <c r="C4615" s="1">
        <v>538</v>
      </c>
      <c r="D4615" s="1">
        <v>138</v>
      </c>
      <c r="E4615" s="1">
        <v>737</v>
      </c>
      <c r="F4615" s="1">
        <v>14000</v>
      </c>
      <c r="G4615" s="1" t="s">
        <v>58</v>
      </c>
      <c r="H4615" s="1">
        <v>34000</v>
      </c>
      <c r="I4615" s="1">
        <v>150117807</v>
      </c>
      <c r="J4615" s="1" t="s">
        <v>1927</v>
      </c>
      <c r="K4615" s="1" t="s">
        <v>343</v>
      </c>
      <c r="L4615" s="1" t="s">
        <v>6227</v>
      </c>
      <c r="M4615" s="1">
        <v>358416</v>
      </c>
      <c r="N4615" s="1">
        <v>83012</v>
      </c>
      <c r="O4615" s="1" t="s">
        <v>650</v>
      </c>
      <c r="P4615" s="1">
        <v>5</v>
      </c>
      <c r="Q4615" s="1" t="s">
        <v>6228</v>
      </c>
      <c r="R4615" s="1" t="s">
        <v>6229</v>
      </c>
      <c r="S4615" s="1">
        <v>751</v>
      </c>
      <c r="T4615" s="1" t="s">
        <v>37</v>
      </c>
      <c r="U4615" s="1" t="s">
        <v>38</v>
      </c>
      <c r="V4615" s="1" t="s">
        <v>581</v>
      </c>
      <c r="W4615" s="1">
        <v>40000000</v>
      </c>
      <c r="X4615" s="1">
        <v>2013</v>
      </c>
      <c r="Y4615" s="1">
        <v>23000</v>
      </c>
      <c r="Z4615" s="1">
        <v>7.3</v>
      </c>
      <c r="AA4615" s="1">
        <v>2.35</v>
      </c>
      <c r="AB4615" s="1">
        <v>63000</v>
      </c>
    </row>
    <row r="4616" spans="1:28">
      <c r="A4616" s="1" t="s">
        <v>28</v>
      </c>
      <c r="B4616" s="1" t="s">
        <v>17670</v>
      </c>
      <c r="C4616" s="1">
        <v>15</v>
      </c>
      <c r="D4616" s="1">
        <v>139</v>
      </c>
      <c r="E4616" s="1">
        <v>345</v>
      </c>
      <c r="F4616" s="1">
        <v>422</v>
      </c>
      <c r="G4616" s="1" t="s">
        <v>15916</v>
      </c>
      <c r="H4616" s="1">
        <v>535</v>
      </c>
      <c r="J4616" s="1" t="s">
        <v>6505</v>
      </c>
      <c r="K4616" s="1" t="s">
        <v>17671</v>
      </c>
      <c r="L4616" s="1" t="s">
        <v>17672</v>
      </c>
      <c r="M4616" s="1">
        <v>2498</v>
      </c>
      <c r="N4616" s="1">
        <v>2112</v>
      </c>
      <c r="O4616" s="1" t="s">
        <v>1081</v>
      </c>
      <c r="P4616" s="1">
        <v>0</v>
      </c>
      <c r="Q4616" s="1" t="s">
        <v>17673</v>
      </c>
      <c r="R4616" s="1" t="s">
        <v>17674</v>
      </c>
      <c r="S4616" s="1">
        <v>67</v>
      </c>
      <c r="T4616" s="1" t="s">
        <v>37</v>
      </c>
      <c r="U4616" s="1" t="s">
        <v>38</v>
      </c>
      <c r="V4616" s="1" t="s">
        <v>6022</v>
      </c>
      <c r="W4616" s="1">
        <v>5000000</v>
      </c>
      <c r="X4616" s="1">
        <v>1954</v>
      </c>
      <c r="Y4616" s="1">
        <v>440</v>
      </c>
      <c r="Z4616" s="1">
        <v>6.6</v>
      </c>
      <c r="AA4616" s="1">
        <v>2.5499999999999998</v>
      </c>
      <c r="AB4616" s="1">
        <v>376</v>
      </c>
    </row>
    <row r="4617" spans="1:28">
      <c r="A4617" s="1" t="s">
        <v>28</v>
      </c>
      <c r="B4617" s="1" t="s">
        <v>12543</v>
      </c>
      <c r="C4617" s="1">
        <v>20</v>
      </c>
      <c r="D4617" s="1">
        <v>139</v>
      </c>
      <c r="E4617" s="1">
        <v>133</v>
      </c>
      <c r="F4617" s="1">
        <v>5</v>
      </c>
      <c r="G4617" s="1" t="s">
        <v>13517</v>
      </c>
      <c r="H4617" s="1">
        <v>423</v>
      </c>
      <c r="I4617" s="1">
        <v>2474000</v>
      </c>
      <c r="J4617" s="1" t="s">
        <v>6099</v>
      </c>
      <c r="K4617" s="1" t="s">
        <v>1836</v>
      </c>
      <c r="L4617" s="1" t="s">
        <v>13518</v>
      </c>
      <c r="M4617" s="1">
        <v>2427</v>
      </c>
      <c r="N4617" s="1">
        <v>446</v>
      </c>
      <c r="O4617" s="1" t="s">
        <v>13519</v>
      </c>
      <c r="P4617" s="1">
        <v>1</v>
      </c>
      <c r="Q4617" s="1" t="s">
        <v>13520</v>
      </c>
      <c r="R4617" s="1" t="s">
        <v>13521</v>
      </c>
      <c r="S4617" s="1">
        <v>27</v>
      </c>
      <c r="T4617" s="1" t="s">
        <v>37</v>
      </c>
      <c r="U4617" s="1" t="s">
        <v>1461</v>
      </c>
      <c r="V4617" s="1" t="s">
        <v>39</v>
      </c>
      <c r="W4617" s="1">
        <v>14000000</v>
      </c>
      <c r="X4617" s="1">
        <v>1995</v>
      </c>
      <c r="Y4617" s="1">
        <v>15</v>
      </c>
      <c r="Z4617" s="1">
        <v>5.7</v>
      </c>
      <c r="AA4617" s="1">
        <v>1.85</v>
      </c>
      <c r="AB4617" s="1">
        <v>127</v>
      </c>
    </row>
    <row r="4618" spans="1:28">
      <c r="A4618" s="1" t="s">
        <v>28</v>
      </c>
      <c r="B4618" s="1" t="s">
        <v>3502</v>
      </c>
      <c r="C4618" s="1">
        <v>44</v>
      </c>
      <c r="D4618" s="1">
        <v>139</v>
      </c>
      <c r="E4618" s="1">
        <v>105</v>
      </c>
      <c r="F4618" s="1">
        <v>902</v>
      </c>
      <c r="G4618" s="1" t="s">
        <v>682</v>
      </c>
      <c r="H4618" s="1">
        <v>14000</v>
      </c>
      <c r="I4618" s="1">
        <v>31600000</v>
      </c>
      <c r="J4618" s="1" t="s">
        <v>8949</v>
      </c>
      <c r="K4618" s="1" t="s">
        <v>224</v>
      </c>
      <c r="L4618" s="1" t="s">
        <v>8950</v>
      </c>
      <c r="M4618" s="1">
        <v>34427</v>
      </c>
      <c r="N4618" s="1">
        <v>16125</v>
      </c>
      <c r="O4618" s="1" t="s">
        <v>5767</v>
      </c>
      <c r="P4618" s="1">
        <v>1</v>
      </c>
      <c r="Q4618" s="1" t="s">
        <v>8951</v>
      </c>
      <c r="R4618" s="1" t="s">
        <v>8952</v>
      </c>
      <c r="S4618" s="1">
        <v>126</v>
      </c>
      <c r="T4618" s="1" t="s">
        <v>37</v>
      </c>
      <c r="U4618" s="1" t="s">
        <v>38</v>
      </c>
      <c r="V4618" s="1" t="s">
        <v>581</v>
      </c>
      <c r="W4618" s="1">
        <v>28000000</v>
      </c>
      <c r="X4618" s="1">
        <v>1995</v>
      </c>
      <c r="Y4618" s="1">
        <v>1000</v>
      </c>
      <c r="Z4618" s="1">
        <v>6.9</v>
      </c>
      <c r="AA4618" s="1">
        <v>2.35</v>
      </c>
      <c r="AB4618" s="1">
        <v>0</v>
      </c>
    </row>
    <row r="4619" spans="1:28">
      <c r="A4619" s="1" t="s">
        <v>28</v>
      </c>
      <c r="B4619" s="1" t="s">
        <v>10049</v>
      </c>
      <c r="C4619" s="1">
        <v>55</v>
      </c>
      <c r="D4619" s="1">
        <v>139</v>
      </c>
      <c r="E4619" s="1">
        <v>3</v>
      </c>
      <c r="F4619" s="1">
        <v>107</v>
      </c>
      <c r="G4619" s="1" t="s">
        <v>10299</v>
      </c>
      <c r="H4619" s="1">
        <v>556</v>
      </c>
      <c r="J4619" s="1" t="s">
        <v>10300</v>
      </c>
      <c r="K4619" s="1" t="s">
        <v>10301</v>
      </c>
      <c r="L4619" s="1" t="s">
        <v>10302</v>
      </c>
      <c r="M4619" s="1">
        <v>6263</v>
      </c>
      <c r="N4619" s="1">
        <v>1059</v>
      </c>
      <c r="O4619" s="1" t="s">
        <v>8679</v>
      </c>
      <c r="P4619" s="1">
        <v>0</v>
      </c>
      <c r="Q4619" s="1" t="s">
        <v>10303</v>
      </c>
      <c r="R4619" s="1" t="s">
        <v>10304</v>
      </c>
      <c r="S4619" s="1">
        <v>33</v>
      </c>
      <c r="T4619" s="1" t="s">
        <v>1938</v>
      </c>
      <c r="U4619" s="1" t="s">
        <v>888</v>
      </c>
      <c r="V4619" s="1" t="s">
        <v>5599</v>
      </c>
      <c r="W4619" s="1">
        <v>23000000</v>
      </c>
      <c r="X4619" s="1">
        <v>2009</v>
      </c>
      <c r="Y4619" s="1">
        <v>155</v>
      </c>
      <c r="Z4619" s="1">
        <v>6.9</v>
      </c>
      <c r="AA4619" s="1">
        <v>2.35</v>
      </c>
      <c r="AB4619" s="1">
        <v>765</v>
      </c>
    </row>
    <row r="4620" spans="1:28">
      <c r="A4620" s="1" t="s">
        <v>28</v>
      </c>
      <c r="B4620" s="1" t="s">
        <v>483</v>
      </c>
      <c r="C4620" s="1">
        <v>56</v>
      </c>
      <c r="D4620" s="1">
        <v>139</v>
      </c>
      <c r="E4620" s="1">
        <v>17000</v>
      </c>
      <c r="F4620" s="1">
        <v>94</v>
      </c>
      <c r="G4620" s="1" t="s">
        <v>6723</v>
      </c>
      <c r="H4620" s="1">
        <v>554</v>
      </c>
      <c r="I4620" s="1">
        <v>32000000</v>
      </c>
      <c r="J4620" s="1" t="s">
        <v>210</v>
      </c>
      <c r="K4620" s="1" t="s">
        <v>2285</v>
      </c>
      <c r="L4620" s="1" t="s">
        <v>7746</v>
      </c>
      <c r="M4620" s="1">
        <v>36267</v>
      </c>
      <c r="N4620" s="1">
        <v>1068</v>
      </c>
      <c r="O4620" s="1" t="s">
        <v>3666</v>
      </c>
      <c r="P4620" s="1">
        <v>3</v>
      </c>
      <c r="Q4620" s="1" t="s">
        <v>7747</v>
      </c>
      <c r="R4620" s="1" t="s">
        <v>7748</v>
      </c>
      <c r="S4620" s="1">
        <v>150</v>
      </c>
      <c r="T4620" s="1" t="s">
        <v>37</v>
      </c>
      <c r="U4620" s="1" t="s">
        <v>38</v>
      </c>
      <c r="V4620" s="1" t="s">
        <v>91</v>
      </c>
      <c r="W4620" s="1">
        <v>30000000</v>
      </c>
      <c r="X4620" s="1">
        <v>1993</v>
      </c>
      <c r="Y4620" s="1">
        <v>382</v>
      </c>
      <c r="Z4620" s="1">
        <v>7.2</v>
      </c>
      <c r="AA4620" s="1">
        <v>2.35</v>
      </c>
      <c r="AB4620" s="1">
        <v>0</v>
      </c>
    </row>
    <row r="4621" spans="1:28">
      <c r="A4621" s="1" t="s">
        <v>28</v>
      </c>
      <c r="B4621" s="1" t="s">
        <v>2288</v>
      </c>
      <c r="C4621" s="1">
        <v>79</v>
      </c>
      <c r="D4621" s="1">
        <v>139</v>
      </c>
      <c r="E4621" s="1">
        <v>378</v>
      </c>
      <c r="F4621" s="1">
        <v>303</v>
      </c>
      <c r="G4621" s="1" t="s">
        <v>5373</v>
      </c>
      <c r="H4621" s="1">
        <v>11000</v>
      </c>
      <c r="I4621" s="1">
        <v>20389967</v>
      </c>
      <c r="J4621" s="1" t="s">
        <v>5374</v>
      </c>
      <c r="K4621" s="1" t="s">
        <v>656</v>
      </c>
      <c r="L4621" s="1" t="s">
        <v>5375</v>
      </c>
      <c r="M4621" s="1">
        <v>3077</v>
      </c>
      <c r="N4621" s="1">
        <v>12786</v>
      </c>
      <c r="O4621" s="1" t="s">
        <v>5376</v>
      </c>
      <c r="P4621" s="1">
        <v>1</v>
      </c>
      <c r="Q4621" s="1" t="s">
        <v>5377</v>
      </c>
      <c r="R4621" s="1" t="s">
        <v>5378</v>
      </c>
      <c r="S4621" s="1">
        <v>47</v>
      </c>
      <c r="T4621" s="1" t="s">
        <v>37</v>
      </c>
      <c r="U4621" s="1" t="s">
        <v>38</v>
      </c>
      <c r="V4621" s="1" t="s">
        <v>581</v>
      </c>
      <c r="W4621" s="1">
        <v>50000000</v>
      </c>
      <c r="X4621" s="1">
        <v>2016</v>
      </c>
      <c r="Y4621" s="1">
        <v>552</v>
      </c>
      <c r="Z4621" s="1">
        <v>6.7</v>
      </c>
      <c r="AA4621" s="1">
        <v>1.85</v>
      </c>
      <c r="AB4621" s="1">
        <v>10000</v>
      </c>
    </row>
    <row r="4622" spans="1:28">
      <c r="A4622" s="1" t="s">
        <v>28</v>
      </c>
      <c r="B4622" s="1" t="s">
        <v>846</v>
      </c>
      <c r="C4622" s="1">
        <v>79</v>
      </c>
      <c r="D4622" s="1">
        <v>139</v>
      </c>
      <c r="E4622" s="1">
        <v>2000</v>
      </c>
      <c r="F4622" s="1">
        <v>808</v>
      </c>
      <c r="G4622" s="1" t="s">
        <v>466</v>
      </c>
      <c r="H4622" s="1">
        <v>960</v>
      </c>
      <c r="I4622" s="1">
        <v>136448821</v>
      </c>
      <c r="J4622" s="1" t="s">
        <v>1524</v>
      </c>
      <c r="K4622" s="1" t="s">
        <v>2649</v>
      </c>
      <c r="L4622" s="1" t="s">
        <v>3305</v>
      </c>
      <c r="M4622" s="1">
        <v>98989</v>
      </c>
      <c r="N4622" s="1">
        <v>3667</v>
      </c>
      <c r="O4622" s="1" t="s">
        <v>1055</v>
      </c>
      <c r="P4622" s="1">
        <v>1</v>
      </c>
      <c r="Q4622" s="1" t="s">
        <v>3306</v>
      </c>
      <c r="R4622" s="1" t="s">
        <v>3307</v>
      </c>
      <c r="S4622" s="1">
        <v>158</v>
      </c>
      <c r="T4622" s="1" t="s">
        <v>37</v>
      </c>
      <c r="U4622" s="1" t="s">
        <v>38</v>
      </c>
      <c r="V4622" s="1" t="s">
        <v>581</v>
      </c>
      <c r="W4622" s="1">
        <v>80000000</v>
      </c>
      <c r="X4622" s="1">
        <v>1996</v>
      </c>
      <c r="Y4622" s="1">
        <v>848</v>
      </c>
      <c r="Z4622" s="1">
        <v>6.6</v>
      </c>
      <c r="AA4622" s="1">
        <v>1.85</v>
      </c>
      <c r="AB4622" s="1">
        <v>1000</v>
      </c>
    </row>
    <row r="4623" spans="1:28">
      <c r="A4623" s="1" t="s">
        <v>28</v>
      </c>
      <c r="B4623" s="1" t="s">
        <v>3333</v>
      </c>
      <c r="C4623" s="1">
        <v>109</v>
      </c>
      <c r="D4623" s="1">
        <v>139</v>
      </c>
      <c r="E4623" s="1">
        <v>488</v>
      </c>
      <c r="F4623" s="1">
        <v>597</v>
      </c>
      <c r="G4623" s="1" t="s">
        <v>1635</v>
      </c>
      <c r="H4623" s="1">
        <v>10000</v>
      </c>
      <c r="I4623" s="1">
        <v>153620822</v>
      </c>
      <c r="J4623" s="1" t="s">
        <v>4465</v>
      </c>
      <c r="K4623" s="1" t="s">
        <v>519</v>
      </c>
      <c r="L4623" s="1" t="s">
        <v>4996</v>
      </c>
      <c r="M4623" s="1">
        <v>189923</v>
      </c>
      <c r="N4623" s="1">
        <v>12182</v>
      </c>
      <c r="O4623" s="1" t="s">
        <v>4997</v>
      </c>
      <c r="P4623" s="1">
        <v>0</v>
      </c>
      <c r="Q4623" s="1" t="s">
        <v>4998</v>
      </c>
      <c r="R4623" s="1" t="s">
        <v>4999</v>
      </c>
      <c r="S4623" s="1">
        <v>318</v>
      </c>
      <c r="T4623" s="1" t="s">
        <v>37</v>
      </c>
      <c r="U4623" s="1" t="s">
        <v>38</v>
      </c>
      <c r="V4623" s="1" t="s">
        <v>581</v>
      </c>
      <c r="W4623" s="1">
        <v>50000000</v>
      </c>
      <c r="X4623" s="1">
        <v>1996</v>
      </c>
      <c r="Y4623" s="1">
        <v>743</v>
      </c>
      <c r="Z4623" s="1">
        <v>7.3</v>
      </c>
      <c r="AA4623" s="1">
        <v>1.85</v>
      </c>
      <c r="AB4623" s="1">
        <v>0</v>
      </c>
    </row>
    <row r="4624" spans="1:28">
      <c r="A4624" s="1" t="s">
        <v>28</v>
      </c>
      <c r="B4624" s="1" t="s">
        <v>367</v>
      </c>
      <c r="C4624" s="1">
        <v>115</v>
      </c>
      <c r="D4624" s="1">
        <v>139</v>
      </c>
      <c r="E4624" s="1">
        <v>179</v>
      </c>
      <c r="F4624" s="1">
        <v>50</v>
      </c>
      <c r="G4624" s="1" t="s">
        <v>5958</v>
      </c>
      <c r="H4624" s="1">
        <v>267</v>
      </c>
      <c r="I4624" s="1">
        <v>4584886</v>
      </c>
      <c r="J4624" s="1" t="s">
        <v>210</v>
      </c>
      <c r="K4624" s="1" t="s">
        <v>5959</v>
      </c>
      <c r="L4624" s="1" t="s">
        <v>5960</v>
      </c>
      <c r="M4624" s="1">
        <v>19114</v>
      </c>
      <c r="N4624" s="1">
        <v>538</v>
      </c>
      <c r="O4624" s="1" t="s">
        <v>5961</v>
      </c>
      <c r="P4624" s="1">
        <v>0</v>
      </c>
      <c r="Q4624" s="1" t="s">
        <v>5962</v>
      </c>
      <c r="R4624" s="1" t="s">
        <v>5963</v>
      </c>
      <c r="S4624" s="1">
        <v>115</v>
      </c>
      <c r="T4624" s="1" t="s">
        <v>37</v>
      </c>
      <c r="U4624" s="1" t="s">
        <v>38</v>
      </c>
      <c r="V4624" s="1" t="s">
        <v>581</v>
      </c>
      <c r="W4624" s="1">
        <v>45000000</v>
      </c>
      <c r="X4624" s="1">
        <v>2007</v>
      </c>
      <c r="Y4624" s="1">
        <v>202</v>
      </c>
      <c r="Z4624" s="1">
        <v>6.4</v>
      </c>
      <c r="AA4624" s="1">
        <v>2.35</v>
      </c>
      <c r="AB4624" s="1">
        <v>0</v>
      </c>
    </row>
    <row r="4625" spans="1:28">
      <c r="A4625" s="1" t="s">
        <v>28</v>
      </c>
      <c r="B4625" s="1" t="s">
        <v>13330</v>
      </c>
      <c r="C4625" s="1">
        <v>140</v>
      </c>
      <c r="D4625" s="1">
        <v>139</v>
      </c>
      <c r="E4625" s="1">
        <v>3000</v>
      </c>
      <c r="F4625" s="1">
        <v>236</v>
      </c>
      <c r="G4625" s="1" t="s">
        <v>13331</v>
      </c>
      <c r="H4625" s="1">
        <v>3000</v>
      </c>
      <c r="I4625" s="1">
        <v>74205</v>
      </c>
      <c r="J4625" s="1" t="s">
        <v>3395</v>
      </c>
      <c r="K4625" s="1" t="s">
        <v>231</v>
      </c>
      <c r="L4625" s="1" t="s">
        <v>13332</v>
      </c>
      <c r="M4625" s="1">
        <v>18646</v>
      </c>
      <c r="N4625" s="1">
        <v>4211</v>
      </c>
      <c r="O4625" s="1" t="s">
        <v>13333</v>
      </c>
      <c r="P4625" s="1">
        <v>1</v>
      </c>
      <c r="Q4625" s="1" t="s">
        <v>13334</v>
      </c>
      <c r="R4625" s="1" t="s">
        <v>13335</v>
      </c>
      <c r="S4625" s="1">
        <v>81</v>
      </c>
      <c r="T4625" s="1" t="s">
        <v>37</v>
      </c>
      <c r="U4625" s="1" t="s">
        <v>7697</v>
      </c>
      <c r="V4625" s="1" t="s">
        <v>4816</v>
      </c>
      <c r="W4625" s="1">
        <v>14200000</v>
      </c>
      <c r="X4625" s="1">
        <v>2005</v>
      </c>
      <c r="Y4625" s="1">
        <v>769</v>
      </c>
      <c r="Z4625" s="1">
        <v>7.4</v>
      </c>
      <c r="AA4625" s="1">
        <v>2.35</v>
      </c>
      <c r="AB4625" s="1">
        <v>1000</v>
      </c>
    </row>
    <row r="4626" spans="1:28">
      <c r="A4626" s="1" t="s">
        <v>28</v>
      </c>
      <c r="B4626" s="1" t="s">
        <v>16977</v>
      </c>
      <c r="C4626" s="1">
        <v>145</v>
      </c>
      <c r="D4626" s="1">
        <v>139</v>
      </c>
      <c r="E4626" s="1">
        <v>55</v>
      </c>
      <c r="F4626" s="1">
        <v>266</v>
      </c>
      <c r="G4626" s="1" t="s">
        <v>16978</v>
      </c>
      <c r="H4626" s="1">
        <v>382</v>
      </c>
      <c r="I4626" s="1">
        <v>102300000</v>
      </c>
      <c r="J4626" s="1" t="s">
        <v>16979</v>
      </c>
      <c r="K4626" s="1" t="s">
        <v>16980</v>
      </c>
      <c r="L4626" s="1" t="s">
        <v>16981</v>
      </c>
      <c r="M4626" s="1">
        <v>107408</v>
      </c>
      <c r="N4626" s="1">
        <v>2045</v>
      </c>
      <c r="O4626" s="1" t="s">
        <v>16982</v>
      </c>
      <c r="P4626" s="1">
        <v>2</v>
      </c>
      <c r="Q4626" s="1" t="s">
        <v>16983</v>
      </c>
      <c r="R4626" s="1" t="s">
        <v>16984</v>
      </c>
      <c r="S4626" s="1">
        <v>259</v>
      </c>
      <c r="T4626" s="1" t="s">
        <v>37</v>
      </c>
      <c r="U4626" s="1" t="s">
        <v>38</v>
      </c>
      <c r="V4626" s="1" t="s">
        <v>6022</v>
      </c>
      <c r="W4626" s="1">
        <v>6000000</v>
      </c>
      <c r="X4626" s="1">
        <v>1964</v>
      </c>
      <c r="Y4626" s="1">
        <v>279</v>
      </c>
      <c r="Z4626" s="1">
        <v>7.8</v>
      </c>
      <c r="AA4626" s="1">
        <v>1.66</v>
      </c>
      <c r="AB4626" s="1">
        <v>0</v>
      </c>
    </row>
    <row r="4627" spans="1:28">
      <c r="A4627" s="1" t="s">
        <v>28</v>
      </c>
      <c r="B4627" s="1" t="s">
        <v>2845</v>
      </c>
      <c r="C4627" s="1">
        <v>153</v>
      </c>
      <c r="D4627" s="1">
        <v>139</v>
      </c>
      <c r="E4627" s="1">
        <v>0</v>
      </c>
      <c r="F4627" s="1">
        <v>648</v>
      </c>
      <c r="G4627" s="1" t="s">
        <v>2024</v>
      </c>
      <c r="H4627" s="1">
        <v>3000</v>
      </c>
      <c r="I4627" s="1">
        <v>58328680</v>
      </c>
      <c r="J4627" s="1" t="s">
        <v>4028</v>
      </c>
      <c r="K4627" s="1" t="s">
        <v>1681</v>
      </c>
      <c r="L4627" s="1" t="s">
        <v>9232</v>
      </c>
      <c r="M4627" s="1">
        <v>54096</v>
      </c>
      <c r="N4627" s="1">
        <v>5458</v>
      </c>
      <c r="O4627" s="1" t="s">
        <v>7938</v>
      </c>
      <c r="P4627" s="1">
        <v>0</v>
      </c>
      <c r="Q4627" s="1" t="s">
        <v>9233</v>
      </c>
      <c r="R4627" s="1" t="s">
        <v>9234</v>
      </c>
      <c r="S4627" s="1">
        <v>494</v>
      </c>
      <c r="T4627" s="1" t="s">
        <v>37</v>
      </c>
      <c r="U4627" s="1" t="s">
        <v>38</v>
      </c>
      <c r="V4627" s="1" t="s">
        <v>581</v>
      </c>
      <c r="W4627" s="1">
        <v>22000000</v>
      </c>
      <c r="X4627" s="1">
        <v>2003</v>
      </c>
      <c r="Y4627" s="1">
        <v>693</v>
      </c>
      <c r="Z4627" s="1">
        <v>7.5</v>
      </c>
      <c r="AA4627" s="1">
        <v>2.35</v>
      </c>
      <c r="AB4627" s="1">
        <v>0</v>
      </c>
    </row>
    <row r="4628" spans="1:28">
      <c r="A4628" s="1" t="s">
        <v>28</v>
      </c>
      <c r="B4628" s="1" t="s">
        <v>1409</v>
      </c>
      <c r="C4628" s="1">
        <v>156</v>
      </c>
      <c r="D4628" s="1">
        <v>139</v>
      </c>
      <c r="E4628" s="1">
        <v>274</v>
      </c>
      <c r="F4628" s="1">
        <v>285</v>
      </c>
      <c r="G4628" s="1" t="s">
        <v>3239</v>
      </c>
      <c r="H4628" s="1">
        <v>625</v>
      </c>
      <c r="I4628" s="1">
        <v>147637474</v>
      </c>
      <c r="J4628" s="1" t="s">
        <v>1411</v>
      </c>
      <c r="K4628" s="1" t="s">
        <v>5003</v>
      </c>
      <c r="L4628" s="1" t="s">
        <v>5004</v>
      </c>
      <c r="M4628" s="1">
        <v>224671</v>
      </c>
      <c r="N4628" s="1">
        <v>1474</v>
      </c>
      <c r="O4628" s="1" t="s">
        <v>5005</v>
      </c>
      <c r="P4628" s="1">
        <v>0</v>
      </c>
      <c r="Q4628" s="1" t="s">
        <v>5006</v>
      </c>
      <c r="R4628" s="1" t="s">
        <v>5007</v>
      </c>
      <c r="S4628" s="1">
        <v>470</v>
      </c>
      <c r="T4628" s="1" t="s">
        <v>37</v>
      </c>
      <c r="U4628" s="1" t="s">
        <v>38</v>
      </c>
      <c r="V4628" s="1" t="s">
        <v>39</v>
      </c>
      <c r="W4628" s="1">
        <v>50000000</v>
      </c>
      <c r="X4628" s="1">
        <v>1997</v>
      </c>
      <c r="Y4628" s="1">
        <v>440</v>
      </c>
      <c r="Z4628" s="1">
        <v>7.7</v>
      </c>
      <c r="AA4628" s="1">
        <v>1.85</v>
      </c>
      <c r="AB4628" s="1">
        <v>11000</v>
      </c>
    </row>
    <row r="4629" spans="1:28">
      <c r="A4629" s="1" t="s">
        <v>28</v>
      </c>
      <c r="B4629" s="1" t="s">
        <v>3439</v>
      </c>
      <c r="C4629" s="1">
        <v>165</v>
      </c>
      <c r="D4629" s="1">
        <v>139</v>
      </c>
      <c r="E4629" s="1">
        <v>150</v>
      </c>
      <c r="F4629" s="1">
        <v>400</v>
      </c>
      <c r="G4629" s="1" t="s">
        <v>8457</v>
      </c>
      <c r="H4629" s="1">
        <v>521</v>
      </c>
      <c r="I4629" s="1">
        <v>30513940</v>
      </c>
      <c r="J4629" s="1" t="s">
        <v>4282</v>
      </c>
      <c r="K4629" s="1" t="s">
        <v>8458</v>
      </c>
      <c r="L4629" s="1" t="s">
        <v>8459</v>
      </c>
      <c r="M4629" s="1">
        <v>15843</v>
      </c>
      <c r="N4629" s="1">
        <v>2060</v>
      </c>
      <c r="O4629" s="1" t="s">
        <v>8460</v>
      </c>
      <c r="P4629" s="1">
        <v>0</v>
      </c>
      <c r="Q4629" s="1" t="s">
        <v>8461</v>
      </c>
      <c r="R4629" s="1" t="s">
        <v>8462</v>
      </c>
      <c r="S4629" s="1">
        <v>104</v>
      </c>
      <c r="T4629" s="1" t="s">
        <v>37</v>
      </c>
      <c r="U4629" s="1" t="s">
        <v>38</v>
      </c>
      <c r="V4629" s="1" t="s">
        <v>39</v>
      </c>
      <c r="W4629" s="1">
        <v>30000000</v>
      </c>
      <c r="X4629" s="1">
        <v>2014</v>
      </c>
      <c r="Y4629" s="1">
        <v>491</v>
      </c>
      <c r="Z4629" s="1">
        <v>6.9</v>
      </c>
      <c r="AA4629" s="1">
        <v>1.85</v>
      </c>
      <c r="AB4629" s="1">
        <v>11000</v>
      </c>
    </row>
    <row r="4630" spans="1:28">
      <c r="A4630" s="1" t="s">
        <v>28</v>
      </c>
      <c r="B4630" s="1" t="s">
        <v>2633</v>
      </c>
      <c r="C4630" s="1">
        <v>203</v>
      </c>
      <c r="D4630" s="1">
        <v>139</v>
      </c>
      <c r="E4630" s="1">
        <v>333</v>
      </c>
      <c r="F4630" s="1">
        <v>1000</v>
      </c>
      <c r="G4630" s="1" t="s">
        <v>1153</v>
      </c>
      <c r="H4630" s="1">
        <v>22000</v>
      </c>
      <c r="I4630" s="1">
        <v>81292135</v>
      </c>
      <c r="J4630" s="1" t="s">
        <v>2117</v>
      </c>
      <c r="K4630" s="1" t="s">
        <v>693</v>
      </c>
      <c r="L4630" s="1" t="s">
        <v>6319</v>
      </c>
      <c r="M4630" s="1">
        <v>137891</v>
      </c>
      <c r="N4630" s="1">
        <v>36810</v>
      </c>
      <c r="O4630" s="1" t="s">
        <v>45</v>
      </c>
      <c r="P4630" s="1">
        <v>1</v>
      </c>
      <c r="Q4630" s="1" t="s">
        <v>6320</v>
      </c>
      <c r="R4630" s="1" t="s">
        <v>6321</v>
      </c>
      <c r="S4630" s="1">
        <v>696</v>
      </c>
      <c r="T4630" s="1" t="s">
        <v>37</v>
      </c>
      <c r="U4630" s="1" t="s">
        <v>38</v>
      </c>
      <c r="V4630" s="1" t="s">
        <v>581</v>
      </c>
      <c r="W4630" s="1">
        <v>40000000</v>
      </c>
      <c r="X4630" s="1">
        <v>1999</v>
      </c>
      <c r="Y4630" s="1">
        <v>13000</v>
      </c>
      <c r="Z4630" s="1">
        <v>7.3</v>
      </c>
      <c r="AA4630" s="1">
        <v>1.85</v>
      </c>
      <c r="AB4630" s="1">
        <v>0</v>
      </c>
    </row>
    <row r="4631" spans="1:28">
      <c r="A4631" s="1" t="s">
        <v>28</v>
      </c>
      <c r="B4631" s="1" t="s">
        <v>5729</v>
      </c>
      <c r="C4631" s="1">
        <v>226</v>
      </c>
      <c r="D4631" s="1">
        <v>139</v>
      </c>
      <c r="E4631" s="1">
        <v>777</v>
      </c>
      <c r="F4631" s="1">
        <v>58</v>
      </c>
      <c r="G4631" s="1" t="s">
        <v>16802</v>
      </c>
      <c r="H4631" s="1">
        <v>131</v>
      </c>
      <c r="I4631" s="1">
        <v>6857096</v>
      </c>
      <c r="J4631" s="1" t="s">
        <v>16803</v>
      </c>
      <c r="K4631" s="1" t="s">
        <v>15314</v>
      </c>
      <c r="L4631" s="1" t="s">
        <v>16804</v>
      </c>
      <c r="M4631" s="1">
        <v>80429</v>
      </c>
      <c r="N4631" s="1">
        <v>343</v>
      </c>
      <c r="O4631" s="1" t="s">
        <v>16805</v>
      </c>
      <c r="P4631" s="1">
        <v>0</v>
      </c>
      <c r="Q4631" s="1" t="s">
        <v>16806</v>
      </c>
      <c r="R4631" s="1" t="s">
        <v>16807</v>
      </c>
      <c r="S4631" s="1">
        <v>156</v>
      </c>
      <c r="T4631" s="1" t="s">
        <v>1460</v>
      </c>
      <c r="U4631" s="1" t="s">
        <v>264</v>
      </c>
      <c r="V4631" s="1" t="s">
        <v>581</v>
      </c>
      <c r="W4631" s="1">
        <v>6800000</v>
      </c>
      <c r="X4631" s="1">
        <v>2010</v>
      </c>
      <c r="Y4631" s="1">
        <v>66</v>
      </c>
      <c r="Z4631" s="1">
        <v>8.1999999999999993</v>
      </c>
      <c r="AA4631" s="1">
        <v>1.85</v>
      </c>
      <c r="AB4631" s="1">
        <v>37000</v>
      </c>
    </row>
    <row r="4632" spans="1:28">
      <c r="A4632" s="1" t="s">
        <v>28</v>
      </c>
      <c r="B4632" s="1" t="s">
        <v>3225</v>
      </c>
      <c r="C4632" s="1">
        <v>283</v>
      </c>
      <c r="D4632" s="1">
        <v>139</v>
      </c>
      <c r="E4632" s="1">
        <v>0</v>
      </c>
      <c r="F4632" s="1">
        <v>19</v>
      </c>
      <c r="G4632" s="1" t="s">
        <v>6448</v>
      </c>
      <c r="H4632" s="1">
        <v>708</v>
      </c>
      <c r="I4632" s="1">
        <v>50859889</v>
      </c>
      <c r="J4632" s="1" t="s">
        <v>708</v>
      </c>
      <c r="K4632" s="1" t="s">
        <v>6449</v>
      </c>
      <c r="L4632" s="1" t="s">
        <v>6450</v>
      </c>
      <c r="M4632" s="1">
        <v>236000</v>
      </c>
      <c r="N4632" s="1">
        <v>848</v>
      </c>
      <c r="O4632" s="1" t="s">
        <v>6451</v>
      </c>
      <c r="P4632" s="1">
        <v>0</v>
      </c>
      <c r="Q4632" s="1" t="s">
        <v>6452</v>
      </c>
      <c r="R4632" s="1" t="s">
        <v>6453</v>
      </c>
      <c r="S4632" s="1">
        <v>1043</v>
      </c>
      <c r="T4632" s="1" t="s">
        <v>6454</v>
      </c>
      <c r="U4632" s="1" t="s">
        <v>38</v>
      </c>
      <c r="V4632" s="1" t="s">
        <v>581</v>
      </c>
      <c r="W4632" s="1">
        <v>40000000</v>
      </c>
      <c r="X4632" s="1">
        <v>2006</v>
      </c>
      <c r="Y4632" s="1">
        <v>78</v>
      </c>
      <c r="Z4632" s="1">
        <v>7.8</v>
      </c>
      <c r="AA4632" s="1">
        <v>1.85</v>
      </c>
      <c r="AB4632" s="1">
        <v>14000</v>
      </c>
    </row>
    <row r="4633" spans="1:28">
      <c r="A4633" s="1" t="s">
        <v>28</v>
      </c>
      <c r="B4633" s="1" t="s">
        <v>1776</v>
      </c>
      <c r="C4633" s="1">
        <v>285</v>
      </c>
      <c r="D4633" s="1">
        <v>139</v>
      </c>
      <c r="E4633" s="1">
        <v>13000</v>
      </c>
      <c r="F4633" s="1">
        <v>461</v>
      </c>
      <c r="G4633" s="1" t="s">
        <v>1898</v>
      </c>
      <c r="H4633" s="1">
        <v>13000</v>
      </c>
      <c r="I4633" s="1">
        <v>70269171</v>
      </c>
      <c r="J4633" s="1" t="s">
        <v>3780</v>
      </c>
      <c r="K4633" s="1" t="s">
        <v>1776</v>
      </c>
      <c r="L4633" s="1" t="s">
        <v>10067</v>
      </c>
      <c r="M4633" s="1">
        <v>162130</v>
      </c>
      <c r="N4633" s="1">
        <v>15111</v>
      </c>
      <c r="O4633" s="1" t="s">
        <v>2537</v>
      </c>
      <c r="P4633" s="1">
        <v>0</v>
      </c>
      <c r="Q4633" s="1" t="s">
        <v>10068</v>
      </c>
      <c r="R4633" s="1" t="s">
        <v>10069</v>
      </c>
      <c r="S4633" s="1">
        <v>962</v>
      </c>
      <c r="T4633" s="1" t="s">
        <v>37</v>
      </c>
      <c r="U4633" s="1" t="s">
        <v>38</v>
      </c>
      <c r="V4633" s="1" t="s">
        <v>91</v>
      </c>
      <c r="W4633" s="1">
        <v>24000000</v>
      </c>
      <c r="X4633" s="1">
        <v>2006</v>
      </c>
      <c r="Y4633" s="1">
        <v>683</v>
      </c>
      <c r="Z4633" s="1">
        <v>7.2</v>
      </c>
      <c r="AA4633" s="1">
        <v>1.85</v>
      </c>
      <c r="AB4633" s="1">
        <v>0</v>
      </c>
    </row>
    <row r="4634" spans="1:28">
      <c r="A4634" s="1" t="s">
        <v>28</v>
      </c>
      <c r="B4634" s="1" t="s">
        <v>2384</v>
      </c>
      <c r="C4634" s="1">
        <v>459</v>
      </c>
      <c r="D4634" s="1">
        <v>139</v>
      </c>
      <c r="E4634" s="1">
        <v>168</v>
      </c>
      <c r="F4634" s="1">
        <v>1000</v>
      </c>
      <c r="G4634" s="1" t="s">
        <v>1534</v>
      </c>
      <c r="H4634" s="1">
        <v>14000</v>
      </c>
      <c r="I4634" s="1">
        <v>150832203</v>
      </c>
      <c r="J4634" s="1" t="s">
        <v>1376</v>
      </c>
      <c r="K4634" s="1" t="s">
        <v>209</v>
      </c>
      <c r="L4634" s="1" t="s">
        <v>2385</v>
      </c>
      <c r="M4634" s="1">
        <v>341058</v>
      </c>
      <c r="N4634" s="1">
        <v>22226</v>
      </c>
      <c r="O4634" s="1" t="s">
        <v>1536</v>
      </c>
      <c r="P4634" s="1">
        <v>2</v>
      </c>
      <c r="Q4634" s="1" t="s">
        <v>2386</v>
      </c>
      <c r="R4634" s="1" t="s">
        <v>2387</v>
      </c>
      <c r="S4634" s="1">
        <v>713</v>
      </c>
      <c r="T4634" s="1" t="s">
        <v>37</v>
      </c>
      <c r="U4634" s="1" t="s">
        <v>38</v>
      </c>
      <c r="V4634" s="1" t="s">
        <v>39</v>
      </c>
      <c r="W4634" s="1">
        <v>85000000</v>
      </c>
      <c r="X4634" s="1">
        <v>2014</v>
      </c>
      <c r="Y4634" s="1">
        <v>5000</v>
      </c>
      <c r="Z4634" s="1">
        <v>6.7</v>
      </c>
      <c r="AA4634" s="1">
        <v>2.35</v>
      </c>
      <c r="AB4634" s="1">
        <v>49000</v>
      </c>
    </row>
    <row r="4635" spans="1:28">
      <c r="A4635" s="1" t="s">
        <v>28</v>
      </c>
      <c r="B4635" s="1" t="s">
        <v>4931</v>
      </c>
      <c r="C4635" s="1">
        <v>584</v>
      </c>
      <c r="D4635" s="1">
        <v>139</v>
      </c>
      <c r="E4635" s="1">
        <v>0</v>
      </c>
      <c r="F4635" s="1">
        <v>687</v>
      </c>
      <c r="G4635" s="1" t="s">
        <v>456</v>
      </c>
      <c r="H4635" s="1">
        <v>11000</v>
      </c>
      <c r="I4635" s="1">
        <v>13303319</v>
      </c>
      <c r="J4635" s="1" t="s">
        <v>5310</v>
      </c>
      <c r="K4635" s="1" t="s">
        <v>336</v>
      </c>
      <c r="L4635" s="1" t="s">
        <v>7640</v>
      </c>
      <c r="M4635" s="1">
        <v>136367</v>
      </c>
      <c r="N4635" s="1">
        <v>13021</v>
      </c>
      <c r="O4635" s="1" t="s">
        <v>766</v>
      </c>
      <c r="P4635" s="1">
        <v>0</v>
      </c>
      <c r="Q4635" s="1" t="s">
        <v>7641</v>
      </c>
      <c r="R4635" s="1" t="s">
        <v>7642</v>
      </c>
      <c r="S4635" s="1">
        <v>975</v>
      </c>
      <c r="T4635" s="1" t="s">
        <v>37</v>
      </c>
      <c r="U4635" s="1" t="s">
        <v>38</v>
      </c>
      <c r="V4635" s="1" t="s">
        <v>39</v>
      </c>
      <c r="W4635" s="1">
        <v>32000000</v>
      </c>
      <c r="X4635" s="1">
        <v>2011</v>
      </c>
      <c r="Y4635" s="1">
        <v>1000</v>
      </c>
      <c r="Z4635" s="1">
        <v>6.7</v>
      </c>
      <c r="AA4635" s="1">
        <v>1.85</v>
      </c>
      <c r="AB4635" s="1">
        <v>39000</v>
      </c>
    </row>
    <row r="4636" spans="1:28">
      <c r="A4636" s="1" t="s">
        <v>28</v>
      </c>
      <c r="B4636" s="1" t="s">
        <v>5675</v>
      </c>
      <c r="C4636" s="1">
        <v>10</v>
      </c>
      <c r="D4636" s="1">
        <v>140</v>
      </c>
      <c r="E4636" s="1">
        <v>92</v>
      </c>
      <c r="F4636" s="1">
        <v>522</v>
      </c>
      <c r="G4636" s="1" t="s">
        <v>1917</v>
      </c>
      <c r="H4636" s="1">
        <v>1000</v>
      </c>
      <c r="J4636" s="1" t="s">
        <v>1953</v>
      </c>
      <c r="K4636" s="1" t="s">
        <v>3498</v>
      </c>
      <c r="L4636" s="1" t="s">
        <v>5676</v>
      </c>
      <c r="M4636" s="1">
        <v>491</v>
      </c>
      <c r="N4636" s="1">
        <v>2704</v>
      </c>
      <c r="O4636" s="1" t="s">
        <v>5677</v>
      </c>
      <c r="P4636" s="1">
        <v>1</v>
      </c>
      <c r="Q4636" s="1" t="s">
        <v>5678</v>
      </c>
      <c r="R4636" s="1" t="s">
        <v>5679</v>
      </c>
      <c r="S4636" s="1">
        <v>16</v>
      </c>
      <c r="T4636" s="1" t="s">
        <v>37</v>
      </c>
      <c r="U4636" s="1" t="s">
        <v>5680</v>
      </c>
      <c r="V4636" s="1" t="s">
        <v>91</v>
      </c>
      <c r="W4636" s="1">
        <v>48000000</v>
      </c>
      <c r="X4636" s="1">
        <v>1981</v>
      </c>
      <c r="Y4636" s="1">
        <v>623</v>
      </c>
      <c r="Z4636" s="1">
        <v>2.7</v>
      </c>
      <c r="AA4636" s="1">
        <v>2.35</v>
      </c>
      <c r="AB4636" s="1">
        <v>115</v>
      </c>
    </row>
    <row r="4637" spans="1:28">
      <c r="A4637" s="1" t="s">
        <v>28</v>
      </c>
      <c r="B4637" s="1" t="s">
        <v>12543</v>
      </c>
      <c r="C4637" s="1">
        <v>29</v>
      </c>
      <c r="D4637" s="1">
        <v>140</v>
      </c>
      <c r="E4637" s="1">
        <v>133</v>
      </c>
      <c r="F4637" s="1">
        <v>239</v>
      </c>
      <c r="G4637" s="1" t="s">
        <v>15642</v>
      </c>
      <c r="H4637" s="1">
        <v>443</v>
      </c>
      <c r="I4637" s="1">
        <v>3130592</v>
      </c>
      <c r="J4637" s="1" t="s">
        <v>210</v>
      </c>
      <c r="K4637" s="1" t="s">
        <v>5127</v>
      </c>
      <c r="L4637" s="1" t="s">
        <v>19740</v>
      </c>
      <c r="M4637" s="1">
        <v>10755</v>
      </c>
      <c r="N4637" s="1">
        <v>1269</v>
      </c>
      <c r="O4637" s="1" t="s">
        <v>8012</v>
      </c>
      <c r="P4637" s="1">
        <v>1</v>
      </c>
      <c r="Q4637" s="1" t="s">
        <v>19741</v>
      </c>
      <c r="R4637" s="1" t="s">
        <v>19742</v>
      </c>
      <c r="S4637" s="1">
        <v>69</v>
      </c>
      <c r="T4637" s="1" t="s">
        <v>37</v>
      </c>
      <c r="U4637" s="1" t="s">
        <v>56</v>
      </c>
      <c r="V4637" s="1" t="s">
        <v>581</v>
      </c>
      <c r="W4637" s="1">
        <v>2600000</v>
      </c>
      <c r="X4637" s="1">
        <v>1987</v>
      </c>
      <c r="Y4637" s="1">
        <v>249</v>
      </c>
      <c r="Z4637" s="1">
        <v>7.8</v>
      </c>
      <c r="AA4637" s="1">
        <v>1.66</v>
      </c>
      <c r="AB4637" s="1">
        <v>963</v>
      </c>
    </row>
    <row r="4638" spans="1:28">
      <c r="A4638" s="1" t="s">
        <v>28</v>
      </c>
      <c r="B4638" s="1" t="s">
        <v>5455</v>
      </c>
      <c r="C4638" s="1">
        <v>32</v>
      </c>
      <c r="D4638" s="1">
        <v>140</v>
      </c>
      <c r="E4638" s="1">
        <v>0</v>
      </c>
      <c r="F4638" s="1">
        <v>210</v>
      </c>
      <c r="G4638" s="1" t="s">
        <v>4667</v>
      </c>
      <c r="H4638" s="1">
        <v>436</v>
      </c>
      <c r="I4638" s="1">
        <v>24276500</v>
      </c>
      <c r="J4638" s="1" t="s">
        <v>1718</v>
      </c>
      <c r="K4638" s="1" t="s">
        <v>7517</v>
      </c>
      <c r="L4638" s="1" t="s">
        <v>7518</v>
      </c>
      <c r="M4638" s="1">
        <v>17124</v>
      </c>
      <c r="N4638" s="1">
        <v>1394</v>
      </c>
      <c r="O4638" s="1" t="s">
        <v>3749</v>
      </c>
      <c r="P4638" s="1">
        <v>2</v>
      </c>
      <c r="Q4638" s="1" t="s">
        <v>7519</v>
      </c>
      <c r="R4638" s="1" t="s">
        <v>7520</v>
      </c>
      <c r="S4638" s="1">
        <v>68</v>
      </c>
      <c r="T4638" s="1" t="s">
        <v>37</v>
      </c>
      <c r="U4638" s="1" t="s">
        <v>38</v>
      </c>
      <c r="V4638" s="1" t="s">
        <v>581</v>
      </c>
      <c r="W4638" s="1">
        <v>35000000</v>
      </c>
      <c r="X4638" s="1">
        <v>1992</v>
      </c>
      <c r="Y4638" s="1">
        <v>263</v>
      </c>
      <c r="Z4638" s="1">
        <v>6.6</v>
      </c>
      <c r="AA4638" s="1">
        <v>2.35</v>
      </c>
      <c r="AB4638" s="1">
        <v>949</v>
      </c>
    </row>
    <row r="4639" spans="1:28">
      <c r="A4639" s="1" t="s">
        <v>28</v>
      </c>
      <c r="B4639" s="1" t="s">
        <v>8466</v>
      </c>
      <c r="C4639" s="1">
        <v>48</v>
      </c>
      <c r="D4639" s="1">
        <v>140</v>
      </c>
      <c r="E4639" s="1">
        <v>32</v>
      </c>
      <c r="F4639" s="1">
        <v>120</v>
      </c>
      <c r="G4639" s="1" t="s">
        <v>14873</v>
      </c>
      <c r="H4639" s="1">
        <v>535</v>
      </c>
      <c r="I4639" s="1">
        <v>32101000</v>
      </c>
      <c r="J4639" s="1" t="s">
        <v>10208</v>
      </c>
      <c r="K4639" s="1" t="s">
        <v>14874</v>
      </c>
      <c r="L4639" s="1" t="s">
        <v>14875</v>
      </c>
      <c r="M4639" s="1">
        <v>27800</v>
      </c>
      <c r="N4639" s="1">
        <v>1109</v>
      </c>
      <c r="O4639" s="1" t="s">
        <v>1802</v>
      </c>
      <c r="P4639" s="1">
        <v>0</v>
      </c>
      <c r="Q4639" s="1" t="s">
        <v>14876</v>
      </c>
      <c r="R4639" s="1" t="s">
        <v>14877</v>
      </c>
      <c r="S4639" s="1">
        <v>96</v>
      </c>
      <c r="T4639" s="1" t="s">
        <v>37</v>
      </c>
      <c r="U4639" s="1" t="s">
        <v>56</v>
      </c>
      <c r="V4639" s="1" t="s">
        <v>581</v>
      </c>
      <c r="W4639" s="1">
        <v>10000000</v>
      </c>
      <c r="X4639" s="1">
        <v>1992</v>
      </c>
      <c r="Y4639" s="1">
        <v>211</v>
      </c>
      <c r="Z4639" s="1">
        <v>5.4</v>
      </c>
      <c r="AA4639" s="1">
        <v>1.85</v>
      </c>
      <c r="AB4639" s="1">
        <v>0</v>
      </c>
    </row>
    <row r="4640" spans="1:28">
      <c r="A4640" s="1" t="s">
        <v>28</v>
      </c>
      <c r="B4640" s="1" t="s">
        <v>12543</v>
      </c>
      <c r="C4640" s="1">
        <v>51</v>
      </c>
      <c r="D4640" s="1">
        <v>140</v>
      </c>
      <c r="E4640" s="1">
        <v>133</v>
      </c>
      <c r="F4640" s="1">
        <v>136</v>
      </c>
      <c r="G4640" s="1" t="s">
        <v>2527</v>
      </c>
      <c r="H4640" s="1">
        <v>12000</v>
      </c>
      <c r="I4640" s="1">
        <v>25967000</v>
      </c>
      <c r="J4640" s="1" t="s">
        <v>210</v>
      </c>
      <c r="K4640" s="1" t="s">
        <v>758</v>
      </c>
      <c r="L4640" s="1" t="s">
        <v>16114</v>
      </c>
      <c r="M4640" s="1">
        <v>21254</v>
      </c>
      <c r="N4640" s="1">
        <v>13180</v>
      </c>
      <c r="O4640" s="1" t="s">
        <v>16115</v>
      </c>
      <c r="P4640" s="1">
        <v>3</v>
      </c>
      <c r="Q4640" s="1" t="s">
        <v>16116</v>
      </c>
      <c r="R4640" s="1" t="s">
        <v>16117</v>
      </c>
      <c r="S4640" s="1">
        <v>86</v>
      </c>
      <c r="T4640" s="1" t="s">
        <v>37</v>
      </c>
      <c r="U4640" s="1" t="s">
        <v>56</v>
      </c>
      <c r="V4640" s="1" t="s">
        <v>91</v>
      </c>
      <c r="X4640" s="1">
        <v>1992</v>
      </c>
      <c r="Y4640" s="1">
        <v>898</v>
      </c>
      <c r="Z4640" s="1">
        <v>7.5</v>
      </c>
      <c r="AA4640" s="1">
        <v>2.35</v>
      </c>
      <c r="AB4640" s="1">
        <v>788</v>
      </c>
    </row>
    <row r="4641" spans="1:28">
      <c r="A4641" s="1" t="s">
        <v>28</v>
      </c>
      <c r="B4641" s="1" t="s">
        <v>3074</v>
      </c>
      <c r="C4641" s="1">
        <v>68</v>
      </c>
      <c r="D4641" s="1">
        <v>140</v>
      </c>
      <c r="E4641" s="1">
        <v>473</v>
      </c>
      <c r="F4641" s="1">
        <v>294</v>
      </c>
      <c r="G4641" s="1" t="s">
        <v>5221</v>
      </c>
      <c r="H4641" s="1">
        <v>18000</v>
      </c>
      <c r="I4641" s="1">
        <v>44484065</v>
      </c>
      <c r="J4641" s="1" t="s">
        <v>1116</v>
      </c>
      <c r="K4641" s="1" t="s">
        <v>116</v>
      </c>
      <c r="L4641" s="1" t="s">
        <v>5222</v>
      </c>
      <c r="M4641" s="1">
        <v>107227</v>
      </c>
      <c r="N4641" s="1">
        <v>20152</v>
      </c>
      <c r="O4641" s="1" t="s">
        <v>4547</v>
      </c>
      <c r="P4641" s="1">
        <v>2</v>
      </c>
      <c r="Q4641" s="1" t="s">
        <v>5223</v>
      </c>
      <c r="R4641" s="1" t="s">
        <v>5224</v>
      </c>
      <c r="S4641" s="1">
        <v>279</v>
      </c>
      <c r="T4641" s="1" t="s">
        <v>37</v>
      </c>
      <c r="U4641" s="1" t="s">
        <v>763</v>
      </c>
      <c r="V4641" s="1" t="s">
        <v>581</v>
      </c>
      <c r="W4641" s="1">
        <v>50000000</v>
      </c>
      <c r="X4641" s="1">
        <v>1998</v>
      </c>
      <c r="Y4641" s="1">
        <v>822</v>
      </c>
      <c r="Z4641" s="1">
        <v>7.3</v>
      </c>
      <c r="AA4641" s="1">
        <v>2.35</v>
      </c>
      <c r="AB4641" s="1">
        <v>3000</v>
      </c>
    </row>
    <row r="4642" spans="1:28">
      <c r="A4642" s="1" t="s">
        <v>28</v>
      </c>
      <c r="B4642" s="1" t="s">
        <v>1731</v>
      </c>
      <c r="C4642" s="1">
        <v>81</v>
      </c>
      <c r="D4642" s="1">
        <v>140</v>
      </c>
      <c r="E4642" s="1">
        <v>12000</v>
      </c>
      <c r="F4642" s="1">
        <v>619</v>
      </c>
      <c r="G4642" s="1" t="s">
        <v>1834</v>
      </c>
      <c r="H4642" s="1">
        <v>10000</v>
      </c>
      <c r="I4642" s="1">
        <v>111544445</v>
      </c>
      <c r="J4642" s="1" t="s">
        <v>1116</v>
      </c>
      <c r="K4642" s="1" t="s">
        <v>162</v>
      </c>
      <c r="L4642" s="1" t="s">
        <v>2364</v>
      </c>
      <c r="M4642" s="1">
        <v>188116</v>
      </c>
      <c r="N4642" s="1">
        <v>11951</v>
      </c>
      <c r="O4642" s="1" t="s">
        <v>2365</v>
      </c>
      <c r="P4642" s="1">
        <v>4</v>
      </c>
      <c r="Q4642" s="1" t="s">
        <v>2366</v>
      </c>
      <c r="R4642" s="1" t="s">
        <v>2367</v>
      </c>
      <c r="S4642" s="1">
        <v>415</v>
      </c>
      <c r="T4642" s="1" t="s">
        <v>37</v>
      </c>
      <c r="U4642" s="1" t="s">
        <v>38</v>
      </c>
      <c r="V4642" s="1" t="s">
        <v>581</v>
      </c>
      <c r="W4642" s="1">
        <v>90000000</v>
      </c>
      <c r="X4642" s="1">
        <v>1998</v>
      </c>
      <c r="Y4642" s="1">
        <v>660</v>
      </c>
      <c r="Z4642" s="1">
        <v>7.3</v>
      </c>
      <c r="AA4642" s="1">
        <v>2.35</v>
      </c>
      <c r="AB4642" s="1">
        <v>0</v>
      </c>
    </row>
    <row r="4643" spans="1:28">
      <c r="A4643" s="1" t="s">
        <v>28</v>
      </c>
      <c r="B4643" s="1" t="s">
        <v>756</v>
      </c>
      <c r="C4643" s="1">
        <v>82</v>
      </c>
      <c r="D4643" s="1">
        <v>140</v>
      </c>
      <c r="E4643" s="1">
        <v>0</v>
      </c>
      <c r="F4643" s="1">
        <v>552</v>
      </c>
      <c r="G4643" s="1" t="s">
        <v>3042</v>
      </c>
      <c r="H4643" s="1">
        <v>720</v>
      </c>
      <c r="I4643" s="1">
        <v>35183792</v>
      </c>
      <c r="J4643" s="1" t="s">
        <v>6493</v>
      </c>
      <c r="K4643" s="1" t="s">
        <v>1862</v>
      </c>
      <c r="L4643" s="1" t="s">
        <v>6556</v>
      </c>
      <c r="M4643" s="1">
        <v>68159</v>
      </c>
      <c r="N4643" s="1">
        <v>3044</v>
      </c>
      <c r="O4643" s="1" t="s">
        <v>3640</v>
      </c>
      <c r="P4643" s="1">
        <v>1</v>
      </c>
      <c r="Q4643" s="1" t="s">
        <v>6557</v>
      </c>
      <c r="R4643" s="1" t="s">
        <v>6558</v>
      </c>
      <c r="S4643" s="1">
        <v>209</v>
      </c>
      <c r="T4643" s="1" t="s">
        <v>37</v>
      </c>
      <c r="U4643" s="1" t="s">
        <v>38</v>
      </c>
      <c r="V4643" s="1" t="s">
        <v>581</v>
      </c>
      <c r="W4643" s="1">
        <v>38000000</v>
      </c>
      <c r="X4643" s="1">
        <v>1991</v>
      </c>
      <c r="Y4643" s="1">
        <v>576</v>
      </c>
      <c r="Z4643" s="1">
        <v>7.2</v>
      </c>
      <c r="AA4643" s="1">
        <v>2.35</v>
      </c>
      <c r="AB4643" s="1">
        <v>0</v>
      </c>
    </row>
    <row r="4644" spans="1:28">
      <c r="A4644" s="1" t="s">
        <v>743</v>
      </c>
      <c r="B4644" s="1" t="s">
        <v>4331</v>
      </c>
      <c r="C4644" s="1">
        <v>123</v>
      </c>
      <c r="D4644" s="1">
        <v>140</v>
      </c>
      <c r="E4644" s="1">
        <v>23</v>
      </c>
      <c r="F4644" s="1">
        <v>579</v>
      </c>
      <c r="G4644" s="1" t="s">
        <v>266</v>
      </c>
      <c r="H4644" s="1">
        <v>11000</v>
      </c>
      <c r="I4644" s="1">
        <v>13082288</v>
      </c>
      <c r="J4644" s="1" t="s">
        <v>4332</v>
      </c>
      <c r="K4644" s="1" t="s">
        <v>76</v>
      </c>
      <c r="L4644" s="1" t="s">
        <v>4333</v>
      </c>
      <c r="M4644" s="1">
        <v>35565</v>
      </c>
      <c r="N4644" s="1">
        <v>12634</v>
      </c>
      <c r="O4644" s="1" t="s">
        <v>4334</v>
      </c>
      <c r="P4644" s="1">
        <v>1</v>
      </c>
      <c r="Q4644" s="1" t="s">
        <v>4335</v>
      </c>
      <c r="R4644" s="1" t="s">
        <v>4336</v>
      </c>
      <c r="S4644" s="1">
        <v>247</v>
      </c>
      <c r="T4644" s="1" t="s">
        <v>37</v>
      </c>
      <c r="U4644" s="1" t="s">
        <v>56</v>
      </c>
      <c r="V4644" s="1" t="s">
        <v>39</v>
      </c>
      <c r="W4644" s="1">
        <v>60000000</v>
      </c>
      <c r="X4644" s="1">
        <v>2006</v>
      </c>
      <c r="Y4644" s="1">
        <v>779</v>
      </c>
      <c r="Z4644" s="1">
        <v>6.6</v>
      </c>
      <c r="AA4644" s="1">
        <v>2.35</v>
      </c>
      <c r="AB4644" s="1">
        <v>2000</v>
      </c>
    </row>
    <row r="4645" spans="1:28">
      <c r="A4645" s="1" t="s">
        <v>28</v>
      </c>
      <c r="B4645" s="1" t="s">
        <v>846</v>
      </c>
      <c r="C4645" s="1">
        <v>159</v>
      </c>
      <c r="D4645" s="1">
        <v>140</v>
      </c>
      <c r="E4645" s="1">
        <v>2000</v>
      </c>
      <c r="F4645" s="1">
        <v>552</v>
      </c>
      <c r="G4645" s="1" t="s">
        <v>3638</v>
      </c>
      <c r="H4645" s="1">
        <v>15000</v>
      </c>
      <c r="I4645" s="1">
        <v>172071312</v>
      </c>
      <c r="J4645" s="1" t="s">
        <v>2149</v>
      </c>
      <c r="K4645" s="1" t="s">
        <v>318</v>
      </c>
      <c r="L4645" s="1" t="s">
        <v>3639</v>
      </c>
      <c r="M4645" s="1">
        <v>208817</v>
      </c>
      <c r="N4645" s="1">
        <v>17171</v>
      </c>
      <c r="O4645" s="1" t="s">
        <v>3640</v>
      </c>
      <c r="P4645" s="1">
        <v>0</v>
      </c>
      <c r="Q4645" s="1" t="s">
        <v>3641</v>
      </c>
      <c r="R4645" s="1" t="s">
        <v>3642</v>
      </c>
      <c r="S4645" s="1">
        <v>296</v>
      </c>
      <c r="T4645" s="1" t="s">
        <v>37</v>
      </c>
      <c r="U4645" s="1" t="s">
        <v>38</v>
      </c>
      <c r="V4645" s="1" t="s">
        <v>91</v>
      </c>
      <c r="W4645" s="1">
        <v>62000000</v>
      </c>
      <c r="X4645" s="1">
        <v>1995</v>
      </c>
      <c r="Y4645" s="1">
        <v>968</v>
      </c>
      <c r="Z4645" s="1">
        <v>7.6</v>
      </c>
      <c r="AA4645" s="1">
        <v>2.35</v>
      </c>
      <c r="AB4645" s="1">
        <v>5000</v>
      </c>
    </row>
    <row r="4646" spans="1:28">
      <c r="A4646" s="1" t="s">
        <v>743</v>
      </c>
      <c r="B4646" s="1" t="s">
        <v>2288</v>
      </c>
      <c r="C4646" s="1">
        <v>175</v>
      </c>
      <c r="D4646" s="1">
        <v>140</v>
      </c>
      <c r="E4646" s="1">
        <v>378</v>
      </c>
      <c r="F4646" s="1">
        <v>599</v>
      </c>
      <c r="G4646" s="1" t="s">
        <v>2289</v>
      </c>
      <c r="H4646" s="1">
        <v>12000</v>
      </c>
      <c r="I4646" s="1">
        <v>120147445</v>
      </c>
      <c r="J4646" s="1" t="s">
        <v>2290</v>
      </c>
      <c r="K4646" s="1" t="s">
        <v>297</v>
      </c>
      <c r="L4646" s="1" t="s">
        <v>2291</v>
      </c>
      <c r="M4646" s="1">
        <v>57661</v>
      </c>
      <c r="N4646" s="1">
        <v>13808</v>
      </c>
      <c r="O4646" s="1" t="s">
        <v>751</v>
      </c>
      <c r="P4646" s="1">
        <v>0</v>
      </c>
      <c r="Q4646" s="1" t="s">
        <v>2292</v>
      </c>
      <c r="R4646" s="1" t="s">
        <v>2293</v>
      </c>
      <c r="S4646" s="1">
        <v>455</v>
      </c>
      <c r="T4646" s="1" t="s">
        <v>37</v>
      </c>
      <c r="U4646" s="1" t="s">
        <v>38</v>
      </c>
      <c r="V4646" s="1" t="s">
        <v>39</v>
      </c>
      <c r="W4646" s="1">
        <v>87000000</v>
      </c>
      <c r="X4646" s="1">
        <v>2003</v>
      </c>
      <c r="Y4646" s="1">
        <v>947</v>
      </c>
      <c r="Z4646" s="1">
        <v>7.3</v>
      </c>
      <c r="AA4646" s="1">
        <v>2.35</v>
      </c>
      <c r="AB4646" s="1">
        <v>0</v>
      </c>
    </row>
    <row r="4647" spans="1:28">
      <c r="A4647" s="1" t="s">
        <v>28</v>
      </c>
      <c r="B4647" s="1" t="s">
        <v>13330</v>
      </c>
      <c r="C4647" s="1">
        <v>177</v>
      </c>
      <c r="D4647" s="1">
        <v>140</v>
      </c>
      <c r="E4647" s="1">
        <v>3000</v>
      </c>
      <c r="F4647" s="1">
        <v>322</v>
      </c>
      <c r="G4647" s="1" t="s">
        <v>1815</v>
      </c>
      <c r="H4647" s="1">
        <v>963</v>
      </c>
      <c r="I4647" s="1">
        <v>4157491</v>
      </c>
      <c r="J4647" s="1" t="s">
        <v>13949</v>
      </c>
      <c r="K4647" s="1" t="s">
        <v>6649</v>
      </c>
      <c r="L4647" s="1" t="s">
        <v>13950</v>
      </c>
      <c r="M4647" s="1">
        <v>79330</v>
      </c>
      <c r="N4647" s="1">
        <v>2894</v>
      </c>
      <c r="O4647" s="1" t="s">
        <v>13951</v>
      </c>
      <c r="P4647" s="1">
        <v>0</v>
      </c>
      <c r="Q4647" s="1" t="s">
        <v>13952</v>
      </c>
      <c r="R4647" s="1" t="s">
        <v>13953</v>
      </c>
      <c r="S4647" s="1">
        <v>690</v>
      </c>
      <c r="T4647" s="1" t="s">
        <v>37</v>
      </c>
      <c r="U4647" s="1" t="s">
        <v>7697</v>
      </c>
      <c r="V4647" s="1" t="s">
        <v>581</v>
      </c>
      <c r="W4647" s="1">
        <v>12800000</v>
      </c>
      <c r="X4647" s="1">
        <v>2000</v>
      </c>
      <c r="Y4647" s="1">
        <v>595</v>
      </c>
      <c r="Z4647" s="1">
        <v>8</v>
      </c>
      <c r="AA4647" s="1">
        <v>2.35</v>
      </c>
      <c r="AB4647" s="1">
        <v>0</v>
      </c>
    </row>
    <row r="4648" spans="1:28">
      <c r="A4648" s="1" t="s">
        <v>28</v>
      </c>
      <c r="B4648" s="1" t="s">
        <v>7838</v>
      </c>
      <c r="C4648" s="1">
        <v>192</v>
      </c>
      <c r="D4648" s="1">
        <v>140</v>
      </c>
      <c r="E4648" s="1">
        <v>36</v>
      </c>
      <c r="F4648" s="1">
        <v>336</v>
      </c>
      <c r="G4648" s="1" t="s">
        <v>7839</v>
      </c>
      <c r="H4648" s="1">
        <v>669</v>
      </c>
      <c r="I4648" s="1">
        <v>33682273</v>
      </c>
      <c r="J4648" s="1" t="s">
        <v>460</v>
      </c>
      <c r="K4648" s="1" t="s">
        <v>7137</v>
      </c>
      <c r="L4648" s="1" t="s">
        <v>7840</v>
      </c>
      <c r="M4648" s="1">
        <v>124242</v>
      </c>
      <c r="N4648" s="1">
        <v>2114</v>
      </c>
      <c r="O4648" s="1" t="s">
        <v>7841</v>
      </c>
      <c r="P4648" s="1">
        <v>1</v>
      </c>
      <c r="Q4648" s="1" t="s">
        <v>7842</v>
      </c>
      <c r="R4648" s="1" t="s">
        <v>7843</v>
      </c>
      <c r="S4648" s="1">
        <v>622</v>
      </c>
      <c r="T4648" s="1" t="s">
        <v>37</v>
      </c>
      <c r="U4648" s="1" t="s">
        <v>38</v>
      </c>
      <c r="V4648" s="1" t="s">
        <v>581</v>
      </c>
      <c r="W4648" s="1">
        <v>33000000</v>
      </c>
      <c r="X4648" s="1">
        <v>2004</v>
      </c>
      <c r="Y4648" s="1">
        <v>403</v>
      </c>
      <c r="Z4648" s="1">
        <v>6.5</v>
      </c>
      <c r="AA4648" s="1">
        <v>2.35</v>
      </c>
      <c r="AB4648" s="1">
        <v>4000</v>
      </c>
    </row>
    <row r="4649" spans="1:28">
      <c r="A4649" s="1" t="s">
        <v>28</v>
      </c>
      <c r="B4649" s="1" t="s">
        <v>4013</v>
      </c>
      <c r="C4649" s="1">
        <v>213</v>
      </c>
      <c r="D4649" s="1">
        <v>140</v>
      </c>
      <c r="E4649" s="1">
        <v>708</v>
      </c>
      <c r="F4649" s="1">
        <v>745</v>
      </c>
      <c r="G4649" s="1" t="s">
        <v>1523</v>
      </c>
      <c r="H4649" s="1">
        <v>11000</v>
      </c>
      <c r="I4649" s="1">
        <v>80574010</v>
      </c>
      <c r="J4649" s="1" t="s">
        <v>210</v>
      </c>
      <c r="K4649" s="1" t="s">
        <v>76</v>
      </c>
      <c r="L4649" s="1" t="s">
        <v>4014</v>
      </c>
      <c r="M4649" s="1">
        <v>63493</v>
      </c>
      <c r="N4649" s="1">
        <v>20440</v>
      </c>
      <c r="O4649" s="1" t="s">
        <v>1047</v>
      </c>
      <c r="P4649" s="1">
        <v>1</v>
      </c>
      <c r="Q4649" s="1" t="s">
        <v>4015</v>
      </c>
      <c r="R4649" s="1" t="s">
        <v>4016</v>
      </c>
      <c r="S4649" s="1">
        <v>302</v>
      </c>
      <c r="T4649" s="1" t="s">
        <v>37</v>
      </c>
      <c r="U4649" s="1" t="s">
        <v>38</v>
      </c>
      <c r="V4649" s="1" t="s">
        <v>39</v>
      </c>
      <c r="W4649" s="1">
        <v>60000000</v>
      </c>
      <c r="X4649" s="1">
        <v>2010</v>
      </c>
      <c r="Y4649" s="1">
        <v>8000</v>
      </c>
      <c r="Z4649" s="1">
        <v>5.7</v>
      </c>
      <c r="AA4649" s="1">
        <v>1.85</v>
      </c>
      <c r="AB4649" s="1">
        <v>26000</v>
      </c>
    </row>
    <row r="4650" spans="1:28">
      <c r="A4650" s="1" t="s">
        <v>28</v>
      </c>
      <c r="B4650" s="1" t="s">
        <v>8551</v>
      </c>
      <c r="C4650" s="1">
        <v>317</v>
      </c>
      <c r="D4650" s="1">
        <v>140</v>
      </c>
      <c r="E4650" s="1">
        <v>149</v>
      </c>
      <c r="F4650" s="1">
        <v>581</v>
      </c>
      <c r="G4650" s="1" t="s">
        <v>1690</v>
      </c>
      <c r="H4650" s="1">
        <v>27000</v>
      </c>
      <c r="I4650" s="1">
        <v>13651662</v>
      </c>
      <c r="J4650" s="1" t="s">
        <v>3780</v>
      </c>
      <c r="K4650" s="1" t="s">
        <v>60</v>
      </c>
      <c r="L4650" s="1" t="s">
        <v>9881</v>
      </c>
      <c r="M4650" s="1">
        <v>332276</v>
      </c>
      <c r="N4650" s="1">
        <v>29692</v>
      </c>
      <c r="O4650" s="1" t="s">
        <v>275</v>
      </c>
      <c r="P4650" s="1">
        <v>1</v>
      </c>
      <c r="Q4650" s="1" t="s">
        <v>9882</v>
      </c>
      <c r="R4650" s="1" t="s">
        <v>9883</v>
      </c>
      <c r="S4650" s="1">
        <v>514</v>
      </c>
      <c r="T4650" s="1" t="s">
        <v>37</v>
      </c>
      <c r="U4650" s="1" t="s">
        <v>38</v>
      </c>
      <c r="V4650" s="1" t="s">
        <v>39</v>
      </c>
      <c r="W4650" s="1">
        <v>25000000</v>
      </c>
      <c r="X4650" s="1">
        <v>2011</v>
      </c>
      <c r="Y4650" s="1">
        <v>798</v>
      </c>
      <c r="Z4650" s="1">
        <v>8.1999999999999993</v>
      </c>
      <c r="AA4650" s="1">
        <v>2.35</v>
      </c>
      <c r="AB4650" s="1">
        <v>77000</v>
      </c>
    </row>
    <row r="4651" spans="1:28">
      <c r="A4651" s="1" t="s">
        <v>28</v>
      </c>
      <c r="B4651" s="1" t="s">
        <v>1629</v>
      </c>
      <c r="C4651" s="1">
        <v>357</v>
      </c>
      <c r="D4651" s="1">
        <v>140</v>
      </c>
      <c r="E4651" s="1">
        <v>0</v>
      </c>
      <c r="F4651" s="1">
        <v>1000</v>
      </c>
      <c r="G4651" s="1" t="s">
        <v>58</v>
      </c>
      <c r="H4651" s="1">
        <v>40000</v>
      </c>
      <c r="I4651" s="1">
        <v>97030725</v>
      </c>
      <c r="J4651" s="1" t="s">
        <v>1713</v>
      </c>
      <c r="K4651" s="1" t="s">
        <v>43</v>
      </c>
      <c r="L4651" s="1" t="s">
        <v>1714</v>
      </c>
      <c r="M4651" s="1">
        <v>230931</v>
      </c>
      <c r="N4651" s="1">
        <v>64599</v>
      </c>
      <c r="O4651" s="1" t="s">
        <v>156</v>
      </c>
      <c r="P4651" s="1">
        <v>1</v>
      </c>
      <c r="Q4651" s="1" t="s">
        <v>1715</v>
      </c>
      <c r="R4651" s="1" t="s">
        <v>1716</v>
      </c>
      <c r="S4651" s="1">
        <v>585</v>
      </c>
      <c r="T4651" s="1" t="s">
        <v>37</v>
      </c>
      <c r="U4651" s="1" t="s">
        <v>38</v>
      </c>
      <c r="V4651" s="1" t="s">
        <v>581</v>
      </c>
      <c r="W4651" s="1">
        <v>100000000</v>
      </c>
      <c r="X4651" s="1">
        <v>2009</v>
      </c>
      <c r="Y4651" s="1">
        <v>23000</v>
      </c>
      <c r="Z4651" s="1">
        <v>7</v>
      </c>
      <c r="AA4651" s="1">
        <v>2.35</v>
      </c>
      <c r="AB4651" s="1">
        <v>0</v>
      </c>
    </row>
    <row r="4652" spans="1:28">
      <c r="A4652" s="1" t="s">
        <v>28</v>
      </c>
      <c r="B4652" s="1" t="s">
        <v>1428</v>
      </c>
      <c r="C4652" s="1">
        <v>359</v>
      </c>
      <c r="D4652" s="1">
        <v>140</v>
      </c>
      <c r="E4652" s="1">
        <v>0</v>
      </c>
      <c r="F4652" s="1">
        <v>4000</v>
      </c>
      <c r="G4652" s="1" t="s">
        <v>197</v>
      </c>
      <c r="H4652" s="1">
        <v>20000</v>
      </c>
      <c r="I4652" s="1">
        <v>380262555</v>
      </c>
      <c r="J4652" s="1" t="s">
        <v>31</v>
      </c>
      <c r="K4652" s="1" t="s">
        <v>837</v>
      </c>
      <c r="L4652" s="1" t="s">
        <v>1429</v>
      </c>
      <c r="M4652" s="1">
        <v>520104</v>
      </c>
      <c r="N4652" s="1">
        <v>44042</v>
      </c>
      <c r="O4652" s="1" t="s">
        <v>1430</v>
      </c>
      <c r="P4652" s="1">
        <v>4</v>
      </c>
      <c r="Q4652" s="1" t="s">
        <v>1431</v>
      </c>
      <c r="R4652" s="1" t="s">
        <v>1432</v>
      </c>
      <c r="S4652" s="1">
        <v>3286</v>
      </c>
      <c r="T4652" s="1" t="s">
        <v>37</v>
      </c>
      <c r="U4652" s="1" t="s">
        <v>38</v>
      </c>
      <c r="V4652" s="1" t="s">
        <v>39</v>
      </c>
      <c r="W4652" s="1">
        <v>113000000</v>
      </c>
      <c r="X4652" s="1">
        <v>2005</v>
      </c>
      <c r="Y4652" s="1">
        <v>16000</v>
      </c>
      <c r="Z4652" s="1">
        <v>7.6</v>
      </c>
      <c r="AA4652" s="1">
        <v>2.35</v>
      </c>
      <c r="AB4652" s="1">
        <v>10000</v>
      </c>
    </row>
    <row r="4653" spans="1:28">
      <c r="A4653" s="1" t="s">
        <v>28</v>
      </c>
      <c r="B4653" s="1" t="s">
        <v>12941</v>
      </c>
      <c r="C4653" s="1">
        <v>417</v>
      </c>
      <c r="D4653" s="1">
        <v>140</v>
      </c>
      <c r="E4653" s="1">
        <v>310</v>
      </c>
      <c r="F4653" s="1">
        <v>619</v>
      </c>
      <c r="G4653" s="1" t="s">
        <v>1021</v>
      </c>
      <c r="H4653" s="1">
        <v>33000</v>
      </c>
      <c r="I4653" s="1">
        <v>21383298</v>
      </c>
      <c r="J4653" s="1" t="s">
        <v>2117</v>
      </c>
      <c r="K4653" s="1" t="s">
        <v>4199</v>
      </c>
      <c r="L4653" s="1" t="s">
        <v>12942</v>
      </c>
      <c r="M4653" s="1">
        <v>187170</v>
      </c>
      <c r="N4653" s="1">
        <v>34413</v>
      </c>
      <c r="O4653" s="1" t="s">
        <v>12943</v>
      </c>
      <c r="P4653" s="1">
        <v>3</v>
      </c>
      <c r="Q4653" s="1" t="s">
        <v>12944</v>
      </c>
      <c r="R4653" s="1" t="s">
        <v>12945</v>
      </c>
      <c r="S4653" s="1">
        <v>376</v>
      </c>
      <c r="T4653" s="1" t="s">
        <v>37</v>
      </c>
      <c r="U4653" s="1" t="s">
        <v>38</v>
      </c>
      <c r="V4653" s="1" t="s">
        <v>581</v>
      </c>
      <c r="W4653" s="1">
        <v>15000000</v>
      </c>
      <c r="X4653" s="1">
        <v>2012</v>
      </c>
      <c r="Y4653" s="1">
        <v>748</v>
      </c>
      <c r="Z4653" s="1">
        <v>7.3</v>
      </c>
      <c r="AA4653" s="1">
        <v>2.35</v>
      </c>
      <c r="AB4653" s="1">
        <v>47000</v>
      </c>
    </row>
    <row r="4654" spans="1:28">
      <c r="A4654" s="1" t="s">
        <v>28</v>
      </c>
      <c r="B4654" s="1" t="s">
        <v>328</v>
      </c>
      <c r="C4654" s="1">
        <v>424</v>
      </c>
      <c r="D4654" s="1">
        <v>140</v>
      </c>
      <c r="E4654" s="1">
        <v>0</v>
      </c>
      <c r="F4654" s="1">
        <v>14000</v>
      </c>
      <c r="G4654" s="1" t="s">
        <v>329</v>
      </c>
      <c r="H4654" s="1">
        <v>26000</v>
      </c>
      <c r="I4654" s="1">
        <v>350034110</v>
      </c>
      <c r="J4654" s="1" t="s">
        <v>330</v>
      </c>
      <c r="K4654" s="1" t="s">
        <v>331</v>
      </c>
      <c r="L4654" s="1" t="s">
        <v>332</v>
      </c>
      <c r="M4654" s="1">
        <v>278232</v>
      </c>
      <c r="N4654" s="1">
        <v>79150</v>
      </c>
      <c r="O4654" s="1" t="s">
        <v>333</v>
      </c>
      <c r="P4654" s="1">
        <v>0</v>
      </c>
      <c r="Q4654" s="1" t="s">
        <v>334</v>
      </c>
      <c r="R4654" s="1" t="s">
        <v>335</v>
      </c>
      <c r="S4654" s="1">
        <v>657</v>
      </c>
      <c r="T4654" s="1" t="s">
        <v>37</v>
      </c>
      <c r="U4654" s="1" t="s">
        <v>38</v>
      </c>
      <c r="V4654" s="1" t="s">
        <v>39</v>
      </c>
      <c r="W4654" s="1">
        <v>190000000</v>
      </c>
      <c r="X4654" s="1">
        <v>2015</v>
      </c>
      <c r="Y4654" s="1">
        <v>23000</v>
      </c>
      <c r="Z4654" s="1">
        <v>7.2</v>
      </c>
      <c r="AA4654" s="1">
        <v>2.35</v>
      </c>
      <c r="AB4654" s="1">
        <v>94000</v>
      </c>
    </row>
    <row r="4655" spans="1:28">
      <c r="A4655" s="1" t="s">
        <v>28</v>
      </c>
      <c r="B4655" s="1" t="s">
        <v>19692</v>
      </c>
      <c r="C4655" s="1">
        <v>1</v>
      </c>
      <c r="D4655" s="1">
        <v>141</v>
      </c>
      <c r="E4655" s="1">
        <v>2</v>
      </c>
      <c r="F4655" s="1">
        <v>32</v>
      </c>
      <c r="G4655" s="1" t="s">
        <v>19693</v>
      </c>
      <c r="H4655" s="1">
        <v>258</v>
      </c>
      <c r="J4655" s="1" t="s">
        <v>19694</v>
      </c>
      <c r="K4655" s="1" t="s">
        <v>19695</v>
      </c>
      <c r="L4655" s="1" t="s">
        <v>19696</v>
      </c>
      <c r="M4655" s="1">
        <v>745</v>
      </c>
      <c r="N4655" s="1">
        <v>434</v>
      </c>
      <c r="O4655" s="1" t="s">
        <v>19697</v>
      </c>
      <c r="P4655" s="1">
        <v>2</v>
      </c>
      <c r="Q4655" s="1" t="s">
        <v>65</v>
      </c>
      <c r="R4655" s="1" t="s">
        <v>19698</v>
      </c>
      <c r="S4655" s="1">
        <v>8</v>
      </c>
      <c r="T4655" s="1" t="s">
        <v>19699</v>
      </c>
      <c r="U4655" s="1" t="s">
        <v>264</v>
      </c>
      <c r="V4655" s="1" t="s">
        <v>5599</v>
      </c>
      <c r="W4655" s="1">
        <v>3000000</v>
      </c>
      <c r="X4655" s="1">
        <v>2015</v>
      </c>
      <c r="Y4655" s="1">
        <v>85</v>
      </c>
      <c r="Z4655" s="1">
        <v>6.6</v>
      </c>
      <c r="AB4655" s="1">
        <v>50</v>
      </c>
    </row>
    <row r="4656" spans="1:28">
      <c r="A4656" s="1" t="s">
        <v>28</v>
      </c>
      <c r="B4656" s="1" t="s">
        <v>2148</v>
      </c>
      <c r="C4656" s="1">
        <v>1</v>
      </c>
      <c r="D4656" s="1">
        <v>141</v>
      </c>
      <c r="E4656" s="1">
        <v>335</v>
      </c>
      <c r="F4656" s="1">
        <v>635</v>
      </c>
      <c r="G4656" s="1" t="s">
        <v>847</v>
      </c>
      <c r="H4656" s="1">
        <v>11000</v>
      </c>
      <c r="J4656" s="1" t="s">
        <v>2149</v>
      </c>
      <c r="K4656" s="1" t="s">
        <v>462</v>
      </c>
      <c r="L4656" s="1" t="s">
        <v>2150</v>
      </c>
      <c r="M4656" s="1">
        <v>57</v>
      </c>
      <c r="N4656" s="1">
        <v>13379</v>
      </c>
      <c r="O4656" s="1" t="s">
        <v>1608</v>
      </c>
      <c r="P4656" s="1">
        <v>2</v>
      </c>
      <c r="Q4656" s="1" t="s">
        <v>65</v>
      </c>
      <c r="R4656" s="1" t="s">
        <v>2151</v>
      </c>
      <c r="S4656" s="1">
        <v>1</v>
      </c>
      <c r="T4656" s="1" t="s">
        <v>37</v>
      </c>
      <c r="U4656" s="1" t="s">
        <v>38</v>
      </c>
      <c r="V4656" s="1" t="s">
        <v>39</v>
      </c>
      <c r="X4656" s="1">
        <v>2016</v>
      </c>
      <c r="Y4656" s="1">
        <v>745</v>
      </c>
      <c r="Z4656" s="1">
        <v>6.1</v>
      </c>
      <c r="AA4656" s="1">
        <v>2.35</v>
      </c>
      <c r="AB4656" s="1">
        <v>0</v>
      </c>
    </row>
    <row r="4657" spans="1:28">
      <c r="A4657" s="1" t="s">
        <v>28</v>
      </c>
      <c r="B4657" s="1" t="s">
        <v>2148</v>
      </c>
      <c r="C4657" s="1">
        <v>1</v>
      </c>
      <c r="D4657" s="1">
        <v>141</v>
      </c>
      <c r="E4657" s="1">
        <v>335</v>
      </c>
      <c r="F4657" s="1">
        <v>635</v>
      </c>
      <c r="G4657" s="1" t="s">
        <v>847</v>
      </c>
      <c r="H4657" s="1">
        <v>11000</v>
      </c>
      <c r="J4657" s="1" t="s">
        <v>2149</v>
      </c>
      <c r="K4657" s="1" t="s">
        <v>462</v>
      </c>
      <c r="L4657" s="1" t="s">
        <v>2150</v>
      </c>
      <c r="M4657" s="1">
        <v>62</v>
      </c>
      <c r="N4657" s="1">
        <v>13390</v>
      </c>
      <c r="O4657" s="1" t="s">
        <v>1608</v>
      </c>
      <c r="P4657" s="1">
        <v>2</v>
      </c>
      <c r="Q4657" s="1" t="s">
        <v>12684</v>
      </c>
      <c r="R4657" s="1" t="s">
        <v>2151</v>
      </c>
      <c r="S4657" s="1">
        <v>1</v>
      </c>
      <c r="T4657" s="1" t="s">
        <v>37</v>
      </c>
      <c r="U4657" s="1" t="s">
        <v>38</v>
      </c>
      <c r="V4657" s="1" t="s">
        <v>39</v>
      </c>
      <c r="W4657" s="1">
        <v>100000000</v>
      </c>
      <c r="X4657" s="1">
        <v>2016</v>
      </c>
      <c r="Y4657" s="1">
        <v>744</v>
      </c>
      <c r="Z4657" s="1">
        <v>6.1</v>
      </c>
      <c r="AA4657" s="1">
        <v>2.35</v>
      </c>
      <c r="AB4657" s="1">
        <v>0</v>
      </c>
    </row>
    <row r="4658" spans="1:28">
      <c r="A4658" s="1" t="s">
        <v>28</v>
      </c>
      <c r="B4658" s="1" t="s">
        <v>2148</v>
      </c>
      <c r="C4658" s="1">
        <v>1</v>
      </c>
      <c r="D4658" s="1">
        <v>141</v>
      </c>
      <c r="E4658" s="1">
        <v>335</v>
      </c>
      <c r="F4658" s="1">
        <v>635</v>
      </c>
      <c r="G4658" s="1" t="s">
        <v>847</v>
      </c>
      <c r="H4658" s="1">
        <v>11000</v>
      </c>
      <c r="J4658" s="1" t="s">
        <v>2149</v>
      </c>
      <c r="K4658" s="1" t="s">
        <v>462</v>
      </c>
      <c r="L4658" s="1" t="s">
        <v>2150</v>
      </c>
      <c r="M4658" s="1">
        <v>67</v>
      </c>
      <c r="N4658" s="1">
        <v>13391</v>
      </c>
      <c r="O4658" s="1" t="s">
        <v>1608</v>
      </c>
      <c r="P4658" s="1">
        <v>2</v>
      </c>
      <c r="Q4658" s="1" t="s">
        <v>12684</v>
      </c>
      <c r="R4658" s="1" t="s">
        <v>2151</v>
      </c>
      <c r="S4658" s="1">
        <v>1</v>
      </c>
      <c r="T4658" s="1" t="s">
        <v>37</v>
      </c>
      <c r="U4658" s="1" t="s">
        <v>38</v>
      </c>
      <c r="V4658" s="1" t="s">
        <v>39</v>
      </c>
      <c r="W4658" s="1">
        <v>100000000</v>
      </c>
      <c r="X4658" s="1">
        <v>2016</v>
      </c>
      <c r="Y4658" s="1">
        <v>744</v>
      </c>
      <c r="Z4658" s="1">
        <v>6</v>
      </c>
      <c r="AA4658" s="1">
        <v>2.35</v>
      </c>
      <c r="AB4658" s="1">
        <v>0</v>
      </c>
    </row>
    <row r="4659" spans="1:28">
      <c r="A4659" s="1" t="s">
        <v>28</v>
      </c>
      <c r="B4659" s="1" t="s">
        <v>17024</v>
      </c>
      <c r="C4659" s="1">
        <v>14</v>
      </c>
      <c r="D4659" s="1">
        <v>141</v>
      </c>
      <c r="E4659" s="1">
        <v>54</v>
      </c>
      <c r="F4659" s="1">
        <v>70</v>
      </c>
      <c r="G4659" s="1" t="s">
        <v>17759</v>
      </c>
      <c r="H4659" s="1">
        <v>746</v>
      </c>
      <c r="J4659" s="1" t="s">
        <v>1933</v>
      </c>
      <c r="K4659" s="1" t="s">
        <v>17760</v>
      </c>
      <c r="L4659" s="1" t="s">
        <v>17761</v>
      </c>
      <c r="M4659" s="1">
        <v>2017</v>
      </c>
      <c r="N4659" s="1">
        <v>1332</v>
      </c>
      <c r="O4659" s="1" t="s">
        <v>17762</v>
      </c>
      <c r="P4659" s="1">
        <v>2</v>
      </c>
      <c r="Q4659" s="1" t="s">
        <v>17763</v>
      </c>
      <c r="R4659" s="1" t="s">
        <v>17764</v>
      </c>
      <c r="S4659" s="1">
        <v>33</v>
      </c>
      <c r="T4659" s="1" t="s">
        <v>37</v>
      </c>
      <c r="U4659" s="1" t="s">
        <v>38</v>
      </c>
      <c r="V4659" s="1" t="s">
        <v>5599</v>
      </c>
      <c r="W4659" s="1">
        <v>5000000</v>
      </c>
      <c r="X4659" s="1">
        <v>1959</v>
      </c>
      <c r="Y4659" s="1">
        <v>333</v>
      </c>
      <c r="Z4659" s="1">
        <v>6.2</v>
      </c>
      <c r="AA4659" s="1">
        <v>2.2000000000000002</v>
      </c>
      <c r="AB4659" s="1">
        <v>270</v>
      </c>
    </row>
    <row r="4660" spans="1:28">
      <c r="A4660" s="1" t="s">
        <v>28</v>
      </c>
      <c r="B4660" s="1" t="s">
        <v>17347</v>
      </c>
      <c r="C4660" s="1">
        <v>23</v>
      </c>
      <c r="D4660" s="1">
        <v>141</v>
      </c>
      <c r="E4660" s="1">
        <v>2</v>
      </c>
      <c r="F4660" s="1">
        <v>61</v>
      </c>
      <c r="G4660" s="1" t="s">
        <v>17348</v>
      </c>
      <c r="H4660" s="1">
        <v>634</v>
      </c>
      <c r="I4660" s="1">
        <v>352684</v>
      </c>
      <c r="J4660" s="1" t="s">
        <v>2128</v>
      </c>
      <c r="K4660" s="1" t="s">
        <v>17349</v>
      </c>
      <c r="L4660" s="1" t="s">
        <v>17350</v>
      </c>
      <c r="M4660" s="1">
        <v>4633</v>
      </c>
      <c r="N4660" s="1">
        <v>1065</v>
      </c>
      <c r="O4660" s="1" t="s">
        <v>17351</v>
      </c>
      <c r="P4660" s="1">
        <v>1</v>
      </c>
      <c r="Q4660" s="1" t="s">
        <v>17352</v>
      </c>
      <c r="R4660" s="1" t="s">
        <v>17353</v>
      </c>
      <c r="S4660" s="1">
        <v>31</v>
      </c>
      <c r="T4660" s="1" t="s">
        <v>5597</v>
      </c>
      <c r="U4660" s="1" t="s">
        <v>5598</v>
      </c>
      <c r="V4660" s="1" t="s">
        <v>4816</v>
      </c>
      <c r="X4660" s="1">
        <v>2012</v>
      </c>
      <c r="Y4660" s="1">
        <v>284</v>
      </c>
      <c r="Z4660" s="1">
        <v>4.3</v>
      </c>
      <c r="AB4660" s="1">
        <v>365</v>
      </c>
    </row>
    <row r="4661" spans="1:28">
      <c r="A4661" s="1" t="s">
        <v>28</v>
      </c>
      <c r="B4661" s="1" t="s">
        <v>13266</v>
      </c>
      <c r="C4661" s="1">
        <v>25</v>
      </c>
      <c r="D4661" s="1">
        <v>141</v>
      </c>
      <c r="E4661" s="1">
        <v>15</v>
      </c>
      <c r="F4661" s="1">
        <v>576</v>
      </c>
      <c r="G4661" s="1" t="s">
        <v>13267</v>
      </c>
      <c r="H4661" s="1">
        <v>735</v>
      </c>
      <c r="J4661" s="1" t="s">
        <v>13268</v>
      </c>
      <c r="K4661" s="1" t="s">
        <v>1866</v>
      </c>
      <c r="L4661" s="1" t="s">
        <v>13269</v>
      </c>
      <c r="M4661" s="1">
        <v>3425</v>
      </c>
      <c r="N4661" s="1">
        <v>2528</v>
      </c>
      <c r="O4661" s="1" t="s">
        <v>3317</v>
      </c>
      <c r="P4661" s="1">
        <v>1</v>
      </c>
      <c r="Q4661" s="1" t="s">
        <v>13270</v>
      </c>
      <c r="R4661" s="1" t="s">
        <v>13271</v>
      </c>
      <c r="S4661" s="1">
        <v>32</v>
      </c>
      <c r="T4661" s="1" t="s">
        <v>37</v>
      </c>
      <c r="U4661" s="1" t="s">
        <v>13272</v>
      </c>
      <c r="V4661" s="1" t="s">
        <v>581</v>
      </c>
      <c r="X4661" s="1">
        <v>2008</v>
      </c>
      <c r="Y4661" s="1">
        <v>627</v>
      </c>
      <c r="Z4661" s="1">
        <v>6</v>
      </c>
      <c r="AA4661" s="1">
        <v>2.35</v>
      </c>
      <c r="AB4661" s="1">
        <v>0</v>
      </c>
    </row>
    <row r="4662" spans="1:28">
      <c r="A4662" s="1" t="s">
        <v>28</v>
      </c>
      <c r="B4662" s="1" t="s">
        <v>1194</v>
      </c>
      <c r="C4662" s="1">
        <v>42</v>
      </c>
      <c r="D4662" s="1">
        <v>141</v>
      </c>
      <c r="E4662" s="1">
        <v>176</v>
      </c>
      <c r="F4662" s="1">
        <v>672</v>
      </c>
      <c r="G4662" s="1" t="s">
        <v>3855</v>
      </c>
      <c r="H4662" s="1">
        <v>11000</v>
      </c>
      <c r="I4662" s="1">
        <v>122012710</v>
      </c>
      <c r="J4662" s="1" t="s">
        <v>460</v>
      </c>
      <c r="K4662" s="1" t="s">
        <v>387</v>
      </c>
      <c r="L4662" s="1" t="s">
        <v>3856</v>
      </c>
      <c r="M4662" s="1">
        <v>69663</v>
      </c>
      <c r="N4662" s="1">
        <v>14178</v>
      </c>
      <c r="O4662" s="1" t="s">
        <v>2427</v>
      </c>
      <c r="P4662" s="1">
        <v>1</v>
      </c>
      <c r="Q4662" s="1" t="s">
        <v>3857</v>
      </c>
      <c r="R4662" s="1" t="s">
        <v>3858</v>
      </c>
      <c r="S4662" s="1">
        <v>133</v>
      </c>
      <c r="T4662" s="1" t="s">
        <v>37</v>
      </c>
      <c r="U4662" s="1" t="s">
        <v>38</v>
      </c>
      <c r="V4662" s="1" t="s">
        <v>39</v>
      </c>
      <c r="W4662" s="1">
        <v>62000000</v>
      </c>
      <c r="X4662" s="1">
        <v>1994</v>
      </c>
      <c r="Y4662" s="1">
        <v>913</v>
      </c>
      <c r="Z4662" s="1">
        <v>6.9</v>
      </c>
      <c r="AA4662" s="1">
        <v>2.35</v>
      </c>
      <c r="AB4662" s="1">
        <v>0</v>
      </c>
    </row>
    <row r="4663" spans="1:28">
      <c r="A4663" s="1" t="s">
        <v>28</v>
      </c>
      <c r="B4663" s="1" t="s">
        <v>2258</v>
      </c>
      <c r="C4663" s="1">
        <v>43</v>
      </c>
      <c r="D4663" s="1">
        <v>141</v>
      </c>
      <c r="E4663" s="1">
        <v>79</v>
      </c>
      <c r="F4663" s="1">
        <v>956</v>
      </c>
      <c r="G4663" s="1" t="s">
        <v>1523</v>
      </c>
      <c r="H4663" s="1">
        <v>18000</v>
      </c>
      <c r="I4663" s="1">
        <v>100768056</v>
      </c>
      <c r="J4663" s="1" t="s">
        <v>2134</v>
      </c>
      <c r="K4663" s="1" t="s">
        <v>1719</v>
      </c>
      <c r="L4663" s="1" t="s">
        <v>5710</v>
      </c>
      <c r="M4663" s="1">
        <v>59569</v>
      </c>
      <c r="N4663" s="1">
        <v>30063</v>
      </c>
      <c r="O4663" s="1" t="s">
        <v>1012</v>
      </c>
      <c r="P4663" s="1">
        <v>0</v>
      </c>
      <c r="Q4663" s="1" t="s">
        <v>5711</v>
      </c>
      <c r="R4663" s="1" t="s">
        <v>5712</v>
      </c>
      <c r="S4663" s="1">
        <v>89</v>
      </c>
      <c r="T4663" s="1" t="s">
        <v>37</v>
      </c>
      <c r="U4663" s="1" t="s">
        <v>38</v>
      </c>
      <c r="V4663" s="1" t="s">
        <v>39</v>
      </c>
      <c r="W4663" s="1">
        <v>45000000</v>
      </c>
      <c r="X4663" s="1">
        <v>1993</v>
      </c>
      <c r="Y4663" s="1">
        <v>8000</v>
      </c>
      <c r="Z4663" s="1">
        <v>6.5</v>
      </c>
      <c r="AA4663" s="1">
        <v>2.35</v>
      </c>
      <c r="AB4663" s="1">
        <v>0</v>
      </c>
    </row>
    <row r="4664" spans="1:28">
      <c r="A4664" s="1" t="s">
        <v>28</v>
      </c>
      <c r="B4664" s="1" t="s">
        <v>15889</v>
      </c>
      <c r="C4664" s="1">
        <v>68</v>
      </c>
      <c r="D4664" s="1">
        <v>141</v>
      </c>
      <c r="E4664" s="1">
        <v>407</v>
      </c>
      <c r="F4664" s="1">
        <v>501</v>
      </c>
      <c r="G4664" s="1" t="s">
        <v>17336</v>
      </c>
      <c r="H4664" s="1">
        <v>688</v>
      </c>
      <c r="I4664" s="1">
        <v>3064356</v>
      </c>
      <c r="J4664" s="1" t="s">
        <v>210</v>
      </c>
      <c r="K4664" s="1" t="s">
        <v>1277</v>
      </c>
      <c r="L4664" s="1" t="s">
        <v>17337</v>
      </c>
      <c r="M4664" s="1">
        <v>3433</v>
      </c>
      <c r="N4664" s="1">
        <v>2584</v>
      </c>
      <c r="O4664" s="1" t="s">
        <v>3950</v>
      </c>
      <c r="P4664" s="1">
        <v>6</v>
      </c>
      <c r="Q4664" s="1" t="s">
        <v>17338</v>
      </c>
      <c r="R4664" s="1" t="s">
        <v>17339</v>
      </c>
      <c r="S4664" s="1">
        <v>81</v>
      </c>
      <c r="T4664" s="1" t="s">
        <v>37</v>
      </c>
      <c r="U4664" s="1" t="s">
        <v>38</v>
      </c>
      <c r="V4664" s="1" t="s">
        <v>39</v>
      </c>
      <c r="W4664" s="1">
        <v>5600000</v>
      </c>
      <c r="X4664" s="1">
        <v>2002</v>
      </c>
      <c r="Y4664" s="1">
        <v>659</v>
      </c>
      <c r="Z4664" s="1">
        <v>6.9</v>
      </c>
      <c r="AA4664" s="1">
        <v>1.85</v>
      </c>
      <c r="AB4664" s="1">
        <v>160</v>
      </c>
    </row>
    <row r="4665" spans="1:28">
      <c r="A4665" s="1" t="s">
        <v>28</v>
      </c>
      <c r="B4665" s="1" t="s">
        <v>16882</v>
      </c>
      <c r="C4665" s="1">
        <v>73</v>
      </c>
      <c r="D4665" s="1">
        <v>141</v>
      </c>
      <c r="E4665" s="1">
        <v>11</v>
      </c>
      <c r="F4665" s="1">
        <v>8</v>
      </c>
      <c r="G4665" s="1" t="s">
        <v>16883</v>
      </c>
      <c r="H4665" s="1">
        <v>56</v>
      </c>
      <c r="I4665" s="1">
        <v>6173485</v>
      </c>
      <c r="J4665" s="1" t="s">
        <v>1540</v>
      </c>
      <c r="K4665" s="1" t="s">
        <v>16884</v>
      </c>
      <c r="L4665" s="1" t="s">
        <v>16885</v>
      </c>
      <c r="M4665" s="1">
        <v>10672</v>
      </c>
      <c r="N4665" s="1">
        <v>105</v>
      </c>
      <c r="O4665" s="1" t="s">
        <v>16886</v>
      </c>
      <c r="P4665" s="1">
        <v>0</v>
      </c>
      <c r="Q4665" s="1" t="s">
        <v>16887</v>
      </c>
      <c r="R4665" s="1" t="s">
        <v>16888</v>
      </c>
      <c r="S4665" s="1">
        <v>84</v>
      </c>
      <c r="T4665" s="1" t="s">
        <v>37</v>
      </c>
      <c r="U4665" s="1" t="s">
        <v>763</v>
      </c>
      <c r="V4665" s="1" t="s">
        <v>581</v>
      </c>
      <c r="W4665" s="1">
        <v>7000000</v>
      </c>
      <c r="X4665" s="1">
        <v>2001</v>
      </c>
      <c r="Y4665" s="1">
        <v>36</v>
      </c>
      <c r="Z4665" s="1">
        <v>7.7</v>
      </c>
      <c r="AA4665" s="1">
        <v>2.35</v>
      </c>
      <c r="AB4665" s="1">
        <v>802</v>
      </c>
    </row>
    <row r="4666" spans="1:28">
      <c r="A4666" s="1" t="s">
        <v>28</v>
      </c>
      <c r="B4666" s="1" t="s">
        <v>29</v>
      </c>
      <c r="C4666" s="1">
        <v>94</v>
      </c>
      <c r="D4666" s="1">
        <v>141</v>
      </c>
      <c r="E4666" s="1">
        <v>0</v>
      </c>
      <c r="F4666" s="1">
        <v>618</v>
      </c>
      <c r="G4666" s="1" t="s">
        <v>1724</v>
      </c>
      <c r="H4666" s="1">
        <v>2000</v>
      </c>
      <c r="I4666" s="1">
        <v>146282411</v>
      </c>
      <c r="J4666" s="1" t="s">
        <v>1725</v>
      </c>
      <c r="K4666" s="1" t="s">
        <v>1726</v>
      </c>
      <c r="L4666" s="1" t="s">
        <v>1727</v>
      </c>
      <c r="M4666" s="1">
        <v>190439</v>
      </c>
      <c r="N4666" s="1">
        <v>4528</v>
      </c>
      <c r="O4666" s="1" t="s">
        <v>1728</v>
      </c>
      <c r="P4666" s="1">
        <v>0</v>
      </c>
      <c r="Q4666" s="1" t="s">
        <v>1729</v>
      </c>
      <c r="R4666" s="1" t="s">
        <v>1730</v>
      </c>
      <c r="S4666" s="1">
        <v>351</v>
      </c>
      <c r="T4666" s="1" t="s">
        <v>37</v>
      </c>
      <c r="U4666" s="1" t="s">
        <v>38</v>
      </c>
      <c r="V4666" s="1" t="s">
        <v>581</v>
      </c>
      <c r="W4666" s="1">
        <v>115000000</v>
      </c>
      <c r="X4666" s="1">
        <v>1994</v>
      </c>
      <c r="Y4666" s="1">
        <v>1000</v>
      </c>
      <c r="Z4666" s="1">
        <v>7.2</v>
      </c>
      <c r="AA4666" s="1">
        <v>2.35</v>
      </c>
      <c r="AB4666" s="1">
        <v>0</v>
      </c>
    </row>
    <row r="4667" spans="1:28">
      <c r="A4667" s="1" t="s">
        <v>28</v>
      </c>
      <c r="B4667" s="1" t="s">
        <v>10292</v>
      </c>
      <c r="C4667" s="1">
        <v>118</v>
      </c>
      <c r="D4667" s="1">
        <v>141</v>
      </c>
      <c r="E4667" s="1">
        <v>300</v>
      </c>
      <c r="F4667" s="1">
        <v>73</v>
      </c>
      <c r="G4667" s="1" t="s">
        <v>10293</v>
      </c>
      <c r="H4667" s="1">
        <v>805</v>
      </c>
      <c r="I4667" s="1">
        <v>16123851</v>
      </c>
      <c r="J4667" s="1" t="s">
        <v>3395</v>
      </c>
      <c r="K4667" s="1" t="s">
        <v>10294</v>
      </c>
      <c r="L4667" s="1" t="s">
        <v>10295</v>
      </c>
      <c r="M4667" s="1">
        <v>17373</v>
      </c>
      <c r="N4667" s="1">
        <v>1618</v>
      </c>
      <c r="O4667" s="1" t="s">
        <v>10296</v>
      </c>
      <c r="P4667" s="1">
        <v>2</v>
      </c>
      <c r="Q4667" s="1" t="s">
        <v>10297</v>
      </c>
      <c r="R4667" s="1" t="s">
        <v>10298</v>
      </c>
      <c r="S4667" s="1">
        <v>148</v>
      </c>
      <c r="T4667" s="1" t="s">
        <v>37</v>
      </c>
      <c r="U4667" s="1" t="s">
        <v>38</v>
      </c>
      <c r="V4667" s="1" t="s">
        <v>39</v>
      </c>
      <c r="W4667" s="1">
        <v>23000000</v>
      </c>
      <c r="X4667" s="1">
        <v>2004</v>
      </c>
      <c r="Y4667" s="1">
        <v>539</v>
      </c>
      <c r="Z4667" s="1">
        <v>6.2</v>
      </c>
      <c r="AA4667" s="1">
        <v>2.35</v>
      </c>
      <c r="AB4667" s="1">
        <v>767</v>
      </c>
    </row>
    <row r="4668" spans="1:28">
      <c r="A4668" s="1" t="s">
        <v>28</v>
      </c>
      <c r="B4668" s="1" t="s">
        <v>3333</v>
      </c>
      <c r="C4668" s="1">
        <v>153</v>
      </c>
      <c r="D4668" s="1">
        <v>141</v>
      </c>
      <c r="E4668" s="1">
        <v>488</v>
      </c>
      <c r="F4668" s="1">
        <v>509</v>
      </c>
      <c r="G4668" s="1" t="s">
        <v>1700</v>
      </c>
      <c r="H4668" s="1">
        <v>10000</v>
      </c>
      <c r="I4668" s="1">
        <v>100614858</v>
      </c>
      <c r="J4668" s="1" t="s">
        <v>3334</v>
      </c>
      <c r="K4668" s="1" t="s">
        <v>519</v>
      </c>
      <c r="L4668" s="1" t="s">
        <v>3335</v>
      </c>
      <c r="M4668" s="1">
        <v>206776</v>
      </c>
      <c r="N4668" s="1">
        <v>11458</v>
      </c>
      <c r="O4668" s="1" t="s">
        <v>521</v>
      </c>
      <c r="P4668" s="1">
        <v>1</v>
      </c>
      <c r="Q4668" s="1" t="s">
        <v>3336</v>
      </c>
      <c r="R4668" s="1" t="s">
        <v>3337</v>
      </c>
      <c r="S4668" s="1">
        <v>1248</v>
      </c>
      <c r="T4668" s="1" t="s">
        <v>37</v>
      </c>
      <c r="U4668" s="1" t="s">
        <v>38</v>
      </c>
      <c r="V4668" s="1" t="s">
        <v>581</v>
      </c>
      <c r="W4668" s="1">
        <v>68000000</v>
      </c>
      <c r="X4668" s="1">
        <v>2001</v>
      </c>
      <c r="Y4668" s="1">
        <v>834</v>
      </c>
      <c r="Z4668" s="1">
        <v>6.9</v>
      </c>
      <c r="AA4668" s="1">
        <v>1.85</v>
      </c>
      <c r="AB4668" s="1">
        <v>0</v>
      </c>
    </row>
    <row r="4669" spans="1:28">
      <c r="A4669" s="1" t="s">
        <v>28</v>
      </c>
      <c r="B4669" s="1" t="s">
        <v>3549</v>
      </c>
      <c r="C4669" s="1">
        <v>180</v>
      </c>
      <c r="D4669" s="1">
        <v>141</v>
      </c>
      <c r="E4669" s="1">
        <v>448</v>
      </c>
      <c r="F4669" s="1">
        <v>334</v>
      </c>
      <c r="G4669" s="1" t="s">
        <v>3550</v>
      </c>
      <c r="H4669" s="1">
        <v>614</v>
      </c>
      <c r="I4669" s="1">
        <v>617840</v>
      </c>
      <c r="J4669" s="1" t="s">
        <v>3551</v>
      </c>
      <c r="K4669" s="1" t="s">
        <v>3552</v>
      </c>
      <c r="L4669" s="1" t="s">
        <v>3553</v>
      </c>
      <c r="M4669" s="1">
        <v>52496</v>
      </c>
      <c r="N4669" s="1">
        <v>1829</v>
      </c>
      <c r="O4669" s="1" t="s">
        <v>3554</v>
      </c>
      <c r="P4669" s="1">
        <v>2</v>
      </c>
      <c r="Q4669" s="1" t="s">
        <v>3555</v>
      </c>
      <c r="R4669" s="1" t="s">
        <v>3556</v>
      </c>
      <c r="S4669" s="1">
        <v>172</v>
      </c>
      <c r="T4669" s="1" t="s">
        <v>37</v>
      </c>
      <c r="U4669" s="1" t="s">
        <v>3557</v>
      </c>
      <c r="V4669" s="1" t="s">
        <v>581</v>
      </c>
      <c r="W4669" s="1">
        <v>70000000</v>
      </c>
      <c r="X4669" s="1">
        <v>2009</v>
      </c>
      <c r="Y4669" s="1">
        <v>451</v>
      </c>
      <c r="Z4669" s="1">
        <v>7.2</v>
      </c>
      <c r="AA4669" s="1">
        <v>2.35</v>
      </c>
      <c r="AB4669" s="1">
        <v>29000</v>
      </c>
    </row>
    <row r="4670" spans="1:28">
      <c r="A4670" s="1" t="s">
        <v>28</v>
      </c>
      <c r="B4670" s="1" t="s">
        <v>385</v>
      </c>
      <c r="C4670" s="1">
        <v>194</v>
      </c>
      <c r="D4670" s="1">
        <v>141</v>
      </c>
      <c r="E4670" s="1">
        <v>14000</v>
      </c>
      <c r="F4670" s="1">
        <v>3000</v>
      </c>
      <c r="G4670" s="1" t="s">
        <v>318</v>
      </c>
      <c r="H4670" s="1">
        <v>29000</v>
      </c>
      <c r="I4670" s="1">
        <v>164435221</v>
      </c>
      <c r="J4670" s="1" t="s">
        <v>1718</v>
      </c>
      <c r="K4670" s="1" t="s">
        <v>211</v>
      </c>
      <c r="L4670" s="1" t="s">
        <v>4906</v>
      </c>
      <c r="M4670" s="1">
        <v>525801</v>
      </c>
      <c r="N4670" s="1">
        <v>48153</v>
      </c>
      <c r="O4670" s="1" t="s">
        <v>746</v>
      </c>
      <c r="P4670" s="1">
        <v>0</v>
      </c>
      <c r="Q4670" s="1" t="s">
        <v>4907</v>
      </c>
      <c r="R4670" s="1" t="s">
        <v>4908</v>
      </c>
      <c r="S4670" s="1">
        <v>667</v>
      </c>
      <c r="T4670" s="1" t="s">
        <v>37</v>
      </c>
      <c r="U4670" s="1" t="s">
        <v>38</v>
      </c>
      <c r="V4670" s="1" t="s">
        <v>39</v>
      </c>
      <c r="W4670" s="1">
        <v>52000000</v>
      </c>
      <c r="X4670" s="1">
        <v>2002</v>
      </c>
      <c r="Y4670" s="1">
        <v>15000</v>
      </c>
      <c r="Z4670" s="1">
        <v>8</v>
      </c>
      <c r="AA4670" s="1">
        <v>1.85</v>
      </c>
      <c r="AB4670" s="1">
        <v>15000</v>
      </c>
    </row>
    <row r="4671" spans="1:28">
      <c r="A4671" s="1" t="s">
        <v>28</v>
      </c>
      <c r="B4671" s="1" t="s">
        <v>6653</v>
      </c>
      <c r="C4671" s="1">
        <v>211</v>
      </c>
      <c r="D4671" s="1">
        <v>141</v>
      </c>
      <c r="E4671" s="1">
        <v>56</v>
      </c>
      <c r="F4671" s="1">
        <v>38</v>
      </c>
      <c r="G4671" s="1" t="s">
        <v>7791</v>
      </c>
      <c r="H4671" s="1">
        <v>113</v>
      </c>
      <c r="I4671" s="1">
        <v>8324748</v>
      </c>
      <c r="J4671" s="1" t="s">
        <v>5926</v>
      </c>
      <c r="K4671" s="1" t="s">
        <v>7792</v>
      </c>
      <c r="L4671" s="1" t="s">
        <v>7793</v>
      </c>
      <c r="M4671" s="1">
        <v>21223</v>
      </c>
      <c r="N4671" s="1">
        <v>301</v>
      </c>
      <c r="O4671" s="1" t="s">
        <v>7794</v>
      </c>
      <c r="P4671" s="1">
        <v>1</v>
      </c>
      <c r="Q4671" s="1" t="s">
        <v>7795</v>
      </c>
      <c r="R4671" s="1" t="s">
        <v>7796</v>
      </c>
      <c r="S4671" s="1">
        <v>108</v>
      </c>
      <c r="T4671" s="1" t="s">
        <v>37</v>
      </c>
      <c r="U4671" s="1" t="s">
        <v>56</v>
      </c>
      <c r="V4671" s="1" t="s">
        <v>39</v>
      </c>
      <c r="W4671" s="1">
        <v>35000000</v>
      </c>
      <c r="X4671" s="1">
        <v>2013</v>
      </c>
      <c r="Y4671" s="1">
        <v>98</v>
      </c>
      <c r="Z4671" s="1">
        <v>7.1</v>
      </c>
      <c r="AA4671" s="1">
        <v>2.35</v>
      </c>
      <c r="AB4671" s="1">
        <v>13000</v>
      </c>
    </row>
    <row r="4672" spans="1:28">
      <c r="A4672" s="1" t="s">
        <v>28</v>
      </c>
      <c r="B4672" s="1" t="s">
        <v>3680</v>
      </c>
      <c r="C4672" s="1">
        <v>251</v>
      </c>
      <c r="D4672" s="1">
        <v>141</v>
      </c>
      <c r="E4672" s="1">
        <v>16000</v>
      </c>
      <c r="F4672" s="1">
        <v>78</v>
      </c>
      <c r="G4672" s="1" t="s">
        <v>13754</v>
      </c>
      <c r="H4672" s="1">
        <v>378</v>
      </c>
      <c r="I4672" s="1">
        <v>13753931</v>
      </c>
      <c r="J4672" s="1" t="s">
        <v>1953</v>
      </c>
      <c r="K4672" s="1" t="s">
        <v>13755</v>
      </c>
      <c r="L4672" s="1" t="s">
        <v>13756</v>
      </c>
      <c r="M4672" s="1">
        <v>132149</v>
      </c>
      <c r="N4672" s="1">
        <v>751</v>
      </c>
      <c r="O4672" s="1" t="s">
        <v>13757</v>
      </c>
      <c r="P4672" s="1">
        <v>0</v>
      </c>
      <c r="Q4672" s="1" t="s">
        <v>13758</v>
      </c>
      <c r="R4672" s="1" t="s">
        <v>13759</v>
      </c>
      <c r="S4672" s="1">
        <v>316</v>
      </c>
      <c r="T4672" s="1" t="s">
        <v>672</v>
      </c>
      <c r="U4672" s="1" t="s">
        <v>38</v>
      </c>
      <c r="V4672" s="1" t="s">
        <v>581</v>
      </c>
      <c r="W4672" s="1">
        <v>19000000</v>
      </c>
      <c r="X4672" s="1">
        <v>2006</v>
      </c>
      <c r="Y4672" s="1">
        <v>85</v>
      </c>
      <c r="Z4672" s="1">
        <v>7.9</v>
      </c>
      <c r="AA4672" s="1">
        <v>2.35</v>
      </c>
      <c r="AB4672" s="1">
        <v>5000</v>
      </c>
    </row>
    <row r="4673" spans="1:28">
      <c r="A4673" s="1" t="s">
        <v>28</v>
      </c>
      <c r="B4673" s="1" t="s">
        <v>3680</v>
      </c>
      <c r="C4673" s="1">
        <v>264</v>
      </c>
      <c r="D4673" s="1">
        <v>141</v>
      </c>
      <c r="E4673" s="1">
        <v>16000</v>
      </c>
      <c r="F4673" s="1">
        <v>539</v>
      </c>
      <c r="G4673" s="1" t="s">
        <v>3027</v>
      </c>
      <c r="H4673" s="1">
        <v>11000</v>
      </c>
      <c r="I4673" s="1">
        <v>35707327</v>
      </c>
      <c r="J4673" s="1" t="s">
        <v>2134</v>
      </c>
      <c r="K4673" s="1" t="s">
        <v>561</v>
      </c>
      <c r="L4673" s="1" t="s">
        <v>4743</v>
      </c>
      <c r="M4673" s="1">
        <v>199056</v>
      </c>
      <c r="N4673" s="1">
        <v>12840</v>
      </c>
      <c r="O4673" s="1" t="s">
        <v>4147</v>
      </c>
      <c r="P4673" s="1">
        <v>0</v>
      </c>
      <c r="Q4673" s="1" t="s">
        <v>4744</v>
      </c>
      <c r="R4673" s="1" t="s">
        <v>4745</v>
      </c>
      <c r="S4673" s="1">
        <v>387</v>
      </c>
      <c r="T4673" s="1" t="s">
        <v>37</v>
      </c>
      <c r="U4673" s="1" t="s">
        <v>38</v>
      </c>
      <c r="V4673" s="1" t="s">
        <v>581</v>
      </c>
      <c r="W4673" s="1">
        <v>55000000</v>
      </c>
      <c r="X4673" s="1">
        <v>2008</v>
      </c>
      <c r="Y4673" s="1">
        <v>963</v>
      </c>
      <c r="Z4673" s="1">
        <v>7.8</v>
      </c>
      <c r="AA4673" s="1">
        <v>2.35</v>
      </c>
      <c r="AB4673" s="1">
        <v>14000</v>
      </c>
    </row>
    <row r="4674" spans="1:28">
      <c r="A4674" s="1" t="s">
        <v>28</v>
      </c>
      <c r="B4674" s="1" t="s">
        <v>4936</v>
      </c>
      <c r="C4674" s="1">
        <v>276</v>
      </c>
      <c r="D4674" s="1">
        <v>141</v>
      </c>
      <c r="E4674" s="1">
        <v>71</v>
      </c>
      <c r="F4674" s="1">
        <v>3000</v>
      </c>
      <c r="G4674" s="1" t="s">
        <v>1681</v>
      </c>
      <c r="H4674" s="1">
        <v>21000</v>
      </c>
      <c r="I4674" s="1">
        <v>47105085</v>
      </c>
      <c r="J4674" s="1" t="s">
        <v>1927</v>
      </c>
      <c r="K4674" s="1" t="s">
        <v>93</v>
      </c>
      <c r="L4674" s="1" t="s">
        <v>5242</v>
      </c>
      <c r="M4674" s="1">
        <v>136973</v>
      </c>
      <c r="N4674" s="1">
        <v>30183</v>
      </c>
      <c r="O4674" s="1" t="s">
        <v>4503</v>
      </c>
      <c r="P4674" s="1">
        <v>1</v>
      </c>
      <c r="Q4674" s="1" t="s">
        <v>5243</v>
      </c>
      <c r="R4674" s="1" t="s">
        <v>5244</v>
      </c>
      <c r="S4674" s="1">
        <v>275</v>
      </c>
      <c r="T4674" s="1" t="s">
        <v>37</v>
      </c>
      <c r="U4674" s="1" t="s">
        <v>38</v>
      </c>
      <c r="V4674" s="1" t="s">
        <v>581</v>
      </c>
      <c r="W4674" s="1">
        <v>50000000</v>
      </c>
      <c r="X4674" s="1">
        <v>2014</v>
      </c>
      <c r="Y4674" s="1">
        <v>3000</v>
      </c>
      <c r="Z4674" s="1">
        <v>7.4</v>
      </c>
      <c r="AA4674" s="1">
        <v>2.35</v>
      </c>
      <c r="AB4674" s="1">
        <v>47000</v>
      </c>
    </row>
    <row r="4675" spans="1:28">
      <c r="A4675" s="1" t="s">
        <v>743</v>
      </c>
      <c r="B4675" s="1" t="s">
        <v>756</v>
      </c>
      <c r="C4675" s="1">
        <v>339</v>
      </c>
      <c r="D4675" s="1">
        <v>141</v>
      </c>
      <c r="E4675" s="1">
        <v>0</v>
      </c>
      <c r="F4675" s="1">
        <v>404</v>
      </c>
      <c r="G4675" s="1" t="s">
        <v>5841</v>
      </c>
      <c r="H4675" s="1">
        <v>749</v>
      </c>
      <c r="I4675" s="1">
        <v>47307550</v>
      </c>
      <c r="J4675" s="1" t="s">
        <v>2117</v>
      </c>
      <c r="K4675" s="1" t="s">
        <v>5842</v>
      </c>
      <c r="L4675" s="1" t="s">
        <v>5843</v>
      </c>
      <c r="M4675" s="1">
        <v>104301</v>
      </c>
      <c r="N4675" s="1">
        <v>1948</v>
      </c>
      <c r="O4675" s="1" t="s">
        <v>5844</v>
      </c>
      <c r="P4675" s="1">
        <v>4</v>
      </c>
      <c r="Q4675" s="1" t="s">
        <v>5845</v>
      </c>
      <c r="R4675" s="1" t="s">
        <v>5846</v>
      </c>
      <c r="S4675" s="1">
        <v>269</v>
      </c>
      <c r="T4675" s="1" t="s">
        <v>37</v>
      </c>
      <c r="U4675" s="1" t="s">
        <v>38</v>
      </c>
      <c r="V4675" s="1" t="s">
        <v>581</v>
      </c>
      <c r="W4675" s="1">
        <v>45000000</v>
      </c>
      <c r="X4675" s="1">
        <v>2012</v>
      </c>
      <c r="Y4675" s="1">
        <v>463</v>
      </c>
      <c r="Z4675" s="1">
        <v>6.5</v>
      </c>
      <c r="AA4675" s="1">
        <v>2.35</v>
      </c>
      <c r="AB4675" s="1">
        <v>28000</v>
      </c>
    </row>
    <row r="4676" spans="1:28">
      <c r="A4676" s="1" t="s">
        <v>28</v>
      </c>
      <c r="B4676" s="1" t="s">
        <v>92</v>
      </c>
      <c r="C4676" s="1">
        <v>635</v>
      </c>
      <c r="D4676" s="1">
        <v>141</v>
      </c>
      <c r="E4676" s="1">
        <v>0</v>
      </c>
      <c r="F4676" s="1">
        <v>19000</v>
      </c>
      <c r="G4676" s="1" t="s">
        <v>93</v>
      </c>
      <c r="H4676" s="1">
        <v>26000</v>
      </c>
      <c r="I4676" s="1">
        <v>458991599</v>
      </c>
      <c r="J4676" s="1" t="s">
        <v>69</v>
      </c>
      <c r="K4676" s="1" t="s">
        <v>94</v>
      </c>
      <c r="L4676" s="1" t="s">
        <v>95</v>
      </c>
      <c r="M4676" s="1">
        <v>462669</v>
      </c>
      <c r="N4676" s="1">
        <v>92000</v>
      </c>
      <c r="O4676" s="1" t="s">
        <v>96</v>
      </c>
      <c r="P4676" s="1">
        <v>4</v>
      </c>
      <c r="Q4676" s="1" t="s">
        <v>97</v>
      </c>
      <c r="R4676" s="1" t="s">
        <v>98</v>
      </c>
      <c r="S4676" s="1">
        <v>1117</v>
      </c>
      <c r="T4676" s="1" t="s">
        <v>37</v>
      </c>
      <c r="U4676" s="1" t="s">
        <v>38</v>
      </c>
      <c r="V4676" s="1" t="s">
        <v>39</v>
      </c>
      <c r="W4676" s="1">
        <v>250000000</v>
      </c>
      <c r="X4676" s="1">
        <v>2015</v>
      </c>
      <c r="Y4676" s="1">
        <v>21000</v>
      </c>
      <c r="Z4676" s="1">
        <v>7.5</v>
      </c>
      <c r="AA4676" s="1">
        <v>2.35</v>
      </c>
      <c r="AB4676" s="1">
        <v>118000</v>
      </c>
    </row>
    <row r="4677" spans="1:28">
      <c r="A4677" s="1" t="s">
        <v>28</v>
      </c>
      <c r="B4677" s="1" t="s">
        <v>65</v>
      </c>
      <c r="C4677" s="1">
        <v>9</v>
      </c>
      <c r="D4677" s="1">
        <v>142</v>
      </c>
      <c r="F4677" s="1">
        <v>427</v>
      </c>
      <c r="G4677" s="1" t="s">
        <v>3673</v>
      </c>
      <c r="H4677" s="1">
        <v>27000</v>
      </c>
      <c r="J4677" s="1" t="s">
        <v>210</v>
      </c>
      <c r="K4677" s="1" t="s">
        <v>60</v>
      </c>
      <c r="L4677" s="1" t="s">
        <v>16220</v>
      </c>
      <c r="M4677" s="1">
        <v>6053</v>
      </c>
      <c r="N4677" s="1">
        <v>29196</v>
      </c>
      <c r="O4677" s="1" t="s">
        <v>3589</v>
      </c>
      <c r="P4677" s="1">
        <v>2</v>
      </c>
      <c r="Q4677" s="1" t="s">
        <v>16221</v>
      </c>
      <c r="R4677" s="1" t="s">
        <v>16222</v>
      </c>
      <c r="S4677" s="1">
        <v>33</v>
      </c>
      <c r="T4677" s="1" t="s">
        <v>37</v>
      </c>
      <c r="U4677" s="1" t="s">
        <v>56</v>
      </c>
      <c r="V4677" s="1" t="s">
        <v>5599</v>
      </c>
      <c r="Y4677" s="1">
        <v>698</v>
      </c>
      <c r="Z4677" s="1">
        <v>7.7</v>
      </c>
      <c r="AB4677" s="1">
        <v>0</v>
      </c>
    </row>
    <row r="4678" spans="1:28">
      <c r="A4678" s="1" t="s">
        <v>28</v>
      </c>
      <c r="B4678" s="1" t="s">
        <v>385</v>
      </c>
      <c r="C4678" s="1">
        <v>56</v>
      </c>
      <c r="D4678" s="1">
        <v>142</v>
      </c>
      <c r="E4678" s="1">
        <v>14000</v>
      </c>
      <c r="F4678" s="1">
        <v>642</v>
      </c>
      <c r="G4678" s="1" t="s">
        <v>7944</v>
      </c>
      <c r="H4678" s="1">
        <v>16000</v>
      </c>
      <c r="J4678" s="1" t="s">
        <v>7945</v>
      </c>
      <c r="K4678" s="1" t="s">
        <v>197</v>
      </c>
      <c r="L4678" s="1" t="s">
        <v>7946</v>
      </c>
      <c r="M4678" s="1">
        <v>25193</v>
      </c>
      <c r="N4678" s="1">
        <v>20201</v>
      </c>
      <c r="O4678" s="1" t="s">
        <v>4192</v>
      </c>
      <c r="P4678" s="1">
        <v>5</v>
      </c>
      <c r="Q4678" s="1" t="s">
        <v>7947</v>
      </c>
      <c r="R4678" s="1" t="s">
        <v>7948</v>
      </c>
      <c r="S4678" s="1">
        <v>217</v>
      </c>
      <c r="T4678" s="1" t="s">
        <v>37</v>
      </c>
      <c r="U4678" s="1" t="s">
        <v>38</v>
      </c>
      <c r="V4678" s="1" t="s">
        <v>91</v>
      </c>
      <c r="W4678" s="1">
        <v>35000000</v>
      </c>
      <c r="X4678" s="1">
        <v>1979</v>
      </c>
      <c r="Y4678" s="1">
        <v>1000</v>
      </c>
      <c r="Z4678" s="1">
        <v>5.9</v>
      </c>
      <c r="AA4678" s="1">
        <v>2.35</v>
      </c>
      <c r="AB4678" s="1">
        <v>2000</v>
      </c>
    </row>
    <row r="4679" spans="1:28">
      <c r="A4679" s="1" t="s">
        <v>28</v>
      </c>
      <c r="B4679" s="1" t="s">
        <v>385</v>
      </c>
      <c r="C4679" s="1">
        <v>75</v>
      </c>
      <c r="D4679" s="1">
        <v>142</v>
      </c>
      <c r="E4679" s="1">
        <v>14000</v>
      </c>
      <c r="F4679" s="1">
        <v>5000</v>
      </c>
      <c r="G4679" s="1" t="s">
        <v>1523</v>
      </c>
      <c r="H4679" s="1">
        <v>49000</v>
      </c>
      <c r="I4679" s="1">
        <v>119654900</v>
      </c>
      <c r="J4679" s="1" t="s">
        <v>783</v>
      </c>
      <c r="K4679" s="1" t="s">
        <v>807</v>
      </c>
      <c r="L4679" s="1" t="s">
        <v>3312</v>
      </c>
      <c r="M4679" s="1">
        <v>182802</v>
      </c>
      <c r="N4679" s="1">
        <v>64259</v>
      </c>
      <c r="O4679" s="1" t="s">
        <v>2390</v>
      </c>
      <c r="P4679" s="1">
        <v>1</v>
      </c>
      <c r="Q4679" s="1" t="s">
        <v>3313</v>
      </c>
      <c r="R4679" s="1" t="s">
        <v>3314</v>
      </c>
      <c r="S4679" s="1">
        <v>363</v>
      </c>
      <c r="T4679" s="1" t="s">
        <v>37</v>
      </c>
      <c r="U4679" s="1" t="s">
        <v>38</v>
      </c>
      <c r="V4679" s="1" t="s">
        <v>91</v>
      </c>
      <c r="W4679" s="1">
        <v>70000000</v>
      </c>
      <c r="X4679" s="1">
        <v>1991</v>
      </c>
      <c r="Y4679" s="1">
        <v>8000</v>
      </c>
      <c r="Z4679" s="1">
        <v>6.7</v>
      </c>
      <c r="AA4679" s="1">
        <v>2.35</v>
      </c>
      <c r="AB4679" s="1">
        <v>13000</v>
      </c>
    </row>
    <row r="4680" spans="1:28">
      <c r="A4680" s="1" t="s">
        <v>28</v>
      </c>
      <c r="B4680" s="1" t="s">
        <v>5062</v>
      </c>
      <c r="C4680" s="1">
        <v>85</v>
      </c>
      <c r="D4680" s="1">
        <v>142</v>
      </c>
      <c r="E4680" s="1">
        <v>0</v>
      </c>
      <c r="F4680" s="1">
        <v>854</v>
      </c>
      <c r="G4680" s="1" t="s">
        <v>5151</v>
      </c>
      <c r="H4680" s="1">
        <v>978</v>
      </c>
      <c r="I4680" s="1">
        <v>19283782</v>
      </c>
      <c r="J4680" s="1" t="s">
        <v>5260</v>
      </c>
      <c r="K4680" s="1" t="s">
        <v>6691</v>
      </c>
      <c r="L4680" s="1" t="s">
        <v>10414</v>
      </c>
      <c r="M4680" s="1">
        <v>31227</v>
      </c>
      <c r="N4680" s="1">
        <v>5386</v>
      </c>
      <c r="O4680" s="1" t="s">
        <v>3182</v>
      </c>
      <c r="P4680" s="1">
        <v>0</v>
      </c>
      <c r="Q4680" s="1" t="s">
        <v>10415</v>
      </c>
      <c r="R4680" s="1" t="s">
        <v>10416</v>
      </c>
      <c r="S4680" s="1">
        <v>354</v>
      </c>
      <c r="T4680" s="1" t="s">
        <v>37</v>
      </c>
      <c r="U4680" s="1" t="s">
        <v>38</v>
      </c>
      <c r="V4680" s="1" t="s">
        <v>581</v>
      </c>
      <c r="W4680" s="1">
        <v>22000000</v>
      </c>
      <c r="X4680" s="1">
        <v>1999</v>
      </c>
      <c r="Y4680" s="1">
        <v>911</v>
      </c>
      <c r="Z4680" s="1">
        <v>6.6</v>
      </c>
      <c r="AA4680" s="1">
        <v>1.85</v>
      </c>
      <c r="AB4680" s="1">
        <v>0</v>
      </c>
    </row>
    <row r="4681" spans="1:28">
      <c r="A4681" s="1" t="s">
        <v>28</v>
      </c>
      <c r="B4681" s="1" t="s">
        <v>3084</v>
      </c>
      <c r="C4681" s="1">
        <v>89</v>
      </c>
      <c r="D4681" s="1">
        <v>142</v>
      </c>
      <c r="E4681" s="1">
        <v>845</v>
      </c>
      <c r="F4681" s="1">
        <v>787</v>
      </c>
      <c r="G4681" s="1" t="s">
        <v>2193</v>
      </c>
      <c r="H4681" s="1">
        <v>13000</v>
      </c>
      <c r="I4681" s="1">
        <v>43426961</v>
      </c>
      <c r="J4681" s="1" t="s">
        <v>1902</v>
      </c>
      <c r="K4681" s="1" t="s">
        <v>973</v>
      </c>
      <c r="L4681" s="1" t="s">
        <v>3085</v>
      </c>
      <c r="M4681" s="1">
        <v>93494</v>
      </c>
      <c r="N4681" s="1">
        <v>16580</v>
      </c>
      <c r="O4681" s="1" t="s">
        <v>2041</v>
      </c>
      <c r="P4681" s="1">
        <v>1</v>
      </c>
      <c r="Q4681" s="1" t="s">
        <v>3086</v>
      </c>
      <c r="R4681" s="1" t="s">
        <v>3087</v>
      </c>
      <c r="S4681" s="1">
        <v>394</v>
      </c>
      <c r="T4681" s="1" t="s">
        <v>37</v>
      </c>
      <c r="U4681" s="1" t="s">
        <v>38</v>
      </c>
      <c r="V4681" s="1" t="s">
        <v>581</v>
      </c>
      <c r="W4681" s="1">
        <v>70000000</v>
      </c>
      <c r="X4681" s="1">
        <v>2003</v>
      </c>
      <c r="Y4681" s="1">
        <v>1000</v>
      </c>
      <c r="Z4681" s="1">
        <v>6.6</v>
      </c>
      <c r="AA4681" s="1">
        <v>2.35</v>
      </c>
      <c r="AB4681" s="1">
        <v>0</v>
      </c>
    </row>
    <row r="4682" spans="1:28">
      <c r="A4682" s="1" t="s">
        <v>28</v>
      </c>
      <c r="B4682" s="1" t="s">
        <v>16029</v>
      </c>
      <c r="C4682" s="1">
        <v>143</v>
      </c>
      <c r="D4682" s="1">
        <v>142</v>
      </c>
      <c r="E4682" s="1">
        <v>13</v>
      </c>
      <c r="F4682" s="1">
        <v>244</v>
      </c>
      <c r="G4682" s="1" t="s">
        <v>16030</v>
      </c>
      <c r="H4682" s="1">
        <v>803</v>
      </c>
      <c r="I4682" s="1">
        <v>22800000</v>
      </c>
      <c r="J4682" s="1" t="s">
        <v>50</v>
      </c>
      <c r="K4682" s="1" t="s">
        <v>16031</v>
      </c>
      <c r="L4682" s="1" t="s">
        <v>16032</v>
      </c>
      <c r="M4682" s="1">
        <v>59941</v>
      </c>
      <c r="N4682" s="1">
        <v>1769</v>
      </c>
      <c r="O4682" s="1" t="s">
        <v>1089</v>
      </c>
      <c r="P4682" s="1">
        <v>2</v>
      </c>
      <c r="Q4682" s="1" t="s">
        <v>16033</v>
      </c>
      <c r="R4682" s="1" t="s">
        <v>16034</v>
      </c>
      <c r="S4682" s="1">
        <v>452</v>
      </c>
      <c r="T4682" s="1" t="s">
        <v>37</v>
      </c>
      <c r="U4682" s="1" t="s">
        <v>56</v>
      </c>
      <c r="V4682" s="1" t="s">
        <v>16035</v>
      </c>
      <c r="W4682" s="1">
        <v>7000000</v>
      </c>
      <c r="X4682" s="1">
        <v>1969</v>
      </c>
      <c r="Y4682" s="1">
        <v>314</v>
      </c>
      <c r="Z4682" s="1">
        <v>6.8</v>
      </c>
      <c r="AA4682" s="1">
        <v>2.35</v>
      </c>
      <c r="AB4682" s="1">
        <v>0</v>
      </c>
    </row>
    <row r="4683" spans="1:28">
      <c r="A4683" s="1" t="s">
        <v>28</v>
      </c>
      <c r="B4683" s="1" t="s">
        <v>2238</v>
      </c>
      <c r="C4683" s="1">
        <v>147</v>
      </c>
      <c r="D4683" s="1">
        <v>142</v>
      </c>
      <c r="E4683" s="1">
        <v>0</v>
      </c>
      <c r="F4683" s="1">
        <v>638</v>
      </c>
      <c r="G4683" s="1" t="s">
        <v>2400</v>
      </c>
      <c r="H4683" s="1">
        <v>14000</v>
      </c>
      <c r="I4683" s="1">
        <v>44700000</v>
      </c>
      <c r="J4683" s="1" t="s">
        <v>1927</v>
      </c>
      <c r="K4683" s="1" t="s">
        <v>2374</v>
      </c>
      <c r="L4683" s="1" t="s">
        <v>9530</v>
      </c>
      <c r="M4683" s="1">
        <v>537442</v>
      </c>
      <c r="N4683" s="1">
        <v>16464</v>
      </c>
      <c r="O4683" s="1" t="s">
        <v>1341</v>
      </c>
      <c r="P4683" s="1">
        <v>0</v>
      </c>
      <c r="Q4683" s="1" t="s">
        <v>9531</v>
      </c>
      <c r="R4683" s="1" t="s">
        <v>9532</v>
      </c>
      <c r="S4683" s="1">
        <v>851</v>
      </c>
      <c r="T4683" s="1" t="s">
        <v>37</v>
      </c>
      <c r="U4683" s="1" t="s">
        <v>38</v>
      </c>
      <c r="V4683" s="1" t="s">
        <v>581</v>
      </c>
      <c r="W4683" s="1">
        <v>25000000</v>
      </c>
      <c r="X4683" s="1">
        <v>1983</v>
      </c>
      <c r="Y4683" s="1">
        <v>670</v>
      </c>
      <c r="Z4683" s="1">
        <v>8.3000000000000007</v>
      </c>
      <c r="AA4683" s="1">
        <v>2.35</v>
      </c>
      <c r="AB4683" s="1">
        <v>19000</v>
      </c>
    </row>
    <row r="4684" spans="1:28">
      <c r="A4684" s="1" t="s">
        <v>743</v>
      </c>
      <c r="B4684" s="1" t="s">
        <v>431</v>
      </c>
      <c r="C4684" s="1">
        <v>149</v>
      </c>
      <c r="D4684" s="1">
        <v>142</v>
      </c>
      <c r="E4684" s="1">
        <v>0</v>
      </c>
      <c r="F4684" s="1">
        <v>194</v>
      </c>
      <c r="G4684" s="1" t="s">
        <v>4547</v>
      </c>
      <c r="H4684" s="1">
        <v>15000</v>
      </c>
      <c r="I4684" s="1">
        <v>329691196</v>
      </c>
      <c r="J4684" s="1" t="s">
        <v>2519</v>
      </c>
      <c r="K4684" s="1" t="s">
        <v>318</v>
      </c>
      <c r="L4684" s="1" t="s">
        <v>4548</v>
      </c>
      <c r="M4684" s="1">
        <v>1251222</v>
      </c>
      <c r="N4684" s="1">
        <v>15700</v>
      </c>
      <c r="O4684" s="1" t="s">
        <v>4549</v>
      </c>
      <c r="P4684" s="1">
        <v>0</v>
      </c>
      <c r="Q4684" s="1" t="s">
        <v>4550</v>
      </c>
      <c r="R4684" s="1" t="s">
        <v>4551</v>
      </c>
      <c r="S4684" s="1">
        <v>1398</v>
      </c>
      <c r="T4684" s="1" t="s">
        <v>37</v>
      </c>
      <c r="U4684" s="1" t="s">
        <v>38</v>
      </c>
      <c r="V4684" s="1" t="s">
        <v>39</v>
      </c>
      <c r="W4684" s="1">
        <v>55000000</v>
      </c>
      <c r="X4684" s="1">
        <v>1994</v>
      </c>
      <c r="Y4684" s="1">
        <v>294</v>
      </c>
      <c r="Z4684" s="1">
        <v>8.8000000000000007</v>
      </c>
      <c r="AA4684" s="1">
        <v>2.35</v>
      </c>
      <c r="AB4684" s="1">
        <v>59000</v>
      </c>
    </row>
    <row r="4685" spans="1:28">
      <c r="A4685" s="1" t="s">
        <v>28</v>
      </c>
      <c r="B4685" s="1" t="s">
        <v>8648</v>
      </c>
      <c r="C4685" s="1">
        <v>181</v>
      </c>
      <c r="D4685" s="1">
        <v>142</v>
      </c>
      <c r="E4685" s="1">
        <v>0</v>
      </c>
      <c r="F4685" s="1">
        <v>24</v>
      </c>
      <c r="G4685" s="1" t="s">
        <v>21311</v>
      </c>
      <c r="H4685" s="1">
        <v>16000</v>
      </c>
      <c r="I4685" s="1">
        <v>6100000</v>
      </c>
      <c r="J4685" s="1" t="s">
        <v>14994</v>
      </c>
      <c r="K4685" s="1" t="s">
        <v>3680</v>
      </c>
      <c r="L4685" s="1" t="s">
        <v>21312</v>
      </c>
      <c r="M4685" s="1">
        <v>503509</v>
      </c>
      <c r="N4685" s="1">
        <v>16089</v>
      </c>
      <c r="O4685" s="1" t="s">
        <v>21313</v>
      </c>
      <c r="P4685" s="1">
        <v>3</v>
      </c>
      <c r="Q4685" s="1" t="s">
        <v>21314</v>
      </c>
      <c r="R4685" s="1" t="s">
        <v>21315</v>
      </c>
      <c r="S4685" s="1">
        <v>780</v>
      </c>
      <c r="T4685" s="1" t="s">
        <v>9781</v>
      </c>
      <c r="U4685" s="1" t="s">
        <v>7076</v>
      </c>
      <c r="V4685" s="1" t="s">
        <v>6022</v>
      </c>
      <c r="W4685" s="1">
        <v>1200000</v>
      </c>
      <c r="X4685" s="1">
        <v>1966</v>
      </c>
      <c r="Y4685" s="1">
        <v>34</v>
      </c>
      <c r="Z4685" s="1">
        <v>8.9</v>
      </c>
      <c r="AA4685" s="1">
        <v>2.35</v>
      </c>
      <c r="AB4685" s="1">
        <v>20000</v>
      </c>
    </row>
    <row r="4686" spans="1:28">
      <c r="A4686" s="1" t="s">
        <v>28</v>
      </c>
      <c r="B4686" s="1" t="s">
        <v>424</v>
      </c>
      <c r="C4686" s="1">
        <v>192</v>
      </c>
      <c r="D4686" s="1">
        <v>142</v>
      </c>
      <c r="E4686" s="1">
        <v>776</v>
      </c>
      <c r="F4686" s="1">
        <v>1000</v>
      </c>
      <c r="G4686" s="1" t="s">
        <v>1518</v>
      </c>
      <c r="H4686" s="1">
        <v>13000</v>
      </c>
      <c r="I4686" s="1">
        <v>113330342</v>
      </c>
      <c r="J4686" s="1" t="s">
        <v>1013</v>
      </c>
      <c r="K4686" s="1" t="s">
        <v>459</v>
      </c>
      <c r="L4686" s="1" t="s">
        <v>1519</v>
      </c>
      <c r="M4686" s="1">
        <v>207613</v>
      </c>
      <c r="N4686" s="1">
        <v>19454</v>
      </c>
      <c r="O4686" s="1" t="s">
        <v>134</v>
      </c>
      <c r="P4686" s="1">
        <v>1</v>
      </c>
      <c r="Q4686" s="1" t="s">
        <v>1520</v>
      </c>
      <c r="R4686" s="1" t="s">
        <v>1521</v>
      </c>
      <c r="S4686" s="1">
        <v>1144</v>
      </c>
      <c r="T4686" s="1" t="s">
        <v>37</v>
      </c>
      <c r="U4686" s="1" t="s">
        <v>38</v>
      </c>
      <c r="V4686" s="1" t="s">
        <v>581</v>
      </c>
      <c r="W4686" s="1">
        <v>110000000</v>
      </c>
      <c r="X4686" s="1">
        <v>2000</v>
      </c>
      <c r="Y4686" s="1">
        <v>2000</v>
      </c>
      <c r="Z4686" s="1">
        <v>7.1</v>
      </c>
      <c r="AA4686" s="1">
        <v>2.35</v>
      </c>
      <c r="AB4686" s="1">
        <v>4000</v>
      </c>
    </row>
    <row r="4687" spans="1:28">
      <c r="A4687" s="1" t="s">
        <v>28</v>
      </c>
      <c r="B4687" s="1" t="s">
        <v>3245</v>
      </c>
      <c r="C4687" s="1">
        <v>199</v>
      </c>
      <c r="D4687" s="1">
        <v>142</v>
      </c>
      <c r="E4687" s="1">
        <v>0</v>
      </c>
      <c r="F4687" s="1">
        <v>461</v>
      </c>
      <c r="G4687" s="1" t="s">
        <v>3248</v>
      </c>
      <c r="H4687" s="1">
        <v>11000</v>
      </c>
      <c r="I4687" s="1">
        <v>28341469</v>
      </c>
      <c r="J4687" s="1" t="s">
        <v>1927</v>
      </c>
      <c r="K4687" s="1" t="s">
        <v>462</v>
      </c>
      <c r="L4687" s="1" t="s">
        <v>9679</v>
      </c>
      <c r="M4687" s="1">
        <v>1689764</v>
      </c>
      <c r="N4687" s="1">
        <v>13495</v>
      </c>
      <c r="O4687" s="1" t="s">
        <v>1344</v>
      </c>
      <c r="P4687" s="1">
        <v>0</v>
      </c>
      <c r="Q4687" s="1" t="s">
        <v>9680</v>
      </c>
      <c r="R4687" s="1" t="s">
        <v>9681</v>
      </c>
      <c r="S4687" s="1">
        <v>4144</v>
      </c>
      <c r="T4687" s="1" t="s">
        <v>37</v>
      </c>
      <c r="U4687" s="1" t="s">
        <v>38</v>
      </c>
      <c r="V4687" s="1" t="s">
        <v>581</v>
      </c>
      <c r="W4687" s="1">
        <v>25000000</v>
      </c>
      <c r="X4687" s="1">
        <v>1994</v>
      </c>
      <c r="Y4687" s="1">
        <v>745</v>
      </c>
      <c r="Z4687" s="1">
        <v>9.3000000000000007</v>
      </c>
      <c r="AA4687" s="1">
        <v>1.85</v>
      </c>
      <c r="AB4687" s="1">
        <v>108000</v>
      </c>
    </row>
    <row r="4688" spans="1:28">
      <c r="A4688" s="1" t="s">
        <v>28</v>
      </c>
      <c r="B4688" s="1" t="s">
        <v>2777</v>
      </c>
      <c r="C4688" s="1">
        <v>230</v>
      </c>
      <c r="D4688" s="1">
        <v>142</v>
      </c>
      <c r="E4688" s="1">
        <v>0</v>
      </c>
      <c r="F4688" s="1">
        <v>1000</v>
      </c>
      <c r="G4688" s="1" t="s">
        <v>2390</v>
      </c>
      <c r="H4688" s="1">
        <v>22000</v>
      </c>
      <c r="I4688" s="1">
        <v>9929000</v>
      </c>
      <c r="J4688" s="1" t="s">
        <v>1841</v>
      </c>
      <c r="K4688" s="1" t="s">
        <v>1738</v>
      </c>
      <c r="L4688" s="1" t="s">
        <v>13045</v>
      </c>
      <c r="M4688" s="1">
        <v>152306</v>
      </c>
      <c r="N4688" s="1">
        <v>29475</v>
      </c>
      <c r="O4688" s="1" t="s">
        <v>389</v>
      </c>
      <c r="P4688" s="1">
        <v>0</v>
      </c>
      <c r="Q4688" s="1" t="s">
        <v>13046</v>
      </c>
      <c r="R4688" s="1" t="s">
        <v>13047</v>
      </c>
      <c r="S4688" s="1">
        <v>513</v>
      </c>
      <c r="T4688" s="1" t="s">
        <v>37</v>
      </c>
      <c r="U4688" s="1" t="s">
        <v>56</v>
      </c>
      <c r="V4688" s="1" t="s">
        <v>581</v>
      </c>
      <c r="W4688" s="1">
        <v>15000000</v>
      </c>
      <c r="X4688" s="1">
        <v>1985</v>
      </c>
      <c r="Y4688" s="1">
        <v>5000</v>
      </c>
      <c r="Z4688" s="1">
        <v>8</v>
      </c>
      <c r="AA4688" s="1">
        <v>1.85</v>
      </c>
      <c r="AB4688" s="1">
        <v>16000</v>
      </c>
    </row>
    <row r="4689" spans="1:28">
      <c r="A4689" s="1" t="s">
        <v>28</v>
      </c>
      <c r="B4689" s="1" t="s">
        <v>1213</v>
      </c>
      <c r="C4689" s="1">
        <v>274</v>
      </c>
      <c r="D4689" s="1">
        <v>142</v>
      </c>
      <c r="E4689" s="1">
        <v>0</v>
      </c>
      <c r="F4689" s="1">
        <v>10000</v>
      </c>
      <c r="G4689" s="1" t="s">
        <v>436</v>
      </c>
      <c r="H4689" s="1">
        <v>11000</v>
      </c>
      <c r="I4689" s="1">
        <v>249358727</v>
      </c>
      <c r="J4689" s="1" t="s">
        <v>101</v>
      </c>
      <c r="K4689" s="1" t="s">
        <v>100</v>
      </c>
      <c r="L4689" s="1" t="s">
        <v>1214</v>
      </c>
      <c r="M4689" s="1">
        <v>382255</v>
      </c>
      <c r="N4689" s="1">
        <v>33284</v>
      </c>
      <c r="O4689" s="1" t="s">
        <v>104</v>
      </c>
      <c r="P4689" s="1">
        <v>3</v>
      </c>
      <c r="Q4689" s="1" t="s">
        <v>1215</v>
      </c>
      <c r="R4689" s="1" t="s">
        <v>1216</v>
      </c>
      <c r="S4689" s="1">
        <v>1504</v>
      </c>
      <c r="T4689" s="1" t="s">
        <v>37</v>
      </c>
      <c r="U4689" s="1" t="s">
        <v>56</v>
      </c>
      <c r="V4689" s="1" t="s">
        <v>91</v>
      </c>
      <c r="W4689" s="1">
        <v>130000000</v>
      </c>
      <c r="X4689" s="1">
        <v>2004</v>
      </c>
      <c r="Y4689" s="1">
        <v>10000</v>
      </c>
      <c r="Z4689" s="1">
        <v>7.8</v>
      </c>
      <c r="AA4689" s="1">
        <v>2.35</v>
      </c>
      <c r="AB4689" s="1">
        <v>11000</v>
      </c>
    </row>
    <row r="4690" spans="1:28">
      <c r="A4690" s="1" t="s">
        <v>28</v>
      </c>
      <c r="B4690" s="1" t="s">
        <v>1428</v>
      </c>
      <c r="C4690" s="1">
        <v>284</v>
      </c>
      <c r="D4690" s="1">
        <v>142</v>
      </c>
      <c r="E4690" s="1">
        <v>0</v>
      </c>
      <c r="F4690" s="1">
        <v>4000</v>
      </c>
      <c r="G4690" s="1" t="s">
        <v>197</v>
      </c>
      <c r="H4690" s="1">
        <v>20000</v>
      </c>
      <c r="I4690" s="1">
        <v>310675583</v>
      </c>
      <c r="J4690" s="1" t="s">
        <v>31</v>
      </c>
      <c r="K4690" s="1" t="s">
        <v>837</v>
      </c>
      <c r="L4690" s="1" t="s">
        <v>1433</v>
      </c>
      <c r="M4690" s="1">
        <v>464310</v>
      </c>
      <c r="N4690" s="1">
        <v>42990</v>
      </c>
      <c r="O4690" s="1" t="s">
        <v>1430</v>
      </c>
      <c r="P4690" s="1">
        <v>3</v>
      </c>
      <c r="Q4690" s="1" t="s">
        <v>1434</v>
      </c>
      <c r="R4690" s="1" t="s">
        <v>1435</v>
      </c>
      <c r="S4690" s="1">
        <v>3516</v>
      </c>
      <c r="T4690" s="1" t="s">
        <v>37</v>
      </c>
      <c r="U4690" s="1" t="s">
        <v>38</v>
      </c>
      <c r="V4690" s="1" t="s">
        <v>91</v>
      </c>
      <c r="W4690" s="1">
        <v>115000000</v>
      </c>
      <c r="X4690" s="1">
        <v>2002</v>
      </c>
      <c r="Y4690" s="1">
        <v>16000</v>
      </c>
      <c r="Z4690" s="1">
        <v>6.7</v>
      </c>
      <c r="AA4690" s="1">
        <v>1.78</v>
      </c>
      <c r="AB4690" s="1">
        <v>0</v>
      </c>
    </row>
    <row r="4691" spans="1:28">
      <c r="A4691" s="1" t="s">
        <v>28</v>
      </c>
      <c r="B4691" s="1" t="s">
        <v>385</v>
      </c>
      <c r="C4691" s="1">
        <v>459</v>
      </c>
      <c r="D4691" s="1">
        <v>142</v>
      </c>
      <c r="E4691" s="1">
        <v>14000</v>
      </c>
      <c r="F4691" s="1">
        <v>423</v>
      </c>
      <c r="G4691" s="1" t="s">
        <v>1124</v>
      </c>
      <c r="H4691" s="1">
        <v>15000</v>
      </c>
      <c r="I4691" s="1">
        <v>72306065</v>
      </c>
      <c r="J4691" s="1" t="s">
        <v>2805</v>
      </c>
      <c r="K4691" s="1" t="s">
        <v>318</v>
      </c>
      <c r="L4691" s="1" t="s">
        <v>6395</v>
      </c>
      <c r="M4691" s="1">
        <v>178118</v>
      </c>
      <c r="N4691" s="1">
        <v>16944</v>
      </c>
      <c r="O4691" s="1" t="s">
        <v>5670</v>
      </c>
      <c r="P4691" s="1">
        <v>0</v>
      </c>
      <c r="Q4691" s="1" t="s">
        <v>6396</v>
      </c>
      <c r="R4691" s="1" t="s">
        <v>6397</v>
      </c>
      <c r="S4691" s="1">
        <v>355</v>
      </c>
      <c r="T4691" s="1" t="s">
        <v>37</v>
      </c>
      <c r="U4691" s="1" t="s">
        <v>38</v>
      </c>
      <c r="V4691" s="1" t="s">
        <v>39</v>
      </c>
      <c r="W4691" s="1">
        <v>40000000</v>
      </c>
      <c r="X4691" s="1">
        <v>2015</v>
      </c>
      <c r="Y4691" s="1">
        <v>535</v>
      </c>
      <c r="Z4691" s="1">
        <v>7.6</v>
      </c>
      <c r="AA4691" s="1">
        <v>2.35</v>
      </c>
      <c r="AB4691" s="1">
        <v>55000</v>
      </c>
    </row>
    <row r="4692" spans="1:28">
      <c r="A4692" s="1" t="s">
        <v>28</v>
      </c>
      <c r="B4692" s="1" t="s">
        <v>176</v>
      </c>
      <c r="C4692" s="1">
        <v>495</v>
      </c>
      <c r="D4692" s="1">
        <v>142</v>
      </c>
      <c r="E4692" s="1">
        <v>464</v>
      </c>
      <c r="F4692" s="1">
        <v>825</v>
      </c>
      <c r="G4692" s="1" t="s">
        <v>177</v>
      </c>
      <c r="H4692" s="1">
        <v>15000</v>
      </c>
      <c r="I4692" s="1">
        <v>202853933</v>
      </c>
      <c r="J4692" s="1" t="s">
        <v>31</v>
      </c>
      <c r="K4692" s="1" t="s">
        <v>178</v>
      </c>
      <c r="L4692" s="1" t="s">
        <v>291</v>
      </c>
      <c r="M4692" s="1">
        <v>321227</v>
      </c>
      <c r="N4692" s="1">
        <v>28631</v>
      </c>
      <c r="O4692" s="1" t="s">
        <v>292</v>
      </c>
      <c r="P4692" s="1">
        <v>0</v>
      </c>
      <c r="Q4692" s="1" t="s">
        <v>293</v>
      </c>
      <c r="R4692" s="1" t="s">
        <v>294</v>
      </c>
      <c r="S4692" s="1">
        <v>1067</v>
      </c>
      <c r="T4692" s="1" t="s">
        <v>37</v>
      </c>
      <c r="U4692" s="1" t="s">
        <v>38</v>
      </c>
      <c r="V4692" s="1" t="s">
        <v>39</v>
      </c>
      <c r="W4692" s="1">
        <v>200000000</v>
      </c>
      <c r="X4692" s="1">
        <v>2014</v>
      </c>
      <c r="Y4692" s="1">
        <v>10000</v>
      </c>
      <c r="Z4692" s="1">
        <v>6.7</v>
      </c>
      <c r="AA4692" s="1">
        <v>2.35</v>
      </c>
      <c r="AB4692" s="1">
        <v>41000</v>
      </c>
    </row>
    <row r="4693" spans="1:28">
      <c r="A4693" s="1" t="s">
        <v>28</v>
      </c>
      <c r="B4693" s="1" t="s">
        <v>2288</v>
      </c>
      <c r="C4693" s="1">
        <v>673</v>
      </c>
      <c r="D4693" s="1">
        <v>142</v>
      </c>
      <c r="E4693" s="1">
        <v>378</v>
      </c>
      <c r="F4693" s="1">
        <v>575</v>
      </c>
      <c r="G4693" s="1" t="s">
        <v>696</v>
      </c>
      <c r="H4693" s="1">
        <v>34000</v>
      </c>
      <c r="I4693" s="1">
        <v>407999255</v>
      </c>
      <c r="J4693" s="1" t="s">
        <v>1479</v>
      </c>
      <c r="K4693" s="1" t="s">
        <v>343</v>
      </c>
      <c r="L4693" s="1" t="s">
        <v>2530</v>
      </c>
      <c r="M4693" s="1">
        <v>701607</v>
      </c>
      <c r="N4693" s="1">
        <v>49942</v>
      </c>
      <c r="O4693" s="1" t="s">
        <v>2531</v>
      </c>
      <c r="P4693" s="1">
        <v>0</v>
      </c>
      <c r="Q4693" s="1" t="s">
        <v>2532</v>
      </c>
      <c r="R4693" s="1" t="s">
        <v>2533</v>
      </c>
      <c r="S4693" s="1">
        <v>1959</v>
      </c>
      <c r="T4693" s="1" t="s">
        <v>37</v>
      </c>
      <c r="U4693" s="1" t="s">
        <v>38</v>
      </c>
      <c r="V4693" s="1" t="s">
        <v>39</v>
      </c>
      <c r="W4693" s="1">
        <v>78000000</v>
      </c>
      <c r="X4693" s="1">
        <v>2012</v>
      </c>
      <c r="Y4693" s="1">
        <v>14000</v>
      </c>
      <c r="Z4693" s="1">
        <v>7.3</v>
      </c>
      <c r="AA4693" s="1">
        <v>2.35</v>
      </c>
      <c r="AB4693" s="1">
        <v>140000</v>
      </c>
    </row>
    <row r="4694" spans="1:28">
      <c r="A4694" s="1" t="s">
        <v>28</v>
      </c>
      <c r="B4694" s="1" t="s">
        <v>10454</v>
      </c>
      <c r="C4694" s="1">
        <v>22</v>
      </c>
      <c r="D4694" s="1">
        <v>143</v>
      </c>
      <c r="E4694" s="1">
        <v>688</v>
      </c>
      <c r="F4694" s="1">
        <v>42</v>
      </c>
      <c r="G4694" s="1" t="s">
        <v>10455</v>
      </c>
      <c r="H4694" s="1">
        <v>638</v>
      </c>
      <c r="I4694" s="1">
        <v>5000000</v>
      </c>
      <c r="J4694" s="1" t="s">
        <v>10456</v>
      </c>
      <c r="K4694" s="1" t="s">
        <v>10457</v>
      </c>
      <c r="L4694" s="1" t="s">
        <v>10458</v>
      </c>
      <c r="M4694" s="1">
        <v>1547</v>
      </c>
      <c r="N4694" s="1">
        <v>788</v>
      </c>
      <c r="O4694" s="1" t="s">
        <v>10459</v>
      </c>
      <c r="P4694" s="1">
        <v>2</v>
      </c>
      <c r="Q4694" s="1" t="s">
        <v>10460</v>
      </c>
      <c r="R4694" s="1" t="s">
        <v>10461</v>
      </c>
      <c r="S4694" s="1">
        <v>50</v>
      </c>
      <c r="T4694" s="1" t="s">
        <v>37</v>
      </c>
      <c r="U4694" s="1" t="s">
        <v>38</v>
      </c>
      <c r="V4694" s="1" t="s">
        <v>273</v>
      </c>
      <c r="W4694" s="1">
        <v>25000000</v>
      </c>
      <c r="X4694" s="1">
        <v>1970</v>
      </c>
      <c r="Y4694" s="1">
        <v>50</v>
      </c>
      <c r="Z4694" s="1">
        <v>6.2</v>
      </c>
      <c r="AA4694" s="1">
        <v>2.35</v>
      </c>
      <c r="AB4694" s="1">
        <v>104</v>
      </c>
    </row>
    <row r="4695" spans="1:28">
      <c r="A4695" s="1" t="s">
        <v>28</v>
      </c>
      <c r="B4695" s="1" t="s">
        <v>4423</v>
      </c>
      <c r="C4695" s="1">
        <v>42</v>
      </c>
      <c r="D4695" s="1">
        <v>143</v>
      </c>
      <c r="E4695" s="1">
        <v>65</v>
      </c>
      <c r="F4695" s="1">
        <v>320</v>
      </c>
      <c r="G4695" s="1" t="s">
        <v>5673</v>
      </c>
      <c r="H4695" s="1">
        <v>975</v>
      </c>
      <c r="I4695" s="1">
        <v>82528097</v>
      </c>
      <c r="J4695" s="1" t="s">
        <v>6185</v>
      </c>
      <c r="K4695" s="1" t="s">
        <v>3985</v>
      </c>
      <c r="L4695" s="1" t="s">
        <v>8022</v>
      </c>
      <c r="M4695" s="1">
        <v>30230</v>
      </c>
      <c r="N4695" s="1">
        <v>2223</v>
      </c>
      <c r="O4695" s="1" t="s">
        <v>8023</v>
      </c>
      <c r="P4695" s="1">
        <v>1</v>
      </c>
      <c r="Q4695" s="1" t="s">
        <v>8024</v>
      </c>
      <c r="R4695" s="1" t="s">
        <v>8025</v>
      </c>
      <c r="S4695" s="1">
        <v>154</v>
      </c>
      <c r="T4695" s="1" t="s">
        <v>37</v>
      </c>
      <c r="U4695" s="1" t="s">
        <v>38</v>
      </c>
      <c r="V4695" s="1" t="s">
        <v>91</v>
      </c>
      <c r="W4695" s="1">
        <v>6500000</v>
      </c>
      <c r="X4695" s="1">
        <v>1995</v>
      </c>
      <c r="Y4695" s="1">
        <v>345</v>
      </c>
      <c r="Z4695" s="1">
        <v>7.3</v>
      </c>
      <c r="AA4695" s="1">
        <v>2.35</v>
      </c>
      <c r="AB4695" s="1">
        <v>0</v>
      </c>
    </row>
    <row r="4696" spans="1:28">
      <c r="A4696" s="1" t="s">
        <v>28</v>
      </c>
      <c r="B4696" s="1" t="s">
        <v>24003</v>
      </c>
      <c r="C4696" s="1">
        <v>110</v>
      </c>
      <c r="D4696" s="1">
        <v>143</v>
      </c>
      <c r="E4696" s="1">
        <v>8</v>
      </c>
      <c r="F4696" s="1">
        <v>8</v>
      </c>
      <c r="G4696" s="1" t="s">
        <v>24004</v>
      </c>
      <c r="H4696" s="1">
        <v>720</v>
      </c>
      <c r="J4696" s="1" t="s">
        <v>4370</v>
      </c>
      <c r="K4696" s="1" t="s">
        <v>24005</v>
      </c>
      <c r="L4696" s="1" t="s">
        <v>24006</v>
      </c>
      <c r="M4696" s="1">
        <v>125</v>
      </c>
      <c r="N4696" s="1">
        <v>770</v>
      </c>
      <c r="O4696" s="1" t="s">
        <v>24003</v>
      </c>
      <c r="P4696" s="1">
        <v>0</v>
      </c>
      <c r="Q4696" s="1" t="s">
        <v>24007</v>
      </c>
      <c r="R4696" s="1" t="s">
        <v>24008</v>
      </c>
      <c r="S4696" s="1">
        <v>8</v>
      </c>
      <c r="T4696" s="1" t="s">
        <v>37</v>
      </c>
      <c r="U4696" s="1" t="s">
        <v>38</v>
      </c>
      <c r="V4696" s="1" t="s">
        <v>5599</v>
      </c>
      <c r="W4696" s="1">
        <v>17350</v>
      </c>
      <c r="X4696" s="1">
        <v>2011</v>
      </c>
      <c r="Y4696" s="1">
        <v>19</v>
      </c>
      <c r="Z4696" s="1">
        <v>3</v>
      </c>
      <c r="AB4696" s="1">
        <v>33</v>
      </c>
    </row>
    <row r="4697" spans="1:28">
      <c r="A4697" s="1" t="s">
        <v>28</v>
      </c>
      <c r="B4697" s="1" t="s">
        <v>3052</v>
      </c>
      <c r="C4697" s="1">
        <v>117</v>
      </c>
      <c r="D4697" s="1">
        <v>143</v>
      </c>
      <c r="E4697" s="1">
        <v>0</v>
      </c>
      <c r="F4697" s="1">
        <v>210</v>
      </c>
      <c r="G4697" s="1" t="s">
        <v>3746</v>
      </c>
      <c r="H4697" s="1">
        <v>509</v>
      </c>
      <c r="I4697" s="1">
        <v>38966057</v>
      </c>
      <c r="J4697" s="1" t="s">
        <v>2519</v>
      </c>
      <c r="K4697" s="1" t="s">
        <v>3747</v>
      </c>
      <c r="L4697" s="1" t="s">
        <v>3748</v>
      </c>
      <c r="M4697" s="1">
        <v>23940</v>
      </c>
      <c r="N4697" s="1">
        <v>1409</v>
      </c>
      <c r="O4697" s="1" t="s">
        <v>3749</v>
      </c>
      <c r="P4697" s="1">
        <v>0</v>
      </c>
      <c r="Q4697" s="1" t="s">
        <v>3750</v>
      </c>
      <c r="R4697" s="1" t="s">
        <v>3751</v>
      </c>
      <c r="S4697" s="1">
        <v>157</v>
      </c>
      <c r="T4697" s="1" t="s">
        <v>37</v>
      </c>
      <c r="U4697" s="1" t="s">
        <v>1461</v>
      </c>
      <c r="V4697" s="1" t="s">
        <v>581</v>
      </c>
      <c r="W4697" s="1">
        <v>65000000</v>
      </c>
      <c r="X4697" s="1">
        <v>1998</v>
      </c>
      <c r="Y4697" s="1">
        <v>317</v>
      </c>
      <c r="Z4697" s="1">
        <v>6.7</v>
      </c>
      <c r="AA4697" s="1">
        <v>2.35</v>
      </c>
      <c r="AB4697" s="1">
        <v>688</v>
      </c>
    </row>
    <row r="4698" spans="1:28">
      <c r="A4698" s="1" t="s">
        <v>28</v>
      </c>
      <c r="B4698" s="1" t="s">
        <v>7267</v>
      </c>
      <c r="C4698" s="1">
        <v>134</v>
      </c>
      <c r="D4698" s="1">
        <v>143</v>
      </c>
      <c r="E4698" s="1">
        <v>338</v>
      </c>
      <c r="F4698" s="1">
        <v>643</v>
      </c>
      <c r="G4698" s="1" t="s">
        <v>7268</v>
      </c>
      <c r="H4698" s="1">
        <v>12000</v>
      </c>
      <c r="I4698" s="1">
        <v>82300000</v>
      </c>
      <c r="J4698" s="1" t="s">
        <v>1376</v>
      </c>
      <c r="K4698" s="1" t="s">
        <v>1024</v>
      </c>
      <c r="L4698" s="1" t="s">
        <v>7269</v>
      </c>
      <c r="M4698" s="1">
        <v>63330</v>
      </c>
      <c r="N4698" s="1">
        <v>16007</v>
      </c>
      <c r="O4698" s="1" t="s">
        <v>7270</v>
      </c>
      <c r="P4698" s="1">
        <v>2</v>
      </c>
      <c r="Q4698" s="1" t="s">
        <v>7271</v>
      </c>
      <c r="R4698" s="1" t="s">
        <v>7272</v>
      </c>
      <c r="S4698" s="1">
        <v>405</v>
      </c>
      <c r="T4698" s="1" t="s">
        <v>37</v>
      </c>
      <c r="U4698" s="1" t="s">
        <v>38</v>
      </c>
      <c r="V4698" s="1" t="s">
        <v>91</v>
      </c>
      <c r="W4698" s="1">
        <v>35000000</v>
      </c>
      <c r="X4698" s="1">
        <v>1979</v>
      </c>
      <c r="Y4698" s="1">
        <v>664</v>
      </c>
      <c r="Z4698" s="1">
        <v>6.4</v>
      </c>
      <c r="AA4698" s="1">
        <v>2.35</v>
      </c>
      <c r="AB4698" s="1">
        <v>0</v>
      </c>
    </row>
    <row r="4699" spans="1:28">
      <c r="A4699" s="1" t="s">
        <v>743</v>
      </c>
      <c r="B4699" s="1" t="s">
        <v>1320</v>
      </c>
      <c r="C4699" s="1">
        <v>153</v>
      </c>
      <c r="D4699" s="1">
        <v>143</v>
      </c>
      <c r="E4699" s="1">
        <v>541</v>
      </c>
      <c r="F4699" s="1">
        <v>530</v>
      </c>
      <c r="G4699" s="1" t="s">
        <v>3476</v>
      </c>
      <c r="H4699" s="1">
        <v>18000</v>
      </c>
      <c r="I4699" s="1">
        <v>51225796</v>
      </c>
      <c r="J4699" s="1" t="s">
        <v>4754</v>
      </c>
      <c r="K4699" s="1" t="s">
        <v>637</v>
      </c>
      <c r="L4699" s="1" t="s">
        <v>4755</v>
      </c>
      <c r="M4699" s="1">
        <v>96654</v>
      </c>
      <c r="N4699" s="1">
        <v>20660</v>
      </c>
      <c r="O4699" s="1" t="s">
        <v>4756</v>
      </c>
      <c r="P4699" s="1">
        <v>0</v>
      </c>
      <c r="Q4699" s="1" t="s">
        <v>4757</v>
      </c>
      <c r="R4699" s="1" t="s">
        <v>4758</v>
      </c>
      <c r="S4699" s="1">
        <v>2047</v>
      </c>
      <c r="T4699" s="1" t="s">
        <v>37</v>
      </c>
      <c r="U4699" s="1" t="s">
        <v>56</v>
      </c>
      <c r="V4699" s="1" t="s">
        <v>39</v>
      </c>
      <c r="W4699" s="1">
        <v>70000000</v>
      </c>
      <c r="X4699" s="1">
        <v>2004</v>
      </c>
      <c r="Y4699" s="1">
        <v>893</v>
      </c>
      <c r="Z4699" s="1">
        <v>7.4</v>
      </c>
      <c r="AA4699" s="1">
        <v>2.35</v>
      </c>
      <c r="AB4699" s="1">
        <v>0</v>
      </c>
    </row>
    <row r="4700" spans="1:28">
      <c r="A4700" s="1" t="s">
        <v>28</v>
      </c>
      <c r="B4700" s="1" t="s">
        <v>1011</v>
      </c>
      <c r="C4700" s="1">
        <v>166</v>
      </c>
      <c r="D4700" s="1">
        <v>143</v>
      </c>
      <c r="E4700" s="1">
        <v>380</v>
      </c>
      <c r="F4700" s="1">
        <v>452</v>
      </c>
      <c r="G4700" s="1" t="s">
        <v>652</v>
      </c>
      <c r="H4700" s="1">
        <v>29000</v>
      </c>
      <c r="I4700" s="1">
        <v>57366262</v>
      </c>
      <c r="J4700" s="1" t="s">
        <v>1818</v>
      </c>
      <c r="K4700" s="1" t="s">
        <v>211</v>
      </c>
      <c r="L4700" s="1" t="s">
        <v>1819</v>
      </c>
      <c r="M4700" s="1">
        <v>400292</v>
      </c>
      <c r="N4700" s="1">
        <v>33160</v>
      </c>
      <c r="O4700" s="1" t="s">
        <v>1820</v>
      </c>
      <c r="P4700" s="1">
        <v>0</v>
      </c>
      <c r="Q4700" s="1" t="s">
        <v>1821</v>
      </c>
      <c r="R4700" s="1" t="s">
        <v>1822</v>
      </c>
      <c r="S4700" s="1">
        <v>657</v>
      </c>
      <c r="T4700" s="1" t="s">
        <v>37</v>
      </c>
      <c r="U4700" s="1" t="s">
        <v>763</v>
      </c>
      <c r="V4700" s="1" t="s">
        <v>581</v>
      </c>
      <c r="W4700" s="1">
        <v>100000000</v>
      </c>
      <c r="X4700" s="1">
        <v>2006</v>
      </c>
      <c r="Y4700" s="1">
        <v>3000</v>
      </c>
      <c r="Z4700" s="1">
        <v>8</v>
      </c>
      <c r="AA4700" s="1">
        <v>2.35</v>
      </c>
      <c r="AB4700" s="1">
        <v>14000</v>
      </c>
    </row>
    <row r="4701" spans="1:28">
      <c r="A4701" s="1" t="s">
        <v>28</v>
      </c>
      <c r="B4701" s="1" t="s">
        <v>431</v>
      </c>
      <c r="C4701" s="1">
        <v>221</v>
      </c>
      <c r="D4701" s="1">
        <v>143</v>
      </c>
      <c r="E4701" s="1">
        <v>0</v>
      </c>
      <c r="F4701" s="1">
        <v>272</v>
      </c>
      <c r="G4701" s="1" t="s">
        <v>2299</v>
      </c>
      <c r="H4701" s="1">
        <v>15000</v>
      </c>
      <c r="I4701" s="1">
        <v>233630478</v>
      </c>
      <c r="J4701" s="1" t="s">
        <v>2300</v>
      </c>
      <c r="K4701" s="1" t="s">
        <v>318</v>
      </c>
      <c r="L4701" s="1" t="s">
        <v>2301</v>
      </c>
      <c r="M4701" s="1">
        <v>394317</v>
      </c>
      <c r="N4701" s="1">
        <v>15838</v>
      </c>
      <c r="O4701" s="1" t="s">
        <v>2302</v>
      </c>
      <c r="P4701" s="1">
        <v>1</v>
      </c>
      <c r="Q4701" s="1" t="s">
        <v>2303</v>
      </c>
      <c r="R4701" s="1" t="s">
        <v>2304</v>
      </c>
      <c r="S4701" s="1">
        <v>1051</v>
      </c>
      <c r="T4701" s="1" t="s">
        <v>37</v>
      </c>
      <c r="U4701" s="1" t="s">
        <v>38</v>
      </c>
      <c r="V4701" s="1" t="s">
        <v>39</v>
      </c>
      <c r="W4701" s="1">
        <v>90000000</v>
      </c>
      <c r="X4701" s="1">
        <v>2000</v>
      </c>
      <c r="Y4701" s="1">
        <v>410</v>
      </c>
      <c r="Z4701" s="1">
        <v>7.7</v>
      </c>
      <c r="AA4701" s="1">
        <v>1.85</v>
      </c>
      <c r="AB4701" s="1">
        <v>23000</v>
      </c>
    </row>
    <row r="4702" spans="1:28">
      <c r="A4702" s="1" t="s">
        <v>28</v>
      </c>
      <c r="B4702" s="1" t="s">
        <v>40</v>
      </c>
      <c r="C4702" s="1">
        <v>271</v>
      </c>
      <c r="D4702" s="1">
        <v>143</v>
      </c>
      <c r="E4702" s="1">
        <v>563</v>
      </c>
      <c r="F4702" s="1">
        <v>1000</v>
      </c>
      <c r="G4702" s="1" t="s">
        <v>41</v>
      </c>
      <c r="H4702" s="1">
        <v>40000</v>
      </c>
      <c r="I4702" s="1">
        <v>305388685</v>
      </c>
      <c r="J4702" s="1" t="s">
        <v>42</v>
      </c>
      <c r="K4702" s="1" t="s">
        <v>43</v>
      </c>
      <c r="L4702" s="1" t="s">
        <v>1259</v>
      </c>
      <c r="M4702" s="1">
        <v>809474</v>
      </c>
      <c r="N4702" s="1">
        <v>48184</v>
      </c>
      <c r="O4702" s="1" t="s">
        <v>45</v>
      </c>
      <c r="P4702" s="1">
        <v>3</v>
      </c>
      <c r="Q4702" s="1" t="s">
        <v>1260</v>
      </c>
      <c r="R4702" s="1" t="s">
        <v>1261</v>
      </c>
      <c r="S4702" s="1">
        <v>2113</v>
      </c>
      <c r="T4702" s="1" t="s">
        <v>37</v>
      </c>
      <c r="U4702" s="1" t="s">
        <v>38</v>
      </c>
      <c r="V4702" s="1" t="s">
        <v>39</v>
      </c>
      <c r="W4702" s="1">
        <v>140000000</v>
      </c>
      <c r="X4702" s="1">
        <v>2003</v>
      </c>
      <c r="Y4702" s="1">
        <v>5000</v>
      </c>
      <c r="Z4702" s="1">
        <v>8.1</v>
      </c>
      <c r="AA4702" s="1">
        <v>2.35</v>
      </c>
      <c r="AB4702" s="1">
        <v>10000</v>
      </c>
    </row>
    <row r="4703" spans="1:28">
      <c r="A4703" s="1" t="s">
        <v>28</v>
      </c>
      <c r="B4703" s="1" t="s">
        <v>1743</v>
      </c>
      <c r="C4703" s="1">
        <v>272</v>
      </c>
      <c r="D4703" s="1">
        <v>143</v>
      </c>
      <c r="E4703" s="1">
        <v>285</v>
      </c>
      <c r="F4703" s="1">
        <v>7000</v>
      </c>
      <c r="G4703" s="1" t="s">
        <v>1245</v>
      </c>
      <c r="H4703" s="1">
        <v>11000</v>
      </c>
      <c r="I4703" s="1">
        <v>2175312</v>
      </c>
      <c r="J4703" s="1" t="s">
        <v>1666</v>
      </c>
      <c r="K4703" s="1" t="s">
        <v>387</v>
      </c>
      <c r="L4703" s="1" t="s">
        <v>5012</v>
      </c>
      <c r="M4703" s="1">
        <v>131227</v>
      </c>
      <c r="N4703" s="1">
        <v>28176</v>
      </c>
      <c r="O4703" s="1" t="s">
        <v>514</v>
      </c>
      <c r="P4703" s="1">
        <v>2</v>
      </c>
      <c r="Q4703" s="1" t="s">
        <v>5013</v>
      </c>
      <c r="R4703" s="1" t="s">
        <v>5014</v>
      </c>
      <c r="S4703" s="1">
        <v>346</v>
      </c>
      <c r="T4703" s="1" t="s">
        <v>37</v>
      </c>
      <c r="U4703" s="1" t="s">
        <v>38</v>
      </c>
      <c r="V4703" s="1" t="s">
        <v>39</v>
      </c>
      <c r="W4703" s="1">
        <v>50000000</v>
      </c>
      <c r="X4703" s="1">
        <v>2013</v>
      </c>
      <c r="Y4703" s="1">
        <v>8000</v>
      </c>
      <c r="Z4703" s="1">
        <v>6.3</v>
      </c>
      <c r="AA4703" s="1">
        <v>2.35</v>
      </c>
      <c r="AB4703" s="1">
        <v>41000</v>
      </c>
    </row>
    <row r="4704" spans="1:28">
      <c r="A4704" s="1" t="s">
        <v>28</v>
      </c>
      <c r="B4704" s="1" t="s">
        <v>1129</v>
      </c>
      <c r="C4704" s="1">
        <v>285</v>
      </c>
      <c r="D4704" s="1">
        <v>143</v>
      </c>
      <c r="E4704" s="1">
        <v>0</v>
      </c>
      <c r="F4704" s="1">
        <v>51</v>
      </c>
      <c r="G4704" s="1" t="s">
        <v>10843</v>
      </c>
      <c r="H4704" s="1">
        <v>11000</v>
      </c>
      <c r="I4704" s="1">
        <v>34300771</v>
      </c>
      <c r="J4704" s="1" t="s">
        <v>3395</v>
      </c>
      <c r="K4704" s="1" t="s">
        <v>336</v>
      </c>
      <c r="L4704" s="1" t="s">
        <v>10844</v>
      </c>
      <c r="M4704" s="1">
        <v>243799</v>
      </c>
      <c r="N4704" s="1">
        <v>11248</v>
      </c>
      <c r="O4704" s="1" t="s">
        <v>10845</v>
      </c>
      <c r="P4704" s="1">
        <v>3</v>
      </c>
      <c r="Q4704" s="1" t="s">
        <v>10846</v>
      </c>
      <c r="R4704" s="1" t="s">
        <v>10847</v>
      </c>
      <c r="S4704" s="1">
        <v>908</v>
      </c>
      <c r="T4704" s="1" t="s">
        <v>37</v>
      </c>
      <c r="U4704" s="1" t="s">
        <v>1461</v>
      </c>
      <c r="V4704" s="1" t="s">
        <v>581</v>
      </c>
      <c r="W4704" s="1">
        <v>25000000</v>
      </c>
      <c r="X4704" s="1">
        <v>2006</v>
      </c>
      <c r="Y4704" s="1">
        <v>119</v>
      </c>
      <c r="Z4704" s="1">
        <v>7.5</v>
      </c>
      <c r="AA4704" s="1">
        <v>1.85</v>
      </c>
      <c r="AB4704" s="1">
        <v>0</v>
      </c>
    </row>
    <row r="4705" spans="1:28">
      <c r="A4705" s="1" t="s">
        <v>28</v>
      </c>
      <c r="B4705" s="1" t="s">
        <v>360</v>
      </c>
      <c r="C4705" s="1">
        <v>490</v>
      </c>
      <c r="D4705" s="1">
        <v>143</v>
      </c>
      <c r="E4705" s="1">
        <v>1000</v>
      </c>
      <c r="F4705" s="1">
        <v>77</v>
      </c>
      <c r="G4705" s="1" t="s">
        <v>361</v>
      </c>
      <c r="H4705" s="1">
        <v>29000</v>
      </c>
      <c r="I4705" s="1">
        <v>144812796</v>
      </c>
      <c r="J4705" s="1" t="s">
        <v>210</v>
      </c>
      <c r="K4705" s="1" t="s">
        <v>211</v>
      </c>
      <c r="L4705" s="1" t="s">
        <v>362</v>
      </c>
      <c r="M4705" s="1">
        <v>362912</v>
      </c>
      <c r="N4705" s="1">
        <v>29770</v>
      </c>
      <c r="O4705" s="1" t="s">
        <v>363</v>
      </c>
      <c r="P4705" s="1">
        <v>4</v>
      </c>
      <c r="Q4705" s="1" t="s">
        <v>364</v>
      </c>
      <c r="R4705" s="1" t="s">
        <v>365</v>
      </c>
      <c r="S4705" s="1">
        <v>753</v>
      </c>
      <c r="T4705" s="1" t="s">
        <v>37</v>
      </c>
      <c r="U4705" s="1" t="s">
        <v>366</v>
      </c>
      <c r="V4705" s="1" t="s">
        <v>39</v>
      </c>
      <c r="W4705" s="1">
        <v>105000000</v>
      </c>
      <c r="X4705" s="1">
        <v>2013</v>
      </c>
      <c r="Y4705" s="1">
        <v>509</v>
      </c>
      <c r="Z4705" s="1">
        <v>7.3</v>
      </c>
      <c r="AA4705" s="1">
        <v>2.35</v>
      </c>
      <c r="AB4705" s="1">
        <v>115000</v>
      </c>
    </row>
    <row r="4706" spans="1:28">
      <c r="A4706" s="1" t="s">
        <v>28</v>
      </c>
      <c r="B4706" s="1" t="s">
        <v>360</v>
      </c>
      <c r="C4706" s="1">
        <v>490</v>
      </c>
      <c r="D4706" s="1">
        <v>143</v>
      </c>
      <c r="E4706" s="1">
        <v>1000</v>
      </c>
      <c r="F4706" s="1">
        <v>76</v>
      </c>
      <c r="G4706" s="1" t="s">
        <v>361</v>
      </c>
      <c r="H4706" s="1">
        <v>29000</v>
      </c>
      <c r="I4706" s="1">
        <v>144812796</v>
      </c>
      <c r="J4706" s="1" t="s">
        <v>210</v>
      </c>
      <c r="K4706" s="1" t="s">
        <v>211</v>
      </c>
      <c r="L4706" s="1" t="s">
        <v>362</v>
      </c>
      <c r="M4706" s="1">
        <v>362933</v>
      </c>
      <c r="N4706" s="1">
        <v>29769</v>
      </c>
      <c r="O4706" s="1" t="s">
        <v>363</v>
      </c>
      <c r="P4706" s="1">
        <v>4</v>
      </c>
      <c r="Q4706" s="1" t="s">
        <v>364</v>
      </c>
      <c r="R4706" s="1" t="s">
        <v>365</v>
      </c>
      <c r="S4706" s="1">
        <v>753</v>
      </c>
      <c r="T4706" s="1" t="s">
        <v>37</v>
      </c>
      <c r="U4706" s="1" t="s">
        <v>366</v>
      </c>
      <c r="V4706" s="1" t="s">
        <v>39</v>
      </c>
      <c r="W4706" s="1">
        <v>105000000</v>
      </c>
      <c r="X4706" s="1">
        <v>2013</v>
      </c>
      <c r="Y4706" s="1">
        <v>509</v>
      </c>
      <c r="Z4706" s="1">
        <v>7.3</v>
      </c>
      <c r="AA4706" s="1">
        <v>2.35</v>
      </c>
      <c r="AB4706" s="1">
        <v>115000</v>
      </c>
    </row>
    <row r="4707" spans="1:28">
      <c r="A4707" s="1" t="s">
        <v>28</v>
      </c>
      <c r="B4707" s="1" t="s">
        <v>107</v>
      </c>
      <c r="C4707" s="1">
        <v>733</v>
      </c>
      <c r="D4707" s="1">
        <v>143</v>
      </c>
      <c r="E4707" s="1">
        <v>0</v>
      </c>
      <c r="F4707" s="1">
        <v>748</v>
      </c>
      <c r="G4707" s="1" t="s">
        <v>137</v>
      </c>
      <c r="H4707" s="1">
        <v>15000</v>
      </c>
      <c r="I4707" s="1">
        <v>291021565</v>
      </c>
      <c r="J4707" s="1" t="s">
        <v>31</v>
      </c>
      <c r="K4707" s="1" t="s">
        <v>109</v>
      </c>
      <c r="L4707" s="1" t="s">
        <v>138</v>
      </c>
      <c r="M4707" s="1">
        <v>548573</v>
      </c>
      <c r="N4707" s="1">
        <v>20495</v>
      </c>
      <c r="O4707" s="1" t="s">
        <v>139</v>
      </c>
      <c r="P4707" s="1">
        <v>0</v>
      </c>
      <c r="Q4707" s="1" t="s">
        <v>140</v>
      </c>
      <c r="R4707" s="1" t="s">
        <v>141</v>
      </c>
      <c r="S4707" s="1">
        <v>2536</v>
      </c>
      <c r="T4707" s="1" t="s">
        <v>37</v>
      </c>
      <c r="U4707" s="1" t="s">
        <v>38</v>
      </c>
      <c r="V4707" s="1" t="s">
        <v>39</v>
      </c>
      <c r="W4707" s="1">
        <v>225000000</v>
      </c>
      <c r="X4707" s="1">
        <v>2013</v>
      </c>
      <c r="Y4707" s="1">
        <v>3000</v>
      </c>
      <c r="Z4707" s="1">
        <v>7.2</v>
      </c>
      <c r="AA4707" s="1">
        <v>2.35</v>
      </c>
      <c r="AB4707" s="1">
        <v>118000</v>
      </c>
    </row>
    <row r="4708" spans="1:28">
      <c r="A4708" s="1" t="s">
        <v>28</v>
      </c>
      <c r="B4708" s="1" t="s">
        <v>48</v>
      </c>
      <c r="C4708" s="1">
        <v>750</v>
      </c>
      <c r="D4708" s="1">
        <v>143</v>
      </c>
      <c r="E4708" s="1">
        <v>0</v>
      </c>
      <c r="F4708" s="1">
        <v>393</v>
      </c>
      <c r="G4708" s="1" t="s">
        <v>236</v>
      </c>
      <c r="H4708" s="1">
        <v>883</v>
      </c>
      <c r="I4708" s="1">
        <v>304360277</v>
      </c>
      <c r="J4708" s="1" t="s">
        <v>50</v>
      </c>
      <c r="K4708" s="1" t="s">
        <v>237</v>
      </c>
      <c r="L4708" s="1" t="s">
        <v>238</v>
      </c>
      <c r="M4708" s="1">
        <v>522030</v>
      </c>
      <c r="N4708" s="1">
        <v>2039</v>
      </c>
      <c r="O4708" s="1" t="s">
        <v>49</v>
      </c>
      <c r="P4708" s="1">
        <v>0</v>
      </c>
      <c r="Q4708" s="1" t="s">
        <v>239</v>
      </c>
      <c r="R4708" s="1" t="s">
        <v>240</v>
      </c>
      <c r="S4708" s="1">
        <v>1498</v>
      </c>
      <c r="T4708" s="1" t="s">
        <v>37</v>
      </c>
      <c r="U4708" s="1" t="s">
        <v>56</v>
      </c>
      <c r="V4708" s="1" t="s">
        <v>39</v>
      </c>
      <c r="W4708" s="1">
        <v>200000000</v>
      </c>
      <c r="X4708" s="1">
        <v>2012</v>
      </c>
      <c r="Y4708" s="1">
        <v>563</v>
      </c>
      <c r="Z4708" s="1">
        <v>7.8</v>
      </c>
      <c r="AA4708" s="1">
        <v>2.35</v>
      </c>
      <c r="AB4708" s="1">
        <v>80000</v>
      </c>
    </row>
    <row r="4709" spans="1:28">
      <c r="A4709" s="1" t="s">
        <v>28</v>
      </c>
      <c r="B4709" s="1" t="s">
        <v>48</v>
      </c>
      <c r="C4709" s="1">
        <v>750</v>
      </c>
      <c r="D4709" s="1">
        <v>143</v>
      </c>
      <c r="E4709" s="1">
        <v>0</v>
      </c>
      <c r="F4709" s="1">
        <v>393</v>
      </c>
      <c r="G4709" s="1" t="s">
        <v>236</v>
      </c>
      <c r="H4709" s="1">
        <v>883</v>
      </c>
      <c r="I4709" s="1">
        <v>304360277</v>
      </c>
      <c r="J4709" s="1" t="s">
        <v>50</v>
      </c>
      <c r="K4709" s="1" t="s">
        <v>237</v>
      </c>
      <c r="L4709" s="1" t="s">
        <v>238</v>
      </c>
      <c r="M4709" s="1">
        <v>522048</v>
      </c>
      <c r="N4709" s="1">
        <v>2039</v>
      </c>
      <c r="O4709" s="1" t="s">
        <v>49</v>
      </c>
      <c r="P4709" s="1">
        <v>0</v>
      </c>
      <c r="Q4709" s="1" t="s">
        <v>239</v>
      </c>
      <c r="R4709" s="1" t="s">
        <v>240</v>
      </c>
      <c r="S4709" s="1">
        <v>1498</v>
      </c>
      <c r="T4709" s="1" t="s">
        <v>37</v>
      </c>
      <c r="U4709" s="1" t="s">
        <v>56</v>
      </c>
      <c r="V4709" s="1" t="s">
        <v>39</v>
      </c>
      <c r="W4709" s="1">
        <v>200000000</v>
      </c>
      <c r="X4709" s="1">
        <v>2012</v>
      </c>
      <c r="Y4709" s="1">
        <v>563</v>
      </c>
      <c r="Z4709" s="1">
        <v>7.8</v>
      </c>
      <c r="AA4709" s="1">
        <v>2.35</v>
      </c>
      <c r="AB4709" s="1">
        <v>80000</v>
      </c>
    </row>
    <row r="4710" spans="1:28">
      <c r="A4710" s="1" t="s">
        <v>28</v>
      </c>
      <c r="B4710" s="1" t="s">
        <v>14738</v>
      </c>
      <c r="C4710" s="1">
        <v>10</v>
      </c>
      <c r="D4710" s="1">
        <v>144</v>
      </c>
      <c r="E4710" s="1">
        <v>0</v>
      </c>
      <c r="F4710" s="1">
        <v>119</v>
      </c>
      <c r="G4710" s="1" t="s">
        <v>14739</v>
      </c>
      <c r="H4710" s="1">
        <v>564</v>
      </c>
      <c r="I4710" s="1">
        <v>1165104</v>
      </c>
      <c r="J4710" s="1" t="s">
        <v>1666</v>
      </c>
      <c r="K4710" s="1" t="s">
        <v>14740</v>
      </c>
      <c r="L4710" s="1" t="s">
        <v>14741</v>
      </c>
      <c r="M4710" s="1">
        <v>8598</v>
      </c>
      <c r="N4710" s="1">
        <v>1121</v>
      </c>
      <c r="O4710" s="1" t="s">
        <v>14742</v>
      </c>
      <c r="P4710" s="1">
        <v>5</v>
      </c>
      <c r="Q4710" s="1" t="s">
        <v>14743</v>
      </c>
      <c r="R4710" s="1" t="s">
        <v>14744</v>
      </c>
      <c r="S4710" s="1">
        <v>43</v>
      </c>
      <c r="T4710" s="1" t="s">
        <v>5597</v>
      </c>
      <c r="U4710" s="1" t="s">
        <v>5598</v>
      </c>
      <c r="V4710" s="1" t="s">
        <v>5599</v>
      </c>
      <c r="X4710" s="1">
        <v>2010</v>
      </c>
      <c r="Y4710" s="1">
        <v>154</v>
      </c>
      <c r="Z4710" s="1">
        <v>5.3</v>
      </c>
      <c r="AB4710" s="1">
        <v>250</v>
      </c>
    </row>
    <row r="4711" spans="1:28">
      <c r="A4711" s="1" t="s">
        <v>28</v>
      </c>
      <c r="B4711" s="1" t="s">
        <v>19675</v>
      </c>
      <c r="C4711" s="1">
        <v>15</v>
      </c>
      <c r="D4711" s="1">
        <v>144</v>
      </c>
      <c r="E4711" s="1">
        <v>124</v>
      </c>
      <c r="F4711" s="1">
        <v>327</v>
      </c>
      <c r="G4711" s="1" t="s">
        <v>19676</v>
      </c>
      <c r="H4711" s="1">
        <v>464</v>
      </c>
      <c r="J4711" s="1" t="s">
        <v>1411</v>
      </c>
      <c r="K4711" s="1" t="s">
        <v>18372</v>
      </c>
      <c r="L4711" s="1" t="s">
        <v>19677</v>
      </c>
      <c r="M4711" s="1">
        <v>27569</v>
      </c>
      <c r="N4711" s="1">
        <v>1761</v>
      </c>
      <c r="O4711" s="1" t="s">
        <v>15881</v>
      </c>
      <c r="P4711" s="1">
        <v>0</v>
      </c>
      <c r="Q4711" s="1" t="s">
        <v>19678</v>
      </c>
      <c r="R4711" s="1" t="s">
        <v>19679</v>
      </c>
      <c r="S4711" s="1">
        <v>106</v>
      </c>
      <c r="T4711" s="1" t="s">
        <v>5597</v>
      </c>
      <c r="U4711" s="1" t="s">
        <v>5598</v>
      </c>
      <c r="V4711" s="1" t="s">
        <v>39</v>
      </c>
      <c r="W4711" s="1">
        <v>120000000</v>
      </c>
      <c r="X4711" s="1">
        <v>2006</v>
      </c>
      <c r="Y4711" s="1">
        <v>426</v>
      </c>
      <c r="Z4711" s="1">
        <v>8.1999999999999993</v>
      </c>
      <c r="AA4711" s="1">
        <v>2.35</v>
      </c>
      <c r="AB4711" s="1">
        <v>349</v>
      </c>
    </row>
    <row r="4712" spans="1:28">
      <c r="A4712" s="1" t="s">
        <v>28</v>
      </c>
      <c r="B4712" s="1" t="s">
        <v>17024</v>
      </c>
      <c r="C4712" s="1">
        <v>32</v>
      </c>
      <c r="D4712" s="1">
        <v>144</v>
      </c>
      <c r="E4712" s="1">
        <v>54</v>
      </c>
      <c r="F4712" s="1">
        <v>332</v>
      </c>
      <c r="G4712" s="1" t="s">
        <v>17025</v>
      </c>
      <c r="H4712" s="1">
        <v>469</v>
      </c>
      <c r="I4712" s="1">
        <v>20400000</v>
      </c>
      <c r="J4712" s="1" t="s">
        <v>4028</v>
      </c>
      <c r="K4712" s="1" t="s">
        <v>9655</v>
      </c>
      <c r="L4712" s="1" t="s">
        <v>17026</v>
      </c>
      <c r="M4712" s="1">
        <v>6304</v>
      </c>
      <c r="N4712" s="1">
        <v>2037</v>
      </c>
      <c r="O4712" s="1" t="s">
        <v>17027</v>
      </c>
      <c r="P4712" s="1">
        <v>0</v>
      </c>
      <c r="Q4712" s="1" t="s">
        <v>17028</v>
      </c>
      <c r="R4712" s="1" t="s">
        <v>17029</v>
      </c>
      <c r="S4712" s="1">
        <v>87</v>
      </c>
      <c r="T4712" s="1" t="s">
        <v>37</v>
      </c>
      <c r="U4712" s="1" t="s">
        <v>38</v>
      </c>
      <c r="V4712" s="1" t="s">
        <v>5599</v>
      </c>
      <c r="W4712" s="1">
        <v>8000000</v>
      </c>
      <c r="X4712" s="1">
        <v>1946</v>
      </c>
      <c r="Y4712" s="1">
        <v>436</v>
      </c>
      <c r="Z4712" s="1">
        <v>6.9</v>
      </c>
      <c r="AA4712" s="1">
        <v>1.37</v>
      </c>
      <c r="AB4712" s="1">
        <v>403</v>
      </c>
    </row>
    <row r="4713" spans="1:28">
      <c r="A4713" s="1" t="s">
        <v>28</v>
      </c>
      <c r="B4713" s="1" t="s">
        <v>15485</v>
      </c>
      <c r="C4713" s="1">
        <v>52</v>
      </c>
      <c r="D4713" s="1">
        <v>144</v>
      </c>
      <c r="E4713" s="1">
        <v>0</v>
      </c>
      <c r="F4713" s="1">
        <v>195</v>
      </c>
      <c r="G4713" s="1" t="s">
        <v>15486</v>
      </c>
      <c r="H4713" s="1">
        <v>786</v>
      </c>
      <c r="I4713" s="1">
        <v>2483955</v>
      </c>
      <c r="J4713" s="1" t="s">
        <v>210</v>
      </c>
      <c r="K4713" s="1" t="s">
        <v>12907</v>
      </c>
      <c r="L4713" s="1" t="s">
        <v>15487</v>
      </c>
      <c r="M4713" s="1">
        <v>8369</v>
      </c>
      <c r="N4713" s="1">
        <v>1674</v>
      </c>
      <c r="O4713" s="1" t="s">
        <v>15488</v>
      </c>
      <c r="P4713" s="1">
        <v>0</v>
      </c>
      <c r="Q4713" s="1" t="s">
        <v>15489</v>
      </c>
      <c r="R4713" s="1" t="s">
        <v>15490</v>
      </c>
      <c r="S4713" s="1">
        <v>165</v>
      </c>
      <c r="T4713" s="1" t="s">
        <v>37</v>
      </c>
      <c r="U4713" s="1" t="s">
        <v>38</v>
      </c>
      <c r="V4713" s="1" t="s">
        <v>581</v>
      </c>
      <c r="W4713" s="1">
        <v>9600000</v>
      </c>
      <c r="X4713" s="1">
        <v>2005</v>
      </c>
      <c r="Y4713" s="1">
        <v>228</v>
      </c>
      <c r="Z4713" s="1">
        <v>6.7</v>
      </c>
      <c r="AA4713" s="1">
        <v>1.85</v>
      </c>
      <c r="AB4713" s="1">
        <v>957</v>
      </c>
    </row>
    <row r="4714" spans="1:28">
      <c r="A4714" s="1" t="s">
        <v>28</v>
      </c>
      <c r="B4714" s="1" t="s">
        <v>9632</v>
      </c>
      <c r="C4714" s="1">
        <v>91</v>
      </c>
      <c r="D4714" s="1">
        <v>144</v>
      </c>
      <c r="E4714" s="1">
        <v>0</v>
      </c>
      <c r="F4714" s="1">
        <v>745</v>
      </c>
      <c r="G4714" s="1" t="s">
        <v>2649</v>
      </c>
      <c r="H4714" s="1">
        <v>15000</v>
      </c>
      <c r="I4714" s="1">
        <v>41229</v>
      </c>
      <c r="J4714" s="1" t="s">
        <v>2117</v>
      </c>
      <c r="K4714" s="1" t="s">
        <v>286</v>
      </c>
      <c r="L4714" s="1" t="s">
        <v>9633</v>
      </c>
      <c r="M4714" s="1">
        <v>14612</v>
      </c>
      <c r="N4714" s="1">
        <v>18442</v>
      </c>
      <c r="O4714" s="1" t="s">
        <v>1047</v>
      </c>
      <c r="P4714" s="1">
        <v>6</v>
      </c>
      <c r="Q4714" s="1" t="s">
        <v>9634</v>
      </c>
      <c r="R4714" s="1" t="s">
        <v>9635</v>
      </c>
      <c r="S4714" s="1">
        <v>41</v>
      </c>
      <c r="T4714" s="1" t="s">
        <v>37</v>
      </c>
      <c r="U4714" s="1" t="s">
        <v>1461</v>
      </c>
      <c r="V4714" s="1" t="s">
        <v>581</v>
      </c>
      <c r="W4714" s="1">
        <v>25500000</v>
      </c>
      <c r="X4714" s="1">
        <v>2013</v>
      </c>
      <c r="Y4714" s="1">
        <v>960</v>
      </c>
      <c r="Z4714" s="1">
        <v>6.5</v>
      </c>
      <c r="AA4714" s="1">
        <v>2.35</v>
      </c>
      <c r="AB4714" s="1">
        <v>0</v>
      </c>
    </row>
    <row r="4715" spans="1:28">
      <c r="A4715" s="1" t="s">
        <v>28</v>
      </c>
      <c r="B4715" s="1" t="s">
        <v>17177</v>
      </c>
      <c r="C4715" s="1">
        <v>147</v>
      </c>
      <c r="D4715" s="1">
        <v>144</v>
      </c>
      <c r="E4715" s="1">
        <v>541</v>
      </c>
      <c r="F4715" s="1">
        <v>242</v>
      </c>
      <c r="G4715" s="1" t="s">
        <v>17178</v>
      </c>
      <c r="H4715" s="1">
        <v>682</v>
      </c>
      <c r="J4715" s="1" t="s">
        <v>132</v>
      </c>
      <c r="K4715" s="1" t="s">
        <v>17179</v>
      </c>
      <c r="L4715" s="1" t="s">
        <v>17180</v>
      </c>
      <c r="M4715" s="1">
        <v>63192</v>
      </c>
      <c r="N4715" s="1">
        <v>2379</v>
      </c>
      <c r="O4715" s="1" t="s">
        <v>17181</v>
      </c>
      <c r="P4715" s="1">
        <v>1</v>
      </c>
      <c r="Q4715" s="1" t="s">
        <v>17182</v>
      </c>
      <c r="R4715" s="1" t="s">
        <v>17183</v>
      </c>
      <c r="S4715" s="1">
        <v>287</v>
      </c>
      <c r="T4715" s="1" t="s">
        <v>37</v>
      </c>
      <c r="U4715" s="1" t="s">
        <v>38</v>
      </c>
      <c r="V4715" s="1" t="s">
        <v>581</v>
      </c>
      <c r="W4715" s="1">
        <v>6244087</v>
      </c>
      <c r="X4715" s="1">
        <v>1969</v>
      </c>
      <c r="Y4715" s="1">
        <v>288</v>
      </c>
      <c r="Z4715" s="1">
        <v>8</v>
      </c>
      <c r="AA4715" s="1">
        <v>2.35</v>
      </c>
      <c r="AB4715" s="1">
        <v>0</v>
      </c>
    </row>
    <row r="4716" spans="1:28">
      <c r="A4716" s="1" t="s">
        <v>28</v>
      </c>
      <c r="B4716" s="1" t="s">
        <v>5067</v>
      </c>
      <c r="C4716" s="1">
        <v>167</v>
      </c>
      <c r="D4716" s="1">
        <v>144</v>
      </c>
      <c r="E4716" s="1">
        <v>241</v>
      </c>
      <c r="F4716" s="1">
        <v>996</v>
      </c>
      <c r="G4716" s="1" t="s">
        <v>1808</v>
      </c>
      <c r="H4716" s="1">
        <v>13000</v>
      </c>
      <c r="I4716" s="1">
        <v>56083966</v>
      </c>
      <c r="J4716" s="1" t="s">
        <v>77</v>
      </c>
      <c r="K4716" s="1" t="s">
        <v>459</v>
      </c>
      <c r="L4716" s="1" t="s">
        <v>6196</v>
      </c>
      <c r="M4716" s="1">
        <v>137003</v>
      </c>
      <c r="N4716" s="1">
        <v>18761</v>
      </c>
      <c r="O4716" s="1" t="s">
        <v>6197</v>
      </c>
      <c r="P4716" s="1">
        <v>1</v>
      </c>
      <c r="Q4716" s="1" t="s">
        <v>6198</v>
      </c>
      <c r="R4716" s="1" t="s">
        <v>6199</v>
      </c>
      <c r="S4716" s="1">
        <v>658</v>
      </c>
      <c r="T4716" s="1" t="s">
        <v>37</v>
      </c>
      <c r="U4716" s="1" t="s">
        <v>38</v>
      </c>
      <c r="V4716" s="1" t="s">
        <v>39</v>
      </c>
      <c r="W4716" s="1">
        <v>65000000</v>
      </c>
      <c r="X4716" s="1">
        <v>2001</v>
      </c>
      <c r="Y4716" s="1">
        <v>3000</v>
      </c>
      <c r="Z4716" s="1">
        <v>6.9</v>
      </c>
      <c r="AA4716" s="1">
        <v>2.35</v>
      </c>
      <c r="AB4716" s="1">
        <v>0</v>
      </c>
    </row>
    <row r="4717" spans="1:28">
      <c r="A4717" s="1" t="s">
        <v>28</v>
      </c>
      <c r="B4717" s="1" t="s">
        <v>846</v>
      </c>
      <c r="C4717" s="1">
        <v>201</v>
      </c>
      <c r="D4717" s="1">
        <v>144</v>
      </c>
      <c r="E4717" s="1">
        <v>2000</v>
      </c>
      <c r="F4717" s="1">
        <v>537</v>
      </c>
      <c r="G4717" s="1" t="s">
        <v>2275</v>
      </c>
      <c r="H4717" s="1">
        <v>680</v>
      </c>
      <c r="I4717" s="1">
        <v>61644321</v>
      </c>
      <c r="J4717" s="1" t="s">
        <v>1630</v>
      </c>
      <c r="K4717" s="1" t="s">
        <v>2276</v>
      </c>
      <c r="L4717" s="1" t="s">
        <v>2277</v>
      </c>
      <c r="M4717" s="1">
        <v>148238</v>
      </c>
      <c r="N4717" s="1">
        <v>2523</v>
      </c>
      <c r="O4717" s="1" t="s">
        <v>2278</v>
      </c>
      <c r="P4717" s="1">
        <v>0</v>
      </c>
      <c r="Q4717" s="1" t="s">
        <v>2279</v>
      </c>
      <c r="R4717" s="1" t="s">
        <v>2280</v>
      </c>
      <c r="S4717" s="1">
        <v>529</v>
      </c>
      <c r="T4717" s="1" t="s">
        <v>37</v>
      </c>
      <c r="U4717" s="1" t="s">
        <v>38</v>
      </c>
      <c r="V4717" s="1" t="s">
        <v>39</v>
      </c>
      <c r="W4717" s="1">
        <v>88000000</v>
      </c>
      <c r="X4717" s="1">
        <v>2005</v>
      </c>
      <c r="Y4717" s="1">
        <v>655</v>
      </c>
      <c r="Z4717" s="1">
        <v>8</v>
      </c>
      <c r="AA4717" s="1">
        <v>2.35</v>
      </c>
      <c r="AB4717" s="1">
        <v>0</v>
      </c>
    </row>
    <row r="4718" spans="1:28">
      <c r="A4718" s="1" t="s">
        <v>28</v>
      </c>
      <c r="B4718" s="1" t="s">
        <v>274</v>
      </c>
      <c r="C4718" s="1">
        <v>204</v>
      </c>
      <c r="D4718" s="1">
        <v>144</v>
      </c>
      <c r="E4718" s="1">
        <v>0</v>
      </c>
      <c r="F4718" s="1">
        <v>681</v>
      </c>
      <c r="G4718" s="1" t="s">
        <v>5180</v>
      </c>
      <c r="H4718" s="1">
        <v>769</v>
      </c>
      <c r="I4718" s="1">
        <v>52822418</v>
      </c>
      <c r="J4718" s="1" t="s">
        <v>1902</v>
      </c>
      <c r="K4718" s="1" t="s">
        <v>960</v>
      </c>
      <c r="L4718" s="1" t="s">
        <v>5181</v>
      </c>
      <c r="M4718" s="1">
        <v>47764</v>
      </c>
      <c r="N4718" s="1">
        <v>3580</v>
      </c>
      <c r="O4718" s="1" t="s">
        <v>5182</v>
      </c>
      <c r="P4718" s="1">
        <v>0</v>
      </c>
      <c r="Q4718" s="1" t="s">
        <v>5183</v>
      </c>
      <c r="R4718" s="1" t="s">
        <v>5184</v>
      </c>
      <c r="S4718" s="1">
        <v>219</v>
      </c>
      <c r="T4718" s="1" t="s">
        <v>37</v>
      </c>
      <c r="U4718" s="1" t="s">
        <v>38</v>
      </c>
      <c r="V4718" s="1" t="s">
        <v>581</v>
      </c>
      <c r="W4718" s="1">
        <v>50000000</v>
      </c>
      <c r="X4718" s="1">
        <v>2016</v>
      </c>
      <c r="Y4718" s="1">
        <v>726</v>
      </c>
      <c r="Z4718" s="1">
        <v>7.4</v>
      </c>
      <c r="AA4718" s="1">
        <v>2.35</v>
      </c>
      <c r="AB4718" s="1">
        <v>44000</v>
      </c>
    </row>
    <row r="4719" spans="1:28">
      <c r="A4719" s="1" t="s">
        <v>743</v>
      </c>
      <c r="B4719" s="1" t="s">
        <v>12001</v>
      </c>
      <c r="C4719" s="1">
        <v>292</v>
      </c>
      <c r="D4719" s="1">
        <v>144</v>
      </c>
      <c r="E4719" s="1">
        <v>0</v>
      </c>
      <c r="F4719" s="1">
        <v>16</v>
      </c>
      <c r="G4719" s="1" t="s">
        <v>12002</v>
      </c>
      <c r="H4719" s="1">
        <v>63</v>
      </c>
      <c r="I4719" s="1">
        <v>2222647</v>
      </c>
      <c r="J4719" s="1" t="s">
        <v>8046</v>
      </c>
      <c r="K4719" s="1" t="s">
        <v>12003</v>
      </c>
      <c r="L4719" s="1" t="s">
        <v>12004</v>
      </c>
      <c r="M4719" s="1">
        <v>52958</v>
      </c>
      <c r="N4719" s="1">
        <v>167</v>
      </c>
      <c r="O4719" s="1" t="s">
        <v>12005</v>
      </c>
      <c r="P4719" s="1">
        <v>0</v>
      </c>
      <c r="Q4719" s="1" t="s">
        <v>12006</v>
      </c>
      <c r="R4719" s="1" t="s">
        <v>12007</v>
      </c>
      <c r="S4719" s="1">
        <v>193</v>
      </c>
      <c r="T4719" s="1" t="s">
        <v>8717</v>
      </c>
      <c r="U4719" s="1" t="s">
        <v>763</v>
      </c>
      <c r="V4719" s="1" t="s">
        <v>581</v>
      </c>
      <c r="W4719" s="1">
        <v>12000000</v>
      </c>
      <c r="X4719" s="1">
        <v>2009</v>
      </c>
      <c r="Y4719" s="1">
        <v>43</v>
      </c>
      <c r="Z4719" s="1">
        <v>7.8</v>
      </c>
      <c r="AA4719" s="1">
        <v>1.85</v>
      </c>
      <c r="AB4719" s="1">
        <v>0</v>
      </c>
    </row>
    <row r="4720" spans="1:28">
      <c r="A4720" s="1" t="s">
        <v>28</v>
      </c>
      <c r="B4720" s="1" t="s">
        <v>114</v>
      </c>
      <c r="C4720" s="1">
        <v>396</v>
      </c>
      <c r="D4720" s="1">
        <v>144</v>
      </c>
      <c r="E4720" s="1">
        <v>0</v>
      </c>
      <c r="F4720" s="1">
        <v>1000</v>
      </c>
      <c r="G4720" s="1" t="s">
        <v>454</v>
      </c>
      <c r="H4720" s="1">
        <v>34000</v>
      </c>
      <c r="I4720" s="1">
        <v>154985087</v>
      </c>
      <c r="J4720" s="1" t="s">
        <v>69</v>
      </c>
      <c r="K4720" s="1" t="s">
        <v>343</v>
      </c>
      <c r="L4720" s="1" t="s">
        <v>455</v>
      </c>
      <c r="M4720" s="1">
        <v>148379</v>
      </c>
      <c r="N4720" s="1">
        <v>49684</v>
      </c>
      <c r="O4720" s="1" t="s">
        <v>456</v>
      </c>
      <c r="P4720" s="1">
        <v>6</v>
      </c>
      <c r="Q4720" s="1" t="s">
        <v>457</v>
      </c>
      <c r="R4720" s="1" t="s">
        <v>458</v>
      </c>
      <c r="S4720" s="1">
        <v>622</v>
      </c>
      <c r="T4720" s="1" t="s">
        <v>37</v>
      </c>
      <c r="U4720" s="1" t="s">
        <v>38</v>
      </c>
      <c r="V4720" s="1" t="s">
        <v>39</v>
      </c>
      <c r="W4720" s="1">
        <v>178000000</v>
      </c>
      <c r="X4720" s="1">
        <v>2016</v>
      </c>
      <c r="Y4720" s="1">
        <v>13000</v>
      </c>
      <c r="Z4720" s="1">
        <v>7.3</v>
      </c>
      <c r="AA4720" s="1">
        <v>2.35</v>
      </c>
      <c r="AB4720" s="1">
        <v>54000</v>
      </c>
    </row>
    <row r="4721" spans="1:28">
      <c r="A4721" s="1" t="s">
        <v>28</v>
      </c>
      <c r="B4721" s="1" t="s">
        <v>274</v>
      </c>
      <c r="C4721" s="1">
        <v>396</v>
      </c>
      <c r="D4721" s="1">
        <v>144</v>
      </c>
      <c r="E4721" s="1">
        <v>0</v>
      </c>
      <c r="F4721" s="1">
        <v>581</v>
      </c>
      <c r="G4721" s="1" t="s">
        <v>751</v>
      </c>
      <c r="H4721" s="1">
        <v>662</v>
      </c>
      <c r="I4721" s="1">
        <v>318759914</v>
      </c>
      <c r="J4721" s="1" t="s">
        <v>69</v>
      </c>
      <c r="K4721" s="1" t="s">
        <v>752</v>
      </c>
      <c r="L4721" s="1" t="s">
        <v>753</v>
      </c>
      <c r="M4721" s="1">
        <v>513158</v>
      </c>
      <c r="N4721" s="1">
        <v>2333</v>
      </c>
      <c r="O4721" s="1" t="s">
        <v>275</v>
      </c>
      <c r="P4721" s="1">
        <v>0</v>
      </c>
      <c r="Q4721" s="1" t="s">
        <v>754</v>
      </c>
      <c r="R4721" s="1" t="s">
        <v>755</v>
      </c>
      <c r="S4721" s="1">
        <v>1782</v>
      </c>
      <c r="T4721" s="1" t="s">
        <v>37</v>
      </c>
      <c r="U4721" s="1" t="s">
        <v>38</v>
      </c>
      <c r="V4721" s="1" t="s">
        <v>39</v>
      </c>
      <c r="W4721" s="1">
        <v>150000000</v>
      </c>
      <c r="X4721" s="1">
        <v>2007</v>
      </c>
      <c r="Y4721" s="1">
        <v>599</v>
      </c>
      <c r="Z4721" s="1">
        <v>7.1</v>
      </c>
      <c r="AA4721" s="1">
        <v>2.35</v>
      </c>
      <c r="AB4721" s="1">
        <v>8000</v>
      </c>
    </row>
    <row r="4722" spans="1:28">
      <c r="A4722" s="1" t="s">
        <v>743</v>
      </c>
      <c r="B4722" s="1" t="s">
        <v>309</v>
      </c>
      <c r="C4722" s="1">
        <v>400</v>
      </c>
      <c r="D4722" s="1">
        <v>144</v>
      </c>
      <c r="E4722" s="1">
        <v>258</v>
      </c>
      <c r="F4722" s="1">
        <v>834</v>
      </c>
      <c r="G4722" s="1" t="s">
        <v>1698</v>
      </c>
      <c r="H4722" s="1">
        <v>6000</v>
      </c>
      <c r="I4722" s="1">
        <v>167007184</v>
      </c>
      <c r="J4722" s="1" t="s">
        <v>50</v>
      </c>
      <c r="K4722" s="1" t="s">
        <v>195</v>
      </c>
      <c r="L4722" s="1" t="s">
        <v>1699</v>
      </c>
      <c r="M4722" s="1">
        <v>470483</v>
      </c>
      <c r="N4722" s="1">
        <v>9125</v>
      </c>
      <c r="O4722" s="1" t="s">
        <v>1700</v>
      </c>
      <c r="P4722" s="1">
        <v>1</v>
      </c>
      <c r="Q4722" s="1" t="s">
        <v>1701</v>
      </c>
      <c r="R4722" s="1" t="s">
        <v>1702</v>
      </c>
      <c r="S4722" s="1">
        <v>2301</v>
      </c>
      <c r="T4722" s="1" t="s">
        <v>37</v>
      </c>
      <c r="U4722" s="1" t="s">
        <v>56</v>
      </c>
      <c r="V4722" s="1" t="s">
        <v>39</v>
      </c>
      <c r="W4722" s="1">
        <v>150000000</v>
      </c>
      <c r="X4722" s="1">
        <v>2006</v>
      </c>
      <c r="Y4722" s="1">
        <v>1000</v>
      </c>
      <c r="Z4722" s="1">
        <v>8</v>
      </c>
      <c r="AA4722" s="1">
        <v>2.35</v>
      </c>
      <c r="AB4722" s="1">
        <v>0</v>
      </c>
    </row>
    <row r="4723" spans="1:28">
      <c r="A4723" s="1" t="s">
        <v>743</v>
      </c>
      <c r="B4723" s="1" t="s">
        <v>309</v>
      </c>
      <c r="C4723" s="1">
        <v>400</v>
      </c>
      <c r="D4723" s="1">
        <v>144</v>
      </c>
      <c r="E4723" s="1">
        <v>258</v>
      </c>
      <c r="F4723" s="1">
        <v>834</v>
      </c>
      <c r="G4723" s="1" t="s">
        <v>1698</v>
      </c>
      <c r="H4723" s="1">
        <v>6000</v>
      </c>
      <c r="I4723" s="1">
        <v>167007184</v>
      </c>
      <c r="J4723" s="1" t="s">
        <v>50</v>
      </c>
      <c r="K4723" s="1" t="s">
        <v>195</v>
      </c>
      <c r="L4723" s="1" t="s">
        <v>1699</v>
      </c>
      <c r="M4723" s="1">
        <v>470501</v>
      </c>
      <c r="N4723" s="1">
        <v>9125</v>
      </c>
      <c r="O4723" s="1" t="s">
        <v>1700</v>
      </c>
      <c r="P4723" s="1">
        <v>1</v>
      </c>
      <c r="Q4723" s="1" t="s">
        <v>1701</v>
      </c>
      <c r="R4723" s="1" t="s">
        <v>1702</v>
      </c>
      <c r="S4723" s="1">
        <v>2301</v>
      </c>
      <c r="T4723" s="1" t="s">
        <v>37</v>
      </c>
      <c r="U4723" s="1" t="s">
        <v>56</v>
      </c>
      <c r="V4723" s="1" t="s">
        <v>39</v>
      </c>
      <c r="W4723" s="1">
        <v>150000000</v>
      </c>
      <c r="X4723" s="1">
        <v>2006</v>
      </c>
      <c r="Y4723" s="1">
        <v>1000</v>
      </c>
      <c r="Z4723" s="1">
        <v>8</v>
      </c>
      <c r="AA4723" s="1">
        <v>2.35</v>
      </c>
      <c r="AB4723" s="1">
        <v>0</v>
      </c>
    </row>
    <row r="4724" spans="1:28">
      <c r="A4724" s="1" t="s">
        <v>28</v>
      </c>
      <c r="B4724" s="1" t="s">
        <v>7062</v>
      </c>
      <c r="C4724" s="1">
        <v>546</v>
      </c>
      <c r="D4724" s="1">
        <v>144</v>
      </c>
      <c r="E4724" s="1">
        <v>0</v>
      </c>
      <c r="F4724" s="1">
        <v>15</v>
      </c>
      <c r="G4724" s="1" t="s">
        <v>7063</v>
      </c>
      <c r="H4724" s="1">
        <v>378</v>
      </c>
      <c r="I4724" s="1">
        <v>16377274</v>
      </c>
      <c r="J4724" s="1" t="s">
        <v>3395</v>
      </c>
      <c r="K4724" s="1" t="s">
        <v>7064</v>
      </c>
      <c r="L4724" s="1" t="s">
        <v>7065</v>
      </c>
      <c r="M4724" s="1">
        <v>105144</v>
      </c>
      <c r="N4724" s="1">
        <v>427</v>
      </c>
      <c r="O4724" s="1" t="s">
        <v>7066</v>
      </c>
      <c r="P4724" s="1">
        <v>31</v>
      </c>
      <c r="Q4724" s="1" t="s">
        <v>7067</v>
      </c>
      <c r="R4724" s="1" t="s">
        <v>7068</v>
      </c>
      <c r="S4724" s="1">
        <v>405</v>
      </c>
      <c r="T4724" s="1" t="s">
        <v>37</v>
      </c>
      <c r="U4724" s="1" t="s">
        <v>38</v>
      </c>
      <c r="V4724" s="1" t="s">
        <v>581</v>
      </c>
      <c r="W4724" s="1">
        <v>32000000</v>
      </c>
      <c r="X4724" s="1">
        <v>2012</v>
      </c>
      <c r="Y4724" s="1">
        <v>18</v>
      </c>
      <c r="Z4724" s="1">
        <v>7.1</v>
      </c>
      <c r="AA4724" s="1">
        <v>1.85</v>
      </c>
      <c r="AB4724" s="1">
        <v>27000</v>
      </c>
    </row>
    <row r="4725" spans="1:28">
      <c r="A4725" s="1" t="s">
        <v>28</v>
      </c>
      <c r="B4725" s="1" t="s">
        <v>6983</v>
      </c>
      <c r="C4725" s="1">
        <v>20</v>
      </c>
      <c r="D4725" s="1">
        <v>145</v>
      </c>
      <c r="E4725" s="1">
        <v>278</v>
      </c>
      <c r="F4725" s="1">
        <v>279</v>
      </c>
      <c r="G4725" s="1" t="s">
        <v>3269</v>
      </c>
      <c r="H4725" s="1">
        <v>13000</v>
      </c>
      <c r="J4725" s="1" t="s">
        <v>3395</v>
      </c>
      <c r="K4725" s="1" t="s">
        <v>1776</v>
      </c>
      <c r="L4725" s="1" t="s">
        <v>14555</v>
      </c>
      <c r="M4725" s="1">
        <v>5561</v>
      </c>
      <c r="N4725" s="1">
        <v>14735</v>
      </c>
      <c r="O4725" s="1" t="s">
        <v>5791</v>
      </c>
      <c r="P4725" s="1">
        <v>2</v>
      </c>
      <c r="Q4725" s="1" t="s">
        <v>14556</v>
      </c>
      <c r="R4725" s="1" t="s">
        <v>14557</v>
      </c>
      <c r="S4725" s="1">
        <v>35</v>
      </c>
      <c r="T4725" s="1" t="s">
        <v>37</v>
      </c>
      <c r="U4725" s="1" t="s">
        <v>38</v>
      </c>
      <c r="V4725" s="1" t="s">
        <v>91</v>
      </c>
      <c r="W4725" s="1">
        <v>11000000</v>
      </c>
      <c r="X4725" s="1">
        <v>1978</v>
      </c>
      <c r="Y4725" s="1">
        <v>595</v>
      </c>
      <c r="Z4725" s="1">
        <v>6.4</v>
      </c>
      <c r="AA4725" s="1">
        <v>1.85</v>
      </c>
      <c r="AB4725" s="1">
        <v>745</v>
      </c>
    </row>
    <row r="4726" spans="1:28">
      <c r="A4726" s="1" t="s">
        <v>28</v>
      </c>
      <c r="B4726" s="1" t="s">
        <v>9022</v>
      </c>
      <c r="C4726" s="1">
        <v>31</v>
      </c>
      <c r="D4726" s="1">
        <v>145</v>
      </c>
      <c r="E4726" s="1">
        <v>13</v>
      </c>
      <c r="F4726" s="1">
        <v>278</v>
      </c>
      <c r="G4726" s="1" t="s">
        <v>9023</v>
      </c>
      <c r="H4726" s="1">
        <v>10000</v>
      </c>
      <c r="J4726" s="1" t="s">
        <v>9024</v>
      </c>
      <c r="K4726" s="1" t="s">
        <v>2810</v>
      </c>
      <c r="L4726" s="1" t="s">
        <v>9025</v>
      </c>
      <c r="M4726" s="1">
        <v>10266</v>
      </c>
      <c r="N4726" s="1">
        <v>11669</v>
      </c>
      <c r="O4726" s="1" t="s">
        <v>9026</v>
      </c>
      <c r="P4726" s="1">
        <v>1</v>
      </c>
      <c r="Q4726" s="1" t="s">
        <v>9027</v>
      </c>
      <c r="R4726" s="1" t="s">
        <v>9028</v>
      </c>
      <c r="S4726" s="1">
        <v>84</v>
      </c>
      <c r="T4726" s="1" t="s">
        <v>2764</v>
      </c>
      <c r="U4726" s="1" t="s">
        <v>3557</v>
      </c>
      <c r="V4726" s="1" t="s">
        <v>5599</v>
      </c>
      <c r="W4726" s="1">
        <v>24000000</v>
      </c>
      <c r="X4726" s="1">
        <v>2006</v>
      </c>
      <c r="Y4726" s="1">
        <v>1000</v>
      </c>
      <c r="Z4726" s="1">
        <v>6.1</v>
      </c>
      <c r="AA4726" s="1">
        <v>1.85</v>
      </c>
      <c r="AB4726" s="1">
        <v>0</v>
      </c>
    </row>
    <row r="4727" spans="1:28">
      <c r="A4727" s="1" t="s">
        <v>28</v>
      </c>
      <c r="B4727" s="1" t="s">
        <v>14750</v>
      </c>
      <c r="C4727" s="1">
        <v>43</v>
      </c>
      <c r="D4727" s="1">
        <v>145</v>
      </c>
      <c r="E4727" s="1">
        <v>0</v>
      </c>
      <c r="F4727" s="1">
        <v>280</v>
      </c>
      <c r="G4727" s="1" t="s">
        <v>6998</v>
      </c>
      <c r="H4727" s="1">
        <v>639</v>
      </c>
      <c r="I4727" s="1">
        <v>5669081</v>
      </c>
      <c r="J4727" s="1" t="s">
        <v>1953</v>
      </c>
      <c r="K4727" s="1" t="s">
        <v>14751</v>
      </c>
      <c r="L4727" s="1" t="s">
        <v>14752</v>
      </c>
      <c r="M4727" s="1">
        <v>3665</v>
      </c>
      <c r="N4727" s="1">
        <v>1807</v>
      </c>
      <c r="O4727" s="1" t="s">
        <v>13811</v>
      </c>
      <c r="P4727" s="1">
        <v>1</v>
      </c>
      <c r="Q4727" s="1" t="s">
        <v>14753</v>
      </c>
      <c r="R4727" s="1" t="s">
        <v>14754</v>
      </c>
      <c r="S4727" s="1">
        <v>57</v>
      </c>
      <c r="T4727" s="1" t="s">
        <v>2764</v>
      </c>
      <c r="U4727" s="1" t="s">
        <v>2899</v>
      </c>
      <c r="V4727" s="1" t="s">
        <v>581</v>
      </c>
      <c r="W4727" s="1">
        <v>10818775</v>
      </c>
      <c r="X4727" s="1">
        <v>2012</v>
      </c>
      <c r="Y4727" s="1">
        <v>377</v>
      </c>
      <c r="Z4727" s="1">
        <v>6.6</v>
      </c>
      <c r="AA4727" s="1">
        <v>2.35</v>
      </c>
      <c r="AB4727" s="1">
        <v>0</v>
      </c>
    </row>
    <row r="4728" spans="1:28">
      <c r="A4728" s="1" t="s">
        <v>28</v>
      </c>
      <c r="B4728" s="1" t="s">
        <v>756</v>
      </c>
      <c r="C4728" s="1">
        <v>72</v>
      </c>
      <c r="D4728" s="1">
        <v>145</v>
      </c>
      <c r="E4728" s="1">
        <v>0</v>
      </c>
      <c r="F4728" s="1">
        <v>560</v>
      </c>
      <c r="G4728" s="1" t="s">
        <v>4818</v>
      </c>
      <c r="H4728" s="1">
        <v>10000</v>
      </c>
      <c r="I4728" s="1">
        <v>70001698</v>
      </c>
      <c r="J4728" s="1" t="s">
        <v>7235</v>
      </c>
      <c r="K4728" s="1" t="s">
        <v>519</v>
      </c>
      <c r="L4728" s="1" t="s">
        <v>13362</v>
      </c>
      <c r="M4728" s="1">
        <v>76842</v>
      </c>
      <c r="N4728" s="1">
        <v>12098</v>
      </c>
      <c r="O4728" s="1" t="s">
        <v>8515</v>
      </c>
      <c r="P4728" s="1">
        <v>0</v>
      </c>
      <c r="Q4728" s="1" t="s">
        <v>13363</v>
      </c>
      <c r="R4728" s="1" t="s">
        <v>13364</v>
      </c>
      <c r="S4728" s="1">
        <v>173</v>
      </c>
      <c r="T4728" s="1" t="s">
        <v>37</v>
      </c>
      <c r="U4728" s="1" t="s">
        <v>38</v>
      </c>
      <c r="V4728" s="1" t="s">
        <v>581</v>
      </c>
      <c r="W4728" s="1">
        <v>14000000</v>
      </c>
      <c r="X4728" s="1">
        <v>1989</v>
      </c>
      <c r="Y4728" s="1">
        <v>854</v>
      </c>
      <c r="Z4728" s="1">
        <v>7.2</v>
      </c>
      <c r="AA4728" s="1">
        <v>2.35</v>
      </c>
      <c r="AB4728" s="1">
        <v>4000</v>
      </c>
    </row>
    <row r="4729" spans="1:28">
      <c r="A4729" s="1" t="s">
        <v>28</v>
      </c>
      <c r="B4729" s="1" t="s">
        <v>4690</v>
      </c>
      <c r="C4729" s="1">
        <v>99</v>
      </c>
      <c r="D4729" s="1">
        <v>145</v>
      </c>
      <c r="E4729" s="1">
        <v>317</v>
      </c>
      <c r="F4729" s="1">
        <v>70</v>
      </c>
      <c r="G4729" s="1" t="s">
        <v>9837</v>
      </c>
      <c r="H4729" s="1">
        <v>876</v>
      </c>
      <c r="I4729" s="1">
        <v>13038660</v>
      </c>
      <c r="J4729" s="1" t="s">
        <v>3395</v>
      </c>
      <c r="K4729" s="1" t="s">
        <v>2919</v>
      </c>
      <c r="L4729" s="1" t="s">
        <v>9838</v>
      </c>
      <c r="M4729" s="1">
        <v>16995</v>
      </c>
      <c r="N4729" s="1">
        <v>1282</v>
      </c>
      <c r="O4729" s="1" t="s">
        <v>9839</v>
      </c>
      <c r="P4729" s="1">
        <v>1</v>
      </c>
      <c r="Q4729" s="1" t="s">
        <v>9840</v>
      </c>
      <c r="R4729" s="1" t="s">
        <v>9841</v>
      </c>
      <c r="S4729" s="1">
        <v>163</v>
      </c>
      <c r="T4729" s="1" t="s">
        <v>37</v>
      </c>
      <c r="U4729" s="1" t="s">
        <v>38</v>
      </c>
      <c r="V4729" s="1" t="s">
        <v>581</v>
      </c>
      <c r="W4729" s="1">
        <v>25000000</v>
      </c>
      <c r="X4729" s="1">
        <v>1999</v>
      </c>
      <c r="Y4729" s="1">
        <v>219</v>
      </c>
      <c r="Z4729" s="1">
        <v>7.3</v>
      </c>
      <c r="AA4729" s="1">
        <v>1.85</v>
      </c>
      <c r="AB4729" s="1">
        <v>0</v>
      </c>
    </row>
    <row r="4730" spans="1:28">
      <c r="A4730" s="1" t="s">
        <v>28</v>
      </c>
      <c r="B4730" s="1" t="s">
        <v>6220</v>
      </c>
      <c r="C4730" s="1">
        <v>141</v>
      </c>
      <c r="D4730" s="1">
        <v>145</v>
      </c>
      <c r="E4730" s="1">
        <v>80</v>
      </c>
      <c r="F4730" s="1">
        <v>794</v>
      </c>
      <c r="G4730" s="1" t="s">
        <v>21130</v>
      </c>
      <c r="H4730" s="1">
        <v>13000</v>
      </c>
      <c r="I4730" s="1">
        <v>117235247</v>
      </c>
      <c r="J4730" s="1" t="s">
        <v>3780</v>
      </c>
      <c r="K4730" s="1" t="s">
        <v>1776</v>
      </c>
      <c r="L4730" s="1" t="s">
        <v>21489</v>
      </c>
      <c r="M4730" s="1">
        <v>375240</v>
      </c>
      <c r="N4730" s="1">
        <v>16094</v>
      </c>
      <c r="O4730" s="1" t="s">
        <v>11764</v>
      </c>
      <c r="P4730" s="1">
        <v>0</v>
      </c>
      <c r="Q4730" s="1" t="s">
        <v>21490</v>
      </c>
      <c r="R4730" s="1" t="s">
        <v>21491</v>
      </c>
      <c r="S4730" s="1">
        <v>542</v>
      </c>
      <c r="T4730" s="1" t="s">
        <v>37</v>
      </c>
      <c r="U4730" s="1" t="s">
        <v>38</v>
      </c>
      <c r="V4730" s="1" t="s">
        <v>91</v>
      </c>
      <c r="W4730" s="1">
        <v>960000</v>
      </c>
      <c r="X4730" s="1">
        <v>1976</v>
      </c>
      <c r="Y4730" s="1">
        <v>1000</v>
      </c>
      <c r="Z4730" s="1">
        <v>8.1</v>
      </c>
      <c r="AA4730" s="1">
        <v>1.33</v>
      </c>
      <c r="AB4730" s="1">
        <v>0</v>
      </c>
    </row>
    <row r="4731" spans="1:28">
      <c r="A4731" s="1" t="s">
        <v>28</v>
      </c>
      <c r="B4731" s="1" t="s">
        <v>1485</v>
      </c>
      <c r="C4731" s="1">
        <v>162</v>
      </c>
      <c r="D4731" s="1">
        <v>145</v>
      </c>
      <c r="E4731" s="1">
        <v>79</v>
      </c>
      <c r="F4731" s="1">
        <v>183</v>
      </c>
      <c r="G4731" s="1" t="s">
        <v>2804</v>
      </c>
      <c r="H4731" s="1">
        <v>981</v>
      </c>
      <c r="I4731" s="1">
        <v>34566746</v>
      </c>
      <c r="J4731" s="1" t="s">
        <v>2805</v>
      </c>
      <c r="K4731" s="1" t="s">
        <v>348</v>
      </c>
      <c r="L4731" s="1" t="s">
        <v>2806</v>
      </c>
      <c r="M4731" s="1">
        <v>45231</v>
      </c>
      <c r="N4731" s="1">
        <v>1825</v>
      </c>
      <c r="O4731" s="1" t="s">
        <v>2807</v>
      </c>
      <c r="P4731" s="1">
        <v>1</v>
      </c>
      <c r="Q4731" s="1" t="s">
        <v>2808</v>
      </c>
      <c r="R4731" s="1" t="s">
        <v>2809</v>
      </c>
      <c r="S4731" s="1">
        <v>315</v>
      </c>
      <c r="T4731" s="1" t="s">
        <v>37</v>
      </c>
      <c r="U4731" s="1" t="s">
        <v>38</v>
      </c>
      <c r="V4731" s="1" t="s">
        <v>39</v>
      </c>
      <c r="W4731" s="1">
        <v>80000000</v>
      </c>
      <c r="X4731" s="1">
        <v>2000</v>
      </c>
      <c r="Y4731" s="1">
        <v>274</v>
      </c>
      <c r="Z4731" s="1">
        <v>7.3</v>
      </c>
      <c r="AA4731" s="1">
        <v>1.85</v>
      </c>
      <c r="AB4731" s="1">
        <v>0</v>
      </c>
    </row>
    <row r="4732" spans="1:28">
      <c r="A4732" s="1" t="s">
        <v>28</v>
      </c>
      <c r="B4732" s="1" t="s">
        <v>8648</v>
      </c>
      <c r="C4732" s="1">
        <v>164</v>
      </c>
      <c r="D4732" s="1">
        <v>145</v>
      </c>
      <c r="E4732" s="1">
        <v>0</v>
      </c>
      <c r="F4732" s="1">
        <v>392</v>
      </c>
      <c r="G4732" s="1" t="s">
        <v>17824</v>
      </c>
      <c r="H4732" s="1">
        <v>973</v>
      </c>
      <c r="J4732" s="1" t="s">
        <v>14994</v>
      </c>
      <c r="K4732" s="1" t="s">
        <v>17825</v>
      </c>
      <c r="L4732" s="1" t="s">
        <v>17826</v>
      </c>
      <c r="M4732" s="1">
        <v>216005</v>
      </c>
      <c r="N4732" s="1">
        <v>2589</v>
      </c>
      <c r="O4732" s="1" t="s">
        <v>17827</v>
      </c>
      <c r="P4732" s="1">
        <v>1</v>
      </c>
      <c r="Q4732" s="1" t="s">
        <v>17828</v>
      </c>
      <c r="R4732" s="1" t="s">
        <v>17829</v>
      </c>
      <c r="S4732" s="1">
        <v>565</v>
      </c>
      <c r="T4732" s="1" t="s">
        <v>37</v>
      </c>
      <c r="U4732" s="1" t="s">
        <v>7076</v>
      </c>
      <c r="V4732" s="1" t="s">
        <v>39</v>
      </c>
      <c r="W4732" s="1">
        <v>5000000</v>
      </c>
      <c r="X4732" s="1">
        <v>1968</v>
      </c>
      <c r="Y4732" s="1">
        <v>423</v>
      </c>
      <c r="Z4732" s="1">
        <v>8.6</v>
      </c>
      <c r="AA4732" s="1">
        <v>2.35</v>
      </c>
      <c r="AB4732" s="1">
        <v>10000</v>
      </c>
    </row>
    <row r="4733" spans="1:28">
      <c r="A4733" s="1" t="s">
        <v>28</v>
      </c>
      <c r="B4733" s="1" t="s">
        <v>681</v>
      </c>
      <c r="C4733" s="1">
        <v>210</v>
      </c>
      <c r="D4733" s="1">
        <v>145</v>
      </c>
      <c r="E4733" s="1">
        <v>21000</v>
      </c>
      <c r="F4733" s="1">
        <v>243</v>
      </c>
      <c r="G4733" s="1" t="s">
        <v>4684</v>
      </c>
      <c r="H4733" s="1">
        <v>534</v>
      </c>
      <c r="I4733" s="1">
        <v>55473600</v>
      </c>
      <c r="J4733" s="1" t="s">
        <v>4163</v>
      </c>
      <c r="K4733" s="1" t="s">
        <v>4685</v>
      </c>
      <c r="L4733" s="1" t="s">
        <v>4686</v>
      </c>
      <c r="M4733" s="1">
        <v>207686</v>
      </c>
      <c r="N4733" s="1">
        <v>1543</v>
      </c>
      <c r="O4733" s="1" t="s">
        <v>4687</v>
      </c>
      <c r="P4733" s="1">
        <v>0</v>
      </c>
      <c r="Q4733" s="1" t="s">
        <v>4688</v>
      </c>
      <c r="R4733" s="1" t="s">
        <v>4689</v>
      </c>
      <c r="S4733" s="1">
        <v>776</v>
      </c>
      <c r="T4733" s="1" t="s">
        <v>37</v>
      </c>
      <c r="U4733" s="1" t="s">
        <v>38</v>
      </c>
      <c r="V4733" s="1" t="s">
        <v>581</v>
      </c>
      <c r="W4733" s="1">
        <v>50000000</v>
      </c>
      <c r="X4733" s="1">
        <v>1992</v>
      </c>
      <c r="Y4733" s="1">
        <v>273</v>
      </c>
      <c r="Z4733" s="1">
        <v>6.4</v>
      </c>
      <c r="AA4733" s="1">
        <v>2.35</v>
      </c>
      <c r="AB4733" s="1">
        <v>0</v>
      </c>
    </row>
    <row r="4734" spans="1:28">
      <c r="A4734" s="1" t="s">
        <v>28</v>
      </c>
      <c r="B4734" s="1" t="s">
        <v>153</v>
      </c>
      <c r="C4734" s="1">
        <v>229</v>
      </c>
      <c r="D4734" s="1">
        <v>145</v>
      </c>
      <c r="E4734" s="1">
        <v>252</v>
      </c>
      <c r="F4734" s="1">
        <v>210</v>
      </c>
      <c r="G4734" s="1" t="s">
        <v>748</v>
      </c>
      <c r="H4734" s="1">
        <v>879</v>
      </c>
      <c r="I4734" s="1">
        <v>57010853</v>
      </c>
      <c r="J4734" s="1" t="s">
        <v>210</v>
      </c>
      <c r="K4734" s="1" t="s">
        <v>2404</v>
      </c>
      <c r="L4734" s="1" t="s">
        <v>2405</v>
      </c>
      <c r="M4734" s="1">
        <v>119286</v>
      </c>
      <c r="N4734" s="1">
        <v>2380</v>
      </c>
      <c r="O4734" s="1" t="s">
        <v>2406</v>
      </c>
      <c r="P4734" s="1">
        <v>1</v>
      </c>
      <c r="Q4734" s="1" t="s">
        <v>2407</v>
      </c>
      <c r="R4734" s="1" t="s">
        <v>2408</v>
      </c>
      <c r="S4734" s="1">
        <v>548</v>
      </c>
      <c r="T4734" s="1" t="s">
        <v>37</v>
      </c>
      <c r="U4734" s="1" t="s">
        <v>38</v>
      </c>
      <c r="V4734" s="1" t="s">
        <v>39</v>
      </c>
      <c r="W4734" s="1">
        <v>85000000</v>
      </c>
      <c r="X4734" s="1">
        <v>2005</v>
      </c>
      <c r="Y4734" s="1">
        <v>691</v>
      </c>
      <c r="Z4734" s="1">
        <v>7.3</v>
      </c>
      <c r="AA4734" s="1">
        <v>2.35</v>
      </c>
      <c r="AB4734" s="1">
        <v>0</v>
      </c>
    </row>
    <row r="4735" spans="1:28">
      <c r="A4735" s="1" t="s">
        <v>28</v>
      </c>
      <c r="B4735" s="1" t="s">
        <v>1300</v>
      </c>
      <c r="C4735" s="1">
        <v>231</v>
      </c>
      <c r="D4735" s="1">
        <v>145</v>
      </c>
      <c r="E4735" s="1">
        <v>719</v>
      </c>
      <c r="F4735" s="1">
        <v>104</v>
      </c>
      <c r="G4735" s="1" t="s">
        <v>10472</v>
      </c>
      <c r="H4735" s="1">
        <v>2000</v>
      </c>
      <c r="I4735" s="1">
        <v>4398392</v>
      </c>
      <c r="J4735" s="1" t="s">
        <v>7608</v>
      </c>
      <c r="K4735" s="1" t="s">
        <v>7631</v>
      </c>
      <c r="L4735" s="1" t="s">
        <v>10473</v>
      </c>
      <c r="M4735" s="1">
        <v>59507</v>
      </c>
      <c r="N4735" s="1">
        <v>2590</v>
      </c>
      <c r="O4735" s="1" t="s">
        <v>3095</v>
      </c>
      <c r="P4735" s="1">
        <v>1</v>
      </c>
      <c r="Q4735" s="1" t="s">
        <v>10474</v>
      </c>
      <c r="R4735" s="1" t="s">
        <v>10475</v>
      </c>
      <c r="S4735" s="1">
        <v>232</v>
      </c>
      <c r="T4735" s="1" t="s">
        <v>10476</v>
      </c>
      <c r="U4735" s="1" t="s">
        <v>10477</v>
      </c>
      <c r="V4735" s="1" t="s">
        <v>581</v>
      </c>
      <c r="W4735" s="1">
        <v>21000000</v>
      </c>
      <c r="X4735" s="1">
        <v>2006</v>
      </c>
      <c r="Y4735" s="1">
        <v>380</v>
      </c>
      <c r="Z4735" s="1">
        <v>7.8</v>
      </c>
      <c r="AA4735" s="1">
        <v>2.35</v>
      </c>
      <c r="AB4735" s="1">
        <v>0</v>
      </c>
    </row>
    <row r="4736" spans="1:28">
      <c r="A4736" s="1" t="s">
        <v>28</v>
      </c>
      <c r="B4736" s="1" t="s">
        <v>385</v>
      </c>
      <c r="C4736" s="1">
        <v>252</v>
      </c>
      <c r="D4736" s="1">
        <v>145</v>
      </c>
      <c r="E4736" s="1">
        <v>14000</v>
      </c>
      <c r="F4736" s="1">
        <v>533</v>
      </c>
      <c r="G4736" s="1" t="s">
        <v>1690</v>
      </c>
      <c r="H4736" s="1">
        <v>10000</v>
      </c>
      <c r="I4736" s="1">
        <v>132014112</v>
      </c>
      <c r="J4736" s="1" t="s">
        <v>1640</v>
      </c>
      <c r="K4736" s="1" t="s">
        <v>519</v>
      </c>
      <c r="L4736" s="1" t="s">
        <v>1691</v>
      </c>
      <c r="M4736" s="1">
        <v>399651</v>
      </c>
      <c r="N4736" s="1">
        <v>12546</v>
      </c>
      <c r="O4736" s="1" t="s">
        <v>1692</v>
      </c>
      <c r="P4736" s="1">
        <v>0</v>
      </c>
      <c r="Q4736" s="1" t="s">
        <v>1693</v>
      </c>
      <c r="R4736" s="1" t="s">
        <v>1694</v>
      </c>
      <c r="S4736" s="1">
        <v>1331</v>
      </c>
      <c r="T4736" s="1" t="s">
        <v>37</v>
      </c>
      <c r="U4736" s="1" t="s">
        <v>38</v>
      </c>
      <c r="V4736" s="1" t="s">
        <v>39</v>
      </c>
      <c r="W4736" s="1">
        <v>102000000</v>
      </c>
      <c r="X4736" s="1">
        <v>2002</v>
      </c>
      <c r="Y4736" s="1">
        <v>798</v>
      </c>
      <c r="Z4736" s="1">
        <v>7.7</v>
      </c>
      <c r="AA4736" s="1">
        <v>2.35</v>
      </c>
      <c r="AB4736" s="1">
        <v>0</v>
      </c>
    </row>
    <row r="4737" spans="1:28">
      <c r="A4737" s="1" t="s">
        <v>743</v>
      </c>
      <c r="B4737" s="1" t="s">
        <v>13192</v>
      </c>
      <c r="C4737" s="1">
        <v>260</v>
      </c>
      <c r="D4737" s="1">
        <v>145</v>
      </c>
      <c r="E4737" s="1">
        <v>756</v>
      </c>
      <c r="F4737" s="1">
        <v>18</v>
      </c>
      <c r="G4737" s="1" t="s">
        <v>13193</v>
      </c>
      <c r="H4737" s="1">
        <v>136</v>
      </c>
      <c r="I4737" s="1">
        <v>26435</v>
      </c>
      <c r="J4737" s="1" t="s">
        <v>1841</v>
      </c>
      <c r="K4737" s="1" t="s">
        <v>13194</v>
      </c>
      <c r="L4737" s="1" t="s">
        <v>13195</v>
      </c>
      <c r="M4737" s="1">
        <v>111841</v>
      </c>
      <c r="N4737" s="1">
        <v>203</v>
      </c>
      <c r="O4737" s="1" t="s">
        <v>13196</v>
      </c>
      <c r="P4737" s="1">
        <v>1</v>
      </c>
      <c r="Q4737" s="1" t="s">
        <v>13197</v>
      </c>
      <c r="R4737" s="1" t="s">
        <v>13198</v>
      </c>
      <c r="S4737" s="1">
        <v>413</v>
      </c>
      <c r="T4737" s="1" t="s">
        <v>8717</v>
      </c>
      <c r="U4737" s="1" t="s">
        <v>763</v>
      </c>
      <c r="V4737" s="1" t="s">
        <v>4816</v>
      </c>
      <c r="W4737" s="1">
        <v>6000000</v>
      </c>
      <c r="X4737" s="1">
        <v>1927</v>
      </c>
      <c r="Y4737" s="1">
        <v>23</v>
      </c>
      <c r="Z4737" s="1">
        <v>8.3000000000000007</v>
      </c>
      <c r="AA4737" s="1">
        <v>1.33</v>
      </c>
      <c r="AB4737" s="1">
        <v>12000</v>
      </c>
    </row>
    <row r="4738" spans="1:28">
      <c r="A4738" s="1" t="s">
        <v>28</v>
      </c>
      <c r="B4738" s="1" t="s">
        <v>18880</v>
      </c>
      <c r="C4738" s="1">
        <v>42</v>
      </c>
      <c r="D4738" s="1">
        <v>146</v>
      </c>
      <c r="E4738" s="1">
        <v>174</v>
      </c>
      <c r="F4738" s="1">
        <v>125</v>
      </c>
      <c r="G4738" s="1" t="s">
        <v>1081</v>
      </c>
      <c r="H4738" s="1">
        <v>556</v>
      </c>
      <c r="J4738" s="1" t="s">
        <v>3395</v>
      </c>
      <c r="K4738" s="1" t="s">
        <v>17817</v>
      </c>
      <c r="L4738" s="1" t="s">
        <v>19277</v>
      </c>
      <c r="M4738" s="1">
        <v>7998</v>
      </c>
      <c r="N4738" s="1">
        <v>1444</v>
      </c>
      <c r="O4738" s="1" t="s">
        <v>19278</v>
      </c>
      <c r="P4738" s="1">
        <v>1</v>
      </c>
      <c r="Q4738" s="1" t="s">
        <v>19279</v>
      </c>
      <c r="R4738" s="1" t="s">
        <v>19280</v>
      </c>
      <c r="S4738" s="1">
        <v>81</v>
      </c>
      <c r="T4738" s="1" t="s">
        <v>37</v>
      </c>
      <c r="U4738" s="1" t="s">
        <v>38</v>
      </c>
      <c r="V4738" s="1" t="s">
        <v>6022</v>
      </c>
      <c r="W4738" s="1">
        <v>3000000</v>
      </c>
      <c r="X4738" s="1">
        <v>1960</v>
      </c>
      <c r="Y4738" s="1">
        <v>422</v>
      </c>
      <c r="Z4738" s="1">
        <v>7.9</v>
      </c>
      <c r="AA4738" s="1">
        <v>1.66</v>
      </c>
      <c r="AB4738" s="1">
        <v>808</v>
      </c>
    </row>
    <row r="4739" spans="1:28">
      <c r="A4739" s="1" t="s">
        <v>743</v>
      </c>
      <c r="B4739" s="1" t="s">
        <v>6983</v>
      </c>
      <c r="C4739" s="1">
        <v>65</v>
      </c>
      <c r="D4739" s="1">
        <v>146</v>
      </c>
      <c r="E4739" s="1">
        <v>278</v>
      </c>
      <c r="F4739" s="1">
        <v>494</v>
      </c>
      <c r="G4739" s="1" t="s">
        <v>3541</v>
      </c>
      <c r="H4739" s="1">
        <v>18000</v>
      </c>
      <c r="I4739" s="1">
        <v>50668906</v>
      </c>
      <c r="J4739" s="1" t="s">
        <v>1630</v>
      </c>
      <c r="K4739" s="1" t="s">
        <v>1719</v>
      </c>
      <c r="L4739" s="1" t="s">
        <v>6984</v>
      </c>
      <c r="M4739" s="1">
        <v>76016</v>
      </c>
      <c r="N4739" s="1">
        <v>20516</v>
      </c>
      <c r="O4739" s="1" t="s">
        <v>5068</v>
      </c>
      <c r="P4739" s="1">
        <v>0</v>
      </c>
      <c r="Q4739" s="1" t="s">
        <v>6985</v>
      </c>
      <c r="R4739" s="1" t="s">
        <v>6986</v>
      </c>
      <c r="S4739" s="1">
        <v>265</v>
      </c>
      <c r="T4739" s="1" t="s">
        <v>37</v>
      </c>
      <c r="U4739" s="1" t="s">
        <v>38</v>
      </c>
      <c r="V4739" s="1" t="s">
        <v>581</v>
      </c>
      <c r="W4739" s="1">
        <v>38000000</v>
      </c>
      <c r="X4739" s="1">
        <v>1999</v>
      </c>
      <c r="Y4739" s="1">
        <v>584</v>
      </c>
      <c r="Z4739" s="1">
        <v>7.6</v>
      </c>
      <c r="AA4739" s="1">
        <v>1.85</v>
      </c>
      <c r="AB4739" s="1">
        <v>0</v>
      </c>
    </row>
    <row r="4740" spans="1:28">
      <c r="A4740" s="1" t="s">
        <v>28</v>
      </c>
      <c r="B4740" s="1" t="s">
        <v>1931</v>
      </c>
      <c r="C4740" s="1">
        <v>136</v>
      </c>
      <c r="D4740" s="1">
        <v>146</v>
      </c>
      <c r="E4740" s="1">
        <v>611</v>
      </c>
      <c r="F4740" s="1">
        <v>28</v>
      </c>
      <c r="G4740" s="1" t="s">
        <v>1932</v>
      </c>
      <c r="H4740" s="1">
        <v>23000</v>
      </c>
      <c r="I4740" s="1">
        <v>9213</v>
      </c>
      <c r="J4740" s="1" t="s">
        <v>1933</v>
      </c>
      <c r="K4740" s="1" t="s">
        <v>58</v>
      </c>
      <c r="L4740" s="1" t="s">
        <v>1934</v>
      </c>
      <c r="M4740" s="1">
        <v>38690</v>
      </c>
      <c r="N4740" s="1">
        <v>23240</v>
      </c>
      <c r="O4740" s="1" t="s">
        <v>1935</v>
      </c>
      <c r="P4740" s="1">
        <v>2</v>
      </c>
      <c r="Q4740" s="1" t="s">
        <v>1936</v>
      </c>
      <c r="R4740" s="1" t="s">
        <v>1937</v>
      </c>
      <c r="S4740" s="1">
        <v>130</v>
      </c>
      <c r="T4740" s="1" t="s">
        <v>1938</v>
      </c>
      <c r="U4740" s="1" t="s">
        <v>888</v>
      </c>
      <c r="V4740" s="1" t="s">
        <v>581</v>
      </c>
      <c r="W4740" s="1">
        <v>94000000</v>
      </c>
      <c r="X4740" s="1">
        <v>2011</v>
      </c>
      <c r="Y4740" s="1">
        <v>196</v>
      </c>
      <c r="Z4740" s="1">
        <v>7.6</v>
      </c>
      <c r="AA4740" s="1">
        <v>2.35</v>
      </c>
      <c r="AB4740" s="1">
        <v>13000</v>
      </c>
    </row>
    <row r="4741" spans="1:28">
      <c r="A4741" s="1" t="s">
        <v>28</v>
      </c>
      <c r="B4741" s="1" t="s">
        <v>1731</v>
      </c>
      <c r="C4741" s="1">
        <v>171</v>
      </c>
      <c r="D4741" s="1">
        <v>146</v>
      </c>
      <c r="E4741" s="1">
        <v>12000</v>
      </c>
      <c r="F4741" s="1">
        <v>451</v>
      </c>
      <c r="G4741" s="1" t="s">
        <v>3359</v>
      </c>
      <c r="H4741" s="1">
        <v>18000</v>
      </c>
      <c r="I4741" s="1">
        <v>77862546</v>
      </c>
      <c r="J4741" s="1" t="s">
        <v>460</v>
      </c>
      <c r="K4741" s="1" t="s">
        <v>1719</v>
      </c>
      <c r="L4741" s="1" t="s">
        <v>4082</v>
      </c>
      <c r="M4741" s="1">
        <v>266310</v>
      </c>
      <c r="N4741" s="1">
        <v>20454</v>
      </c>
      <c r="O4741" s="1" t="s">
        <v>124</v>
      </c>
      <c r="P4741" s="1">
        <v>2</v>
      </c>
      <c r="Q4741" s="1" t="s">
        <v>4083</v>
      </c>
      <c r="R4741" s="1" t="s">
        <v>4084</v>
      </c>
      <c r="S4741" s="1">
        <v>690</v>
      </c>
      <c r="T4741" s="1" t="s">
        <v>37</v>
      </c>
      <c r="U4741" s="1" t="s">
        <v>38</v>
      </c>
      <c r="V4741" s="1" t="s">
        <v>581</v>
      </c>
      <c r="W4741" s="1">
        <v>70000000</v>
      </c>
      <c r="X4741" s="1">
        <v>2004</v>
      </c>
      <c r="Y4741" s="1">
        <v>992</v>
      </c>
      <c r="Z4741" s="1">
        <v>7.7</v>
      </c>
      <c r="AA4741" s="1">
        <v>2.35</v>
      </c>
      <c r="AB4741" s="1">
        <v>14000</v>
      </c>
    </row>
    <row r="4742" spans="1:28">
      <c r="A4742" s="1" t="s">
        <v>28</v>
      </c>
      <c r="B4742" s="1" t="s">
        <v>483</v>
      </c>
      <c r="C4742" s="1">
        <v>192</v>
      </c>
      <c r="D4742" s="1">
        <v>146</v>
      </c>
      <c r="E4742" s="1">
        <v>17000</v>
      </c>
      <c r="F4742" s="1">
        <v>635</v>
      </c>
      <c r="G4742" s="1" t="s">
        <v>3182</v>
      </c>
      <c r="H4742" s="1">
        <v>22000</v>
      </c>
      <c r="I4742" s="1">
        <v>46836394</v>
      </c>
      <c r="J4742" s="1" t="s">
        <v>1718</v>
      </c>
      <c r="K4742" s="1" t="s">
        <v>1738</v>
      </c>
      <c r="L4742" s="1" t="s">
        <v>9519</v>
      </c>
      <c r="M4742" s="1">
        <v>728685</v>
      </c>
      <c r="N4742" s="1">
        <v>24783</v>
      </c>
      <c r="O4742" s="1" t="s">
        <v>7645</v>
      </c>
      <c r="P4742" s="1">
        <v>3</v>
      </c>
      <c r="Q4742" s="1" t="s">
        <v>9520</v>
      </c>
      <c r="R4742" s="1" t="s">
        <v>9521</v>
      </c>
      <c r="S4742" s="1">
        <v>989</v>
      </c>
      <c r="T4742" s="1" t="s">
        <v>37</v>
      </c>
      <c r="U4742" s="1" t="s">
        <v>38</v>
      </c>
      <c r="V4742" s="1" t="s">
        <v>581</v>
      </c>
      <c r="W4742" s="1">
        <v>25000000</v>
      </c>
      <c r="X4742" s="1">
        <v>1990</v>
      </c>
      <c r="Y4742" s="1">
        <v>854</v>
      </c>
      <c r="Z4742" s="1">
        <v>8.6999999999999993</v>
      </c>
      <c r="AA4742" s="1">
        <v>1.85</v>
      </c>
      <c r="AB4742" s="1">
        <v>25000</v>
      </c>
    </row>
    <row r="4743" spans="1:28">
      <c r="A4743" s="1" t="s">
        <v>28</v>
      </c>
      <c r="B4743" s="1" t="s">
        <v>1968</v>
      </c>
      <c r="C4743" s="1">
        <v>221</v>
      </c>
      <c r="D4743" s="1">
        <v>146</v>
      </c>
      <c r="E4743" s="1">
        <v>127</v>
      </c>
      <c r="F4743" s="1">
        <v>722</v>
      </c>
      <c r="G4743" s="1" t="s">
        <v>1969</v>
      </c>
      <c r="H4743" s="1">
        <v>962</v>
      </c>
      <c r="I4743" s="1">
        <v>95328937</v>
      </c>
      <c r="J4743" s="1" t="s">
        <v>1411</v>
      </c>
      <c r="K4743" s="1" t="s">
        <v>1970</v>
      </c>
      <c r="L4743" s="1" t="s">
        <v>1971</v>
      </c>
      <c r="M4743" s="1">
        <v>59581</v>
      </c>
      <c r="N4743" s="1">
        <v>4555</v>
      </c>
      <c r="O4743" s="1" t="s">
        <v>1972</v>
      </c>
      <c r="P4743" s="1">
        <v>4</v>
      </c>
      <c r="Q4743" s="1" t="s">
        <v>1973</v>
      </c>
      <c r="R4743" s="1" t="s">
        <v>1974</v>
      </c>
      <c r="S4743" s="1">
        <v>293</v>
      </c>
      <c r="T4743" s="1" t="s">
        <v>37</v>
      </c>
      <c r="U4743" s="1" t="s">
        <v>38</v>
      </c>
      <c r="V4743" s="1" t="s">
        <v>581</v>
      </c>
      <c r="W4743" s="1">
        <v>100000000</v>
      </c>
      <c r="X4743" s="1">
        <v>2010</v>
      </c>
      <c r="Y4743" s="1">
        <v>740</v>
      </c>
      <c r="Z4743" s="1">
        <v>4.3</v>
      </c>
      <c r="AA4743" s="1">
        <v>1.85</v>
      </c>
      <c r="AB4743" s="1">
        <v>0</v>
      </c>
    </row>
    <row r="4744" spans="1:28">
      <c r="A4744" s="1" t="s">
        <v>28</v>
      </c>
      <c r="B4744" s="1" t="s">
        <v>3713</v>
      </c>
      <c r="C4744" s="1">
        <v>253</v>
      </c>
      <c r="D4744" s="1">
        <v>146</v>
      </c>
      <c r="E4744" s="1">
        <v>0</v>
      </c>
      <c r="F4744" s="1">
        <v>413</v>
      </c>
      <c r="G4744" s="1" t="s">
        <v>11560</v>
      </c>
      <c r="H4744" s="1">
        <v>888</v>
      </c>
      <c r="J4744" s="1" t="s">
        <v>11561</v>
      </c>
      <c r="K4744" s="1" t="s">
        <v>11562</v>
      </c>
      <c r="L4744" s="1" t="s">
        <v>11563</v>
      </c>
      <c r="M4744" s="1">
        <v>610333</v>
      </c>
      <c r="N4744" s="1">
        <v>2560</v>
      </c>
      <c r="O4744" s="1" t="s">
        <v>11564</v>
      </c>
      <c r="P4744" s="1">
        <v>0</v>
      </c>
      <c r="Q4744" s="1" t="s">
        <v>11565</v>
      </c>
      <c r="R4744" s="1" t="s">
        <v>11566</v>
      </c>
      <c r="S4744" s="1">
        <v>1320</v>
      </c>
      <c r="T4744" s="1" t="s">
        <v>37</v>
      </c>
      <c r="U4744" s="1" t="s">
        <v>38</v>
      </c>
      <c r="V4744" s="1" t="s">
        <v>581</v>
      </c>
      <c r="W4744" s="1">
        <v>19000000</v>
      </c>
      <c r="X4744" s="1">
        <v>1980</v>
      </c>
      <c r="Y4744" s="1">
        <v>629</v>
      </c>
      <c r="Z4744" s="1">
        <v>8.4</v>
      </c>
      <c r="AA4744" s="1">
        <v>1.37</v>
      </c>
      <c r="AB4744" s="1">
        <v>37000</v>
      </c>
    </row>
    <row r="4745" spans="1:28">
      <c r="A4745" s="1" t="s">
        <v>28</v>
      </c>
      <c r="B4745" s="1" t="s">
        <v>385</v>
      </c>
      <c r="C4745" s="1">
        <v>281</v>
      </c>
      <c r="D4745" s="1">
        <v>146</v>
      </c>
      <c r="E4745" s="1">
        <v>14000</v>
      </c>
      <c r="F4745" s="1">
        <v>681</v>
      </c>
      <c r="G4745" s="1" t="s">
        <v>184</v>
      </c>
      <c r="H4745" s="1">
        <v>3000</v>
      </c>
      <c r="I4745" s="1">
        <v>78616689</v>
      </c>
      <c r="J4745" s="1" t="s">
        <v>655</v>
      </c>
      <c r="K4745" s="1" t="s">
        <v>2181</v>
      </c>
      <c r="L4745" s="1" t="s">
        <v>2182</v>
      </c>
      <c r="M4745" s="1">
        <v>238747</v>
      </c>
      <c r="N4745" s="1">
        <v>6217</v>
      </c>
      <c r="O4745" s="1" t="s">
        <v>2183</v>
      </c>
      <c r="P4745" s="1">
        <v>0</v>
      </c>
      <c r="Q4745" s="1" t="s">
        <v>2184</v>
      </c>
      <c r="R4745" s="1" t="s">
        <v>2185</v>
      </c>
      <c r="S4745" s="1">
        <v>2153</v>
      </c>
      <c r="T4745" s="1" t="s">
        <v>37</v>
      </c>
      <c r="U4745" s="1" t="s">
        <v>38</v>
      </c>
      <c r="V4745" s="1" t="s">
        <v>39</v>
      </c>
      <c r="W4745" s="1">
        <v>100000000</v>
      </c>
      <c r="X4745" s="1">
        <v>2001</v>
      </c>
      <c r="Y4745" s="1">
        <v>882</v>
      </c>
      <c r="Z4745" s="1">
        <v>7.1</v>
      </c>
      <c r="AA4745" s="1">
        <v>1.85</v>
      </c>
      <c r="AB4745" s="1">
        <v>11000</v>
      </c>
    </row>
    <row r="4746" spans="1:28">
      <c r="A4746" s="1" t="s">
        <v>28</v>
      </c>
      <c r="B4746" s="1" t="s">
        <v>846</v>
      </c>
      <c r="C4746" s="1">
        <v>298</v>
      </c>
      <c r="D4746" s="1">
        <v>146</v>
      </c>
      <c r="E4746" s="1">
        <v>2000</v>
      </c>
      <c r="F4746" s="1">
        <v>294</v>
      </c>
      <c r="G4746" s="1" t="s">
        <v>847</v>
      </c>
      <c r="H4746" s="1">
        <v>15000</v>
      </c>
      <c r="I4746" s="1">
        <v>133375846</v>
      </c>
      <c r="J4746" s="1" t="s">
        <v>848</v>
      </c>
      <c r="K4746" s="1" t="s">
        <v>318</v>
      </c>
      <c r="L4746" s="1" t="s">
        <v>849</v>
      </c>
      <c r="M4746" s="1">
        <v>207839</v>
      </c>
      <c r="N4746" s="1">
        <v>16948</v>
      </c>
      <c r="O4746" s="1" t="s">
        <v>850</v>
      </c>
      <c r="P4746" s="1">
        <v>2</v>
      </c>
      <c r="Q4746" s="1" t="s">
        <v>851</v>
      </c>
      <c r="R4746" s="1" t="s">
        <v>852</v>
      </c>
      <c r="S4746" s="1">
        <v>435</v>
      </c>
      <c r="T4746" s="1" t="s">
        <v>37</v>
      </c>
      <c r="U4746" s="1" t="s">
        <v>38</v>
      </c>
      <c r="V4746" s="1" t="s">
        <v>39</v>
      </c>
      <c r="W4746" s="1">
        <v>150000000</v>
      </c>
      <c r="X4746" s="1">
        <v>2009</v>
      </c>
      <c r="Y4746" s="1">
        <v>745</v>
      </c>
      <c r="Z4746" s="1">
        <v>6.7</v>
      </c>
      <c r="AA4746" s="1">
        <v>2.35</v>
      </c>
      <c r="AB4746" s="1">
        <v>0</v>
      </c>
    </row>
    <row r="4747" spans="1:28">
      <c r="A4747" s="1" t="s">
        <v>28</v>
      </c>
      <c r="B4747" s="1" t="s">
        <v>3439</v>
      </c>
      <c r="C4747" s="1">
        <v>373</v>
      </c>
      <c r="D4747" s="1">
        <v>146</v>
      </c>
      <c r="E4747" s="1">
        <v>150</v>
      </c>
      <c r="F4747" s="1">
        <v>2000</v>
      </c>
      <c r="G4747" s="1" t="s">
        <v>231</v>
      </c>
      <c r="H4747" s="1">
        <v>15000</v>
      </c>
      <c r="I4747" s="1">
        <v>169705587</v>
      </c>
      <c r="J4747" s="1" t="s">
        <v>3395</v>
      </c>
      <c r="K4747" s="1" t="s">
        <v>178</v>
      </c>
      <c r="L4747" s="1" t="s">
        <v>9393</v>
      </c>
      <c r="M4747" s="1">
        <v>318955</v>
      </c>
      <c r="N4747" s="1">
        <v>23227</v>
      </c>
      <c r="O4747" s="1" t="s">
        <v>707</v>
      </c>
      <c r="P4747" s="1">
        <v>2</v>
      </c>
      <c r="Q4747" s="1" t="s">
        <v>9394</v>
      </c>
      <c r="R4747" s="1" t="s">
        <v>9395</v>
      </c>
      <c r="S4747" s="1">
        <v>460</v>
      </c>
      <c r="T4747" s="1" t="s">
        <v>37</v>
      </c>
      <c r="U4747" s="1" t="s">
        <v>38</v>
      </c>
      <c r="V4747" s="1" t="s">
        <v>39</v>
      </c>
      <c r="W4747" s="1">
        <v>25000000</v>
      </c>
      <c r="X4747" s="1">
        <v>2011</v>
      </c>
      <c r="Y4747" s="1">
        <v>3000</v>
      </c>
      <c r="Z4747" s="1">
        <v>8.1</v>
      </c>
      <c r="AA4747" s="1">
        <v>1.85</v>
      </c>
      <c r="AB4747" s="1">
        <v>75000</v>
      </c>
    </row>
    <row r="4748" spans="1:28">
      <c r="A4748" s="1" t="s">
        <v>743</v>
      </c>
      <c r="B4748" s="1" t="s">
        <v>385</v>
      </c>
      <c r="C4748" s="1">
        <v>388</v>
      </c>
      <c r="D4748" s="1">
        <v>146</v>
      </c>
      <c r="E4748" s="1">
        <v>14000</v>
      </c>
      <c r="F4748" s="1">
        <v>979</v>
      </c>
      <c r="G4748" s="1" t="s">
        <v>349</v>
      </c>
      <c r="H4748" s="1">
        <v>25000</v>
      </c>
      <c r="I4748" s="1">
        <v>79883359</v>
      </c>
      <c r="J4748" s="1" t="s">
        <v>3382</v>
      </c>
      <c r="K4748" s="1" t="s">
        <v>3383</v>
      </c>
      <c r="L4748" s="1" t="s">
        <v>3384</v>
      </c>
      <c r="M4748" s="1">
        <v>116159</v>
      </c>
      <c r="N4748" s="1">
        <v>46726</v>
      </c>
      <c r="O4748" s="1" t="s">
        <v>355</v>
      </c>
      <c r="P4748" s="1">
        <v>1</v>
      </c>
      <c r="Q4748" s="1" t="s">
        <v>3385</v>
      </c>
      <c r="R4748" s="1" t="s">
        <v>3386</v>
      </c>
      <c r="S4748" s="1">
        <v>488</v>
      </c>
      <c r="T4748" s="1" t="s">
        <v>37</v>
      </c>
      <c r="U4748" s="1" t="s">
        <v>38</v>
      </c>
      <c r="V4748" s="1" t="s">
        <v>39</v>
      </c>
      <c r="W4748" s="1">
        <v>66000000</v>
      </c>
      <c r="X4748" s="1">
        <v>2011</v>
      </c>
      <c r="Y4748" s="1">
        <v>19000</v>
      </c>
      <c r="Z4748" s="1">
        <v>7.2</v>
      </c>
      <c r="AA4748" s="1">
        <v>2.35</v>
      </c>
      <c r="AB4748" s="1">
        <v>28000</v>
      </c>
    </row>
    <row r="4749" spans="1:28">
      <c r="A4749" s="1" t="s">
        <v>28</v>
      </c>
      <c r="B4749" s="1" t="s">
        <v>692</v>
      </c>
      <c r="C4749" s="1">
        <v>502</v>
      </c>
      <c r="D4749" s="1">
        <v>146</v>
      </c>
      <c r="E4749" s="1">
        <v>508</v>
      </c>
      <c r="F4749" s="1">
        <v>523</v>
      </c>
      <c r="G4749" s="1" t="s">
        <v>696</v>
      </c>
      <c r="H4749" s="1">
        <v>34000</v>
      </c>
      <c r="I4749" s="1">
        <v>424645577</v>
      </c>
      <c r="J4749" s="1" t="s">
        <v>1166</v>
      </c>
      <c r="K4749" s="1" t="s">
        <v>343</v>
      </c>
      <c r="L4749" s="1" t="s">
        <v>1167</v>
      </c>
      <c r="M4749" s="1">
        <v>498397</v>
      </c>
      <c r="N4749" s="1">
        <v>49355</v>
      </c>
      <c r="O4749" s="1" t="s">
        <v>1168</v>
      </c>
      <c r="P4749" s="1">
        <v>1</v>
      </c>
      <c r="Q4749" s="1" t="s">
        <v>1169</v>
      </c>
      <c r="R4749" s="1" t="s">
        <v>1170</v>
      </c>
      <c r="S4749" s="1">
        <v>706</v>
      </c>
      <c r="T4749" s="1" t="s">
        <v>37</v>
      </c>
      <c r="U4749" s="1" t="s">
        <v>38</v>
      </c>
      <c r="V4749" s="1" t="s">
        <v>39</v>
      </c>
      <c r="W4749" s="1">
        <v>130000000</v>
      </c>
      <c r="X4749" s="1">
        <v>2013</v>
      </c>
      <c r="Y4749" s="1">
        <v>14000</v>
      </c>
      <c r="Z4749" s="1">
        <v>7.6</v>
      </c>
      <c r="AA4749" s="1">
        <v>2.35</v>
      </c>
      <c r="AB4749" s="1">
        <v>82000</v>
      </c>
    </row>
    <row r="4750" spans="1:28">
      <c r="A4750" s="1" t="s">
        <v>28</v>
      </c>
      <c r="B4750" s="1" t="s">
        <v>8793</v>
      </c>
      <c r="C4750" s="1">
        <v>17</v>
      </c>
      <c r="D4750" s="1">
        <v>147</v>
      </c>
      <c r="E4750" s="1">
        <v>0</v>
      </c>
      <c r="F4750" s="1">
        <v>400</v>
      </c>
      <c r="G4750" s="1" t="s">
        <v>3589</v>
      </c>
      <c r="H4750" s="1">
        <v>18000</v>
      </c>
      <c r="I4750" s="1">
        <v>5899797</v>
      </c>
      <c r="J4750" s="1" t="s">
        <v>5926</v>
      </c>
      <c r="K4750" s="1" t="s">
        <v>1719</v>
      </c>
      <c r="L4750" s="1" t="s">
        <v>8794</v>
      </c>
      <c r="M4750" s="1">
        <v>9913</v>
      </c>
      <c r="N4750" s="1">
        <v>18855</v>
      </c>
      <c r="O4750" s="1" t="s">
        <v>1123</v>
      </c>
      <c r="P4750" s="1">
        <v>0</v>
      </c>
      <c r="Q4750" s="1" t="s">
        <v>8795</v>
      </c>
      <c r="R4750" s="1" t="s">
        <v>8796</v>
      </c>
      <c r="S4750" s="1">
        <v>51</v>
      </c>
      <c r="T4750" s="1" t="s">
        <v>37</v>
      </c>
      <c r="U4750" s="1" t="s">
        <v>56</v>
      </c>
      <c r="V4750" s="1" t="s">
        <v>91</v>
      </c>
      <c r="W4750" s="1">
        <v>29000000</v>
      </c>
      <c r="X4750" s="1">
        <v>1987</v>
      </c>
      <c r="Y4750" s="1">
        <v>427</v>
      </c>
      <c r="Z4750" s="1">
        <v>7.5</v>
      </c>
      <c r="AA4750" s="1">
        <v>2.35</v>
      </c>
      <c r="AB4750" s="1">
        <v>0</v>
      </c>
    </row>
    <row r="4751" spans="1:28">
      <c r="A4751" s="1" t="s">
        <v>743</v>
      </c>
      <c r="B4751" s="1" t="s">
        <v>3108</v>
      </c>
      <c r="C4751" s="1">
        <v>73</v>
      </c>
      <c r="D4751" s="1">
        <v>147</v>
      </c>
      <c r="E4751" s="1">
        <v>272</v>
      </c>
      <c r="F4751" s="1">
        <v>893</v>
      </c>
      <c r="G4751" s="1" t="s">
        <v>336</v>
      </c>
      <c r="H4751" s="1">
        <v>22000</v>
      </c>
      <c r="I4751" s="1">
        <v>53300852</v>
      </c>
      <c r="J4751" s="1" t="s">
        <v>2117</v>
      </c>
      <c r="K4751" s="1" t="s">
        <v>1738</v>
      </c>
      <c r="L4751" s="1" t="s">
        <v>6002</v>
      </c>
      <c r="M4751" s="1">
        <v>154487</v>
      </c>
      <c r="N4751" s="1">
        <v>37076</v>
      </c>
      <c r="O4751" s="1" t="s">
        <v>3476</v>
      </c>
      <c r="P4751" s="1">
        <v>3</v>
      </c>
      <c r="Q4751" s="1" t="s">
        <v>6003</v>
      </c>
      <c r="R4751" s="1" t="s">
        <v>6004</v>
      </c>
      <c r="S4751" s="1">
        <v>259</v>
      </c>
      <c r="T4751" s="1" t="s">
        <v>37</v>
      </c>
      <c r="U4751" s="1" t="s">
        <v>38</v>
      </c>
      <c r="V4751" s="1" t="s">
        <v>581</v>
      </c>
      <c r="W4751" s="1">
        <v>44000000</v>
      </c>
      <c r="X4751" s="1">
        <v>1996</v>
      </c>
      <c r="Y4751" s="1">
        <v>11000</v>
      </c>
      <c r="Z4751" s="1">
        <v>7.5</v>
      </c>
      <c r="AA4751" s="1">
        <v>2.35</v>
      </c>
      <c r="AB4751" s="1">
        <v>0</v>
      </c>
    </row>
    <row r="4752" spans="1:28">
      <c r="A4752" s="1" t="s">
        <v>28</v>
      </c>
      <c r="B4752" s="1" t="s">
        <v>274</v>
      </c>
      <c r="C4752" s="1">
        <v>94</v>
      </c>
      <c r="D4752" s="1">
        <v>147</v>
      </c>
      <c r="E4752" s="1">
        <v>0</v>
      </c>
      <c r="F4752" s="1">
        <v>877</v>
      </c>
      <c r="G4752" s="1" t="s">
        <v>1184</v>
      </c>
      <c r="H4752" s="1">
        <v>10000</v>
      </c>
      <c r="I4752" s="1">
        <v>138396624</v>
      </c>
      <c r="J4752" s="1" t="s">
        <v>418</v>
      </c>
      <c r="K4752" s="1" t="s">
        <v>162</v>
      </c>
      <c r="L4752" s="1" t="s">
        <v>1185</v>
      </c>
      <c r="M4752" s="1">
        <v>178126</v>
      </c>
      <c r="N4752" s="1">
        <v>12954</v>
      </c>
      <c r="O4752" s="1" t="s">
        <v>1186</v>
      </c>
      <c r="P4752" s="1">
        <v>1</v>
      </c>
      <c r="Q4752" s="1" t="s">
        <v>1187</v>
      </c>
      <c r="R4752" s="1" t="s">
        <v>1188</v>
      </c>
      <c r="S4752" s="1">
        <v>511</v>
      </c>
      <c r="T4752" s="1" t="s">
        <v>37</v>
      </c>
      <c r="U4752" s="1" t="s">
        <v>38</v>
      </c>
      <c r="V4752" s="1" t="s">
        <v>581</v>
      </c>
      <c r="W4752" s="1">
        <v>130000000</v>
      </c>
      <c r="X4752" s="1">
        <v>2003</v>
      </c>
      <c r="Y4752" s="1">
        <v>898</v>
      </c>
      <c r="Z4752" s="1">
        <v>6.6</v>
      </c>
      <c r="AA4752" s="1">
        <v>2.35</v>
      </c>
      <c r="AB4752" s="1">
        <v>0</v>
      </c>
    </row>
    <row r="4753" spans="1:28">
      <c r="A4753" s="1" t="s">
        <v>28</v>
      </c>
      <c r="B4753" s="1" t="s">
        <v>367</v>
      </c>
      <c r="C4753" s="1">
        <v>117</v>
      </c>
      <c r="D4753" s="1">
        <v>147</v>
      </c>
      <c r="E4753" s="1">
        <v>179</v>
      </c>
      <c r="F4753" s="1">
        <v>646</v>
      </c>
      <c r="G4753" s="1" t="s">
        <v>2374</v>
      </c>
      <c r="H4753" s="1">
        <v>40000</v>
      </c>
      <c r="I4753" s="1">
        <v>41954997</v>
      </c>
      <c r="J4753" s="1" t="s">
        <v>1718</v>
      </c>
      <c r="K4753" s="1" t="s">
        <v>43</v>
      </c>
      <c r="L4753" s="1" t="s">
        <v>7383</v>
      </c>
      <c r="M4753" s="1">
        <v>225122</v>
      </c>
      <c r="N4753" s="1">
        <v>56014</v>
      </c>
      <c r="O4753" s="1" t="s">
        <v>2253</v>
      </c>
      <c r="P4753" s="1">
        <v>2</v>
      </c>
      <c r="Q4753" s="1" t="s">
        <v>7384</v>
      </c>
      <c r="R4753" s="1" t="s">
        <v>7385</v>
      </c>
      <c r="S4753" s="1">
        <v>234</v>
      </c>
      <c r="T4753" s="1" t="s">
        <v>37</v>
      </c>
      <c r="U4753" s="1" t="s">
        <v>38</v>
      </c>
      <c r="V4753" s="1" t="s">
        <v>581</v>
      </c>
      <c r="W4753" s="1">
        <v>35000000</v>
      </c>
      <c r="X4753" s="1">
        <v>1997</v>
      </c>
      <c r="Y4753" s="1">
        <v>14000</v>
      </c>
      <c r="Z4753" s="1">
        <v>7.8</v>
      </c>
      <c r="AA4753" s="1">
        <v>2.35</v>
      </c>
      <c r="AB4753" s="1">
        <v>0</v>
      </c>
    </row>
    <row r="4754" spans="1:28">
      <c r="A4754" s="1" t="s">
        <v>28</v>
      </c>
      <c r="B4754" s="1" t="s">
        <v>1839</v>
      </c>
      <c r="C4754" s="1">
        <v>226</v>
      </c>
      <c r="D4754" s="1">
        <v>147</v>
      </c>
      <c r="E4754" s="1">
        <v>670</v>
      </c>
      <c r="F4754" s="1">
        <v>16</v>
      </c>
      <c r="G4754" s="1" t="s">
        <v>3829</v>
      </c>
      <c r="H4754" s="1">
        <v>177</v>
      </c>
      <c r="I4754" s="1">
        <v>2208939</v>
      </c>
      <c r="J4754" s="1" t="s">
        <v>3830</v>
      </c>
      <c r="K4754" s="1" t="s">
        <v>3831</v>
      </c>
      <c r="L4754" s="1" t="s">
        <v>3832</v>
      </c>
      <c r="M4754" s="1">
        <v>190490</v>
      </c>
      <c r="N4754" s="1">
        <v>253</v>
      </c>
      <c r="O4754" s="1" t="s">
        <v>3833</v>
      </c>
      <c r="P4754" s="1">
        <v>0</v>
      </c>
      <c r="Q4754" s="1" t="s">
        <v>3834</v>
      </c>
      <c r="R4754" s="1" t="s">
        <v>3835</v>
      </c>
      <c r="S4754" s="1">
        <v>482</v>
      </c>
      <c r="T4754" s="1" t="s">
        <v>37</v>
      </c>
      <c r="U4754" s="1" t="s">
        <v>763</v>
      </c>
      <c r="V4754" s="1" t="s">
        <v>581</v>
      </c>
      <c r="W4754" s="1">
        <v>50000000</v>
      </c>
      <c r="X4754" s="1">
        <v>2006</v>
      </c>
      <c r="Y4754" s="1">
        <v>27</v>
      </c>
      <c r="Z4754" s="1">
        <v>7.5</v>
      </c>
      <c r="AA4754" s="1">
        <v>2.35</v>
      </c>
      <c r="AB4754" s="1">
        <v>26000</v>
      </c>
    </row>
    <row r="4755" spans="1:28">
      <c r="A4755" s="1" t="s">
        <v>28</v>
      </c>
      <c r="B4755" s="1" t="s">
        <v>5863</v>
      </c>
      <c r="C4755" s="1">
        <v>252</v>
      </c>
      <c r="D4755" s="1">
        <v>147</v>
      </c>
      <c r="E4755" s="1">
        <v>0</v>
      </c>
      <c r="F4755" s="1">
        <v>669</v>
      </c>
      <c r="G4755" s="1" t="s">
        <v>4344</v>
      </c>
      <c r="H4755" s="1">
        <v>6000</v>
      </c>
      <c r="I4755" s="1">
        <v>7219578</v>
      </c>
      <c r="J4755" s="1" t="s">
        <v>1916</v>
      </c>
      <c r="K4755" s="1" t="s">
        <v>204</v>
      </c>
      <c r="L4755" s="1" t="s">
        <v>13144</v>
      </c>
      <c r="M4755" s="1">
        <v>235992</v>
      </c>
      <c r="N4755" s="1">
        <v>8484</v>
      </c>
      <c r="O4755" s="1" t="s">
        <v>7137</v>
      </c>
      <c r="P4755" s="1">
        <v>1</v>
      </c>
      <c r="Q4755" s="1" t="s">
        <v>13145</v>
      </c>
      <c r="R4755" s="1" t="s">
        <v>13146</v>
      </c>
      <c r="S4755" s="1">
        <v>1768</v>
      </c>
      <c r="T4755" s="1" t="s">
        <v>37</v>
      </c>
      <c r="U4755" s="1" t="s">
        <v>1461</v>
      </c>
      <c r="V4755" s="1" t="s">
        <v>581</v>
      </c>
      <c r="W4755" s="1">
        <v>15000000</v>
      </c>
      <c r="X4755" s="1">
        <v>2001</v>
      </c>
      <c r="Y4755" s="1">
        <v>889</v>
      </c>
      <c r="Z4755" s="1">
        <v>8</v>
      </c>
      <c r="AA4755" s="1">
        <v>1.85</v>
      </c>
      <c r="AB4755" s="1">
        <v>16000</v>
      </c>
    </row>
    <row r="4756" spans="1:28">
      <c r="A4756" s="1" t="s">
        <v>743</v>
      </c>
      <c r="B4756" s="1" t="s">
        <v>3813</v>
      </c>
      <c r="C4756" s="1">
        <v>374</v>
      </c>
      <c r="D4756" s="1">
        <v>147</v>
      </c>
      <c r="E4756" s="1">
        <v>436</v>
      </c>
      <c r="F4756" s="1">
        <v>175</v>
      </c>
      <c r="G4756" s="1" t="s">
        <v>6346</v>
      </c>
      <c r="H4756" s="1">
        <v>3000</v>
      </c>
      <c r="I4756" s="1">
        <v>74098862</v>
      </c>
      <c r="J4756" s="1" t="s">
        <v>1524</v>
      </c>
      <c r="K4756" s="1" t="s">
        <v>978</v>
      </c>
      <c r="L4756" s="1" t="s">
        <v>6347</v>
      </c>
      <c r="M4756" s="1">
        <v>656640</v>
      </c>
      <c r="N4756" s="1">
        <v>3924</v>
      </c>
      <c r="O4756" s="1" t="s">
        <v>6348</v>
      </c>
      <c r="P4756" s="1">
        <v>1</v>
      </c>
      <c r="Q4756" s="1" t="s">
        <v>6349</v>
      </c>
      <c r="R4756" s="1" t="s">
        <v>6350</v>
      </c>
      <c r="S4756" s="1">
        <v>1732</v>
      </c>
      <c r="T4756" s="1" t="s">
        <v>37</v>
      </c>
      <c r="U4756" s="1" t="s">
        <v>38</v>
      </c>
      <c r="V4756" s="1" t="s">
        <v>581</v>
      </c>
      <c r="W4756" s="1">
        <v>40000000</v>
      </c>
      <c r="X4756" s="1">
        <v>2005</v>
      </c>
      <c r="Y4756" s="1">
        <v>472</v>
      </c>
      <c r="Z4756" s="1">
        <v>8.1</v>
      </c>
      <c r="AA4756" s="1">
        <v>1.85</v>
      </c>
      <c r="AB4756" s="1">
        <v>13000</v>
      </c>
    </row>
    <row r="4757" spans="1:28">
      <c r="A4757" s="1" t="s">
        <v>28</v>
      </c>
      <c r="B4757" s="1" t="s">
        <v>216</v>
      </c>
      <c r="C4757" s="1">
        <v>516</v>
      </c>
      <c r="D4757" s="1">
        <v>147</v>
      </c>
      <c r="E4757" s="1">
        <v>94</v>
      </c>
      <c r="F4757" s="1">
        <v>11000</v>
      </c>
      <c r="G4757" s="1" t="s">
        <v>96</v>
      </c>
      <c r="H4757" s="1">
        <v>21000</v>
      </c>
      <c r="I4757" s="1">
        <v>407197282</v>
      </c>
      <c r="J4757" s="1" t="s">
        <v>69</v>
      </c>
      <c r="K4757" s="1" t="s">
        <v>93</v>
      </c>
      <c r="L4757" s="1" t="s">
        <v>217</v>
      </c>
      <c r="M4757" s="1">
        <v>272670</v>
      </c>
      <c r="N4757" s="1">
        <v>64798</v>
      </c>
      <c r="O4757" s="1" t="s">
        <v>218</v>
      </c>
      <c r="P4757" s="1">
        <v>0</v>
      </c>
      <c r="Q4757" s="1" t="s">
        <v>219</v>
      </c>
      <c r="R4757" s="1" t="s">
        <v>220</v>
      </c>
      <c r="S4757" s="1">
        <v>1022</v>
      </c>
      <c r="T4757" s="1" t="s">
        <v>37</v>
      </c>
      <c r="U4757" s="1" t="s">
        <v>38</v>
      </c>
      <c r="V4757" s="1" t="s">
        <v>39</v>
      </c>
      <c r="W4757" s="1">
        <v>250000000</v>
      </c>
      <c r="X4757" s="1">
        <v>2016</v>
      </c>
      <c r="Y4757" s="1">
        <v>19000</v>
      </c>
      <c r="Z4757" s="1">
        <v>8.1999999999999993</v>
      </c>
      <c r="AA4757" s="1">
        <v>2.35</v>
      </c>
      <c r="AB4757" s="1">
        <v>72000</v>
      </c>
    </row>
    <row r="4758" spans="1:28">
      <c r="A4758" s="1" t="s">
        <v>28</v>
      </c>
      <c r="B4758" s="1" t="s">
        <v>18999</v>
      </c>
      <c r="C4758" s="1">
        <v>44</v>
      </c>
      <c r="D4758" s="1">
        <v>148</v>
      </c>
      <c r="E4758" s="1">
        <v>41</v>
      </c>
      <c r="F4758" s="1">
        <v>739</v>
      </c>
      <c r="G4758" s="1" t="s">
        <v>3408</v>
      </c>
      <c r="H4758" s="1">
        <v>2000</v>
      </c>
      <c r="J4758" s="1" t="s">
        <v>19000</v>
      </c>
      <c r="K4758" s="1" t="s">
        <v>2759</v>
      </c>
      <c r="L4758" s="1" t="s">
        <v>19001</v>
      </c>
      <c r="M4758" s="1">
        <v>30434</v>
      </c>
      <c r="N4758" s="1">
        <v>5526</v>
      </c>
      <c r="O4758" s="1" t="s">
        <v>19002</v>
      </c>
      <c r="P4758" s="1">
        <v>0</v>
      </c>
      <c r="Q4758" s="1" t="s">
        <v>19003</v>
      </c>
      <c r="R4758" s="1" t="s">
        <v>19004</v>
      </c>
      <c r="S4758" s="1">
        <v>55</v>
      </c>
      <c r="T4758" s="1" t="s">
        <v>37</v>
      </c>
      <c r="U4758" s="1" t="s">
        <v>38</v>
      </c>
      <c r="V4758" s="1" t="s">
        <v>39</v>
      </c>
      <c r="W4758" s="1">
        <v>3500000</v>
      </c>
      <c r="X4758" s="1">
        <v>2013</v>
      </c>
      <c r="Y4758" s="1">
        <v>774</v>
      </c>
      <c r="Z4758" s="1">
        <v>8.4</v>
      </c>
      <c r="AB4758" s="1">
        <v>5000</v>
      </c>
    </row>
    <row r="4759" spans="1:28">
      <c r="A4759" s="1" t="s">
        <v>28</v>
      </c>
      <c r="B4759" s="1" t="s">
        <v>13979</v>
      </c>
      <c r="C4759" s="1">
        <v>86</v>
      </c>
      <c r="D4759" s="1">
        <v>148</v>
      </c>
      <c r="E4759" s="1">
        <v>16</v>
      </c>
      <c r="F4759" s="1">
        <v>489</v>
      </c>
      <c r="G4759" s="1" t="s">
        <v>13980</v>
      </c>
      <c r="H4759" s="1">
        <v>717</v>
      </c>
      <c r="I4759" s="1">
        <v>1110186</v>
      </c>
      <c r="J4759" s="1" t="s">
        <v>1463</v>
      </c>
      <c r="K4759" s="1" t="s">
        <v>13981</v>
      </c>
      <c r="L4759" s="1" t="s">
        <v>13982</v>
      </c>
      <c r="M4759" s="1">
        <v>31943</v>
      </c>
      <c r="N4759" s="1">
        <v>1730</v>
      </c>
      <c r="O4759" s="1" t="s">
        <v>6169</v>
      </c>
      <c r="P4759" s="1">
        <v>2</v>
      </c>
      <c r="Q4759" s="1" t="s">
        <v>13983</v>
      </c>
      <c r="R4759" s="1" t="s">
        <v>13984</v>
      </c>
      <c r="S4759" s="1">
        <v>224</v>
      </c>
      <c r="T4759" s="1" t="s">
        <v>12683</v>
      </c>
      <c r="U4759" s="1" t="s">
        <v>5680</v>
      </c>
      <c r="V4759" s="1" t="s">
        <v>581</v>
      </c>
      <c r="W4759" s="1">
        <v>12800000</v>
      </c>
      <c r="X4759" s="1">
        <v>2004</v>
      </c>
      <c r="Y4759" s="1">
        <v>517</v>
      </c>
      <c r="Z4759" s="1">
        <v>8.1</v>
      </c>
      <c r="AA4759" s="1">
        <v>2.35</v>
      </c>
      <c r="AB4759" s="1">
        <v>0</v>
      </c>
    </row>
    <row r="4760" spans="1:28">
      <c r="A4760" s="1" t="s">
        <v>28</v>
      </c>
      <c r="B4760" s="1" t="s">
        <v>3122</v>
      </c>
      <c r="C4760" s="1">
        <v>91</v>
      </c>
      <c r="D4760" s="1">
        <v>148</v>
      </c>
      <c r="E4760" s="1">
        <v>72</v>
      </c>
      <c r="F4760" s="1">
        <v>99</v>
      </c>
      <c r="G4760" s="1" t="s">
        <v>3123</v>
      </c>
      <c r="H4760" s="1">
        <v>582</v>
      </c>
      <c r="I4760" s="1">
        <v>39251128</v>
      </c>
      <c r="J4760" s="1" t="s">
        <v>3124</v>
      </c>
      <c r="K4760" s="1" t="s">
        <v>492</v>
      </c>
      <c r="L4760" s="1" t="s">
        <v>3125</v>
      </c>
      <c r="M4760" s="1">
        <v>31080</v>
      </c>
      <c r="N4760" s="1">
        <v>804</v>
      </c>
      <c r="O4760" s="1" t="s">
        <v>3126</v>
      </c>
      <c r="P4760" s="1">
        <v>2</v>
      </c>
      <c r="Q4760" s="1" t="s">
        <v>3127</v>
      </c>
      <c r="R4760" s="1" t="s">
        <v>3128</v>
      </c>
      <c r="S4760" s="1">
        <v>217</v>
      </c>
      <c r="T4760" s="1" t="s">
        <v>37</v>
      </c>
      <c r="U4760" s="1" t="s">
        <v>38</v>
      </c>
      <c r="V4760" s="1" t="s">
        <v>39</v>
      </c>
      <c r="W4760" s="1">
        <v>75000000</v>
      </c>
      <c r="X4760" s="1">
        <v>1999</v>
      </c>
      <c r="Y4760" s="1">
        <v>103</v>
      </c>
      <c r="Z4760" s="1">
        <v>6.7</v>
      </c>
      <c r="AA4760" s="1">
        <v>2.35</v>
      </c>
      <c r="AB4760" s="1">
        <v>0</v>
      </c>
    </row>
    <row r="4761" spans="1:28">
      <c r="A4761" s="1" t="s">
        <v>28</v>
      </c>
      <c r="B4761" s="1" t="s">
        <v>1060</v>
      </c>
      <c r="C4761" s="1">
        <v>95</v>
      </c>
      <c r="D4761" s="1">
        <v>148</v>
      </c>
      <c r="E4761" s="1">
        <v>0</v>
      </c>
      <c r="F4761" s="1">
        <v>0</v>
      </c>
      <c r="G4761" s="1" t="s">
        <v>7712</v>
      </c>
      <c r="H4761" s="1">
        <v>3</v>
      </c>
      <c r="I4761" s="1">
        <v>630779</v>
      </c>
      <c r="J4761" s="1" t="s">
        <v>7713</v>
      </c>
      <c r="K4761" s="1" t="s">
        <v>7714</v>
      </c>
      <c r="L4761" s="1" t="s">
        <v>7715</v>
      </c>
      <c r="M4761" s="1">
        <v>11101</v>
      </c>
      <c r="N4761" s="1">
        <v>5</v>
      </c>
      <c r="O4761" s="1" t="s">
        <v>7716</v>
      </c>
      <c r="P4761" s="1">
        <v>0</v>
      </c>
      <c r="Q4761" s="1" t="s">
        <v>7717</v>
      </c>
      <c r="R4761" s="1" t="s">
        <v>7718</v>
      </c>
      <c r="S4761" s="1">
        <v>159</v>
      </c>
      <c r="T4761" s="1" t="s">
        <v>37</v>
      </c>
      <c r="U4761" s="1" t="s">
        <v>38</v>
      </c>
      <c r="V4761" s="1" t="s">
        <v>581</v>
      </c>
      <c r="W4761" s="1">
        <v>35000000</v>
      </c>
      <c r="X4761" s="1">
        <v>1999</v>
      </c>
      <c r="Y4761" s="1">
        <v>2</v>
      </c>
      <c r="Z4761" s="1">
        <v>6.8</v>
      </c>
      <c r="AA4761" s="1">
        <v>2.35</v>
      </c>
      <c r="AB4761" s="1">
        <v>633</v>
      </c>
    </row>
    <row r="4762" spans="1:28">
      <c r="A4762" s="1" t="s">
        <v>28</v>
      </c>
      <c r="B4762" s="1" t="s">
        <v>5921</v>
      </c>
      <c r="C4762" s="1">
        <v>104</v>
      </c>
      <c r="D4762" s="1">
        <v>148</v>
      </c>
      <c r="E4762" s="1">
        <v>0</v>
      </c>
      <c r="F4762" s="1">
        <v>263</v>
      </c>
      <c r="G4762" s="1" t="s">
        <v>5523</v>
      </c>
      <c r="H4762" s="1">
        <v>3000</v>
      </c>
      <c r="I4762" s="1">
        <v>24475416</v>
      </c>
      <c r="J4762" s="1" t="s">
        <v>3395</v>
      </c>
      <c r="K4762" s="1" t="s">
        <v>1681</v>
      </c>
      <c r="L4762" s="1" t="s">
        <v>18100</v>
      </c>
      <c r="M4762" s="1">
        <v>72443</v>
      </c>
      <c r="N4762" s="1">
        <v>3967</v>
      </c>
      <c r="O4762" s="1" t="s">
        <v>4667</v>
      </c>
      <c r="P4762" s="1">
        <v>0</v>
      </c>
      <c r="Q4762" s="1" t="s">
        <v>18101</v>
      </c>
      <c r="R4762" s="1" t="s">
        <v>18102</v>
      </c>
      <c r="S4762" s="1">
        <v>309</v>
      </c>
      <c r="T4762" s="1" t="s">
        <v>37</v>
      </c>
      <c r="U4762" s="1" t="s">
        <v>38</v>
      </c>
      <c r="V4762" s="1" t="s">
        <v>581</v>
      </c>
      <c r="W4762" s="1">
        <v>890000</v>
      </c>
      <c r="X4762" s="1">
        <v>1996</v>
      </c>
      <c r="Y4762" s="1">
        <v>324</v>
      </c>
      <c r="Z4762" s="1">
        <v>8</v>
      </c>
      <c r="AA4762" s="1">
        <v>1.85</v>
      </c>
      <c r="AB4762" s="1">
        <v>0</v>
      </c>
    </row>
    <row r="4763" spans="1:28">
      <c r="A4763" s="1" t="s">
        <v>28</v>
      </c>
      <c r="B4763" s="1" t="s">
        <v>5231</v>
      </c>
      <c r="C4763" s="1">
        <v>125</v>
      </c>
      <c r="D4763" s="1">
        <v>148</v>
      </c>
      <c r="E4763" s="1">
        <v>644</v>
      </c>
      <c r="F4763" s="1">
        <v>326</v>
      </c>
      <c r="G4763" s="1" t="s">
        <v>9084</v>
      </c>
      <c r="H4763" s="1">
        <v>1000</v>
      </c>
      <c r="I4763" s="1">
        <v>54200000</v>
      </c>
      <c r="J4763" s="1" t="s">
        <v>9085</v>
      </c>
      <c r="K4763" s="1" t="s">
        <v>7944</v>
      </c>
      <c r="L4763" s="1" t="s">
        <v>9086</v>
      </c>
      <c r="M4763" s="1">
        <v>142448</v>
      </c>
      <c r="N4763" s="1">
        <v>2566</v>
      </c>
      <c r="O4763" s="1" t="s">
        <v>9087</v>
      </c>
      <c r="P4763" s="1">
        <v>1</v>
      </c>
      <c r="Q4763" s="1" t="s">
        <v>9088</v>
      </c>
      <c r="R4763" s="1" t="s">
        <v>9089</v>
      </c>
      <c r="S4763" s="1">
        <v>319</v>
      </c>
      <c r="T4763" s="1" t="s">
        <v>37</v>
      </c>
      <c r="U4763" s="1" t="s">
        <v>38</v>
      </c>
      <c r="V4763" s="1" t="s">
        <v>581</v>
      </c>
      <c r="W4763" s="1">
        <v>27000000</v>
      </c>
      <c r="X4763" s="1">
        <v>1980</v>
      </c>
      <c r="Y4763" s="1">
        <v>809</v>
      </c>
      <c r="Z4763" s="1">
        <v>7.9</v>
      </c>
      <c r="AA4763" s="1">
        <v>1.85</v>
      </c>
      <c r="AB4763" s="1">
        <v>14000</v>
      </c>
    </row>
    <row r="4764" spans="1:28">
      <c r="A4764" s="1" t="s">
        <v>28</v>
      </c>
      <c r="B4764" s="1" t="s">
        <v>5904</v>
      </c>
      <c r="C4764" s="1">
        <v>274</v>
      </c>
      <c r="D4764" s="1">
        <v>148</v>
      </c>
      <c r="E4764" s="1">
        <v>0</v>
      </c>
      <c r="F4764" s="1">
        <v>826</v>
      </c>
      <c r="G4764" s="1" t="s">
        <v>184</v>
      </c>
      <c r="H4764" s="1">
        <v>17000</v>
      </c>
      <c r="I4764" s="1">
        <v>18352454</v>
      </c>
      <c r="J4764" s="1" t="s">
        <v>11055</v>
      </c>
      <c r="K4764" s="1" t="s">
        <v>553</v>
      </c>
      <c r="L4764" s="1" t="s">
        <v>11056</v>
      </c>
      <c r="M4764" s="1">
        <v>426359</v>
      </c>
      <c r="N4764" s="1">
        <v>18752</v>
      </c>
      <c r="O4764" s="1" t="s">
        <v>2488</v>
      </c>
      <c r="P4764" s="1">
        <v>0</v>
      </c>
      <c r="Q4764" s="1" t="s">
        <v>11057</v>
      </c>
      <c r="R4764" s="1" t="s">
        <v>11058</v>
      </c>
      <c r="S4764" s="1">
        <v>760</v>
      </c>
      <c r="T4764" s="1" t="s">
        <v>37</v>
      </c>
      <c r="U4764" s="1" t="s">
        <v>38</v>
      </c>
      <c r="V4764" s="1" t="s">
        <v>581</v>
      </c>
      <c r="W4764" s="1">
        <v>15000000</v>
      </c>
      <c r="X4764" s="1">
        <v>2007</v>
      </c>
      <c r="Y4764" s="1">
        <v>882</v>
      </c>
      <c r="Z4764" s="1">
        <v>8.1999999999999993</v>
      </c>
      <c r="AA4764" s="1">
        <v>2.35</v>
      </c>
      <c r="AB4764" s="1">
        <v>76000</v>
      </c>
    </row>
    <row r="4765" spans="1:28">
      <c r="A4765" s="1" t="s">
        <v>28</v>
      </c>
      <c r="B4765" s="1" t="s">
        <v>1129</v>
      </c>
      <c r="C4765" s="1">
        <v>288</v>
      </c>
      <c r="D4765" s="1">
        <v>148</v>
      </c>
      <c r="E4765" s="1">
        <v>0</v>
      </c>
      <c r="F4765" s="1">
        <v>7</v>
      </c>
      <c r="G4765" s="1" t="s">
        <v>7719</v>
      </c>
      <c r="H4765" s="1">
        <v>30</v>
      </c>
      <c r="I4765" s="1">
        <v>5100937</v>
      </c>
      <c r="J4765" s="1" t="s">
        <v>3395</v>
      </c>
      <c r="K4765" s="1" t="s">
        <v>7720</v>
      </c>
      <c r="L4765" s="1" t="s">
        <v>7721</v>
      </c>
      <c r="M4765" s="1">
        <v>68885</v>
      </c>
      <c r="N4765" s="1">
        <v>50</v>
      </c>
      <c r="O4765" s="1" t="s">
        <v>7722</v>
      </c>
      <c r="P4765" s="1">
        <v>0</v>
      </c>
      <c r="Q4765" s="1" t="s">
        <v>7723</v>
      </c>
      <c r="R4765" s="1" t="s">
        <v>7724</v>
      </c>
      <c r="S4765" s="1">
        <v>127</v>
      </c>
      <c r="T4765" s="1" t="s">
        <v>2764</v>
      </c>
      <c r="U4765" s="1" t="s">
        <v>2899</v>
      </c>
      <c r="V4765" s="1" t="s">
        <v>581</v>
      </c>
      <c r="X4765" s="1">
        <v>2010</v>
      </c>
      <c r="Y4765" s="1">
        <v>9</v>
      </c>
      <c r="Z4765" s="1">
        <v>7.5</v>
      </c>
      <c r="AA4765" s="1">
        <v>2.35</v>
      </c>
      <c r="AB4765" s="1">
        <v>29000</v>
      </c>
    </row>
    <row r="4766" spans="1:28">
      <c r="A4766" s="1" t="s">
        <v>28</v>
      </c>
      <c r="B4766" s="1" t="s">
        <v>7062</v>
      </c>
      <c r="C4766" s="1">
        <v>401</v>
      </c>
      <c r="D4766" s="1">
        <v>148</v>
      </c>
      <c r="E4766" s="1">
        <v>0</v>
      </c>
      <c r="F4766" s="1">
        <v>175</v>
      </c>
      <c r="G4766" s="1" t="s">
        <v>11274</v>
      </c>
      <c r="H4766" s="1">
        <v>204</v>
      </c>
      <c r="I4766" s="1">
        <v>8093318</v>
      </c>
      <c r="J4766" s="1" t="s">
        <v>11275</v>
      </c>
      <c r="K4766" s="1" t="s">
        <v>11276</v>
      </c>
      <c r="L4766" s="1" t="s">
        <v>11277</v>
      </c>
      <c r="M4766" s="1">
        <v>61935</v>
      </c>
      <c r="N4766" s="1">
        <v>707</v>
      </c>
      <c r="O4766" s="1" t="s">
        <v>11278</v>
      </c>
      <c r="P4766" s="1">
        <v>0</v>
      </c>
      <c r="Q4766" s="1" t="s">
        <v>11279</v>
      </c>
      <c r="R4766" s="1" t="s">
        <v>11280</v>
      </c>
      <c r="S4766" s="1">
        <v>242</v>
      </c>
      <c r="T4766" s="1" t="s">
        <v>37</v>
      </c>
      <c r="U4766" s="1" t="s">
        <v>38</v>
      </c>
      <c r="V4766" s="1" t="s">
        <v>581</v>
      </c>
      <c r="W4766" s="1">
        <v>20000000</v>
      </c>
      <c r="X4766" s="1">
        <v>2014</v>
      </c>
      <c r="Y4766" s="1">
        <v>178</v>
      </c>
      <c r="Z4766" s="1">
        <v>6.7</v>
      </c>
      <c r="AA4766" s="1">
        <v>1.85</v>
      </c>
      <c r="AB4766" s="1">
        <v>18000</v>
      </c>
    </row>
    <row r="4767" spans="1:28">
      <c r="A4767" s="1" t="s">
        <v>28</v>
      </c>
      <c r="B4767" s="1" t="s">
        <v>48</v>
      </c>
      <c r="C4767" s="1">
        <v>602</v>
      </c>
      <c r="D4767" s="1">
        <v>148</v>
      </c>
      <c r="E4767" s="1">
        <v>0</v>
      </c>
      <c r="F4767" s="1">
        <v>161</v>
      </c>
      <c r="G4767" s="1" t="s">
        <v>49</v>
      </c>
      <c r="H4767" s="1">
        <v>11000</v>
      </c>
      <c r="I4767" s="1">
        <v>200074175</v>
      </c>
      <c r="J4767" s="1" t="s">
        <v>50</v>
      </c>
      <c r="K4767" s="1" t="s">
        <v>51</v>
      </c>
      <c r="L4767" s="1" t="s">
        <v>52</v>
      </c>
      <c r="M4767" s="1">
        <v>275868</v>
      </c>
      <c r="N4767" s="1">
        <v>11700</v>
      </c>
      <c r="O4767" s="1" t="s">
        <v>53</v>
      </c>
      <c r="P4767" s="1">
        <v>1</v>
      </c>
      <c r="Q4767" s="1" t="s">
        <v>54</v>
      </c>
      <c r="R4767" s="1" t="s">
        <v>55</v>
      </c>
      <c r="S4767" s="1">
        <v>994</v>
      </c>
      <c r="T4767" s="1" t="s">
        <v>37</v>
      </c>
      <c r="U4767" s="1" t="s">
        <v>56</v>
      </c>
      <c r="V4767" s="1" t="s">
        <v>39</v>
      </c>
      <c r="W4767" s="1">
        <v>245000000</v>
      </c>
      <c r="X4767" s="1">
        <v>2015</v>
      </c>
      <c r="Y4767" s="1">
        <v>393</v>
      </c>
      <c r="Z4767" s="1">
        <v>6.8</v>
      </c>
      <c r="AA4767" s="1">
        <v>2.35</v>
      </c>
      <c r="AB4767" s="1">
        <v>85000</v>
      </c>
    </row>
    <row r="4768" spans="1:28">
      <c r="A4768" s="1" t="s">
        <v>28</v>
      </c>
      <c r="B4768" s="1" t="s">
        <v>57</v>
      </c>
      <c r="C4768" s="1">
        <v>642</v>
      </c>
      <c r="D4768" s="1">
        <v>148</v>
      </c>
      <c r="E4768" s="1">
        <v>22000</v>
      </c>
      <c r="F4768" s="1">
        <v>23000</v>
      </c>
      <c r="G4768" s="1" t="s">
        <v>60</v>
      </c>
      <c r="H4768" s="1">
        <v>29000</v>
      </c>
      <c r="I4768" s="1">
        <v>292568851</v>
      </c>
      <c r="J4768" s="1" t="s">
        <v>223</v>
      </c>
      <c r="K4768" s="1" t="s">
        <v>211</v>
      </c>
      <c r="L4768" s="1" t="s">
        <v>661</v>
      </c>
      <c r="M4768" s="1">
        <v>1468200</v>
      </c>
      <c r="N4768" s="1">
        <v>81115</v>
      </c>
      <c r="O4768" s="1" t="s">
        <v>62</v>
      </c>
      <c r="P4768" s="1">
        <v>0</v>
      </c>
      <c r="Q4768" s="1" t="s">
        <v>662</v>
      </c>
      <c r="R4768" s="1" t="s">
        <v>663</v>
      </c>
      <c r="S4768" s="1">
        <v>2803</v>
      </c>
      <c r="T4768" s="1" t="s">
        <v>37</v>
      </c>
      <c r="U4768" s="1" t="s">
        <v>38</v>
      </c>
      <c r="V4768" s="1" t="s">
        <v>39</v>
      </c>
      <c r="W4768" s="1">
        <v>160000000</v>
      </c>
      <c r="X4768" s="1">
        <v>2010</v>
      </c>
      <c r="Y4768" s="1">
        <v>27000</v>
      </c>
      <c r="Z4768" s="1">
        <v>8.8000000000000007</v>
      </c>
      <c r="AA4768" s="1">
        <v>2.35</v>
      </c>
      <c r="AB4768" s="1">
        <v>175000</v>
      </c>
    </row>
    <row r="4769" spans="1:28">
      <c r="A4769" s="1" t="s">
        <v>28</v>
      </c>
      <c r="B4769" s="1" t="s">
        <v>17234</v>
      </c>
      <c r="C4769" s="1">
        <v>25</v>
      </c>
      <c r="D4769" s="1">
        <v>149</v>
      </c>
      <c r="E4769" s="1">
        <v>160</v>
      </c>
      <c r="F4769" s="1">
        <v>75</v>
      </c>
      <c r="G4769" s="1" t="s">
        <v>18886</v>
      </c>
      <c r="H4769" s="1">
        <v>157</v>
      </c>
      <c r="J4769" s="1" t="s">
        <v>3395</v>
      </c>
      <c r="K4769" s="1" t="s">
        <v>18887</v>
      </c>
      <c r="L4769" s="1" t="s">
        <v>18888</v>
      </c>
      <c r="M4769" s="1">
        <v>7071</v>
      </c>
      <c r="N4769" s="1">
        <v>646</v>
      </c>
      <c r="O4769" s="1" t="s">
        <v>18889</v>
      </c>
      <c r="P4769" s="1">
        <v>0</v>
      </c>
      <c r="Q4769" s="1" t="s">
        <v>18890</v>
      </c>
      <c r="R4769" s="1" t="s">
        <v>18891</v>
      </c>
      <c r="S4769" s="1">
        <v>83</v>
      </c>
      <c r="T4769" s="1" t="s">
        <v>37</v>
      </c>
      <c r="U4769" s="1" t="s">
        <v>38</v>
      </c>
      <c r="V4769" s="1" t="s">
        <v>4816</v>
      </c>
      <c r="W4769" s="1">
        <v>3500000</v>
      </c>
      <c r="X4769" s="1">
        <v>1959</v>
      </c>
      <c r="Y4769" s="1">
        <v>139</v>
      </c>
      <c r="Z4769" s="1">
        <v>7.6</v>
      </c>
      <c r="AA4769" s="1">
        <v>1.78</v>
      </c>
      <c r="AB4769" s="1">
        <v>930</v>
      </c>
    </row>
    <row r="4770" spans="1:28">
      <c r="A4770" s="1" t="s">
        <v>28</v>
      </c>
      <c r="B4770" s="1" t="s">
        <v>1320</v>
      </c>
      <c r="C4770" s="1">
        <v>71</v>
      </c>
      <c r="D4770" s="1">
        <v>149</v>
      </c>
      <c r="E4770" s="1">
        <v>541</v>
      </c>
      <c r="F4770" s="1">
        <v>1000</v>
      </c>
      <c r="G4770" s="1" t="s">
        <v>656</v>
      </c>
      <c r="H4770" s="1">
        <v>18000</v>
      </c>
      <c r="I4770" s="1">
        <v>108706165</v>
      </c>
      <c r="J4770" s="1" t="s">
        <v>2117</v>
      </c>
      <c r="K4770" s="1" t="s">
        <v>116</v>
      </c>
      <c r="L4770" s="1" t="s">
        <v>6255</v>
      </c>
      <c r="M4770" s="1">
        <v>99558</v>
      </c>
      <c r="N4770" s="1">
        <v>31349</v>
      </c>
      <c r="O4770" s="1" t="s">
        <v>426</v>
      </c>
      <c r="P4770" s="1">
        <v>3</v>
      </c>
      <c r="Q4770" s="1" t="s">
        <v>6256</v>
      </c>
      <c r="R4770" s="1" t="s">
        <v>6257</v>
      </c>
      <c r="S4770" s="1">
        <v>236</v>
      </c>
      <c r="T4770" s="1" t="s">
        <v>37</v>
      </c>
      <c r="U4770" s="1" t="s">
        <v>38</v>
      </c>
      <c r="V4770" s="1" t="s">
        <v>581</v>
      </c>
      <c r="W4770" s="1">
        <v>40000000</v>
      </c>
      <c r="X4770" s="1">
        <v>1996</v>
      </c>
      <c r="Y4770" s="1">
        <v>11000</v>
      </c>
      <c r="Z4770" s="1">
        <v>7.4</v>
      </c>
      <c r="AA4770" s="1">
        <v>2.35</v>
      </c>
      <c r="AB4770" s="1">
        <v>0</v>
      </c>
    </row>
    <row r="4771" spans="1:28">
      <c r="A4771" s="1" t="s">
        <v>28</v>
      </c>
      <c r="B4771" s="1" t="s">
        <v>318</v>
      </c>
      <c r="C4771" s="1">
        <v>75</v>
      </c>
      <c r="D4771" s="1">
        <v>149</v>
      </c>
      <c r="E4771" s="1">
        <v>15000</v>
      </c>
      <c r="F4771" s="1">
        <v>982</v>
      </c>
      <c r="G4771" s="1" t="s">
        <v>772</v>
      </c>
      <c r="H4771" s="1">
        <v>15000</v>
      </c>
      <c r="I4771" s="1">
        <v>25809813</v>
      </c>
      <c r="J4771" s="1" t="s">
        <v>5496</v>
      </c>
      <c r="K4771" s="1" t="s">
        <v>318</v>
      </c>
      <c r="L4771" s="1" t="s">
        <v>19791</v>
      </c>
      <c r="M4771" s="1">
        <v>50311</v>
      </c>
      <c r="N4771" s="1">
        <v>28713</v>
      </c>
      <c r="O4771" s="1" t="s">
        <v>2628</v>
      </c>
      <c r="P4771" s="1">
        <v>6</v>
      </c>
      <c r="Q4771" s="1" t="s">
        <v>19792</v>
      </c>
      <c r="R4771" s="1" t="s">
        <v>19793</v>
      </c>
      <c r="S4771" s="1">
        <v>212</v>
      </c>
      <c r="T4771" s="1" t="s">
        <v>37</v>
      </c>
      <c r="U4771" s="1" t="s">
        <v>38</v>
      </c>
      <c r="V4771" s="1" t="s">
        <v>91</v>
      </c>
      <c r="W4771" s="1">
        <v>26000000</v>
      </c>
      <c r="X4771" s="1">
        <v>1996</v>
      </c>
      <c r="Y4771" s="1">
        <v>9000</v>
      </c>
      <c r="Z4771" s="1">
        <v>6.9</v>
      </c>
      <c r="AA4771" s="1">
        <v>1.37</v>
      </c>
      <c r="AB4771" s="1">
        <v>0</v>
      </c>
    </row>
    <row r="4772" spans="1:28">
      <c r="A4772" s="1" t="s">
        <v>28</v>
      </c>
      <c r="B4772" s="1" t="s">
        <v>114</v>
      </c>
      <c r="C4772" s="1">
        <v>539</v>
      </c>
      <c r="D4772" s="1">
        <v>149</v>
      </c>
      <c r="E4772" s="1">
        <v>0</v>
      </c>
      <c r="F4772" s="1">
        <v>20000</v>
      </c>
      <c r="G4772" s="1" t="s">
        <v>145</v>
      </c>
      <c r="H4772" s="1">
        <v>34000</v>
      </c>
      <c r="I4772" s="1">
        <v>233914986</v>
      </c>
      <c r="J4772" s="1" t="s">
        <v>258</v>
      </c>
      <c r="K4772" s="1" t="s">
        <v>343</v>
      </c>
      <c r="L4772" s="1" t="s">
        <v>344</v>
      </c>
      <c r="M4772" s="1">
        <v>514125</v>
      </c>
      <c r="N4772" s="1">
        <v>91434</v>
      </c>
      <c r="O4772" s="1" t="s">
        <v>259</v>
      </c>
      <c r="P4772" s="1">
        <v>7</v>
      </c>
      <c r="Q4772" s="1" t="s">
        <v>345</v>
      </c>
      <c r="R4772" s="1" t="s">
        <v>346</v>
      </c>
      <c r="S4772" s="1">
        <v>752</v>
      </c>
      <c r="T4772" s="1" t="s">
        <v>37</v>
      </c>
      <c r="U4772" s="1" t="s">
        <v>38</v>
      </c>
      <c r="V4772" s="1" t="s">
        <v>39</v>
      </c>
      <c r="W4772" s="1">
        <v>200000000</v>
      </c>
      <c r="X4772" s="1">
        <v>2014</v>
      </c>
      <c r="Y4772" s="1">
        <v>22000</v>
      </c>
      <c r="Z4772" s="1">
        <v>8</v>
      </c>
      <c r="AA4772" s="1">
        <v>2.35</v>
      </c>
      <c r="AB4772" s="1">
        <v>82000</v>
      </c>
    </row>
    <row r="4773" spans="1:28">
      <c r="A4773" s="1" t="s">
        <v>28</v>
      </c>
      <c r="B4773" s="1" t="s">
        <v>681</v>
      </c>
      <c r="C4773" s="1">
        <v>568</v>
      </c>
      <c r="D4773" s="1">
        <v>149</v>
      </c>
      <c r="E4773" s="1">
        <v>21000</v>
      </c>
      <c r="F4773" s="1">
        <v>625</v>
      </c>
      <c r="G4773" s="1" t="s">
        <v>629</v>
      </c>
      <c r="H4773" s="1">
        <v>835</v>
      </c>
      <c r="I4773" s="1">
        <v>167735396</v>
      </c>
      <c r="J4773" s="1" t="s">
        <v>2134</v>
      </c>
      <c r="K4773" s="1" t="s">
        <v>3937</v>
      </c>
      <c r="L4773" s="1" t="s">
        <v>3938</v>
      </c>
      <c r="M4773" s="1">
        <v>569841</v>
      </c>
      <c r="N4773" s="1">
        <v>4348</v>
      </c>
      <c r="O4773" s="1" t="s">
        <v>3939</v>
      </c>
      <c r="P4773" s="1">
        <v>0</v>
      </c>
      <c r="Q4773" s="1" t="s">
        <v>3940</v>
      </c>
      <c r="R4773" s="1" t="s">
        <v>3941</v>
      </c>
      <c r="S4773" s="1">
        <v>1127</v>
      </c>
      <c r="T4773" s="1" t="s">
        <v>37</v>
      </c>
      <c r="U4773" s="1" t="s">
        <v>38</v>
      </c>
      <c r="V4773" s="1" t="s">
        <v>581</v>
      </c>
      <c r="W4773" s="1">
        <v>61000000</v>
      </c>
      <c r="X4773" s="1">
        <v>2014</v>
      </c>
      <c r="Y4773" s="1">
        <v>812</v>
      </c>
      <c r="Z4773" s="1">
        <v>8.1</v>
      </c>
      <c r="AA4773" s="1">
        <v>2.35</v>
      </c>
      <c r="AB4773" s="1">
        <v>146000</v>
      </c>
    </row>
    <row r="4774" spans="1:28">
      <c r="A4774" s="1" t="s">
        <v>28</v>
      </c>
      <c r="B4774" s="1" t="s">
        <v>21478</v>
      </c>
      <c r="C4774" s="1">
        <v>14</v>
      </c>
      <c r="D4774" s="1">
        <v>150</v>
      </c>
      <c r="E4774" s="1">
        <v>6</v>
      </c>
      <c r="F4774" s="1">
        <v>20</v>
      </c>
      <c r="G4774" s="1" t="s">
        <v>21479</v>
      </c>
      <c r="H4774" s="1">
        <v>964</v>
      </c>
      <c r="J4774" s="1" t="s">
        <v>2519</v>
      </c>
      <c r="K4774" s="1" t="s">
        <v>15909</v>
      </c>
      <c r="L4774" s="1" t="s">
        <v>21480</v>
      </c>
      <c r="M4774" s="1">
        <v>11010</v>
      </c>
      <c r="N4774" s="1">
        <v>1052</v>
      </c>
      <c r="O4774" s="1" t="s">
        <v>21481</v>
      </c>
      <c r="P4774" s="1">
        <v>1</v>
      </c>
      <c r="Q4774" s="1" t="s">
        <v>21482</v>
      </c>
      <c r="R4774" s="1" t="s">
        <v>21483</v>
      </c>
      <c r="S4774" s="1">
        <v>35</v>
      </c>
      <c r="T4774" s="1" t="s">
        <v>5597</v>
      </c>
      <c r="U4774" s="1" t="s">
        <v>5598</v>
      </c>
      <c r="V4774" s="1" t="s">
        <v>5599</v>
      </c>
      <c r="X4774" s="1">
        <v>2009</v>
      </c>
      <c r="Y4774" s="1">
        <v>22</v>
      </c>
      <c r="Z4774" s="1">
        <v>7.5</v>
      </c>
      <c r="AB4774" s="1">
        <v>773</v>
      </c>
    </row>
    <row r="4775" spans="1:28">
      <c r="A4775" s="1" t="s">
        <v>28</v>
      </c>
      <c r="B4775" s="1" t="s">
        <v>17810</v>
      </c>
      <c r="C4775" s="1">
        <v>59</v>
      </c>
      <c r="D4775" s="1">
        <v>150</v>
      </c>
      <c r="E4775" s="1">
        <v>3</v>
      </c>
      <c r="F4775" s="1">
        <v>448</v>
      </c>
      <c r="G4775" s="1" t="s">
        <v>9461</v>
      </c>
      <c r="H4775" s="1">
        <v>859</v>
      </c>
      <c r="I4775" s="1">
        <v>6157157</v>
      </c>
      <c r="J4775" s="1" t="s">
        <v>2519</v>
      </c>
      <c r="K4775" s="1" t="s">
        <v>2726</v>
      </c>
      <c r="L4775" s="1" t="s">
        <v>17811</v>
      </c>
      <c r="M4775" s="1">
        <v>21416</v>
      </c>
      <c r="N4775" s="1">
        <v>3942</v>
      </c>
      <c r="O4775" s="1" t="s">
        <v>17812</v>
      </c>
      <c r="P4775" s="1">
        <v>1</v>
      </c>
      <c r="Q4775" s="1" t="s">
        <v>17813</v>
      </c>
      <c r="R4775" s="1" t="s">
        <v>17814</v>
      </c>
      <c r="S4775" s="1">
        <v>198</v>
      </c>
      <c r="T4775" s="1" t="s">
        <v>37</v>
      </c>
      <c r="U4775" s="1" t="s">
        <v>38</v>
      </c>
      <c r="V4775" s="1" t="s">
        <v>39</v>
      </c>
      <c r="W4775" s="1">
        <v>5000000</v>
      </c>
      <c r="X4775" s="1">
        <v>1989</v>
      </c>
      <c r="Y4775" s="1">
        <v>448</v>
      </c>
      <c r="Z4775" s="1">
        <v>7</v>
      </c>
      <c r="AA4775" s="1">
        <v>1.85</v>
      </c>
      <c r="AB4775" s="1">
        <v>0</v>
      </c>
    </row>
    <row r="4776" spans="1:28">
      <c r="A4776" s="1" t="s">
        <v>28</v>
      </c>
      <c r="B4776" s="1" t="s">
        <v>853</v>
      </c>
      <c r="C4776" s="1">
        <v>85</v>
      </c>
      <c r="D4776" s="1">
        <v>150</v>
      </c>
      <c r="E4776" s="1">
        <v>0</v>
      </c>
      <c r="F4776" s="1">
        <v>401</v>
      </c>
      <c r="G4776" s="1" t="s">
        <v>760</v>
      </c>
      <c r="H4776" s="1">
        <v>597</v>
      </c>
      <c r="I4776" s="1">
        <v>4414535</v>
      </c>
      <c r="J4776" s="1" t="s">
        <v>3395</v>
      </c>
      <c r="K4776" s="1" t="s">
        <v>11976</v>
      </c>
      <c r="L4776" s="1" t="s">
        <v>11977</v>
      </c>
      <c r="M4776" s="1">
        <v>30618</v>
      </c>
      <c r="N4776" s="1">
        <v>1645</v>
      </c>
      <c r="O4776" s="1" t="s">
        <v>9661</v>
      </c>
      <c r="P4776" s="1">
        <v>0</v>
      </c>
      <c r="Q4776" s="1" t="s">
        <v>11978</v>
      </c>
      <c r="R4776" s="1" t="s">
        <v>11979</v>
      </c>
      <c r="S4776" s="1">
        <v>224</v>
      </c>
      <c r="T4776" s="1" t="s">
        <v>37</v>
      </c>
      <c r="U4776" s="1" t="s">
        <v>56</v>
      </c>
      <c r="V4776" s="1" t="s">
        <v>39</v>
      </c>
      <c r="W4776" s="1">
        <v>18000000</v>
      </c>
      <c r="X4776" s="1">
        <v>1996</v>
      </c>
      <c r="Y4776" s="1">
        <v>591</v>
      </c>
      <c r="Z4776" s="1">
        <v>7.8</v>
      </c>
      <c r="AA4776" s="1">
        <v>2.2000000000000002</v>
      </c>
      <c r="AB4776" s="1">
        <v>0</v>
      </c>
    </row>
    <row r="4777" spans="1:28">
      <c r="A4777" s="1" t="s">
        <v>28</v>
      </c>
      <c r="B4777" s="1" t="s">
        <v>14770</v>
      </c>
      <c r="C4777" s="1">
        <v>147</v>
      </c>
      <c r="D4777" s="1">
        <v>150</v>
      </c>
      <c r="E4777" s="1">
        <v>163</v>
      </c>
      <c r="F4777" s="1">
        <v>636</v>
      </c>
      <c r="G4777" s="1" t="s">
        <v>7454</v>
      </c>
      <c r="H4777" s="1">
        <v>2000</v>
      </c>
      <c r="I4777" s="1">
        <v>140244</v>
      </c>
      <c r="J4777" s="1" t="s">
        <v>15922</v>
      </c>
      <c r="K4777" s="1" t="s">
        <v>5888</v>
      </c>
      <c r="L4777" s="1" t="s">
        <v>15923</v>
      </c>
      <c r="M4777" s="1">
        <v>20419</v>
      </c>
      <c r="N4777" s="1">
        <v>4168</v>
      </c>
      <c r="O4777" s="1" t="s">
        <v>7645</v>
      </c>
      <c r="P4777" s="1">
        <v>1</v>
      </c>
      <c r="Q4777" s="1" t="s">
        <v>15924</v>
      </c>
      <c r="R4777" s="1" t="s">
        <v>15925</v>
      </c>
      <c r="S4777" s="1">
        <v>259</v>
      </c>
      <c r="T4777" s="1" t="s">
        <v>37</v>
      </c>
      <c r="U4777" s="1" t="s">
        <v>38</v>
      </c>
      <c r="V4777" s="1" t="s">
        <v>581</v>
      </c>
      <c r="W4777" s="1">
        <v>8500000</v>
      </c>
      <c r="X4777" s="1">
        <v>2008</v>
      </c>
      <c r="Y4777" s="1">
        <v>716</v>
      </c>
      <c r="Z4777" s="1">
        <v>6.7</v>
      </c>
      <c r="AA4777" s="1">
        <v>1.85</v>
      </c>
      <c r="AB4777" s="1">
        <v>8000</v>
      </c>
    </row>
    <row r="4778" spans="1:28">
      <c r="A4778" s="1" t="s">
        <v>28</v>
      </c>
      <c r="B4778" s="1" t="s">
        <v>431</v>
      </c>
      <c r="C4778" s="1">
        <v>159</v>
      </c>
      <c r="D4778" s="1">
        <v>150</v>
      </c>
      <c r="E4778" s="1">
        <v>0</v>
      </c>
      <c r="F4778" s="1">
        <v>135</v>
      </c>
      <c r="G4778" s="1" t="s">
        <v>2193</v>
      </c>
      <c r="H4778" s="1">
        <v>11000</v>
      </c>
      <c r="I4778" s="1">
        <v>100853835</v>
      </c>
      <c r="J4778" s="1" t="s">
        <v>2194</v>
      </c>
      <c r="K4778" s="1" t="s">
        <v>656</v>
      </c>
      <c r="L4778" s="1" t="s">
        <v>2195</v>
      </c>
      <c r="M4778" s="1">
        <v>200556</v>
      </c>
      <c r="N4778" s="1">
        <v>12289</v>
      </c>
      <c r="O4778" s="1" t="s">
        <v>2196</v>
      </c>
      <c r="P4778" s="1">
        <v>2</v>
      </c>
      <c r="Q4778" s="1" t="s">
        <v>2197</v>
      </c>
      <c r="R4778" s="1" t="s">
        <v>2198</v>
      </c>
      <c r="S4778" s="1">
        <v>611</v>
      </c>
      <c r="T4778" s="1" t="s">
        <v>37</v>
      </c>
      <c r="U4778" s="1" t="s">
        <v>38</v>
      </c>
      <c r="V4778" s="1" t="s">
        <v>91</v>
      </c>
      <c r="W4778" s="1">
        <v>90000000</v>
      </c>
      <c r="X4778" s="1">
        <v>1997</v>
      </c>
      <c r="Y4778" s="1">
        <v>1000</v>
      </c>
      <c r="Z4778" s="1">
        <v>7.4</v>
      </c>
      <c r="AA4778" s="1">
        <v>2.35</v>
      </c>
      <c r="AB4778" s="1">
        <v>15000</v>
      </c>
    </row>
    <row r="4779" spans="1:28">
      <c r="A4779" s="1" t="s">
        <v>28</v>
      </c>
      <c r="B4779" s="1" t="s">
        <v>1336</v>
      </c>
      <c r="C4779" s="1">
        <v>160</v>
      </c>
      <c r="D4779" s="1">
        <v>150</v>
      </c>
      <c r="E4779" s="1">
        <v>610</v>
      </c>
      <c r="F4779" s="1">
        <v>478</v>
      </c>
      <c r="G4779" s="1" t="s">
        <v>6152</v>
      </c>
      <c r="H4779" s="1">
        <v>755</v>
      </c>
      <c r="I4779" s="1">
        <v>626809</v>
      </c>
      <c r="J4779" s="1" t="s">
        <v>1094</v>
      </c>
      <c r="K4779" s="1" t="s">
        <v>6867</v>
      </c>
      <c r="L4779" s="1" t="s">
        <v>6937</v>
      </c>
      <c r="M4779" s="1">
        <v>36894</v>
      </c>
      <c r="N4779" s="1">
        <v>2172</v>
      </c>
      <c r="O4779" s="1" t="s">
        <v>6938</v>
      </c>
      <c r="P4779" s="1">
        <v>4</v>
      </c>
      <c r="Q4779" s="1" t="s">
        <v>6939</v>
      </c>
      <c r="R4779" s="1" t="s">
        <v>6940</v>
      </c>
      <c r="S4779" s="1">
        <v>105</v>
      </c>
      <c r="T4779" s="1" t="s">
        <v>1938</v>
      </c>
      <c r="U4779" s="1" t="s">
        <v>888</v>
      </c>
      <c r="V4779" s="1" t="s">
        <v>581</v>
      </c>
      <c r="W4779" s="1">
        <v>553632000</v>
      </c>
      <c r="X4779" s="1">
        <v>2008</v>
      </c>
      <c r="Y4779" s="1">
        <v>643</v>
      </c>
      <c r="Z4779" s="1">
        <v>7.4</v>
      </c>
      <c r="AA4779" s="1">
        <v>2.35</v>
      </c>
      <c r="AB4779" s="1">
        <v>0</v>
      </c>
    </row>
    <row r="4780" spans="1:28">
      <c r="A4780" s="1" t="s">
        <v>743</v>
      </c>
      <c r="B4780" s="1" t="s">
        <v>3803</v>
      </c>
      <c r="C4780" s="1">
        <v>193</v>
      </c>
      <c r="D4780" s="1">
        <v>150</v>
      </c>
      <c r="E4780" s="1">
        <v>2000</v>
      </c>
      <c r="F4780" s="1">
        <v>95</v>
      </c>
      <c r="G4780" s="1" t="s">
        <v>7442</v>
      </c>
      <c r="H4780" s="1">
        <v>396</v>
      </c>
      <c r="I4780" s="1">
        <v>32519322</v>
      </c>
      <c r="J4780" s="1" t="s">
        <v>7235</v>
      </c>
      <c r="K4780" s="1" t="s">
        <v>7443</v>
      </c>
      <c r="L4780" s="1" t="s">
        <v>7444</v>
      </c>
      <c r="M4780" s="1">
        <v>497946</v>
      </c>
      <c r="N4780" s="1">
        <v>1075</v>
      </c>
      <c r="O4780" s="1" t="s">
        <v>7445</v>
      </c>
      <c r="P4780" s="1">
        <v>0</v>
      </c>
      <c r="Q4780" s="1" t="s">
        <v>7446</v>
      </c>
      <c r="R4780" s="1" t="s">
        <v>7447</v>
      </c>
      <c r="S4780" s="1">
        <v>761</v>
      </c>
      <c r="T4780" s="1" t="s">
        <v>37</v>
      </c>
      <c r="U4780" s="1" t="s">
        <v>1461</v>
      </c>
      <c r="V4780" s="1" t="s">
        <v>581</v>
      </c>
      <c r="W4780" s="1">
        <v>35000000</v>
      </c>
      <c r="X4780" s="1">
        <v>2002</v>
      </c>
      <c r="Y4780" s="1">
        <v>338</v>
      </c>
      <c r="Z4780" s="1">
        <v>8.5</v>
      </c>
      <c r="AA4780" s="1">
        <v>1.85</v>
      </c>
      <c r="AB4780" s="1">
        <v>21000</v>
      </c>
    </row>
    <row r="4781" spans="1:28">
      <c r="A4781" s="1" t="s">
        <v>28</v>
      </c>
      <c r="B4781" s="1" t="s">
        <v>4931</v>
      </c>
      <c r="C4781" s="1">
        <v>222</v>
      </c>
      <c r="D4781" s="1">
        <v>150</v>
      </c>
      <c r="E4781" s="1">
        <v>0</v>
      </c>
      <c r="F4781" s="1">
        <v>855</v>
      </c>
      <c r="G4781" s="1" t="s">
        <v>8578</v>
      </c>
      <c r="H4781" s="1">
        <v>23000</v>
      </c>
      <c r="I4781" s="1">
        <v>12712093</v>
      </c>
      <c r="J4781" s="1" t="s">
        <v>6099</v>
      </c>
      <c r="K4781" s="1" t="s">
        <v>58</v>
      </c>
      <c r="L4781" s="1" t="s">
        <v>8579</v>
      </c>
      <c r="M4781" s="1">
        <v>70771</v>
      </c>
      <c r="N4781" s="1">
        <v>27829</v>
      </c>
      <c r="O4781" s="1" t="s">
        <v>34</v>
      </c>
      <c r="P4781" s="1">
        <v>0</v>
      </c>
      <c r="Q4781" s="1" t="s">
        <v>8580</v>
      </c>
      <c r="R4781" s="1" t="s">
        <v>8581</v>
      </c>
      <c r="S4781" s="1">
        <v>671</v>
      </c>
      <c r="T4781" s="1" t="s">
        <v>37</v>
      </c>
      <c r="U4781" s="1" t="s">
        <v>38</v>
      </c>
      <c r="V4781" s="1" t="s">
        <v>39</v>
      </c>
      <c r="W4781" s="1">
        <v>30000000</v>
      </c>
      <c r="X4781" s="1">
        <v>2005</v>
      </c>
      <c r="Y4781" s="1">
        <v>909</v>
      </c>
      <c r="Z4781" s="1">
        <v>6.7</v>
      </c>
      <c r="AA4781" s="1">
        <v>2.35</v>
      </c>
      <c r="AB4781" s="1">
        <v>0</v>
      </c>
    </row>
    <row r="4782" spans="1:28">
      <c r="A4782" s="1" t="s">
        <v>28</v>
      </c>
      <c r="B4782" s="1" t="s">
        <v>142</v>
      </c>
      <c r="C4782" s="1">
        <v>258</v>
      </c>
      <c r="D4782" s="1">
        <v>150</v>
      </c>
      <c r="E4782" s="1">
        <v>80</v>
      </c>
      <c r="F4782" s="1">
        <v>201</v>
      </c>
      <c r="G4782" s="1" t="s">
        <v>143</v>
      </c>
      <c r="H4782" s="1">
        <v>22000</v>
      </c>
      <c r="I4782" s="1">
        <v>141614023</v>
      </c>
      <c r="J4782" s="1" t="s">
        <v>144</v>
      </c>
      <c r="K4782" s="1" t="s">
        <v>145</v>
      </c>
      <c r="L4782" s="1" t="s">
        <v>146</v>
      </c>
      <c r="M4782" s="1">
        <v>149922</v>
      </c>
      <c r="N4782" s="1">
        <v>22697</v>
      </c>
      <c r="O4782" s="1" t="s">
        <v>147</v>
      </c>
      <c r="P4782" s="1">
        <v>4</v>
      </c>
      <c r="Q4782" s="1" t="s">
        <v>148</v>
      </c>
      <c r="R4782" s="1" t="s">
        <v>149</v>
      </c>
      <c r="S4782" s="1">
        <v>438</v>
      </c>
      <c r="T4782" s="1" t="s">
        <v>37</v>
      </c>
      <c r="U4782" s="1" t="s">
        <v>38</v>
      </c>
      <c r="V4782" s="1" t="s">
        <v>91</v>
      </c>
      <c r="W4782" s="1">
        <v>225000000</v>
      </c>
      <c r="X4782" s="1">
        <v>2008</v>
      </c>
      <c r="Y4782" s="1">
        <v>216</v>
      </c>
      <c r="Z4782" s="1">
        <v>6.6</v>
      </c>
      <c r="AA4782" s="1">
        <v>2.35</v>
      </c>
      <c r="AB4782" s="1">
        <v>0</v>
      </c>
    </row>
    <row r="4783" spans="1:28">
      <c r="A4783" s="1" t="s">
        <v>28</v>
      </c>
      <c r="B4783" s="1" t="s">
        <v>11313</v>
      </c>
      <c r="C4783" s="1">
        <v>262</v>
      </c>
      <c r="D4783" s="1">
        <v>150</v>
      </c>
      <c r="E4783" s="1">
        <v>608</v>
      </c>
      <c r="F4783" s="1">
        <v>43</v>
      </c>
      <c r="G4783" s="1" t="s">
        <v>13531</v>
      </c>
      <c r="H4783" s="1">
        <v>149</v>
      </c>
      <c r="I4783" s="1">
        <v>3958500</v>
      </c>
      <c r="J4783" s="1" t="s">
        <v>5926</v>
      </c>
      <c r="K4783" s="1" t="s">
        <v>11316</v>
      </c>
      <c r="L4783" s="1" t="s">
        <v>13532</v>
      </c>
      <c r="M4783" s="1">
        <v>17933</v>
      </c>
      <c r="N4783" s="1">
        <v>390</v>
      </c>
      <c r="O4783" s="1" t="s">
        <v>13533</v>
      </c>
      <c r="P4783" s="1">
        <v>0</v>
      </c>
      <c r="Q4783" s="1" t="s">
        <v>13534</v>
      </c>
      <c r="R4783" s="1" t="s">
        <v>13535</v>
      </c>
      <c r="S4783" s="1">
        <v>165</v>
      </c>
      <c r="T4783" s="1" t="s">
        <v>37</v>
      </c>
      <c r="U4783" s="1" t="s">
        <v>56</v>
      </c>
      <c r="V4783" s="1" t="s">
        <v>581</v>
      </c>
      <c r="W4783" s="1">
        <v>8200000</v>
      </c>
      <c r="X4783" s="1">
        <v>2014</v>
      </c>
      <c r="Y4783" s="1">
        <v>44</v>
      </c>
      <c r="Z4783" s="1">
        <v>6.8</v>
      </c>
      <c r="AA4783" s="1">
        <v>2.35</v>
      </c>
      <c r="AB4783" s="1">
        <v>0</v>
      </c>
    </row>
    <row r="4784" spans="1:28">
      <c r="A4784" s="1" t="s">
        <v>28</v>
      </c>
      <c r="B4784" s="1" t="s">
        <v>142</v>
      </c>
      <c r="C4784" s="1">
        <v>284</v>
      </c>
      <c r="D4784" s="1">
        <v>150</v>
      </c>
      <c r="E4784" s="1">
        <v>80</v>
      </c>
      <c r="F4784" s="1">
        <v>82</v>
      </c>
      <c r="G4784" s="1" t="s">
        <v>449</v>
      </c>
      <c r="H4784" s="1">
        <v>1000</v>
      </c>
      <c r="I4784" s="1">
        <v>291709845</v>
      </c>
      <c r="J4784" s="1" t="s">
        <v>196</v>
      </c>
      <c r="K4784" s="1" t="s">
        <v>389</v>
      </c>
      <c r="L4784" s="1" t="s">
        <v>450</v>
      </c>
      <c r="M4784" s="1">
        <v>286506</v>
      </c>
      <c r="N4784" s="1">
        <v>1317</v>
      </c>
      <c r="O4784" s="1" t="s">
        <v>451</v>
      </c>
      <c r="P4784" s="1">
        <v>5</v>
      </c>
      <c r="Q4784" s="1" t="s">
        <v>452</v>
      </c>
      <c r="R4784" s="1" t="s">
        <v>453</v>
      </c>
      <c r="S4784" s="1">
        <v>1463</v>
      </c>
      <c r="T4784" s="1" t="s">
        <v>37</v>
      </c>
      <c r="U4784" s="1" t="s">
        <v>38</v>
      </c>
      <c r="V4784" s="1" t="s">
        <v>91</v>
      </c>
      <c r="W4784" s="1">
        <v>180000000</v>
      </c>
      <c r="X4784" s="1">
        <v>2005</v>
      </c>
      <c r="Y4784" s="1">
        <v>190</v>
      </c>
      <c r="Z4784" s="1">
        <v>6.9</v>
      </c>
      <c r="AA4784" s="1">
        <v>2.35</v>
      </c>
      <c r="AB4784" s="1">
        <v>0</v>
      </c>
    </row>
    <row r="4785" spans="1:28">
      <c r="A4785" s="1" t="s">
        <v>28</v>
      </c>
      <c r="B4785" s="1" t="s">
        <v>183</v>
      </c>
      <c r="C4785" s="1">
        <v>314</v>
      </c>
      <c r="D4785" s="1">
        <v>150</v>
      </c>
      <c r="E4785" s="1">
        <v>0</v>
      </c>
      <c r="F4785" s="1">
        <v>748</v>
      </c>
      <c r="G4785" s="1" t="s">
        <v>1018</v>
      </c>
      <c r="H4785" s="1">
        <v>23000</v>
      </c>
      <c r="I4785" s="1">
        <v>65007045</v>
      </c>
      <c r="J4785" s="1" t="s">
        <v>1019</v>
      </c>
      <c r="K4785" s="1" t="s">
        <v>58</v>
      </c>
      <c r="L4785" s="1" t="s">
        <v>1020</v>
      </c>
      <c r="M4785" s="1">
        <v>128682</v>
      </c>
      <c r="N4785" s="1">
        <v>26490</v>
      </c>
      <c r="O4785" s="1" t="s">
        <v>1021</v>
      </c>
      <c r="P4785" s="1">
        <v>0</v>
      </c>
      <c r="Q4785" s="1" t="s">
        <v>1022</v>
      </c>
      <c r="R4785" s="1" t="s">
        <v>1023</v>
      </c>
      <c r="S4785" s="1">
        <v>657</v>
      </c>
      <c r="T4785" s="1" t="s">
        <v>37</v>
      </c>
      <c r="U4785" s="1" t="s">
        <v>56</v>
      </c>
      <c r="V4785" s="1" t="s">
        <v>39</v>
      </c>
      <c r="W4785" s="1">
        <v>140000000</v>
      </c>
      <c r="X4785" s="1">
        <v>2014</v>
      </c>
      <c r="Y4785" s="1">
        <v>893</v>
      </c>
      <c r="Z4785" s="1">
        <v>6.1</v>
      </c>
      <c r="AA4785" s="1">
        <v>2.35</v>
      </c>
      <c r="AB4785" s="1">
        <v>51000</v>
      </c>
    </row>
    <row r="4786" spans="1:28">
      <c r="A4786" s="1" t="s">
        <v>28</v>
      </c>
      <c r="B4786" s="1" t="s">
        <v>183</v>
      </c>
      <c r="C4786" s="1">
        <v>314</v>
      </c>
      <c r="D4786" s="1">
        <v>150</v>
      </c>
      <c r="E4786" s="1">
        <v>0</v>
      </c>
      <c r="F4786" s="1">
        <v>748</v>
      </c>
      <c r="G4786" s="1" t="s">
        <v>1018</v>
      </c>
      <c r="H4786" s="1">
        <v>23000</v>
      </c>
      <c r="I4786" s="1">
        <v>65007045</v>
      </c>
      <c r="J4786" s="1" t="s">
        <v>1019</v>
      </c>
      <c r="K4786" s="1" t="s">
        <v>58</v>
      </c>
      <c r="L4786" s="1" t="s">
        <v>1020</v>
      </c>
      <c r="M4786" s="1">
        <v>128694</v>
      </c>
      <c r="N4786" s="1">
        <v>26489</v>
      </c>
      <c r="O4786" s="1" t="s">
        <v>1021</v>
      </c>
      <c r="P4786" s="1">
        <v>0</v>
      </c>
      <c r="Q4786" s="1" t="s">
        <v>1022</v>
      </c>
      <c r="R4786" s="1" t="s">
        <v>1023</v>
      </c>
      <c r="S4786" s="1">
        <v>657</v>
      </c>
      <c r="T4786" s="1" t="s">
        <v>37</v>
      </c>
      <c r="U4786" s="1" t="s">
        <v>56</v>
      </c>
      <c r="V4786" s="1" t="s">
        <v>39</v>
      </c>
      <c r="W4786" s="1">
        <v>140000000</v>
      </c>
      <c r="X4786" s="1">
        <v>2014</v>
      </c>
      <c r="Y4786" s="1">
        <v>892</v>
      </c>
      <c r="Z4786" s="1">
        <v>6.1</v>
      </c>
      <c r="AA4786" s="1">
        <v>2.35</v>
      </c>
      <c r="AB4786" s="1">
        <v>51000</v>
      </c>
    </row>
    <row r="4787" spans="1:28">
      <c r="A4787" s="1" t="s">
        <v>28</v>
      </c>
      <c r="B4787" s="1" t="s">
        <v>274</v>
      </c>
      <c r="C4787" s="1">
        <v>366</v>
      </c>
      <c r="D4787" s="1">
        <v>150</v>
      </c>
      <c r="E4787" s="1">
        <v>0</v>
      </c>
      <c r="F4787" s="1">
        <v>464</v>
      </c>
      <c r="G4787" s="1" t="s">
        <v>275</v>
      </c>
      <c r="H4787" s="1">
        <v>894</v>
      </c>
      <c r="I4787" s="1">
        <v>402076689</v>
      </c>
      <c r="J4787" s="1" t="s">
        <v>69</v>
      </c>
      <c r="K4787" s="1" t="s">
        <v>276</v>
      </c>
      <c r="L4787" s="1" t="s">
        <v>277</v>
      </c>
      <c r="M4787" s="1">
        <v>323207</v>
      </c>
      <c r="N4787" s="1">
        <v>3218</v>
      </c>
      <c r="O4787" s="1" t="s">
        <v>278</v>
      </c>
      <c r="P4787" s="1">
        <v>0</v>
      </c>
      <c r="Q4787" s="1" t="s">
        <v>279</v>
      </c>
      <c r="R4787" s="1" t="s">
        <v>280</v>
      </c>
      <c r="S4787" s="1">
        <v>1439</v>
      </c>
      <c r="T4787" s="1" t="s">
        <v>37</v>
      </c>
      <c r="U4787" s="1" t="s">
        <v>38</v>
      </c>
      <c r="V4787" s="1" t="s">
        <v>39</v>
      </c>
      <c r="W4787" s="1">
        <v>200000000</v>
      </c>
      <c r="X4787" s="1">
        <v>2009</v>
      </c>
      <c r="Y4787" s="1">
        <v>581</v>
      </c>
      <c r="Z4787" s="1">
        <v>6</v>
      </c>
      <c r="AA4787" s="1">
        <v>2.35</v>
      </c>
      <c r="AB4787" s="1">
        <v>0</v>
      </c>
    </row>
    <row r="4788" spans="1:28">
      <c r="A4788" s="1" t="s">
        <v>28</v>
      </c>
      <c r="B4788" s="1" t="s">
        <v>5988</v>
      </c>
      <c r="C4788" s="1">
        <v>378</v>
      </c>
      <c r="D4788" s="1">
        <v>150</v>
      </c>
      <c r="E4788" s="1">
        <v>0</v>
      </c>
      <c r="F4788" s="1">
        <v>206</v>
      </c>
      <c r="G4788" s="1" t="s">
        <v>595</v>
      </c>
      <c r="H4788" s="1">
        <v>10000</v>
      </c>
      <c r="I4788" s="1">
        <v>92173235</v>
      </c>
      <c r="J4788" s="1" t="s">
        <v>2117</v>
      </c>
      <c r="K4788" s="1" t="s">
        <v>883</v>
      </c>
      <c r="L4788" s="1" t="s">
        <v>7091</v>
      </c>
      <c r="M4788" s="1">
        <v>280228</v>
      </c>
      <c r="N4788" s="1">
        <v>14296</v>
      </c>
      <c r="O4788" s="1" t="s">
        <v>7092</v>
      </c>
      <c r="P4788" s="1">
        <v>7</v>
      </c>
      <c r="Q4788" s="1" t="s">
        <v>7093</v>
      </c>
      <c r="R4788" s="1" t="s">
        <v>7094</v>
      </c>
      <c r="S4788" s="1">
        <v>420</v>
      </c>
      <c r="T4788" s="1" t="s">
        <v>37</v>
      </c>
      <c r="U4788" s="1" t="s">
        <v>38</v>
      </c>
      <c r="V4788" s="1" t="s">
        <v>581</v>
      </c>
      <c r="W4788" s="1">
        <v>37000000</v>
      </c>
      <c r="X4788" s="1">
        <v>2010</v>
      </c>
      <c r="Y4788" s="1">
        <v>4000</v>
      </c>
      <c r="Z4788" s="1">
        <v>7.6</v>
      </c>
      <c r="AA4788" s="1">
        <v>2.35</v>
      </c>
      <c r="AB4788" s="1">
        <v>29000</v>
      </c>
    </row>
    <row r="4789" spans="1:28">
      <c r="A4789" s="1" t="s">
        <v>28</v>
      </c>
      <c r="B4789" s="1" t="s">
        <v>40</v>
      </c>
      <c r="C4789" s="1">
        <v>450</v>
      </c>
      <c r="D4789" s="1">
        <v>150</v>
      </c>
      <c r="E4789" s="1">
        <v>563</v>
      </c>
      <c r="F4789" s="1">
        <v>1000</v>
      </c>
      <c r="G4789" s="1" t="s">
        <v>131</v>
      </c>
      <c r="H4789" s="1">
        <v>40000</v>
      </c>
      <c r="I4789" s="1">
        <v>89289910</v>
      </c>
      <c r="J4789" s="1" t="s">
        <v>132</v>
      </c>
      <c r="K4789" s="1" t="s">
        <v>43</v>
      </c>
      <c r="L4789" s="1" t="s">
        <v>133</v>
      </c>
      <c r="M4789" s="1">
        <v>181792</v>
      </c>
      <c r="N4789" s="1">
        <v>45757</v>
      </c>
      <c r="O4789" s="1" t="s">
        <v>134</v>
      </c>
      <c r="P4789" s="1">
        <v>1</v>
      </c>
      <c r="Q4789" s="1" t="s">
        <v>135</v>
      </c>
      <c r="R4789" s="1" t="s">
        <v>136</v>
      </c>
      <c r="S4789" s="1">
        <v>711</v>
      </c>
      <c r="T4789" s="1" t="s">
        <v>37</v>
      </c>
      <c r="U4789" s="1" t="s">
        <v>38</v>
      </c>
      <c r="V4789" s="1" t="s">
        <v>39</v>
      </c>
      <c r="W4789" s="1">
        <v>215000000</v>
      </c>
      <c r="X4789" s="1">
        <v>2013</v>
      </c>
      <c r="Y4789" s="1">
        <v>2000</v>
      </c>
      <c r="Z4789" s="1">
        <v>6.5</v>
      </c>
      <c r="AA4789" s="1">
        <v>2.35</v>
      </c>
      <c r="AB4789" s="1">
        <v>48000</v>
      </c>
    </row>
    <row r="4790" spans="1:28">
      <c r="A4790" s="1" t="s">
        <v>28</v>
      </c>
      <c r="B4790" s="1" t="s">
        <v>385</v>
      </c>
      <c r="C4790" s="1">
        <v>538</v>
      </c>
      <c r="D4790" s="1">
        <v>150</v>
      </c>
      <c r="E4790" s="1">
        <v>14000</v>
      </c>
      <c r="F4790" s="1">
        <v>655</v>
      </c>
      <c r="G4790" s="1" t="s">
        <v>2488</v>
      </c>
      <c r="H4790" s="1">
        <v>23000</v>
      </c>
      <c r="I4790" s="1">
        <v>182204440</v>
      </c>
      <c r="J4790" s="1" t="s">
        <v>3227</v>
      </c>
      <c r="K4790" s="1" t="s">
        <v>62</v>
      </c>
      <c r="L4790" s="1" t="s">
        <v>3630</v>
      </c>
      <c r="M4790" s="1">
        <v>197412</v>
      </c>
      <c r="N4790" s="1">
        <v>25517</v>
      </c>
      <c r="O4790" s="1" t="s">
        <v>2275</v>
      </c>
      <c r="P4790" s="1">
        <v>0</v>
      </c>
      <c r="Q4790" s="1" t="s">
        <v>3631</v>
      </c>
      <c r="R4790" s="1" t="s">
        <v>3632</v>
      </c>
      <c r="S4790" s="1">
        <v>720</v>
      </c>
      <c r="T4790" s="1" t="s">
        <v>37</v>
      </c>
      <c r="U4790" s="1" t="s">
        <v>38</v>
      </c>
      <c r="V4790" s="1" t="s">
        <v>39</v>
      </c>
      <c r="W4790" s="1">
        <v>65000000</v>
      </c>
      <c r="X4790" s="1">
        <v>2012</v>
      </c>
      <c r="Y4790" s="1">
        <v>826</v>
      </c>
      <c r="Z4790" s="1">
        <v>7.4</v>
      </c>
      <c r="AA4790" s="1">
        <v>2.35</v>
      </c>
      <c r="AB4790" s="1">
        <v>71000</v>
      </c>
    </row>
    <row r="4791" spans="1:28">
      <c r="A4791" s="1" t="s">
        <v>743</v>
      </c>
      <c r="B4791" s="1" t="s">
        <v>17024</v>
      </c>
      <c r="C4791" s="1">
        <v>48</v>
      </c>
      <c r="D4791" s="1">
        <v>151</v>
      </c>
      <c r="E4791" s="1">
        <v>54</v>
      </c>
      <c r="F4791" s="1">
        <v>6</v>
      </c>
      <c r="G4791" s="1" t="s">
        <v>23295</v>
      </c>
      <c r="H4791" s="1">
        <v>81</v>
      </c>
      <c r="J4791" s="1" t="s">
        <v>5591</v>
      </c>
      <c r="K4791" s="1" t="s">
        <v>23296</v>
      </c>
      <c r="L4791" s="1" t="s">
        <v>23297</v>
      </c>
      <c r="M4791" s="1">
        <v>4849</v>
      </c>
      <c r="N4791" s="1">
        <v>108</v>
      </c>
      <c r="O4791" s="1" t="s">
        <v>23298</v>
      </c>
      <c r="P4791" s="1">
        <v>0</v>
      </c>
      <c r="Q4791" s="1" t="s">
        <v>23299</v>
      </c>
      <c r="R4791" s="1" t="s">
        <v>23300</v>
      </c>
      <c r="S4791" s="1">
        <v>45</v>
      </c>
      <c r="T4791" s="1" t="s">
        <v>24155</v>
      </c>
      <c r="U4791" s="1" t="s">
        <v>38</v>
      </c>
      <c r="V4791" s="1" t="s">
        <v>4816</v>
      </c>
      <c r="W4791" s="1">
        <v>245000</v>
      </c>
      <c r="X4791" s="1">
        <v>1925</v>
      </c>
      <c r="Y4791" s="1">
        <v>12</v>
      </c>
      <c r="Z4791" s="1">
        <v>8.3000000000000007</v>
      </c>
      <c r="AA4791" s="1">
        <v>1.33</v>
      </c>
      <c r="AB4791" s="1">
        <v>226</v>
      </c>
    </row>
    <row r="4792" spans="1:28">
      <c r="A4792" s="1" t="s">
        <v>28</v>
      </c>
      <c r="B4792" s="1" t="s">
        <v>40</v>
      </c>
      <c r="C4792" s="1">
        <v>313</v>
      </c>
      <c r="D4792" s="1">
        <v>151</v>
      </c>
      <c r="E4792" s="1">
        <v>563</v>
      </c>
      <c r="F4792" s="1">
        <v>1000</v>
      </c>
      <c r="G4792" s="1" t="s">
        <v>41</v>
      </c>
      <c r="H4792" s="1">
        <v>40000</v>
      </c>
      <c r="I4792" s="1">
        <v>423032628</v>
      </c>
      <c r="J4792" s="1" t="s">
        <v>42</v>
      </c>
      <c r="K4792" s="1" t="s">
        <v>43</v>
      </c>
      <c r="L4792" s="1" t="s">
        <v>128</v>
      </c>
      <c r="M4792" s="1">
        <v>522040</v>
      </c>
      <c r="N4792" s="1">
        <v>48486</v>
      </c>
      <c r="O4792" s="1" t="s">
        <v>45</v>
      </c>
      <c r="P4792" s="1">
        <v>2</v>
      </c>
      <c r="Q4792" s="1" t="s">
        <v>129</v>
      </c>
      <c r="R4792" s="1" t="s">
        <v>130</v>
      </c>
      <c r="S4792" s="1">
        <v>1832</v>
      </c>
      <c r="T4792" s="1" t="s">
        <v>37</v>
      </c>
      <c r="U4792" s="1" t="s">
        <v>38</v>
      </c>
      <c r="V4792" s="1" t="s">
        <v>39</v>
      </c>
      <c r="W4792" s="1">
        <v>225000000</v>
      </c>
      <c r="X4792" s="1">
        <v>2006</v>
      </c>
      <c r="Y4792" s="1">
        <v>5000</v>
      </c>
      <c r="Z4792" s="1">
        <v>7.3</v>
      </c>
      <c r="AA4792" s="1">
        <v>2.35</v>
      </c>
      <c r="AB4792" s="1">
        <v>5000</v>
      </c>
    </row>
    <row r="4793" spans="1:28">
      <c r="A4793" s="1" t="s">
        <v>28</v>
      </c>
      <c r="B4793" s="1" t="s">
        <v>681</v>
      </c>
      <c r="C4793" s="1">
        <v>315</v>
      </c>
      <c r="D4793" s="1">
        <v>151</v>
      </c>
      <c r="E4793" s="1">
        <v>21000</v>
      </c>
      <c r="F4793" s="1">
        <v>637</v>
      </c>
      <c r="G4793" s="1" t="s">
        <v>3774</v>
      </c>
      <c r="H4793" s="1">
        <v>11000</v>
      </c>
      <c r="I4793" s="1">
        <v>37023395</v>
      </c>
      <c r="J4793" s="1" t="s">
        <v>3395</v>
      </c>
      <c r="K4793" s="1" t="s">
        <v>336</v>
      </c>
      <c r="L4793" s="1" t="s">
        <v>3775</v>
      </c>
      <c r="M4793" s="1">
        <v>1347461</v>
      </c>
      <c r="N4793" s="1">
        <v>13209</v>
      </c>
      <c r="O4793" s="1" t="s">
        <v>3776</v>
      </c>
      <c r="P4793" s="1">
        <v>2</v>
      </c>
      <c r="Q4793" s="1" t="s">
        <v>3777</v>
      </c>
      <c r="R4793" s="1" t="s">
        <v>3778</v>
      </c>
      <c r="S4793" s="1">
        <v>2968</v>
      </c>
      <c r="T4793" s="1" t="s">
        <v>37</v>
      </c>
      <c r="U4793" s="1" t="s">
        <v>38</v>
      </c>
      <c r="V4793" s="1" t="s">
        <v>581</v>
      </c>
      <c r="W4793" s="1">
        <v>63000000</v>
      </c>
      <c r="X4793" s="1">
        <v>1999</v>
      </c>
      <c r="Y4793" s="1">
        <v>783</v>
      </c>
      <c r="Z4793" s="1">
        <v>8.8000000000000007</v>
      </c>
      <c r="AA4793" s="1">
        <v>2.35</v>
      </c>
      <c r="AB4793" s="1">
        <v>48000</v>
      </c>
    </row>
    <row r="4794" spans="1:28">
      <c r="A4794" s="1" t="s">
        <v>28</v>
      </c>
      <c r="B4794" s="1" t="s">
        <v>483</v>
      </c>
      <c r="C4794" s="1">
        <v>352</v>
      </c>
      <c r="D4794" s="1">
        <v>151</v>
      </c>
      <c r="E4794" s="1">
        <v>17000</v>
      </c>
      <c r="F4794" s="1">
        <v>1000</v>
      </c>
      <c r="G4794" s="1" t="s">
        <v>1153</v>
      </c>
      <c r="H4794" s="1">
        <v>29000</v>
      </c>
      <c r="I4794" s="1">
        <v>132373442</v>
      </c>
      <c r="J4794" s="1" t="s">
        <v>2117</v>
      </c>
      <c r="K4794" s="1" t="s">
        <v>211</v>
      </c>
      <c r="L4794" s="1" t="s">
        <v>2118</v>
      </c>
      <c r="M4794" s="1">
        <v>873649</v>
      </c>
      <c r="N4794" s="1">
        <v>45648</v>
      </c>
      <c r="O4794" s="1" t="s">
        <v>386</v>
      </c>
      <c r="P4794" s="1">
        <v>0</v>
      </c>
      <c r="Q4794" s="1" t="s">
        <v>2119</v>
      </c>
      <c r="R4794" s="1" t="s">
        <v>2120</v>
      </c>
      <c r="S4794" s="1">
        <v>2054</v>
      </c>
      <c r="T4794" s="1" t="s">
        <v>37</v>
      </c>
      <c r="U4794" s="1" t="s">
        <v>38</v>
      </c>
      <c r="V4794" s="1" t="s">
        <v>581</v>
      </c>
      <c r="W4794" s="1">
        <v>90000000</v>
      </c>
      <c r="X4794" s="1">
        <v>2006</v>
      </c>
      <c r="Y4794" s="1">
        <v>13000</v>
      </c>
      <c r="Z4794" s="1">
        <v>8.5</v>
      </c>
      <c r="AA4794" s="1">
        <v>2.35</v>
      </c>
      <c r="AB4794" s="1">
        <v>29000</v>
      </c>
    </row>
    <row r="4795" spans="1:28">
      <c r="A4795" s="1" t="s">
        <v>28</v>
      </c>
      <c r="B4795" s="1" t="s">
        <v>183</v>
      </c>
      <c r="C4795" s="1">
        <v>568</v>
      </c>
      <c r="D4795" s="1">
        <v>151</v>
      </c>
      <c r="E4795" s="1">
        <v>0</v>
      </c>
      <c r="F4795" s="1">
        <v>372</v>
      </c>
      <c r="G4795" s="1" t="s">
        <v>1661</v>
      </c>
      <c r="H4795" s="1">
        <v>13000</v>
      </c>
      <c r="I4795" s="1">
        <v>228430993</v>
      </c>
      <c r="J4795" s="1" t="s">
        <v>655</v>
      </c>
      <c r="K4795" s="1" t="s">
        <v>1153</v>
      </c>
      <c r="L4795" s="1" t="s">
        <v>1662</v>
      </c>
      <c r="M4795" s="1">
        <v>472488</v>
      </c>
      <c r="N4795" s="1">
        <v>14831</v>
      </c>
      <c r="O4795" s="1" t="s">
        <v>1663</v>
      </c>
      <c r="P4795" s="1">
        <v>1</v>
      </c>
      <c r="Q4795" s="1" t="s">
        <v>1664</v>
      </c>
      <c r="R4795" s="1" t="s">
        <v>1665</v>
      </c>
      <c r="S4795" s="1">
        <v>1023</v>
      </c>
      <c r="T4795" s="1" t="s">
        <v>37</v>
      </c>
      <c r="U4795" s="1" t="s">
        <v>38</v>
      </c>
      <c r="V4795" s="1" t="s">
        <v>39</v>
      </c>
      <c r="W4795" s="1">
        <v>108000000</v>
      </c>
      <c r="X4795" s="1">
        <v>2015</v>
      </c>
      <c r="Y4795" s="1">
        <v>801</v>
      </c>
      <c r="Z4795" s="1">
        <v>8.1</v>
      </c>
      <c r="AA4795" s="1">
        <v>2.35</v>
      </c>
      <c r="AB4795" s="1">
        <v>153000</v>
      </c>
    </row>
    <row r="4796" spans="1:28">
      <c r="A4796" s="1" t="s">
        <v>28</v>
      </c>
      <c r="B4796" s="1" t="s">
        <v>18426</v>
      </c>
      <c r="C4796" s="1">
        <v>44</v>
      </c>
      <c r="D4796" s="1">
        <v>152</v>
      </c>
      <c r="E4796" s="1">
        <v>309</v>
      </c>
      <c r="F4796" s="1">
        <v>132</v>
      </c>
      <c r="G4796" s="1" t="s">
        <v>18427</v>
      </c>
      <c r="H4796" s="1">
        <v>232</v>
      </c>
      <c r="I4796" s="1">
        <v>36000000</v>
      </c>
      <c r="J4796" s="1" t="s">
        <v>12727</v>
      </c>
      <c r="K4796" s="1" t="s">
        <v>18428</v>
      </c>
      <c r="L4796" s="1" t="s">
        <v>18429</v>
      </c>
      <c r="M4796" s="1">
        <v>9456</v>
      </c>
      <c r="N4796" s="1">
        <v>825</v>
      </c>
      <c r="O4796" s="1" t="s">
        <v>18430</v>
      </c>
      <c r="P4796" s="1">
        <v>0</v>
      </c>
      <c r="Q4796" s="1" t="s">
        <v>18431</v>
      </c>
      <c r="R4796" s="1" t="s">
        <v>18432</v>
      </c>
      <c r="S4796" s="1">
        <v>107</v>
      </c>
      <c r="T4796" s="1" t="s">
        <v>37</v>
      </c>
      <c r="U4796" s="1" t="s">
        <v>38</v>
      </c>
      <c r="V4796" s="1" t="s">
        <v>4816</v>
      </c>
      <c r="W4796" s="1">
        <v>4000000</v>
      </c>
      <c r="X4796" s="1">
        <v>1952</v>
      </c>
      <c r="Y4796" s="1">
        <v>178</v>
      </c>
      <c r="Z4796" s="1">
        <v>6.7</v>
      </c>
      <c r="AA4796" s="1">
        <v>1.37</v>
      </c>
      <c r="AB4796" s="1">
        <v>625</v>
      </c>
    </row>
    <row r="4797" spans="1:28">
      <c r="A4797" s="1" t="s">
        <v>743</v>
      </c>
      <c r="B4797" s="1" t="s">
        <v>7730</v>
      </c>
      <c r="C4797" s="1">
        <v>47</v>
      </c>
      <c r="D4797" s="1">
        <v>152</v>
      </c>
      <c r="E4797" s="1">
        <v>194</v>
      </c>
      <c r="F4797" s="1">
        <v>0</v>
      </c>
      <c r="G4797" s="1" t="s">
        <v>17242</v>
      </c>
      <c r="H4797" s="1">
        <v>103</v>
      </c>
      <c r="I4797" s="1">
        <v>23807</v>
      </c>
      <c r="J4797" s="1" t="s">
        <v>66</v>
      </c>
      <c r="K4797" s="1" t="s">
        <v>17243</v>
      </c>
      <c r="L4797" s="1" t="s">
        <v>17244</v>
      </c>
      <c r="M4797" s="1">
        <v>2143</v>
      </c>
      <c r="N4797" s="1">
        <v>105</v>
      </c>
      <c r="O4797" s="1" t="s">
        <v>17245</v>
      </c>
      <c r="P4797" s="1">
        <v>0</v>
      </c>
      <c r="Q4797" s="1" t="s">
        <v>17246</v>
      </c>
      <c r="R4797" s="1" t="s">
        <v>17247</v>
      </c>
      <c r="S4797" s="1">
        <v>29</v>
      </c>
      <c r="T4797" s="1" t="s">
        <v>37</v>
      </c>
      <c r="U4797" s="1" t="s">
        <v>38</v>
      </c>
      <c r="V4797" s="1" t="s">
        <v>5599</v>
      </c>
      <c r="X4797" s="1">
        <v>2006</v>
      </c>
      <c r="Y4797" s="1">
        <v>2</v>
      </c>
      <c r="Z4797" s="1">
        <v>8.3000000000000007</v>
      </c>
      <c r="AB4797" s="1">
        <v>570</v>
      </c>
    </row>
    <row r="4798" spans="1:28">
      <c r="A4798" s="1" t="s">
        <v>28</v>
      </c>
      <c r="B4798" s="1" t="s">
        <v>17177</v>
      </c>
      <c r="C4798" s="1">
        <v>53</v>
      </c>
      <c r="D4798" s="1">
        <v>152</v>
      </c>
      <c r="E4798" s="1">
        <v>541</v>
      </c>
      <c r="F4798" s="1">
        <v>288</v>
      </c>
      <c r="G4798" s="1" t="s">
        <v>18786</v>
      </c>
      <c r="H4798" s="1">
        <v>773</v>
      </c>
      <c r="I4798" s="1">
        <v>14873</v>
      </c>
      <c r="J4798" s="1" t="s">
        <v>18787</v>
      </c>
      <c r="K4798" s="1" t="s">
        <v>1437</v>
      </c>
      <c r="L4798" s="1" t="s">
        <v>18788</v>
      </c>
      <c r="M4798" s="1">
        <v>5294</v>
      </c>
      <c r="N4798" s="1">
        <v>2888</v>
      </c>
      <c r="O4798" s="1" t="s">
        <v>17178</v>
      </c>
      <c r="P4798" s="1">
        <v>2</v>
      </c>
      <c r="Q4798" s="1" t="s">
        <v>18789</v>
      </c>
      <c r="R4798" s="1" t="s">
        <v>18790</v>
      </c>
      <c r="S4798" s="1">
        <v>67</v>
      </c>
      <c r="T4798" s="1" t="s">
        <v>37</v>
      </c>
      <c r="U4798" s="1" t="s">
        <v>38</v>
      </c>
      <c r="V4798" s="1" t="s">
        <v>6022</v>
      </c>
      <c r="W4798" s="1">
        <v>3800000</v>
      </c>
      <c r="X4798" s="1">
        <v>1965</v>
      </c>
      <c r="Y4798" s="1">
        <v>575</v>
      </c>
      <c r="Z4798" s="1">
        <v>6.8</v>
      </c>
      <c r="AA4798" s="1">
        <v>2.35</v>
      </c>
      <c r="AB4798" s="1">
        <v>251</v>
      </c>
    </row>
    <row r="4799" spans="1:28">
      <c r="A4799" s="1" t="s">
        <v>743</v>
      </c>
      <c r="B4799" s="1" t="s">
        <v>3713</v>
      </c>
      <c r="C4799" s="1">
        <v>103</v>
      </c>
      <c r="D4799" s="1">
        <v>152</v>
      </c>
      <c r="E4799" s="1">
        <v>0</v>
      </c>
      <c r="F4799" s="1">
        <v>177</v>
      </c>
      <c r="G4799" s="1" t="s">
        <v>4809</v>
      </c>
      <c r="H4799" s="1">
        <v>617</v>
      </c>
      <c r="J4799" s="1" t="s">
        <v>4810</v>
      </c>
      <c r="K4799" s="1" t="s">
        <v>4811</v>
      </c>
      <c r="L4799" s="1" t="s">
        <v>4812</v>
      </c>
      <c r="M4799" s="1">
        <v>67822</v>
      </c>
      <c r="N4799" s="1">
        <v>1403</v>
      </c>
      <c r="O4799" s="1" t="s">
        <v>4813</v>
      </c>
      <c r="P4799" s="1">
        <v>0</v>
      </c>
      <c r="Q4799" s="1" t="s">
        <v>4814</v>
      </c>
      <c r="R4799" s="1" t="s">
        <v>4815</v>
      </c>
      <c r="S4799" s="1">
        <v>207</v>
      </c>
      <c r="T4799" s="1" t="s">
        <v>37</v>
      </c>
      <c r="U4799" s="1" t="s">
        <v>56</v>
      </c>
      <c r="V4799" s="1" t="s">
        <v>4816</v>
      </c>
      <c r="W4799" s="1">
        <v>2000000</v>
      </c>
      <c r="X4799" s="1">
        <v>1962</v>
      </c>
      <c r="Y4799" s="1">
        <v>367</v>
      </c>
      <c r="Z4799" s="1">
        <v>7.7</v>
      </c>
      <c r="AA4799" s="1">
        <v>1.66</v>
      </c>
      <c r="AB4799" s="1">
        <v>0</v>
      </c>
    </row>
    <row r="4800" spans="1:28">
      <c r="A4800" s="1" t="s">
        <v>743</v>
      </c>
      <c r="B4800" s="1" t="s">
        <v>3713</v>
      </c>
      <c r="C4800" s="1">
        <v>103</v>
      </c>
      <c r="D4800" s="1">
        <v>152</v>
      </c>
      <c r="E4800" s="1">
        <v>0</v>
      </c>
      <c r="F4800" s="1">
        <v>177</v>
      </c>
      <c r="G4800" s="1" t="s">
        <v>4809</v>
      </c>
      <c r="H4800" s="1">
        <v>618</v>
      </c>
      <c r="J4800" s="1" t="s">
        <v>4810</v>
      </c>
      <c r="K4800" s="1" t="s">
        <v>4811</v>
      </c>
      <c r="L4800" s="1" t="s">
        <v>4812</v>
      </c>
      <c r="M4800" s="1">
        <v>67825</v>
      </c>
      <c r="N4800" s="1">
        <v>1404</v>
      </c>
      <c r="O4800" s="1" t="s">
        <v>4813</v>
      </c>
      <c r="P4800" s="1">
        <v>0</v>
      </c>
      <c r="Q4800" s="1" t="s">
        <v>4814</v>
      </c>
      <c r="R4800" s="1" t="s">
        <v>4815</v>
      </c>
      <c r="S4800" s="1">
        <v>207</v>
      </c>
      <c r="T4800" s="1" t="s">
        <v>37</v>
      </c>
      <c r="U4800" s="1" t="s">
        <v>56</v>
      </c>
      <c r="V4800" s="1" t="s">
        <v>4816</v>
      </c>
      <c r="W4800" s="1">
        <v>2000000</v>
      </c>
      <c r="X4800" s="1">
        <v>1962</v>
      </c>
      <c r="Y4800" s="1">
        <v>367</v>
      </c>
      <c r="Z4800" s="1">
        <v>7.7</v>
      </c>
      <c r="AA4800" s="1">
        <v>1.66</v>
      </c>
      <c r="AB4800" s="1">
        <v>0</v>
      </c>
    </row>
    <row r="4801" spans="1:28">
      <c r="A4801" s="1" t="s">
        <v>28</v>
      </c>
      <c r="B4801" s="1" t="s">
        <v>16988</v>
      </c>
      <c r="C4801" s="1">
        <v>120</v>
      </c>
      <c r="D4801" s="1">
        <v>152</v>
      </c>
      <c r="E4801" s="1">
        <v>34</v>
      </c>
      <c r="F4801" s="1">
        <v>249</v>
      </c>
      <c r="G4801" s="1" t="s">
        <v>16989</v>
      </c>
      <c r="H4801" s="1">
        <v>804</v>
      </c>
      <c r="I4801" s="1">
        <v>43650000</v>
      </c>
      <c r="J4801" s="1" t="s">
        <v>16990</v>
      </c>
      <c r="K4801" s="1" t="s">
        <v>16851</v>
      </c>
      <c r="L4801" s="1" t="s">
        <v>16991</v>
      </c>
      <c r="M4801" s="1">
        <v>71919</v>
      </c>
      <c r="N4801" s="1">
        <v>1802</v>
      </c>
      <c r="O4801" s="1" t="s">
        <v>14802</v>
      </c>
      <c r="P4801" s="1">
        <v>0</v>
      </c>
      <c r="Q4801" s="1" t="s">
        <v>16992</v>
      </c>
      <c r="R4801" s="1" t="s">
        <v>16993</v>
      </c>
      <c r="S4801" s="1">
        <v>316</v>
      </c>
      <c r="T4801" s="1" t="s">
        <v>37</v>
      </c>
      <c r="U4801" s="1" t="s">
        <v>38</v>
      </c>
      <c r="V4801" s="1" t="s">
        <v>5599</v>
      </c>
      <c r="W4801" s="1">
        <v>6000000</v>
      </c>
      <c r="X4801" s="1">
        <v>1961</v>
      </c>
      <c r="Y4801" s="1">
        <v>271</v>
      </c>
      <c r="Z4801" s="1">
        <v>7.6</v>
      </c>
      <c r="AA4801" s="1">
        <v>2.2000000000000002</v>
      </c>
      <c r="AB4801" s="1">
        <v>0</v>
      </c>
    </row>
    <row r="4802" spans="1:28">
      <c r="A4802" s="1" t="s">
        <v>28</v>
      </c>
      <c r="B4802" s="1" t="s">
        <v>3245</v>
      </c>
      <c r="C4802" s="1">
        <v>128</v>
      </c>
      <c r="D4802" s="1">
        <v>152</v>
      </c>
      <c r="E4802" s="1">
        <v>0</v>
      </c>
      <c r="F4802" s="1">
        <v>745</v>
      </c>
      <c r="G4802" s="1" t="s">
        <v>2488</v>
      </c>
      <c r="H4802" s="1">
        <v>940</v>
      </c>
      <c r="I4802" s="1">
        <v>27796042</v>
      </c>
      <c r="J4802" s="1" t="s">
        <v>210</v>
      </c>
      <c r="K4802" s="1" t="s">
        <v>3246</v>
      </c>
      <c r="L4802" s="1" t="s">
        <v>3247</v>
      </c>
      <c r="M4802" s="1">
        <v>45031</v>
      </c>
      <c r="N4802" s="1">
        <v>4310</v>
      </c>
      <c r="O4802" s="1" t="s">
        <v>3248</v>
      </c>
      <c r="P4802" s="1">
        <v>1</v>
      </c>
      <c r="Q4802" s="1" t="s">
        <v>3249</v>
      </c>
      <c r="R4802" s="1" t="s">
        <v>3250</v>
      </c>
      <c r="S4802" s="1">
        <v>376</v>
      </c>
      <c r="T4802" s="1" t="s">
        <v>37</v>
      </c>
      <c r="U4802" s="1" t="s">
        <v>38</v>
      </c>
      <c r="V4802" s="1" t="s">
        <v>91</v>
      </c>
      <c r="W4802" s="1">
        <v>72000000</v>
      </c>
      <c r="X4802" s="1">
        <v>2001</v>
      </c>
      <c r="Y4802" s="1">
        <v>826</v>
      </c>
      <c r="Z4802" s="1">
        <v>6.9</v>
      </c>
      <c r="AA4802" s="1">
        <v>1.85</v>
      </c>
      <c r="AB4802" s="1">
        <v>0</v>
      </c>
    </row>
    <row r="4803" spans="1:28">
      <c r="A4803" s="1" t="s">
        <v>28</v>
      </c>
      <c r="B4803" s="1" t="s">
        <v>3333</v>
      </c>
      <c r="C4803" s="1">
        <v>149</v>
      </c>
      <c r="D4803" s="1">
        <v>152</v>
      </c>
      <c r="E4803" s="1">
        <v>488</v>
      </c>
      <c r="F4803" s="1">
        <v>947</v>
      </c>
      <c r="G4803" s="1" t="s">
        <v>1940</v>
      </c>
      <c r="H4803" s="1">
        <v>22000</v>
      </c>
      <c r="I4803" s="1">
        <v>32522352</v>
      </c>
      <c r="J4803" s="1" t="s">
        <v>4290</v>
      </c>
      <c r="K4803" s="1" t="s">
        <v>693</v>
      </c>
      <c r="L4803" s="1" t="s">
        <v>4291</v>
      </c>
      <c r="M4803" s="1">
        <v>207287</v>
      </c>
      <c r="N4803" s="1">
        <v>36897</v>
      </c>
      <c r="O4803" s="1" t="s">
        <v>2289</v>
      </c>
      <c r="P4803" s="1">
        <v>1</v>
      </c>
      <c r="Q4803" s="1" t="s">
        <v>4292</v>
      </c>
      <c r="R4803" s="1" t="s">
        <v>4293</v>
      </c>
      <c r="S4803" s="1">
        <v>822</v>
      </c>
      <c r="T4803" s="1" t="s">
        <v>37</v>
      </c>
      <c r="U4803" s="1" t="s">
        <v>38</v>
      </c>
      <c r="V4803" s="1" t="s">
        <v>581</v>
      </c>
      <c r="W4803" s="1">
        <v>60000000</v>
      </c>
      <c r="X4803" s="1">
        <v>2000</v>
      </c>
      <c r="Y4803" s="1">
        <v>11000</v>
      </c>
      <c r="Z4803" s="1">
        <v>7.9</v>
      </c>
      <c r="AA4803" s="1">
        <v>1.85</v>
      </c>
      <c r="AB4803" s="1">
        <v>15000</v>
      </c>
    </row>
    <row r="4804" spans="1:28">
      <c r="A4804" s="1" t="s">
        <v>28</v>
      </c>
      <c r="B4804" s="1" t="s">
        <v>183</v>
      </c>
      <c r="C4804" s="1">
        <v>200</v>
      </c>
      <c r="D4804" s="1">
        <v>152</v>
      </c>
      <c r="E4804" s="1">
        <v>0</v>
      </c>
      <c r="F4804" s="1">
        <v>557</v>
      </c>
      <c r="G4804" s="1" t="s">
        <v>1042</v>
      </c>
      <c r="H4804" s="1">
        <v>2000</v>
      </c>
      <c r="I4804" s="1">
        <v>108638745</v>
      </c>
      <c r="J4804" s="1" t="s">
        <v>1953</v>
      </c>
      <c r="K4804" s="1" t="s">
        <v>1348</v>
      </c>
      <c r="L4804" s="1" t="s">
        <v>1954</v>
      </c>
      <c r="M4804" s="1">
        <v>292022</v>
      </c>
      <c r="N4804" s="1">
        <v>4270</v>
      </c>
      <c r="O4804" s="1" t="s">
        <v>354</v>
      </c>
      <c r="P4804" s="1">
        <v>0</v>
      </c>
      <c r="Q4804" s="1" t="s">
        <v>1955</v>
      </c>
      <c r="R4804" s="1" t="s">
        <v>1956</v>
      </c>
      <c r="S4804" s="1">
        <v>1103</v>
      </c>
      <c r="T4804" s="1" t="s">
        <v>37</v>
      </c>
      <c r="U4804" s="1" t="s">
        <v>38</v>
      </c>
      <c r="V4804" s="1" t="s">
        <v>581</v>
      </c>
      <c r="W4804" s="1">
        <v>92000000</v>
      </c>
      <c r="X4804" s="1">
        <v>2001</v>
      </c>
      <c r="Y4804" s="1">
        <v>820</v>
      </c>
      <c r="Z4804" s="1">
        <v>7.7</v>
      </c>
      <c r="AA4804" s="1">
        <v>2.35</v>
      </c>
      <c r="AB4804" s="1">
        <v>10000</v>
      </c>
    </row>
    <row r="4805" spans="1:28">
      <c r="A4805" s="1" t="s">
        <v>28</v>
      </c>
      <c r="B4805" s="1" t="s">
        <v>57</v>
      </c>
      <c r="C4805" s="1">
        <v>645</v>
      </c>
      <c r="D4805" s="1">
        <v>152</v>
      </c>
      <c r="E4805" s="1">
        <v>22000</v>
      </c>
      <c r="F4805" s="1">
        <v>11000</v>
      </c>
      <c r="G4805" s="1" t="s">
        <v>459</v>
      </c>
      <c r="H4805" s="1">
        <v>23000</v>
      </c>
      <c r="I4805" s="1">
        <v>533316061</v>
      </c>
      <c r="J4805" s="1" t="s">
        <v>460</v>
      </c>
      <c r="K4805" s="1" t="s">
        <v>58</v>
      </c>
      <c r="L4805" s="1" t="s">
        <v>461</v>
      </c>
      <c r="M4805" s="1">
        <v>1676169</v>
      </c>
      <c r="N4805" s="1">
        <v>57802</v>
      </c>
      <c r="O4805" s="1" t="s">
        <v>462</v>
      </c>
      <c r="P4805" s="1">
        <v>0</v>
      </c>
      <c r="Q4805" s="1" t="s">
        <v>463</v>
      </c>
      <c r="R4805" s="1" t="s">
        <v>464</v>
      </c>
      <c r="S4805" s="1">
        <v>4667</v>
      </c>
      <c r="T4805" s="1" t="s">
        <v>37</v>
      </c>
      <c r="U4805" s="1" t="s">
        <v>38</v>
      </c>
      <c r="V4805" s="1" t="s">
        <v>39</v>
      </c>
      <c r="W4805" s="1">
        <v>185000000</v>
      </c>
      <c r="X4805" s="1">
        <v>2008</v>
      </c>
      <c r="Y4805" s="1">
        <v>13000</v>
      </c>
      <c r="Z4805" s="1">
        <v>9</v>
      </c>
      <c r="AA4805" s="1">
        <v>2.35</v>
      </c>
      <c r="AB4805" s="1">
        <v>37000</v>
      </c>
    </row>
    <row r="4806" spans="1:28">
      <c r="A4806" s="1" t="s">
        <v>28</v>
      </c>
      <c r="B4806" s="1" t="s">
        <v>11503</v>
      </c>
      <c r="C4806" s="1">
        <v>2</v>
      </c>
      <c r="D4806" s="1">
        <v>153</v>
      </c>
      <c r="E4806" s="1">
        <v>0</v>
      </c>
      <c r="F4806" s="1">
        <v>7</v>
      </c>
      <c r="G4806" s="1" t="s">
        <v>11504</v>
      </c>
      <c r="H4806" s="1">
        <v>109</v>
      </c>
      <c r="J4806" s="1" t="s">
        <v>5926</v>
      </c>
      <c r="K4806" s="1" t="s">
        <v>11505</v>
      </c>
      <c r="L4806" s="1" t="s">
        <v>11506</v>
      </c>
      <c r="M4806" s="1">
        <v>102</v>
      </c>
      <c r="N4806" s="1">
        <v>164</v>
      </c>
      <c r="O4806" s="1" t="s">
        <v>11507</v>
      </c>
      <c r="P4806" s="1">
        <v>0</v>
      </c>
      <c r="Q4806" s="1" t="s">
        <v>11508</v>
      </c>
      <c r="R4806" s="1" t="s">
        <v>11509</v>
      </c>
      <c r="S4806" s="1">
        <v>1</v>
      </c>
      <c r="T4806" s="1" t="s">
        <v>37</v>
      </c>
      <c r="U4806" s="1" t="s">
        <v>5598</v>
      </c>
      <c r="V4806" s="1" t="s">
        <v>5599</v>
      </c>
      <c r="X4806" s="1">
        <v>2014</v>
      </c>
      <c r="Y4806" s="1">
        <v>36</v>
      </c>
      <c r="Z4806" s="1">
        <v>7</v>
      </c>
      <c r="AA4806" s="1">
        <v>2.35</v>
      </c>
      <c r="AB4806" s="1">
        <v>58</v>
      </c>
    </row>
    <row r="4807" spans="1:28">
      <c r="A4807" s="1" t="s">
        <v>28</v>
      </c>
      <c r="B4807" s="1" t="s">
        <v>16386</v>
      </c>
      <c r="C4807" s="1">
        <v>16</v>
      </c>
      <c r="D4807" s="1">
        <v>153</v>
      </c>
      <c r="E4807" s="1">
        <v>5</v>
      </c>
      <c r="F4807" s="1">
        <v>60</v>
      </c>
      <c r="G4807" s="1" t="s">
        <v>16387</v>
      </c>
      <c r="H4807" s="1">
        <v>532</v>
      </c>
      <c r="I4807" s="1">
        <v>872643</v>
      </c>
      <c r="J4807" s="1" t="s">
        <v>2703</v>
      </c>
      <c r="K4807" s="1" t="s">
        <v>16388</v>
      </c>
      <c r="L4807" s="1" t="s">
        <v>16389</v>
      </c>
      <c r="M4807" s="1">
        <v>2909</v>
      </c>
      <c r="N4807" s="1">
        <v>902</v>
      </c>
      <c r="O4807" s="1" t="s">
        <v>16390</v>
      </c>
      <c r="P4807" s="1">
        <v>3</v>
      </c>
      <c r="Q4807" s="1" t="s">
        <v>16391</v>
      </c>
      <c r="R4807" s="1" t="s">
        <v>16392</v>
      </c>
      <c r="S4807" s="1">
        <v>37</v>
      </c>
      <c r="T4807" s="1" t="s">
        <v>5597</v>
      </c>
      <c r="U4807" s="1" t="s">
        <v>38</v>
      </c>
      <c r="V4807" s="1" t="s">
        <v>5599</v>
      </c>
      <c r="W4807" s="1">
        <v>6000000</v>
      </c>
      <c r="X4807" s="1">
        <v>2007</v>
      </c>
      <c r="Y4807" s="1">
        <v>249</v>
      </c>
      <c r="Z4807" s="1">
        <v>5.4</v>
      </c>
      <c r="AB4807" s="1">
        <v>108</v>
      </c>
    </row>
    <row r="4808" spans="1:28">
      <c r="A4808" s="1" t="s">
        <v>28</v>
      </c>
      <c r="B4808" s="1" t="s">
        <v>14827</v>
      </c>
      <c r="C4808" s="1">
        <v>56</v>
      </c>
      <c r="D4808" s="1">
        <v>153</v>
      </c>
      <c r="E4808" s="1">
        <v>82</v>
      </c>
      <c r="F4808" s="1">
        <v>139</v>
      </c>
      <c r="G4808" s="1" t="s">
        <v>14828</v>
      </c>
      <c r="H4808" s="1">
        <v>695</v>
      </c>
      <c r="I4808" s="1">
        <v>16800000</v>
      </c>
      <c r="J4808" s="1" t="s">
        <v>14829</v>
      </c>
      <c r="K4808" s="1" t="s">
        <v>1687</v>
      </c>
      <c r="L4808" s="1" t="s">
        <v>14830</v>
      </c>
      <c r="M4808" s="1">
        <v>25303</v>
      </c>
      <c r="N4808" s="1">
        <v>1593</v>
      </c>
      <c r="O4808" s="1" t="s">
        <v>14831</v>
      </c>
      <c r="P4808" s="1">
        <v>1</v>
      </c>
      <c r="Q4808" s="1" t="s">
        <v>14832</v>
      </c>
      <c r="R4808" s="1" t="s">
        <v>14833</v>
      </c>
      <c r="S4808" s="1">
        <v>138</v>
      </c>
      <c r="T4808" s="1" t="s">
        <v>37</v>
      </c>
      <c r="U4808" s="1" t="s">
        <v>56</v>
      </c>
      <c r="V4808" s="1" t="s">
        <v>273</v>
      </c>
      <c r="W4808" s="1">
        <v>10000000</v>
      </c>
      <c r="X4808" s="1">
        <v>1968</v>
      </c>
      <c r="Y4808" s="1">
        <v>275</v>
      </c>
      <c r="Z4808" s="1">
        <v>7.5</v>
      </c>
      <c r="AA4808" s="1">
        <v>2.35</v>
      </c>
      <c r="AB4808" s="1">
        <v>0</v>
      </c>
    </row>
    <row r="4809" spans="1:28">
      <c r="A4809" s="1" t="s">
        <v>28</v>
      </c>
      <c r="B4809" s="1" t="s">
        <v>1336</v>
      </c>
      <c r="C4809" s="1">
        <v>152</v>
      </c>
      <c r="D4809" s="1">
        <v>153</v>
      </c>
      <c r="E4809" s="1">
        <v>610</v>
      </c>
      <c r="F4809" s="1">
        <v>617</v>
      </c>
      <c r="G4809" s="1" t="s">
        <v>1462</v>
      </c>
      <c r="H4809" s="1">
        <v>12000</v>
      </c>
      <c r="I4809" s="1">
        <v>40911830</v>
      </c>
      <c r="J4809" s="1" t="s">
        <v>1463</v>
      </c>
      <c r="K4809" s="1" t="s">
        <v>701</v>
      </c>
      <c r="L4809" s="1" t="s">
        <v>1464</v>
      </c>
      <c r="M4809" s="1">
        <v>55994</v>
      </c>
      <c r="N4809" s="1">
        <v>15046</v>
      </c>
      <c r="O4809" s="1" t="s">
        <v>1465</v>
      </c>
      <c r="P4809" s="1">
        <v>0</v>
      </c>
      <c r="Q4809" s="1" t="s">
        <v>1466</v>
      </c>
      <c r="R4809" s="1" t="s">
        <v>1467</v>
      </c>
      <c r="S4809" s="1">
        <v>454</v>
      </c>
      <c r="T4809" s="1" t="s">
        <v>37</v>
      </c>
      <c r="U4809" s="1" t="s">
        <v>38</v>
      </c>
      <c r="V4809" s="1" t="s">
        <v>581</v>
      </c>
      <c r="W4809" s="1">
        <v>115000000</v>
      </c>
      <c r="X4809" s="1">
        <v>2002</v>
      </c>
      <c r="Y4809" s="1">
        <v>836</v>
      </c>
      <c r="Z4809" s="1">
        <v>6</v>
      </c>
      <c r="AA4809" s="1">
        <v>2.35</v>
      </c>
      <c r="AB4809" s="1">
        <v>0</v>
      </c>
    </row>
    <row r="4810" spans="1:28">
      <c r="A4810" s="1" t="s">
        <v>28</v>
      </c>
      <c r="B4810" s="1" t="s">
        <v>274</v>
      </c>
      <c r="C4810" s="1">
        <v>167</v>
      </c>
      <c r="D4810" s="1">
        <v>153</v>
      </c>
      <c r="E4810" s="1">
        <v>0</v>
      </c>
      <c r="F4810" s="1">
        <v>537</v>
      </c>
      <c r="G4810" s="1" t="s">
        <v>268</v>
      </c>
      <c r="H4810" s="1">
        <v>13000</v>
      </c>
      <c r="I4810" s="1">
        <v>201573391</v>
      </c>
      <c r="J4810" s="1" t="s">
        <v>223</v>
      </c>
      <c r="K4810" s="1" t="s">
        <v>973</v>
      </c>
      <c r="L4810" s="1" t="s">
        <v>974</v>
      </c>
      <c r="M4810" s="1">
        <v>322395</v>
      </c>
      <c r="N4810" s="1">
        <v>26029</v>
      </c>
      <c r="O4810" s="1" t="s">
        <v>975</v>
      </c>
      <c r="P4810" s="1">
        <v>0</v>
      </c>
      <c r="Q4810" s="1" t="s">
        <v>976</v>
      </c>
      <c r="R4810" s="1" t="s">
        <v>977</v>
      </c>
      <c r="S4810" s="1">
        <v>1171</v>
      </c>
      <c r="T4810" s="1" t="s">
        <v>37</v>
      </c>
      <c r="U4810" s="1" t="s">
        <v>38</v>
      </c>
      <c r="V4810" s="1" t="s">
        <v>39</v>
      </c>
      <c r="W4810" s="1">
        <v>140000000</v>
      </c>
      <c r="X4810" s="1">
        <v>1998</v>
      </c>
      <c r="Y4810" s="1">
        <v>12000</v>
      </c>
      <c r="Z4810" s="1">
        <v>6.6</v>
      </c>
      <c r="AA4810" s="1">
        <v>2.35</v>
      </c>
      <c r="AB4810" s="1">
        <v>11000</v>
      </c>
    </row>
    <row r="4811" spans="1:28">
      <c r="A4811" s="1" t="s">
        <v>28</v>
      </c>
      <c r="B4811" s="1" t="s">
        <v>29</v>
      </c>
      <c r="C4811" s="1">
        <v>210</v>
      </c>
      <c r="D4811" s="1">
        <v>153</v>
      </c>
      <c r="E4811" s="1">
        <v>0</v>
      </c>
      <c r="F4811" s="1">
        <v>539</v>
      </c>
      <c r="G4811" s="1" t="s">
        <v>1708</v>
      </c>
      <c r="H4811" s="1">
        <v>780</v>
      </c>
      <c r="I4811" s="1">
        <v>204843350</v>
      </c>
      <c r="J4811" s="1" t="s">
        <v>643</v>
      </c>
      <c r="K4811" s="1" t="s">
        <v>1041</v>
      </c>
      <c r="L4811" s="1" t="s">
        <v>1709</v>
      </c>
      <c r="M4811" s="1">
        <v>744891</v>
      </c>
      <c r="N4811" s="1">
        <v>2829</v>
      </c>
      <c r="O4811" s="1" t="s">
        <v>1710</v>
      </c>
      <c r="P4811" s="1">
        <v>0</v>
      </c>
      <c r="Q4811" s="1" t="s">
        <v>1711</v>
      </c>
      <c r="R4811" s="1" t="s">
        <v>1712</v>
      </c>
      <c r="S4811" s="1">
        <v>983</v>
      </c>
      <c r="T4811" s="1" t="s">
        <v>37</v>
      </c>
      <c r="U4811" s="1" t="s">
        <v>38</v>
      </c>
      <c r="V4811" s="1" t="s">
        <v>581</v>
      </c>
      <c r="W4811" s="1">
        <v>102000000</v>
      </c>
      <c r="X4811" s="1">
        <v>1991</v>
      </c>
      <c r="Y4811" s="1">
        <v>604</v>
      </c>
      <c r="Z4811" s="1">
        <v>8.5</v>
      </c>
      <c r="AA4811" s="1">
        <v>2.35</v>
      </c>
      <c r="AB4811" s="1">
        <v>13000</v>
      </c>
    </row>
    <row r="4812" spans="1:28">
      <c r="A4812" s="1" t="s">
        <v>28</v>
      </c>
      <c r="B4812" s="1" t="s">
        <v>3204</v>
      </c>
      <c r="C4812" s="1">
        <v>230</v>
      </c>
      <c r="D4812" s="1">
        <v>153</v>
      </c>
      <c r="E4812" s="1">
        <v>0</v>
      </c>
      <c r="F4812" s="1">
        <v>130</v>
      </c>
      <c r="G4812" s="1" t="s">
        <v>1721</v>
      </c>
      <c r="H4812" s="1">
        <v>11000</v>
      </c>
      <c r="I4812" s="1">
        <v>51814190</v>
      </c>
      <c r="J4812" s="1" t="s">
        <v>2519</v>
      </c>
      <c r="K4812" s="1" t="s">
        <v>2172</v>
      </c>
      <c r="L4812" s="1" t="s">
        <v>3205</v>
      </c>
      <c r="M4812" s="1">
        <v>100837</v>
      </c>
      <c r="N4812" s="1">
        <v>11852</v>
      </c>
      <c r="O4812" s="1" t="s">
        <v>3206</v>
      </c>
      <c r="P4812" s="1">
        <v>1</v>
      </c>
      <c r="Q4812" s="1" t="s">
        <v>3207</v>
      </c>
      <c r="R4812" s="1" t="s">
        <v>3208</v>
      </c>
      <c r="S4812" s="1">
        <v>301</v>
      </c>
      <c r="T4812" s="1" t="s">
        <v>37</v>
      </c>
      <c r="U4812" s="1" t="s">
        <v>38</v>
      </c>
      <c r="V4812" s="1" t="s">
        <v>581</v>
      </c>
      <c r="W4812" s="1">
        <v>75000000</v>
      </c>
      <c r="X4812" s="1">
        <v>2009</v>
      </c>
      <c r="Y4812" s="1">
        <v>561</v>
      </c>
      <c r="Z4812" s="1">
        <v>6.4</v>
      </c>
      <c r="AA4812" s="1">
        <v>1.85</v>
      </c>
      <c r="AB4812" s="1">
        <v>0</v>
      </c>
    </row>
    <row r="4813" spans="1:28">
      <c r="A4813" s="1" t="s">
        <v>28</v>
      </c>
      <c r="B4813" s="1" t="s">
        <v>1417</v>
      </c>
      <c r="C4813" s="1">
        <v>291</v>
      </c>
      <c r="D4813" s="1">
        <v>153</v>
      </c>
      <c r="E4813" s="1">
        <v>446</v>
      </c>
      <c r="F4813" s="1">
        <v>154</v>
      </c>
      <c r="G4813" s="1" t="s">
        <v>8756</v>
      </c>
      <c r="H4813" s="1">
        <v>523</v>
      </c>
      <c r="I4813" s="1">
        <v>119518352</v>
      </c>
      <c r="J4813" s="1" t="s">
        <v>8757</v>
      </c>
      <c r="K4813" s="1" t="s">
        <v>1168</v>
      </c>
      <c r="L4813" s="1" t="s">
        <v>8758</v>
      </c>
      <c r="M4813" s="1">
        <v>188637</v>
      </c>
      <c r="N4813" s="1">
        <v>1383</v>
      </c>
      <c r="O4813" s="1" t="s">
        <v>8759</v>
      </c>
      <c r="P4813" s="1">
        <v>0</v>
      </c>
      <c r="Q4813" s="1" t="s">
        <v>8760</v>
      </c>
      <c r="R4813" s="1" t="s">
        <v>8761</v>
      </c>
      <c r="S4813" s="1">
        <v>815</v>
      </c>
      <c r="T4813" s="1" t="s">
        <v>37</v>
      </c>
      <c r="U4813" s="1" t="s">
        <v>38</v>
      </c>
      <c r="V4813" s="1" t="s">
        <v>39</v>
      </c>
      <c r="W4813" s="1">
        <v>28000000</v>
      </c>
      <c r="X4813" s="1">
        <v>2005</v>
      </c>
      <c r="Y4813" s="1">
        <v>405</v>
      </c>
      <c r="Z4813" s="1">
        <v>7.9</v>
      </c>
      <c r="AA4813" s="1">
        <v>2.39</v>
      </c>
      <c r="AB4813" s="1">
        <v>11000</v>
      </c>
    </row>
    <row r="4814" spans="1:28">
      <c r="A4814" s="1" t="s">
        <v>28</v>
      </c>
      <c r="B4814" s="1" t="s">
        <v>99</v>
      </c>
      <c r="C4814" s="1">
        <v>375</v>
      </c>
      <c r="D4814" s="1">
        <v>153</v>
      </c>
      <c r="E4814" s="1">
        <v>282</v>
      </c>
      <c r="F4814" s="1">
        <v>10000</v>
      </c>
      <c r="G4814" s="1" t="s">
        <v>100</v>
      </c>
      <c r="H4814" s="1">
        <v>25000</v>
      </c>
      <c r="I4814" s="1">
        <v>301956980</v>
      </c>
      <c r="J4814" s="1" t="s">
        <v>101</v>
      </c>
      <c r="K4814" s="1" t="s">
        <v>102</v>
      </c>
      <c r="L4814" s="1" t="s">
        <v>103</v>
      </c>
      <c r="M4814" s="1">
        <v>321795</v>
      </c>
      <c r="N4814" s="1">
        <v>58753</v>
      </c>
      <c r="O4814" s="1" t="s">
        <v>104</v>
      </c>
      <c r="P4814" s="1">
        <v>3</v>
      </c>
      <c r="Q4814" s="1" t="s">
        <v>105</v>
      </c>
      <c r="R4814" s="1" t="s">
        <v>106</v>
      </c>
      <c r="S4814" s="1">
        <v>973</v>
      </c>
      <c r="T4814" s="1" t="s">
        <v>37</v>
      </c>
      <c r="U4814" s="1" t="s">
        <v>56</v>
      </c>
      <c r="V4814" s="1" t="s">
        <v>91</v>
      </c>
      <c r="W4814" s="1">
        <v>250000000</v>
      </c>
      <c r="X4814" s="1">
        <v>2009</v>
      </c>
      <c r="Y4814" s="1">
        <v>11000</v>
      </c>
      <c r="Z4814" s="1">
        <v>7.5</v>
      </c>
      <c r="AA4814" s="1">
        <v>2.35</v>
      </c>
      <c r="AB4814" s="1">
        <v>10000</v>
      </c>
    </row>
    <row r="4815" spans="1:28">
      <c r="A4815" s="1" t="s">
        <v>28</v>
      </c>
      <c r="B4815" s="1" t="s">
        <v>5729</v>
      </c>
      <c r="C4815" s="1">
        <v>454</v>
      </c>
      <c r="D4815" s="1">
        <v>153</v>
      </c>
      <c r="E4815" s="1">
        <v>777</v>
      </c>
      <c r="F4815" s="1">
        <v>1000</v>
      </c>
      <c r="G4815" s="1" t="s">
        <v>369</v>
      </c>
      <c r="H4815" s="1">
        <v>20000</v>
      </c>
      <c r="I4815" s="1">
        <v>60962878</v>
      </c>
      <c r="J4815" s="1" t="s">
        <v>2134</v>
      </c>
      <c r="K4815" s="1" t="s">
        <v>259</v>
      </c>
      <c r="L4815" s="1" t="s">
        <v>5730</v>
      </c>
      <c r="M4815" s="1">
        <v>383591</v>
      </c>
      <c r="N4815" s="1">
        <v>37321</v>
      </c>
      <c r="O4815" s="1" t="s">
        <v>4435</v>
      </c>
      <c r="P4815" s="1">
        <v>2</v>
      </c>
      <c r="Q4815" s="1" t="s">
        <v>5731</v>
      </c>
      <c r="R4815" s="1" t="s">
        <v>5732</v>
      </c>
      <c r="S4815" s="1">
        <v>620</v>
      </c>
      <c r="T4815" s="1" t="s">
        <v>37</v>
      </c>
      <c r="U4815" s="1" t="s">
        <v>38</v>
      </c>
      <c r="V4815" s="1" t="s">
        <v>581</v>
      </c>
      <c r="W4815" s="1">
        <v>46000000</v>
      </c>
      <c r="X4815" s="1">
        <v>2013</v>
      </c>
      <c r="Y4815" s="1">
        <v>15000</v>
      </c>
      <c r="Z4815" s="1">
        <v>8.1</v>
      </c>
      <c r="AA4815" s="1">
        <v>1.85</v>
      </c>
      <c r="AB4815" s="1">
        <v>86000</v>
      </c>
    </row>
    <row r="4816" spans="1:28">
      <c r="A4816" s="1" t="s">
        <v>28</v>
      </c>
      <c r="B4816" s="1" t="s">
        <v>1756</v>
      </c>
      <c r="C4816" s="1">
        <v>486</v>
      </c>
      <c r="D4816" s="1">
        <v>153</v>
      </c>
      <c r="E4816" s="1">
        <v>16000</v>
      </c>
      <c r="F4816" s="1">
        <v>11000</v>
      </c>
      <c r="G4816" s="1" t="s">
        <v>336</v>
      </c>
      <c r="H4816" s="1">
        <v>13000</v>
      </c>
      <c r="I4816" s="1">
        <v>120523073</v>
      </c>
      <c r="J4816" s="1" t="s">
        <v>3308</v>
      </c>
      <c r="K4816" s="1" t="s">
        <v>454</v>
      </c>
      <c r="L4816" s="1" t="s">
        <v>3309</v>
      </c>
      <c r="M4816" s="1">
        <v>885175</v>
      </c>
      <c r="N4816" s="1">
        <v>36741</v>
      </c>
      <c r="O4816" s="1" t="s">
        <v>51</v>
      </c>
      <c r="P4816" s="1">
        <v>1</v>
      </c>
      <c r="Q4816" s="1" t="s">
        <v>3310</v>
      </c>
      <c r="R4816" s="1" t="s">
        <v>3311</v>
      </c>
      <c r="S4816" s="1">
        <v>1527</v>
      </c>
      <c r="T4816" s="1" t="s">
        <v>37</v>
      </c>
      <c r="U4816" s="1" t="s">
        <v>38</v>
      </c>
      <c r="V4816" s="1" t="s">
        <v>581</v>
      </c>
      <c r="W4816" s="1">
        <v>75000000</v>
      </c>
      <c r="X4816" s="1">
        <v>2009</v>
      </c>
      <c r="Y4816" s="1">
        <v>11000</v>
      </c>
      <c r="Z4816" s="1">
        <v>8.3000000000000007</v>
      </c>
      <c r="AA4816" s="1">
        <v>2.35</v>
      </c>
      <c r="AB4816" s="1">
        <v>42000</v>
      </c>
    </row>
    <row r="4817" spans="1:28">
      <c r="A4817" s="1" t="s">
        <v>28</v>
      </c>
      <c r="B4817" s="1" t="s">
        <v>176</v>
      </c>
      <c r="C4817" s="1">
        <v>599</v>
      </c>
      <c r="D4817" s="1">
        <v>153</v>
      </c>
      <c r="E4817" s="1">
        <v>464</v>
      </c>
      <c r="F4817" s="1">
        <v>963</v>
      </c>
      <c r="G4817" s="1" t="s">
        <v>177</v>
      </c>
      <c r="H4817" s="1">
        <v>15000</v>
      </c>
      <c r="I4817" s="1">
        <v>262030663</v>
      </c>
      <c r="J4817" s="1" t="s">
        <v>42</v>
      </c>
      <c r="K4817" s="1" t="s">
        <v>178</v>
      </c>
      <c r="L4817" s="1" t="s">
        <v>179</v>
      </c>
      <c r="M4817" s="1">
        <v>451803</v>
      </c>
      <c r="N4817" s="1">
        <v>28489</v>
      </c>
      <c r="O4817" s="1" t="s">
        <v>180</v>
      </c>
      <c r="P4817" s="1">
        <v>0</v>
      </c>
      <c r="Q4817" s="1" t="s">
        <v>181</v>
      </c>
      <c r="R4817" s="1" t="s">
        <v>182</v>
      </c>
      <c r="S4817" s="1">
        <v>1225</v>
      </c>
      <c r="T4817" s="1" t="s">
        <v>37</v>
      </c>
      <c r="U4817" s="1" t="s">
        <v>38</v>
      </c>
      <c r="V4817" s="1" t="s">
        <v>39</v>
      </c>
      <c r="W4817" s="1">
        <v>230000000</v>
      </c>
      <c r="X4817" s="1">
        <v>2012</v>
      </c>
      <c r="Y4817" s="1">
        <v>10000</v>
      </c>
      <c r="Z4817" s="1">
        <v>7</v>
      </c>
      <c r="AA4817" s="1">
        <v>2.35</v>
      </c>
      <c r="AB4817" s="1">
        <v>56000</v>
      </c>
    </row>
    <row r="4818" spans="1:28">
      <c r="A4818" s="1" t="s">
        <v>28</v>
      </c>
      <c r="B4818" s="1" t="s">
        <v>2432</v>
      </c>
      <c r="C4818" s="1">
        <v>15</v>
      </c>
      <c r="D4818" s="1">
        <v>154</v>
      </c>
      <c r="E4818" s="1">
        <v>189</v>
      </c>
      <c r="F4818" s="1">
        <v>388</v>
      </c>
      <c r="G4818" s="1" t="s">
        <v>11268</v>
      </c>
      <c r="H4818" s="1">
        <v>683</v>
      </c>
      <c r="J4818" s="1" t="s">
        <v>11269</v>
      </c>
      <c r="K4818" s="1" t="s">
        <v>11270</v>
      </c>
      <c r="L4818" s="1" t="s">
        <v>11271</v>
      </c>
      <c r="M4818" s="1">
        <v>3454</v>
      </c>
      <c r="N4818" s="1">
        <v>2172</v>
      </c>
      <c r="O4818" s="1" t="s">
        <v>2433</v>
      </c>
      <c r="P4818" s="1">
        <v>0</v>
      </c>
      <c r="Q4818" s="1" t="s">
        <v>11272</v>
      </c>
      <c r="R4818" s="1" t="s">
        <v>11273</v>
      </c>
      <c r="S4818" s="1">
        <v>64</v>
      </c>
      <c r="T4818" s="1" t="s">
        <v>37</v>
      </c>
      <c r="U4818" s="1" t="s">
        <v>38</v>
      </c>
      <c r="V4818" s="1" t="s">
        <v>273</v>
      </c>
      <c r="W4818" s="1">
        <v>20000000</v>
      </c>
      <c r="X4818" s="1">
        <v>1969</v>
      </c>
      <c r="Y4818" s="1">
        <v>641</v>
      </c>
      <c r="Z4818" s="1">
        <v>7</v>
      </c>
      <c r="AA4818" s="1">
        <v>2.35</v>
      </c>
      <c r="AB4818" s="1">
        <v>548</v>
      </c>
    </row>
    <row r="4819" spans="1:28">
      <c r="A4819" s="1" t="s">
        <v>28</v>
      </c>
      <c r="B4819" s="1" t="s">
        <v>12238</v>
      </c>
      <c r="C4819" s="1">
        <v>15</v>
      </c>
      <c r="D4819" s="1">
        <v>154</v>
      </c>
      <c r="E4819" s="1">
        <v>117</v>
      </c>
      <c r="F4819" s="1">
        <v>86</v>
      </c>
      <c r="G4819" s="1" t="s">
        <v>12239</v>
      </c>
      <c r="H4819" s="1">
        <v>715</v>
      </c>
      <c r="J4819" s="1" t="s">
        <v>1094</v>
      </c>
      <c r="K4819" s="1" t="s">
        <v>12240</v>
      </c>
      <c r="L4819" s="1" t="s">
        <v>12241</v>
      </c>
      <c r="M4819" s="1">
        <v>4550</v>
      </c>
      <c r="N4819" s="1">
        <v>1567</v>
      </c>
      <c r="O4819" s="1" t="s">
        <v>12242</v>
      </c>
      <c r="P4819" s="1">
        <v>3</v>
      </c>
      <c r="Q4819" s="1" t="s">
        <v>12243</v>
      </c>
      <c r="R4819" s="1" t="s">
        <v>12244</v>
      </c>
      <c r="S4819" s="1">
        <v>50</v>
      </c>
      <c r="T4819" s="1" t="s">
        <v>37</v>
      </c>
      <c r="U4819" s="1" t="s">
        <v>38</v>
      </c>
      <c r="V4819" s="1" t="s">
        <v>5599</v>
      </c>
      <c r="W4819" s="1">
        <v>9000000</v>
      </c>
      <c r="X4819" s="1">
        <v>1963</v>
      </c>
      <c r="Y4819" s="1">
        <v>490</v>
      </c>
      <c r="Z4819" s="1">
        <v>6.8</v>
      </c>
      <c r="AA4819" s="1">
        <v>2.2000000000000002</v>
      </c>
      <c r="AB4819" s="1">
        <v>419</v>
      </c>
    </row>
    <row r="4820" spans="1:28">
      <c r="A4820" s="1" t="s">
        <v>28</v>
      </c>
      <c r="B4820" s="1" t="s">
        <v>2205</v>
      </c>
      <c r="C4820" s="1">
        <v>56</v>
      </c>
      <c r="D4820" s="1">
        <v>154</v>
      </c>
      <c r="E4820" s="1">
        <v>521</v>
      </c>
      <c r="F4820" s="1">
        <v>957</v>
      </c>
      <c r="G4820" s="1" t="s">
        <v>2053</v>
      </c>
      <c r="H4820" s="1">
        <v>10000</v>
      </c>
      <c r="I4820" s="1">
        <v>158348400</v>
      </c>
      <c r="J4820" s="1" t="s">
        <v>1916</v>
      </c>
      <c r="K4820" s="1" t="s">
        <v>519</v>
      </c>
      <c r="L4820" s="1" t="s">
        <v>6056</v>
      </c>
      <c r="M4820" s="1">
        <v>88844</v>
      </c>
      <c r="N4820" s="1">
        <v>14244</v>
      </c>
      <c r="O4820" s="1" t="s">
        <v>6057</v>
      </c>
      <c r="P4820" s="1">
        <v>0</v>
      </c>
      <c r="Q4820" s="1" t="s">
        <v>6058</v>
      </c>
      <c r="R4820" s="1" t="s">
        <v>6059</v>
      </c>
      <c r="S4820" s="1">
        <v>142</v>
      </c>
      <c r="T4820" s="1" t="s">
        <v>37</v>
      </c>
      <c r="U4820" s="1" t="s">
        <v>38</v>
      </c>
      <c r="V4820" s="1" t="s">
        <v>581</v>
      </c>
      <c r="W4820" s="1">
        <v>42000000</v>
      </c>
      <c r="X4820" s="1">
        <v>1993</v>
      </c>
      <c r="Y4820" s="1">
        <v>1000</v>
      </c>
      <c r="Z4820" s="1">
        <v>6.8</v>
      </c>
      <c r="AA4820" s="1">
        <v>1.85</v>
      </c>
      <c r="AB4820" s="1">
        <v>0</v>
      </c>
    </row>
    <row r="4821" spans="1:28">
      <c r="A4821" s="1" t="s">
        <v>28</v>
      </c>
      <c r="B4821" s="1" t="s">
        <v>385</v>
      </c>
      <c r="C4821" s="1">
        <v>70</v>
      </c>
      <c r="D4821" s="1">
        <v>154</v>
      </c>
      <c r="E4821" s="1">
        <v>14000</v>
      </c>
      <c r="F4821" s="1">
        <v>271</v>
      </c>
      <c r="G4821" s="1" t="s">
        <v>12671</v>
      </c>
      <c r="H4821" s="1">
        <v>852</v>
      </c>
      <c r="I4821" s="1">
        <v>94175854</v>
      </c>
      <c r="J4821" s="1" t="s">
        <v>3395</v>
      </c>
      <c r="K4821" s="1" t="s">
        <v>897</v>
      </c>
      <c r="L4821" s="1" t="s">
        <v>12672</v>
      </c>
      <c r="M4821" s="1">
        <v>60988</v>
      </c>
      <c r="N4821" s="1">
        <v>2592</v>
      </c>
      <c r="O4821" s="1" t="s">
        <v>417</v>
      </c>
      <c r="P4821" s="1">
        <v>0</v>
      </c>
      <c r="Q4821" s="1" t="s">
        <v>12673</v>
      </c>
      <c r="R4821" s="1" t="s">
        <v>12674</v>
      </c>
      <c r="S4821" s="1">
        <v>199</v>
      </c>
      <c r="T4821" s="1" t="s">
        <v>37</v>
      </c>
      <c r="U4821" s="1" t="s">
        <v>38</v>
      </c>
      <c r="V4821" s="1" t="s">
        <v>39</v>
      </c>
      <c r="W4821" s="1">
        <v>15000000</v>
      </c>
      <c r="X4821" s="1">
        <v>1985</v>
      </c>
      <c r="Y4821" s="1">
        <v>581</v>
      </c>
      <c r="Z4821" s="1">
        <v>7.8</v>
      </c>
      <c r="AA4821" s="1">
        <v>1.85</v>
      </c>
      <c r="AB4821" s="1">
        <v>6000</v>
      </c>
    </row>
    <row r="4822" spans="1:28">
      <c r="A4822" s="1" t="s">
        <v>28</v>
      </c>
      <c r="B4822" s="1" t="s">
        <v>11313</v>
      </c>
      <c r="C4822" s="1">
        <v>103</v>
      </c>
      <c r="D4822" s="1">
        <v>154</v>
      </c>
      <c r="E4822" s="1">
        <v>608</v>
      </c>
      <c r="F4822" s="1">
        <v>149</v>
      </c>
      <c r="G4822" s="1" t="s">
        <v>3434</v>
      </c>
      <c r="H4822" s="1">
        <v>1000</v>
      </c>
      <c r="I4822" s="1">
        <v>6201757</v>
      </c>
      <c r="J4822" s="1" t="s">
        <v>11314</v>
      </c>
      <c r="K4822" s="1" t="s">
        <v>389</v>
      </c>
      <c r="L4822" s="1" t="s">
        <v>11315</v>
      </c>
      <c r="M4822" s="1">
        <v>10037</v>
      </c>
      <c r="N4822" s="1">
        <v>1690</v>
      </c>
      <c r="O4822" s="1" t="s">
        <v>11316</v>
      </c>
      <c r="P4822" s="1">
        <v>1</v>
      </c>
      <c r="Q4822" s="1" t="s">
        <v>11317</v>
      </c>
      <c r="R4822" s="1" t="s">
        <v>11318</v>
      </c>
      <c r="S4822" s="1">
        <v>202</v>
      </c>
      <c r="T4822" s="1" t="s">
        <v>37</v>
      </c>
      <c r="U4822" s="1" t="s">
        <v>56</v>
      </c>
      <c r="V4822" s="1" t="s">
        <v>581</v>
      </c>
      <c r="W4822" s="1">
        <v>10000000</v>
      </c>
      <c r="X4822" s="1">
        <v>1999</v>
      </c>
      <c r="Y4822" s="1">
        <v>452</v>
      </c>
      <c r="Z4822" s="1">
        <v>7.4</v>
      </c>
      <c r="AA4822" s="1">
        <v>1.66</v>
      </c>
      <c r="AB4822" s="1">
        <v>608</v>
      </c>
    </row>
    <row r="4823" spans="1:28">
      <c r="A4823" s="1" t="s">
        <v>28</v>
      </c>
      <c r="B4823" s="1" t="s">
        <v>1756</v>
      </c>
      <c r="C4823" s="1">
        <v>140</v>
      </c>
      <c r="D4823" s="1">
        <v>154</v>
      </c>
      <c r="E4823" s="1">
        <v>16000</v>
      </c>
      <c r="F4823" s="1">
        <v>889</v>
      </c>
      <c r="G4823" s="1" t="s">
        <v>14049</v>
      </c>
      <c r="H4823" s="1">
        <v>22000</v>
      </c>
      <c r="I4823" s="1">
        <v>39647595</v>
      </c>
      <c r="J4823" s="1" t="s">
        <v>1524</v>
      </c>
      <c r="K4823" s="1" t="s">
        <v>1738</v>
      </c>
      <c r="L4823" s="1" t="s">
        <v>14050</v>
      </c>
      <c r="M4823" s="1">
        <v>239540</v>
      </c>
      <c r="N4823" s="1">
        <v>25522</v>
      </c>
      <c r="O4823" s="1" t="s">
        <v>4344</v>
      </c>
      <c r="P4823" s="1">
        <v>5</v>
      </c>
      <c r="Q4823" s="1" t="s">
        <v>14051</v>
      </c>
      <c r="R4823" s="1" t="s">
        <v>14052</v>
      </c>
      <c r="S4823" s="1">
        <v>462</v>
      </c>
      <c r="T4823" s="1" t="s">
        <v>37</v>
      </c>
      <c r="U4823" s="1" t="s">
        <v>38</v>
      </c>
      <c r="V4823" s="1" t="s">
        <v>581</v>
      </c>
      <c r="W4823" s="1">
        <v>12000000</v>
      </c>
      <c r="X4823" s="1">
        <v>1997</v>
      </c>
      <c r="Y4823" s="1">
        <v>1000</v>
      </c>
      <c r="Z4823" s="1">
        <v>7.5</v>
      </c>
      <c r="AA4823" s="1">
        <v>1.85</v>
      </c>
      <c r="AB4823" s="1">
        <v>0</v>
      </c>
    </row>
    <row r="4824" spans="1:28">
      <c r="A4824" s="1" t="s">
        <v>28</v>
      </c>
      <c r="B4824" s="1" t="s">
        <v>424</v>
      </c>
      <c r="C4824" s="1">
        <v>185</v>
      </c>
      <c r="D4824" s="1">
        <v>154</v>
      </c>
      <c r="E4824" s="1">
        <v>776</v>
      </c>
      <c r="F4824" s="1">
        <v>933</v>
      </c>
      <c r="G4824" s="1" t="s">
        <v>1518</v>
      </c>
      <c r="H4824" s="1">
        <v>10000</v>
      </c>
      <c r="I4824" s="1">
        <v>306124059</v>
      </c>
      <c r="J4824" s="1" t="s">
        <v>69</v>
      </c>
      <c r="K4824" s="1" t="s">
        <v>162</v>
      </c>
      <c r="L4824" s="1" t="s">
        <v>2967</v>
      </c>
      <c r="M4824" s="1">
        <v>430055</v>
      </c>
      <c r="N4824" s="1">
        <v>16785</v>
      </c>
      <c r="O4824" s="1" t="s">
        <v>2968</v>
      </c>
      <c r="P4824" s="1">
        <v>0</v>
      </c>
      <c r="Q4824" s="1" t="s">
        <v>2969</v>
      </c>
      <c r="R4824" s="1" t="s">
        <v>2970</v>
      </c>
      <c r="S4824" s="1">
        <v>856</v>
      </c>
      <c r="T4824" s="1" t="s">
        <v>37</v>
      </c>
      <c r="U4824" s="1" t="s">
        <v>38</v>
      </c>
      <c r="V4824" s="1" t="s">
        <v>39</v>
      </c>
      <c r="W4824" s="1">
        <v>75000000</v>
      </c>
      <c r="X4824" s="1">
        <v>1996</v>
      </c>
      <c r="Y4824" s="1">
        <v>2000</v>
      </c>
      <c r="Z4824" s="1">
        <v>6.9</v>
      </c>
      <c r="AA4824" s="1">
        <v>2.35</v>
      </c>
      <c r="AB4824" s="1">
        <v>16000</v>
      </c>
    </row>
    <row r="4825" spans="1:28">
      <c r="A4825" s="1" t="s">
        <v>28</v>
      </c>
      <c r="B4825" s="1" t="s">
        <v>1011</v>
      </c>
      <c r="C4825" s="1">
        <v>190</v>
      </c>
      <c r="D4825" s="1">
        <v>154</v>
      </c>
      <c r="E4825" s="1">
        <v>380</v>
      </c>
      <c r="F4825" s="1">
        <v>445</v>
      </c>
      <c r="G4825" s="1" t="s">
        <v>1012</v>
      </c>
      <c r="H4825" s="1">
        <v>10000</v>
      </c>
      <c r="I4825" s="1">
        <v>111110575</v>
      </c>
      <c r="J4825" s="1" t="s">
        <v>1013</v>
      </c>
      <c r="K4825" s="1" t="s">
        <v>519</v>
      </c>
      <c r="L4825" s="1" t="s">
        <v>1014</v>
      </c>
      <c r="M4825" s="1">
        <v>317166</v>
      </c>
      <c r="N4825" s="1">
        <v>11945</v>
      </c>
      <c r="O4825" s="1" t="s">
        <v>1015</v>
      </c>
      <c r="P4825" s="1">
        <v>1</v>
      </c>
      <c r="Q4825" s="1" t="s">
        <v>1016</v>
      </c>
      <c r="R4825" s="1" t="s">
        <v>1017</v>
      </c>
      <c r="S4825" s="1">
        <v>928</v>
      </c>
      <c r="T4825" s="1" t="s">
        <v>37</v>
      </c>
      <c r="U4825" s="1" t="s">
        <v>38</v>
      </c>
      <c r="V4825" s="1" t="s">
        <v>581</v>
      </c>
      <c r="W4825" s="1">
        <v>140000000</v>
      </c>
      <c r="X4825" s="1">
        <v>2003</v>
      </c>
      <c r="Y4825" s="1">
        <v>956</v>
      </c>
      <c r="Z4825" s="1">
        <v>7.7</v>
      </c>
      <c r="AA4825" s="1">
        <v>2.35</v>
      </c>
      <c r="AB4825" s="1">
        <v>0</v>
      </c>
    </row>
    <row r="4826" spans="1:28">
      <c r="A4826" s="1" t="s">
        <v>28</v>
      </c>
      <c r="B4826" s="1" t="s">
        <v>2633</v>
      </c>
      <c r="C4826" s="1">
        <v>198</v>
      </c>
      <c r="D4826" s="1">
        <v>154</v>
      </c>
      <c r="E4826" s="1">
        <v>333</v>
      </c>
      <c r="F4826" s="1">
        <v>16000</v>
      </c>
      <c r="G4826" s="1" t="s">
        <v>837</v>
      </c>
      <c r="H4826" s="1">
        <v>22000</v>
      </c>
      <c r="I4826" s="1">
        <v>95632614</v>
      </c>
      <c r="J4826" s="1" t="s">
        <v>2634</v>
      </c>
      <c r="K4826" s="1" t="s">
        <v>693</v>
      </c>
      <c r="L4826" s="1" t="s">
        <v>2635</v>
      </c>
      <c r="M4826" s="1">
        <v>118483</v>
      </c>
      <c r="N4826" s="1">
        <v>61110</v>
      </c>
      <c r="O4826" s="1" t="s">
        <v>376</v>
      </c>
      <c r="P4826" s="1">
        <v>3</v>
      </c>
      <c r="Q4826" s="1" t="s">
        <v>2636</v>
      </c>
      <c r="R4826" s="1" t="s">
        <v>2637</v>
      </c>
      <c r="S4826" s="1">
        <v>674</v>
      </c>
      <c r="T4826" s="1" t="s">
        <v>37</v>
      </c>
      <c r="U4826" s="1" t="s">
        <v>38</v>
      </c>
      <c r="V4826" s="1" t="s">
        <v>581</v>
      </c>
      <c r="W4826" s="1">
        <v>79000000</v>
      </c>
      <c r="X4826" s="1">
        <v>2003</v>
      </c>
      <c r="Y4826" s="1">
        <v>20000</v>
      </c>
      <c r="Z4826" s="1">
        <v>7.2</v>
      </c>
      <c r="AA4826" s="1">
        <v>2.35</v>
      </c>
      <c r="AB4826" s="1">
        <v>0</v>
      </c>
    </row>
    <row r="4827" spans="1:28">
      <c r="A4827" s="1" t="s">
        <v>28</v>
      </c>
      <c r="B4827" s="1" t="s">
        <v>29</v>
      </c>
      <c r="C4827" s="1">
        <v>250</v>
      </c>
      <c r="D4827" s="1">
        <v>154</v>
      </c>
      <c r="E4827" s="1">
        <v>0</v>
      </c>
      <c r="F4827" s="1">
        <v>604</v>
      </c>
      <c r="G4827" s="1" t="s">
        <v>12126</v>
      </c>
      <c r="H4827" s="1">
        <v>2000</v>
      </c>
      <c r="I4827" s="1">
        <v>85200000</v>
      </c>
      <c r="J4827" s="1" t="s">
        <v>69</v>
      </c>
      <c r="K4827" s="1" t="s">
        <v>2993</v>
      </c>
      <c r="L4827" s="1" t="s">
        <v>12127</v>
      </c>
      <c r="M4827" s="1">
        <v>488537</v>
      </c>
      <c r="N4827" s="1">
        <v>4228</v>
      </c>
      <c r="O4827" s="1" t="s">
        <v>1708</v>
      </c>
      <c r="P4827" s="1">
        <v>1</v>
      </c>
      <c r="Q4827" s="1" t="s">
        <v>12128</v>
      </c>
      <c r="R4827" s="1" t="s">
        <v>12129</v>
      </c>
      <c r="S4827" s="1">
        <v>1076</v>
      </c>
      <c r="T4827" s="1" t="s">
        <v>37</v>
      </c>
      <c r="U4827" s="1" t="s">
        <v>38</v>
      </c>
      <c r="V4827" s="1" t="s">
        <v>581</v>
      </c>
      <c r="W4827" s="1">
        <v>18500000</v>
      </c>
      <c r="X4827" s="1">
        <v>1986</v>
      </c>
      <c r="Y4827" s="1">
        <v>626</v>
      </c>
      <c r="Z4827" s="1">
        <v>8.4</v>
      </c>
      <c r="AA4827" s="1">
        <v>1.85</v>
      </c>
      <c r="AB4827" s="1">
        <v>18000</v>
      </c>
    </row>
    <row r="4828" spans="1:28">
      <c r="A4828" s="1" t="s">
        <v>28</v>
      </c>
      <c r="B4828" s="1" t="s">
        <v>274</v>
      </c>
      <c r="C4828" s="1">
        <v>428</v>
      </c>
      <c r="D4828" s="1">
        <v>154</v>
      </c>
      <c r="E4828" s="1">
        <v>0</v>
      </c>
      <c r="F4828" s="1">
        <v>581</v>
      </c>
      <c r="G4828" s="1" t="s">
        <v>381</v>
      </c>
      <c r="H4828" s="1">
        <v>894</v>
      </c>
      <c r="I4828" s="1">
        <v>352358779</v>
      </c>
      <c r="J4828" s="1" t="s">
        <v>69</v>
      </c>
      <c r="K4828" s="1" t="s">
        <v>276</v>
      </c>
      <c r="L4828" s="1" t="s">
        <v>382</v>
      </c>
      <c r="M4828" s="1">
        <v>326180</v>
      </c>
      <c r="N4828" s="1">
        <v>2593</v>
      </c>
      <c r="O4828" s="1" t="s">
        <v>275</v>
      </c>
      <c r="P4828" s="1">
        <v>2</v>
      </c>
      <c r="Q4828" s="1" t="s">
        <v>383</v>
      </c>
      <c r="R4828" s="1" t="s">
        <v>384</v>
      </c>
      <c r="S4828" s="1">
        <v>899</v>
      </c>
      <c r="T4828" s="1" t="s">
        <v>37</v>
      </c>
      <c r="U4828" s="1" t="s">
        <v>38</v>
      </c>
      <c r="V4828" s="1" t="s">
        <v>39</v>
      </c>
      <c r="W4828" s="1">
        <v>195000000</v>
      </c>
      <c r="X4828" s="1">
        <v>2011</v>
      </c>
      <c r="Y4828" s="1">
        <v>829</v>
      </c>
      <c r="Z4828" s="1">
        <v>6.3</v>
      </c>
      <c r="AA4828" s="1">
        <v>2.35</v>
      </c>
      <c r="AB4828" s="1">
        <v>46000</v>
      </c>
    </row>
    <row r="4829" spans="1:28">
      <c r="A4829" s="1" t="s">
        <v>28</v>
      </c>
      <c r="B4829" s="1" t="s">
        <v>20679</v>
      </c>
      <c r="C4829" s="1">
        <v>3</v>
      </c>
      <c r="D4829" s="1">
        <v>155</v>
      </c>
      <c r="E4829" s="1">
        <v>0</v>
      </c>
      <c r="F4829" s="1">
        <v>61</v>
      </c>
      <c r="G4829" s="1" t="s">
        <v>20680</v>
      </c>
      <c r="H4829" s="1">
        <v>141</v>
      </c>
      <c r="J4829" s="1" t="s">
        <v>1673</v>
      </c>
      <c r="K4829" s="1" t="s">
        <v>20681</v>
      </c>
      <c r="L4829" s="1" t="s">
        <v>20682</v>
      </c>
      <c r="M4829" s="1">
        <v>563</v>
      </c>
      <c r="N4829" s="1">
        <v>349</v>
      </c>
      <c r="O4829" s="1" t="s">
        <v>20683</v>
      </c>
      <c r="P4829" s="1">
        <v>2</v>
      </c>
      <c r="Q4829" s="1" t="s">
        <v>65</v>
      </c>
      <c r="R4829" s="1" t="s">
        <v>20684</v>
      </c>
      <c r="S4829" s="1">
        <v>6</v>
      </c>
      <c r="T4829" s="1" t="s">
        <v>20685</v>
      </c>
      <c r="U4829" s="1" t="s">
        <v>5598</v>
      </c>
      <c r="V4829" s="1" t="s">
        <v>5599</v>
      </c>
      <c r="W4829" s="1">
        <v>150000000</v>
      </c>
      <c r="X4829" s="1">
        <v>2015</v>
      </c>
      <c r="Y4829" s="1">
        <v>77</v>
      </c>
      <c r="Z4829" s="1">
        <v>5.0999999999999996</v>
      </c>
      <c r="AB4829" s="1">
        <v>82</v>
      </c>
    </row>
    <row r="4830" spans="1:28">
      <c r="A4830" s="1" t="s">
        <v>28</v>
      </c>
      <c r="B4830" s="1" t="s">
        <v>524</v>
      </c>
      <c r="C4830" s="1">
        <v>67</v>
      </c>
      <c r="D4830" s="1">
        <v>155</v>
      </c>
      <c r="E4830" s="1">
        <v>58</v>
      </c>
      <c r="F4830" s="1">
        <v>720</v>
      </c>
      <c r="G4830" s="1" t="s">
        <v>462</v>
      </c>
      <c r="H4830" s="1">
        <v>25000</v>
      </c>
      <c r="I4830" s="1">
        <v>165500000</v>
      </c>
      <c r="J4830" s="1" t="s">
        <v>203</v>
      </c>
      <c r="K4830" s="1" t="s">
        <v>102</v>
      </c>
      <c r="L4830" s="1" t="s">
        <v>4993</v>
      </c>
      <c r="M4830" s="1">
        <v>145257</v>
      </c>
      <c r="N4830" s="1">
        <v>38518</v>
      </c>
      <c r="O4830" s="1" t="s">
        <v>1862</v>
      </c>
      <c r="P4830" s="1">
        <v>0</v>
      </c>
      <c r="Q4830" s="1" t="s">
        <v>4994</v>
      </c>
      <c r="R4830" s="1" t="s">
        <v>4995</v>
      </c>
      <c r="S4830" s="1">
        <v>322</v>
      </c>
      <c r="T4830" s="1" t="s">
        <v>37</v>
      </c>
      <c r="U4830" s="1" t="s">
        <v>38</v>
      </c>
      <c r="V4830" s="1" t="s">
        <v>39</v>
      </c>
      <c r="W4830" s="1">
        <v>48000000</v>
      </c>
      <c r="X4830" s="1">
        <v>1991</v>
      </c>
      <c r="Y4830" s="1">
        <v>11000</v>
      </c>
      <c r="Z4830" s="1">
        <v>6.9</v>
      </c>
      <c r="AA4830" s="1">
        <v>1.85</v>
      </c>
      <c r="AB4830" s="1">
        <v>0</v>
      </c>
    </row>
    <row r="4831" spans="1:28">
      <c r="A4831" s="1" t="s">
        <v>28</v>
      </c>
      <c r="B4831" s="1" t="s">
        <v>385</v>
      </c>
      <c r="C4831" s="1">
        <v>77</v>
      </c>
      <c r="D4831" s="1">
        <v>155</v>
      </c>
      <c r="E4831" s="1">
        <v>14000</v>
      </c>
      <c r="F4831" s="1">
        <v>11000</v>
      </c>
      <c r="G4831" s="1" t="s">
        <v>462</v>
      </c>
      <c r="H4831" s="1">
        <v>12000</v>
      </c>
      <c r="I4831" s="1">
        <v>44175394</v>
      </c>
      <c r="J4831" s="1" t="s">
        <v>6505</v>
      </c>
      <c r="K4831" s="1" t="s">
        <v>758</v>
      </c>
      <c r="L4831" s="1" t="s">
        <v>6506</v>
      </c>
      <c r="M4831" s="1">
        <v>56509</v>
      </c>
      <c r="N4831" s="1">
        <v>37570</v>
      </c>
      <c r="O4831" s="1" t="s">
        <v>656</v>
      </c>
      <c r="P4831" s="1">
        <v>2</v>
      </c>
      <c r="Q4831" s="1" t="s">
        <v>6507</v>
      </c>
      <c r="R4831" s="1" t="s">
        <v>6508</v>
      </c>
      <c r="S4831" s="1">
        <v>227</v>
      </c>
      <c r="T4831" s="1" t="s">
        <v>37</v>
      </c>
      <c r="U4831" s="1" t="s">
        <v>38</v>
      </c>
      <c r="V4831" s="1" t="s">
        <v>581</v>
      </c>
      <c r="W4831" s="1">
        <v>36000000</v>
      </c>
      <c r="X4831" s="1">
        <v>1997</v>
      </c>
      <c r="Y4831" s="1">
        <v>11000</v>
      </c>
      <c r="Z4831" s="1">
        <v>7.2</v>
      </c>
      <c r="AA4831" s="1">
        <v>1.85</v>
      </c>
      <c r="AB4831" s="1">
        <v>0</v>
      </c>
    </row>
    <row r="4832" spans="1:28">
      <c r="A4832" s="1" t="s">
        <v>28</v>
      </c>
      <c r="B4832" s="1" t="s">
        <v>3680</v>
      </c>
      <c r="C4832" s="1">
        <v>91</v>
      </c>
      <c r="D4832" s="1">
        <v>155</v>
      </c>
      <c r="E4832" s="1">
        <v>16000</v>
      </c>
      <c r="F4832" s="1">
        <v>229</v>
      </c>
      <c r="G4832" s="1" t="s">
        <v>1344</v>
      </c>
      <c r="H4832" s="1">
        <v>18000</v>
      </c>
      <c r="I4832" s="1">
        <v>25078937</v>
      </c>
      <c r="J4832" s="1" t="s">
        <v>2134</v>
      </c>
      <c r="K4832" s="1" t="s">
        <v>116</v>
      </c>
      <c r="L4832" s="1" t="s">
        <v>7503</v>
      </c>
      <c r="M4832" s="1">
        <v>31751</v>
      </c>
      <c r="N4832" s="1">
        <v>19689</v>
      </c>
      <c r="O4832" s="1" t="s">
        <v>7504</v>
      </c>
      <c r="P4832" s="1">
        <v>2</v>
      </c>
      <c r="Q4832" s="1" t="s">
        <v>7505</v>
      </c>
      <c r="R4832" s="1" t="s">
        <v>7506</v>
      </c>
      <c r="S4832" s="1">
        <v>216</v>
      </c>
      <c r="T4832" s="1" t="s">
        <v>37</v>
      </c>
      <c r="U4832" s="1" t="s">
        <v>38</v>
      </c>
      <c r="V4832" s="1" t="s">
        <v>581</v>
      </c>
      <c r="W4832" s="1">
        <v>30000000</v>
      </c>
      <c r="X4832" s="1">
        <v>1997</v>
      </c>
      <c r="Y4832" s="1">
        <v>461</v>
      </c>
      <c r="Z4832" s="1">
        <v>6.6</v>
      </c>
      <c r="AA4832" s="1">
        <v>1.85</v>
      </c>
      <c r="AB4832" s="1">
        <v>0</v>
      </c>
    </row>
    <row r="4833" spans="1:28">
      <c r="A4833" s="1" t="s">
        <v>28</v>
      </c>
      <c r="B4833" s="1" t="s">
        <v>7062</v>
      </c>
      <c r="C4833" s="1">
        <v>153</v>
      </c>
      <c r="D4833" s="1">
        <v>155</v>
      </c>
      <c r="E4833" s="1">
        <v>0</v>
      </c>
      <c r="F4833" s="1">
        <v>170</v>
      </c>
      <c r="G4833" s="1" t="s">
        <v>12897</v>
      </c>
      <c r="H4833" s="1">
        <v>3000</v>
      </c>
      <c r="I4833" s="1">
        <v>26384919</v>
      </c>
      <c r="J4833" s="1" t="s">
        <v>3395</v>
      </c>
      <c r="K4833" s="1" t="s">
        <v>248</v>
      </c>
      <c r="L4833" s="1" t="s">
        <v>12898</v>
      </c>
      <c r="M4833" s="1">
        <v>189032</v>
      </c>
      <c r="N4833" s="1">
        <v>3677</v>
      </c>
      <c r="O4833" s="1" t="s">
        <v>12899</v>
      </c>
      <c r="P4833" s="1">
        <v>15</v>
      </c>
      <c r="Q4833" s="1" t="s">
        <v>12900</v>
      </c>
      <c r="R4833" s="1" t="s">
        <v>12901</v>
      </c>
      <c r="S4833" s="1">
        <v>560</v>
      </c>
      <c r="T4833" s="1" t="s">
        <v>37</v>
      </c>
      <c r="U4833" s="1" t="s">
        <v>38</v>
      </c>
      <c r="V4833" s="1" t="s">
        <v>581</v>
      </c>
      <c r="W4833" s="1">
        <v>15000000</v>
      </c>
      <c r="X4833" s="1">
        <v>1997</v>
      </c>
      <c r="Y4833" s="1">
        <v>360</v>
      </c>
      <c r="Z4833" s="1">
        <v>7.9</v>
      </c>
      <c r="AA4833" s="1">
        <v>2.35</v>
      </c>
      <c r="AB4833" s="1">
        <v>0</v>
      </c>
    </row>
    <row r="4834" spans="1:28">
      <c r="A4834" s="1" t="s">
        <v>28</v>
      </c>
      <c r="B4834" s="1" t="s">
        <v>4836</v>
      </c>
      <c r="C4834" s="1">
        <v>181</v>
      </c>
      <c r="D4834" s="1">
        <v>155</v>
      </c>
      <c r="E4834" s="1">
        <v>0</v>
      </c>
      <c r="F4834" s="1">
        <v>10000</v>
      </c>
      <c r="G4834" s="1" t="s">
        <v>758</v>
      </c>
      <c r="H4834" s="1">
        <v>18000</v>
      </c>
      <c r="I4834" s="1">
        <v>82522790</v>
      </c>
      <c r="J4834" s="1" t="s">
        <v>6308</v>
      </c>
      <c r="K4834" s="1" t="s">
        <v>584</v>
      </c>
      <c r="L4834" s="1" t="s">
        <v>6309</v>
      </c>
      <c r="M4834" s="1">
        <v>143835</v>
      </c>
      <c r="N4834" s="1">
        <v>42220</v>
      </c>
      <c r="O4834" s="1" t="s">
        <v>436</v>
      </c>
      <c r="P4834" s="1">
        <v>0</v>
      </c>
      <c r="Q4834" s="1" t="s">
        <v>6310</v>
      </c>
      <c r="R4834" s="1" t="s">
        <v>6311</v>
      </c>
      <c r="S4834" s="1">
        <v>654</v>
      </c>
      <c r="T4834" s="1" t="s">
        <v>37</v>
      </c>
      <c r="U4834" s="1" t="s">
        <v>38</v>
      </c>
      <c r="V4834" s="1" t="s">
        <v>581</v>
      </c>
      <c r="W4834" s="1">
        <v>40000000</v>
      </c>
      <c r="X4834" s="1">
        <v>1992</v>
      </c>
      <c r="Y4834" s="1">
        <v>12000</v>
      </c>
      <c r="Z4834" s="1">
        <v>7.5</v>
      </c>
      <c r="AA4834" s="1">
        <v>1.85</v>
      </c>
      <c r="AB4834" s="1">
        <v>14000</v>
      </c>
    </row>
    <row r="4835" spans="1:28">
      <c r="A4835" s="1" t="s">
        <v>743</v>
      </c>
      <c r="B4835" s="1" t="s">
        <v>7702</v>
      </c>
      <c r="C4835" s="1">
        <v>24</v>
      </c>
      <c r="D4835" s="1">
        <v>156</v>
      </c>
      <c r="E4835" s="1">
        <v>278</v>
      </c>
      <c r="F4835" s="1">
        <v>249</v>
      </c>
      <c r="G4835" s="1" t="s">
        <v>5791</v>
      </c>
      <c r="H4835" s="1">
        <v>695</v>
      </c>
      <c r="J4835" s="1" t="s">
        <v>3227</v>
      </c>
      <c r="K4835" s="1" t="s">
        <v>1687</v>
      </c>
      <c r="L4835" s="1" t="s">
        <v>7703</v>
      </c>
      <c r="M4835" s="1">
        <v>9852</v>
      </c>
      <c r="N4835" s="1">
        <v>1573</v>
      </c>
      <c r="O4835" s="1" t="s">
        <v>3119</v>
      </c>
      <c r="P4835" s="1">
        <v>0</v>
      </c>
      <c r="Q4835" s="1" t="s">
        <v>7704</v>
      </c>
      <c r="R4835" s="1" t="s">
        <v>7705</v>
      </c>
      <c r="S4835" s="1">
        <v>55</v>
      </c>
      <c r="T4835" s="1" t="s">
        <v>37</v>
      </c>
      <c r="U4835" s="1" t="s">
        <v>7706</v>
      </c>
      <c r="V4835" s="1" t="s">
        <v>91</v>
      </c>
      <c r="W4835" s="1">
        <v>35000000</v>
      </c>
      <c r="X4835" s="1">
        <v>1980</v>
      </c>
      <c r="Y4835" s="1">
        <v>279</v>
      </c>
      <c r="Z4835" s="1">
        <v>8.4</v>
      </c>
      <c r="AA4835" s="1">
        <v>2.35</v>
      </c>
      <c r="AB4835" s="1">
        <v>0</v>
      </c>
    </row>
    <row r="4836" spans="1:28">
      <c r="A4836" s="1" t="s">
        <v>28</v>
      </c>
      <c r="B4836" s="1" t="s">
        <v>15713</v>
      </c>
      <c r="C4836" s="1">
        <v>77</v>
      </c>
      <c r="D4836" s="1">
        <v>156</v>
      </c>
      <c r="E4836" s="1">
        <v>43</v>
      </c>
      <c r="F4836" s="1">
        <v>0</v>
      </c>
      <c r="G4836" s="1" t="s">
        <v>15714</v>
      </c>
      <c r="H4836" s="1">
        <v>45</v>
      </c>
      <c r="I4836" s="1">
        <v>770629</v>
      </c>
      <c r="J4836" s="1" t="s">
        <v>2650</v>
      </c>
      <c r="K4836" s="1" t="s">
        <v>15715</v>
      </c>
      <c r="L4836" s="1" t="s">
        <v>15716</v>
      </c>
      <c r="M4836" s="1">
        <v>2379</v>
      </c>
      <c r="N4836" s="1">
        <v>50</v>
      </c>
      <c r="O4836" s="1" t="s">
        <v>15717</v>
      </c>
      <c r="P4836" s="1">
        <v>0</v>
      </c>
      <c r="Q4836" s="1" t="s">
        <v>15718</v>
      </c>
      <c r="R4836" s="1" t="s">
        <v>15719</v>
      </c>
      <c r="S4836" s="1">
        <v>24</v>
      </c>
      <c r="T4836" s="1" t="s">
        <v>12683</v>
      </c>
      <c r="U4836" s="1" t="s">
        <v>5680</v>
      </c>
      <c r="V4836" s="1" t="s">
        <v>4816</v>
      </c>
      <c r="X4836" s="1">
        <v>2016</v>
      </c>
      <c r="Y4836" s="1">
        <v>5</v>
      </c>
      <c r="Z4836" s="1">
        <v>7.7</v>
      </c>
      <c r="AA4836" s="1">
        <v>2.35</v>
      </c>
      <c r="AB4836" s="1">
        <v>0</v>
      </c>
    </row>
    <row r="4837" spans="1:28">
      <c r="A4837" s="1" t="s">
        <v>28</v>
      </c>
      <c r="B4837" s="1" t="s">
        <v>4394</v>
      </c>
      <c r="C4837" s="1">
        <v>140</v>
      </c>
      <c r="D4837" s="1">
        <v>156</v>
      </c>
      <c r="E4837" s="1">
        <v>892</v>
      </c>
      <c r="F4837" s="1">
        <v>102</v>
      </c>
      <c r="G4837" s="1" t="s">
        <v>4395</v>
      </c>
      <c r="H4837" s="1">
        <v>26000</v>
      </c>
      <c r="I4837" s="1">
        <v>4535117</v>
      </c>
      <c r="J4837" s="1" t="s">
        <v>1922</v>
      </c>
      <c r="K4837" s="1" t="s">
        <v>331</v>
      </c>
      <c r="L4837" s="1" t="s">
        <v>4396</v>
      </c>
      <c r="M4837" s="1">
        <v>38398</v>
      </c>
      <c r="N4837" s="1">
        <v>26564</v>
      </c>
      <c r="O4837" s="1" t="s">
        <v>4397</v>
      </c>
      <c r="P4837" s="1">
        <v>3</v>
      </c>
      <c r="Q4837" s="1" t="s">
        <v>4398</v>
      </c>
      <c r="R4837" s="1" t="s">
        <v>4399</v>
      </c>
      <c r="S4837" s="1">
        <v>368</v>
      </c>
      <c r="T4837" s="1" t="s">
        <v>37</v>
      </c>
      <c r="U4837" s="1" t="s">
        <v>763</v>
      </c>
      <c r="V4837" s="1" t="s">
        <v>39</v>
      </c>
      <c r="W4837" s="1">
        <v>60000000</v>
      </c>
      <c r="X4837" s="1">
        <v>2007</v>
      </c>
      <c r="Y4837" s="1">
        <v>368</v>
      </c>
      <c r="Z4837" s="1">
        <v>3.8</v>
      </c>
      <c r="AA4837" s="1">
        <v>2.35</v>
      </c>
      <c r="AB4837" s="1">
        <v>0</v>
      </c>
    </row>
    <row r="4838" spans="1:28">
      <c r="A4838" s="1" t="s">
        <v>28</v>
      </c>
      <c r="B4838" s="1" t="s">
        <v>756</v>
      </c>
      <c r="C4838" s="1">
        <v>171</v>
      </c>
      <c r="D4838" s="1">
        <v>156</v>
      </c>
      <c r="E4838" s="1">
        <v>0</v>
      </c>
      <c r="F4838" s="1">
        <v>1000</v>
      </c>
      <c r="G4838" s="1" t="s">
        <v>532</v>
      </c>
      <c r="H4838" s="1">
        <v>14000</v>
      </c>
      <c r="I4838" s="1">
        <v>75530832</v>
      </c>
      <c r="J4838" s="1" t="s">
        <v>3780</v>
      </c>
      <c r="K4838" s="1" t="s">
        <v>2374</v>
      </c>
      <c r="L4838" s="1" t="s">
        <v>4024</v>
      </c>
      <c r="M4838" s="1">
        <v>97047</v>
      </c>
      <c r="N4838" s="1">
        <v>20761</v>
      </c>
      <c r="O4838" s="1" t="s">
        <v>2111</v>
      </c>
      <c r="P4838" s="1">
        <v>5</v>
      </c>
      <c r="Q4838" s="1" t="s">
        <v>4025</v>
      </c>
      <c r="R4838" s="1" t="s">
        <v>4026</v>
      </c>
      <c r="S4838" s="1">
        <v>452</v>
      </c>
      <c r="T4838" s="1" t="s">
        <v>37</v>
      </c>
      <c r="U4838" s="1" t="s">
        <v>38</v>
      </c>
      <c r="V4838" s="1" t="s">
        <v>581</v>
      </c>
      <c r="W4838" s="1">
        <v>55000000</v>
      </c>
      <c r="X4838" s="1">
        <v>1999</v>
      </c>
      <c r="Y4838" s="1">
        <v>2000</v>
      </c>
      <c r="Z4838" s="1">
        <v>6.8</v>
      </c>
      <c r="AA4838" s="1">
        <v>2.35</v>
      </c>
      <c r="AB4838" s="1">
        <v>0</v>
      </c>
    </row>
    <row r="4839" spans="1:28">
      <c r="A4839" s="1" t="s">
        <v>28</v>
      </c>
      <c r="B4839" s="1" t="s">
        <v>183</v>
      </c>
      <c r="C4839" s="1">
        <v>343</v>
      </c>
      <c r="D4839" s="1">
        <v>156</v>
      </c>
      <c r="E4839" s="1">
        <v>0</v>
      </c>
      <c r="F4839" s="1">
        <v>738</v>
      </c>
      <c r="G4839" s="1" t="s">
        <v>184</v>
      </c>
      <c r="H4839" s="1">
        <v>891</v>
      </c>
      <c r="I4839" s="1">
        <v>105219735</v>
      </c>
      <c r="J4839" s="1" t="s">
        <v>185</v>
      </c>
      <c r="K4839" s="1" t="s">
        <v>186</v>
      </c>
      <c r="L4839" s="1" t="s">
        <v>187</v>
      </c>
      <c r="M4839" s="1">
        <v>211765</v>
      </c>
      <c r="N4839" s="1">
        <v>3244</v>
      </c>
      <c r="O4839" s="1" t="s">
        <v>188</v>
      </c>
      <c r="P4839" s="1">
        <v>0</v>
      </c>
      <c r="Q4839" s="1" t="s">
        <v>189</v>
      </c>
      <c r="R4839" s="1" t="s">
        <v>190</v>
      </c>
      <c r="S4839" s="1">
        <v>546</v>
      </c>
      <c r="T4839" s="1" t="s">
        <v>37</v>
      </c>
      <c r="U4839" s="1" t="s">
        <v>38</v>
      </c>
      <c r="V4839" s="1" t="s">
        <v>39</v>
      </c>
      <c r="W4839" s="1">
        <v>200000000</v>
      </c>
      <c r="X4839" s="1">
        <v>2010</v>
      </c>
      <c r="Y4839" s="1">
        <v>882</v>
      </c>
      <c r="Z4839" s="1">
        <v>6.7</v>
      </c>
      <c r="AA4839" s="1">
        <v>2.35</v>
      </c>
      <c r="AB4839" s="1">
        <v>17000</v>
      </c>
    </row>
    <row r="4840" spans="1:28">
      <c r="A4840" s="1" t="s">
        <v>28</v>
      </c>
      <c r="B4840" s="1" t="s">
        <v>75</v>
      </c>
      <c r="C4840" s="1">
        <v>392</v>
      </c>
      <c r="D4840" s="1">
        <v>156</v>
      </c>
      <c r="E4840" s="1">
        <v>0</v>
      </c>
      <c r="F4840" s="1">
        <v>4000</v>
      </c>
      <c r="G4840" s="1" t="s">
        <v>76</v>
      </c>
      <c r="H4840" s="1">
        <v>24000</v>
      </c>
      <c r="I4840" s="1">
        <v>336530303</v>
      </c>
      <c r="J4840" s="1" t="s">
        <v>77</v>
      </c>
      <c r="K4840" s="1" t="s">
        <v>78</v>
      </c>
      <c r="L4840" s="1" t="s">
        <v>79</v>
      </c>
      <c r="M4840" s="1">
        <v>383056</v>
      </c>
      <c r="N4840" s="1">
        <v>46055</v>
      </c>
      <c r="O4840" s="1" t="s">
        <v>80</v>
      </c>
      <c r="P4840" s="1">
        <v>0</v>
      </c>
      <c r="Q4840" s="1" t="s">
        <v>81</v>
      </c>
      <c r="R4840" s="1" t="s">
        <v>82</v>
      </c>
      <c r="S4840" s="1">
        <v>1902</v>
      </c>
      <c r="T4840" s="1" t="s">
        <v>37</v>
      </c>
      <c r="U4840" s="1" t="s">
        <v>38</v>
      </c>
      <c r="V4840" s="1" t="s">
        <v>39</v>
      </c>
      <c r="W4840" s="1">
        <v>258000000</v>
      </c>
      <c r="X4840" s="1">
        <v>2007</v>
      </c>
      <c r="Y4840" s="1">
        <v>11000</v>
      </c>
      <c r="Z4840" s="1">
        <v>6.2</v>
      </c>
      <c r="AA4840" s="1">
        <v>2.35</v>
      </c>
      <c r="AB4840" s="1">
        <v>0</v>
      </c>
    </row>
    <row r="4841" spans="1:28">
      <c r="A4841" s="1" t="s">
        <v>28</v>
      </c>
      <c r="B4841" s="1" t="s">
        <v>75</v>
      </c>
      <c r="C4841" s="1">
        <v>392</v>
      </c>
      <c r="D4841" s="1">
        <v>156</v>
      </c>
      <c r="E4841" s="1">
        <v>0</v>
      </c>
      <c r="F4841" s="1">
        <v>4000</v>
      </c>
      <c r="G4841" s="1" t="s">
        <v>76</v>
      </c>
      <c r="H4841" s="1">
        <v>24000</v>
      </c>
      <c r="I4841" s="1">
        <v>336530303</v>
      </c>
      <c r="J4841" s="1" t="s">
        <v>77</v>
      </c>
      <c r="K4841" s="1" t="s">
        <v>78</v>
      </c>
      <c r="L4841" s="1" t="s">
        <v>79</v>
      </c>
      <c r="M4841" s="1">
        <v>383071</v>
      </c>
      <c r="N4841" s="1">
        <v>46055</v>
      </c>
      <c r="O4841" s="1" t="s">
        <v>80</v>
      </c>
      <c r="P4841" s="1">
        <v>0</v>
      </c>
      <c r="Q4841" s="1" t="s">
        <v>81</v>
      </c>
      <c r="R4841" s="1" t="s">
        <v>82</v>
      </c>
      <c r="S4841" s="1">
        <v>1902</v>
      </c>
      <c r="T4841" s="1" t="s">
        <v>37</v>
      </c>
      <c r="U4841" s="1" t="s">
        <v>38</v>
      </c>
      <c r="V4841" s="1" t="s">
        <v>39</v>
      </c>
      <c r="W4841" s="1">
        <v>258000000</v>
      </c>
      <c r="X4841" s="1">
        <v>2007</v>
      </c>
      <c r="Y4841" s="1">
        <v>11000</v>
      </c>
      <c r="Z4841" s="1">
        <v>6.2</v>
      </c>
      <c r="AA4841" s="1">
        <v>2.35</v>
      </c>
      <c r="AB4841" s="1">
        <v>0</v>
      </c>
    </row>
    <row r="4842" spans="1:28">
      <c r="A4842" s="1" t="s">
        <v>28</v>
      </c>
      <c r="B4842" s="1" t="s">
        <v>1129</v>
      </c>
      <c r="C4842" s="1">
        <v>556</v>
      </c>
      <c r="D4842" s="1">
        <v>156</v>
      </c>
      <c r="E4842" s="1">
        <v>0</v>
      </c>
      <c r="F4842" s="1">
        <v>733</v>
      </c>
      <c r="G4842" s="1" t="s">
        <v>60</v>
      </c>
      <c r="H4842" s="1">
        <v>29000</v>
      </c>
      <c r="I4842" s="1">
        <v>183635922</v>
      </c>
      <c r="J4842" s="1" t="s">
        <v>1130</v>
      </c>
      <c r="K4842" s="1" t="s">
        <v>211</v>
      </c>
      <c r="L4842" s="1" t="s">
        <v>1131</v>
      </c>
      <c r="M4842" s="1">
        <v>406020</v>
      </c>
      <c r="N4842" s="1">
        <v>57108</v>
      </c>
      <c r="O4842" s="1" t="s">
        <v>1132</v>
      </c>
      <c r="P4842" s="1">
        <v>0</v>
      </c>
      <c r="Q4842" s="1" t="s">
        <v>1133</v>
      </c>
      <c r="R4842" s="1" t="s">
        <v>1134</v>
      </c>
      <c r="S4842" s="1">
        <v>1188</v>
      </c>
      <c r="T4842" s="1" t="s">
        <v>37</v>
      </c>
      <c r="U4842" s="1" t="s">
        <v>38</v>
      </c>
      <c r="V4842" s="1" t="s">
        <v>581</v>
      </c>
      <c r="W4842" s="1">
        <v>135000000</v>
      </c>
      <c r="X4842" s="1">
        <v>2015</v>
      </c>
      <c r="Y4842" s="1">
        <v>27000</v>
      </c>
      <c r="Z4842" s="1">
        <v>8.1</v>
      </c>
      <c r="AA4842" s="1">
        <v>2.35</v>
      </c>
      <c r="AB4842" s="1">
        <v>190000</v>
      </c>
    </row>
    <row r="4843" spans="1:28">
      <c r="A4843" s="1" t="s">
        <v>28</v>
      </c>
      <c r="B4843" s="1" t="s">
        <v>17446</v>
      </c>
      <c r="C4843" s="1">
        <v>33</v>
      </c>
      <c r="D4843" s="1">
        <v>157</v>
      </c>
      <c r="E4843" s="1">
        <v>85</v>
      </c>
      <c r="F4843" s="1">
        <v>199</v>
      </c>
      <c r="G4843" s="1" t="s">
        <v>7368</v>
      </c>
      <c r="H4843" s="1">
        <v>397</v>
      </c>
      <c r="I4843" s="1">
        <v>2197331</v>
      </c>
      <c r="J4843" s="1" t="s">
        <v>17447</v>
      </c>
      <c r="K4843" s="1" t="s">
        <v>16584</v>
      </c>
      <c r="L4843" s="1" t="s">
        <v>17448</v>
      </c>
      <c r="M4843" s="1">
        <v>70233</v>
      </c>
      <c r="N4843" s="1">
        <v>1519</v>
      </c>
      <c r="O4843" s="1" t="s">
        <v>17449</v>
      </c>
      <c r="P4843" s="1">
        <v>0</v>
      </c>
      <c r="Q4843" s="1" t="s">
        <v>17450</v>
      </c>
      <c r="R4843" s="1" t="s">
        <v>17451</v>
      </c>
      <c r="S4843" s="1">
        <v>321</v>
      </c>
      <c r="T4843" s="1" t="s">
        <v>5597</v>
      </c>
      <c r="U4843" s="1" t="s">
        <v>5598</v>
      </c>
      <c r="V4843" s="1" t="s">
        <v>4816</v>
      </c>
      <c r="X4843" s="1">
        <v>2006</v>
      </c>
      <c r="Y4843" s="1">
        <v>227</v>
      </c>
      <c r="Z4843" s="1">
        <v>8.4</v>
      </c>
      <c r="AA4843" s="1">
        <v>2.35</v>
      </c>
      <c r="AB4843" s="1">
        <v>0</v>
      </c>
    </row>
    <row r="4844" spans="1:28">
      <c r="A4844" s="1" t="s">
        <v>28</v>
      </c>
      <c r="B4844" s="1" t="s">
        <v>1629</v>
      </c>
      <c r="C4844" s="1">
        <v>209</v>
      </c>
      <c r="D4844" s="1">
        <v>157</v>
      </c>
      <c r="E4844" s="1">
        <v>0</v>
      </c>
      <c r="F4844" s="1">
        <v>680</v>
      </c>
      <c r="G4844" s="1" t="s">
        <v>900</v>
      </c>
      <c r="H4844" s="1">
        <v>14000</v>
      </c>
      <c r="I4844" s="1">
        <v>28965197</v>
      </c>
      <c r="J4844" s="1" t="s">
        <v>3567</v>
      </c>
      <c r="K4844" s="1" t="s">
        <v>2374</v>
      </c>
      <c r="L4844" s="1" t="s">
        <v>3568</v>
      </c>
      <c r="M4844" s="1">
        <v>133526</v>
      </c>
      <c r="N4844" s="1">
        <v>18216</v>
      </c>
      <c r="O4844" s="1" t="s">
        <v>1829</v>
      </c>
      <c r="P4844" s="1">
        <v>1</v>
      </c>
      <c r="Q4844" s="1" t="s">
        <v>3569</v>
      </c>
      <c r="R4844" s="1" t="s">
        <v>3570</v>
      </c>
      <c r="S4844" s="1">
        <v>521</v>
      </c>
      <c r="T4844" s="1" t="s">
        <v>37</v>
      </c>
      <c r="U4844" s="1" t="s">
        <v>38</v>
      </c>
      <c r="V4844" s="1" t="s">
        <v>581</v>
      </c>
      <c r="W4844" s="1">
        <v>68000000</v>
      </c>
      <c r="X4844" s="1">
        <v>1999</v>
      </c>
      <c r="Y4844" s="1">
        <v>826</v>
      </c>
      <c r="Z4844" s="1">
        <v>7.9</v>
      </c>
      <c r="AA4844" s="1">
        <v>2.35</v>
      </c>
      <c r="AB4844" s="1">
        <v>0</v>
      </c>
    </row>
    <row r="4845" spans="1:28">
      <c r="A4845" s="1" t="s">
        <v>28</v>
      </c>
      <c r="B4845" s="1" t="s">
        <v>367</v>
      </c>
      <c r="C4845" s="1">
        <v>295</v>
      </c>
      <c r="D4845" s="1">
        <v>157</v>
      </c>
      <c r="E4845" s="1">
        <v>179</v>
      </c>
      <c r="F4845" s="1">
        <v>10000</v>
      </c>
      <c r="G4845" s="1" t="s">
        <v>100</v>
      </c>
      <c r="H4845" s="1">
        <v>21000</v>
      </c>
      <c r="I4845" s="1">
        <v>289994397</v>
      </c>
      <c r="J4845" s="1" t="s">
        <v>101</v>
      </c>
      <c r="K4845" s="1" t="s">
        <v>764</v>
      </c>
      <c r="L4845" s="1" t="s">
        <v>769</v>
      </c>
      <c r="M4845" s="1">
        <v>385670</v>
      </c>
      <c r="N4845" s="1">
        <v>53413</v>
      </c>
      <c r="O4845" s="1" t="s">
        <v>104</v>
      </c>
      <c r="P4845" s="1">
        <v>1</v>
      </c>
      <c r="Q4845" s="1" t="s">
        <v>770</v>
      </c>
      <c r="R4845" s="1" t="s">
        <v>771</v>
      </c>
      <c r="S4845" s="1">
        <v>1896</v>
      </c>
      <c r="T4845" s="1" t="s">
        <v>37</v>
      </c>
      <c r="U4845" s="1" t="s">
        <v>56</v>
      </c>
      <c r="V4845" s="1" t="s">
        <v>39</v>
      </c>
      <c r="W4845" s="1">
        <v>150000000</v>
      </c>
      <c r="X4845" s="1">
        <v>2005</v>
      </c>
      <c r="Y4845" s="1">
        <v>11000</v>
      </c>
      <c r="Z4845" s="1">
        <v>7.6</v>
      </c>
      <c r="AA4845" s="1">
        <v>2.35</v>
      </c>
      <c r="AB4845" s="1">
        <v>0</v>
      </c>
    </row>
    <row r="4846" spans="1:28">
      <c r="A4846" s="1" t="s">
        <v>28</v>
      </c>
      <c r="B4846" s="1" t="s">
        <v>2263</v>
      </c>
      <c r="C4846" s="1">
        <v>558</v>
      </c>
      <c r="D4846" s="1">
        <v>157</v>
      </c>
      <c r="E4846" s="1">
        <v>0</v>
      </c>
      <c r="F4846" s="1">
        <v>304</v>
      </c>
      <c r="G4846" s="1" t="s">
        <v>2793</v>
      </c>
      <c r="H4846" s="1">
        <v>1000</v>
      </c>
      <c r="I4846" s="1">
        <v>95720716</v>
      </c>
      <c r="J4846" s="1" t="s">
        <v>2805</v>
      </c>
      <c r="K4846" s="1" t="s">
        <v>1399</v>
      </c>
      <c r="L4846" s="1" t="s">
        <v>4909</v>
      </c>
      <c r="M4846" s="1">
        <v>216032</v>
      </c>
      <c r="N4846" s="1">
        <v>2759</v>
      </c>
      <c r="O4846" s="1" t="s">
        <v>4910</v>
      </c>
      <c r="P4846" s="1">
        <v>0</v>
      </c>
      <c r="Q4846" s="1" t="s">
        <v>4911</v>
      </c>
      <c r="R4846" s="1" t="s">
        <v>4912</v>
      </c>
      <c r="S4846" s="1">
        <v>640</v>
      </c>
      <c r="T4846" s="1" t="s">
        <v>37</v>
      </c>
      <c r="U4846" s="1" t="s">
        <v>38</v>
      </c>
      <c r="V4846" s="1" t="s">
        <v>581</v>
      </c>
      <c r="W4846" s="1">
        <v>40000000</v>
      </c>
      <c r="X4846" s="1">
        <v>2012</v>
      </c>
      <c r="Y4846" s="1">
        <v>1000</v>
      </c>
      <c r="Z4846" s="1">
        <v>7.4</v>
      </c>
      <c r="AA4846" s="1">
        <v>1.85</v>
      </c>
      <c r="AB4846" s="1">
        <v>39000</v>
      </c>
    </row>
    <row r="4847" spans="1:28">
      <c r="A4847" s="1" t="s">
        <v>28</v>
      </c>
      <c r="B4847" s="1" t="s">
        <v>10873</v>
      </c>
      <c r="C4847" s="1">
        <v>20</v>
      </c>
      <c r="D4847" s="1">
        <v>158</v>
      </c>
      <c r="E4847" s="1">
        <v>32</v>
      </c>
      <c r="F4847" s="1">
        <v>417</v>
      </c>
      <c r="G4847" s="1" t="s">
        <v>10874</v>
      </c>
      <c r="H4847" s="1">
        <v>16000</v>
      </c>
      <c r="J4847" s="1" t="s">
        <v>10875</v>
      </c>
      <c r="K4847" s="1" t="s">
        <v>3680</v>
      </c>
      <c r="L4847" s="1" t="s">
        <v>10876</v>
      </c>
      <c r="M4847" s="1">
        <v>9352</v>
      </c>
      <c r="N4847" s="1">
        <v>17775</v>
      </c>
      <c r="O4847" s="1" t="s">
        <v>4226</v>
      </c>
      <c r="P4847" s="1">
        <v>3</v>
      </c>
      <c r="Q4847" s="1" t="s">
        <v>10877</v>
      </c>
      <c r="R4847" s="1" t="s">
        <v>10878</v>
      </c>
      <c r="S4847" s="1">
        <v>106</v>
      </c>
      <c r="T4847" s="1" t="s">
        <v>37</v>
      </c>
      <c r="U4847" s="1" t="s">
        <v>38</v>
      </c>
      <c r="V4847" s="1" t="s">
        <v>39</v>
      </c>
      <c r="W4847" s="1">
        <v>20000000</v>
      </c>
      <c r="X4847" s="1">
        <v>1969</v>
      </c>
      <c r="Y4847" s="1">
        <v>756</v>
      </c>
      <c r="Z4847" s="1">
        <v>6.7</v>
      </c>
      <c r="AA4847" s="1">
        <v>2.35</v>
      </c>
      <c r="AB4847" s="1">
        <v>0</v>
      </c>
    </row>
    <row r="4848" spans="1:28">
      <c r="A4848" s="1" t="s">
        <v>28</v>
      </c>
      <c r="B4848" s="1" t="s">
        <v>1963</v>
      </c>
      <c r="C4848" s="1">
        <v>111</v>
      </c>
      <c r="D4848" s="1">
        <v>158</v>
      </c>
      <c r="E4848" s="1">
        <v>0</v>
      </c>
      <c r="F4848" s="1">
        <v>15</v>
      </c>
      <c r="G4848" s="1" t="s">
        <v>5398</v>
      </c>
      <c r="H4848" s="1">
        <v>51</v>
      </c>
      <c r="I4848" s="1">
        <v>14131298</v>
      </c>
      <c r="J4848" s="1" t="s">
        <v>3416</v>
      </c>
      <c r="K4848" s="1" t="s">
        <v>5399</v>
      </c>
      <c r="L4848" s="1" t="s">
        <v>5400</v>
      </c>
      <c r="M4848" s="1">
        <v>55889</v>
      </c>
      <c r="N4848" s="1">
        <v>144</v>
      </c>
      <c r="O4848" s="1" t="s">
        <v>5401</v>
      </c>
      <c r="P4848" s="1">
        <v>0</v>
      </c>
      <c r="Q4848" s="1" t="s">
        <v>5402</v>
      </c>
      <c r="R4848" s="1" t="s">
        <v>5403</v>
      </c>
      <c r="S4848" s="1">
        <v>390</v>
      </c>
      <c r="T4848" s="1" t="s">
        <v>37</v>
      </c>
      <c r="U4848" s="1" t="s">
        <v>1461</v>
      </c>
      <c r="V4848" s="1" t="s">
        <v>581</v>
      </c>
      <c r="W4848" s="1">
        <v>390000000</v>
      </c>
      <c r="X4848" s="1">
        <v>1999</v>
      </c>
      <c r="Y4848" s="1">
        <v>40</v>
      </c>
      <c r="Z4848" s="1">
        <v>6.4</v>
      </c>
      <c r="AA4848" s="1">
        <v>2.35</v>
      </c>
      <c r="AB4848" s="1">
        <v>0</v>
      </c>
    </row>
    <row r="4849" spans="1:28">
      <c r="A4849" s="1" t="s">
        <v>28</v>
      </c>
      <c r="B4849" s="1" t="s">
        <v>424</v>
      </c>
      <c r="C4849" s="1">
        <v>367</v>
      </c>
      <c r="D4849" s="1">
        <v>158</v>
      </c>
      <c r="E4849" s="1">
        <v>776</v>
      </c>
      <c r="F4849" s="1">
        <v>310</v>
      </c>
      <c r="G4849" s="1" t="s">
        <v>425</v>
      </c>
      <c r="H4849" s="1">
        <v>1000</v>
      </c>
      <c r="I4849" s="1">
        <v>166112167</v>
      </c>
      <c r="J4849" s="1" t="s">
        <v>69</v>
      </c>
      <c r="K4849" s="1" t="s">
        <v>426</v>
      </c>
      <c r="L4849" s="1" t="s">
        <v>427</v>
      </c>
      <c r="M4849" s="1">
        <v>283418</v>
      </c>
      <c r="N4849" s="1">
        <v>2144</v>
      </c>
      <c r="O4849" s="1" t="s">
        <v>428</v>
      </c>
      <c r="P4849" s="1">
        <v>0</v>
      </c>
      <c r="Q4849" s="1" t="s">
        <v>429</v>
      </c>
      <c r="R4849" s="1" t="s">
        <v>430</v>
      </c>
      <c r="S4849" s="1">
        <v>1055</v>
      </c>
      <c r="T4849" s="1" t="s">
        <v>37</v>
      </c>
      <c r="U4849" s="1" t="s">
        <v>38</v>
      </c>
      <c r="V4849" s="1" t="s">
        <v>39</v>
      </c>
      <c r="W4849" s="1">
        <v>200000000</v>
      </c>
      <c r="X4849" s="1">
        <v>2009</v>
      </c>
      <c r="Y4849" s="1">
        <v>468</v>
      </c>
      <c r="Z4849" s="1">
        <v>5.8</v>
      </c>
      <c r="AA4849" s="1">
        <v>2.35</v>
      </c>
      <c r="AB4849" s="1">
        <v>13000</v>
      </c>
    </row>
    <row r="4850" spans="1:28">
      <c r="A4850" s="1" t="s">
        <v>28</v>
      </c>
      <c r="B4850" s="1" t="s">
        <v>7062</v>
      </c>
      <c r="C4850" s="1">
        <v>398</v>
      </c>
      <c r="D4850" s="1">
        <v>158</v>
      </c>
      <c r="E4850" s="1">
        <v>0</v>
      </c>
      <c r="F4850" s="1">
        <v>104</v>
      </c>
      <c r="G4850" s="1" t="s">
        <v>9548</v>
      </c>
      <c r="H4850" s="1">
        <v>272</v>
      </c>
      <c r="I4850" s="1">
        <v>40218903</v>
      </c>
      <c r="J4850" s="1" t="s">
        <v>3395</v>
      </c>
      <c r="K4850" s="1" t="s">
        <v>7117</v>
      </c>
      <c r="L4850" s="1" t="s">
        <v>9549</v>
      </c>
      <c r="M4850" s="1">
        <v>372990</v>
      </c>
      <c r="N4850" s="1">
        <v>533</v>
      </c>
      <c r="O4850" s="1" t="s">
        <v>9550</v>
      </c>
      <c r="P4850" s="1">
        <v>0</v>
      </c>
      <c r="Q4850" s="1" t="s">
        <v>9551</v>
      </c>
      <c r="R4850" s="1" t="s">
        <v>9552</v>
      </c>
      <c r="S4850" s="1">
        <v>1107</v>
      </c>
      <c r="T4850" s="1" t="s">
        <v>37</v>
      </c>
      <c r="U4850" s="1" t="s">
        <v>38</v>
      </c>
      <c r="V4850" s="1" t="s">
        <v>581</v>
      </c>
      <c r="W4850" s="1">
        <v>25000000</v>
      </c>
      <c r="X4850" s="1">
        <v>2007</v>
      </c>
      <c r="Y4850" s="1">
        <v>111</v>
      </c>
      <c r="Z4850" s="1">
        <v>8.1</v>
      </c>
      <c r="AA4850" s="1">
        <v>2.35</v>
      </c>
      <c r="AB4850" s="1">
        <v>16000</v>
      </c>
    </row>
    <row r="4851" spans="1:28">
      <c r="A4851" s="1" t="s">
        <v>28</v>
      </c>
      <c r="B4851" s="1" t="s">
        <v>3650</v>
      </c>
      <c r="C4851" s="1">
        <v>488</v>
      </c>
      <c r="D4851" s="1">
        <v>158</v>
      </c>
      <c r="E4851" s="1">
        <v>0</v>
      </c>
      <c r="F4851" s="1">
        <v>11000</v>
      </c>
      <c r="G4851" s="1" t="s">
        <v>442</v>
      </c>
      <c r="H4851" s="1">
        <v>20000</v>
      </c>
      <c r="I4851" s="1">
        <v>148775460</v>
      </c>
      <c r="J4851" s="1" t="s">
        <v>2836</v>
      </c>
      <c r="K4851" s="1" t="s">
        <v>259</v>
      </c>
      <c r="L4851" s="1" t="s">
        <v>3651</v>
      </c>
      <c r="M4851" s="1">
        <v>243834</v>
      </c>
      <c r="N4851" s="1">
        <v>46204</v>
      </c>
      <c r="O4851" s="1" t="s">
        <v>253</v>
      </c>
      <c r="P4851" s="1">
        <v>1</v>
      </c>
      <c r="Q4851" s="1" t="s">
        <v>3652</v>
      </c>
      <c r="R4851" s="1" t="s">
        <v>3653</v>
      </c>
      <c r="S4851" s="1">
        <v>845</v>
      </c>
      <c r="T4851" s="1" t="s">
        <v>37</v>
      </c>
      <c r="U4851" s="1" t="s">
        <v>38</v>
      </c>
      <c r="V4851" s="1" t="s">
        <v>39</v>
      </c>
      <c r="W4851" s="1">
        <v>61000000</v>
      </c>
      <c r="X4851" s="1">
        <v>2012</v>
      </c>
      <c r="Y4851" s="1">
        <v>13000</v>
      </c>
      <c r="Z4851" s="1">
        <v>7.6</v>
      </c>
      <c r="AA4851" s="1">
        <v>1.85</v>
      </c>
      <c r="AB4851" s="1">
        <v>144000</v>
      </c>
    </row>
    <row r="4852" spans="1:28">
      <c r="A4852" s="1" t="s">
        <v>28</v>
      </c>
      <c r="B4852" s="1" t="s">
        <v>681</v>
      </c>
      <c r="C4852" s="1">
        <v>517</v>
      </c>
      <c r="D4852" s="1">
        <v>158</v>
      </c>
      <c r="E4852" s="1">
        <v>21000</v>
      </c>
      <c r="F4852" s="1">
        <v>585</v>
      </c>
      <c r="G4852" s="1" t="s">
        <v>2133</v>
      </c>
      <c r="H4852" s="1">
        <v>18000</v>
      </c>
      <c r="I4852" s="1">
        <v>102515793</v>
      </c>
      <c r="J4852" s="1" t="s">
        <v>2134</v>
      </c>
      <c r="K4852" s="1" t="s">
        <v>434</v>
      </c>
      <c r="L4852" s="1" t="s">
        <v>2135</v>
      </c>
      <c r="M4852" s="1">
        <v>330152</v>
      </c>
      <c r="N4852" s="1">
        <v>20388</v>
      </c>
      <c r="O4852" s="1" t="s">
        <v>2136</v>
      </c>
      <c r="P4852" s="1">
        <v>1</v>
      </c>
      <c r="Q4852" s="1" t="s">
        <v>2137</v>
      </c>
      <c r="R4852" s="1" t="s">
        <v>2138</v>
      </c>
      <c r="S4852" s="1">
        <v>632</v>
      </c>
      <c r="T4852" s="1" t="s">
        <v>37</v>
      </c>
      <c r="U4852" s="1" t="s">
        <v>38</v>
      </c>
      <c r="V4852" s="1" t="s">
        <v>581</v>
      </c>
      <c r="W4852" s="1">
        <v>90000000</v>
      </c>
      <c r="X4852" s="1">
        <v>2011</v>
      </c>
      <c r="Y4852" s="1">
        <v>1000</v>
      </c>
      <c r="Z4852" s="1">
        <v>7.8</v>
      </c>
      <c r="AA4852" s="1">
        <v>2.35</v>
      </c>
      <c r="AB4852" s="1">
        <v>54000</v>
      </c>
    </row>
    <row r="4853" spans="1:28">
      <c r="A4853" s="1" t="s">
        <v>28</v>
      </c>
      <c r="B4853" s="1" t="s">
        <v>6895</v>
      </c>
      <c r="C4853" s="1">
        <v>44</v>
      </c>
      <c r="D4853" s="1">
        <v>159</v>
      </c>
      <c r="E4853" s="1">
        <v>50</v>
      </c>
      <c r="F4853" s="1">
        <v>72</v>
      </c>
      <c r="G4853" s="1" t="s">
        <v>6896</v>
      </c>
      <c r="H4853" s="1">
        <v>218</v>
      </c>
      <c r="I4853" s="1">
        <v>6498000</v>
      </c>
      <c r="J4853" s="1" t="s">
        <v>6897</v>
      </c>
      <c r="K4853" s="1" t="s">
        <v>6898</v>
      </c>
      <c r="L4853" s="1" t="s">
        <v>6899</v>
      </c>
      <c r="M4853" s="1">
        <v>62756</v>
      </c>
      <c r="N4853" s="1">
        <v>554</v>
      </c>
      <c r="O4853" s="1" t="s">
        <v>6900</v>
      </c>
      <c r="P4853" s="1">
        <v>1</v>
      </c>
      <c r="Q4853" s="1" t="s">
        <v>6901</v>
      </c>
      <c r="R4853" s="1" t="s">
        <v>6902</v>
      </c>
      <c r="S4853" s="1">
        <v>410</v>
      </c>
      <c r="T4853" s="1" t="s">
        <v>6903</v>
      </c>
      <c r="U4853" s="1" t="s">
        <v>5598</v>
      </c>
      <c r="V4853" s="1" t="s">
        <v>5599</v>
      </c>
      <c r="W4853" s="1">
        <v>18026148</v>
      </c>
      <c r="X4853" s="1">
        <v>2015</v>
      </c>
      <c r="Y4853" s="1">
        <v>133</v>
      </c>
      <c r="Z4853" s="1">
        <v>8.4</v>
      </c>
      <c r="AA4853" s="1">
        <v>1.85</v>
      </c>
      <c r="AB4853" s="1">
        <v>21000</v>
      </c>
    </row>
    <row r="4854" spans="1:28">
      <c r="A4854" s="1" t="s">
        <v>28</v>
      </c>
      <c r="B4854" s="1" t="s">
        <v>1248</v>
      </c>
      <c r="C4854" s="1">
        <v>258</v>
      </c>
      <c r="D4854" s="1">
        <v>159</v>
      </c>
      <c r="E4854" s="1">
        <v>0</v>
      </c>
      <c r="F4854" s="1">
        <v>645</v>
      </c>
      <c r="G4854" s="1" t="s">
        <v>766</v>
      </c>
      <c r="H4854" s="1">
        <v>11000</v>
      </c>
      <c r="I4854" s="1">
        <v>317557891</v>
      </c>
      <c r="J4854" s="1" t="s">
        <v>196</v>
      </c>
      <c r="K4854" s="1" t="s">
        <v>100</v>
      </c>
      <c r="L4854" s="1" t="s">
        <v>1249</v>
      </c>
      <c r="M4854" s="1">
        <v>444683</v>
      </c>
      <c r="N4854" s="1">
        <v>13191</v>
      </c>
      <c r="O4854" s="1" t="s">
        <v>1250</v>
      </c>
      <c r="P4854" s="1">
        <v>4</v>
      </c>
      <c r="Q4854" s="1" t="s">
        <v>1251</v>
      </c>
      <c r="R4854" s="1" t="s">
        <v>1252</v>
      </c>
      <c r="S4854" s="1">
        <v>1571</v>
      </c>
      <c r="T4854" s="1" t="s">
        <v>37</v>
      </c>
      <c r="U4854" s="1" t="s">
        <v>56</v>
      </c>
      <c r="V4854" s="1" t="s">
        <v>91</v>
      </c>
      <c r="W4854" s="1">
        <v>125000000</v>
      </c>
      <c r="X4854" s="1">
        <v>2001</v>
      </c>
      <c r="Y4854" s="1">
        <v>687</v>
      </c>
      <c r="Z4854" s="1">
        <v>7.5</v>
      </c>
      <c r="AA4854" s="1">
        <v>2.35</v>
      </c>
      <c r="AB4854" s="1">
        <v>16000</v>
      </c>
    </row>
    <row r="4855" spans="1:28">
      <c r="A4855" s="1" t="s">
        <v>28</v>
      </c>
      <c r="B4855" s="1" t="s">
        <v>3713</v>
      </c>
      <c r="C4855" s="1">
        <v>280</v>
      </c>
      <c r="D4855" s="1">
        <v>159</v>
      </c>
      <c r="E4855" s="1">
        <v>0</v>
      </c>
      <c r="F4855" s="1">
        <v>521</v>
      </c>
      <c r="G4855" s="1" t="s">
        <v>3714</v>
      </c>
      <c r="H4855" s="1">
        <v>10000</v>
      </c>
      <c r="I4855" s="1">
        <v>55637680</v>
      </c>
      <c r="J4855" s="1" t="s">
        <v>1916</v>
      </c>
      <c r="K4855" s="1" t="s">
        <v>519</v>
      </c>
      <c r="L4855" s="1" t="s">
        <v>3715</v>
      </c>
      <c r="M4855" s="1">
        <v>227071</v>
      </c>
      <c r="N4855" s="1">
        <v>11424</v>
      </c>
      <c r="O4855" s="1" t="s">
        <v>2205</v>
      </c>
      <c r="P4855" s="1">
        <v>1</v>
      </c>
      <c r="Q4855" s="1" t="s">
        <v>3716</v>
      </c>
      <c r="R4855" s="1" t="s">
        <v>3717</v>
      </c>
      <c r="S4855" s="1">
        <v>1500</v>
      </c>
      <c r="T4855" s="1" t="s">
        <v>37</v>
      </c>
      <c r="U4855" s="1" t="s">
        <v>56</v>
      </c>
      <c r="V4855" s="1" t="s">
        <v>581</v>
      </c>
      <c r="W4855" s="1">
        <v>65000000</v>
      </c>
      <c r="X4855" s="1">
        <v>1999</v>
      </c>
      <c r="Y4855" s="1">
        <v>580</v>
      </c>
      <c r="Z4855" s="1">
        <v>7.3</v>
      </c>
      <c r="AA4855" s="1">
        <v>1.66</v>
      </c>
      <c r="AB4855" s="1">
        <v>10000</v>
      </c>
    </row>
    <row r="4856" spans="1:28">
      <c r="A4856" s="1" t="s">
        <v>28</v>
      </c>
      <c r="B4856" s="1" t="s">
        <v>21785</v>
      </c>
      <c r="C4856" s="1">
        <v>4</v>
      </c>
      <c r="D4856" s="1">
        <v>160</v>
      </c>
      <c r="E4856" s="1">
        <v>5</v>
      </c>
      <c r="F4856" s="1">
        <v>219</v>
      </c>
      <c r="G4856" s="1" t="s">
        <v>13337</v>
      </c>
      <c r="H4856" s="1">
        <v>724</v>
      </c>
      <c r="I4856" s="1">
        <v>49000</v>
      </c>
      <c r="J4856" s="1" t="s">
        <v>10399</v>
      </c>
      <c r="K4856" s="1" t="s">
        <v>21786</v>
      </c>
      <c r="L4856" s="1" t="s">
        <v>21787</v>
      </c>
      <c r="M4856" s="1">
        <v>1524</v>
      </c>
      <c r="N4856" s="1">
        <v>2024</v>
      </c>
      <c r="O4856" s="1" t="s">
        <v>21788</v>
      </c>
      <c r="P4856" s="1">
        <v>5</v>
      </c>
      <c r="Q4856" s="1" t="s">
        <v>21789</v>
      </c>
      <c r="R4856" s="1" t="s">
        <v>21790</v>
      </c>
      <c r="S4856" s="1">
        <v>30</v>
      </c>
      <c r="T4856" s="1" t="s">
        <v>5597</v>
      </c>
      <c r="U4856" s="1" t="s">
        <v>5598</v>
      </c>
      <c r="V4856" s="1" t="s">
        <v>5599</v>
      </c>
      <c r="W4856" s="1">
        <v>1500000</v>
      </c>
      <c r="X4856" s="1">
        <v>2005</v>
      </c>
      <c r="Y4856" s="1">
        <v>668</v>
      </c>
      <c r="Z4856" s="1">
        <v>4.8</v>
      </c>
      <c r="AB4856" s="1">
        <v>31</v>
      </c>
    </row>
    <row r="4857" spans="1:28">
      <c r="A4857" s="1" t="s">
        <v>28</v>
      </c>
      <c r="B4857" s="1" t="s">
        <v>20617</v>
      </c>
      <c r="C4857" s="1">
        <v>15</v>
      </c>
      <c r="D4857" s="1">
        <v>160</v>
      </c>
      <c r="E4857" s="1">
        <v>168</v>
      </c>
      <c r="F4857" s="1">
        <v>71</v>
      </c>
      <c r="G4857" s="1" t="s">
        <v>20617</v>
      </c>
      <c r="H4857" s="1">
        <v>733</v>
      </c>
      <c r="I4857" s="1">
        <v>95236</v>
      </c>
      <c r="J4857" s="1" t="s">
        <v>18240</v>
      </c>
      <c r="K4857" s="1" t="s">
        <v>2573</v>
      </c>
      <c r="L4857" s="1" t="s">
        <v>20618</v>
      </c>
      <c r="M4857" s="1">
        <v>5018</v>
      </c>
      <c r="N4857" s="1">
        <v>1182</v>
      </c>
      <c r="O4857" s="1" t="s">
        <v>20619</v>
      </c>
      <c r="P4857" s="1">
        <v>3</v>
      </c>
      <c r="Q4857" s="1" t="s">
        <v>65</v>
      </c>
      <c r="R4857" s="1" t="s">
        <v>20620</v>
      </c>
      <c r="S4857" s="1">
        <v>38</v>
      </c>
      <c r="T4857" s="1" t="s">
        <v>5597</v>
      </c>
      <c r="U4857" s="1" t="s">
        <v>5598</v>
      </c>
      <c r="V4857" s="1" t="s">
        <v>4816</v>
      </c>
      <c r="X4857" s="1">
        <v>2013</v>
      </c>
      <c r="Y4857" s="1">
        <v>168</v>
      </c>
      <c r="Z4857" s="1">
        <v>6.4</v>
      </c>
      <c r="AB4857" s="1">
        <v>1000</v>
      </c>
    </row>
    <row r="4858" spans="1:28">
      <c r="A4858" s="1" t="s">
        <v>28</v>
      </c>
      <c r="B4858" s="1" t="s">
        <v>15907</v>
      </c>
      <c r="C4858" s="1">
        <v>25</v>
      </c>
      <c r="D4858" s="1">
        <v>160</v>
      </c>
      <c r="E4858" s="1">
        <v>0</v>
      </c>
      <c r="F4858" s="1">
        <v>417</v>
      </c>
      <c r="G4858" s="1" t="s">
        <v>15908</v>
      </c>
      <c r="H4858" s="1">
        <v>964</v>
      </c>
      <c r="I4858" s="1">
        <v>3827466</v>
      </c>
      <c r="J4858" s="1" t="s">
        <v>3450</v>
      </c>
      <c r="K4858" s="1" t="s">
        <v>15909</v>
      </c>
      <c r="L4858" s="1" t="s">
        <v>15910</v>
      </c>
      <c r="M4858" s="1">
        <v>25122</v>
      </c>
      <c r="N4858" s="1">
        <v>2350</v>
      </c>
      <c r="O4858" s="1" t="s">
        <v>15911</v>
      </c>
      <c r="P4858" s="1">
        <v>2</v>
      </c>
      <c r="Q4858" s="1" t="s">
        <v>15912</v>
      </c>
      <c r="R4858" s="1" t="s">
        <v>15913</v>
      </c>
      <c r="S4858" s="1">
        <v>102</v>
      </c>
      <c r="T4858" s="1" t="s">
        <v>5597</v>
      </c>
      <c r="U4858" s="1" t="s">
        <v>5598</v>
      </c>
      <c r="V4858" s="1" t="s">
        <v>4816</v>
      </c>
      <c r="X4858" s="1">
        <v>2013</v>
      </c>
      <c r="Y4858" s="1">
        <v>551</v>
      </c>
      <c r="Z4858" s="1">
        <v>6.9</v>
      </c>
      <c r="AB4858" s="1">
        <v>0</v>
      </c>
    </row>
    <row r="4859" spans="1:28">
      <c r="A4859" s="1" t="s">
        <v>28</v>
      </c>
      <c r="B4859" s="1" t="s">
        <v>9653</v>
      </c>
      <c r="C4859" s="1">
        <v>79</v>
      </c>
      <c r="D4859" s="1">
        <v>160</v>
      </c>
      <c r="E4859" s="1">
        <v>130</v>
      </c>
      <c r="F4859" s="1">
        <v>288</v>
      </c>
      <c r="G4859" s="1" t="s">
        <v>9654</v>
      </c>
      <c r="H4859" s="1">
        <v>469</v>
      </c>
      <c r="I4859" s="1">
        <v>14500000</v>
      </c>
      <c r="J4859" s="1" t="s">
        <v>1013</v>
      </c>
      <c r="K4859" s="1" t="s">
        <v>9655</v>
      </c>
      <c r="L4859" s="1" t="s">
        <v>9656</v>
      </c>
      <c r="M4859" s="1">
        <v>25019</v>
      </c>
      <c r="N4859" s="1">
        <v>1548</v>
      </c>
      <c r="O4859" s="1" t="s">
        <v>9657</v>
      </c>
      <c r="P4859" s="1">
        <v>0</v>
      </c>
      <c r="Q4859" s="1" t="s">
        <v>9658</v>
      </c>
      <c r="R4859" s="1" t="s">
        <v>9659</v>
      </c>
      <c r="S4859" s="1">
        <v>159</v>
      </c>
      <c r="T4859" s="1" t="s">
        <v>37</v>
      </c>
      <c r="U4859" s="1" t="s">
        <v>673</v>
      </c>
      <c r="V4859" s="1" t="s">
        <v>273</v>
      </c>
      <c r="W4859" s="1">
        <v>25000000</v>
      </c>
      <c r="X4859" s="1">
        <v>1970</v>
      </c>
      <c r="Y4859" s="1">
        <v>377</v>
      </c>
      <c r="Z4859" s="1">
        <v>7.5</v>
      </c>
      <c r="AA4859" s="1">
        <v>2.35</v>
      </c>
      <c r="AB4859" s="1">
        <v>0</v>
      </c>
    </row>
    <row r="4860" spans="1:28">
      <c r="A4860" s="1" t="s">
        <v>28</v>
      </c>
      <c r="B4860" s="1" t="s">
        <v>5062</v>
      </c>
      <c r="C4860" s="1">
        <v>158</v>
      </c>
      <c r="D4860" s="1">
        <v>160</v>
      </c>
      <c r="E4860" s="1">
        <v>0</v>
      </c>
      <c r="F4860" s="1">
        <v>826</v>
      </c>
      <c r="G4860" s="1" t="s">
        <v>5936</v>
      </c>
      <c r="H4860" s="1">
        <v>23000</v>
      </c>
      <c r="I4860" s="1">
        <v>7916887</v>
      </c>
      <c r="J4860" s="1" t="s">
        <v>5937</v>
      </c>
      <c r="K4860" s="1" t="s">
        <v>62</v>
      </c>
      <c r="L4860" s="1" t="s">
        <v>5938</v>
      </c>
      <c r="M4860" s="1">
        <v>15697</v>
      </c>
      <c r="N4860" s="1">
        <v>26982</v>
      </c>
      <c r="O4860" s="1" t="s">
        <v>5939</v>
      </c>
      <c r="P4860" s="1">
        <v>0</v>
      </c>
      <c r="Q4860" s="1" t="s">
        <v>5940</v>
      </c>
      <c r="R4860" s="1" t="s">
        <v>5941</v>
      </c>
      <c r="S4860" s="1">
        <v>182</v>
      </c>
      <c r="T4860" s="1" t="s">
        <v>37</v>
      </c>
      <c r="U4860" s="1" t="s">
        <v>38</v>
      </c>
      <c r="V4860" s="1" t="s">
        <v>581</v>
      </c>
      <c r="W4860" s="1">
        <v>45000000</v>
      </c>
      <c r="X4860" s="1">
        <v>2008</v>
      </c>
      <c r="Y4860" s="1">
        <v>1000</v>
      </c>
      <c r="Z4860" s="1">
        <v>6</v>
      </c>
      <c r="AA4860" s="1">
        <v>2.35</v>
      </c>
      <c r="AB4860" s="1">
        <v>0</v>
      </c>
    </row>
    <row r="4861" spans="1:28">
      <c r="A4861" s="1" t="s">
        <v>28</v>
      </c>
      <c r="B4861" s="1" t="s">
        <v>9788</v>
      </c>
      <c r="C4861" s="1">
        <v>173</v>
      </c>
      <c r="D4861" s="1">
        <v>160</v>
      </c>
      <c r="E4861" s="1">
        <v>219</v>
      </c>
      <c r="F4861" s="1">
        <v>215</v>
      </c>
      <c r="G4861" s="1" t="s">
        <v>6342</v>
      </c>
      <c r="H4861" s="1">
        <v>1000</v>
      </c>
      <c r="I4861" s="1">
        <v>273420</v>
      </c>
      <c r="J4861" s="1" t="s">
        <v>12303</v>
      </c>
      <c r="K4861" s="1" t="s">
        <v>789</v>
      </c>
      <c r="L4861" s="1" t="s">
        <v>12304</v>
      </c>
      <c r="M4861" s="1">
        <v>32671</v>
      </c>
      <c r="N4861" s="1">
        <v>2340</v>
      </c>
      <c r="O4861" s="1" t="s">
        <v>12305</v>
      </c>
      <c r="P4861" s="1">
        <v>6</v>
      </c>
      <c r="Q4861" s="1" t="s">
        <v>12306</v>
      </c>
      <c r="R4861" s="1" t="s">
        <v>12307</v>
      </c>
      <c r="S4861" s="1">
        <v>238</v>
      </c>
      <c r="T4861" s="1" t="s">
        <v>37</v>
      </c>
      <c r="U4861" s="1" t="s">
        <v>1461</v>
      </c>
      <c r="V4861" s="1" t="s">
        <v>581</v>
      </c>
      <c r="W4861" s="1">
        <v>17000000</v>
      </c>
      <c r="X4861" s="1">
        <v>2006</v>
      </c>
      <c r="Y4861" s="1">
        <v>876</v>
      </c>
      <c r="Z4861" s="1">
        <v>5.5</v>
      </c>
      <c r="AA4861" s="1">
        <v>2.35</v>
      </c>
      <c r="AB4861" s="1">
        <v>0</v>
      </c>
    </row>
    <row r="4862" spans="1:28">
      <c r="A4862" s="1" t="s">
        <v>28</v>
      </c>
      <c r="B4862" s="1" t="s">
        <v>8688</v>
      </c>
      <c r="C4862" s="1">
        <v>273</v>
      </c>
      <c r="D4862" s="1">
        <v>160</v>
      </c>
      <c r="E4862" s="1">
        <v>181</v>
      </c>
      <c r="F4862" s="1">
        <v>820</v>
      </c>
      <c r="G4862" s="1" t="s">
        <v>883</v>
      </c>
      <c r="H4862" s="1">
        <v>11000</v>
      </c>
      <c r="I4862" s="1">
        <v>3904982</v>
      </c>
      <c r="J4862" s="1" t="s">
        <v>8689</v>
      </c>
      <c r="K4862" s="1" t="s">
        <v>336</v>
      </c>
      <c r="L4862" s="1" t="s">
        <v>8690</v>
      </c>
      <c r="M4862" s="1">
        <v>136104</v>
      </c>
      <c r="N4862" s="1">
        <v>22516</v>
      </c>
      <c r="O4862" s="1" t="s">
        <v>1042</v>
      </c>
      <c r="P4862" s="1">
        <v>0</v>
      </c>
      <c r="Q4862" s="1" t="s">
        <v>8691</v>
      </c>
      <c r="R4862" s="1" t="s">
        <v>8692</v>
      </c>
      <c r="S4862" s="1">
        <v>415</v>
      </c>
      <c r="T4862" s="1" t="s">
        <v>37</v>
      </c>
      <c r="U4862" s="1" t="s">
        <v>38</v>
      </c>
      <c r="V4862" s="1" t="s">
        <v>581</v>
      </c>
      <c r="W4862" s="1">
        <v>30000000</v>
      </c>
      <c r="X4862" s="1">
        <v>2007</v>
      </c>
      <c r="Y4862" s="1">
        <v>10000</v>
      </c>
      <c r="Z4862" s="1">
        <v>7.5</v>
      </c>
      <c r="AA4862" s="1">
        <v>2.35</v>
      </c>
      <c r="AB4862" s="1">
        <v>0</v>
      </c>
    </row>
    <row r="4863" spans="1:28">
      <c r="A4863" s="1" t="s">
        <v>28</v>
      </c>
      <c r="B4863" s="1" t="s">
        <v>2205</v>
      </c>
      <c r="C4863" s="1">
        <v>66</v>
      </c>
      <c r="D4863" s="1">
        <v>161</v>
      </c>
      <c r="E4863" s="1">
        <v>521</v>
      </c>
      <c r="F4863" s="1">
        <v>184</v>
      </c>
      <c r="G4863" s="1" t="s">
        <v>1322</v>
      </c>
      <c r="H4863" s="1">
        <v>11000</v>
      </c>
      <c r="I4863" s="1">
        <v>87100000</v>
      </c>
      <c r="J4863" s="1" t="s">
        <v>6312</v>
      </c>
      <c r="K4863" s="1" t="s">
        <v>2369</v>
      </c>
      <c r="L4863" s="1" t="s">
        <v>8032</v>
      </c>
      <c r="M4863" s="1">
        <v>52339</v>
      </c>
      <c r="N4863" s="1">
        <v>12518</v>
      </c>
      <c r="O4863" s="1" t="s">
        <v>3767</v>
      </c>
      <c r="P4863" s="1">
        <v>0</v>
      </c>
      <c r="Q4863" s="1" t="s">
        <v>8033</v>
      </c>
      <c r="R4863" s="1" t="s">
        <v>8034</v>
      </c>
      <c r="S4863" s="1">
        <v>200</v>
      </c>
      <c r="T4863" s="1" t="s">
        <v>37</v>
      </c>
      <c r="U4863" s="1" t="s">
        <v>38</v>
      </c>
      <c r="V4863" s="1" t="s">
        <v>91</v>
      </c>
      <c r="W4863" s="1">
        <v>31000000</v>
      </c>
      <c r="X4863" s="1">
        <v>1985</v>
      </c>
      <c r="Y4863" s="1">
        <v>920</v>
      </c>
      <c r="Z4863" s="1">
        <v>7.2</v>
      </c>
      <c r="AA4863" s="1">
        <v>1.85</v>
      </c>
      <c r="AB4863" s="1">
        <v>0</v>
      </c>
    </row>
    <row r="4864" spans="1:28">
      <c r="A4864" s="1" t="s">
        <v>28</v>
      </c>
      <c r="B4864" s="1" t="s">
        <v>9051</v>
      </c>
      <c r="C4864" s="1">
        <v>122</v>
      </c>
      <c r="D4864" s="1">
        <v>161</v>
      </c>
      <c r="E4864" s="1">
        <v>767</v>
      </c>
      <c r="F4864" s="1">
        <v>87</v>
      </c>
      <c r="G4864" s="1" t="s">
        <v>19230</v>
      </c>
      <c r="H4864" s="1">
        <v>682</v>
      </c>
      <c r="I4864" s="1">
        <v>27200000</v>
      </c>
      <c r="J4864" s="1" t="s">
        <v>3308</v>
      </c>
      <c r="K4864" s="1" t="s">
        <v>17179</v>
      </c>
      <c r="L4864" s="1" t="s">
        <v>19231</v>
      </c>
      <c r="M4864" s="1">
        <v>149444</v>
      </c>
      <c r="N4864" s="1">
        <v>1035</v>
      </c>
      <c r="O4864" s="1" t="s">
        <v>10046</v>
      </c>
      <c r="P4864" s="1">
        <v>2</v>
      </c>
      <c r="Q4864" s="1" t="s">
        <v>19232</v>
      </c>
      <c r="R4864" s="1" t="s">
        <v>19233</v>
      </c>
      <c r="S4864" s="1">
        <v>273</v>
      </c>
      <c r="T4864" s="1" t="s">
        <v>37</v>
      </c>
      <c r="U4864" s="1" t="s">
        <v>56</v>
      </c>
      <c r="V4864" s="1" t="s">
        <v>91</v>
      </c>
      <c r="W4864" s="1">
        <v>3000000</v>
      </c>
      <c r="X4864" s="1">
        <v>1957</v>
      </c>
      <c r="Y4864" s="1">
        <v>119</v>
      </c>
      <c r="Z4864" s="1">
        <v>8.1999999999999993</v>
      </c>
      <c r="AA4864" s="1">
        <v>2.35</v>
      </c>
      <c r="AB4864" s="1">
        <v>0</v>
      </c>
    </row>
    <row r="4865" spans="1:28">
      <c r="A4865" s="1" t="s">
        <v>28</v>
      </c>
      <c r="B4865" s="1" t="s">
        <v>12565</v>
      </c>
      <c r="C4865" s="1">
        <v>216</v>
      </c>
      <c r="D4865" s="1">
        <v>161</v>
      </c>
      <c r="E4865" s="1">
        <v>929</v>
      </c>
      <c r="F4865" s="1">
        <v>116</v>
      </c>
      <c r="G4865" s="1" t="s">
        <v>12566</v>
      </c>
      <c r="H4865" s="1">
        <v>488</v>
      </c>
      <c r="I4865" s="1">
        <v>336467</v>
      </c>
      <c r="J4865" s="1" t="s">
        <v>5310</v>
      </c>
      <c r="K4865" s="1" t="s">
        <v>12567</v>
      </c>
      <c r="L4865" s="1" t="s">
        <v>12568</v>
      </c>
      <c r="M4865" s="1">
        <v>45449</v>
      </c>
      <c r="N4865" s="1">
        <v>943</v>
      </c>
      <c r="O4865" s="1" t="s">
        <v>1548</v>
      </c>
      <c r="P4865" s="1">
        <v>0</v>
      </c>
      <c r="Q4865" s="1" t="s">
        <v>12569</v>
      </c>
      <c r="R4865" s="1" t="s">
        <v>12570</v>
      </c>
      <c r="S4865" s="1">
        <v>192</v>
      </c>
      <c r="T4865" s="1" t="s">
        <v>37</v>
      </c>
      <c r="U4865" s="1" t="s">
        <v>1461</v>
      </c>
      <c r="V4865" s="1" t="s">
        <v>4816</v>
      </c>
      <c r="W4865" s="1">
        <v>13000000</v>
      </c>
      <c r="X4865" s="1">
        <v>2009</v>
      </c>
      <c r="Y4865" s="1">
        <v>289</v>
      </c>
      <c r="Z4865" s="1">
        <v>7.3</v>
      </c>
      <c r="AA4865" s="1">
        <v>2.35</v>
      </c>
      <c r="AB4865" s="1">
        <v>23000</v>
      </c>
    </row>
    <row r="4866" spans="1:28">
      <c r="A4866" s="1" t="s">
        <v>28</v>
      </c>
      <c r="B4866" s="1" t="s">
        <v>3713</v>
      </c>
      <c r="C4866" s="1">
        <v>285</v>
      </c>
      <c r="D4866" s="1">
        <v>161</v>
      </c>
      <c r="E4866" s="1">
        <v>0</v>
      </c>
      <c r="F4866" s="1">
        <v>73</v>
      </c>
      <c r="G4866" s="1" t="s">
        <v>14707</v>
      </c>
      <c r="H4866" s="1">
        <v>273</v>
      </c>
      <c r="I4866" s="1">
        <v>56715371</v>
      </c>
      <c r="J4866" s="1" t="s">
        <v>1376</v>
      </c>
      <c r="K4866" s="1" t="s">
        <v>14708</v>
      </c>
      <c r="L4866" s="1" t="s">
        <v>14709</v>
      </c>
      <c r="M4866" s="1">
        <v>427357</v>
      </c>
      <c r="N4866" s="1">
        <v>727</v>
      </c>
      <c r="O4866" s="1" t="s">
        <v>14710</v>
      </c>
      <c r="P4866" s="1">
        <v>0</v>
      </c>
      <c r="Q4866" s="1" t="s">
        <v>14711</v>
      </c>
      <c r="R4866" s="1" t="s">
        <v>14712</v>
      </c>
      <c r="S4866" s="1">
        <v>1736</v>
      </c>
      <c r="T4866" s="1" t="s">
        <v>37</v>
      </c>
      <c r="U4866" s="1" t="s">
        <v>56</v>
      </c>
      <c r="V4866" s="1" t="s">
        <v>273</v>
      </c>
      <c r="W4866" s="1">
        <v>12000000</v>
      </c>
      <c r="X4866" s="1">
        <v>1968</v>
      </c>
      <c r="Y4866" s="1">
        <v>117</v>
      </c>
      <c r="Z4866" s="1">
        <v>8.3000000000000007</v>
      </c>
      <c r="AA4866" s="1">
        <v>2.2000000000000002</v>
      </c>
      <c r="AB4866" s="1">
        <v>24000</v>
      </c>
    </row>
    <row r="4867" spans="1:28">
      <c r="A4867" s="1" t="s">
        <v>28</v>
      </c>
      <c r="B4867" s="1" t="s">
        <v>2633</v>
      </c>
      <c r="C4867" s="1">
        <v>116</v>
      </c>
      <c r="D4867" s="1">
        <v>162</v>
      </c>
      <c r="E4867" s="1">
        <v>333</v>
      </c>
      <c r="F4867" s="1">
        <v>362</v>
      </c>
      <c r="G4867" s="1" t="s">
        <v>199</v>
      </c>
      <c r="H4867" s="1">
        <v>14000</v>
      </c>
      <c r="I4867" s="1">
        <v>78651430</v>
      </c>
      <c r="J4867" s="1" t="s">
        <v>5591</v>
      </c>
      <c r="K4867" s="1" t="s">
        <v>432</v>
      </c>
      <c r="L4867" s="1" t="s">
        <v>7294</v>
      </c>
      <c r="M4867" s="1">
        <v>142067</v>
      </c>
      <c r="N4867" s="1">
        <v>15912</v>
      </c>
      <c r="O4867" s="1" t="s">
        <v>1271</v>
      </c>
      <c r="P4867" s="1">
        <v>0</v>
      </c>
      <c r="Q4867" s="1" t="s">
        <v>7295</v>
      </c>
      <c r="R4867" s="1" t="s">
        <v>7296</v>
      </c>
      <c r="S4867" s="1">
        <v>457</v>
      </c>
      <c r="T4867" s="1" t="s">
        <v>37</v>
      </c>
      <c r="U4867" s="1" t="s">
        <v>38</v>
      </c>
      <c r="V4867" s="1" t="s">
        <v>581</v>
      </c>
      <c r="W4867" s="1">
        <v>27000000</v>
      </c>
      <c r="X4867" s="1">
        <v>1996</v>
      </c>
      <c r="Y4867" s="1">
        <v>1000</v>
      </c>
      <c r="Z4867" s="1">
        <v>7.4</v>
      </c>
      <c r="AA4867" s="1">
        <v>1.85</v>
      </c>
      <c r="AB4867" s="1">
        <v>0</v>
      </c>
    </row>
    <row r="4868" spans="1:28">
      <c r="A4868" s="1" t="s">
        <v>28</v>
      </c>
      <c r="B4868" s="1" t="s">
        <v>681</v>
      </c>
      <c r="C4868" s="1">
        <v>377</v>
      </c>
      <c r="D4868" s="1">
        <v>162</v>
      </c>
      <c r="E4868" s="1">
        <v>21000</v>
      </c>
      <c r="F4868" s="1">
        <v>495</v>
      </c>
      <c r="G4868" s="1" t="s">
        <v>369</v>
      </c>
      <c r="H4868" s="1">
        <v>21000</v>
      </c>
      <c r="I4868" s="1">
        <v>33048353</v>
      </c>
      <c r="J4868" s="1" t="s">
        <v>2510</v>
      </c>
      <c r="K4868" s="1" t="s">
        <v>93</v>
      </c>
      <c r="L4868" s="1" t="s">
        <v>2511</v>
      </c>
      <c r="M4868" s="1">
        <v>301279</v>
      </c>
      <c r="N4868" s="1">
        <v>36928</v>
      </c>
      <c r="O4868" s="1" t="s">
        <v>2512</v>
      </c>
      <c r="P4868" s="1">
        <v>0</v>
      </c>
      <c r="Q4868" s="1" t="s">
        <v>2513</v>
      </c>
      <c r="R4868" s="1" t="s">
        <v>2514</v>
      </c>
      <c r="S4868" s="1">
        <v>589</v>
      </c>
      <c r="T4868" s="1" t="s">
        <v>37</v>
      </c>
      <c r="U4868" s="1" t="s">
        <v>38</v>
      </c>
      <c r="V4868" s="1" t="s">
        <v>581</v>
      </c>
      <c r="W4868" s="1">
        <v>65000000</v>
      </c>
      <c r="X4868" s="1">
        <v>2007</v>
      </c>
      <c r="Y4868" s="1">
        <v>15000</v>
      </c>
      <c r="Z4868" s="1">
        <v>7.7</v>
      </c>
      <c r="AA4868" s="1">
        <v>2.35</v>
      </c>
      <c r="AB4868" s="1">
        <v>12000</v>
      </c>
    </row>
    <row r="4869" spans="1:28">
      <c r="A4869" s="1" t="s">
        <v>28</v>
      </c>
      <c r="B4869" s="1" t="s">
        <v>385</v>
      </c>
      <c r="C4869" s="1">
        <v>298</v>
      </c>
      <c r="D4869" s="1">
        <v>163</v>
      </c>
      <c r="E4869" s="1">
        <v>14000</v>
      </c>
      <c r="F4869" s="1">
        <v>412</v>
      </c>
      <c r="G4869" s="1" t="s">
        <v>3080</v>
      </c>
      <c r="H4869" s="1">
        <v>745</v>
      </c>
      <c r="I4869" s="1">
        <v>47379090</v>
      </c>
      <c r="J4869" s="1" t="s">
        <v>2805</v>
      </c>
      <c r="K4869" s="1" t="s">
        <v>847</v>
      </c>
      <c r="L4869" s="1" t="s">
        <v>3081</v>
      </c>
      <c r="M4869" s="1">
        <v>176936</v>
      </c>
      <c r="N4869" s="1">
        <v>2529</v>
      </c>
      <c r="O4869" s="1" t="s">
        <v>122</v>
      </c>
      <c r="P4869" s="1">
        <v>0</v>
      </c>
      <c r="Q4869" s="1" t="s">
        <v>3082</v>
      </c>
      <c r="R4869" s="1" t="s">
        <v>3083</v>
      </c>
      <c r="S4869" s="1">
        <v>824</v>
      </c>
      <c r="T4869" s="1" t="s">
        <v>37</v>
      </c>
      <c r="U4869" s="1" t="s">
        <v>1461</v>
      </c>
      <c r="V4869" s="1" t="s">
        <v>581</v>
      </c>
      <c r="W4869" s="1">
        <v>70000000</v>
      </c>
      <c r="X4869" s="1">
        <v>2005</v>
      </c>
      <c r="Y4869" s="1">
        <v>486</v>
      </c>
      <c r="Z4869" s="1">
        <v>7.6</v>
      </c>
      <c r="AA4869" s="1">
        <v>2.35</v>
      </c>
      <c r="AB4869" s="1">
        <v>0</v>
      </c>
    </row>
    <row r="4870" spans="1:28">
      <c r="A4870" s="1" t="s">
        <v>28</v>
      </c>
      <c r="B4870" s="1" t="s">
        <v>9051</v>
      </c>
      <c r="C4870" s="1">
        <v>52</v>
      </c>
      <c r="D4870" s="1">
        <v>164</v>
      </c>
      <c r="E4870" s="1">
        <v>767</v>
      </c>
      <c r="F4870" s="1">
        <v>162</v>
      </c>
      <c r="G4870" s="1" t="s">
        <v>7941</v>
      </c>
      <c r="H4870" s="1">
        <v>358</v>
      </c>
      <c r="I4870" s="1">
        <v>26400000</v>
      </c>
      <c r="J4870" s="1" t="s">
        <v>2149</v>
      </c>
      <c r="K4870" s="1" t="s">
        <v>9052</v>
      </c>
      <c r="L4870" s="1" t="s">
        <v>9053</v>
      </c>
      <c r="M4870" s="1">
        <v>12980</v>
      </c>
      <c r="N4870" s="1">
        <v>1334</v>
      </c>
      <c r="O4870" s="1" t="s">
        <v>893</v>
      </c>
      <c r="P4870" s="1">
        <v>0</v>
      </c>
      <c r="Q4870" s="1" t="s">
        <v>9054</v>
      </c>
      <c r="R4870" s="1" t="s">
        <v>9055</v>
      </c>
      <c r="S4870" s="1">
        <v>89</v>
      </c>
      <c r="T4870" s="1" t="s">
        <v>37</v>
      </c>
      <c r="U4870" s="1" t="s">
        <v>56</v>
      </c>
      <c r="V4870" s="1" t="s">
        <v>91</v>
      </c>
      <c r="W4870" s="1">
        <v>16000000</v>
      </c>
      <c r="X4870" s="1">
        <v>1984</v>
      </c>
      <c r="Y4870" s="1">
        <v>223</v>
      </c>
      <c r="Z4870" s="1">
        <v>7.4</v>
      </c>
      <c r="AA4870" s="1">
        <v>1.85</v>
      </c>
      <c r="AB4870" s="1">
        <v>845</v>
      </c>
    </row>
    <row r="4871" spans="1:28">
      <c r="A4871" s="1" t="s">
        <v>28</v>
      </c>
      <c r="B4871" s="1" t="s">
        <v>483</v>
      </c>
      <c r="C4871" s="1">
        <v>114</v>
      </c>
      <c r="D4871" s="1">
        <v>164</v>
      </c>
      <c r="E4871" s="1">
        <v>17000</v>
      </c>
      <c r="F4871" s="1">
        <v>159</v>
      </c>
      <c r="G4871" s="1" t="s">
        <v>16574</v>
      </c>
      <c r="H4871" s="1">
        <v>883</v>
      </c>
      <c r="I4871" s="1">
        <v>8373585</v>
      </c>
      <c r="J4871" s="1" t="s">
        <v>3395</v>
      </c>
      <c r="K4871" s="1" t="s">
        <v>7160</v>
      </c>
      <c r="L4871" s="1" t="s">
        <v>16575</v>
      </c>
      <c r="M4871" s="1">
        <v>39680</v>
      </c>
      <c r="N4871" s="1">
        <v>1934</v>
      </c>
      <c r="O4871" s="1" t="s">
        <v>7965</v>
      </c>
      <c r="P4871" s="1">
        <v>0</v>
      </c>
      <c r="Q4871" s="1" t="s">
        <v>16576</v>
      </c>
      <c r="R4871" s="1" t="s">
        <v>16577</v>
      </c>
      <c r="S4871" s="1">
        <v>308</v>
      </c>
      <c r="T4871" s="1" t="s">
        <v>37</v>
      </c>
      <c r="U4871" s="1" t="s">
        <v>38</v>
      </c>
      <c r="V4871" s="1" t="s">
        <v>581</v>
      </c>
      <c r="W4871" s="1">
        <v>7000000</v>
      </c>
      <c r="X4871" s="1">
        <v>1988</v>
      </c>
      <c r="Y4871" s="1">
        <v>618</v>
      </c>
      <c r="Z4871" s="1">
        <v>7.6</v>
      </c>
      <c r="AA4871" s="1">
        <v>1.85</v>
      </c>
      <c r="AB4871" s="1">
        <v>0</v>
      </c>
    </row>
    <row r="4872" spans="1:28">
      <c r="A4872" s="1" t="s">
        <v>28</v>
      </c>
      <c r="B4872" s="1" t="s">
        <v>167</v>
      </c>
      <c r="C4872" s="1">
        <v>422</v>
      </c>
      <c r="D4872" s="1">
        <v>164</v>
      </c>
      <c r="E4872" s="1">
        <v>0</v>
      </c>
      <c r="F4872" s="1">
        <v>773</v>
      </c>
      <c r="G4872" s="1" t="s">
        <v>168</v>
      </c>
      <c r="H4872" s="1">
        <v>5000</v>
      </c>
      <c r="I4872" s="1">
        <v>255108370</v>
      </c>
      <c r="J4872" s="1" t="s">
        <v>169</v>
      </c>
      <c r="K4872" s="1" t="s">
        <v>170</v>
      </c>
      <c r="L4872" s="1" t="s">
        <v>171</v>
      </c>
      <c r="M4872" s="1">
        <v>354228</v>
      </c>
      <c r="N4872" s="1">
        <v>9152</v>
      </c>
      <c r="O4872" s="1" t="s">
        <v>172</v>
      </c>
      <c r="P4872" s="1">
        <v>0</v>
      </c>
      <c r="Q4872" s="1" t="s">
        <v>173</v>
      </c>
      <c r="R4872" s="1" t="s">
        <v>174</v>
      </c>
      <c r="S4872" s="1">
        <v>802</v>
      </c>
      <c r="T4872" s="1" t="s">
        <v>37</v>
      </c>
      <c r="U4872" s="1" t="s">
        <v>175</v>
      </c>
      <c r="V4872" s="1" t="s">
        <v>39</v>
      </c>
      <c r="W4872" s="1">
        <v>250000000</v>
      </c>
      <c r="X4872" s="1">
        <v>2014</v>
      </c>
      <c r="Y4872" s="1">
        <v>972</v>
      </c>
      <c r="Z4872" s="1">
        <v>7.5</v>
      </c>
      <c r="AA4872" s="1">
        <v>2.35</v>
      </c>
      <c r="AB4872" s="1">
        <v>65000</v>
      </c>
    </row>
    <row r="4873" spans="1:28">
      <c r="A4873" s="1" t="s">
        <v>28</v>
      </c>
      <c r="B4873" s="1" t="s">
        <v>57</v>
      </c>
      <c r="C4873" s="1">
        <v>813</v>
      </c>
      <c r="D4873" s="1">
        <v>164</v>
      </c>
      <c r="E4873" s="1">
        <v>22000</v>
      </c>
      <c r="F4873" s="1">
        <v>23000</v>
      </c>
      <c r="G4873" s="1" t="s">
        <v>58</v>
      </c>
      <c r="H4873" s="1">
        <v>27000</v>
      </c>
      <c r="I4873" s="1">
        <v>448130642</v>
      </c>
      <c r="J4873" s="1" t="s">
        <v>59</v>
      </c>
      <c r="K4873" s="1" t="s">
        <v>60</v>
      </c>
      <c r="L4873" s="1" t="s">
        <v>61</v>
      </c>
      <c r="M4873" s="1">
        <v>1144337</v>
      </c>
      <c r="N4873" s="1">
        <v>106759</v>
      </c>
      <c r="O4873" s="1" t="s">
        <v>62</v>
      </c>
      <c r="P4873" s="1">
        <v>0</v>
      </c>
      <c r="Q4873" s="1" t="s">
        <v>63</v>
      </c>
      <c r="R4873" s="1" t="s">
        <v>64</v>
      </c>
      <c r="S4873" s="1">
        <v>2701</v>
      </c>
      <c r="T4873" s="1" t="s">
        <v>37</v>
      </c>
      <c r="U4873" s="1" t="s">
        <v>38</v>
      </c>
      <c r="V4873" s="1" t="s">
        <v>39</v>
      </c>
      <c r="W4873" s="1">
        <v>250000000</v>
      </c>
      <c r="X4873" s="1">
        <v>2012</v>
      </c>
      <c r="Y4873" s="1">
        <v>23000</v>
      </c>
      <c r="Z4873" s="1">
        <v>8.5</v>
      </c>
      <c r="AA4873" s="1">
        <v>2.35</v>
      </c>
      <c r="AB4873" s="1">
        <v>164000</v>
      </c>
    </row>
    <row r="4874" spans="1:28">
      <c r="A4874" s="1" t="s">
        <v>743</v>
      </c>
      <c r="B4874" s="1" t="s">
        <v>1629</v>
      </c>
      <c r="C4874" s="1">
        <v>174</v>
      </c>
      <c r="D4874" s="1">
        <v>165</v>
      </c>
      <c r="E4874" s="1">
        <v>0</v>
      </c>
      <c r="F4874" s="1">
        <v>780</v>
      </c>
      <c r="G4874" s="1" t="s">
        <v>798</v>
      </c>
      <c r="H4874" s="1">
        <v>10000</v>
      </c>
      <c r="I4874" s="1">
        <v>58183966</v>
      </c>
      <c r="J4874" s="1" t="s">
        <v>1630</v>
      </c>
      <c r="K4874" s="1" t="s">
        <v>162</v>
      </c>
      <c r="L4874" s="1" t="s">
        <v>1631</v>
      </c>
      <c r="M4874" s="1">
        <v>79186</v>
      </c>
      <c r="N4874" s="1">
        <v>14196</v>
      </c>
      <c r="O4874" s="1" t="s">
        <v>1041</v>
      </c>
      <c r="P4874" s="1">
        <v>1</v>
      </c>
      <c r="Q4874" s="1" t="s">
        <v>1632</v>
      </c>
      <c r="R4874" s="1" t="s">
        <v>1633</v>
      </c>
      <c r="S4874" s="1">
        <v>386</v>
      </c>
      <c r="T4874" s="1" t="s">
        <v>37</v>
      </c>
      <c r="U4874" s="1" t="s">
        <v>38</v>
      </c>
      <c r="V4874" s="1" t="s">
        <v>581</v>
      </c>
      <c r="W4874" s="1">
        <v>107000000</v>
      </c>
      <c r="X4874" s="1">
        <v>2001</v>
      </c>
      <c r="Y4874" s="1">
        <v>851</v>
      </c>
      <c r="Z4874" s="1">
        <v>6.8</v>
      </c>
      <c r="AA4874" s="1">
        <v>2.35</v>
      </c>
      <c r="AB4874" s="1">
        <v>0</v>
      </c>
    </row>
    <row r="4875" spans="1:28">
      <c r="A4875" s="1" t="s">
        <v>28</v>
      </c>
      <c r="B4875" s="1" t="s">
        <v>360</v>
      </c>
      <c r="C4875" s="1">
        <v>245</v>
      </c>
      <c r="D4875" s="1">
        <v>165</v>
      </c>
      <c r="E4875" s="1">
        <v>1000</v>
      </c>
      <c r="F4875" s="1">
        <v>165</v>
      </c>
      <c r="G4875" s="1" t="s">
        <v>1038</v>
      </c>
      <c r="H4875" s="1">
        <v>309</v>
      </c>
      <c r="I4875" s="1">
        <v>49551662</v>
      </c>
      <c r="J4875" s="1" t="s">
        <v>1217</v>
      </c>
      <c r="K4875" s="1" t="s">
        <v>818</v>
      </c>
      <c r="L4875" s="1" t="s">
        <v>1218</v>
      </c>
      <c r="M4875" s="1">
        <v>102338</v>
      </c>
      <c r="N4875" s="1">
        <v>921</v>
      </c>
      <c r="O4875" s="1" t="s">
        <v>1219</v>
      </c>
      <c r="P4875" s="1">
        <v>0</v>
      </c>
      <c r="Q4875" s="1" t="s">
        <v>1220</v>
      </c>
      <c r="R4875" s="1" t="s">
        <v>1221</v>
      </c>
      <c r="S4875" s="1">
        <v>450</v>
      </c>
      <c r="T4875" s="1" t="s">
        <v>37</v>
      </c>
      <c r="U4875" s="1" t="s">
        <v>366</v>
      </c>
      <c r="V4875" s="1" t="s">
        <v>39</v>
      </c>
      <c r="W4875" s="1">
        <v>130000000</v>
      </c>
      <c r="X4875" s="1">
        <v>2008</v>
      </c>
      <c r="Y4875" s="1">
        <v>284</v>
      </c>
      <c r="Z4875" s="1">
        <v>6.6</v>
      </c>
      <c r="AA4875" s="1">
        <v>2.35</v>
      </c>
      <c r="AB4875" s="1">
        <v>0</v>
      </c>
    </row>
    <row r="4876" spans="1:28">
      <c r="A4876" s="1" t="s">
        <v>28</v>
      </c>
      <c r="B4876" s="1" t="s">
        <v>274</v>
      </c>
      <c r="C4876" s="1">
        <v>378</v>
      </c>
      <c r="D4876" s="1">
        <v>165</v>
      </c>
      <c r="E4876" s="1">
        <v>0</v>
      </c>
      <c r="F4876" s="1">
        <v>808</v>
      </c>
      <c r="G4876" s="1" t="s">
        <v>281</v>
      </c>
      <c r="H4876" s="1">
        <v>974</v>
      </c>
      <c r="I4876" s="1">
        <v>245428137</v>
      </c>
      <c r="J4876" s="1" t="s">
        <v>69</v>
      </c>
      <c r="K4876" s="1" t="s">
        <v>282</v>
      </c>
      <c r="L4876" s="1" t="s">
        <v>283</v>
      </c>
      <c r="M4876" s="1">
        <v>242420</v>
      </c>
      <c r="N4876" s="1">
        <v>3988</v>
      </c>
      <c r="O4876" s="1" t="s">
        <v>257</v>
      </c>
      <c r="P4876" s="1">
        <v>2</v>
      </c>
      <c r="Q4876" s="1" t="s">
        <v>284</v>
      </c>
      <c r="R4876" s="1" t="s">
        <v>285</v>
      </c>
      <c r="S4876" s="1">
        <v>918</v>
      </c>
      <c r="T4876" s="1" t="s">
        <v>37</v>
      </c>
      <c r="U4876" s="1" t="s">
        <v>38</v>
      </c>
      <c r="V4876" s="1" t="s">
        <v>39</v>
      </c>
      <c r="W4876" s="1">
        <v>210000000</v>
      </c>
      <c r="X4876" s="1">
        <v>2014</v>
      </c>
      <c r="Y4876" s="1">
        <v>956</v>
      </c>
      <c r="Z4876" s="1">
        <v>5.7</v>
      </c>
      <c r="AA4876" s="1">
        <v>2.35</v>
      </c>
      <c r="AB4876" s="1">
        <v>56000</v>
      </c>
    </row>
    <row r="4877" spans="1:28">
      <c r="A4877" s="1" t="s">
        <v>28</v>
      </c>
      <c r="B4877" s="1" t="s">
        <v>9148</v>
      </c>
      <c r="C4877" s="1">
        <v>548</v>
      </c>
      <c r="D4877" s="1">
        <v>165</v>
      </c>
      <c r="E4877" s="1">
        <v>0</v>
      </c>
      <c r="F4877" s="1">
        <v>127</v>
      </c>
      <c r="G4877" s="1" t="s">
        <v>18491</v>
      </c>
      <c r="H4877" s="1">
        <v>230</v>
      </c>
      <c r="I4877" s="1">
        <v>25359200</v>
      </c>
      <c r="J4877" s="1" t="s">
        <v>3395</v>
      </c>
      <c r="K4877" s="1" t="s">
        <v>18492</v>
      </c>
      <c r="L4877" s="1" t="s">
        <v>18493</v>
      </c>
      <c r="M4877" s="1">
        <v>266020</v>
      </c>
      <c r="N4877" s="1">
        <v>673</v>
      </c>
      <c r="O4877" s="1" t="s">
        <v>18494</v>
      </c>
      <c r="P4877" s="1">
        <v>0</v>
      </c>
      <c r="Q4877" s="1" t="s">
        <v>18495</v>
      </c>
      <c r="R4877" s="1" t="s">
        <v>18496</v>
      </c>
      <c r="S4877" s="1">
        <v>836</v>
      </c>
      <c r="T4877" s="1" t="s">
        <v>37</v>
      </c>
      <c r="U4877" s="1" t="s">
        <v>38</v>
      </c>
      <c r="V4877" s="1" t="s">
        <v>581</v>
      </c>
      <c r="W4877" s="1">
        <v>4000000</v>
      </c>
      <c r="X4877" s="1">
        <v>2014</v>
      </c>
      <c r="Y4877" s="1">
        <v>193</v>
      </c>
      <c r="Z4877" s="1">
        <v>8</v>
      </c>
      <c r="AA4877" s="1">
        <v>1.85</v>
      </c>
      <c r="AB4877" s="1">
        <v>92000</v>
      </c>
    </row>
    <row r="4878" spans="1:28">
      <c r="A4878" s="1" t="s">
        <v>28</v>
      </c>
      <c r="B4878" s="1" t="s">
        <v>1756</v>
      </c>
      <c r="C4878" s="1">
        <v>765</v>
      </c>
      <c r="D4878" s="1">
        <v>165</v>
      </c>
      <c r="E4878" s="1">
        <v>16000</v>
      </c>
      <c r="F4878" s="1">
        <v>265</v>
      </c>
      <c r="G4878" s="1" t="s">
        <v>51</v>
      </c>
      <c r="H4878" s="1">
        <v>29000</v>
      </c>
      <c r="I4878" s="1">
        <v>162804648</v>
      </c>
      <c r="J4878" s="1" t="s">
        <v>1757</v>
      </c>
      <c r="K4878" s="1" t="s">
        <v>211</v>
      </c>
      <c r="L4878" s="1" t="s">
        <v>1758</v>
      </c>
      <c r="M4878" s="1">
        <v>955174</v>
      </c>
      <c r="N4878" s="1">
        <v>40978</v>
      </c>
      <c r="O4878" s="1" t="s">
        <v>1367</v>
      </c>
      <c r="P4878" s="1">
        <v>1</v>
      </c>
      <c r="Q4878" s="1" t="s">
        <v>1759</v>
      </c>
      <c r="R4878" s="1" t="s">
        <v>1760</v>
      </c>
      <c r="S4878" s="1">
        <v>1193</v>
      </c>
      <c r="T4878" s="1" t="s">
        <v>37</v>
      </c>
      <c r="U4878" s="1" t="s">
        <v>38</v>
      </c>
      <c r="V4878" s="1" t="s">
        <v>581</v>
      </c>
      <c r="W4878" s="1">
        <v>100000000</v>
      </c>
      <c r="X4878" s="1">
        <v>2012</v>
      </c>
      <c r="Y4878" s="1">
        <v>11000</v>
      </c>
      <c r="Z4878" s="1">
        <v>8.5</v>
      </c>
      <c r="AA4878" s="1">
        <v>2.35</v>
      </c>
      <c r="AB4878" s="1">
        <v>199000</v>
      </c>
    </row>
    <row r="4879" spans="1:28">
      <c r="A4879" s="1" t="s">
        <v>28</v>
      </c>
      <c r="B4879" s="1" t="s">
        <v>681</v>
      </c>
      <c r="C4879" s="1">
        <v>362</v>
      </c>
      <c r="D4879" s="1">
        <v>166</v>
      </c>
      <c r="E4879" s="1">
        <v>21000</v>
      </c>
      <c r="F4879" s="1">
        <v>919</v>
      </c>
      <c r="G4879" s="1" t="s">
        <v>682</v>
      </c>
      <c r="H4879" s="1">
        <v>11000</v>
      </c>
      <c r="I4879" s="1">
        <v>127490802</v>
      </c>
      <c r="J4879" s="1" t="s">
        <v>683</v>
      </c>
      <c r="K4879" s="1" t="s">
        <v>336</v>
      </c>
      <c r="L4879" s="1" t="s">
        <v>684</v>
      </c>
      <c r="M4879" s="1">
        <v>459346</v>
      </c>
      <c r="N4879" s="1">
        <v>13333</v>
      </c>
      <c r="O4879" s="1" t="s">
        <v>685</v>
      </c>
      <c r="P4879" s="1">
        <v>2</v>
      </c>
      <c r="Q4879" s="1" t="s">
        <v>686</v>
      </c>
      <c r="R4879" s="1" t="s">
        <v>687</v>
      </c>
      <c r="S4879" s="1">
        <v>822</v>
      </c>
      <c r="T4879" s="1" t="s">
        <v>37</v>
      </c>
      <c r="U4879" s="1" t="s">
        <v>38</v>
      </c>
      <c r="V4879" s="1" t="s">
        <v>39</v>
      </c>
      <c r="W4879" s="1">
        <v>150000000</v>
      </c>
      <c r="X4879" s="1">
        <v>2008</v>
      </c>
      <c r="Y4879" s="1">
        <v>1000</v>
      </c>
      <c r="Z4879" s="1">
        <v>7.8</v>
      </c>
      <c r="AA4879" s="1">
        <v>2.35</v>
      </c>
      <c r="AB4879" s="1">
        <v>23000</v>
      </c>
    </row>
    <row r="4880" spans="1:28">
      <c r="A4880" s="1" t="s">
        <v>743</v>
      </c>
      <c r="B4880" s="1" t="s">
        <v>21686</v>
      </c>
      <c r="C4880" s="1">
        <v>1</v>
      </c>
      <c r="D4880" s="1">
        <v>167</v>
      </c>
      <c r="E4880" s="1">
        <v>10</v>
      </c>
      <c r="F4880" s="1">
        <v>97</v>
      </c>
      <c r="G4880" s="1" t="s">
        <v>21687</v>
      </c>
      <c r="H4880" s="1">
        <v>353</v>
      </c>
      <c r="I4880" s="1">
        <v>610991</v>
      </c>
      <c r="J4880" s="1" t="s">
        <v>210</v>
      </c>
      <c r="K4880" s="1" t="s">
        <v>20365</v>
      </c>
      <c r="L4880" s="1" t="s">
        <v>21688</v>
      </c>
      <c r="M4880" s="1">
        <v>2715</v>
      </c>
      <c r="N4880" s="1">
        <v>773</v>
      </c>
      <c r="O4880" s="1" t="s">
        <v>21689</v>
      </c>
      <c r="P4880" s="1">
        <v>3</v>
      </c>
      <c r="Q4880" s="1" t="s">
        <v>21690</v>
      </c>
      <c r="R4880" s="1" t="s">
        <v>21691</v>
      </c>
      <c r="S4880" s="1">
        <v>19</v>
      </c>
      <c r="T4880" s="1" t="s">
        <v>5597</v>
      </c>
      <c r="U4880" s="1" t="s">
        <v>5598</v>
      </c>
      <c r="V4880" s="1" t="s">
        <v>5599</v>
      </c>
      <c r="W4880" s="1">
        <v>1000000</v>
      </c>
      <c r="X4880" s="1">
        <v>2000</v>
      </c>
      <c r="Y4880" s="1">
        <v>186</v>
      </c>
      <c r="Z4880" s="1">
        <v>6.2</v>
      </c>
      <c r="AA4880" s="1">
        <v>2.35</v>
      </c>
      <c r="AB4880" s="1">
        <v>92</v>
      </c>
    </row>
    <row r="4881" spans="1:28">
      <c r="A4881" s="1" t="s">
        <v>28</v>
      </c>
      <c r="B4881" s="1" t="s">
        <v>3074</v>
      </c>
      <c r="C4881" s="1">
        <v>349</v>
      </c>
      <c r="D4881" s="1">
        <v>167</v>
      </c>
      <c r="E4881" s="1">
        <v>473</v>
      </c>
      <c r="F4881" s="1">
        <v>303</v>
      </c>
      <c r="G4881" s="1" t="s">
        <v>8816</v>
      </c>
      <c r="H4881" s="1">
        <v>559</v>
      </c>
      <c r="I4881" s="1">
        <v>161029270</v>
      </c>
      <c r="J4881" s="1" t="s">
        <v>8817</v>
      </c>
      <c r="K4881" s="1" t="s">
        <v>2139</v>
      </c>
      <c r="L4881" s="1" t="s">
        <v>8818</v>
      </c>
      <c r="M4881" s="1">
        <v>119928</v>
      </c>
      <c r="N4881" s="1">
        <v>2702</v>
      </c>
      <c r="O4881" s="1" t="s">
        <v>8819</v>
      </c>
      <c r="P4881" s="1">
        <v>0</v>
      </c>
      <c r="Q4881" s="1" t="s">
        <v>8820</v>
      </c>
      <c r="R4881" s="1" t="s">
        <v>8821</v>
      </c>
      <c r="S4881" s="1">
        <v>331</v>
      </c>
      <c r="T4881" s="1" t="s">
        <v>37</v>
      </c>
      <c r="U4881" s="1" t="s">
        <v>38</v>
      </c>
      <c r="V4881" s="1" t="s">
        <v>581</v>
      </c>
      <c r="W4881" s="1">
        <v>28000000</v>
      </c>
      <c r="X4881" s="1">
        <v>2015</v>
      </c>
      <c r="Y4881" s="1">
        <v>427</v>
      </c>
      <c r="Z4881" s="1">
        <v>7.9</v>
      </c>
      <c r="AA4881" s="1">
        <v>2.35</v>
      </c>
      <c r="AB4881" s="1">
        <v>76000</v>
      </c>
    </row>
    <row r="4882" spans="1:28">
      <c r="A4882" s="1" t="s">
        <v>28</v>
      </c>
      <c r="B4882" s="1" t="s">
        <v>15241</v>
      </c>
      <c r="C4882" s="1">
        <v>20</v>
      </c>
      <c r="D4882" s="1">
        <v>168</v>
      </c>
      <c r="E4882" s="1">
        <v>53</v>
      </c>
      <c r="F4882" s="1">
        <v>45</v>
      </c>
      <c r="G4882" s="1" t="s">
        <v>15242</v>
      </c>
      <c r="H4882" s="1">
        <v>307</v>
      </c>
      <c r="J4882" s="1" t="s">
        <v>574</v>
      </c>
      <c r="K4882" s="1" t="s">
        <v>15243</v>
      </c>
      <c r="L4882" s="1" t="s">
        <v>15244</v>
      </c>
      <c r="M4882" s="1">
        <v>12411</v>
      </c>
      <c r="N4882" s="1">
        <v>616</v>
      </c>
      <c r="O4882" s="1" t="s">
        <v>15245</v>
      </c>
      <c r="P4882" s="1">
        <v>0</v>
      </c>
      <c r="Q4882" s="1" t="s">
        <v>15246</v>
      </c>
      <c r="R4882" s="1" t="s">
        <v>15247</v>
      </c>
      <c r="S4882" s="1">
        <v>110</v>
      </c>
      <c r="T4882" s="1" t="s">
        <v>5597</v>
      </c>
      <c r="U4882" s="1" t="s">
        <v>5598</v>
      </c>
      <c r="V4882" s="1" t="s">
        <v>4816</v>
      </c>
      <c r="W4882" s="1">
        <v>10000000</v>
      </c>
      <c r="X4882" s="1">
        <v>2006</v>
      </c>
      <c r="Y4882" s="1">
        <v>200</v>
      </c>
      <c r="Z4882" s="1">
        <v>6.3</v>
      </c>
      <c r="AA4882" s="1">
        <v>2.35</v>
      </c>
      <c r="AB4882" s="1">
        <v>533</v>
      </c>
    </row>
    <row r="4883" spans="1:28">
      <c r="A4883" s="1" t="s">
        <v>28</v>
      </c>
      <c r="B4883" s="1" t="s">
        <v>18714</v>
      </c>
      <c r="C4883" s="1">
        <v>34</v>
      </c>
      <c r="D4883" s="1">
        <v>168</v>
      </c>
      <c r="E4883" s="1">
        <v>0</v>
      </c>
      <c r="F4883" s="1">
        <v>69</v>
      </c>
      <c r="G4883" s="1" t="s">
        <v>7950</v>
      </c>
      <c r="H4883" s="1">
        <v>713</v>
      </c>
      <c r="J4883" s="1" t="s">
        <v>18715</v>
      </c>
      <c r="K4883" s="1" t="s">
        <v>1737</v>
      </c>
      <c r="L4883" s="1" t="s">
        <v>18716</v>
      </c>
      <c r="M4883" s="1">
        <v>6303</v>
      </c>
      <c r="N4883" s="1">
        <v>1541</v>
      </c>
      <c r="O4883" s="1" t="s">
        <v>18717</v>
      </c>
      <c r="P4883" s="1">
        <v>0</v>
      </c>
      <c r="Q4883" s="1" t="s">
        <v>18718</v>
      </c>
      <c r="R4883" s="1" t="s">
        <v>18719</v>
      </c>
      <c r="S4883" s="1">
        <v>129</v>
      </c>
      <c r="T4883" s="1" t="s">
        <v>37</v>
      </c>
      <c r="U4883" s="1" t="s">
        <v>38</v>
      </c>
      <c r="V4883" s="1" t="s">
        <v>91</v>
      </c>
      <c r="W4883" s="1">
        <v>4000000</v>
      </c>
      <c r="X4883" s="1">
        <v>1972</v>
      </c>
      <c r="Y4883" s="1">
        <v>649</v>
      </c>
      <c r="Z4883" s="1">
        <v>7.6</v>
      </c>
      <c r="AA4883" s="1">
        <v>2.35</v>
      </c>
      <c r="AB4883" s="1">
        <v>0</v>
      </c>
    </row>
    <row r="4884" spans="1:28">
      <c r="A4884" s="1" t="s">
        <v>28</v>
      </c>
      <c r="B4884" s="1" t="s">
        <v>385</v>
      </c>
      <c r="C4884" s="1">
        <v>219</v>
      </c>
      <c r="D4884" s="1">
        <v>169</v>
      </c>
      <c r="E4884" s="1">
        <v>14000</v>
      </c>
      <c r="F4884" s="1">
        <v>13000</v>
      </c>
      <c r="G4884" s="1" t="s">
        <v>333</v>
      </c>
      <c r="H4884" s="1">
        <v>15000</v>
      </c>
      <c r="I4884" s="1">
        <v>216119491</v>
      </c>
      <c r="J4884" s="1" t="s">
        <v>1463</v>
      </c>
      <c r="K4884" s="1" t="s">
        <v>318</v>
      </c>
      <c r="L4884" s="1" t="s">
        <v>3610</v>
      </c>
      <c r="M4884" s="1">
        <v>881236</v>
      </c>
      <c r="N4884" s="1">
        <v>44998</v>
      </c>
      <c r="O4884" s="1" t="s">
        <v>1153</v>
      </c>
      <c r="P4884" s="1">
        <v>2</v>
      </c>
      <c r="Q4884" s="1" t="s">
        <v>3611</v>
      </c>
      <c r="R4884" s="1" t="s">
        <v>3612</v>
      </c>
      <c r="S4884" s="1">
        <v>2277</v>
      </c>
      <c r="T4884" s="1" t="s">
        <v>37</v>
      </c>
      <c r="U4884" s="1" t="s">
        <v>38</v>
      </c>
      <c r="V4884" s="1" t="s">
        <v>581</v>
      </c>
      <c r="W4884" s="1">
        <v>70000000</v>
      </c>
      <c r="X4884" s="1">
        <v>1998</v>
      </c>
      <c r="Y4884" s="1">
        <v>14000</v>
      </c>
      <c r="Z4884" s="1">
        <v>8.6</v>
      </c>
      <c r="AA4884" s="1">
        <v>1.85</v>
      </c>
      <c r="AB4884" s="1">
        <v>22000</v>
      </c>
    </row>
    <row r="4885" spans="1:28">
      <c r="A4885" s="1" t="s">
        <v>28</v>
      </c>
      <c r="B4885" s="1" t="s">
        <v>40</v>
      </c>
      <c r="C4885" s="1">
        <v>302</v>
      </c>
      <c r="D4885" s="1">
        <v>169</v>
      </c>
      <c r="E4885" s="1">
        <v>563</v>
      </c>
      <c r="F4885" s="1">
        <v>1000</v>
      </c>
      <c r="G4885" s="1" t="s">
        <v>41</v>
      </c>
      <c r="H4885" s="1">
        <v>40000</v>
      </c>
      <c r="I4885" s="1">
        <v>309404152</v>
      </c>
      <c r="J4885" s="1" t="s">
        <v>42</v>
      </c>
      <c r="K4885" s="1" t="s">
        <v>43</v>
      </c>
      <c r="L4885" s="1" t="s">
        <v>44</v>
      </c>
      <c r="M4885" s="1">
        <v>471220</v>
      </c>
      <c r="N4885" s="1">
        <v>48350</v>
      </c>
      <c r="O4885" s="1" t="s">
        <v>45</v>
      </c>
      <c r="P4885" s="1">
        <v>0</v>
      </c>
      <c r="Q4885" s="1" t="s">
        <v>46</v>
      </c>
      <c r="R4885" s="1" t="s">
        <v>47</v>
      </c>
      <c r="S4885" s="1">
        <v>1238</v>
      </c>
      <c r="T4885" s="1" t="s">
        <v>37</v>
      </c>
      <c r="U4885" s="1" t="s">
        <v>38</v>
      </c>
      <c r="V4885" s="1" t="s">
        <v>39</v>
      </c>
      <c r="W4885" s="1">
        <v>300000000</v>
      </c>
      <c r="X4885" s="1">
        <v>2007</v>
      </c>
      <c r="Y4885" s="1">
        <v>5000</v>
      </c>
      <c r="Z4885" s="1">
        <v>7.1</v>
      </c>
      <c r="AA4885" s="1">
        <v>2.35</v>
      </c>
      <c r="AB4885" s="1">
        <v>0</v>
      </c>
    </row>
    <row r="4886" spans="1:28">
      <c r="A4886" s="1" t="s">
        <v>28</v>
      </c>
      <c r="B4886" s="1" t="s">
        <v>114</v>
      </c>
      <c r="C4886" s="1">
        <v>434</v>
      </c>
      <c r="D4886" s="1">
        <v>169</v>
      </c>
      <c r="E4886" s="1">
        <v>0</v>
      </c>
      <c r="F4886" s="1">
        <v>903</v>
      </c>
      <c r="G4886" s="1" t="s">
        <v>115</v>
      </c>
      <c r="H4886" s="1">
        <v>18000</v>
      </c>
      <c r="I4886" s="1">
        <v>200069408</v>
      </c>
      <c r="J4886" s="1" t="s">
        <v>69</v>
      </c>
      <c r="K4886" s="1" t="s">
        <v>116</v>
      </c>
      <c r="L4886" s="1" t="s">
        <v>117</v>
      </c>
      <c r="M4886" s="1">
        <v>240396</v>
      </c>
      <c r="N4886" s="1">
        <v>29991</v>
      </c>
      <c r="O4886" s="1" t="s">
        <v>118</v>
      </c>
      <c r="P4886" s="1">
        <v>0</v>
      </c>
      <c r="Q4886" s="1" t="s">
        <v>119</v>
      </c>
      <c r="R4886" s="1" t="s">
        <v>120</v>
      </c>
      <c r="S4886" s="1">
        <v>2367</v>
      </c>
      <c r="T4886" s="1" t="s">
        <v>37</v>
      </c>
      <c r="U4886" s="1" t="s">
        <v>38</v>
      </c>
      <c r="V4886" s="1" t="s">
        <v>39</v>
      </c>
      <c r="W4886" s="1">
        <v>209000000</v>
      </c>
      <c r="X4886" s="1">
        <v>2006</v>
      </c>
      <c r="Y4886" s="1">
        <v>10000</v>
      </c>
      <c r="Z4886" s="1">
        <v>6.1</v>
      </c>
      <c r="AA4886" s="1">
        <v>2.35</v>
      </c>
      <c r="AB4886" s="1">
        <v>0</v>
      </c>
    </row>
    <row r="4887" spans="1:28">
      <c r="A4887" s="1" t="s">
        <v>28</v>
      </c>
      <c r="B4887" s="1" t="s">
        <v>57</v>
      </c>
      <c r="C4887" s="1">
        <v>712</v>
      </c>
      <c r="D4887" s="1">
        <v>169</v>
      </c>
      <c r="E4887" s="1">
        <v>22000</v>
      </c>
      <c r="F4887" s="1">
        <v>6000</v>
      </c>
      <c r="G4887" s="1" t="s">
        <v>253</v>
      </c>
      <c r="H4887" s="1">
        <v>11000</v>
      </c>
      <c r="I4887" s="1">
        <v>187991439</v>
      </c>
      <c r="J4887" s="1" t="s">
        <v>655</v>
      </c>
      <c r="K4887" s="1" t="s">
        <v>656</v>
      </c>
      <c r="L4887" s="1" t="s">
        <v>657</v>
      </c>
      <c r="M4887" s="1">
        <v>928227</v>
      </c>
      <c r="N4887" s="1">
        <v>31488</v>
      </c>
      <c r="O4887" s="1" t="s">
        <v>658</v>
      </c>
      <c r="P4887" s="1">
        <v>1</v>
      </c>
      <c r="Q4887" s="1" t="s">
        <v>659</v>
      </c>
      <c r="R4887" s="1" t="s">
        <v>660</v>
      </c>
      <c r="S4887" s="1">
        <v>2725</v>
      </c>
      <c r="T4887" s="1" t="s">
        <v>37</v>
      </c>
      <c r="U4887" s="1" t="s">
        <v>38</v>
      </c>
      <c r="V4887" s="1" t="s">
        <v>39</v>
      </c>
      <c r="W4887" s="1">
        <v>165000000</v>
      </c>
      <c r="X4887" s="1">
        <v>2014</v>
      </c>
      <c r="Y4887" s="1">
        <v>11000</v>
      </c>
      <c r="Z4887" s="1">
        <v>8.6</v>
      </c>
      <c r="AA4887" s="1">
        <v>2.35</v>
      </c>
      <c r="AB4887" s="1">
        <v>349000</v>
      </c>
    </row>
    <row r="4888" spans="1:28">
      <c r="A4888" s="1" t="s">
        <v>28</v>
      </c>
      <c r="B4888" s="1" t="s">
        <v>16157</v>
      </c>
      <c r="C4888" s="1">
        <v>53</v>
      </c>
      <c r="D4888" s="1">
        <v>170</v>
      </c>
      <c r="E4888" s="1">
        <v>23</v>
      </c>
      <c r="F4888" s="1">
        <v>2</v>
      </c>
      <c r="G4888" s="1" t="s">
        <v>22275</v>
      </c>
      <c r="H4888" s="1">
        <v>7</v>
      </c>
      <c r="I4888" s="1">
        <v>7830611</v>
      </c>
      <c r="J4888" s="1" t="s">
        <v>22276</v>
      </c>
      <c r="K4888" s="1" t="s">
        <v>22277</v>
      </c>
      <c r="L4888" s="1" t="s">
        <v>22278</v>
      </c>
      <c r="M4888" s="1">
        <v>18980</v>
      </c>
      <c r="N4888" s="1">
        <v>15</v>
      </c>
      <c r="O4888" s="1" t="s">
        <v>22279</v>
      </c>
      <c r="P4888" s="1">
        <v>0</v>
      </c>
      <c r="Q4888" s="1" t="s">
        <v>22280</v>
      </c>
      <c r="R4888" s="1" t="s">
        <v>22281</v>
      </c>
      <c r="S4888" s="1">
        <v>74</v>
      </c>
      <c r="T4888" s="1" t="s">
        <v>37</v>
      </c>
      <c r="U4888" s="1" t="s">
        <v>38</v>
      </c>
      <c r="V4888" s="1" t="s">
        <v>39</v>
      </c>
      <c r="W4888" s="1">
        <v>700000</v>
      </c>
      <c r="X4888" s="1">
        <v>1994</v>
      </c>
      <c r="Y4888" s="1">
        <v>6</v>
      </c>
      <c r="Z4888" s="1">
        <v>8.3000000000000007</v>
      </c>
      <c r="AA4888" s="1">
        <v>1.33</v>
      </c>
      <c r="AB4888" s="1">
        <v>0</v>
      </c>
    </row>
    <row r="4889" spans="1:28">
      <c r="A4889" s="1" t="s">
        <v>28</v>
      </c>
      <c r="B4889" s="1" t="s">
        <v>10367</v>
      </c>
      <c r="C4889" s="1">
        <v>61</v>
      </c>
      <c r="D4889" s="1">
        <v>170</v>
      </c>
      <c r="E4889" s="1">
        <v>25</v>
      </c>
      <c r="F4889" s="1">
        <v>55</v>
      </c>
      <c r="G4889" s="1" t="s">
        <v>4952</v>
      </c>
      <c r="H4889" s="1">
        <v>329</v>
      </c>
      <c r="I4889" s="1">
        <v>59696176</v>
      </c>
      <c r="J4889" s="1" t="s">
        <v>5926</v>
      </c>
      <c r="K4889" s="1" t="s">
        <v>10368</v>
      </c>
      <c r="L4889" s="1" t="s">
        <v>10369</v>
      </c>
      <c r="M4889" s="1">
        <v>15448</v>
      </c>
      <c r="N4889" s="1">
        <v>775</v>
      </c>
      <c r="O4889" s="1" t="s">
        <v>10370</v>
      </c>
      <c r="P4889" s="1">
        <v>1</v>
      </c>
      <c r="Q4889" s="1" t="s">
        <v>10371</v>
      </c>
      <c r="R4889" s="1" t="s">
        <v>10372</v>
      </c>
      <c r="S4889" s="1">
        <v>174</v>
      </c>
      <c r="T4889" s="1" t="s">
        <v>37</v>
      </c>
      <c r="U4889" s="1" t="s">
        <v>38</v>
      </c>
      <c r="V4889" s="1" t="s">
        <v>39</v>
      </c>
      <c r="W4889" s="1">
        <v>22000000</v>
      </c>
      <c r="X4889" s="1">
        <v>2014</v>
      </c>
      <c r="Y4889" s="1">
        <v>134</v>
      </c>
      <c r="Z4889" s="1">
        <v>5.6</v>
      </c>
      <c r="AA4889" s="1">
        <v>2.35</v>
      </c>
      <c r="AB4889" s="1">
        <v>15000</v>
      </c>
    </row>
    <row r="4890" spans="1:28">
      <c r="A4890" s="1" t="s">
        <v>28</v>
      </c>
      <c r="B4890" s="1" t="s">
        <v>12130</v>
      </c>
      <c r="C4890" s="1">
        <v>82</v>
      </c>
      <c r="D4890" s="1">
        <v>170</v>
      </c>
      <c r="E4890" s="1">
        <v>165</v>
      </c>
      <c r="F4890" s="1">
        <v>244</v>
      </c>
      <c r="G4890" s="1" t="s">
        <v>12131</v>
      </c>
      <c r="H4890" s="1">
        <v>453</v>
      </c>
      <c r="I4890" s="1">
        <v>72000000</v>
      </c>
      <c r="J4890" s="1" t="s">
        <v>12132</v>
      </c>
      <c r="K4890" s="1" t="s">
        <v>12133</v>
      </c>
      <c r="L4890" s="1" t="s">
        <v>12134</v>
      </c>
      <c r="M4890" s="1">
        <v>66959</v>
      </c>
      <c r="N4890" s="1">
        <v>1164</v>
      </c>
      <c r="O4890" s="1" t="s">
        <v>12135</v>
      </c>
      <c r="P4890" s="1">
        <v>1</v>
      </c>
      <c r="Q4890" s="1" t="s">
        <v>12136</v>
      </c>
      <c r="R4890" s="1" t="s">
        <v>12137</v>
      </c>
      <c r="S4890" s="1">
        <v>258</v>
      </c>
      <c r="T4890" s="1" t="s">
        <v>37</v>
      </c>
      <c r="U4890" s="1" t="s">
        <v>38</v>
      </c>
      <c r="V4890" s="1" t="s">
        <v>6022</v>
      </c>
      <c r="W4890" s="1">
        <v>17000000</v>
      </c>
      <c r="X4890" s="1">
        <v>1964</v>
      </c>
      <c r="Y4890" s="1">
        <v>272</v>
      </c>
      <c r="Z4890" s="1">
        <v>7.9</v>
      </c>
      <c r="AA4890" s="1">
        <v>2.2000000000000002</v>
      </c>
      <c r="AB4890" s="1">
        <v>0</v>
      </c>
    </row>
    <row r="4891" spans="1:28">
      <c r="A4891" s="1" t="s">
        <v>28</v>
      </c>
      <c r="B4891" s="1" t="s">
        <v>4027</v>
      </c>
      <c r="C4891" s="1">
        <v>96</v>
      </c>
      <c r="D4891" s="1">
        <v>170</v>
      </c>
      <c r="E4891" s="1">
        <v>0</v>
      </c>
      <c r="F4891" s="1">
        <v>380</v>
      </c>
      <c r="G4891" s="1" t="s">
        <v>199</v>
      </c>
      <c r="H4891" s="1">
        <v>19000</v>
      </c>
      <c r="I4891" s="1">
        <v>75370763</v>
      </c>
      <c r="J4891" s="1" t="s">
        <v>4028</v>
      </c>
      <c r="K4891" s="1" t="s">
        <v>96</v>
      </c>
      <c r="L4891" s="1" t="s">
        <v>4029</v>
      </c>
      <c r="M4891" s="1">
        <v>32353</v>
      </c>
      <c r="N4891" s="1">
        <v>20683</v>
      </c>
      <c r="O4891" s="1" t="s">
        <v>4030</v>
      </c>
      <c r="P4891" s="1">
        <v>0</v>
      </c>
      <c r="Q4891" s="1" t="s">
        <v>4031</v>
      </c>
      <c r="R4891" s="1" t="s">
        <v>4032</v>
      </c>
      <c r="S4891" s="1">
        <v>263</v>
      </c>
      <c r="T4891" s="1" t="s">
        <v>37</v>
      </c>
      <c r="U4891" s="1" t="s">
        <v>38</v>
      </c>
      <c r="V4891" s="1" t="s">
        <v>39</v>
      </c>
      <c r="W4891" s="1">
        <v>60000000</v>
      </c>
      <c r="X4891" s="1">
        <v>1998</v>
      </c>
      <c r="Y4891" s="1">
        <v>1000</v>
      </c>
      <c r="Z4891" s="1">
        <v>6.5</v>
      </c>
      <c r="AA4891" s="1">
        <v>1.85</v>
      </c>
      <c r="AB4891" s="1">
        <v>0</v>
      </c>
    </row>
    <row r="4892" spans="1:28">
      <c r="A4892" s="1" t="s">
        <v>28</v>
      </c>
      <c r="B4892" s="1" t="s">
        <v>4836</v>
      </c>
      <c r="C4892" s="1">
        <v>110</v>
      </c>
      <c r="D4892" s="1">
        <v>170</v>
      </c>
      <c r="E4892" s="1">
        <v>0</v>
      </c>
      <c r="F4892" s="1">
        <v>889</v>
      </c>
      <c r="G4892" s="1" t="s">
        <v>304</v>
      </c>
      <c r="H4892" s="1">
        <v>14000</v>
      </c>
      <c r="I4892" s="1">
        <v>66676062</v>
      </c>
      <c r="J4892" s="1" t="s">
        <v>1927</v>
      </c>
      <c r="K4892" s="1" t="s">
        <v>2374</v>
      </c>
      <c r="L4892" s="1" t="s">
        <v>4837</v>
      </c>
      <c r="M4892" s="1">
        <v>267980</v>
      </c>
      <c r="N4892" s="1">
        <v>16949</v>
      </c>
      <c r="O4892" s="1" t="s">
        <v>3163</v>
      </c>
      <c r="P4892" s="1">
        <v>1</v>
      </c>
      <c r="Q4892" s="1" t="s">
        <v>4838</v>
      </c>
      <c r="R4892" s="1" t="s">
        <v>4839</v>
      </c>
      <c r="S4892" s="1">
        <v>545</v>
      </c>
      <c r="T4892" s="1" t="s">
        <v>37</v>
      </c>
      <c r="U4892" s="1" t="s">
        <v>38</v>
      </c>
      <c r="V4892" s="1" t="s">
        <v>581</v>
      </c>
      <c r="W4892" s="1">
        <v>54000000</v>
      </c>
      <c r="X4892" s="1">
        <v>1990</v>
      </c>
      <c r="Y4892" s="1">
        <v>1000</v>
      </c>
      <c r="Z4892" s="1">
        <v>7.6</v>
      </c>
      <c r="AA4892" s="1">
        <v>1.85</v>
      </c>
      <c r="AB4892" s="1">
        <v>0</v>
      </c>
    </row>
    <row r="4893" spans="1:28">
      <c r="A4893" s="1" t="s">
        <v>743</v>
      </c>
      <c r="B4893" s="1" t="s">
        <v>483</v>
      </c>
      <c r="C4893" s="1">
        <v>267</v>
      </c>
      <c r="D4893" s="1">
        <v>170</v>
      </c>
      <c r="E4893" s="1">
        <v>17000</v>
      </c>
      <c r="F4893" s="1">
        <v>827</v>
      </c>
      <c r="G4893" s="1" t="s">
        <v>1539</v>
      </c>
      <c r="H4893" s="1">
        <v>29000</v>
      </c>
      <c r="I4893" s="1">
        <v>102608827</v>
      </c>
      <c r="J4893" s="1" t="s">
        <v>1540</v>
      </c>
      <c r="K4893" s="1" t="s">
        <v>211</v>
      </c>
      <c r="L4893" s="1" t="s">
        <v>1541</v>
      </c>
      <c r="M4893" s="1">
        <v>264318</v>
      </c>
      <c r="N4893" s="1">
        <v>34582</v>
      </c>
      <c r="O4893" s="1" t="s">
        <v>1542</v>
      </c>
      <c r="P4893" s="1">
        <v>0</v>
      </c>
      <c r="Q4893" s="1" t="s">
        <v>1543</v>
      </c>
      <c r="R4893" s="1" t="s">
        <v>1544</v>
      </c>
      <c r="S4893" s="1">
        <v>799</v>
      </c>
      <c r="T4893" s="1" t="s">
        <v>37</v>
      </c>
      <c r="U4893" s="1" t="s">
        <v>38</v>
      </c>
      <c r="V4893" s="1" t="s">
        <v>39</v>
      </c>
      <c r="W4893" s="1">
        <v>110000000</v>
      </c>
      <c r="X4893" s="1">
        <v>2004</v>
      </c>
      <c r="Y4893" s="1">
        <v>3000</v>
      </c>
      <c r="Z4893" s="1">
        <v>7.5</v>
      </c>
      <c r="AA4893" s="1">
        <v>2.35</v>
      </c>
      <c r="AB4893" s="1">
        <v>0</v>
      </c>
    </row>
    <row r="4894" spans="1:28">
      <c r="A4894" s="1" t="s">
        <v>28</v>
      </c>
      <c r="B4894" s="1" t="s">
        <v>15914</v>
      </c>
      <c r="C4894" s="1">
        <v>54</v>
      </c>
      <c r="D4894" s="1">
        <v>171</v>
      </c>
      <c r="E4894" s="1">
        <v>54</v>
      </c>
      <c r="F4894" s="1">
        <v>346</v>
      </c>
      <c r="G4894" s="1" t="s">
        <v>15915</v>
      </c>
      <c r="H4894" s="1">
        <v>440</v>
      </c>
      <c r="J4894" s="1" t="s">
        <v>6099</v>
      </c>
      <c r="K4894" s="1" t="s">
        <v>15916</v>
      </c>
      <c r="L4894" s="1" t="s">
        <v>15917</v>
      </c>
      <c r="M4894" s="1">
        <v>9808</v>
      </c>
      <c r="N4894" s="1">
        <v>1373</v>
      </c>
      <c r="O4894" s="1" t="s">
        <v>15918</v>
      </c>
      <c r="P4894" s="1">
        <v>0</v>
      </c>
      <c r="Q4894" s="1" t="s">
        <v>15919</v>
      </c>
      <c r="R4894" s="1" t="s">
        <v>15920</v>
      </c>
      <c r="S4894" s="1">
        <v>90</v>
      </c>
      <c r="T4894" s="1" t="s">
        <v>37</v>
      </c>
      <c r="U4894" s="1" t="s">
        <v>38</v>
      </c>
      <c r="V4894" s="1" t="s">
        <v>15921</v>
      </c>
      <c r="W4894" s="1">
        <v>7623000</v>
      </c>
      <c r="X4894" s="1">
        <v>1951</v>
      </c>
      <c r="Y4894" s="1">
        <v>426</v>
      </c>
      <c r="Z4894" s="1">
        <v>7.2</v>
      </c>
      <c r="AA4894" s="1">
        <v>1.37</v>
      </c>
      <c r="AB4894" s="1">
        <v>1000</v>
      </c>
    </row>
    <row r="4895" spans="1:28">
      <c r="A4895" s="1" t="s">
        <v>28</v>
      </c>
      <c r="B4895" s="1" t="s">
        <v>29</v>
      </c>
      <c r="C4895" s="1">
        <v>82</v>
      </c>
      <c r="D4895" s="1">
        <v>171</v>
      </c>
      <c r="E4895" s="1">
        <v>0</v>
      </c>
      <c r="F4895" s="1">
        <v>638</v>
      </c>
      <c r="G4895" s="1" t="s">
        <v>3391</v>
      </c>
      <c r="H4895" s="1">
        <v>2000</v>
      </c>
      <c r="I4895" s="1">
        <v>54222000</v>
      </c>
      <c r="J4895" s="1" t="s">
        <v>1479</v>
      </c>
      <c r="K4895" s="1" t="s">
        <v>2993</v>
      </c>
      <c r="L4895" s="1" t="s">
        <v>3392</v>
      </c>
      <c r="M4895" s="1">
        <v>131217</v>
      </c>
      <c r="N4895" s="1">
        <v>4074</v>
      </c>
      <c r="O4895" s="1" t="s">
        <v>1341</v>
      </c>
      <c r="P4895" s="1">
        <v>0</v>
      </c>
      <c r="Q4895" s="1" t="s">
        <v>3393</v>
      </c>
      <c r="R4895" s="1" t="s">
        <v>3394</v>
      </c>
      <c r="S4895" s="1">
        <v>380</v>
      </c>
      <c r="T4895" s="1" t="s">
        <v>37</v>
      </c>
      <c r="U4895" s="1" t="s">
        <v>38</v>
      </c>
      <c r="V4895" s="1" t="s">
        <v>39</v>
      </c>
      <c r="W4895" s="1">
        <v>69500000</v>
      </c>
      <c r="X4895" s="1">
        <v>1989</v>
      </c>
      <c r="Y4895" s="1">
        <v>650</v>
      </c>
      <c r="Z4895" s="1">
        <v>7.6</v>
      </c>
      <c r="AA4895" s="1">
        <v>2.35</v>
      </c>
      <c r="AB4895" s="1">
        <v>0</v>
      </c>
    </row>
    <row r="4896" spans="1:28">
      <c r="A4896" s="1" t="s">
        <v>28</v>
      </c>
      <c r="B4896" s="1" t="s">
        <v>183</v>
      </c>
      <c r="C4896" s="1">
        <v>265</v>
      </c>
      <c r="D4896" s="1">
        <v>171</v>
      </c>
      <c r="E4896" s="1">
        <v>0</v>
      </c>
      <c r="F4896" s="1">
        <v>695</v>
      </c>
      <c r="G4896" s="1" t="s">
        <v>1684</v>
      </c>
      <c r="H4896" s="1">
        <v>3000</v>
      </c>
      <c r="I4896" s="1">
        <v>187670866</v>
      </c>
      <c r="J4896" s="1" t="s">
        <v>1685</v>
      </c>
      <c r="K4896" s="1" t="s">
        <v>652</v>
      </c>
      <c r="L4896" s="1" t="s">
        <v>1686</v>
      </c>
      <c r="M4896" s="1">
        <v>982637</v>
      </c>
      <c r="N4896" s="1">
        <v>6521</v>
      </c>
      <c r="O4896" s="1" t="s">
        <v>1687</v>
      </c>
      <c r="P4896" s="1">
        <v>0</v>
      </c>
      <c r="Q4896" s="1" t="s">
        <v>1688</v>
      </c>
      <c r="R4896" s="1" t="s">
        <v>1689</v>
      </c>
      <c r="S4896" s="1">
        <v>2368</v>
      </c>
      <c r="T4896" s="1" t="s">
        <v>37</v>
      </c>
      <c r="U4896" s="1" t="s">
        <v>38</v>
      </c>
      <c r="V4896" s="1" t="s">
        <v>581</v>
      </c>
      <c r="W4896" s="1">
        <v>103000000</v>
      </c>
      <c r="X4896" s="1">
        <v>2000</v>
      </c>
      <c r="Y4896" s="1">
        <v>933</v>
      </c>
      <c r="Z4896" s="1">
        <v>8.5</v>
      </c>
      <c r="AA4896" s="1">
        <v>2.35</v>
      </c>
      <c r="AB4896" s="1">
        <v>21000</v>
      </c>
    </row>
    <row r="4897" spans="1:28">
      <c r="A4897" s="1" t="s">
        <v>28</v>
      </c>
      <c r="B4897" s="1" t="s">
        <v>167</v>
      </c>
      <c r="C4897" s="1">
        <v>297</v>
      </c>
      <c r="D4897" s="1">
        <v>171</v>
      </c>
      <c r="E4897" s="1">
        <v>0</v>
      </c>
      <c r="F4897" s="1">
        <v>857</v>
      </c>
      <c r="G4897" s="1" t="s">
        <v>41</v>
      </c>
      <c r="H4897" s="1">
        <v>16000</v>
      </c>
      <c r="I4897" s="1">
        <v>313837577</v>
      </c>
      <c r="J4897" s="1" t="s">
        <v>554</v>
      </c>
      <c r="K4897" s="1" t="s">
        <v>197</v>
      </c>
      <c r="L4897" s="1" t="s">
        <v>1619</v>
      </c>
      <c r="M4897" s="1">
        <v>1238746</v>
      </c>
      <c r="N4897" s="1">
        <v>22342</v>
      </c>
      <c r="O4897" s="1" t="s">
        <v>1620</v>
      </c>
      <c r="P4897" s="1">
        <v>2</v>
      </c>
      <c r="Q4897" s="1" t="s">
        <v>1621</v>
      </c>
      <c r="R4897" s="1" t="s">
        <v>1622</v>
      </c>
      <c r="S4897" s="1">
        <v>5060</v>
      </c>
      <c r="T4897" s="1" t="s">
        <v>37</v>
      </c>
      <c r="U4897" s="1" t="s">
        <v>175</v>
      </c>
      <c r="V4897" s="1" t="s">
        <v>39</v>
      </c>
      <c r="W4897" s="1">
        <v>93000000</v>
      </c>
      <c r="X4897" s="1">
        <v>2001</v>
      </c>
      <c r="Y4897" s="1">
        <v>5000</v>
      </c>
      <c r="Z4897" s="1">
        <v>8.8000000000000007</v>
      </c>
      <c r="AA4897" s="1">
        <v>2.35</v>
      </c>
      <c r="AB4897" s="1">
        <v>21000</v>
      </c>
    </row>
    <row r="4898" spans="1:28">
      <c r="A4898" s="1" t="s">
        <v>28</v>
      </c>
      <c r="B4898" s="1" t="s">
        <v>11644</v>
      </c>
      <c r="C4898" s="1">
        <v>30</v>
      </c>
      <c r="D4898" s="1">
        <v>172</v>
      </c>
      <c r="E4898" s="1">
        <v>75</v>
      </c>
      <c r="F4898" s="1">
        <v>102</v>
      </c>
      <c r="G4898" s="1" t="s">
        <v>11645</v>
      </c>
      <c r="H4898" s="1">
        <v>617</v>
      </c>
      <c r="J4898" s="1" t="s">
        <v>1953</v>
      </c>
      <c r="K4898" s="1" t="s">
        <v>4811</v>
      </c>
      <c r="L4898" s="1" t="s">
        <v>11646</v>
      </c>
      <c r="M4898" s="1">
        <v>6156</v>
      </c>
      <c r="N4898" s="1">
        <v>1131</v>
      </c>
      <c r="O4898" s="1" t="s">
        <v>11647</v>
      </c>
      <c r="P4898" s="1">
        <v>0</v>
      </c>
      <c r="Q4898" s="1" t="s">
        <v>11648</v>
      </c>
      <c r="R4898" s="1" t="s">
        <v>11649</v>
      </c>
      <c r="S4898" s="1">
        <v>91</v>
      </c>
      <c r="T4898" s="1" t="s">
        <v>37</v>
      </c>
      <c r="U4898" s="1" t="s">
        <v>38</v>
      </c>
      <c r="V4898" s="1" t="s">
        <v>6022</v>
      </c>
      <c r="W4898" s="1">
        <v>19000000</v>
      </c>
      <c r="X4898" s="1">
        <v>1964</v>
      </c>
      <c r="Y4898" s="1">
        <v>134</v>
      </c>
      <c r="Z4898" s="1">
        <v>6.7</v>
      </c>
      <c r="AA4898" s="1">
        <v>2.2000000000000002</v>
      </c>
      <c r="AB4898" s="1">
        <v>560</v>
      </c>
    </row>
    <row r="4899" spans="1:28">
      <c r="A4899" s="1" t="s">
        <v>28</v>
      </c>
      <c r="B4899" s="1" t="s">
        <v>2714</v>
      </c>
      <c r="C4899" s="1">
        <v>78</v>
      </c>
      <c r="D4899" s="1">
        <v>172</v>
      </c>
      <c r="E4899" s="1">
        <v>438</v>
      </c>
      <c r="F4899" s="1">
        <v>466</v>
      </c>
      <c r="G4899" s="1" t="s">
        <v>4894</v>
      </c>
      <c r="H4899" s="1">
        <v>852</v>
      </c>
      <c r="I4899" s="1">
        <v>22843047</v>
      </c>
      <c r="J4899" s="1" t="s">
        <v>4895</v>
      </c>
      <c r="K4899" s="1" t="s">
        <v>897</v>
      </c>
      <c r="L4899" s="1" t="s">
        <v>4896</v>
      </c>
      <c r="M4899" s="1">
        <v>6082</v>
      </c>
      <c r="N4899" s="1">
        <v>2397</v>
      </c>
      <c r="O4899" s="1" t="s">
        <v>4897</v>
      </c>
      <c r="P4899" s="1">
        <v>1</v>
      </c>
      <c r="Q4899" s="1" t="s">
        <v>4898</v>
      </c>
      <c r="R4899" s="1" t="s">
        <v>4899</v>
      </c>
      <c r="S4899" s="1">
        <v>207</v>
      </c>
      <c r="T4899" s="1" t="s">
        <v>37</v>
      </c>
      <c r="U4899" s="1" t="s">
        <v>38</v>
      </c>
      <c r="V4899" s="1" t="s">
        <v>581</v>
      </c>
      <c r="W4899" s="1">
        <v>55000000</v>
      </c>
      <c r="X4899" s="1">
        <v>1998</v>
      </c>
      <c r="Y4899" s="1">
        <v>637</v>
      </c>
      <c r="Z4899" s="1">
        <v>5.9</v>
      </c>
      <c r="AA4899" s="1">
        <v>1.85</v>
      </c>
      <c r="AB4899" s="1">
        <v>853</v>
      </c>
    </row>
    <row r="4900" spans="1:28">
      <c r="A4900" s="1" t="s">
        <v>743</v>
      </c>
      <c r="B4900" s="1" t="s">
        <v>20052</v>
      </c>
      <c r="C4900" s="1">
        <v>97</v>
      </c>
      <c r="D4900" s="1">
        <v>172</v>
      </c>
      <c r="E4900" s="1">
        <v>355</v>
      </c>
      <c r="F4900" s="1">
        <v>188</v>
      </c>
      <c r="G4900" s="1" t="s">
        <v>17494</v>
      </c>
      <c r="H4900" s="1">
        <v>749</v>
      </c>
      <c r="I4900" s="1">
        <v>23650000</v>
      </c>
      <c r="J4900" s="1" t="s">
        <v>5591</v>
      </c>
      <c r="K4900" s="1" t="s">
        <v>20053</v>
      </c>
      <c r="L4900" s="1" t="s">
        <v>20054</v>
      </c>
      <c r="M4900" s="1">
        <v>40359</v>
      </c>
      <c r="N4900" s="1">
        <v>1941</v>
      </c>
      <c r="O4900" s="1" t="s">
        <v>18233</v>
      </c>
      <c r="P4900" s="1">
        <v>5</v>
      </c>
      <c r="Q4900" s="1" t="s">
        <v>20055</v>
      </c>
      <c r="R4900" s="1" t="s">
        <v>20056</v>
      </c>
      <c r="S4900" s="1">
        <v>235</v>
      </c>
      <c r="T4900" s="1" t="s">
        <v>37</v>
      </c>
      <c r="U4900" s="1" t="s">
        <v>38</v>
      </c>
      <c r="V4900" s="1" t="s">
        <v>4816</v>
      </c>
      <c r="W4900" s="1">
        <v>2100000</v>
      </c>
      <c r="X4900" s="1">
        <v>1946</v>
      </c>
      <c r="Y4900" s="1">
        <v>208</v>
      </c>
      <c r="Z4900" s="1">
        <v>8.1</v>
      </c>
      <c r="AA4900" s="1">
        <v>1.37</v>
      </c>
      <c r="AB4900" s="1">
        <v>0</v>
      </c>
    </row>
    <row r="4901" spans="1:28">
      <c r="A4901" s="1" t="s">
        <v>28</v>
      </c>
      <c r="B4901" s="1" t="s">
        <v>18473</v>
      </c>
      <c r="C4901" s="1">
        <v>111</v>
      </c>
      <c r="D4901" s="1">
        <v>172</v>
      </c>
      <c r="E4901" s="1">
        <v>120</v>
      </c>
      <c r="F4901" s="1">
        <v>145</v>
      </c>
      <c r="G4901" s="1" t="s">
        <v>10165</v>
      </c>
      <c r="H4901" s="1">
        <v>773</v>
      </c>
      <c r="J4901" s="1" t="s">
        <v>18474</v>
      </c>
      <c r="K4901" s="1" t="s">
        <v>1437</v>
      </c>
      <c r="L4901" s="1" t="s">
        <v>18475</v>
      </c>
      <c r="M4901" s="1">
        <v>165638</v>
      </c>
      <c r="N4901" s="1">
        <v>1785</v>
      </c>
      <c r="O4901" s="1" t="s">
        <v>18476</v>
      </c>
      <c r="P4901" s="1">
        <v>0</v>
      </c>
      <c r="Q4901" s="1" t="s">
        <v>18477</v>
      </c>
      <c r="R4901" s="1" t="s">
        <v>18478</v>
      </c>
      <c r="S4901" s="1">
        <v>301</v>
      </c>
      <c r="T4901" s="1" t="s">
        <v>37</v>
      </c>
      <c r="U4901" s="1" t="s">
        <v>38</v>
      </c>
      <c r="V4901" s="1" t="s">
        <v>6022</v>
      </c>
      <c r="W4901" s="1">
        <v>4000000</v>
      </c>
      <c r="X4901" s="1">
        <v>1963</v>
      </c>
      <c r="Y4901" s="1">
        <v>742</v>
      </c>
      <c r="Z4901" s="1">
        <v>8.3000000000000007</v>
      </c>
      <c r="AA4901" s="1">
        <v>2.35</v>
      </c>
      <c r="AB4901" s="1">
        <v>8000</v>
      </c>
    </row>
    <row r="4902" spans="1:28">
      <c r="A4902" s="1" t="s">
        <v>28</v>
      </c>
      <c r="B4902" s="1" t="s">
        <v>14082</v>
      </c>
      <c r="C4902" s="1">
        <v>112</v>
      </c>
      <c r="D4902" s="1">
        <v>172</v>
      </c>
      <c r="E4902" s="1">
        <v>76</v>
      </c>
      <c r="F4902" s="1">
        <v>78</v>
      </c>
      <c r="G4902" s="1" t="s">
        <v>12508</v>
      </c>
      <c r="H4902" s="1">
        <v>654</v>
      </c>
      <c r="J4902" s="1" t="s">
        <v>7235</v>
      </c>
      <c r="K4902" s="1" t="s">
        <v>12960</v>
      </c>
      <c r="L4902" s="1" t="s">
        <v>14083</v>
      </c>
      <c r="M4902" s="1">
        <v>76398</v>
      </c>
      <c r="N4902" s="1">
        <v>1306</v>
      </c>
      <c r="O4902" s="1" t="s">
        <v>14084</v>
      </c>
      <c r="P4902" s="1">
        <v>0</v>
      </c>
      <c r="Q4902" s="1" t="s">
        <v>14085</v>
      </c>
      <c r="R4902" s="1" t="s">
        <v>14086</v>
      </c>
      <c r="S4902" s="1">
        <v>258</v>
      </c>
      <c r="T4902" s="1" t="s">
        <v>37</v>
      </c>
      <c r="U4902" s="1" t="s">
        <v>38</v>
      </c>
      <c r="V4902" s="1" t="s">
        <v>14087</v>
      </c>
      <c r="W4902" s="1">
        <v>12000000</v>
      </c>
      <c r="X4902" s="1">
        <v>1970</v>
      </c>
      <c r="Y4902" s="1">
        <v>416</v>
      </c>
      <c r="Z4902" s="1">
        <v>8</v>
      </c>
      <c r="AA4902" s="1">
        <v>2.2000000000000002</v>
      </c>
      <c r="AB4902" s="1">
        <v>0</v>
      </c>
    </row>
    <row r="4903" spans="1:28">
      <c r="A4903" s="1" t="s">
        <v>28</v>
      </c>
      <c r="B4903" s="1" t="s">
        <v>14310</v>
      </c>
      <c r="C4903" s="1">
        <v>280</v>
      </c>
      <c r="D4903" s="1">
        <v>172</v>
      </c>
      <c r="E4903" s="1">
        <v>667</v>
      </c>
      <c r="F4903" s="1">
        <v>70</v>
      </c>
      <c r="G4903" s="1" t="s">
        <v>14311</v>
      </c>
      <c r="H4903" s="1">
        <v>211</v>
      </c>
      <c r="I4903" s="1">
        <v>2835886</v>
      </c>
      <c r="J4903" s="1" t="s">
        <v>3395</v>
      </c>
      <c r="K4903" s="1" t="s">
        <v>14312</v>
      </c>
      <c r="L4903" s="1" t="s">
        <v>14313</v>
      </c>
      <c r="M4903" s="1">
        <v>55516</v>
      </c>
      <c r="N4903" s="1">
        <v>456</v>
      </c>
      <c r="O4903" s="1" t="s">
        <v>14314</v>
      </c>
      <c r="P4903" s="1">
        <v>2</v>
      </c>
      <c r="Q4903" s="1" t="s">
        <v>14315</v>
      </c>
      <c r="R4903" s="1" t="s">
        <v>14316</v>
      </c>
      <c r="S4903" s="1">
        <v>124</v>
      </c>
      <c r="T4903" s="1" t="s">
        <v>9781</v>
      </c>
      <c r="U4903" s="1" t="s">
        <v>7076</v>
      </c>
      <c r="V4903" s="1" t="s">
        <v>4816</v>
      </c>
      <c r="W4903" s="1">
        <v>9200000</v>
      </c>
      <c r="X4903" s="1">
        <v>2013</v>
      </c>
      <c r="Y4903" s="1">
        <v>98</v>
      </c>
      <c r="Z4903" s="1">
        <v>7.7</v>
      </c>
      <c r="AA4903" s="1">
        <v>2.35</v>
      </c>
      <c r="AB4903" s="1">
        <v>29000</v>
      </c>
    </row>
    <row r="4904" spans="1:28">
      <c r="A4904" s="1" t="s">
        <v>28</v>
      </c>
      <c r="B4904" s="1" t="s">
        <v>167</v>
      </c>
      <c r="C4904" s="1">
        <v>294</v>
      </c>
      <c r="D4904" s="1">
        <v>172</v>
      </c>
      <c r="E4904" s="1">
        <v>0</v>
      </c>
      <c r="F4904" s="1">
        <v>857</v>
      </c>
      <c r="G4904" s="1" t="s">
        <v>41</v>
      </c>
      <c r="H4904" s="1">
        <v>16000</v>
      </c>
      <c r="I4904" s="1">
        <v>340478898</v>
      </c>
      <c r="J4904" s="1" t="s">
        <v>554</v>
      </c>
      <c r="K4904" s="1" t="s">
        <v>197</v>
      </c>
      <c r="L4904" s="1" t="s">
        <v>2006</v>
      </c>
      <c r="M4904" s="1">
        <v>1100446</v>
      </c>
      <c r="N4904" s="1">
        <v>23052</v>
      </c>
      <c r="O4904" s="1" t="s">
        <v>1620</v>
      </c>
      <c r="P4904" s="1">
        <v>1</v>
      </c>
      <c r="Q4904" s="1" t="s">
        <v>2007</v>
      </c>
      <c r="R4904" s="1" t="s">
        <v>2008</v>
      </c>
      <c r="S4904" s="1">
        <v>2417</v>
      </c>
      <c r="T4904" s="1" t="s">
        <v>37</v>
      </c>
      <c r="U4904" s="1" t="s">
        <v>38</v>
      </c>
      <c r="V4904" s="1" t="s">
        <v>39</v>
      </c>
      <c r="W4904" s="1">
        <v>94000000</v>
      </c>
      <c r="X4904" s="1">
        <v>2002</v>
      </c>
      <c r="Y4904" s="1">
        <v>5000</v>
      </c>
      <c r="Z4904" s="1">
        <v>8.6999999999999993</v>
      </c>
      <c r="AA4904" s="1">
        <v>2.35</v>
      </c>
      <c r="AB4904" s="1">
        <v>10000</v>
      </c>
    </row>
    <row r="4905" spans="1:28">
      <c r="A4905" s="1" t="s">
        <v>28</v>
      </c>
      <c r="B4905" s="1" t="s">
        <v>1839</v>
      </c>
      <c r="C4905" s="1">
        <v>511</v>
      </c>
      <c r="D4905" s="1">
        <v>172</v>
      </c>
      <c r="E4905" s="1">
        <v>670</v>
      </c>
      <c r="F4905" s="1">
        <v>1000</v>
      </c>
      <c r="G4905" s="1" t="s">
        <v>1840</v>
      </c>
      <c r="H4905" s="1">
        <v>15000</v>
      </c>
      <c r="I4905" s="1">
        <v>27098580</v>
      </c>
      <c r="J4905" s="1" t="s">
        <v>1841</v>
      </c>
      <c r="K4905" s="1" t="s">
        <v>318</v>
      </c>
      <c r="L4905" s="1" t="s">
        <v>1842</v>
      </c>
      <c r="M4905" s="1">
        <v>284825</v>
      </c>
      <c r="N4905" s="1">
        <v>22686</v>
      </c>
      <c r="O4905" s="1" t="s">
        <v>389</v>
      </c>
      <c r="P4905" s="1">
        <v>5</v>
      </c>
      <c r="Q4905" s="1" t="s">
        <v>1843</v>
      </c>
      <c r="R4905" s="1" t="s">
        <v>1844</v>
      </c>
      <c r="S4905" s="1">
        <v>828</v>
      </c>
      <c r="T4905" s="1" t="s">
        <v>37</v>
      </c>
      <c r="U4905" s="1" t="s">
        <v>763</v>
      </c>
      <c r="V4905" s="1" t="s">
        <v>581</v>
      </c>
      <c r="W4905" s="1">
        <v>102000000</v>
      </c>
      <c r="X4905" s="1">
        <v>2012</v>
      </c>
      <c r="Y4905" s="1">
        <v>5000</v>
      </c>
      <c r="Z4905" s="1">
        <v>7.5</v>
      </c>
      <c r="AA4905" s="1">
        <v>2.35</v>
      </c>
      <c r="AB4905" s="1">
        <v>124000</v>
      </c>
    </row>
    <row r="4906" spans="1:28">
      <c r="A4906" s="1" t="s">
        <v>28</v>
      </c>
      <c r="B4906" s="1" t="s">
        <v>65</v>
      </c>
      <c r="C4906" s="1">
        <v>10</v>
      </c>
      <c r="D4906" s="1">
        <v>173</v>
      </c>
      <c r="F4906" s="1">
        <v>476</v>
      </c>
      <c r="G4906" s="1" t="s">
        <v>4147</v>
      </c>
      <c r="H4906" s="1">
        <v>723</v>
      </c>
      <c r="J4906" s="1" t="s">
        <v>4318</v>
      </c>
      <c r="K4906" s="1" t="s">
        <v>2051</v>
      </c>
      <c r="L4906" s="1" t="s">
        <v>19457</v>
      </c>
      <c r="M4906" s="1">
        <v>2011</v>
      </c>
      <c r="N4906" s="1">
        <v>3149</v>
      </c>
      <c r="O4906" s="1" t="s">
        <v>2043</v>
      </c>
      <c r="P4906" s="1">
        <v>3</v>
      </c>
      <c r="Q4906" s="1" t="s">
        <v>19458</v>
      </c>
      <c r="R4906" s="1" t="s">
        <v>19459</v>
      </c>
      <c r="S4906" s="1">
        <v>33</v>
      </c>
      <c r="T4906" s="1" t="s">
        <v>37</v>
      </c>
      <c r="U4906" s="1" t="s">
        <v>38</v>
      </c>
      <c r="V4906" s="1" t="s">
        <v>5599</v>
      </c>
      <c r="Y4906" s="1">
        <v>539</v>
      </c>
      <c r="Z4906" s="1">
        <v>5</v>
      </c>
      <c r="AA4906" s="1">
        <v>1.78</v>
      </c>
      <c r="AB4906" s="1">
        <v>518</v>
      </c>
    </row>
    <row r="4907" spans="1:28">
      <c r="A4907" s="1" t="s">
        <v>28</v>
      </c>
      <c r="B4907" s="1" t="s">
        <v>92</v>
      </c>
      <c r="C4907" s="1">
        <v>703</v>
      </c>
      <c r="D4907" s="1">
        <v>173</v>
      </c>
      <c r="E4907" s="1">
        <v>0</v>
      </c>
      <c r="F4907" s="1">
        <v>19000</v>
      </c>
      <c r="G4907" s="1" t="s">
        <v>93</v>
      </c>
      <c r="H4907" s="1">
        <v>26000</v>
      </c>
      <c r="I4907" s="1">
        <v>623279547</v>
      </c>
      <c r="J4907" s="1" t="s">
        <v>69</v>
      </c>
      <c r="K4907" s="1" t="s">
        <v>94</v>
      </c>
      <c r="L4907" s="1" t="s">
        <v>150</v>
      </c>
      <c r="M4907" s="1">
        <v>995415</v>
      </c>
      <c r="N4907" s="1">
        <v>87697</v>
      </c>
      <c r="O4907" s="1" t="s">
        <v>96</v>
      </c>
      <c r="P4907" s="1">
        <v>3</v>
      </c>
      <c r="Q4907" s="1" t="s">
        <v>151</v>
      </c>
      <c r="R4907" s="1" t="s">
        <v>152</v>
      </c>
      <c r="S4907" s="1">
        <v>1722</v>
      </c>
      <c r="T4907" s="1" t="s">
        <v>37</v>
      </c>
      <c r="U4907" s="1" t="s">
        <v>38</v>
      </c>
      <c r="V4907" s="1" t="s">
        <v>39</v>
      </c>
      <c r="W4907" s="1">
        <v>220000000</v>
      </c>
      <c r="X4907" s="1">
        <v>2012</v>
      </c>
      <c r="Y4907" s="1">
        <v>21000</v>
      </c>
      <c r="Z4907" s="1">
        <v>8.1</v>
      </c>
      <c r="AA4907" s="1">
        <v>1.85</v>
      </c>
      <c r="AB4907" s="1">
        <v>123000</v>
      </c>
    </row>
    <row r="4908" spans="1:28">
      <c r="A4908" s="1" t="s">
        <v>28</v>
      </c>
      <c r="B4908" s="1" t="s">
        <v>7267</v>
      </c>
      <c r="C4908" s="1">
        <v>119</v>
      </c>
      <c r="D4908" s="1">
        <v>174</v>
      </c>
      <c r="E4908" s="1">
        <v>338</v>
      </c>
      <c r="F4908" s="1">
        <v>195</v>
      </c>
      <c r="G4908" s="1" t="s">
        <v>15952</v>
      </c>
      <c r="H4908" s="1">
        <v>354</v>
      </c>
      <c r="I4908" s="1">
        <v>163214286</v>
      </c>
      <c r="J4908" s="1" t="s">
        <v>15953</v>
      </c>
      <c r="K4908" s="1" t="s">
        <v>15954</v>
      </c>
      <c r="L4908" s="1" t="s">
        <v>15955</v>
      </c>
      <c r="M4908" s="1">
        <v>148172</v>
      </c>
      <c r="N4908" s="1">
        <v>1495</v>
      </c>
      <c r="O4908" s="1" t="s">
        <v>15956</v>
      </c>
      <c r="P4908" s="1">
        <v>3</v>
      </c>
      <c r="Q4908" s="1" t="s">
        <v>15957</v>
      </c>
      <c r="R4908" s="1" t="s">
        <v>15958</v>
      </c>
      <c r="S4908" s="1">
        <v>406</v>
      </c>
      <c r="T4908" s="1" t="s">
        <v>37</v>
      </c>
      <c r="U4908" s="1" t="s">
        <v>38</v>
      </c>
      <c r="V4908" s="1" t="s">
        <v>273</v>
      </c>
      <c r="W4908" s="1">
        <v>8200000</v>
      </c>
      <c r="X4908" s="1">
        <v>1965</v>
      </c>
      <c r="Y4908" s="1">
        <v>209</v>
      </c>
      <c r="Z4908" s="1">
        <v>8</v>
      </c>
      <c r="AA4908" s="1">
        <v>2.35</v>
      </c>
      <c r="AB4908" s="1">
        <v>15000</v>
      </c>
    </row>
    <row r="4909" spans="1:28">
      <c r="A4909" s="1" t="s">
        <v>28</v>
      </c>
      <c r="B4909" s="1" t="s">
        <v>1248</v>
      </c>
      <c r="C4909" s="1">
        <v>232</v>
      </c>
      <c r="D4909" s="1">
        <v>174</v>
      </c>
      <c r="E4909" s="1">
        <v>0</v>
      </c>
      <c r="F4909" s="1">
        <v>9000</v>
      </c>
      <c r="G4909" s="1" t="s">
        <v>104</v>
      </c>
      <c r="H4909" s="1">
        <v>11000</v>
      </c>
      <c r="I4909" s="1">
        <v>261970615</v>
      </c>
      <c r="J4909" s="1" t="s">
        <v>101</v>
      </c>
      <c r="K4909" s="1" t="s">
        <v>100</v>
      </c>
      <c r="L4909" s="1" t="s">
        <v>1695</v>
      </c>
      <c r="M4909" s="1">
        <v>387616</v>
      </c>
      <c r="N4909" s="1">
        <v>35672</v>
      </c>
      <c r="O4909" s="1" t="s">
        <v>1201</v>
      </c>
      <c r="P4909" s="1">
        <v>1</v>
      </c>
      <c r="Q4909" s="1" t="s">
        <v>1696</v>
      </c>
      <c r="R4909" s="1" t="s">
        <v>1697</v>
      </c>
      <c r="S4909" s="1">
        <v>858</v>
      </c>
      <c r="T4909" s="1" t="s">
        <v>37</v>
      </c>
      <c r="U4909" s="1" t="s">
        <v>56</v>
      </c>
      <c r="V4909" s="1" t="s">
        <v>91</v>
      </c>
      <c r="W4909" s="1">
        <v>100000000</v>
      </c>
      <c r="X4909" s="1">
        <v>2002</v>
      </c>
      <c r="Y4909" s="1">
        <v>10000</v>
      </c>
      <c r="Z4909" s="1">
        <v>7.4</v>
      </c>
      <c r="AA4909" s="1">
        <v>2.35</v>
      </c>
      <c r="AB4909" s="1">
        <v>0</v>
      </c>
    </row>
    <row r="4910" spans="1:28">
      <c r="A4910" s="1" t="s">
        <v>28</v>
      </c>
      <c r="B4910" s="1" t="s">
        <v>846</v>
      </c>
      <c r="C4910" s="1">
        <v>294</v>
      </c>
      <c r="D4910" s="1">
        <v>174</v>
      </c>
      <c r="E4910" s="1">
        <v>2000</v>
      </c>
      <c r="F4910" s="1">
        <v>362</v>
      </c>
      <c r="G4910" s="1" t="s">
        <v>1269</v>
      </c>
      <c r="H4910" s="1">
        <v>15000</v>
      </c>
      <c r="I4910" s="1">
        <v>217536138</v>
      </c>
      <c r="J4910" s="1" t="s">
        <v>848</v>
      </c>
      <c r="K4910" s="1" t="s">
        <v>318</v>
      </c>
      <c r="L4910" s="1" t="s">
        <v>1270</v>
      </c>
      <c r="M4910" s="1">
        <v>314253</v>
      </c>
      <c r="N4910" s="1">
        <v>16008</v>
      </c>
      <c r="O4910" s="1" t="s">
        <v>1271</v>
      </c>
      <c r="P4910" s="1">
        <v>2</v>
      </c>
      <c r="Q4910" s="1" t="s">
        <v>1272</v>
      </c>
      <c r="R4910" s="1" t="s">
        <v>1273</v>
      </c>
      <c r="S4910" s="1">
        <v>1966</v>
      </c>
      <c r="T4910" s="1" t="s">
        <v>37</v>
      </c>
      <c r="U4910" s="1" t="s">
        <v>38</v>
      </c>
      <c r="V4910" s="1" t="s">
        <v>39</v>
      </c>
      <c r="W4910" s="1">
        <v>125000000</v>
      </c>
      <c r="X4910" s="1">
        <v>2006</v>
      </c>
      <c r="Y4910" s="1">
        <v>574</v>
      </c>
      <c r="Z4910" s="1">
        <v>6.6</v>
      </c>
      <c r="AA4910" s="1">
        <v>2.35</v>
      </c>
      <c r="AB4910" s="1">
        <v>0</v>
      </c>
    </row>
    <row r="4911" spans="1:28">
      <c r="A4911" s="1" t="s">
        <v>743</v>
      </c>
      <c r="B4911" s="1" t="s">
        <v>8793</v>
      </c>
      <c r="C4911" s="1">
        <v>56</v>
      </c>
      <c r="D4911" s="1">
        <v>175</v>
      </c>
      <c r="E4911" s="1">
        <v>0</v>
      </c>
      <c r="F4911" s="1">
        <v>14</v>
      </c>
      <c r="G4911" s="1" t="s">
        <v>9244</v>
      </c>
      <c r="H4911" s="1">
        <v>385</v>
      </c>
      <c r="I4911" s="1">
        <v>50800000</v>
      </c>
      <c r="J4911" s="1" t="s">
        <v>1953</v>
      </c>
      <c r="K4911" s="1" t="s">
        <v>9245</v>
      </c>
      <c r="L4911" s="1" t="s">
        <v>9246</v>
      </c>
      <c r="M4911" s="1">
        <v>40277</v>
      </c>
      <c r="N4911" s="1">
        <v>669</v>
      </c>
      <c r="O4911" s="1" t="s">
        <v>9247</v>
      </c>
      <c r="P4911" s="1">
        <v>14</v>
      </c>
      <c r="Q4911" s="1" t="s">
        <v>9248</v>
      </c>
      <c r="R4911" s="1" t="s">
        <v>9249</v>
      </c>
      <c r="S4911" s="1">
        <v>210</v>
      </c>
      <c r="T4911" s="1" t="s">
        <v>37</v>
      </c>
      <c r="U4911" s="1" t="s">
        <v>38</v>
      </c>
      <c r="V4911" s="1" t="s">
        <v>91</v>
      </c>
      <c r="W4911" s="1">
        <v>26000000</v>
      </c>
      <c r="X4911" s="1">
        <v>1977</v>
      </c>
      <c r="Y4911" s="1">
        <v>232</v>
      </c>
      <c r="Z4911" s="1">
        <v>7.4</v>
      </c>
      <c r="AA4911" s="1">
        <v>2.35</v>
      </c>
      <c r="AB4911" s="1">
        <v>0</v>
      </c>
    </row>
    <row r="4912" spans="1:28">
      <c r="A4912" s="1" t="s">
        <v>28</v>
      </c>
      <c r="B4912" s="1" t="s">
        <v>4836</v>
      </c>
      <c r="C4912" s="1">
        <v>208</v>
      </c>
      <c r="D4912" s="1">
        <v>175</v>
      </c>
      <c r="E4912" s="1">
        <v>0</v>
      </c>
      <c r="F4912" s="1">
        <v>3000</v>
      </c>
      <c r="G4912" s="1" t="s">
        <v>115</v>
      </c>
      <c r="H4912" s="1">
        <v>14000</v>
      </c>
      <c r="I4912" s="1">
        <v>134821952</v>
      </c>
      <c r="J4912" s="1" t="s">
        <v>1927</v>
      </c>
      <c r="K4912" s="1" t="s">
        <v>2374</v>
      </c>
      <c r="L4912" s="1" t="s">
        <v>16438</v>
      </c>
      <c r="M4912" s="1">
        <v>1155770</v>
      </c>
      <c r="N4912" s="1">
        <v>28122</v>
      </c>
      <c r="O4912" s="1" t="s">
        <v>1681</v>
      </c>
      <c r="P4912" s="1">
        <v>1</v>
      </c>
      <c r="Q4912" s="1" t="s">
        <v>16439</v>
      </c>
      <c r="R4912" s="1" t="s">
        <v>16440</v>
      </c>
      <c r="S4912" s="1">
        <v>2238</v>
      </c>
      <c r="T4912" s="1" t="s">
        <v>37</v>
      </c>
      <c r="U4912" s="1" t="s">
        <v>38</v>
      </c>
      <c r="V4912" s="1" t="s">
        <v>581</v>
      </c>
      <c r="W4912" s="1">
        <v>6000000</v>
      </c>
      <c r="X4912" s="1">
        <v>1972</v>
      </c>
      <c r="Y4912" s="1">
        <v>10000</v>
      </c>
      <c r="Z4912" s="1">
        <v>9.1999999999999993</v>
      </c>
      <c r="AA4912" s="1">
        <v>1.85</v>
      </c>
      <c r="AB4912" s="1">
        <v>43000</v>
      </c>
    </row>
    <row r="4913" spans="1:28">
      <c r="A4913" s="1" t="s">
        <v>28</v>
      </c>
      <c r="B4913" s="1" t="s">
        <v>15568</v>
      </c>
      <c r="C4913" s="1">
        <v>50</v>
      </c>
      <c r="D4913" s="1">
        <v>176</v>
      </c>
      <c r="E4913" s="1">
        <v>147</v>
      </c>
      <c r="F4913" s="1">
        <v>1000</v>
      </c>
      <c r="G4913" s="1" t="s">
        <v>15569</v>
      </c>
      <c r="H4913" s="1">
        <v>8000</v>
      </c>
      <c r="I4913" s="1">
        <v>3047539</v>
      </c>
      <c r="J4913" s="1" t="s">
        <v>210</v>
      </c>
      <c r="K4913" s="1" t="s">
        <v>14689</v>
      </c>
      <c r="L4913" s="1" t="s">
        <v>15570</v>
      </c>
      <c r="M4913" s="1">
        <v>42296</v>
      </c>
      <c r="N4913" s="1">
        <v>13762</v>
      </c>
      <c r="O4913" s="1" t="s">
        <v>15571</v>
      </c>
      <c r="P4913" s="1">
        <v>4</v>
      </c>
      <c r="Q4913" s="1" t="s">
        <v>15572</v>
      </c>
      <c r="R4913" s="1" t="s">
        <v>15573</v>
      </c>
      <c r="S4913" s="1">
        <v>286</v>
      </c>
      <c r="T4913" s="1" t="s">
        <v>5597</v>
      </c>
      <c r="U4913" s="1" t="s">
        <v>5598</v>
      </c>
      <c r="V4913" s="1" t="s">
        <v>4816</v>
      </c>
      <c r="W4913" s="1">
        <v>7217600</v>
      </c>
      <c r="X4913" s="1">
        <v>2012</v>
      </c>
      <c r="Y4913" s="1">
        <v>3000</v>
      </c>
      <c r="Z4913" s="1">
        <v>6.9</v>
      </c>
      <c r="AA4913" s="1">
        <v>2.35</v>
      </c>
      <c r="AB4913" s="1">
        <v>12000</v>
      </c>
    </row>
    <row r="4914" spans="1:28">
      <c r="A4914" s="1" t="s">
        <v>28</v>
      </c>
      <c r="B4914" s="1" t="s">
        <v>524</v>
      </c>
      <c r="C4914" s="1">
        <v>91</v>
      </c>
      <c r="D4914" s="1">
        <v>176</v>
      </c>
      <c r="E4914" s="1">
        <v>58</v>
      </c>
      <c r="F4914" s="1">
        <v>60</v>
      </c>
      <c r="G4914" s="1" t="s">
        <v>525</v>
      </c>
      <c r="H4914" s="1">
        <v>711</v>
      </c>
      <c r="I4914" s="1">
        <v>88246220</v>
      </c>
      <c r="J4914" s="1" t="s">
        <v>223</v>
      </c>
      <c r="K4914" s="1" t="s">
        <v>526</v>
      </c>
      <c r="L4914" s="1" t="s">
        <v>527</v>
      </c>
      <c r="M4914" s="1">
        <v>144337</v>
      </c>
      <c r="N4914" s="1">
        <v>1004</v>
      </c>
      <c r="O4914" s="1" t="s">
        <v>528</v>
      </c>
      <c r="P4914" s="1">
        <v>0</v>
      </c>
      <c r="Q4914" s="1" t="s">
        <v>529</v>
      </c>
      <c r="R4914" s="1" t="s">
        <v>530</v>
      </c>
      <c r="S4914" s="1">
        <v>309</v>
      </c>
      <c r="T4914" s="1" t="s">
        <v>37</v>
      </c>
      <c r="U4914" s="1" t="s">
        <v>38</v>
      </c>
      <c r="V4914" s="1" t="s">
        <v>39</v>
      </c>
      <c r="W4914" s="1">
        <v>175000000</v>
      </c>
      <c r="X4914" s="1">
        <v>1995</v>
      </c>
      <c r="Y4914" s="1">
        <v>60</v>
      </c>
      <c r="Z4914" s="1">
        <v>6.1</v>
      </c>
      <c r="AA4914" s="1">
        <v>1.85</v>
      </c>
      <c r="AB4914" s="1">
        <v>0</v>
      </c>
    </row>
    <row r="4915" spans="1:28">
      <c r="A4915" s="1" t="s">
        <v>28</v>
      </c>
      <c r="B4915" s="1" t="s">
        <v>183</v>
      </c>
      <c r="C4915" s="1">
        <v>300</v>
      </c>
      <c r="D4915" s="1">
        <v>176</v>
      </c>
      <c r="E4915" s="1">
        <v>0</v>
      </c>
      <c r="F4915" s="1">
        <v>561</v>
      </c>
      <c r="G4915" s="1" t="s">
        <v>1717</v>
      </c>
      <c r="H4915" s="1">
        <v>18000</v>
      </c>
      <c r="I4915" s="1">
        <v>130127620</v>
      </c>
      <c r="J4915" s="1" t="s">
        <v>1718</v>
      </c>
      <c r="K4915" s="1" t="s">
        <v>1719</v>
      </c>
      <c r="L4915" s="1" t="s">
        <v>1720</v>
      </c>
      <c r="M4915" s="1">
        <v>324671</v>
      </c>
      <c r="N4915" s="1">
        <v>20354</v>
      </c>
      <c r="O4915" s="1" t="s">
        <v>1721</v>
      </c>
      <c r="P4915" s="1">
        <v>0</v>
      </c>
      <c r="Q4915" s="1" t="s">
        <v>1722</v>
      </c>
      <c r="R4915" s="1" t="s">
        <v>1723</v>
      </c>
      <c r="S4915" s="1">
        <v>458</v>
      </c>
      <c r="T4915" s="1" t="s">
        <v>37</v>
      </c>
      <c r="U4915" s="1" t="s">
        <v>38</v>
      </c>
      <c r="V4915" s="1" t="s">
        <v>581</v>
      </c>
      <c r="W4915" s="1">
        <v>100000000</v>
      </c>
      <c r="X4915" s="1">
        <v>2007</v>
      </c>
      <c r="Y4915" s="1">
        <v>782</v>
      </c>
      <c r="Z4915" s="1">
        <v>7.8</v>
      </c>
      <c r="AA4915" s="1">
        <v>1.85</v>
      </c>
      <c r="AB4915" s="1">
        <v>0</v>
      </c>
    </row>
    <row r="4916" spans="1:28">
      <c r="A4916" s="1" t="s">
        <v>28</v>
      </c>
      <c r="B4916" s="1" t="s">
        <v>2845</v>
      </c>
      <c r="C4916" s="1">
        <v>79</v>
      </c>
      <c r="D4916" s="1">
        <v>177</v>
      </c>
      <c r="E4916" s="1">
        <v>0</v>
      </c>
      <c r="F4916" s="1">
        <v>582</v>
      </c>
      <c r="G4916" s="1" t="s">
        <v>2846</v>
      </c>
      <c r="H4916" s="1">
        <v>766</v>
      </c>
      <c r="I4916" s="1">
        <v>17593391</v>
      </c>
      <c r="J4916" s="1" t="s">
        <v>567</v>
      </c>
      <c r="K4916" s="1" t="s">
        <v>2011</v>
      </c>
      <c r="L4916" s="1" t="s">
        <v>2847</v>
      </c>
      <c r="M4916" s="1">
        <v>56403</v>
      </c>
      <c r="N4916" s="1">
        <v>4346</v>
      </c>
      <c r="O4916" s="1" t="s">
        <v>2848</v>
      </c>
      <c r="P4916" s="1">
        <v>1</v>
      </c>
      <c r="Q4916" s="1" t="s">
        <v>2849</v>
      </c>
      <c r="R4916" s="1" t="s">
        <v>2850</v>
      </c>
      <c r="S4916" s="1">
        <v>376</v>
      </c>
      <c r="T4916" s="1" t="s">
        <v>37</v>
      </c>
      <c r="U4916" s="1" t="s">
        <v>38</v>
      </c>
      <c r="V4916" s="1" t="s">
        <v>581</v>
      </c>
      <c r="W4916" s="1">
        <v>80000000</v>
      </c>
      <c r="X4916" s="1">
        <v>1997</v>
      </c>
      <c r="Y4916" s="1">
        <v>674</v>
      </c>
      <c r="Z4916" s="1">
        <v>6</v>
      </c>
      <c r="AA4916" s="1">
        <v>2.35</v>
      </c>
      <c r="AB4916" s="1">
        <v>0</v>
      </c>
    </row>
    <row r="4917" spans="1:28">
      <c r="A4917" s="1" t="s">
        <v>743</v>
      </c>
      <c r="B4917" s="1" t="s">
        <v>16709</v>
      </c>
      <c r="C4917" s="1">
        <v>121</v>
      </c>
      <c r="D4917" s="1">
        <v>177</v>
      </c>
      <c r="E4917" s="1">
        <v>23</v>
      </c>
      <c r="F4917" s="1">
        <v>0</v>
      </c>
      <c r="G4917" s="1" t="s">
        <v>16710</v>
      </c>
      <c r="H4917" s="1">
        <v>4</v>
      </c>
      <c r="J4917" s="1" t="s">
        <v>1841</v>
      </c>
      <c r="K4917" s="1" t="s">
        <v>16711</v>
      </c>
      <c r="L4917" s="1" t="s">
        <v>16712</v>
      </c>
      <c r="M4917" s="1">
        <v>2518</v>
      </c>
      <c r="N4917" s="1">
        <v>8</v>
      </c>
      <c r="O4917" s="1" t="s">
        <v>16713</v>
      </c>
      <c r="P4917" s="1">
        <v>0</v>
      </c>
      <c r="Q4917" s="1" t="s">
        <v>16714</v>
      </c>
      <c r="R4917" s="1" t="s">
        <v>16715</v>
      </c>
      <c r="S4917" s="1">
        <v>28</v>
      </c>
      <c r="T4917" s="1" t="s">
        <v>5627</v>
      </c>
      <c r="U4917" s="1" t="s">
        <v>7156</v>
      </c>
      <c r="V4917" s="1" t="s">
        <v>4816</v>
      </c>
      <c r="W4917" s="1">
        <v>7000000</v>
      </c>
      <c r="X4917" s="1">
        <v>2013</v>
      </c>
      <c r="Y4917" s="1">
        <v>4</v>
      </c>
      <c r="Z4917" s="1">
        <v>6.7</v>
      </c>
      <c r="AA4917" s="1">
        <v>1.66</v>
      </c>
      <c r="AB4917" s="1">
        <v>1000</v>
      </c>
    </row>
    <row r="4918" spans="1:28">
      <c r="A4918" s="1" t="s">
        <v>28</v>
      </c>
      <c r="B4918" s="1" t="s">
        <v>5863</v>
      </c>
      <c r="C4918" s="1">
        <v>144</v>
      </c>
      <c r="D4918" s="1">
        <v>177</v>
      </c>
      <c r="E4918" s="1">
        <v>0</v>
      </c>
      <c r="F4918" s="1">
        <v>202</v>
      </c>
      <c r="G4918" s="1" t="s">
        <v>1271</v>
      </c>
      <c r="H4918" s="1">
        <v>913</v>
      </c>
      <c r="I4918" s="1">
        <v>27400000</v>
      </c>
      <c r="J4918" s="1" t="s">
        <v>69</v>
      </c>
      <c r="K4918" s="1" t="s">
        <v>2652</v>
      </c>
      <c r="L4918" s="1" t="s">
        <v>5864</v>
      </c>
      <c r="M4918" s="1">
        <v>97087</v>
      </c>
      <c r="N4918" s="1">
        <v>2449</v>
      </c>
      <c r="O4918" s="1" t="s">
        <v>5865</v>
      </c>
      <c r="P4918" s="1">
        <v>3</v>
      </c>
      <c r="Q4918" s="1" t="s">
        <v>5866</v>
      </c>
      <c r="R4918" s="1" t="s">
        <v>5867</v>
      </c>
      <c r="S4918" s="1">
        <v>569</v>
      </c>
      <c r="T4918" s="1" t="s">
        <v>37</v>
      </c>
      <c r="U4918" s="1" t="s">
        <v>38</v>
      </c>
      <c r="V4918" s="1" t="s">
        <v>39</v>
      </c>
      <c r="W4918" s="1">
        <v>40000000</v>
      </c>
      <c r="X4918" s="1">
        <v>1984</v>
      </c>
      <c r="Y4918" s="1">
        <v>362</v>
      </c>
      <c r="Z4918" s="1">
        <v>6.6</v>
      </c>
      <c r="AA4918" s="1">
        <v>2.35</v>
      </c>
      <c r="AB4918" s="1">
        <v>11000</v>
      </c>
    </row>
    <row r="4919" spans="1:28">
      <c r="A4919" s="1" t="s">
        <v>743</v>
      </c>
      <c r="B4919" s="1" t="s">
        <v>14801</v>
      </c>
      <c r="C4919" s="1">
        <v>53</v>
      </c>
      <c r="D4919" s="1">
        <v>178</v>
      </c>
      <c r="E4919" s="1">
        <v>19</v>
      </c>
      <c r="F4919" s="1">
        <v>196</v>
      </c>
      <c r="G4919" s="1" t="s">
        <v>14802</v>
      </c>
      <c r="H4919" s="1">
        <v>726</v>
      </c>
      <c r="J4919" s="1" t="s">
        <v>1013</v>
      </c>
      <c r="K4919" s="1" t="s">
        <v>6098</v>
      </c>
      <c r="L4919" s="1" t="s">
        <v>14803</v>
      </c>
      <c r="M4919" s="1">
        <v>43270</v>
      </c>
      <c r="N4919" s="1">
        <v>1554</v>
      </c>
      <c r="O4919" s="1" t="s">
        <v>14804</v>
      </c>
      <c r="P4919" s="1">
        <v>3</v>
      </c>
      <c r="Q4919" s="1" t="s">
        <v>14805</v>
      </c>
      <c r="R4919" s="1" t="s">
        <v>14806</v>
      </c>
      <c r="S4919" s="1">
        <v>192</v>
      </c>
      <c r="T4919" s="1" t="s">
        <v>37</v>
      </c>
      <c r="U4919" s="1" t="s">
        <v>38</v>
      </c>
      <c r="V4919" s="1" t="s">
        <v>273</v>
      </c>
      <c r="W4919" s="1">
        <v>10000000</v>
      </c>
      <c r="X4919" s="1">
        <v>1962</v>
      </c>
      <c r="Y4919" s="1">
        <v>249</v>
      </c>
      <c r="Z4919" s="1">
        <v>7.8</v>
      </c>
      <c r="AA4919" s="1">
        <v>2.35</v>
      </c>
      <c r="AB4919" s="1">
        <v>0</v>
      </c>
    </row>
    <row r="4920" spans="1:28">
      <c r="A4920" s="1" t="s">
        <v>28</v>
      </c>
      <c r="B4920" s="1" t="s">
        <v>2421</v>
      </c>
      <c r="C4920" s="1">
        <v>98</v>
      </c>
      <c r="D4920" s="1">
        <v>178</v>
      </c>
      <c r="E4920" s="1">
        <v>102</v>
      </c>
      <c r="F4920" s="1">
        <v>551</v>
      </c>
      <c r="G4920" s="1" t="s">
        <v>336</v>
      </c>
      <c r="H4920" s="1">
        <v>12000</v>
      </c>
      <c r="I4920" s="1">
        <v>44606335</v>
      </c>
      <c r="J4920" s="1" t="s">
        <v>683</v>
      </c>
      <c r="K4920" s="1" t="s">
        <v>758</v>
      </c>
      <c r="L4920" s="1" t="s">
        <v>2422</v>
      </c>
      <c r="M4920" s="1">
        <v>169023</v>
      </c>
      <c r="N4920" s="1">
        <v>23950</v>
      </c>
      <c r="O4920" s="1" t="s">
        <v>918</v>
      </c>
      <c r="P4920" s="1">
        <v>0</v>
      </c>
      <c r="Q4920" s="1" t="s">
        <v>2423</v>
      </c>
      <c r="R4920" s="1" t="s">
        <v>2424</v>
      </c>
      <c r="S4920" s="1">
        <v>703</v>
      </c>
      <c r="T4920" s="1" t="s">
        <v>37</v>
      </c>
      <c r="U4920" s="1" t="s">
        <v>38</v>
      </c>
      <c r="V4920" s="1" t="s">
        <v>39</v>
      </c>
      <c r="W4920" s="1">
        <v>90000000</v>
      </c>
      <c r="X4920" s="1">
        <v>1998</v>
      </c>
      <c r="Y4920" s="1">
        <v>11000</v>
      </c>
      <c r="Z4920" s="1">
        <v>7.1</v>
      </c>
      <c r="AA4920" s="1">
        <v>1.85</v>
      </c>
      <c r="AB4920" s="1">
        <v>10000</v>
      </c>
    </row>
    <row r="4921" spans="1:28">
      <c r="A4921" s="1" t="s">
        <v>28</v>
      </c>
      <c r="B4921" s="1" t="s">
        <v>3225</v>
      </c>
      <c r="C4921" s="1">
        <v>132</v>
      </c>
      <c r="D4921" s="1">
        <v>178</v>
      </c>
      <c r="E4921" s="1">
        <v>0</v>
      </c>
      <c r="F4921" s="1">
        <v>403</v>
      </c>
      <c r="G4921" s="1" t="s">
        <v>3226</v>
      </c>
      <c r="H4921" s="1">
        <v>906</v>
      </c>
      <c r="I4921" s="1">
        <v>75600000</v>
      </c>
      <c r="J4921" s="1" t="s">
        <v>3227</v>
      </c>
      <c r="K4921" s="1" t="s">
        <v>3228</v>
      </c>
      <c r="L4921" s="1" t="s">
        <v>3229</v>
      </c>
      <c r="M4921" s="1">
        <v>736638</v>
      </c>
      <c r="N4921" s="1">
        <v>1976</v>
      </c>
      <c r="O4921" s="1" t="s">
        <v>3230</v>
      </c>
      <c r="P4921" s="1">
        <v>1</v>
      </c>
      <c r="Q4921" s="1" t="s">
        <v>3231</v>
      </c>
      <c r="R4921" s="1" t="s">
        <v>3232</v>
      </c>
      <c r="S4921" s="1">
        <v>1065</v>
      </c>
      <c r="T4921" s="1" t="s">
        <v>37</v>
      </c>
      <c r="U4921" s="1" t="s">
        <v>38</v>
      </c>
      <c r="V4921" s="1" t="s">
        <v>581</v>
      </c>
      <c r="W4921" s="1">
        <v>72000000</v>
      </c>
      <c r="X4921" s="1">
        <v>1995</v>
      </c>
      <c r="Y4921" s="1">
        <v>466</v>
      </c>
      <c r="Z4921" s="1">
        <v>8.4</v>
      </c>
      <c r="AA4921" s="1">
        <v>2.35</v>
      </c>
      <c r="AB4921" s="1">
        <v>17000</v>
      </c>
    </row>
    <row r="4922" spans="1:28">
      <c r="A4922" s="1" t="s">
        <v>28</v>
      </c>
      <c r="B4922" s="1" t="s">
        <v>483</v>
      </c>
      <c r="C4922" s="1">
        <v>133</v>
      </c>
      <c r="D4922" s="1">
        <v>178</v>
      </c>
      <c r="E4922" s="1">
        <v>17000</v>
      </c>
      <c r="F4922" s="1">
        <v>574</v>
      </c>
      <c r="G4922" s="1" t="s">
        <v>320</v>
      </c>
      <c r="H4922" s="1">
        <v>22000</v>
      </c>
      <c r="I4922" s="1">
        <v>42438300</v>
      </c>
      <c r="J4922" s="1" t="s">
        <v>1718</v>
      </c>
      <c r="K4922" s="1" t="s">
        <v>1738</v>
      </c>
      <c r="L4922" s="1" t="s">
        <v>4948</v>
      </c>
      <c r="M4922" s="1">
        <v>333542</v>
      </c>
      <c r="N4922" s="1">
        <v>24183</v>
      </c>
      <c r="O4922" s="1" t="s">
        <v>3222</v>
      </c>
      <c r="P4922" s="1">
        <v>2</v>
      </c>
      <c r="Q4922" s="1" t="s">
        <v>4949</v>
      </c>
      <c r="R4922" s="1" t="s">
        <v>4950</v>
      </c>
      <c r="S4922" s="1">
        <v>533</v>
      </c>
      <c r="T4922" s="1" t="s">
        <v>37</v>
      </c>
      <c r="U4922" s="1" t="s">
        <v>38</v>
      </c>
      <c r="V4922" s="1" t="s">
        <v>581</v>
      </c>
      <c r="W4922" s="1">
        <v>52000000</v>
      </c>
      <c r="X4922" s="1">
        <v>1995</v>
      </c>
      <c r="Y4922" s="1">
        <v>721</v>
      </c>
      <c r="Z4922" s="1">
        <v>8.1999999999999993</v>
      </c>
      <c r="AA4922" s="1">
        <v>2.35</v>
      </c>
      <c r="AB4922" s="1">
        <v>11000</v>
      </c>
    </row>
    <row r="4923" spans="1:28">
      <c r="A4923" s="1" t="s">
        <v>28</v>
      </c>
      <c r="B4923" s="1" t="s">
        <v>2938</v>
      </c>
      <c r="C4923" s="1">
        <v>192</v>
      </c>
      <c r="D4923" s="1">
        <v>178</v>
      </c>
      <c r="E4923" s="1">
        <v>101</v>
      </c>
      <c r="F4923" s="1">
        <v>471</v>
      </c>
      <c r="G4923" s="1" t="s">
        <v>13607</v>
      </c>
      <c r="H4923" s="1">
        <v>918</v>
      </c>
      <c r="I4923" s="1">
        <v>5501940</v>
      </c>
      <c r="J4923" s="1" t="s">
        <v>3227</v>
      </c>
      <c r="K4923" s="1" t="s">
        <v>202</v>
      </c>
      <c r="L4923" s="1" t="s">
        <v>13608</v>
      </c>
      <c r="M4923" s="1">
        <v>248354</v>
      </c>
      <c r="N4923" s="1">
        <v>2334</v>
      </c>
      <c r="O4923" s="1" t="s">
        <v>7111</v>
      </c>
      <c r="P4923" s="1">
        <v>0</v>
      </c>
      <c r="Q4923" s="1" t="s">
        <v>13609</v>
      </c>
      <c r="R4923" s="1" t="s">
        <v>13610</v>
      </c>
      <c r="S4923" s="1">
        <v>564</v>
      </c>
      <c r="T4923" s="1" t="s">
        <v>8717</v>
      </c>
      <c r="U4923" s="1" t="s">
        <v>763</v>
      </c>
      <c r="V4923" s="1" t="s">
        <v>581</v>
      </c>
      <c r="W4923" s="1">
        <v>13500000</v>
      </c>
      <c r="X4923" s="1">
        <v>2004</v>
      </c>
      <c r="Y4923" s="1">
        <v>653</v>
      </c>
      <c r="Z4923" s="1">
        <v>8.3000000000000007</v>
      </c>
      <c r="AA4923" s="1">
        <v>1.85</v>
      </c>
      <c r="AB4923" s="1">
        <v>14000</v>
      </c>
    </row>
    <row r="4924" spans="1:28">
      <c r="A4924" s="1" t="s">
        <v>28</v>
      </c>
      <c r="B4924" s="1" t="s">
        <v>3764</v>
      </c>
      <c r="C4924" s="1">
        <v>209</v>
      </c>
      <c r="D4924" s="1">
        <v>178</v>
      </c>
      <c r="E4924" s="1">
        <v>138</v>
      </c>
      <c r="F4924" s="1">
        <v>748</v>
      </c>
      <c r="G4924" s="1" t="s">
        <v>6342</v>
      </c>
      <c r="H4924" s="1">
        <v>904</v>
      </c>
      <c r="I4924" s="1">
        <v>75305995</v>
      </c>
      <c r="J4924" s="1" t="s">
        <v>4282</v>
      </c>
      <c r="K4924" s="1" t="s">
        <v>2995</v>
      </c>
      <c r="L4924" s="1" t="s">
        <v>6343</v>
      </c>
      <c r="M4924" s="1">
        <v>110394</v>
      </c>
      <c r="N4924" s="1">
        <v>5074</v>
      </c>
      <c r="O4924" s="1" t="s">
        <v>139</v>
      </c>
      <c r="P4924" s="1">
        <v>0</v>
      </c>
      <c r="Q4924" s="1" t="s">
        <v>6344</v>
      </c>
      <c r="R4924" s="1" t="s">
        <v>6345</v>
      </c>
      <c r="S4924" s="1">
        <v>433</v>
      </c>
      <c r="T4924" s="1" t="s">
        <v>37</v>
      </c>
      <c r="U4924" s="1" t="s">
        <v>38</v>
      </c>
      <c r="V4924" s="1" t="s">
        <v>39</v>
      </c>
      <c r="W4924" s="1">
        <v>40000000</v>
      </c>
      <c r="X4924" s="1">
        <v>2004</v>
      </c>
      <c r="Y4924" s="1">
        <v>876</v>
      </c>
      <c r="Z4924" s="1">
        <v>7.7</v>
      </c>
      <c r="AA4924" s="1">
        <v>1.85</v>
      </c>
      <c r="AB4924" s="1">
        <v>0</v>
      </c>
    </row>
    <row r="4925" spans="1:28">
      <c r="A4925" s="1" t="s">
        <v>28</v>
      </c>
      <c r="B4925" s="1" t="s">
        <v>1756</v>
      </c>
      <c r="C4925" s="1">
        <v>215</v>
      </c>
      <c r="D4925" s="1">
        <v>178</v>
      </c>
      <c r="E4925" s="1">
        <v>16000</v>
      </c>
      <c r="F4925" s="1">
        <v>857</v>
      </c>
      <c r="G4925" s="1" t="s">
        <v>5767</v>
      </c>
      <c r="H4925" s="1">
        <v>13000</v>
      </c>
      <c r="I4925" s="1">
        <v>107930000</v>
      </c>
      <c r="J4925" s="1" t="s">
        <v>1927</v>
      </c>
      <c r="K4925" s="1" t="s">
        <v>973</v>
      </c>
      <c r="L4925" s="1" t="s">
        <v>15935</v>
      </c>
      <c r="M4925" s="1">
        <v>1324680</v>
      </c>
      <c r="N4925" s="1">
        <v>16557</v>
      </c>
      <c r="O4925" s="1" t="s">
        <v>8611</v>
      </c>
      <c r="P4925" s="1">
        <v>1</v>
      </c>
      <c r="Q4925" s="1" t="s">
        <v>15936</v>
      </c>
      <c r="R4925" s="1" t="s">
        <v>15937</v>
      </c>
      <c r="S4925" s="1">
        <v>2195</v>
      </c>
      <c r="T4925" s="1" t="s">
        <v>37</v>
      </c>
      <c r="U4925" s="1" t="s">
        <v>38</v>
      </c>
      <c r="V4925" s="1" t="s">
        <v>581</v>
      </c>
      <c r="W4925" s="1">
        <v>8000000</v>
      </c>
      <c r="X4925" s="1">
        <v>1994</v>
      </c>
      <c r="Y4925" s="1">
        <v>902</v>
      </c>
      <c r="Z4925" s="1">
        <v>8.9</v>
      </c>
      <c r="AA4925" s="1">
        <v>2.35</v>
      </c>
      <c r="AB4925" s="1">
        <v>45000</v>
      </c>
    </row>
    <row r="4926" spans="1:28">
      <c r="A4926" s="1" t="s">
        <v>28</v>
      </c>
      <c r="B4926" s="1" t="s">
        <v>29</v>
      </c>
      <c r="C4926" s="1">
        <v>723</v>
      </c>
      <c r="D4926" s="1">
        <v>178</v>
      </c>
      <c r="E4926" s="1">
        <v>0</v>
      </c>
      <c r="F4926" s="1">
        <v>855</v>
      </c>
      <c r="G4926" s="1" t="s">
        <v>30</v>
      </c>
      <c r="H4926" s="1">
        <v>1000</v>
      </c>
      <c r="I4926" s="1">
        <v>760505847</v>
      </c>
      <c r="J4926" s="1" t="s">
        <v>31</v>
      </c>
      <c r="K4926" s="1" t="s">
        <v>32</v>
      </c>
      <c r="L4926" s="1" t="s">
        <v>33</v>
      </c>
      <c r="M4926" s="1">
        <v>886204</v>
      </c>
      <c r="N4926" s="1">
        <v>4834</v>
      </c>
      <c r="O4926" s="1" t="s">
        <v>34</v>
      </c>
      <c r="P4926" s="1">
        <v>0</v>
      </c>
      <c r="Q4926" s="1" t="s">
        <v>35</v>
      </c>
      <c r="R4926" s="1" t="s">
        <v>36</v>
      </c>
      <c r="S4926" s="1">
        <v>3054</v>
      </c>
      <c r="T4926" s="1" t="s">
        <v>37</v>
      </c>
      <c r="U4926" s="1" t="s">
        <v>38</v>
      </c>
      <c r="V4926" s="1" t="s">
        <v>39</v>
      </c>
      <c r="W4926" s="1">
        <v>237000000</v>
      </c>
      <c r="X4926" s="1">
        <v>2009</v>
      </c>
      <c r="Y4926" s="1">
        <v>936</v>
      </c>
      <c r="Z4926" s="1">
        <v>7.9</v>
      </c>
      <c r="AA4926" s="1">
        <v>1.78</v>
      </c>
      <c r="AB4926" s="1">
        <v>33000</v>
      </c>
    </row>
    <row r="4927" spans="1:28">
      <c r="A4927" s="1" t="s">
        <v>28</v>
      </c>
      <c r="B4927" s="1" t="s">
        <v>16191</v>
      </c>
      <c r="C4927" s="1">
        <v>17</v>
      </c>
      <c r="D4927" s="1">
        <v>180</v>
      </c>
      <c r="E4927" s="1">
        <v>0</v>
      </c>
      <c r="F4927" s="1">
        <v>844</v>
      </c>
      <c r="G4927" s="1" t="s">
        <v>590</v>
      </c>
      <c r="H4927" s="1">
        <v>3000</v>
      </c>
      <c r="J4927" s="1" t="s">
        <v>210</v>
      </c>
      <c r="K4927" s="1" t="s">
        <v>1808</v>
      </c>
      <c r="L4927" s="1" t="s">
        <v>16192</v>
      </c>
      <c r="M4927" s="1">
        <v>2098</v>
      </c>
      <c r="N4927" s="1">
        <v>6343</v>
      </c>
      <c r="O4927" s="1" t="s">
        <v>3504</v>
      </c>
      <c r="P4927" s="1">
        <v>2</v>
      </c>
      <c r="Q4927" s="1" t="s">
        <v>16193</v>
      </c>
      <c r="R4927" s="1" t="s">
        <v>16194</v>
      </c>
      <c r="S4927" s="1">
        <v>12</v>
      </c>
      <c r="T4927" s="1" t="s">
        <v>37</v>
      </c>
      <c r="U4927" s="1" t="s">
        <v>56</v>
      </c>
      <c r="V4927" s="1" t="s">
        <v>5599</v>
      </c>
      <c r="X4927" s="1">
        <v>2012</v>
      </c>
      <c r="Y4927" s="1">
        <v>2000</v>
      </c>
      <c r="Z4927" s="1">
        <v>7.2</v>
      </c>
      <c r="AA4927" s="1">
        <v>1.78</v>
      </c>
      <c r="AB4927" s="1">
        <v>434</v>
      </c>
    </row>
    <row r="4928" spans="1:28">
      <c r="A4928" s="1" t="s">
        <v>28</v>
      </c>
      <c r="B4928" s="1" t="s">
        <v>4941</v>
      </c>
      <c r="C4928" s="1">
        <v>134</v>
      </c>
      <c r="D4928" s="1">
        <v>180</v>
      </c>
      <c r="E4928" s="1">
        <v>869</v>
      </c>
      <c r="F4928" s="1">
        <v>521</v>
      </c>
      <c r="G4928" s="1" t="s">
        <v>2400</v>
      </c>
      <c r="H4928" s="1">
        <v>692</v>
      </c>
      <c r="I4928" s="1">
        <v>51600000</v>
      </c>
      <c r="J4928" s="1" t="s">
        <v>11767</v>
      </c>
      <c r="K4928" s="1" t="s">
        <v>1651</v>
      </c>
      <c r="L4928" s="1" t="s">
        <v>11768</v>
      </c>
      <c r="M4928" s="1">
        <v>270790</v>
      </c>
      <c r="N4928" s="1">
        <v>3076</v>
      </c>
      <c r="O4928" s="1" t="s">
        <v>2500</v>
      </c>
      <c r="P4928" s="1">
        <v>0</v>
      </c>
      <c r="Q4928" s="1" t="s">
        <v>11769</v>
      </c>
      <c r="R4928" s="1" t="s">
        <v>11770</v>
      </c>
      <c r="S4928" s="1">
        <v>549</v>
      </c>
      <c r="T4928" s="1" t="s">
        <v>37</v>
      </c>
      <c r="U4928" s="1" t="s">
        <v>38</v>
      </c>
      <c r="V4928" s="1" t="s">
        <v>581</v>
      </c>
      <c r="W4928" s="1">
        <v>18000000</v>
      </c>
      <c r="X4928" s="1">
        <v>1984</v>
      </c>
      <c r="Y4928" s="1">
        <v>670</v>
      </c>
      <c r="Z4928" s="1">
        <v>8.3000000000000007</v>
      </c>
      <c r="AA4928" s="1">
        <v>2.35</v>
      </c>
      <c r="AB4928" s="1">
        <v>16000</v>
      </c>
    </row>
    <row r="4929" spans="1:28">
      <c r="A4929" s="1" t="s">
        <v>28</v>
      </c>
      <c r="B4929" s="1" t="s">
        <v>6983</v>
      </c>
      <c r="C4929" s="1">
        <v>66</v>
      </c>
      <c r="D4929" s="1">
        <v>181</v>
      </c>
      <c r="E4929" s="1">
        <v>278</v>
      </c>
      <c r="F4929" s="1">
        <v>51</v>
      </c>
      <c r="G4929" s="1" t="s">
        <v>2583</v>
      </c>
      <c r="H4929" s="1">
        <v>402</v>
      </c>
      <c r="I4929" s="1">
        <v>50000000</v>
      </c>
      <c r="J4929" s="1" t="s">
        <v>12132</v>
      </c>
      <c r="K4929" s="1" t="s">
        <v>8888</v>
      </c>
      <c r="L4929" s="1" t="s">
        <v>15587</v>
      </c>
      <c r="M4929" s="1">
        <v>29839</v>
      </c>
      <c r="N4929" s="1">
        <v>934</v>
      </c>
      <c r="O4929" s="1" t="s">
        <v>15588</v>
      </c>
      <c r="P4929" s="1">
        <v>0</v>
      </c>
      <c r="Q4929" s="1" t="s">
        <v>15589</v>
      </c>
      <c r="R4929" s="1" t="s">
        <v>15590</v>
      </c>
      <c r="S4929" s="1">
        <v>150</v>
      </c>
      <c r="T4929" s="1" t="s">
        <v>37</v>
      </c>
      <c r="U4929" s="1" t="s">
        <v>38</v>
      </c>
      <c r="V4929" s="1" t="s">
        <v>273</v>
      </c>
      <c r="W4929" s="1">
        <v>9000000</v>
      </c>
      <c r="X4929" s="1">
        <v>1971</v>
      </c>
      <c r="Y4929" s="1">
        <v>343</v>
      </c>
      <c r="Z4929" s="1">
        <v>8</v>
      </c>
      <c r="AA4929" s="1">
        <v>2.35</v>
      </c>
      <c r="AB4929" s="1">
        <v>0</v>
      </c>
    </row>
    <row r="4930" spans="1:28">
      <c r="A4930" s="1" t="s">
        <v>28</v>
      </c>
      <c r="B4930" s="1" t="s">
        <v>167</v>
      </c>
      <c r="C4930" s="1">
        <v>645</v>
      </c>
      <c r="D4930" s="1">
        <v>182</v>
      </c>
      <c r="E4930" s="1">
        <v>0</v>
      </c>
      <c r="F4930" s="1">
        <v>773</v>
      </c>
      <c r="G4930" s="1" t="s">
        <v>168</v>
      </c>
      <c r="H4930" s="1">
        <v>5000</v>
      </c>
      <c r="I4930" s="1">
        <v>303001229</v>
      </c>
      <c r="J4930" s="1" t="s">
        <v>169</v>
      </c>
      <c r="K4930" s="1" t="s">
        <v>170</v>
      </c>
      <c r="L4930" s="1" t="s">
        <v>674</v>
      </c>
      <c r="M4930" s="1">
        <v>637246</v>
      </c>
      <c r="N4930" s="1">
        <v>9152</v>
      </c>
      <c r="O4930" s="1" t="s">
        <v>172</v>
      </c>
      <c r="P4930" s="1">
        <v>0</v>
      </c>
      <c r="Q4930" s="1" t="s">
        <v>675</v>
      </c>
      <c r="R4930" s="1" t="s">
        <v>676</v>
      </c>
      <c r="S4930" s="1">
        <v>1367</v>
      </c>
      <c r="T4930" s="1" t="s">
        <v>37</v>
      </c>
      <c r="U4930" s="1" t="s">
        <v>38</v>
      </c>
      <c r="V4930" s="1" t="s">
        <v>39</v>
      </c>
      <c r="W4930" s="1">
        <v>180000000</v>
      </c>
      <c r="X4930" s="1">
        <v>2012</v>
      </c>
      <c r="Y4930" s="1">
        <v>972</v>
      </c>
      <c r="Z4930" s="1">
        <v>7.9</v>
      </c>
      <c r="AA4930" s="1">
        <v>2.35</v>
      </c>
      <c r="AB4930" s="1">
        <v>166000</v>
      </c>
    </row>
    <row r="4931" spans="1:28">
      <c r="A4931" s="1" t="s">
        <v>28</v>
      </c>
      <c r="B4931" s="1" t="s">
        <v>6023</v>
      </c>
      <c r="C4931" s="1">
        <v>140</v>
      </c>
      <c r="D4931" s="1">
        <v>183</v>
      </c>
      <c r="E4931" s="1">
        <v>517</v>
      </c>
      <c r="F4931" s="1">
        <v>652</v>
      </c>
      <c r="G4931" s="1" t="s">
        <v>2369</v>
      </c>
      <c r="H4931" s="1">
        <v>22000</v>
      </c>
      <c r="J4931" s="1" t="s">
        <v>3382</v>
      </c>
      <c r="K4931" s="1" t="s">
        <v>1738</v>
      </c>
      <c r="L4931" s="1" t="s">
        <v>12744</v>
      </c>
      <c r="M4931" s="1">
        <v>232577</v>
      </c>
      <c r="N4931" s="1">
        <v>34025</v>
      </c>
      <c r="O4931" s="1" t="s">
        <v>8255</v>
      </c>
      <c r="P4931" s="1">
        <v>2</v>
      </c>
      <c r="Q4931" s="1" t="s">
        <v>12745</v>
      </c>
      <c r="R4931" s="1" t="s">
        <v>12746</v>
      </c>
      <c r="S4931" s="1">
        <v>1026</v>
      </c>
      <c r="T4931" s="1" t="s">
        <v>37</v>
      </c>
      <c r="U4931" s="1" t="s">
        <v>56</v>
      </c>
      <c r="V4931" s="1" t="s">
        <v>581</v>
      </c>
      <c r="W4931" s="1">
        <v>15000000</v>
      </c>
      <c r="X4931" s="1">
        <v>1978</v>
      </c>
      <c r="Y4931" s="1">
        <v>11000</v>
      </c>
      <c r="Z4931" s="1">
        <v>8.1999999999999993</v>
      </c>
      <c r="AA4931" s="1">
        <v>2.35</v>
      </c>
      <c r="AB4931" s="1">
        <v>11000</v>
      </c>
    </row>
    <row r="4932" spans="1:28">
      <c r="A4932" s="1" t="s">
        <v>28</v>
      </c>
      <c r="B4932" s="1" t="s">
        <v>107</v>
      </c>
      <c r="C4932" s="1">
        <v>673</v>
      </c>
      <c r="D4932" s="1">
        <v>183</v>
      </c>
      <c r="E4932" s="1">
        <v>0</v>
      </c>
      <c r="F4932" s="1">
        <v>2000</v>
      </c>
      <c r="G4932" s="1" t="s">
        <v>108</v>
      </c>
      <c r="H4932" s="1">
        <v>15000</v>
      </c>
      <c r="I4932" s="1">
        <v>330249062</v>
      </c>
      <c r="J4932" s="1" t="s">
        <v>69</v>
      </c>
      <c r="K4932" s="1" t="s">
        <v>109</v>
      </c>
      <c r="L4932" s="1" t="s">
        <v>110</v>
      </c>
      <c r="M4932" s="1">
        <v>371639</v>
      </c>
      <c r="N4932" s="1">
        <v>24450</v>
      </c>
      <c r="O4932" s="1" t="s">
        <v>111</v>
      </c>
      <c r="P4932" s="1">
        <v>0</v>
      </c>
      <c r="Q4932" s="1" t="s">
        <v>112</v>
      </c>
      <c r="R4932" s="1" t="s">
        <v>113</v>
      </c>
      <c r="S4932" s="1">
        <v>3018</v>
      </c>
      <c r="T4932" s="1" t="s">
        <v>37</v>
      </c>
      <c r="U4932" s="1" t="s">
        <v>38</v>
      </c>
      <c r="V4932" s="1" t="s">
        <v>39</v>
      </c>
      <c r="W4932" s="1">
        <v>250000000</v>
      </c>
      <c r="X4932" s="1">
        <v>2016</v>
      </c>
      <c r="Y4932" s="1">
        <v>4000</v>
      </c>
      <c r="Z4932" s="1">
        <v>6.9</v>
      </c>
      <c r="AA4932" s="1">
        <v>2.35</v>
      </c>
      <c r="AB4932" s="1">
        <v>197000</v>
      </c>
    </row>
    <row r="4933" spans="1:28">
      <c r="A4933" s="1" t="s">
        <v>28</v>
      </c>
      <c r="B4933" s="1" t="s">
        <v>3713</v>
      </c>
      <c r="C4933" s="1">
        <v>124</v>
      </c>
      <c r="D4933" s="1">
        <v>184</v>
      </c>
      <c r="E4933" s="1">
        <v>0</v>
      </c>
      <c r="F4933" s="1">
        <v>111</v>
      </c>
      <c r="G4933" s="1" t="s">
        <v>9036</v>
      </c>
      <c r="H4933" s="1">
        <v>385</v>
      </c>
      <c r="J4933" s="1" t="s">
        <v>14569</v>
      </c>
      <c r="K4933" s="1" t="s">
        <v>9245</v>
      </c>
      <c r="L4933" s="1" t="s">
        <v>14570</v>
      </c>
      <c r="M4933" s="1">
        <v>101627</v>
      </c>
      <c r="N4933" s="1">
        <v>1104</v>
      </c>
      <c r="O4933" s="1" t="s">
        <v>14571</v>
      </c>
      <c r="P4933" s="1">
        <v>0</v>
      </c>
      <c r="Q4933" s="1" t="s">
        <v>14572</v>
      </c>
      <c r="R4933" s="1" t="s">
        <v>14573</v>
      </c>
      <c r="S4933" s="1">
        <v>369</v>
      </c>
      <c r="T4933" s="1" t="s">
        <v>37</v>
      </c>
      <c r="U4933" s="1" t="s">
        <v>56</v>
      </c>
      <c r="V4933" s="1" t="s">
        <v>91</v>
      </c>
      <c r="W4933" s="1">
        <v>11000000</v>
      </c>
      <c r="X4933" s="1">
        <v>1975</v>
      </c>
      <c r="Y4933" s="1">
        <v>293</v>
      </c>
      <c r="Z4933" s="1">
        <v>8.1</v>
      </c>
      <c r="AA4933" s="1">
        <v>1.66</v>
      </c>
      <c r="AB4933" s="1">
        <v>0</v>
      </c>
    </row>
    <row r="4934" spans="1:28">
      <c r="A4934" s="1" t="s">
        <v>28</v>
      </c>
      <c r="B4934" s="1" t="s">
        <v>10439</v>
      </c>
      <c r="C4934" s="1">
        <v>160</v>
      </c>
      <c r="D4934" s="1">
        <v>184</v>
      </c>
      <c r="E4934" s="1">
        <v>34</v>
      </c>
      <c r="F4934" s="1">
        <v>155</v>
      </c>
      <c r="G4934" s="1" t="s">
        <v>7111</v>
      </c>
      <c r="H4934" s="1">
        <v>486</v>
      </c>
      <c r="I4934" s="1">
        <v>476270</v>
      </c>
      <c r="J4934" s="1" t="s">
        <v>8708</v>
      </c>
      <c r="K4934" s="1" t="s">
        <v>3080</v>
      </c>
      <c r="L4934" s="1" t="s">
        <v>11534</v>
      </c>
      <c r="M4934" s="1">
        <v>29602</v>
      </c>
      <c r="N4934" s="1">
        <v>1601</v>
      </c>
      <c r="O4934" s="1" t="s">
        <v>11535</v>
      </c>
      <c r="P4934" s="1">
        <v>2</v>
      </c>
      <c r="Q4934" s="1" t="s">
        <v>11536</v>
      </c>
      <c r="R4934" s="1" t="s">
        <v>11537</v>
      </c>
      <c r="S4934" s="1">
        <v>110</v>
      </c>
      <c r="T4934" s="1" t="s">
        <v>8717</v>
      </c>
      <c r="U4934" s="1" t="s">
        <v>763</v>
      </c>
      <c r="V4934" s="1" t="s">
        <v>581</v>
      </c>
      <c r="W4934" s="1">
        <v>20000000</v>
      </c>
      <c r="X4934" s="1">
        <v>2008</v>
      </c>
      <c r="Y4934" s="1">
        <v>471</v>
      </c>
      <c r="Z4934" s="1">
        <v>7.4</v>
      </c>
      <c r="AA4934" s="1">
        <v>1.85</v>
      </c>
      <c r="AB4934" s="1">
        <v>0</v>
      </c>
    </row>
    <row r="4935" spans="1:28">
      <c r="A4935" s="1" t="s">
        <v>743</v>
      </c>
      <c r="B4935" s="1" t="s">
        <v>274</v>
      </c>
      <c r="C4935" s="1">
        <v>191</v>
      </c>
      <c r="D4935" s="1">
        <v>184</v>
      </c>
      <c r="E4935" s="1">
        <v>0</v>
      </c>
      <c r="F4935" s="1">
        <v>691</v>
      </c>
      <c r="G4935" s="1" t="s">
        <v>744</v>
      </c>
      <c r="H4935" s="1">
        <v>3000</v>
      </c>
      <c r="I4935" s="1">
        <v>198539855</v>
      </c>
      <c r="J4935" s="1" t="s">
        <v>745</v>
      </c>
      <c r="K4935" s="1" t="s">
        <v>746</v>
      </c>
      <c r="L4935" s="1" t="s">
        <v>747</v>
      </c>
      <c r="M4935" s="1">
        <v>254111</v>
      </c>
      <c r="N4935" s="1">
        <v>5401</v>
      </c>
      <c r="O4935" s="1" t="s">
        <v>748</v>
      </c>
      <c r="P4935" s="1">
        <v>0</v>
      </c>
      <c r="Q4935" s="1" t="s">
        <v>749</v>
      </c>
      <c r="R4935" s="1" t="s">
        <v>750</v>
      </c>
      <c r="S4935" s="1">
        <v>1999</v>
      </c>
      <c r="T4935" s="1" t="s">
        <v>37</v>
      </c>
      <c r="U4935" s="1" t="s">
        <v>38</v>
      </c>
      <c r="V4935" s="1" t="s">
        <v>39</v>
      </c>
      <c r="W4935" s="1">
        <v>140000000</v>
      </c>
      <c r="X4935" s="1">
        <v>2001</v>
      </c>
      <c r="Y4935" s="1">
        <v>961</v>
      </c>
      <c r="Z4935" s="1">
        <v>6.1</v>
      </c>
      <c r="AA4935" s="1">
        <v>2.35</v>
      </c>
      <c r="AB4935" s="1">
        <v>0</v>
      </c>
    </row>
    <row r="4936" spans="1:28">
      <c r="A4936" s="1" t="s">
        <v>743</v>
      </c>
      <c r="B4936" s="1" t="s">
        <v>385</v>
      </c>
      <c r="C4936" s="1">
        <v>174</v>
      </c>
      <c r="D4936" s="1">
        <v>185</v>
      </c>
      <c r="E4936" s="1">
        <v>14000</v>
      </c>
      <c r="F4936" s="1">
        <v>212</v>
      </c>
      <c r="G4936" s="1" t="s">
        <v>9388</v>
      </c>
      <c r="H4936" s="1">
        <v>14000</v>
      </c>
      <c r="I4936" s="1">
        <v>96067179</v>
      </c>
      <c r="J4936" s="1" t="s">
        <v>5926</v>
      </c>
      <c r="K4936" s="1" t="s">
        <v>224</v>
      </c>
      <c r="L4936" s="1" t="s">
        <v>9389</v>
      </c>
      <c r="M4936" s="1">
        <v>865020</v>
      </c>
      <c r="N4936" s="1">
        <v>15233</v>
      </c>
      <c r="O4936" s="1" t="s">
        <v>9390</v>
      </c>
      <c r="P4936" s="1">
        <v>0</v>
      </c>
      <c r="Q4936" s="1" t="s">
        <v>9391</v>
      </c>
      <c r="R4936" s="1" t="s">
        <v>9392</v>
      </c>
      <c r="S4936" s="1">
        <v>1273</v>
      </c>
      <c r="T4936" s="1" t="s">
        <v>37</v>
      </c>
      <c r="U4936" s="1" t="s">
        <v>38</v>
      </c>
      <c r="V4936" s="1" t="s">
        <v>581</v>
      </c>
      <c r="W4936" s="1">
        <v>22000000</v>
      </c>
      <c r="X4936" s="1">
        <v>1993</v>
      </c>
      <c r="Y4936" s="1">
        <v>795</v>
      </c>
      <c r="Z4936" s="1">
        <v>8.9</v>
      </c>
      <c r="AA4936" s="1">
        <v>1.85</v>
      </c>
      <c r="AB4936" s="1">
        <v>41000</v>
      </c>
    </row>
    <row r="4937" spans="1:28">
      <c r="A4937" s="1" t="s">
        <v>743</v>
      </c>
      <c r="B4937" s="1" t="s">
        <v>15521</v>
      </c>
      <c r="C4937" s="1">
        <v>73</v>
      </c>
      <c r="D4937" s="1">
        <v>186</v>
      </c>
      <c r="E4937" s="1">
        <v>176</v>
      </c>
      <c r="F4937" s="1">
        <v>760</v>
      </c>
      <c r="G4937" s="1" t="s">
        <v>18513</v>
      </c>
      <c r="H4937" s="1">
        <v>877</v>
      </c>
      <c r="J4937" s="1" t="s">
        <v>3382</v>
      </c>
      <c r="K4937" s="1" t="s">
        <v>10822</v>
      </c>
      <c r="L4937" s="1" t="s">
        <v>19281</v>
      </c>
      <c r="M4937" s="1">
        <v>44457</v>
      </c>
      <c r="N4937" s="1">
        <v>3847</v>
      </c>
      <c r="O4937" s="1" t="s">
        <v>15523</v>
      </c>
      <c r="P4937" s="1">
        <v>0</v>
      </c>
      <c r="Q4937" s="1" t="s">
        <v>19282</v>
      </c>
      <c r="R4937" s="1" t="s">
        <v>19283</v>
      </c>
      <c r="S4937" s="1">
        <v>176</v>
      </c>
      <c r="T4937" s="1" t="s">
        <v>37</v>
      </c>
      <c r="U4937" s="1" t="s">
        <v>38</v>
      </c>
      <c r="V4937" s="1" t="s">
        <v>4816</v>
      </c>
      <c r="W4937" s="1">
        <v>3000000</v>
      </c>
      <c r="X4937" s="1">
        <v>1961</v>
      </c>
      <c r="Y4937" s="1">
        <v>862</v>
      </c>
      <c r="Z4937" s="1">
        <v>8.3000000000000007</v>
      </c>
      <c r="AA4937" s="1">
        <v>1.75</v>
      </c>
      <c r="AB4937" s="1">
        <v>0</v>
      </c>
    </row>
    <row r="4938" spans="1:28">
      <c r="A4938" s="1" t="s">
        <v>28</v>
      </c>
      <c r="B4938" s="1" t="s">
        <v>13556</v>
      </c>
      <c r="C4938" s="1">
        <v>116</v>
      </c>
      <c r="D4938" s="1">
        <v>186</v>
      </c>
      <c r="E4938" s="1">
        <v>50</v>
      </c>
      <c r="F4938" s="1">
        <v>338</v>
      </c>
      <c r="G4938" s="1" t="s">
        <v>2446</v>
      </c>
      <c r="H4938" s="1">
        <v>13000</v>
      </c>
      <c r="I4938" s="1">
        <v>46495</v>
      </c>
      <c r="J4938" s="1" t="s">
        <v>3395</v>
      </c>
      <c r="K4938" s="1" t="s">
        <v>1153</v>
      </c>
      <c r="L4938" s="1" t="s">
        <v>13557</v>
      </c>
      <c r="M4938" s="1">
        <v>12053</v>
      </c>
      <c r="N4938" s="1">
        <v>14638</v>
      </c>
      <c r="O4938" s="1" t="s">
        <v>13558</v>
      </c>
      <c r="P4938" s="1">
        <v>1</v>
      </c>
      <c r="Q4938" s="1" t="s">
        <v>13559</v>
      </c>
      <c r="R4938" s="1" t="s">
        <v>13560</v>
      </c>
      <c r="S4938" s="1">
        <v>119</v>
      </c>
      <c r="T4938" s="1" t="s">
        <v>37</v>
      </c>
      <c r="U4938" s="1" t="s">
        <v>38</v>
      </c>
      <c r="V4938" s="1" t="s">
        <v>581</v>
      </c>
      <c r="W4938" s="1">
        <v>14000000</v>
      </c>
      <c r="X4938" s="1">
        <v>2011</v>
      </c>
      <c r="Y4938" s="1">
        <v>1000</v>
      </c>
      <c r="Z4938" s="1">
        <v>6.5</v>
      </c>
      <c r="AA4938" s="1">
        <v>1.85</v>
      </c>
      <c r="AB4938" s="1">
        <v>0</v>
      </c>
    </row>
    <row r="4939" spans="1:28">
      <c r="A4939" s="1" t="s">
        <v>28</v>
      </c>
      <c r="B4939" s="1" t="s">
        <v>167</v>
      </c>
      <c r="C4939" s="1">
        <v>509</v>
      </c>
      <c r="D4939" s="1">
        <v>186</v>
      </c>
      <c r="E4939" s="1">
        <v>0</v>
      </c>
      <c r="F4939" s="1">
        <v>773</v>
      </c>
      <c r="G4939" s="1" t="s">
        <v>168</v>
      </c>
      <c r="H4939" s="1">
        <v>5000</v>
      </c>
      <c r="I4939" s="1">
        <v>258355354</v>
      </c>
      <c r="J4939" s="1" t="s">
        <v>169</v>
      </c>
      <c r="K4939" s="1" t="s">
        <v>170</v>
      </c>
      <c r="L4939" s="1" t="s">
        <v>191</v>
      </c>
      <c r="M4939" s="1">
        <v>483540</v>
      </c>
      <c r="N4939" s="1">
        <v>9152</v>
      </c>
      <c r="O4939" s="1" t="s">
        <v>172</v>
      </c>
      <c r="P4939" s="1">
        <v>6</v>
      </c>
      <c r="Q4939" s="1" t="s">
        <v>192</v>
      </c>
      <c r="R4939" s="1" t="s">
        <v>193</v>
      </c>
      <c r="S4939" s="1">
        <v>951</v>
      </c>
      <c r="T4939" s="1" t="s">
        <v>37</v>
      </c>
      <c r="U4939" s="1" t="s">
        <v>38</v>
      </c>
      <c r="V4939" s="1" t="s">
        <v>39</v>
      </c>
      <c r="W4939" s="1">
        <v>225000000</v>
      </c>
      <c r="X4939" s="1">
        <v>2013</v>
      </c>
      <c r="Y4939" s="1">
        <v>972</v>
      </c>
      <c r="Z4939" s="1">
        <v>7.9</v>
      </c>
      <c r="AA4939" s="1">
        <v>2.35</v>
      </c>
      <c r="AB4939" s="1">
        <v>83000</v>
      </c>
    </row>
    <row r="4940" spans="1:28">
      <c r="A4940" s="1" t="s">
        <v>28</v>
      </c>
      <c r="B4940" s="1" t="s">
        <v>1756</v>
      </c>
      <c r="C4940" s="1">
        <v>596</v>
      </c>
      <c r="D4940" s="1">
        <v>187</v>
      </c>
      <c r="E4940" s="1">
        <v>16000</v>
      </c>
      <c r="F4940" s="1">
        <v>1000</v>
      </c>
      <c r="G4940" s="1" t="s">
        <v>2611</v>
      </c>
      <c r="H4940" s="1">
        <v>46000</v>
      </c>
      <c r="I4940" s="1">
        <v>54116191</v>
      </c>
      <c r="J4940" s="1" t="s">
        <v>3893</v>
      </c>
      <c r="K4940" s="1" t="s">
        <v>3894</v>
      </c>
      <c r="L4940" s="1" t="s">
        <v>3895</v>
      </c>
      <c r="M4940" s="1">
        <v>272839</v>
      </c>
      <c r="N4940" s="1">
        <v>49912</v>
      </c>
      <c r="O4940" s="1" t="s">
        <v>1425</v>
      </c>
      <c r="P4940" s="1">
        <v>1</v>
      </c>
      <c r="Q4940" s="1" t="s">
        <v>3896</v>
      </c>
      <c r="R4940" s="1" t="s">
        <v>3897</v>
      </c>
      <c r="S4940" s="1">
        <v>1018</v>
      </c>
      <c r="T4940" s="1" t="s">
        <v>37</v>
      </c>
      <c r="U4940" s="1" t="s">
        <v>38</v>
      </c>
      <c r="V4940" s="1" t="s">
        <v>581</v>
      </c>
      <c r="W4940" s="1">
        <v>44000000</v>
      </c>
      <c r="X4940" s="1">
        <v>2015</v>
      </c>
      <c r="Y4940" s="1">
        <v>1000</v>
      </c>
      <c r="Z4940" s="1">
        <v>7.9</v>
      </c>
      <c r="AA4940" s="1">
        <v>2.76</v>
      </c>
      <c r="AB4940" s="1">
        <v>114000</v>
      </c>
    </row>
    <row r="4941" spans="1:28">
      <c r="A4941" s="1" t="s">
        <v>28</v>
      </c>
      <c r="B4941" s="1" t="s">
        <v>1054</v>
      </c>
      <c r="C4941" s="1">
        <v>169</v>
      </c>
      <c r="D4941" s="1">
        <v>188</v>
      </c>
      <c r="E4941" s="1">
        <v>503</v>
      </c>
      <c r="F4941" s="1">
        <v>467</v>
      </c>
      <c r="G4941" s="1" t="s">
        <v>4566</v>
      </c>
      <c r="H4941" s="1">
        <v>10000</v>
      </c>
      <c r="I4941" s="1">
        <v>134218018</v>
      </c>
      <c r="J4941" s="1" t="s">
        <v>4567</v>
      </c>
      <c r="K4941" s="1" t="s">
        <v>115</v>
      </c>
      <c r="L4941" s="1" t="s">
        <v>4568</v>
      </c>
      <c r="M4941" s="1">
        <v>126357</v>
      </c>
      <c r="N4941" s="1">
        <v>12940</v>
      </c>
      <c r="O4941" s="1" t="s">
        <v>4168</v>
      </c>
      <c r="P4941" s="1">
        <v>0</v>
      </c>
      <c r="Q4941" s="1" t="s">
        <v>4569</v>
      </c>
      <c r="R4941" s="1" t="s">
        <v>4570</v>
      </c>
      <c r="S4941" s="1">
        <v>497</v>
      </c>
      <c r="T4941" s="1" t="s">
        <v>37</v>
      </c>
      <c r="U4941" s="1" t="s">
        <v>38</v>
      </c>
      <c r="V4941" s="1" t="s">
        <v>91</v>
      </c>
      <c r="W4941" s="1">
        <v>55000000</v>
      </c>
      <c r="X4941" s="1">
        <v>1978</v>
      </c>
      <c r="Y4941" s="1">
        <v>593</v>
      </c>
      <c r="Z4941" s="1">
        <v>7.3</v>
      </c>
      <c r="AA4941" s="1">
        <v>2.35</v>
      </c>
      <c r="AB4941" s="1">
        <v>0</v>
      </c>
    </row>
    <row r="4942" spans="1:28">
      <c r="A4942" s="1" t="s">
        <v>28</v>
      </c>
      <c r="B4942" s="1" t="s">
        <v>7062</v>
      </c>
      <c r="C4942" s="1">
        <v>224</v>
      </c>
      <c r="D4942" s="1">
        <v>188</v>
      </c>
      <c r="E4942" s="1">
        <v>0</v>
      </c>
      <c r="F4942" s="1">
        <v>272</v>
      </c>
      <c r="G4942" s="1" t="s">
        <v>7114</v>
      </c>
      <c r="H4942" s="1">
        <v>786</v>
      </c>
      <c r="I4942" s="1">
        <v>22450975</v>
      </c>
      <c r="J4942" s="1" t="s">
        <v>3395</v>
      </c>
      <c r="K4942" s="1" t="s">
        <v>7115</v>
      </c>
      <c r="L4942" s="1" t="s">
        <v>7116</v>
      </c>
      <c r="M4942" s="1">
        <v>241030</v>
      </c>
      <c r="N4942" s="1">
        <v>1906</v>
      </c>
      <c r="O4942" s="1" t="s">
        <v>7117</v>
      </c>
      <c r="P4942" s="1">
        <v>1</v>
      </c>
      <c r="Q4942" s="1" t="s">
        <v>7118</v>
      </c>
      <c r="R4942" s="1" t="s">
        <v>7119</v>
      </c>
      <c r="S4942" s="1">
        <v>1437</v>
      </c>
      <c r="T4942" s="1" t="s">
        <v>37</v>
      </c>
      <c r="U4942" s="1" t="s">
        <v>38</v>
      </c>
      <c r="V4942" s="1" t="s">
        <v>581</v>
      </c>
      <c r="W4942" s="1">
        <v>37000000</v>
      </c>
      <c r="X4942" s="1">
        <v>1999</v>
      </c>
      <c r="Y4942" s="1">
        <v>625</v>
      </c>
      <c r="Z4942" s="1">
        <v>8</v>
      </c>
      <c r="AA4942" s="1">
        <v>2.35</v>
      </c>
      <c r="AB4942" s="1">
        <v>13000</v>
      </c>
    </row>
    <row r="4943" spans="1:28">
      <c r="A4943" s="1" t="s">
        <v>28</v>
      </c>
      <c r="B4943" s="1" t="s">
        <v>3245</v>
      </c>
      <c r="C4943" s="1">
        <v>186</v>
      </c>
      <c r="D4943" s="1">
        <v>189</v>
      </c>
      <c r="E4943" s="1">
        <v>0</v>
      </c>
      <c r="F4943" s="1">
        <v>693</v>
      </c>
      <c r="G4943" s="1" t="s">
        <v>3248</v>
      </c>
      <c r="H4943" s="1">
        <v>15000</v>
      </c>
      <c r="I4943" s="1">
        <v>136801374</v>
      </c>
      <c r="J4943" s="1" t="s">
        <v>3924</v>
      </c>
      <c r="K4943" s="1" t="s">
        <v>318</v>
      </c>
      <c r="L4943" s="1" t="s">
        <v>3925</v>
      </c>
      <c r="M4943" s="1">
        <v>782610</v>
      </c>
      <c r="N4943" s="1">
        <v>17716</v>
      </c>
      <c r="O4943" s="1" t="s">
        <v>2024</v>
      </c>
      <c r="P4943" s="1">
        <v>0</v>
      </c>
      <c r="Q4943" s="1" t="s">
        <v>3926</v>
      </c>
      <c r="R4943" s="1" t="s">
        <v>3927</v>
      </c>
      <c r="S4943" s="1">
        <v>1377</v>
      </c>
      <c r="T4943" s="1" t="s">
        <v>37</v>
      </c>
      <c r="U4943" s="1" t="s">
        <v>38</v>
      </c>
      <c r="V4943" s="1" t="s">
        <v>581</v>
      </c>
      <c r="W4943" s="1">
        <v>60000000</v>
      </c>
      <c r="X4943" s="1">
        <v>1999</v>
      </c>
      <c r="Y4943" s="1">
        <v>745</v>
      </c>
      <c r="Z4943" s="1">
        <v>8.5</v>
      </c>
      <c r="AA4943" s="1">
        <v>1.85</v>
      </c>
      <c r="AB4943" s="1">
        <v>30000</v>
      </c>
    </row>
    <row r="4944" spans="1:28">
      <c r="A4944" s="1" t="s">
        <v>28</v>
      </c>
      <c r="B4944" s="1" t="s">
        <v>4889</v>
      </c>
      <c r="C4944" s="1">
        <v>250</v>
      </c>
      <c r="D4944" s="1">
        <v>189</v>
      </c>
      <c r="E4944" s="1">
        <v>0</v>
      </c>
      <c r="F4944" s="1">
        <v>1000</v>
      </c>
      <c r="G4944" s="1" t="s">
        <v>978</v>
      </c>
      <c r="H4944" s="1">
        <v>16000</v>
      </c>
      <c r="I4944" s="1">
        <v>25031037</v>
      </c>
      <c r="J4944" s="1" t="s">
        <v>4890</v>
      </c>
      <c r="K4944" s="1" t="s">
        <v>1756</v>
      </c>
      <c r="L4944" s="1" t="s">
        <v>4891</v>
      </c>
      <c r="M4944" s="1">
        <v>155496</v>
      </c>
      <c r="N4944" s="1">
        <v>22186</v>
      </c>
      <c r="O4944" s="1" t="s">
        <v>1425</v>
      </c>
      <c r="P4944" s="1">
        <v>0</v>
      </c>
      <c r="Q4944" s="1" t="s">
        <v>4892</v>
      </c>
      <c r="R4944" s="1" t="s">
        <v>4893</v>
      </c>
      <c r="S4944" s="1">
        <v>532</v>
      </c>
      <c r="T4944" s="1" t="s">
        <v>37</v>
      </c>
      <c r="U4944" s="1" t="s">
        <v>38</v>
      </c>
      <c r="V4944" s="1" t="s">
        <v>581</v>
      </c>
      <c r="W4944" s="1">
        <v>53000000</v>
      </c>
      <c r="X4944" s="1">
        <v>2007</v>
      </c>
      <c r="Y4944" s="1">
        <v>3000</v>
      </c>
      <c r="Z4944" s="1">
        <v>7.6</v>
      </c>
      <c r="AA4944" s="1">
        <v>2.35</v>
      </c>
      <c r="AB4944" s="1">
        <v>0</v>
      </c>
    </row>
    <row r="4945" spans="1:28">
      <c r="A4945" s="1" t="s">
        <v>28</v>
      </c>
      <c r="B4945" s="1" t="s">
        <v>1522</v>
      </c>
      <c r="C4945" s="1">
        <v>223</v>
      </c>
      <c r="D4945" s="1">
        <v>190</v>
      </c>
      <c r="E4945" s="1">
        <v>0</v>
      </c>
      <c r="F4945" s="1">
        <v>215</v>
      </c>
      <c r="G4945" s="1" t="s">
        <v>5501</v>
      </c>
      <c r="H4945" s="1">
        <v>599</v>
      </c>
      <c r="I4945" s="1">
        <v>124107476</v>
      </c>
      <c r="J4945" s="1" t="s">
        <v>2117</v>
      </c>
      <c r="K4945" s="1" t="s">
        <v>751</v>
      </c>
      <c r="L4945" s="1" t="s">
        <v>5502</v>
      </c>
      <c r="M4945" s="1">
        <v>170684</v>
      </c>
      <c r="N4945" s="1">
        <v>1418</v>
      </c>
      <c r="O4945" s="1" t="s">
        <v>5503</v>
      </c>
      <c r="P4945" s="1">
        <v>0</v>
      </c>
      <c r="Q4945" s="1" t="s">
        <v>5504</v>
      </c>
      <c r="R4945" s="1" t="s">
        <v>5505</v>
      </c>
      <c r="S4945" s="1">
        <v>867</v>
      </c>
      <c r="T4945" s="1" t="s">
        <v>37</v>
      </c>
      <c r="U4945" s="1" t="s">
        <v>38</v>
      </c>
      <c r="V4945" s="1" t="s">
        <v>581</v>
      </c>
      <c r="W4945" s="1">
        <v>48000000</v>
      </c>
      <c r="X4945" s="1">
        <v>2000</v>
      </c>
      <c r="Y4945" s="1">
        <v>399</v>
      </c>
      <c r="Z4945" s="1">
        <v>7.6</v>
      </c>
      <c r="AA4945" s="1">
        <v>1.85</v>
      </c>
      <c r="AB4945" s="1">
        <v>0</v>
      </c>
    </row>
    <row r="4946" spans="1:28">
      <c r="A4946" s="1" t="s">
        <v>28</v>
      </c>
      <c r="B4946" s="1" t="s">
        <v>15568</v>
      </c>
      <c r="C4946" s="1">
        <v>29</v>
      </c>
      <c r="D4946" s="1">
        <v>192</v>
      </c>
      <c r="E4946" s="1">
        <v>147</v>
      </c>
      <c r="F4946" s="1">
        <v>397</v>
      </c>
      <c r="G4946" s="1" t="s">
        <v>14691</v>
      </c>
      <c r="H4946" s="1">
        <v>8000</v>
      </c>
      <c r="I4946" s="1">
        <v>2921738</v>
      </c>
      <c r="J4946" s="1" t="s">
        <v>2836</v>
      </c>
      <c r="K4946" s="1" t="s">
        <v>14689</v>
      </c>
      <c r="L4946" s="1" t="s">
        <v>16616</v>
      </c>
      <c r="M4946" s="1">
        <v>34449</v>
      </c>
      <c r="N4946" s="1">
        <v>9984</v>
      </c>
      <c r="O4946" s="1" t="s">
        <v>16584</v>
      </c>
      <c r="P4946" s="1">
        <v>0</v>
      </c>
      <c r="Q4946" s="1" t="s">
        <v>16617</v>
      </c>
      <c r="R4946" s="1" t="s">
        <v>16618</v>
      </c>
      <c r="S4946" s="1">
        <v>119</v>
      </c>
      <c r="T4946" s="1" t="s">
        <v>5597</v>
      </c>
      <c r="U4946" s="1" t="s">
        <v>5598</v>
      </c>
      <c r="V4946" s="1" t="s">
        <v>5599</v>
      </c>
      <c r="W4946" s="1">
        <v>7000000</v>
      </c>
      <c r="X4946" s="1">
        <v>2004</v>
      </c>
      <c r="Y4946" s="1">
        <v>860</v>
      </c>
      <c r="Z4946" s="1">
        <v>7.9</v>
      </c>
      <c r="AA4946" s="1">
        <v>2.35</v>
      </c>
      <c r="AB4946" s="1">
        <v>2000</v>
      </c>
    </row>
    <row r="4947" spans="1:28">
      <c r="A4947" s="1" t="s">
        <v>28</v>
      </c>
      <c r="B4947" s="1" t="s">
        <v>167</v>
      </c>
      <c r="C4947" s="1">
        <v>328</v>
      </c>
      <c r="D4947" s="1">
        <v>192</v>
      </c>
      <c r="E4947" s="1">
        <v>0</v>
      </c>
      <c r="F4947" s="1">
        <v>416</v>
      </c>
      <c r="G4947" s="1" t="s">
        <v>1620</v>
      </c>
      <c r="H4947" s="1">
        <v>5000</v>
      </c>
      <c r="I4947" s="1">
        <v>377019252</v>
      </c>
      <c r="J4947" s="1" t="s">
        <v>554</v>
      </c>
      <c r="K4947" s="1" t="s">
        <v>41</v>
      </c>
      <c r="L4947" s="1" t="s">
        <v>2002</v>
      </c>
      <c r="M4947" s="1">
        <v>1215718</v>
      </c>
      <c r="N4947" s="1">
        <v>6434</v>
      </c>
      <c r="O4947" s="1" t="s">
        <v>2003</v>
      </c>
      <c r="P4947" s="1">
        <v>2</v>
      </c>
      <c r="Q4947" s="1" t="s">
        <v>2004</v>
      </c>
      <c r="R4947" s="1" t="s">
        <v>2005</v>
      </c>
      <c r="S4947" s="1">
        <v>3189</v>
      </c>
      <c r="T4947" s="1" t="s">
        <v>37</v>
      </c>
      <c r="U4947" s="1" t="s">
        <v>38</v>
      </c>
      <c r="V4947" s="1" t="s">
        <v>39</v>
      </c>
      <c r="W4947" s="1">
        <v>94000000</v>
      </c>
      <c r="X4947" s="1">
        <v>2003</v>
      </c>
      <c r="Y4947" s="1">
        <v>857</v>
      </c>
      <c r="Z4947" s="1">
        <v>8.9</v>
      </c>
      <c r="AA4947" s="1">
        <v>2.35</v>
      </c>
      <c r="AB4947" s="1">
        <v>16000</v>
      </c>
    </row>
    <row r="4948" spans="1:28">
      <c r="A4948" s="1" t="s">
        <v>28</v>
      </c>
      <c r="B4948" s="1" t="s">
        <v>14687</v>
      </c>
      <c r="C4948" s="1">
        <v>20</v>
      </c>
      <c r="D4948" s="1">
        <v>193</v>
      </c>
      <c r="E4948" s="1">
        <v>160</v>
      </c>
      <c r="F4948" s="1">
        <v>860</v>
      </c>
      <c r="G4948" s="1" t="s">
        <v>14688</v>
      </c>
      <c r="H4948" s="1">
        <v>8000</v>
      </c>
      <c r="I4948" s="1">
        <v>3275443</v>
      </c>
      <c r="J4948" s="1" t="s">
        <v>3395</v>
      </c>
      <c r="K4948" s="1" t="s">
        <v>14689</v>
      </c>
      <c r="L4948" s="1" t="s">
        <v>14690</v>
      </c>
      <c r="M4948" s="1">
        <v>13998</v>
      </c>
      <c r="N4948" s="1">
        <v>10822</v>
      </c>
      <c r="O4948" s="1" t="s">
        <v>14691</v>
      </c>
      <c r="P4948" s="1">
        <v>2</v>
      </c>
      <c r="Q4948" s="1" t="s">
        <v>14692</v>
      </c>
      <c r="R4948" s="1" t="s">
        <v>14693</v>
      </c>
      <c r="S4948" s="1">
        <v>264</v>
      </c>
      <c r="T4948" s="1" t="s">
        <v>5597</v>
      </c>
      <c r="U4948" s="1" t="s">
        <v>5598</v>
      </c>
      <c r="V4948" s="1" t="s">
        <v>581</v>
      </c>
      <c r="W4948" s="1">
        <v>700000000</v>
      </c>
      <c r="X4948" s="1">
        <v>2006</v>
      </c>
      <c r="Y4948" s="1">
        <v>1000</v>
      </c>
      <c r="Z4948" s="1">
        <v>6</v>
      </c>
      <c r="AA4948" s="1">
        <v>2.35</v>
      </c>
      <c r="AB4948" s="1">
        <v>659</v>
      </c>
    </row>
    <row r="4949" spans="1:28">
      <c r="A4949" s="1" t="s">
        <v>28</v>
      </c>
      <c r="B4949" s="1" t="s">
        <v>9114</v>
      </c>
      <c r="C4949" s="1">
        <v>80</v>
      </c>
      <c r="D4949" s="1">
        <v>193</v>
      </c>
      <c r="E4949" s="1">
        <v>133</v>
      </c>
      <c r="F4949" s="1">
        <v>820</v>
      </c>
      <c r="G4949" s="1" t="s">
        <v>1315</v>
      </c>
      <c r="H4949" s="1">
        <v>2000</v>
      </c>
      <c r="I4949" s="1">
        <v>21500000</v>
      </c>
      <c r="J4949" s="1" t="s">
        <v>2149</v>
      </c>
      <c r="K4949" s="1" t="s">
        <v>532</v>
      </c>
      <c r="L4949" s="1" t="s">
        <v>9115</v>
      </c>
      <c r="M4949" s="1">
        <v>45271</v>
      </c>
      <c r="N4949" s="1">
        <v>6341</v>
      </c>
      <c r="O4949" s="1" t="s">
        <v>1042</v>
      </c>
      <c r="P4949" s="1">
        <v>0</v>
      </c>
      <c r="Q4949" s="1" t="s">
        <v>9116</v>
      </c>
      <c r="R4949" s="1" t="s">
        <v>9117</v>
      </c>
      <c r="S4949" s="1">
        <v>170</v>
      </c>
      <c r="T4949" s="1" t="s">
        <v>37</v>
      </c>
      <c r="U4949" s="1" t="s">
        <v>38</v>
      </c>
      <c r="V4949" s="1" t="s">
        <v>91</v>
      </c>
      <c r="W4949" s="1">
        <v>27000000</v>
      </c>
      <c r="X4949" s="1">
        <v>1983</v>
      </c>
      <c r="Y4949" s="1">
        <v>826</v>
      </c>
      <c r="Z4949" s="1">
        <v>7.9</v>
      </c>
      <c r="AA4949" s="1">
        <v>1.85</v>
      </c>
      <c r="AB4949" s="1">
        <v>0</v>
      </c>
    </row>
    <row r="4950" spans="1:28">
      <c r="A4950" s="1" t="s">
        <v>28</v>
      </c>
      <c r="B4950" s="1" t="s">
        <v>183</v>
      </c>
      <c r="C4950" s="1">
        <v>239</v>
      </c>
      <c r="D4950" s="1">
        <v>194</v>
      </c>
      <c r="E4950" s="1">
        <v>0</v>
      </c>
      <c r="F4950" s="1">
        <v>195</v>
      </c>
      <c r="G4950" s="1" t="s">
        <v>41</v>
      </c>
      <c r="H4950" s="1">
        <v>14000</v>
      </c>
      <c r="I4950" s="1">
        <v>47396698</v>
      </c>
      <c r="J4950" s="1" t="s">
        <v>1094</v>
      </c>
      <c r="K4950" s="1" t="s">
        <v>224</v>
      </c>
      <c r="L4950" s="1" t="s">
        <v>1645</v>
      </c>
      <c r="M4950" s="1">
        <v>217373</v>
      </c>
      <c r="N4950" s="1">
        <v>19600</v>
      </c>
      <c r="O4950" s="1" t="s">
        <v>1646</v>
      </c>
      <c r="P4950" s="1">
        <v>1</v>
      </c>
      <c r="Q4950" s="1" t="s">
        <v>1647</v>
      </c>
      <c r="R4950" s="1" t="s">
        <v>1648</v>
      </c>
      <c r="S4950" s="1">
        <v>942</v>
      </c>
      <c r="T4950" s="1" t="s">
        <v>37</v>
      </c>
      <c r="U4950" s="1" t="s">
        <v>38</v>
      </c>
      <c r="V4950" s="1" t="s">
        <v>581</v>
      </c>
      <c r="W4950" s="1">
        <v>130000000</v>
      </c>
      <c r="X4950" s="1">
        <v>2005</v>
      </c>
      <c r="Y4950" s="1">
        <v>5000</v>
      </c>
      <c r="Z4950" s="1">
        <v>7.2</v>
      </c>
      <c r="AA4950" s="1">
        <v>2.35</v>
      </c>
      <c r="AB4950" s="1">
        <v>0</v>
      </c>
    </row>
    <row r="4951" spans="1:28">
      <c r="A4951" s="1" t="s">
        <v>28</v>
      </c>
      <c r="B4951" s="1" t="s">
        <v>29</v>
      </c>
      <c r="C4951" s="1">
        <v>315</v>
      </c>
      <c r="D4951" s="1">
        <v>194</v>
      </c>
      <c r="E4951" s="1">
        <v>0</v>
      </c>
      <c r="F4951" s="1">
        <v>794</v>
      </c>
      <c r="G4951" s="1" t="s">
        <v>209</v>
      </c>
      <c r="H4951" s="1">
        <v>29000</v>
      </c>
      <c r="I4951" s="1">
        <v>658672302</v>
      </c>
      <c r="J4951" s="1" t="s">
        <v>210</v>
      </c>
      <c r="K4951" s="1" t="s">
        <v>211</v>
      </c>
      <c r="L4951" s="1" t="s">
        <v>212</v>
      </c>
      <c r="M4951" s="1">
        <v>793059</v>
      </c>
      <c r="N4951" s="1">
        <v>45223</v>
      </c>
      <c r="O4951" s="1" t="s">
        <v>213</v>
      </c>
      <c r="P4951" s="1">
        <v>0</v>
      </c>
      <c r="Q4951" s="1" t="s">
        <v>214</v>
      </c>
      <c r="R4951" s="1" t="s">
        <v>215</v>
      </c>
      <c r="S4951" s="1">
        <v>2528</v>
      </c>
      <c r="T4951" s="1" t="s">
        <v>37</v>
      </c>
      <c r="U4951" s="1" t="s">
        <v>38</v>
      </c>
      <c r="V4951" s="1" t="s">
        <v>39</v>
      </c>
      <c r="W4951" s="1">
        <v>200000000</v>
      </c>
      <c r="X4951" s="1">
        <v>1997</v>
      </c>
      <c r="Y4951" s="1">
        <v>14000</v>
      </c>
      <c r="Z4951" s="1">
        <v>7.7</v>
      </c>
      <c r="AA4951" s="1">
        <v>2.35</v>
      </c>
      <c r="AB4951" s="1">
        <v>26000</v>
      </c>
    </row>
    <row r="4952" spans="1:28">
      <c r="A4952" s="1" t="s">
        <v>28</v>
      </c>
      <c r="B4952" s="1" t="s">
        <v>1672</v>
      </c>
      <c r="C4952" s="1">
        <v>57</v>
      </c>
      <c r="D4952" s="1">
        <v>195</v>
      </c>
      <c r="E4952" s="1">
        <v>631</v>
      </c>
      <c r="F4952" s="1">
        <v>521</v>
      </c>
      <c r="G4952" s="1" t="s">
        <v>1672</v>
      </c>
      <c r="H4952" s="1">
        <v>635</v>
      </c>
      <c r="J4952" s="1" t="s">
        <v>6099</v>
      </c>
      <c r="K4952" s="1" t="s">
        <v>7645</v>
      </c>
      <c r="L4952" s="1" t="s">
        <v>7797</v>
      </c>
      <c r="M4952" s="1">
        <v>16255</v>
      </c>
      <c r="N4952" s="1">
        <v>2291</v>
      </c>
      <c r="O4952" s="1" t="s">
        <v>5365</v>
      </c>
      <c r="P4952" s="1">
        <v>0</v>
      </c>
      <c r="Q4952" s="1" t="s">
        <v>7798</v>
      </c>
      <c r="R4952" s="1" t="s">
        <v>7799</v>
      </c>
      <c r="S4952" s="1">
        <v>127</v>
      </c>
      <c r="T4952" s="1" t="s">
        <v>37</v>
      </c>
      <c r="U4952" s="1" t="s">
        <v>38</v>
      </c>
      <c r="V4952" s="1" t="s">
        <v>91</v>
      </c>
      <c r="W4952" s="1">
        <v>35000000</v>
      </c>
      <c r="X4952" s="1">
        <v>1981</v>
      </c>
      <c r="Y4952" s="1">
        <v>631</v>
      </c>
      <c r="Z4952" s="1">
        <v>7.5</v>
      </c>
      <c r="AA4952" s="1">
        <v>1.85</v>
      </c>
      <c r="AB4952" s="1">
        <v>0</v>
      </c>
    </row>
    <row r="4953" spans="1:28">
      <c r="A4953" s="1" t="s">
        <v>28</v>
      </c>
      <c r="B4953" s="1" t="s">
        <v>245</v>
      </c>
      <c r="C4953" s="1">
        <v>608</v>
      </c>
      <c r="D4953" s="1">
        <v>195</v>
      </c>
      <c r="E4953" s="1">
        <v>1000</v>
      </c>
      <c r="F4953" s="1">
        <v>3000</v>
      </c>
      <c r="G4953" s="1" t="s">
        <v>246</v>
      </c>
      <c r="H4953" s="1">
        <v>21000</v>
      </c>
      <c r="I4953" s="1">
        <v>408992272</v>
      </c>
      <c r="J4953" s="1" t="s">
        <v>69</v>
      </c>
      <c r="K4953" s="1" t="s">
        <v>93</v>
      </c>
      <c r="L4953" s="1" t="s">
        <v>247</v>
      </c>
      <c r="M4953" s="1">
        <v>557489</v>
      </c>
      <c r="N4953" s="1">
        <v>30426</v>
      </c>
      <c r="O4953" s="1" t="s">
        <v>248</v>
      </c>
      <c r="P4953" s="1">
        <v>3</v>
      </c>
      <c r="Q4953" s="1" t="s">
        <v>249</v>
      </c>
      <c r="R4953" s="1" t="s">
        <v>250</v>
      </c>
      <c r="S4953" s="1">
        <v>1187</v>
      </c>
      <c r="T4953" s="1" t="s">
        <v>37</v>
      </c>
      <c r="U4953" s="1" t="s">
        <v>38</v>
      </c>
      <c r="V4953" s="1" t="s">
        <v>39</v>
      </c>
      <c r="W4953" s="1">
        <v>200000000</v>
      </c>
      <c r="X4953" s="1">
        <v>2013</v>
      </c>
      <c r="Y4953" s="1">
        <v>4000</v>
      </c>
      <c r="Z4953" s="1">
        <v>7.2</v>
      </c>
      <c r="AA4953" s="1">
        <v>2.35</v>
      </c>
      <c r="AB4953" s="1">
        <v>95000</v>
      </c>
    </row>
    <row r="4954" spans="1:28">
      <c r="A4954" s="1" t="s">
        <v>28</v>
      </c>
      <c r="B4954" s="1" t="s">
        <v>706</v>
      </c>
      <c r="C4954" s="1">
        <v>220</v>
      </c>
      <c r="D4954" s="1">
        <v>196</v>
      </c>
      <c r="E4954" s="1">
        <v>249</v>
      </c>
      <c r="F4954" s="1">
        <v>844</v>
      </c>
      <c r="G4954" s="1" t="s">
        <v>41</v>
      </c>
      <c r="H4954" s="1">
        <v>11000</v>
      </c>
      <c r="I4954" s="1">
        <v>133228348</v>
      </c>
      <c r="J4954" s="1" t="s">
        <v>949</v>
      </c>
      <c r="K4954" s="1" t="s">
        <v>336</v>
      </c>
      <c r="L4954" s="1" t="s">
        <v>950</v>
      </c>
      <c r="M4954" s="1">
        <v>381672</v>
      </c>
      <c r="N4954" s="1">
        <v>17944</v>
      </c>
      <c r="O4954" s="1" t="s">
        <v>951</v>
      </c>
      <c r="P4954" s="1">
        <v>2</v>
      </c>
      <c r="Q4954" s="1" t="s">
        <v>952</v>
      </c>
      <c r="R4954" s="1" t="s">
        <v>953</v>
      </c>
      <c r="S4954" s="1">
        <v>1694</v>
      </c>
      <c r="T4954" s="1" t="s">
        <v>37</v>
      </c>
      <c r="U4954" s="1" t="s">
        <v>38</v>
      </c>
      <c r="V4954" s="1" t="s">
        <v>581</v>
      </c>
      <c r="W4954" s="1">
        <v>175000000</v>
      </c>
      <c r="X4954" s="1">
        <v>2004</v>
      </c>
      <c r="Y4954" s="1">
        <v>5000</v>
      </c>
      <c r="Z4954" s="1">
        <v>7.2</v>
      </c>
      <c r="AA4954" s="1">
        <v>2.35</v>
      </c>
      <c r="AB4954" s="1">
        <v>0</v>
      </c>
    </row>
    <row r="4955" spans="1:28">
      <c r="A4955" s="1" t="s">
        <v>28</v>
      </c>
      <c r="B4955" s="1" t="s">
        <v>15521</v>
      </c>
      <c r="C4955" s="1">
        <v>61</v>
      </c>
      <c r="D4955" s="1">
        <v>197</v>
      </c>
      <c r="E4955" s="1">
        <v>176</v>
      </c>
      <c r="F4955" s="1">
        <v>760</v>
      </c>
      <c r="G4955" s="1" t="s">
        <v>14538</v>
      </c>
      <c r="H4955" s="1">
        <v>924</v>
      </c>
      <c r="I4955" s="1">
        <v>46300000</v>
      </c>
      <c r="J4955" s="1" t="s">
        <v>1370</v>
      </c>
      <c r="K4955" s="1" t="s">
        <v>2947</v>
      </c>
      <c r="L4955" s="1" t="s">
        <v>15522</v>
      </c>
      <c r="M4955" s="1">
        <v>29323</v>
      </c>
      <c r="N4955" s="1">
        <v>4109</v>
      </c>
      <c r="O4955" s="1" t="s">
        <v>15523</v>
      </c>
      <c r="P4955" s="1">
        <v>0</v>
      </c>
      <c r="Q4955" s="1" t="s">
        <v>15524</v>
      </c>
      <c r="R4955" s="1" t="s">
        <v>15525</v>
      </c>
      <c r="S4955" s="1">
        <v>344</v>
      </c>
      <c r="T4955" s="1" t="s">
        <v>37</v>
      </c>
      <c r="U4955" s="1" t="s">
        <v>38</v>
      </c>
      <c r="V4955" s="1" t="s">
        <v>6022</v>
      </c>
      <c r="W4955" s="1">
        <v>9400000</v>
      </c>
      <c r="X4955" s="1">
        <v>1963</v>
      </c>
      <c r="Y4955" s="1">
        <v>898</v>
      </c>
      <c r="Z4955" s="1">
        <v>7.6</v>
      </c>
      <c r="AA4955" s="1">
        <v>2.76</v>
      </c>
      <c r="AB4955" s="1">
        <v>0</v>
      </c>
    </row>
    <row r="4956" spans="1:28">
      <c r="A4956" s="1" t="s">
        <v>28</v>
      </c>
      <c r="B4956" s="1" t="s">
        <v>65</v>
      </c>
      <c r="C4956" s="1">
        <v>110</v>
      </c>
      <c r="D4956" s="1">
        <v>197</v>
      </c>
      <c r="F4956" s="1">
        <v>110</v>
      </c>
      <c r="G4956" s="1" t="s">
        <v>19332</v>
      </c>
      <c r="H4956" s="1">
        <v>578</v>
      </c>
      <c r="J4956" s="1" t="s">
        <v>3382</v>
      </c>
      <c r="K4956" s="1" t="s">
        <v>18658</v>
      </c>
      <c r="L4956" s="1" t="s">
        <v>19333</v>
      </c>
      <c r="M4956" s="1">
        <v>299</v>
      </c>
      <c r="N4956" s="1">
        <v>1400</v>
      </c>
      <c r="O4956" s="1" t="s">
        <v>15565</v>
      </c>
      <c r="P4956" s="1">
        <v>0</v>
      </c>
      <c r="Q4956" s="1" t="s">
        <v>19334</v>
      </c>
      <c r="R4956" s="1" t="s">
        <v>19335</v>
      </c>
      <c r="S4956" s="1">
        <v>1</v>
      </c>
      <c r="T4956" s="1" t="s">
        <v>37</v>
      </c>
      <c r="U4956" s="1" t="s">
        <v>366</v>
      </c>
      <c r="V4956" s="1" t="s">
        <v>5599</v>
      </c>
      <c r="W4956" s="1">
        <v>15000000</v>
      </c>
      <c r="Y4956" s="1">
        <v>476</v>
      </c>
      <c r="Z4956" s="1">
        <v>7.4</v>
      </c>
      <c r="AB4956" s="1">
        <v>367</v>
      </c>
    </row>
    <row r="4957" spans="1:28">
      <c r="A4957" s="1" t="s">
        <v>28</v>
      </c>
      <c r="B4957" s="1" t="s">
        <v>65</v>
      </c>
      <c r="C4957" s="1">
        <v>2</v>
      </c>
      <c r="D4957" s="1">
        <v>199</v>
      </c>
      <c r="F4957" s="1">
        <v>505</v>
      </c>
      <c r="G4957" s="1" t="s">
        <v>18343</v>
      </c>
      <c r="H4957" s="1">
        <v>662</v>
      </c>
      <c r="J4957" s="1" t="s">
        <v>7130</v>
      </c>
      <c r="K4957" s="1" t="s">
        <v>752</v>
      </c>
      <c r="L4957" s="1" t="s">
        <v>18344</v>
      </c>
      <c r="M4957" s="1">
        <v>14251</v>
      </c>
      <c r="N4957" s="1">
        <v>2667</v>
      </c>
      <c r="O4957" s="1" t="s">
        <v>18345</v>
      </c>
      <c r="P4957" s="1">
        <v>0</v>
      </c>
      <c r="Q4957" s="1" t="s">
        <v>18346</v>
      </c>
      <c r="R4957" s="1" t="s">
        <v>18347</v>
      </c>
      <c r="S4957" s="1">
        <v>74</v>
      </c>
      <c r="T4957" s="1" t="s">
        <v>37</v>
      </c>
      <c r="U4957" s="1" t="s">
        <v>264</v>
      </c>
      <c r="V4957" s="1" t="s">
        <v>2735</v>
      </c>
      <c r="Y4957" s="1">
        <v>517</v>
      </c>
      <c r="Z4957" s="1">
        <v>8.4</v>
      </c>
      <c r="AA4957" s="1">
        <v>1.33</v>
      </c>
      <c r="AB4957" s="1">
        <v>0</v>
      </c>
    </row>
    <row r="4958" spans="1:28">
      <c r="A4958" s="1" t="s">
        <v>28</v>
      </c>
      <c r="B4958" s="1" t="s">
        <v>9051</v>
      </c>
      <c r="C4958" s="1">
        <v>89</v>
      </c>
      <c r="D4958" s="1">
        <v>200</v>
      </c>
      <c r="E4958" s="1">
        <v>767</v>
      </c>
      <c r="F4958" s="1">
        <v>382</v>
      </c>
      <c r="G4958" s="1" t="s">
        <v>14475</v>
      </c>
      <c r="H4958" s="1">
        <v>597</v>
      </c>
      <c r="I4958" s="1">
        <v>111722000</v>
      </c>
      <c r="J4958" s="1" t="s">
        <v>5591</v>
      </c>
      <c r="K4958" s="1" t="s">
        <v>11976</v>
      </c>
      <c r="L4958" s="1" t="s">
        <v>14476</v>
      </c>
      <c r="M4958" s="1">
        <v>55816</v>
      </c>
      <c r="N4958" s="1">
        <v>1966</v>
      </c>
      <c r="O4958" s="1" t="s">
        <v>6723</v>
      </c>
      <c r="P4958" s="1">
        <v>2</v>
      </c>
      <c r="Q4958" s="1" t="s">
        <v>14477</v>
      </c>
      <c r="R4958" s="1" t="s">
        <v>14478</v>
      </c>
      <c r="S4958" s="1">
        <v>255</v>
      </c>
      <c r="T4958" s="1" t="s">
        <v>37</v>
      </c>
      <c r="U4958" s="1" t="s">
        <v>38</v>
      </c>
      <c r="V4958" s="1" t="s">
        <v>39</v>
      </c>
      <c r="W4958" s="1">
        <v>11000000</v>
      </c>
      <c r="X4958" s="1">
        <v>1965</v>
      </c>
      <c r="Y4958" s="1">
        <v>396</v>
      </c>
      <c r="Z4958" s="1">
        <v>8</v>
      </c>
      <c r="AA4958" s="1">
        <v>2.35</v>
      </c>
      <c r="AB4958" s="1">
        <v>7000</v>
      </c>
    </row>
    <row r="4959" spans="1:28">
      <c r="A4959" s="1" t="s">
        <v>28</v>
      </c>
      <c r="B4959" s="1" t="s">
        <v>167</v>
      </c>
      <c r="C4959" s="1">
        <v>446</v>
      </c>
      <c r="D4959" s="1">
        <v>201</v>
      </c>
      <c r="E4959" s="1">
        <v>0</v>
      </c>
      <c r="F4959" s="1">
        <v>84</v>
      </c>
      <c r="G4959" s="1" t="s">
        <v>202</v>
      </c>
      <c r="H4959" s="1">
        <v>6000</v>
      </c>
      <c r="I4959" s="1">
        <v>218051260</v>
      </c>
      <c r="J4959" s="1" t="s">
        <v>203</v>
      </c>
      <c r="K4959" s="1" t="s">
        <v>204</v>
      </c>
      <c r="L4959" s="1" t="s">
        <v>205</v>
      </c>
      <c r="M4959" s="1">
        <v>316018</v>
      </c>
      <c r="N4959" s="1">
        <v>7123</v>
      </c>
      <c r="O4959" s="1" t="s">
        <v>206</v>
      </c>
      <c r="P4959" s="1">
        <v>0</v>
      </c>
      <c r="Q4959" s="1" t="s">
        <v>207</v>
      </c>
      <c r="R4959" s="1" t="s">
        <v>208</v>
      </c>
      <c r="S4959" s="1">
        <v>2618</v>
      </c>
      <c r="T4959" s="1" t="s">
        <v>37</v>
      </c>
      <c r="U4959" s="1" t="s">
        <v>175</v>
      </c>
      <c r="V4959" s="1" t="s">
        <v>39</v>
      </c>
      <c r="W4959" s="1">
        <v>207000000</v>
      </c>
      <c r="X4959" s="1">
        <v>2005</v>
      </c>
      <c r="Y4959" s="1">
        <v>919</v>
      </c>
      <c r="Z4959" s="1">
        <v>7.2</v>
      </c>
      <c r="AA4959" s="1">
        <v>2.35</v>
      </c>
      <c r="AB4959" s="1">
        <v>0</v>
      </c>
    </row>
    <row r="4960" spans="1:28">
      <c r="A4960" s="1" t="s">
        <v>28</v>
      </c>
      <c r="B4960" s="1" t="s">
        <v>167</v>
      </c>
      <c r="C4960" s="1">
        <v>446</v>
      </c>
      <c r="D4960" s="1">
        <v>201</v>
      </c>
      <c r="E4960" s="1">
        <v>0</v>
      </c>
      <c r="F4960" s="1">
        <v>84</v>
      </c>
      <c r="G4960" s="1" t="s">
        <v>202</v>
      </c>
      <c r="H4960" s="1">
        <v>6000</v>
      </c>
      <c r="I4960" s="1">
        <v>218051260</v>
      </c>
      <c r="J4960" s="1" t="s">
        <v>203</v>
      </c>
      <c r="K4960" s="1" t="s">
        <v>204</v>
      </c>
      <c r="L4960" s="1" t="s">
        <v>205</v>
      </c>
      <c r="M4960" s="1">
        <v>316020</v>
      </c>
      <c r="N4960" s="1">
        <v>7122</v>
      </c>
      <c r="O4960" s="1" t="s">
        <v>206</v>
      </c>
      <c r="P4960" s="1">
        <v>0</v>
      </c>
      <c r="Q4960" s="1" t="s">
        <v>207</v>
      </c>
      <c r="R4960" s="1" t="s">
        <v>208</v>
      </c>
      <c r="S4960" s="1">
        <v>2618</v>
      </c>
      <c r="T4960" s="1" t="s">
        <v>37</v>
      </c>
      <c r="U4960" s="1" t="s">
        <v>175</v>
      </c>
      <c r="V4960" s="1" t="s">
        <v>39</v>
      </c>
      <c r="W4960" s="1">
        <v>207000000</v>
      </c>
      <c r="X4960" s="1">
        <v>2005</v>
      </c>
      <c r="Y4960" s="1">
        <v>918</v>
      </c>
      <c r="Z4960" s="1">
        <v>7.2</v>
      </c>
      <c r="AA4960" s="1">
        <v>2.35</v>
      </c>
      <c r="AB4960" s="1">
        <v>0</v>
      </c>
    </row>
    <row r="4961" spans="1:28">
      <c r="A4961" s="1" t="s">
        <v>28</v>
      </c>
      <c r="B4961" s="1" t="s">
        <v>167</v>
      </c>
      <c r="C4961" s="1">
        <v>446</v>
      </c>
      <c r="D4961" s="1">
        <v>201</v>
      </c>
      <c r="E4961" s="1">
        <v>0</v>
      </c>
      <c r="F4961" s="1">
        <v>84</v>
      </c>
      <c r="G4961" s="1" t="s">
        <v>202</v>
      </c>
      <c r="H4961" s="1">
        <v>6000</v>
      </c>
      <c r="I4961" s="1">
        <v>218051260</v>
      </c>
      <c r="J4961" s="1" t="s">
        <v>203</v>
      </c>
      <c r="K4961" s="1" t="s">
        <v>204</v>
      </c>
      <c r="L4961" s="1" t="s">
        <v>205</v>
      </c>
      <c r="M4961" s="1">
        <v>316027</v>
      </c>
      <c r="N4961" s="1">
        <v>7122</v>
      </c>
      <c r="O4961" s="1" t="s">
        <v>206</v>
      </c>
      <c r="P4961" s="1">
        <v>0</v>
      </c>
      <c r="Q4961" s="1" t="s">
        <v>207</v>
      </c>
      <c r="R4961" s="1" t="s">
        <v>208</v>
      </c>
      <c r="S4961" s="1">
        <v>2618</v>
      </c>
      <c r="T4961" s="1" t="s">
        <v>37</v>
      </c>
      <c r="U4961" s="1" t="s">
        <v>175</v>
      </c>
      <c r="V4961" s="1" t="s">
        <v>39</v>
      </c>
      <c r="W4961" s="1">
        <v>207000000</v>
      </c>
      <c r="X4961" s="1">
        <v>2005</v>
      </c>
      <c r="Y4961" s="1">
        <v>918</v>
      </c>
      <c r="Z4961" s="1">
        <v>7.2</v>
      </c>
      <c r="AA4961" s="1">
        <v>2.35</v>
      </c>
      <c r="AB4961" s="1">
        <v>0</v>
      </c>
    </row>
    <row r="4962" spans="1:28">
      <c r="A4962" s="1" t="s">
        <v>28</v>
      </c>
      <c r="B4962" s="1" t="s">
        <v>5062</v>
      </c>
      <c r="C4962" s="1">
        <v>61</v>
      </c>
      <c r="D4962" s="1">
        <v>202</v>
      </c>
      <c r="E4962" s="1">
        <v>0</v>
      </c>
      <c r="F4962" s="1">
        <v>318</v>
      </c>
      <c r="G4962" s="1" t="s">
        <v>466</v>
      </c>
      <c r="H4962" s="1">
        <v>18000</v>
      </c>
      <c r="I4962" s="1">
        <v>48169908</v>
      </c>
      <c r="J4962" s="1" t="s">
        <v>6099</v>
      </c>
      <c r="K4962" s="1" t="s">
        <v>1719</v>
      </c>
      <c r="L4962" s="1" t="s">
        <v>7353</v>
      </c>
      <c r="M4962" s="1">
        <v>63923</v>
      </c>
      <c r="N4962" s="1">
        <v>20143</v>
      </c>
      <c r="O4962" s="1" t="s">
        <v>7354</v>
      </c>
      <c r="P4962" s="1">
        <v>0</v>
      </c>
      <c r="Q4962" s="1" t="s">
        <v>7355</v>
      </c>
      <c r="R4962" s="1" t="s">
        <v>7356</v>
      </c>
      <c r="S4962" s="1">
        <v>156</v>
      </c>
      <c r="T4962" s="1" t="s">
        <v>37</v>
      </c>
      <c r="U4962" s="1" t="s">
        <v>38</v>
      </c>
      <c r="V4962" s="1" t="s">
        <v>39</v>
      </c>
      <c r="W4962" s="1">
        <v>33000000</v>
      </c>
      <c r="X4962" s="1">
        <v>1992</v>
      </c>
      <c r="Y4962" s="1">
        <v>848</v>
      </c>
      <c r="Z4962" s="1">
        <v>7.7</v>
      </c>
      <c r="AA4962" s="1">
        <v>1.85</v>
      </c>
      <c r="AB4962" s="1">
        <v>0</v>
      </c>
    </row>
    <row r="4963" spans="1:28">
      <c r="A4963" s="1" t="s">
        <v>743</v>
      </c>
      <c r="B4963" s="1" t="s">
        <v>14445</v>
      </c>
      <c r="C4963" s="1">
        <v>153</v>
      </c>
      <c r="D4963" s="1">
        <v>202</v>
      </c>
      <c r="E4963" s="1">
        <v>0</v>
      </c>
      <c r="F4963" s="1">
        <v>4</v>
      </c>
      <c r="G4963" s="1" t="s">
        <v>22589</v>
      </c>
      <c r="H4963" s="1">
        <v>304</v>
      </c>
      <c r="I4963" s="1">
        <v>269061</v>
      </c>
      <c r="J4963" s="1" t="s">
        <v>1019</v>
      </c>
      <c r="K4963" s="1" t="s">
        <v>22590</v>
      </c>
      <c r="L4963" s="1" t="s">
        <v>22591</v>
      </c>
      <c r="M4963" s="1">
        <v>229012</v>
      </c>
      <c r="N4963" s="1">
        <v>338</v>
      </c>
      <c r="O4963" s="1" t="s">
        <v>22592</v>
      </c>
      <c r="P4963" s="1">
        <v>6</v>
      </c>
      <c r="Q4963" s="1" t="s">
        <v>22593</v>
      </c>
      <c r="R4963" s="1" t="s">
        <v>22594</v>
      </c>
      <c r="S4963" s="1">
        <v>596</v>
      </c>
      <c r="T4963" s="1" t="s">
        <v>672</v>
      </c>
      <c r="U4963" s="1" t="s">
        <v>673</v>
      </c>
      <c r="V4963" s="1" t="s">
        <v>5599</v>
      </c>
      <c r="W4963" s="1">
        <v>2000000</v>
      </c>
      <c r="X4963" s="1">
        <v>1954</v>
      </c>
      <c r="Y4963" s="1">
        <v>8</v>
      </c>
      <c r="Z4963" s="1">
        <v>8.6999999999999993</v>
      </c>
      <c r="AA4963" s="1">
        <v>1.37</v>
      </c>
      <c r="AB4963" s="1">
        <v>11000</v>
      </c>
    </row>
    <row r="4964" spans="1:28">
      <c r="A4964" s="1" t="s">
        <v>743</v>
      </c>
      <c r="B4964" s="1" t="s">
        <v>756</v>
      </c>
      <c r="C4964" s="1">
        <v>125</v>
      </c>
      <c r="D4964" s="1">
        <v>206</v>
      </c>
      <c r="E4964" s="1">
        <v>0</v>
      </c>
      <c r="F4964" s="1">
        <v>4</v>
      </c>
      <c r="G4964" s="1" t="s">
        <v>6362</v>
      </c>
      <c r="H4964" s="1">
        <v>433</v>
      </c>
      <c r="I4964" s="1">
        <v>70405498</v>
      </c>
      <c r="J4964" s="1" t="s">
        <v>2805</v>
      </c>
      <c r="K4964" s="1" t="s">
        <v>6363</v>
      </c>
      <c r="L4964" s="1" t="s">
        <v>6364</v>
      </c>
      <c r="M4964" s="1">
        <v>113472</v>
      </c>
      <c r="N4964" s="1">
        <v>698</v>
      </c>
      <c r="O4964" s="1" t="s">
        <v>6365</v>
      </c>
      <c r="P4964" s="1">
        <v>1</v>
      </c>
      <c r="Q4964" s="1" t="s">
        <v>6366</v>
      </c>
      <c r="R4964" s="1" t="s">
        <v>6367</v>
      </c>
      <c r="S4964" s="1">
        <v>442</v>
      </c>
      <c r="T4964" s="1" t="s">
        <v>37</v>
      </c>
      <c r="U4964" s="1" t="s">
        <v>1461</v>
      </c>
      <c r="V4964" s="1" t="s">
        <v>581</v>
      </c>
      <c r="W4964" s="1">
        <v>40000000</v>
      </c>
      <c r="X4964" s="1">
        <v>1991</v>
      </c>
      <c r="Y4964" s="1">
        <v>256</v>
      </c>
      <c r="Z4964" s="1">
        <v>8</v>
      </c>
      <c r="AA4964" s="1">
        <v>2.35</v>
      </c>
      <c r="AB4964" s="1">
        <v>0</v>
      </c>
    </row>
    <row r="4965" spans="1:28">
      <c r="A4965" s="1" t="s">
        <v>28</v>
      </c>
      <c r="B4965" s="1" t="s">
        <v>756</v>
      </c>
      <c r="C4965" s="1">
        <v>248</v>
      </c>
      <c r="D4965" s="1">
        <v>206</v>
      </c>
      <c r="E4965" s="1">
        <v>0</v>
      </c>
      <c r="F4965" s="1">
        <v>591</v>
      </c>
      <c r="G4965" s="1" t="s">
        <v>561</v>
      </c>
      <c r="H4965" s="1">
        <v>12000</v>
      </c>
      <c r="I4965" s="1">
        <v>34293771</v>
      </c>
      <c r="J4965" s="1" t="s">
        <v>757</v>
      </c>
      <c r="K4965" s="1" t="s">
        <v>758</v>
      </c>
      <c r="L4965" s="1" t="s">
        <v>759</v>
      </c>
      <c r="M4965" s="1">
        <v>138863</v>
      </c>
      <c r="N4965" s="1">
        <v>24598</v>
      </c>
      <c r="O4965" s="1" t="s">
        <v>760</v>
      </c>
      <c r="P4965" s="1">
        <v>3</v>
      </c>
      <c r="Q4965" s="1" t="s">
        <v>761</v>
      </c>
      <c r="R4965" s="1" t="s">
        <v>762</v>
      </c>
      <c r="S4965" s="1">
        <v>1390</v>
      </c>
      <c r="T4965" s="1" t="s">
        <v>37</v>
      </c>
      <c r="U4965" s="1" t="s">
        <v>763</v>
      </c>
      <c r="V4965" s="1" t="s">
        <v>581</v>
      </c>
      <c r="W4965" s="1">
        <v>155000000</v>
      </c>
      <c r="X4965" s="1">
        <v>2004</v>
      </c>
      <c r="Y4965" s="1">
        <v>11000</v>
      </c>
      <c r="Z4965" s="1">
        <v>5.5</v>
      </c>
      <c r="AA4965" s="1">
        <v>2.35</v>
      </c>
      <c r="AB4965" s="1">
        <v>0</v>
      </c>
    </row>
    <row r="4966" spans="1:28">
      <c r="A4966" s="1" t="s">
        <v>28</v>
      </c>
      <c r="B4966" s="1" t="s">
        <v>3625</v>
      </c>
      <c r="C4966" s="1">
        <v>40</v>
      </c>
      <c r="D4966" s="1">
        <v>212</v>
      </c>
      <c r="E4966" s="1">
        <v>759</v>
      </c>
      <c r="F4966" s="1">
        <v>812</v>
      </c>
      <c r="G4966" s="1" t="s">
        <v>1794</v>
      </c>
      <c r="H4966" s="1">
        <v>2000</v>
      </c>
      <c r="I4966" s="1">
        <v>25052000</v>
      </c>
      <c r="J4966" s="1" t="s">
        <v>3850</v>
      </c>
      <c r="K4966" s="1" t="s">
        <v>532</v>
      </c>
      <c r="L4966" s="1" t="s">
        <v>3851</v>
      </c>
      <c r="M4966" s="1">
        <v>35314</v>
      </c>
      <c r="N4966" s="1">
        <v>5708</v>
      </c>
      <c r="O4966" s="1" t="s">
        <v>3852</v>
      </c>
      <c r="P4966" s="1">
        <v>0</v>
      </c>
      <c r="Q4966" s="1" t="s">
        <v>3853</v>
      </c>
      <c r="R4966" s="1" t="s">
        <v>3854</v>
      </c>
      <c r="S4966" s="1">
        <v>145</v>
      </c>
      <c r="T4966" s="1" t="s">
        <v>37</v>
      </c>
      <c r="U4966" s="1" t="s">
        <v>38</v>
      </c>
      <c r="V4966" s="1" t="s">
        <v>39</v>
      </c>
      <c r="W4966" s="1">
        <v>63000000</v>
      </c>
      <c r="X4966" s="1">
        <v>1994</v>
      </c>
      <c r="Y4966" s="1">
        <v>925</v>
      </c>
      <c r="Z4966" s="1">
        <v>6.6</v>
      </c>
      <c r="AA4966" s="1">
        <v>2.35</v>
      </c>
      <c r="AB4966" s="1">
        <v>0</v>
      </c>
    </row>
    <row r="4967" spans="1:28">
      <c r="A4967" s="1" t="s">
        <v>743</v>
      </c>
      <c r="B4967" s="1" t="s">
        <v>756</v>
      </c>
      <c r="C4967" s="1">
        <v>83</v>
      </c>
      <c r="D4967" s="1">
        <v>212</v>
      </c>
      <c r="E4967" s="1">
        <v>0</v>
      </c>
      <c r="F4967" s="1">
        <v>805</v>
      </c>
      <c r="G4967" s="1" t="s">
        <v>2390</v>
      </c>
      <c r="H4967" s="1">
        <v>12000</v>
      </c>
      <c r="I4967" s="1">
        <v>13560960</v>
      </c>
      <c r="J4967" s="1" t="s">
        <v>5926</v>
      </c>
      <c r="K4967" s="1" t="s">
        <v>758</v>
      </c>
      <c r="L4967" s="1" t="s">
        <v>5927</v>
      </c>
      <c r="M4967" s="1">
        <v>23996</v>
      </c>
      <c r="N4967" s="1">
        <v>21130</v>
      </c>
      <c r="O4967" s="1" t="s">
        <v>2310</v>
      </c>
      <c r="P4967" s="1">
        <v>0</v>
      </c>
      <c r="Q4967" s="1" t="s">
        <v>5928</v>
      </c>
      <c r="R4967" s="1" t="s">
        <v>5929</v>
      </c>
      <c r="S4967" s="1">
        <v>161</v>
      </c>
      <c r="T4967" s="1" t="s">
        <v>37</v>
      </c>
      <c r="U4967" s="1" t="s">
        <v>38</v>
      </c>
      <c r="V4967" s="1" t="s">
        <v>581</v>
      </c>
      <c r="W4967" s="1">
        <v>50000000</v>
      </c>
      <c r="X4967" s="1">
        <v>1995</v>
      </c>
      <c r="Y4967" s="1">
        <v>5000</v>
      </c>
      <c r="Z4967" s="1">
        <v>7.1</v>
      </c>
      <c r="AA4967" s="1">
        <v>2.35</v>
      </c>
      <c r="AB4967" s="1">
        <v>915</v>
      </c>
    </row>
    <row r="4968" spans="1:28">
      <c r="A4968" s="1" t="s">
        <v>28</v>
      </c>
      <c r="B4968" s="1" t="s">
        <v>22375</v>
      </c>
      <c r="C4968" s="1">
        <v>53</v>
      </c>
      <c r="D4968" s="1">
        <v>215</v>
      </c>
      <c r="E4968" s="1">
        <v>14</v>
      </c>
      <c r="F4968" s="1">
        <v>136</v>
      </c>
      <c r="G4968" s="1" t="s">
        <v>22376</v>
      </c>
      <c r="H4968" s="1">
        <v>262</v>
      </c>
      <c r="I4968" s="1">
        <v>13300000</v>
      </c>
      <c r="J4968" s="1" t="s">
        <v>22377</v>
      </c>
      <c r="K4968" s="1" t="s">
        <v>22378</v>
      </c>
      <c r="L4968" s="1" t="s">
        <v>22379</v>
      </c>
      <c r="M4968" s="1">
        <v>12631</v>
      </c>
      <c r="N4968" s="1">
        <v>778</v>
      </c>
      <c r="O4968" s="1" t="s">
        <v>22380</v>
      </c>
      <c r="P4968" s="1">
        <v>0</v>
      </c>
      <c r="Q4968" s="1" t="s">
        <v>22381</v>
      </c>
      <c r="R4968" s="1" t="s">
        <v>22382</v>
      </c>
      <c r="S4968" s="1">
        <v>63</v>
      </c>
      <c r="T4968" s="1" t="s">
        <v>37</v>
      </c>
      <c r="U4968" s="1" t="s">
        <v>38</v>
      </c>
      <c r="V4968" s="1" t="s">
        <v>581</v>
      </c>
      <c r="W4968" s="1">
        <v>600000</v>
      </c>
      <c r="X4968" s="1">
        <v>1970</v>
      </c>
      <c r="Y4968" s="1">
        <v>227</v>
      </c>
      <c r="Z4968" s="1">
        <v>8.1</v>
      </c>
      <c r="AA4968" s="1">
        <v>2.2000000000000002</v>
      </c>
      <c r="AB4968" s="1">
        <v>0</v>
      </c>
    </row>
    <row r="4969" spans="1:28">
      <c r="A4969" s="1" t="s">
        <v>28</v>
      </c>
      <c r="B4969" s="1" t="s">
        <v>4931</v>
      </c>
      <c r="C4969" s="1">
        <v>156</v>
      </c>
      <c r="D4969" s="1">
        <v>215</v>
      </c>
      <c r="E4969" s="1">
        <v>0</v>
      </c>
      <c r="F4969" s="1">
        <v>463</v>
      </c>
      <c r="G4969" s="1" t="s">
        <v>2088</v>
      </c>
      <c r="H4969" s="1">
        <v>648</v>
      </c>
      <c r="I4969" s="1">
        <v>36385763</v>
      </c>
      <c r="J4969" s="1" t="s">
        <v>3382</v>
      </c>
      <c r="K4969" s="1" t="s">
        <v>644</v>
      </c>
      <c r="L4969" s="1" t="s">
        <v>4932</v>
      </c>
      <c r="M4969" s="1">
        <v>138941</v>
      </c>
      <c r="N4969" s="1">
        <v>1937</v>
      </c>
      <c r="O4969" s="1" t="s">
        <v>4933</v>
      </c>
      <c r="P4969" s="1">
        <v>0</v>
      </c>
      <c r="Q4969" s="1" t="s">
        <v>4934</v>
      </c>
      <c r="R4969" s="1" t="s">
        <v>4935</v>
      </c>
      <c r="S4969" s="1">
        <v>1448</v>
      </c>
      <c r="T4969" s="1" t="s">
        <v>37</v>
      </c>
      <c r="U4969" s="1" t="s">
        <v>38</v>
      </c>
      <c r="V4969" s="1" t="s">
        <v>581</v>
      </c>
      <c r="W4969" s="1">
        <v>52000000</v>
      </c>
      <c r="X4969" s="1">
        <v>1998</v>
      </c>
      <c r="Y4969" s="1">
        <v>568</v>
      </c>
      <c r="Z4969" s="1">
        <v>7.6</v>
      </c>
      <c r="AA4969" s="1">
        <v>2.35</v>
      </c>
      <c r="AB4969" s="1">
        <v>0</v>
      </c>
    </row>
    <row r="4970" spans="1:28">
      <c r="A4970" s="1" t="s">
        <v>28</v>
      </c>
      <c r="B4970" s="1" t="s">
        <v>107</v>
      </c>
      <c r="C4970" s="1">
        <v>451</v>
      </c>
      <c r="D4970" s="1">
        <v>215</v>
      </c>
      <c r="E4970" s="1">
        <v>0</v>
      </c>
      <c r="F4970" s="1">
        <v>413</v>
      </c>
      <c r="G4970" s="1" t="s">
        <v>1047</v>
      </c>
      <c r="H4970" s="1">
        <v>986</v>
      </c>
      <c r="I4970" s="1">
        <v>107503316</v>
      </c>
      <c r="J4970" s="1" t="s">
        <v>1048</v>
      </c>
      <c r="K4970" s="1" t="s">
        <v>1049</v>
      </c>
      <c r="L4970" s="1" t="s">
        <v>1050</v>
      </c>
      <c r="M4970" s="1">
        <v>392474</v>
      </c>
      <c r="N4970" s="1">
        <v>2530</v>
      </c>
      <c r="O4970" s="1" t="s">
        <v>1051</v>
      </c>
      <c r="P4970" s="1">
        <v>1</v>
      </c>
      <c r="Q4970" s="1" t="s">
        <v>1052</v>
      </c>
      <c r="R4970" s="1" t="s">
        <v>1053</v>
      </c>
      <c r="S4970" s="1">
        <v>1229</v>
      </c>
      <c r="T4970" s="1" t="s">
        <v>37</v>
      </c>
      <c r="U4970" s="1" t="s">
        <v>38</v>
      </c>
      <c r="V4970" s="1" t="s">
        <v>581</v>
      </c>
      <c r="W4970" s="1">
        <v>130000000</v>
      </c>
      <c r="X4970" s="1">
        <v>2009</v>
      </c>
      <c r="Y4970" s="1">
        <v>745</v>
      </c>
      <c r="Z4970" s="1">
        <v>7.7</v>
      </c>
      <c r="AA4970" s="1">
        <v>2.35</v>
      </c>
      <c r="AB4970" s="1">
        <v>18000</v>
      </c>
    </row>
    <row r="4971" spans="1:28">
      <c r="A4971" s="1" t="s">
        <v>28</v>
      </c>
      <c r="B4971" s="1" t="s">
        <v>483</v>
      </c>
      <c r="C4971" s="1">
        <v>233</v>
      </c>
      <c r="D4971" s="1">
        <v>216</v>
      </c>
      <c r="E4971" s="1">
        <v>17000</v>
      </c>
      <c r="F4971" s="1">
        <v>1000</v>
      </c>
      <c r="G4971" s="1" t="s">
        <v>224</v>
      </c>
      <c r="H4971" s="1">
        <v>29000</v>
      </c>
      <c r="I4971" s="1">
        <v>77679638</v>
      </c>
      <c r="J4971" s="1" t="s">
        <v>1927</v>
      </c>
      <c r="K4971" s="1" t="s">
        <v>211</v>
      </c>
      <c r="L4971" s="1" t="s">
        <v>1928</v>
      </c>
      <c r="M4971" s="1">
        <v>314033</v>
      </c>
      <c r="N4971" s="1">
        <v>47657</v>
      </c>
      <c r="O4971" s="1" t="s">
        <v>389</v>
      </c>
      <c r="P4971" s="1">
        <v>3</v>
      </c>
      <c r="Q4971" s="1" t="s">
        <v>1929</v>
      </c>
      <c r="R4971" s="1" t="s">
        <v>1930</v>
      </c>
      <c r="S4971" s="1">
        <v>1166</v>
      </c>
      <c r="T4971" s="1" t="s">
        <v>37</v>
      </c>
      <c r="U4971" s="1" t="s">
        <v>38</v>
      </c>
      <c r="V4971" s="1" t="s">
        <v>581</v>
      </c>
      <c r="W4971" s="1">
        <v>100000000</v>
      </c>
      <c r="X4971" s="1">
        <v>2002</v>
      </c>
      <c r="Y4971" s="1">
        <v>14000</v>
      </c>
      <c r="Z4971" s="1">
        <v>7.5</v>
      </c>
      <c r="AA4971" s="1">
        <v>2.35</v>
      </c>
      <c r="AB4971" s="1">
        <v>0</v>
      </c>
    </row>
    <row r="4972" spans="1:28">
      <c r="A4972" s="1" t="s">
        <v>28</v>
      </c>
      <c r="B4972" s="1" t="s">
        <v>9537</v>
      </c>
      <c r="C4972" s="1">
        <v>75</v>
      </c>
      <c r="D4972" s="1">
        <v>219</v>
      </c>
      <c r="E4972" s="1">
        <v>973</v>
      </c>
      <c r="F4972" s="1">
        <v>400</v>
      </c>
      <c r="G4972" s="1" t="s">
        <v>5266</v>
      </c>
      <c r="H4972" s="1">
        <v>1000</v>
      </c>
      <c r="I4972" s="1">
        <v>43984230</v>
      </c>
      <c r="J4972" s="1" t="s">
        <v>5926</v>
      </c>
      <c r="K4972" s="1" t="s">
        <v>583</v>
      </c>
      <c r="L4972" s="1" t="s">
        <v>9538</v>
      </c>
      <c r="M4972" s="1">
        <v>70274</v>
      </c>
      <c r="N4972" s="1">
        <v>2451</v>
      </c>
      <c r="O4972" s="1" t="s">
        <v>3418</v>
      </c>
      <c r="P4972" s="1">
        <v>0</v>
      </c>
      <c r="Q4972" s="1" t="s">
        <v>9539</v>
      </c>
      <c r="R4972" s="1" t="s">
        <v>9540</v>
      </c>
      <c r="S4972" s="1">
        <v>133</v>
      </c>
      <c r="T4972" s="1" t="s">
        <v>37</v>
      </c>
      <c r="U4972" s="1" t="s">
        <v>888</v>
      </c>
      <c r="V4972" s="1" t="s">
        <v>39</v>
      </c>
      <c r="W4972" s="1">
        <v>23000000</v>
      </c>
      <c r="X4972" s="1">
        <v>1987</v>
      </c>
      <c r="Y4972" s="1">
        <v>643</v>
      </c>
      <c r="Z4972" s="1">
        <v>7.8</v>
      </c>
      <c r="AA4972" s="1">
        <v>2.35</v>
      </c>
      <c r="AB4972" s="1">
        <v>0</v>
      </c>
    </row>
    <row r="4973" spans="1:28">
      <c r="A4973" s="1" t="s">
        <v>28</v>
      </c>
      <c r="B4973" s="1" t="s">
        <v>5921</v>
      </c>
      <c r="C4973" s="1">
        <v>85</v>
      </c>
      <c r="D4973" s="1">
        <v>220</v>
      </c>
      <c r="E4973" s="1">
        <v>0</v>
      </c>
      <c r="F4973" s="1">
        <v>820</v>
      </c>
      <c r="G4973" s="1" t="s">
        <v>5922</v>
      </c>
      <c r="H4973" s="1">
        <v>13000</v>
      </c>
      <c r="I4973" s="1">
        <v>15527125</v>
      </c>
      <c r="J4973" s="1" t="s">
        <v>4028</v>
      </c>
      <c r="K4973" s="1" t="s">
        <v>1153</v>
      </c>
      <c r="L4973" s="1" t="s">
        <v>5923</v>
      </c>
      <c r="M4973" s="1">
        <v>11388</v>
      </c>
      <c r="N4973" s="1">
        <v>15006</v>
      </c>
      <c r="O4973" s="1" t="s">
        <v>1042</v>
      </c>
      <c r="P4973" s="1">
        <v>2</v>
      </c>
      <c r="Q4973" s="1" t="s">
        <v>5924</v>
      </c>
      <c r="R4973" s="1" t="s">
        <v>5925</v>
      </c>
      <c r="S4973" s="1">
        <v>183</v>
      </c>
      <c r="T4973" s="1" t="s">
        <v>37</v>
      </c>
      <c r="U4973" s="1" t="s">
        <v>38</v>
      </c>
      <c r="V4973" s="1" t="s">
        <v>39</v>
      </c>
      <c r="W4973" s="1">
        <v>57000000</v>
      </c>
      <c r="X4973" s="1">
        <v>2000</v>
      </c>
      <c r="Y4973" s="1">
        <v>861</v>
      </c>
      <c r="Z4973" s="1">
        <v>5.8</v>
      </c>
      <c r="AA4973" s="1">
        <v>2.35</v>
      </c>
      <c r="AB4973" s="1">
        <v>652</v>
      </c>
    </row>
    <row r="4974" spans="1:28">
      <c r="A4974" s="1" t="s">
        <v>28</v>
      </c>
      <c r="B4974" s="1" t="s">
        <v>4836</v>
      </c>
      <c r="C4974" s="1">
        <v>149</v>
      </c>
      <c r="D4974" s="1">
        <v>220</v>
      </c>
      <c r="E4974" s="1">
        <v>0</v>
      </c>
      <c r="F4974" s="1">
        <v>3000</v>
      </c>
      <c r="G4974" s="1" t="s">
        <v>2374</v>
      </c>
      <c r="H4974" s="1">
        <v>22000</v>
      </c>
      <c r="I4974" s="1">
        <v>57300000</v>
      </c>
      <c r="J4974" s="1" t="s">
        <v>1927</v>
      </c>
      <c r="K4974" s="1" t="s">
        <v>1738</v>
      </c>
      <c r="L4974" s="1" t="s">
        <v>13638</v>
      </c>
      <c r="M4974" s="1">
        <v>790926</v>
      </c>
      <c r="N4974" s="1">
        <v>39960</v>
      </c>
      <c r="O4974" s="1" t="s">
        <v>1681</v>
      </c>
      <c r="P4974" s="1">
        <v>1</v>
      </c>
      <c r="Q4974" s="1" t="s">
        <v>13639</v>
      </c>
      <c r="R4974" s="1" t="s">
        <v>13640</v>
      </c>
      <c r="S4974" s="1">
        <v>650</v>
      </c>
      <c r="T4974" s="1" t="s">
        <v>37</v>
      </c>
      <c r="U4974" s="1" t="s">
        <v>38</v>
      </c>
      <c r="V4974" s="1" t="s">
        <v>581</v>
      </c>
      <c r="W4974" s="1">
        <v>13000000</v>
      </c>
      <c r="X4974" s="1">
        <v>1974</v>
      </c>
      <c r="Y4974" s="1">
        <v>14000</v>
      </c>
      <c r="Z4974" s="1">
        <v>9</v>
      </c>
      <c r="AA4974" s="1">
        <v>1.85</v>
      </c>
      <c r="AB4974" s="1">
        <v>14000</v>
      </c>
    </row>
    <row r="4975" spans="1:28">
      <c r="A4975" s="1" t="s">
        <v>28</v>
      </c>
      <c r="B4975" s="1" t="s">
        <v>11129</v>
      </c>
      <c r="C4975" s="1">
        <v>27</v>
      </c>
      <c r="D4975" s="1">
        <v>225</v>
      </c>
      <c r="E4975" s="1">
        <v>126</v>
      </c>
      <c r="F4975" s="1">
        <v>202</v>
      </c>
      <c r="G4975" s="1" t="s">
        <v>11130</v>
      </c>
      <c r="H4975" s="1">
        <v>940</v>
      </c>
      <c r="I4975" s="1">
        <v>8000000</v>
      </c>
      <c r="J4975" s="1" t="s">
        <v>5926</v>
      </c>
      <c r="K4975" s="1" t="s">
        <v>3246</v>
      </c>
      <c r="L4975" s="1" t="s">
        <v>11131</v>
      </c>
      <c r="M4975" s="1">
        <v>6484</v>
      </c>
      <c r="N4975" s="1">
        <v>1934</v>
      </c>
      <c r="O4975" s="1" t="s">
        <v>5865</v>
      </c>
      <c r="P4975" s="1">
        <v>6</v>
      </c>
      <c r="Q4975" s="1" t="s">
        <v>11132</v>
      </c>
      <c r="R4975" s="1" t="s">
        <v>11133</v>
      </c>
      <c r="S4975" s="1">
        <v>100</v>
      </c>
      <c r="T4975" s="1" t="s">
        <v>37</v>
      </c>
      <c r="U4975" s="1" t="s">
        <v>38</v>
      </c>
      <c r="V4975" s="1" t="s">
        <v>273</v>
      </c>
      <c r="W4975" s="1">
        <v>20000000</v>
      </c>
      <c r="X4975" s="1">
        <v>1965</v>
      </c>
      <c r="Y4975" s="1">
        <v>208</v>
      </c>
      <c r="Z4975" s="1">
        <v>6.6</v>
      </c>
      <c r="AA4975" s="1">
        <v>2.76</v>
      </c>
      <c r="AB4975" s="1">
        <v>1000</v>
      </c>
    </row>
    <row r="4976" spans="1:28">
      <c r="A4976" s="1" t="s">
        <v>28</v>
      </c>
      <c r="B4976" s="1" t="s">
        <v>18774</v>
      </c>
      <c r="C4976" s="1">
        <v>157</v>
      </c>
      <c r="D4976" s="1">
        <v>226</v>
      </c>
      <c r="E4976" s="1">
        <v>149</v>
      </c>
      <c r="F4976" s="1">
        <v>248</v>
      </c>
      <c r="G4976" s="1" t="s">
        <v>18775</v>
      </c>
      <c r="H4976" s="1">
        <v>503</v>
      </c>
      <c r="I4976" s="1">
        <v>198655278</v>
      </c>
      <c r="J4976" s="1" t="s">
        <v>1933</v>
      </c>
      <c r="K4976" s="1" t="s">
        <v>18776</v>
      </c>
      <c r="L4976" s="1" t="s">
        <v>18777</v>
      </c>
      <c r="M4976" s="1">
        <v>215340</v>
      </c>
      <c r="N4976" s="1">
        <v>1862</v>
      </c>
      <c r="O4976" s="1" t="s">
        <v>18778</v>
      </c>
      <c r="P4976" s="1">
        <v>1</v>
      </c>
      <c r="Q4976" s="1" t="s">
        <v>18779</v>
      </c>
      <c r="R4976" s="1" t="s">
        <v>18780</v>
      </c>
      <c r="S4976" s="1">
        <v>706</v>
      </c>
      <c r="T4976" s="1" t="s">
        <v>37</v>
      </c>
      <c r="U4976" s="1" t="s">
        <v>38</v>
      </c>
      <c r="V4976" s="1" t="s">
        <v>273</v>
      </c>
      <c r="W4976" s="1">
        <v>3977000</v>
      </c>
      <c r="X4976" s="1">
        <v>1939</v>
      </c>
      <c r="Y4976" s="1">
        <v>384</v>
      </c>
      <c r="Z4976" s="1">
        <v>8.1999999999999993</v>
      </c>
      <c r="AA4976" s="1">
        <v>1.37</v>
      </c>
      <c r="AB4976" s="1">
        <v>16000</v>
      </c>
    </row>
    <row r="4977" spans="1:28">
      <c r="A4977" s="1" t="s">
        <v>28</v>
      </c>
      <c r="B4977" s="1" t="s">
        <v>9051</v>
      </c>
      <c r="C4977" s="1">
        <v>181</v>
      </c>
      <c r="D4977" s="1">
        <v>227</v>
      </c>
      <c r="E4977" s="1">
        <v>767</v>
      </c>
      <c r="F4977" s="1">
        <v>87</v>
      </c>
      <c r="G4977" s="1" t="s">
        <v>5865</v>
      </c>
      <c r="H4977" s="1">
        <v>607</v>
      </c>
      <c r="I4977" s="1">
        <v>6000000</v>
      </c>
      <c r="J4977" s="1" t="s">
        <v>3416</v>
      </c>
      <c r="K4977" s="1" t="s">
        <v>12801</v>
      </c>
      <c r="L4977" s="1" t="s">
        <v>12802</v>
      </c>
      <c r="M4977" s="1">
        <v>192775</v>
      </c>
      <c r="N4977" s="1">
        <v>1076</v>
      </c>
      <c r="O4977" s="1" t="s">
        <v>10046</v>
      </c>
      <c r="P4977" s="1">
        <v>8</v>
      </c>
      <c r="Q4977" s="1" t="s">
        <v>12803</v>
      </c>
      <c r="R4977" s="1" t="s">
        <v>12804</v>
      </c>
      <c r="S4977" s="1">
        <v>559</v>
      </c>
      <c r="T4977" s="1" t="s">
        <v>37</v>
      </c>
      <c r="U4977" s="1" t="s">
        <v>56</v>
      </c>
      <c r="V4977" s="1" t="s">
        <v>91</v>
      </c>
      <c r="W4977" s="1">
        <v>15000000</v>
      </c>
      <c r="X4977" s="1">
        <v>1962</v>
      </c>
      <c r="Y4977" s="1">
        <v>202</v>
      </c>
      <c r="Z4977" s="1">
        <v>8.4</v>
      </c>
      <c r="AA4977" s="1">
        <v>2.2000000000000002</v>
      </c>
      <c r="AB4977" s="1">
        <v>11000</v>
      </c>
    </row>
    <row r="4978" spans="1:28">
      <c r="A4978" s="1" t="s">
        <v>28</v>
      </c>
      <c r="B4978" s="1" t="s">
        <v>2845</v>
      </c>
      <c r="C4978" s="1">
        <v>92</v>
      </c>
      <c r="D4978" s="1">
        <v>236</v>
      </c>
      <c r="E4978" s="1">
        <v>0</v>
      </c>
      <c r="F4978" s="1">
        <v>232</v>
      </c>
      <c r="G4978" s="1" t="s">
        <v>11538</v>
      </c>
      <c r="H4978" s="1">
        <v>933</v>
      </c>
      <c r="I4978" s="1">
        <v>184208848</v>
      </c>
      <c r="J4978" s="1" t="s">
        <v>6024</v>
      </c>
      <c r="K4978" s="1" t="s">
        <v>2968</v>
      </c>
      <c r="L4978" s="1" t="s">
        <v>11539</v>
      </c>
      <c r="M4978" s="1">
        <v>186485</v>
      </c>
      <c r="N4978" s="1">
        <v>2398</v>
      </c>
      <c r="O4978" s="1" t="s">
        <v>3591</v>
      </c>
      <c r="P4978" s="1">
        <v>1</v>
      </c>
      <c r="Q4978" s="1" t="s">
        <v>11540</v>
      </c>
      <c r="R4978" s="1" t="s">
        <v>11541</v>
      </c>
      <c r="S4978" s="1">
        <v>382</v>
      </c>
      <c r="T4978" s="1" t="s">
        <v>37</v>
      </c>
      <c r="U4978" s="1" t="s">
        <v>38</v>
      </c>
      <c r="V4978" s="1" t="s">
        <v>39</v>
      </c>
      <c r="W4978" s="1">
        <v>22000000</v>
      </c>
      <c r="X4978" s="1">
        <v>1990</v>
      </c>
      <c r="Y4978" s="1">
        <v>839</v>
      </c>
      <c r="Z4978" s="1">
        <v>8</v>
      </c>
      <c r="AA4978" s="1">
        <v>2.35</v>
      </c>
      <c r="AB4978" s="1">
        <v>0</v>
      </c>
    </row>
    <row r="4979" spans="1:28">
      <c r="A4979" s="1" t="s">
        <v>28</v>
      </c>
      <c r="B4979" s="1" t="s">
        <v>65</v>
      </c>
      <c r="C4979" s="1">
        <v>10</v>
      </c>
      <c r="D4979" s="1">
        <v>240</v>
      </c>
      <c r="F4979" s="1">
        <v>334</v>
      </c>
      <c r="G4979" s="1" t="s">
        <v>17274</v>
      </c>
      <c r="H4979" s="1">
        <v>805</v>
      </c>
      <c r="J4979" s="1" t="s">
        <v>1411</v>
      </c>
      <c r="K4979" s="1" t="s">
        <v>10294</v>
      </c>
      <c r="L4979" s="1" t="s">
        <v>17275</v>
      </c>
      <c r="M4979" s="1">
        <v>10388</v>
      </c>
      <c r="N4979" s="1">
        <v>2563</v>
      </c>
      <c r="O4979" s="1" t="s">
        <v>3554</v>
      </c>
      <c r="P4979" s="1">
        <v>1</v>
      </c>
      <c r="Q4979" s="1" t="s">
        <v>17276</v>
      </c>
      <c r="R4979" s="1" t="s">
        <v>17277</v>
      </c>
      <c r="S4979" s="1">
        <v>50</v>
      </c>
      <c r="T4979" s="1" t="s">
        <v>37</v>
      </c>
      <c r="U4979" s="1" t="s">
        <v>56</v>
      </c>
      <c r="V4979" s="1" t="s">
        <v>5599</v>
      </c>
      <c r="Y4979" s="1">
        <v>432</v>
      </c>
      <c r="Z4979" s="1">
        <v>8.1999999999999993</v>
      </c>
      <c r="AA4979" s="1">
        <v>1.78</v>
      </c>
      <c r="AB4979" s="1">
        <v>0</v>
      </c>
    </row>
    <row r="4980" spans="1:28">
      <c r="A4980" s="1" t="s">
        <v>743</v>
      </c>
      <c r="B4980" s="1" t="s">
        <v>8793</v>
      </c>
      <c r="C4980" s="1">
        <v>95</v>
      </c>
      <c r="D4980" s="1">
        <v>240</v>
      </c>
      <c r="E4980" s="1">
        <v>0</v>
      </c>
      <c r="F4980" s="1">
        <v>249</v>
      </c>
      <c r="G4980" s="1" t="s">
        <v>8822</v>
      </c>
      <c r="H4980" s="1">
        <v>545</v>
      </c>
      <c r="J4980" s="1" t="s">
        <v>5926</v>
      </c>
      <c r="K4980" s="1" t="s">
        <v>5697</v>
      </c>
      <c r="L4980" s="1" t="s">
        <v>10350</v>
      </c>
      <c r="M4980" s="1">
        <v>171726</v>
      </c>
      <c r="N4980" s="1">
        <v>1943</v>
      </c>
      <c r="O4980" s="1" t="s">
        <v>3119</v>
      </c>
      <c r="P4980" s="1">
        <v>0</v>
      </c>
      <c r="Q4980" s="1" t="s">
        <v>10351</v>
      </c>
      <c r="R4980" s="1" t="s">
        <v>10352</v>
      </c>
      <c r="S4980" s="1">
        <v>256</v>
      </c>
      <c r="T4980" s="1" t="s">
        <v>37</v>
      </c>
      <c r="U4980" s="1" t="s">
        <v>56</v>
      </c>
      <c r="V4980" s="1" t="s">
        <v>91</v>
      </c>
      <c r="W4980" s="1">
        <v>22000000</v>
      </c>
      <c r="X4980" s="1">
        <v>1982</v>
      </c>
      <c r="Y4980" s="1">
        <v>429</v>
      </c>
      <c r="Z4980" s="1">
        <v>8.1</v>
      </c>
      <c r="AA4980" s="1">
        <v>2.35</v>
      </c>
      <c r="AB4980" s="1">
        <v>12000</v>
      </c>
    </row>
    <row r="4981" spans="1:28">
      <c r="A4981" s="1" t="s">
        <v>28</v>
      </c>
      <c r="B4981" s="1" t="s">
        <v>483</v>
      </c>
      <c r="C4981" s="1">
        <v>606</v>
      </c>
      <c r="D4981" s="1">
        <v>240</v>
      </c>
      <c r="E4981" s="1">
        <v>17000</v>
      </c>
      <c r="F4981" s="1">
        <v>4000</v>
      </c>
      <c r="G4981" s="1" t="s">
        <v>656</v>
      </c>
      <c r="H4981" s="1">
        <v>29000</v>
      </c>
      <c r="I4981" s="1">
        <v>116866727</v>
      </c>
      <c r="J4981" s="1" t="s">
        <v>1823</v>
      </c>
      <c r="K4981" s="1" t="s">
        <v>211</v>
      </c>
      <c r="L4981" s="1" t="s">
        <v>1824</v>
      </c>
      <c r="M4981" s="1">
        <v>780588</v>
      </c>
      <c r="N4981" s="1">
        <v>46057</v>
      </c>
      <c r="O4981" s="1" t="s">
        <v>246</v>
      </c>
      <c r="P4981" s="1">
        <v>3</v>
      </c>
      <c r="Q4981" s="1" t="s">
        <v>1825</v>
      </c>
      <c r="R4981" s="1" t="s">
        <v>1826</v>
      </c>
      <c r="S4981" s="1">
        <v>1138</v>
      </c>
      <c r="T4981" s="1" t="s">
        <v>37</v>
      </c>
      <c r="U4981" s="1" t="s">
        <v>38</v>
      </c>
      <c r="V4981" s="1" t="s">
        <v>581</v>
      </c>
      <c r="W4981" s="1">
        <v>100000000</v>
      </c>
      <c r="X4981" s="1">
        <v>2013</v>
      </c>
      <c r="Y4981" s="1">
        <v>11000</v>
      </c>
      <c r="Z4981" s="1">
        <v>8.1999999999999993</v>
      </c>
      <c r="AA4981" s="1">
        <v>2.35</v>
      </c>
      <c r="AB4981" s="1">
        <v>138000</v>
      </c>
    </row>
    <row r="4982" spans="1:28">
      <c r="A4982" s="1" t="s">
        <v>28</v>
      </c>
      <c r="B4982" s="1" t="s">
        <v>6097</v>
      </c>
      <c r="C4982" s="1">
        <v>72</v>
      </c>
      <c r="D4982" s="1">
        <v>251</v>
      </c>
      <c r="E4982" s="1">
        <v>311</v>
      </c>
      <c r="F4982" s="1">
        <v>595</v>
      </c>
      <c r="G4982" s="1" t="s">
        <v>6098</v>
      </c>
      <c r="H4982" s="1">
        <v>940</v>
      </c>
      <c r="I4982" s="1">
        <v>57750000</v>
      </c>
      <c r="J4982" s="1" t="s">
        <v>6099</v>
      </c>
      <c r="K4982" s="1" t="s">
        <v>3246</v>
      </c>
      <c r="L4982" s="1" t="s">
        <v>6100</v>
      </c>
      <c r="M4982" s="1">
        <v>21554</v>
      </c>
      <c r="N4982" s="1">
        <v>2957</v>
      </c>
      <c r="O4982" s="1" t="s">
        <v>6101</v>
      </c>
      <c r="P4982" s="1">
        <v>2</v>
      </c>
      <c r="Q4982" s="1" t="s">
        <v>6102</v>
      </c>
      <c r="R4982" s="1" t="s">
        <v>6103</v>
      </c>
      <c r="S4982" s="1">
        <v>192</v>
      </c>
      <c r="T4982" s="1" t="s">
        <v>37</v>
      </c>
      <c r="U4982" s="1" t="s">
        <v>56</v>
      </c>
      <c r="V4982" s="1" t="s">
        <v>6022</v>
      </c>
      <c r="W4982" s="1">
        <v>31115000</v>
      </c>
      <c r="X4982" s="1">
        <v>1963</v>
      </c>
      <c r="Y4982" s="1">
        <v>726</v>
      </c>
      <c r="Z4982" s="1">
        <v>7</v>
      </c>
      <c r="AA4982" s="1">
        <v>2.2000000000000002</v>
      </c>
      <c r="AB4982" s="1">
        <v>0</v>
      </c>
    </row>
    <row r="4983" spans="1:28">
      <c r="A4983" s="1" t="s">
        <v>28</v>
      </c>
      <c r="B4983" s="1" t="s">
        <v>8648</v>
      </c>
      <c r="C4983" s="1">
        <v>111</v>
      </c>
      <c r="D4983" s="1">
        <v>251</v>
      </c>
      <c r="E4983" s="1">
        <v>0</v>
      </c>
      <c r="F4983" s="1">
        <v>642</v>
      </c>
      <c r="G4983" s="1" t="s">
        <v>1898</v>
      </c>
      <c r="H4983" s="1">
        <v>22000</v>
      </c>
      <c r="I4983" s="1">
        <v>5300000</v>
      </c>
      <c r="J4983" s="1" t="s">
        <v>1927</v>
      </c>
      <c r="K4983" s="1" t="s">
        <v>1738</v>
      </c>
      <c r="L4983" s="1" t="s">
        <v>8649</v>
      </c>
      <c r="M4983" s="1">
        <v>221000</v>
      </c>
      <c r="N4983" s="1">
        <v>24719</v>
      </c>
      <c r="O4983" s="1" t="s">
        <v>4192</v>
      </c>
      <c r="P4983" s="1">
        <v>8</v>
      </c>
      <c r="Q4983" s="1" t="s">
        <v>8650</v>
      </c>
      <c r="R4983" s="1" t="s">
        <v>8651</v>
      </c>
      <c r="S4983" s="1">
        <v>495</v>
      </c>
      <c r="T4983" s="1" t="s">
        <v>37</v>
      </c>
      <c r="U4983" s="1" t="s">
        <v>7076</v>
      </c>
      <c r="V4983" s="1" t="s">
        <v>581</v>
      </c>
      <c r="W4983" s="1">
        <v>30000000</v>
      </c>
      <c r="X4983" s="1">
        <v>1984</v>
      </c>
      <c r="Y4983" s="1">
        <v>683</v>
      </c>
      <c r="Z4983" s="1">
        <v>8.4</v>
      </c>
      <c r="AA4983" s="1">
        <v>1.85</v>
      </c>
      <c r="AB4983" s="1">
        <v>12000</v>
      </c>
    </row>
    <row r="4984" spans="1:28">
      <c r="A4984" s="1" t="s">
        <v>28</v>
      </c>
      <c r="B4984" s="1" t="s">
        <v>12450</v>
      </c>
      <c r="C4984" s="1">
        <v>34</v>
      </c>
      <c r="D4984" s="1">
        <v>270</v>
      </c>
      <c r="E4984" s="1">
        <v>5</v>
      </c>
      <c r="F4984" s="1">
        <v>292</v>
      </c>
      <c r="G4984" s="1" t="s">
        <v>994</v>
      </c>
      <c r="H4984" s="1">
        <v>908</v>
      </c>
      <c r="J4984" s="1" t="s">
        <v>6337</v>
      </c>
      <c r="K4984" s="1" t="s">
        <v>12451</v>
      </c>
      <c r="L4984" s="1" t="s">
        <v>12452</v>
      </c>
      <c r="M4984" s="1">
        <v>18041</v>
      </c>
      <c r="N4984" s="1">
        <v>2762</v>
      </c>
      <c r="O4984" s="1" t="s">
        <v>7785</v>
      </c>
      <c r="P4984" s="1">
        <v>1</v>
      </c>
      <c r="Q4984" s="1" t="s">
        <v>12453</v>
      </c>
      <c r="R4984" s="1" t="s">
        <v>12454</v>
      </c>
      <c r="S4984" s="1">
        <v>54</v>
      </c>
      <c r="T4984" s="1" t="s">
        <v>12455</v>
      </c>
      <c r="U4984" s="1" t="s">
        <v>12456</v>
      </c>
      <c r="V4984" s="1" t="s">
        <v>5599</v>
      </c>
      <c r="W4984" s="1">
        <v>25000000</v>
      </c>
      <c r="X4984" s="1">
        <v>2007</v>
      </c>
      <c r="Y4984" s="1">
        <v>690</v>
      </c>
      <c r="Z4984" s="1">
        <v>6.6</v>
      </c>
      <c r="AA4984" s="1">
        <v>2.35</v>
      </c>
      <c r="AB4984" s="1">
        <v>0</v>
      </c>
    </row>
    <row r="4985" spans="1:28">
      <c r="A4985" s="1" t="s">
        <v>28</v>
      </c>
      <c r="B4985" s="1" t="s">
        <v>4768</v>
      </c>
      <c r="C4985" s="1">
        <v>22</v>
      </c>
      <c r="D4985" s="1">
        <v>271</v>
      </c>
      <c r="E4985" s="1">
        <v>33</v>
      </c>
      <c r="F4985" s="1">
        <v>251</v>
      </c>
      <c r="G4985" s="1" t="s">
        <v>9888</v>
      </c>
      <c r="H4985" s="1">
        <v>854</v>
      </c>
      <c r="I4985" s="1">
        <v>10769960</v>
      </c>
      <c r="J4985" s="1" t="s">
        <v>1953</v>
      </c>
      <c r="K4985" s="1" t="s">
        <v>4818</v>
      </c>
      <c r="L4985" s="1" t="s">
        <v>9889</v>
      </c>
      <c r="M4985" s="1">
        <v>21940</v>
      </c>
      <c r="N4985" s="1">
        <v>2107</v>
      </c>
      <c r="O4985" s="1" t="s">
        <v>9890</v>
      </c>
      <c r="P4985" s="1">
        <v>0</v>
      </c>
      <c r="Q4985" s="1" t="s">
        <v>9891</v>
      </c>
      <c r="R4985" s="1" t="s">
        <v>9892</v>
      </c>
      <c r="S4985" s="1">
        <v>256</v>
      </c>
      <c r="T4985" s="1" t="s">
        <v>37</v>
      </c>
      <c r="U4985" s="1" t="s">
        <v>38</v>
      </c>
      <c r="V4985" s="1" t="s">
        <v>91</v>
      </c>
      <c r="W4985" s="1">
        <v>25000000</v>
      </c>
      <c r="X4985" s="1">
        <v>1993</v>
      </c>
      <c r="Y4985" s="1">
        <v>702</v>
      </c>
      <c r="Z4985" s="1">
        <v>7.7</v>
      </c>
      <c r="AA4985" s="1">
        <v>1.85</v>
      </c>
      <c r="AB4985" s="1">
        <v>0</v>
      </c>
    </row>
    <row r="4986" spans="1:28">
      <c r="A4986" s="1" t="s">
        <v>28</v>
      </c>
      <c r="B4986" s="1" t="s">
        <v>4768</v>
      </c>
      <c r="C4986" s="1">
        <v>84</v>
      </c>
      <c r="D4986" s="1">
        <v>280</v>
      </c>
      <c r="E4986" s="1">
        <v>33</v>
      </c>
      <c r="F4986" s="1">
        <v>67</v>
      </c>
      <c r="G4986" s="1" t="s">
        <v>4769</v>
      </c>
      <c r="H4986" s="1">
        <v>789</v>
      </c>
      <c r="I4986" s="1">
        <v>12870569</v>
      </c>
      <c r="J4986" s="1" t="s">
        <v>1953</v>
      </c>
      <c r="K4986" s="1" t="s">
        <v>4770</v>
      </c>
      <c r="L4986" s="1" t="s">
        <v>4771</v>
      </c>
      <c r="M4986" s="1">
        <v>13215</v>
      </c>
      <c r="N4986" s="1">
        <v>1671</v>
      </c>
      <c r="O4986" s="1" t="s">
        <v>4772</v>
      </c>
      <c r="P4986" s="1">
        <v>0</v>
      </c>
      <c r="Q4986" s="1" t="s">
        <v>4773</v>
      </c>
      <c r="R4986" s="1" t="s">
        <v>4774</v>
      </c>
      <c r="S4986" s="1">
        <v>497</v>
      </c>
      <c r="T4986" s="1" t="s">
        <v>37</v>
      </c>
      <c r="U4986" s="1" t="s">
        <v>38</v>
      </c>
      <c r="V4986" s="1" t="s">
        <v>39</v>
      </c>
      <c r="W4986" s="1">
        <v>56000000</v>
      </c>
      <c r="X4986" s="1">
        <v>2003</v>
      </c>
      <c r="Y4986" s="1">
        <v>640</v>
      </c>
      <c r="Z4986" s="1">
        <v>6.3</v>
      </c>
      <c r="AA4986" s="1">
        <v>2.35</v>
      </c>
      <c r="AB4986" s="1">
        <v>953</v>
      </c>
    </row>
    <row r="4987" spans="1:28">
      <c r="A4987" s="1" t="s">
        <v>28</v>
      </c>
      <c r="B4987" s="1" t="s">
        <v>65</v>
      </c>
      <c r="C4987" s="1">
        <v>9</v>
      </c>
      <c r="D4987" s="1">
        <v>286</v>
      </c>
      <c r="F4987" s="1">
        <v>527</v>
      </c>
      <c r="G4987" s="1" t="s">
        <v>11108</v>
      </c>
      <c r="H4987" s="1">
        <v>857</v>
      </c>
      <c r="J4987" s="1" t="s">
        <v>2805</v>
      </c>
      <c r="K4987" s="1" t="s">
        <v>13160</v>
      </c>
      <c r="L4987" s="1" t="s">
        <v>13161</v>
      </c>
      <c r="M4987" s="1">
        <v>3828</v>
      </c>
      <c r="N4987" s="1">
        <v>3809</v>
      </c>
      <c r="O4987" s="1" t="s">
        <v>2026</v>
      </c>
      <c r="P4987" s="1">
        <v>3</v>
      </c>
      <c r="Q4987" s="1" t="s">
        <v>13162</v>
      </c>
      <c r="R4987" s="1" t="s">
        <v>13163</v>
      </c>
      <c r="S4987" s="1">
        <v>39</v>
      </c>
      <c r="T4987" s="1" t="s">
        <v>37</v>
      </c>
      <c r="U4987" s="1" t="s">
        <v>38</v>
      </c>
      <c r="V4987" s="1" t="s">
        <v>5599</v>
      </c>
      <c r="Y4987" s="1">
        <v>555</v>
      </c>
      <c r="Z4987" s="1">
        <v>7.9</v>
      </c>
      <c r="AA4987" s="1">
        <v>1.78</v>
      </c>
      <c r="AB4987" s="1">
        <v>733</v>
      </c>
    </row>
    <row r="4988" spans="1:28">
      <c r="A4988" s="1" t="s">
        <v>28</v>
      </c>
      <c r="B4988" s="1" t="s">
        <v>4836</v>
      </c>
      <c r="C4988" s="1">
        <v>261</v>
      </c>
      <c r="D4988" s="1">
        <v>289</v>
      </c>
      <c r="E4988" s="1">
        <v>0</v>
      </c>
      <c r="F4988" s="1">
        <v>3000</v>
      </c>
      <c r="G4988" s="1" t="s">
        <v>115</v>
      </c>
      <c r="H4988" s="1">
        <v>11000</v>
      </c>
      <c r="I4988" s="1">
        <v>78800000</v>
      </c>
      <c r="J4988" s="1" t="s">
        <v>3382</v>
      </c>
      <c r="K4988" s="1" t="s">
        <v>387</v>
      </c>
      <c r="L4988" s="1" t="s">
        <v>8015</v>
      </c>
      <c r="M4988" s="1">
        <v>450676</v>
      </c>
      <c r="N4988" s="1">
        <v>25313</v>
      </c>
      <c r="O4988" s="1" t="s">
        <v>1681</v>
      </c>
      <c r="P4988" s="1">
        <v>1</v>
      </c>
      <c r="Q4988" s="1" t="s">
        <v>8016</v>
      </c>
      <c r="R4988" s="1" t="s">
        <v>8017</v>
      </c>
      <c r="S4988" s="1">
        <v>983</v>
      </c>
      <c r="T4988" s="1" t="s">
        <v>37</v>
      </c>
      <c r="U4988" s="1" t="s">
        <v>38</v>
      </c>
      <c r="V4988" s="1" t="s">
        <v>581</v>
      </c>
      <c r="W4988" s="1">
        <v>31500000</v>
      </c>
      <c r="X4988" s="1">
        <v>1979</v>
      </c>
      <c r="Y4988" s="1">
        <v>10000</v>
      </c>
      <c r="Z4988" s="1">
        <v>8.5</v>
      </c>
      <c r="AA4988" s="1">
        <v>2.35</v>
      </c>
      <c r="AB4988" s="1">
        <v>19000</v>
      </c>
    </row>
    <row r="4989" spans="1:28">
      <c r="A4989" s="1" t="s">
        <v>28</v>
      </c>
      <c r="B4989" s="1" t="s">
        <v>706</v>
      </c>
      <c r="C4989" s="1">
        <v>96</v>
      </c>
      <c r="D4989" s="1">
        <v>293</v>
      </c>
      <c r="E4989" s="1">
        <v>249</v>
      </c>
      <c r="F4989" s="1">
        <v>18</v>
      </c>
      <c r="G4989" s="1" t="s">
        <v>14215</v>
      </c>
      <c r="H4989" s="1">
        <v>362</v>
      </c>
      <c r="I4989" s="1">
        <v>11433134</v>
      </c>
      <c r="J4989" s="1" t="s">
        <v>14216</v>
      </c>
      <c r="K4989" s="1" t="s">
        <v>1271</v>
      </c>
      <c r="L4989" s="1" t="s">
        <v>14217</v>
      </c>
      <c r="M4989" s="1">
        <v>168203</v>
      </c>
      <c r="N4989" s="1">
        <v>469</v>
      </c>
      <c r="O4989" s="1" t="s">
        <v>14218</v>
      </c>
      <c r="P4989" s="1">
        <v>0</v>
      </c>
      <c r="Q4989" s="1" t="s">
        <v>14219</v>
      </c>
      <c r="R4989" s="1" t="s">
        <v>14220</v>
      </c>
      <c r="S4989" s="1">
        <v>426</v>
      </c>
      <c r="T4989" s="1" t="s">
        <v>8717</v>
      </c>
      <c r="U4989" s="1" t="s">
        <v>9125</v>
      </c>
      <c r="V4989" s="1" t="s">
        <v>581</v>
      </c>
      <c r="W4989" s="1">
        <v>14000000</v>
      </c>
      <c r="X4989" s="1">
        <v>1981</v>
      </c>
      <c r="Y4989" s="1">
        <v>21</v>
      </c>
      <c r="Z4989" s="1">
        <v>8.4</v>
      </c>
      <c r="AA4989" s="1">
        <v>1.85</v>
      </c>
      <c r="AB4989" s="1">
        <v>11000</v>
      </c>
    </row>
    <row r="4990" spans="1:28">
      <c r="A4990" s="1" t="s">
        <v>28</v>
      </c>
      <c r="B4990" s="1" t="s">
        <v>15725</v>
      </c>
      <c r="C4990" s="1">
        <v>31</v>
      </c>
      <c r="D4990" s="1">
        <v>300</v>
      </c>
      <c r="E4990" s="1">
        <v>6</v>
      </c>
      <c r="F4990" s="1">
        <v>6</v>
      </c>
      <c r="G4990" s="1" t="s">
        <v>15726</v>
      </c>
      <c r="H4990" s="1">
        <v>7</v>
      </c>
      <c r="I4990" s="1">
        <v>454255</v>
      </c>
      <c r="J4990" s="1" t="s">
        <v>1094</v>
      </c>
      <c r="K4990" s="1" t="s">
        <v>13226</v>
      </c>
      <c r="L4990" s="1" t="s">
        <v>15727</v>
      </c>
      <c r="M4990" s="1">
        <v>1666</v>
      </c>
      <c r="N4990" s="1">
        <v>32</v>
      </c>
      <c r="O4990" s="1" t="s">
        <v>15728</v>
      </c>
      <c r="P4990" s="1">
        <v>3</v>
      </c>
      <c r="Q4990" s="1" t="s">
        <v>15729</v>
      </c>
      <c r="R4990" s="1" t="s">
        <v>15730</v>
      </c>
      <c r="S4990" s="1">
        <v>47</v>
      </c>
      <c r="T4990" s="1" t="s">
        <v>13229</v>
      </c>
      <c r="U4990" s="1" t="s">
        <v>13230</v>
      </c>
      <c r="V4990" s="1" t="s">
        <v>581</v>
      </c>
      <c r="W4990" s="1">
        <v>400000000</v>
      </c>
      <c r="X4990" s="1">
        <v>2001</v>
      </c>
      <c r="Y4990" s="1">
        <v>6</v>
      </c>
      <c r="Z4990" s="1">
        <v>6.6</v>
      </c>
      <c r="AA4990" s="1">
        <v>1.85</v>
      </c>
      <c r="AB4990" s="1">
        <v>124</v>
      </c>
    </row>
    <row r="4991" spans="1:28">
      <c r="A4991" s="1" t="s">
        <v>28</v>
      </c>
      <c r="B4991" s="1" t="s">
        <v>6023</v>
      </c>
      <c r="C4991" s="1">
        <v>102</v>
      </c>
      <c r="D4991" s="1">
        <v>325</v>
      </c>
      <c r="E4991" s="1">
        <v>517</v>
      </c>
      <c r="F4991" s="1">
        <v>678</v>
      </c>
      <c r="G4991" s="1" t="s">
        <v>5972</v>
      </c>
      <c r="H4991" s="1">
        <v>12000</v>
      </c>
      <c r="I4991" s="1">
        <v>1500000</v>
      </c>
      <c r="J4991" s="1" t="s">
        <v>6024</v>
      </c>
      <c r="K4991" s="1" t="s">
        <v>297</v>
      </c>
      <c r="L4991" s="1" t="s">
        <v>6025</v>
      </c>
      <c r="M4991" s="1">
        <v>9830</v>
      </c>
      <c r="N4991" s="1">
        <v>14255</v>
      </c>
      <c r="O4991" s="1" t="s">
        <v>6026</v>
      </c>
      <c r="P4991" s="1">
        <v>0</v>
      </c>
      <c r="Q4991" s="1" t="s">
        <v>6027</v>
      </c>
      <c r="R4991" s="1" t="s">
        <v>6028</v>
      </c>
      <c r="S4991" s="1">
        <v>189</v>
      </c>
      <c r="T4991" s="1" t="s">
        <v>37</v>
      </c>
      <c r="U4991" s="1" t="s">
        <v>38</v>
      </c>
      <c r="V4991" s="1" t="s">
        <v>581</v>
      </c>
      <c r="W4991" s="1">
        <v>44000000</v>
      </c>
      <c r="X4991" s="1">
        <v>1980</v>
      </c>
      <c r="Y4991" s="1">
        <v>849</v>
      </c>
      <c r="Z4991" s="1">
        <v>6.8</v>
      </c>
      <c r="AA4991" s="1">
        <v>2.35</v>
      </c>
      <c r="AB4991" s="1">
        <v>1000</v>
      </c>
    </row>
    <row r="4992" spans="1:28">
      <c r="A4992" s="1" t="s">
        <v>28</v>
      </c>
      <c r="B4992" s="1" t="s">
        <v>3764</v>
      </c>
      <c r="C4992" s="1">
        <v>12</v>
      </c>
      <c r="D4992" s="1">
        <v>330</v>
      </c>
      <c r="E4992" s="1">
        <v>138</v>
      </c>
      <c r="F4992" s="1">
        <v>672</v>
      </c>
      <c r="G4992" s="1" t="s">
        <v>6677</v>
      </c>
      <c r="H4992" s="1">
        <v>848</v>
      </c>
      <c r="I4992" s="1">
        <v>4496583</v>
      </c>
      <c r="J4992" s="1" t="s">
        <v>1927</v>
      </c>
      <c r="K4992" s="1" t="s">
        <v>466</v>
      </c>
      <c r="L4992" s="1" t="s">
        <v>7690</v>
      </c>
      <c r="M4992" s="1">
        <v>23181</v>
      </c>
      <c r="N4992" s="1">
        <v>3227</v>
      </c>
      <c r="O4992" s="1" t="s">
        <v>2427</v>
      </c>
      <c r="P4992" s="1">
        <v>2</v>
      </c>
      <c r="Q4992" s="1" t="s">
        <v>7691</v>
      </c>
      <c r="R4992" s="1" t="s">
        <v>7692</v>
      </c>
      <c r="S4992" s="1">
        <v>129</v>
      </c>
      <c r="T4992" s="1" t="s">
        <v>37</v>
      </c>
      <c r="U4992" s="1" t="s">
        <v>38</v>
      </c>
      <c r="V4992" s="1" t="s">
        <v>581</v>
      </c>
      <c r="W4992" s="1">
        <v>35000000</v>
      </c>
      <c r="X4992" s="1">
        <v>1993</v>
      </c>
      <c r="Y4992" s="1">
        <v>674</v>
      </c>
      <c r="Z4992" s="1">
        <v>8</v>
      </c>
      <c r="AA4992" s="1">
        <v>1.66</v>
      </c>
      <c r="AB4992" s="1">
        <v>6000</v>
      </c>
    </row>
    <row r="4993" spans="1:29">
      <c r="A4993" s="1" t="s">
        <v>28</v>
      </c>
      <c r="B4993" s="1" t="s">
        <v>65</v>
      </c>
      <c r="C4993" s="1">
        <v>108</v>
      </c>
      <c r="D4993" s="1">
        <v>334</v>
      </c>
      <c r="F4993" s="1">
        <v>30</v>
      </c>
      <c r="G4993" s="1" t="s">
        <v>12031</v>
      </c>
      <c r="H4993" s="1">
        <v>897</v>
      </c>
      <c r="I4993" s="1">
        <v>145118</v>
      </c>
      <c r="J4993" s="1" t="s">
        <v>5671</v>
      </c>
      <c r="K4993" s="1" t="s">
        <v>873</v>
      </c>
      <c r="L4993" s="1" t="s">
        <v>12032</v>
      </c>
      <c r="M4993" s="1">
        <v>10111</v>
      </c>
      <c r="N4993" s="1">
        <v>1032</v>
      </c>
      <c r="O4993" s="1" t="s">
        <v>12033</v>
      </c>
      <c r="P4993" s="1">
        <v>0</v>
      </c>
      <c r="Q4993" s="1" t="s">
        <v>12034</v>
      </c>
      <c r="R4993" s="1" t="s">
        <v>12035</v>
      </c>
      <c r="S4993" s="1">
        <v>36</v>
      </c>
      <c r="T4993" s="1" t="s">
        <v>37</v>
      </c>
      <c r="U4993" s="1" t="s">
        <v>1461</v>
      </c>
      <c r="V4993" s="1" t="s">
        <v>4816</v>
      </c>
      <c r="Y4993" s="1">
        <v>30</v>
      </c>
      <c r="Z4993" s="1">
        <v>7.7</v>
      </c>
      <c r="AA4993" s="1">
        <v>2.35</v>
      </c>
      <c r="AB4993" s="1">
        <v>0</v>
      </c>
    </row>
    <row r="4994" spans="1:29">
      <c r="A4994" s="1" t="s">
        <v>28</v>
      </c>
      <c r="B4994" s="1" t="s">
        <v>65</v>
      </c>
      <c r="C4994" s="1">
        <v>16</v>
      </c>
      <c r="D4994" s="1">
        <v>511</v>
      </c>
      <c r="F4994" s="1">
        <v>51</v>
      </c>
      <c r="G4994" s="1" t="s">
        <v>8629</v>
      </c>
      <c r="H4994" s="1">
        <v>147</v>
      </c>
      <c r="J4994" s="1" t="s">
        <v>2117</v>
      </c>
      <c r="K4994" s="1" t="s">
        <v>8630</v>
      </c>
      <c r="L4994" s="1" t="s">
        <v>8631</v>
      </c>
      <c r="M4994" s="1">
        <v>2308</v>
      </c>
      <c r="N4994" s="1">
        <v>307</v>
      </c>
      <c r="O4994" s="1" t="s">
        <v>8632</v>
      </c>
      <c r="P4994" s="1">
        <v>0</v>
      </c>
      <c r="Q4994" s="1" t="s">
        <v>8633</v>
      </c>
      <c r="R4994" s="1" t="s">
        <v>8634</v>
      </c>
      <c r="S4994" s="1">
        <v>19</v>
      </c>
      <c r="T4994" s="1" t="s">
        <v>8635</v>
      </c>
      <c r="U4994" s="1" t="s">
        <v>8636</v>
      </c>
      <c r="V4994" s="1" t="s">
        <v>5599</v>
      </c>
      <c r="Y4994" s="1">
        <v>63</v>
      </c>
      <c r="Z4994" s="1">
        <v>8.1999999999999993</v>
      </c>
      <c r="AA4994" s="1">
        <v>1.78</v>
      </c>
      <c r="AB4994" s="1">
        <v>0</v>
      </c>
    </row>
    <row r="4995" spans="1:29">
      <c r="A4995"/>
      <c r="B4995"/>
      <c r="C4995"/>
      <c r="D4995"/>
      <c r="E4995"/>
      <c r="F4995"/>
      <c r="G4995"/>
      <c r="H4995"/>
      <c r="I4995"/>
      <c r="J4995"/>
      <c r="K4995"/>
      <c r="L4995"/>
      <c r="M4995"/>
      <c r="N4995"/>
      <c r="O4995"/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</row>
    <row r="4996" spans="1:29">
      <c r="A4996"/>
      <c r="B4996"/>
      <c r="C4996"/>
      <c r="D4996"/>
      <c r="E4996"/>
      <c r="F4996"/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/>
      <c r="U4996"/>
      <c r="V4996"/>
      <c r="W4996"/>
      <c r="X4996"/>
      <c r="Y4996"/>
      <c r="Z4996"/>
      <c r="AA4996"/>
      <c r="AB4996"/>
      <c r="AC4996"/>
    </row>
    <row r="4997" spans="1:29">
      <c r="A4997"/>
      <c r="B4997"/>
      <c r="C4997"/>
      <c r="D4997"/>
      <c r="E4997"/>
      <c r="F4997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</row>
    <row r="4998" spans="1:29">
      <c r="A4998"/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</row>
    <row r="4999" spans="1:29">
      <c r="A4999"/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</row>
    <row r="5000" spans="1:29">
      <c r="A5000"/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</row>
    <row r="5001" spans="1:29">
      <c r="A5001"/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  <c r="U5001"/>
      <c r="V5001"/>
      <c r="W5001"/>
      <c r="X5001"/>
      <c r="Y5001"/>
      <c r="Z5001"/>
      <c r="AA5001"/>
      <c r="AB5001"/>
      <c r="AC5001"/>
    </row>
    <row r="5002" spans="1:29">
      <c r="A5002"/>
      <c r="B5002"/>
      <c r="C5002"/>
      <c r="D5002"/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/>
      <c r="U5002"/>
      <c r="V5002"/>
      <c r="W5002"/>
      <c r="X5002"/>
      <c r="Y5002"/>
      <c r="Z5002"/>
      <c r="AA5002"/>
      <c r="AB5002"/>
      <c r="AC5002"/>
    </row>
    <row r="5003" spans="1:29">
      <c r="A5003"/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</row>
    <row r="5004" spans="1:29">
      <c r="A5004"/>
      <c r="B5004"/>
      <c r="C5004"/>
      <c r="D5004"/>
      <c r="E5004"/>
      <c r="F5004"/>
      <c r="G5004"/>
      <c r="H5004"/>
      <c r="I5004"/>
      <c r="J5004"/>
      <c r="K5004"/>
      <c r="L5004"/>
      <c r="M5004"/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</row>
    <row r="5005" spans="1:29">
      <c r="A5005"/>
      <c r="B5005"/>
      <c r="C5005"/>
      <c r="D5005"/>
      <c r="E5005"/>
      <c r="F5005"/>
      <c r="G5005"/>
      <c r="H5005"/>
      <c r="I5005"/>
      <c r="J5005"/>
      <c r="K5005"/>
      <c r="L5005"/>
      <c r="M5005"/>
      <c r="N5005"/>
      <c r="O5005"/>
      <c r="P5005"/>
      <c r="Q5005"/>
      <c r="R5005"/>
      <c r="S5005"/>
      <c r="T5005"/>
      <c r="U5005"/>
      <c r="V5005"/>
      <c r="W5005"/>
      <c r="X5005"/>
      <c r="Y5005"/>
      <c r="Z5005"/>
      <c r="AA5005"/>
      <c r="AB5005"/>
      <c r="AC5005"/>
    </row>
    <row r="5006" spans="1:29">
      <c r="A5006"/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</row>
    <row r="5007" spans="1:29">
      <c r="A5007"/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</row>
    <row r="5008" spans="1:29">
      <c r="A5008"/>
      <c r="B5008"/>
      <c r="C5008"/>
      <c r="D5008"/>
      <c r="E5008"/>
      <c r="F5008"/>
      <c r="G5008"/>
      <c r="H5008"/>
      <c r="I5008"/>
      <c r="J5008"/>
      <c r="K5008"/>
      <c r="L5008"/>
      <c r="M5008"/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</row>
    <row r="5009" spans="1:29">
      <c r="A5009"/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</row>
    <row r="5010" spans="1:29">
      <c r="A5010"/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</row>
    <row r="5011" spans="1:29">
      <c r="A5011"/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</row>
    <row r="5012" spans="1:29">
      <c r="A5012"/>
      <c r="B5012"/>
      <c r="C5012"/>
      <c r="D5012"/>
      <c r="E5012"/>
      <c r="F5012"/>
      <c r="G5012"/>
      <c r="H5012"/>
      <c r="I5012"/>
      <c r="J5012"/>
      <c r="K5012"/>
      <c r="L5012"/>
      <c r="M5012"/>
      <c r="N5012"/>
      <c r="O5012"/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</row>
    <row r="5013" spans="1:29">
      <c r="A5013"/>
      <c r="B5013"/>
      <c r="C5013"/>
      <c r="D5013"/>
      <c r="E5013"/>
      <c r="F5013"/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</row>
    <row r="5014" spans="1:29">
      <c r="A5014"/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</row>
    <row r="5015" spans="1:29">
      <c r="A5015"/>
      <c r="B5015"/>
      <c r="C5015"/>
      <c r="D5015"/>
      <c r="E5015"/>
      <c r="F5015"/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</row>
    <row r="5016" spans="1:29">
      <c r="A5016"/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</row>
    <row r="5017" spans="1:29">
      <c r="A5017"/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</row>
    <row r="5018" spans="1:29">
      <c r="A5018"/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</row>
    <row r="5019" spans="1:29">
      <c r="A5019"/>
      <c r="B5019"/>
      <c r="C5019"/>
      <c r="D5019"/>
      <c r="E5019"/>
      <c r="F5019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</row>
    <row r="5020" spans="1:29">
      <c r="A5020"/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</row>
    <row r="5021" spans="1:29">
      <c r="A5021"/>
      <c r="B5021"/>
      <c r="C5021"/>
      <c r="D5021"/>
      <c r="E5021"/>
      <c r="F5021"/>
      <c r="G5021"/>
      <c r="H5021"/>
      <c r="I5021"/>
      <c r="J5021"/>
      <c r="K5021"/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</row>
    <row r="5022" spans="1:29">
      <c r="A5022"/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</row>
    <row r="5023" spans="1:29">
      <c r="A5023"/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</row>
    <row r="5024" spans="1:29">
      <c r="A5024"/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</row>
    <row r="5025" spans="1:29">
      <c r="A5025"/>
      <c r="B5025"/>
      <c r="C5025"/>
      <c r="D5025"/>
      <c r="E5025"/>
      <c r="F5025"/>
      <c r="G5025"/>
      <c r="H5025"/>
      <c r="I5025"/>
      <c r="J5025"/>
      <c r="K5025"/>
      <c r="L5025"/>
      <c r="M5025"/>
      <c r="N5025"/>
      <c r="O5025"/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</row>
    <row r="5026" spans="1:29">
      <c r="A5026"/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</row>
    <row r="5027" spans="1:29">
      <c r="A5027"/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</row>
    <row r="5028" spans="1:29">
      <c r="A5028"/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</row>
    <row r="5029" spans="1:29">
      <c r="A5029"/>
      <c r="B5029"/>
      <c r="C5029"/>
      <c r="D5029"/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</row>
    <row r="5030" spans="1:29">
      <c r="A5030"/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</row>
    <row r="5031" spans="1:29">
      <c r="A5031"/>
      <c r="B5031"/>
      <c r="C5031"/>
      <c r="D5031"/>
      <c r="E5031"/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</row>
    <row r="5032" spans="1:29">
      <c r="A5032"/>
      <c r="B5032"/>
      <c r="C5032"/>
      <c r="D5032"/>
      <c r="E5032"/>
      <c r="F5032"/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/>
      <c r="AA5032"/>
      <c r="AB5032"/>
      <c r="AC5032"/>
    </row>
    <row r="5033" spans="1:29">
      <c r="A5033"/>
      <c r="B5033"/>
      <c r="C5033"/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/>
      <c r="U5033"/>
      <c r="V5033"/>
      <c r="W5033"/>
      <c r="X5033"/>
      <c r="Y5033"/>
      <c r="Z5033"/>
      <c r="AA5033"/>
      <c r="AB5033"/>
      <c r="AC5033"/>
    </row>
    <row r="5034" spans="1:29">
      <c r="A5034"/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</row>
    <row r="5035" spans="1:29">
      <c r="A5035"/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</row>
    <row r="5036" spans="1:29">
      <c r="A5036"/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</row>
    <row r="5037" spans="1:29">
      <c r="A5037"/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</row>
    <row r="5038" spans="1:29">
      <c r="A5038"/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</row>
    <row r="5039" spans="1:29">
      <c r="A5039"/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E9021-86CE-48F5-93DF-3B00FF7D9DD7}">
  <dimension ref="A1:D24"/>
  <sheetViews>
    <sheetView topLeftCell="A4" workbookViewId="0">
      <selection activeCell="F23" sqref="F23"/>
    </sheetView>
  </sheetViews>
  <sheetFormatPr defaultColWidth="30.5546875" defaultRowHeight="14.4"/>
  <cols>
    <col min="1" max="1" width="8.21875" style="4" customWidth="1"/>
    <col min="2" max="16384" width="30.5546875" style="4"/>
  </cols>
  <sheetData>
    <row r="1" spans="1:4" ht="31.8" customHeight="1">
      <c r="A1" s="3" t="s">
        <v>24138</v>
      </c>
      <c r="B1" s="3" t="s">
        <v>24139</v>
      </c>
      <c r="C1" s="3" t="s">
        <v>24140</v>
      </c>
      <c r="D1" s="3" t="s">
        <v>24141</v>
      </c>
    </row>
    <row r="2" spans="1:4" ht="28.8">
      <c r="A2" s="2">
        <v>1</v>
      </c>
      <c r="B2" s="2" t="s">
        <v>24142</v>
      </c>
      <c r="C2" s="2" t="s">
        <v>24143</v>
      </c>
      <c r="D2" s="2" t="s">
        <v>24144</v>
      </c>
    </row>
    <row r="3" spans="1:4" ht="28.8">
      <c r="A3" s="2">
        <v>2</v>
      </c>
      <c r="B3" s="5" t="s">
        <v>24145</v>
      </c>
      <c r="C3" s="2" t="s">
        <v>24146</v>
      </c>
      <c r="D3" s="2" t="s">
        <v>24147</v>
      </c>
    </row>
    <row r="4" spans="1:4" ht="28.8">
      <c r="A4" s="2">
        <v>3</v>
      </c>
      <c r="B4" s="5" t="s">
        <v>0</v>
      </c>
      <c r="C4" s="2" t="s">
        <v>24148</v>
      </c>
      <c r="D4" s="2" t="s">
        <v>24149</v>
      </c>
    </row>
    <row r="5" spans="1:4" ht="28.8">
      <c r="A5" s="2">
        <v>4</v>
      </c>
      <c r="B5" s="5" t="s">
        <v>24150</v>
      </c>
      <c r="C5" s="2" t="s">
        <v>24156</v>
      </c>
      <c r="D5" s="2" t="s">
        <v>24151</v>
      </c>
    </row>
    <row r="6" spans="1:4" ht="28.8">
      <c r="A6" s="2">
        <v>5</v>
      </c>
      <c r="B6" s="5" t="s">
        <v>1</v>
      </c>
      <c r="C6" s="2" t="s">
        <v>24152</v>
      </c>
      <c r="D6" s="2" t="s">
        <v>24153</v>
      </c>
    </row>
    <row r="7" spans="1:4" ht="28.8">
      <c r="A7" s="2">
        <v>6</v>
      </c>
      <c r="B7" s="5" t="s">
        <v>2</v>
      </c>
      <c r="C7" s="2" t="s">
        <v>24154</v>
      </c>
      <c r="D7" s="2" t="s">
        <v>24157</v>
      </c>
    </row>
    <row r="8" spans="1:4" ht="28.8">
      <c r="A8" s="2">
        <v>7</v>
      </c>
      <c r="B8" s="5" t="s">
        <v>3</v>
      </c>
      <c r="C8" s="2" t="s">
        <v>24158</v>
      </c>
      <c r="D8" s="2" t="s">
        <v>24159</v>
      </c>
    </row>
    <row r="9" spans="1:4" ht="28.8">
      <c r="A9" s="2">
        <v>8</v>
      </c>
      <c r="B9" s="5" t="s">
        <v>4</v>
      </c>
      <c r="C9" s="2" t="s">
        <v>24160</v>
      </c>
      <c r="D9" s="2" t="s">
        <v>24161</v>
      </c>
    </row>
    <row r="10" spans="1:4">
      <c r="A10" s="2">
        <v>9</v>
      </c>
      <c r="B10" s="5" t="s">
        <v>5</v>
      </c>
      <c r="C10" s="2" t="s">
        <v>24162</v>
      </c>
      <c r="D10" s="2" t="s">
        <v>24163</v>
      </c>
    </row>
    <row r="11" spans="1:4" ht="28.8">
      <c r="A11" s="2">
        <v>10</v>
      </c>
      <c r="B11" s="5" t="s">
        <v>6</v>
      </c>
      <c r="C11" s="2" t="s">
        <v>24164</v>
      </c>
      <c r="D11" s="2" t="s">
        <v>24165</v>
      </c>
    </row>
    <row r="12" spans="1:4">
      <c r="A12" s="2">
        <v>11</v>
      </c>
      <c r="B12" s="5" t="s">
        <v>7</v>
      </c>
      <c r="C12" s="2" t="s">
        <v>24166</v>
      </c>
      <c r="D12" s="2" t="s">
        <v>24163</v>
      </c>
    </row>
    <row r="13" spans="1:4" ht="28.8">
      <c r="A13" s="2">
        <v>12</v>
      </c>
      <c r="B13" s="5" t="s">
        <v>8</v>
      </c>
      <c r="C13" s="2" t="s">
        <v>24167</v>
      </c>
      <c r="D13" s="2" t="s">
        <v>24168</v>
      </c>
    </row>
    <row r="14" spans="1:4" ht="28.8">
      <c r="A14" s="2">
        <v>13</v>
      </c>
      <c r="B14" s="5" t="s">
        <v>11</v>
      </c>
      <c r="C14" s="2" t="s">
        <v>24169</v>
      </c>
      <c r="D14" s="2" t="s">
        <v>24170</v>
      </c>
    </row>
    <row r="15" spans="1:4" ht="28.8">
      <c r="A15" s="2">
        <v>14</v>
      </c>
      <c r="B15" s="5" t="s">
        <v>15</v>
      </c>
      <c r="C15" s="2" t="s">
        <v>24171</v>
      </c>
      <c r="D15" s="2" t="s">
        <v>24172</v>
      </c>
    </row>
    <row r="16" spans="1:4" ht="28.8">
      <c r="A16" s="2">
        <v>15</v>
      </c>
      <c r="B16" s="5" t="s">
        <v>16</v>
      </c>
      <c r="C16" s="2" t="s">
        <v>24173</v>
      </c>
      <c r="D16" s="2" t="s">
        <v>24174</v>
      </c>
    </row>
    <row r="17" spans="1:4">
      <c r="A17" s="2">
        <v>16</v>
      </c>
      <c r="B17" s="5" t="s">
        <v>18</v>
      </c>
      <c r="C17" s="2" t="s">
        <v>24175</v>
      </c>
      <c r="D17" s="2" t="s">
        <v>24163</v>
      </c>
    </row>
    <row r="18" spans="1:4">
      <c r="A18" s="2">
        <v>17</v>
      </c>
      <c r="B18" s="5" t="s">
        <v>19</v>
      </c>
      <c r="C18" s="2" t="s">
        <v>24176</v>
      </c>
      <c r="D18" s="2" t="s">
        <v>24177</v>
      </c>
    </row>
    <row r="19" spans="1:4">
      <c r="A19" s="2">
        <v>18</v>
      </c>
      <c r="B19" s="5" t="s">
        <v>20</v>
      </c>
      <c r="C19" s="2" t="s">
        <v>24178</v>
      </c>
      <c r="D19" s="2" t="s">
        <v>24177</v>
      </c>
    </row>
    <row r="20" spans="1:4">
      <c r="A20" s="2">
        <v>19</v>
      </c>
      <c r="B20" s="5" t="s">
        <v>21</v>
      </c>
      <c r="C20" s="2" t="s">
        <v>24179</v>
      </c>
      <c r="D20" s="2" t="s">
        <v>24180</v>
      </c>
    </row>
    <row r="21" spans="1:4" ht="28.8">
      <c r="A21" s="2">
        <v>20</v>
      </c>
      <c r="B21" s="5" t="s">
        <v>22</v>
      </c>
      <c r="C21" s="2" t="s">
        <v>24181</v>
      </c>
      <c r="D21" s="2" t="s">
        <v>24182</v>
      </c>
    </row>
    <row r="22" spans="1:4" ht="28.8">
      <c r="A22" s="2">
        <v>21</v>
      </c>
      <c r="B22" s="5" t="s">
        <v>23</v>
      </c>
      <c r="C22" s="2" t="s">
        <v>24183</v>
      </c>
      <c r="D22" s="2" t="s">
        <v>24184</v>
      </c>
    </row>
    <row r="23" spans="1:4" ht="28.8">
      <c r="A23" s="2">
        <v>22</v>
      </c>
      <c r="B23" s="5" t="s">
        <v>26</v>
      </c>
      <c r="C23" s="2" t="s">
        <v>24185</v>
      </c>
      <c r="D23" s="2" t="s">
        <v>24186</v>
      </c>
    </row>
    <row r="24" spans="1:4" ht="28.8">
      <c r="A24" s="2">
        <v>23</v>
      </c>
      <c r="B24" s="5" t="s">
        <v>26</v>
      </c>
      <c r="C24" s="2" t="s">
        <v>24187</v>
      </c>
      <c r="D24" s="2" t="s">
        <v>24188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DDB6-A1B2-478B-8907-5554202183A5}">
  <dimension ref="A1:B4994"/>
  <sheetViews>
    <sheetView workbookViewId="0">
      <selection activeCell="D14" sqref="D14"/>
    </sheetView>
  </sheetViews>
  <sheetFormatPr defaultRowHeight="14.4"/>
  <cols>
    <col min="1" max="1" width="44" customWidth="1"/>
    <col min="2" max="2" width="17.77734375" customWidth="1"/>
  </cols>
  <sheetData>
    <row r="1" spans="1:2">
      <c r="A1" s="9" t="s">
        <v>9</v>
      </c>
      <c r="B1" s="9" t="s">
        <v>25</v>
      </c>
    </row>
    <row r="2" spans="1:2">
      <c r="A2" s="7" t="s">
        <v>2952</v>
      </c>
      <c r="B2" s="7">
        <v>8.3000000000000007</v>
      </c>
    </row>
    <row r="3" spans="1:2">
      <c r="A3" s="8" t="s">
        <v>11484</v>
      </c>
      <c r="B3" s="8">
        <v>5.2</v>
      </c>
    </row>
    <row r="4" spans="1:2">
      <c r="A4" s="7" t="s">
        <v>18024</v>
      </c>
      <c r="B4" s="7">
        <v>7.8</v>
      </c>
    </row>
    <row r="5" spans="1:2">
      <c r="A5" s="8" t="s">
        <v>22206</v>
      </c>
      <c r="B5" s="8">
        <v>6.2</v>
      </c>
    </row>
    <row r="6" spans="1:2">
      <c r="A6" s="7" t="s">
        <v>66</v>
      </c>
      <c r="B6" s="7">
        <v>6.8</v>
      </c>
    </row>
    <row r="7" spans="1:2">
      <c r="A7" s="8" t="s">
        <v>1673</v>
      </c>
      <c r="B7" s="8">
        <v>7.3</v>
      </c>
    </row>
    <row r="8" spans="1:2">
      <c r="A8" s="7" t="s">
        <v>1666</v>
      </c>
      <c r="B8" s="7">
        <v>8.1</v>
      </c>
    </row>
    <row r="9" spans="1:2">
      <c r="A9" s="8" t="s">
        <v>20180</v>
      </c>
      <c r="B9" s="8">
        <v>8.1999999999999993</v>
      </c>
    </row>
    <row r="10" spans="1:2">
      <c r="A10" s="7" t="s">
        <v>511</v>
      </c>
      <c r="B10" s="7">
        <v>6.6</v>
      </c>
    </row>
    <row r="11" spans="1:2">
      <c r="A11" s="8" t="s">
        <v>1673</v>
      </c>
      <c r="B11" s="8">
        <v>6.7</v>
      </c>
    </row>
    <row r="12" spans="1:2">
      <c r="A12" s="7" t="s">
        <v>1666</v>
      </c>
      <c r="B12" s="7">
        <v>8.8000000000000007</v>
      </c>
    </row>
    <row r="13" spans="1:2">
      <c r="A13" s="8" t="s">
        <v>2703</v>
      </c>
      <c r="B13" s="8">
        <v>6.1</v>
      </c>
    </row>
    <row r="14" spans="1:2">
      <c r="A14" s="7" t="s">
        <v>15811</v>
      </c>
      <c r="B14" s="7">
        <v>7.9</v>
      </c>
    </row>
    <row r="15" spans="1:2">
      <c r="A15" s="8" t="s">
        <v>1666</v>
      </c>
      <c r="B15" s="8">
        <v>7.9</v>
      </c>
    </row>
    <row r="16" spans="1:2">
      <c r="A16" s="7" t="s">
        <v>1845</v>
      </c>
      <c r="B16" s="7">
        <v>7</v>
      </c>
    </row>
    <row r="17" spans="1:2">
      <c r="A17" s="8" t="s">
        <v>1673</v>
      </c>
      <c r="B17" s="8">
        <v>8.4</v>
      </c>
    </row>
    <row r="18" spans="1:2">
      <c r="A18" s="7" t="s">
        <v>511</v>
      </c>
      <c r="B18" s="7">
        <v>7.6</v>
      </c>
    </row>
    <row r="19" spans="1:2">
      <c r="A19" s="8" t="s">
        <v>2952</v>
      </c>
      <c r="B19" s="8">
        <v>8.4</v>
      </c>
    </row>
    <row r="20" spans="1:2">
      <c r="A20" s="7" t="s">
        <v>11827</v>
      </c>
      <c r="B20" s="7">
        <v>8.4</v>
      </c>
    </row>
    <row r="21" spans="1:2">
      <c r="A21" s="8" t="s">
        <v>3395</v>
      </c>
      <c r="B21" s="8">
        <v>7.3</v>
      </c>
    </row>
    <row r="22" spans="1:2">
      <c r="A22" s="7" t="s">
        <v>2519</v>
      </c>
      <c r="B22" s="7">
        <v>8.5</v>
      </c>
    </row>
    <row r="23" spans="1:2">
      <c r="A23" s="8" t="s">
        <v>210</v>
      </c>
      <c r="B23" s="8">
        <v>3.5</v>
      </c>
    </row>
    <row r="24" spans="1:2">
      <c r="A24" s="7" t="s">
        <v>2952</v>
      </c>
      <c r="B24" s="7">
        <v>7.4</v>
      </c>
    </row>
    <row r="25" spans="1:2">
      <c r="A25" s="8" t="s">
        <v>1666</v>
      </c>
      <c r="B25" s="8">
        <v>3.5</v>
      </c>
    </row>
    <row r="26" spans="1:2">
      <c r="A26" s="7" t="s">
        <v>1666</v>
      </c>
      <c r="B26" s="7">
        <v>7.4</v>
      </c>
    </row>
    <row r="27" spans="1:2">
      <c r="A27" s="8" t="s">
        <v>6176</v>
      </c>
      <c r="B27" s="8">
        <v>7.5</v>
      </c>
    </row>
    <row r="28" spans="1:2">
      <c r="A28" s="7" t="s">
        <v>9852</v>
      </c>
      <c r="B28" s="7">
        <v>7.2</v>
      </c>
    </row>
    <row r="29" spans="1:2">
      <c r="A29" s="8" t="s">
        <v>3043</v>
      </c>
      <c r="B29" s="8">
        <v>8.6999999999999993</v>
      </c>
    </row>
    <row r="30" spans="1:2">
      <c r="A30" s="7" t="s">
        <v>2519</v>
      </c>
      <c r="B30" s="7">
        <v>7.3</v>
      </c>
    </row>
    <row r="31" spans="1:2">
      <c r="A31" s="8" t="s">
        <v>1673</v>
      </c>
      <c r="B31" s="8">
        <v>7</v>
      </c>
    </row>
    <row r="32" spans="1:2">
      <c r="A32" s="7" t="s">
        <v>1666</v>
      </c>
      <c r="B32" s="7">
        <v>6.7</v>
      </c>
    </row>
    <row r="33" spans="1:2">
      <c r="A33" s="8" t="s">
        <v>7130</v>
      </c>
      <c r="B33" s="8">
        <v>7.2</v>
      </c>
    </row>
    <row r="34" spans="1:2">
      <c r="A34" s="7" t="s">
        <v>1666</v>
      </c>
      <c r="B34" s="7">
        <v>5.9</v>
      </c>
    </row>
    <row r="35" spans="1:2">
      <c r="A35" s="8" t="s">
        <v>19869</v>
      </c>
      <c r="B35" s="8">
        <v>7.1</v>
      </c>
    </row>
    <row r="36" spans="1:2">
      <c r="A36" s="7" t="s">
        <v>23264</v>
      </c>
      <c r="B36" s="7">
        <v>6.9</v>
      </c>
    </row>
    <row r="37" spans="1:2">
      <c r="A37" s="8" t="s">
        <v>8052</v>
      </c>
      <c r="B37" s="8">
        <v>7.8</v>
      </c>
    </row>
    <row r="38" spans="1:2">
      <c r="A38" s="7" t="s">
        <v>11275</v>
      </c>
      <c r="B38" s="7">
        <v>7.9</v>
      </c>
    </row>
    <row r="39" spans="1:2">
      <c r="A39" s="8" t="s">
        <v>460</v>
      </c>
      <c r="B39" s="8">
        <v>7.4</v>
      </c>
    </row>
    <row r="40" spans="1:2">
      <c r="A40" s="7" t="s">
        <v>66</v>
      </c>
      <c r="B40" s="7">
        <v>6.9</v>
      </c>
    </row>
    <row r="41" spans="1:2">
      <c r="A41" s="8" t="s">
        <v>9066</v>
      </c>
      <c r="B41" s="8">
        <v>7.9</v>
      </c>
    </row>
    <row r="42" spans="1:2">
      <c r="A42" s="7" t="s">
        <v>17084</v>
      </c>
      <c r="B42" s="7">
        <v>6.5</v>
      </c>
    </row>
    <row r="43" spans="1:2">
      <c r="A43" s="8" t="s">
        <v>8763</v>
      </c>
      <c r="B43" s="8">
        <v>7.6</v>
      </c>
    </row>
    <row r="44" spans="1:2">
      <c r="A44" s="7" t="s">
        <v>6185</v>
      </c>
      <c r="B44" s="7">
        <v>7.8</v>
      </c>
    </row>
    <row r="45" spans="1:2">
      <c r="A45" s="8" t="s">
        <v>2134</v>
      </c>
      <c r="B45" s="8">
        <v>7.5</v>
      </c>
    </row>
    <row r="46" spans="1:2">
      <c r="A46" s="7" t="s">
        <v>1744</v>
      </c>
      <c r="B46" s="7">
        <v>5.8</v>
      </c>
    </row>
    <row r="47" spans="1:2">
      <c r="A47" s="8" t="s">
        <v>1927</v>
      </c>
      <c r="B47" s="8">
        <v>7.7</v>
      </c>
    </row>
    <row r="48" spans="1:2">
      <c r="A48" s="7" t="s">
        <v>891</v>
      </c>
      <c r="B48" s="7">
        <v>7.5</v>
      </c>
    </row>
    <row r="49" spans="1:2">
      <c r="A49" s="8" t="s">
        <v>567</v>
      </c>
      <c r="B49" s="8">
        <v>6.7</v>
      </c>
    </row>
    <row r="50" spans="1:2">
      <c r="A50" s="7" t="s">
        <v>3151</v>
      </c>
      <c r="B50" s="7">
        <v>7</v>
      </c>
    </row>
    <row r="51" spans="1:2">
      <c r="A51" s="8" t="s">
        <v>2134</v>
      </c>
      <c r="B51" s="8">
        <v>7.5</v>
      </c>
    </row>
    <row r="52" spans="1:2">
      <c r="A52" s="7" t="s">
        <v>11600</v>
      </c>
      <c r="B52" s="7">
        <v>6.6</v>
      </c>
    </row>
    <row r="53" spans="1:2">
      <c r="A53" s="8" t="s">
        <v>19466</v>
      </c>
      <c r="B53" s="8">
        <v>7.9</v>
      </c>
    </row>
    <row r="54" spans="1:2">
      <c r="A54" s="7" t="s">
        <v>1411</v>
      </c>
      <c r="B54" s="7">
        <v>7.5</v>
      </c>
    </row>
    <row r="55" spans="1:2">
      <c r="A55" s="8" t="s">
        <v>12471</v>
      </c>
      <c r="B55" s="8">
        <v>8.4</v>
      </c>
    </row>
    <row r="56" spans="1:2">
      <c r="A56" s="7" t="s">
        <v>3068</v>
      </c>
      <c r="B56" s="7">
        <v>8.4</v>
      </c>
    </row>
    <row r="57" spans="1:2">
      <c r="A57" s="8" t="s">
        <v>3780</v>
      </c>
      <c r="B57" s="8">
        <v>8.6999999999999993</v>
      </c>
    </row>
    <row r="58" spans="1:2">
      <c r="A58" s="7" t="s">
        <v>567</v>
      </c>
      <c r="B58" s="7">
        <v>8.4</v>
      </c>
    </row>
    <row r="59" spans="1:2">
      <c r="A59" s="8" t="s">
        <v>3130</v>
      </c>
      <c r="B59" s="8">
        <v>8.1999999999999993</v>
      </c>
    </row>
    <row r="60" spans="1:2">
      <c r="A60" s="7" t="s">
        <v>2340</v>
      </c>
      <c r="B60" s="7">
        <v>8.6</v>
      </c>
    </row>
    <row r="61" spans="1:2">
      <c r="A61" s="8" t="s">
        <v>4061</v>
      </c>
      <c r="B61" s="8">
        <v>7.3</v>
      </c>
    </row>
    <row r="62" spans="1:2">
      <c r="A62" s="7" t="s">
        <v>1927</v>
      </c>
      <c r="B62" s="7">
        <v>7.9</v>
      </c>
    </row>
    <row r="63" spans="1:2">
      <c r="A63" s="8" t="s">
        <v>16745</v>
      </c>
      <c r="B63" s="8">
        <v>6</v>
      </c>
    </row>
    <row r="64" spans="1:2">
      <c r="A64" s="7" t="s">
        <v>3068</v>
      </c>
      <c r="B64" s="7">
        <v>8.3000000000000007</v>
      </c>
    </row>
    <row r="65" spans="1:2">
      <c r="A65" s="8" t="s">
        <v>9179</v>
      </c>
      <c r="B65" s="8">
        <v>8.1</v>
      </c>
    </row>
    <row r="66" spans="1:2">
      <c r="A66" s="7" t="s">
        <v>2340</v>
      </c>
      <c r="B66" s="7">
        <v>7.3</v>
      </c>
    </row>
    <row r="67" spans="1:2">
      <c r="A67" s="8" t="s">
        <v>3327</v>
      </c>
      <c r="B67" s="8">
        <v>7.5</v>
      </c>
    </row>
    <row r="68" spans="1:2">
      <c r="A68" s="7" t="s">
        <v>2166</v>
      </c>
      <c r="B68" s="7">
        <v>7.3</v>
      </c>
    </row>
    <row r="69" spans="1:2">
      <c r="A69" s="8" t="s">
        <v>16511</v>
      </c>
      <c r="B69" s="8">
        <v>7.5</v>
      </c>
    </row>
    <row r="70" spans="1:2">
      <c r="A70" s="7" t="s">
        <v>2650</v>
      </c>
      <c r="B70" s="7">
        <v>7.3</v>
      </c>
    </row>
    <row r="71" spans="1:2">
      <c r="A71" s="8" t="s">
        <v>460</v>
      </c>
      <c r="B71" s="8">
        <v>6.8</v>
      </c>
    </row>
    <row r="72" spans="1:2">
      <c r="A72" s="7" t="s">
        <v>5965</v>
      </c>
      <c r="B72" s="7">
        <v>8.3000000000000007</v>
      </c>
    </row>
    <row r="73" spans="1:2">
      <c r="A73" s="8" t="s">
        <v>66</v>
      </c>
      <c r="B73" s="8">
        <v>8.1999999999999993</v>
      </c>
    </row>
    <row r="74" spans="1:2">
      <c r="A74" s="7" t="s">
        <v>2117</v>
      </c>
      <c r="B74" s="7">
        <v>9</v>
      </c>
    </row>
    <row r="75" spans="1:2">
      <c r="A75" s="8" t="s">
        <v>17939</v>
      </c>
      <c r="B75" s="8">
        <v>7.7</v>
      </c>
    </row>
    <row r="76" spans="1:2">
      <c r="A76" s="7" t="s">
        <v>2117</v>
      </c>
      <c r="B76" s="7">
        <v>8.6999999999999993</v>
      </c>
    </row>
    <row r="77" spans="1:2">
      <c r="A77" s="8" t="s">
        <v>3395</v>
      </c>
      <c r="B77" s="8">
        <v>9.1</v>
      </c>
    </row>
    <row r="78" spans="1:2">
      <c r="A78" s="7" t="s">
        <v>3395</v>
      </c>
      <c r="B78" s="7">
        <v>9.1</v>
      </c>
    </row>
    <row r="79" spans="1:2">
      <c r="A79" s="8" t="s">
        <v>14145</v>
      </c>
      <c r="B79" s="8">
        <v>8.6</v>
      </c>
    </row>
    <row r="80" spans="1:2">
      <c r="A80" s="7" t="s">
        <v>1927</v>
      </c>
      <c r="B80" s="7">
        <v>8.5</v>
      </c>
    </row>
    <row r="81" spans="1:2">
      <c r="A81" s="8" t="s">
        <v>66</v>
      </c>
      <c r="B81" s="8">
        <v>7.4</v>
      </c>
    </row>
    <row r="82" spans="1:2">
      <c r="A82" s="7" t="s">
        <v>3068</v>
      </c>
      <c r="B82" s="7">
        <v>7.4</v>
      </c>
    </row>
    <row r="83" spans="1:2">
      <c r="A83" s="8" t="s">
        <v>1411</v>
      </c>
      <c r="B83" s="8">
        <v>7.3</v>
      </c>
    </row>
    <row r="84" spans="1:2">
      <c r="A84" s="7" t="s">
        <v>210</v>
      </c>
      <c r="B84" s="7">
        <v>7</v>
      </c>
    </row>
    <row r="85" spans="1:2">
      <c r="A85" s="8" t="s">
        <v>3339</v>
      </c>
      <c r="B85" s="8">
        <v>6.6</v>
      </c>
    </row>
    <row r="86" spans="1:2">
      <c r="A86" s="7" t="s">
        <v>1916</v>
      </c>
      <c r="B86" s="7">
        <v>7.5</v>
      </c>
    </row>
    <row r="87" spans="1:2">
      <c r="A87" s="8" t="s">
        <v>3395</v>
      </c>
      <c r="B87" s="8">
        <v>7.6</v>
      </c>
    </row>
    <row r="88" spans="1:2">
      <c r="A88" s="7" t="s">
        <v>10585</v>
      </c>
      <c r="B88" s="7">
        <v>2.9</v>
      </c>
    </row>
    <row r="89" spans="1:2">
      <c r="A89" s="8" t="s">
        <v>3395</v>
      </c>
      <c r="B89" s="8">
        <v>7.4</v>
      </c>
    </row>
    <row r="90" spans="1:2">
      <c r="A90" s="7" t="s">
        <v>1927</v>
      </c>
      <c r="B90" s="7">
        <v>8.1</v>
      </c>
    </row>
    <row r="91" spans="1:2">
      <c r="A91" s="8" t="s">
        <v>1841</v>
      </c>
      <c r="B91" s="8">
        <v>7.7</v>
      </c>
    </row>
    <row r="92" spans="1:2">
      <c r="A92" s="7" t="s">
        <v>8046</v>
      </c>
      <c r="B92" s="7">
        <v>7.5</v>
      </c>
    </row>
    <row r="93" spans="1:2">
      <c r="A93" s="8" t="s">
        <v>460</v>
      </c>
      <c r="B93" s="8">
        <v>7.1</v>
      </c>
    </row>
    <row r="94" spans="1:2">
      <c r="A94" s="7" t="s">
        <v>5310</v>
      </c>
      <c r="B94" s="7">
        <v>7.5</v>
      </c>
    </row>
    <row r="95" spans="1:2">
      <c r="A95" s="8" t="s">
        <v>1048</v>
      </c>
      <c r="B95" s="8">
        <v>7.4</v>
      </c>
    </row>
    <row r="96" spans="1:2">
      <c r="A96" s="7" t="s">
        <v>3068</v>
      </c>
      <c r="B96" s="7">
        <v>8.1</v>
      </c>
    </row>
    <row r="97" spans="1:2">
      <c r="A97" s="8" t="s">
        <v>66</v>
      </c>
      <c r="B97" s="8">
        <v>6.6</v>
      </c>
    </row>
    <row r="98" spans="1:2">
      <c r="A98" s="7" t="s">
        <v>13053</v>
      </c>
      <c r="B98" s="7">
        <v>7.5</v>
      </c>
    </row>
    <row r="99" spans="1:2">
      <c r="A99" s="8" t="s">
        <v>16118</v>
      </c>
      <c r="B99" s="8">
        <v>8.3000000000000007</v>
      </c>
    </row>
    <row r="100" spans="1:2">
      <c r="A100" s="7" t="s">
        <v>2248</v>
      </c>
      <c r="B100" s="7">
        <v>7.9</v>
      </c>
    </row>
    <row r="101" spans="1:2">
      <c r="A101" s="8" t="s">
        <v>1116</v>
      </c>
      <c r="B101" s="8">
        <v>7.5</v>
      </c>
    </row>
    <row r="102" spans="1:2">
      <c r="A102" s="7" t="s">
        <v>2644</v>
      </c>
      <c r="B102" s="7">
        <v>7.8</v>
      </c>
    </row>
    <row r="103" spans="1:2">
      <c r="A103" s="8" t="s">
        <v>460</v>
      </c>
      <c r="B103" s="8">
        <v>7.7</v>
      </c>
    </row>
    <row r="104" spans="1:2">
      <c r="A104" s="7" t="s">
        <v>1558</v>
      </c>
      <c r="B104" s="7">
        <v>7.6</v>
      </c>
    </row>
    <row r="105" spans="1:2">
      <c r="A105" s="8" t="s">
        <v>2134</v>
      </c>
      <c r="B105" s="8">
        <v>8.6</v>
      </c>
    </row>
    <row r="106" spans="1:2">
      <c r="A106" s="7" t="s">
        <v>22847</v>
      </c>
      <c r="B106" s="7">
        <v>7.7</v>
      </c>
    </row>
    <row r="107" spans="1:2">
      <c r="A107" s="8" t="s">
        <v>23621</v>
      </c>
      <c r="B107" s="8">
        <v>8.1999999999999993</v>
      </c>
    </row>
    <row r="108" spans="1:2">
      <c r="A108" s="7" t="s">
        <v>1276</v>
      </c>
      <c r="B108" s="7">
        <v>7.3</v>
      </c>
    </row>
    <row r="109" spans="1:2">
      <c r="A109" s="8" t="s">
        <v>5485</v>
      </c>
      <c r="B109" s="8">
        <v>8.5</v>
      </c>
    </row>
    <row r="110" spans="1:2">
      <c r="A110" s="7" t="s">
        <v>5310</v>
      </c>
      <c r="B110" s="7">
        <v>6.7</v>
      </c>
    </row>
    <row r="111" spans="1:2">
      <c r="A111" s="8" t="s">
        <v>1666</v>
      </c>
      <c r="B111" s="8">
        <v>9.5</v>
      </c>
    </row>
    <row r="112" spans="1:2">
      <c r="A112" s="7" t="s">
        <v>1673</v>
      </c>
      <c r="B112" s="7">
        <v>8.1999999999999993</v>
      </c>
    </row>
    <row r="113" spans="1:2">
      <c r="A113" s="8" t="s">
        <v>66</v>
      </c>
      <c r="B113" s="8">
        <v>7.8</v>
      </c>
    </row>
    <row r="114" spans="1:2">
      <c r="A114" s="7" t="s">
        <v>66</v>
      </c>
      <c r="B114" s="7">
        <v>5.3</v>
      </c>
    </row>
    <row r="115" spans="1:2">
      <c r="A115" s="8" t="s">
        <v>23370</v>
      </c>
      <c r="B115" s="8">
        <v>6.5</v>
      </c>
    </row>
    <row r="116" spans="1:2">
      <c r="A116" s="7" t="s">
        <v>4263</v>
      </c>
      <c r="B116" s="7">
        <v>7.2</v>
      </c>
    </row>
    <row r="117" spans="1:2">
      <c r="A117" s="8" t="s">
        <v>2894</v>
      </c>
      <c r="B117" s="8">
        <v>6.7</v>
      </c>
    </row>
    <row r="118" spans="1:2">
      <c r="A118" s="7" t="s">
        <v>4061</v>
      </c>
      <c r="B118" s="7">
        <v>3.9</v>
      </c>
    </row>
    <row r="119" spans="1:2">
      <c r="A119" s="8" t="s">
        <v>1927</v>
      </c>
      <c r="B119" s="8">
        <v>7.1</v>
      </c>
    </row>
    <row r="120" spans="1:2">
      <c r="A120" s="7" t="s">
        <v>11072</v>
      </c>
      <c r="B120" s="7">
        <v>6.4</v>
      </c>
    </row>
    <row r="121" spans="1:2">
      <c r="A121" s="8" t="s">
        <v>1005</v>
      </c>
      <c r="B121" s="8">
        <v>7</v>
      </c>
    </row>
    <row r="122" spans="1:2">
      <c r="A122" s="7" t="s">
        <v>2817</v>
      </c>
      <c r="B122" s="7">
        <v>7.3</v>
      </c>
    </row>
    <row r="123" spans="1:2">
      <c r="A123" s="8" t="s">
        <v>10208</v>
      </c>
      <c r="B123" s="8">
        <v>4.0999999999999996</v>
      </c>
    </row>
    <row r="124" spans="1:2">
      <c r="A124" s="7" t="s">
        <v>22072</v>
      </c>
      <c r="B124" s="7">
        <v>7.4</v>
      </c>
    </row>
    <row r="125" spans="1:2">
      <c r="A125" s="8" t="s">
        <v>66</v>
      </c>
      <c r="B125" s="8">
        <v>7.4</v>
      </c>
    </row>
    <row r="126" spans="1:2">
      <c r="A126" s="7" t="s">
        <v>23586</v>
      </c>
      <c r="B126" s="7">
        <v>7</v>
      </c>
    </row>
    <row r="127" spans="1:2">
      <c r="A127" s="8" t="s">
        <v>7392</v>
      </c>
      <c r="B127" s="8">
        <v>5.7</v>
      </c>
    </row>
    <row r="128" spans="1:2">
      <c r="A128" s="7" t="s">
        <v>624</v>
      </c>
      <c r="B128" s="7">
        <v>5.8</v>
      </c>
    </row>
    <row r="129" spans="1:2">
      <c r="A129" s="8" t="s">
        <v>10756</v>
      </c>
      <c r="B129" s="8">
        <v>5.4</v>
      </c>
    </row>
    <row r="130" spans="1:2">
      <c r="A130" s="7" t="s">
        <v>12230</v>
      </c>
      <c r="B130" s="7">
        <v>5.8</v>
      </c>
    </row>
    <row r="131" spans="1:2">
      <c r="A131" s="8" t="s">
        <v>21430</v>
      </c>
      <c r="B131" s="8">
        <v>7</v>
      </c>
    </row>
    <row r="132" spans="1:2">
      <c r="A132" s="7" t="s">
        <v>2904</v>
      </c>
      <c r="B132" s="7">
        <v>8.5</v>
      </c>
    </row>
    <row r="133" spans="1:2">
      <c r="A133" s="8" t="s">
        <v>7996</v>
      </c>
      <c r="B133" s="8">
        <v>5.8</v>
      </c>
    </row>
    <row r="134" spans="1:2">
      <c r="A134" s="7" t="s">
        <v>5953</v>
      </c>
      <c r="B134" s="7">
        <v>6.5</v>
      </c>
    </row>
    <row r="135" spans="1:2">
      <c r="A135" s="8" t="s">
        <v>2738</v>
      </c>
      <c r="B135" s="8">
        <v>7.3</v>
      </c>
    </row>
    <row r="136" spans="1:2">
      <c r="A136" s="7" t="s">
        <v>1673</v>
      </c>
      <c r="B136" s="7">
        <v>6.3</v>
      </c>
    </row>
    <row r="137" spans="1:2">
      <c r="A137" s="8" t="s">
        <v>267</v>
      </c>
      <c r="B137" s="8">
        <v>8.3000000000000007</v>
      </c>
    </row>
    <row r="138" spans="1:2">
      <c r="A138" s="7" t="s">
        <v>5530</v>
      </c>
      <c r="B138" s="7">
        <v>3.7</v>
      </c>
    </row>
    <row r="139" spans="1:2">
      <c r="A139" s="8" t="s">
        <v>3395</v>
      </c>
      <c r="B139" s="8">
        <v>6.8</v>
      </c>
    </row>
    <row r="140" spans="1:2">
      <c r="A140" s="7" t="s">
        <v>7996</v>
      </c>
      <c r="B140" s="7">
        <v>6.9</v>
      </c>
    </row>
    <row r="141" spans="1:2">
      <c r="A141" s="8" t="s">
        <v>23173</v>
      </c>
      <c r="B141" s="8">
        <v>7</v>
      </c>
    </row>
    <row r="142" spans="1:2">
      <c r="A142" s="7" t="s">
        <v>20294</v>
      </c>
      <c r="B142" s="7">
        <v>7.7</v>
      </c>
    </row>
    <row r="143" spans="1:2">
      <c r="A143" s="8" t="s">
        <v>17517</v>
      </c>
      <c r="B143" s="8">
        <v>6.7</v>
      </c>
    </row>
    <row r="144" spans="1:2">
      <c r="A144" s="7" t="s">
        <v>2519</v>
      </c>
      <c r="B144" s="7">
        <v>6.8</v>
      </c>
    </row>
    <row r="145" spans="1:2">
      <c r="A145" s="8" t="s">
        <v>3884</v>
      </c>
      <c r="B145" s="8">
        <v>5.6</v>
      </c>
    </row>
    <row r="146" spans="1:2">
      <c r="A146" s="7" t="s">
        <v>267</v>
      </c>
      <c r="B146" s="7">
        <v>4.5</v>
      </c>
    </row>
    <row r="147" spans="1:2">
      <c r="A147" s="8" t="s">
        <v>5530</v>
      </c>
      <c r="B147" s="8">
        <v>5.0999999999999996</v>
      </c>
    </row>
    <row r="148" spans="1:2">
      <c r="A148" s="7" t="s">
        <v>624</v>
      </c>
      <c r="B148" s="7">
        <v>7.7</v>
      </c>
    </row>
    <row r="149" spans="1:2">
      <c r="A149" s="8" t="s">
        <v>50</v>
      </c>
      <c r="B149" s="8">
        <v>6.7</v>
      </c>
    </row>
    <row r="150" spans="1:2">
      <c r="A150" s="7" t="s">
        <v>6389</v>
      </c>
      <c r="B150" s="7">
        <v>2.6</v>
      </c>
    </row>
    <row r="151" spans="1:2">
      <c r="A151" s="8" t="s">
        <v>4370</v>
      </c>
      <c r="B151" s="8">
        <v>6.3</v>
      </c>
    </row>
    <row r="152" spans="1:2">
      <c r="A152" s="7" t="s">
        <v>1666</v>
      </c>
      <c r="B152" s="7">
        <v>3.8</v>
      </c>
    </row>
    <row r="153" spans="1:2">
      <c r="A153" s="8" t="s">
        <v>210</v>
      </c>
      <c r="B153" s="8">
        <v>6.7</v>
      </c>
    </row>
    <row r="154" spans="1:2">
      <c r="A154" s="7" t="s">
        <v>15788</v>
      </c>
      <c r="B154" s="7">
        <v>5.7</v>
      </c>
    </row>
    <row r="155" spans="1:2">
      <c r="A155" s="8" t="s">
        <v>919</v>
      </c>
      <c r="B155" s="8">
        <v>5.8</v>
      </c>
    </row>
    <row r="156" spans="1:2">
      <c r="A156" s="7" t="s">
        <v>1673</v>
      </c>
      <c r="B156" s="7">
        <v>6.4</v>
      </c>
    </row>
    <row r="157" spans="1:2">
      <c r="A157" s="8" t="s">
        <v>9339</v>
      </c>
      <c r="B157" s="8">
        <v>2.8</v>
      </c>
    </row>
    <row r="158" spans="1:2">
      <c r="A158" s="7" t="s">
        <v>1673</v>
      </c>
      <c r="B158" s="7">
        <v>4.8</v>
      </c>
    </row>
    <row r="159" spans="1:2">
      <c r="A159" s="8" t="s">
        <v>467</v>
      </c>
      <c r="B159" s="8">
        <v>5.9</v>
      </c>
    </row>
    <row r="160" spans="1:2">
      <c r="A160" s="7" t="s">
        <v>3395</v>
      </c>
      <c r="B160" s="7">
        <v>6.7</v>
      </c>
    </row>
    <row r="161" spans="1:2">
      <c r="A161" s="8" t="s">
        <v>5606</v>
      </c>
      <c r="B161" s="8">
        <v>6.3</v>
      </c>
    </row>
    <row r="162" spans="1:2">
      <c r="A162" s="7" t="s">
        <v>7542</v>
      </c>
      <c r="B162" s="7">
        <v>5.6</v>
      </c>
    </row>
    <row r="163" spans="1:2">
      <c r="A163" s="8" t="s">
        <v>1580</v>
      </c>
      <c r="B163" s="8">
        <v>5.4</v>
      </c>
    </row>
    <row r="164" spans="1:2">
      <c r="A164" s="7" t="s">
        <v>1666</v>
      </c>
      <c r="B164" s="7">
        <v>5.7</v>
      </c>
    </row>
    <row r="165" spans="1:2">
      <c r="A165" s="8" t="s">
        <v>21587</v>
      </c>
      <c r="B165" s="8">
        <v>7.6</v>
      </c>
    </row>
    <row r="166" spans="1:2">
      <c r="A166" s="7" t="s">
        <v>2952</v>
      </c>
      <c r="B166" s="7">
        <v>5</v>
      </c>
    </row>
    <row r="167" spans="1:2">
      <c r="A167" s="8" t="s">
        <v>267</v>
      </c>
      <c r="B167" s="8">
        <v>2.8</v>
      </c>
    </row>
    <row r="168" spans="1:2">
      <c r="A168" s="7" t="s">
        <v>4318</v>
      </c>
      <c r="B168" s="7">
        <v>4.8</v>
      </c>
    </row>
    <row r="169" spans="1:2">
      <c r="A169" s="8" t="s">
        <v>2703</v>
      </c>
      <c r="B169" s="8">
        <v>3.8</v>
      </c>
    </row>
    <row r="170" spans="1:2">
      <c r="A170" s="7" t="s">
        <v>267</v>
      </c>
      <c r="B170" s="7">
        <v>5.4</v>
      </c>
    </row>
    <row r="171" spans="1:2">
      <c r="A171" s="8" t="s">
        <v>10773</v>
      </c>
      <c r="B171" s="8">
        <v>6.3</v>
      </c>
    </row>
    <row r="172" spans="1:2">
      <c r="A172" s="7" t="s">
        <v>2669</v>
      </c>
      <c r="B172" s="7">
        <v>7</v>
      </c>
    </row>
    <row r="173" spans="1:2">
      <c r="A173" s="8" t="s">
        <v>8315</v>
      </c>
      <c r="B173" s="8">
        <v>7.4</v>
      </c>
    </row>
    <row r="174" spans="1:2">
      <c r="A174" s="7" t="s">
        <v>3395</v>
      </c>
      <c r="B174" s="7">
        <v>6.7</v>
      </c>
    </row>
    <row r="175" spans="1:2">
      <c r="A175" s="8" t="s">
        <v>14994</v>
      </c>
      <c r="B175" s="8">
        <v>4.0999999999999996</v>
      </c>
    </row>
    <row r="176" spans="1:2">
      <c r="A176" s="7" t="s">
        <v>5468</v>
      </c>
      <c r="B176" s="7">
        <v>4.2</v>
      </c>
    </row>
    <row r="177" spans="1:2">
      <c r="A177" s="8" t="s">
        <v>1977</v>
      </c>
      <c r="B177" s="8">
        <v>6.1</v>
      </c>
    </row>
    <row r="178" spans="1:2">
      <c r="A178" s="7" t="s">
        <v>2940</v>
      </c>
      <c r="B178" s="7">
        <v>4</v>
      </c>
    </row>
    <row r="179" spans="1:2">
      <c r="A179" s="8" t="s">
        <v>1916</v>
      </c>
      <c r="B179" s="8">
        <v>5.5</v>
      </c>
    </row>
    <row r="180" spans="1:2">
      <c r="A180" s="7" t="s">
        <v>1666</v>
      </c>
      <c r="B180" s="7">
        <v>6.9</v>
      </c>
    </row>
    <row r="181" spans="1:2">
      <c r="A181" s="8" t="s">
        <v>2117</v>
      </c>
      <c r="B181" s="8">
        <v>6.1</v>
      </c>
    </row>
    <row r="182" spans="1:2">
      <c r="A182" s="7" t="s">
        <v>467</v>
      </c>
      <c r="B182" s="7">
        <v>6.6</v>
      </c>
    </row>
    <row r="183" spans="1:2">
      <c r="A183" s="8" t="s">
        <v>1411</v>
      </c>
      <c r="B183" s="8">
        <v>6.3</v>
      </c>
    </row>
    <row r="184" spans="1:2">
      <c r="A184" s="7" t="s">
        <v>66</v>
      </c>
      <c r="B184" s="7">
        <v>8.6999999999999993</v>
      </c>
    </row>
    <row r="185" spans="1:2">
      <c r="A185" s="8" t="s">
        <v>267</v>
      </c>
      <c r="B185" s="8">
        <v>7.3</v>
      </c>
    </row>
    <row r="186" spans="1:2">
      <c r="A186" s="7" t="s">
        <v>6389</v>
      </c>
      <c r="B186" s="7">
        <v>7.5</v>
      </c>
    </row>
    <row r="187" spans="1:2">
      <c r="A187" s="8" t="s">
        <v>3395</v>
      </c>
      <c r="B187" s="8">
        <v>5.4</v>
      </c>
    </row>
    <row r="188" spans="1:2">
      <c r="A188" s="7" t="s">
        <v>6389</v>
      </c>
      <c r="B188" s="7">
        <v>4.0999999999999996</v>
      </c>
    </row>
    <row r="189" spans="1:2">
      <c r="A189" s="8" t="s">
        <v>1666</v>
      </c>
      <c r="B189" s="8">
        <v>6.5</v>
      </c>
    </row>
    <row r="190" spans="1:2">
      <c r="A190" s="7" t="s">
        <v>7130</v>
      </c>
      <c r="B190" s="7">
        <v>7</v>
      </c>
    </row>
    <row r="191" spans="1:2">
      <c r="A191" s="8" t="s">
        <v>1411</v>
      </c>
      <c r="B191" s="8">
        <v>6.1</v>
      </c>
    </row>
    <row r="192" spans="1:2">
      <c r="A192" s="7" t="s">
        <v>5591</v>
      </c>
      <c r="B192" s="7">
        <v>6.6</v>
      </c>
    </row>
    <row r="193" spans="1:2">
      <c r="A193" s="8" t="s">
        <v>418</v>
      </c>
      <c r="B193" s="8">
        <v>6</v>
      </c>
    </row>
    <row r="194" spans="1:2">
      <c r="A194" s="7" t="s">
        <v>3395</v>
      </c>
      <c r="B194" s="7">
        <v>6.3</v>
      </c>
    </row>
    <row r="195" spans="1:2">
      <c r="A195" s="8" t="s">
        <v>22482</v>
      </c>
      <c r="B195" s="8">
        <v>5.7</v>
      </c>
    </row>
    <row r="196" spans="1:2">
      <c r="A196" s="7" t="s">
        <v>8427</v>
      </c>
      <c r="B196" s="7">
        <v>7.1</v>
      </c>
    </row>
    <row r="197" spans="1:2">
      <c r="A197" s="8" t="s">
        <v>66</v>
      </c>
      <c r="B197" s="8">
        <v>7.2</v>
      </c>
    </row>
    <row r="198" spans="1:2">
      <c r="A198" s="7" t="s">
        <v>3240</v>
      </c>
      <c r="B198" s="7">
        <v>2.9</v>
      </c>
    </row>
    <row r="199" spans="1:2">
      <c r="A199" s="8" t="s">
        <v>949</v>
      </c>
      <c r="B199" s="8">
        <v>7.8</v>
      </c>
    </row>
    <row r="200" spans="1:2">
      <c r="A200" s="7" t="s">
        <v>10164</v>
      </c>
      <c r="B200" s="7">
        <v>7.2</v>
      </c>
    </row>
    <row r="201" spans="1:2">
      <c r="A201" s="8" t="s">
        <v>2817</v>
      </c>
      <c r="B201" s="8">
        <v>5.3</v>
      </c>
    </row>
    <row r="202" spans="1:2">
      <c r="A202" s="7" t="s">
        <v>1666</v>
      </c>
      <c r="B202" s="7">
        <v>3.3</v>
      </c>
    </row>
    <row r="203" spans="1:2">
      <c r="A203" s="8" t="s">
        <v>66</v>
      </c>
      <c r="B203" s="8">
        <v>8.3000000000000007</v>
      </c>
    </row>
    <row r="204" spans="1:2">
      <c r="A204" s="7" t="s">
        <v>6185</v>
      </c>
      <c r="B204" s="7">
        <v>5.7</v>
      </c>
    </row>
    <row r="205" spans="1:2">
      <c r="A205" s="8" t="s">
        <v>2799</v>
      </c>
      <c r="B205" s="8">
        <v>4.5</v>
      </c>
    </row>
    <row r="206" spans="1:2">
      <c r="A206" s="7" t="s">
        <v>66</v>
      </c>
      <c r="B206" s="7">
        <v>7.1</v>
      </c>
    </row>
    <row r="207" spans="1:2">
      <c r="A207" s="8" t="s">
        <v>18024</v>
      </c>
      <c r="B207" s="8">
        <v>4.2</v>
      </c>
    </row>
    <row r="208" spans="1:2">
      <c r="A208" s="7" t="s">
        <v>4542</v>
      </c>
      <c r="B208" s="7">
        <v>4.9000000000000004</v>
      </c>
    </row>
    <row r="209" spans="1:2">
      <c r="A209" s="8" t="s">
        <v>66</v>
      </c>
      <c r="B209" s="8">
        <v>7.1</v>
      </c>
    </row>
    <row r="210" spans="1:2">
      <c r="A210" s="7" t="s">
        <v>6405</v>
      </c>
      <c r="B210" s="7">
        <v>2.8</v>
      </c>
    </row>
    <row r="211" spans="1:2">
      <c r="A211" s="8" t="s">
        <v>1666</v>
      </c>
      <c r="B211" s="8">
        <v>2.6</v>
      </c>
    </row>
    <row r="212" spans="1:2">
      <c r="A212" s="7" t="s">
        <v>1673</v>
      </c>
      <c r="B212" s="7">
        <v>6.2</v>
      </c>
    </row>
    <row r="213" spans="1:2">
      <c r="A213" s="8" t="s">
        <v>10399</v>
      </c>
      <c r="B213" s="8">
        <v>6.3</v>
      </c>
    </row>
    <row r="214" spans="1:2">
      <c r="A214" s="7" t="s">
        <v>5089</v>
      </c>
      <c r="B214" s="7">
        <v>6</v>
      </c>
    </row>
    <row r="215" spans="1:2">
      <c r="A215" s="8" t="s">
        <v>624</v>
      </c>
      <c r="B215" s="8">
        <v>6.6</v>
      </c>
    </row>
    <row r="216" spans="1:2">
      <c r="A216" s="7" t="s">
        <v>8667</v>
      </c>
      <c r="B216" s="7">
        <v>4</v>
      </c>
    </row>
    <row r="217" spans="1:2">
      <c r="A217" s="8" t="s">
        <v>825</v>
      </c>
      <c r="B217" s="8">
        <v>5.6</v>
      </c>
    </row>
    <row r="218" spans="1:2">
      <c r="A218" s="7" t="s">
        <v>3043</v>
      </c>
      <c r="B218" s="7">
        <v>3.3</v>
      </c>
    </row>
    <row r="219" spans="1:2">
      <c r="A219" s="8" t="s">
        <v>330</v>
      </c>
      <c r="B219" s="8">
        <v>6.3</v>
      </c>
    </row>
    <row r="220" spans="1:2">
      <c r="A220" s="7" t="s">
        <v>10399</v>
      </c>
      <c r="B220" s="7">
        <v>5.6</v>
      </c>
    </row>
    <row r="221" spans="1:2">
      <c r="A221" s="8" t="s">
        <v>23347</v>
      </c>
      <c r="B221" s="8">
        <v>6.7</v>
      </c>
    </row>
    <row r="222" spans="1:2">
      <c r="A222" s="7" t="s">
        <v>5530</v>
      </c>
      <c r="B222" s="7">
        <v>6.1</v>
      </c>
    </row>
    <row r="223" spans="1:2">
      <c r="A223" s="8" t="s">
        <v>14001</v>
      </c>
      <c r="B223" s="8">
        <v>7.9</v>
      </c>
    </row>
    <row r="224" spans="1:2">
      <c r="A224" s="7" t="s">
        <v>788</v>
      </c>
      <c r="B224" s="7">
        <v>5</v>
      </c>
    </row>
    <row r="225" spans="1:2">
      <c r="A225" s="8" t="s">
        <v>2519</v>
      </c>
      <c r="B225" s="8">
        <v>7.1</v>
      </c>
    </row>
    <row r="226" spans="1:2">
      <c r="A226" s="7" t="s">
        <v>12089</v>
      </c>
      <c r="B226" s="7">
        <v>6.5</v>
      </c>
    </row>
    <row r="227" spans="1:2">
      <c r="A227" s="8" t="s">
        <v>467</v>
      </c>
      <c r="B227" s="8">
        <v>4.5999999999999996</v>
      </c>
    </row>
    <row r="228" spans="1:2">
      <c r="A228" s="7" t="s">
        <v>23086</v>
      </c>
      <c r="B228" s="7">
        <v>6.2</v>
      </c>
    </row>
    <row r="229" spans="1:2">
      <c r="A229" s="8" t="s">
        <v>20180</v>
      </c>
      <c r="B229" s="8">
        <v>7.8</v>
      </c>
    </row>
    <row r="230" spans="1:2">
      <c r="A230" s="7" t="s">
        <v>66</v>
      </c>
      <c r="B230" s="7">
        <v>7.6</v>
      </c>
    </row>
    <row r="231" spans="1:2">
      <c r="A231" s="8" t="s">
        <v>3395</v>
      </c>
      <c r="B231" s="8">
        <v>7.1</v>
      </c>
    </row>
    <row r="232" spans="1:2">
      <c r="A232" s="7" t="s">
        <v>210</v>
      </c>
      <c r="B232" s="7">
        <v>8</v>
      </c>
    </row>
    <row r="233" spans="1:2">
      <c r="A233" s="8" t="s">
        <v>3016</v>
      </c>
      <c r="B233" s="8">
        <v>6.3</v>
      </c>
    </row>
    <row r="234" spans="1:2">
      <c r="A234" s="7" t="s">
        <v>1309</v>
      </c>
      <c r="B234" s="7">
        <v>7.9</v>
      </c>
    </row>
    <row r="235" spans="1:2">
      <c r="A235" s="8" t="s">
        <v>2519</v>
      </c>
      <c r="B235" s="8">
        <v>7.2</v>
      </c>
    </row>
    <row r="236" spans="1:2">
      <c r="A236" s="7" t="s">
        <v>1386</v>
      </c>
      <c r="B236" s="7">
        <v>3.6</v>
      </c>
    </row>
    <row r="237" spans="1:2">
      <c r="A237" s="8" t="s">
        <v>22852</v>
      </c>
      <c r="B237" s="8">
        <v>7.4</v>
      </c>
    </row>
    <row r="238" spans="1:2">
      <c r="A238" s="7" t="s">
        <v>12315</v>
      </c>
      <c r="B238" s="7">
        <v>6.3</v>
      </c>
    </row>
    <row r="239" spans="1:2">
      <c r="A239" s="8" t="s">
        <v>6389</v>
      </c>
      <c r="B239" s="8">
        <v>4.2</v>
      </c>
    </row>
    <row r="240" spans="1:2">
      <c r="A240" s="7" t="s">
        <v>6118</v>
      </c>
      <c r="B240" s="7">
        <v>4.0999999999999996</v>
      </c>
    </row>
    <row r="241" spans="1:2">
      <c r="A241" s="8" t="s">
        <v>6024</v>
      </c>
      <c r="B241" s="8">
        <v>5.5</v>
      </c>
    </row>
    <row r="242" spans="1:2">
      <c r="A242" s="7" t="s">
        <v>1666</v>
      </c>
      <c r="B242" s="7">
        <v>7</v>
      </c>
    </row>
    <row r="243" spans="1:2">
      <c r="A243" s="8" t="s">
        <v>2128</v>
      </c>
      <c r="B243" s="8">
        <v>5.3</v>
      </c>
    </row>
    <row r="244" spans="1:2">
      <c r="A244" s="7" t="s">
        <v>1005</v>
      </c>
      <c r="B244" s="7">
        <v>5.7</v>
      </c>
    </row>
    <row r="245" spans="1:2">
      <c r="A245" s="8" t="s">
        <v>18939</v>
      </c>
      <c r="B245" s="8">
        <v>5.2</v>
      </c>
    </row>
    <row r="246" spans="1:2">
      <c r="A246" s="7" t="s">
        <v>1673</v>
      </c>
      <c r="B246" s="7">
        <v>5</v>
      </c>
    </row>
    <row r="247" spans="1:2">
      <c r="A247" s="8" t="s">
        <v>2248</v>
      </c>
      <c r="B247" s="8">
        <v>6.9</v>
      </c>
    </row>
    <row r="248" spans="1:2">
      <c r="A248" s="7" t="s">
        <v>5792</v>
      </c>
      <c r="B248" s="7">
        <v>6.9</v>
      </c>
    </row>
    <row r="249" spans="1:2">
      <c r="A249" s="8" t="s">
        <v>2787</v>
      </c>
      <c r="B249" s="8">
        <v>6.4</v>
      </c>
    </row>
    <row r="250" spans="1:2">
      <c r="A250" s="7" t="s">
        <v>14045</v>
      </c>
      <c r="B250" s="7">
        <v>6.8</v>
      </c>
    </row>
    <row r="251" spans="1:2">
      <c r="A251" s="8" t="s">
        <v>2128</v>
      </c>
      <c r="B251" s="8">
        <v>6.2</v>
      </c>
    </row>
    <row r="252" spans="1:2">
      <c r="A252" s="7" t="s">
        <v>1411</v>
      </c>
      <c r="B252" s="7">
        <v>6.9</v>
      </c>
    </row>
    <row r="253" spans="1:2">
      <c r="A253" s="8" t="s">
        <v>11236</v>
      </c>
      <c r="B253" s="8">
        <v>7.8</v>
      </c>
    </row>
    <row r="254" spans="1:2">
      <c r="A254" s="7" t="s">
        <v>617</v>
      </c>
      <c r="B254" s="7">
        <v>4.5</v>
      </c>
    </row>
    <row r="255" spans="1:2">
      <c r="A255" s="8" t="s">
        <v>66</v>
      </c>
      <c r="B255" s="8">
        <v>8</v>
      </c>
    </row>
    <row r="256" spans="1:2">
      <c r="A256" s="7" t="s">
        <v>66</v>
      </c>
      <c r="B256" s="7">
        <v>7.4</v>
      </c>
    </row>
    <row r="257" spans="1:2">
      <c r="A257" s="8" t="s">
        <v>3043</v>
      </c>
      <c r="B257" s="8">
        <v>6.2</v>
      </c>
    </row>
    <row r="258" spans="1:2">
      <c r="A258" s="7" t="s">
        <v>2207</v>
      </c>
      <c r="B258" s="7">
        <v>5.9</v>
      </c>
    </row>
    <row r="259" spans="1:2">
      <c r="A259" s="8" t="s">
        <v>6389</v>
      </c>
      <c r="B259" s="8">
        <v>6.9</v>
      </c>
    </row>
    <row r="260" spans="1:2">
      <c r="A260" s="7" t="s">
        <v>5530</v>
      </c>
      <c r="B260" s="7">
        <v>4.2</v>
      </c>
    </row>
    <row r="261" spans="1:2">
      <c r="A261" s="8" t="s">
        <v>617</v>
      </c>
      <c r="B261" s="8">
        <v>5.8</v>
      </c>
    </row>
    <row r="262" spans="1:2">
      <c r="A262" s="7" t="s">
        <v>10545</v>
      </c>
      <c r="B262" s="7">
        <v>7.8</v>
      </c>
    </row>
    <row r="263" spans="1:2">
      <c r="A263" s="8" t="s">
        <v>5655</v>
      </c>
      <c r="B263" s="8">
        <v>4.7</v>
      </c>
    </row>
    <row r="264" spans="1:2">
      <c r="A264" s="7" t="s">
        <v>1927</v>
      </c>
      <c r="B264" s="7">
        <v>7.8</v>
      </c>
    </row>
    <row r="265" spans="1:2">
      <c r="A265" s="8" t="s">
        <v>1524</v>
      </c>
      <c r="B265" s="8">
        <v>7.1</v>
      </c>
    </row>
    <row r="266" spans="1:2">
      <c r="A266" s="7" t="s">
        <v>2519</v>
      </c>
      <c r="B266" s="7">
        <v>7.7</v>
      </c>
    </row>
    <row r="267" spans="1:2">
      <c r="A267" s="8" t="s">
        <v>1666</v>
      </c>
      <c r="B267" s="8">
        <v>5.8</v>
      </c>
    </row>
    <row r="268" spans="1:2">
      <c r="A268" s="7" t="s">
        <v>6389</v>
      </c>
      <c r="B268" s="7">
        <v>6.4</v>
      </c>
    </row>
    <row r="269" spans="1:2">
      <c r="A269" s="8" t="s">
        <v>1321</v>
      </c>
      <c r="B269" s="8">
        <v>4.3</v>
      </c>
    </row>
    <row r="270" spans="1:2">
      <c r="A270" s="7" t="s">
        <v>18072</v>
      </c>
      <c r="B270" s="7">
        <v>3.2</v>
      </c>
    </row>
    <row r="271" spans="1:2">
      <c r="A271" s="8" t="s">
        <v>12315</v>
      </c>
      <c r="B271" s="8">
        <v>2.8</v>
      </c>
    </row>
    <row r="272" spans="1:2">
      <c r="A272" s="7" t="s">
        <v>10399</v>
      </c>
      <c r="B272" s="7">
        <v>3.9</v>
      </c>
    </row>
    <row r="273" spans="1:2">
      <c r="A273" s="8" t="s">
        <v>22732</v>
      </c>
      <c r="B273" s="8">
        <v>6.8</v>
      </c>
    </row>
    <row r="274" spans="1:2">
      <c r="A274" s="7" t="s">
        <v>1005</v>
      </c>
      <c r="B274" s="7">
        <v>4.5999999999999996</v>
      </c>
    </row>
    <row r="275" spans="1:2">
      <c r="A275" s="8" t="s">
        <v>1005</v>
      </c>
      <c r="B275" s="8">
        <v>5.4</v>
      </c>
    </row>
    <row r="276" spans="1:2">
      <c r="A276" s="7" t="s">
        <v>12821</v>
      </c>
      <c r="B276" s="7">
        <v>5.4</v>
      </c>
    </row>
    <row r="277" spans="1:2">
      <c r="A277" s="8" t="s">
        <v>1666</v>
      </c>
      <c r="B277" s="8">
        <v>2.7</v>
      </c>
    </row>
    <row r="278" spans="1:2">
      <c r="A278" s="7" t="s">
        <v>1666</v>
      </c>
      <c r="B278" s="7">
        <v>4</v>
      </c>
    </row>
    <row r="279" spans="1:2">
      <c r="A279" s="8" t="s">
        <v>967</v>
      </c>
      <c r="B279" s="8">
        <v>6</v>
      </c>
    </row>
    <row r="280" spans="1:2">
      <c r="A280" s="7" t="s">
        <v>3141</v>
      </c>
      <c r="B280" s="7">
        <v>5.9</v>
      </c>
    </row>
    <row r="281" spans="1:2">
      <c r="A281" s="8" t="s">
        <v>1666</v>
      </c>
      <c r="B281" s="8">
        <v>6.4</v>
      </c>
    </row>
    <row r="282" spans="1:2">
      <c r="A282" s="7" t="s">
        <v>8827</v>
      </c>
      <c r="B282" s="7">
        <v>6.6</v>
      </c>
    </row>
    <row r="283" spans="1:2">
      <c r="A283" s="8" t="s">
        <v>1005</v>
      </c>
      <c r="B283" s="8">
        <v>6.7</v>
      </c>
    </row>
    <row r="284" spans="1:2">
      <c r="A284" s="7" t="s">
        <v>1666</v>
      </c>
      <c r="B284" s="7">
        <v>7.1</v>
      </c>
    </row>
    <row r="285" spans="1:2">
      <c r="A285" s="8" t="s">
        <v>8281</v>
      </c>
      <c r="B285" s="8">
        <v>6.5</v>
      </c>
    </row>
    <row r="286" spans="1:2">
      <c r="A286" s="7" t="s">
        <v>1673</v>
      </c>
      <c r="B286" s="7">
        <v>4.4000000000000004</v>
      </c>
    </row>
    <row r="287" spans="1:2">
      <c r="A287" s="8" t="s">
        <v>6531</v>
      </c>
      <c r="B287" s="8">
        <v>6.2</v>
      </c>
    </row>
    <row r="288" spans="1:2">
      <c r="A288" s="7" t="s">
        <v>2519</v>
      </c>
      <c r="B288" s="7">
        <v>5.6</v>
      </c>
    </row>
    <row r="289" spans="1:2">
      <c r="A289" s="8" t="s">
        <v>1666</v>
      </c>
      <c r="B289" s="8">
        <v>5.6</v>
      </c>
    </row>
    <row r="290" spans="1:2">
      <c r="A290" s="7" t="s">
        <v>474</v>
      </c>
      <c r="B290" s="7">
        <v>6</v>
      </c>
    </row>
    <row r="291" spans="1:2">
      <c r="A291" s="8" t="s">
        <v>4370</v>
      </c>
      <c r="B291" s="8">
        <v>3.8</v>
      </c>
    </row>
    <row r="292" spans="1:2">
      <c r="A292" s="7" t="s">
        <v>4061</v>
      </c>
      <c r="B292" s="7">
        <v>6.3</v>
      </c>
    </row>
    <row r="293" spans="1:2">
      <c r="A293" s="8" t="s">
        <v>2494</v>
      </c>
      <c r="B293" s="8">
        <v>4.3</v>
      </c>
    </row>
    <row r="294" spans="1:2">
      <c r="A294" s="7" t="s">
        <v>783</v>
      </c>
      <c r="B294" s="7">
        <v>3.8</v>
      </c>
    </row>
    <row r="295" spans="1:2">
      <c r="A295" s="8" t="s">
        <v>7552</v>
      </c>
      <c r="B295" s="8">
        <v>4.5</v>
      </c>
    </row>
    <row r="296" spans="1:2">
      <c r="A296" s="7" t="s">
        <v>1666</v>
      </c>
      <c r="B296" s="7">
        <v>3.5</v>
      </c>
    </row>
    <row r="297" spans="1:2">
      <c r="A297" s="8" t="s">
        <v>1673</v>
      </c>
      <c r="B297" s="8">
        <v>6.9</v>
      </c>
    </row>
    <row r="298" spans="1:2">
      <c r="A298" s="7" t="s">
        <v>1227</v>
      </c>
      <c r="B298" s="7">
        <v>6.5</v>
      </c>
    </row>
    <row r="299" spans="1:2">
      <c r="A299" s="8" t="s">
        <v>4890</v>
      </c>
      <c r="B299" s="8">
        <v>6.1</v>
      </c>
    </row>
    <row r="300" spans="1:2">
      <c r="A300" s="7" t="s">
        <v>8522</v>
      </c>
      <c r="B300" s="7">
        <v>5.6</v>
      </c>
    </row>
    <row r="301" spans="1:2">
      <c r="A301" s="8" t="s">
        <v>267</v>
      </c>
      <c r="B301" s="8">
        <v>7.9</v>
      </c>
    </row>
    <row r="302" spans="1:2">
      <c r="A302" s="7" t="s">
        <v>6389</v>
      </c>
      <c r="B302" s="7">
        <v>6.9</v>
      </c>
    </row>
    <row r="303" spans="1:2">
      <c r="A303" s="8" t="s">
        <v>6389</v>
      </c>
      <c r="B303" s="8">
        <v>5.2</v>
      </c>
    </row>
    <row r="304" spans="1:2">
      <c r="A304" s="7" t="s">
        <v>878</v>
      </c>
      <c r="B304" s="7">
        <v>5.8</v>
      </c>
    </row>
    <row r="305" spans="1:2">
      <c r="A305" s="8" t="s">
        <v>5591</v>
      </c>
      <c r="B305" s="8">
        <v>8.6</v>
      </c>
    </row>
    <row r="306" spans="1:2">
      <c r="A306" s="7" t="s">
        <v>3395</v>
      </c>
      <c r="B306" s="7">
        <v>7.4</v>
      </c>
    </row>
    <row r="307" spans="1:2">
      <c r="A307" s="8" t="s">
        <v>1666</v>
      </c>
      <c r="B307" s="8">
        <v>7.3</v>
      </c>
    </row>
    <row r="308" spans="1:2">
      <c r="A308" s="7" t="s">
        <v>1666</v>
      </c>
      <c r="B308" s="7">
        <v>6.4</v>
      </c>
    </row>
    <row r="309" spans="1:2">
      <c r="A309" s="8" t="s">
        <v>6389</v>
      </c>
      <c r="B309" s="8">
        <v>3.2</v>
      </c>
    </row>
    <row r="310" spans="1:2">
      <c r="A310" s="7" t="s">
        <v>1666</v>
      </c>
      <c r="B310" s="7">
        <v>6.5</v>
      </c>
    </row>
    <row r="311" spans="1:2">
      <c r="A311" s="8" t="s">
        <v>6389</v>
      </c>
      <c r="B311" s="8">
        <v>2.2000000000000002</v>
      </c>
    </row>
    <row r="312" spans="1:2">
      <c r="A312" s="7" t="s">
        <v>5837</v>
      </c>
      <c r="B312" s="7">
        <v>6.5</v>
      </c>
    </row>
    <row r="313" spans="1:2">
      <c r="A313" s="8" t="s">
        <v>22019</v>
      </c>
      <c r="B313" s="8">
        <v>7.1</v>
      </c>
    </row>
    <row r="314" spans="1:2">
      <c r="A314" s="7" t="s">
        <v>6389</v>
      </c>
      <c r="B314" s="7">
        <v>6.7</v>
      </c>
    </row>
    <row r="315" spans="1:2">
      <c r="A315" s="8" t="s">
        <v>1005</v>
      </c>
      <c r="B315" s="8">
        <v>3.3</v>
      </c>
    </row>
    <row r="316" spans="1:2">
      <c r="A316" s="7" t="s">
        <v>2340</v>
      </c>
      <c r="B316" s="7">
        <v>5.5</v>
      </c>
    </row>
    <row r="317" spans="1:2">
      <c r="A317" s="8" t="s">
        <v>3395</v>
      </c>
      <c r="B317" s="8">
        <v>7.2</v>
      </c>
    </row>
    <row r="318" spans="1:2">
      <c r="A318" s="7" t="s">
        <v>3395</v>
      </c>
      <c r="B318" s="7">
        <v>6.6</v>
      </c>
    </row>
    <row r="319" spans="1:2">
      <c r="A319" s="8" t="s">
        <v>467</v>
      </c>
      <c r="B319" s="8">
        <v>5.8</v>
      </c>
    </row>
    <row r="320" spans="1:2">
      <c r="A320" s="7" t="s">
        <v>1005</v>
      </c>
      <c r="B320" s="7">
        <v>6.4</v>
      </c>
    </row>
    <row r="321" spans="1:2">
      <c r="A321" s="8" t="s">
        <v>2772</v>
      </c>
      <c r="B321" s="8">
        <v>4.3</v>
      </c>
    </row>
    <row r="322" spans="1:2">
      <c r="A322" s="7" t="s">
        <v>8827</v>
      </c>
      <c r="B322" s="7">
        <v>5.9</v>
      </c>
    </row>
    <row r="323" spans="1:2">
      <c r="A323" s="8" t="s">
        <v>22983</v>
      </c>
      <c r="B323" s="8">
        <v>6.9</v>
      </c>
    </row>
    <row r="324" spans="1:2">
      <c r="A324" s="7" t="s">
        <v>7565</v>
      </c>
      <c r="B324" s="7">
        <v>5.7</v>
      </c>
    </row>
    <row r="325" spans="1:2">
      <c r="A325" s="8" t="s">
        <v>5530</v>
      </c>
      <c r="B325" s="8">
        <v>5.3</v>
      </c>
    </row>
    <row r="326" spans="1:2">
      <c r="A326" s="7" t="s">
        <v>7663</v>
      </c>
      <c r="B326" s="7">
        <v>4.2</v>
      </c>
    </row>
    <row r="327" spans="1:2">
      <c r="A327" s="8" t="s">
        <v>1744</v>
      </c>
      <c r="B327" s="8">
        <v>5.5</v>
      </c>
    </row>
    <row r="328" spans="1:2">
      <c r="A328" s="7" t="s">
        <v>2117</v>
      </c>
      <c r="B328" s="7">
        <v>6.7</v>
      </c>
    </row>
    <row r="329" spans="1:2">
      <c r="A329" s="8" t="s">
        <v>643</v>
      </c>
      <c r="B329" s="8">
        <v>4.0999999999999996</v>
      </c>
    </row>
    <row r="330" spans="1:2">
      <c r="A330" s="7" t="s">
        <v>1666</v>
      </c>
      <c r="B330" s="7">
        <v>6.5</v>
      </c>
    </row>
    <row r="331" spans="1:2">
      <c r="A331" s="8" t="s">
        <v>5530</v>
      </c>
      <c r="B331" s="8">
        <v>4.7</v>
      </c>
    </row>
    <row r="332" spans="1:2">
      <c r="A332" s="7" t="s">
        <v>1666</v>
      </c>
      <c r="B332" s="7">
        <v>5.5</v>
      </c>
    </row>
    <row r="333" spans="1:2">
      <c r="A333" s="8" t="s">
        <v>1666</v>
      </c>
      <c r="B333" s="8">
        <v>4.5999999999999996</v>
      </c>
    </row>
    <row r="334" spans="1:2">
      <c r="A334" s="7" t="s">
        <v>3395</v>
      </c>
      <c r="B334" s="7">
        <v>7.4</v>
      </c>
    </row>
    <row r="335" spans="1:2">
      <c r="A335" s="8" t="s">
        <v>10426</v>
      </c>
      <c r="B335" s="8">
        <v>5.5</v>
      </c>
    </row>
    <row r="336" spans="1:2">
      <c r="A336" s="7" t="s">
        <v>2697</v>
      </c>
      <c r="B336" s="7">
        <v>7</v>
      </c>
    </row>
    <row r="337" spans="1:2">
      <c r="A337" s="8" t="s">
        <v>467</v>
      </c>
      <c r="B337" s="8">
        <v>6.2</v>
      </c>
    </row>
    <row r="338" spans="1:2">
      <c r="A338" s="7" t="s">
        <v>210</v>
      </c>
      <c r="B338" s="7">
        <v>6.6</v>
      </c>
    </row>
    <row r="339" spans="1:2">
      <c r="A339" s="8" t="s">
        <v>1666</v>
      </c>
      <c r="B339" s="8">
        <v>5.2</v>
      </c>
    </row>
    <row r="340" spans="1:2">
      <c r="A340" s="7" t="s">
        <v>467</v>
      </c>
      <c r="B340" s="7">
        <v>6.6</v>
      </c>
    </row>
    <row r="341" spans="1:2">
      <c r="A341" s="8" t="s">
        <v>5530</v>
      </c>
      <c r="B341" s="8">
        <v>4.0999999999999996</v>
      </c>
    </row>
    <row r="342" spans="1:2">
      <c r="A342" s="7" t="s">
        <v>6016</v>
      </c>
      <c r="B342" s="7">
        <v>7.7</v>
      </c>
    </row>
    <row r="343" spans="1:2">
      <c r="A343" s="8" t="s">
        <v>4318</v>
      </c>
      <c r="B343" s="8">
        <v>5.2</v>
      </c>
    </row>
    <row r="344" spans="1:2">
      <c r="A344" s="7" t="s">
        <v>467</v>
      </c>
      <c r="B344" s="7">
        <v>6.8</v>
      </c>
    </row>
    <row r="345" spans="1:2">
      <c r="A345" s="8" t="s">
        <v>2519</v>
      </c>
      <c r="B345" s="8">
        <v>6.5</v>
      </c>
    </row>
    <row r="346" spans="1:2">
      <c r="A346" s="7" t="s">
        <v>6389</v>
      </c>
      <c r="B346" s="7">
        <v>5.9</v>
      </c>
    </row>
    <row r="347" spans="1:2">
      <c r="A347" s="8" t="s">
        <v>1744</v>
      </c>
      <c r="B347" s="8">
        <v>6.1</v>
      </c>
    </row>
    <row r="348" spans="1:2">
      <c r="A348" s="7" t="s">
        <v>6389</v>
      </c>
      <c r="B348" s="7">
        <v>4.2</v>
      </c>
    </row>
    <row r="349" spans="1:2">
      <c r="A349" s="8" t="s">
        <v>3016</v>
      </c>
      <c r="B349" s="8">
        <v>5.7</v>
      </c>
    </row>
    <row r="350" spans="1:2">
      <c r="A350" s="7" t="s">
        <v>14994</v>
      </c>
      <c r="B350" s="7">
        <v>3.8</v>
      </c>
    </row>
    <row r="351" spans="1:2">
      <c r="A351" s="8" t="s">
        <v>18072</v>
      </c>
      <c r="B351" s="8">
        <v>5.2</v>
      </c>
    </row>
    <row r="352" spans="1:2">
      <c r="A352" s="7" t="s">
        <v>1673</v>
      </c>
      <c r="B352" s="7">
        <v>6.3</v>
      </c>
    </row>
    <row r="353" spans="1:2">
      <c r="A353" s="8" t="s">
        <v>1666</v>
      </c>
      <c r="B353" s="8">
        <v>5.2</v>
      </c>
    </row>
    <row r="354" spans="1:2">
      <c r="A354" s="7" t="s">
        <v>6118</v>
      </c>
      <c r="B354" s="7">
        <v>5.8</v>
      </c>
    </row>
    <row r="355" spans="1:2">
      <c r="A355" s="8" t="s">
        <v>6389</v>
      </c>
      <c r="B355" s="8">
        <v>4.5999999999999996</v>
      </c>
    </row>
    <row r="356" spans="1:2">
      <c r="A356" s="7" t="s">
        <v>2519</v>
      </c>
      <c r="B356" s="7">
        <v>4.3</v>
      </c>
    </row>
    <row r="357" spans="1:2">
      <c r="A357" s="8" t="s">
        <v>1744</v>
      </c>
      <c r="B357" s="8">
        <v>6.1</v>
      </c>
    </row>
    <row r="358" spans="1:2">
      <c r="A358" s="7" t="s">
        <v>21378</v>
      </c>
      <c r="B358" s="7">
        <v>3.8</v>
      </c>
    </row>
    <row r="359" spans="1:2">
      <c r="A359" s="8" t="s">
        <v>1673</v>
      </c>
      <c r="B359" s="8">
        <v>3.8</v>
      </c>
    </row>
    <row r="360" spans="1:2">
      <c r="A360" s="7" t="s">
        <v>20310</v>
      </c>
      <c r="B360" s="7">
        <v>7.2</v>
      </c>
    </row>
    <row r="361" spans="1:2">
      <c r="A361" s="8" t="s">
        <v>1666</v>
      </c>
      <c r="B361" s="8">
        <v>6.5</v>
      </c>
    </row>
    <row r="362" spans="1:2">
      <c r="A362" s="7" t="s">
        <v>1666</v>
      </c>
      <c r="B362" s="7">
        <v>6.2</v>
      </c>
    </row>
    <row r="363" spans="1:2">
      <c r="A363" s="8" t="s">
        <v>13795</v>
      </c>
      <c r="B363" s="8">
        <v>5.6</v>
      </c>
    </row>
    <row r="364" spans="1:2">
      <c r="A364" s="7" t="s">
        <v>1744</v>
      </c>
      <c r="B364" s="7">
        <v>5.9</v>
      </c>
    </row>
    <row r="365" spans="1:2">
      <c r="A365" s="8" t="s">
        <v>1666</v>
      </c>
      <c r="B365" s="8">
        <v>7.6</v>
      </c>
    </row>
    <row r="366" spans="1:2">
      <c r="A366" s="7" t="s">
        <v>2519</v>
      </c>
      <c r="B366" s="7">
        <v>5.6</v>
      </c>
    </row>
    <row r="367" spans="1:2">
      <c r="A367" s="8" t="s">
        <v>1666</v>
      </c>
      <c r="B367" s="8">
        <v>5.0999999999999996</v>
      </c>
    </row>
    <row r="368" spans="1:2">
      <c r="A368" s="7" t="s">
        <v>1524</v>
      </c>
      <c r="B368" s="7">
        <v>5.6</v>
      </c>
    </row>
    <row r="369" spans="1:2">
      <c r="A369" s="8" t="s">
        <v>6815</v>
      </c>
      <c r="B369" s="8">
        <v>5.8</v>
      </c>
    </row>
    <row r="370" spans="1:2">
      <c r="A370" s="7" t="s">
        <v>4061</v>
      </c>
      <c r="B370" s="7">
        <v>6.4</v>
      </c>
    </row>
    <row r="371" spans="1:2">
      <c r="A371" s="8" t="s">
        <v>6118</v>
      </c>
      <c r="B371" s="8">
        <v>3.9</v>
      </c>
    </row>
    <row r="372" spans="1:2">
      <c r="A372" s="7" t="s">
        <v>4054</v>
      </c>
      <c r="B372" s="7">
        <v>5.4</v>
      </c>
    </row>
    <row r="373" spans="1:2">
      <c r="A373" s="8" t="s">
        <v>5468</v>
      </c>
      <c r="B373" s="8">
        <v>4.8</v>
      </c>
    </row>
    <row r="374" spans="1:2">
      <c r="A374" s="7" t="s">
        <v>460</v>
      </c>
      <c r="B374" s="7">
        <v>5.8</v>
      </c>
    </row>
    <row r="375" spans="1:2">
      <c r="A375" s="8" t="s">
        <v>1744</v>
      </c>
      <c r="B375" s="8">
        <v>4</v>
      </c>
    </row>
    <row r="376" spans="1:2">
      <c r="A376" s="7" t="s">
        <v>1005</v>
      </c>
      <c r="B376" s="7">
        <v>5.9</v>
      </c>
    </row>
    <row r="377" spans="1:2">
      <c r="A377" s="8" t="s">
        <v>4561</v>
      </c>
      <c r="B377" s="8">
        <v>6.6</v>
      </c>
    </row>
    <row r="378" spans="1:2">
      <c r="A378" s="7" t="s">
        <v>15451</v>
      </c>
      <c r="B378" s="7">
        <v>6</v>
      </c>
    </row>
    <row r="379" spans="1:2">
      <c r="A379" s="8" t="s">
        <v>3022</v>
      </c>
      <c r="B379" s="8">
        <v>4.0999999999999996</v>
      </c>
    </row>
    <row r="380" spans="1:2">
      <c r="A380" s="7" t="s">
        <v>4263</v>
      </c>
      <c r="B380" s="7">
        <v>5.5</v>
      </c>
    </row>
    <row r="381" spans="1:2">
      <c r="A381" s="8" t="s">
        <v>2772</v>
      </c>
      <c r="B381" s="8">
        <v>6.3</v>
      </c>
    </row>
    <row r="382" spans="1:2">
      <c r="A382" s="7" t="s">
        <v>783</v>
      </c>
      <c r="B382" s="7">
        <v>5.9</v>
      </c>
    </row>
    <row r="383" spans="1:2">
      <c r="A383" s="8" t="s">
        <v>1927</v>
      </c>
      <c r="B383" s="8">
        <v>7.8</v>
      </c>
    </row>
    <row r="384" spans="1:2">
      <c r="A384" s="7" t="s">
        <v>3395</v>
      </c>
      <c r="B384" s="7">
        <v>6.1</v>
      </c>
    </row>
    <row r="385" spans="1:2">
      <c r="A385" s="8" t="s">
        <v>1867</v>
      </c>
      <c r="B385" s="8">
        <v>6.6</v>
      </c>
    </row>
    <row r="386" spans="1:2">
      <c r="A386" s="7" t="s">
        <v>5530</v>
      </c>
      <c r="B386" s="7">
        <v>4.5999999999999996</v>
      </c>
    </row>
    <row r="387" spans="1:2">
      <c r="A387" s="8" t="s">
        <v>3157</v>
      </c>
      <c r="B387" s="8">
        <v>6</v>
      </c>
    </row>
    <row r="388" spans="1:2">
      <c r="A388" s="7" t="s">
        <v>2207</v>
      </c>
      <c r="B388" s="7">
        <v>6.5</v>
      </c>
    </row>
    <row r="389" spans="1:2">
      <c r="A389" s="8" t="s">
        <v>4471</v>
      </c>
      <c r="B389" s="8">
        <v>5.5</v>
      </c>
    </row>
    <row r="390" spans="1:2">
      <c r="A390" s="7" t="s">
        <v>1916</v>
      </c>
      <c r="B390" s="7">
        <v>7.5</v>
      </c>
    </row>
    <row r="391" spans="1:2">
      <c r="A391" s="8" t="s">
        <v>330</v>
      </c>
      <c r="B391" s="8">
        <v>7.2</v>
      </c>
    </row>
    <row r="392" spans="1:2">
      <c r="A392" s="7" t="s">
        <v>1666</v>
      </c>
      <c r="B392" s="7">
        <v>5.5</v>
      </c>
    </row>
    <row r="393" spans="1:2">
      <c r="A393" s="8" t="s">
        <v>2519</v>
      </c>
      <c r="B393" s="8">
        <v>6.8</v>
      </c>
    </row>
    <row r="394" spans="1:2">
      <c r="A394" s="7" t="s">
        <v>1916</v>
      </c>
      <c r="B394" s="7">
        <v>6</v>
      </c>
    </row>
    <row r="395" spans="1:2">
      <c r="A395" s="8" t="s">
        <v>5530</v>
      </c>
      <c r="B395" s="8">
        <v>6.7</v>
      </c>
    </row>
    <row r="396" spans="1:2">
      <c r="A396" s="7" t="s">
        <v>859</v>
      </c>
      <c r="B396" s="7">
        <v>7</v>
      </c>
    </row>
    <row r="397" spans="1:2">
      <c r="A397" s="8" t="s">
        <v>5530</v>
      </c>
      <c r="B397" s="8">
        <v>6.1</v>
      </c>
    </row>
    <row r="398" spans="1:2">
      <c r="A398" s="7" t="s">
        <v>14994</v>
      </c>
      <c r="B398" s="7">
        <v>6.9</v>
      </c>
    </row>
    <row r="399" spans="1:2">
      <c r="A399" s="8" t="s">
        <v>1411</v>
      </c>
      <c r="B399" s="8">
        <v>7.1</v>
      </c>
    </row>
    <row r="400" spans="1:2">
      <c r="A400" s="7" t="s">
        <v>6389</v>
      </c>
      <c r="B400" s="7">
        <v>6.3</v>
      </c>
    </row>
    <row r="401" spans="1:2">
      <c r="A401" s="8" t="s">
        <v>3076</v>
      </c>
      <c r="B401" s="8">
        <v>5.2</v>
      </c>
    </row>
    <row r="402" spans="1:2">
      <c r="A402" s="7" t="s">
        <v>8734</v>
      </c>
      <c r="B402" s="7">
        <v>4.0999999999999996</v>
      </c>
    </row>
    <row r="403" spans="1:2">
      <c r="A403" s="8" t="s">
        <v>1666</v>
      </c>
      <c r="B403" s="8">
        <v>5.9</v>
      </c>
    </row>
    <row r="404" spans="1:2">
      <c r="A404" s="7" t="s">
        <v>15436</v>
      </c>
      <c r="B404" s="7">
        <v>4.8</v>
      </c>
    </row>
    <row r="405" spans="1:2">
      <c r="A405" s="8" t="s">
        <v>919</v>
      </c>
      <c r="B405" s="8">
        <v>5.5</v>
      </c>
    </row>
    <row r="406" spans="1:2">
      <c r="A406" s="7" t="s">
        <v>66</v>
      </c>
      <c r="B406" s="7">
        <v>7.2</v>
      </c>
    </row>
    <row r="407" spans="1:2">
      <c r="A407" s="8" t="s">
        <v>467</v>
      </c>
      <c r="B407" s="8">
        <v>5.2</v>
      </c>
    </row>
    <row r="408" spans="1:2">
      <c r="A408" s="7" t="s">
        <v>17517</v>
      </c>
      <c r="B408" s="7">
        <v>6.2</v>
      </c>
    </row>
    <row r="409" spans="1:2">
      <c r="A409" s="8" t="s">
        <v>2519</v>
      </c>
      <c r="B409" s="8">
        <v>5.8</v>
      </c>
    </row>
    <row r="410" spans="1:2">
      <c r="A410" s="7" t="s">
        <v>1666</v>
      </c>
      <c r="B410" s="7">
        <v>4.7</v>
      </c>
    </row>
    <row r="411" spans="1:2">
      <c r="A411" s="8" t="s">
        <v>2519</v>
      </c>
      <c r="B411" s="8">
        <v>6.7</v>
      </c>
    </row>
    <row r="412" spans="1:2">
      <c r="A412" s="7" t="s">
        <v>467</v>
      </c>
      <c r="B412" s="7">
        <v>5.7</v>
      </c>
    </row>
    <row r="413" spans="1:2">
      <c r="A413" s="8" t="s">
        <v>267</v>
      </c>
      <c r="B413" s="8">
        <v>5.2</v>
      </c>
    </row>
    <row r="414" spans="1:2">
      <c r="A414" s="7" t="s">
        <v>2817</v>
      </c>
      <c r="B414" s="7">
        <v>5.8</v>
      </c>
    </row>
    <row r="415" spans="1:2">
      <c r="A415" s="8" t="s">
        <v>1673</v>
      </c>
      <c r="B415" s="8">
        <v>5.5</v>
      </c>
    </row>
    <row r="416" spans="1:2">
      <c r="A416" s="7" t="s">
        <v>2519</v>
      </c>
      <c r="B416" s="7">
        <v>6.4</v>
      </c>
    </row>
    <row r="417" spans="1:2">
      <c r="A417" s="8" t="s">
        <v>1005</v>
      </c>
      <c r="B417" s="8">
        <v>6.8</v>
      </c>
    </row>
    <row r="418" spans="1:2">
      <c r="A418" s="7" t="s">
        <v>2519</v>
      </c>
      <c r="B418" s="7">
        <v>5.8</v>
      </c>
    </row>
    <row r="419" spans="1:2">
      <c r="A419" s="8" t="s">
        <v>2703</v>
      </c>
      <c r="B419" s="8">
        <v>4.0999999999999996</v>
      </c>
    </row>
    <row r="420" spans="1:2">
      <c r="A420" s="7" t="s">
        <v>2441</v>
      </c>
      <c r="B420" s="7">
        <v>3.6</v>
      </c>
    </row>
    <row r="421" spans="1:2">
      <c r="A421" s="8" t="s">
        <v>1411</v>
      </c>
      <c r="B421" s="8">
        <v>6.6</v>
      </c>
    </row>
    <row r="422" spans="1:2">
      <c r="A422" s="7" t="s">
        <v>18635</v>
      </c>
      <c r="B422" s="7">
        <v>6.3</v>
      </c>
    </row>
    <row r="423" spans="1:2">
      <c r="A423" s="8" t="s">
        <v>1005</v>
      </c>
      <c r="B423" s="8">
        <v>5.0999999999999996</v>
      </c>
    </row>
    <row r="424" spans="1:2">
      <c r="A424" s="7" t="s">
        <v>267</v>
      </c>
      <c r="B424" s="7">
        <v>6.3</v>
      </c>
    </row>
    <row r="425" spans="1:2">
      <c r="A425" s="8" t="s">
        <v>4054</v>
      </c>
      <c r="B425" s="8">
        <v>8.4</v>
      </c>
    </row>
    <row r="426" spans="1:2">
      <c r="A426" s="7" t="s">
        <v>9179</v>
      </c>
      <c r="B426" s="7">
        <v>7.2</v>
      </c>
    </row>
    <row r="427" spans="1:2">
      <c r="A427" s="8" t="s">
        <v>2117</v>
      </c>
      <c r="B427" s="8">
        <v>7</v>
      </c>
    </row>
    <row r="428" spans="1:2">
      <c r="A428" s="7" t="s">
        <v>511</v>
      </c>
      <c r="B428" s="7">
        <v>5.3</v>
      </c>
    </row>
    <row r="429" spans="1:2">
      <c r="A429" s="8" t="s">
        <v>1666</v>
      </c>
      <c r="B429" s="8">
        <v>3.4</v>
      </c>
    </row>
    <row r="430" spans="1:2">
      <c r="A430" s="7" t="s">
        <v>4061</v>
      </c>
      <c r="B430" s="7">
        <v>5</v>
      </c>
    </row>
    <row r="431" spans="1:2">
      <c r="A431" s="8" t="s">
        <v>8052</v>
      </c>
      <c r="B431" s="8">
        <v>6</v>
      </c>
    </row>
    <row r="432" spans="1:2">
      <c r="A432" s="7" t="s">
        <v>2799</v>
      </c>
      <c r="B432" s="7">
        <v>5.9</v>
      </c>
    </row>
    <row r="433" spans="1:2">
      <c r="A433" s="8" t="s">
        <v>4313</v>
      </c>
      <c r="B433" s="8">
        <v>6.7</v>
      </c>
    </row>
    <row r="434" spans="1:2">
      <c r="A434" s="7" t="s">
        <v>1673</v>
      </c>
      <c r="B434" s="7">
        <v>2.7</v>
      </c>
    </row>
    <row r="435" spans="1:2">
      <c r="A435" s="8" t="s">
        <v>2519</v>
      </c>
      <c r="B435" s="8">
        <v>6.6</v>
      </c>
    </row>
    <row r="436" spans="1:2">
      <c r="A436" s="7" t="s">
        <v>467</v>
      </c>
      <c r="B436" s="7">
        <v>5.8</v>
      </c>
    </row>
    <row r="437" spans="1:2">
      <c r="A437" s="8" t="s">
        <v>467</v>
      </c>
      <c r="B437" s="8">
        <v>6.7</v>
      </c>
    </row>
    <row r="438" spans="1:2">
      <c r="A438" s="7" t="s">
        <v>2194</v>
      </c>
      <c r="B438" s="7">
        <v>6.7</v>
      </c>
    </row>
    <row r="439" spans="1:2">
      <c r="A439" s="8" t="s">
        <v>1666</v>
      </c>
      <c r="B439" s="8">
        <v>6.4</v>
      </c>
    </row>
    <row r="440" spans="1:2">
      <c r="A440" s="7" t="s">
        <v>22270</v>
      </c>
      <c r="B440" s="7">
        <v>8.1</v>
      </c>
    </row>
    <row r="441" spans="1:2">
      <c r="A441" s="8" t="s">
        <v>1941</v>
      </c>
      <c r="B441" s="8">
        <v>6.8</v>
      </c>
    </row>
    <row r="442" spans="1:2">
      <c r="A442" s="7" t="s">
        <v>2548</v>
      </c>
      <c r="B442" s="7">
        <v>7.2</v>
      </c>
    </row>
    <row r="443" spans="1:2">
      <c r="A443" s="8" t="s">
        <v>783</v>
      </c>
      <c r="B443" s="8">
        <v>4.9000000000000004</v>
      </c>
    </row>
    <row r="444" spans="1:2">
      <c r="A444" s="7" t="s">
        <v>2200</v>
      </c>
      <c r="B444" s="7">
        <v>4.4000000000000004</v>
      </c>
    </row>
    <row r="445" spans="1:2">
      <c r="A445" s="8" t="s">
        <v>8281</v>
      </c>
      <c r="B445" s="8">
        <v>7.5</v>
      </c>
    </row>
    <row r="446" spans="1:2">
      <c r="A446" s="7" t="s">
        <v>6389</v>
      </c>
      <c r="B446" s="7">
        <v>6.6</v>
      </c>
    </row>
    <row r="447" spans="1:2">
      <c r="A447" s="8" t="s">
        <v>848</v>
      </c>
      <c r="B447" s="8">
        <v>6.5</v>
      </c>
    </row>
    <row r="448" spans="1:2">
      <c r="A448" s="7" t="s">
        <v>7823</v>
      </c>
      <c r="B448" s="7">
        <v>7.9</v>
      </c>
    </row>
    <row r="449" spans="1:2">
      <c r="A449" s="8" t="s">
        <v>3214</v>
      </c>
      <c r="B449" s="8">
        <v>7.3</v>
      </c>
    </row>
    <row r="450" spans="1:2">
      <c r="A450" s="7" t="s">
        <v>1666</v>
      </c>
      <c r="B450" s="7">
        <v>6.2</v>
      </c>
    </row>
    <row r="451" spans="1:2">
      <c r="A451" s="8" t="s">
        <v>6312</v>
      </c>
      <c r="B451" s="8">
        <v>7.5</v>
      </c>
    </row>
    <row r="452" spans="1:2">
      <c r="A452" s="7" t="s">
        <v>4318</v>
      </c>
      <c r="B452" s="7">
        <v>5.7</v>
      </c>
    </row>
    <row r="453" spans="1:2">
      <c r="A453" s="8" t="s">
        <v>3432</v>
      </c>
      <c r="B453" s="8">
        <v>7</v>
      </c>
    </row>
    <row r="454" spans="1:2">
      <c r="A454" s="7" t="s">
        <v>1673</v>
      </c>
      <c r="B454" s="7">
        <v>6.8</v>
      </c>
    </row>
    <row r="455" spans="1:2">
      <c r="A455" s="8" t="s">
        <v>22475</v>
      </c>
      <c r="B455" s="8">
        <v>6.1</v>
      </c>
    </row>
    <row r="456" spans="1:2">
      <c r="A456" s="7" t="s">
        <v>1673</v>
      </c>
      <c r="B456" s="7">
        <v>5.4</v>
      </c>
    </row>
    <row r="457" spans="1:2">
      <c r="A457" s="8" t="s">
        <v>7130</v>
      </c>
      <c r="B457" s="8">
        <v>7.2</v>
      </c>
    </row>
    <row r="458" spans="1:2">
      <c r="A458" s="7" t="s">
        <v>22377</v>
      </c>
      <c r="B458" s="7">
        <v>7.5</v>
      </c>
    </row>
    <row r="459" spans="1:2">
      <c r="A459" s="8" t="s">
        <v>22117</v>
      </c>
      <c r="B459" s="8">
        <v>4.9000000000000004</v>
      </c>
    </row>
    <row r="460" spans="1:2">
      <c r="A460" s="7" t="s">
        <v>4810</v>
      </c>
      <c r="B460" s="7">
        <v>6.5</v>
      </c>
    </row>
    <row r="461" spans="1:2">
      <c r="A461" s="8" t="s">
        <v>1922</v>
      </c>
      <c r="B461" s="8">
        <v>3.3</v>
      </c>
    </row>
    <row r="462" spans="1:2">
      <c r="A462" s="7" t="s">
        <v>1411</v>
      </c>
      <c r="B462" s="7">
        <v>6.8</v>
      </c>
    </row>
    <row r="463" spans="1:2">
      <c r="A463" s="8" t="s">
        <v>3899</v>
      </c>
      <c r="B463" s="8">
        <v>6</v>
      </c>
    </row>
    <row r="464" spans="1:2">
      <c r="A464" s="7" t="s">
        <v>66</v>
      </c>
      <c r="B464" s="7">
        <v>7.5</v>
      </c>
    </row>
    <row r="465" spans="1:2">
      <c r="A465" s="8" t="s">
        <v>7130</v>
      </c>
      <c r="B465" s="8">
        <v>6.6</v>
      </c>
    </row>
    <row r="466" spans="1:2">
      <c r="A466" s="7" t="s">
        <v>3395</v>
      </c>
      <c r="B466" s="7">
        <v>6.9</v>
      </c>
    </row>
    <row r="467" spans="1:2">
      <c r="A467" s="8" t="s">
        <v>1666</v>
      </c>
      <c r="B467" s="8">
        <v>3.5</v>
      </c>
    </row>
    <row r="468" spans="1:2">
      <c r="A468" s="7" t="s">
        <v>1666</v>
      </c>
      <c r="B468" s="7">
        <v>4.5</v>
      </c>
    </row>
    <row r="469" spans="1:2">
      <c r="A469" s="8" t="s">
        <v>1666</v>
      </c>
      <c r="B469" s="8">
        <v>6.3</v>
      </c>
    </row>
    <row r="470" spans="1:2">
      <c r="A470" s="7" t="s">
        <v>6682</v>
      </c>
      <c r="B470" s="7">
        <v>6.2</v>
      </c>
    </row>
    <row r="471" spans="1:2">
      <c r="A471" s="8" t="s">
        <v>1005</v>
      </c>
      <c r="B471" s="8">
        <v>5.0999999999999996</v>
      </c>
    </row>
    <row r="472" spans="1:2">
      <c r="A472" s="7" t="s">
        <v>1411</v>
      </c>
      <c r="B472" s="7">
        <v>6.5</v>
      </c>
    </row>
    <row r="473" spans="1:2">
      <c r="A473" s="8" t="s">
        <v>6185</v>
      </c>
      <c r="B473" s="8">
        <v>5.8</v>
      </c>
    </row>
    <row r="474" spans="1:2">
      <c r="A474" s="7" t="s">
        <v>15325</v>
      </c>
      <c r="B474" s="7">
        <v>6.2</v>
      </c>
    </row>
    <row r="475" spans="1:2">
      <c r="A475" s="8" t="s">
        <v>66</v>
      </c>
      <c r="B475" s="8">
        <v>7</v>
      </c>
    </row>
    <row r="476" spans="1:2">
      <c r="A476" s="7" t="s">
        <v>6389</v>
      </c>
      <c r="B476" s="7">
        <v>5.4</v>
      </c>
    </row>
    <row r="477" spans="1:2">
      <c r="A477" s="8" t="s">
        <v>7565</v>
      </c>
      <c r="B477" s="8">
        <v>4.3</v>
      </c>
    </row>
    <row r="478" spans="1:2">
      <c r="A478" s="7" t="s">
        <v>6185</v>
      </c>
      <c r="B478" s="7">
        <v>6.5</v>
      </c>
    </row>
    <row r="479" spans="1:2">
      <c r="A479" s="8" t="s">
        <v>1666</v>
      </c>
      <c r="B479" s="8">
        <v>4.5999999999999996</v>
      </c>
    </row>
    <row r="480" spans="1:2">
      <c r="A480" s="7" t="s">
        <v>4054</v>
      </c>
      <c r="B480" s="7">
        <v>7.1</v>
      </c>
    </row>
    <row r="481" spans="1:2">
      <c r="A481" s="8" t="s">
        <v>13476</v>
      </c>
      <c r="B481" s="8">
        <v>5.4</v>
      </c>
    </row>
    <row r="482" spans="1:2">
      <c r="A482" s="7" t="s">
        <v>1005</v>
      </c>
      <c r="B482" s="7">
        <v>4.5999999999999996</v>
      </c>
    </row>
    <row r="483" spans="1:2">
      <c r="A483" s="8" t="s">
        <v>1744</v>
      </c>
      <c r="B483" s="8">
        <v>6.2</v>
      </c>
    </row>
    <row r="484" spans="1:2">
      <c r="A484" s="7" t="s">
        <v>1673</v>
      </c>
      <c r="B484" s="7">
        <v>5.3</v>
      </c>
    </row>
    <row r="485" spans="1:2">
      <c r="A485" s="8" t="s">
        <v>2772</v>
      </c>
      <c r="B485" s="8">
        <v>4.7</v>
      </c>
    </row>
    <row r="486" spans="1:2">
      <c r="A486" s="7" t="s">
        <v>1005</v>
      </c>
      <c r="B486" s="7">
        <v>6.4</v>
      </c>
    </row>
    <row r="487" spans="1:2">
      <c r="A487" s="8" t="s">
        <v>3618</v>
      </c>
      <c r="B487" s="8">
        <v>6.8</v>
      </c>
    </row>
    <row r="488" spans="1:2">
      <c r="A488" s="7" t="s">
        <v>4205</v>
      </c>
      <c r="B488" s="7">
        <v>5.4</v>
      </c>
    </row>
    <row r="489" spans="1:2">
      <c r="A489" s="8" t="s">
        <v>2952</v>
      </c>
      <c r="B489" s="8">
        <v>4.8</v>
      </c>
    </row>
    <row r="490" spans="1:2">
      <c r="A490" s="7" t="s">
        <v>788</v>
      </c>
      <c r="B490" s="7">
        <v>5</v>
      </c>
    </row>
    <row r="491" spans="1:2">
      <c r="A491" s="8" t="s">
        <v>2128</v>
      </c>
      <c r="B491" s="8">
        <v>5.8</v>
      </c>
    </row>
    <row r="492" spans="1:2">
      <c r="A492" s="7" t="s">
        <v>5899</v>
      </c>
      <c r="B492" s="7">
        <v>5.4</v>
      </c>
    </row>
    <row r="493" spans="1:2">
      <c r="A493" s="8" t="s">
        <v>22223</v>
      </c>
      <c r="B493" s="8">
        <v>6.9</v>
      </c>
    </row>
    <row r="494" spans="1:2">
      <c r="A494" s="7" t="s">
        <v>2644</v>
      </c>
      <c r="B494" s="7">
        <v>6.5</v>
      </c>
    </row>
    <row r="495" spans="1:2">
      <c r="A495" s="8" t="s">
        <v>19508</v>
      </c>
      <c r="B495" s="8">
        <v>6.2</v>
      </c>
    </row>
    <row r="496" spans="1:2">
      <c r="A496" s="7" t="s">
        <v>7565</v>
      </c>
      <c r="B496" s="7">
        <v>5.7</v>
      </c>
    </row>
    <row r="497" spans="1:2">
      <c r="A497" s="8" t="s">
        <v>3395</v>
      </c>
      <c r="B497" s="8">
        <v>6.3</v>
      </c>
    </row>
    <row r="498" spans="1:2">
      <c r="A498" s="7" t="s">
        <v>1666</v>
      </c>
      <c r="B498" s="7">
        <v>2.7</v>
      </c>
    </row>
    <row r="499" spans="1:2">
      <c r="A499" s="8" t="s">
        <v>4542</v>
      </c>
      <c r="B499" s="8">
        <v>6.2</v>
      </c>
    </row>
    <row r="500" spans="1:2">
      <c r="A500" s="7" t="s">
        <v>210</v>
      </c>
      <c r="B500" s="7">
        <v>6.8</v>
      </c>
    </row>
    <row r="501" spans="1:2">
      <c r="A501" s="8" t="s">
        <v>2772</v>
      </c>
      <c r="B501" s="8">
        <v>5.0999999999999996</v>
      </c>
    </row>
    <row r="502" spans="1:2">
      <c r="A502" s="7" t="s">
        <v>2468</v>
      </c>
      <c r="B502" s="7">
        <v>4.9000000000000004</v>
      </c>
    </row>
    <row r="503" spans="1:2">
      <c r="A503" s="8" t="s">
        <v>1666</v>
      </c>
      <c r="B503" s="8">
        <v>6.3</v>
      </c>
    </row>
    <row r="504" spans="1:2">
      <c r="A504" s="7" t="s">
        <v>683</v>
      </c>
      <c r="B504" s="7">
        <v>5.6</v>
      </c>
    </row>
    <row r="505" spans="1:2">
      <c r="A505" s="8" t="s">
        <v>5530</v>
      </c>
      <c r="B505" s="8">
        <v>5.9</v>
      </c>
    </row>
    <row r="506" spans="1:2">
      <c r="A506" s="7" t="s">
        <v>467</v>
      </c>
      <c r="B506" s="7">
        <v>6.9</v>
      </c>
    </row>
    <row r="507" spans="1:2">
      <c r="A507" s="8" t="s">
        <v>4370</v>
      </c>
      <c r="B507" s="8">
        <v>6.8</v>
      </c>
    </row>
    <row r="508" spans="1:2">
      <c r="A508" s="7" t="s">
        <v>9179</v>
      </c>
      <c r="B508" s="7">
        <v>5.8</v>
      </c>
    </row>
    <row r="509" spans="1:2">
      <c r="A509" s="8" t="s">
        <v>7392</v>
      </c>
      <c r="B509" s="8">
        <v>7</v>
      </c>
    </row>
    <row r="510" spans="1:2">
      <c r="A510" s="7" t="s">
        <v>6389</v>
      </c>
      <c r="B510" s="7">
        <v>5.8</v>
      </c>
    </row>
    <row r="511" spans="1:2">
      <c r="A511" s="8" t="s">
        <v>6118</v>
      </c>
      <c r="B511" s="8">
        <v>5.3</v>
      </c>
    </row>
    <row r="512" spans="1:2">
      <c r="A512" s="7" t="s">
        <v>4263</v>
      </c>
      <c r="B512" s="7">
        <v>5.2</v>
      </c>
    </row>
    <row r="513" spans="1:2">
      <c r="A513" s="8" t="s">
        <v>4263</v>
      </c>
      <c r="B513" s="8">
        <v>5</v>
      </c>
    </row>
    <row r="514" spans="1:2">
      <c r="A514" s="7" t="s">
        <v>1411</v>
      </c>
      <c r="B514" s="7">
        <v>7</v>
      </c>
    </row>
    <row r="515" spans="1:2">
      <c r="A515" s="8" t="s">
        <v>1725</v>
      </c>
      <c r="B515" s="8">
        <v>6.1</v>
      </c>
    </row>
    <row r="516" spans="1:2">
      <c r="A516" s="7" t="s">
        <v>1411</v>
      </c>
      <c r="B516" s="7">
        <v>7.4</v>
      </c>
    </row>
    <row r="517" spans="1:2">
      <c r="A517" s="8" t="s">
        <v>2519</v>
      </c>
      <c r="B517" s="8">
        <v>7.7</v>
      </c>
    </row>
    <row r="518" spans="1:2">
      <c r="A518" s="7" t="s">
        <v>3395</v>
      </c>
      <c r="B518" s="7">
        <v>5</v>
      </c>
    </row>
    <row r="519" spans="1:2">
      <c r="A519" s="8" t="s">
        <v>3395</v>
      </c>
      <c r="B519" s="8">
        <v>5.8</v>
      </c>
    </row>
    <row r="520" spans="1:2">
      <c r="A520" s="7" t="s">
        <v>1666</v>
      </c>
      <c r="B520" s="7">
        <v>3.2</v>
      </c>
    </row>
    <row r="521" spans="1:2">
      <c r="A521" s="8" t="s">
        <v>19443</v>
      </c>
      <c r="B521" s="8">
        <v>7.2</v>
      </c>
    </row>
    <row r="522" spans="1:2">
      <c r="A522" s="7" t="s">
        <v>11512</v>
      </c>
      <c r="B522" s="7">
        <v>3.7</v>
      </c>
    </row>
    <row r="523" spans="1:2">
      <c r="A523" s="8" t="s">
        <v>1666</v>
      </c>
      <c r="B523" s="8">
        <v>5.4</v>
      </c>
    </row>
    <row r="524" spans="1:2">
      <c r="A524" s="7" t="s">
        <v>1666</v>
      </c>
      <c r="B524" s="7">
        <v>6.6</v>
      </c>
    </row>
    <row r="525" spans="1:2">
      <c r="A525" s="8" t="s">
        <v>3395</v>
      </c>
      <c r="B525" s="8">
        <v>4.2</v>
      </c>
    </row>
    <row r="526" spans="1:2">
      <c r="A526" s="7" t="s">
        <v>1666</v>
      </c>
      <c r="B526" s="7">
        <v>6.3</v>
      </c>
    </row>
    <row r="527" spans="1:2">
      <c r="A527" s="8" t="s">
        <v>169</v>
      </c>
      <c r="B527" s="8">
        <v>4.8</v>
      </c>
    </row>
    <row r="528" spans="1:2">
      <c r="A528" s="7" t="s">
        <v>683</v>
      </c>
      <c r="B528" s="7">
        <v>6.8</v>
      </c>
    </row>
    <row r="529" spans="1:2">
      <c r="A529" s="8" t="s">
        <v>1321</v>
      </c>
      <c r="B529" s="8">
        <v>5.0999999999999996</v>
      </c>
    </row>
    <row r="530" spans="1:2">
      <c r="A530" s="7" t="s">
        <v>7887</v>
      </c>
      <c r="B530" s="7">
        <v>6.1</v>
      </c>
    </row>
    <row r="531" spans="1:2">
      <c r="A531" s="8" t="s">
        <v>17863</v>
      </c>
      <c r="B531" s="8">
        <v>6.2</v>
      </c>
    </row>
    <row r="532" spans="1:2">
      <c r="A532" s="7" t="s">
        <v>3395</v>
      </c>
      <c r="B532" s="7">
        <v>6.6</v>
      </c>
    </row>
    <row r="533" spans="1:2">
      <c r="A533" s="8" t="s">
        <v>20707</v>
      </c>
      <c r="B533" s="8">
        <v>7.2</v>
      </c>
    </row>
    <row r="534" spans="1:2">
      <c r="A534" s="7" t="s">
        <v>17512</v>
      </c>
      <c r="B534" s="7">
        <v>6</v>
      </c>
    </row>
    <row r="535" spans="1:2">
      <c r="A535" s="8" t="s">
        <v>7565</v>
      </c>
      <c r="B535" s="8">
        <v>4.5999999999999996</v>
      </c>
    </row>
    <row r="536" spans="1:2">
      <c r="A536" s="7" t="s">
        <v>66</v>
      </c>
      <c r="B536" s="7">
        <v>5.0999999999999996</v>
      </c>
    </row>
    <row r="537" spans="1:2">
      <c r="A537" s="8" t="s">
        <v>7204</v>
      </c>
      <c r="B537" s="8">
        <v>5.3</v>
      </c>
    </row>
    <row r="538" spans="1:2">
      <c r="A538" s="7" t="s">
        <v>1666</v>
      </c>
      <c r="B538" s="7">
        <v>6.2</v>
      </c>
    </row>
    <row r="539" spans="1:2">
      <c r="A539" s="8" t="s">
        <v>1916</v>
      </c>
      <c r="B539" s="8">
        <v>5.9</v>
      </c>
    </row>
    <row r="540" spans="1:2">
      <c r="A540" s="7" t="s">
        <v>1673</v>
      </c>
      <c r="B540" s="7">
        <v>6.7</v>
      </c>
    </row>
    <row r="541" spans="1:2">
      <c r="A541" s="8" t="s">
        <v>5953</v>
      </c>
      <c r="B541" s="8">
        <v>5.4</v>
      </c>
    </row>
    <row r="542" spans="1:2">
      <c r="A542" s="7" t="s">
        <v>12157</v>
      </c>
      <c r="B542" s="7">
        <v>5.0999999999999996</v>
      </c>
    </row>
    <row r="543" spans="1:2">
      <c r="A543" s="8" t="s">
        <v>4205</v>
      </c>
      <c r="B543" s="8">
        <v>5.3</v>
      </c>
    </row>
    <row r="544" spans="1:2">
      <c r="A544" s="7" t="s">
        <v>2772</v>
      </c>
      <c r="B544" s="7">
        <v>5.4</v>
      </c>
    </row>
    <row r="545" spans="1:2">
      <c r="A545" s="8" t="s">
        <v>1673</v>
      </c>
      <c r="B545" s="8">
        <v>5.8</v>
      </c>
    </row>
    <row r="546" spans="1:2">
      <c r="A546" s="7" t="s">
        <v>5485</v>
      </c>
      <c r="B546" s="7">
        <v>8</v>
      </c>
    </row>
    <row r="547" spans="1:2">
      <c r="A547" s="8" t="s">
        <v>10126</v>
      </c>
      <c r="B547" s="8">
        <v>6.2</v>
      </c>
    </row>
    <row r="548" spans="1:2">
      <c r="A548" s="7" t="s">
        <v>5530</v>
      </c>
      <c r="B548" s="7">
        <v>5.5</v>
      </c>
    </row>
    <row r="549" spans="1:2">
      <c r="A549" s="8" t="s">
        <v>5468</v>
      </c>
      <c r="B549" s="8">
        <v>5.6</v>
      </c>
    </row>
    <row r="550" spans="1:2">
      <c r="A550" s="7" t="s">
        <v>4459</v>
      </c>
      <c r="B550" s="7">
        <v>5.7</v>
      </c>
    </row>
    <row r="551" spans="1:2">
      <c r="A551" s="8" t="s">
        <v>267</v>
      </c>
      <c r="B551" s="8">
        <v>7</v>
      </c>
    </row>
    <row r="552" spans="1:2">
      <c r="A552" s="7" t="s">
        <v>5953</v>
      </c>
      <c r="B552" s="7">
        <v>6.2</v>
      </c>
    </row>
    <row r="553" spans="1:2">
      <c r="A553" s="8" t="s">
        <v>2160</v>
      </c>
      <c r="B553" s="8">
        <v>4.4000000000000004</v>
      </c>
    </row>
    <row r="554" spans="1:2">
      <c r="A554" s="7" t="s">
        <v>511</v>
      </c>
      <c r="B554" s="7">
        <v>4.5999999999999996</v>
      </c>
    </row>
    <row r="555" spans="1:2">
      <c r="A555" s="8" t="s">
        <v>7565</v>
      </c>
      <c r="B555" s="8">
        <v>5</v>
      </c>
    </row>
    <row r="556" spans="1:2">
      <c r="A556" s="7" t="s">
        <v>1666</v>
      </c>
      <c r="B556" s="7">
        <v>4.5</v>
      </c>
    </row>
    <row r="557" spans="1:2">
      <c r="A557" s="8" t="s">
        <v>3043</v>
      </c>
      <c r="B557" s="8">
        <v>4.2</v>
      </c>
    </row>
    <row r="558" spans="1:2">
      <c r="A558" s="7" t="s">
        <v>2494</v>
      </c>
      <c r="B558" s="7">
        <v>5.2</v>
      </c>
    </row>
    <row r="559" spans="1:2">
      <c r="A559" s="8" t="s">
        <v>5912</v>
      </c>
      <c r="B559" s="8">
        <v>7.7</v>
      </c>
    </row>
    <row r="560" spans="1:2">
      <c r="A560" s="7" t="s">
        <v>17517</v>
      </c>
      <c r="B560" s="7">
        <v>6.6</v>
      </c>
    </row>
    <row r="561" spans="1:2">
      <c r="A561" s="8" t="s">
        <v>123</v>
      </c>
      <c r="B561" s="8">
        <v>4.8</v>
      </c>
    </row>
    <row r="562" spans="1:2">
      <c r="A562" s="7" t="s">
        <v>2117</v>
      </c>
      <c r="B562" s="7">
        <v>5.5</v>
      </c>
    </row>
    <row r="563" spans="1:2">
      <c r="A563" s="8" t="s">
        <v>12821</v>
      </c>
      <c r="B563" s="8">
        <v>8.6999999999999993</v>
      </c>
    </row>
    <row r="564" spans="1:2">
      <c r="A564" s="7" t="s">
        <v>2817</v>
      </c>
      <c r="B564" s="7">
        <v>5.2</v>
      </c>
    </row>
    <row r="565" spans="1:2">
      <c r="A565" s="8" t="s">
        <v>3918</v>
      </c>
      <c r="B565" s="8">
        <v>8.6</v>
      </c>
    </row>
    <row r="566" spans="1:2">
      <c r="A566" s="7" t="s">
        <v>1624</v>
      </c>
      <c r="B566" s="7">
        <v>6.1</v>
      </c>
    </row>
    <row r="567" spans="1:2">
      <c r="A567" s="8" t="s">
        <v>18413</v>
      </c>
      <c r="B567" s="8">
        <v>5.8</v>
      </c>
    </row>
    <row r="568" spans="1:2">
      <c r="A568" s="7" t="s">
        <v>7392</v>
      </c>
      <c r="B568" s="7">
        <v>5.4</v>
      </c>
    </row>
    <row r="569" spans="1:2">
      <c r="A569" s="8" t="s">
        <v>5089</v>
      </c>
      <c r="B569" s="8">
        <v>3.9</v>
      </c>
    </row>
    <row r="570" spans="1:2">
      <c r="A570" s="7" t="s">
        <v>7392</v>
      </c>
      <c r="B570" s="7">
        <v>6.5</v>
      </c>
    </row>
    <row r="571" spans="1:2">
      <c r="A571" s="8" t="s">
        <v>1666</v>
      </c>
      <c r="B571" s="8">
        <v>5.7</v>
      </c>
    </row>
    <row r="572" spans="1:2">
      <c r="A572" s="7" t="s">
        <v>3884</v>
      </c>
      <c r="B572" s="7">
        <v>3.8</v>
      </c>
    </row>
    <row r="573" spans="1:2">
      <c r="A573" s="8" t="s">
        <v>5530</v>
      </c>
      <c r="B573" s="8">
        <v>5</v>
      </c>
    </row>
    <row r="574" spans="1:2">
      <c r="A574" s="7" t="s">
        <v>1744</v>
      </c>
      <c r="B574" s="7">
        <v>5.0999999999999996</v>
      </c>
    </row>
    <row r="575" spans="1:2">
      <c r="A575" s="8" t="s">
        <v>1673</v>
      </c>
      <c r="B575" s="8">
        <v>5.3</v>
      </c>
    </row>
    <row r="576" spans="1:2">
      <c r="A576" s="7" t="s">
        <v>330</v>
      </c>
      <c r="B576" s="7">
        <v>6.3</v>
      </c>
    </row>
    <row r="577" spans="1:2">
      <c r="A577" s="8" t="s">
        <v>2952</v>
      </c>
      <c r="B577" s="8">
        <v>6.8</v>
      </c>
    </row>
    <row r="578" spans="1:2">
      <c r="A578" s="7" t="s">
        <v>1666</v>
      </c>
      <c r="B578" s="7">
        <v>7.4</v>
      </c>
    </row>
    <row r="579" spans="1:2">
      <c r="A579" s="8" t="s">
        <v>223</v>
      </c>
      <c r="B579" s="8">
        <v>7.6</v>
      </c>
    </row>
    <row r="580" spans="1:2">
      <c r="A580" s="7" t="s">
        <v>6389</v>
      </c>
      <c r="B580" s="7">
        <v>7.2</v>
      </c>
    </row>
    <row r="581" spans="1:2">
      <c r="A581" s="8" t="s">
        <v>6389</v>
      </c>
      <c r="B581" s="8">
        <v>7.2</v>
      </c>
    </row>
    <row r="582" spans="1:2">
      <c r="A582" s="7" t="s">
        <v>866</v>
      </c>
      <c r="B582" s="7">
        <v>6.3</v>
      </c>
    </row>
    <row r="583" spans="1:2">
      <c r="A583" s="8" t="s">
        <v>1666</v>
      </c>
      <c r="B583" s="8">
        <v>6.3</v>
      </c>
    </row>
    <row r="584" spans="1:2">
      <c r="A584" s="7" t="s">
        <v>1852</v>
      </c>
      <c r="B584" s="7">
        <v>3.3</v>
      </c>
    </row>
    <row r="585" spans="1:2">
      <c r="A585" s="8" t="s">
        <v>4305</v>
      </c>
      <c r="B585" s="8">
        <v>5.7</v>
      </c>
    </row>
    <row r="586" spans="1:2">
      <c r="A586" s="7" t="s">
        <v>3016</v>
      </c>
      <c r="B586" s="7">
        <v>6.1</v>
      </c>
    </row>
    <row r="587" spans="1:2">
      <c r="A587" s="8" t="s">
        <v>3240</v>
      </c>
      <c r="B587" s="8">
        <v>7.4</v>
      </c>
    </row>
    <row r="588" spans="1:2">
      <c r="A588" s="7" t="s">
        <v>2952</v>
      </c>
      <c r="B588" s="7">
        <v>7.7</v>
      </c>
    </row>
    <row r="589" spans="1:2">
      <c r="A589" s="8" t="s">
        <v>4370</v>
      </c>
      <c r="B589" s="8">
        <v>5.6</v>
      </c>
    </row>
    <row r="590" spans="1:2">
      <c r="A590" s="7" t="s">
        <v>6735</v>
      </c>
      <c r="B590" s="7">
        <v>7.8</v>
      </c>
    </row>
    <row r="591" spans="1:2">
      <c r="A591" s="8" t="s">
        <v>6915</v>
      </c>
      <c r="B591" s="8">
        <v>7</v>
      </c>
    </row>
    <row r="592" spans="1:2">
      <c r="A592" s="7" t="s">
        <v>210</v>
      </c>
      <c r="B592" s="7">
        <v>6.1</v>
      </c>
    </row>
    <row r="593" spans="1:2">
      <c r="A593" s="8" t="s">
        <v>624</v>
      </c>
      <c r="B593" s="8">
        <v>6.4</v>
      </c>
    </row>
    <row r="594" spans="1:2">
      <c r="A594" s="7" t="s">
        <v>4061</v>
      </c>
      <c r="B594" s="7">
        <v>5.4</v>
      </c>
    </row>
    <row r="595" spans="1:2">
      <c r="A595" s="8" t="s">
        <v>773</v>
      </c>
      <c r="B595" s="8">
        <v>4.0999999999999996</v>
      </c>
    </row>
    <row r="596" spans="1:2">
      <c r="A596" s="7" t="s">
        <v>1666</v>
      </c>
      <c r="B596" s="7">
        <v>7</v>
      </c>
    </row>
    <row r="597" spans="1:2">
      <c r="A597" s="8" t="s">
        <v>7823</v>
      </c>
      <c r="B597" s="8">
        <v>4</v>
      </c>
    </row>
    <row r="598" spans="1:2">
      <c r="A598" s="7" t="s">
        <v>4061</v>
      </c>
      <c r="B598" s="7">
        <v>4.8</v>
      </c>
    </row>
    <row r="599" spans="1:2">
      <c r="A599" s="8" t="s">
        <v>59</v>
      </c>
      <c r="B599" s="8">
        <v>3.5</v>
      </c>
    </row>
    <row r="600" spans="1:2">
      <c r="A600" s="7" t="s">
        <v>6405</v>
      </c>
      <c r="B600" s="7">
        <v>6.1</v>
      </c>
    </row>
    <row r="601" spans="1:2">
      <c r="A601" s="8" t="s">
        <v>919</v>
      </c>
      <c r="B601" s="8">
        <v>5.6</v>
      </c>
    </row>
    <row r="602" spans="1:2">
      <c r="A602" s="7" t="s">
        <v>10399</v>
      </c>
      <c r="B602" s="7">
        <v>5.2</v>
      </c>
    </row>
    <row r="603" spans="1:2">
      <c r="A603" s="8" t="s">
        <v>643</v>
      </c>
      <c r="B603" s="8">
        <v>4.3</v>
      </c>
    </row>
    <row r="604" spans="1:2">
      <c r="A604" s="7" t="s">
        <v>1666</v>
      </c>
      <c r="B604" s="7">
        <v>7.3</v>
      </c>
    </row>
    <row r="605" spans="1:2">
      <c r="A605" s="8" t="s">
        <v>5751</v>
      </c>
      <c r="B605" s="8">
        <v>5.0999999999999996</v>
      </c>
    </row>
    <row r="606" spans="1:2">
      <c r="A606" s="7" t="s">
        <v>3395</v>
      </c>
      <c r="B606" s="7">
        <v>5.2</v>
      </c>
    </row>
    <row r="607" spans="1:2">
      <c r="A607" s="8" t="s">
        <v>5530</v>
      </c>
      <c r="B607" s="8">
        <v>4.9000000000000004</v>
      </c>
    </row>
    <row r="608" spans="1:2">
      <c r="A608" s="7" t="s">
        <v>19694</v>
      </c>
      <c r="B608" s="7">
        <v>6.2</v>
      </c>
    </row>
    <row r="609" spans="1:2">
      <c r="A609" s="8" t="s">
        <v>7565</v>
      </c>
      <c r="B609" s="8">
        <v>3.4</v>
      </c>
    </row>
    <row r="610" spans="1:2">
      <c r="A610" s="7" t="s">
        <v>1673</v>
      </c>
      <c r="B610" s="7">
        <v>6.5</v>
      </c>
    </row>
    <row r="611" spans="1:2">
      <c r="A611" s="8" t="s">
        <v>460</v>
      </c>
      <c r="B611" s="8">
        <v>5.9</v>
      </c>
    </row>
    <row r="612" spans="1:2">
      <c r="A612" s="7" t="s">
        <v>9776</v>
      </c>
      <c r="B612" s="7">
        <v>6.7</v>
      </c>
    </row>
    <row r="613" spans="1:2">
      <c r="A613" s="8" t="s">
        <v>3395</v>
      </c>
      <c r="B613" s="8">
        <v>6.6</v>
      </c>
    </row>
    <row r="614" spans="1:2">
      <c r="A614" s="7" t="s">
        <v>2644</v>
      </c>
      <c r="B614" s="7">
        <v>1.9</v>
      </c>
    </row>
    <row r="615" spans="1:2">
      <c r="A615" s="8" t="s">
        <v>1005</v>
      </c>
      <c r="B615" s="8">
        <v>6.1</v>
      </c>
    </row>
    <row r="616" spans="1:2">
      <c r="A616" s="7" t="s">
        <v>16832</v>
      </c>
      <c r="B616" s="7">
        <v>6.3</v>
      </c>
    </row>
    <row r="617" spans="1:2">
      <c r="A617" s="8" t="s">
        <v>8052</v>
      </c>
      <c r="B617" s="8">
        <v>4.8</v>
      </c>
    </row>
    <row r="618" spans="1:2">
      <c r="A618" s="7" t="s">
        <v>66</v>
      </c>
      <c r="B618" s="7">
        <v>7.1</v>
      </c>
    </row>
    <row r="619" spans="1:2">
      <c r="A619" s="8" t="s">
        <v>11094</v>
      </c>
      <c r="B619" s="8">
        <v>4</v>
      </c>
    </row>
    <row r="620" spans="1:2">
      <c r="A620" s="7" t="s">
        <v>3395</v>
      </c>
      <c r="B620" s="7">
        <v>6.7</v>
      </c>
    </row>
    <row r="621" spans="1:2">
      <c r="A621" s="8" t="s">
        <v>418</v>
      </c>
      <c r="B621" s="8">
        <v>5.3</v>
      </c>
    </row>
    <row r="622" spans="1:2">
      <c r="A622" s="7" t="s">
        <v>2656</v>
      </c>
      <c r="B622" s="7">
        <v>6.3</v>
      </c>
    </row>
    <row r="623" spans="1:2">
      <c r="A623" s="8" t="s">
        <v>1411</v>
      </c>
      <c r="B623" s="8">
        <v>5.6</v>
      </c>
    </row>
    <row r="624" spans="1:2">
      <c r="A624" s="7" t="s">
        <v>1666</v>
      </c>
      <c r="B624" s="7">
        <v>6.8</v>
      </c>
    </row>
    <row r="625" spans="1:2">
      <c r="A625" s="8" t="s">
        <v>5369</v>
      </c>
      <c r="B625" s="8">
        <v>6.1</v>
      </c>
    </row>
    <row r="626" spans="1:2">
      <c r="A626" s="7" t="s">
        <v>3486</v>
      </c>
      <c r="B626" s="7">
        <v>5.6</v>
      </c>
    </row>
    <row r="627" spans="1:2">
      <c r="A627" s="8" t="s">
        <v>1005</v>
      </c>
      <c r="B627" s="8">
        <v>5.6</v>
      </c>
    </row>
    <row r="628" spans="1:2">
      <c r="A628" s="7" t="s">
        <v>16815</v>
      </c>
      <c r="B628" s="7">
        <v>6.4</v>
      </c>
    </row>
    <row r="629" spans="1:2">
      <c r="A629" s="8" t="s">
        <v>2817</v>
      </c>
      <c r="B629" s="8">
        <v>6.1</v>
      </c>
    </row>
    <row r="630" spans="1:2">
      <c r="A630" s="7" t="s">
        <v>210</v>
      </c>
      <c r="B630" s="7">
        <v>7.2</v>
      </c>
    </row>
    <row r="631" spans="1:2">
      <c r="A631" s="8" t="s">
        <v>5530</v>
      </c>
      <c r="B631" s="8">
        <v>4.0999999999999996</v>
      </c>
    </row>
    <row r="632" spans="1:2">
      <c r="A632" s="7" t="s">
        <v>1666</v>
      </c>
      <c r="B632" s="7">
        <v>7.6</v>
      </c>
    </row>
    <row r="633" spans="1:2">
      <c r="A633" s="8" t="s">
        <v>3022</v>
      </c>
      <c r="B633" s="8">
        <v>6</v>
      </c>
    </row>
    <row r="634" spans="1:2">
      <c r="A634" s="7" t="s">
        <v>2350</v>
      </c>
      <c r="B634" s="7">
        <v>5.4</v>
      </c>
    </row>
    <row r="635" spans="1:2">
      <c r="A635" s="8" t="s">
        <v>22852</v>
      </c>
      <c r="B635" s="8">
        <v>7.2</v>
      </c>
    </row>
    <row r="636" spans="1:2">
      <c r="A636" s="7" t="s">
        <v>3884</v>
      </c>
      <c r="B636" s="7">
        <v>7.3</v>
      </c>
    </row>
    <row r="637" spans="1:2">
      <c r="A637" s="8" t="s">
        <v>2519</v>
      </c>
      <c r="B637" s="8">
        <v>7.5</v>
      </c>
    </row>
    <row r="638" spans="1:2">
      <c r="A638" s="7" t="s">
        <v>1005</v>
      </c>
      <c r="B638" s="7">
        <v>4.9000000000000004</v>
      </c>
    </row>
    <row r="639" spans="1:2">
      <c r="A639" s="8" t="s">
        <v>643</v>
      </c>
      <c r="B639" s="8">
        <v>6.1</v>
      </c>
    </row>
    <row r="640" spans="1:2">
      <c r="A640" s="7" t="s">
        <v>9675</v>
      </c>
      <c r="B640" s="7">
        <v>3.5</v>
      </c>
    </row>
    <row r="641" spans="1:2">
      <c r="A641" s="8" t="s">
        <v>1673</v>
      </c>
      <c r="B641" s="8">
        <v>5.7</v>
      </c>
    </row>
    <row r="642" spans="1:2">
      <c r="A642" s="7" t="s">
        <v>1673</v>
      </c>
      <c r="B642" s="7">
        <v>5.3</v>
      </c>
    </row>
    <row r="643" spans="1:2">
      <c r="A643" s="8" t="s">
        <v>267</v>
      </c>
      <c r="B643" s="8">
        <v>5.9</v>
      </c>
    </row>
    <row r="644" spans="1:2">
      <c r="A644" s="7" t="s">
        <v>6016</v>
      </c>
      <c r="B644" s="7">
        <v>7.5</v>
      </c>
    </row>
    <row r="645" spans="1:2">
      <c r="A645" s="8" t="s">
        <v>3349</v>
      </c>
      <c r="B645" s="8">
        <v>4.5</v>
      </c>
    </row>
    <row r="646" spans="1:2">
      <c r="A646" s="7" t="s">
        <v>330</v>
      </c>
      <c r="B646" s="7">
        <v>5.7</v>
      </c>
    </row>
    <row r="647" spans="1:2">
      <c r="A647" s="8" t="s">
        <v>20447</v>
      </c>
      <c r="B647" s="8">
        <v>5.2</v>
      </c>
    </row>
    <row r="648" spans="1:2">
      <c r="A648" s="7" t="s">
        <v>16511</v>
      </c>
      <c r="B648" s="7">
        <v>7.8</v>
      </c>
    </row>
    <row r="649" spans="1:2">
      <c r="A649" s="8" t="s">
        <v>6389</v>
      </c>
      <c r="B649" s="8">
        <v>5.3</v>
      </c>
    </row>
    <row r="650" spans="1:2">
      <c r="A650" s="7" t="s">
        <v>18072</v>
      </c>
      <c r="B650" s="7">
        <v>8.6</v>
      </c>
    </row>
    <row r="651" spans="1:2">
      <c r="A651" s="8" t="s">
        <v>1195</v>
      </c>
      <c r="B651" s="8">
        <v>8.1</v>
      </c>
    </row>
    <row r="652" spans="1:2">
      <c r="A652" s="7" t="s">
        <v>2519</v>
      </c>
      <c r="B652" s="7">
        <v>7.4</v>
      </c>
    </row>
    <row r="653" spans="1:2">
      <c r="A653" s="8" t="s">
        <v>1927</v>
      </c>
      <c r="B653" s="8">
        <v>6.3</v>
      </c>
    </row>
    <row r="654" spans="1:2">
      <c r="A654" s="7" t="s">
        <v>1666</v>
      </c>
      <c r="B654" s="7">
        <v>6.7</v>
      </c>
    </row>
    <row r="655" spans="1:2">
      <c r="A655" s="8" t="s">
        <v>1666</v>
      </c>
      <c r="B655" s="8">
        <v>1.9</v>
      </c>
    </row>
    <row r="656" spans="1:2">
      <c r="A656" s="7" t="s">
        <v>1411</v>
      </c>
      <c r="B656" s="7">
        <v>5.9</v>
      </c>
    </row>
    <row r="657" spans="1:2">
      <c r="A657" s="8" t="s">
        <v>16732</v>
      </c>
      <c r="B657" s="8">
        <v>4.8</v>
      </c>
    </row>
    <row r="658" spans="1:2">
      <c r="A658" s="7" t="s">
        <v>1666</v>
      </c>
      <c r="B658" s="7">
        <v>6</v>
      </c>
    </row>
    <row r="659" spans="1:2">
      <c r="A659" s="8" t="s">
        <v>2482</v>
      </c>
      <c r="B659" s="8">
        <v>7.4</v>
      </c>
    </row>
    <row r="660" spans="1:2">
      <c r="A660" s="7" t="s">
        <v>2187</v>
      </c>
      <c r="B660" s="7">
        <v>4.9000000000000004</v>
      </c>
    </row>
    <row r="661" spans="1:2">
      <c r="A661" s="8" t="s">
        <v>3022</v>
      </c>
      <c r="B661" s="8">
        <v>5.4</v>
      </c>
    </row>
    <row r="662" spans="1:2">
      <c r="A662" s="7" t="s">
        <v>1666</v>
      </c>
      <c r="B662" s="7">
        <v>7.2</v>
      </c>
    </row>
    <row r="663" spans="1:2">
      <c r="A663" s="8" t="s">
        <v>6312</v>
      </c>
      <c r="B663" s="8">
        <v>7</v>
      </c>
    </row>
    <row r="664" spans="1:2">
      <c r="A664" s="7" t="s">
        <v>3043</v>
      </c>
      <c r="B664" s="7">
        <v>5.4</v>
      </c>
    </row>
    <row r="665" spans="1:2">
      <c r="A665" s="8" t="s">
        <v>8931</v>
      </c>
      <c r="B665" s="8">
        <v>6.6</v>
      </c>
    </row>
    <row r="666" spans="1:2">
      <c r="A666" s="7" t="s">
        <v>474</v>
      </c>
      <c r="B666" s="7">
        <v>5.4</v>
      </c>
    </row>
    <row r="667" spans="1:2">
      <c r="A667" s="8" t="s">
        <v>1666</v>
      </c>
      <c r="B667" s="8">
        <v>7.8</v>
      </c>
    </row>
    <row r="668" spans="1:2">
      <c r="A668" s="7" t="s">
        <v>1411</v>
      </c>
      <c r="B668" s="7">
        <v>5.6</v>
      </c>
    </row>
    <row r="669" spans="1:2">
      <c r="A669" s="8" t="s">
        <v>2123</v>
      </c>
      <c r="B669" s="8">
        <v>7.5</v>
      </c>
    </row>
    <row r="670" spans="1:2">
      <c r="A670" s="7" t="s">
        <v>5530</v>
      </c>
      <c r="B670" s="7">
        <v>5.9</v>
      </c>
    </row>
    <row r="671" spans="1:2">
      <c r="A671" s="8" t="s">
        <v>866</v>
      </c>
      <c r="B671" s="8">
        <v>5.0999999999999996</v>
      </c>
    </row>
    <row r="672" spans="1:2">
      <c r="A672" s="7" t="s">
        <v>8052</v>
      </c>
      <c r="B672" s="7">
        <v>4.9000000000000004</v>
      </c>
    </row>
    <row r="673" spans="1:2">
      <c r="A673" s="8" t="s">
        <v>4205</v>
      </c>
      <c r="B673" s="8">
        <v>7.1</v>
      </c>
    </row>
    <row r="674" spans="1:2">
      <c r="A674" s="7" t="s">
        <v>1666</v>
      </c>
      <c r="B674" s="7">
        <v>3.5</v>
      </c>
    </row>
    <row r="675" spans="1:2">
      <c r="A675" s="8" t="s">
        <v>1524</v>
      </c>
      <c r="B675" s="8">
        <v>5.6</v>
      </c>
    </row>
    <row r="676" spans="1:2">
      <c r="A676" s="7" t="s">
        <v>23707</v>
      </c>
      <c r="B676" s="7">
        <v>6.8</v>
      </c>
    </row>
    <row r="677" spans="1:2">
      <c r="A677" s="8" t="s">
        <v>979</v>
      </c>
      <c r="B677" s="8">
        <v>6.1</v>
      </c>
    </row>
    <row r="678" spans="1:2">
      <c r="A678" s="7" t="s">
        <v>467</v>
      </c>
      <c r="B678" s="7">
        <v>7.2</v>
      </c>
    </row>
    <row r="679" spans="1:2">
      <c r="A679" s="8" t="s">
        <v>878</v>
      </c>
      <c r="B679" s="8">
        <v>7.6</v>
      </c>
    </row>
    <row r="680" spans="1:2">
      <c r="A680" s="7" t="s">
        <v>467</v>
      </c>
      <c r="B680" s="7">
        <v>6.6</v>
      </c>
    </row>
    <row r="681" spans="1:2">
      <c r="A681" s="8" t="s">
        <v>223</v>
      </c>
      <c r="B681" s="8">
        <v>6.1</v>
      </c>
    </row>
    <row r="682" spans="1:2">
      <c r="A682" s="7" t="s">
        <v>467</v>
      </c>
      <c r="B682" s="7">
        <v>6.7</v>
      </c>
    </row>
    <row r="683" spans="1:2">
      <c r="A683" s="8" t="s">
        <v>3444</v>
      </c>
      <c r="B683" s="8">
        <v>6.4</v>
      </c>
    </row>
    <row r="684" spans="1:2">
      <c r="A684" s="7" t="s">
        <v>18578</v>
      </c>
      <c r="B684" s="7">
        <v>6.2</v>
      </c>
    </row>
    <row r="685" spans="1:2">
      <c r="A685" s="8" t="s">
        <v>5530</v>
      </c>
      <c r="B685" s="8">
        <v>7.5</v>
      </c>
    </row>
    <row r="686" spans="1:2">
      <c r="A686" s="7" t="s">
        <v>5530</v>
      </c>
      <c r="B686" s="7">
        <v>7.5</v>
      </c>
    </row>
    <row r="687" spans="1:2">
      <c r="A687" s="8" t="s">
        <v>7565</v>
      </c>
      <c r="B687" s="8">
        <v>5.5</v>
      </c>
    </row>
    <row r="688" spans="1:2">
      <c r="A688" s="7" t="s">
        <v>7552</v>
      </c>
      <c r="B688" s="7">
        <v>6.6</v>
      </c>
    </row>
    <row r="689" spans="1:2">
      <c r="A689" s="8" t="s">
        <v>10180</v>
      </c>
      <c r="B689" s="8">
        <v>7.7</v>
      </c>
    </row>
    <row r="690" spans="1:2">
      <c r="A690" s="7" t="s">
        <v>23434</v>
      </c>
      <c r="B690" s="7">
        <v>6.8</v>
      </c>
    </row>
    <row r="691" spans="1:2">
      <c r="A691" s="8" t="s">
        <v>9091</v>
      </c>
      <c r="B691" s="8">
        <v>5.8</v>
      </c>
    </row>
    <row r="692" spans="1:2">
      <c r="A692" s="7" t="s">
        <v>2894</v>
      </c>
      <c r="B692" s="7">
        <v>4.4000000000000004</v>
      </c>
    </row>
    <row r="693" spans="1:2">
      <c r="A693" s="8" t="s">
        <v>1673</v>
      </c>
      <c r="B693" s="8">
        <v>6.3</v>
      </c>
    </row>
    <row r="694" spans="1:2">
      <c r="A694" s="7" t="s">
        <v>14436</v>
      </c>
      <c r="B694" s="7">
        <v>2.8</v>
      </c>
    </row>
    <row r="695" spans="1:2">
      <c r="A695" s="8" t="s">
        <v>3395</v>
      </c>
      <c r="B695" s="8">
        <v>7.2</v>
      </c>
    </row>
    <row r="696" spans="1:2">
      <c r="A696" s="7" t="s">
        <v>17517</v>
      </c>
      <c r="B696" s="7">
        <v>7.5</v>
      </c>
    </row>
    <row r="697" spans="1:2">
      <c r="A697" s="8" t="s">
        <v>799</v>
      </c>
      <c r="B697" s="8">
        <v>3.2</v>
      </c>
    </row>
    <row r="698" spans="1:2">
      <c r="A698" s="7" t="s">
        <v>14994</v>
      </c>
      <c r="B698" s="7">
        <v>5.3</v>
      </c>
    </row>
    <row r="699" spans="1:2">
      <c r="A699" s="8" t="s">
        <v>3395</v>
      </c>
      <c r="B699" s="8">
        <v>7.2</v>
      </c>
    </row>
    <row r="700" spans="1:2">
      <c r="A700" s="7" t="s">
        <v>1666</v>
      </c>
      <c r="B700" s="7">
        <v>5.0999999999999996</v>
      </c>
    </row>
    <row r="701" spans="1:2">
      <c r="A701" s="8" t="s">
        <v>4890</v>
      </c>
      <c r="B701" s="8">
        <v>4</v>
      </c>
    </row>
    <row r="702" spans="1:2">
      <c r="A702" s="7" t="s">
        <v>15478</v>
      </c>
      <c r="B702" s="7">
        <v>6.5</v>
      </c>
    </row>
    <row r="703" spans="1:2">
      <c r="A703" s="8" t="s">
        <v>4163</v>
      </c>
      <c r="B703" s="8">
        <v>3</v>
      </c>
    </row>
    <row r="704" spans="1:2">
      <c r="A704" s="7" t="s">
        <v>511</v>
      </c>
      <c r="B704" s="7">
        <v>5.4</v>
      </c>
    </row>
    <row r="705" spans="1:2">
      <c r="A705" s="8" t="s">
        <v>17517</v>
      </c>
      <c r="B705" s="8">
        <v>6.6</v>
      </c>
    </row>
    <row r="706" spans="1:2">
      <c r="A706" s="7" t="s">
        <v>23475</v>
      </c>
      <c r="B706" s="7">
        <v>5.4</v>
      </c>
    </row>
    <row r="707" spans="1:2">
      <c r="A707" s="8" t="s">
        <v>16511</v>
      </c>
      <c r="B707" s="8">
        <v>8.4</v>
      </c>
    </row>
    <row r="708" spans="1:2">
      <c r="A708" s="7" t="s">
        <v>5530</v>
      </c>
      <c r="B708" s="7">
        <v>4.5999999999999996</v>
      </c>
    </row>
    <row r="709" spans="1:2">
      <c r="A709" s="8" t="s">
        <v>6118</v>
      </c>
      <c r="B709" s="8">
        <v>4.5</v>
      </c>
    </row>
    <row r="710" spans="1:2">
      <c r="A710" s="7" t="s">
        <v>3899</v>
      </c>
      <c r="B710" s="7">
        <v>6.3</v>
      </c>
    </row>
    <row r="711" spans="1:2">
      <c r="A711" s="8" t="s">
        <v>1673</v>
      </c>
      <c r="B711" s="8">
        <v>3.1</v>
      </c>
    </row>
    <row r="712" spans="1:2">
      <c r="A712" s="7" t="s">
        <v>4028</v>
      </c>
      <c r="B712" s="7">
        <v>6.2</v>
      </c>
    </row>
    <row r="713" spans="1:2">
      <c r="A713" s="8" t="s">
        <v>2350</v>
      </c>
      <c r="B713" s="8">
        <v>4.9000000000000004</v>
      </c>
    </row>
    <row r="714" spans="1:2">
      <c r="A714" s="7" t="s">
        <v>783</v>
      </c>
      <c r="B714" s="7">
        <v>5.8</v>
      </c>
    </row>
    <row r="715" spans="1:2">
      <c r="A715" s="8" t="s">
        <v>7130</v>
      </c>
      <c r="B715" s="8">
        <v>8.5</v>
      </c>
    </row>
    <row r="716" spans="1:2">
      <c r="A716" s="7" t="s">
        <v>2519</v>
      </c>
      <c r="B716" s="7">
        <v>7</v>
      </c>
    </row>
    <row r="717" spans="1:2">
      <c r="A717" s="8" t="s">
        <v>3043</v>
      </c>
      <c r="B717" s="8">
        <v>2.9</v>
      </c>
    </row>
    <row r="718" spans="1:2">
      <c r="A718" s="7" t="s">
        <v>1673</v>
      </c>
      <c r="B718" s="7">
        <v>5.3</v>
      </c>
    </row>
    <row r="719" spans="1:2">
      <c r="A719" s="8" t="s">
        <v>2519</v>
      </c>
      <c r="B719" s="8">
        <v>7.2</v>
      </c>
    </row>
    <row r="720" spans="1:2">
      <c r="A720" s="7" t="s">
        <v>42</v>
      </c>
      <c r="B720" s="7">
        <v>5</v>
      </c>
    </row>
    <row r="721" spans="1:2">
      <c r="A721" s="8" t="s">
        <v>2128</v>
      </c>
      <c r="B721" s="8">
        <v>6.7</v>
      </c>
    </row>
    <row r="722" spans="1:2">
      <c r="A722" s="7" t="s">
        <v>12622</v>
      </c>
      <c r="B722" s="7">
        <v>5.0999999999999996</v>
      </c>
    </row>
    <row r="723" spans="1:2">
      <c r="A723" s="8" t="s">
        <v>8746</v>
      </c>
      <c r="B723" s="8">
        <v>7.5</v>
      </c>
    </row>
    <row r="724" spans="1:2">
      <c r="A724" s="7" t="s">
        <v>11236</v>
      </c>
      <c r="B724" s="7">
        <v>7.7</v>
      </c>
    </row>
    <row r="725" spans="1:2">
      <c r="A725" s="8" t="s">
        <v>5468</v>
      </c>
      <c r="B725" s="8">
        <v>7.3</v>
      </c>
    </row>
    <row r="726" spans="1:2">
      <c r="A726" s="7" t="s">
        <v>2519</v>
      </c>
      <c r="B726" s="7">
        <v>7.6</v>
      </c>
    </row>
    <row r="727" spans="1:2">
      <c r="A727" s="8" t="s">
        <v>1673</v>
      </c>
      <c r="B727" s="8">
        <v>3.6</v>
      </c>
    </row>
    <row r="728" spans="1:2">
      <c r="A728" s="7" t="s">
        <v>1370</v>
      </c>
      <c r="B728" s="7">
        <v>4.4000000000000004</v>
      </c>
    </row>
    <row r="729" spans="1:2">
      <c r="A729" s="8" t="s">
        <v>12838</v>
      </c>
      <c r="B729" s="8">
        <v>4.5999999999999996</v>
      </c>
    </row>
    <row r="730" spans="1:2">
      <c r="A730" s="7" t="s">
        <v>14108</v>
      </c>
      <c r="B730" s="7">
        <v>7.7</v>
      </c>
    </row>
    <row r="731" spans="1:2">
      <c r="A731" s="8" t="s">
        <v>3022</v>
      </c>
      <c r="B731" s="8">
        <v>3.6</v>
      </c>
    </row>
    <row r="732" spans="1:2">
      <c r="A732" s="7" t="s">
        <v>1666</v>
      </c>
      <c r="B732" s="7">
        <v>5.8</v>
      </c>
    </row>
    <row r="733" spans="1:2">
      <c r="A733" s="8" t="s">
        <v>3016</v>
      </c>
      <c r="B733" s="8">
        <v>4.8</v>
      </c>
    </row>
    <row r="734" spans="1:2">
      <c r="A734" s="7" t="s">
        <v>1977</v>
      </c>
      <c r="B734" s="7">
        <v>6.9</v>
      </c>
    </row>
    <row r="735" spans="1:2">
      <c r="A735" s="8" t="s">
        <v>617</v>
      </c>
      <c r="B735" s="8">
        <v>5.9</v>
      </c>
    </row>
    <row r="736" spans="1:2">
      <c r="A736" s="7" t="s">
        <v>1666</v>
      </c>
      <c r="B736" s="7">
        <v>5.8</v>
      </c>
    </row>
    <row r="737" spans="1:2">
      <c r="A737" s="8" t="s">
        <v>1841</v>
      </c>
      <c r="B737" s="8">
        <v>6.7</v>
      </c>
    </row>
    <row r="738" spans="1:2">
      <c r="A738" s="7" t="s">
        <v>17009</v>
      </c>
      <c r="B738" s="7">
        <v>5.0999999999999996</v>
      </c>
    </row>
    <row r="739" spans="1:2">
      <c r="A739" s="8" t="s">
        <v>6118</v>
      </c>
      <c r="B739" s="8">
        <v>6.1</v>
      </c>
    </row>
    <row r="740" spans="1:2">
      <c r="A740" s="7" t="s">
        <v>5089</v>
      </c>
      <c r="B740" s="7">
        <v>6.2</v>
      </c>
    </row>
    <row r="741" spans="1:2">
      <c r="A741" s="8" t="s">
        <v>2207</v>
      </c>
      <c r="B741" s="8">
        <v>5.5</v>
      </c>
    </row>
    <row r="742" spans="1:2">
      <c r="A742" s="7" t="s">
        <v>7029</v>
      </c>
      <c r="B742" s="7">
        <v>8.1</v>
      </c>
    </row>
    <row r="743" spans="1:2">
      <c r="A743" s="8" t="s">
        <v>511</v>
      </c>
      <c r="B743" s="8">
        <v>4.9000000000000004</v>
      </c>
    </row>
    <row r="744" spans="1:2">
      <c r="A744" s="7" t="s">
        <v>19361</v>
      </c>
      <c r="B744" s="7">
        <v>7.8</v>
      </c>
    </row>
    <row r="745" spans="1:2">
      <c r="A745" s="8" t="s">
        <v>1867</v>
      </c>
      <c r="B745" s="8">
        <v>6.1</v>
      </c>
    </row>
    <row r="746" spans="1:2">
      <c r="A746" s="7" t="s">
        <v>6389</v>
      </c>
      <c r="B746" s="7">
        <v>5.4</v>
      </c>
    </row>
    <row r="747" spans="1:2">
      <c r="A747" s="8" t="s">
        <v>3395</v>
      </c>
      <c r="B747" s="8">
        <v>6.3</v>
      </c>
    </row>
    <row r="748" spans="1:2">
      <c r="A748" s="7" t="s">
        <v>2134</v>
      </c>
      <c r="B748" s="7">
        <v>7.1</v>
      </c>
    </row>
    <row r="749" spans="1:2">
      <c r="A749" s="8" t="s">
        <v>1411</v>
      </c>
      <c r="B749" s="8">
        <v>7.6</v>
      </c>
    </row>
    <row r="750" spans="1:2">
      <c r="A750" s="7" t="s">
        <v>9647</v>
      </c>
      <c r="B750" s="7">
        <v>5.3</v>
      </c>
    </row>
    <row r="751" spans="1:2">
      <c r="A751" s="8" t="s">
        <v>5768</v>
      </c>
      <c r="B751" s="8">
        <v>4.5999999999999996</v>
      </c>
    </row>
    <row r="752" spans="1:2">
      <c r="A752" s="7" t="s">
        <v>20320</v>
      </c>
      <c r="B752" s="7">
        <v>6.8</v>
      </c>
    </row>
    <row r="753" spans="1:2">
      <c r="A753" s="8" t="s">
        <v>2519</v>
      </c>
      <c r="B753" s="8">
        <v>6.7</v>
      </c>
    </row>
    <row r="754" spans="1:2">
      <c r="A754" s="7" t="s">
        <v>1666</v>
      </c>
      <c r="B754" s="7">
        <v>5.6</v>
      </c>
    </row>
    <row r="755" spans="1:2">
      <c r="A755" s="8" t="s">
        <v>5089</v>
      </c>
      <c r="B755" s="8">
        <v>4</v>
      </c>
    </row>
    <row r="756" spans="1:2">
      <c r="A756" s="7" t="s">
        <v>6118</v>
      </c>
      <c r="B756" s="7">
        <v>4.0999999999999996</v>
      </c>
    </row>
    <row r="757" spans="1:2">
      <c r="A757" s="8" t="s">
        <v>1666</v>
      </c>
      <c r="B757" s="8">
        <v>7.8</v>
      </c>
    </row>
    <row r="758" spans="1:2">
      <c r="A758" s="7" t="s">
        <v>5089</v>
      </c>
      <c r="B758" s="7">
        <v>3.9</v>
      </c>
    </row>
    <row r="759" spans="1:2">
      <c r="A759" s="8" t="s">
        <v>1524</v>
      </c>
      <c r="B759" s="8">
        <v>7.3</v>
      </c>
    </row>
    <row r="760" spans="1:2">
      <c r="A760" s="7" t="s">
        <v>1666</v>
      </c>
      <c r="B760" s="7">
        <v>5.0999999999999996</v>
      </c>
    </row>
    <row r="761" spans="1:2">
      <c r="A761" s="8" t="s">
        <v>14890</v>
      </c>
      <c r="B761" s="8">
        <v>7.4</v>
      </c>
    </row>
    <row r="762" spans="1:2">
      <c r="A762" s="7" t="s">
        <v>1673</v>
      </c>
      <c r="B762" s="7">
        <v>5.4</v>
      </c>
    </row>
    <row r="763" spans="1:2">
      <c r="A763" s="8" t="s">
        <v>788</v>
      </c>
      <c r="B763" s="8">
        <v>6.7</v>
      </c>
    </row>
    <row r="764" spans="1:2">
      <c r="A764" s="7" t="s">
        <v>2519</v>
      </c>
      <c r="B764" s="7">
        <v>7.7</v>
      </c>
    </row>
    <row r="765" spans="1:2">
      <c r="A765" s="8" t="s">
        <v>6389</v>
      </c>
      <c r="B765" s="8">
        <v>5.0999999999999996</v>
      </c>
    </row>
    <row r="766" spans="1:2">
      <c r="A766" s="7" t="s">
        <v>799</v>
      </c>
      <c r="B766" s="7">
        <v>6.7</v>
      </c>
    </row>
    <row r="767" spans="1:2">
      <c r="A767" s="8" t="s">
        <v>1673</v>
      </c>
      <c r="B767" s="8">
        <v>4.9000000000000004</v>
      </c>
    </row>
    <row r="768" spans="1:2">
      <c r="A768" s="7" t="s">
        <v>2086</v>
      </c>
      <c r="B768" s="7">
        <v>4.8</v>
      </c>
    </row>
    <row r="769" spans="1:2">
      <c r="A769" s="8" t="s">
        <v>2086</v>
      </c>
      <c r="B769" s="8">
        <v>4.8</v>
      </c>
    </row>
    <row r="770" spans="1:2">
      <c r="A770" s="7" t="s">
        <v>4263</v>
      </c>
      <c r="B770" s="7">
        <v>7.3</v>
      </c>
    </row>
    <row r="771" spans="1:2">
      <c r="A771" s="8" t="s">
        <v>7392</v>
      </c>
      <c r="B771" s="8">
        <v>4.4000000000000004</v>
      </c>
    </row>
    <row r="772" spans="1:2">
      <c r="A772" s="7" t="s">
        <v>337</v>
      </c>
      <c r="B772" s="7">
        <v>4.9000000000000004</v>
      </c>
    </row>
    <row r="773" spans="1:2">
      <c r="A773" s="8" t="s">
        <v>4318</v>
      </c>
      <c r="B773" s="8">
        <v>6</v>
      </c>
    </row>
    <row r="774" spans="1:2">
      <c r="A774" s="7" t="s">
        <v>7392</v>
      </c>
      <c r="B774" s="7">
        <v>6.8</v>
      </c>
    </row>
    <row r="775" spans="1:2">
      <c r="A775" s="8" t="s">
        <v>7392</v>
      </c>
      <c r="B775" s="8">
        <v>6.8</v>
      </c>
    </row>
    <row r="776" spans="1:2">
      <c r="A776" s="7" t="s">
        <v>59</v>
      </c>
      <c r="B776" s="7">
        <v>5.8</v>
      </c>
    </row>
    <row r="777" spans="1:2">
      <c r="A777" s="8" t="s">
        <v>16394</v>
      </c>
      <c r="B777" s="8">
        <v>8</v>
      </c>
    </row>
    <row r="778" spans="1:2">
      <c r="A778" s="7" t="s">
        <v>6389</v>
      </c>
      <c r="B778" s="7">
        <v>6.8</v>
      </c>
    </row>
    <row r="779" spans="1:2">
      <c r="A779" s="8" t="s">
        <v>19854</v>
      </c>
      <c r="B779" s="8">
        <v>7.1</v>
      </c>
    </row>
    <row r="780" spans="1:2">
      <c r="A780" s="7" t="s">
        <v>2799</v>
      </c>
      <c r="B780" s="7">
        <v>6.3</v>
      </c>
    </row>
    <row r="781" spans="1:2">
      <c r="A781" s="8" t="s">
        <v>5530</v>
      </c>
      <c r="B781" s="8">
        <v>6.1</v>
      </c>
    </row>
    <row r="782" spans="1:2">
      <c r="A782" s="7" t="s">
        <v>7565</v>
      </c>
      <c r="B782" s="7">
        <v>7.6</v>
      </c>
    </row>
    <row r="783" spans="1:2">
      <c r="A783" s="8" t="s">
        <v>2669</v>
      </c>
      <c r="B783" s="8">
        <v>7.1</v>
      </c>
    </row>
    <row r="784" spans="1:2">
      <c r="A784" s="7" t="s">
        <v>2799</v>
      </c>
      <c r="B784" s="7">
        <v>6.4</v>
      </c>
    </row>
    <row r="785" spans="1:2">
      <c r="A785" s="8" t="s">
        <v>22720</v>
      </c>
      <c r="B785" s="8">
        <v>8.3000000000000007</v>
      </c>
    </row>
    <row r="786" spans="1:2">
      <c r="A786" s="7" t="s">
        <v>1673</v>
      </c>
      <c r="B786" s="7">
        <v>3.3</v>
      </c>
    </row>
    <row r="787" spans="1:2">
      <c r="A787" s="8" t="s">
        <v>1321</v>
      </c>
      <c r="B787" s="8">
        <v>9.1</v>
      </c>
    </row>
    <row r="788" spans="1:2">
      <c r="A788" s="7" t="s">
        <v>19702</v>
      </c>
      <c r="B788" s="7">
        <v>5.7</v>
      </c>
    </row>
    <row r="789" spans="1:2">
      <c r="A789" s="8" t="s">
        <v>2207</v>
      </c>
      <c r="B789" s="8">
        <v>3.1</v>
      </c>
    </row>
    <row r="790" spans="1:2">
      <c r="A790" s="7" t="s">
        <v>4061</v>
      </c>
      <c r="B790" s="7">
        <v>4.8</v>
      </c>
    </row>
    <row r="791" spans="1:2">
      <c r="A791" s="8" t="s">
        <v>66</v>
      </c>
      <c r="B791" s="8">
        <v>8</v>
      </c>
    </row>
    <row r="792" spans="1:2">
      <c r="A792" s="7" t="s">
        <v>1673</v>
      </c>
      <c r="B792" s="7">
        <v>4.8</v>
      </c>
    </row>
    <row r="793" spans="1:2">
      <c r="A793" s="8" t="s">
        <v>773</v>
      </c>
      <c r="B793" s="8">
        <v>5</v>
      </c>
    </row>
    <row r="794" spans="1:2">
      <c r="A794" s="7" t="s">
        <v>1666</v>
      </c>
      <c r="B794" s="7">
        <v>2.8</v>
      </c>
    </row>
    <row r="795" spans="1:2">
      <c r="A795" s="8" t="s">
        <v>3395</v>
      </c>
      <c r="B795" s="8">
        <v>7.1</v>
      </c>
    </row>
    <row r="796" spans="1:2">
      <c r="A796" s="7" t="s">
        <v>848</v>
      </c>
      <c r="B796" s="7">
        <v>3.2</v>
      </c>
    </row>
    <row r="797" spans="1:2">
      <c r="A797" s="8" t="s">
        <v>59</v>
      </c>
      <c r="B797" s="8">
        <v>3.2</v>
      </c>
    </row>
    <row r="798" spans="1:2">
      <c r="A798" s="7" t="s">
        <v>2519</v>
      </c>
      <c r="B798" s="7">
        <v>5.6</v>
      </c>
    </row>
    <row r="799" spans="1:2">
      <c r="A799" s="8" t="s">
        <v>460</v>
      </c>
      <c r="B799" s="8">
        <v>4.5999999999999996</v>
      </c>
    </row>
    <row r="800" spans="1:2">
      <c r="A800" s="7" t="s">
        <v>1411</v>
      </c>
      <c r="B800" s="7">
        <v>5.8</v>
      </c>
    </row>
    <row r="801" spans="1:2">
      <c r="A801" s="8" t="s">
        <v>643</v>
      </c>
      <c r="B801" s="8">
        <v>3.4</v>
      </c>
    </row>
    <row r="802" spans="1:2">
      <c r="A802" s="7" t="s">
        <v>10399</v>
      </c>
      <c r="B802" s="7">
        <v>4.3</v>
      </c>
    </row>
    <row r="803" spans="1:2">
      <c r="A803" s="8" t="s">
        <v>9339</v>
      </c>
      <c r="B803" s="8">
        <v>4.7</v>
      </c>
    </row>
    <row r="804" spans="1:2">
      <c r="A804" s="7" t="s">
        <v>20294</v>
      </c>
      <c r="B804" s="7">
        <v>6.6</v>
      </c>
    </row>
    <row r="805" spans="1:2">
      <c r="A805" s="8" t="s">
        <v>5953</v>
      </c>
      <c r="B805" s="8">
        <v>6.5</v>
      </c>
    </row>
    <row r="806" spans="1:2">
      <c r="A806" s="7" t="s">
        <v>2519</v>
      </c>
      <c r="B806" s="7">
        <v>5.7</v>
      </c>
    </row>
    <row r="807" spans="1:2">
      <c r="A807" s="8" t="s">
        <v>2519</v>
      </c>
      <c r="B807" s="8">
        <v>4.3</v>
      </c>
    </row>
    <row r="808" spans="1:2">
      <c r="A808" s="7" t="s">
        <v>21971</v>
      </c>
      <c r="B808" s="7">
        <v>5.4</v>
      </c>
    </row>
    <row r="809" spans="1:2">
      <c r="A809" s="8" t="s">
        <v>1630</v>
      </c>
      <c r="B809" s="8">
        <v>5.7</v>
      </c>
    </row>
    <row r="810" spans="1:2">
      <c r="A810" s="7" t="s">
        <v>825</v>
      </c>
      <c r="B810" s="7">
        <v>7.3</v>
      </c>
    </row>
    <row r="811" spans="1:2">
      <c r="A811" s="8" t="s">
        <v>3395</v>
      </c>
      <c r="B811" s="8">
        <v>6.6</v>
      </c>
    </row>
    <row r="812" spans="1:2">
      <c r="A812" s="7" t="s">
        <v>9776</v>
      </c>
      <c r="B812" s="7">
        <v>5.3</v>
      </c>
    </row>
    <row r="813" spans="1:2">
      <c r="A813" s="8" t="s">
        <v>3465</v>
      </c>
      <c r="B813" s="8">
        <v>6.5</v>
      </c>
    </row>
    <row r="814" spans="1:2">
      <c r="A814" s="7" t="s">
        <v>1673</v>
      </c>
      <c r="B814" s="7">
        <v>7.6</v>
      </c>
    </row>
    <row r="815" spans="1:2">
      <c r="A815" s="8" t="s">
        <v>1411</v>
      </c>
      <c r="B815" s="8">
        <v>5.7</v>
      </c>
    </row>
    <row r="816" spans="1:2">
      <c r="A816" s="7" t="s">
        <v>3395</v>
      </c>
      <c r="B816" s="7">
        <v>6.2</v>
      </c>
    </row>
    <row r="817" spans="1:2">
      <c r="A817" s="8" t="s">
        <v>1673</v>
      </c>
      <c r="B817" s="8">
        <v>5.9</v>
      </c>
    </row>
    <row r="818" spans="1:2">
      <c r="A818" s="7" t="s">
        <v>3251</v>
      </c>
      <c r="B818" s="7">
        <v>5.8</v>
      </c>
    </row>
    <row r="819" spans="1:2">
      <c r="A819" s="8" t="s">
        <v>59</v>
      </c>
      <c r="B819" s="8">
        <v>5.2</v>
      </c>
    </row>
    <row r="820" spans="1:2">
      <c r="A820" s="7" t="s">
        <v>848</v>
      </c>
      <c r="B820" s="7">
        <v>6.6</v>
      </c>
    </row>
    <row r="821" spans="1:2">
      <c r="A821" s="8" t="s">
        <v>59</v>
      </c>
      <c r="B821" s="8">
        <v>5.4</v>
      </c>
    </row>
    <row r="822" spans="1:2">
      <c r="A822" s="7" t="s">
        <v>210</v>
      </c>
      <c r="B822" s="7">
        <v>7.3</v>
      </c>
    </row>
    <row r="823" spans="1:2">
      <c r="A823" s="8" t="s">
        <v>2519</v>
      </c>
      <c r="B823" s="8">
        <v>7.7</v>
      </c>
    </row>
    <row r="824" spans="1:2">
      <c r="A824" s="7" t="s">
        <v>6118</v>
      </c>
      <c r="B824" s="7">
        <v>4.3</v>
      </c>
    </row>
    <row r="825" spans="1:2">
      <c r="A825" s="8" t="s">
        <v>3395</v>
      </c>
      <c r="B825" s="8">
        <v>6.2</v>
      </c>
    </row>
    <row r="826" spans="1:2">
      <c r="A826" s="7" t="s">
        <v>4163</v>
      </c>
      <c r="B826" s="7">
        <v>3.8</v>
      </c>
    </row>
    <row r="827" spans="1:2">
      <c r="A827" s="8" t="s">
        <v>5018</v>
      </c>
      <c r="B827" s="8">
        <v>6.1</v>
      </c>
    </row>
    <row r="828" spans="1:2">
      <c r="A828" s="7" t="s">
        <v>22199</v>
      </c>
      <c r="B828" s="7">
        <v>6.8</v>
      </c>
    </row>
    <row r="829" spans="1:2">
      <c r="A829" s="8" t="s">
        <v>2650</v>
      </c>
      <c r="B829" s="8">
        <v>5.4</v>
      </c>
    </row>
    <row r="830" spans="1:2">
      <c r="A830" s="7" t="s">
        <v>2772</v>
      </c>
      <c r="B830" s="7">
        <v>6.3</v>
      </c>
    </row>
    <row r="831" spans="1:2">
      <c r="A831" s="8" t="s">
        <v>1673</v>
      </c>
      <c r="B831" s="8">
        <v>6.1</v>
      </c>
    </row>
    <row r="832" spans="1:2">
      <c r="A832" s="7" t="s">
        <v>773</v>
      </c>
      <c r="B832" s="7">
        <v>4.7</v>
      </c>
    </row>
    <row r="833" spans="1:2">
      <c r="A833" s="8" t="s">
        <v>15554</v>
      </c>
      <c r="B833" s="8">
        <v>6</v>
      </c>
    </row>
    <row r="834" spans="1:2">
      <c r="A834" s="7" t="s">
        <v>66</v>
      </c>
      <c r="B834" s="7">
        <v>6.6</v>
      </c>
    </row>
    <row r="835" spans="1:2">
      <c r="A835" s="8" t="s">
        <v>2519</v>
      </c>
      <c r="B835" s="8">
        <v>4.7</v>
      </c>
    </row>
    <row r="836" spans="1:2">
      <c r="A836" s="7" t="s">
        <v>1666</v>
      </c>
      <c r="B836" s="7">
        <v>5.4</v>
      </c>
    </row>
    <row r="837" spans="1:2">
      <c r="A837" s="8" t="s">
        <v>42</v>
      </c>
      <c r="B837" s="8">
        <v>6.2</v>
      </c>
    </row>
    <row r="838" spans="1:2">
      <c r="A838" s="7" t="s">
        <v>7565</v>
      </c>
      <c r="B838" s="7">
        <v>3.6</v>
      </c>
    </row>
    <row r="839" spans="1:2">
      <c r="A839" s="8" t="s">
        <v>66</v>
      </c>
      <c r="B839" s="8">
        <v>7.5</v>
      </c>
    </row>
    <row r="840" spans="1:2">
      <c r="A840" s="7" t="s">
        <v>1757</v>
      </c>
      <c r="B840" s="7">
        <v>6.3</v>
      </c>
    </row>
    <row r="841" spans="1:2">
      <c r="A841" s="8" t="s">
        <v>1005</v>
      </c>
      <c r="B841" s="8">
        <v>6</v>
      </c>
    </row>
    <row r="842" spans="1:2">
      <c r="A842" s="7" t="s">
        <v>3395</v>
      </c>
      <c r="B842" s="7">
        <v>6.7</v>
      </c>
    </row>
    <row r="843" spans="1:2">
      <c r="A843" s="8" t="s">
        <v>16367</v>
      </c>
      <c r="B843" s="8">
        <v>5.9</v>
      </c>
    </row>
    <row r="844" spans="1:2">
      <c r="A844" s="7" t="s">
        <v>1411</v>
      </c>
      <c r="B844" s="7">
        <v>7.3</v>
      </c>
    </row>
    <row r="845" spans="1:2">
      <c r="A845" s="8" t="s">
        <v>2644</v>
      </c>
      <c r="B845" s="8">
        <v>5.2</v>
      </c>
    </row>
    <row r="846" spans="1:2">
      <c r="A846" s="7" t="s">
        <v>1673</v>
      </c>
      <c r="B846" s="7">
        <v>4.5999999999999996</v>
      </c>
    </row>
    <row r="847" spans="1:2">
      <c r="A847" s="8" t="s">
        <v>5530</v>
      </c>
      <c r="B847" s="8">
        <v>5.3</v>
      </c>
    </row>
    <row r="848" spans="1:2">
      <c r="A848" s="7" t="s">
        <v>4452</v>
      </c>
      <c r="B848" s="7">
        <v>3.6</v>
      </c>
    </row>
    <row r="849" spans="1:2">
      <c r="A849" s="8" t="s">
        <v>7485</v>
      </c>
      <c r="B849" s="8">
        <v>6.1</v>
      </c>
    </row>
    <row r="850" spans="1:2">
      <c r="A850" s="7" t="s">
        <v>20370</v>
      </c>
      <c r="B850" s="7">
        <v>7.4</v>
      </c>
    </row>
    <row r="851" spans="1:2">
      <c r="A851" s="8" t="s">
        <v>4205</v>
      </c>
      <c r="B851" s="8">
        <v>6.3</v>
      </c>
    </row>
    <row r="852" spans="1:2">
      <c r="A852" s="7" t="s">
        <v>11236</v>
      </c>
      <c r="B852" s="7">
        <v>2.1</v>
      </c>
    </row>
    <row r="853" spans="1:2">
      <c r="A853" s="8" t="s">
        <v>4819</v>
      </c>
      <c r="B853" s="8">
        <v>5.0999999999999996</v>
      </c>
    </row>
    <row r="854" spans="1:2">
      <c r="A854" s="7" t="s">
        <v>13882</v>
      </c>
      <c r="B854" s="7">
        <v>5.4</v>
      </c>
    </row>
    <row r="855" spans="1:2">
      <c r="A855" s="8" t="s">
        <v>1666</v>
      </c>
      <c r="B855" s="8">
        <v>7</v>
      </c>
    </row>
    <row r="856" spans="1:2">
      <c r="A856" s="7" t="s">
        <v>2117</v>
      </c>
      <c r="B856" s="7">
        <v>5.0999999999999996</v>
      </c>
    </row>
    <row r="857" spans="1:2">
      <c r="A857" s="8" t="s">
        <v>15534</v>
      </c>
      <c r="B857" s="8">
        <v>6.7</v>
      </c>
    </row>
    <row r="858" spans="1:2">
      <c r="A858" s="7" t="s">
        <v>1666</v>
      </c>
      <c r="B858" s="7">
        <v>5.3</v>
      </c>
    </row>
    <row r="859" spans="1:2">
      <c r="A859" s="8" t="s">
        <v>6882</v>
      </c>
      <c r="B859" s="8">
        <v>6.8</v>
      </c>
    </row>
    <row r="860" spans="1:2">
      <c r="A860" s="7" t="s">
        <v>1916</v>
      </c>
      <c r="B860" s="7">
        <v>5.9</v>
      </c>
    </row>
    <row r="861" spans="1:2">
      <c r="A861" s="8" t="s">
        <v>3395</v>
      </c>
      <c r="B861" s="8">
        <v>7.5</v>
      </c>
    </row>
    <row r="862" spans="1:2">
      <c r="A862" s="7" t="s">
        <v>1988</v>
      </c>
      <c r="B862" s="7">
        <v>6.7</v>
      </c>
    </row>
    <row r="863" spans="1:2">
      <c r="A863" s="8" t="s">
        <v>3395</v>
      </c>
      <c r="B863" s="8">
        <v>7.1</v>
      </c>
    </row>
    <row r="864" spans="1:2">
      <c r="A864" s="7" t="s">
        <v>9766</v>
      </c>
      <c r="B864" s="7">
        <v>5.0999999999999996</v>
      </c>
    </row>
    <row r="865" spans="1:2">
      <c r="A865" s="8" t="s">
        <v>3395</v>
      </c>
      <c r="B865" s="8">
        <v>7.5</v>
      </c>
    </row>
    <row r="866" spans="1:2">
      <c r="A866" s="7" t="s">
        <v>2519</v>
      </c>
      <c r="B866" s="7">
        <v>7</v>
      </c>
    </row>
    <row r="867" spans="1:2">
      <c r="A867" s="8" t="s">
        <v>1673</v>
      </c>
      <c r="B867" s="8">
        <v>5.0999999999999996</v>
      </c>
    </row>
    <row r="868" spans="1:2">
      <c r="A868" s="7" t="s">
        <v>1916</v>
      </c>
      <c r="B868" s="7">
        <v>6.4</v>
      </c>
    </row>
    <row r="869" spans="1:2">
      <c r="A869" s="8" t="s">
        <v>14822</v>
      </c>
      <c r="B869" s="8">
        <v>6.9</v>
      </c>
    </row>
    <row r="870" spans="1:2">
      <c r="A870" s="7" t="s">
        <v>1666</v>
      </c>
      <c r="B870" s="7">
        <v>6.3</v>
      </c>
    </row>
    <row r="871" spans="1:2">
      <c r="A871" s="8" t="s">
        <v>1977</v>
      </c>
      <c r="B871" s="8">
        <v>5.3</v>
      </c>
    </row>
    <row r="872" spans="1:2">
      <c r="A872" s="7" t="s">
        <v>1411</v>
      </c>
      <c r="B872" s="7">
        <v>6.9</v>
      </c>
    </row>
    <row r="873" spans="1:2">
      <c r="A873" s="8" t="s">
        <v>1411</v>
      </c>
      <c r="B873" s="8">
        <v>7.7</v>
      </c>
    </row>
    <row r="874" spans="1:2">
      <c r="A874" s="7" t="s">
        <v>2772</v>
      </c>
      <c r="B874" s="7">
        <v>5.3</v>
      </c>
    </row>
    <row r="875" spans="1:2">
      <c r="A875" s="8" t="s">
        <v>12622</v>
      </c>
      <c r="B875" s="8">
        <v>7</v>
      </c>
    </row>
    <row r="876" spans="1:2">
      <c r="A876" s="7" t="s">
        <v>1673</v>
      </c>
      <c r="B876" s="7">
        <v>5.9</v>
      </c>
    </row>
    <row r="877" spans="1:2">
      <c r="A877" s="8" t="s">
        <v>8522</v>
      </c>
      <c r="B877" s="8">
        <v>6</v>
      </c>
    </row>
    <row r="878" spans="1:2">
      <c r="A878" s="7" t="s">
        <v>2952</v>
      </c>
      <c r="B878" s="7">
        <v>5.6</v>
      </c>
    </row>
    <row r="879" spans="1:2">
      <c r="A879" s="8" t="s">
        <v>1673</v>
      </c>
      <c r="B879" s="8">
        <v>5.0999999999999996</v>
      </c>
    </row>
    <row r="880" spans="1:2">
      <c r="A880" s="7" t="s">
        <v>2117</v>
      </c>
      <c r="B880" s="7">
        <v>7.7</v>
      </c>
    </row>
    <row r="881" spans="1:2">
      <c r="A881" s="8" t="s">
        <v>5018</v>
      </c>
      <c r="B881" s="8">
        <v>7.3</v>
      </c>
    </row>
    <row r="882" spans="1:2">
      <c r="A882" s="7" t="s">
        <v>1673</v>
      </c>
      <c r="B882" s="7">
        <v>6.1</v>
      </c>
    </row>
    <row r="883" spans="1:2">
      <c r="A883" s="8" t="s">
        <v>3899</v>
      </c>
      <c r="B883" s="8">
        <v>6.1</v>
      </c>
    </row>
    <row r="884" spans="1:2">
      <c r="A884" s="7" t="s">
        <v>1673</v>
      </c>
      <c r="B884" s="7">
        <v>5.9</v>
      </c>
    </row>
    <row r="885" spans="1:2">
      <c r="A885" s="8" t="s">
        <v>3395</v>
      </c>
      <c r="B885" s="8">
        <v>6.1</v>
      </c>
    </row>
    <row r="886" spans="1:2">
      <c r="A886" s="7" t="s">
        <v>15123</v>
      </c>
      <c r="B886" s="7">
        <v>4.3</v>
      </c>
    </row>
    <row r="887" spans="1:2">
      <c r="A887" s="8" t="s">
        <v>4061</v>
      </c>
      <c r="B887" s="8">
        <v>6.9</v>
      </c>
    </row>
    <row r="888" spans="1:2">
      <c r="A888" s="7" t="s">
        <v>13321</v>
      </c>
      <c r="B888" s="7">
        <v>4.5</v>
      </c>
    </row>
    <row r="889" spans="1:2">
      <c r="A889" s="8" t="s">
        <v>2117</v>
      </c>
      <c r="B889" s="8">
        <v>4.8</v>
      </c>
    </row>
    <row r="890" spans="1:2">
      <c r="A890" s="7" t="s">
        <v>23130</v>
      </c>
      <c r="B890" s="7">
        <v>4.3</v>
      </c>
    </row>
    <row r="891" spans="1:2">
      <c r="A891" s="8" t="s">
        <v>1666</v>
      </c>
      <c r="B891" s="8">
        <v>6.2</v>
      </c>
    </row>
    <row r="892" spans="1:2">
      <c r="A892" s="7" t="s">
        <v>919</v>
      </c>
      <c r="B892" s="7">
        <v>8</v>
      </c>
    </row>
    <row r="893" spans="1:2">
      <c r="A893" s="8" t="s">
        <v>22687</v>
      </c>
      <c r="B893" s="8">
        <v>7.5</v>
      </c>
    </row>
    <row r="894" spans="1:2">
      <c r="A894" s="7" t="s">
        <v>1411</v>
      </c>
      <c r="B894" s="7">
        <v>6.4</v>
      </c>
    </row>
    <row r="895" spans="1:2">
      <c r="A895" s="8" t="s">
        <v>2519</v>
      </c>
      <c r="B895" s="8">
        <v>7.2</v>
      </c>
    </row>
    <row r="896" spans="1:2">
      <c r="A896" s="7" t="s">
        <v>7057</v>
      </c>
      <c r="B896" s="7">
        <v>6.5</v>
      </c>
    </row>
    <row r="897" spans="1:2">
      <c r="A897" s="8" t="s">
        <v>1666</v>
      </c>
      <c r="B897" s="8">
        <v>7.5</v>
      </c>
    </row>
    <row r="898" spans="1:2">
      <c r="A898" s="7" t="s">
        <v>85</v>
      </c>
      <c r="B898" s="7">
        <v>8</v>
      </c>
    </row>
    <row r="899" spans="1:2">
      <c r="A899" s="8" t="s">
        <v>1927</v>
      </c>
      <c r="B899" s="8">
        <v>7.3</v>
      </c>
    </row>
    <row r="900" spans="1:2">
      <c r="A900" s="7" t="s">
        <v>418</v>
      </c>
      <c r="B900" s="7">
        <v>6.6</v>
      </c>
    </row>
    <row r="901" spans="1:2">
      <c r="A901" s="8" t="s">
        <v>4363</v>
      </c>
      <c r="B901" s="8">
        <v>4.9000000000000004</v>
      </c>
    </row>
    <row r="902" spans="1:2">
      <c r="A902" s="7" t="s">
        <v>17517</v>
      </c>
      <c r="B902" s="7">
        <v>6.6</v>
      </c>
    </row>
    <row r="903" spans="1:2">
      <c r="A903" s="8" t="s">
        <v>17986</v>
      </c>
      <c r="B903" s="8">
        <v>6.2</v>
      </c>
    </row>
    <row r="904" spans="1:2">
      <c r="A904" s="7" t="s">
        <v>2519</v>
      </c>
      <c r="B904" s="7">
        <v>6.6</v>
      </c>
    </row>
    <row r="905" spans="1:2">
      <c r="A905" s="8" t="s">
        <v>1666</v>
      </c>
      <c r="B905" s="8">
        <v>6.6</v>
      </c>
    </row>
    <row r="906" spans="1:2">
      <c r="A906" s="7" t="s">
        <v>1005</v>
      </c>
      <c r="B906" s="7">
        <v>6.1</v>
      </c>
    </row>
    <row r="907" spans="1:2">
      <c r="A907" s="8" t="s">
        <v>3016</v>
      </c>
      <c r="B907" s="8">
        <v>5.2</v>
      </c>
    </row>
    <row r="908" spans="1:2">
      <c r="A908" s="7" t="s">
        <v>6118</v>
      </c>
      <c r="B908" s="7">
        <v>5.9</v>
      </c>
    </row>
    <row r="909" spans="1:2">
      <c r="A909" s="8" t="s">
        <v>467</v>
      </c>
      <c r="B909" s="8">
        <v>6</v>
      </c>
    </row>
    <row r="910" spans="1:2">
      <c r="A910" s="7" t="s">
        <v>460</v>
      </c>
      <c r="B910" s="7">
        <v>7.1</v>
      </c>
    </row>
    <row r="911" spans="1:2">
      <c r="A911" s="8" t="s">
        <v>7392</v>
      </c>
      <c r="B911" s="8">
        <v>5.2</v>
      </c>
    </row>
    <row r="912" spans="1:2">
      <c r="A912" s="7" t="s">
        <v>330</v>
      </c>
      <c r="B912" s="7">
        <v>4.4000000000000004</v>
      </c>
    </row>
    <row r="913" spans="1:2">
      <c r="A913" s="8" t="s">
        <v>3157</v>
      </c>
      <c r="B913" s="8">
        <v>4.7</v>
      </c>
    </row>
    <row r="914" spans="1:2">
      <c r="A914" s="7" t="s">
        <v>3043</v>
      </c>
      <c r="B914" s="7">
        <v>6.3</v>
      </c>
    </row>
    <row r="915" spans="1:2">
      <c r="A915" s="8" t="s">
        <v>210</v>
      </c>
      <c r="B915" s="8">
        <v>7.2</v>
      </c>
    </row>
    <row r="916" spans="1:2">
      <c r="A916" s="7" t="s">
        <v>1411</v>
      </c>
      <c r="B916" s="7">
        <v>6.1</v>
      </c>
    </row>
    <row r="917" spans="1:2">
      <c r="A917" s="8" t="s">
        <v>12873</v>
      </c>
      <c r="B917" s="8">
        <v>4</v>
      </c>
    </row>
    <row r="918" spans="1:2">
      <c r="A918" s="7" t="s">
        <v>4205</v>
      </c>
      <c r="B918" s="7">
        <v>6.3</v>
      </c>
    </row>
    <row r="919" spans="1:2">
      <c r="A919" s="8" t="s">
        <v>609</v>
      </c>
      <c r="B919" s="8">
        <v>8</v>
      </c>
    </row>
    <row r="920" spans="1:2">
      <c r="A920" s="7" t="s">
        <v>5774</v>
      </c>
      <c r="B920" s="7">
        <v>6.7</v>
      </c>
    </row>
    <row r="921" spans="1:2">
      <c r="A921" s="8" t="s">
        <v>2519</v>
      </c>
      <c r="B921" s="8">
        <v>6.7</v>
      </c>
    </row>
    <row r="922" spans="1:2">
      <c r="A922" s="7" t="s">
        <v>5530</v>
      </c>
      <c r="B922" s="7">
        <v>6.2</v>
      </c>
    </row>
    <row r="923" spans="1:2">
      <c r="A923" s="8" t="s">
        <v>5089</v>
      </c>
      <c r="B923" s="8">
        <v>5.6</v>
      </c>
    </row>
    <row r="924" spans="1:2">
      <c r="A924" s="7" t="s">
        <v>2519</v>
      </c>
      <c r="B924" s="7">
        <v>6.4</v>
      </c>
    </row>
    <row r="925" spans="1:2">
      <c r="A925" s="8" t="s">
        <v>5089</v>
      </c>
      <c r="B925" s="8">
        <v>6.1</v>
      </c>
    </row>
    <row r="926" spans="1:2">
      <c r="A926" s="7" t="s">
        <v>2092</v>
      </c>
      <c r="B926" s="7">
        <v>7</v>
      </c>
    </row>
    <row r="927" spans="1:2">
      <c r="A927" s="8" t="s">
        <v>1411</v>
      </c>
      <c r="B927" s="8">
        <v>6.5</v>
      </c>
    </row>
    <row r="928" spans="1:2">
      <c r="A928" s="7" t="s">
        <v>20622</v>
      </c>
      <c r="B928" s="7">
        <v>7.8</v>
      </c>
    </row>
    <row r="929" spans="1:2">
      <c r="A929" s="8" t="s">
        <v>12821</v>
      </c>
      <c r="B929" s="8">
        <v>6.6</v>
      </c>
    </row>
    <row r="930" spans="1:2">
      <c r="A930" s="7" t="s">
        <v>210</v>
      </c>
      <c r="B930" s="7">
        <v>6.7</v>
      </c>
    </row>
    <row r="931" spans="1:2">
      <c r="A931" s="8" t="s">
        <v>267</v>
      </c>
      <c r="B931" s="8">
        <v>7.9</v>
      </c>
    </row>
    <row r="932" spans="1:2">
      <c r="A932" s="7" t="s">
        <v>6118</v>
      </c>
      <c r="B932" s="7">
        <v>6</v>
      </c>
    </row>
    <row r="933" spans="1:2">
      <c r="A933" s="8" t="s">
        <v>20280</v>
      </c>
      <c r="B933" s="8">
        <v>8</v>
      </c>
    </row>
    <row r="934" spans="1:2">
      <c r="A934" s="7" t="s">
        <v>5530</v>
      </c>
      <c r="B934" s="7">
        <v>4</v>
      </c>
    </row>
    <row r="935" spans="1:2">
      <c r="A935" s="8" t="s">
        <v>6389</v>
      </c>
      <c r="B935" s="8">
        <v>5.6</v>
      </c>
    </row>
    <row r="936" spans="1:2">
      <c r="A936" s="7" t="s">
        <v>2134</v>
      </c>
      <c r="B936" s="7">
        <v>6.6</v>
      </c>
    </row>
    <row r="937" spans="1:2">
      <c r="A937" s="8" t="s">
        <v>1031</v>
      </c>
      <c r="B937" s="8">
        <v>6.7</v>
      </c>
    </row>
    <row r="938" spans="1:2">
      <c r="A938" s="7" t="s">
        <v>6389</v>
      </c>
      <c r="B938" s="7">
        <v>5</v>
      </c>
    </row>
    <row r="939" spans="1:2">
      <c r="A939" s="8" t="s">
        <v>2117</v>
      </c>
      <c r="B939" s="8">
        <v>7.1</v>
      </c>
    </row>
    <row r="940" spans="1:2">
      <c r="A940" s="7" t="s">
        <v>799</v>
      </c>
      <c r="B940" s="7">
        <v>7.3</v>
      </c>
    </row>
    <row r="941" spans="1:2">
      <c r="A941" s="8" t="s">
        <v>5671</v>
      </c>
      <c r="B941" s="8">
        <v>6.4</v>
      </c>
    </row>
    <row r="942" spans="1:2">
      <c r="A942" s="7" t="s">
        <v>16123</v>
      </c>
      <c r="B942" s="7">
        <v>7.3</v>
      </c>
    </row>
    <row r="943" spans="1:2">
      <c r="A943" s="8" t="s">
        <v>1411</v>
      </c>
      <c r="B943" s="8">
        <v>6.6</v>
      </c>
    </row>
    <row r="944" spans="1:2">
      <c r="A944" s="7" t="s">
        <v>1927</v>
      </c>
      <c r="B944" s="7">
        <v>5.7</v>
      </c>
    </row>
    <row r="945" spans="1:2">
      <c r="A945" s="8" t="s">
        <v>5530</v>
      </c>
      <c r="B945" s="8">
        <v>6.9</v>
      </c>
    </row>
    <row r="946" spans="1:2">
      <c r="A946" s="7" t="s">
        <v>6185</v>
      </c>
      <c r="B946" s="7">
        <v>4.5</v>
      </c>
    </row>
    <row r="947" spans="1:2">
      <c r="A947" s="8" t="s">
        <v>2117</v>
      </c>
      <c r="B947" s="8">
        <v>4.9000000000000004</v>
      </c>
    </row>
    <row r="948" spans="1:2">
      <c r="A948" s="7" t="s">
        <v>1927</v>
      </c>
      <c r="B948" s="7">
        <v>5.9</v>
      </c>
    </row>
    <row r="949" spans="1:2">
      <c r="A949" s="8" t="s">
        <v>21384</v>
      </c>
      <c r="B949" s="8">
        <v>6.2</v>
      </c>
    </row>
    <row r="950" spans="1:2">
      <c r="A950" s="7" t="s">
        <v>2117</v>
      </c>
      <c r="B950" s="7">
        <v>5.3</v>
      </c>
    </row>
    <row r="951" spans="1:2">
      <c r="A951" s="8" t="s">
        <v>2519</v>
      </c>
      <c r="B951" s="8">
        <v>5.7</v>
      </c>
    </row>
    <row r="952" spans="1:2">
      <c r="A952" s="7" t="s">
        <v>5984</v>
      </c>
      <c r="B952" s="7">
        <v>1.7</v>
      </c>
    </row>
    <row r="953" spans="1:2">
      <c r="A953" s="8" t="s">
        <v>3395</v>
      </c>
      <c r="B953" s="8">
        <v>4.9000000000000004</v>
      </c>
    </row>
    <row r="954" spans="1:2">
      <c r="A954" s="7" t="s">
        <v>9179</v>
      </c>
      <c r="B954" s="7">
        <v>5.9</v>
      </c>
    </row>
    <row r="955" spans="1:2">
      <c r="A955" s="8" t="s">
        <v>2519</v>
      </c>
      <c r="B955" s="8">
        <v>5.5</v>
      </c>
    </row>
    <row r="956" spans="1:2">
      <c r="A956" s="7" t="s">
        <v>1666</v>
      </c>
      <c r="B956" s="7">
        <v>6.5</v>
      </c>
    </row>
    <row r="957" spans="1:2">
      <c r="A957" s="8" t="s">
        <v>1673</v>
      </c>
      <c r="B957" s="8">
        <v>6.9</v>
      </c>
    </row>
    <row r="958" spans="1:2">
      <c r="A958" s="7" t="s">
        <v>21769</v>
      </c>
      <c r="B958" s="7">
        <v>7.6</v>
      </c>
    </row>
    <row r="959" spans="1:2">
      <c r="A959" s="8" t="s">
        <v>3395</v>
      </c>
      <c r="B959" s="8">
        <v>6.5</v>
      </c>
    </row>
    <row r="960" spans="1:2">
      <c r="A960" s="7" t="s">
        <v>4465</v>
      </c>
      <c r="B960" s="7">
        <v>4.5</v>
      </c>
    </row>
    <row r="961" spans="1:2">
      <c r="A961" s="8" t="s">
        <v>2117</v>
      </c>
      <c r="B961" s="8">
        <v>6</v>
      </c>
    </row>
    <row r="962" spans="1:2">
      <c r="A962" s="7" t="s">
        <v>511</v>
      </c>
      <c r="B962" s="7">
        <v>4.8</v>
      </c>
    </row>
    <row r="963" spans="1:2">
      <c r="A963" s="8" t="s">
        <v>14183</v>
      </c>
      <c r="B963" s="8">
        <v>5.3</v>
      </c>
    </row>
    <row r="964" spans="1:2">
      <c r="A964" s="7" t="s">
        <v>3540</v>
      </c>
      <c r="B964" s="7">
        <v>5.3</v>
      </c>
    </row>
    <row r="965" spans="1:2">
      <c r="A965" s="8" t="s">
        <v>66</v>
      </c>
      <c r="B965" s="8">
        <v>7.5</v>
      </c>
    </row>
    <row r="966" spans="1:2">
      <c r="A966" s="7" t="s">
        <v>12315</v>
      </c>
      <c r="B966" s="7">
        <v>5.2</v>
      </c>
    </row>
    <row r="967" spans="1:2">
      <c r="A967" s="8" t="s">
        <v>4418</v>
      </c>
      <c r="B967" s="8">
        <v>5.7</v>
      </c>
    </row>
    <row r="968" spans="1:2">
      <c r="A968" s="7" t="s">
        <v>1411</v>
      </c>
      <c r="B968" s="7">
        <v>5</v>
      </c>
    </row>
    <row r="969" spans="1:2">
      <c r="A969" s="8" t="s">
        <v>3016</v>
      </c>
      <c r="B969" s="8">
        <v>4.5999999999999996</v>
      </c>
    </row>
    <row r="970" spans="1:2">
      <c r="A970" s="7" t="s">
        <v>2350</v>
      </c>
      <c r="B970" s="7">
        <v>5.6</v>
      </c>
    </row>
    <row r="971" spans="1:2">
      <c r="A971" s="8" t="s">
        <v>1419</v>
      </c>
      <c r="B971" s="8">
        <v>5.3</v>
      </c>
    </row>
    <row r="972" spans="1:2">
      <c r="A972" s="7" t="s">
        <v>20357</v>
      </c>
      <c r="B972" s="7">
        <v>6.7</v>
      </c>
    </row>
    <row r="973" spans="1:2">
      <c r="A973" s="8" t="s">
        <v>1744</v>
      </c>
      <c r="B973" s="8">
        <v>4.5</v>
      </c>
    </row>
    <row r="974" spans="1:2">
      <c r="A974" s="7" t="s">
        <v>1005</v>
      </c>
      <c r="B974" s="7">
        <v>5.2</v>
      </c>
    </row>
    <row r="975" spans="1:2">
      <c r="A975" s="8" t="s">
        <v>3043</v>
      </c>
      <c r="B975" s="8">
        <v>7.2</v>
      </c>
    </row>
    <row r="976" spans="1:2">
      <c r="A976" s="7" t="s">
        <v>4318</v>
      </c>
      <c r="B976" s="7">
        <v>4.2</v>
      </c>
    </row>
    <row r="977" spans="1:2">
      <c r="A977" s="8" t="s">
        <v>418</v>
      </c>
      <c r="B977" s="8">
        <v>6.1</v>
      </c>
    </row>
    <row r="978" spans="1:2">
      <c r="A978" s="7" t="s">
        <v>5751</v>
      </c>
      <c r="B978" s="7">
        <v>5.3</v>
      </c>
    </row>
    <row r="979" spans="1:2">
      <c r="A979" s="8" t="s">
        <v>1411</v>
      </c>
      <c r="B979" s="8">
        <v>5.7</v>
      </c>
    </row>
    <row r="980" spans="1:2">
      <c r="A980" s="7" t="s">
        <v>210</v>
      </c>
      <c r="B980" s="7">
        <v>7.4</v>
      </c>
    </row>
    <row r="981" spans="1:2">
      <c r="A981" s="8" t="s">
        <v>2519</v>
      </c>
      <c r="B981" s="8">
        <v>6.6</v>
      </c>
    </row>
    <row r="982" spans="1:2">
      <c r="A982" s="7" t="s">
        <v>1411</v>
      </c>
      <c r="B982" s="7">
        <v>4.9000000000000004</v>
      </c>
    </row>
    <row r="983" spans="1:2">
      <c r="A983" s="8" t="s">
        <v>4061</v>
      </c>
      <c r="B983" s="8">
        <v>6.4</v>
      </c>
    </row>
    <row r="984" spans="1:2">
      <c r="A984" s="7" t="s">
        <v>1725</v>
      </c>
      <c r="B984" s="7">
        <v>4.8</v>
      </c>
    </row>
    <row r="985" spans="1:2">
      <c r="A985" s="8" t="s">
        <v>2519</v>
      </c>
      <c r="B985" s="8">
        <v>5.9</v>
      </c>
    </row>
    <row r="986" spans="1:2">
      <c r="A986" s="7" t="s">
        <v>6755</v>
      </c>
      <c r="B986" s="7">
        <v>4.8</v>
      </c>
    </row>
    <row r="987" spans="1:2">
      <c r="A987" s="8" t="s">
        <v>3395</v>
      </c>
      <c r="B987" s="8">
        <v>7</v>
      </c>
    </row>
    <row r="988" spans="1:2">
      <c r="A988" s="7" t="s">
        <v>1411</v>
      </c>
      <c r="B988" s="7">
        <v>6.9</v>
      </c>
    </row>
    <row r="989" spans="1:2">
      <c r="A989" s="8" t="s">
        <v>1262</v>
      </c>
      <c r="B989" s="8">
        <v>6.8</v>
      </c>
    </row>
    <row r="990" spans="1:2">
      <c r="A990" s="7" t="s">
        <v>3395</v>
      </c>
      <c r="B990" s="7">
        <v>8.1999999999999993</v>
      </c>
    </row>
    <row r="991" spans="1:2">
      <c r="A991" s="8" t="s">
        <v>5369</v>
      </c>
      <c r="B991" s="8">
        <v>5.9</v>
      </c>
    </row>
    <row r="992" spans="1:2">
      <c r="A992" s="7" t="s">
        <v>3918</v>
      </c>
      <c r="B992" s="7">
        <v>6.8</v>
      </c>
    </row>
    <row r="993" spans="1:2">
      <c r="A993" s="8" t="s">
        <v>1763</v>
      </c>
      <c r="B993" s="8">
        <v>6.9</v>
      </c>
    </row>
    <row r="994" spans="1:2">
      <c r="A994" s="7" t="s">
        <v>2519</v>
      </c>
      <c r="B994" s="7">
        <v>6.6</v>
      </c>
    </row>
    <row r="995" spans="1:2">
      <c r="A995" s="8" t="s">
        <v>9179</v>
      </c>
      <c r="B995" s="8">
        <v>7.1</v>
      </c>
    </row>
    <row r="996" spans="1:2">
      <c r="A996" s="7" t="s">
        <v>16511</v>
      </c>
      <c r="B996" s="7">
        <v>7.7</v>
      </c>
    </row>
    <row r="997" spans="1:2">
      <c r="A997" s="8" t="s">
        <v>1666</v>
      </c>
      <c r="B997" s="8">
        <v>5.4</v>
      </c>
    </row>
    <row r="998" spans="1:2">
      <c r="A998" s="7" t="s">
        <v>1397</v>
      </c>
      <c r="B998" s="7">
        <v>3.6</v>
      </c>
    </row>
    <row r="999" spans="1:2">
      <c r="A999" s="8" t="s">
        <v>5530</v>
      </c>
      <c r="B999" s="8">
        <v>4.5</v>
      </c>
    </row>
    <row r="1000" spans="1:2">
      <c r="A1000" s="7" t="s">
        <v>1666</v>
      </c>
      <c r="B1000" s="7">
        <v>7.4</v>
      </c>
    </row>
    <row r="1001" spans="1:2">
      <c r="A1001" s="8" t="s">
        <v>20106</v>
      </c>
      <c r="B1001" s="8">
        <v>6.2</v>
      </c>
    </row>
    <row r="1002" spans="1:2">
      <c r="A1002" s="7" t="s">
        <v>6405</v>
      </c>
      <c r="B1002" s="7">
        <v>7.3</v>
      </c>
    </row>
    <row r="1003" spans="1:2">
      <c r="A1003" s="8" t="s">
        <v>4318</v>
      </c>
      <c r="B1003" s="8">
        <v>3.6</v>
      </c>
    </row>
    <row r="1004" spans="1:2">
      <c r="A1004" s="7" t="s">
        <v>10665</v>
      </c>
      <c r="B1004" s="7">
        <v>3.7</v>
      </c>
    </row>
    <row r="1005" spans="1:2">
      <c r="A1005" s="8" t="s">
        <v>6312</v>
      </c>
      <c r="B1005" s="8">
        <v>7.1</v>
      </c>
    </row>
    <row r="1006" spans="1:2">
      <c r="A1006" s="7" t="s">
        <v>4318</v>
      </c>
      <c r="B1006" s="7">
        <v>4.8</v>
      </c>
    </row>
    <row r="1007" spans="1:2">
      <c r="A1007" s="8" t="s">
        <v>1173</v>
      </c>
      <c r="B1007" s="8">
        <v>5.7</v>
      </c>
    </row>
    <row r="1008" spans="1:2">
      <c r="A1008" s="7" t="s">
        <v>9740</v>
      </c>
      <c r="B1008" s="7">
        <v>4.3</v>
      </c>
    </row>
    <row r="1009" spans="1:2">
      <c r="A1009" s="8" t="s">
        <v>13744</v>
      </c>
      <c r="B1009" s="8">
        <v>5.8</v>
      </c>
    </row>
    <row r="1010" spans="1:2">
      <c r="A1010" s="7" t="s">
        <v>467</v>
      </c>
      <c r="B1010" s="7">
        <v>5.9</v>
      </c>
    </row>
    <row r="1011" spans="1:2">
      <c r="A1011" s="8" t="s">
        <v>1673</v>
      </c>
      <c r="B1011" s="8">
        <v>5.3</v>
      </c>
    </row>
    <row r="1012" spans="1:2">
      <c r="A1012" s="7" t="s">
        <v>4810</v>
      </c>
      <c r="B1012" s="7">
        <v>6.3</v>
      </c>
    </row>
    <row r="1013" spans="1:2">
      <c r="A1013" s="8" t="s">
        <v>5496</v>
      </c>
      <c r="B1013" s="8">
        <v>7.2</v>
      </c>
    </row>
    <row r="1014" spans="1:2">
      <c r="A1014" s="7" t="s">
        <v>3016</v>
      </c>
      <c r="B1014" s="7">
        <v>5</v>
      </c>
    </row>
    <row r="1015" spans="1:2">
      <c r="A1015" s="8" t="s">
        <v>1529</v>
      </c>
      <c r="B1015" s="8">
        <v>5.3</v>
      </c>
    </row>
    <row r="1016" spans="1:2">
      <c r="A1016" s="7" t="s">
        <v>5405</v>
      </c>
      <c r="B1016" s="7">
        <v>8.3000000000000007</v>
      </c>
    </row>
    <row r="1017" spans="1:2">
      <c r="A1017" s="8" t="s">
        <v>848</v>
      </c>
      <c r="B1017" s="8">
        <v>7.3</v>
      </c>
    </row>
    <row r="1018" spans="1:2">
      <c r="A1018" s="7" t="s">
        <v>4370</v>
      </c>
      <c r="B1018" s="7">
        <v>4.8</v>
      </c>
    </row>
    <row r="1019" spans="1:2">
      <c r="A1019" s="8" t="s">
        <v>4054</v>
      </c>
      <c r="B1019" s="8">
        <v>7.4</v>
      </c>
    </row>
    <row r="1020" spans="1:2">
      <c r="A1020" s="7" t="s">
        <v>848</v>
      </c>
      <c r="B1020" s="7">
        <v>4.5999999999999996</v>
      </c>
    </row>
    <row r="1021" spans="1:2">
      <c r="A1021" s="8" t="s">
        <v>6389</v>
      </c>
      <c r="B1021" s="8">
        <v>5.5</v>
      </c>
    </row>
    <row r="1022" spans="1:2">
      <c r="A1022" s="7" t="s">
        <v>2519</v>
      </c>
      <c r="B1022" s="7">
        <v>7.4</v>
      </c>
    </row>
    <row r="1023" spans="1:2">
      <c r="A1023" s="8" t="s">
        <v>1666</v>
      </c>
      <c r="B1023" s="8">
        <v>3.4</v>
      </c>
    </row>
    <row r="1024" spans="1:2">
      <c r="A1024" s="7" t="s">
        <v>617</v>
      </c>
      <c r="B1024" s="7">
        <v>6.1</v>
      </c>
    </row>
    <row r="1025" spans="1:2">
      <c r="A1025" s="8" t="s">
        <v>6389</v>
      </c>
      <c r="B1025" s="8">
        <v>5.5</v>
      </c>
    </row>
    <row r="1026" spans="1:2">
      <c r="A1026" s="7" t="s">
        <v>5530</v>
      </c>
      <c r="B1026" s="7">
        <v>6.8</v>
      </c>
    </row>
    <row r="1027" spans="1:2">
      <c r="A1027" s="8" t="s">
        <v>6389</v>
      </c>
      <c r="B1027" s="8">
        <v>6.6</v>
      </c>
    </row>
    <row r="1028" spans="1:2">
      <c r="A1028" s="7" t="s">
        <v>418</v>
      </c>
      <c r="B1028" s="7">
        <v>6.2</v>
      </c>
    </row>
    <row r="1029" spans="1:2">
      <c r="A1029" s="8" t="s">
        <v>617</v>
      </c>
      <c r="B1029" s="8">
        <v>6.3</v>
      </c>
    </row>
    <row r="1030" spans="1:2">
      <c r="A1030" s="7" t="s">
        <v>4061</v>
      </c>
      <c r="B1030" s="7">
        <v>6.5</v>
      </c>
    </row>
    <row r="1031" spans="1:2">
      <c r="A1031" s="8" t="s">
        <v>1744</v>
      </c>
      <c r="B1031" s="8">
        <v>5.2</v>
      </c>
    </row>
    <row r="1032" spans="1:2">
      <c r="A1032" s="7" t="s">
        <v>3104</v>
      </c>
      <c r="B1032" s="7">
        <v>6.6</v>
      </c>
    </row>
    <row r="1033" spans="1:2">
      <c r="A1033" s="8" t="s">
        <v>467</v>
      </c>
      <c r="B1033" s="8">
        <v>6.2</v>
      </c>
    </row>
    <row r="1034" spans="1:2">
      <c r="A1034" s="7" t="s">
        <v>2519</v>
      </c>
      <c r="B1034" s="7">
        <v>6.9</v>
      </c>
    </row>
    <row r="1035" spans="1:2">
      <c r="A1035" s="8" t="s">
        <v>1411</v>
      </c>
      <c r="B1035" s="8">
        <v>6.3</v>
      </c>
    </row>
    <row r="1036" spans="1:2">
      <c r="A1036" s="7" t="s">
        <v>7565</v>
      </c>
      <c r="B1036" s="7">
        <v>6.4</v>
      </c>
    </row>
    <row r="1037" spans="1:2">
      <c r="A1037" s="8" t="s">
        <v>5530</v>
      </c>
      <c r="B1037" s="8">
        <v>5.7</v>
      </c>
    </row>
    <row r="1038" spans="1:2">
      <c r="A1038" s="7" t="s">
        <v>330</v>
      </c>
      <c r="B1038" s="7">
        <v>6.5</v>
      </c>
    </row>
    <row r="1039" spans="1:2">
      <c r="A1039" s="8" t="s">
        <v>3395</v>
      </c>
      <c r="B1039" s="8">
        <v>7</v>
      </c>
    </row>
    <row r="1040" spans="1:2">
      <c r="A1040" s="7" t="s">
        <v>788</v>
      </c>
      <c r="B1040" s="7">
        <v>7.1</v>
      </c>
    </row>
    <row r="1041" spans="1:2">
      <c r="A1041" s="8" t="s">
        <v>3395</v>
      </c>
      <c r="B1041" s="8">
        <v>6.7</v>
      </c>
    </row>
    <row r="1042" spans="1:2">
      <c r="A1042" s="7" t="s">
        <v>1243</v>
      </c>
      <c r="B1042" s="7">
        <v>6.4</v>
      </c>
    </row>
    <row r="1043" spans="1:2">
      <c r="A1043" s="8" t="s">
        <v>2940</v>
      </c>
      <c r="B1043" s="8">
        <v>5</v>
      </c>
    </row>
    <row r="1044" spans="1:2">
      <c r="A1044" s="7" t="s">
        <v>1479</v>
      </c>
      <c r="B1044" s="7">
        <v>7.8</v>
      </c>
    </row>
    <row r="1045" spans="1:2">
      <c r="A1045" s="8" t="s">
        <v>3395</v>
      </c>
      <c r="B1045" s="8">
        <v>7.3</v>
      </c>
    </row>
    <row r="1046" spans="1:2">
      <c r="A1046" s="7" t="s">
        <v>66</v>
      </c>
      <c r="B1046" s="7">
        <v>5.0999999999999996</v>
      </c>
    </row>
    <row r="1047" spans="1:2">
      <c r="A1047" s="8" t="s">
        <v>9339</v>
      </c>
      <c r="B1047" s="8">
        <v>6.7</v>
      </c>
    </row>
    <row r="1048" spans="1:2">
      <c r="A1048" s="7" t="s">
        <v>460</v>
      </c>
      <c r="B1048" s="7">
        <v>5.4</v>
      </c>
    </row>
    <row r="1049" spans="1:2">
      <c r="A1049" s="8" t="s">
        <v>2519</v>
      </c>
      <c r="B1049" s="8">
        <v>6.2</v>
      </c>
    </row>
    <row r="1050" spans="1:2">
      <c r="A1050" s="7" t="s">
        <v>66</v>
      </c>
      <c r="B1050" s="7">
        <v>7.9</v>
      </c>
    </row>
    <row r="1051" spans="1:2">
      <c r="A1051" s="8" t="s">
        <v>11661</v>
      </c>
      <c r="B1051" s="8">
        <v>5.7</v>
      </c>
    </row>
    <row r="1052" spans="1:2">
      <c r="A1052" s="7" t="s">
        <v>4542</v>
      </c>
      <c r="B1052" s="7">
        <v>5.3</v>
      </c>
    </row>
    <row r="1053" spans="1:2">
      <c r="A1053" s="8" t="s">
        <v>1540</v>
      </c>
      <c r="B1053" s="8">
        <v>5.8</v>
      </c>
    </row>
    <row r="1054" spans="1:2">
      <c r="A1054" s="7" t="s">
        <v>6389</v>
      </c>
      <c r="B1054" s="7">
        <v>4</v>
      </c>
    </row>
    <row r="1055" spans="1:2">
      <c r="A1055" s="8" t="s">
        <v>210</v>
      </c>
      <c r="B1055" s="8">
        <v>6.4</v>
      </c>
    </row>
    <row r="1056" spans="1:2">
      <c r="A1056" s="7" t="s">
        <v>10399</v>
      </c>
      <c r="B1056" s="7">
        <v>3.4</v>
      </c>
    </row>
    <row r="1057" spans="1:2">
      <c r="A1057" s="8" t="s">
        <v>460</v>
      </c>
      <c r="B1057" s="8">
        <v>5.2</v>
      </c>
    </row>
    <row r="1058" spans="1:2">
      <c r="A1058" s="7" t="s">
        <v>919</v>
      </c>
      <c r="B1058" s="7">
        <v>5.6</v>
      </c>
    </row>
    <row r="1059" spans="1:2">
      <c r="A1059" s="8" t="s">
        <v>6405</v>
      </c>
      <c r="B1059" s="8">
        <v>6.1</v>
      </c>
    </row>
    <row r="1060" spans="1:2">
      <c r="A1060" s="7" t="s">
        <v>1744</v>
      </c>
      <c r="B1060" s="7">
        <v>4.3</v>
      </c>
    </row>
    <row r="1061" spans="1:2">
      <c r="A1061" s="8" t="s">
        <v>210</v>
      </c>
      <c r="B1061" s="8">
        <v>6.6</v>
      </c>
    </row>
    <row r="1062" spans="1:2">
      <c r="A1062" s="7" t="s">
        <v>5530</v>
      </c>
      <c r="B1062" s="7">
        <v>4.7</v>
      </c>
    </row>
    <row r="1063" spans="1:2">
      <c r="A1063" s="8" t="s">
        <v>59</v>
      </c>
      <c r="B1063" s="8">
        <v>5.4</v>
      </c>
    </row>
    <row r="1064" spans="1:2">
      <c r="A1064" s="7" t="s">
        <v>1666</v>
      </c>
      <c r="B1064" s="7">
        <v>6.9</v>
      </c>
    </row>
    <row r="1065" spans="1:2">
      <c r="A1065" s="8" t="s">
        <v>267</v>
      </c>
      <c r="B1065" s="8">
        <v>4.0999999999999996</v>
      </c>
    </row>
    <row r="1066" spans="1:2">
      <c r="A1066" s="7" t="s">
        <v>1666</v>
      </c>
      <c r="B1066" s="7">
        <v>5.9</v>
      </c>
    </row>
    <row r="1067" spans="1:2">
      <c r="A1067" s="8" t="s">
        <v>1666</v>
      </c>
      <c r="B1067" s="8">
        <v>6.8</v>
      </c>
    </row>
    <row r="1068" spans="1:2">
      <c r="A1068" s="7" t="s">
        <v>4578</v>
      </c>
      <c r="B1068" s="7">
        <v>5.4</v>
      </c>
    </row>
    <row r="1069" spans="1:2">
      <c r="A1069" s="8" t="s">
        <v>8185</v>
      </c>
      <c r="B1069" s="8">
        <v>5.0999999999999996</v>
      </c>
    </row>
    <row r="1070" spans="1:2">
      <c r="A1070" s="7" t="s">
        <v>15563</v>
      </c>
      <c r="B1070" s="7">
        <v>7.5</v>
      </c>
    </row>
    <row r="1071" spans="1:2">
      <c r="A1071" s="8" t="s">
        <v>2117</v>
      </c>
      <c r="B1071" s="8">
        <v>6.1</v>
      </c>
    </row>
    <row r="1072" spans="1:2">
      <c r="A1072" s="7" t="s">
        <v>19831</v>
      </c>
      <c r="B1072" s="7">
        <v>5.9</v>
      </c>
    </row>
    <row r="1073" spans="1:2">
      <c r="A1073" s="8" t="s">
        <v>1666</v>
      </c>
      <c r="B1073" s="8">
        <v>3.5</v>
      </c>
    </row>
    <row r="1074" spans="1:2">
      <c r="A1074" s="7" t="s">
        <v>8052</v>
      </c>
      <c r="B1074" s="7">
        <v>6.2</v>
      </c>
    </row>
    <row r="1075" spans="1:2">
      <c r="A1075" s="8" t="s">
        <v>5468</v>
      </c>
      <c r="B1075" s="8">
        <v>6.2</v>
      </c>
    </row>
    <row r="1076" spans="1:2">
      <c r="A1076" s="7" t="s">
        <v>7109</v>
      </c>
      <c r="B1076" s="7">
        <v>6.8</v>
      </c>
    </row>
    <row r="1077" spans="1:2">
      <c r="A1077" s="8" t="s">
        <v>8931</v>
      </c>
      <c r="B1077" s="8">
        <v>6.7</v>
      </c>
    </row>
    <row r="1078" spans="1:2">
      <c r="A1078" s="7" t="s">
        <v>2519</v>
      </c>
      <c r="B1078" s="7">
        <v>6.7</v>
      </c>
    </row>
    <row r="1079" spans="1:2">
      <c r="A1079" s="8" t="s">
        <v>5591</v>
      </c>
      <c r="B1079" s="8">
        <v>6.2</v>
      </c>
    </row>
    <row r="1080" spans="1:2">
      <c r="A1080" s="7" t="s">
        <v>2160</v>
      </c>
      <c r="B1080" s="7">
        <v>5</v>
      </c>
    </row>
    <row r="1081" spans="1:2">
      <c r="A1081" s="8" t="s">
        <v>9682</v>
      </c>
      <c r="B1081" s="8">
        <v>4.8</v>
      </c>
    </row>
    <row r="1082" spans="1:2">
      <c r="A1082" s="7" t="s">
        <v>3618</v>
      </c>
      <c r="B1082" s="7">
        <v>5.3</v>
      </c>
    </row>
    <row r="1083" spans="1:2">
      <c r="A1083" s="8" t="s">
        <v>21241</v>
      </c>
      <c r="B1083" s="8">
        <v>7.1</v>
      </c>
    </row>
    <row r="1084" spans="1:2">
      <c r="A1084" s="7" t="s">
        <v>1666</v>
      </c>
      <c r="B1084" s="7">
        <v>4.4000000000000004</v>
      </c>
    </row>
    <row r="1085" spans="1:2">
      <c r="A1085" s="8" t="s">
        <v>3899</v>
      </c>
      <c r="B1085" s="8">
        <v>7</v>
      </c>
    </row>
    <row r="1086" spans="1:2">
      <c r="A1086" s="7" t="s">
        <v>919</v>
      </c>
      <c r="B1086" s="7">
        <v>4.7</v>
      </c>
    </row>
    <row r="1087" spans="1:2">
      <c r="A1087" s="8" t="s">
        <v>8556</v>
      </c>
      <c r="B1087" s="8">
        <v>2.8</v>
      </c>
    </row>
    <row r="1088" spans="1:2">
      <c r="A1088" s="7" t="s">
        <v>18015</v>
      </c>
      <c r="B1088" s="7">
        <v>6.2</v>
      </c>
    </row>
    <row r="1089" spans="1:2">
      <c r="A1089" s="8" t="s">
        <v>3043</v>
      </c>
      <c r="B1089" s="8">
        <v>5.5</v>
      </c>
    </row>
    <row r="1090" spans="1:2">
      <c r="A1090" s="7" t="s">
        <v>1818</v>
      </c>
      <c r="B1090" s="7">
        <v>7.7</v>
      </c>
    </row>
    <row r="1091" spans="1:2">
      <c r="A1091" s="8" t="s">
        <v>4061</v>
      </c>
      <c r="B1091" s="8">
        <v>7.3</v>
      </c>
    </row>
    <row r="1092" spans="1:2">
      <c r="A1092" s="7" t="s">
        <v>66</v>
      </c>
      <c r="B1092" s="7">
        <v>7.7</v>
      </c>
    </row>
    <row r="1093" spans="1:2">
      <c r="A1093" s="8" t="s">
        <v>1524</v>
      </c>
      <c r="B1093" s="8">
        <v>7.4</v>
      </c>
    </row>
    <row r="1094" spans="1:2">
      <c r="A1094" s="7" t="s">
        <v>1540</v>
      </c>
      <c r="B1094" s="7">
        <v>6.9</v>
      </c>
    </row>
    <row r="1095" spans="1:2">
      <c r="A1095" s="8" t="s">
        <v>20506</v>
      </c>
      <c r="B1095" s="8">
        <v>7.7</v>
      </c>
    </row>
    <row r="1096" spans="1:2">
      <c r="A1096" s="7" t="s">
        <v>3043</v>
      </c>
      <c r="B1096" s="7">
        <v>3.8</v>
      </c>
    </row>
    <row r="1097" spans="1:2">
      <c r="A1097" s="8" t="s">
        <v>10653</v>
      </c>
      <c r="B1097" s="8">
        <v>7.1</v>
      </c>
    </row>
    <row r="1098" spans="1:2">
      <c r="A1098" s="7" t="s">
        <v>2772</v>
      </c>
      <c r="B1098" s="7">
        <v>7.5</v>
      </c>
    </row>
    <row r="1099" spans="1:2">
      <c r="A1099" s="8" t="s">
        <v>6389</v>
      </c>
      <c r="B1099" s="8">
        <v>6.1</v>
      </c>
    </row>
    <row r="1100" spans="1:2">
      <c r="A1100" s="7" t="s">
        <v>2519</v>
      </c>
      <c r="B1100" s="7">
        <v>6.9</v>
      </c>
    </row>
    <row r="1101" spans="1:2">
      <c r="A1101" s="8" t="s">
        <v>6405</v>
      </c>
      <c r="B1101" s="8">
        <v>6.4</v>
      </c>
    </row>
    <row r="1102" spans="1:2">
      <c r="A1102" s="7" t="s">
        <v>460</v>
      </c>
      <c r="B1102" s="7">
        <v>5.6</v>
      </c>
    </row>
    <row r="1103" spans="1:2">
      <c r="A1103" s="8" t="s">
        <v>20916</v>
      </c>
      <c r="B1103" s="8">
        <v>6.9</v>
      </c>
    </row>
    <row r="1104" spans="1:2">
      <c r="A1104" s="7" t="s">
        <v>3349</v>
      </c>
      <c r="B1104" s="7">
        <v>5.2</v>
      </c>
    </row>
    <row r="1105" spans="1:2">
      <c r="A1105" s="8" t="s">
        <v>9970</v>
      </c>
      <c r="B1105" s="8">
        <v>2.9</v>
      </c>
    </row>
    <row r="1106" spans="1:2">
      <c r="A1106" s="7" t="s">
        <v>16399</v>
      </c>
      <c r="B1106" s="7">
        <v>5.7</v>
      </c>
    </row>
    <row r="1107" spans="1:2">
      <c r="A1107" s="8" t="s">
        <v>267</v>
      </c>
      <c r="B1107" s="8">
        <v>6</v>
      </c>
    </row>
    <row r="1108" spans="1:2">
      <c r="A1108" s="7" t="s">
        <v>1916</v>
      </c>
      <c r="B1108" s="7">
        <v>6.3</v>
      </c>
    </row>
    <row r="1109" spans="1:2">
      <c r="A1109" s="8" t="s">
        <v>467</v>
      </c>
      <c r="B1109" s="8">
        <v>6.7</v>
      </c>
    </row>
    <row r="1110" spans="1:2">
      <c r="A1110" s="7" t="s">
        <v>5089</v>
      </c>
      <c r="B1110" s="7">
        <v>6</v>
      </c>
    </row>
    <row r="1111" spans="1:2">
      <c r="A1111" s="8" t="s">
        <v>2519</v>
      </c>
      <c r="B1111" s="8">
        <v>6.5</v>
      </c>
    </row>
    <row r="1112" spans="1:2">
      <c r="A1112" s="7" t="s">
        <v>3016</v>
      </c>
      <c r="B1112" s="7">
        <v>4.7</v>
      </c>
    </row>
    <row r="1113" spans="1:2">
      <c r="A1113" s="8" t="s">
        <v>1666</v>
      </c>
      <c r="B1113" s="8">
        <v>5.0999999999999996</v>
      </c>
    </row>
    <row r="1114" spans="1:2">
      <c r="A1114" s="7" t="s">
        <v>7892</v>
      </c>
      <c r="B1114" s="7">
        <v>5.7</v>
      </c>
    </row>
    <row r="1115" spans="1:2">
      <c r="A1115" s="8" t="s">
        <v>258</v>
      </c>
      <c r="B1115" s="8">
        <v>6.6</v>
      </c>
    </row>
    <row r="1116" spans="1:2">
      <c r="A1116" s="7" t="s">
        <v>330</v>
      </c>
      <c r="B1116" s="7">
        <v>6.8</v>
      </c>
    </row>
    <row r="1117" spans="1:2">
      <c r="A1117" s="8" t="s">
        <v>5089</v>
      </c>
      <c r="B1117" s="8">
        <v>5.4</v>
      </c>
    </row>
    <row r="1118" spans="1:2">
      <c r="A1118" s="7" t="s">
        <v>1666</v>
      </c>
      <c r="B1118" s="7">
        <v>6</v>
      </c>
    </row>
    <row r="1119" spans="1:2">
      <c r="A1119" s="8" t="s">
        <v>3899</v>
      </c>
      <c r="B1119" s="8">
        <v>6.7</v>
      </c>
    </row>
    <row r="1120" spans="1:2">
      <c r="A1120" s="7" t="s">
        <v>3899</v>
      </c>
      <c r="B1120" s="7">
        <v>6.7</v>
      </c>
    </row>
    <row r="1121" spans="1:2">
      <c r="A1121" s="8" t="s">
        <v>4248</v>
      </c>
      <c r="B1121" s="8">
        <v>6.2</v>
      </c>
    </row>
    <row r="1122" spans="1:2">
      <c r="A1122" s="7" t="s">
        <v>1411</v>
      </c>
      <c r="B1122" s="7">
        <v>6.7</v>
      </c>
    </row>
    <row r="1123" spans="1:2">
      <c r="A1123" s="8" t="s">
        <v>11561</v>
      </c>
      <c r="B1123" s="8">
        <v>6.9</v>
      </c>
    </row>
    <row r="1124" spans="1:2">
      <c r="A1124" s="7" t="s">
        <v>617</v>
      </c>
      <c r="B1124" s="7">
        <v>6.9</v>
      </c>
    </row>
    <row r="1125" spans="1:2">
      <c r="A1125" s="8" t="s">
        <v>223</v>
      </c>
      <c r="B1125" s="8">
        <v>5.9</v>
      </c>
    </row>
    <row r="1126" spans="1:2">
      <c r="A1126" s="7" t="s">
        <v>59</v>
      </c>
      <c r="B1126" s="7">
        <v>6.5</v>
      </c>
    </row>
    <row r="1127" spans="1:2">
      <c r="A1127" s="8" t="s">
        <v>1673</v>
      </c>
      <c r="B1127" s="8">
        <v>7.2</v>
      </c>
    </row>
    <row r="1128" spans="1:2">
      <c r="A1128" s="7" t="s">
        <v>1666</v>
      </c>
      <c r="B1128" s="7">
        <v>6.9</v>
      </c>
    </row>
    <row r="1129" spans="1:2">
      <c r="A1129" s="8" t="s">
        <v>5260</v>
      </c>
      <c r="B1129" s="8">
        <v>7.4</v>
      </c>
    </row>
    <row r="1130" spans="1:2">
      <c r="A1130" s="7" t="s">
        <v>8708</v>
      </c>
      <c r="B1130" s="7">
        <v>7.1</v>
      </c>
    </row>
    <row r="1131" spans="1:2">
      <c r="A1131" s="8" t="s">
        <v>7608</v>
      </c>
      <c r="B1131" s="8">
        <v>6.2</v>
      </c>
    </row>
    <row r="1132" spans="1:2">
      <c r="A1132" s="7" t="s">
        <v>2519</v>
      </c>
      <c r="B1132" s="7">
        <v>7.6</v>
      </c>
    </row>
    <row r="1133" spans="1:2">
      <c r="A1133" s="8" t="s">
        <v>5485</v>
      </c>
      <c r="B1133" s="8">
        <v>7</v>
      </c>
    </row>
    <row r="1134" spans="1:2">
      <c r="A1134" s="7" t="s">
        <v>267</v>
      </c>
      <c r="B1134" s="7">
        <v>8.1</v>
      </c>
    </row>
    <row r="1135" spans="1:2">
      <c r="A1135" s="8" t="s">
        <v>21669</v>
      </c>
      <c r="B1135" s="8">
        <v>7.2</v>
      </c>
    </row>
    <row r="1136" spans="1:2">
      <c r="A1136" s="7" t="s">
        <v>3402</v>
      </c>
      <c r="B1136" s="7">
        <v>6.3</v>
      </c>
    </row>
    <row r="1137" spans="1:2">
      <c r="A1137" s="8" t="s">
        <v>223</v>
      </c>
      <c r="B1137" s="8">
        <v>5.6</v>
      </c>
    </row>
    <row r="1138" spans="1:2">
      <c r="A1138" s="7" t="s">
        <v>1673</v>
      </c>
      <c r="B1138" s="7">
        <v>7.1</v>
      </c>
    </row>
    <row r="1139" spans="1:2">
      <c r="A1139" s="8" t="s">
        <v>5530</v>
      </c>
      <c r="B1139" s="8">
        <v>5.9</v>
      </c>
    </row>
    <row r="1140" spans="1:2">
      <c r="A1140" s="7" t="s">
        <v>799</v>
      </c>
      <c r="B1140" s="7">
        <v>7.6</v>
      </c>
    </row>
    <row r="1141" spans="1:2">
      <c r="A1141" s="8" t="s">
        <v>6389</v>
      </c>
      <c r="B1141" s="8">
        <v>5.9</v>
      </c>
    </row>
    <row r="1142" spans="1:2">
      <c r="A1142" s="7" t="s">
        <v>59</v>
      </c>
      <c r="B1142" s="7">
        <v>5.7</v>
      </c>
    </row>
    <row r="1143" spans="1:2">
      <c r="A1143" s="8" t="s">
        <v>5530</v>
      </c>
      <c r="B1143" s="8">
        <v>4.8</v>
      </c>
    </row>
    <row r="1144" spans="1:2">
      <c r="A1144" s="7" t="s">
        <v>3798</v>
      </c>
      <c r="B1144" s="7">
        <v>5.0999999999999996</v>
      </c>
    </row>
    <row r="1145" spans="1:2">
      <c r="A1145" s="8" t="s">
        <v>267</v>
      </c>
      <c r="B1145" s="8">
        <v>7</v>
      </c>
    </row>
    <row r="1146" spans="1:2">
      <c r="A1146" s="7" t="s">
        <v>5089</v>
      </c>
      <c r="B1146" s="7">
        <v>6.8</v>
      </c>
    </row>
    <row r="1147" spans="1:2">
      <c r="A1147" s="8" t="s">
        <v>8983</v>
      </c>
      <c r="B1147" s="8">
        <v>4.3</v>
      </c>
    </row>
    <row r="1148" spans="1:2">
      <c r="A1148" s="7" t="s">
        <v>18240</v>
      </c>
      <c r="B1148" s="7">
        <v>2.5</v>
      </c>
    </row>
    <row r="1149" spans="1:2">
      <c r="A1149" s="8" t="s">
        <v>20392</v>
      </c>
      <c r="B1149" s="8">
        <v>5.3</v>
      </c>
    </row>
    <row r="1150" spans="1:2">
      <c r="A1150" s="7" t="s">
        <v>1666</v>
      </c>
      <c r="B1150" s="7">
        <v>5.0999999999999996</v>
      </c>
    </row>
    <row r="1151" spans="1:2">
      <c r="A1151" s="8" t="s">
        <v>4890</v>
      </c>
      <c r="B1151" s="8">
        <v>5.5</v>
      </c>
    </row>
    <row r="1152" spans="1:2">
      <c r="A1152" s="7" t="s">
        <v>1666</v>
      </c>
      <c r="B1152" s="7">
        <v>5.3</v>
      </c>
    </row>
    <row r="1153" spans="1:2">
      <c r="A1153" s="8" t="s">
        <v>6118</v>
      </c>
      <c r="B1153" s="8">
        <v>5.4</v>
      </c>
    </row>
    <row r="1154" spans="1:2">
      <c r="A1154" s="7" t="s">
        <v>3395</v>
      </c>
      <c r="B1154" s="7">
        <v>6.5</v>
      </c>
    </row>
    <row r="1155" spans="1:2">
      <c r="A1155" s="8" t="s">
        <v>8010</v>
      </c>
      <c r="B1155" s="8">
        <v>5.7</v>
      </c>
    </row>
    <row r="1156" spans="1:2">
      <c r="A1156" s="7" t="s">
        <v>7565</v>
      </c>
      <c r="B1156" s="7">
        <v>6.1</v>
      </c>
    </row>
    <row r="1157" spans="1:2">
      <c r="A1157" s="8" t="s">
        <v>23842</v>
      </c>
      <c r="B1157" s="8">
        <v>3.4</v>
      </c>
    </row>
    <row r="1158" spans="1:2">
      <c r="A1158" s="7" t="s">
        <v>6815</v>
      </c>
      <c r="B1158" s="7">
        <v>5</v>
      </c>
    </row>
    <row r="1159" spans="1:2">
      <c r="A1159" s="8" t="s">
        <v>10399</v>
      </c>
      <c r="B1159" s="8">
        <v>6.9</v>
      </c>
    </row>
    <row r="1160" spans="1:2">
      <c r="A1160" s="7" t="s">
        <v>2669</v>
      </c>
      <c r="B1160" s="7">
        <v>6.3</v>
      </c>
    </row>
    <row r="1161" spans="1:2">
      <c r="A1161" s="8" t="s">
        <v>3043</v>
      </c>
      <c r="B1161" s="8">
        <v>3.9</v>
      </c>
    </row>
    <row r="1162" spans="1:2">
      <c r="A1162" s="7" t="s">
        <v>1666</v>
      </c>
      <c r="B1162" s="7">
        <v>3.9</v>
      </c>
    </row>
    <row r="1163" spans="1:2">
      <c r="A1163" s="8" t="s">
        <v>1673</v>
      </c>
      <c r="B1163" s="8">
        <v>3.9</v>
      </c>
    </row>
    <row r="1164" spans="1:2">
      <c r="A1164" s="7" t="s">
        <v>2519</v>
      </c>
      <c r="B1164" s="7">
        <v>4</v>
      </c>
    </row>
    <row r="1165" spans="1:2">
      <c r="A1165" s="8" t="s">
        <v>1666</v>
      </c>
      <c r="B1165" s="8">
        <v>5.7</v>
      </c>
    </row>
    <row r="1166" spans="1:2">
      <c r="A1166" s="7" t="s">
        <v>3899</v>
      </c>
      <c r="B1166" s="7">
        <v>2</v>
      </c>
    </row>
    <row r="1167" spans="1:2">
      <c r="A1167" s="8" t="s">
        <v>773</v>
      </c>
      <c r="B1167" s="8">
        <v>5.4</v>
      </c>
    </row>
    <row r="1168" spans="1:2">
      <c r="A1168" s="7" t="s">
        <v>1666</v>
      </c>
      <c r="B1168" s="7">
        <v>4.5999999999999996</v>
      </c>
    </row>
    <row r="1169" spans="1:2">
      <c r="A1169" s="8" t="s">
        <v>4890</v>
      </c>
      <c r="B1169" s="8">
        <v>3.6</v>
      </c>
    </row>
    <row r="1170" spans="1:2">
      <c r="A1170" s="7" t="s">
        <v>66</v>
      </c>
      <c r="B1170" s="7">
        <v>6.8</v>
      </c>
    </row>
    <row r="1171" spans="1:2">
      <c r="A1171" s="8" t="s">
        <v>66</v>
      </c>
      <c r="B1171" s="8">
        <v>7.4</v>
      </c>
    </row>
    <row r="1172" spans="1:2">
      <c r="A1172" s="7" t="s">
        <v>1673</v>
      </c>
      <c r="B1172" s="7">
        <v>5.9</v>
      </c>
    </row>
    <row r="1173" spans="1:2">
      <c r="A1173" s="8" t="s">
        <v>9662</v>
      </c>
      <c r="B1173" s="8">
        <v>3.3</v>
      </c>
    </row>
    <row r="1174" spans="1:2">
      <c r="A1174" s="7" t="s">
        <v>2772</v>
      </c>
      <c r="B1174" s="7">
        <v>6.2</v>
      </c>
    </row>
    <row r="1175" spans="1:2">
      <c r="A1175" s="8" t="s">
        <v>4205</v>
      </c>
      <c r="B1175" s="8">
        <v>6.5</v>
      </c>
    </row>
    <row r="1176" spans="1:2">
      <c r="A1176" s="7" t="s">
        <v>2952</v>
      </c>
      <c r="B1176" s="7">
        <v>4.9000000000000004</v>
      </c>
    </row>
    <row r="1177" spans="1:2">
      <c r="A1177" s="8" t="s">
        <v>3263</v>
      </c>
      <c r="B1177" s="8">
        <v>5.2</v>
      </c>
    </row>
    <row r="1178" spans="1:2">
      <c r="A1178" s="7" t="s">
        <v>2153</v>
      </c>
      <c r="B1178" s="7">
        <v>5.6</v>
      </c>
    </row>
    <row r="1179" spans="1:2">
      <c r="A1179" s="8" t="s">
        <v>6389</v>
      </c>
      <c r="B1179" s="8">
        <v>4.7</v>
      </c>
    </row>
    <row r="1180" spans="1:2">
      <c r="A1180" s="7" t="s">
        <v>12104</v>
      </c>
      <c r="B1180" s="7">
        <v>4.4000000000000004</v>
      </c>
    </row>
    <row r="1181" spans="1:2">
      <c r="A1181" s="8" t="s">
        <v>418</v>
      </c>
      <c r="B1181" s="8">
        <v>6.3</v>
      </c>
    </row>
    <row r="1182" spans="1:2">
      <c r="A1182" s="7" t="s">
        <v>1916</v>
      </c>
      <c r="B1182" s="7">
        <v>5.9</v>
      </c>
    </row>
    <row r="1183" spans="1:2">
      <c r="A1183" s="8" t="s">
        <v>1666</v>
      </c>
      <c r="B1183" s="8">
        <v>5.7</v>
      </c>
    </row>
    <row r="1184" spans="1:2">
      <c r="A1184" s="7" t="s">
        <v>66</v>
      </c>
      <c r="B1184" s="7">
        <v>6.8</v>
      </c>
    </row>
    <row r="1185" spans="1:2">
      <c r="A1185" s="8" t="s">
        <v>10813</v>
      </c>
      <c r="B1185" s="8">
        <v>6.2</v>
      </c>
    </row>
    <row r="1186" spans="1:2">
      <c r="A1186" s="7" t="s">
        <v>330</v>
      </c>
      <c r="B1186" s="7">
        <v>6.1</v>
      </c>
    </row>
    <row r="1187" spans="1:2">
      <c r="A1187" s="8" t="s">
        <v>330</v>
      </c>
      <c r="B1187" s="8">
        <v>6.1</v>
      </c>
    </row>
    <row r="1188" spans="1:2">
      <c r="A1188" s="7" t="s">
        <v>59</v>
      </c>
      <c r="B1188" s="7">
        <v>4.5999999999999996</v>
      </c>
    </row>
    <row r="1189" spans="1:2">
      <c r="A1189" s="8" t="s">
        <v>13262</v>
      </c>
      <c r="B1189" s="8">
        <v>5.9</v>
      </c>
    </row>
    <row r="1190" spans="1:2">
      <c r="A1190" s="7" t="s">
        <v>2519</v>
      </c>
      <c r="B1190" s="7">
        <v>7.1</v>
      </c>
    </row>
    <row r="1191" spans="1:2">
      <c r="A1191" s="8" t="s">
        <v>1666</v>
      </c>
      <c r="B1191" s="8">
        <v>5.3</v>
      </c>
    </row>
    <row r="1192" spans="1:2">
      <c r="A1192" s="7" t="s">
        <v>9179</v>
      </c>
      <c r="B1192" s="7">
        <v>6.5</v>
      </c>
    </row>
    <row r="1193" spans="1:2">
      <c r="A1193" s="8" t="s">
        <v>50</v>
      </c>
      <c r="B1193" s="8">
        <v>4.5</v>
      </c>
    </row>
    <row r="1194" spans="1:2">
      <c r="A1194" s="7" t="s">
        <v>1666</v>
      </c>
      <c r="B1194" s="7">
        <v>5.4</v>
      </c>
    </row>
    <row r="1195" spans="1:2">
      <c r="A1195" s="8" t="s">
        <v>7726</v>
      </c>
      <c r="B1195" s="8">
        <v>5.7</v>
      </c>
    </row>
    <row r="1196" spans="1:2">
      <c r="A1196" s="7" t="s">
        <v>2606</v>
      </c>
      <c r="B1196" s="7">
        <v>4.3</v>
      </c>
    </row>
    <row r="1197" spans="1:2">
      <c r="A1197" s="8" t="s">
        <v>6841</v>
      </c>
      <c r="B1197" s="8">
        <v>5.0999999999999996</v>
      </c>
    </row>
    <row r="1198" spans="1:2">
      <c r="A1198" s="7" t="s">
        <v>144</v>
      </c>
      <c r="B1198" s="7">
        <v>3.5</v>
      </c>
    </row>
    <row r="1199" spans="1:2">
      <c r="A1199" s="8" t="s">
        <v>4054</v>
      </c>
      <c r="B1199" s="8">
        <v>5.9</v>
      </c>
    </row>
    <row r="1200" spans="1:2">
      <c r="A1200" s="7" t="s">
        <v>12013</v>
      </c>
      <c r="B1200" s="7">
        <v>5.9</v>
      </c>
    </row>
    <row r="1201" spans="1:2">
      <c r="A1201" s="8" t="s">
        <v>6602</v>
      </c>
      <c r="B1201" s="8">
        <v>6</v>
      </c>
    </row>
    <row r="1202" spans="1:2">
      <c r="A1202" s="7" t="s">
        <v>3043</v>
      </c>
      <c r="B1202" s="7">
        <v>4.9000000000000004</v>
      </c>
    </row>
    <row r="1203" spans="1:2">
      <c r="A1203" s="8" t="s">
        <v>1116</v>
      </c>
      <c r="B1203" s="8">
        <v>6.9</v>
      </c>
    </row>
    <row r="1204" spans="1:2">
      <c r="A1204" s="7" t="s">
        <v>66</v>
      </c>
      <c r="B1204" s="7">
        <v>6.4</v>
      </c>
    </row>
    <row r="1205" spans="1:2">
      <c r="A1205" s="8" t="s">
        <v>7392</v>
      </c>
      <c r="B1205" s="8">
        <v>5.7</v>
      </c>
    </row>
    <row r="1206" spans="1:2">
      <c r="A1206" s="7" t="s">
        <v>3164</v>
      </c>
      <c r="B1206" s="7">
        <v>4.7</v>
      </c>
    </row>
    <row r="1207" spans="1:2">
      <c r="A1207" s="8" t="s">
        <v>1666</v>
      </c>
      <c r="B1207" s="8">
        <v>5.3</v>
      </c>
    </row>
    <row r="1208" spans="1:2">
      <c r="A1208" s="7" t="s">
        <v>7130</v>
      </c>
      <c r="B1208" s="7">
        <v>8.1</v>
      </c>
    </row>
    <row r="1209" spans="1:2">
      <c r="A1209" s="8" t="s">
        <v>3068</v>
      </c>
      <c r="B1209" s="8">
        <v>6.7</v>
      </c>
    </row>
    <row r="1210" spans="1:2">
      <c r="A1210" s="7" t="s">
        <v>8052</v>
      </c>
      <c r="B1210" s="7">
        <v>4.9000000000000004</v>
      </c>
    </row>
    <row r="1211" spans="1:2">
      <c r="A1211" s="8" t="s">
        <v>1666</v>
      </c>
      <c r="B1211" s="8">
        <v>6.6</v>
      </c>
    </row>
    <row r="1212" spans="1:2">
      <c r="A1212" s="7" t="s">
        <v>9400</v>
      </c>
      <c r="B1212" s="7">
        <v>4.9000000000000004</v>
      </c>
    </row>
    <row r="1213" spans="1:2">
      <c r="A1213" s="8" t="s">
        <v>418</v>
      </c>
      <c r="B1213" s="8">
        <v>6.3</v>
      </c>
    </row>
    <row r="1214" spans="1:2">
      <c r="A1214" s="7" t="s">
        <v>12021</v>
      </c>
      <c r="B1214" s="7">
        <v>7.2</v>
      </c>
    </row>
    <row r="1215" spans="1:2">
      <c r="A1215" s="8" t="s">
        <v>210</v>
      </c>
      <c r="B1215" s="8">
        <v>6.5</v>
      </c>
    </row>
    <row r="1216" spans="1:2">
      <c r="A1216" s="7" t="s">
        <v>1411</v>
      </c>
      <c r="B1216" s="7">
        <v>7.6</v>
      </c>
    </row>
    <row r="1217" spans="1:2">
      <c r="A1217" s="8" t="s">
        <v>5953</v>
      </c>
      <c r="B1217" s="8">
        <v>6.1</v>
      </c>
    </row>
    <row r="1218" spans="1:2">
      <c r="A1218" s="7" t="s">
        <v>2519</v>
      </c>
      <c r="B1218" s="7">
        <v>3.3</v>
      </c>
    </row>
    <row r="1219" spans="1:2">
      <c r="A1219" s="8" t="s">
        <v>2519</v>
      </c>
      <c r="B1219" s="8">
        <v>6.4</v>
      </c>
    </row>
    <row r="1220" spans="1:2">
      <c r="A1220" s="7" t="s">
        <v>4205</v>
      </c>
      <c r="B1220" s="7">
        <v>2.2999999999999998</v>
      </c>
    </row>
    <row r="1221" spans="1:2">
      <c r="A1221" s="8" t="s">
        <v>5953</v>
      </c>
      <c r="B1221" s="8">
        <v>6.8</v>
      </c>
    </row>
    <row r="1222" spans="1:2">
      <c r="A1222" s="7" t="s">
        <v>11561</v>
      </c>
      <c r="B1222" s="7">
        <v>6.7</v>
      </c>
    </row>
    <row r="1223" spans="1:2">
      <c r="A1223" s="8" t="s">
        <v>12622</v>
      </c>
      <c r="B1223" s="8">
        <v>5.8</v>
      </c>
    </row>
    <row r="1224" spans="1:2">
      <c r="A1224" s="7" t="s">
        <v>3395</v>
      </c>
      <c r="B1224" s="7">
        <v>5</v>
      </c>
    </row>
    <row r="1225" spans="1:2">
      <c r="A1225" s="8" t="s">
        <v>267</v>
      </c>
      <c r="B1225" s="8">
        <v>6.1</v>
      </c>
    </row>
    <row r="1226" spans="1:2">
      <c r="A1226" s="7" t="s">
        <v>59</v>
      </c>
      <c r="B1226" s="7">
        <v>4.9000000000000004</v>
      </c>
    </row>
    <row r="1227" spans="1:2">
      <c r="A1227" s="8" t="s">
        <v>4220</v>
      </c>
      <c r="B1227" s="8">
        <v>6.5</v>
      </c>
    </row>
    <row r="1228" spans="1:2">
      <c r="A1228" s="7" t="s">
        <v>4471</v>
      </c>
      <c r="B1228" s="7">
        <v>7.8</v>
      </c>
    </row>
    <row r="1229" spans="1:2">
      <c r="A1229" s="8" t="s">
        <v>5530</v>
      </c>
      <c r="B1229" s="8">
        <v>4.9000000000000004</v>
      </c>
    </row>
    <row r="1230" spans="1:2">
      <c r="A1230" s="7" t="s">
        <v>3618</v>
      </c>
      <c r="B1230" s="7">
        <v>6</v>
      </c>
    </row>
    <row r="1231" spans="1:2">
      <c r="A1231" s="8" t="s">
        <v>9740</v>
      </c>
      <c r="B1231" s="8">
        <v>6.1</v>
      </c>
    </row>
    <row r="1232" spans="1:2">
      <c r="A1232" s="7" t="s">
        <v>16367</v>
      </c>
      <c r="B1232" s="7">
        <v>6.3</v>
      </c>
    </row>
    <row r="1233" spans="1:2">
      <c r="A1233" s="8" t="s">
        <v>14292</v>
      </c>
      <c r="B1233" s="8">
        <v>6.8</v>
      </c>
    </row>
    <row r="1234" spans="1:2">
      <c r="A1234" s="7" t="s">
        <v>8556</v>
      </c>
      <c r="B1234" s="7">
        <v>5.0999999999999996</v>
      </c>
    </row>
    <row r="1235" spans="1:2">
      <c r="A1235" s="8" t="s">
        <v>4163</v>
      </c>
      <c r="B1235" s="8">
        <v>5.2</v>
      </c>
    </row>
    <row r="1236" spans="1:2">
      <c r="A1236" s="7" t="s">
        <v>1019</v>
      </c>
      <c r="B1236" s="7">
        <v>7.7</v>
      </c>
    </row>
    <row r="1237" spans="1:2">
      <c r="A1237" s="8" t="s">
        <v>1019</v>
      </c>
      <c r="B1237" s="8">
        <v>7.7</v>
      </c>
    </row>
    <row r="1238" spans="1:2">
      <c r="A1238" s="7" t="s">
        <v>2662</v>
      </c>
      <c r="B1238" s="7">
        <v>5.6</v>
      </c>
    </row>
    <row r="1239" spans="1:2">
      <c r="A1239" s="8" t="s">
        <v>3016</v>
      </c>
      <c r="B1239" s="8">
        <v>5.6</v>
      </c>
    </row>
    <row r="1240" spans="1:2">
      <c r="A1240" s="7" t="s">
        <v>8522</v>
      </c>
      <c r="B1240" s="7">
        <v>3.5</v>
      </c>
    </row>
    <row r="1241" spans="1:2">
      <c r="A1241" s="8" t="s">
        <v>9179</v>
      </c>
      <c r="B1241" s="8">
        <v>6.2</v>
      </c>
    </row>
    <row r="1242" spans="1:2">
      <c r="A1242" s="7" t="s">
        <v>1673</v>
      </c>
      <c r="B1242" s="7">
        <v>8.1</v>
      </c>
    </row>
    <row r="1243" spans="1:2">
      <c r="A1243" s="8" t="s">
        <v>4370</v>
      </c>
      <c r="B1243" s="8">
        <v>4</v>
      </c>
    </row>
    <row r="1244" spans="1:2">
      <c r="A1244" s="7" t="s">
        <v>1666</v>
      </c>
      <c r="B1244" s="7">
        <v>5.9</v>
      </c>
    </row>
    <row r="1245" spans="1:2">
      <c r="A1245" s="8" t="s">
        <v>1947</v>
      </c>
      <c r="B1245" s="8">
        <v>5.2</v>
      </c>
    </row>
    <row r="1246" spans="1:2">
      <c r="A1246" s="7" t="s">
        <v>330</v>
      </c>
      <c r="B1246" s="7">
        <v>7</v>
      </c>
    </row>
    <row r="1247" spans="1:2">
      <c r="A1247" s="8" t="s">
        <v>4318</v>
      </c>
      <c r="B1247" s="8">
        <v>7.3</v>
      </c>
    </row>
    <row r="1248" spans="1:2">
      <c r="A1248" s="7" t="s">
        <v>643</v>
      </c>
      <c r="B1248" s="7">
        <v>5.5</v>
      </c>
    </row>
    <row r="1249" spans="1:2">
      <c r="A1249" s="8" t="s">
        <v>2519</v>
      </c>
      <c r="B1249" s="8">
        <v>7.7</v>
      </c>
    </row>
    <row r="1250" spans="1:2">
      <c r="A1250" s="7" t="s">
        <v>2519</v>
      </c>
      <c r="B1250" s="7">
        <v>6.8</v>
      </c>
    </row>
    <row r="1251" spans="1:2">
      <c r="A1251" s="8" t="s">
        <v>3016</v>
      </c>
      <c r="B1251" s="8">
        <v>4.8</v>
      </c>
    </row>
    <row r="1252" spans="1:2">
      <c r="A1252" s="7" t="s">
        <v>3899</v>
      </c>
      <c r="B1252" s="7">
        <v>6.3</v>
      </c>
    </row>
    <row r="1253" spans="1:2">
      <c r="A1253" s="8" t="s">
        <v>3016</v>
      </c>
      <c r="B1253" s="8">
        <v>6.1</v>
      </c>
    </row>
    <row r="1254" spans="1:2">
      <c r="A1254" s="7" t="s">
        <v>5702</v>
      </c>
      <c r="B1254" s="7">
        <v>5.8</v>
      </c>
    </row>
    <row r="1255" spans="1:2">
      <c r="A1255" s="8" t="s">
        <v>2519</v>
      </c>
      <c r="B1255" s="8">
        <v>7.2</v>
      </c>
    </row>
    <row r="1256" spans="1:2">
      <c r="A1256" s="7" t="s">
        <v>3279</v>
      </c>
      <c r="B1256" s="7">
        <v>7.2</v>
      </c>
    </row>
    <row r="1257" spans="1:2">
      <c r="A1257" s="8" t="s">
        <v>223</v>
      </c>
      <c r="B1257" s="8">
        <v>7</v>
      </c>
    </row>
    <row r="1258" spans="1:2">
      <c r="A1258" s="7" t="s">
        <v>467</v>
      </c>
      <c r="B1258" s="7">
        <v>6.9</v>
      </c>
    </row>
    <row r="1259" spans="1:2">
      <c r="A1259" s="8" t="s">
        <v>267</v>
      </c>
      <c r="B1259" s="8">
        <v>6.4</v>
      </c>
    </row>
    <row r="1260" spans="1:2">
      <c r="A1260" s="7" t="s">
        <v>267</v>
      </c>
      <c r="B1260" s="7">
        <v>6.1</v>
      </c>
    </row>
    <row r="1261" spans="1:2">
      <c r="A1261" s="8" t="s">
        <v>7565</v>
      </c>
      <c r="B1261" s="8">
        <v>5.7</v>
      </c>
    </row>
    <row r="1262" spans="1:2">
      <c r="A1262" s="7" t="s">
        <v>1005</v>
      </c>
      <c r="B1262" s="7">
        <v>6.7</v>
      </c>
    </row>
    <row r="1263" spans="1:2">
      <c r="A1263" s="8" t="s">
        <v>1411</v>
      </c>
      <c r="B1263" s="8">
        <v>7.1</v>
      </c>
    </row>
    <row r="1264" spans="1:2">
      <c r="A1264" s="7" t="s">
        <v>6389</v>
      </c>
      <c r="B1264" s="7">
        <v>5.9</v>
      </c>
    </row>
    <row r="1265" spans="1:2">
      <c r="A1265" s="8" t="s">
        <v>330</v>
      </c>
      <c r="B1265" s="8">
        <v>6.6</v>
      </c>
    </row>
    <row r="1266" spans="1:2">
      <c r="A1266" s="7" t="s">
        <v>267</v>
      </c>
      <c r="B1266" s="7">
        <v>6.8</v>
      </c>
    </row>
    <row r="1267" spans="1:2">
      <c r="A1267" s="8" t="s">
        <v>6389</v>
      </c>
      <c r="B1267" s="8">
        <v>5.9</v>
      </c>
    </row>
    <row r="1268" spans="1:2">
      <c r="A1268" s="7" t="s">
        <v>59</v>
      </c>
      <c r="B1268" s="7">
        <v>7.9</v>
      </c>
    </row>
    <row r="1269" spans="1:2">
      <c r="A1269" s="8" t="s">
        <v>5926</v>
      </c>
      <c r="B1269" s="8">
        <v>7.5</v>
      </c>
    </row>
    <row r="1270" spans="1:2">
      <c r="A1270" s="7" t="s">
        <v>59</v>
      </c>
      <c r="B1270" s="7">
        <v>5.8</v>
      </c>
    </row>
    <row r="1271" spans="1:2">
      <c r="A1271" s="8" t="s">
        <v>267</v>
      </c>
      <c r="B1271" s="8">
        <v>7.2</v>
      </c>
    </row>
    <row r="1272" spans="1:2">
      <c r="A1272" s="7" t="s">
        <v>5018</v>
      </c>
      <c r="B1272" s="7">
        <v>7.5</v>
      </c>
    </row>
    <row r="1273" spans="1:2">
      <c r="A1273" s="8" t="s">
        <v>5310</v>
      </c>
      <c r="B1273" s="8">
        <v>7.3</v>
      </c>
    </row>
    <row r="1274" spans="1:2">
      <c r="A1274" s="7" t="s">
        <v>18761</v>
      </c>
      <c r="B1274" s="7">
        <v>4.7</v>
      </c>
    </row>
    <row r="1275" spans="1:2">
      <c r="A1275" s="8" t="s">
        <v>3395</v>
      </c>
      <c r="B1275" s="8">
        <v>8.1</v>
      </c>
    </row>
    <row r="1276" spans="1:2">
      <c r="A1276" s="7" t="s">
        <v>22708</v>
      </c>
      <c r="B1276" s="7">
        <v>4</v>
      </c>
    </row>
    <row r="1277" spans="1:2">
      <c r="A1277" s="8" t="s">
        <v>13321</v>
      </c>
      <c r="B1277" s="8">
        <v>6.2</v>
      </c>
    </row>
    <row r="1278" spans="1:2">
      <c r="A1278" s="7" t="s">
        <v>4061</v>
      </c>
      <c r="B1278" s="7">
        <v>3.9</v>
      </c>
    </row>
    <row r="1279" spans="1:2">
      <c r="A1279" s="8" t="s">
        <v>7130</v>
      </c>
      <c r="B1279" s="8">
        <v>6.7</v>
      </c>
    </row>
    <row r="1280" spans="1:2">
      <c r="A1280" s="7" t="s">
        <v>2519</v>
      </c>
      <c r="B1280" s="7">
        <v>5.3</v>
      </c>
    </row>
    <row r="1281" spans="1:2">
      <c r="A1281" s="8" t="s">
        <v>6389</v>
      </c>
      <c r="B1281" s="8">
        <v>6.3</v>
      </c>
    </row>
    <row r="1282" spans="1:2">
      <c r="A1282" s="7" t="s">
        <v>19587</v>
      </c>
      <c r="B1282" s="7">
        <v>6.2</v>
      </c>
    </row>
    <row r="1283" spans="1:2">
      <c r="A1283" s="8" t="s">
        <v>1666</v>
      </c>
      <c r="B1283" s="8">
        <v>6.4</v>
      </c>
    </row>
    <row r="1284" spans="1:2">
      <c r="A1284" s="7" t="s">
        <v>5774</v>
      </c>
      <c r="B1284" s="7">
        <v>5.0999999999999996</v>
      </c>
    </row>
    <row r="1285" spans="1:2">
      <c r="A1285" s="8" t="s">
        <v>3395</v>
      </c>
      <c r="B1285" s="8">
        <v>7.3</v>
      </c>
    </row>
    <row r="1286" spans="1:2">
      <c r="A1286" s="7" t="s">
        <v>1666</v>
      </c>
      <c r="B1286" s="7">
        <v>5.2</v>
      </c>
    </row>
    <row r="1287" spans="1:2">
      <c r="A1287" s="8" t="s">
        <v>210</v>
      </c>
      <c r="B1287" s="8">
        <v>5.5</v>
      </c>
    </row>
    <row r="1288" spans="1:2">
      <c r="A1288" s="7" t="s">
        <v>3395</v>
      </c>
      <c r="B1288" s="7">
        <v>4.2</v>
      </c>
    </row>
    <row r="1289" spans="1:2">
      <c r="A1289" s="8" t="s">
        <v>4810</v>
      </c>
      <c r="B1289" s="8">
        <v>7.2</v>
      </c>
    </row>
    <row r="1290" spans="1:2">
      <c r="A1290" s="7" t="s">
        <v>3395</v>
      </c>
      <c r="B1290" s="7">
        <v>6.9</v>
      </c>
    </row>
    <row r="1291" spans="1:2">
      <c r="A1291" s="8" t="s">
        <v>3780</v>
      </c>
      <c r="B1291" s="8">
        <v>6.5</v>
      </c>
    </row>
    <row r="1292" spans="1:2">
      <c r="A1292" s="7" t="s">
        <v>1411</v>
      </c>
      <c r="B1292" s="7">
        <v>6.5</v>
      </c>
    </row>
    <row r="1293" spans="1:2">
      <c r="A1293" s="8" t="s">
        <v>3395</v>
      </c>
      <c r="B1293" s="8">
        <v>7.2</v>
      </c>
    </row>
    <row r="1294" spans="1:2">
      <c r="A1294" s="7" t="s">
        <v>5792</v>
      </c>
      <c r="B1294" s="7">
        <v>5.5</v>
      </c>
    </row>
    <row r="1295" spans="1:2">
      <c r="A1295" s="8" t="s">
        <v>14006</v>
      </c>
      <c r="B1295" s="8">
        <v>5.9</v>
      </c>
    </row>
    <row r="1296" spans="1:2">
      <c r="A1296" s="7" t="s">
        <v>460</v>
      </c>
      <c r="B1296" s="7">
        <v>5.2</v>
      </c>
    </row>
    <row r="1297" spans="1:2">
      <c r="A1297" s="8" t="s">
        <v>5530</v>
      </c>
      <c r="B1297" s="8">
        <v>4.8</v>
      </c>
    </row>
    <row r="1298" spans="1:2">
      <c r="A1298" s="7" t="s">
        <v>418</v>
      </c>
      <c r="B1298" s="7">
        <v>6.6</v>
      </c>
    </row>
    <row r="1299" spans="1:2">
      <c r="A1299" s="8" t="s">
        <v>3395</v>
      </c>
      <c r="B1299" s="8">
        <v>7.4</v>
      </c>
    </row>
    <row r="1300" spans="1:2">
      <c r="A1300" s="7" t="s">
        <v>3540</v>
      </c>
      <c r="B1300" s="7">
        <v>6.6</v>
      </c>
    </row>
    <row r="1301" spans="1:2">
      <c r="A1301" s="8" t="s">
        <v>6831</v>
      </c>
      <c r="B1301" s="8">
        <v>4.4000000000000004</v>
      </c>
    </row>
    <row r="1302" spans="1:2">
      <c r="A1302" s="7" t="s">
        <v>1666</v>
      </c>
      <c r="B1302" s="7">
        <v>4.5999999999999996</v>
      </c>
    </row>
    <row r="1303" spans="1:2">
      <c r="A1303" s="8" t="s">
        <v>4318</v>
      </c>
      <c r="B1303" s="8">
        <v>3.9</v>
      </c>
    </row>
    <row r="1304" spans="1:2">
      <c r="A1304" s="7" t="s">
        <v>7626</v>
      </c>
      <c r="B1304" s="7">
        <v>6</v>
      </c>
    </row>
    <row r="1305" spans="1:2">
      <c r="A1305" s="8" t="s">
        <v>1666</v>
      </c>
      <c r="B1305" s="8">
        <v>5.8</v>
      </c>
    </row>
    <row r="1306" spans="1:2">
      <c r="A1306" s="7" t="s">
        <v>2117</v>
      </c>
      <c r="B1306" s="7">
        <v>5.8</v>
      </c>
    </row>
    <row r="1307" spans="1:2">
      <c r="A1307" s="8" t="s">
        <v>10256</v>
      </c>
      <c r="B1307" s="8">
        <v>5.0999999999999996</v>
      </c>
    </row>
    <row r="1308" spans="1:2">
      <c r="A1308" s="7" t="s">
        <v>4890</v>
      </c>
      <c r="B1308" s="7">
        <v>5.3</v>
      </c>
    </row>
    <row r="1309" spans="1:2">
      <c r="A1309" s="8" t="s">
        <v>2644</v>
      </c>
      <c r="B1309" s="8">
        <v>4.9000000000000004</v>
      </c>
    </row>
    <row r="1310" spans="1:2">
      <c r="A1310" s="7" t="s">
        <v>1411</v>
      </c>
      <c r="B1310" s="7">
        <v>5.5</v>
      </c>
    </row>
    <row r="1311" spans="1:2">
      <c r="A1311" s="8" t="s">
        <v>4465</v>
      </c>
      <c r="B1311" s="8">
        <v>7</v>
      </c>
    </row>
    <row r="1312" spans="1:2">
      <c r="A1312" s="7" t="s">
        <v>12416</v>
      </c>
      <c r="B1312" s="7">
        <v>5.4</v>
      </c>
    </row>
    <row r="1313" spans="1:2">
      <c r="A1313" s="8" t="s">
        <v>1666</v>
      </c>
      <c r="B1313" s="8">
        <v>6.7</v>
      </c>
    </row>
    <row r="1314" spans="1:2">
      <c r="A1314" s="7" t="s">
        <v>21102</v>
      </c>
      <c r="B1314" s="7">
        <v>6.6</v>
      </c>
    </row>
    <row r="1315" spans="1:2">
      <c r="A1315" s="8" t="s">
        <v>6405</v>
      </c>
      <c r="B1315" s="8">
        <v>7</v>
      </c>
    </row>
    <row r="1316" spans="1:2">
      <c r="A1316" s="7" t="s">
        <v>3395</v>
      </c>
      <c r="B1316" s="7">
        <v>3.3</v>
      </c>
    </row>
    <row r="1317" spans="1:2">
      <c r="A1317" s="8" t="s">
        <v>4061</v>
      </c>
      <c r="B1317" s="8">
        <v>4.4000000000000004</v>
      </c>
    </row>
    <row r="1318" spans="1:2">
      <c r="A1318" s="7" t="s">
        <v>1005</v>
      </c>
      <c r="B1318" s="7">
        <v>5.5</v>
      </c>
    </row>
    <row r="1319" spans="1:2">
      <c r="A1319" s="8" t="s">
        <v>11183</v>
      </c>
      <c r="B1319" s="8">
        <v>6.1</v>
      </c>
    </row>
    <row r="1320" spans="1:2">
      <c r="A1320" s="7" t="s">
        <v>12752</v>
      </c>
      <c r="B1320" s="7">
        <v>5.3</v>
      </c>
    </row>
    <row r="1321" spans="1:2">
      <c r="A1321" s="8" t="s">
        <v>1411</v>
      </c>
      <c r="B1321" s="8">
        <v>5.3</v>
      </c>
    </row>
    <row r="1322" spans="1:2">
      <c r="A1322" s="7" t="s">
        <v>9277</v>
      </c>
      <c r="B1322" s="7">
        <v>5.2</v>
      </c>
    </row>
    <row r="1323" spans="1:2">
      <c r="A1323" s="8" t="s">
        <v>6531</v>
      </c>
      <c r="B1323" s="8">
        <v>5.4</v>
      </c>
    </row>
    <row r="1324" spans="1:2">
      <c r="A1324" s="7" t="s">
        <v>16587</v>
      </c>
      <c r="B1324" s="7">
        <v>7.5</v>
      </c>
    </row>
    <row r="1325" spans="1:2">
      <c r="A1325" s="8" t="s">
        <v>1666</v>
      </c>
      <c r="B1325" s="8">
        <v>6.2</v>
      </c>
    </row>
    <row r="1326" spans="1:2">
      <c r="A1326" s="7" t="s">
        <v>1744</v>
      </c>
      <c r="B1326" s="7">
        <v>4.4000000000000004</v>
      </c>
    </row>
    <row r="1327" spans="1:2">
      <c r="A1327" s="8" t="s">
        <v>2350</v>
      </c>
      <c r="B1327" s="8">
        <v>5.4</v>
      </c>
    </row>
    <row r="1328" spans="1:2">
      <c r="A1328" s="7" t="s">
        <v>4866</v>
      </c>
      <c r="B1328" s="7">
        <v>7.1</v>
      </c>
    </row>
    <row r="1329" spans="1:2">
      <c r="A1329" s="8" t="s">
        <v>511</v>
      </c>
      <c r="B1329" s="8">
        <v>2.2000000000000002</v>
      </c>
    </row>
    <row r="1330" spans="1:2">
      <c r="A1330" s="7" t="s">
        <v>1666</v>
      </c>
      <c r="B1330" s="7">
        <v>6.1</v>
      </c>
    </row>
    <row r="1331" spans="1:2">
      <c r="A1331" s="8" t="s">
        <v>3043</v>
      </c>
      <c r="B1331" s="8">
        <v>5.4</v>
      </c>
    </row>
    <row r="1332" spans="1:2">
      <c r="A1332" s="7" t="s">
        <v>3450</v>
      </c>
      <c r="B1332" s="7">
        <v>5.9</v>
      </c>
    </row>
    <row r="1333" spans="1:2">
      <c r="A1333" s="8" t="s">
        <v>2519</v>
      </c>
      <c r="B1333" s="8">
        <v>4.7</v>
      </c>
    </row>
    <row r="1334" spans="1:2">
      <c r="A1334" s="7" t="s">
        <v>3043</v>
      </c>
      <c r="B1334" s="7">
        <v>6.4</v>
      </c>
    </row>
    <row r="1335" spans="1:2">
      <c r="A1335" s="8" t="s">
        <v>66</v>
      </c>
      <c r="B1335" s="8">
        <v>7.4</v>
      </c>
    </row>
    <row r="1336" spans="1:2">
      <c r="A1336" s="7" t="s">
        <v>1666</v>
      </c>
      <c r="B1336" s="7">
        <v>6.8</v>
      </c>
    </row>
    <row r="1337" spans="1:2">
      <c r="A1337" s="8" t="s">
        <v>1673</v>
      </c>
      <c r="B1337" s="8">
        <v>6.4</v>
      </c>
    </row>
    <row r="1338" spans="1:2">
      <c r="A1338" s="7" t="s">
        <v>7823</v>
      </c>
      <c r="B1338" s="7">
        <v>5.3</v>
      </c>
    </row>
    <row r="1339" spans="1:2">
      <c r="A1339" s="8" t="s">
        <v>8983</v>
      </c>
      <c r="B1339" s="8">
        <v>5.4</v>
      </c>
    </row>
    <row r="1340" spans="1:2">
      <c r="A1340" s="7" t="s">
        <v>1411</v>
      </c>
      <c r="B1340" s="7">
        <v>5.5</v>
      </c>
    </row>
    <row r="1341" spans="1:2">
      <c r="A1341" s="8" t="s">
        <v>544</v>
      </c>
      <c r="B1341" s="8">
        <v>7.4</v>
      </c>
    </row>
    <row r="1342" spans="1:2">
      <c r="A1342" s="7" t="s">
        <v>624</v>
      </c>
      <c r="B1342" s="7">
        <v>6</v>
      </c>
    </row>
    <row r="1343" spans="1:2">
      <c r="A1343" s="8" t="s">
        <v>5530</v>
      </c>
      <c r="B1343" s="8">
        <v>5.8</v>
      </c>
    </row>
    <row r="1344" spans="1:2">
      <c r="A1344" s="7" t="s">
        <v>1666</v>
      </c>
      <c r="B1344" s="7">
        <v>6.5</v>
      </c>
    </row>
    <row r="1345" spans="1:2">
      <c r="A1345" s="8" t="s">
        <v>3043</v>
      </c>
      <c r="B1345" s="8">
        <v>5.8</v>
      </c>
    </row>
    <row r="1346" spans="1:2">
      <c r="A1346" s="7" t="s">
        <v>1411</v>
      </c>
      <c r="B1346" s="7">
        <v>5.7</v>
      </c>
    </row>
    <row r="1347" spans="1:2">
      <c r="A1347" s="8" t="s">
        <v>3043</v>
      </c>
      <c r="B1347" s="8">
        <v>8.1</v>
      </c>
    </row>
    <row r="1348" spans="1:2">
      <c r="A1348" s="7" t="s">
        <v>3043</v>
      </c>
      <c r="B1348" s="7">
        <v>6.2</v>
      </c>
    </row>
    <row r="1349" spans="1:2">
      <c r="A1349" s="8" t="s">
        <v>210</v>
      </c>
      <c r="B1349" s="8">
        <v>8</v>
      </c>
    </row>
    <row r="1350" spans="1:2">
      <c r="A1350" s="7" t="s">
        <v>66</v>
      </c>
      <c r="B1350" s="7">
        <v>7.9</v>
      </c>
    </row>
    <row r="1351" spans="1:2">
      <c r="A1351" s="8" t="s">
        <v>2519</v>
      </c>
      <c r="B1351" s="8">
        <v>6.8</v>
      </c>
    </row>
    <row r="1352" spans="1:2">
      <c r="A1352" s="7" t="s">
        <v>330</v>
      </c>
      <c r="B1352" s="7">
        <v>6.5</v>
      </c>
    </row>
    <row r="1353" spans="1:2">
      <c r="A1353" s="8" t="s">
        <v>1005</v>
      </c>
      <c r="B1353" s="8">
        <v>6.7</v>
      </c>
    </row>
    <row r="1354" spans="1:2">
      <c r="A1354" s="7" t="s">
        <v>3141</v>
      </c>
      <c r="B1354" s="7">
        <v>6.6</v>
      </c>
    </row>
    <row r="1355" spans="1:2">
      <c r="A1355" s="8" t="s">
        <v>3395</v>
      </c>
      <c r="B1355" s="8">
        <v>8.1999999999999993</v>
      </c>
    </row>
    <row r="1356" spans="1:2">
      <c r="A1356" s="7" t="s">
        <v>460</v>
      </c>
      <c r="B1356" s="7">
        <v>6</v>
      </c>
    </row>
    <row r="1357" spans="1:2">
      <c r="A1357" s="8" t="s">
        <v>1243</v>
      </c>
      <c r="B1357" s="8">
        <v>6.3</v>
      </c>
    </row>
    <row r="1358" spans="1:2">
      <c r="A1358" s="7" t="s">
        <v>10208</v>
      </c>
      <c r="B1358" s="7">
        <v>2.2999999999999998</v>
      </c>
    </row>
    <row r="1359" spans="1:2">
      <c r="A1359" s="8" t="s">
        <v>12821</v>
      </c>
      <c r="B1359" s="8">
        <v>4.0999999999999996</v>
      </c>
    </row>
    <row r="1360" spans="1:2">
      <c r="A1360" s="7" t="s">
        <v>1927</v>
      </c>
      <c r="B1360" s="7">
        <v>7.3</v>
      </c>
    </row>
    <row r="1361" spans="1:2">
      <c r="A1361" s="8" t="s">
        <v>2703</v>
      </c>
      <c r="B1361" s="8">
        <v>6.1</v>
      </c>
    </row>
    <row r="1362" spans="1:2">
      <c r="A1362" s="7" t="s">
        <v>2200</v>
      </c>
      <c r="B1362" s="7">
        <v>4.4000000000000004</v>
      </c>
    </row>
    <row r="1363" spans="1:2">
      <c r="A1363" s="8" t="s">
        <v>2194</v>
      </c>
      <c r="B1363" s="8">
        <v>7.1</v>
      </c>
    </row>
    <row r="1364" spans="1:2">
      <c r="A1364" s="7" t="s">
        <v>1673</v>
      </c>
      <c r="B1364" s="7">
        <v>6.1</v>
      </c>
    </row>
    <row r="1365" spans="1:2">
      <c r="A1365" s="8" t="s">
        <v>1173</v>
      </c>
      <c r="B1365" s="8">
        <v>6.7</v>
      </c>
    </row>
    <row r="1366" spans="1:2">
      <c r="A1366" s="7" t="s">
        <v>1173</v>
      </c>
      <c r="B1366" s="7">
        <v>6.7</v>
      </c>
    </row>
    <row r="1367" spans="1:2">
      <c r="A1367" s="8" t="s">
        <v>1173</v>
      </c>
      <c r="B1367" s="8">
        <v>6.7</v>
      </c>
    </row>
    <row r="1368" spans="1:2">
      <c r="A1368" s="7" t="s">
        <v>161</v>
      </c>
      <c r="B1368" s="7">
        <v>5.8</v>
      </c>
    </row>
    <row r="1369" spans="1:2">
      <c r="A1369" s="8" t="s">
        <v>1666</v>
      </c>
      <c r="B1369" s="8">
        <v>4.3</v>
      </c>
    </row>
    <row r="1370" spans="1:2">
      <c r="A1370" s="7" t="s">
        <v>2112</v>
      </c>
      <c r="B1370" s="7">
        <v>5.5</v>
      </c>
    </row>
    <row r="1371" spans="1:2">
      <c r="A1371" s="8" t="s">
        <v>3382</v>
      </c>
      <c r="B1371" s="8">
        <v>7.8</v>
      </c>
    </row>
    <row r="1372" spans="1:2">
      <c r="A1372" s="7" t="s">
        <v>6389</v>
      </c>
      <c r="B1372" s="7">
        <v>4.5</v>
      </c>
    </row>
    <row r="1373" spans="1:2">
      <c r="A1373" s="8" t="s">
        <v>17479</v>
      </c>
      <c r="B1373" s="8">
        <v>6.3</v>
      </c>
    </row>
    <row r="1374" spans="1:2">
      <c r="A1374" s="7" t="s">
        <v>799</v>
      </c>
      <c r="B1374" s="7">
        <v>7</v>
      </c>
    </row>
    <row r="1375" spans="1:2">
      <c r="A1375" s="8" t="s">
        <v>511</v>
      </c>
      <c r="B1375" s="8">
        <v>6</v>
      </c>
    </row>
    <row r="1376" spans="1:2">
      <c r="A1376" s="7" t="s">
        <v>460</v>
      </c>
      <c r="B1376" s="7">
        <v>6.3</v>
      </c>
    </row>
    <row r="1377" spans="1:2">
      <c r="A1377" s="8" t="s">
        <v>1744</v>
      </c>
      <c r="B1377" s="8">
        <v>6.2</v>
      </c>
    </row>
    <row r="1378" spans="1:2">
      <c r="A1378" s="7" t="s">
        <v>1666</v>
      </c>
      <c r="B1378" s="7">
        <v>5.0999999999999996</v>
      </c>
    </row>
    <row r="1379" spans="1:2">
      <c r="A1379" s="8" t="s">
        <v>4061</v>
      </c>
      <c r="B1379" s="8">
        <v>7.7</v>
      </c>
    </row>
    <row r="1380" spans="1:2">
      <c r="A1380" s="7" t="s">
        <v>4061</v>
      </c>
      <c r="B1380" s="7">
        <v>7.3</v>
      </c>
    </row>
    <row r="1381" spans="1:2">
      <c r="A1381" s="8" t="s">
        <v>2200</v>
      </c>
      <c r="B1381" s="8">
        <v>6.3</v>
      </c>
    </row>
    <row r="1382" spans="1:2">
      <c r="A1382" s="7" t="s">
        <v>474</v>
      </c>
      <c r="B1382" s="7">
        <v>6.5</v>
      </c>
    </row>
    <row r="1383" spans="1:2">
      <c r="A1383" s="8" t="s">
        <v>8052</v>
      </c>
      <c r="B1383" s="8">
        <v>5.4</v>
      </c>
    </row>
    <row r="1384" spans="1:2">
      <c r="A1384" s="7" t="s">
        <v>6389</v>
      </c>
      <c r="B1384" s="7">
        <v>5.8</v>
      </c>
    </row>
    <row r="1385" spans="1:2">
      <c r="A1385" s="8" t="s">
        <v>6389</v>
      </c>
      <c r="B1385" s="8">
        <v>5.4</v>
      </c>
    </row>
    <row r="1386" spans="1:2">
      <c r="A1386" s="7" t="s">
        <v>330</v>
      </c>
      <c r="B1386" s="7">
        <v>6.5</v>
      </c>
    </row>
    <row r="1387" spans="1:2">
      <c r="A1387" s="8" t="s">
        <v>6176</v>
      </c>
      <c r="B1387" s="8">
        <v>6.2</v>
      </c>
    </row>
    <row r="1388" spans="1:2">
      <c r="A1388" s="7" t="s">
        <v>1540</v>
      </c>
      <c r="B1388" s="7">
        <v>7.3</v>
      </c>
    </row>
    <row r="1389" spans="1:2">
      <c r="A1389" s="8" t="s">
        <v>1524</v>
      </c>
      <c r="B1389" s="8">
        <v>6.7</v>
      </c>
    </row>
    <row r="1390" spans="1:2">
      <c r="A1390" s="7" t="s">
        <v>2519</v>
      </c>
      <c r="B1390" s="7">
        <v>6.3</v>
      </c>
    </row>
    <row r="1391" spans="1:2">
      <c r="A1391" s="8" t="s">
        <v>2669</v>
      </c>
      <c r="B1391" s="8">
        <v>6.4</v>
      </c>
    </row>
    <row r="1392" spans="1:2">
      <c r="A1392" s="7" t="s">
        <v>5530</v>
      </c>
      <c r="B1392" s="7">
        <v>6.2</v>
      </c>
    </row>
    <row r="1393" spans="1:2">
      <c r="A1393" s="8" t="s">
        <v>1927</v>
      </c>
      <c r="B1393" s="8">
        <v>5.3</v>
      </c>
    </row>
    <row r="1394" spans="1:2">
      <c r="A1394" s="7" t="s">
        <v>7668</v>
      </c>
      <c r="B1394" s="7">
        <v>7.6</v>
      </c>
    </row>
    <row r="1395" spans="1:2">
      <c r="A1395" s="8" t="s">
        <v>11370</v>
      </c>
      <c r="B1395" s="8">
        <v>7.8</v>
      </c>
    </row>
    <row r="1396" spans="1:2">
      <c r="A1396" s="7" t="s">
        <v>3618</v>
      </c>
      <c r="B1396" s="7">
        <v>7.7</v>
      </c>
    </row>
    <row r="1397" spans="1:2">
      <c r="A1397" s="8" t="s">
        <v>3395</v>
      </c>
      <c r="B1397" s="8">
        <v>5.7</v>
      </c>
    </row>
    <row r="1398" spans="1:2">
      <c r="A1398" s="7" t="s">
        <v>2669</v>
      </c>
      <c r="B1398" s="7">
        <v>5</v>
      </c>
    </row>
    <row r="1399" spans="1:2">
      <c r="A1399" s="8" t="s">
        <v>2519</v>
      </c>
      <c r="B1399" s="8">
        <v>6.2</v>
      </c>
    </row>
    <row r="1400" spans="1:2">
      <c r="A1400" s="7" t="s">
        <v>3395</v>
      </c>
      <c r="B1400" s="7">
        <v>7.4</v>
      </c>
    </row>
    <row r="1401" spans="1:2">
      <c r="A1401" s="8" t="s">
        <v>460</v>
      </c>
      <c r="B1401" s="8">
        <v>5.6</v>
      </c>
    </row>
    <row r="1402" spans="1:2">
      <c r="A1402" s="7" t="s">
        <v>1666</v>
      </c>
      <c r="B1402" s="7">
        <v>5.0999999999999996</v>
      </c>
    </row>
    <row r="1403" spans="1:2">
      <c r="A1403" s="8" t="s">
        <v>6118</v>
      </c>
      <c r="B1403" s="8">
        <v>4.8</v>
      </c>
    </row>
    <row r="1404" spans="1:2">
      <c r="A1404" s="7" t="s">
        <v>6389</v>
      </c>
      <c r="B1404" s="7">
        <v>3.1</v>
      </c>
    </row>
    <row r="1405" spans="1:2">
      <c r="A1405" s="8" t="s">
        <v>2300</v>
      </c>
      <c r="B1405" s="8">
        <v>6.2</v>
      </c>
    </row>
    <row r="1406" spans="1:2">
      <c r="A1406" s="7" t="s">
        <v>10399</v>
      </c>
      <c r="B1406" s="7">
        <v>4.8</v>
      </c>
    </row>
    <row r="1407" spans="1:2">
      <c r="A1407" s="8" t="s">
        <v>1666</v>
      </c>
      <c r="B1407" s="8">
        <v>2.2999999999999998</v>
      </c>
    </row>
    <row r="1408" spans="1:2">
      <c r="A1408" s="7" t="s">
        <v>5530</v>
      </c>
      <c r="B1408" s="7">
        <v>4.4000000000000004</v>
      </c>
    </row>
    <row r="1409" spans="1:2">
      <c r="A1409" s="8" t="s">
        <v>3395</v>
      </c>
      <c r="B1409" s="8">
        <v>5.9</v>
      </c>
    </row>
    <row r="1410" spans="1:2">
      <c r="A1410" s="7" t="s">
        <v>2519</v>
      </c>
      <c r="B1410" s="7">
        <v>6.4</v>
      </c>
    </row>
    <row r="1411" spans="1:2">
      <c r="A1411" s="8" t="s">
        <v>3395</v>
      </c>
      <c r="B1411" s="8">
        <v>5.8</v>
      </c>
    </row>
    <row r="1412" spans="1:2">
      <c r="A1412" s="7" t="s">
        <v>22107</v>
      </c>
      <c r="B1412" s="7">
        <v>5.6</v>
      </c>
    </row>
    <row r="1413" spans="1:2">
      <c r="A1413" s="8" t="s">
        <v>2519</v>
      </c>
      <c r="B1413" s="8">
        <v>7</v>
      </c>
    </row>
    <row r="1414" spans="1:2">
      <c r="A1414" s="7" t="s">
        <v>3043</v>
      </c>
      <c r="B1414" s="7">
        <v>5.2</v>
      </c>
    </row>
    <row r="1415" spans="1:2">
      <c r="A1415" s="8" t="s">
        <v>9339</v>
      </c>
      <c r="B1415" s="8">
        <v>5.2</v>
      </c>
    </row>
    <row r="1416" spans="1:2">
      <c r="A1416" s="7" t="s">
        <v>1005</v>
      </c>
      <c r="B1416" s="7">
        <v>4.0999999999999996</v>
      </c>
    </row>
    <row r="1417" spans="1:2">
      <c r="A1417" s="8" t="s">
        <v>210</v>
      </c>
      <c r="B1417" s="8">
        <v>8.1</v>
      </c>
    </row>
    <row r="1418" spans="1:2">
      <c r="A1418" s="7" t="s">
        <v>5468</v>
      </c>
      <c r="B1418" s="7">
        <v>3.4</v>
      </c>
    </row>
    <row r="1419" spans="1:2">
      <c r="A1419" s="8" t="s">
        <v>17341</v>
      </c>
      <c r="B1419" s="8">
        <v>2.1</v>
      </c>
    </row>
    <row r="1420" spans="1:2">
      <c r="A1420" s="7" t="s">
        <v>2117</v>
      </c>
      <c r="B1420" s="7">
        <v>6.1</v>
      </c>
    </row>
    <row r="1421" spans="1:2">
      <c r="A1421" s="8" t="s">
        <v>2772</v>
      </c>
      <c r="B1421" s="8">
        <v>3.2</v>
      </c>
    </row>
    <row r="1422" spans="1:2">
      <c r="A1422" s="7" t="s">
        <v>1005</v>
      </c>
      <c r="B1422" s="7">
        <v>5.3</v>
      </c>
    </row>
    <row r="1423" spans="1:2">
      <c r="A1423" s="8" t="s">
        <v>3540</v>
      </c>
      <c r="B1423" s="8">
        <v>4.0999999999999996</v>
      </c>
    </row>
    <row r="1424" spans="1:2">
      <c r="A1424" s="7" t="s">
        <v>1411</v>
      </c>
      <c r="B1424" s="7">
        <v>5.9</v>
      </c>
    </row>
    <row r="1425" spans="1:2">
      <c r="A1425" s="8" t="s">
        <v>12622</v>
      </c>
      <c r="B1425" s="8">
        <v>4.5999999999999996</v>
      </c>
    </row>
    <row r="1426" spans="1:2">
      <c r="A1426" s="7" t="s">
        <v>783</v>
      </c>
      <c r="B1426" s="7">
        <v>5.7</v>
      </c>
    </row>
    <row r="1427" spans="1:2">
      <c r="A1427" s="8" t="s">
        <v>6389</v>
      </c>
      <c r="B1427" s="8">
        <v>5.2</v>
      </c>
    </row>
    <row r="1428" spans="1:2">
      <c r="A1428" s="7" t="s">
        <v>418</v>
      </c>
      <c r="B1428" s="7">
        <v>5.7</v>
      </c>
    </row>
    <row r="1429" spans="1:2">
      <c r="A1429" s="8" t="s">
        <v>6405</v>
      </c>
      <c r="B1429" s="8">
        <v>6.8</v>
      </c>
    </row>
    <row r="1430" spans="1:2">
      <c r="A1430" s="7" t="s">
        <v>2519</v>
      </c>
      <c r="B1430" s="7">
        <v>7.2</v>
      </c>
    </row>
    <row r="1431" spans="1:2">
      <c r="A1431" s="8" t="s">
        <v>1673</v>
      </c>
      <c r="B1431" s="8">
        <v>5.3</v>
      </c>
    </row>
    <row r="1432" spans="1:2">
      <c r="A1432" s="7" t="s">
        <v>1666</v>
      </c>
      <c r="B1432" s="7">
        <v>5.4</v>
      </c>
    </row>
    <row r="1433" spans="1:2">
      <c r="A1433" s="8" t="s">
        <v>5405</v>
      </c>
      <c r="B1433" s="8">
        <v>4.8</v>
      </c>
    </row>
    <row r="1434" spans="1:2">
      <c r="A1434" s="7" t="s">
        <v>3257</v>
      </c>
      <c r="B1434" s="7">
        <v>6.2</v>
      </c>
    </row>
    <row r="1435" spans="1:2">
      <c r="A1435" s="8" t="s">
        <v>21587</v>
      </c>
      <c r="B1435" s="8">
        <v>7.3</v>
      </c>
    </row>
    <row r="1436" spans="1:2">
      <c r="A1436" s="7" t="s">
        <v>7823</v>
      </c>
      <c r="B1436" s="7">
        <v>6.1</v>
      </c>
    </row>
    <row r="1437" spans="1:2">
      <c r="A1437" s="8" t="s">
        <v>5953</v>
      </c>
      <c r="B1437" s="8">
        <v>6.7</v>
      </c>
    </row>
    <row r="1438" spans="1:2">
      <c r="A1438" s="7" t="s">
        <v>2461</v>
      </c>
      <c r="B1438" s="7">
        <v>5.6</v>
      </c>
    </row>
    <row r="1439" spans="1:2">
      <c r="A1439" s="8" t="s">
        <v>6185</v>
      </c>
      <c r="B1439" s="8">
        <v>3.5</v>
      </c>
    </row>
    <row r="1440" spans="1:2">
      <c r="A1440" s="7" t="s">
        <v>1397</v>
      </c>
      <c r="B1440" s="7">
        <v>5.9</v>
      </c>
    </row>
    <row r="1441" spans="1:2">
      <c r="A1441" s="8" t="s">
        <v>258</v>
      </c>
      <c r="B1441" s="8">
        <v>3.7</v>
      </c>
    </row>
    <row r="1442" spans="1:2">
      <c r="A1442" s="7" t="s">
        <v>7204</v>
      </c>
      <c r="B1442" s="7">
        <v>5.3</v>
      </c>
    </row>
    <row r="1443" spans="1:2">
      <c r="A1443" s="8" t="s">
        <v>5745</v>
      </c>
      <c r="B1443" s="8">
        <v>7.7</v>
      </c>
    </row>
    <row r="1444" spans="1:2">
      <c r="A1444" s="7" t="s">
        <v>1630</v>
      </c>
      <c r="B1444" s="7">
        <v>6.2</v>
      </c>
    </row>
    <row r="1445" spans="1:2">
      <c r="A1445" s="8" t="s">
        <v>3395</v>
      </c>
      <c r="B1445" s="8">
        <v>6.2</v>
      </c>
    </row>
    <row r="1446" spans="1:2">
      <c r="A1446" s="7" t="s">
        <v>1896</v>
      </c>
      <c r="B1446" s="7">
        <v>3.8</v>
      </c>
    </row>
    <row r="1447" spans="1:2">
      <c r="A1447" s="8" t="s">
        <v>2703</v>
      </c>
      <c r="B1447" s="8">
        <v>5.9</v>
      </c>
    </row>
    <row r="1448" spans="1:2">
      <c r="A1448" s="7" t="s">
        <v>9766</v>
      </c>
      <c r="B1448" s="7">
        <v>4.5999999999999996</v>
      </c>
    </row>
    <row r="1449" spans="1:2">
      <c r="A1449" s="8" t="s">
        <v>1666</v>
      </c>
      <c r="B1449" s="8">
        <v>5.3</v>
      </c>
    </row>
    <row r="1450" spans="1:2">
      <c r="A1450" s="7" t="s">
        <v>3022</v>
      </c>
      <c r="B1450" s="7">
        <v>4.2</v>
      </c>
    </row>
    <row r="1451" spans="1:2">
      <c r="A1451" s="8" t="s">
        <v>9179</v>
      </c>
      <c r="B1451" s="8">
        <v>6.8</v>
      </c>
    </row>
    <row r="1452" spans="1:2">
      <c r="A1452" s="7" t="s">
        <v>69</v>
      </c>
      <c r="B1452" s="7">
        <v>6.1</v>
      </c>
    </row>
    <row r="1453" spans="1:2">
      <c r="A1453" s="8" t="s">
        <v>7949</v>
      </c>
      <c r="B1453" s="8">
        <v>7</v>
      </c>
    </row>
    <row r="1454" spans="1:2">
      <c r="A1454" s="7" t="s">
        <v>6776</v>
      </c>
      <c r="B1454" s="7">
        <v>6</v>
      </c>
    </row>
    <row r="1455" spans="1:2">
      <c r="A1455" s="8" t="s">
        <v>3482</v>
      </c>
      <c r="B1455" s="8">
        <v>6.2</v>
      </c>
    </row>
    <row r="1456" spans="1:2">
      <c r="A1456" s="7" t="s">
        <v>5302</v>
      </c>
      <c r="B1456" s="7">
        <v>6.4</v>
      </c>
    </row>
    <row r="1457" spans="1:2">
      <c r="A1457" s="8" t="s">
        <v>14387</v>
      </c>
      <c r="B1457" s="8">
        <v>6.8</v>
      </c>
    </row>
    <row r="1458" spans="1:2">
      <c r="A1458" s="7" t="s">
        <v>5302</v>
      </c>
      <c r="B1458" s="7">
        <v>5.8</v>
      </c>
    </row>
    <row r="1459" spans="1:2">
      <c r="A1459" s="8" t="s">
        <v>1673</v>
      </c>
      <c r="B1459" s="8">
        <v>5.6</v>
      </c>
    </row>
    <row r="1460" spans="1:2">
      <c r="A1460" s="7" t="s">
        <v>1673</v>
      </c>
      <c r="B1460" s="7">
        <v>4.9000000000000004</v>
      </c>
    </row>
    <row r="1461" spans="1:2">
      <c r="A1461" s="8" t="s">
        <v>8907</v>
      </c>
      <c r="B1461" s="8">
        <v>6.2</v>
      </c>
    </row>
    <row r="1462" spans="1:2">
      <c r="A1462" s="7" t="s">
        <v>5807</v>
      </c>
      <c r="B1462" s="7">
        <v>5.6</v>
      </c>
    </row>
    <row r="1463" spans="1:2">
      <c r="A1463" s="8" t="s">
        <v>2468</v>
      </c>
      <c r="B1463" s="8">
        <v>5.9</v>
      </c>
    </row>
    <row r="1464" spans="1:2">
      <c r="A1464" s="7" t="s">
        <v>1673</v>
      </c>
      <c r="B1464" s="7">
        <v>5.8</v>
      </c>
    </row>
    <row r="1465" spans="1:2">
      <c r="A1465" s="8" t="s">
        <v>20899</v>
      </c>
      <c r="B1465" s="8">
        <v>7.6</v>
      </c>
    </row>
    <row r="1466" spans="1:2">
      <c r="A1466" s="7" t="s">
        <v>1673</v>
      </c>
      <c r="B1466" s="7">
        <v>5.4</v>
      </c>
    </row>
    <row r="1467" spans="1:2">
      <c r="A1467" s="8" t="s">
        <v>1411</v>
      </c>
      <c r="B1467" s="8">
        <v>5.9</v>
      </c>
    </row>
    <row r="1468" spans="1:2">
      <c r="A1468" s="7" t="s">
        <v>3618</v>
      </c>
      <c r="B1468" s="7">
        <v>5.2</v>
      </c>
    </row>
    <row r="1469" spans="1:2">
      <c r="A1469" s="8" t="s">
        <v>2519</v>
      </c>
      <c r="B1469" s="8">
        <v>5.7</v>
      </c>
    </row>
    <row r="1470" spans="1:2">
      <c r="A1470" s="7" t="s">
        <v>2434</v>
      </c>
      <c r="B1470" s="7">
        <v>7.8</v>
      </c>
    </row>
    <row r="1471" spans="1:2">
      <c r="A1471" s="8" t="s">
        <v>1411</v>
      </c>
      <c r="B1471" s="8">
        <v>7.2</v>
      </c>
    </row>
    <row r="1472" spans="1:2">
      <c r="A1472" s="7" t="s">
        <v>267</v>
      </c>
      <c r="B1472" s="7">
        <v>7.2</v>
      </c>
    </row>
    <row r="1473" spans="1:2">
      <c r="A1473" s="8" t="s">
        <v>4536</v>
      </c>
      <c r="B1473" s="8">
        <v>5.5</v>
      </c>
    </row>
    <row r="1474" spans="1:2">
      <c r="A1474" s="7" t="s">
        <v>412</v>
      </c>
      <c r="B1474" s="7">
        <v>7.1</v>
      </c>
    </row>
    <row r="1475" spans="1:2">
      <c r="A1475" s="8" t="s">
        <v>19134</v>
      </c>
      <c r="B1475" s="8">
        <v>6.4</v>
      </c>
    </row>
    <row r="1476" spans="1:2">
      <c r="A1476" s="7" t="s">
        <v>1666</v>
      </c>
      <c r="B1476" s="7">
        <v>4.5999999999999996</v>
      </c>
    </row>
    <row r="1477" spans="1:2">
      <c r="A1477" s="8" t="s">
        <v>3618</v>
      </c>
      <c r="B1477" s="8">
        <v>6.7</v>
      </c>
    </row>
    <row r="1478" spans="1:2">
      <c r="A1478" s="7" t="s">
        <v>1673</v>
      </c>
      <c r="B1478" s="7">
        <v>5.6</v>
      </c>
    </row>
    <row r="1479" spans="1:2">
      <c r="A1479" s="8" t="s">
        <v>1666</v>
      </c>
      <c r="B1479" s="8">
        <v>7</v>
      </c>
    </row>
    <row r="1480" spans="1:2">
      <c r="A1480" s="7" t="s">
        <v>2153</v>
      </c>
      <c r="B1480" s="7">
        <v>6.8</v>
      </c>
    </row>
    <row r="1481" spans="1:2">
      <c r="A1481" s="8" t="s">
        <v>2519</v>
      </c>
      <c r="B1481" s="8">
        <v>5.8</v>
      </c>
    </row>
    <row r="1482" spans="1:2">
      <c r="A1482" s="7" t="s">
        <v>2461</v>
      </c>
      <c r="B1482" s="7">
        <v>5.0999999999999996</v>
      </c>
    </row>
    <row r="1483" spans="1:2">
      <c r="A1483" s="8" t="s">
        <v>3279</v>
      </c>
      <c r="B1483" s="8">
        <v>7.3</v>
      </c>
    </row>
    <row r="1484" spans="1:2">
      <c r="A1484" s="7" t="s">
        <v>267</v>
      </c>
      <c r="B1484" s="7">
        <v>5.5</v>
      </c>
    </row>
    <row r="1485" spans="1:2">
      <c r="A1485" s="8" t="s">
        <v>5089</v>
      </c>
      <c r="B1485" s="8">
        <v>5.8</v>
      </c>
    </row>
    <row r="1486" spans="1:2">
      <c r="A1486" s="7" t="s">
        <v>2117</v>
      </c>
      <c r="B1486" s="7">
        <v>6.3</v>
      </c>
    </row>
    <row r="1487" spans="1:2">
      <c r="A1487" s="8" t="s">
        <v>1419</v>
      </c>
      <c r="B1487" s="8">
        <v>5.5</v>
      </c>
    </row>
    <row r="1488" spans="1:2">
      <c r="A1488" s="7" t="s">
        <v>2703</v>
      </c>
      <c r="B1488" s="7">
        <v>6.6</v>
      </c>
    </row>
    <row r="1489" spans="1:2">
      <c r="A1489" s="8" t="s">
        <v>2913</v>
      </c>
      <c r="B1489" s="8">
        <v>6.5</v>
      </c>
    </row>
    <row r="1490" spans="1:2">
      <c r="A1490" s="7" t="s">
        <v>11063</v>
      </c>
      <c r="B1490" s="7">
        <v>5</v>
      </c>
    </row>
    <row r="1491" spans="1:2">
      <c r="A1491" s="8" t="s">
        <v>6531</v>
      </c>
      <c r="B1491" s="8">
        <v>6.5</v>
      </c>
    </row>
    <row r="1492" spans="1:2">
      <c r="A1492" s="7" t="s">
        <v>7392</v>
      </c>
      <c r="B1492" s="7">
        <v>6.7</v>
      </c>
    </row>
    <row r="1493" spans="1:2">
      <c r="A1493" s="8" t="s">
        <v>2799</v>
      </c>
      <c r="B1493" s="8">
        <v>5.8</v>
      </c>
    </row>
    <row r="1494" spans="1:2">
      <c r="A1494" s="7" t="s">
        <v>210</v>
      </c>
      <c r="B1494" s="7">
        <v>6.7</v>
      </c>
    </row>
    <row r="1495" spans="1:2">
      <c r="A1495" s="8" t="s">
        <v>1666</v>
      </c>
      <c r="B1495" s="8">
        <v>8.5</v>
      </c>
    </row>
    <row r="1496" spans="1:2">
      <c r="A1496" s="7" t="s">
        <v>1370</v>
      </c>
      <c r="B1496" s="7">
        <v>6.6</v>
      </c>
    </row>
    <row r="1497" spans="1:2">
      <c r="A1497" s="8" t="s">
        <v>799</v>
      </c>
      <c r="B1497" s="8">
        <v>7.2</v>
      </c>
    </row>
    <row r="1498" spans="1:2">
      <c r="A1498" s="7" t="s">
        <v>1411</v>
      </c>
      <c r="B1498" s="7">
        <v>7.1</v>
      </c>
    </row>
    <row r="1499" spans="1:2">
      <c r="A1499" s="8" t="s">
        <v>788</v>
      </c>
      <c r="B1499" s="8">
        <v>7.2</v>
      </c>
    </row>
    <row r="1500" spans="1:2">
      <c r="A1500" s="7" t="s">
        <v>1243</v>
      </c>
      <c r="B1500" s="7">
        <v>7.3</v>
      </c>
    </row>
    <row r="1501" spans="1:2">
      <c r="A1501" s="8" t="s">
        <v>6389</v>
      </c>
      <c r="B1501" s="8">
        <v>6.4</v>
      </c>
    </row>
    <row r="1502" spans="1:2">
      <c r="A1502" s="7" t="s">
        <v>5089</v>
      </c>
      <c r="B1502" s="7">
        <v>6.6</v>
      </c>
    </row>
    <row r="1503" spans="1:2">
      <c r="A1503" s="8" t="s">
        <v>12622</v>
      </c>
      <c r="B1503" s="8">
        <v>6.5</v>
      </c>
    </row>
    <row r="1504" spans="1:2">
      <c r="A1504" s="7" t="s">
        <v>9748</v>
      </c>
      <c r="B1504" s="7">
        <v>7.3</v>
      </c>
    </row>
    <row r="1505" spans="1:2">
      <c r="A1505" s="8" t="s">
        <v>6776</v>
      </c>
      <c r="B1505" s="8">
        <v>6.3</v>
      </c>
    </row>
    <row r="1506" spans="1:2">
      <c r="A1506" s="7" t="s">
        <v>11561</v>
      </c>
      <c r="B1506" s="7">
        <v>5.6</v>
      </c>
    </row>
    <row r="1507" spans="1:2">
      <c r="A1507" s="8" t="s">
        <v>6389</v>
      </c>
      <c r="B1507" s="8">
        <v>5.7</v>
      </c>
    </row>
    <row r="1508" spans="1:2">
      <c r="A1508" s="7" t="s">
        <v>223</v>
      </c>
      <c r="B1508" s="7">
        <v>6.1</v>
      </c>
    </row>
    <row r="1509" spans="1:2">
      <c r="A1509" s="8" t="s">
        <v>2519</v>
      </c>
      <c r="B1509" s="8">
        <v>6.6</v>
      </c>
    </row>
    <row r="1510" spans="1:2">
      <c r="A1510" s="7" t="s">
        <v>17907</v>
      </c>
      <c r="B1510" s="7">
        <v>7.1</v>
      </c>
    </row>
    <row r="1511" spans="1:2">
      <c r="A1511" s="8" t="s">
        <v>1411</v>
      </c>
      <c r="B1511" s="8">
        <v>7.7</v>
      </c>
    </row>
    <row r="1512" spans="1:2">
      <c r="A1512" s="7" t="s">
        <v>5008</v>
      </c>
      <c r="B1512" s="7">
        <v>7.2</v>
      </c>
    </row>
    <row r="1513" spans="1:2">
      <c r="A1513" s="8" t="s">
        <v>1916</v>
      </c>
      <c r="B1513" s="8">
        <v>7</v>
      </c>
    </row>
    <row r="1514" spans="1:2">
      <c r="A1514" s="7" t="s">
        <v>643</v>
      </c>
      <c r="B1514" s="7">
        <v>7.1</v>
      </c>
    </row>
    <row r="1515" spans="1:2">
      <c r="A1515" s="8" t="s">
        <v>643</v>
      </c>
      <c r="B1515" s="8">
        <v>7.1</v>
      </c>
    </row>
    <row r="1516" spans="1:2">
      <c r="A1516" s="7" t="s">
        <v>891</v>
      </c>
      <c r="B1516" s="7">
        <v>6.4</v>
      </c>
    </row>
    <row r="1517" spans="1:2">
      <c r="A1517" s="8" t="s">
        <v>538</v>
      </c>
      <c r="B1517" s="8">
        <v>8.3000000000000007</v>
      </c>
    </row>
    <row r="1518" spans="1:2">
      <c r="A1518" s="7" t="s">
        <v>2650</v>
      </c>
      <c r="B1518" s="7">
        <v>7</v>
      </c>
    </row>
    <row r="1519" spans="1:2">
      <c r="A1519" s="8" t="s">
        <v>5530</v>
      </c>
      <c r="B1519" s="8">
        <v>4.8</v>
      </c>
    </row>
    <row r="1520" spans="1:2">
      <c r="A1520" s="7" t="s">
        <v>210</v>
      </c>
      <c r="B1520" s="7">
        <v>7.2</v>
      </c>
    </row>
    <row r="1521" spans="1:2">
      <c r="A1521" s="8" t="s">
        <v>22841</v>
      </c>
      <c r="B1521" s="8">
        <v>4.7</v>
      </c>
    </row>
    <row r="1522" spans="1:2">
      <c r="A1522" s="7" t="s">
        <v>2519</v>
      </c>
      <c r="B1522" s="7">
        <v>5.4</v>
      </c>
    </row>
    <row r="1523" spans="1:2">
      <c r="A1523" s="8" t="s">
        <v>210</v>
      </c>
      <c r="B1523" s="8">
        <v>7.2</v>
      </c>
    </row>
    <row r="1524" spans="1:2">
      <c r="A1524" s="7" t="s">
        <v>66</v>
      </c>
      <c r="B1524" s="7">
        <v>7.2</v>
      </c>
    </row>
    <row r="1525" spans="1:2">
      <c r="A1525" s="8" t="s">
        <v>1673</v>
      </c>
      <c r="B1525" s="8">
        <v>4.5</v>
      </c>
    </row>
    <row r="1526" spans="1:2">
      <c r="A1526" s="7" t="s">
        <v>2519</v>
      </c>
      <c r="B1526" s="7">
        <v>5.8</v>
      </c>
    </row>
    <row r="1527" spans="1:2">
      <c r="A1527" s="8" t="s">
        <v>3395</v>
      </c>
      <c r="B1527" s="8">
        <v>5.9</v>
      </c>
    </row>
    <row r="1528" spans="1:2">
      <c r="A1528" s="7" t="s">
        <v>460</v>
      </c>
      <c r="B1528" s="7">
        <v>4.5999999999999996</v>
      </c>
    </row>
    <row r="1529" spans="1:2">
      <c r="A1529" s="8" t="s">
        <v>5837</v>
      </c>
      <c r="B1529" s="8">
        <v>5.9</v>
      </c>
    </row>
    <row r="1530" spans="1:2">
      <c r="A1530" s="7" t="s">
        <v>2117</v>
      </c>
      <c r="B1530" s="7">
        <v>6.2</v>
      </c>
    </row>
    <row r="1531" spans="1:2">
      <c r="A1531" s="8" t="s">
        <v>9179</v>
      </c>
      <c r="B1531" s="8">
        <v>6.1</v>
      </c>
    </row>
    <row r="1532" spans="1:2">
      <c r="A1532" s="7" t="s">
        <v>418</v>
      </c>
      <c r="B1532" s="7">
        <v>5.2</v>
      </c>
    </row>
    <row r="1533" spans="1:2">
      <c r="A1533" s="8" t="s">
        <v>3382</v>
      </c>
      <c r="B1533" s="8">
        <v>7.8</v>
      </c>
    </row>
    <row r="1534" spans="1:2">
      <c r="A1534" s="7" t="s">
        <v>2482</v>
      </c>
      <c r="B1534" s="7">
        <v>5.3</v>
      </c>
    </row>
    <row r="1535" spans="1:2">
      <c r="A1535" s="8" t="s">
        <v>511</v>
      </c>
      <c r="B1535" s="8">
        <v>6.7</v>
      </c>
    </row>
    <row r="1536" spans="1:2">
      <c r="A1536" s="7" t="s">
        <v>1666</v>
      </c>
      <c r="B1536" s="7">
        <v>6</v>
      </c>
    </row>
    <row r="1537" spans="1:2">
      <c r="A1537" s="8" t="s">
        <v>15123</v>
      </c>
      <c r="B1537" s="8">
        <v>5.6</v>
      </c>
    </row>
    <row r="1538" spans="1:2">
      <c r="A1538" s="7" t="s">
        <v>210</v>
      </c>
      <c r="B1538" s="7">
        <v>6.7</v>
      </c>
    </row>
    <row r="1539" spans="1:2">
      <c r="A1539" s="8" t="s">
        <v>16598</v>
      </c>
      <c r="B1539" s="8">
        <v>6.2</v>
      </c>
    </row>
    <row r="1540" spans="1:2">
      <c r="A1540" s="7" t="s">
        <v>5089</v>
      </c>
      <c r="B1540" s="7">
        <v>5.6</v>
      </c>
    </row>
    <row r="1541" spans="1:2">
      <c r="A1541" s="8" t="s">
        <v>2519</v>
      </c>
      <c r="B1541" s="8">
        <v>6.4</v>
      </c>
    </row>
    <row r="1542" spans="1:2">
      <c r="A1542" s="7" t="s">
        <v>1411</v>
      </c>
      <c r="B1542" s="7">
        <v>6.1</v>
      </c>
    </row>
    <row r="1543" spans="1:2">
      <c r="A1543" s="8" t="s">
        <v>210</v>
      </c>
      <c r="B1543" s="8">
        <v>5.0999999999999996</v>
      </c>
    </row>
    <row r="1544" spans="1:2">
      <c r="A1544" s="7" t="s">
        <v>4465</v>
      </c>
      <c r="B1544" s="7">
        <v>7.1</v>
      </c>
    </row>
    <row r="1545" spans="1:2">
      <c r="A1545" s="8" t="s">
        <v>1666</v>
      </c>
      <c r="B1545" s="8">
        <v>6.7</v>
      </c>
    </row>
    <row r="1546" spans="1:2">
      <c r="A1546" s="7" t="s">
        <v>2519</v>
      </c>
      <c r="B1546" s="7">
        <v>7</v>
      </c>
    </row>
    <row r="1547" spans="1:2">
      <c r="A1547" s="8" t="s">
        <v>12677</v>
      </c>
      <c r="B1547" s="8">
        <v>5.3</v>
      </c>
    </row>
    <row r="1548" spans="1:2">
      <c r="A1548" s="7" t="s">
        <v>20106</v>
      </c>
      <c r="B1548" s="7">
        <v>5.0999999999999996</v>
      </c>
    </row>
    <row r="1549" spans="1:2">
      <c r="A1549" s="8" t="s">
        <v>1666</v>
      </c>
      <c r="B1549" s="8">
        <v>5</v>
      </c>
    </row>
    <row r="1550" spans="1:2">
      <c r="A1550" s="7" t="s">
        <v>66</v>
      </c>
      <c r="B1550" s="7">
        <v>2.7</v>
      </c>
    </row>
    <row r="1551" spans="1:2">
      <c r="A1551" s="8" t="s">
        <v>1411</v>
      </c>
      <c r="B1551" s="8">
        <v>7.6</v>
      </c>
    </row>
    <row r="1552" spans="1:2">
      <c r="A1552" s="7" t="s">
        <v>2519</v>
      </c>
      <c r="B1552" s="7">
        <v>6.6</v>
      </c>
    </row>
    <row r="1553" spans="1:2">
      <c r="A1553" s="8" t="s">
        <v>161</v>
      </c>
      <c r="B1553" s="8">
        <v>4.8</v>
      </c>
    </row>
    <row r="1554" spans="1:2">
      <c r="A1554" s="7" t="s">
        <v>643</v>
      </c>
      <c r="B1554" s="7">
        <v>5.5</v>
      </c>
    </row>
    <row r="1555" spans="1:2">
      <c r="A1555" s="8" t="s">
        <v>210</v>
      </c>
      <c r="B1555" s="8">
        <v>6.7</v>
      </c>
    </row>
    <row r="1556" spans="1:2">
      <c r="A1556" s="7" t="s">
        <v>330</v>
      </c>
      <c r="B1556" s="7">
        <v>5.6</v>
      </c>
    </row>
    <row r="1557" spans="1:2">
      <c r="A1557" s="8" t="s">
        <v>1673</v>
      </c>
      <c r="B1557" s="8">
        <v>5</v>
      </c>
    </row>
    <row r="1558" spans="1:2">
      <c r="A1558" s="7" t="s">
        <v>330</v>
      </c>
      <c r="B1558" s="7">
        <v>5.7</v>
      </c>
    </row>
    <row r="1559" spans="1:2">
      <c r="A1559" s="8" t="s">
        <v>4819</v>
      </c>
      <c r="B1559" s="8">
        <v>5.3</v>
      </c>
    </row>
    <row r="1560" spans="1:2">
      <c r="A1560" s="7" t="s">
        <v>5584</v>
      </c>
      <c r="B1560" s="7">
        <v>6</v>
      </c>
    </row>
    <row r="1561" spans="1:2">
      <c r="A1561" s="8" t="s">
        <v>1411</v>
      </c>
      <c r="B1561" s="8">
        <v>6.4</v>
      </c>
    </row>
    <row r="1562" spans="1:2">
      <c r="A1562" s="7" t="s">
        <v>1673</v>
      </c>
      <c r="B1562" s="7">
        <v>5.6</v>
      </c>
    </row>
    <row r="1563" spans="1:2">
      <c r="A1563" s="8" t="s">
        <v>2519</v>
      </c>
      <c r="B1563" s="8">
        <v>7.4</v>
      </c>
    </row>
    <row r="1564" spans="1:2">
      <c r="A1564" s="7" t="s">
        <v>10208</v>
      </c>
      <c r="B1564" s="7">
        <v>5.5</v>
      </c>
    </row>
    <row r="1565" spans="1:2">
      <c r="A1565" s="8" t="s">
        <v>5089</v>
      </c>
      <c r="B1565" s="8">
        <v>4.5</v>
      </c>
    </row>
    <row r="1566" spans="1:2">
      <c r="A1566" s="7" t="s">
        <v>3395</v>
      </c>
      <c r="B1566" s="7">
        <v>6.6</v>
      </c>
    </row>
    <row r="1567" spans="1:2">
      <c r="A1567" s="8" t="s">
        <v>2519</v>
      </c>
      <c r="B1567" s="8">
        <v>6.9</v>
      </c>
    </row>
    <row r="1568" spans="1:2">
      <c r="A1568" s="7" t="s">
        <v>12471</v>
      </c>
      <c r="B1568" s="7">
        <v>5.6</v>
      </c>
    </row>
    <row r="1569" spans="1:2">
      <c r="A1569" s="8" t="s">
        <v>10999</v>
      </c>
      <c r="B1569" s="8">
        <v>7.1</v>
      </c>
    </row>
    <row r="1570" spans="1:2">
      <c r="A1570" s="7" t="s">
        <v>2606</v>
      </c>
      <c r="B1570" s="7">
        <v>6.3</v>
      </c>
    </row>
    <row r="1571" spans="1:2">
      <c r="A1571" s="8" t="s">
        <v>4459</v>
      </c>
      <c r="B1571" s="8">
        <v>6.4</v>
      </c>
    </row>
    <row r="1572" spans="1:2">
      <c r="A1572" s="7" t="s">
        <v>4248</v>
      </c>
      <c r="B1572" s="7">
        <v>5.9</v>
      </c>
    </row>
    <row r="1573" spans="1:2">
      <c r="A1573" s="8" t="s">
        <v>460</v>
      </c>
      <c r="B1573" s="8">
        <v>5.5</v>
      </c>
    </row>
    <row r="1574" spans="1:2">
      <c r="A1574" s="7" t="s">
        <v>1116</v>
      </c>
      <c r="B1574" s="7">
        <v>3.7</v>
      </c>
    </row>
    <row r="1575" spans="1:2">
      <c r="A1575" s="8" t="s">
        <v>1867</v>
      </c>
      <c r="B1575" s="8">
        <v>7.1</v>
      </c>
    </row>
    <row r="1576" spans="1:2">
      <c r="A1576" s="7" t="s">
        <v>1666</v>
      </c>
      <c r="B1576" s="7">
        <v>7.4</v>
      </c>
    </row>
    <row r="1577" spans="1:2">
      <c r="A1577" s="8" t="s">
        <v>330</v>
      </c>
      <c r="B1577" s="8">
        <v>6.1</v>
      </c>
    </row>
    <row r="1578" spans="1:2">
      <c r="A1578" s="7" t="s">
        <v>1005</v>
      </c>
      <c r="B1578" s="7">
        <v>5.9</v>
      </c>
    </row>
    <row r="1579" spans="1:2">
      <c r="A1579" s="8" t="s">
        <v>6389</v>
      </c>
      <c r="B1579" s="8">
        <v>4.3</v>
      </c>
    </row>
    <row r="1580" spans="1:2">
      <c r="A1580" s="7" t="s">
        <v>1666</v>
      </c>
      <c r="B1580" s="7">
        <v>5.5</v>
      </c>
    </row>
    <row r="1581" spans="1:2">
      <c r="A1581" s="8" t="s">
        <v>2519</v>
      </c>
      <c r="B1581" s="8">
        <v>6.6</v>
      </c>
    </row>
    <row r="1582" spans="1:2">
      <c r="A1582" s="7" t="s">
        <v>1673</v>
      </c>
      <c r="B1582" s="7">
        <v>5.8</v>
      </c>
    </row>
    <row r="1583" spans="1:2">
      <c r="A1583" s="8" t="s">
        <v>3016</v>
      </c>
      <c r="B1583" s="8">
        <v>4.7</v>
      </c>
    </row>
    <row r="1584" spans="1:2">
      <c r="A1584" s="7" t="s">
        <v>69</v>
      </c>
      <c r="B1584" s="7">
        <v>5.9</v>
      </c>
    </row>
    <row r="1585" spans="1:2">
      <c r="A1585" s="8" t="s">
        <v>12622</v>
      </c>
      <c r="B1585" s="8">
        <v>7.1</v>
      </c>
    </row>
    <row r="1586" spans="1:2">
      <c r="A1586" s="7" t="s">
        <v>5530</v>
      </c>
      <c r="B1586" s="7">
        <v>5.2</v>
      </c>
    </row>
    <row r="1587" spans="1:2">
      <c r="A1587" s="8" t="s">
        <v>783</v>
      </c>
      <c r="B1587" s="8">
        <v>6</v>
      </c>
    </row>
    <row r="1588" spans="1:2">
      <c r="A1588" s="7" t="s">
        <v>3016</v>
      </c>
      <c r="B1588" s="7">
        <v>4.9000000000000004</v>
      </c>
    </row>
    <row r="1589" spans="1:2">
      <c r="A1589" s="8" t="s">
        <v>1673</v>
      </c>
      <c r="B1589" s="8">
        <v>5.6</v>
      </c>
    </row>
    <row r="1590" spans="1:2">
      <c r="A1590" s="7" t="s">
        <v>2519</v>
      </c>
      <c r="B1590" s="7">
        <v>6.5</v>
      </c>
    </row>
    <row r="1591" spans="1:2">
      <c r="A1591" s="8" t="s">
        <v>3043</v>
      </c>
      <c r="B1591" s="8">
        <v>6.1</v>
      </c>
    </row>
    <row r="1592" spans="1:2">
      <c r="A1592" s="7" t="s">
        <v>330</v>
      </c>
      <c r="B1592" s="7">
        <v>5.0999999999999996</v>
      </c>
    </row>
    <row r="1593" spans="1:2">
      <c r="A1593" s="8" t="s">
        <v>1397</v>
      </c>
      <c r="B1593" s="8">
        <v>6.2</v>
      </c>
    </row>
    <row r="1594" spans="1:2">
      <c r="A1594" s="7" t="s">
        <v>7823</v>
      </c>
      <c r="B1594" s="7">
        <v>6.1</v>
      </c>
    </row>
    <row r="1595" spans="1:2">
      <c r="A1595" s="8" t="s">
        <v>1673</v>
      </c>
      <c r="B1595" s="8">
        <v>6.2</v>
      </c>
    </row>
    <row r="1596" spans="1:2">
      <c r="A1596" s="7" t="s">
        <v>303</v>
      </c>
      <c r="B1596" s="7">
        <v>6.5</v>
      </c>
    </row>
    <row r="1597" spans="1:2">
      <c r="A1597" s="8" t="s">
        <v>1673</v>
      </c>
      <c r="B1597" s="8">
        <v>6.5</v>
      </c>
    </row>
    <row r="1598" spans="1:2">
      <c r="A1598" s="7" t="s">
        <v>1927</v>
      </c>
      <c r="B1598" s="7">
        <v>8.9</v>
      </c>
    </row>
    <row r="1599" spans="1:2">
      <c r="A1599" s="8" t="s">
        <v>12471</v>
      </c>
      <c r="B1599" s="8">
        <v>6.7</v>
      </c>
    </row>
    <row r="1600" spans="1:2">
      <c r="A1600" s="7" t="s">
        <v>544</v>
      </c>
      <c r="B1600" s="7">
        <v>7.2</v>
      </c>
    </row>
    <row r="1601" spans="1:2">
      <c r="A1601" s="8" t="s">
        <v>1916</v>
      </c>
      <c r="B1601" s="8">
        <v>5.9</v>
      </c>
    </row>
    <row r="1602" spans="1:2">
      <c r="A1602" s="7" t="s">
        <v>511</v>
      </c>
      <c r="B1602" s="7">
        <v>5.4</v>
      </c>
    </row>
    <row r="1603" spans="1:2">
      <c r="A1603" s="8" t="s">
        <v>5089</v>
      </c>
      <c r="B1603" s="8">
        <v>5.9</v>
      </c>
    </row>
    <row r="1604" spans="1:2">
      <c r="A1604" s="7" t="s">
        <v>5302</v>
      </c>
      <c r="B1604" s="7">
        <v>6.8</v>
      </c>
    </row>
    <row r="1605" spans="1:2">
      <c r="A1605" s="8" t="s">
        <v>848</v>
      </c>
      <c r="B1605" s="8">
        <v>6.6</v>
      </c>
    </row>
    <row r="1606" spans="1:2">
      <c r="A1606" s="7" t="s">
        <v>4061</v>
      </c>
      <c r="B1606" s="7">
        <v>6.8</v>
      </c>
    </row>
    <row r="1607" spans="1:2">
      <c r="A1607" s="8" t="s">
        <v>1254</v>
      </c>
      <c r="B1607" s="8">
        <v>5.6</v>
      </c>
    </row>
    <row r="1608" spans="1:2">
      <c r="A1608" s="7" t="s">
        <v>267</v>
      </c>
      <c r="B1608" s="7">
        <v>6.8</v>
      </c>
    </row>
    <row r="1609" spans="1:2">
      <c r="A1609" s="8" t="s">
        <v>859</v>
      </c>
      <c r="B1609" s="8">
        <v>6.9</v>
      </c>
    </row>
    <row r="1610" spans="1:2">
      <c r="A1610" s="7" t="s">
        <v>3263</v>
      </c>
      <c r="B1610" s="7">
        <v>6.3</v>
      </c>
    </row>
    <row r="1611" spans="1:2">
      <c r="A1611" s="8" t="s">
        <v>9179</v>
      </c>
      <c r="B1611" s="8">
        <v>6.8</v>
      </c>
    </row>
    <row r="1612" spans="1:2">
      <c r="A1612" s="7" t="s">
        <v>2200</v>
      </c>
      <c r="B1612" s="7">
        <v>5.4</v>
      </c>
    </row>
    <row r="1613" spans="1:2">
      <c r="A1613" s="8" t="s">
        <v>1276</v>
      </c>
      <c r="B1613" s="8">
        <v>7</v>
      </c>
    </row>
    <row r="1614" spans="1:2">
      <c r="A1614" s="7" t="s">
        <v>433</v>
      </c>
      <c r="B1614" s="7">
        <v>6.8</v>
      </c>
    </row>
    <row r="1615" spans="1:2">
      <c r="A1615" s="8" t="s">
        <v>6389</v>
      </c>
      <c r="B1615" s="8">
        <v>4.5999999999999996</v>
      </c>
    </row>
    <row r="1616" spans="1:2">
      <c r="A1616" s="7" t="s">
        <v>21738</v>
      </c>
      <c r="B1616" s="7">
        <v>8.1999999999999993</v>
      </c>
    </row>
    <row r="1617" spans="1:2">
      <c r="A1617" s="8" t="s">
        <v>5953</v>
      </c>
      <c r="B1617" s="8">
        <v>7.3</v>
      </c>
    </row>
    <row r="1618" spans="1:2">
      <c r="A1618" s="7" t="s">
        <v>1841</v>
      </c>
      <c r="B1618" s="7">
        <v>7.3</v>
      </c>
    </row>
    <row r="1619" spans="1:2">
      <c r="A1619" s="8" t="s">
        <v>210</v>
      </c>
      <c r="B1619" s="8">
        <v>7.2</v>
      </c>
    </row>
    <row r="1620" spans="1:2">
      <c r="A1620" s="7" t="s">
        <v>18413</v>
      </c>
      <c r="B1620" s="7">
        <v>8</v>
      </c>
    </row>
    <row r="1621" spans="1:2">
      <c r="A1621" s="8" t="s">
        <v>1360</v>
      </c>
      <c r="B1621" s="8">
        <v>4.3</v>
      </c>
    </row>
    <row r="1622" spans="1:2">
      <c r="A1622" s="7" t="s">
        <v>7392</v>
      </c>
      <c r="B1622" s="7">
        <v>7.6</v>
      </c>
    </row>
    <row r="1623" spans="1:2">
      <c r="A1623" s="8" t="s">
        <v>2519</v>
      </c>
      <c r="B1623" s="8">
        <v>7</v>
      </c>
    </row>
    <row r="1624" spans="1:2">
      <c r="A1624" s="7" t="s">
        <v>2207</v>
      </c>
      <c r="B1624" s="7">
        <v>7.7</v>
      </c>
    </row>
    <row r="1625" spans="1:2">
      <c r="A1625" s="8" t="s">
        <v>66</v>
      </c>
      <c r="B1625" s="8">
        <v>7.5</v>
      </c>
    </row>
    <row r="1626" spans="1:2">
      <c r="A1626" s="7" t="s">
        <v>1411</v>
      </c>
      <c r="B1626" s="7">
        <v>7.5</v>
      </c>
    </row>
    <row r="1627" spans="1:2">
      <c r="A1627" s="8" t="s">
        <v>1411</v>
      </c>
      <c r="B1627" s="8">
        <v>7.5</v>
      </c>
    </row>
    <row r="1628" spans="1:2">
      <c r="A1628" s="7" t="s">
        <v>467</v>
      </c>
      <c r="B1628" s="7">
        <v>8.3000000000000007</v>
      </c>
    </row>
    <row r="1629" spans="1:2">
      <c r="A1629" s="8" t="s">
        <v>2117</v>
      </c>
      <c r="B1629" s="8">
        <v>7.5</v>
      </c>
    </row>
    <row r="1630" spans="1:2">
      <c r="A1630" s="7" t="s">
        <v>6389</v>
      </c>
      <c r="B1630" s="7">
        <v>6.5</v>
      </c>
    </row>
    <row r="1631" spans="1:2">
      <c r="A1631" s="8" t="s">
        <v>1666</v>
      </c>
      <c r="B1631" s="8">
        <v>4.5</v>
      </c>
    </row>
    <row r="1632" spans="1:2">
      <c r="A1632" s="7" t="s">
        <v>21850</v>
      </c>
      <c r="B1632" s="7">
        <v>1.9</v>
      </c>
    </row>
    <row r="1633" spans="1:2">
      <c r="A1633" s="8" t="s">
        <v>11236</v>
      </c>
      <c r="B1633" s="8">
        <v>3.3</v>
      </c>
    </row>
    <row r="1634" spans="1:2">
      <c r="A1634" s="7" t="s">
        <v>6531</v>
      </c>
      <c r="B1634" s="7">
        <v>5.3</v>
      </c>
    </row>
    <row r="1635" spans="1:2">
      <c r="A1635" s="8" t="s">
        <v>330</v>
      </c>
      <c r="B1635" s="8">
        <v>3.1</v>
      </c>
    </row>
    <row r="1636" spans="1:2">
      <c r="A1636" s="7" t="s">
        <v>5496</v>
      </c>
      <c r="B1636" s="7">
        <v>6.6</v>
      </c>
    </row>
    <row r="1637" spans="1:2">
      <c r="A1637" s="8" t="s">
        <v>7565</v>
      </c>
      <c r="B1637" s="8">
        <v>5.4</v>
      </c>
    </row>
    <row r="1638" spans="1:2">
      <c r="A1638" s="7" t="s">
        <v>19581</v>
      </c>
      <c r="B1638" s="7">
        <v>6.2</v>
      </c>
    </row>
    <row r="1639" spans="1:2">
      <c r="A1639" s="8" t="s">
        <v>196</v>
      </c>
      <c r="B1639" s="8">
        <v>4.8</v>
      </c>
    </row>
    <row r="1640" spans="1:2">
      <c r="A1640" s="7" t="s">
        <v>6389</v>
      </c>
      <c r="B1640" s="7">
        <v>7.3</v>
      </c>
    </row>
    <row r="1641" spans="1:2">
      <c r="A1641" s="8" t="s">
        <v>4061</v>
      </c>
      <c r="B1641" s="8">
        <v>6</v>
      </c>
    </row>
    <row r="1642" spans="1:2">
      <c r="A1642" s="7" t="s">
        <v>22713</v>
      </c>
      <c r="B1642" s="7">
        <v>7.4</v>
      </c>
    </row>
    <row r="1643" spans="1:2">
      <c r="A1643" s="8" t="s">
        <v>6531</v>
      </c>
      <c r="B1643" s="8">
        <v>5.8</v>
      </c>
    </row>
    <row r="1644" spans="1:2">
      <c r="A1644" s="7" t="s">
        <v>1927</v>
      </c>
      <c r="B1644" s="7">
        <v>6.3</v>
      </c>
    </row>
    <row r="1645" spans="1:2">
      <c r="A1645" s="8" t="s">
        <v>66</v>
      </c>
      <c r="B1645" s="8">
        <v>7.6</v>
      </c>
    </row>
    <row r="1646" spans="1:2">
      <c r="A1646" s="7" t="s">
        <v>3918</v>
      </c>
      <c r="B1646" s="7">
        <v>6.8</v>
      </c>
    </row>
    <row r="1647" spans="1:2">
      <c r="A1647" s="8" t="s">
        <v>7029</v>
      </c>
      <c r="B1647" s="8">
        <v>6.3</v>
      </c>
    </row>
    <row r="1648" spans="1:2">
      <c r="A1648" s="7" t="s">
        <v>16756</v>
      </c>
      <c r="B1648" s="7">
        <v>7.4</v>
      </c>
    </row>
    <row r="1649" spans="1:2">
      <c r="A1649" s="8" t="s">
        <v>2519</v>
      </c>
      <c r="B1649" s="8">
        <v>7.3</v>
      </c>
    </row>
    <row r="1650" spans="1:2">
      <c r="A1650" s="7" t="s">
        <v>2519</v>
      </c>
      <c r="B1650" s="7">
        <v>6.7</v>
      </c>
    </row>
    <row r="1651" spans="1:2">
      <c r="A1651" s="8" t="s">
        <v>7071</v>
      </c>
      <c r="B1651" s="8">
        <v>4.8</v>
      </c>
    </row>
    <row r="1652" spans="1:2">
      <c r="A1652" s="7" t="s">
        <v>12279</v>
      </c>
      <c r="B1652" s="7">
        <v>3</v>
      </c>
    </row>
    <row r="1653" spans="1:2">
      <c r="A1653" s="8" t="s">
        <v>1666</v>
      </c>
      <c r="B1653" s="8">
        <v>3.6</v>
      </c>
    </row>
    <row r="1654" spans="1:2">
      <c r="A1654" s="7" t="s">
        <v>5751</v>
      </c>
      <c r="B1654" s="7">
        <v>3.4</v>
      </c>
    </row>
    <row r="1655" spans="1:2">
      <c r="A1655" s="8" t="s">
        <v>66</v>
      </c>
      <c r="B1655" s="8">
        <v>7.4</v>
      </c>
    </row>
    <row r="1656" spans="1:2">
      <c r="A1656" s="7" t="s">
        <v>3395</v>
      </c>
      <c r="B1656" s="7">
        <v>6.2</v>
      </c>
    </row>
    <row r="1657" spans="1:2">
      <c r="A1657" s="8" t="s">
        <v>2117</v>
      </c>
      <c r="B1657" s="8">
        <v>7.5</v>
      </c>
    </row>
    <row r="1658" spans="1:2">
      <c r="A1658" s="7" t="s">
        <v>2519</v>
      </c>
      <c r="B1658" s="7">
        <v>7</v>
      </c>
    </row>
    <row r="1659" spans="1:2">
      <c r="A1659" s="8" t="s">
        <v>418</v>
      </c>
      <c r="B1659" s="8">
        <v>6.1</v>
      </c>
    </row>
    <row r="1660" spans="1:2">
      <c r="A1660" s="7" t="s">
        <v>330</v>
      </c>
      <c r="B1660" s="7">
        <v>5.9</v>
      </c>
    </row>
    <row r="1661" spans="1:2">
      <c r="A1661" s="8" t="s">
        <v>2128</v>
      </c>
      <c r="B1661" s="8">
        <v>6.6</v>
      </c>
    </row>
    <row r="1662" spans="1:2">
      <c r="A1662" s="7" t="s">
        <v>1005</v>
      </c>
      <c r="B1662" s="7">
        <v>3.1</v>
      </c>
    </row>
    <row r="1663" spans="1:2">
      <c r="A1663" s="8" t="s">
        <v>1841</v>
      </c>
      <c r="B1663" s="8">
        <v>5.5</v>
      </c>
    </row>
    <row r="1664" spans="1:2">
      <c r="A1664" s="7" t="s">
        <v>210</v>
      </c>
      <c r="B1664" s="7">
        <v>6.2</v>
      </c>
    </row>
    <row r="1665" spans="1:2">
      <c r="A1665" s="8" t="s">
        <v>12535</v>
      </c>
      <c r="B1665" s="8">
        <v>2.8</v>
      </c>
    </row>
    <row r="1666" spans="1:2">
      <c r="A1666" s="7" t="s">
        <v>3395</v>
      </c>
      <c r="B1666" s="7">
        <v>6.5</v>
      </c>
    </row>
    <row r="1667" spans="1:2">
      <c r="A1667" s="8" t="s">
        <v>2117</v>
      </c>
      <c r="B1667" s="8">
        <v>6.1</v>
      </c>
    </row>
    <row r="1668" spans="1:2">
      <c r="A1668" s="7" t="s">
        <v>2117</v>
      </c>
      <c r="B1668" s="7">
        <v>5.5</v>
      </c>
    </row>
    <row r="1669" spans="1:2">
      <c r="A1669" s="8" t="s">
        <v>2117</v>
      </c>
      <c r="B1669" s="8">
        <v>5.3</v>
      </c>
    </row>
    <row r="1670" spans="1:2">
      <c r="A1670" s="7" t="s">
        <v>16511</v>
      </c>
      <c r="B1670" s="7">
        <v>7.3</v>
      </c>
    </row>
    <row r="1671" spans="1:2">
      <c r="A1671" s="8" t="s">
        <v>6531</v>
      </c>
      <c r="B1671" s="8">
        <v>4.2</v>
      </c>
    </row>
    <row r="1672" spans="1:2">
      <c r="A1672" s="7" t="s">
        <v>1411</v>
      </c>
      <c r="B1672" s="7">
        <v>6.8</v>
      </c>
    </row>
    <row r="1673" spans="1:2">
      <c r="A1673" s="8" t="s">
        <v>418</v>
      </c>
      <c r="B1673" s="8">
        <v>6.3</v>
      </c>
    </row>
    <row r="1674" spans="1:2">
      <c r="A1674" s="7" t="s">
        <v>13699</v>
      </c>
      <c r="B1674" s="7">
        <v>2.5</v>
      </c>
    </row>
    <row r="1675" spans="1:2">
      <c r="A1675" s="8" t="s">
        <v>1666</v>
      </c>
      <c r="B1675" s="8">
        <v>4.3</v>
      </c>
    </row>
    <row r="1676" spans="1:2">
      <c r="A1676" s="7" t="s">
        <v>20417</v>
      </c>
      <c r="B1676" s="7">
        <v>5.9</v>
      </c>
    </row>
    <row r="1677" spans="1:2">
      <c r="A1677" s="8" t="s">
        <v>1411</v>
      </c>
      <c r="B1677" s="8">
        <v>6.9</v>
      </c>
    </row>
    <row r="1678" spans="1:2">
      <c r="A1678" s="7" t="s">
        <v>3395</v>
      </c>
      <c r="B1678" s="7">
        <v>6.9</v>
      </c>
    </row>
    <row r="1679" spans="1:2">
      <c r="A1679" s="8" t="s">
        <v>1666</v>
      </c>
      <c r="B1679" s="8">
        <v>3.3</v>
      </c>
    </row>
    <row r="1680" spans="1:2">
      <c r="A1680" s="7" t="s">
        <v>1411</v>
      </c>
      <c r="B1680" s="7">
        <v>4.3</v>
      </c>
    </row>
    <row r="1681" spans="1:2">
      <c r="A1681" s="8" t="s">
        <v>3395</v>
      </c>
      <c r="B1681" s="8">
        <v>5.3</v>
      </c>
    </row>
    <row r="1682" spans="1:2">
      <c r="A1682" s="7" t="s">
        <v>1411</v>
      </c>
      <c r="B1682" s="7">
        <v>6.5</v>
      </c>
    </row>
    <row r="1683" spans="1:2">
      <c r="A1683" s="8" t="s">
        <v>2441</v>
      </c>
      <c r="B1683" s="8">
        <v>5.8</v>
      </c>
    </row>
    <row r="1684" spans="1:2">
      <c r="A1684" s="7" t="s">
        <v>1666</v>
      </c>
      <c r="B1684" s="7">
        <v>4.9000000000000004</v>
      </c>
    </row>
    <row r="1685" spans="1:2">
      <c r="A1685" s="8" t="s">
        <v>4781</v>
      </c>
      <c r="B1685" s="8">
        <v>6.4</v>
      </c>
    </row>
    <row r="1686" spans="1:2">
      <c r="A1686" s="7" t="s">
        <v>5774</v>
      </c>
      <c r="B1686" s="7">
        <v>7</v>
      </c>
    </row>
    <row r="1687" spans="1:2">
      <c r="A1687" s="8" t="s">
        <v>1927</v>
      </c>
      <c r="B1687" s="8">
        <v>7.2</v>
      </c>
    </row>
    <row r="1688" spans="1:2">
      <c r="A1688" s="7" t="s">
        <v>3395</v>
      </c>
      <c r="B1688" s="7">
        <v>6.7</v>
      </c>
    </row>
    <row r="1689" spans="1:2">
      <c r="A1689" s="8" t="s">
        <v>15053</v>
      </c>
      <c r="B1689" s="8">
        <v>6.5</v>
      </c>
    </row>
    <row r="1690" spans="1:2">
      <c r="A1690" s="7" t="s">
        <v>460</v>
      </c>
      <c r="B1690" s="7">
        <v>5.8</v>
      </c>
    </row>
    <row r="1691" spans="1:2">
      <c r="A1691" s="8" t="s">
        <v>2519</v>
      </c>
      <c r="B1691" s="8">
        <v>7.3</v>
      </c>
    </row>
    <row r="1692" spans="1:2">
      <c r="A1692" s="7" t="s">
        <v>4305</v>
      </c>
      <c r="B1692" s="7">
        <v>6.5</v>
      </c>
    </row>
    <row r="1693" spans="1:2">
      <c r="A1693" s="8" t="s">
        <v>1411</v>
      </c>
      <c r="B1693" s="8">
        <v>6.5</v>
      </c>
    </row>
    <row r="1694" spans="1:2">
      <c r="A1694" s="7" t="s">
        <v>210</v>
      </c>
      <c r="B1694" s="7">
        <v>6.8</v>
      </c>
    </row>
    <row r="1695" spans="1:2">
      <c r="A1695" s="8" t="s">
        <v>1673</v>
      </c>
      <c r="B1695" s="8">
        <v>6.8</v>
      </c>
    </row>
    <row r="1696" spans="1:2">
      <c r="A1696" s="7" t="s">
        <v>1673</v>
      </c>
      <c r="B1696" s="7">
        <v>6.1</v>
      </c>
    </row>
    <row r="1697" spans="1:2">
      <c r="A1697" s="8" t="s">
        <v>5768</v>
      </c>
      <c r="B1697" s="8">
        <v>4.5999999999999996</v>
      </c>
    </row>
    <row r="1698" spans="1:2">
      <c r="A1698" s="7" t="s">
        <v>10208</v>
      </c>
      <c r="B1698" s="7">
        <v>5.9</v>
      </c>
    </row>
    <row r="1699" spans="1:2">
      <c r="A1699" s="8" t="s">
        <v>1666</v>
      </c>
      <c r="B1699" s="8">
        <v>5.6</v>
      </c>
    </row>
    <row r="1700" spans="1:2">
      <c r="A1700" s="7" t="s">
        <v>4370</v>
      </c>
      <c r="B1700" s="7">
        <v>4.8</v>
      </c>
    </row>
    <row r="1701" spans="1:2">
      <c r="A1701" s="8" t="s">
        <v>210</v>
      </c>
      <c r="B1701" s="8">
        <v>6.9</v>
      </c>
    </row>
    <row r="1702" spans="1:2">
      <c r="A1702" s="7" t="s">
        <v>4819</v>
      </c>
      <c r="B1702" s="7">
        <v>5.3</v>
      </c>
    </row>
    <row r="1703" spans="1:2">
      <c r="A1703" s="8" t="s">
        <v>1411</v>
      </c>
      <c r="B1703" s="8">
        <v>6.9</v>
      </c>
    </row>
    <row r="1704" spans="1:2">
      <c r="A1704" s="7" t="s">
        <v>1073</v>
      </c>
      <c r="B1704" s="7">
        <v>5.4</v>
      </c>
    </row>
    <row r="1705" spans="1:2">
      <c r="A1705" s="8" t="s">
        <v>1673</v>
      </c>
      <c r="B1705" s="8">
        <v>6.9</v>
      </c>
    </row>
    <row r="1706" spans="1:2">
      <c r="A1706" s="7" t="s">
        <v>3016</v>
      </c>
      <c r="B1706" s="7">
        <v>4.0999999999999996</v>
      </c>
    </row>
    <row r="1707" spans="1:2">
      <c r="A1707" s="8" t="s">
        <v>1411</v>
      </c>
      <c r="B1707" s="8">
        <v>6.7</v>
      </c>
    </row>
    <row r="1708" spans="1:2">
      <c r="A1708" s="7" t="s">
        <v>6185</v>
      </c>
      <c r="B1708" s="7">
        <v>7.9</v>
      </c>
    </row>
    <row r="1709" spans="1:2">
      <c r="A1709" s="8" t="s">
        <v>4512</v>
      </c>
      <c r="B1709" s="8">
        <v>6.3</v>
      </c>
    </row>
    <row r="1710" spans="1:2">
      <c r="A1710" s="7" t="s">
        <v>1524</v>
      </c>
      <c r="B1710" s="7">
        <v>6.7</v>
      </c>
    </row>
    <row r="1711" spans="1:2">
      <c r="A1711" s="8" t="s">
        <v>511</v>
      </c>
      <c r="B1711" s="8">
        <v>6.4</v>
      </c>
    </row>
    <row r="1712" spans="1:2">
      <c r="A1712" s="7" t="s">
        <v>8931</v>
      </c>
      <c r="B1712" s="7">
        <v>5.3</v>
      </c>
    </row>
    <row r="1713" spans="1:2">
      <c r="A1713" s="8" t="s">
        <v>1673</v>
      </c>
      <c r="B1713" s="8">
        <v>5.6</v>
      </c>
    </row>
    <row r="1714" spans="1:2">
      <c r="A1714" s="7" t="s">
        <v>3395</v>
      </c>
      <c r="B1714" s="7">
        <v>5.9</v>
      </c>
    </row>
    <row r="1715" spans="1:2">
      <c r="A1715" s="8" t="s">
        <v>511</v>
      </c>
      <c r="B1715" s="8">
        <v>6.6</v>
      </c>
    </row>
    <row r="1716" spans="1:2">
      <c r="A1716" s="7" t="s">
        <v>1673</v>
      </c>
      <c r="B1716" s="7">
        <v>5.5</v>
      </c>
    </row>
    <row r="1717" spans="1:2">
      <c r="A1717" s="8" t="s">
        <v>9204</v>
      </c>
      <c r="B1717" s="8">
        <v>6.1</v>
      </c>
    </row>
    <row r="1718" spans="1:2">
      <c r="A1718" s="7" t="s">
        <v>2519</v>
      </c>
      <c r="B1718" s="7">
        <v>7.1</v>
      </c>
    </row>
    <row r="1719" spans="1:2">
      <c r="A1719" s="8" t="s">
        <v>23113</v>
      </c>
      <c r="B1719" s="8">
        <v>6.4</v>
      </c>
    </row>
    <row r="1720" spans="1:2">
      <c r="A1720" s="7" t="s">
        <v>1411</v>
      </c>
      <c r="B1720" s="7">
        <v>7.2</v>
      </c>
    </row>
    <row r="1721" spans="1:2">
      <c r="A1721" s="8" t="s">
        <v>1673</v>
      </c>
      <c r="B1721" s="8">
        <v>6.7</v>
      </c>
    </row>
    <row r="1722" spans="1:2">
      <c r="A1722" s="7" t="s">
        <v>1411</v>
      </c>
      <c r="B1722" s="7">
        <v>6.3</v>
      </c>
    </row>
    <row r="1723" spans="1:2">
      <c r="A1723" s="8" t="s">
        <v>2117</v>
      </c>
      <c r="B1723" s="8">
        <v>7.4</v>
      </c>
    </row>
    <row r="1724" spans="1:2">
      <c r="A1724" s="7" t="s">
        <v>6389</v>
      </c>
      <c r="B1724" s="7">
        <v>3.3</v>
      </c>
    </row>
    <row r="1725" spans="1:2">
      <c r="A1725" s="8" t="s">
        <v>848</v>
      </c>
      <c r="B1725" s="8">
        <v>6.6</v>
      </c>
    </row>
    <row r="1726" spans="1:2">
      <c r="A1726" s="7" t="s">
        <v>3194</v>
      </c>
      <c r="B1726" s="7">
        <v>6.3</v>
      </c>
    </row>
    <row r="1727" spans="1:2">
      <c r="A1727" s="8" t="s">
        <v>210</v>
      </c>
      <c r="B1727" s="8">
        <v>7.7</v>
      </c>
    </row>
    <row r="1728" spans="1:2">
      <c r="A1728" s="7" t="s">
        <v>1411</v>
      </c>
      <c r="B1728" s="7">
        <v>7</v>
      </c>
    </row>
    <row r="1729" spans="1:2">
      <c r="A1729" s="8" t="s">
        <v>878</v>
      </c>
      <c r="B1729" s="8">
        <v>7.2</v>
      </c>
    </row>
    <row r="1730" spans="1:2">
      <c r="A1730" s="7" t="s">
        <v>2606</v>
      </c>
      <c r="B1730" s="7">
        <v>6.9</v>
      </c>
    </row>
    <row r="1731" spans="1:2">
      <c r="A1731" s="8" t="s">
        <v>2519</v>
      </c>
      <c r="B1731" s="8">
        <v>6.4</v>
      </c>
    </row>
    <row r="1732" spans="1:2">
      <c r="A1732" s="7" t="s">
        <v>1666</v>
      </c>
      <c r="B1732" s="7">
        <v>7</v>
      </c>
    </row>
    <row r="1733" spans="1:2">
      <c r="A1733" s="8" t="s">
        <v>3016</v>
      </c>
      <c r="B1733" s="8">
        <v>6</v>
      </c>
    </row>
    <row r="1734" spans="1:2">
      <c r="A1734" s="7" t="s">
        <v>2940</v>
      </c>
      <c r="B1734" s="7">
        <v>6.1</v>
      </c>
    </row>
    <row r="1735" spans="1:2">
      <c r="A1735" s="8" t="s">
        <v>5530</v>
      </c>
      <c r="B1735" s="8">
        <v>5.9</v>
      </c>
    </row>
    <row r="1736" spans="1:2">
      <c r="A1736" s="7" t="s">
        <v>1411</v>
      </c>
      <c r="B1736" s="7">
        <v>6.7</v>
      </c>
    </row>
    <row r="1737" spans="1:2">
      <c r="A1737" s="8" t="s">
        <v>1666</v>
      </c>
      <c r="B1737" s="8">
        <v>7.4</v>
      </c>
    </row>
    <row r="1738" spans="1:2">
      <c r="A1738" s="7" t="s">
        <v>1927</v>
      </c>
      <c r="B1738" s="7">
        <v>7.2</v>
      </c>
    </row>
    <row r="1739" spans="1:2">
      <c r="A1739" s="8" t="s">
        <v>3016</v>
      </c>
      <c r="B1739" s="8">
        <v>5.2</v>
      </c>
    </row>
    <row r="1740" spans="1:2">
      <c r="A1740" s="7" t="s">
        <v>267</v>
      </c>
      <c r="B1740" s="7">
        <v>7.1</v>
      </c>
    </row>
    <row r="1741" spans="1:2">
      <c r="A1741" s="8" t="s">
        <v>13232</v>
      </c>
      <c r="B1741" s="8">
        <v>6.4</v>
      </c>
    </row>
    <row r="1742" spans="1:2">
      <c r="A1742" s="7" t="s">
        <v>5485</v>
      </c>
      <c r="B1742" s="7">
        <v>6.5</v>
      </c>
    </row>
    <row r="1743" spans="1:2">
      <c r="A1743" s="8" t="s">
        <v>5369</v>
      </c>
      <c r="B1743" s="8">
        <v>7.4</v>
      </c>
    </row>
    <row r="1744" spans="1:2">
      <c r="A1744" s="7" t="s">
        <v>1116</v>
      </c>
      <c r="B1744" s="7">
        <v>6.4</v>
      </c>
    </row>
    <row r="1745" spans="1:2">
      <c r="A1745" s="8" t="s">
        <v>2799</v>
      </c>
      <c r="B1745" s="8">
        <v>4.4000000000000004</v>
      </c>
    </row>
    <row r="1746" spans="1:2">
      <c r="A1746" s="7" t="s">
        <v>460</v>
      </c>
      <c r="B1746" s="7">
        <v>7.2</v>
      </c>
    </row>
    <row r="1747" spans="1:2">
      <c r="A1747" s="8" t="s">
        <v>1656</v>
      </c>
      <c r="B1747" s="8">
        <v>7.1</v>
      </c>
    </row>
    <row r="1748" spans="1:2">
      <c r="A1748" s="7" t="s">
        <v>9740</v>
      </c>
      <c r="B1748" s="7">
        <v>6.1</v>
      </c>
    </row>
    <row r="1749" spans="1:2">
      <c r="A1749" s="8" t="s">
        <v>9179</v>
      </c>
      <c r="B1749" s="8">
        <v>7.3</v>
      </c>
    </row>
    <row r="1750" spans="1:2">
      <c r="A1750" s="7" t="s">
        <v>1411</v>
      </c>
      <c r="B1750" s="7">
        <v>7.3</v>
      </c>
    </row>
    <row r="1751" spans="1:2">
      <c r="A1751" s="8" t="s">
        <v>6389</v>
      </c>
      <c r="B1751" s="8">
        <v>6.2</v>
      </c>
    </row>
    <row r="1752" spans="1:2">
      <c r="A1752" s="7" t="s">
        <v>3432</v>
      </c>
      <c r="B1752" s="7">
        <v>5.9</v>
      </c>
    </row>
    <row r="1753" spans="1:2">
      <c r="A1753" s="8" t="s">
        <v>624</v>
      </c>
      <c r="B1753" s="8">
        <v>7.3</v>
      </c>
    </row>
    <row r="1754" spans="1:2">
      <c r="A1754" s="7" t="s">
        <v>2519</v>
      </c>
      <c r="B1754" s="7">
        <v>6.3</v>
      </c>
    </row>
    <row r="1755" spans="1:2">
      <c r="A1755" s="8" t="s">
        <v>4890</v>
      </c>
      <c r="B1755" s="8">
        <v>5.8</v>
      </c>
    </row>
    <row r="1756" spans="1:2">
      <c r="A1756" s="7" t="s">
        <v>1666</v>
      </c>
      <c r="B1756" s="7">
        <v>5.7</v>
      </c>
    </row>
    <row r="1757" spans="1:2">
      <c r="A1757" s="8" t="s">
        <v>2519</v>
      </c>
      <c r="B1757" s="8">
        <v>6.3</v>
      </c>
    </row>
    <row r="1758" spans="1:2">
      <c r="A1758" s="7" t="s">
        <v>1666</v>
      </c>
      <c r="B1758" s="7">
        <v>6.4</v>
      </c>
    </row>
    <row r="1759" spans="1:2">
      <c r="A1759" s="8" t="s">
        <v>560</v>
      </c>
      <c r="B1759" s="8">
        <v>7</v>
      </c>
    </row>
    <row r="1760" spans="1:2">
      <c r="A1760" s="7" t="s">
        <v>1524</v>
      </c>
      <c r="B1760" s="7">
        <v>6.2</v>
      </c>
    </row>
    <row r="1761" spans="1:2">
      <c r="A1761" s="8" t="s">
        <v>5553</v>
      </c>
      <c r="B1761" s="8">
        <v>7.9</v>
      </c>
    </row>
    <row r="1762" spans="1:2">
      <c r="A1762" s="7" t="s">
        <v>3251</v>
      </c>
      <c r="B1762" s="7">
        <v>7.1</v>
      </c>
    </row>
    <row r="1763" spans="1:2">
      <c r="A1763" s="8" t="s">
        <v>11512</v>
      </c>
      <c r="B1763" s="8">
        <v>4.8</v>
      </c>
    </row>
    <row r="1764" spans="1:2">
      <c r="A1764" s="7" t="s">
        <v>14714</v>
      </c>
      <c r="B1764" s="7">
        <v>3.4</v>
      </c>
    </row>
    <row r="1765" spans="1:2">
      <c r="A1765" s="8" t="s">
        <v>13290</v>
      </c>
      <c r="B1765" s="8">
        <v>5.7</v>
      </c>
    </row>
    <row r="1766" spans="1:2">
      <c r="A1766" s="7" t="s">
        <v>7130</v>
      </c>
      <c r="B1766" s="7">
        <v>6.2</v>
      </c>
    </row>
    <row r="1767" spans="1:2">
      <c r="A1767" s="8" t="s">
        <v>1411</v>
      </c>
      <c r="B1767" s="8">
        <v>7.2</v>
      </c>
    </row>
    <row r="1768" spans="1:2">
      <c r="A1768" s="7" t="s">
        <v>10399</v>
      </c>
      <c r="B1768" s="7">
        <v>4.5</v>
      </c>
    </row>
    <row r="1769" spans="1:2">
      <c r="A1769" s="8" t="s">
        <v>2519</v>
      </c>
      <c r="B1769" s="8">
        <v>6.3</v>
      </c>
    </row>
    <row r="1770" spans="1:2">
      <c r="A1770" s="7" t="s">
        <v>2836</v>
      </c>
      <c r="B1770" s="7">
        <v>4.3</v>
      </c>
    </row>
    <row r="1771" spans="1:2">
      <c r="A1771" s="8" t="s">
        <v>1927</v>
      </c>
      <c r="B1771" s="8">
        <v>6.4</v>
      </c>
    </row>
    <row r="1772" spans="1:2">
      <c r="A1772" s="7" t="s">
        <v>1005</v>
      </c>
      <c r="B1772" s="7">
        <v>7.7</v>
      </c>
    </row>
    <row r="1773" spans="1:2">
      <c r="A1773" s="8" t="s">
        <v>1666</v>
      </c>
      <c r="B1773" s="8">
        <v>5.4</v>
      </c>
    </row>
    <row r="1774" spans="1:2">
      <c r="A1774" s="7" t="s">
        <v>1666</v>
      </c>
      <c r="B1774" s="7">
        <v>6.1</v>
      </c>
    </row>
    <row r="1775" spans="1:2">
      <c r="A1775" s="8" t="s">
        <v>2134</v>
      </c>
      <c r="B1775" s="8">
        <v>6.1</v>
      </c>
    </row>
    <row r="1776" spans="1:2">
      <c r="A1776" s="7" t="s">
        <v>1666</v>
      </c>
      <c r="B1776" s="7">
        <v>6.1</v>
      </c>
    </row>
    <row r="1777" spans="1:2">
      <c r="A1777" s="8" t="s">
        <v>7029</v>
      </c>
      <c r="B1777" s="8">
        <v>4</v>
      </c>
    </row>
    <row r="1778" spans="1:2">
      <c r="A1778" s="7" t="s">
        <v>1673</v>
      </c>
      <c r="B1778" s="7">
        <v>4.9000000000000004</v>
      </c>
    </row>
    <row r="1779" spans="1:2">
      <c r="A1779" s="8" t="s">
        <v>1352</v>
      </c>
      <c r="B1779" s="8">
        <v>5.3</v>
      </c>
    </row>
    <row r="1780" spans="1:2">
      <c r="A1780" s="7" t="s">
        <v>7392</v>
      </c>
      <c r="B1780" s="7">
        <v>5.3</v>
      </c>
    </row>
    <row r="1781" spans="1:2">
      <c r="A1781" s="8" t="s">
        <v>1673</v>
      </c>
      <c r="B1781" s="8">
        <v>6</v>
      </c>
    </row>
    <row r="1782" spans="1:2">
      <c r="A1782" s="7" t="s">
        <v>12821</v>
      </c>
      <c r="B1782" s="7">
        <v>6.1</v>
      </c>
    </row>
    <row r="1783" spans="1:2">
      <c r="A1783" s="8" t="s">
        <v>132</v>
      </c>
      <c r="B1783" s="8">
        <v>5</v>
      </c>
    </row>
    <row r="1784" spans="1:2">
      <c r="A1784" s="7" t="s">
        <v>2117</v>
      </c>
      <c r="B1784" s="7">
        <v>6.7</v>
      </c>
    </row>
    <row r="1785" spans="1:2">
      <c r="A1785" s="8" t="s">
        <v>5584</v>
      </c>
      <c r="B1785" s="8">
        <v>6.5</v>
      </c>
    </row>
    <row r="1786" spans="1:2">
      <c r="A1786" s="7" t="s">
        <v>10266</v>
      </c>
      <c r="B1786" s="7">
        <v>6</v>
      </c>
    </row>
    <row r="1787" spans="1:2">
      <c r="A1787" s="8" t="s">
        <v>7431</v>
      </c>
      <c r="B1787" s="8">
        <v>5.0999999999999996</v>
      </c>
    </row>
    <row r="1788" spans="1:2">
      <c r="A1788" s="7" t="s">
        <v>1411</v>
      </c>
      <c r="B1788" s="7">
        <v>6.6</v>
      </c>
    </row>
    <row r="1789" spans="1:2">
      <c r="A1789" s="8" t="s">
        <v>5671</v>
      </c>
      <c r="B1789" s="8">
        <v>6.3</v>
      </c>
    </row>
    <row r="1790" spans="1:2">
      <c r="A1790" s="7" t="s">
        <v>7883</v>
      </c>
      <c r="B1790" s="7">
        <v>6.9</v>
      </c>
    </row>
    <row r="1791" spans="1:2">
      <c r="A1791" s="8" t="s">
        <v>4465</v>
      </c>
      <c r="B1791" s="8">
        <v>7.4</v>
      </c>
    </row>
    <row r="1792" spans="1:2">
      <c r="A1792" s="7" t="s">
        <v>3395</v>
      </c>
      <c r="B1792" s="7">
        <v>6.7</v>
      </c>
    </row>
    <row r="1793" spans="1:2">
      <c r="A1793" s="8" t="s">
        <v>6269</v>
      </c>
      <c r="B1793" s="8">
        <v>7.6</v>
      </c>
    </row>
    <row r="1794" spans="1:2">
      <c r="A1794" s="7" t="s">
        <v>1666</v>
      </c>
      <c r="B1794" s="7">
        <v>5.4</v>
      </c>
    </row>
    <row r="1795" spans="1:2">
      <c r="A1795" s="8" t="s">
        <v>1370</v>
      </c>
      <c r="B1795" s="8">
        <v>6.7</v>
      </c>
    </row>
    <row r="1796" spans="1:2">
      <c r="A1796" s="7" t="s">
        <v>2519</v>
      </c>
      <c r="B1796" s="7">
        <v>6.4</v>
      </c>
    </row>
    <row r="1797" spans="1:2">
      <c r="A1797" s="8" t="s">
        <v>4810</v>
      </c>
      <c r="B1797" s="8">
        <v>7.2</v>
      </c>
    </row>
    <row r="1798" spans="1:2">
      <c r="A1798" s="7" t="s">
        <v>4205</v>
      </c>
      <c r="B1798" s="7">
        <v>7.4</v>
      </c>
    </row>
    <row r="1799" spans="1:2">
      <c r="A1799" s="8" t="s">
        <v>2519</v>
      </c>
      <c r="B1799" s="8">
        <v>5.5</v>
      </c>
    </row>
    <row r="1800" spans="1:2">
      <c r="A1800" s="7" t="s">
        <v>1666</v>
      </c>
      <c r="B1800" s="7">
        <v>6.1</v>
      </c>
    </row>
    <row r="1801" spans="1:2">
      <c r="A1801" s="8" t="s">
        <v>23010</v>
      </c>
      <c r="B1801" s="8">
        <v>6.6</v>
      </c>
    </row>
    <row r="1802" spans="1:2">
      <c r="A1802" s="7" t="s">
        <v>3009</v>
      </c>
      <c r="B1802" s="7">
        <v>5.2</v>
      </c>
    </row>
    <row r="1803" spans="1:2">
      <c r="A1803" s="8" t="s">
        <v>330</v>
      </c>
      <c r="B1803" s="8">
        <v>4.5999999999999996</v>
      </c>
    </row>
    <row r="1804" spans="1:2">
      <c r="A1804" s="7" t="s">
        <v>2519</v>
      </c>
      <c r="B1804" s="7">
        <v>6.8</v>
      </c>
    </row>
    <row r="1805" spans="1:2">
      <c r="A1805" s="8" t="s">
        <v>3016</v>
      </c>
      <c r="B1805" s="8">
        <v>5.7</v>
      </c>
    </row>
    <row r="1806" spans="1:2">
      <c r="A1806" s="7" t="s">
        <v>5530</v>
      </c>
      <c r="B1806" s="7">
        <v>4.5</v>
      </c>
    </row>
    <row r="1807" spans="1:2">
      <c r="A1807" s="8" t="s">
        <v>7431</v>
      </c>
      <c r="B1807" s="8">
        <v>6</v>
      </c>
    </row>
    <row r="1808" spans="1:2">
      <c r="A1808" s="7" t="s">
        <v>1005</v>
      </c>
      <c r="B1808" s="7">
        <v>7.5</v>
      </c>
    </row>
    <row r="1809" spans="1:2">
      <c r="A1809" s="8" t="s">
        <v>1744</v>
      </c>
      <c r="B1809" s="8">
        <v>6.9</v>
      </c>
    </row>
    <row r="1810" spans="1:2">
      <c r="A1810" s="7" t="s">
        <v>5751</v>
      </c>
      <c r="B1810" s="7">
        <v>5.2</v>
      </c>
    </row>
    <row r="1811" spans="1:2">
      <c r="A1811" s="8" t="s">
        <v>3899</v>
      </c>
      <c r="B1811" s="8">
        <v>7.4</v>
      </c>
    </row>
    <row r="1812" spans="1:2">
      <c r="A1812" s="7" t="s">
        <v>1411</v>
      </c>
      <c r="B1812" s="7">
        <v>7.5</v>
      </c>
    </row>
    <row r="1813" spans="1:2">
      <c r="A1813" s="8" t="s">
        <v>643</v>
      </c>
      <c r="B1813" s="8">
        <v>6.3</v>
      </c>
    </row>
    <row r="1814" spans="1:2">
      <c r="A1814" s="7" t="s">
        <v>5953</v>
      </c>
      <c r="B1814" s="7">
        <v>5.5</v>
      </c>
    </row>
    <row r="1815" spans="1:2">
      <c r="A1815" s="8" t="s">
        <v>7949</v>
      </c>
      <c r="B1815" s="8">
        <v>6.9</v>
      </c>
    </row>
    <row r="1816" spans="1:2">
      <c r="A1816" s="7" t="s">
        <v>1666</v>
      </c>
      <c r="B1816" s="7">
        <v>5.6</v>
      </c>
    </row>
    <row r="1817" spans="1:2">
      <c r="A1817" s="8" t="s">
        <v>511</v>
      </c>
      <c r="B1817" s="8">
        <v>4.4000000000000004</v>
      </c>
    </row>
    <row r="1818" spans="1:2">
      <c r="A1818" s="7" t="s">
        <v>4248</v>
      </c>
      <c r="B1818" s="7">
        <v>6.3</v>
      </c>
    </row>
    <row r="1819" spans="1:2">
      <c r="A1819" s="8" t="s">
        <v>1005</v>
      </c>
      <c r="B1819" s="8">
        <v>4.3</v>
      </c>
    </row>
    <row r="1820" spans="1:2">
      <c r="A1820" s="7" t="s">
        <v>1673</v>
      </c>
      <c r="B1820" s="7">
        <v>5.3</v>
      </c>
    </row>
    <row r="1821" spans="1:2">
      <c r="A1821" s="8" t="s">
        <v>1673</v>
      </c>
      <c r="B1821" s="8">
        <v>6.1</v>
      </c>
    </row>
    <row r="1822" spans="1:2">
      <c r="A1822" s="7" t="s">
        <v>1896</v>
      </c>
      <c r="B1822" s="7">
        <v>5.3</v>
      </c>
    </row>
    <row r="1823" spans="1:2">
      <c r="A1823" s="8" t="s">
        <v>3395</v>
      </c>
      <c r="B1823" s="8">
        <v>7.2</v>
      </c>
    </row>
    <row r="1824" spans="1:2">
      <c r="A1824" s="7" t="s">
        <v>643</v>
      </c>
      <c r="B1824" s="7">
        <v>5.9</v>
      </c>
    </row>
    <row r="1825" spans="1:2">
      <c r="A1825" s="8" t="s">
        <v>2519</v>
      </c>
      <c r="B1825" s="8">
        <v>5.6</v>
      </c>
    </row>
    <row r="1826" spans="1:2">
      <c r="A1826" s="7" t="s">
        <v>6405</v>
      </c>
      <c r="B1826" s="7">
        <v>5.3</v>
      </c>
    </row>
    <row r="1827" spans="1:2">
      <c r="A1827" s="8" t="s">
        <v>210</v>
      </c>
      <c r="B1827" s="8">
        <v>7.2</v>
      </c>
    </row>
    <row r="1828" spans="1:2">
      <c r="A1828" s="7" t="s">
        <v>2519</v>
      </c>
      <c r="B1828" s="7">
        <v>6.9</v>
      </c>
    </row>
    <row r="1829" spans="1:2">
      <c r="A1829" s="8" t="s">
        <v>2117</v>
      </c>
      <c r="B1829" s="8">
        <v>5.0999999999999996</v>
      </c>
    </row>
    <row r="1830" spans="1:2">
      <c r="A1830" s="7" t="s">
        <v>2685</v>
      </c>
      <c r="B1830" s="7">
        <v>5.7</v>
      </c>
    </row>
    <row r="1831" spans="1:2">
      <c r="A1831" s="8" t="s">
        <v>4797</v>
      </c>
      <c r="B1831" s="8">
        <v>6.2</v>
      </c>
    </row>
    <row r="1832" spans="1:2">
      <c r="A1832" s="7" t="s">
        <v>460</v>
      </c>
      <c r="B1832" s="7">
        <v>6.6</v>
      </c>
    </row>
    <row r="1833" spans="1:2">
      <c r="A1833" s="8" t="s">
        <v>5671</v>
      </c>
      <c r="B1833" s="8">
        <v>6.9</v>
      </c>
    </row>
    <row r="1834" spans="1:2">
      <c r="A1834" s="7" t="s">
        <v>13148</v>
      </c>
      <c r="B1834" s="7">
        <v>5.5</v>
      </c>
    </row>
    <row r="1835" spans="1:2">
      <c r="A1835" s="8" t="s">
        <v>14065</v>
      </c>
      <c r="B1835" s="8">
        <v>5.9</v>
      </c>
    </row>
    <row r="1836" spans="1:2">
      <c r="A1836" s="7" t="s">
        <v>5926</v>
      </c>
      <c r="B1836" s="7">
        <v>6.7</v>
      </c>
    </row>
    <row r="1837" spans="1:2">
      <c r="A1837" s="8" t="s">
        <v>13211</v>
      </c>
      <c r="B1837" s="8">
        <v>6.9</v>
      </c>
    </row>
    <row r="1838" spans="1:2">
      <c r="A1838" s="7" t="s">
        <v>1673</v>
      </c>
      <c r="B1838" s="7">
        <v>5.9</v>
      </c>
    </row>
    <row r="1839" spans="1:2">
      <c r="A1839" s="8" t="s">
        <v>1411</v>
      </c>
      <c r="B1839" s="8">
        <v>6.3</v>
      </c>
    </row>
    <row r="1840" spans="1:2">
      <c r="A1840" s="7" t="s">
        <v>460</v>
      </c>
      <c r="B1840" s="7">
        <v>6.6</v>
      </c>
    </row>
    <row r="1841" spans="1:2">
      <c r="A1841" s="8" t="s">
        <v>2207</v>
      </c>
      <c r="B1841" s="8">
        <v>5.9</v>
      </c>
    </row>
    <row r="1842" spans="1:2">
      <c r="A1842" s="7" t="s">
        <v>6891</v>
      </c>
      <c r="B1842" s="7">
        <v>7.6</v>
      </c>
    </row>
    <row r="1843" spans="1:2">
      <c r="A1843" s="8" t="s">
        <v>3618</v>
      </c>
      <c r="B1843" s="8">
        <v>6.1</v>
      </c>
    </row>
    <row r="1844" spans="1:2">
      <c r="A1844" s="7" t="s">
        <v>1673</v>
      </c>
      <c r="B1844" s="7">
        <v>5.9</v>
      </c>
    </row>
    <row r="1845" spans="1:2">
      <c r="A1845" s="8" t="s">
        <v>4318</v>
      </c>
      <c r="B1845" s="8">
        <v>5.5</v>
      </c>
    </row>
    <row r="1846" spans="1:2">
      <c r="A1846" s="7" t="s">
        <v>10074</v>
      </c>
      <c r="B1846" s="7">
        <v>5.8</v>
      </c>
    </row>
    <row r="1847" spans="1:2">
      <c r="A1847" s="8" t="s">
        <v>1005</v>
      </c>
      <c r="B1847" s="8">
        <v>6.7</v>
      </c>
    </row>
    <row r="1848" spans="1:2">
      <c r="A1848" s="7" t="s">
        <v>3884</v>
      </c>
      <c r="B1848" s="7">
        <v>6.3</v>
      </c>
    </row>
    <row r="1849" spans="1:2">
      <c r="A1849" s="8" t="s">
        <v>1116</v>
      </c>
      <c r="B1849" s="8">
        <v>6.5</v>
      </c>
    </row>
    <row r="1850" spans="1:2">
      <c r="A1850" s="7" t="s">
        <v>3899</v>
      </c>
      <c r="B1850" s="7">
        <v>5.9</v>
      </c>
    </row>
    <row r="1851" spans="1:2">
      <c r="A1851" s="8" t="s">
        <v>1630</v>
      </c>
      <c r="B1851" s="8">
        <v>7.6</v>
      </c>
    </row>
    <row r="1852" spans="1:2">
      <c r="A1852" s="7" t="s">
        <v>3465</v>
      </c>
      <c r="B1852" s="7">
        <v>3</v>
      </c>
    </row>
    <row r="1853" spans="1:2">
      <c r="A1853" s="8" t="s">
        <v>783</v>
      </c>
      <c r="B1853" s="8">
        <v>6.2</v>
      </c>
    </row>
    <row r="1854" spans="1:2">
      <c r="A1854" s="7" t="s">
        <v>4163</v>
      </c>
      <c r="B1854" s="7">
        <v>4.9000000000000004</v>
      </c>
    </row>
    <row r="1855" spans="1:2">
      <c r="A1855" s="8" t="s">
        <v>1916</v>
      </c>
      <c r="B1855" s="8">
        <v>6.8</v>
      </c>
    </row>
    <row r="1856" spans="1:2">
      <c r="A1856" s="7" t="s">
        <v>2519</v>
      </c>
      <c r="B1856" s="7">
        <v>6.5</v>
      </c>
    </row>
    <row r="1857" spans="1:2">
      <c r="A1857" s="8" t="s">
        <v>7034</v>
      </c>
      <c r="B1857" s="8">
        <v>4.5999999999999996</v>
      </c>
    </row>
    <row r="1858" spans="1:2">
      <c r="A1858" s="7" t="s">
        <v>1666</v>
      </c>
      <c r="B1858" s="7">
        <v>5.6</v>
      </c>
    </row>
    <row r="1859" spans="1:2">
      <c r="A1859" s="8" t="s">
        <v>5121</v>
      </c>
      <c r="B1859" s="8">
        <v>5.7</v>
      </c>
    </row>
    <row r="1860" spans="1:2">
      <c r="A1860" s="7" t="s">
        <v>2067</v>
      </c>
      <c r="B1860" s="7">
        <v>7.3</v>
      </c>
    </row>
    <row r="1861" spans="1:2">
      <c r="A1861" s="8" t="s">
        <v>2519</v>
      </c>
      <c r="B1861" s="8">
        <v>6.8</v>
      </c>
    </row>
    <row r="1862" spans="1:2">
      <c r="A1862" s="7" t="s">
        <v>1673</v>
      </c>
      <c r="B1862" s="7">
        <v>5.5</v>
      </c>
    </row>
    <row r="1863" spans="1:2">
      <c r="A1863" s="8" t="s">
        <v>1666</v>
      </c>
      <c r="B1863" s="8">
        <v>7.2</v>
      </c>
    </row>
    <row r="1864" spans="1:2">
      <c r="A1864" s="7" t="s">
        <v>5018</v>
      </c>
      <c r="B1864" s="7">
        <v>5.9</v>
      </c>
    </row>
    <row r="1865" spans="1:2">
      <c r="A1865" s="8" t="s">
        <v>3411</v>
      </c>
      <c r="B1865" s="8">
        <v>8.1</v>
      </c>
    </row>
    <row r="1866" spans="1:2">
      <c r="A1866" s="7" t="s">
        <v>2200</v>
      </c>
      <c r="B1866" s="7">
        <v>6.2</v>
      </c>
    </row>
    <row r="1867" spans="1:2">
      <c r="A1867" s="8" t="s">
        <v>9179</v>
      </c>
      <c r="B1867" s="8">
        <v>7.1</v>
      </c>
    </row>
    <row r="1868" spans="1:2">
      <c r="A1868" s="7" t="s">
        <v>460</v>
      </c>
      <c r="B1868" s="7">
        <v>6.5</v>
      </c>
    </row>
    <row r="1869" spans="1:2">
      <c r="A1869" s="8" t="s">
        <v>878</v>
      </c>
      <c r="B1869" s="8">
        <v>6.2</v>
      </c>
    </row>
    <row r="1870" spans="1:2">
      <c r="A1870" s="7" t="s">
        <v>3016</v>
      </c>
      <c r="B1870" s="7">
        <v>5.9</v>
      </c>
    </row>
    <row r="1871" spans="1:2">
      <c r="A1871" s="8" t="s">
        <v>4282</v>
      </c>
      <c r="B1871" s="8">
        <v>7.2</v>
      </c>
    </row>
    <row r="1872" spans="1:2">
      <c r="A1872" s="7" t="s">
        <v>3016</v>
      </c>
      <c r="B1872" s="7">
        <v>5.8</v>
      </c>
    </row>
    <row r="1873" spans="1:2">
      <c r="A1873" s="8" t="s">
        <v>5530</v>
      </c>
      <c r="B1873" s="8">
        <v>6.7</v>
      </c>
    </row>
    <row r="1874" spans="1:2">
      <c r="A1874" s="7" t="s">
        <v>210</v>
      </c>
      <c r="B1874" s="7">
        <v>7.3</v>
      </c>
    </row>
    <row r="1875" spans="1:2">
      <c r="A1875" s="8" t="s">
        <v>778</v>
      </c>
      <c r="B1875" s="8">
        <v>6.5</v>
      </c>
    </row>
    <row r="1876" spans="1:2">
      <c r="A1876" s="7" t="s">
        <v>1411</v>
      </c>
      <c r="B1876" s="7">
        <v>7.1</v>
      </c>
    </row>
    <row r="1877" spans="1:2">
      <c r="A1877" s="8" t="s">
        <v>1411</v>
      </c>
      <c r="B1877" s="8">
        <v>6.1</v>
      </c>
    </row>
    <row r="1878" spans="1:2">
      <c r="A1878" s="7" t="s">
        <v>1411</v>
      </c>
      <c r="B1878" s="7">
        <v>6.3</v>
      </c>
    </row>
    <row r="1879" spans="1:2">
      <c r="A1879" s="8" t="s">
        <v>848</v>
      </c>
      <c r="B1879" s="8">
        <v>6.4</v>
      </c>
    </row>
    <row r="1880" spans="1:2">
      <c r="A1880" s="7" t="s">
        <v>1916</v>
      </c>
      <c r="B1880" s="7">
        <v>6.2</v>
      </c>
    </row>
    <row r="1881" spans="1:2">
      <c r="A1881" s="8" t="s">
        <v>708</v>
      </c>
      <c r="B1881" s="8">
        <v>5.6</v>
      </c>
    </row>
    <row r="1882" spans="1:2">
      <c r="A1882" s="7" t="s">
        <v>2128</v>
      </c>
      <c r="B1882" s="7">
        <v>7.2</v>
      </c>
    </row>
    <row r="1883" spans="1:2">
      <c r="A1883" s="8" t="s">
        <v>267</v>
      </c>
      <c r="B1883" s="8">
        <v>7.3</v>
      </c>
    </row>
    <row r="1884" spans="1:2">
      <c r="A1884" s="7" t="s">
        <v>6389</v>
      </c>
      <c r="B1884" s="7">
        <v>5.7</v>
      </c>
    </row>
    <row r="1885" spans="1:2">
      <c r="A1885" s="8" t="s">
        <v>2117</v>
      </c>
      <c r="B1885" s="8">
        <v>6.7</v>
      </c>
    </row>
    <row r="1886" spans="1:2">
      <c r="A1886" s="7" t="s">
        <v>624</v>
      </c>
      <c r="B1886" s="7">
        <v>8.1999999999999993</v>
      </c>
    </row>
    <row r="1887" spans="1:2">
      <c r="A1887" s="8" t="s">
        <v>2200</v>
      </c>
      <c r="B1887" s="8">
        <v>6.5</v>
      </c>
    </row>
    <row r="1888" spans="1:2">
      <c r="A1888" s="7" t="s">
        <v>2092</v>
      </c>
      <c r="B1888" s="7">
        <v>7.5</v>
      </c>
    </row>
    <row r="1889" spans="1:2">
      <c r="A1889" s="8" t="s">
        <v>59</v>
      </c>
      <c r="B1889" s="8">
        <v>6.8</v>
      </c>
    </row>
    <row r="1890" spans="1:2">
      <c r="A1890" s="7" t="s">
        <v>3444</v>
      </c>
      <c r="B1890" s="7">
        <v>6.1</v>
      </c>
    </row>
    <row r="1891" spans="1:2">
      <c r="A1891" s="8" t="s">
        <v>1540</v>
      </c>
      <c r="B1891" s="8">
        <v>7.6</v>
      </c>
    </row>
    <row r="1892" spans="1:2">
      <c r="A1892" s="7" t="s">
        <v>330</v>
      </c>
      <c r="B1892" s="7">
        <v>6.3</v>
      </c>
    </row>
    <row r="1893" spans="1:2">
      <c r="A1893" s="8" t="s">
        <v>5260</v>
      </c>
      <c r="B1893" s="8">
        <v>6.7</v>
      </c>
    </row>
    <row r="1894" spans="1:2">
      <c r="A1894" s="7" t="s">
        <v>3395</v>
      </c>
      <c r="B1894" s="7">
        <v>7.3</v>
      </c>
    </row>
    <row r="1895" spans="1:2">
      <c r="A1895" s="8" t="s">
        <v>412</v>
      </c>
      <c r="B1895" s="8">
        <v>8.4</v>
      </c>
    </row>
    <row r="1896" spans="1:2">
      <c r="A1896" s="7" t="s">
        <v>8185</v>
      </c>
      <c r="B1896" s="7">
        <v>6.9</v>
      </c>
    </row>
    <row r="1897" spans="1:2">
      <c r="A1897" s="8" t="s">
        <v>1411</v>
      </c>
      <c r="B1897" s="8">
        <v>6.4</v>
      </c>
    </row>
    <row r="1898" spans="1:2">
      <c r="A1898" s="7" t="s">
        <v>2519</v>
      </c>
      <c r="B1898" s="7">
        <v>6.4</v>
      </c>
    </row>
    <row r="1899" spans="1:2">
      <c r="A1899" s="8" t="s">
        <v>1806</v>
      </c>
      <c r="B1899" s="8">
        <v>7.6</v>
      </c>
    </row>
    <row r="1900" spans="1:2">
      <c r="A1900" s="7" t="s">
        <v>1624</v>
      </c>
      <c r="B1900" s="7">
        <v>7.4</v>
      </c>
    </row>
    <row r="1901" spans="1:2">
      <c r="A1901" s="8" t="s">
        <v>19831</v>
      </c>
      <c r="B1901" s="8">
        <v>6.6</v>
      </c>
    </row>
    <row r="1902" spans="1:2">
      <c r="A1902" s="7" t="s">
        <v>210</v>
      </c>
      <c r="B1902" s="7">
        <v>6.1</v>
      </c>
    </row>
    <row r="1903" spans="1:2">
      <c r="A1903" s="8" t="s">
        <v>5553</v>
      </c>
      <c r="B1903" s="8">
        <v>4.4000000000000004</v>
      </c>
    </row>
    <row r="1904" spans="1:2">
      <c r="A1904" s="7" t="s">
        <v>773</v>
      </c>
      <c r="B1904" s="7">
        <v>6.7</v>
      </c>
    </row>
    <row r="1905" spans="1:2">
      <c r="A1905" s="8" t="s">
        <v>10399</v>
      </c>
      <c r="B1905" s="8">
        <v>5.4</v>
      </c>
    </row>
    <row r="1906" spans="1:2">
      <c r="A1906" s="7" t="s">
        <v>10399</v>
      </c>
      <c r="B1906" s="7">
        <v>4.5</v>
      </c>
    </row>
    <row r="1907" spans="1:2">
      <c r="A1907" s="8" t="s">
        <v>5421</v>
      </c>
      <c r="B1907" s="8">
        <v>5.9</v>
      </c>
    </row>
    <row r="1908" spans="1:2">
      <c r="A1908" s="7" t="s">
        <v>8418</v>
      </c>
      <c r="B1908" s="7">
        <v>5.8</v>
      </c>
    </row>
    <row r="1909" spans="1:2">
      <c r="A1909" s="8" t="s">
        <v>2117</v>
      </c>
      <c r="B1909" s="8">
        <v>6.2</v>
      </c>
    </row>
    <row r="1910" spans="1:2">
      <c r="A1910" s="7" t="s">
        <v>2117</v>
      </c>
      <c r="B1910" s="7">
        <v>6.4</v>
      </c>
    </row>
    <row r="1911" spans="1:2">
      <c r="A1911" s="8" t="s">
        <v>5912</v>
      </c>
      <c r="B1911" s="8">
        <v>7</v>
      </c>
    </row>
    <row r="1912" spans="1:2">
      <c r="A1912" s="7" t="s">
        <v>15995</v>
      </c>
      <c r="B1912" s="7">
        <v>4.9000000000000004</v>
      </c>
    </row>
    <row r="1913" spans="1:2">
      <c r="A1913" s="8" t="s">
        <v>9314</v>
      </c>
      <c r="B1913" s="8">
        <v>4.3</v>
      </c>
    </row>
    <row r="1914" spans="1:2">
      <c r="A1914" s="7" t="s">
        <v>1411</v>
      </c>
      <c r="B1914" s="7">
        <v>5.5</v>
      </c>
    </row>
    <row r="1915" spans="1:2">
      <c r="A1915" s="8" t="s">
        <v>3780</v>
      </c>
      <c r="B1915" s="8">
        <v>6.5</v>
      </c>
    </row>
    <row r="1916" spans="1:2">
      <c r="A1916" s="7" t="s">
        <v>330</v>
      </c>
      <c r="B1916" s="7">
        <v>6.4</v>
      </c>
    </row>
    <row r="1917" spans="1:2">
      <c r="A1917" s="8" t="s">
        <v>1666</v>
      </c>
      <c r="B1917" s="8">
        <v>3</v>
      </c>
    </row>
    <row r="1918" spans="1:2">
      <c r="A1918" s="7" t="s">
        <v>2117</v>
      </c>
      <c r="B1918" s="7">
        <v>6.5</v>
      </c>
    </row>
    <row r="1919" spans="1:2">
      <c r="A1919" s="8" t="s">
        <v>4810</v>
      </c>
      <c r="B1919" s="8">
        <v>7.3</v>
      </c>
    </row>
    <row r="1920" spans="1:2">
      <c r="A1920" s="7" t="s">
        <v>4061</v>
      </c>
      <c r="B1920" s="7">
        <v>6</v>
      </c>
    </row>
    <row r="1921" spans="1:2">
      <c r="A1921" s="8" t="s">
        <v>8264</v>
      </c>
      <c r="B1921" s="8">
        <v>5.0999999999999996</v>
      </c>
    </row>
    <row r="1922" spans="1:2">
      <c r="A1922" s="7" t="s">
        <v>643</v>
      </c>
      <c r="B1922" s="7">
        <v>3.5</v>
      </c>
    </row>
    <row r="1923" spans="1:2">
      <c r="A1923" s="8" t="s">
        <v>6743</v>
      </c>
      <c r="B1923" s="8">
        <v>5.9</v>
      </c>
    </row>
    <row r="1924" spans="1:2">
      <c r="A1924" s="7" t="s">
        <v>4061</v>
      </c>
      <c r="B1924" s="7">
        <v>7</v>
      </c>
    </row>
    <row r="1925" spans="1:2">
      <c r="A1925" s="8" t="s">
        <v>1927</v>
      </c>
      <c r="B1925" s="8">
        <v>6.4</v>
      </c>
    </row>
    <row r="1926" spans="1:2">
      <c r="A1926" s="7" t="s">
        <v>4248</v>
      </c>
      <c r="B1926" s="7">
        <v>6.6</v>
      </c>
    </row>
    <row r="1927" spans="1:2">
      <c r="A1927" s="8" t="s">
        <v>210</v>
      </c>
      <c r="B1927" s="8">
        <v>6.1</v>
      </c>
    </row>
    <row r="1928" spans="1:2">
      <c r="A1928" s="7" t="s">
        <v>1927</v>
      </c>
      <c r="B1928" s="7">
        <v>7.1</v>
      </c>
    </row>
    <row r="1929" spans="1:2">
      <c r="A1929" s="8" t="s">
        <v>6405</v>
      </c>
      <c r="B1929" s="8">
        <v>7.1</v>
      </c>
    </row>
    <row r="1930" spans="1:2">
      <c r="A1930" s="7" t="s">
        <v>1927</v>
      </c>
      <c r="B1930" s="7">
        <v>6.6</v>
      </c>
    </row>
    <row r="1931" spans="1:2">
      <c r="A1931" s="8" t="s">
        <v>6269</v>
      </c>
      <c r="B1931" s="8">
        <v>6.5</v>
      </c>
    </row>
    <row r="1932" spans="1:2">
      <c r="A1932" s="7" t="s">
        <v>2772</v>
      </c>
      <c r="B1932" s="7">
        <v>6.8</v>
      </c>
    </row>
    <row r="1933" spans="1:2">
      <c r="A1933" s="8" t="s">
        <v>3918</v>
      </c>
      <c r="B1933" s="8">
        <v>7.4</v>
      </c>
    </row>
    <row r="1934" spans="1:2">
      <c r="A1934" s="7" t="s">
        <v>3395</v>
      </c>
      <c r="B1934" s="7">
        <v>6.9</v>
      </c>
    </row>
    <row r="1935" spans="1:2">
      <c r="A1935" s="8" t="s">
        <v>1666</v>
      </c>
      <c r="B1935" s="8">
        <v>4.9000000000000004</v>
      </c>
    </row>
    <row r="1936" spans="1:2">
      <c r="A1936" s="7" t="s">
        <v>891</v>
      </c>
      <c r="B1936" s="7">
        <v>5.7</v>
      </c>
    </row>
    <row r="1937" spans="1:2">
      <c r="A1937" s="8" t="s">
        <v>1397</v>
      </c>
      <c r="B1937" s="8">
        <v>5.8</v>
      </c>
    </row>
    <row r="1938" spans="1:2">
      <c r="A1938" s="7" t="s">
        <v>5530</v>
      </c>
      <c r="B1938" s="7">
        <v>5.5</v>
      </c>
    </row>
    <row r="1939" spans="1:2">
      <c r="A1939" s="8" t="s">
        <v>1673</v>
      </c>
      <c r="B1939" s="8">
        <v>5.3</v>
      </c>
    </row>
    <row r="1940" spans="1:2">
      <c r="A1940" s="7" t="s">
        <v>1005</v>
      </c>
      <c r="B1940" s="7">
        <v>4.5999999999999996</v>
      </c>
    </row>
    <row r="1941" spans="1:2">
      <c r="A1941" s="8" t="s">
        <v>7883</v>
      </c>
      <c r="B1941" s="8">
        <v>5.0999999999999996</v>
      </c>
    </row>
    <row r="1942" spans="1:2">
      <c r="A1942" s="7" t="s">
        <v>3151</v>
      </c>
      <c r="B1942" s="7">
        <v>6</v>
      </c>
    </row>
    <row r="1943" spans="1:2">
      <c r="A1943" s="8" t="s">
        <v>6389</v>
      </c>
      <c r="B1943" s="8">
        <v>3.7</v>
      </c>
    </row>
    <row r="1944" spans="1:2">
      <c r="A1944" s="7" t="s">
        <v>4318</v>
      </c>
      <c r="B1944" s="7">
        <v>4.4000000000000004</v>
      </c>
    </row>
    <row r="1945" spans="1:2">
      <c r="A1945" s="8" t="s">
        <v>2519</v>
      </c>
      <c r="B1945" s="8">
        <v>6.1</v>
      </c>
    </row>
    <row r="1946" spans="1:2">
      <c r="A1946" s="7" t="s">
        <v>9896</v>
      </c>
      <c r="B1946" s="7">
        <v>4.9000000000000004</v>
      </c>
    </row>
    <row r="1947" spans="1:2">
      <c r="A1947" s="8" t="s">
        <v>13476</v>
      </c>
      <c r="B1947" s="8">
        <v>7.2</v>
      </c>
    </row>
    <row r="1948" spans="1:2">
      <c r="A1948" s="7" t="s">
        <v>1666</v>
      </c>
      <c r="B1948" s="7">
        <v>4.8</v>
      </c>
    </row>
    <row r="1949" spans="1:2">
      <c r="A1949" s="8" t="s">
        <v>1540</v>
      </c>
      <c r="B1949" s="8">
        <v>5.8</v>
      </c>
    </row>
    <row r="1950" spans="1:2">
      <c r="A1950" s="7" t="s">
        <v>1411</v>
      </c>
      <c r="B1950" s="7">
        <v>4.7</v>
      </c>
    </row>
    <row r="1951" spans="1:2">
      <c r="A1951" s="8" t="s">
        <v>2482</v>
      </c>
      <c r="B1951" s="8">
        <v>6.8</v>
      </c>
    </row>
    <row r="1952" spans="1:2">
      <c r="A1952" s="7" t="s">
        <v>10946</v>
      </c>
      <c r="B1952" s="7">
        <v>5.9</v>
      </c>
    </row>
    <row r="1953" spans="1:2">
      <c r="A1953" s="8" t="s">
        <v>1666</v>
      </c>
      <c r="B1953" s="8">
        <v>5.7</v>
      </c>
    </row>
    <row r="1954" spans="1:2">
      <c r="A1954" s="7" t="s">
        <v>1744</v>
      </c>
      <c r="B1954" s="7">
        <v>5.0999999999999996</v>
      </c>
    </row>
    <row r="1955" spans="1:2">
      <c r="A1955" s="8" t="s">
        <v>2134</v>
      </c>
      <c r="B1955" s="8">
        <v>5.9</v>
      </c>
    </row>
    <row r="1956" spans="1:2">
      <c r="A1956" s="7" t="s">
        <v>3016</v>
      </c>
      <c r="B1956" s="7">
        <v>5.5</v>
      </c>
    </row>
    <row r="1957" spans="1:2">
      <c r="A1957" s="8" t="s">
        <v>9740</v>
      </c>
      <c r="B1957" s="8">
        <v>5.7</v>
      </c>
    </row>
    <row r="1958" spans="1:2">
      <c r="A1958" s="7" t="s">
        <v>1916</v>
      </c>
      <c r="B1958" s="7">
        <v>8</v>
      </c>
    </row>
    <row r="1959" spans="1:2">
      <c r="A1959" s="8" t="s">
        <v>3043</v>
      </c>
      <c r="B1959" s="8">
        <v>6.6</v>
      </c>
    </row>
    <row r="1960" spans="1:2">
      <c r="A1960" s="7" t="s">
        <v>3043</v>
      </c>
      <c r="B1960" s="7">
        <v>5.2</v>
      </c>
    </row>
    <row r="1961" spans="1:2">
      <c r="A1961" s="8" t="s">
        <v>5468</v>
      </c>
      <c r="B1961" s="8">
        <v>5.0999999999999996</v>
      </c>
    </row>
    <row r="1962" spans="1:2">
      <c r="A1962" s="7" t="s">
        <v>5650</v>
      </c>
      <c r="B1962" s="7">
        <v>6</v>
      </c>
    </row>
    <row r="1963" spans="1:2">
      <c r="A1963" s="8" t="s">
        <v>10720</v>
      </c>
      <c r="B1963" s="8">
        <v>7.4</v>
      </c>
    </row>
    <row r="1964" spans="1:2">
      <c r="A1964" s="7" t="s">
        <v>6634</v>
      </c>
      <c r="B1964" s="7">
        <v>5.2</v>
      </c>
    </row>
    <row r="1965" spans="1:2">
      <c r="A1965" s="8" t="s">
        <v>2519</v>
      </c>
      <c r="B1965" s="8">
        <v>7.3</v>
      </c>
    </row>
    <row r="1966" spans="1:2">
      <c r="A1966" s="7" t="s">
        <v>683</v>
      </c>
      <c r="B1966" s="7">
        <v>6.5</v>
      </c>
    </row>
    <row r="1967" spans="1:2">
      <c r="A1967" s="8" t="s">
        <v>1540</v>
      </c>
      <c r="B1967" s="8">
        <v>6.4</v>
      </c>
    </row>
    <row r="1968" spans="1:2">
      <c r="A1968" s="7" t="s">
        <v>3961</v>
      </c>
      <c r="B1968" s="7">
        <v>7</v>
      </c>
    </row>
    <row r="1969" spans="1:2">
      <c r="A1969" s="8" t="s">
        <v>7823</v>
      </c>
      <c r="B1969" s="8">
        <v>6.5</v>
      </c>
    </row>
    <row r="1970" spans="1:2">
      <c r="A1970" s="7" t="s">
        <v>210</v>
      </c>
      <c r="B1970" s="7">
        <v>7.2</v>
      </c>
    </row>
    <row r="1971" spans="1:2">
      <c r="A1971" s="8" t="s">
        <v>8931</v>
      </c>
      <c r="B1971" s="8">
        <v>4.9000000000000004</v>
      </c>
    </row>
    <row r="1972" spans="1:2">
      <c r="A1972" s="7" t="s">
        <v>10074</v>
      </c>
      <c r="B1972" s="7">
        <v>8</v>
      </c>
    </row>
    <row r="1973" spans="1:2">
      <c r="A1973" s="8" t="s">
        <v>330</v>
      </c>
      <c r="B1973" s="8">
        <v>5.4</v>
      </c>
    </row>
    <row r="1974" spans="1:2">
      <c r="A1974" s="7" t="s">
        <v>1673</v>
      </c>
      <c r="B1974" s="7">
        <v>4.8</v>
      </c>
    </row>
    <row r="1975" spans="1:2">
      <c r="A1975" s="8" t="s">
        <v>6505</v>
      </c>
      <c r="B1975" s="8">
        <v>7.2</v>
      </c>
    </row>
    <row r="1976" spans="1:2">
      <c r="A1976" s="7" t="s">
        <v>2519</v>
      </c>
      <c r="B1976" s="7">
        <v>6.9</v>
      </c>
    </row>
    <row r="1977" spans="1:2">
      <c r="A1977" s="8" t="s">
        <v>3322</v>
      </c>
      <c r="B1977" s="8">
        <v>6.3</v>
      </c>
    </row>
    <row r="1978" spans="1:2">
      <c r="A1978" s="7" t="s">
        <v>2519</v>
      </c>
      <c r="B1978" s="7">
        <v>7</v>
      </c>
    </row>
    <row r="1979" spans="1:2">
      <c r="A1979" s="8" t="s">
        <v>3016</v>
      </c>
      <c r="B1979" s="8">
        <v>5.6</v>
      </c>
    </row>
    <row r="1980" spans="1:2">
      <c r="A1980" s="7" t="s">
        <v>2606</v>
      </c>
      <c r="B1980" s="7">
        <v>6.1</v>
      </c>
    </row>
    <row r="1981" spans="1:2">
      <c r="A1981" s="8" t="s">
        <v>1673</v>
      </c>
      <c r="B1981" s="8">
        <v>6</v>
      </c>
    </row>
    <row r="1982" spans="1:2">
      <c r="A1982" s="7" t="s">
        <v>5696</v>
      </c>
      <c r="B1982" s="7">
        <v>6.2</v>
      </c>
    </row>
    <row r="1983" spans="1:2">
      <c r="A1983" s="8" t="s">
        <v>1411</v>
      </c>
      <c r="B1983" s="8">
        <v>7</v>
      </c>
    </row>
    <row r="1984" spans="1:2">
      <c r="A1984" s="7" t="s">
        <v>1673</v>
      </c>
      <c r="B1984" s="7">
        <v>6.8</v>
      </c>
    </row>
    <row r="1985" spans="1:2">
      <c r="A1985" s="8" t="s">
        <v>1411</v>
      </c>
      <c r="B1985" s="8">
        <v>5.7</v>
      </c>
    </row>
    <row r="1986" spans="1:2">
      <c r="A1986" s="7" t="s">
        <v>1666</v>
      </c>
      <c r="B1986" s="7">
        <v>5.3</v>
      </c>
    </row>
    <row r="1987" spans="1:2">
      <c r="A1987" s="8" t="s">
        <v>14416</v>
      </c>
      <c r="B1987" s="8">
        <v>6.9</v>
      </c>
    </row>
    <row r="1988" spans="1:2">
      <c r="A1988" s="7" t="s">
        <v>42</v>
      </c>
      <c r="B1988" s="7">
        <v>4.2</v>
      </c>
    </row>
    <row r="1989" spans="1:2">
      <c r="A1989" s="8" t="s">
        <v>3780</v>
      </c>
      <c r="B1989" s="8">
        <v>6.8</v>
      </c>
    </row>
    <row r="1990" spans="1:2">
      <c r="A1990" s="7" t="s">
        <v>7565</v>
      </c>
      <c r="B1990" s="7">
        <v>5</v>
      </c>
    </row>
    <row r="1991" spans="1:2">
      <c r="A1991" s="8" t="s">
        <v>330</v>
      </c>
      <c r="B1991" s="8">
        <v>5.9</v>
      </c>
    </row>
    <row r="1992" spans="1:2">
      <c r="A1992" s="7" t="s">
        <v>7029</v>
      </c>
      <c r="B1992" s="7">
        <v>7.2</v>
      </c>
    </row>
    <row r="1993" spans="1:2">
      <c r="A1993" s="8" t="s">
        <v>4061</v>
      </c>
      <c r="B1993" s="8">
        <v>3.9</v>
      </c>
    </row>
    <row r="1994" spans="1:2">
      <c r="A1994" s="7" t="s">
        <v>3016</v>
      </c>
      <c r="B1994" s="7">
        <v>7</v>
      </c>
    </row>
    <row r="1995" spans="1:2">
      <c r="A1995" s="8" t="s">
        <v>3899</v>
      </c>
      <c r="B1995" s="8">
        <v>5.8</v>
      </c>
    </row>
    <row r="1996" spans="1:2">
      <c r="A1996" s="7" t="s">
        <v>330</v>
      </c>
      <c r="B1996" s="7">
        <v>6.5</v>
      </c>
    </row>
    <row r="1997" spans="1:2">
      <c r="A1997" s="8" t="s">
        <v>2117</v>
      </c>
      <c r="B1997" s="8">
        <v>8.4</v>
      </c>
    </row>
    <row r="1998" spans="1:2">
      <c r="A1998" s="7" t="s">
        <v>683</v>
      </c>
      <c r="B1998" s="7">
        <v>6.8</v>
      </c>
    </row>
    <row r="1999" spans="1:2">
      <c r="A1999" s="8" t="s">
        <v>2399</v>
      </c>
      <c r="B1999" s="8">
        <v>7.3</v>
      </c>
    </row>
    <row r="2000" spans="1:2">
      <c r="A2000" s="7" t="s">
        <v>8522</v>
      </c>
      <c r="B2000" s="7">
        <v>5.4</v>
      </c>
    </row>
    <row r="2001" spans="1:2">
      <c r="A2001" s="8" t="s">
        <v>5530</v>
      </c>
      <c r="B2001" s="8">
        <v>5.7</v>
      </c>
    </row>
    <row r="2002" spans="1:2">
      <c r="A2002" s="7" t="s">
        <v>2134</v>
      </c>
      <c r="B2002" s="7">
        <v>7.4</v>
      </c>
    </row>
    <row r="2003" spans="1:2">
      <c r="A2003" s="8" t="s">
        <v>4205</v>
      </c>
      <c r="B2003" s="8">
        <v>6.1</v>
      </c>
    </row>
    <row r="2004" spans="1:2">
      <c r="A2004" s="7" t="s">
        <v>460</v>
      </c>
      <c r="B2004" s="7">
        <v>5.9</v>
      </c>
    </row>
    <row r="2005" spans="1:2">
      <c r="A2005" s="8" t="s">
        <v>9179</v>
      </c>
      <c r="B2005" s="8">
        <v>6.8</v>
      </c>
    </row>
    <row r="2006" spans="1:2">
      <c r="A2006" s="7" t="s">
        <v>2940</v>
      </c>
      <c r="B2006" s="7">
        <v>5.9</v>
      </c>
    </row>
    <row r="2007" spans="1:2">
      <c r="A2007" s="8" t="s">
        <v>330</v>
      </c>
      <c r="B2007" s="8">
        <v>6.4</v>
      </c>
    </row>
    <row r="2008" spans="1:2">
      <c r="A2008" s="7" t="s">
        <v>7565</v>
      </c>
      <c r="B2008" s="7">
        <v>8</v>
      </c>
    </row>
    <row r="2009" spans="1:2">
      <c r="A2009" s="8" t="s">
        <v>5089</v>
      </c>
      <c r="B2009" s="8">
        <v>5.4</v>
      </c>
    </row>
    <row r="2010" spans="1:2">
      <c r="A2010" s="7" t="s">
        <v>210</v>
      </c>
      <c r="B2010" s="7">
        <v>7.6</v>
      </c>
    </row>
    <row r="2011" spans="1:2">
      <c r="A2011" s="8" t="s">
        <v>9740</v>
      </c>
      <c r="B2011" s="8">
        <v>5.6</v>
      </c>
    </row>
    <row r="2012" spans="1:2">
      <c r="A2012" s="7" t="s">
        <v>42</v>
      </c>
      <c r="B2012" s="7">
        <v>5.8</v>
      </c>
    </row>
    <row r="2013" spans="1:2">
      <c r="A2013" s="8" t="s">
        <v>1673</v>
      </c>
      <c r="B2013" s="8">
        <v>6.4</v>
      </c>
    </row>
    <row r="2014" spans="1:2">
      <c r="A2014" s="7" t="s">
        <v>3567</v>
      </c>
      <c r="B2014" s="7">
        <v>6.5</v>
      </c>
    </row>
    <row r="2015" spans="1:2">
      <c r="A2015" s="8" t="s">
        <v>11082</v>
      </c>
      <c r="B2015" s="8">
        <v>7.8</v>
      </c>
    </row>
    <row r="2016" spans="1:2">
      <c r="A2016" s="7" t="s">
        <v>1540</v>
      </c>
      <c r="B2016" s="7">
        <v>7</v>
      </c>
    </row>
    <row r="2017" spans="1:2">
      <c r="A2017" s="8" t="s">
        <v>5530</v>
      </c>
      <c r="B2017" s="8">
        <v>6.6</v>
      </c>
    </row>
    <row r="2018" spans="1:2">
      <c r="A2018" s="7" t="s">
        <v>4061</v>
      </c>
      <c r="B2018" s="7">
        <v>6.8</v>
      </c>
    </row>
    <row r="2019" spans="1:2">
      <c r="A2019" s="8" t="s">
        <v>8042</v>
      </c>
      <c r="B2019" s="8">
        <v>8.1</v>
      </c>
    </row>
    <row r="2020" spans="1:2">
      <c r="A2020" s="7" t="s">
        <v>20084</v>
      </c>
      <c r="B2020" s="7">
        <v>6.7</v>
      </c>
    </row>
    <row r="2021" spans="1:2">
      <c r="A2021" s="8" t="s">
        <v>1666</v>
      </c>
      <c r="B2021" s="8">
        <v>5.0999999999999996</v>
      </c>
    </row>
    <row r="2022" spans="1:2">
      <c r="A2022" s="7" t="s">
        <v>14297</v>
      </c>
      <c r="B2022" s="7">
        <v>5.7</v>
      </c>
    </row>
    <row r="2023" spans="1:2">
      <c r="A2023" s="8" t="s">
        <v>3395</v>
      </c>
      <c r="B2023" s="8">
        <v>6.6</v>
      </c>
    </row>
    <row r="2024" spans="1:2">
      <c r="A2024" s="7" t="s">
        <v>1666</v>
      </c>
      <c r="B2024" s="7">
        <v>3.6</v>
      </c>
    </row>
    <row r="2025" spans="1:2">
      <c r="A2025" s="8" t="s">
        <v>1757</v>
      </c>
      <c r="B2025" s="8">
        <v>6.6</v>
      </c>
    </row>
    <row r="2026" spans="1:2">
      <c r="A2026" s="7" t="s">
        <v>1927</v>
      </c>
      <c r="B2026" s="7">
        <v>5.4</v>
      </c>
    </row>
    <row r="2027" spans="1:2">
      <c r="A2027" s="8" t="s">
        <v>66</v>
      </c>
      <c r="B2027" s="8">
        <v>7</v>
      </c>
    </row>
    <row r="2028" spans="1:2">
      <c r="A2028" s="7" t="s">
        <v>3918</v>
      </c>
      <c r="B2028" s="7">
        <v>4.8</v>
      </c>
    </row>
    <row r="2029" spans="1:2">
      <c r="A2029" s="8" t="s">
        <v>6389</v>
      </c>
      <c r="B2029" s="8">
        <v>4.2</v>
      </c>
    </row>
    <row r="2030" spans="1:2">
      <c r="A2030" s="7" t="s">
        <v>59</v>
      </c>
      <c r="B2030" s="7">
        <v>4.0999999999999996</v>
      </c>
    </row>
    <row r="2031" spans="1:2">
      <c r="A2031" s="8" t="s">
        <v>3395</v>
      </c>
      <c r="B2031" s="8">
        <v>6</v>
      </c>
    </row>
    <row r="2032" spans="1:2">
      <c r="A2032" s="7" t="s">
        <v>1953</v>
      </c>
      <c r="B2032" s="7">
        <v>5.9</v>
      </c>
    </row>
    <row r="2033" spans="1:2">
      <c r="A2033" s="8" t="s">
        <v>1744</v>
      </c>
      <c r="B2033" s="8">
        <v>5.8</v>
      </c>
    </row>
    <row r="2034" spans="1:2">
      <c r="A2034" s="7" t="s">
        <v>1673</v>
      </c>
      <c r="B2034" s="7">
        <v>5.7</v>
      </c>
    </row>
    <row r="2035" spans="1:2">
      <c r="A2035" s="8" t="s">
        <v>7130</v>
      </c>
      <c r="B2035" s="8">
        <v>5.8</v>
      </c>
    </row>
    <row r="2036" spans="1:2">
      <c r="A2036" s="7" t="s">
        <v>1411</v>
      </c>
      <c r="B2036" s="7">
        <v>6.7</v>
      </c>
    </row>
    <row r="2037" spans="1:2">
      <c r="A2037" s="8" t="s">
        <v>1673</v>
      </c>
      <c r="B2037" s="8">
        <v>3.6</v>
      </c>
    </row>
    <row r="2038" spans="1:2">
      <c r="A2038" s="7" t="s">
        <v>1411</v>
      </c>
      <c r="B2038" s="7">
        <v>6.3</v>
      </c>
    </row>
    <row r="2039" spans="1:2">
      <c r="A2039" s="8" t="s">
        <v>3395</v>
      </c>
      <c r="B2039" s="8">
        <v>7.2</v>
      </c>
    </row>
    <row r="2040" spans="1:2">
      <c r="A2040" s="7" t="s">
        <v>1867</v>
      </c>
      <c r="B2040" s="7">
        <v>5.3</v>
      </c>
    </row>
    <row r="2041" spans="1:2">
      <c r="A2041" s="8" t="s">
        <v>2669</v>
      </c>
      <c r="B2041" s="8">
        <v>5.6</v>
      </c>
    </row>
    <row r="2042" spans="1:2">
      <c r="A2042" s="7" t="s">
        <v>16954</v>
      </c>
      <c r="B2042" s="7">
        <v>7.1</v>
      </c>
    </row>
    <row r="2043" spans="1:2">
      <c r="A2043" s="8" t="s">
        <v>1666</v>
      </c>
      <c r="B2043" s="8">
        <v>5.7</v>
      </c>
    </row>
    <row r="2044" spans="1:2">
      <c r="A2044" s="7" t="s">
        <v>3918</v>
      </c>
      <c r="B2044" s="7">
        <v>5.7</v>
      </c>
    </row>
    <row r="2045" spans="1:2">
      <c r="A2045" s="8" t="s">
        <v>1411</v>
      </c>
      <c r="B2045" s="8">
        <v>5</v>
      </c>
    </row>
    <row r="2046" spans="1:2">
      <c r="A2046" s="7" t="s">
        <v>7392</v>
      </c>
      <c r="B2046" s="7">
        <v>6.3</v>
      </c>
    </row>
    <row r="2047" spans="1:2">
      <c r="A2047" s="8" t="s">
        <v>7431</v>
      </c>
      <c r="B2047" s="8">
        <v>6.4</v>
      </c>
    </row>
    <row r="2048" spans="1:2">
      <c r="A2048" s="7" t="s">
        <v>21366</v>
      </c>
      <c r="B2048" s="7">
        <v>7.1</v>
      </c>
    </row>
    <row r="2049" spans="1:2">
      <c r="A2049" s="8" t="s">
        <v>1411</v>
      </c>
      <c r="B2049" s="8">
        <v>6.6</v>
      </c>
    </row>
    <row r="2050" spans="1:2">
      <c r="A2050" s="7" t="s">
        <v>2519</v>
      </c>
      <c r="B2050" s="7">
        <v>4.7</v>
      </c>
    </row>
    <row r="2051" spans="1:2">
      <c r="A2051" s="8" t="s">
        <v>3918</v>
      </c>
      <c r="B2051" s="8">
        <v>5.9</v>
      </c>
    </row>
    <row r="2052" spans="1:2">
      <c r="A2052" s="7" t="s">
        <v>7130</v>
      </c>
      <c r="B2052" s="7">
        <v>6.3</v>
      </c>
    </row>
    <row r="2053" spans="1:2">
      <c r="A2053" s="8" t="s">
        <v>511</v>
      </c>
      <c r="B2053" s="8">
        <v>6</v>
      </c>
    </row>
    <row r="2054" spans="1:2">
      <c r="A2054" s="7" t="s">
        <v>196</v>
      </c>
      <c r="B2054" s="7">
        <v>5.4</v>
      </c>
    </row>
    <row r="2055" spans="1:2">
      <c r="A2055" s="8" t="s">
        <v>460</v>
      </c>
      <c r="B2055" s="8">
        <v>6.6</v>
      </c>
    </row>
    <row r="2056" spans="1:2">
      <c r="A2056" s="7" t="s">
        <v>15451</v>
      </c>
      <c r="B2056" s="7">
        <v>5.4</v>
      </c>
    </row>
    <row r="2057" spans="1:2">
      <c r="A2057" s="8" t="s">
        <v>9647</v>
      </c>
      <c r="B2057" s="8">
        <v>4.5</v>
      </c>
    </row>
    <row r="2058" spans="1:2">
      <c r="A2058" s="7" t="s">
        <v>4061</v>
      </c>
      <c r="B2058" s="7">
        <v>6</v>
      </c>
    </row>
    <row r="2059" spans="1:2">
      <c r="A2059" s="8" t="s">
        <v>16954</v>
      </c>
      <c r="B2059" s="8">
        <v>6.3</v>
      </c>
    </row>
    <row r="2060" spans="1:2">
      <c r="A2060" s="7" t="s">
        <v>3257</v>
      </c>
      <c r="B2060" s="7">
        <v>7.3</v>
      </c>
    </row>
    <row r="2061" spans="1:2">
      <c r="A2061" s="8" t="s">
        <v>258</v>
      </c>
      <c r="B2061" s="8">
        <v>3.5</v>
      </c>
    </row>
    <row r="2062" spans="1:2">
      <c r="A2062" s="7" t="s">
        <v>3068</v>
      </c>
      <c r="B2062" s="7">
        <v>5.5</v>
      </c>
    </row>
    <row r="2063" spans="1:2">
      <c r="A2063" s="8" t="s">
        <v>1927</v>
      </c>
      <c r="B2063" s="8">
        <v>7.3</v>
      </c>
    </row>
    <row r="2064" spans="1:2">
      <c r="A2064" s="7" t="s">
        <v>59</v>
      </c>
      <c r="B2064" s="7">
        <v>4.7</v>
      </c>
    </row>
    <row r="2065" spans="1:2">
      <c r="A2065" s="8" t="s">
        <v>418</v>
      </c>
      <c r="B2065" s="8">
        <v>6.4</v>
      </c>
    </row>
    <row r="2066" spans="1:2">
      <c r="A2066" s="7" t="s">
        <v>10208</v>
      </c>
      <c r="B2066" s="7">
        <v>5.5</v>
      </c>
    </row>
    <row r="2067" spans="1:2">
      <c r="A2067" s="8" t="s">
        <v>14994</v>
      </c>
      <c r="B2067" s="8">
        <v>7.1</v>
      </c>
    </row>
    <row r="2068" spans="1:2">
      <c r="A2068" s="7" t="s">
        <v>9292</v>
      </c>
      <c r="B2068" s="7">
        <v>4.5</v>
      </c>
    </row>
    <row r="2069" spans="1:2">
      <c r="A2069" s="8" t="s">
        <v>1673</v>
      </c>
      <c r="B2069" s="8">
        <v>4</v>
      </c>
    </row>
    <row r="2070" spans="1:2">
      <c r="A2070" s="7" t="s">
        <v>1666</v>
      </c>
      <c r="B2070" s="7">
        <v>5.8</v>
      </c>
    </row>
    <row r="2071" spans="1:2">
      <c r="A2071" s="8" t="s">
        <v>2519</v>
      </c>
      <c r="B2071" s="8">
        <v>7.3</v>
      </c>
    </row>
    <row r="2072" spans="1:2">
      <c r="A2072" s="7" t="s">
        <v>3395</v>
      </c>
      <c r="B2072" s="7">
        <v>7.2</v>
      </c>
    </row>
    <row r="2073" spans="1:2">
      <c r="A2073" s="8" t="s">
        <v>2128</v>
      </c>
      <c r="B2073" s="8">
        <v>5.4</v>
      </c>
    </row>
    <row r="2074" spans="1:2">
      <c r="A2074" s="7" t="s">
        <v>1624</v>
      </c>
      <c r="B2074" s="7">
        <v>5.7</v>
      </c>
    </row>
    <row r="2075" spans="1:2">
      <c r="A2075" s="8" t="s">
        <v>2399</v>
      </c>
      <c r="B2075" s="8">
        <v>4.9000000000000004</v>
      </c>
    </row>
    <row r="2076" spans="1:2">
      <c r="A2076" s="7" t="s">
        <v>2519</v>
      </c>
      <c r="B2076" s="7">
        <v>7.1</v>
      </c>
    </row>
    <row r="2077" spans="1:2">
      <c r="A2077" s="8" t="s">
        <v>2149</v>
      </c>
      <c r="B2077" s="8">
        <v>7.4</v>
      </c>
    </row>
    <row r="2078" spans="1:2">
      <c r="A2078" s="7" t="s">
        <v>1993</v>
      </c>
      <c r="B2078" s="7">
        <v>5.5</v>
      </c>
    </row>
    <row r="2079" spans="1:2">
      <c r="A2079" s="8" t="s">
        <v>2703</v>
      </c>
      <c r="B2079" s="8">
        <v>5.5</v>
      </c>
    </row>
    <row r="2080" spans="1:2">
      <c r="A2080" s="7" t="s">
        <v>773</v>
      </c>
      <c r="B2080" s="7">
        <v>6.5</v>
      </c>
    </row>
    <row r="2081" spans="1:2">
      <c r="A2081" s="8" t="s">
        <v>5530</v>
      </c>
      <c r="B2081" s="8">
        <v>5.3</v>
      </c>
    </row>
    <row r="2082" spans="1:2">
      <c r="A2082" s="7" t="s">
        <v>1916</v>
      </c>
      <c r="B2082" s="7">
        <v>6.4</v>
      </c>
    </row>
    <row r="2083" spans="1:2">
      <c r="A2083" s="8" t="s">
        <v>3884</v>
      </c>
      <c r="B2083" s="8">
        <v>5.8</v>
      </c>
    </row>
    <row r="2084" spans="1:2">
      <c r="A2084" s="7" t="s">
        <v>1673</v>
      </c>
      <c r="B2084" s="7">
        <v>6.5</v>
      </c>
    </row>
    <row r="2085" spans="1:2">
      <c r="A2085" s="8" t="s">
        <v>210</v>
      </c>
      <c r="B2085" s="8">
        <v>6.9</v>
      </c>
    </row>
    <row r="2086" spans="1:2">
      <c r="A2086" s="7" t="s">
        <v>1666</v>
      </c>
      <c r="B2086" s="7">
        <v>6.7</v>
      </c>
    </row>
    <row r="2087" spans="1:2">
      <c r="A2087" s="8" t="s">
        <v>2350</v>
      </c>
      <c r="B2087" s="8">
        <v>4.8</v>
      </c>
    </row>
    <row r="2088" spans="1:2">
      <c r="A2088" s="7" t="s">
        <v>69</v>
      </c>
      <c r="B2088" s="7">
        <v>4.0999999999999996</v>
      </c>
    </row>
    <row r="2089" spans="1:2">
      <c r="A2089" s="8" t="s">
        <v>1411</v>
      </c>
      <c r="B2089" s="8">
        <v>7.2</v>
      </c>
    </row>
    <row r="2090" spans="1:2">
      <c r="A2090" s="7" t="s">
        <v>5496</v>
      </c>
      <c r="B2090" s="7">
        <v>6.5</v>
      </c>
    </row>
    <row r="2091" spans="1:2">
      <c r="A2091" s="8" t="s">
        <v>1673</v>
      </c>
      <c r="B2091" s="8">
        <v>6.1</v>
      </c>
    </row>
    <row r="2092" spans="1:2">
      <c r="A2092" s="7" t="s">
        <v>6170</v>
      </c>
      <c r="B2092" s="7">
        <v>6.3</v>
      </c>
    </row>
    <row r="2093" spans="1:2">
      <c r="A2093" s="8" t="s">
        <v>12471</v>
      </c>
      <c r="B2093" s="8">
        <v>7.1</v>
      </c>
    </row>
    <row r="2094" spans="1:2">
      <c r="A2094" s="7" t="s">
        <v>5953</v>
      </c>
      <c r="B2094" s="7">
        <v>6.3</v>
      </c>
    </row>
    <row r="2095" spans="1:2">
      <c r="A2095" s="8" t="s">
        <v>3022</v>
      </c>
      <c r="B2095" s="8">
        <v>5.0999999999999996</v>
      </c>
    </row>
    <row r="2096" spans="1:2">
      <c r="A2096" s="7" t="s">
        <v>20310</v>
      </c>
      <c r="B2096" s="7">
        <v>8.1</v>
      </c>
    </row>
    <row r="2097" spans="1:2">
      <c r="A2097" s="8" t="s">
        <v>3043</v>
      </c>
      <c r="B2097" s="8">
        <v>5.4</v>
      </c>
    </row>
    <row r="2098" spans="1:2">
      <c r="A2098" s="7" t="s">
        <v>1666</v>
      </c>
      <c r="B2098" s="7">
        <v>6.2</v>
      </c>
    </row>
    <row r="2099" spans="1:2">
      <c r="A2099" s="8" t="s">
        <v>5018</v>
      </c>
      <c r="B2099" s="8">
        <v>7</v>
      </c>
    </row>
    <row r="2100" spans="1:2">
      <c r="A2100" s="7" t="s">
        <v>19259</v>
      </c>
      <c r="B2100" s="7">
        <v>7.2</v>
      </c>
    </row>
    <row r="2101" spans="1:2">
      <c r="A2101" s="8" t="s">
        <v>3395</v>
      </c>
      <c r="B2101" s="8">
        <v>6.3</v>
      </c>
    </row>
    <row r="2102" spans="1:2">
      <c r="A2102" s="7" t="s">
        <v>3068</v>
      </c>
      <c r="B2102" s="7">
        <v>7.8</v>
      </c>
    </row>
    <row r="2103" spans="1:2">
      <c r="A2103" s="8" t="s">
        <v>5089</v>
      </c>
      <c r="B2103" s="8">
        <v>4.5999999999999996</v>
      </c>
    </row>
    <row r="2104" spans="1:2">
      <c r="A2104" s="7" t="s">
        <v>3395</v>
      </c>
      <c r="B2104" s="7">
        <v>6.8</v>
      </c>
    </row>
    <row r="2105" spans="1:2">
      <c r="A2105" s="8" t="s">
        <v>5089</v>
      </c>
      <c r="B2105" s="8">
        <v>6.5</v>
      </c>
    </row>
    <row r="2106" spans="1:2">
      <c r="A2106" s="7" t="s">
        <v>7301</v>
      </c>
      <c r="B2106" s="7">
        <v>6.2</v>
      </c>
    </row>
    <row r="2107" spans="1:2">
      <c r="A2107" s="8" t="s">
        <v>3157</v>
      </c>
      <c r="B2107" s="8">
        <v>6.2</v>
      </c>
    </row>
    <row r="2108" spans="1:2">
      <c r="A2108" s="7" t="s">
        <v>2128</v>
      </c>
      <c r="B2108" s="7">
        <v>6.4</v>
      </c>
    </row>
    <row r="2109" spans="1:2">
      <c r="A2109" s="8" t="s">
        <v>17683</v>
      </c>
      <c r="B2109" s="8">
        <v>4.5</v>
      </c>
    </row>
    <row r="2110" spans="1:2">
      <c r="A2110" s="7" t="s">
        <v>258</v>
      </c>
      <c r="B2110" s="7">
        <v>2.7</v>
      </c>
    </row>
    <row r="2111" spans="1:2">
      <c r="A2111" s="8" t="s">
        <v>1673</v>
      </c>
      <c r="B2111" s="8">
        <v>6.4</v>
      </c>
    </row>
    <row r="2112" spans="1:2">
      <c r="A2112" s="7" t="s">
        <v>3089</v>
      </c>
      <c r="B2112" s="7">
        <v>5.4</v>
      </c>
    </row>
    <row r="2113" spans="1:2">
      <c r="A2113" s="8" t="s">
        <v>1666</v>
      </c>
      <c r="B2113" s="8">
        <v>4.9000000000000004</v>
      </c>
    </row>
    <row r="2114" spans="1:2">
      <c r="A2114" s="7" t="s">
        <v>1411</v>
      </c>
      <c r="B2114" s="7">
        <v>6.2</v>
      </c>
    </row>
    <row r="2115" spans="1:2">
      <c r="A2115" s="8" t="s">
        <v>1106</v>
      </c>
      <c r="B2115" s="8">
        <v>5.9</v>
      </c>
    </row>
    <row r="2116" spans="1:2">
      <c r="A2116" s="7" t="s">
        <v>8046</v>
      </c>
      <c r="B2116" s="7">
        <v>7.1</v>
      </c>
    </row>
    <row r="2117" spans="1:2">
      <c r="A2117" s="8" t="s">
        <v>6312</v>
      </c>
      <c r="B2117" s="8">
        <v>7</v>
      </c>
    </row>
    <row r="2118" spans="1:2">
      <c r="A2118" s="7" t="s">
        <v>2117</v>
      </c>
      <c r="B2118" s="7">
        <v>7.3</v>
      </c>
    </row>
    <row r="2119" spans="1:2">
      <c r="A2119" s="8" t="s">
        <v>4248</v>
      </c>
      <c r="B2119" s="8">
        <v>6.3</v>
      </c>
    </row>
    <row r="2120" spans="1:2">
      <c r="A2120" s="7" t="s">
        <v>1922</v>
      </c>
      <c r="B2120" s="7">
        <v>5.5</v>
      </c>
    </row>
    <row r="2121" spans="1:2">
      <c r="A2121" s="8" t="s">
        <v>3263</v>
      </c>
      <c r="B2121" s="8">
        <v>6.1</v>
      </c>
    </row>
    <row r="2122" spans="1:2">
      <c r="A2122" s="7" t="s">
        <v>3884</v>
      </c>
      <c r="B2122" s="7">
        <v>6.6</v>
      </c>
    </row>
    <row r="2123" spans="1:2">
      <c r="A2123" s="8" t="s">
        <v>4205</v>
      </c>
      <c r="B2123" s="8">
        <v>4.9000000000000004</v>
      </c>
    </row>
    <row r="2124" spans="1:2">
      <c r="A2124" s="7" t="s">
        <v>1419</v>
      </c>
      <c r="B2124" s="7">
        <v>6.1</v>
      </c>
    </row>
    <row r="2125" spans="1:2">
      <c r="A2125" s="8" t="s">
        <v>460</v>
      </c>
      <c r="B2125" s="8">
        <v>5.7</v>
      </c>
    </row>
    <row r="2126" spans="1:2">
      <c r="A2126" s="7" t="s">
        <v>1624</v>
      </c>
      <c r="B2126" s="7">
        <v>5.9</v>
      </c>
    </row>
    <row r="2127" spans="1:2">
      <c r="A2127" s="8" t="s">
        <v>6099</v>
      </c>
      <c r="B2127" s="8">
        <v>7.3</v>
      </c>
    </row>
    <row r="2128" spans="1:2">
      <c r="A2128" s="7" t="s">
        <v>624</v>
      </c>
      <c r="B2128" s="7">
        <v>6.6</v>
      </c>
    </row>
    <row r="2129" spans="1:2">
      <c r="A2129" s="8" t="s">
        <v>3618</v>
      </c>
      <c r="B2129" s="8">
        <v>6.4</v>
      </c>
    </row>
    <row r="2130" spans="1:2">
      <c r="A2130" s="7" t="s">
        <v>23780</v>
      </c>
      <c r="B2130" s="7">
        <v>7.3</v>
      </c>
    </row>
    <row r="2131" spans="1:2">
      <c r="A2131" s="8" t="s">
        <v>2989</v>
      </c>
      <c r="B2131" s="8">
        <v>4.8</v>
      </c>
    </row>
    <row r="2132" spans="1:2">
      <c r="A2132" s="7" t="s">
        <v>1922</v>
      </c>
      <c r="B2132" s="7">
        <v>5.7</v>
      </c>
    </row>
    <row r="2133" spans="1:2">
      <c r="A2133" s="8" t="s">
        <v>460</v>
      </c>
      <c r="B2133" s="8">
        <v>6.5</v>
      </c>
    </row>
    <row r="2134" spans="1:2">
      <c r="A2134" s="7" t="s">
        <v>4163</v>
      </c>
      <c r="B2134" s="7">
        <v>6.7</v>
      </c>
    </row>
    <row r="2135" spans="1:2">
      <c r="A2135" s="8" t="s">
        <v>3444</v>
      </c>
      <c r="B2135" s="8">
        <v>5.2</v>
      </c>
    </row>
    <row r="2136" spans="1:2">
      <c r="A2136" s="7" t="s">
        <v>11325</v>
      </c>
      <c r="B2136" s="7">
        <v>7.1</v>
      </c>
    </row>
    <row r="2137" spans="1:2">
      <c r="A2137" s="8" t="s">
        <v>1411</v>
      </c>
      <c r="B2137" s="8">
        <v>6.3</v>
      </c>
    </row>
    <row r="2138" spans="1:2">
      <c r="A2138" s="7" t="s">
        <v>1666</v>
      </c>
      <c r="B2138" s="7">
        <v>5.9</v>
      </c>
    </row>
    <row r="2139" spans="1:2">
      <c r="A2139" s="8" t="s">
        <v>778</v>
      </c>
      <c r="B2139" s="8">
        <v>7</v>
      </c>
    </row>
    <row r="2140" spans="1:2">
      <c r="A2140" s="7" t="s">
        <v>3395</v>
      </c>
      <c r="B2140" s="7">
        <v>7.3</v>
      </c>
    </row>
    <row r="2141" spans="1:2">
      <c r="A2141" s="8" t="s">
        <v>2117</v>
      </c>
      <c r="B2141" s="8">
        <v>7.6</v>
      </c>
    </row>
    <row r="2142" spans="1:2">
      <c r="A2142" s="7" t="s">
        <v>17683</v>
      </c>
      <c r="B2142" s="7">
        <v>5.4</v>
      </c>
    </row>
    <row r="2143" spans="1:2">
      <c r="A2143" s="8" t="s">
        <v>2650</v>
      </c>
      <c r="B2143" s="8">
        <v>5.4</v>
      </c>
    </row>
    <row r="2144" spans="1:2">
      <c r="A2144" s="7" t="s">
        <v>467</v>
      </c>
      <c r="B2144" s="7">
        <v>8.1999999999999993</v>
      </c>
    </row>
    <row r="2145" spans="1:2">
      <c r="A2145" s="8" t="s">
        <v>4073</v>
      </c>
      <c r="B2145" s="8">
        <v>7.7</v>
      </c>
    </row>
    <row r="2146" spans="1:2">
      <c r="A2146" s="7" t="s">
        <v>85</v>
      </c>
      <c r="B2146" s="7">
        <v>7.8</v>
      </c>
    </row>
    <row r="2147" spans="1:2">
      <c r="A2147" s="8" t="s">
        <v>1411</v>
      </c>
      <c r="B2147" s="8">
        <v>7.7</v>
      </c>
    </row>
    <row r="2148" spans="1:2">
      <c r="A2148" s="7" t="s">
        <v>8556</v>
      </c>
      <c r="B2148" s="7">
        <v>7.2</v>
      </c>
    </row>
    <row r="2149" spans="1:2">
      <c r="A2149" s="8" t="s">
        <v>69</v>
      </c>
      <c r="B2149" s="8">
        <v>4.9000000000000004</v>
      </c>
    </row>
    <row r="2150" spans="1:2">
      <c r="A2150" s="7" t="s">
        <v>5037</v>
      </c>
      <c r="B2150" s="7">
        <v>5.9</v>
      </c>
    </row>
    <row r="2151" spans="1:2">
      <c r="A2151" s="8" t="s">
        <v>5037</v>
      </c>
      <c r="B2151" s="8">
        <v>5.9</v>
      </c>
    </row>
    <row r="2152" spans="1:2">
      <c r="A2152" s="7" t="s">
        <v>3395</v>
      </c>
      <c r="B2152" s="7">
        <v>7.2</v>
      </c>
    </row>
    <row r="2153" spans="1:2">
      <c r="A2153" s="8" t="s">
        <v>69</v>
      </c>
      <c r="B2153" s="8">
        <v>4.3</v>
      </c>
    </row>
    <row r="2154" spans="1:2">
      <c r="A2154" s="7" t="s">
        <v>7392</v>
      </c>
      <c r="B2154" s="7">
        <v>6.2</v>
      </c>
    </row>
    <row r="2155" spans="1:2">
      <c r="A2155" s="8" t="s">
        <v>1031</v>
      </c>
      <c r="B2155" s="8">
        <v>7.8</v>
      </c>
    </row>
    <row r="2156" spans="1:2">
      <c r="A2156" s="7" t="s">
        <v>5089</v>
      </c>
      <c r="B2156" s="7">
        <v>6.9</v>
      </c>
    </row>
    <row r="2157" spans="1:2">
      <c r="A2157" s="8" t="s">
        <v>1411</v>
      </c>
      <c r="B2157" s="8">
        <v>8</v>
      </c>
    </row>
    <row r="2158" spans="1:2">
      <c r="A2158" s="7" t="s">
        <v>1927</v>
      </c>
      <c r="B2158" s="7">
        <v>7.8</v>
      </c>
    </row>
    <row r="2159" spans="1:2">
      <c r="A2159" s="8" t="s">
        <v>1927</v>
      </c>
      <c r="B2159" s="8">
        <v>6.9</v>
      </c>
    </row>
    <row r="2160" spans="1:2">
      <c r="A2160" s="7" t="s">
        <v>14183</v>
      </c>
      <c r="B2160" s="7">
        <v>6</v>
      </c>
    </row>
    <row r="2161" spans="1:2">
      <c r="A2161" s="8" t="s">
        <v>1666</v>
      </c>
      <c r="B2161" s="8">
        <v>4.8</v>
      </c>
    </row>
    <row r="2162" spans="1:2">
      <c r="A2162" s="7" t="s">
        <v>2128</v>
      </c>
      <c r="B2162" s="7">
        <v>5</v>
      </c>
    </row>
    <row r="2163" spans="1:2">
      <c r="A2163" s="8" t="s">
        <v>2300</v>
      </c>
      <c r="B2163" s="8">
        <v>7.8</v>
      </c>
    </row>
    <row r="2164" spans="1:2">
      <c r="A2164" s="7" t="s">
        <v>5912</v>
      </c>
      <c r="B2164" s="7">
        <v>6.5</v>
      </c>
    </row>
    <row r="2165" spans="1:2">
      <c r="A2165" s="8" t="s">
        <v>3395</v>
      </c>
      <c r="B2165" s="8">
        <v>4.8</v>
      </c>
    </row>
    <row r="2166" spans="1:2">
      <c r="A2166" s="7" t="s">
        <v>467</v>
      </c>
      <c r="B2166" s="7">
        <v>4.9000000000000004</v>
      </c>
    </row>
    <row r="2167" spans="1:2">
      <c r="A2167" s="8" t="s">
        <v>5468</v>
      </c>
      <c r="B2167" s="8">
        <v>3.1</v>
      </c>
    </row>
    <row r="2168" spans="1:2">
      <c r="A2168" s="7" t="s">
        <v>2290</v>
      </c>
      <c r="B2168" s="7">
        <v>6.2</v>
      </c>
    </row>
    <row r="2169" spans="1:2">
      <c r="A2169" s="8" t="s">
        <v>210</v>
      </c>
      <c r="B2169" s="8">
        <v>6.8</v>
      </c>
    </row>
    <row r="2170" spans="1:2">
      <c r="A2170" s="7" t="s">
        <v>1116</v>
      </c>
      <c r="B2170" s="7">
        <v>5.7</v>
      </c>
    </row>
    <row r="2171" spans="1:2">
      <c r="A2171" s="8" t="s">
        <v>42</v>
      </c>
      <c r="B2171" s="8">
        <v>4.5999999999999996</v>
      </c>
    </row>
    <row r="2172" spans="1:2">
      <c r="A2172" s="7" t="s">
        <v>1524</v>
      </c>
      <c r="B2172" s="7">
        <v>6.4</v>
      </c>
    </row>
    <row r="2173" spans="1:2">
      <c r="A2173" s="8" t="s">
        <v>3395</v>
      </c>
      <c r="B2173" s="8">
        <v>6.4</v>
      </c>
    </row>
    <row r="2174" spans="1:2">
      <c r="A2174" s="7" t="s">
        <v>6118</v>
      </c>
      <c r="B2174" s="7">
        <v>5.0999999999999996</v>
      </c>
    </row>
    <row r="2175" spans="1:2">
      <c r="A2175" s="8" t="s">
        <v>4205</v>
      </c>
      <c r="B2175" s="8">
        <v>6.5</v>
      </c>
    </row>
    <row r="2176" spans="1:2">
      <c r="A2176" s="7" t="s">
        <v>1673</v>
      </c>
      <c r="B2176" s="7">
        <v>6.5</v>
      </c>
    </row>
    <row r="2177" spans="1:2">
      <c r="A2177" s="8" t="s">
        <v>2117</v>
      </c>
      <c r="B2177" s="8">
        <v>6.1</v>
      </c>
    </row>
    <row r="2178" spans="1:2">
      <c r="A2178" s="7" t="s">
        <v>5953</v>
      </c>
      <c r="B2178" s="7">
        <v>6.6</v>
      </c>
    </row>
    <row r="2179" spans="1:2">
      <c r="A2179" s="8" t="s">
        <v>6118</v>
      </c>
      <c r="B2179" s="8">
        <v>3.3</v>
      </c>
    </row>
    <row r="2180" spans="1:2">
      <c r="A2180" s="7" t="s">
        <v>7130</v>
      </c>
      <c r="B2180" s="7">
        <v>7.2</v>
      </c>
    </row>
    <row r="2181" spans="1:2">
      <c r="A2181" s="8" t="s">
        <v>330</v>
      </c>
      <c r="B2181" s="8">
        <v>5.9</v>
      </c>
    </row>
    <row r="2182" spans="1:2">
      <c r="A2182" s="7" t="s">
        <v>2117</v>
      </c>
      <c r="B2182" s="7">
        <v>6.1</v>
      </c>
    </row>
    <row r="2183" spans="1:2">
      <c r="A2183" s="8" t="s">
        <v>1411</v>
      </c>
      <c r="B2183" s="8">
        <v>5.7</v>
      </c>
    </row>
    <row r="2184" spans="1:2">
      <c r="A2184" s="7" t="s">
        <v>50</v>
      </c>
      <c r="B2184" s="7">
        <v>4.4000000000000004</v>
      </c>
    </row>
    <row r="2185" spans="1:2">
      <c r="A2185" s="8" t="s">
        <v>4248</v>
      </c>
      <c r="B2185" s="8">
        <v>5.7</v>
      </c>
    </row>
    <row r="2186" spans="1:2">
      <c r="A2186" s="7" t="s">
        <v>2675</v>
      </c>
      <c r="B2186" s="7">
        <v>5.4</v>
      </c>
    </row>
    <row r="2187" spans="1:2">
      <c r="A2187" s="8" t="s">
        <v>22067</v>
      </c>
      <c r="B2187" s="8">
        <v>6.4</v>
      </c>
    </row>
    <row r="2188" spans="1:2">
      <c r="A2188" s="7" t="s">
        <v>1673</v>
      </c>
      <c r="B2188" s="7">
        <v>6.1</v>
      </c>
    </row>
    <row r="2189" spans="1:2">
      <c r="A2189" s="8" t="s">
        <v>1673</v>
      </c>
      <c r="B2189" s="8">
        <v>6.1</v>
      </c>
    </row>
    <row r="2190" spans="1:2">
      <c r="A2190" s="7" t="s">
        <v>1411</v>
      </c>
      <c r="B2190" s="7">
        <v>5.9</v>
      </c>
    </row>
    <row r="2191" spans="1:2">
      <c r="A2191" s="8" t="s">
        <v>11236</v>
      </c>
      <c r="B2191" s="8">
        <v>6.8</v>
      </c>
    </row>
    <row r="2192" spans="1:2">
      <c r="A2192" s="7" t="s">
        <v>258</v>
      </c>
      <c r="B2192" s="7">
        <v>5.8</v>
      </c>
    </row>
    <row r="2193" spans="1:2">
      <c r="A2193" s="8" t="s">
        <v>7130</v>
      </c>
      <c r="B2193" s="8">
        <v>6.7</v>
      </c>
    </row>
    <row r="2194" spans="1:2">
      <c r="A2194" s="7" t="s">
        <v>3322</v>
      </c>
      <c r="B2194" s="7">
        <v>4.3</v>
      </c>
    </row>
    <row r="2195" spans="1:2">
      <c r="A2195" s="8" t="s">
        <v>848</v>
      </c>
      <c r="B2195" s="8">
        <v>6.9</v>
      </c>
    </row>
    <row r="2196" spans="1:2">
      <c r="A2196" s="7" t="s">
        <v>14890</v>
      </c>
      <c r="B2196" s="7">
        <v>6.5</v>
      </c>
    </row>
    <row r="2197" spans="1:2">
      <c r="A2197" s="8" t="s">
        <v>3395</v>
      </c>
      <c r="B2197" s="8">
        <v>4.7</v>
      </c>
    </row>
    <row r="2198" spans="1:2">
      <c r="A2198" s="7" t="s">
        <v>6118</v>
      </c>
      <c r="B2198" s="7">
        <v>5.3</v>
      </c>
    </row>
    <row r="2199" spans="1:2">
      <c r="A2199" s="8" t="s">
        <v>210</v>
      </c>
      <c r="B2199" s="8">
        <v>7.4</v>
      </c>
    </row>
    <row r="2200" spans="1:2">
      <c r="A2200" s="7" t="s">
        <v>3395</v>
      </c>
      <c r="B2200" s="7">
        <v>6.7</v>
      </c>
    </row>
    <row r="2201" spans="1:2">
      <c r="A2201" s="8" t="s">
        <v>1673</v>
      </c>
      <c r="B2201" s="8">
        <v>5.6</v>
      </c>
    </row>
    <row r="2202" spans="1:2">
      <c r="A2202" s="7" t="s">
        <v>7887</v>
      </c>
      <c r="B2202" s="7">
        <v>7</v>
      </c>
    </row>
    <row r="2203" spans="1:2">
      <c r="A2203" s="8" t="s">
        <v>31</v>
      </c>
      <c r="B2203" s="8">
        <v>4.5999999999999996</v>
      </c>
    </row>
    <row r="2204" spans="1:2">
      <c r="A2204" s="7" t="s">
        <v>891</v>
      </c>
      <c r="B2204" s="7">
        <v>6.2</v>
      </c>
    </row>
    <row r="2205" spans="1:2">
      <c r="A2205" s="8" t="s">
        <v>6856</v>
      </c>
      <c r="B2205" s="8">
        <v>6.9</v>
      </c>
    </row>
    <row r="2206" spans="1:2">
      <c r="A2206" s="7" t="s">
        <v>21220</v>
      </c>
      <c r="B2206" s="7">
        <v>8</v>
      </c>
    </row>
    <row r="2207" spans="1:2">
      <c r="A2207" s="8" t="s">
        <v>16313</v>
      </c>
      <c r="B2207" s="8">
        <v>7.3</v>
      </c>
    </row>
    <row r="2208" spans="1:2">
      <c r="A2208" s="7" t="s">
        <v>223</v>
      </c>
      <c r="B2208" s="7">
        <v>5.7</v>
      </c>
    </row>
    <row r="2209" spans="1:2">
      <c r="A2209" s="8" t="s">
        <v>6776</v>
      </c>
      <c r="B2209" s="8">
        <v>3.3</v>
      </c>
    </row>
    <row r="2210" spans="1:2">
      <c r="A2210" s="7" t="s">
        <v>20294</v>
      </c>
      <c r="B2210" s="7">
        <v>7.6</v>
      </c>
    </row>
    <row r="2211" spans="1:2">
      <c r="A2211" s="8" t="s">
        <v>3540</v>
      </c>
      <c r="B2211" s="8">
        <v>5.5</v>
      </c>
    </row>
    <row r="2212" spans="1:2">
      <c r="A2212" s="7" t="s">
        <v>1673</v>
      </c>
      <c r="B2212" s="7">
        <v>4.7</v>
      </c>
    </row>
    <row r="2213" spans="1:2">
      <c r="A2213" s="8" t="s">
        <v>460</v>
      </c>
      <c r="B2213" s="8">
        <v>5.8</v>
      </c>
    </row>
    <row r="2214" spans="1:2">
      <c r="A2214" s="7" t="s">
        <v>169</v>
      </c>
      <c r="B2214" s="7">
        <v>6.9</v>
      </c>
    </row>
    <row r="2215" spans="1:2">
      <c r="A2215" s="8" t="s">
        <v>5145</v>
      </c>
      <c r="B2215" s="8">
        <v>4.7</v>
      </c>
    </row>
    <row r="2216" spans="1:2">
      <c r="A2216" s="7" t="s">
        <v>1673</v>
      </c>
      <c r="B2216" s="7">
        <v>6.1</v>
      </c>
    </row>
    <row r="2217" spans="1:2">
      <c r="A2217" s="8" t="s">
        <v>1397</v>
      </c>
      <c r="B2217" s="8">
        <v>6.6</v>
      </c>
    </row>
    <row r="2218" spans="1:2">
      <c r="A2218" s="7" t="s">
        <v>1524</v>
      </c>
      <c r="B2218" s="7">
        <v>5.6</v>
      </c>
    </row>
    <row r="2219" spans="1:2">
      <c r="A2219" s="8" t="s">
        <v>5837</v>
      </c>
      <c r="B2219" s="8">
        <v>6.8</v>
      </c>
    </row>
    <row r="2220" spans="1:2">
      <c r="A2220" s="7" t="s">
        <v>1673</v>
      </c>
      <c r="B2220" s="7">
        <v>5.6</v>
      </c>
    </row>
    <row r="2221" spans="1:2">
      <c r="A2221" s="8" t="s">
        <v>4819</v>
      </c>
      <c r="B2221" s="8">
        <v>6.4</v>
      </c>
    </row>
    <row r="2222" spans="1:2">
      <c r="A2222" s="7" t="s">
        <v>1673</v>
      </c>
      <c r="B2222" s="7">
        <v>5.8</v>
      </c>
    </row>
    <row r="2223" spans="1:2">
      <c r="A2223" s="8" t="s">
        <v>9740</v>
      </c>
      <c r="B2223" s="8">
        <v>7.1</v>
      </c>
    </row>
    <row r="2224" spans="1:2">
      <c r="A2224" s="7" t="s">
        <v>1666</v>
      </c>
      <c r="B2224" s="7">
        <v>6.5</v>
      </c>
    </row>
    <row r="2225" spans="1:2">
      <c r="A2225" s="8" t="s">
        <v>1673</v>
      </c>
      <c r="B2225" s="8">
        <v>5.5</v>
      </c>
    </row>
    <row r="2226" spans="1:2">
      <c r="A2226" s="7" t="s">
        <v>8046</v>
      </c>
      <c r="B2226" s="7">
        <v>6.9</v>
      </c>
    </row>
    <row r="2227" spans="1:2">
      <c r="A2227" s="8" t="s">
        <v>161</v>
      </c>
      <c r="B2227" s="8">
        <v>6.1</v>
      </c>
    </row>
    <row r="2228" spans="1:2">
      <c r="A2228" s="7" t="s">
        <v>5037</v>
      </c>
      <c r="B2228" s="7">
        <v>5.2</v>
      </c>
    </row>
    <row r="2229" spans="1:2">
      <c r="A2229" s="8" t="s">
        <v>258</v>
      </c>
      <c r="B2229" s="8">
        <v>6.2</v>
      </c>
    </row>
    <row r="2230" spans="1:2">
      <c r="A2230" s="7" t="s">
        <v>1666</v>
      </c>
      <c r="B2230" s="7">
        <v>5.4</v>
      </c>
    </row>
    <row r="2231" spans="1:2">
      <c r="A2231" s="8" t="s">
        <v>11439</v>
      </c>
      <c r="B2231" s="8">
        <v>6.3</v>
      </c>
    </row>
    <row r="2232" spans="1:2">
      <c r="A2232" s="7" t="s">
        <v>3618</v>
      </c>
      <c r="B2232" s="7">
        <v>8.1</v>
      </c>
    </row>
    <row r="2233" spans="1:2">
      <c r="A2233" s="8" t="s">
        <v>1673</v>
      </c>
      <c r="B2233" s="8">
        <v>6.1</v>
      </c>
    </row>
    <row r="2234" spans="1:2">
      <c r="A2234" s="7" t="s">
        <v>7130</v>
      </c>
      <c r="B2234" s="7">
        <v>7.6</v>
      </c>
    </row>
    <row r="2235" spans="1:2">
      <c r="A2235" s="8" t="s">
        <v>11176</v>
      </c>
      <c r="B2235" s="8">
        <v>7.1</v>
      </c>
    </row>
    <row r="2236" spans="1:2">
      <c r="A2236" s="7" t="s">
        <v>1370</v>
      </c>
      <c r="B2236" s="7">
        <v>6.3</v>
      </c>
    </row>
    <row r="2237" spans="1:2">
      <c r="A2237" s="8" t="s">
        <v>1927</v>
      </c>
      <c r="B2237" s="8">
        <v>7.5</v>
      </c>
    </row>
    <row r="2238" spans="1:2">
      <c r="A2238" s="7" t="s">
        <v>10653</v>
      </c>
      <c r="B2238" s="7">
        <v>7.1</v>
      </c>
    </row>
    <row r="2239" spans="1:2">
      <c r="A2239" s="8" t="s">
        <v>18508</v>
      </c>
      <c r="B2239" s="8">
        <v>7</v>
      </c>
    </row>
    <row r="2240" spans="1:2">
      <c r="A2240" s="7" t="s">
        <v>1411</v>
      </c>
      <c r="B2240" s="7">
        <v>7.1</v>
      </c>
    </row>
    <row r="2241" spans="1:2">
      <c r="A2241" s="8" t="s">
        <v>1276</v>
      </c>
      <c r="B2241" s="8">
        <v>6.4</v>
      </c>
    </row>
    <row r="2242" spans="1:2">
      <c r="A2242" s="7" t="s">
        <v>2200</v>
      </c>
      <c r="B2242" s="7">
        <v>6.1</v>
      </c>
    </row>
    <row r="2243" spans="1:2">
      <c r="A2243" s="8" t="s">
        <v>7565</v>
      </c>
      <c r="B2243" s="8">
        <v>5.5</v>
      </c>
    </row>
    <row r="2244" spans="1:2">
      <c r="A2244" s="7" t="s">
        <v>1411</v>
      </c>
      <c r="B2244" s="7">
        <v>6.5</v>
      </c>
    </row>
    <row r="2245" spans="1:2">
      <c r="A2245" s="8" t="s">
        <v>1927</v>
      </c>
      <c r="B2245" s="8">
        <v>8.6</v>
      </c>
    </row>
    <row r="2246" spans="1:2">
      <c r="A2246" s="7" t="s">
        <v>1411</v>
      </c>
      <c r="B2246" s="7">
        <v>7.2</v>
      </c>
    </row>
    <row r="2247" spans="1:2">
      <c r="A2247" s="8" t="s">
        <v>223</v>
      </c>
      <c r="B2247" s="8">
        <v>5.6</v>
      </c>
    </row>
    <row r="2248" spans="1:2">
      <c r="A2248" s="7" t="s">
        <v>1195</v>
      </c>
      <c r="B2248" s="7">
        <v>5.5</v>
      </c>
    </row>
    <row r="2249" spans="1:2">
      <c r="A2249" s="8" t="s">
        <v>5089</v>
      </c>
      <c r="B2249" s="8">
        <v>5.0999999999999996</v>
      </c>
    </row>
    <row r="2250" spans="1:2">
      <c r="A2250" s="7" t="s">
        <v>210</v>
      </c>
      <c r="B2250" s="7">
        <v>6.5</v>
      </c>
    </row>
    <row r="2251" spans="1:2">
      <c r="A2251" s="8" t="s">
        <v>1927</v>
      </c>
      <c r="B2251" s="8">
        <v>7.7</v>
      </c>
    </row>
    <row r="2252" spans="1:2">
      <c r="A2252" s="7" t="s">
        <v>1666</v>
      </c>
      <c r="B2252" s="7">
        <v>6.9</v>
      </c>
    </row>
    <row r="2253" spans="1:2">
      <c r="A2253" s="8" t="s">
        <v>6118</v>
      </c>
      <c r="B2253" s="8">
        <v>5.5</v>
      </c>
    </row>
    <row r="2254" spans="1:2">
      <c r="A2254" s="7" t="s">
        <v>1005</v>
      </c>
      <c r="B2254" s="7">
        <v>6.1</v>
      </c>
    </row>
    <row r="2255" spans="1:2">
      <c r="A2255" s="8" t="s">
        <v>2519</v>
      </c>
      <c r="B2255" s="8">
        <v>6.6</v>
      </c>
    </row>
    <row r="2256" spans="1:2">
      <c r="A2256" s="7" t="s">
        <v>6118</v>
      </c>
      <c r="B2256" s="7">
        <v>5.9</v>
      </c>
    </row>
    <row r="2257" spans="1:2">
      <c r="A2257" s="8" t="s">
        <v>4153</v>
      </c>
      <c r="B2257" s="8">
        <v>7.5</v>
      </c>
    </row>
    <row r="2258" spans="1:2">
      <c r="A2258" s="7" t="s">
        <v>1411</v>
      </c>
      <c r="B2258" s="7">
        <v>6.1</v>
      </c>
    </row>
    <row r="2259" spans="1:2">
      <c r="A2259" s="8" t="s">
        <v>1845</v>
      </c>
      <c r="B2259" s="8">
        <v>7</v>
      </c>
    </row>
    <row r="2260" spans="1:2">
      <c r="A2260" s="7" t="s">
        <v>2519</v>
      </c>
      <c r="B2260" s="7">
        <v>6.7</v>
      </c>
    </row>
    <row r="2261" spans="1:2">
      <c r="A2261" s="8" t="s">
        <v>2117</v>
      </c>
      <c r="B2261" s="8">
        <v>6.2</v>
      </c>
    </row>
    <row r="2262" spans="1:2">
      <c r="A2262" s="7" t="s">
        <v>19875</v>
      </c>
      <c r="B2262" s="7">
        <v>7.7</v>
      </c>
    </row>
    <row r="2263" spans="1:2">
      <c r="A2263" s="8" t="s">
        <v>1116</v>
      </c>
      <c r="B2263" s="8">
        <v>6</v>
      </c>
    </row>
    <row r="2264" spans="1:2">
      <c r="A2264" s="7" t="s">
        <v>1195</v>
      </c>
      <c r="B2264" s="7">
        <v>5.0999999999999996</v>
      </c>
    </row>
    <row r="2265" spans="1:2">
      <c r="A2265" s="8" t="s">
        <v>9740</v>
      </c>
      <c r="B2265" s="8">
        <v>5</v>
      </c>
    </row>
    <row r="2266" spans="1:2">
      <c r="A2266" s="7" t="s">
        <v>4370</v>
      </c>
      <c r="B2266" s="7">
        <v>5.6</v>
      </c>
    </row>
    <row r="2267" spans="1:2">
      <c r="A2267" s="8" t="s">
        <v>9498</v>
      </c>
      <c r="B2267" s="8">
        <v>7.8</v>
      </c>
    </row>
    <row r="2268" spans="1:2">
      <c r="A2268" s="7" t="s">
        <v>891</v>
      </c>
      <c r="B2268" s="7">
        <v>5.0999999999999996</v>
      </c>
    </row>
    <row r="2269" spans="1:2">
      <c r="A2269" s="8" t="s">
        <v>9740</v>
      </c>
      <c r="B2269" s="8">
        <v>7.6</v>
      </c>
    </row>
    <row r="2270" spans="1:2">
      <c r="A2270" s="7" t="s">
        <v>123</v>
      </c>
      <c r="B2270" s="7">
        <v>6</v>
      </c>
    </row>
    <row r="2271" spans="1:2">
      <c r="A2271" s="8" t="s">
        <v>1673</v>
      </c>
      <c r="B2271" s="8">
        <v>6.6</v>
      </c>
    </row>
    <row r="2272" spans="1:2">
      <c r="A2272" s="7" t="s">
        <v>4220</v>
      </c>
      <c r="B2272" s="7">
        <v>6.3</v>
      </c>
    </row>
    <row r="2273" spans="1:2">
      <c r="A2273" s="8" t="s">
        <v>624</v>
      </c>
      <c r="B2273" s="8">
        <v>7.7</v>
      </c>
    </row>
    <row r="2274" spans="1:2">
      <c r="A2274" s="7" t="s">
        <v>6389</v>
      </c>
      <c r="B2274" s="7">
        <v>7.5</v>
      </c>
    </row>
    <row r="2275" spans="1:2">
      <c r="A2275" s="8" t="s">
        <v>6389</v>
      </c>
      <c r="B2275" s="8">
        <v>7.5</v>
      </c>
    </row>
    <row r="2276" spans="1:2">
      <c r="A2276" s="7" t="s">
        <v>5530</v>
      </c>
      <c r="B2276" s="7">
        <v>5.5</v>
      </c>
    </row>
    <row r="2277" spans="1:2">
      <c r="A2277" s="8" t="s">
        <v>15085</v>
      </c>
      <c r="B2277" s="8">
        <v>6.7</v>
      </c>
    </row>
    <row r="2278" spans="1:2">
      <c r="A2278" s="7" t="s">
        <v>3395</v>
      </c>
      <c r="B2278" s="7">
        <v>7.8</v>
      </c>
    </row>
    <row r="2279" spans="1:2">
      <c r="A2279" s="8" t="s">
        <v>5468</v>
      </c>
      <c r="B2279" s="8">
        <v>6.4</v>
      </c>
    </row>
    <row r="2280" spans="1:2">
      <c r="A2280" s="7" t="s">
        <v>2519</v>
      </c>
      <c r="B2280" s="7">
        <v>7.9</v>
      </c>
    </row>
    <row r="2281" spans="1:2">
      <c r="A2281" s="8" t="s">
        <v>6389</v>
      </c>
      <c r="B2281" s="8">
        <v>5.5</v>
      </c>
    </row>
    <row r="2282" spans="1:2">
      <c r="A2282" s="7" t="s">
        <v>5530</v>
      </c>
      <c r="B2282" s="7">
        <v>6.5</v>
      </c>
    </row>
    <row r="2283" spans="1:2">
      <c r="A2283" s="8" t="s">
        <v>3395</v>
      </c>
      <c r="B2283" s="8">
        <v>7.5</v>
      </c>
    </row>
    <row r="2284" spans="1:2">
      <c r="A2284" s="7" t="s">
        <v>5530</v>
      </c>
      <c r="B2284" s="7">
        <v>7.9</v>
      </c>
    </row>
    <row r="2285" spans="1:2">
      <c r="A2285" s="8" t="s">
        <v>5530</v>
      </c>
      <c r="B2285" s="8">
        <v>7.9</v>
      </c>
    </row>
    <row r="2286" spans="1:2">
      <c r="A2286" s="7" t="s">
        <v>1195</v>
      </c>
      <c r="B2286" s="7">
        <v>6.4</v>
      </c>
    </row>
    <row r="2287" spans="1:2">
      <c r="A2287" s="8" t="s">
        <v>544</v>
      </c>
      <c r="B2287" s="8">
        <v>6.8</v>
      </c>
    </row>
    <row r="2288" spans="1:2">
      <c r="A2288" s="7" t="s">
        <v>505</v>
      </c>
      <c r="B2288" s="7">
        <v>5.9</v>
      </c>
    </row>
    <row r="2289" spans="1:2">
      <c r="A2289" s="8" t="s">
        <v>505</v>
      </c>
      <c r="B2289" s="8">
        <v>5.9</v>
      </c>
    </row>
    <row r="2290" spans="1:2">
      <c r="A2290" s="7" t="s">
        <v>617</v>
      </c>
      <c r="B2290" s="7">
        <v>7.8</v>
      </c>
    </row>
    <row r="2291" spans="1:2">
      <c r="A2291" s="8" t="s">
        <v>2134</v>
      </c>
      <c r="B2291" s="8">
        <v>7</v>
      </c>
    </row>
    <row r="2292" spans="1:2">
      <c r="A2292" s="7" t="s">
        <v>59</v>
      </c>
      <c r="B2292" s="7">
        <v>5.3</v>
      </c>
    </row>
    <row r="2293" spans="1:2">
      <c r="A2293" s="8" t="s">
        <v>3395</v>
      </c>
      <c r="B2293" s="8">
        <v>7.1</v>
      </c>
    </row>
    <row r="2294" spans="1:2">
      <c r="A2294" s="7" t="s">
        <v>3395</v>
      </c>
      <c r="B2294" s="7">
        <v>7.3</v>
      </c>
    </row>
    <row r="2295" spans="1:2">
      <c r="A2295" s="8" t="s">
        <v>1411</v>
      </c>
      <c r="B2295" s="8">
        <v>6.4</v>
      </c>
    </row>
    <row r="2296" spans="1:2">
      <c r="A2296" s="7" t="s">
        <v>4465</v>
      </c>
      <c r="B2296" s="7">
        <v>6</v>
      </c>
    </row>
    <row r="2297" spans="1:2">
      <c r="A2297" s="8" t="s">
        <v>16918</v>
      </c>
      <c r="B2297" s="8">
        <v>6.5</v>
      </c>
    </row>
    <row r="2298" spans="1:2">
      <c r="A2298" s="7" t="s">
        <v>2300</v>
      </c>
      <c r="B2298" s="7">
        <v>5.0999999999999996</v>
      </c>
    </row>
    <row r="2299" spans="1:2">
      <c r="A2299" s="8" t="s">
        <v>6185</v>
      </c>
      <c r="B2299" s="8">
        <v>6.1</v>
      </c>
    </row>
    <row r="2300" spans="1:2">
      <c r="A2300" s="7" t="s">
        <v>66</v>
      </c>
      <c r="B2300" s="7">
        <v>7.6</v>
      </c>
    </row>
    <row r="2301" spans="1:2">
      <c r="A2301" s="8" t="s">
        <v>1411</v>
      </c>
      <c r="B2301" s="8">
        <v>5.8</v>
      </c>
    </row>
    <row r="2302" spans="1:2">
      <c r="A2302" s="7" t="s">
        <v>4282</v>
      </c>
      <c r="B2302" s="7">
        <v>6.6</v>
      </c>
    </row>
    <row r="2303" spans="1:2">
      <c r="A2303" s="8" t="s">
        <v>17619</v>
      </c>
      <c r="B2303" s="8">
        <v>7.3</v>
      </c>
    </row>
    <row r="2304" spans="1:2">
      <c r="A2304" s="7" t="s">
        <v>2519</v>
      </c>
      <c r="B2304" s="7">
        <v>7.2</v>
      </c>
    </row>
    <row r="2305" spans="1:2">
      <c r="A2305" s="8" t="s">
        <v>10399</v>
      </c>
      <c r="B2305" s="8">
        <v>3.9</v>
      </c>
    </row>
    <row r="2306" spans="1:2">
      <c r="A2306" s="7" t="s">
        <v>3918</v>
      </c>
      <c r="B2306" s="7">
        <v>5.9</v>
      </c>
    </row>
    <row r="2307" spans="1:2">
      <c r="A2307" s="8" t="s">
        <v>66</v>
      </c>
      <c r="B2307" s="8">
        <v>5.3</v>
      </c>
    </row>
    <row r="2308" spans="1:2">
      <c r="A2308" s="7" t="s">
        <v>1013</v>
      </c>
      <c r="B2308" s="7">
        <v>6.2</v>
      </c>
    </row>
    <row r="2309" spans="1:2">
      <c r="A2309" s="8" t="s">
        <v>4512</v>
      </c>
      <c r="B2309" s="8">
        <v>6</v>
      </c>
    </row>
    <row r="2310" spans="1:2">
      <c r="A2310" s="7" t="s">
        <v>9091</v>
      </c>
      <c r="B2310" s="7">
        <v>6.8</v>
      </c>
    </row>
    <row r="2311" spans="1:2">
      <c r="A2311" s="8" t="s">
        <v>7431</v>
      </c>
      <c r="B2311" s="8">
        <v>7.3</v>
      </c>
    </row>
    <row r="2312" spans="1:2">
      <c r="A2312" s="7" t="s">
        <v>18821</v>
      </c>
      <c r="B2312" s="7">
        <v>7.1</v>
      </c>
    </row>
    <row r="2313" spans="1:2">
      <c r="A2313" s="8" t="s">
        <v>8556</v>
      </c>
      <c r="B2313" s="8">
        <v>6.4</v>
      </c>
    </row>
    <row r="2314" spans="1:2">
      <c r="A2314" s="7" t="s">
        <v>210</v>
      </c>
      <c r="B2314" s="7">
        <v>6.8</v>
      </c>
    </row>
    <row r="2315" spans="1:2">
      <c r="A2315" s="8" t="s">
        <v>8382</v>
      </c>
      <c r="B2315" s="8">
        <v>6.9</v>
      </c>
    </row>
    <row r="2316" spans="1:2">
      <c r="A2316" s="7" t="s">
        <v>1073</v>
      </c>
      <c r="B2316" s="7">
        <v>3.8</v>
      </c>
    </row>
    <row r="2317" spans="1:2">
      <c r="A2317" s="8" t="s">
        <v>2519</v>
      </c>
      <c r="B2317" s="8">
        <v>6.7</v>
      </c>
    </row>
    <row r="2318" spans="1:2">
      <c r="A2318" s="7" t="s">
        <v>5302</v>
      </c>
      <c r="B2318" s="7">
        <v>6.9</v>
      </c>
    </row>
    <row r="2319" spans="1:2">
      <c r="A2319" s="8" t="s">
        <v>7755</v>
      </c>
      <c r="B2319" s="8">
        <v>5.2</v>
      </c>
    </row>
    <row r="2320" spans="1:2">
      <c r="A2320" s="7" t="s">
        <v>6634</v>
      </c>
      <c r="B2320" s="7">
        <v>5.9</v>
      </c>
    </row>
    <row r="2321" spans="1:2">
      <c r="A2321" s="8" t="s">
        <v>10208</v>
      </c>
      <c r="B2321" s="8">
        <v>5.4</v>
      </c>
    </row>
    <row r="2322" spans="1:2">
      <c r="A2322" s="7" t="s">
        <v>8292</v>
      </c>
      <c r="B2322" s="7">
        <v>5.2</v>
      </c>
    </row>
    <row r="2323" spans="1:2">
      <c r="A2323" s="8" t="s">
        <v>2128</v>
      </c>
      <c r="B2323" s="8">
        <v>7.6</v>
      </c>
    </row>
    <row r="2324" spans="1:2">
      <c r="A2324" s="7" t="s">
        <v>7235</v>
      </c>
      <c r="B2324" s="7">
        <v>5.9</v>
      </c>
    </row>
    <row r="2325" spans="1:2">
      <c r="A2325" s="8" t="s">
        <v>196</v>
      </c>
      <c r="B2325" s="8">
        <v>7.3</v>
      </c>
    </row>
    <row r="2326" spans="1:2">
      <c r="A2326" s="7" t="s">
        <v>20294</v>
      </c>
      <c r="B2326" s="7">
        <v>8.3000000000000007</v>
      </c>
    </row>
    <row r="2327" spans="1:2">
      <c r="A2327" s="8" t="s">
        <v>9522</v>
      </c>
      <c r="B2327" s="8">
        <v>5</v>
      </c>
    </row>
    <row r="2328" spans="1:2">
      <c r="A2328" s="7" t="s">
        <v>2194</v>
      </c>
      <c r="B2328" s="7">
        <v>6.2</v>
      </c>
    </row>
    <row r="2329" spans="1:2">
      <c r="A2329" s="8" t="s">
        <v>1309</v>
      </c>
      <c r="B2329" s="8">
        <v>6.6</v>
      </c>
    </row>
    <row r="2330" spans="1:2">
      <c r="A2330" s="7" t="s">
        <v>3605</v>
      </c>
      <c r="B2330" s="7">
        <v>5.4</v>
      </c>
    </row>
    <row r="2331" spans="1:2">
      <c r="A2331" s="8" t="s">
        <v>4248</v>
      </c>
      <c r="B2331" s="8">
        <v>5.8</v>
      </c>
    </row>
    <row r="2332" spans="1:2">
      <c r="A2332" s="7" t="s">
        <v>210</v>
      </c>
      <c r="B2332" s="7">
        <v>7.2</v>
      </c>
    </row>
    <row r="2333" spans="1:2">
      <c r="A2333" s="8" t="s">
        <v>2134</v>
      </c>
      <c r="B2333" s="8">
        <v>7.1</v>
      </c>
    </row>
    <row r="2334" spans="1:2">
      <c r="A2334" s="7" t="s">
        <v>2519</v>
      </c>
      <c r="B2334" s="7">
        <v>6.3</v>
      </c>
    </row>
    <row r="2335" spans="1:2">
      <c r="A2335" s="8" t="s">
        <v>132</v>
      </c>
      <c r="B2335" s="8">
        <v>6.6</v>
      </c>
    </row>
    <row r="2336" spans="1:2">
      <c r="A2336" s="7" t="s">
        <v>3110</v>
      </c>
      <c r="B2336" s="7">
        <v>6.6</v>
      </c>
    </row>
    <row r="2337" spans="1:2">
      <c r="A2337" s="8" t="s">
        <v>330</v>
      </c>
      <c r="B2337" s="8">
        <v>7.9</v>
      </c>
    </row>
    <row r="2338" spans="1:2">
      <c r="A2338" s="7" t="s">
        <v>460</v>
      </c>
      <c r="B2338" s="7">
        <v>5.0999999999999996</v>
      </c>
    </row>
    <row r="2339" spans="1:2">
      <c r="A2339" s="8" t="s">
        <v>210</v>
      </c>
      <c r="B2339" s="8">
        <v>5.6</v>
      </c>
    </row>
    <row r="2340" spans="1:2">
      <c r="A2340" s="7" t="s">
        <v>1673</v>
      </c>
      <c r="B2340" s="7">
        <v>5.3</v>
      </c>
    </row>
    <row r="2341" spans="1:2">
      <c r="A2341" s="8" t="s">
        <v>3918</v>
      </c>
      <c r="B2341" s="8">
        <v>8.1999999999999993</v>
      </c>
    </row>
    <row r="2342" spans="1:2">
      <c r="A2342" s="7" t="s">
        <v>1673</v>
      </c>
      <c r="B2342" s="7">
        <v>5.6</v>
      </c>
    </row>
    <row r="2343" spans="1:2">
      <c r="A2343" s="8" t="s">
        <v>1152</v>
      </c>
      <c r="B2343" s="8">
        <v>5.0999999999999996</v>
      </c>
    </row>
    <row r="2344" spans="1:2">
      <c r="A2344" s="7" t="s">
        <v>337</v>
      </c>
      <c r="B2344" s="7">
        <v>4.2</v>
      </c>
    </row>
    <row r="2345" spans="1:2">
      <c r="A2345" s="8" t="s">
        <v>4054</v>
      </c>
      <c r="B2345" s="8">
        <v>8.5</v>
      </c>
    </row>
    <row r="2346" spans="1:2">
      <c r="A2346" s="7" t="s">
        <v>2128</v>
      </c>
      <c r="B2346" s="7">
        <v>5.9</v>
      </c>
    </row>
    <row r="2347" spans="1:2">
      <c r="A2347" s="8" t="s">
        <v>3157</v>
      </c>
      <c r="B2347" s="8">
        <v>4.8</v>
      </c>
    </row>
    <row r="2348" spans="1:2">
      <c r="A2348" s="7" t="s">
        <v>8156</v>
      </c>
      <c r="B2348" s="7">
        <v>4.2</v>
      </c>
    </row>
    <row r="2349" spans="1:2">
      <c r="A2349" s="8" t="s">
        <v>6405</v>
      </c>
      <c r="B2349" s="8">
        <v>6.2</v>
      </c>
    </row>
    <row r="2350" spans="1:2">
      <c r="A2350" s="7" t="s">
        <v>1666</v>
      </c>
      <c r="B2350" s="7">
        <v>7.8</v>
      </c>
    </row>
    <row r="2351" spans="1:2">
      <c r="A2351" s="8" t="s">
        <v>1005</v>
      </c>
      <c r="B2351" s="8">
        <v>7.3</v>
      </c>
    </row>
    <row r="2352" spans="1:2">
      <c r="A2352" s="7" t="s">
        <v>1673</v>
      </c>
      <c r="B2352" s="7">
        <v>5.7</v>
      </c>
    </row>
    <row r="2353" spans="1:2">
      <c r="A2353" s="8" t="s">
        <v>2519</v>
      </c>
      <c r="B2353" s="8">
        <v>5.7</v>
      </c>
    </row>
    <row r="2354" spans="1:2">
      <c r="A2354" s="7" t="s">
        <v>1666</v>
      </c>
      <c r="B2354" s="7">
        <v>7.7</v>
      </c>
    </row>
    <row r="2355" spans="1:2">
      <c r="A2355" s="8" t="s">
        <v>4205</v>
      </c>
      <c r="B2355" s="8">
        <v>6.6</v>
      </c>
    </row>
    <row r="2356" spans="1:2">
      <c r="A2356" s="7" t="s">
        <v>2519</v>
      </c>
      <c r="B2356" s="7">
        <v>6.6</v>
      </c>
    </row>
    <row r="2357" spans="1:2">
      <c r="A2357" s="8" t="s">
        <v>1666</v>
      </c>
      <c r="B2357" s="8">
        <v>6.6</v>
      </c>
    </row>
    <row r="2358" spans="1:2">
      <c r="A2358" s="7" t="s">
        <v>2134</v>
      </c>
      <c r="B2358" s="7">
        <v>6.8</v>
      </c>
    </row>
    <row r="2359" spans="1:2">
      <c r="A2359" s="8" t="s">
        <v>1673</v>
      </c>
      <c r="B2359" s="8">
        <v>6.5</v>
      </c>
    </row>
    <row r="2360" spans="1:2">
      <c r="A2360" s="7" t="s">
        <v>1411</v>
      </c>
      <c r="B2360" s="7">
        <v>6.2</v>
      </c>
    </row>
    <row r="2361" spans="1:2">
      <c r="A2361" s="8" t="s">
        <v>4061</v>
      </c>
      <c r="B2361" s="8">
        <v>6.4</v>
      </c>
    </row>
    <row r="2362" spans="1:2">
      <c r="A2362" s="7" t="s">
        <v>1867</v>
      </c>
      <c r="B2362" s="7">
        <v>5.4</v>
      </c>
    </row>
    <row r="2363" spans="1:2">
      <c r="A2363" s="8" t="s">
        <v>1673</v>
      </c>
      <c r="B2363" s="8">
        <v>6.3</v>
      </c>
    </row>
    <row r="2364" spans="1:2">
      <c r="A2364" s="7" t="s">
        <v>210</v>
      </c>
      <c r="B2364" s="7">
        <v>6.9</v>
      </c>
    </row>
    <row r="2365" spans="1:2">
      <c r="A2365" s="8" t="s">
        <v>42</v>
      </c>
      <c r="B2365" s="8">
        <v>5.5</v>
      </c>
    </row>
    <row r="2366" spans="1:2">
      <c r="A2366" s="7" t="s">
        <v>2703</v>
      </c>
      <c r="B2366" s="7">
        <v>5.2</v>
      </c>
    </row>
    <row r="2367" spans="1:2">
      <c r="A2367" s="8" t="s">
        <v>330</v>
      </c>
      <c r="B2367" s="8">
        <v>6.4</v>
      </c>
    </row>
    <row r="2368" spans="1:2">
      <c r="A2368" s="7" t="s">
        <v>1666</v>
      </c>
      <c r="B2368" s="7">
        <v>6</v>
      </c>
    </row>
    <row r="2369" spans="1:2">
      <c r="A2369" s="8" t="s">
        <v>6377</v>
      </c>
      <c r="B2369" s="8">
        <v>6.4</v>
      </c>
    </row>
    <row r="2370" spans="1:2">
      <c r="A2370" s="7" t="s">
        <v>4370</v>
      </c>
      <c r="B2370" s="7">
        <v>7.2</v>
      </c>
    </row>
    <row r="2371" spans="1:2">
      <c r="A2371" s="8" t="s">
        <v>460</v>
      </c>
      <c r="B2371" s="8">
        <v>6.6</v>
      </c>
    </row>
    <row r="2372" spans="1:2">
      <c r="A2372" s="7" t="s">
        <v>624</v>
      </c>
      <c r="B2372" s="7">
        <v>6.7</v>
      </c>
    </row>
    <row r="2373" spans="1:2">
      <c r="A2373" s="8" t="s">
        <v>1411</v>
      </c>
      <c r="B2373" s="8">
        <v>7.6</v>
      </c>
    </row>
    <row r="2374" spans="1:2">
      <c r="A2374" s="7" t="s">
        <v>258</v>
      </c>
      <c r="B2374" s="7">
        <v>6.8</v>
      </c>
    </row>
    <row r="2375" spans="1:2">
      <c r="A2375" s="8" t="s">
        <v>5405</v>
      </c>
      <c r="B2375" s="8">
        <v>5.6</v>
      </c>
    </row>
    <row r="2376" spans="1:2">
      <c r="A2376" s="7" t="s">
        <v>2482</v>
      </c>
      <c r="B2376" s="7">
        <v>6.7</v>
      </c>
    </row>
    <row r="2377" spans="1:2">
      <c r="A2377" s="8" t="s">
        <v>2200</v>
      </c>
      <c r="B2377" s="8">
        <v>4.7</v>
      </c>
    </row>
    <row r="2378" spans="1:2">
      <c r="A2378" s="7" t="s">
        <v>1867</v>
      </c>
      <c r="B2378" s="7">
        <v>7.3</v>
      </c>
    </row>
    <row r="2379" spans="1:2">
      <c r="A2379" s="8" t="s">
        <v>9776</v>
      </c>
      <c r="B2379" s="8">
        <v>8.1</v>
      </c>
    </row>
    <row r="2380" spans="1:2">
      <c r="A2380" s="7" t="s">
        <v>3263</v>
      </c>
      <c r="B2380" s="7">
        <v>7.1</v>
      </c>
    </row>
    <row r="2381" spans="1:2">
      <c r="A2381" s="8" t="s">
        <v>1666</v>
      </c>
      <c r="B2381" s="8">
        <v>4.8</v>
      </c>
    </row>
    <row r="2382" spans="1:2">
      <c r="A2382" s="7" t="s">
        <v>3395</v>
      </c>
      <c r="B2382" s="7">
        <v>8.4</v>
      </c>
    </row>
    <row r="2383" spans="1:2">
      <c r="A2383" s="8" t="s">
        <v>13888</v>
      </c>
      <c r="B2383" s="8">
        <v>6.6</v>
      </c>
    </row>
    <row r="2384" spans="1:2">
      <c r="A2384" s="7" t="s">
        <v>1666</v>
      </c>
      <c r="B2384" s="7">
        <v>6.4</v>
      </c>
    </row>
    <row r="2385" spans="1:2">
      <c r="A2385" s="8" t="s">
        <v>19413</v>
      </c>
      <c r="B2385" s="8">
        <v>5.4</v>
      </c>
    </row>
    <row r="2386" spans="1:2">
      <c r="A2386" s="7" t="s">
        <v>330</v>
      </c>
      <c r="B2386" s="7">
        <v>6.6</v>
      </c>
    </row>
    <row r="2387" spans="1:2">
      <c r="A2387" s="8" t="s">
        <v>1896</v>
      </c>
      <c r="B2387" s="8">
        <v>5.7</v>
      </c>
    </row>
    <row r="2388" spans="1:2">
      <c r="A2388" s="7" t="s">
        <v>1896</v>
      </c>
      <c r="B2388" s="7">
        <v>5.7</v>
      </c>
    </row>
    <row r="2389" spans="1:2">
      <c r="A2389" s="8" t="s">
        <v>3053</v>
      </c>
      <c r="B2389" s="8">
        <v>7.1</v>
      </c>
    </row>
    <row r="2390" spans="1:2">
      <c r="A2390" s="7" t="s">
        <v>2519</v>
      </c>
      <c r="B2390" s="7">
        <v>7.3</v>
      </c>
    </row>
    <row r="2391" spans="1:2">
      <c r="A2391" s="8" t="s">
        <v>1927</v>
      </c>
      <c r="B2391" s="8">
        <v>7.6</v>
      </c>
    </row>
    <row r="2392" spans="1:2">
      <c r="A2392" s="7" t="s">
        <v>1031</v>
      </c>
      <c r="B2392" s="7">
        <v>7.9</v>
      </c>
    </row>
    <row r="2393" spans="1:2">
      <c r="A2393" s="8" t="s">
        <v>773</v>
      </c>
      <c r="B2393" s="8">
        <v>6.4</v>
      </c>
    </row>
    <row r="2394" spans="1:2">
      <c r="A2394" s="7" t="s">
        <v>330</v>
      </c>
      <c r="B2394" s="7">
        <v>6.5</v>
      </c>
    </row>
    <row r="2395" spans="1:2">
      <c r="A2395" s="8" t="s">
        <v>1916</v>
      </c>
      <c r="B2395" s="8">
        <v>6.9</v>
      </c>
    </row>
    <row r="2396" spans="1:2">
      <c r="A2396" s="7" t="s">
        <v>210</v>
      </c>
      <c r="B2396" s="7">
        <v>8</v>
      </c>
    </row>
    <row r="2397" spans="1:2">
      <c r="A2397" s="8" t="s">
        <v>1567</v>
      </c>
      <c r="B2397" s="8">
        <v>6.2</v>
      </c>
    </row>
    <row r="2398" spans="1:2">
      <c r="A2398" s="7" t="s">
        <v>1666</v>
      </c>
      <c r="B2398" s="7">
        <v>6.5</v>
      </c>
    </row>
    <row r="2399" spans="1:2">
      <c r="A2399" s="8" t="s">
        <v>609</v>
      </c>
      <c r="B2399" s="8">
        <v>7.9</v>
      </c>
    </row>
    <row r="2400" spans="1:2">
      <c r="A2400" s="7" t="s">
        <v>825</v>
      </c>
      <c r="B2400" s="7">
        <v>7.6</v>
      </c>
    </row>
    <row r="2401" spans="1:2">
      <c r="A2401" s="8" t="s">
        <v>330</v>
      </c>
      <c r="B2401" s="8">
        <v>7.6</v>
      </c>
    </row>
    <row r="2402" spans="1:2">
      <c r="A2402" s="7" t="s">
        <v>3089</v>
      </c>
      <c r="B2402" s="7">
        <v>2.8</v>
      </c>
    </row>
    <row r="2403" spans="1:2">
      <c r="A2403" s="8" t="s">
        <v>1235</v>
      </c>
      <c r="B2403" s="8">
        <v>7.5</v>
      </c>
    </row>
    <row r="2404" spans="1:2">
      <c r="A2404" s="7" t="s">
        <v>1673</v>
      </c>
      <c r="B2404" s="7">
        <v>7.1</v>
      </c>
    </row>
    <row r="2405" spans="1:2">
      <c r="A2405" s="8" t="s">
        <v>4370</v>
      </c>
      <c r="B2405" s="8">
        <v>7.1</v>
      </c>
    </row>
    <row r="2406" spans="1:2">
      <c r="A2406" s="7" t="s">
        <v>2519</v>
      </c>
      <c r="B2406" s="7">
        <v>6.7</v>
      </c>
    </row>
    <row r="2407" spans="1:2">
      <c r="A2407" s="8" t="s">
        <v>31</v>
      </c>
      <c r="B2407" s="8">
        <v>8.1</v>
      </c>
    </row>
    <row r="2408" spans="1:2">
      <c r="A2408" s="7" t="s">
        <v>1262</v>
      </c>
      <c r="B2408" s="7">
        <v>6.4</v>
      </c>
    </row>
    <row r="2409" spans="1:2">
      <c r="A2409" s="8" t="s">
        <v>19694</v>
      </c>
      <c r="B2409" s="8">
        <v>5.0999999999999996</v>
      </c>
    </row>
    <row r="2410" spans="1:2">
      <c r="A2410" s="7" t="s">
        <v>2117</v>
      </c>
      <c r="B2410" s="7">
        <v>3.5</v>
      </c>
    </row>
    <row r="2411" spans="1:2">
      <c r="A2411" s="8" t="s">
        <v>1411</v>
      </c>
      <c r="B2411" s="8">
        <v>6.6</v>
      </c>
    </row>
    <row r="2412" spans="1:2">
      <c r="A2412" s="7" t="s">
        <v>3043</v>
      </c>
      <c r="B2412" s="7">
        <v>7</v>
      </c>
    </row>
    <row r="2413" spans="1:2">
      <c r="A2413" s="8" t="s">
        <v>3395</v>
      </c>
      <c r="B2413" s="8">
        <v>5.6</v>
      </c>
    </row>
    <row r="2414" spans="1:2">
      <c r="A2414" s="7" t="s">
        <v>1933</v>
      </c>
      <c r="B2414" s="7">
        <v>8.1999999999999993</v>
      </c>
    </row>
    <row r="2415" spans="1:2">
      <c r="A2415" s="8" t="s">
        <v>6185</v>
      </c>
      <c r="B2415" s="8">
        <v>6.9</v>
      </c>
    </row>
    <row r="2416" spans="1:2">
      <c r="A2416" s="7" t="s">
        <v>16856</v>
      </c>
      <c r="B2416" s="7">
        <v>3.3</v>
      </c>
    </row>
    <row r="2417" spans="1:2">
      <c r="A2417" s="8" t="s">
        <v>210</v>
      </c>
      <c r="B2417" s="8">
        <v>6.5</v>
      </c>
    </row>
    <row r="2418" spans="1:2">
      <c r="A2418" s="7" t="s">
        <v>1927</v>
      </c>
      <c r="B2418" s="7">
        <v>6.8</v>
      </c>
    </row>
    <row r="2419" spans="1:2">
      <c r="A2419" s="8" t="s">
        <v>66</v>
      </c>
      <c r="B2419" s="8">
        <v>7.4</v>
      </c>
    </row>
    <row r="2420" spans="1:2">
      <c r="A2420" s="7" t="s">
        <v>59</v>
      </c>
      <c r="B2420" s="7">
        <v>4.9000000000000004</v>
      </c>
    </row>
    <row r="2421" spans="1:2">
      <c r="A2421" s="8" t="s">
        <v>21205</v>
      </c>
      <c r="B2421" s="8">
        <v>5.2</v>
      </c>
    </row>
    <row r="2422" spans="1:2">
      <c r="A2422" s="7" t="s">
        <v>123</v>
      </c>
      <c r="B2422" s="7">
        <v>5.8</v>
      </c>
    </row>
    <row r="2423" spans="1:2">
      <c r="A2423" s="8" t="s">
        <v>8931</v>
      </c>
      <c r="B2423" s="8">
        <v>6.2</v>
      </c>
    </row>
    <row r="2424" spans="1:2">
      <c r="A2424" s="7" t="s">
        <v>5485</v>
      </c>
      <c r="B2424" s="7">
        <v>7.1</v>
      </c>
    </row>
    <row r="2425" spans="1:2">
      <c r="A2425" s="8" t="s">
        <v>1666</v>
      </c>
      <c r="B2425" s="8">
        <v>6.3</v>
      </c>
    </row>
    <row r="2426" spans="1:2">
      <c r="A2426" s="7" t="s">
        <v>4061</v>
      </c>
      <c r="B2426" s="7">
        <v>5.7</v>
      </c>
    </row>
    <row r="2427" spans="1:2">
      <c r="A2427" s="8" t="s">
        <v>15995</v>
      </c>
      <c r="B2427" s="8">
        <v>6.9</v>
      </c>
    </row>
    <row r="2428" spans="1:2">
      <c r="A2428" s="7" t="s">
        <v>683</v>
      </c>
      <c r="B2428" s="7">
        <v>7.3</v>
      </c>
    </row>
    <row r="2429" spans="1:2">
      <c r="A2429" s="8" t="s">
        <v>12677</v>
      </c>
      <c r="B2429" s="8">
        <v>5.7</v>
      </c>
    </row>
    <row r="2430" spans="1:2">
      <c r="A2430" s="7" t="s">
        <v>2482</v>
      </c>
      <c r="B2430" s="7">
        <v>6.3</v>
      </c>
    </row>
    <row r="2431" spans="1:2">
      <c r="A2431" s="8" t="s">
        <v>9179</v>
      </c>
      <c r="B2431" s="8">
        <v>4.0999999999999996</v>
      </c>
    </row>
    <row r="2432" spans="1:2">
      <c r="A2432" s="7" t="s">
        <v>1411</v>
      </c>
      <c r="B2432" s="7">
        <v>6.6</v>
      </c>
    </row>
    <row r="2433" spans="1:2">
      <c r="A2433" s="8" t="s">
        <v>13048</v>
      </c>
      <c r="B2433" s="8">
        <v>5.9</v>
      </c>
    </row>
    <row r="2434" spans="1:2">
      <c r="A2434" s="7" t="s">
        <v>210</v>
      </c>
      <c r="B2434" s="7">
        <v>7.2</v>
      </c>
    </row>
    <row r="2435" spans="1:2">
      <c r="A2435" s="8" t="s">
        <v>1666</v>
      </c>
      <c r="B2435" s="8">
        <v>6.2</v>
      </c>
    </row>
    <row r="2436" spans="1:2">
      <c r="A2436" s="7" t="s">
        <v>66</v>
      </c>
      <c r="B2436" s="7">
        <v>7.7</v>
      </c>
    </row>
    <row r="2437" spans="1:2">
      <c r="A2437" s="8" t="s">
        <v>3817</v>
      </c>
      <c r="B2437" s="8">
        <v>7.2</v>
      </c>
    </row>
    <row r="2438" spans="1:2">
      <c r="A2438" s="7" t="s">
        <v>14994</v>
      </c>
      <c r="B2438" s="7">
        <v>7.4</v>
      </c>
    </row>
    <row r="2439" spans="1:2">
      <c r="A2439" s="8" t="s">
        <v>1411</v>
      </c>
      <c r="B2439" s="8">
        <v>5.0999999999999996</v>
      </c>
    </row>
    <row r="2440" spans="1:2">
      <c r="A2440" s="7" t="s">
        <v>5310</v>
      </c>
      <c r="B2440" s="7">
        <v>6.4</v>
      </c>
    </row>
    <row r="2441" spans="1:2">
      <c r="A2441" s="8" t="s">
        <v>42</v>
      </c>
      <c r="B2441" s="8">
        <v>6.4</v>
      </c>
    </row>
    <row r="2442" spans="1:2">
      <c r="A2442" s="7" t="s">
        <v>5530</v>
      </c>
      <c r="B2442" s="7">
        <v>6.1</v>
      </c>
    </row>
    <row r="2443" spans="1:2">
      <c r="A2443" s="8" t="s">
        <v>185</v>
      </c>
      <c r="B2443" s="8">
        <v>6.1</v>
      </c>
    </row>
    <row r="2444" spans="1:2">
      <c r="A2444" s="7" t="s">
        <v>1673</v>
      </c>
      <c r="B2444" s="7">
        <v>4.9000000000000004</v>
      </c>
    </row>
    <row r="2445" spans="1:2">
      <c r="A2445" s="8" t="s">
        <v>8052</v>
      </c>
      <c r="B2445" s="8">
        <v>6.3</v>
      </c>
    </row>
    <row r="2446" spans="1:2">
      <c r="A2446" s="7" t="s">
        <v>42</v>
      </c>
      <c r="B2446" s="7">
        <v>5.8</v>
      </c>
    </row>
    <row r="2447" spans="1:2">
      <c r="A2447" s="8" t="s">
        <v>2134</v>
      </c>
      <c r="B2447" s="8">
        <v>7.2</v>
      </c>
    </row>
    <row r="2448" spans="1:2">
      <c r="A2448" s="7" t="s">
        <v>783</v>
      </c>
      <c r="B2448" s="7">
        <v>6.7</v>
      </c>
    </row>
    <row r="2449" spans="1:2">
      <c r="A2449" s="8" t="s">
        <v>1673</v>
      </c>
      <c r="B2449" s="8">
        <v>5.5</v>
      </c>
    </row>
    <row r="2450" spans="1:2">
      <c r="A2450" s="7" t="s">
        <v>1673</v>
      </c>
      <c r="B2450" s="7">
        <v>5.8</v>
      </c>
    </row>
    <row r="2451" spans="1:2">
      <c r="A2451" s="8" t="s">
        <v>21430</v>
      </c>
      <c r="B2451" s="8">
        <v>6.2</v>
      </c>
    </row>
    <row r="2452" spans="1:2">
      <c r="A2452" s="7" t="s">
        <v>6269</v>
      </c>
      <c r="B2452" s="7">
        <v>6.4</v>
      </c>
    </row>
    <row r="2453" spans="1:2">
      <c r="A2453" s="8" t="s">
        <v>6891</v>
      </c>
      <c r="B2453" s="8">
        <v>5.6</v>
      </c>
    </row>
    <row r="2454" spans="1:2">
      <c r="A2454" s="7" t="s">
        <v>3618</v>
      </c>
      <c r="B2454" s="7">
        <v>5.3</v>
      </c>
    </row>
    <row r="2455" spans="1:2">
      <c r="A2455" s="8" t="s">
        <v>7392</v>
      </c>
      <c r="B2455" s="8">
        <v>6.6</v>
      </c>
    </row>
    <row r="2456" spans="1:2">
      <c r="A2456" s="7" t="s">
        <v>1411</v>
      </c>
      <c r="B2456" s="7">
        <v>5.7</v>
      </c>
    </row>
    <row r="2457" spans="1:2">
      <c r="A2457" s="8" t="s">
        <v>210</v>
      </c>
      <c r="B2457" s="8">
        <v>5.5</v>
      </c>
    </row>
    <row r="2458" spans="1:2">
      <c r="A2458" s="7" t="s">
        <v>3043</v>
      </c>
      <c r="B2458" s="7">
        <v>7.5</v>
      </c>
    </row>
    <row r="2459" spans="1:2">
      <c r="A2459" s="8" t="s">
        <v>6608</v>
      </c>
      <c r="B2459" s="8">
        <v>6.2</v>
      </c>
    </row>
    <row r="2460" spans="1:2">
      <c r="A2460" s="7" t="s">
        <v>11428</v>
      </c>
      <c r="B2460" s="7">
        <v>6.9</v>
      </c>
    </row>
    <row r="2461" spans="1:2">
      <c r="A2461" s="8" t="s">
        <v>1673</v>
      </c>
      <c r="B2461" s="8">
        <v>5.2</v>
      </c>
    </row>
    <row r="2462" spans="1:2">
      <c r="A2462" s="7" t="s">
        <v>6389</v>
      </c>
      <c r="B2462" s="7">
        <v>5.4</v>
      </c>
    </row>
    <row r="2463" spans="1:2">
      <c r="A2463" s="8" t="s">
        <v>2519</v>
      </c>
      <c r="B2463" s="8">
        <v>4.7</v>
      </c>
    </row>
    <row r="2464" spans="1:2">
      <c r="A2464" s="7" t="s">
        <v>848</v>
      </c>
      <c r="B2464" s="7">
        <v>5.6</v>
      </c>
    </row>
    <row r="2465" spans="1:2">
      <c r="A2465" s="8" t="s">
        <v>1927</v>
      </c>
      <c r="B2465" s="8">
        <v>7.2</v>
      </c>
    </row>
    <row r="2466" spans="1:2">
      <c r="A2466" s="7" t="s">
        <v>19694</v>
      </c>
      <c r="B2466" s="7">
        <v>5.0999999999999996</v>
      </c>
    </row>
    <row r="2467" spans="1:2">
      <c r="A2467" s="8" t="s">
        <v>1953</v>
      </c>
      <c r="B2467" s="8">
        <v>7.1</v>
      </c>
    </row>
    <row r="2468" spans="1:2">
      <c r="A2468" s="7" t="s">
        <v>4318</v>
      </c>
      <c r="B2468" s="7">
        <v>7.2</v>
      </c>
    </row>
    <row r="2469" spans="1:2">
      <c r="A2469" s="8" t="s">
        <v>2519</v>
      </c>
      <c r="B2469" s="8">
        <v>6</v>
      </c>
    </row>
    <row r="2470" spans="1:2">
      <c r="A2470" s="7" t="s">
        <v>9329</v>
      </c>
      <c r="B2470" s="7">
        <v>6.8</v>
      </c>
    </row>
    <row r="2471" spans="1:2">
      <c r="A2471" s="8" t="s">
        <v>330</v>
      </c>
      <c r="B2471" s="8">
        <v>6.3</v>
      </c>
    </row>
    <row r="2472" spans="1:2">
      <c r="A2472" s="7" t="s">
        <v>4163</v>
      </c>
      <c r="B2472" s="7">
        <v>6.2</v>
      </c>
    </row>
    <row r="2473" spans="1:2">
      <c r="A2473" s="8" t="s">
        <v>1540</v>
      </c>
      <c r="B2473" s="8">
        <v>6.6</v>
      </c>
    </row>
    <row r="2474" spans="1:2">
      <c r="A2474" s="7" t="s">
        <v>6389</v>
      </c>
      <c r="B2474" s="7">
        <v>6.2</v>
      </c>
    </row>
    <row r="2475" spans="1:2">
      <c r="A2475" s="8" t="s">
        <v>6312</v>
      </c>
      <c r="B2475" s="8">
        <v>5.7</v>
      </c>
    </row>
    <row r="2476" spans="1:2">
      <c r="A2476" s="7" t="s">
        <v>1411</v>
      </c>
      <c r="B2476" s="7">
        <v>4.7</v>
      </c>
    </row>
    <row r="2477" spans="1:2">
      <c r="A2477" s="8" t="s">
        <v>6312</v>
      </c>
      <c r="B2477" s="8">
        <v>6.5</v>
      </c>
    </row>
    <row r="2478" spans="1:2">
      <c r="A2478" s="7" t="s">
        <v>1411</v>
      </c>
      <c r="B2478" s="7">
        <v>6.2</v>
      </c>
    </row>
    <row r="2479" spans="1:2">
      <c r="A2479" s="8" t="s">
        <v>11211</v>
      </c>
      <c r="B2479" s="8">
        <v>7.1</v>
      </c>
    </row>
    <row r="2480" spans="1:2">
      <c r="A2480" s="7" t="s">
        <v>14065</v>
      </c>
      <c r="B2480" s="7">
        <v>7</v>
      </c>
    </row>
    <row r="2481" spans="1:2">
      <c r="A2481" s="8" t="s">
        <v>1411</v>
      </c>
      <c r="B2481" s="8">
        <v>6.3</v>
      </c>
    </row>
    <row r="2482" spans="1:2">
      <c r="A2482" s="7" t="s">
        <v>1005</v>
      </c>
      <c r="B2482" s="7">
        <v>6.7</v>
      </c>
    </row>
    <row r="2483" spans="1:2">
      <c r="A2483" s="8" t="s">
        <v>460</v>
      </c>
      <c r="B2483" s="8">
        <v>6</v>
      </c>
    </row>
    <row r="2484" spans="1:2">
      <c r="A2484" s="7" t="s">
        <v>2519</v>
      </c>
      <c r="B2484" s="7">
        <v>6.6</v>
      </c>
    </row>
    <row r="2485" spans="1:2">
      <c r="A2485" s="8" t="s">
        <v>223</v>
      </c>
      <c r="B2485" s="8">
        <v>6.4</v>
      </c>
    </row>
    <row r="2486" spans="1:2">
      <c r="A2486" s="7" t="s">
        <v>5369</v>
      </c>
      <c r="B2486" s="7">
        <v>7.4</v>
      </c>
    </row>
    <row r="2487" spans="1:2">
      <c r="A2487" s="8" t="s">
        <v>11236</v>
      </c>
      <c r="B2487" s="8">
        <v>8.3000000000000007</v>
      </c>
    </row>
    <row r="2488" spans="1:2">
      <c r="A2488" s="7" t="s">
        <v>267</v>
      </c>
      <c r="B2488" s="7">
        <v>5.5</v>
      </c>
    </row>
    <row r="2489" spans="1:2">
      <c r="A2489" s="8" t="s">
        <v>2519</v>
      </c>
      <c r="B2489" s="8">
        <v>7.3</v>
      </c>
    </row>
    <row r="2490" spans="1:2">
      <c r="A2490" s="7" t="s">
        <v>460</v>
      </c>
      <c r="B2490" s="7">
        <v>7</v>
      </c>
    </row>
    <row r="2491" spans="1:2">
      <c r="A2491" s="8" t="s">
        <v>9478</v>
      </c>
      <c r="B2491" s="8">
        <v>6.1</v>
      </c>
    </row>
    <row r="2492" spans="1:2">
      <c r="A2492" s="7" t="s">
        <v>9179</v>
      </c>
      <c r="B2492" s="7">
        <v>7.3</v>
      </c>
    </row>
    <row r="2493" spans="1:2">
      <c r="A2493" s="8" t="s">
        <v>467</v>
      </c>
      <c r="B2493" s="8">
        <v>7.6</v>
      </c>
    </row>
    <row r="2494" spans="1:2">
      <c r="A2494" s="7" t="s">
        <v>4370</v>
      </c>
      <c r="B2494" s="7">
        <v>5.6</v>
      </c>
    </row>
    <row r="2495" spans="1:2">
      <c r="A2495" s="8" t="s">
        <v>59</v>
      </c>
      <c r="B2495" s="8">
        <v>6.8</v>
      </c>
    </row>
    <row r="2496" spans="1:2">
      <c r="A2496" s="7" t="s">
        <v>2248</v>
      </c>
      <c r="B2496" s="7">
        <v>8.1</v>
      </c>
    </row>
    <row r="2497" spans="1:2">
      <c r="A2497" s="8" t="s">
        <v>4436</v>
      </c>
      <c r="B2497" s="8">
        <v>6.4</v>
      </c>
    </row>
    <row r="2498" spans="1:2">
      <c r="A2498" s="7" t="s">
        <v>4436</v>
      </c>
      <c r="B2498" s="7">
        <v>6.4</v>
      </c>
    </row>
    <row r="2499" spans="1:2">
      <c r="A2499" s="8" t="s">
        <v>2989</v>
      </c>
      <c r="B2499" s="8">
        <v>4.8</v>
      </c>
    </row>
    <row r="2500" spans="1:2">
      <c r="A2500" s="7" t="s">
        <v>12471</v>
      </c>
      <c r="B2500" s="7">
        <v>7.6</v>
      </c>
    </row>
    <row r="2501" spans="1:2">
      <c r="A2501" s="8" t="s">
        <v>1116</v>
      </c>
      <c r="B2501" s="8">
        <v>5.4</v>
      </c>
    </row>
    <row r="2502" spans="1:2">
      <c r="A2502" s="7" t="s">
        <v>1419</v>
      </c>
      <c r="B2502" s="7">
        <v>6.3</v>
      </c>
    </row>
    <row r="2503" spans="1:2">
      <c r="A2503" s="8" t="s">
        <v>5089</v>
      </c>
      <c r="B2503" s="8">
        <v>7.2</v>
      </c>
    </row>
    <row r="2504" spans="1:2">
      <c r="A2504" s="7" t="s">
        <v>2519</v>
      </c>
      <c r="B2504" s="7">
        <v>7.4</v>
      </c>
    </row>
    <row r="2505" spans="1:2">
      <c r="A2505" s="8" t="s">
        <v>144</v>
      </c>
      <c r="B2505" s="8">
        <v>4.2</v>
      </c>
    </row>
    <row r="2506" spans="1:2">
      <c r="A2506" s="7" t="s">
        <v>2200</v>
      </c>
      <c r="B2506" s="7">
        <v>6.5</v>
      </c>
    </row>
    <row r="2507" spans="1:2">
      <c r="A2507" s="8" t="s">
        <v>3016</v>
      </c>
      <c r="B2507" s="8">
        <v>7.7</v>
      </c>
    </row>
    <row r="2508" spans="1:2">
      <c r="A2508" s="7" t="s">
        <v>1806</v>
      </c>
      <c r="B2508" s="7">
        <v>6</v>
      </c>
    </row>
    <row r="2509" spans="1:2">
      <c r="A2509" s="8" t="s">
        <v>1806</v>
      </c>
      <c r="B2509" s="8">
        <v>6</v>
      </c>
    </row>
    <row r="2510" spans="1:2">
      <c r="A2510" s="7" t="s">
        <v>5485</v>
      </c>
      <c r="B2510" s="7">
        <v>7.2</v>
      </c>
    </row>
    <row r="2511" spans="1:2">
      <c r="A2511" s="8" t="s">
        <v>18957</v>
      </c>
      <c r="B2511" s="8">
        <v>7</v>
      </c>
    </row>
    <row r="2512" spans="1:2">
      <c r="A2512" s="7" t="s">
        <v>1744</v>
      </c>
      <c r="B2512" s="7">
        <v>6.6</v>
      </c>
    </row>
    <row r="2513" spans="1:2">
      <c r="A2513" s="8" t="s">
        <v>50</v>
      </c>
      <c r="B2513" s="8">
        <v>6.7</v>
      </c>
    </row>
    <row r="2514" spans="1:2">
      <c r="A2514" s="7" t="s">
        <v>5745</v>
      </c>
      <c r="B2514" s="7">
        <v>7.1</v>
      </c>
    </row>
    <row r="2515" spans="1:2">
      <c r="A2515" s="8" t="s">
        <v>2650</v>
      </c>
      <c r="B2515" s="8">
        <v>6.8</v>
      </c>
    </row>
    <row r="2516" spans="1:2">
      <c r="A2516" s="7" t="s">
        <v>267</v>
      </c>
      <c r="B2516" s="7">
        <v>8.3000000000000007</v>
      </c>
    </row>
    <row r="2517" spans="1:2">
      <c r="A2517" s="8" t="s">
        <v>418</v>
      </c>
      <c r="B2517" s="8">
        <v>5.5</v>
      </c>
    </row>
    <row r="2518" spans="1:2">
      <c r="A2518" s="7" t="s">
        <v>3395</v>
      </c>
      <c r="B2518" s="7">
        <v>8</v>
      </c>
    </row>
    <row r="2519" spans="1:2">
      <c r="A2519" s="8" t="s">
        <v>3395</v>
      </c>
      <c r="B2519" s="8">
        <v>6.5</v>
      </c>
    </row>
    <row r="2520" spans="1:2">
      <c r="A2520" s="7" t="s">
        <v>210</v>
      </c>
      <c r="B2520" s="7">
        <v>7.4</v>
      </c>
    </row>
    <row r="2521" spans="1:2">
      <c r="A2521" s="8" t="s">
        <v>5926</v>
      </c>
      <c r="B2521" s="8">
        <v>6</v>
      </c>
    </row>
    <row r="2522" spans="1:2">
      <c r="A2522" s="7" t="s">
        <v>258</v>
      </c>
      <c r="B2522" s="7">
        <v>4.0999999999999996</v>
      </c>
    </row>
    <row r="2523" spans="1:2">
      <c r="A2523" s="8" t="s">
        <v>2519</v>
      </c>
      <c r="B2523" s="8">
        <v>5.6</v>
      </c>
    </row>
    <row r="2524" spans="1:2">
      <c r="A2524" s="7" t="s">
        <v>1916</v>
      </c>
      <c r="B2524" s="7">
        <v>6.3</v>
      </c>
    </row>
    <row r="2525" spans="1:2">
      <c r="A2525" s="8" t="s">
        <v>66</v>
      </c>
      <c r="B2525" s="8">
        <v>7.5</v>
      </c>
    </row>
    <row r="2526" spans="1:2">
      <c r="A2526" s="7" t="s">
        <v>4061</v>
      </c>
      <c r="B2526" s="7">
        <v>6.5</v>
      </c>
    </row>
    <row r="2527" spans="1:2">
      <c r="A2527" s="8" t="s">
        <v>1540</v>
      </c>
      <c r="B2527" s="8">
        <v>6</v>
      </c>
    </row>
    <row r="2528" spans="1:2">
      <c r="A2528" s="7" t="s">
        <v>1411</v>
      </c>
      <c r="B2528" s="7">
        <v>6.2</v>
      </c>
    </row>
    <row r="2529" spans="1:2">
      <c r="A2529" s="8" t="s">
        <v>5899</v>
      </c>
      <c r="B2529" s="8">
        <v>4</v>
      </c>
    </row>
    <row r="2530" spans="1:2">
      <c r="A2530" s="7" t="s">
        <v>59</v>
      </c>
      <c r="B2530" s="7">
        <v>5.0999999999999996</v>
      </c>
    </row>
    <row r="2531" spans="1:2">
      <c r="A2531" s="8" t="s">
        <v>418</v>
      </c>
      <c r="B2531" s="8">
        <v>5.5</v>
      </c>
    </row>
    <row r="2532" spans="1:2">
      <c r="A2532" s="7" t="s">
        <v>2300</v>
      </c>
      <c r="B2532" s="7">
        <v>5.7</v>
      </c>
    </row>
    <row r="2533" spans="1:2">
      <c r="A2533" s="8" t="s">
        <v>1411</v>
      </c>
      <c r="B2533" s="8">
        <v>6.7</v>
      </c>
    </row>
    <row r="2534" spans="1:2">
      <c r="A2534" s="7" t="s">
        <v>5490</v>
      </c>
      <c r="B2534" s="7">
        <v>6.3</v>
      </c>
    </row>
    <row r="2535" spans="1:2">
      <c r="A2535" s="8" t="s">
        <v>1005</v>
      </c>
      <c r="B2535" s="8">
        <v>6.6</v>
      </c>
    </row>
    <row r="2536" spans="1:2">
      <c r="A2536" s="7" t="s">
        <v>878</v>
      </c>
      <c r="B2536" s="7">
        <v>6.4</v>
      </c>
    </row>
    <row r="2537" spans="1:2">
      <c r="A2537" s="8" t="s">
        <v>3382</v>
      </c>
      <c r="B2537" s="8">
        <v>7.5</v>
      </c>
    </row>
    <row r="2538" spans="1:2">
      <c r="A2538" s="7" t="s">
        <v>6505</v>
      </c>
      <c r="B2538" s="7">
        <v>6.1</v>
      </c>
    </row>
    <row r="2539" spans="1:2">
      <c r="A2539" s="8" t="s">
        <v>1673</v>
      </c>
      <c r="B2539" s="8">
        <v>6.3</v>
      </c>
    </row>
    <row r="2540" spans="1:2">
      <c r="A2540" s="7" t="s">
        <v>3395</v>
      </c>
      <c r="B2540" s="7">
        <v>6.6</v>
      </c>
    </row>
    <row r="2541" spans="1:2">
      <c r="A2541" s="8" t="s">
        <v>1896</v>
      </c>
      <c r="B2541" s="8">
        <v>5.2</v>
      </c>
    </row>
    <row r="2542" spans="1:2">
      <c r="A2542" s="7" t="s">
        <v>1673</v>
      </c>
      <c r="B2542" s="7">
        <v>4.4000000000000004</v>
      </c>
    </row>
    <row r="2543" spans="1:2">
      <c r="A2543" s="8" t="s">
        <v>4465</v>
      </c>
      <c r="B2543" s="8">
        <v>5.5</v>
      </c>
    </row>
    <row r="2544" spans="1:2">
      <c r="A2544" s="7" t="s">
        <v>3395</v>
      </c>
      <c r="B2544" s="7">
        <v>7.1</v>
      </c>
    </row>
    <row r="2545" spans="1:2">
      <c r="A2545" s="8" t="s">
        <v>7565</v>
      </c>
      <c r="B2545" s="8">
        <v>3.5</v>
      </c>
    </row>
    <row r="2546" spans="1:2">
      <c r="A2546" s="7" t="s">
        <v>2606</v>
      </c>
      <c r="B2546" s="7">
        <v>5.3</v>
      </c>
    </row>
    <row r="2547" spans="1:2">
      <c r="A2547" s="8" t="s">
        <v>7823</v>
      </c>
      <c r="B2547" s="8">
        <v>2.1</v>
      </c>
    </row>
    <row r="2548" spans="1:2">
      <c r="A2548" s="7" t="s">
        <v>4901</v>
      </c>
      <c r="B2548" s="7">
        <v>5.6</v>
      </c>
    </row>
    <row r="2549" spans="1:2">
      <c r="A2549" s="8" t="s">
        <v>2207</v>
      </c>
      <c r="B2549" s="8">
        <v>6.1</v>
      </c>
    </row>
    <row r="2550" spans="1:2">
      <c r="A2550" s="7" t="s">
        <v>1397</v>
      </c>
      <c r="B2550" s="7">
        <v>3.9</v>
      </c>
    </row>
    <row r="2551" spans="1:2">
      <c r="A2551" s="8" t="s">
        <v>4282</v>
      </c>
      <c r="B2551" s="8">
        <v>6.8</v>
      </c>
    </row>
    <row r="2552" spans="1:2">
      <c r="A2552" s="7" t="s">
        <v>2519</v>
      </c>
      <c r="B2552" s="7">
        <v>7.1</v>
      </c>
    </row>
    <row r="2553" spans="1:2">
      <c r="A2553" s="8" t="s">
        <v>3395</v>
      </c>
      <c r="B2553" s="8">
        <v>7.1</v>
      </c>
    </row>
    <row r="2554" spans="1:2">
      <c r="A2554" s="7" t="s">
        <v>511</v>
      </c>
      <c r="B2554" s="7">
        <v>5.5</v>
      </c>
    </row>
    <row r="2555" spans="1:2">
      <c r="A2555" s="8" t="s">
        <v>2117</v>
      </c>
      <c r="B2555" s="8">
        <v>7.2</v>
      </c>
    </row>
    <row r="2556" spans="1:2">
      <c r="A2556" s="7" t="s">
        <v>2519</v>
      </c>
      <c r="B2556" s="7">
        <v>5.4</v>
      </c>
    </row>
    <row r="2557" spans="1:2">
      <c r="A2557" s="8" t="s">
        <v>1386</v>
      </c>
      <c r="B2557" s="8">
        <v>5.4</v>
      </c>
    </row>
    <row r="2558" spans="1:2">
      <c r="A2558" s="7" t="s">
        <v>4318</v>
      </c>
      <c r="B2558" s="7">
        <v>4.5999999999999996</v>
      </c>
    </row>
    <row r="2559" spans="1:2">
      <c r="A2559" s="8" t="s">
        <v>511</v>
      </c>
      <c r="B2559" s="8">
        <v>6.1</v>
      </c>
    </row>
    <row r="2560" spans="1:2">
      <c r="A2560" s="7" t="s">
        <v>2134</v>
      </c>
      <c r="B2560" s="7">
        <v>6.6</v>
      </c>
    </row>
    <row r="2561" spans="1:2">
      <c r="A2561" s="8" t="s">
        <v>2482</v>
      </c>
      <c r="B2561" s="8">
        <v>6.1</v>
      </c>
    </row>
    <row r="2562" spans="1:2">
      <c r="A2562" s="7" t="s">
        <v>1411</v>
      </c>
      <c r="B2562" s="7">
        <v>7.1</v>
      </c>
    </row>
    <row r="2563" spans="1:2">
      <c r="A2563" s="8" t="s">
        <v>330</v>
      </c>
      <c r="B2563" s="8">
        <v>7.2</v>
      </c>
    </row>
    <row r="2564" spans="1:2">
      <c r="A2564" s="7" t="s">
        <v>1673</v>
      </c>
      <c r="B2564" s="7">
        <v>5.8</v>
      </c>
    </row>
    <row r="2565" spans="1:2">
      <c r="A2565" s="8" t="s">
        <v>5953</v>
      </c>
      <c r="B2565" s="8">
        <v>5.8</v>
      </c>
    </row>
    <row r="2566" spans="1:2">
      <c r="A2566" s="7" t="s">
        <v>210</v>
      </c>
      <c r="B2566" s="7">
        <v>6.3</v>
      </c>
    </row>
    <row r="2567" spans="1:2">
      <c r="A2567" s="8" t="s">
        <v>14039</v>
      </c>
      <c r="B2567" s="8">
        <v>6.5</v>
      </c>
    </row>
    <row r="2568" spans="1:2">
      <c r="A2568" s="7" t="s">
        <v>77</v>
      </c>
      <c r="B2568" s="7">
        <v>4.7</v>
      </c>
    </row>
    <row r="2569" spans="1:2">
      <c r="A2569" s="8" t="s">
        <v>2875</v>
      </c>
      <c r="B2569" s="8">
        <v>7.8</v>
      </c>
    </row>
    <row r="2570" spans="1:2">
      <c r="A2570" s="7" t="s">
        <v>655</v>
      </c>
      <c r="B2570" s="7">
        <v>6.3</v>
      </c>
    </row>
    <row r="2571" spans="1:2">
      <c r="A2571" s="8" t="s">
        <v>4890</v>
      </c>
      <c r="B2571" s="8">
        <v>6.1</v>
      </c>
    </row>
    <row r="2572" spans="1:2">
      <c r="A2572" s="7" t="s">
        <v>4323</v>
      </c>
      <c r="B2572" s="7">
        <v>6.1</v>
      </c>
    </row>
    <row r="2573" spans="1:2">
      <c r="A2573" s="8" t="s">
        <v>16856</v>
      </c>
      <c r="B2573" s="8">
        <v>7.1</v>
      </c>
    </row>
    <row r="2574" spans="1:2">
      <c r="A2574" s="7" t="s">
        <v>4465</v>
      </c>
      <c r="B2574" s="7">
        <v>6.2</v>
      </c>
    </row>
    <row r="2575" spans="1:2">
      <c r="A2575" s="8" t="s">
        <v>1254</v>
      </c>
      <c r="B2575" s="8">
        <v>5.5</v>
      </c>
    </row>
    <row r="2576" spans="1:2">
      <c r="A2576" s="7" t="s">
        <v>210</v>
      </c>
      <c r="B2576" s="7">
        <v>6.3</v>
      </c>
    </row>
    <row r="2577" spans="1:2">
      <c r="A2577" s="8" t="s">
        <v>1666</v>
      </c>
      <c r="B2577" s="8">
        <v>6.5</v>
      </c>
    </row>
    <row r="2578" spans="1:2">
      <c r="A2578" s="7" t="s">
        <v>2117</v>
      </c>
      <c r="B2578" s="7">
        <v>6.3</v>
      </c>
    </row>
    <row r="2579" spans="1:2">
      <c r="A2579" s="8" t="s">
        <v>2519</v>
      </c>
      <c r="B2579" s="8">
        <v>5.7</v>
      </c>
    </row>
    <row r="2580" spans="1:2">
      <c r="A2580" s="7" t="s">
        <v>6118</v>
      </c>
      <c r="B2580" s="7">
        <v>5.9</v>
      </c>
    </row>
    <row r="2581" spans="1:2">
      <c r="A2581" s="8" t="s">
        <v>460</v>
      </c>
      <c r="B2581" s="8">
        <v>7.8</v>
      </c>
    </row>
    <row r="2582" spans="1:2">
      <c r="A2582" s="7" t="s">
        <v>1673</v>
      </c>
      <c r="B2582" s="7">
        <v>5.3</v>
      </c>
    </row>
    <row r="2583" spans="1:2">
      <c r="A2583" s="8" t="s">
        <v>2519</v>
      </c>
      <c r="B2583" s="8">
        <v>7.4</v>
      </c>
    </row>
    <row r="2584" spans="1:2">
      <c r="A2584" s="7" t="s">
        <v>1005</v>
      </c>
      <c r="B2584" s="7">
        <v>8.3000000000000007</v>
      </c>
    </row>
    <row r="2585" spans="1:2">
      <c r="A2585" s="8" t="s">
        <v>1073</v>
      </c>
      <c r="B2585" s="8">
        <v>6.7</v>
      </c>
    </row>
    <row r="2586" spans="1:2">
      <c r="A2586" s="7" t="s">
        <v>7034</v>
      </c>
      <c r="B2586" s="7">
        <v>6.4</v>
      </c>
    </row>
    <row r="2587" spans="1:2">
      <c r="A2587" s="8" t="s">
        <v>330</v>
      </c>
      <c r="B2587" s="8">
        <v>6</v>
      </c>
    </row>
    <row r="2588" spans="1:2">
      <c r="A2588" s="7" t="s">
        <v>1411</v>
      </c>
      <c r="B2588" s="7">
        <v>7.1</v>
      </c>
    </row>
    <row r="2589" spans="1:2">
      <c r="A2589" s="8" t="s">
        <v>6389</v>
      </c>
      <c r="B2589" s="8">
        <v>5.6</v>
      </c>
    </row>
    <row r="2590" spans="1:2">
      <c r="A2590" s="7" t="s">
        <v>11005</v>
      </c>
      <c r="B2590" s="7">
        <v>7.4</v>
      </c>
    </row>
    <row r="2591" spans="1:2">
      <c r="A2591" s="8" t="s">
        <v>144</v>
      </c>
      <c r="B2591" s="8">
        <v>5.0999999999999996</v>
      </c>
    </row>
    <row r="2592" spans="1:2">
      <c r="A2592" s="7" t="s">
        <v>1411</v>
      </c>
      <c r="B2592" s="7">
        <v>6.3</v>
      </c>
    </row>
    <row r="2593" spans="1:2">
      <c r="A2593" s="8" t="s">
        <v>1673</v>
      </c>
      <c r="B2593" s="8">
        <v>6.4</v>
      </c>
    </row>
    <row r="2594" spans="1:2">
      <c r="A2594" s="7" t="s">
        <v>1666</v>
      </c>
      <c r="B2594" s="7">
        <v>6.9</v>
      </c>
    </row>
    <row r="2595" spans="1:2">
      <c r="A2595" s="8" t="s">
        <v>1673</v>
      </c>
      <c r="B2595" s="8">
        <v>6.8</v>
      </c>
    </row>
    <row r="2596" spans="1:2">
      <c r="A2596" s="7" t="s">
        <v>5953</v>
      </c>
      <c r="B2596" s="7">
        <v>6.2</v>
      </c>
    </row>
    <row r="2597" spans="1:2">
      <c r="A2597" s="8" t="s">
        <v>3016</v>
      </c>
      <c r="B2597" s="8">
        <v>6.5</v>
      </c>
    </row>
    <row r="2598" spans="1:2">
      <c r="A2598" s="7" t="s">
        <v>210</v>
      </c>
      <c r="B2598" s="7">
        <v>7.8</v>
      </c>
    </row>
    <row r="2599" spans="1:2">
      <c r="A2599" s="8" t="s">
        <v>1757</v>
      </c>
      <c r="B2599" s="8">
        <v>6.5</v>
      </c>
    </row>
    <row r="2600" spans="1:2">
      <c r="A2600" s="7" t="s">
        <v>42</v>
      </c>
      <c r="B2600" s="7">
        <v>6.6</v>
      </c>
    </row>
    <row r="2601" spans="1:2">
      <c r="A2601" s="8" t="s">
        <v>210</v>
      </c>
      <c r="B2601" s="8">
        <v>6.8</v>
      </c>
    </row>
    <row r="2602" spans="1:2">
      <c r="A2602" s="7" t="s">
        <v>2117</v>
      </c>
      <c r="B2602" s="7">
        <v>7.1</v>
      </c>
    </row>
    <row r="2603" spans="1:2">
      <c r="A2603" s="8" t="s">
        <v>18394</v>
      </c>
      <c r="B2603" s="8">
        <v>6.5</v>
      </c>
    </row>
    <row r="2604" spans="1:2">
      <c r="A2604" s="7" t="s">
        <v>1744</v>
      </c>
      <c r="B2604" s="7">
        <v>6.2</v>
      </c>
    </row>
    <row r="2605" spans="1:2">
      <c r="A2605" s="8" t="s">
        <v>2669</v>
      </c>
      <c r="B2605" s="8">
        <v>5.5</v>
      </c>
    </row>
    <row r="2606" spans="1:2">
      <c r="A2606" s="7" t="s">
        <v>2669</v>
      </c>
      <c r="B2606" s="7">
        <v>5.5</v>
      </c>
    </row>
    <row r="2607" spans="1:2">
      <c r="A2607" s="8" t="s">
        <v>6185</v>
      </c>
      <c r="B2607" s="8">
        <v>7.4</v>
      </c>
    </row>
    <row r="2608" spans="1:2">
      <c r="A2608" s="7" t="s">
        <v>69</v>
      </c>
      <c r="B2608" s="7">
        <v>7.4</v>
      </c>
    </row>
    <row r="2609" spans="1:2">
      <c r="A2609" s="8" t="s">
        <v>8046</v>
      </c>
      <c r="B2609" s="8">
        <v>7.5</v>
      </c>
    </row>
    <row r="2610" spans="1:2">
      <c r="A2610" s="7" t="s">
        <v>1360</v>
      </c>
      <c r="B2610" s="7">
        <v>5.5</v>
      </c>
    </row>
    <row r="2611" spans="1:2">
      <c r="A2611" s="8" t="s">
        <v>778</v>
      </c>
      <c r="B2611" s="8">
        <v>7.2</v>
      </c>
    </row>
    <row r="2612" spans="1:2">
      <c r="A2612" s="7" t="s">
        <v>258</v>
      </c>
      <c r="B2612" s="7">
        <v>6.8</v>
      </c>
    </row>
    <row r="2613" spans="1:2">
      <c r="A2613" s="8" t="s">
        <v>5089</v>
      </c>
      <c r="B2613" s="8">
        <v>6.5</v>
      </c>
    </row>
    <row r="2614" spans="1:2">
      <c r="A2614" s="7" t="s">
        <v>778</v>
      </c>
      <c r="B2614" s="7">
        <v>5.8</v>
      </c>
    </row>
    <row r="2615" spans="1:2">
      <c r="A2615" s="8" t="s">
        <v>267</v>
      </c>
      <c r="B2615" s="8">
        <v>7.3</v>
      </c>
    </row>
    <row r="2616" spans="1:2">
      <c r="A2616" s="7" t="s">
        <v>17512</v>
      </c>
      <c r="B2616" s="7">
        <v>7.3</v>
      </c>
    </row>
    <row r="2617" spans="1:2">
      <c r="A2617" s="8" t="s">
        <v>6185</v>
      </c>
      <c r="B2617" s="8">
        <v>7.4</v>
      </c>
    </row>
    <row r="2618" spans="1:2">
      <c r="A2618" s="7" t="s">
        <v>23320</v>
      </c>
      <c r="B2618" s="7">
        <v>4</v>
      </c>
    </row>
    <row r="2619" spans="1:2">
      <c r="A2619" s="8" t="s">
        <v>18240</v>
      </c>
      <c r="B2619" s="8">
        <v>3.9</v>
      </c>
    </row>
    <row r="2620" spans="1:2">
      <c r="A2620" s="7" t="s">
        <v>4810</v>
      </c>
      <c r="B2620" s="7">
        <v>5.2</v>
      </c>
    </row>
    <row r="2621" spans="1:2">
      <c r="A2621" s="8" t="s">
        <v>17361</v>
      </c>
      <c r="B2621" s="8">
        <v>3.4</v>
      </c>
    </row>
    <row r="2622" spans="1:2">
      <c r="A2622" s="7" t="s">
        <v>18976</v>
      </c>
      <c r="B2622" s="7">
        <v>4.7</v>
      </c>
    </row>
    <row r="2623" spans="1:2">
      <c r="A2623" s="8" t="s">
        <v>4205</v>
      </c>
      <c r="B2623" s="8">
        <v>5.5</v>
      </c>
    </row>
    <row r="2624" spans="1:2">
      <c r="A2624" s="7" t="s">
        <v>2875</v>
      </c>
      <c r="B2624" s="7">
        <v>4.7</v>
      </c>
    </row>
    <row r="2625" spans="1:2">
      <c r="A2625" s="8" t="s">
        <v>5496</v>
      </c>
      <c r="B2625" s="8">
        <v>6.7</v>
      </c>
    </row>
    <row r="2626" spans="1:2">
      <c r="A2626" s="7" t="s">
        <v>3068</v>
      </c>
      <c r="B2626" s="7">
        <v>7.8</v>
      </c>
    </row>
    <row r="2627" spans="1:2">
      <c r="A2627" s="8" t="s">
        <v>3395</v>
      </c>
      <c r="B2627" s="8">
        <v>6.5</v>
      </c>
    </row>
    <row r="2628" spans="1:2">
      <c r="A2628" s="7" t="s">
        <v>2461</v>
      </c>
      <c r="B2628" s="7">
        <v>5.2</v>
      </c>
    </row>
    <row r="2629" spans="1:2">
      <c r="A2629" s="8" t="s">
        <v>18262</v>
      </c>
      <c r="B2629" s="8">
        <v>6</v>
      </c>
    </row>
    <row r="2630" spans="1:2">
      <c r="A2630" s="7" t="s">
        <v>13255</v>
      </c>
      <c r="B2630" s="7">
        <v>4.5</v>
      </c>
    </row>
    <row r="2631" spans="1:2">
      <c r="A2631" s="8" t="s">
        <v>210</v>
      </c>
      <c r="B2631" s="8">
        <v>6.8</v>
      </c>
    </row>
    <row r="2632" spans="1:2">
      <c r="A2632" s="7" t="s">
        <v>1411</v>
      </c>
      <c r="B2632" s="7">
        <v>6.2</v>
      </c>
    </row>
    <row r="2633" spans="1:2">
      <c r="A2633" s="8" t="s">
        <v>66</v>
      </c>
      <c r="B2633" s="8">
        <v>7.7</v>
      </c>
    </row>
    <row r="2634" spans="1:2">
      <c r="A2634" s="7" t="s">
        <v>42</v>
      </c>
      <c r="B2634" s="7">
        <v>4.9000000000000004</v>
      </c>
    </row>
    <row r="2635" spans="1:2">
      <c r="A2635" s="8" t="s">
        <v>1411</v>
      </c>
      <c r="B2635" s="8">
        <v>7.3</v>
      </c>
    </row>
    <row r="2636" spans="1:2">
      <c r="A2636" s="7" t="s">
        <v>1673</v>
      </c>
      <c r="B2636" s="7">
        <v>6.5</v>
      </c>
    </row>
    <row r="2637" spans="1:2">
      <c r="A2637" s="8" t="s">
        <v>8516</v>
      </c>
      <c r="B2637" s="8">
        <v>5.3</v>
      </c>
    </row>
    <row r="2638" spans="1:2">
      <c r="A2638" s="7" t="s">
        <v>3540</v>
      </c>
      <c r="B2638" s="7">
        <v>5.6</v>
      </c>
    </row>
    <row r="2639" spans="1:2">
      <c r="A2639" s="8" t="s">
        <v>5496</v>
      </c>
      <c r="B2639" s="8">
        <v>7.5</v>
      </c>
    </row>
    <row r="2640" spans="1:2">
      <c r="A2640" s="7" t="s">
        <v>1916</v>
      </c>
      <c r="B2640" s="7">
        <v>4.5999999999999996</v>
      </c>
    </row>
    <row r="2641" spans="1:2">
      <c r="A2641" s="8" t="s">
        <v>1666</v>
      </c>
      <c r="B2641" s="8">
        <v>5.3</v>
      </c>
    </row>
    <row r="2642" spans="1:2">
      <c r="A2642" s="7" t="s">
        <v>2350</v>
      </c>
      <c r="B2642" s="7">
        <v>6.5</v>
      </c>
    </row>
    <row r="2643" spans="1:2">
      <c r="A2643" s="8" t="s">
        <v>12203</v>
      </c>
      <c r="B2643" s="8">
        <v>6</v>
      </c>
    </row>
    <row r="2644" spans="1:2">
      <c r="A2644" s="7" t="s">
        <v>13598</v>
      </c>
      <c r="B2644" s="7">
        <v>6</v>
      </c>
    </row>
    <row r="2645" spans="1:2">
      <c r="A2645" s="8" t="s">
        <v>1005</v>
      </c>
      <c r="B2645" s="8">
        <v>5</v>
      </c>
    </row>
    <row r="2646" spans="1:2">
      <c r="A2646" s="7" t="s">
        <v>3395</v>
      </c>
      <c r="B2646" s="7">
        <v>6</v>
      </c>
    </row>
    <row r="2647" spans="1:2">
      <c r="A2647" s="8" t="s">
        <v>9091</v>
      </c>
      <c r="B2647" s="8">
        <v>5.8</v>
      </c>
    </row>
    <row r="2648" spans="1:2">
      <c r="A2648" s="7" t="s">
        <v>8757</v>
      </c>
      <c r="B2648" s="7">
        <v>7.7</v>
      </c>
    </row>
    <row r="2649" spans="1:2">
      <c r="A2649" s="8" t="s">
        <v>1666</v>
      </c>
      <c r="B2649" s="8">
        <v>5.5</v>
      </c>
    </row>
    <row r="2650" spans="1:2">
      <c r="A2650" s="7" t="s">
        <v>17385</v>
      </c>
      <c r="B2650" s="7">
        <v>7.6</v>
      </c>
    </row>
    <row r="2651" spans="1:2">
      <c r="A2651" s="8" t="s">
        <v>5600</v>
      </c>
      <c r="B2651" s="8">
        <v>6.1</v>
      </c>
    </row>
    <row r="2652" spans="1:2">
      <c r="A2652" s="7" t="s">
        <v>1411</v>
      </c>
      <c r="B2652" s="7">
        <v>5.2</v>
      </c>
    </row>
    <row r="2653" spans="1:2">
      <c r="A2653" s="8" t="s">
        <v>19750</v>
      </c>
      <c r="B2653" s="8">
        <v>7.9</v>
      </c>
    </row>
    <row r="2654" spans="1:2">
      <c r="A2654" s="7" t="s">
        <v>7222</v>
      </c>
      <c r="B2654" s="7">
        <v>7.2</v>
      </c>
    </row>
    <row r="2655" spans="1:2">
      <c r="A2655" s="8" t="s">
        <v>22499</v>
      </c>
      <c r="B2655" s="8">
        <v>7.5</v>
      </c>
    </row>
    <row r="2656" spans="1:2">
      <c r="A2656" s="7" t="s">
        <v>1673</v>
      </c>
      <c r="B2656" s="7">
        <v>6.3</v>
      </c>
    </row>
    <row r="2657" spans="1:2">
      <c r="A2657" s="8" t="s">
        <v>4810</v>
      </c>
      <c r="B2657" s="8">
        <v>6.8</v>
      </c>
    </row>
    <row r="2658" spans="1:2">
      <c r="A2658" s="7" t="s">
        <v>11236</v>
      </c>
      <c r="B2658" s="7">
        <v>6.3</v>
      </c>
    </row>
    <row r="2659" spans="1:2">
      <c r="A2659" s="8" t="s">
        <v>1673</v>
      </c>
      <c r="B2659" s="8">
        <v>6.4</v>
      </c>
    </row>
    <row r="2660" spans="1:2">
      <c r="A2660" s="7" t="s">
        <v>2703</v>
      </c>
      <c r="B2660" s="7">
        <v>5.8</v>
      </c>
    </row>
    <row r="2661" spans="1:2">
      <c r="A2661" s="8" t="s">
        <v>1744</v>
      </c>
      <c r="B2661" s="8">
        <v>7.3</v>
      </c>
    </row>
    <row r="2662" spans="1:2">
      <c r="A2662" s="7" t="s">
        <v>5953</v>
      </c>
      <c r="B2662" s="7">
        <v>6.9</v>
      </c>
    </row>
    <row r="2663" spans="1:2">
      <c r="A2663" s="8" t="s">
        <v>210</v>
      </c>
      <c r="B2663" s="8">
        <v>7.8</v>
      </c>
    </row>
    <row r="2664" spans="1:2">
      <c r="A2664" s="7" t="s">
        <v>1718</v>
      </c>
      <c r="B2664" s="7">
        <v>6.6</v>
      </c>
    </row>
    <row r="2665" spans="1:2">
      <c r="A2665" s="8" t="s">
        <v>3395</v>
      </c>
      <c r="B2665" s="8">
        <v>8.1</v>
      </c>
    </row>
    <row r="2666" spans="1:2">
      <c r="A2666" s="7" t="s">
        <v>1673</v>
      </c>
      <c r="B2666" s="7">
        <v>5.9</v>
      </c>
    </row>
    <row r="2667" spans="1:2">
      <c r="A2667" s="8" t="s">
        <v>6185</v>
      </c>
      <c r="B2667" s="8">
        <v>6.2</v>
      </c>
    </row>
    <row r="2668" spans="1:2">
      <c r="A2668" s="7" t="s">
        <v>7109</v>
      </c>
      <c r="B2668" s="7">
        <v>7.2</v>
      </c>
    </row>
    <row r="2669" spans="1:2">
      <c r="A2669" s="8" t="s">
        <v>69</v>
      </c>
      <c r="B2669" s="8">
        <v>6.6</v>
      </c>
    </row>
    <row r="2670" spans="1:2">
      <c r="A2670" s="7" t="s">
        <v>14994</v>
      </c>
      <c r="B2670" s="7">
        <v>7.1</v>
      </c>
    </row>
    <row r="2671" spans="1:2">
      <c r="A2671" s="8" t="s">
        <v>10720</v>
      </c>
      <c r="B2671" s="8">
        <v>7.9</v>
      </c>
    </row>
    <row r="2672" spans="1:2">
      <c r="A2672" s="7" t="s">
        <v>12059</v>
      </c>
      <c r="B2672" s="7">
        <v>6.7</v>
      </c>
    </row>
    <row r="2673" spans="1:2">
      <c r="A2673" s="8" t="s">
        <v>1411</v>
      </c>
      <c r="B2673" s="8">
        <v>5.0999999999999996</v>
      </c>
    </row>
    <row r="2674" spans="1:2">
      <c r="A2674" s="7" t="s">
        <v>2134</v>
      </c>
      <c r="B2674" s="7">
        <v>6.4</v>
      </c>
    </row>
    <row r="2675" spans="1:2">
      <c r="A2675" s="8" t="s">
        <v>1666</v>
      </c>
      <c r="B2675" s="8">
        <v>5.5</v>
      </c>
    </row>
    <row r="2676" spans="1:2">
      <c r="A2676" s="7" t="s">
        <v>210</v>
      </c>
      <c r="B2676" s="7">
        <v>8.1</v>
      </c>
    </row>
    <row r="2677" spans="1:2">
      <c r="A2677" s="8" t="s">
        <v>7939</v>
      </c>
      <c r="B2677" s="8">
        <v>7.1</v>
      </c>
    </row>
    <row r="2678" spans="1:2">
      <c r="A2678" s="7" t="s">
        <v>267</v>
      </c>
      <c r="B2678" s="7">
        <v>5.4</v>
      </c>
    </row>
    <row r="2679" spans="1:2">
      <c r="A2679" s="8" t="s">
        <v>1540</v>
      </c>
      <c r="B2679" s="8">
        <v>7.5</v>
      </c>
    </row>
    <row r="2680" spans="1:2">
      <c r="A2680" s="7" t="s">
        <v>2134</v>
      </c>
      <c r="B2680" s="7">
        <v>7.2</v>
      </c>
    </row>
    <row r="2681" spans="1:2">
      <c r="A2681" s="8" t="s">
        <v>2207</v>
      </c>
      <c r="B2681" s="8">
        <v>6.4</v>
      </c>
    </row>
    <row r="2682" spans="1:2">
      <c r="A2682" s="7" t="s">
        <v>3884</v>
      </c>
      <c r="B2682" s="7">
        <v>5.7</v>
      </c>
    </row>
    <row r="2683" spans="1:2">
      <c r="A2683" s="8" t="s">
        <v>1411</v>
      </c>
      <c r="B2683" s="8">
        <v>5.4</v>
      </c>
    </row>
    <row r="2684" spans="1:2">
      <c r="A2684" s="7" t="s">
        <v>1411</v>
      </c>
      <c r="B2684" s="7">
        <v>5.4</v>
      </c>
    </row>
    <row r="2685" spans="1:2">
      <c r="A2685" s="8" t="s">
        <v>4061</v>
      </c>
      <c r="B2685" s="8">
        <v>5.4</v>
      </c>
    </row>
    <row r="2686" spans="1:2">
      <c r="A2686" s="7" t="s">
        <v>3043</v>
      </c>
      <c r="B2686" s="7">
        <v>6.1</v>
      </c>
    </row>
    <row r="2687" spans="1:2">
      <c r="A2687" s="8" t="s">
        <v>2117</v>
      </c>
      <c r="B2687" s="8">
        <v>7.4</v>
      </c>
    </row>
    <row r="2688" spans="1:2">
      <c r="A2688" s="7" t="s">
        <v>3214</v>
      </c>
      <c r="B2688" s="7">
        <v>6.5</v>
      </c>
    </row>
    <row r="2689" spans="1:2">
      <c r="A2689" s="8" t="s">
        <v>1411</v>
      </c>
      <c r="B2689" s="8">
        <v>6.5</v>
      </c>
    </row>
    <row r="2690" spans="1:2">
      <c r="A2690" s="7" t="s">
        <v>2519</v>
      </c>
      <c r="B2690" s="7">
        <v>6.4</v>
      </c>
    </row>
    <row r="2691" spans="1:2">
      <c r="A2691" s="8" t="s">
        <v>4781</v>
      </c>
      <c r="B2691" s="8">
        <v>6.6</v>
      </c>
    </row>
    <row r="2692" spans="1:2">
      <c r="A2692" s="7" t="s">
        <v>20238</v>
      </c>
      <c r="B2692" s="7">
        <v>8.3000000000000007</v>
      </c>
    </row>
    <row r="2693" spans="1:2">
      <c r="A2693" s="8" t="s">
        <v>1524</v>
      </c>
      <c r="B2693" s="8">
        <v>5.8</v>
      </c>
    </row>
    <row r="2694" spans="1:2">
      <c r="A2694" s="7" t="s">
        <v>1916</v>
      </c>
      <c r="B2694" s="7">
        <v>6.1</v>
      </c>
    </row>
    <row r="2695" spans="1:2">
      <c r="A2695" s="8" t="s">
        <v>783</v>
      </c>
      <c r="B2695" s="8">
        <v>5.9</v>
      </c>
    </row>
    <row r="2696" spans="1:2">
      <c r="A2696" s="7" t="s">
        <v>2799</v>
      </c>
      <c r="B2696" s="7">
        <v>5.8</v>
      </c>
    </row>
    <row r="2697" spans="1:2">
      <c r="A2697" s="8" t="s">
        <v>6389</v>
      </c>
      <c r="B2697" s="8">
        <v>6</v>
      </c>
    </row>
    <row r="2698" spans="1:2">
      <c r="A2698" s="7" t="s">
        <v>773</v>
      </c>
      <c r="B2698" s="7">
        <v>6.4</v>
      </c>
    </row>
    <row r="2699" spans="1:2">
      <c r="A2699" s="8" t="s">
        <v>5496</v>
      </c>
      <c r="B2699" s="8">
        <v>6.8</v>
      </c>
    </row>
    <row r="2700" spans="1:2">
      <c r="A2700" s="7" t="s">
        <v>1744</v>
      </c>
      <c r="B2700" s="7">
        <v>7.2</v>
      </c>
    </row>
    <row r="2701" spans="1:2">
      <c r="A2701" s="8" t="s">
        <v>1673</v>
      </c>
      <c r="B2701" s="8">
        <v>7.1</v>
      </c>
    </row>
    <row r="2702" spans="1:2">
      <c r="A2702" s="7" t="s">
        <v>4061</v>
      </c>
      <c r="B2702" s="7">
        <v>7.1</v>
      </c>
    </row>
    <row r="2703" spans="1:2">
      <c r="A2703" s="8" t="s">
        <v>4061</v>
      </c>
      <c r="B2703" s="8">
        <v>7.1</v>
      </c>
    </row>
    <row r="2704" spans="1:2">
      <c r="A2704" s="7" t="s">
        <v>5591</v>
      </c>
      <c r="B2704" s="7">
        <v>7.2</v>
      </c>
    </row>
    <row r="2705" spans="1:2">
      <c r="A2705" s="8" t="s">
        <v>1673</v>
      </c>
      <c r="B2705" s="8">
        <v>6.6</v>
      </c>
    </row>
    <row r="2706" spans="1:2">
      <c r="A2706" s="7" t="s">
        <v>11123</v>
      </c>
      <c r="B2706" s="7">
        <v>7.4</v>
      </c>
    </row>
    <row r="2707" spans="1:2">
      <c r="A2707" s="8" t="s">
        <v>5530</v>
      </c>
      <c r="B2707" s="8">
        <v>6.3</v>
      </c>
    </row>
    <row r="2708" spans="1:2">
      <c r="A2708" s="7" t="s">
        <v>1916</v>
      </c>
      <c r="B2708" s="7">
        <v>6.9</v>
      </c>
    </row>
    <row r="2709" spans="1:2">
      <c r="A2709" s="8" t="s">
        <v>1916</v>
      </c>
      <c r="B2709" s="8">
        <v>6.9</v>
      </c>
    </row>
    <row r="2710" spans="1:2">
      <c r="A2710" s="7" t="s">
        <v>1411</v>
      </c>
      <c r="B2710" s="7">
        <v>7.2</v>
      </c>
    </row>
    <row r="2711" spans="1:2">
      <c r="A2711" s="8" t="s">
        <v>2886</v>
      </c>
      <c r="B2711" s="8">
        <v>5.6</v>
      </c>
    </row>
    <row r="2712" spans="1:2">
      <c r="A2712" s="7" t="s">
        <v>3110</v>
      </c>
      <c r="B2712" s="7">
        <v>6.6</v>
      </c>
    </row>
    <row r="2713" spans="1:2">
      <c r="A2713" s="8" t="s">
        <v>7828</v>
      </c>
      <c r="B2713" s="8">
        <v>5.6</v>
      </c>
    </row>
    <row r="2714" spans="1:2">
      <c r="A2714" s="7" t="s">
        <v>7828</v>
      </c>
      <c r="B2714" s="7">
        <v>5.6</v>
      </c>
    </row>
    <row r="2715" spans="1:2">
      <c r="A2715" s="8" t="s">
        <v>1916</v>
      </c>
      <c r="B2715" s="8">
        <v>7.5</v>
      </c>
    </row>
    <row r="2716" spans="1:2">
      <c r="A2716" s="7" t="s">
        <v>919</v>
      </c>
      <c r="B2716" s="7">
        <v>6.2</v>
      </c>
    </row>
    <row r="2717" spans="1:2">
      <c r="A2717" s="8" t="s">
        <v>5926</v>
      </c>
      <c r="B2717" s="8">
        <v>6.4</v>
      </c>
    </row>
    <row r="2718" spans="1:2">
      <c r="A2718" s="7" t="s">
        <v>2117</v>
      </c>
      <c r="B2718" s="7">
        <v>6.3</v>
      </c>
    </row>
    <row r="2719" spans="1:2">
      <c r="A2719" s="8" t="s">
        <v>1988</v>
      </c>
      <c r="B2719" s="8">
        <v>7</v>
      </c>
    </row>
    <row r="2720" spans="1:2">
      <c r="A2720" s="7" t="s">
        <v>1988</v>
      </c>
      <c r="B2720" s="7">
        <v>7</v>
      </c>
    </row>
    <row r="2721" spans="1:2">
      <c r="A2721" s="8" t="s">
        <v>330</v>
      </c>
      <c r="B2721" s="8">
        <v>6.7</v>
      </c>
    </row>
    <row r="2722" spans="1:2">
      <c r="A2722" s="7" t="s">
        <v>3444</v>
      </c>
      <c r="B2722" s="7">
        <v>5.9</v>
      </c>
    </row>
    <row r="2723" spans="1:2">
      <c r="A2723" s="8" t="s">
        <v>1386</v>
      </c>
      <c r="B2723" s="8">
        <v>7.6</v>
      </c>
    </row>
    <row r="2724" spans="1:2">
      <c r="A2724" s="7" t="s">
        <v>4061</v>
      </c>
      <c r="B2724" s="7">
        <v>5.2</v>
      </c>
    </row>
    <row r="2725" spans="1:2">
      <c r="A2725" s="8" t="s">
        <v>2836</v>
      </c>
      <c r="B2725" s="8">
        <v>7</v>
      </c>
    </row>
    <row r="2726" spans="1:2">
      <c r="A2726" s="7" t="s">
        <v>20238</v>
      </c>
      <c r="B2726" s="7">
        <v>7.7</v>
      </c>
    </row>
    <row r="2727" spans="1:2">
      <c r="A2727" s="8" t="s">
        <v>6776</v>
      </c>
      <c r="B2727" s="8">
        <v>6.8</v>
      </c>
    </row>
    <row r="2728" spans="1:2">
      <c r="A2728" s="7" t="s">
        <v>15123</v>
      </c>
      <c r="B2728" s="7">
        <v>5.6</v>
      </c>
    </row>
    <row r="2729" spans="1:2">
      <c r="A2729" s="8" t="s">
        <v>1321</v>
      </c>
      <c r="B2729" s="8">
        <v>4.2</v>
      </c>
    </row>
    <row r="2730" spans="1:2">
      <c r="A2730" s="7" t="s">
        <v>1411</v>
      </c>
      <c r="B2730" s="7">
        <v>6.9</v>
      </c>
    </row>
    <row r="2731" spans="1:2">
      <c r="A2731" s="8" t="s">
        <v>1005</v>
      </c>
      <c r="B2731" s="8">
        <v>6</v>
      </c>
    </row>
    <row r="2732" spans="1:2">
      <c r="A2732" s="7" t="s">
        <v>1411</v>
      </c>
      <c r="B2732" s="7">
        <v>6.2</v>
      </c>
    </row>
    <row r="2733" spans="1:2">
      <c r="A2733" s="8" t="s">
        <v>6925</v>
      </c>
      <c r="B2733" s="8">
        <v>6.8</v>
      </c>
    </row>
    <row r="2734" spans="1:2">
      <c r="A2734" s="7" t="s">
        <v>2300</v>
      </c>
      <c r="B2734" s="7">
        <v>6</v>
      </c>
    </row>
    <row r="2735" spans="1:2">
      <c r="A2735" s="8" t="s">
        <v>2300</v>
      </c>
      <c r="B2735" s="8">
        <v>6.6</v>
      </c>
    </row>
    <row r="2736" spans="1:2">
      <c r="A2736" s="7" t="s">
        <v>3395</v>
      </c>
      <c r="B2736" s="7">
        <v>7.3</v>
      </c>
    </row>
    <row r="2737" spans="1:2">
      <c r="A2737" s="8" t="s">
        <v>3395</v>
      </c>
      <c r="B2737" s="8">
        <v>5.4</v>
      </c>
    </row>
    <row r="2738" spans="1:2">
      <c r="A2738" s="7" t="s">
        <v>3395</v>
      </c>
      <c r="B2738" s="7">
        <v>7</v>
      </c>
    </row>
    <row r="2739" spans="1:2">
      <c r="A2739" s="8" t="s">
        <v>4061</v>
      </c>
      <c r="B2739" s="8">
        <v>5.3</v>
      </c>
    </row>
    <row r="2740" spans="1:2">
      <c r="A2740" s="7" t="s">
        <v>6505</v>
      </c>
      <c r="B2740" s="7">
        <v>6.8</v>
      </c>
    </row>
    <row r="2741" spans="1:2">
      <c r="A2741" s="8" t="s">
        <v>1397</v>
      </c>
      <c r="B2741" s="8">
        <v>5.5</v>
      </c>
    </row>
    <row r="2742" spans="1:2">
      <c r="A2742" s="7" t="s">
        <v>3382</v>
      </c>
      <c r="B2742" s="7">
        <v>7.4</v>
      </c>
    </row>
    <row r="2743" spans="1:2">
      <c r="A2743" s="8" t="s">
        <v>2519</v>
      </c>
      <c r="B2743" s="8">
        <v>5.7</v>
      </c>
    </row>
    <row r="2744" spans="1:2">
      <c r="A2744" s="7" t="s">
        <v>2519</v>
      </c>
      <c r="B2744" s="7">
        <v>6.3</v>
      </c>
    </row>
    <row r="2745" spans="1:2">
      <c r="A2745" s="8" t="s">
        <v>1673</v>
      </c>
      <c r="B2745" s="8">
        <v>5.7</v>
      </c>
    </row>
    <row r="2746" spans="1:2">
      <c r="A2746" s="7" t="s">
        <v>18139</v>
      </c>
      <c r="B2746" s="7">
        <v>7.4</v>
      </c>
    </row>
    <row r="2747" spans="1:2">
      <c r="A2747" s="8" t="s">
        <v>3395</v>
      </c>
      <c r="B2747" s="8">
        <v>6.3</v>
      </c>
    </row>
    <row r="2748" spans="1:2">
      <c r="A2748" s="7" t="s">
        <v>9179</v>
      </c>
      <c r="B2748" s="7">
        <v>6.8</v>
      </c>
    </row>
    <row r="2749" spans="1:2">
      <c r="A2749" s="8" t="s">
        <v>4465</v>
      </c>
      <c r="B2749" s="8">
        <v>6.4</v>
      </c>
    </row>
    <row r="2750" spans="1:2">
      <c r="A2750" s="7" t="s">
        <v>3395</v>
      </c>
      <c r="B2750" s="7">
        <v>6.1</v>
      </c>
    </row>
    <row r="2751" spans="1:2">
      <c r="A2751" s="8" t="s">
        <v>210</v>
      </c>
      <c r="B2751" s="8">
        <v>7.6</v>
      </c>
    </row>
    <row r="2752" spans="1:2">
      <c r="A2752" s="7" t="s">
        <v>7029</v>
      </c>
      <c r="B2752" s="7">
        <v>7.4</v>
      </c>
    </row>
    <row r="2753" spans="1:2">
      <c r="A2753" s="8" t="s">
        <v>3382</v>
      </c>
      <c r="B2753" s="8">
        <v>6.3</v>
      </c>
    </row>
    <row r="2754" spans="1:2">
      <c r="A2754" s="7" t="s">
        <v>1673</v>
      </c>
      <c r="B2754" s="7">
        <v>7.1</v>
      </c>
    </row>
    <row r="2755" spans="1:2">
      <c r="A2755" s="8" t="s">
        <v>3395</v>
      </c>
      <c r="B2755" s="8">
        <v>6.7</v>
      </c>
    </row>
    <row r="2756" spans="1:2">
      <c r="A2756" s="7" t="s">
        <v>10528</v>
      </c>
      <c r="B2756" s="7">
        <v>6.7</v>
      </c>
    </row>
    <row r="2757" spans="1:2">
      <c r="A2757" s="8" t="s">
        <v>4054</v>
      </c>
      <c r="B2757" s="8">
        <v>4.0999999999999996</v>
      </c>
    </row>
    <row r="2758" spans="1:2">
      <c r="A2758" s="7" t="s">
        <v>490</v>
      </c>
      <c r="B2758" s="7">
        <v>4.8</v>
      </c>
    </row>
    <row r="2759" spans="1:2">
      <c r="A2759" s="8" t="s">
        <v>3780</v>
      </c>
      <c r="B2759" s="8">
        <v>6.3</v>
      </c>
    </row>
    <row r="2760" spans="1:2">
      <c r="A2760" s="7" t="s">
        <v>9179</v>
      </c>
      <c r="B2760" s="7">
        <v>6.8</v>
      </c>
    </row>
    <row r="2761" spans="1:2">
      <c r="A2761" s="8" t="s">
        <v>5496</v>
      </c>
      <c r="B2761" s="8">
        <v>7.4</v>
      </c>
    </row>
    <row r="2762" spans="1:2">
      <c r="A2762" s="7" t="s">
        <v>20529</v>
      </c>
      <c r="B2762" s="7">
        <v>5.7</v>
      </c>
    </row>
    <row r="2763" spans="1:2">
      <c r="A2763" s="8" t="s">
        <v>2134</v>
      </c>
      <c r="B2763" s="8">
        <v>5.8</v>
      </c>
    </row>
    <row r="2764" spans="1:2">
      <c r="A2764" s="7" t="s">
        <v>3918</v>
      </c>
      <c r="B2764" s="7">
        <v>6.4</v>
      </c>
    </row>
    <row r="2765" spans="1:2">
      <c r="A2765" s="8" t="s">
        <v>460</v>
      </c>
      <c r="B2765" s="8">
        <v>5.6</v>
      </c>
    </row>
    <row r="2766" spans="1:2">
      <c r="A2766" s="7" t="s">
        <v>878</v>
      </c>
      <c r="B2766" s="7">
        <v>6.3</v>
      </c>
    </row>
    <row r="2767" spans="1:2">
      <c r="A2767" s="8" t="s">
        <v>3432</v>
      </c>
      <c r="B2767" s="8">
        <v>6</v>
      </c>
    </row>
    <row r="2768" spans="1:2">
      <c r="A2768" s="7" t="s">
        <v>2117</v>
      </c>
      <c r="B2768" s="7">
        <v>7</v>
      </c>
    </row>
    <row r="2769" spans="1:2">
      <c r="A2769" s="8" t="s">
        <v>11823</v>
      </c>
      <c r="B2769" s="8">
        <v>7.1</v>
      </c>
    </row>
    <row r="2770" spans="1:2">
      <c r="A2770" s="7" t="s">
        <v>3918</v>
      </c>
      <c r="B2770" s="7">
        <v>6.8</v>
      </c>
    </row>
    <row r="2771" spans="1:2">
      <c r="A2771" s="8" t="s">
        <v>1411</v>
      </c>
      <c r="B2771" s="8">
        <v>6.1</v>
      </c>
    </row>
    <row r="2772" spans="1:2">
      <c r="A2772" s="7" t="s">
        <v>3395</v>
      </c>
      <c r="B2772" s="7">
        <v>8.1</v>
      </c>
    </row>
    <row r="2773" spans="1:2">
      <c r="A2773" s="8" t="s">
        <v>20222</v>
      </c>
      <c r="B2773" s="8">
        <v>8.1</v>
      </c>
    </row>
    <row r="2774" spans="1:2">
      <c r="A2774" s="7" t="s">
        <v>210</v>
      </c>
      <c r="B2774" s="7">
        <v>6.4</v>
      </c>
    </row>
    <row r="2775" spans="1:2">
      <c r="A2775" s="8" t="s">
        <v>3395</v>
      </c>
      <c r="B2775" s="8">
        <v>6.5</v>
      </c>
    </row>
    <row r="2776" spans="1:2">
      <c r="A2776" s="7" t="s">
        <v>1666</v>
      </c>
      <c r="B2776" s="7">
        <v>8</v>
      </c>
    </row>
    <row r="2777" spans="1:2">
      <c r="A2777" s="8" t="s">
        <v>1902</v>
      </c>
      <c r="B2777" s="8">
        <v>6.4</v>
      </c>
    </row>
    <row r="2778" spans="1:2">
      <c r="A2778" s="7" t="s">
        <v>1896</v>
      </c>
      <c r="B2778" s="7">
        <v>6.3</v>
      </c>
    </row>
    <row r="2779" spans="1:2">
      <c r="A2779" s="8" t="s">
        <v>3395</v>
      </c>
      <c r="B2779" s="8">
        <v>7.1</v>
      </c>
    </row>
    <row r="2780" spans="1:2">
      <c r="A2780" s="7" t="s">
        <v>5496</v>
      </c>
      <c r="B2780" s="7">
        <v>7.1</v>
      </c>
    </row>
    <row r="2781" spans="1:2">
      <c r="A2781" s="8" t="s">
        <v>2134</v>
      </c>
      <c r="B2781" s="8">
        <v>5.7</v>
      </c>
    </row>
    <row r="2782" spans="1:2">
      <c r="A2782" s="7" t="s">
        <v>5485</v>
      </c>
      <c r="B2782" s="7">
        <v>7.3</v>
      </c>
    </row>
    <row r="2783" spans="1:2">
      <c r="A2783" s="8" t="s">
        <v>1673</v>
      </c>
      <c r="B2783" s="8">
        <v>6.3</v>
      </c>
    </row>
    <row r="2784" spans="1:2">
      <c r="A2784" s="7" t="s">
        <v>2799</v>
      </c>
      <c r="B2784" s="7">
        <v>5.7</v>
      </c>
    </row>
    <row r="2785" spans="1:2">
      <c r="A2785" s="8" t="s">
        <v>2519</v>
      </c>
      <c r="B2785" s="8">
        <v>6.7</v>
      </c>
    </row>
    <row r="2786" spans="1:2">
      <c r="A2786" s="7" t="s">
        <v>196</v>
      </c>
      <c r="B2786" s="7">
        <v>6.1</v>
      </c>
    </row>
    <row r="2787" spans="1:2">
      <c r="A2787" s="8" t="s">
        <v>2134</v>
      </c>
      <c r="B2787" s="8">
        <v>8.6</v>
      </c>
    </row>
    <row r="2788" spans="1:2">
      <c r="A2788" s="7" t="s">
        <v>1079</v>
      </c>
      <c r="B2788" s="7">
        <v>6.4</v>
      </c>
    </row>
    <row r="2789" spans="1:2">
      <c r="A2789" s="8" t="s">
        <v>1666</v>
      </c>
      <c r="B2789" s="8">
        <v>6.9</v>
      </c>
    </row>
    <row r="2790" spans="1:2">
      <c r="A2790" s="7" t="s">
        <v>11370</v>
      </c>
      <c r="B2790" s="7">
        <v>7.7</v>
      </c>
    </row>
    <row r="2791" spans="1:2">
      <c r="A2791" s="8" t="s">
        <v>2669</v>
      </c>
      <c r="B2791" s="8">
        <v>7.8</v>
      </c>
    </row>
    <row r="2792" spans="1:2">
      <c r="A2792" s="7" t="s">
        <v>2940</v>
      </c>
      <c r="B2792" s="7">
        <v>6.4</v>
      </c>
    </row>
    <row r="2793" spans="1:2">
      <c r="A2793" s="8" t="s">
        <v>1152</v>
      </c>
      <c r="B2793" s="8">
        <v>5</v>
      </c>
    </row>
    <row r="2794" spans="1:2">
      <c r="A2794" s="7" t="s">
        <v>878</v>
      </c>
      <c r="B2794" s="7">
        <v>7.2</v>
      </c>
    </row>
    <row r="2795" spans="1:2">
      <c r="A2795" s="8" t="s">
        <v>1411</v>
      </c>
      <c r="B2795" s="8">
        <v>5.8</v>
      </c>
    </row>
    <row r="2796" spans="1:2">
      <c r="A2796" s="7" t="s">
        <v>196</v>
      </c>
      <c r="B2796" s="7">
        <v>5.9</v>
      </c>
    </row>
    <row r="2797" spans="1:2">
      <c r="A2797" s="8" t="s">
        <v>330</v>
      </c>
      <c r="B2797" s="8">
        <v>6.7</v>
      </c>
    </row>
    <row r="2798" spans="1:2">
      <c r="A2798" s="7" t="s">
        <v>330</v>
      </c>
      <c r="B2798" s="7">
        <v>6.7</v>
      </c>
    </row>
    <row r="2799" spans="1:2">
      <c r="A2799" s="8" t="s">
        <v>1585</v>
      </c>
      <c r="B2799" s="8">
        <v>6.1</v>
      </c>
    </row>
    <row r="2800" spans="1:2">
      <c r="A2800" s="7" t="s">
        <v>643</v>
      </c>
      <c r="B2800" s="7">
        <v>7.2</v>
      </c>
    </row>
    <row r="2801" spans="1:2">
      <c r="A2801" s="8" t="s">
        <v>42</v>
      </c>
      <c r="B2801" s="8">
        <v>6</v>
      </c>
    </row>
    <row r="2802" spans="1:2">
      <c r="A2802" s="7" t="s">
        <v>2669</v>
      </c>
      <c r="B2802" s="7">
        <v>6.7</v>
      </c>
    </row>
    <row r="2803" spans="1:2">
      <c r="A2803" s="8" t="s">
        <v>3395</v>
      </c>
      <c r="B2803" s="8">
        <v>7.2</v>
      </c>
    </row>
    <row r="2804" spans="1:2">
      <c r="A2804" s="7" t="s">
        <v>9714</v>
      </c>
      <c r="B2804" s="7">
        <v>7.5</v>
      </c>
    </row>
    <row r="2805" spans="1:2">
      <c r="A2805" s="8" t="s">
        <v>9714</v>
      </c>
      <c r="B2805" s="8">
        <v>7.5</v>
      </c>
    </row>
    <row r="2806" spans="1:2">
      <c r="A2806" s="7" t="s">
        <v>1718</v>
      </c>
      <c r="B2806" s="7">
        <v>6.9</v>
      </c>
    </row>
    <row r="2807" spans="1:2">
      <c r="A2807" s="8" t="s">
        <v>1411</v>
      </c>
      <c r="B2807" s="8">
        <v>7.4</v>
      </c>
    </row>
    <row r="2808" spans="1:2">
      <c r="A2808" s="7" t="s">
        <v>3395</v>
      </c>
      <c r="B2808" s="7">
        <v>6.6</v>
      </c>
    </row>
    <row r="2809" spans="1:2">
      <c r="A2809" s="8" t="s">
        <v>2177</v>
      </c>
      <c r="B2809" s="8">
        <v>5.6</v>
      </c>
    </row>
    <row r="2810" spans="1:2">
      <c r="A2810" s="7" t="s">
        <v>4282</v>
      </c>
      <c r="B2810" s="7">
        <v>6.6</v>
      </c>
    </row>
    <row r="2811" spans="1:2">
      <c r="A2811" s="8" t="s">
        <v>330</v>
      </c>
      <c r="B2811" s="8">
        <v>6.4</v>
      </c>
    </row>
    <row r="2812" spans="1:2">
      <c r="A2812" s="7" t="s">
        <v>2194</v>
      </c>
      <c r="B2812" s="7">
        <v>7.2</v>
      </c>
    </row>
    <row r="2813" spans="1:2">
      <c r="A2813" s="8" t="s">
        <v>303</v>
      </c>
      <c r="B2813" s="8">
        <v>6.3</v>
      </c>
    </row>
    <row r="2814" spans="1:2">
      <c r="A2814" s="7" t="s">
        <v>9740</v>
      </c>
      <c r="B2814" s="7">
        <v>6.6</v>
      </c>
    </row>
    <row r="2815" spans="1:2">
      <c r="A2815" s="8" t="s">
        <v>2519</v>
      </c>
      <c r="B2815" s="8">
        <v>7.1</v>
      </c>
    </row>
    <row r="2816" spans="1:2">
      <c r="A2816" s="7" t="s">
        <v>15057</v>
      </c>
      <c r="B2816" s="7">
        <v>7</v>
      </c>
    </row>
    <row r="2817" spans="1:2">
      <c r="A2817" s="8" t="s">
        <v>1005</v>
      </c>
      <c r="B2817" s="8">
        <v>6.9</v>
      </c>
    </row>
    <row r="2818" spans="1:2">
      <c r="A2818" s="7" t="s">
        <v>2519</v>
      </c>
      <c r="B2818" s="7">
        <v>7</v>
      </c>
    </row>
    <row r="2819" spans="1:2">
      <c r="A2819" s="8" t="s">
        <v>42</v>
      </c>
      <c r="B2819" s="8">
        <v>5.8</v>
      </c>
    </row>
    <row r="2820" spans="1:2">
      <c r="A2820" s="7" t="s">
        <v>42</v>
      </c>
      <c r="B2820" s="7">
        <v>5.8</v>
      </c>
    </row>
    <row r="2821" spans="1:2">
      <c r="A2821" s="8" t="s">
        <v>1019</v>
      </c>
      <c r="B2821" s="8">
        <v>6.9</v>
      </c>
    </row>
    <row r="2822" spans="1:2">
      <c r="A2822" s="7" t="s">
        <v>7565</v>
      </c>
      <c r="B2822" s="7">
        <v>6.4</v>
      </c>
    </row>
    <row r="2823" spans="1:2">
      <c r="A2823" s="8" t="s">
        <v>1152</v>
      </c>
      <c r="B2823" s="8">
        <v>7</v>
      </c>
    </row>
    <row r="2824" spans="1:2">
      <c r="A2824" s="7" t="s">
        <v>544</v>
      </c>
      <c r="B2824" s="7">
        <v>7.8</v>
      </c>
    </row>
    <row r="2825" spans="1:2">
      <c r="A2825" s="8" t="s">
        <v>544</v>
      </c>
      <c r="B2825" s="8">
        <v>7.8</v>
      </c>
    </row>
    <row r="2826" spans="1:2">
      <c r="A2826" s="7" t="s">
        <v>2441</v>
      </c>
      <c r="B2826" s="7">
        <v>5.6</v>
      </c>
    </row>
    <row r="2827" spans="1:2">
      <c r="A2827" s="8" t="s">
        <v>123</v>
      </c>
      <c r="B2827" s="8">
        <v>6.7</v>
      </c>
    </row>
    <row r="2828" spans="1:2">
      <c r="A2828" s="7" t="s">
        <v>4988</v>
      </c>
      <c r="B2828" s="7">
        <v>7.1</v>
      </c>
    </row>
    <row r="2829" spans="1:2">
      <c r="A2829" s="8" t="s">
        <v>10426</v>
      </c>
      <c r="B2829" s="8">
        <v>6.4</v>
      </c>
    </row>
    <row r="2830" spans="1:2">
      <c r="A2830" s="7" t="s">
        <v>4061</v>
      </c>
      <c r="B2830" s="7">
        <v>6.6</v>
      </c>
    </row>
    <row r="2831" spans="1:2">
      <c r="A2831" s="8" t="s">
        <v>2117</v>
      </c>
      <c r="B2831" s="8">
        <v>7.1</v>
      </c>
    </row>
    <row r="2832" spans="1:2">
      <c r="A2832" s="7" t="s">
        <v>2117</v>
      </c>
      <c r="B2832" s="7">
        <v>7.1</v>
      </c>
    </row>
    <row r="2833" spans="1:2">
      <c r="A2833" s="8" t="s">
        <v>161</v>
      </c>
      <c r="B2833" s="8">
        <v>6.8</v>
      </c>
    </row>
    <row r="2834" spans="1:2">
      <c r="A2834" s="7" t="s">
        <v>3395</v>
      </c>
      <c r="B2834" s="7">
        <v>6.5</v>
      </c>
    </row>
    <row r="2835" spans="1:2">
      <c r="A2835" s="8" t="s">
        <v>2519</v>
      </c>
      <c r="B2835" s="8">
        <v>7.2</v>
      </c>
    </row>
    <row r="2836" spans="1:2">
      <c r="A2836" s="7" t="s">
        <v>1217</v>
      </c>
      <c r="B2836" s="7">
        <v>6.3</v>
      </c>
    </row>
    <row r="2837" spans="1:2">
      <c r="A2837" s="8" t="s">
        <v>2886</v>
      </c>
      <c r="B2837" s="8">
        <v>6.4</v>
      </c>
    </row>
    <row r="2838" spans="1:2">
      <c r="A2838" s="7" t="s">
        <v>7029</v>
      </c>
      <c r="B2838" s="7">
        <v>6.7</v>
      </c>
    </row>
    <row r="2839" spans="1:2">
      <c r="A2839" s="8" t="s">
        <v>6815</v>
      </c>
      <c r="B2839" s="8">
        <v>7</v>
      </c>
    </row>
    <row r="2840" spans="1:2">
      <c r="A2840" s="7" t="s">
        <v>31</v>
      </c>
      <c r="B2840" s="7">
        <v>3.8</v>
      </c>
    </row>
    <row r="2841" spans="1:2">
      <c r="A2841" s="8" t="s">
        <v>18797</v>
      </c>
      <c r="B2841" s="8">
        <v>7</v>
      </c>
    </row>
    <row r="2842" spans="1:2">
      <c r="A2842" s="7" t="s">
        <v>1321</v>
      </c>
      <c r="B2842" s="7">
        <v>5.7</v>
      </c>
    </row>
    <row r="2843" spans="1:2">
      <c r="A2843" s="8" t="s">
        <v>9406</v>
      </c>
      <c r="B2843" s="8">
        <v>5.4</v>
      </c>
    </row>
    <row r="2844" spans="1:2">
      <c r="A2844" s="7" t="s">
        <v>2519</v>
      </c>
      <c r="B2844" s="7">
        <v>6</v>
      </c>
    </row>
    <row r="2845" spans="1:2">
      <c r="A2845" s="8" t="s">
        <v>2117</v>
      </c>
      <c r="B2845" s="8">
        <v>6.4</v>
      </c>
    </row>
    <row r="2846" spans="1:2">
      <c r="A2846" s="7" t="s">
        <v>1005</v>
      </c>
      <c r="B2846" s="7">
        <v>6</v>
      </c>
    </row>
    <row r="2847" spans="1:2">
      <c r="A2847" s="8" t="s">
        <v>3395</v>
      </c>
      <c r="B2847" s="8">
        <v>5.6</v>
      </c>
    </row>
    <row r="2848" spans="1:2">
      <c r="A2848" s="7" t="s">
        <v>10266</v>
      </c>
      <c r="B2848" s="7">
        <v>6.3</v>
      </c>
    </row>
    <row r="2849" spans="1:2">
      <c r="A2849" s="8" t="s">
        <v>1411</v>
      </c>
      <c r="B2849" s="8">
        <v>7.2</v>
      </c>
    </row>
    <row r="2850" spans="1:2">
      <c r="A2850" s="7" t="s">
        <v>3395</v>
      </c>
      <c r="B2850" s="7">
        <v>6.8</v>
      </c>
    </row>
    <row r="2851" spans="1:2">
      <c r="A2851" s="8" t="s">
        <v>2519</v>
      </c>
      <c r="B2851" s="8">
        <v>5.6</v>
      </c>
    </row>
    <row r="2852" spans="1:2">
      <c r="A2852" s="7" t="s">
        <v>1411</v>
      </c>
      <c r="B2852" s="7">
        <v>5</v>
      </c>
    </row>
    <row r="2853" spans="1:2">
      <c r="A2853" s="8" t="s">
        <v>1386</v>
      </c>
      <c r="B2853" s="8">
        <v>5.6</v>
      </c>
    </row>
    <row r="2854" spans="1:2">
      <c r="A2854" s="7" t="s">
        <v>4248</v>
      </c>
      <c r="B2854" s="7">
        <v>6.2</v>
      </c>
    </row>
    <row r="2855" spans="1:2">
      <c r="A2855" s="8" t="s">
        <v>3395</v>
      </c>
      <c r="B2855" s="8">
        <v>6.6</v>
      </c>
    </row>
    <row r="2856" spans="1:2">
      <c r="A2856" s="7" t="s">
        <v>6729</v>
      </c>
      <c r="B2856" s="7">
        <v>4.2</v>
      </c>
    </row>
    <row r="2857" spans="1:2">
      <c r="A2857" s="8" t="s">
        <v>10266</v>
      </c>
      <c r="B2857" s="8">
        <v>6.8</v>
      </c>
    </row>
    <row r="2858" spans="1:2">
      <c r="A2858" s="7" t="s">
        <v>2117</v>
      </c>
      <c r="B2858" s="7">
        <v>5.0999999999999996</v>
      </c>
    </row>
    <row r="2859" spans="1:2">
      <c r="A2859" s="8" t="s">
        <v>3899</v>
      </c>
      <c r="B2859" s="8">
        <v>5.3</v>
      </c>
    </row>
    <row r="2860" spans="1:2">
      <c r="A2860" s="7" t="s">
        <v>7130</v>
      </c>
      <c r="B2860" s="7">
        <v>6.4</v>
      </c>
    </row>
    <row r="2861" spans="1:2">
      <c r="A2861" s="8" t="s">
        <v>59</v>
      </c>
      <c r="B2861" s="8">
        <v>5.3</v>
      </c>
    </row>
    <row r="2862" spans="1:2">
      <c r="A2862" s="7" t="s">
        <v>3899</v>
      </c>
      <c r="B2862" s="7">
        <v>7.2</v>
      </c>
    </row>
    <row r="2863" spans="1:2">
      <c r="A2863" s="8" t="s">
        <v>7823</v>
      </c>
      <c r="B2863" s="8">
        <v>6.5</v>
      </c>
    </row>
    <row r="2864" spans="1:2">
      <c r="A2864" s="7" t="s">
        <v>3251</v>
      </c>
      <c r="B2864" s="7">
        <v>5.9</v>
      </c>
    </row>
    <row r="2865" spans="1:2">
      <c r="A2865" s="8" t="s">
        <v>7963</v>
      </c>
      <c r="B2865" s="8">
        <v>6.4</v>
      </c>
    </row>
    <row r="2866" spans="1:2">
      <c r="A2866" s="7" t="s">
        <v>23249</v>
      </c>
      <c r="B2866" s="7">
        <v>7</v>
      </c>
    </row>
    <row r="2867" spans="1:2">
      <c r="A2867" s="8" t="s">
        <v>3395</v>
      </c>
      <c r="B2867" s="8">
        <v>7</v>
      </c>
    </row>
    <row r="2868" spans="1:2">
      <c r="A2868" s="7" t="s">
        <v>3395</v>
      </c>
      <c r="B2868" s="7">
        <v>5.9</v>
      </c>
    </row>
    <row r="2869" spans="1:2">
      <c r="A2869" s="8" t="s">
        <v>5302</v>
      </c>
      <c r="B2869" s="8">
        <v>6.2</v>
      </c>
    </row>
    <row r="2870" spans="1:2">
      <c r="A2870" s="7" t="s">
        <v>1725</v>
      </c>
      <c r="B2870" s="7">
        <v>5.7</v>
      </c>
    </row>
    <row r="2871" spans="1:2">
      <c r="A2871" s="8" t="s">
        <v>210</v>
      </c>
      <c r="B2871" s="8">
        <v>6.9</v>
      </c>
    </row>
    <row r="2872" spans="1:2">
      <c r="A2872" s="7" t="s">
        <v>1953</v>
      </c>
      <c r="B2872" s="7">
        <v>7.7</v>
      </c>
    </row>
    <row r="2873" spans="1:2">
      <c r="A2873" s="8" t="s">
        <v>4061</v>
      </c>
      <c r="B2873" s="8">
        <v>7.6</v>
      </c>
    </row>
    <row r="2874" spans="1:2">
      <c r="A2874" s="7" t="s">
        <v>7984</v>
      </c>
      <c r="B2874" s="7">
        <v>3.6</v>
      </c>
    </row>
    <row r="2875" spans="1:2">
      <c r="A2875" s="8" t="s">
        <v>4781</v>
      </c>
      <c r="B2875" s="8">
        <v>5.6</v>
      </c>
    </row>
    <row r="2876" spans="1:2">
      <c r="A2876" s="7" t="s">
        <v>2134</v>
      </c>
      <c r="B2876" s="7">
        <v>6.5</v>
      </c>
    </row>
    <row r="2877" spans="1:2">
      <c r="A2877" s="8" t="s">
        <v>1666</v>
      </c>
      <c r="B2877" s="8">
        <v>5.7</v>
      </c>
    </row>
    <row r="2878" spans="1:2">
      <c r="A2878" s="7" t="s">
        <v>223</v>
      </c>
      <c r="B2878" s="7">
        <v>5.4</v>
      </c>
    </row>
    <row r="2879" spans="1:2">
      <c r="A2879" s="8" t="s">
        <v>6634</v>
      </c>
      <c r="B2879" s="8">
        <v>5.0999999999999996</v>
      </c>
    </row>
    <row r="2880" spans="1:2">
      <c r="A2880" s="7" t="s">
        <v>1370</v>
      </c>
      <c r="B2880" s="7">
        <v>4.8</v>
      </c>
    </row>
    <row r="2881" spans="1:2">
      <c r="A2881" s="8" t="s">
        <v>2650</v>
      </c>
      <c r="B2881" s="8">
        <v>6.4</v>
      </c>
    </row>
    <row r="2882" spans="1:2">
      <c r="A2882" s="7" t="s">
        <v>1529</v>
      </c>
      <c r="B2882" s="7">
        <v>7.4</v>
      </c>
    </row>
    <row r="2883" spans="1:2">
      <c r="A2883" s="8" t="s">
        <v>1411</v>
      </c>
      <c r="B2883" s="8">
        <v>6.6</v>
      </c>
    </row>
    <row r="2884" spans="1:2">
      <c r="A2884" s="7" t="s">
        <v>223</v>
      </c>
      <c r="B2884" s="7">
        <v>6.2</v>
      </c>
    </row>
    <row r="2885" spans="1:2">
      <c r="A2885" s="8" t="s">
        <v>1630</v>
      </c>
      <c r="B2885" s="8">
        <v>7.1</v>
      </c>
    </row>
    <row r="2886" spans="1:2">
      <c r="A2886" s="7" t="s">
        <v>330</v>
      </c>
      <c r="B2886" s="7">
        <v>6.2</v>
      </c>
    </row>
    <row r="2887" spans="1:2">
      <c r="A2887" s="8" t="s">
        <v>848</v>
      </c>
      <c r="B2887" s="8">
        <v>7.4</v>
      </c>
    </row>
    <row r="2888" spans="1:2">
      <c r="A2888" s="7" t="s">
        <v>10884</v>
      </c>
      <c r="B2888" s="7">
        <v>6.3</v>
      </c>
    </row>
    <row r="2889" spans="1:2">
      <c r="A2889" s="8" t="s">
        <v>10703</v>
      </c>
      <c r="B2889" s="8">
        <v>5.8</v>
      </c>
    </row>
    <row r="2890" spans="1:2">
      <c r="A2890" s="7" t="s">
        <v>2519</v>
      </c>
      <c r="B2890" s="7">
        <v>6.1</v>
      </c>
    </row>
    <row r="2891" spans="1:2">
      <c r="A2891" s="8" t="s">
        <v>6312</v>
      </c>
      <c r="B2891" s="8">
        <v>6.5</v>
      </c>
    </row>
    <row r="2892" spans="1:2">
      <c r="A2892" s="7" t="s">
        <v>7823</v>
      </c>
      <c r="B2892" s="7">
        <v>6.2</v>
      </c>
    </row>
    <row r="2893" spans="1:2">
      <c r="A2893" s="8" t="s">
        <v>11460</v>
      </c>
      <c r="B2893" s="8">
        <v>5.0999999999999996</v>
      </c>
    </row>
    <row r="2894" spans="1:2">
      <c r="A2894" s="7" t="s">
        <v>14502</v>
      </c>
      <c r="B2894" s="7">
        <v>6.8</v>
      </c>
    </row>
    <row r="2895" spans="1:2">
      <c r="A2895" s="8" t="s">
        <v>1624</v>
      </c>
      <c r="B2895" s="8">
        <v>5.0999999999999996</v>
      </c>
    </row>
    <row r="2896" spans="1:2">
      <c r="A2896" s="7" t="s">
        <v>1386</v>
      </c>
      <c r="B2896" s="7">
        <v>7.5</v>
      </c>
    </row>
    <row r="2897" spans="1:2">
      <c r="A2897" s="8" t="s">
        <v>330</v>
      </c>
      <c r="B2897" s="8">
        <v>5.9</v>
      </c>
    </row>
    <row r="2898" spans="1:2">
      <c r="A2898" s="7" t="s">
        <v>1411</v>
      </c>
      <c r="B2898" s="7">
        <v>5.7</v>
      </c>
    </row>
    <row r="2899" spans="1:2">
      <c r="A2899" s="8" t="s">
        <v>6405</v>
      </c>
      <c r="B2899" s="8">
        <v>5.5</v>
      </c>
    </row>
    <row r="2900" spans="1:2">
      <c r="A2900" s="7" t="s">
        <v>9478</v>
      </c>
      <c r="B2900" s="7">
        <v>7.6</v>
      </c>
    </row>
    <row r="2901" spans="1:2">
      <c r="A2901" s="8" t="s">
        <v>9478</v>
      </c>
      <c r="B2901" s="8">
        <v>7.6</v>
      </c>
    </row>
    <row r="2902" spans="1:2">
      <c r="A2902" s="7" t="s">
        <v>5774</v>
      </c>
      <c r="B2902" s="7">
        <v>5.6</v>
      </c>
    </row>
    <row r="2903" spans="1:2">
      <c r="A2903" s="8" t="s">
        <v>3395</v>
      </c>
      <c r="B2903" s="8">
        <v>6.8</v>
      </c>
    </row>
    <row r="2904" spans="1:2">
      <c r="A2904" s="7" t="s">
        <v>3016</v>
      </c>
      <c r="B2904" s="7">
        <v>4.8</v>
      </c>
    </row>
    <row r="2905" spans="1:2">
      <c r="A2905" s="8" t="s">
        <v>330</v>
      </c>
      <c r="B2905" s="8">
        <v>6.1</v>
      </c>
    </row>
    <row r="2906" spans="1:2">
      <c r="A2906" s="7" t="s">
        <v>18635</v>
      </c>
      <c r="B2906" s="7">
        <v>6.8</v>
      </c>
    </row>
    <row r="2907" spans="1:2">
      <c r="A2907" s="8" t="s">
        <v>1673</v>
      </c>
      <c r="B2907" s="8">
        <v>7.1</v>
      </c>
    </row>
    <row r="2908" spans="1:2">
      <c r="A2908" s="7" t="s">
        <v>13127</v>
      </c>
      <c r="B2908" s="7">
        <v>7.5</v>
      </c>
    </row>
    <row r="2909" spans="1:2">
      <c r="A2909" s="8" t="s">
        <v>2519</v>
      </c>
      <c r="B2909" s="8">
        <v>7.4</v>
      </c>
    </row>
    <row r="2910" spans="1:2">
      <c r="A2910" s="7" t="s">
        <v>1005</v>
      </c>
      <c r="B2910" s="7">
        <v>6</v>
      </c>
    </row>
    <row r="2911" spans="1:2">
      <c r="A2911" s="8" t="s">
        <v>2482</v>
      </c>
      <c r="B2911" s="8">
        <v>6.4</v>
      </c>
    </row>
    <row r="2912" spans="1:2">
      <c r="A2912" s="7" t="s">
        <v>1744</v>
      </c>
      <c r="B2912" s="7">
        <v>6.6</v>
      </c>
    </row>
    <row r="2913" spans="1:2">
      <c r="A2913" s="8" t="s">
        <v>4389</v>
      </c>
      <c r="B2913" s="8">
        <v>5.5</v>
      </c>
    </row>
    <row r="2914" spans="1:2">
      <c r="A2914" s="7" t="s">
        <v>210</v>
      </c>
      <c r="B2914" s="7">
        <v>7.4</v>
      </c>
    </row>
    <row r="2915" spans="1:2">
      <c r="A2915" s="8" t="s">
        <v>1666</v>
      </c>
      <c r="B2915" s="8">
        <v>6.7</v>
      </c>
    </row>
    <row r="2916" spans="1:2">
      <c r="A2916" s="7" t="s">
        <v>5530</v>
      </c>
      <c r="B2916" s="7">
        <v>6.5</v>
      </c>
    </row>
    <row r="2917" spans="1:2">
      <c r="A2917" s="8" t="s">
        <v>9261</v>
      </c>
      <c r="B2917" s="8">
        <v>7.8</v>
      </c>
    </row>
    <row r="2918" spans="1:2">
      <c r="A2918" s="7" t="s">
        <v>196</v>
      </c>
      <c r="B2918" s="7">
        <v>6.6</v>
      </c>
    </row>
    <row r="2919" spans="1:2">
      <c r="A2919" s="8" t="s">
        <v>1744</v>
      </c>
      <c r="B2919" s="8">
        <v>5.6</v>
      </c>
    </row>
    <row r="2920" spans="1:2">
      <c r="A2920" s="7" t="s">
        <v>643</v>
      </c>
      <c r="B2920" s="7">
        <v>8.1</v>
      </c>
    </row>
    <row r="2921" spans="1:2">
      <c r="A2921" s="8" t="s">
        <v>1321</v>
      </c>
      <c r="B2921" s="8">
        <v>5.4</v>
      </c>
    </row>
    <row r="2922" spans="1:2">
      <c r="A2922" s="7" t="s">
        <v>1411</v>
      </c>
      <c r="B2922" s="7">
        <v>6.5</v>
      </c>
    </row>
    <row r="2923" spans="1:2">
      <c r="A2923" s="8" t="s">
        <v>6905</v>
      </c>
      <c r="B2923" s="8">
        <v>7.1</v>
      </c>
    </row>
    <row r="2924" spans="1:2">
      <c r="A2924" s="7" t="s">
        <v>4163</v>
      </c>
      <c r="B2924" s="7">
        <v>7.8</v>
      </c>
    </row>
    <row r="2925" spans="1:2">
      <c r="A2925" s="8" t="s">
        <v>210</v>
      </c>
      <c r="B2925" s="8">
        <v>7</v>
      </c>
    </row>
    <row r="2926" spans="1:2">
      <c r="A2926" s="7" t="s">
        <v>2333</v>
      </c>
      <c r="B2926" s="7">
        <v>7.1</v>
      </c>
    </row>
    <row r="2927" spans="1:2">
      <c r="A2927" s="8" t="s">
        <v>1916</v>
      </c>
      <c r="B2927" s="8">
        <v>8.1</v>
      </c>
    </row>
    <row r="2928" spans="1:2">
      <c r="A2928" s="7" t="s">
        <v>1411</v>
      </c>
      <c r="B2928" s="7">
        <v>6.8</v>
      </c>
    </row>
    <row r="2929" spans="1:2">
      <c r="A2929" s="8" t="s">
        <v>418</v>
      </c>
      <c r="B2929" s="8">
        <v>5.6</v>
      </c>
    </row>
    <row r="2930" spans="1:2">
      <c r="A2930" s="7" t="s">
        <v>4061</v>
      </c>
      <c r="B2930" s="7">
        <v>6.6</v>
      </c>
    </row>
    <row r="2931" spans="1:2">
      <c r="A2931" s="8" t="s">
        <v>3567</v>
      </c>
      <c r="B2931" s="8">
        <v>7.1</v>
      </c>
    </row>
    <row r="2932" spans="1:2">
      <c r="A2932" s="7" t="s">
        <v>878</v>
      </c>
      <c r="B2932" s="7">
        <v>5.0999999999999996</v>
      </c>
    </row>
    <row r="2933" spans="1:2">
      <c r="A2933" s="8" t="s">
        <v>9179</v>
      </c>
      <c r="B2933" s="8">
        <v>8</v>
      </c>
    </row>
    <row r="2934" spans="1:2">
      <c r="A2934" s="7" t="s">
        <v>1166</v>
      </c>
      <c r="B2934" s="7">
        <v>7.3</v>
      </c>
    </row>
    <row r="2935" spans="1:2">
      <c r="A2935" s="8" t="s">
        <v>223</v>
      </c>
      <c r="B2935" s="8">
        <v>6.4</v>
      </c>
    </row>
    <row r="2936" spans="1:2">
      <c r="A2936" s="7" t="s">
        <v>1141</v>
      </c>
      <c r="B2936" s="7">
        <v>7.2</v>
      </c>
    </row>
    <row r="2937" spans="1:2">
      <c r="A2937" s="8" t="s">
        <v>330</v>
      </c>
      <c r="B2937" s="8">
        <v>6.4</v>
      </c>
    </row>
    <row r="2938" spans="1:2">
      <c r="A2938" s="7" t="s">
        <v>2772</v>
      </c>
      <c r="B2938" s="7">
        <v>6.7</v>
      </c>
    </row>
    <row r="2939" spans="1:2">
      <c r="A2939" s="8" t="s">
        <v>1207</v>
      </c>
      <c r="B2939" s="8">
        <v>7.4</v>
      </c>
    </row>
    <row r="2940" spans="1:2">
      <c r="A2940" s="7" t="s">
        <v>6185</v>
      </c>
      <c r="B2940" s="7">
        <v>8.5</v>
      </c>
    </row>
    <row r="2941" spans="1:2">
      <c r="A2941" s="8" t="s">
        <v>18072</v>
      </c>
      <c r="B2941" s="8">
        <v>5.7</v>
      </c>
    </row>
    <row r="2942" spans="1:2">
      <c r="A2942" s="7" t="s">
        <v>18072</v>
      </c>
      <c r="B2942" s="7">
        <v>6.6</v>
      </c>
    </row>
    <row r="2943" spans="1:2">
      <c r="A2943" s="8" t="s">
        <v>20562</v>
      </c>
      <c r="B2943" s="8">
        <v>4.4000000000000004</v>
      </c>
    </row>
    <row r="2944" spans="1:2">
      <c r="A2944" s="7" t="s">
        <v>15995</v>
      </c>
      <c r="B2944" s="7">
        <v>5.6</v>
      </c>
    </row>
    <row r="2945" spans="1:2">
      <c r="A2945" s="8" t="s">
        <v>12132</v>
      </c>
      <c r="B2945" s="8">
        <v>7</v>
      </c>
    </row>
    <row r="2946" spans="1:2">
      <c r="A2946" s="7" t="s">
        <v>16860</v>
      </c>
      <c r="B2946" s="7">
        <v>6.2</v>
      </c>
    </row>
    <row r="2947" spans="1:2">
      <c r="A2947" s="8" t="s">
        <v>1927</v>
      </c>
      <c r="B2947" s="8">
        <v>4.5</v>
      </c>
    </row>
    <row r="2948" spans="1:2">
      <c r="A2948" s="7" t="s">
        <v>6531</v>
      </c>
      <c r="B2948" s="7">
        <v>7.1</v>
      </c>
    </row>
    <row r="2949" spans="1:2">
      <c r="A2949" s="8" t="s">
        <v>4282</v>
      </c>
      <c r="B2949" s="8">
        <v>6.8</v>
      </c>
    </row>
    <row r="2950" spans="1:2">
      <c r="A2950" s="7" t="s">
        <v>2519</v>
      </c>
      <c r="B2950" s="7">
        <v>5</v>
      </c>
    </row>
    <row r="2951" spans="1:2">
      <c r="A2951" s="8" t="s">
        <v>1624</v>
      </c>
      <c r="B2951" s="8">
        <v>5.5</v>
      </c>
    </row>
    <row r="2952" spans="1:2">
      <c r="A2952" s="7" t="s">
        <v>2519</v>
      </c>
      <c r="B2952" s="7">
        <v>6</v>
      </c>
    </row>
    <row r="2953" spans="1:2">
      <c r="A2953" s="8" t="s">
        <v>7823</v>
      </c>
      <c r="B2953" s="8">
        <v>6</v>
      </c>
    </row>
    <row r="2954" spans="1:2">
      <c r="A2954" s="7" t="s">
        <v>1540</v>
      </c>
      <c r="B2954" s="7">
        <v>6.9</v>
      </c>
    </row>
    <row r="2955" spans="1:2">
      <c r="A2955" s="8" t="s">
        <v>1386</v>
      </c>
      <c r="B2955" s="8">
        <v>4.9000000000000004</v>
      </c>
    </row>
    <row r="2956" spans="1:2">
      <c r="A2956" s="7" t="s">
        <v>7029</v>
      </c>
      <c r="B2956" s="7">
        <v>7.5</v>
      </c>
    </row>
    <row r="2957" spans="1:2">
      <c r="A2957" s="8" t="s">
        <v>3376</v>
      </c>
      <c r="B2957" s="8">
        <v>5.8</v>
      </c>
    </row>
    <row r="2958" spans="1:2">
      <c r="A2958" s="7" t="s">
        <v>7029</v>
      </c>
      <c r="B2958" s="7">
        <v>7</v>
      </c>
    </row>
    <row r="2959" spans="1:2">
      <c r="A2959" s="8" t="s">
        <v>10399</v>
      </c>
      <c r="B2959" s="8">
        <v>5.8</v>
      </c>
    </row>
    <row r="2960" spans="1:2">
      <c r="A2960" s="7" t="s">
        <v>4465</v>
      </c>
      <c r="B2960" s="7">
        <v>4.9000000000000004</v>
      </c>
    </row>
    <row r="2961" spans="1:2">
      <c r="A2961" s="8" t="s">
        <v>42</v>
      </c>
      <c r="B2961" s="8">
        <v>6.7</v>
      </c>
    </row>
    <row r="2962" spans="1:2">
      <c r="A2962" s="7" t="s">
        <v>20606</v>
      </c>
      <c r="B2962" s="7">
        <v>8.1</v>
      </c>
    </row>
    <row r="2963" spans="1:2">
      <c r="A2963" s="8" t="s">
        <v>22520</v>
      </c>
      <c r="B2963" s="8">
        <v>7.6</v>
      </c>
    </row>
    <row r="2964" spans="1:2">
      <c r="A2964" s="7" t="s">
        <v>210</v>
      </c>
      <c r="B2964" s="7">
        <v>8.1</v>
      </c>
    </row>
    <row r="2965" spans="1:2">
      <c r="A2965" s="8" t="s">
        <v>1673</v>
      </c>
      <c r="B2965" s="8">
        <v>6.3</v>
      </c>
    </row>
    <row r="2966" spans="1:2">
      <c r="A2966" s="7" t="s">
        <v>330</v>
      </c>
      <c r="B2966" s="7">
        <v>6</v>
      </c>
    </row>
    <row r="2967" spans="1:2">
      <c r="A2967" s="8" t="s">
        <v>24031</v>
      </c>
      <c r="B2967" s="8">
        <v>6.1</v>
      </c>
    </row>
    <row r="2968" spans="1:2">
      <c r="A2968" s="7" t="s">
        <v>2519</v>
      </c>
      <c r="B2968" s="7">
        <v>7</v>
      </c>
    </row>
    <row r="2969" spans="1:2">
      <c r="A2969" s="8" t="s">
        <v>8907</v>
      </c>
      <c r="B2969" s="8">
        <v>6.5</v>
      </c>
    </row>
    <row r="2970" spans="1:2">
      <c r="A2970" s="7" t="s">
        <v>3076</v>
      </c>
      <c r="B2970" s="7">
        <v>6.3</v>
      </c>
    </row>
    <row r="2971" spans="1:2">
      <c r="A2971" s="8" t="s">
        <v>210</v>
      </c>
      <c r="B2971" s="8">
        <v>6.9</v>
      </c>
    </row>
    <row r="2972" spans="1:2">
      <c r="A2972" s="7" t="s">
        <v>17869</v>
      </c>
      <c r="B2972" s="7">
        <v>7.4</v>
      </c>
    </row>
    <row r="2973" spans="1:2">
      <c r="A2973" s="8" t="s">
        <v>50</v>
      </c>
      <c r="B2973" s="8">
        <v>5.8</v>
      </c>
    </row>
    <row r="2974" spans="1:2">
      <c r="A2974" s="7" t="s">
        <v>1673</v>
      </c>
      <c r="B2974" s="7">
        <v>6.1</v>
      </c>
    </row>
    <row r="2975" spans="1:2">
      <c r="A2975" s="8" t="s">
        <v>2200</v>
      </c>
      <c r="B2975" s="8">
        <v>5.8</v>
      </c>
    </row>
    <row r="2976" spans="1:2">
      <c r="A2976" s="7" t="s">
        <v>1254</v>
      </c>
      <c r="B2976" s="7">
        <v>5.2</v>
      </c>
    </row>
    <row r="2977" spans="1:2">
      <c r="A2977" s="8" t="s">
        <v>3022</v>
      </c>
      <c r="B2977" s="8">
        <v>6.1</v>
      </c>
    </row>
    <row r="2978" spans="1:2">
      <c r="A2978" s="7" t="s">
        <v>2134</v>
      </c>
      <c r="B2978" s="7">
        <v>6.2</v>
      </c>
    </row>
    <row r="2979" spans="1:2">
      <c r="A2979" s="8" t="s">
        <v>1666</v>
      </c>
      <c r="B2979" s="8">
        <v>5.9</v>
      </c>
    </row>
    <row r="2980" spans="1:2">
      <c r="A2980" s="7" t="s">
        <v>3395</v>
      </c>
      <c r="B2980" s="7">
        <v>7</v>
      </c>
    </row>
    <row r="2981" spans="1:2">
      <c r="A2981" s="8" t="s">
        <v>1666</v>
      </c>
      <c r="B2981" s="8">
        <v>5.9</v>
      </c>
    </row>
    <row r="2982" spans="1:2">
      <c r="A2982" s="7" t="s">
        <v>1411</v>
      </c>
      <c r="B2982" s="7">
        <v>6.8</v>
      </c>
    </row>
    <row r="2983" spans="1:2">
      <c r="A2983" s="8" t="s">
        <v>330</v>
      </c>
      <c r="B2983" s="8">
        <v>5.6</v>
      </c>
    </row>
    <row r="2984" spans="1:2">
      <c r="A2984" s="7" t="s">
        <v>1823</v>
      </c>
      <c r="B2984" s="7">
        <v>6.2</v>
      </c>
    </row>
    <row r="2985" spans="1:2">
      <c r="A2985" s="8" t="s">
        <v>2934</v>
      </c>
      <c r="B2985" s="8">
        <v>7.8</v>
      </c>
    </row>
    <row r="2986" spans="1:2">
      <c r="A2986" s="7" t="s">
        <v>1867</v>
      </c>
      <c r="B2986" s="7">
        <v>7.8</v>
      </c>
    </row>
    <row r="2987" spans="1:2">
      <c r="A2987" s="8" t="s">
        <v>1673</v>
      </c>
      <c r="B2987" s="8">
        <v>6.4</v>
      </c>
    </row>
    <row r="2988" spans="1:2">
      <c r="A2988" s="7" t="s">
        <v>4810</v>
      </c>
      <c r="B2988" s="7">
        <v>8.1999999999999993</v>
      </c>
    </row>
    <row r="2989" spans="1:2">
      <c r="A2989" s="8" t="s">
        <v>10399</v>
      </c>
      <c r="B2989" s="8">
        <v>6.4</v>
      </c>
    </row>
    <row r="2990" spans="1:2">
      <c r="A2990" s="7" t="s">
        <v>919</v>
      </c>
      <c r="B2990" s="7">
        <v>5.5</v>
      </c>
    </row>
    <row r="2991" spans="1:2">
      <c r="A2991" s="8" t="s">
        <v>1666</v>
      </c>
      <c r="B2991" s="8">
        <v>6.4</v>
      </c>
    </row>
    <row r="2992" spans="1:2">
      <c r="A2992" s="7" t="s">
        <v>1411</v>
      </c>
      <c r="B2992" s="7">
        <v>5.9</v>
      </c>
    </row>
    <row r="2993" spans="1:2">
      <c r="A2993" s="8" t="s">
        <v>1666</v>
      </c>
      <c r="B2993" s="8">
        <v>7</v>
      </c>
    </row>
    <row r="2994" spans="1:2">
      <c r="A2994" s="7" t="s">
        <v>2134</v>
      </c>
      <c r="B2994" s="7">
        <v>5.9</v>
      </c>
    </row>
    <row r="2995" spans="1:2">
      <c r="A2995" s="8" t="s">
        <v>13433</v>
      </c>
      <c r="B2995" s="8">
        <v>6.5</v>
      </c>
    </row>
    <row r="2996" spans="1:2">
      <c r="A2996" s="7" t="s">
        <v>5591</v>
      </c>
      <c r="B2996" s="7">
        <v>6.3</v>
      </c>
    </row>
    <row r="2997" spans="1:2">
      <c r="A2997" s="8" t="s">
        <v>11067</v>
      </c>
      <c r="B2997" s="8">
        <v>7.3</v>
      </c>
    </row>
    <row r="2998" spans="1:2">
      <c r="A2998" s="7" t="s">
        <v>330</v>
      </c>
      <c r="B2998" s="7">
        <v>6.3</v>
      </c>
    </row>
    <row r="2999" spans="1:2">
      <c r="A2999" s="8" t="s">
        <v>1411</v>
      </c>
      <c r="B2999" s="8">
        <v>7.1</v>
      </c>
    </row>
    <row r="3000" spans="1:2">
      <c r="A3000" s="7" t="s">
        <v>1503</v>
      </c>
      <c r="B3000" s="7">
        <v>6.4</v>
      </c>
    </row>
    <row r="3001" spans="1:2">
      <c r="A3001" s="8" t="s">
        <v>4318</v>
      </c>
      <c r="B3001" s="8">
        <v>5.7</v>
      </c>
    </row>
    <row r="3002" spans="1:2">
      <c r="A3002" s="7" t="s">
        <v>13070</v>
      </c>
      <c r="B3002" s="7">
        <v>6.7</v>
      </c>
    </row>
    <row r="3003" spans="1:2">
      <c r="A3003" s="8" t="s">
        <v>3395</v>
      </c>
      <c r="B3003" s="8">
        <v>7.7</v>
      </c>
    </row>
    <row r="3004" spans="1:2">
      <c r="A3004" s="7" t="s">
        <v>12622</v>
      </c>
      <c r="B3004" s="7">
        <v>7.3</v>
      </c>
    </row>
    <row r="3005" spans="1:2">
      <c r="A3005" s="8" t="s">
        <v>12622</v>
      </c>
      <c r="B3005" s="8">
        <v>7.3</v>
      </c>
    </row>
    <row r="3006" spans="1:2">
      <c r="A3006" s="7" t="s">
        <v>6405</v>
      </c>
      <c r="B3006" s="7">
        <v>7.1</v>
      </c>
    </row>
    <row r="3007" spans="1:2">
      <c r="A3007" s="8" t="s">
        <v>2305</v>
      </c>
      <c r="B3007" s="8">
        <v>6.5</v>
      </c>
    </row>
    <row r="3008" spans="1:2">
      <c r="A3008" s="7" t="s">
        <v>3567</v>
      </c>
      <c r="B3008" s="7">
        <v>6.8</v>
      </c>
    </row>
    <row r="3009" spans="1:2">
      <c r="A3009" s="8" t="s">
        <v>6800</v>
      </c>
      <c r="B3009" s="8">
        <v>6.8</v>
      </c>
    </row>
    <row r="3010" spans="1:2">
      <c r="A3010" s="7" t="s">
        <v>1411</v>
      </c>
      <c r="B3010" s="7">
        <v>6.7</v>
      </c>
    </row>
    <row r="3011" spans="1:2">
      <c r="A3011" s="8" t="s">
        <v>9001</v>
      </c>
      <c r="B3011" s="8">
        <v>5.8</v>
      </c>
    </row>
    <row r="3012" spans="1:2">
      <c r="A3012" s="7" t="s">
        <v>6389</v>
      </c>
      <c r="B3012" s="7">
        <v>5.3</v>
      </c>
    </row>
    <row r="3013" spans="1:2">
      <c r="A3013" s="8" t="s">
        <v>6389</v>
      </c>
      <c r="B3013" s="8">
        <v>5.3</v>
      </c>
    </row>
    <row r="3014" spans="1:2">
      <c r="A3014" s="7" t="s">
        <v>4918</v>
      </c>
      <c r="B3014" s="7">
        <v>6.3</v>
      </c>
    </row>
    <row r="3015" spans="1:2">
      <c r="A3015" s="8" t="s">
        <v>1152</v>
      </c>
      <c r="B3015" s="8">
        <v>7.8</v>
      </c>
    </row>
    <row r="3016" spans="1:2">
      <c r="A3016" s="7" t="s">
        <v>1818</v>
      </c>
      <c r="B3016" s="7">
        <v>5.9</v>
      </c>
    </row>
    <row r="3017" spans="1:2">
      <c r="A3017" s="8" t="s">
        <v>1673</v>
      </c>
      <c r="B3017" s="8">
        <v>6.2</v>
      </c>
    </row>
    <row r="3018" spans="1:2">
      <c r="A3018" s="7" t="s">
        <v>5302</v>
      </c>
      <c r="B3018" s="7">
        <v>6.5</v>
      </c>
    </row>
    <row r="3019" spans="1:2">
      <c r="A3019" s="8" t="s">
        <v>3263</v>
      </c>
      <c r="B3019" s="8">
        <v>6.5</v>
      </c>
    </row>
    <row r="3020" spans="1:2">
      <c r="A3020" s="7" t="s">
        <v>6389</v>
      </c>
      <c r="B3020" s="7">
        <v>6.4</v>
      </c>
    </row>
    <row r="3021" spans="1:2">
      <c r="A3021" s="8" t="s">
        <v>2194</v>
      </c>
      <c r="B3021" s="8">
        <v>5.9</v>
      </c>
    </row>
    <row r="3022" spans="1:2">
      <c r="A3022" s="7" t="s">
        <v>6905</v>
      </c>
      <c r="B3022" s="7">
        <v>8.3000000000000007</v>
      </c>
    </row>
    <row r="3023" spans="1:2">
      <c r="A3023" s="8" t="s">
        <v>3016</v>
      </c>
      <c r="B3023" s="8">
        <v>8.5</v>
      </c>
    </row>
    <row r="3024" spans="1:2">
      <c r="A3024" s="7" t="s">
        <v>848</v>
      </c>
      <c r="B3024" s="7">
        <v>7.1</v>
      </c>
    </row>
    <row r="3025" spans="1:2">
      <c r="A3025" s="8" t="s">
        <v>848</v>
      </c>
      <c r="B3025" s="8">
        <v>7.1</v>
      </c>
    </row>
    <row r="3026" spans="1:2">
      <c r="A3026" s="7" t="s">
        <v>1666</v>
      </c>
      <c r="B3026" s="7">
        <v>7.8</v>
      </c>
    </row>
    <row r="3027" spans="1:2">
      <c r="A3027" s="8" t="s">
        <v>210</v>
      </c>
      <c r="B3027" s="8">
        <v>7.4</v>
      </c>
    </row>
    <row r="3028" spans="1:2">
      <c r="A3028" s="7" t="s">
        <v>196</v>
      </c>
      <c r="B3028" s="7">
        <v>6.5</v>
      </c>
    </row>
    <row r="3029" spans="1:2">
      <c r="A3029" s="8" t="s">
        <v>196</v>
      </c>
      <c r="B3029" s="8">
        <v>6.5</v>
      </c>
    </row>
    <row r="3030" spans="1:2">
      <c r="A3030" s="7" t="s">
        <v>3157</v>
      </c>
      <c r="B3030" s="7">
        <v>6.3</v>
      </c>
    </row>
    <row r="3031" spans="1:2">
      <c r="A3031" s="8" t="s">
        <v>2194</v>
      </c>
      <c r="B3031" s="8">
        <v>7.7</v>
      </c>
    </row>
    <row r="3032" spans="1:2">
      <c r="A3032" s="7" t="s">
        <v>4418</v>
      </c>
      <c r="B3032" s="7">
        <v>8.1</v>
      </c>
    </row>
    <row r="3033" spans="1:2">
      <c r="A3033" s="8" t="s">
        <v>4061</v>
      </c>
      <c r="B3033" s="8">
        <v>8</v>
      </c>
    </row>
    <row r="3034" spans="1:2">
      <c r="A3034" s="7" t="s">
        <v>1902</v>
      </c>
      <c r="B3034" s="7">
        <v>4.4000000000000004</v>
      </c>
    </row>
    <row r="3035" spans="1:2">
      <c r="A3035" s="8" t="s">
        <v>1411</v>
      </c>
      <c r="B3035" s="8">
        <v>6</v>
      </c>
    </row>
    <row r="3036" spans="1:2">
      <c r="A3036" s="7" t="s">
        <v>574</v>
      </c>
      <c r="B3036" s="7">
        <v>4.5</v>
      </c>
    </row>
    <row r="3037" spans="1:2">
      <c r="A3037" s="8" t="s">
        <v>574</v>
      </c>
      <c r="B3037" s="8">
        <v>4.5</v>
      </c>
    </row>
    <row r="3038" spans="1:2">
      <c r="A3038" s="7" t="s">
        <v>210</v>
      </c>
      <c r="B3038" s="7">
        <v>5.9</v>
      </c>
    </row>
    <row r="3039" spans="1:2">
      <c r="A3039" s="8" t="s">
        <v>3780</v>
      </c>
      <c r="B3039" s="8">
        <v>6.6</v>
      </c>
    </row>
    <row r="3040" spans="1:2">
      <c r="A3040" s="7" t="s">
        <v>6176</v>
      </c>
      <c r="B3040" s="7">
        <v>6.1</v>
      </c>
    </row>
    <row r="3041" spans="1:2">
      <c r="A3041" s="8" t="s">
        <v>11634</v>
      </c>
      <c r="B3041" s="8">
        <v>6.9</v>
      </c>
    </row>
    <row r="3042" spans="1:2">
      <c r="A3042" s="7" t="s">
        <v>12727</v>
      </c>
      <c r="B3042" s="7">
        <v>7</v>
      </c>
    </row>
    <row r="3043" spans="1:2">
      <c r="A3043" s="8" t="s">
        <v>3395</v>
      </c>
      <c r="B3043" s="8">
        <v>7.3</v>
      </c>
    </row>
    <row r="3044" spans="1:2">
      <c r="A3044" s="7" t="s">
        <v>19351</v>
      </c>
      <c r="B3044" s="7">
        <v>6</v>
      </c>
    </row>
    <row r="3045" spans="1:2">
      <c r="A3045" s="8" t="s">
        <v>5774</v>
      </c>
      <c r="B3045" s="8">
        <v>6.5</v>
      </c>
    </row>
    <row r="3046" spans="1:2">
      <c r="A3046" s="7" t="s">
        <v>6185</v>
      </c>
      <c r="B3046" s="7">
        <v>7.3</v>
      </c>
    </row>
    <row r="3047" spans="1:2">
      <c r="A3047" s="8" t="s">
        <v>21580</v>
      </c>
      <c r="B3047" s="8">
        <v>7.2</v>
      </c>
    </row>
    <row r="3048" spans="1:2">
      <c r="A3048" s="7" t="s">
        <v>1666</v>
      </c>
      <c r="B3048" s="7">
        <v>6.9</v>
      </c>
    </row>
    <row r="3049" spans="1:2">
      <c r="A3049" s="8" t="s">
        <v>1423</v>
      </c>
      <c r="B3049" s="8">
        <v>5</v>
      </c>
    </row>
    <row r="3050" spans="1:2">
      <c r="A3050" s="7" t="s">
        <v>14869</v>
      </c>
      <c r="B3050" s="7">
        <v>6.9</v>
      </c>
    </row>
    <row r="3051" spans="1:2">
      <c r="A3051" s="8" t="s">
        <v>9142</v>
      </c>
      <c r="B3051" s="8">
        <v>6.7</v>
      </c>
    </row>
    <row r="3052" spans="1:2">
      <c r="A3052" s="7" t="s">
        <v>3395</v>
      </c>
      <c r="B3052" s="7">
        <v>7</v>
      </c>
    </row>
    <row r="3053" spans="1:2">
      <c r="A3053" s="8" t="s">
        <v>1005</v>
      </c>
      <c r="B3053" s="8">
        <v>5.4</v>
      </c>
    </row>
    <row r="3054" spans="1:2">
      <c r="A3054" s="7" t="s">
        <v>3395</v>
      </c>
      <c r="B3054" s="7">
        <v>6.8</v>
      </c>
    </row>
    <row r="3055" spans="1:2">
      <c r="A3055" s="8" t="s">
        <v>9406</v>
      </c>
      <c r="B3055" s="8">
        <v>6.8</v>
      </c>
    </row>
    <row r="3056" spans="1:2">
      <c r="A3056" s="7" t="s">
        <v>16196</v>
      </c>
      <c r="B3056" s="7">
        <v>5.6</v>
      </c>
    </row>
    <row r="3057" spans="1:2">
      <c r="A3057" s="8" t="s">
        <v>3395</v>
      </c>
      <c r="B3057" s="8">
        <v>6.3</v>
      </c>
    </row>
    <row r="3058" spans="1:2">
      <c r="A3058" s="7" t="s">
        <v>1630</v>
      </c>
      <c r="B3058" s="7">
        <v>6.9</v>
      </c>
    </row>
    <row r="3059" spans="1:2">
      <c r="A3059" s="8" t="s">
        <v>18480</v>
      </c>
      <c r="B3059" s="8">
        <v>5.4</v>
      </c>
    </row>
    <row r="3060" spans="1:2">
      <c r="A3060" s="7" t="s">
        <v>4282</v>
      </c>
      <c r="B3060" s="7">
        <v>7</v>
      </c>
    </row>
    <row r="3061" spans="1:2">
      <c r="A3061" s="8" t="s">
        <v>3395</v>
      </c>
      <c r="B3061" s="8">
        <v>6.9</v>
      </c>
    </row>
    <row r="3062" spans="1:2">
      <c r="A3062" s="7" t="s">
        <v>3395</v>
      </c>
      <c r="B3062" s="7">
        <v>7.3</v>
      </c>
    </row>
    <row r="3063" spans="1:2">
      <c r="A3063" s="8" t="s">
        <v>7823</v>
      </c>
      <c r="B3063" s="8">
        <v>5.2</v>
      </c>
    </row>
    <row r="3064" spans="1:2">
      <c r="A3064" s="7" t="s">
        <v>3257</v>
      </c>
      <c r="B3064" s="7">
        <v>7.1</v>
      </c>
    </row>
    <row r="3065" spans="1:2">
      <c r="A3065" s="8" t="s">
        <v>1916</v>
      </c>
      <c r="B3065" s="8">
        <v>4.9000000000000004</v>
      </c>
    </row>
    <row r="3066" spans="1:2">
      <c r="A3066" s="7" t="s">
        <v>1666</v>
      </c>
      <c r="B3066" s="7">
        <v>7.6</v>
      </c>
    </row>
    <row r="3067" spans="1:2">
      <c r="A3067" s="8" t="s">
        <v>2461</v>
      </c>
      <c r="B3067" s="8">
        <v>4.3</v>
      </c>
    </row>
    <row r="3068" spans="1:2">
      <c r="A3068" s="7" t="s">
        <v>9766</v>
      </c>
      <c r="B3068" s="7">
        <v>5.8</v>
      </c>
    </row>
    <row r="3069" spans="1:2">
      <c r="A3069" s="8" t="s">
        <v>511</v>
      </c>
      <c r="B3069" s="8">
        <v>6.1</v>
      </c>
    </row>
    <row r="3070" spans="1:2">
      <c r="A3070" s="7" t="s">
        <v>5496</v>
      </c>
      <c r="B3070" s="7">
        <v>6.2</v>
      </c>
    </row>
    <row r="3071" spans="1:2">
      <c r="A3071" s="8" t="s">
        <v>3395</v>
      </c>
      <c r="B3071" s="8">
        <v>7.2</v>
      </c>
    </row>
    <row r="3072" spans="1:2">
      <c r="A3072" s="7" t="s">
        <v>4061</v>
      </c>
      <c r="B3072" s="7">
        <v>6.1</v>
      </c>
    </row>
    <row r="3073" spans="1:2">
      <c r="A3073" s="8" t="s">
        <v>5302</v>
      </c>
      <c r="B3073" s="8">
        <v>6.4</v>
      </c>
    </row>
    <row r="3074" spans="1:2">
      <c r="A3074" s="7" t="s">
        <v>5792</v>
      </c>
      <c r="B3074" s="7">
        <v>6.6</v>
      </c>
    </row>
    <row r="3075" spans="1:2">
      <c r="A3075" s="8" t="s">
        <v>2669</v>
      </c>
      <c r="B3075" s="8">
        <v>5.3</v>
      </c>
    </row>
    <row r="3076" spans="1:2">
      <c r="A3076" s="7" t="s">
        <v>2669</v>
      </c>
      <c r="B3076" s="7">
        <v>5.3</v>
      </c>
    </row>
    <row r="3077" spans="1:2">
      <c r="A3077" s="8" t="s">
        <v>460</v>
      </c>
      <c r="B3077" s="8">
        <v>6.1</v>
      </c>
    </row>
    <row r="3078" spans="1:2">
      <c r="A3078" s="7" t="s">
        <v>3395</v>
      </c>
      <c r="B3078" s="7">
        <v>7</v>
      </c>
    </row>
    <row r="3079" spans="1:2">
      <c r="A3079" s="8" t="s">
        <v>210</v>
      </c>
      <c r="B3079" s="8">
        <v>5.6</v>
      </c>
    </row>
    <row r="3080" spans="1:2">
      <c r="A3080" s="7" t="s">
        <v>1927</v>
      </c>
      <c r="B3080" s="7">
        <v>7.9</v>
      </c>
    </row>
    <row r="3081" spans="1:2">
      <c r="A3081" s="8" t="s">
        <v>2519</v>
      </c>
      <c r="B3081" s="8">
        <v>6.9</v>
      </c>
    </row>
    <row r="3082" spans="1:2">
      <c r="A3082" s="7" t="s">
        <v>5260</v>
      </c>
      <c r="B3082" s="7">
        <v>7.4</v>
      </c>
    </row>
    <row r="3083" spans="1:2">
      <c r="A3083" s="8" t="s">
        <v>1116</v>
      </c>
      <c r="B3083" s="8">
        <v>6.9</v>
      </c>
    </row>
    <row r="3084" spans="1:2">
      <c r="A3084" s="7" t="s">
        <v>460</v>
      </c>
      <c r="B3084" s="7">
        <v>6.1</v>
      </c>
    </row>
    <row r="3085" spans="1:2">
      <c r="A3085" s="8" t="s">
        <v>2799</v>
      </c>
      <c r="B3085" s="8">
        <v>6.1</v>
      </c>
    </row>
    <row r="3086" spans="1:2">
      <c r="A3086" s="7" t="s">
        <v>5696</v>
      </c>
      <c r="B3086" s="7">
        <v>6.2</v>
      </c>
    </row>
    <row r="3087" spans="1:2">
      <c r="A3087" s="8" t="s">
        <v>3395</v>
      </c>
      <c r="B3087" s="8">
        <v>7.4</v>
      </c>
    </row>
    <row r="3088" spans="1:2">
      <c r="A3088" s="7" t="s">
        <v>460</v>
      </c>
      <c r="B3088" s="7">
        <v>6.3</v>
      </c>
    </row>
    <row r="3089" spans="1:2">
      <c r="A3089" s="8" t="s">
        <v>1922</v>
      </c>
      <c r="B3089" s="8">
        <v>5.9</v>
      </c>
    </row>
    <row r="3090" spans="1:2">
      <c r="A3090" s="7" t="s">
        <v>1411</v>
      </c>
      <c r="B3090" s="7">
        <v>6.5</v>
      </c>
    </row>
    <row r="3091" spans="1:2">
      <c r="A3091" s="8" t="s">
        <v>1666</v>
      </c>
      <c r="B3091" s="8">
        <v>6</v>
      </c>
    </row>
    <row r="3092" spans="1:2">
      <c r="A3092" s="7" t="s">
        <v>2200</v>
      </c>
      <c r="B3092" s="7">
        <v>6.1</v>
      </c>
    </row>
    <row r="3093" spans="1:2">
      <c r="A3093" s="8" t="s">
        <v>3016</v>
      </c>
      <c r="B3093" s="8">
        <v>6.2</v>
      </c>
    </row>
    <row r="3094" spans="1:2">
      <c r="A3094" s="7" t="s">
        <v>3567</v>
      </c>
      <c r="B3094" s="7">
        <v>7.1</v>
      </c>
    </row>
    <row r="3095" spans="1:2">
      <c r="A3095" s="8" t="s">
        <v>5671</v>
      </c>
      <c r="B3095" s="8">
        <v>7.3</v>
      </c>
    </row>
    <row r="3096" spans="1:2">
      <c r="A3096" s="7" t="s">
        <v>460</v>
      </c>
      <c r="B3096" s="7">
        <v>6.7</v>
      </c>
    </row>
    <row r="3097" spans="1:2">
      <c r="A3097" s="8" t="s">
        <v>460</v>
      </c>
      <c r="B3097" s="8">
        <v>6.8</v>
      </c>
    </row>
    <row r="3098" spans="1:2">
      <c r="A3098" s="7" t="s">
        <v>3817</v>
      </c>
      <c r="B3098" s="7">
        <v>6.4</v>
      </c>
    </row>
    <row r="3099" spans="1:2">
      <c r="A3099" s="8" t="s">
        <v>1673</v>
      </c>
      <c r="B3099" s="8">
        <v>6</v>
      </c>
    </row>
    <row r="3100" spans="1:2">
      <c r="A3100" s="7" t="s">
        <v>5926</v>
      </c>
      <c r="B3100" s="7">
        <v>7.3</v>
      </c>
    </row>
    <row r="3101" spans="1:2">
      <c r="A3101" s="8" t="s">
        <v>1411</v>
      </c>
      <c r="B3101" s="8">
        <v>6.8</v>
      </c>
    </row>
    <row r="3102" spans="1:2">
      <c r="A3102" s="7" t="s">
        <v>1666</v>
      </c>
      <c r="B3102" s="7">
        <v>5.7</v>
      </c>
    </row>
    <row r="3103" spans="1:2">
      <c r="A3103" s="8" t="s">
        <v>2117</v>
      </c>
      <c r="B3103" s="8">
        <v>6.1</v>
      </c>
    </row>
    <row r="3104" spans="1:2">
      <c r="A3104" s="7" t="s">
        <v>4318</v>
      </c>
      <c r="B3104" s="7">
        <v>6.3</v>
      </c>
    </row>
    <row r="3105" spans="1:2">
      <c r="A3105" s="8" t="s">
        <v>460</v>
      </c>
      <c r="B3105" s="8">
        <v>5.7</v>
      </c>
    </row>
    <row r="3106" spans="1:2">
      <c r="A3106" s="7" t="s">
        <v>460</v>
      </c>
      <c r="B3106" s="7">
        <v>5.7</v>
      </c>
    </row>
    <row r="3107" spans="1:2">
      <c r="A3107" s="8" t="s">
        <v>144</v>
      </c>
      <c r="B3107" s="8">
        <v>6.1</v>
      </c>
    </row>
    <row r="3108" spans="1:2">
      <c r="A3108" s="7" t="s">
        <v>1673</v>
      </c>
      <c r="B3108" s="7">
        <v>6.6</v>
      </c>
    </row>
    <row r="3109" spans="1:2">
      <c r="A3109" s="8" t="s">
        <v>2200</v>
      </c>
      <c r="B3109" s="8">
        <v>5.6</v>
      </c>
    </row>
    <row r="3110" spans="1:2">
      <c r="A3110" s="7" t="s">
        <v>16527</v>
      </c>
      <c r="B3110" s="7">
        <v>6.9</v>
      </c>
    </row>
    <row r="3111" spans="1:2">
      <c r="A3111" s="8" t="s">
        <v>3540</v>
      </c>
      <c r="B3111" s="8">
        <v>6.7</v>
      </c>
    </row>
    <row r="3112" spans="1:2">
      <c r="A3112" s="7" t="s">
        <v>460</v>
      </c>
      <c r="B3112" s="7">
        <v>6.5</v>
      </c>
    </row>
    <row r="3113" spans="1:2">
      <c r="A3113" s="8" t="s">
        <v>1867</v>
      </c>
      <c r="B3113" s="8">
        <v>6.8</v>
      </c>
    </row>
    <row r="3114" spans="1:2">
      <c r="A3114" s="7" t="s">
        <v>643</v>
      </c>
      <c r="B3114" s="7">
        <v>6.4</v>
      </c>
    </row>
    <row r="3115" spans="1:2">
      <c r="A3115" s="8" t="s">
        <v>223</v>
      </c>
      <c r="B3115" s="8">
        <v>6.1</v>
      </c>
    </row>
    <row r="3116" spans="1:2">
      <c r="A3116" s="7" t="s">
        <v>7034</v>
      </c>
      <c r="B3116" s="7">
        <v>8.1999999999999993</v>
      </c>
    </row>
    <row r="3117" spans="1:2">
      <c r="A3117" s="8" t="s">
        <v>2117</v>
      </c>
      <c r="B3117" s="8">
        <v>6.2</v>
      </c>
    </row>
    <row r="3118" spans="1:2">
      <c r="A3118" s="7" t="s">
        <v>3395</v>
      </c>
      <c r="B3118" s="7">
        <v>7.3</v>
      </c>
    </row>
    <row r="3119" spans="1:2">
      <c r="A3119" s="8" t="s">
        <v>3395</v>
      </c>
      <c r="B3119" s="8">
        <v>7.3</v>
      </c>
    </row>
    <row r="3120" spans="1:2">
      <c r="A3120" s="7" t="s">
        <v>1867</v>
      </c>
      <c r="B3120" s="7">
        <v>7</v>
      </c>
    </row>
    <row r="3121" spans="1:2">
      <c r="A3121" s="8" t="s">
        <v>2117</v>
      </c>
      <c r="B3121" s="8">
        <v>7.7</v>
      </c>
    </row>
    <row r="3122" spans="1:2">
      <c r="A3122" s="7" t="s">
        <v>2799</v>
      </c>
      <c r="B3122" s="7">
        <v>6.7</v>
      </c>
    </row>
    <row r="3123" spans="1:2">
      <c r="A3123" s="8" t="s">
        <v>2669</v>
      </c>
      <c r="B3123" s="8">
        <v>7.9</v>
      </c>
    </row>
    <row r="3124" spans="1:2">
      <c r="A3124" s="7" t="s">
        <v>1744</v>
      </c>
      <c r="B3124" s="7">
        <v>7.2</v>
      </c>
    </row>
    <row r="3125" spans="1:2">
      <c r="A3125" s="8" t="s">
        <v>3780</v>
      </c>
      <c r="B3125" s="8">
        <v>7.9</v>
      </c>
    </row>
    <row r="3126" spans="1:2">
      <c r="A3126" s="7" t="s">
        <v>210</v>
      </c>
      <c r="B3126" s="7">
        <v>7.9</v>
      </c>
    </row>
    <row r="3127" spans="1:2">
      <c r="A3127" s="8" t="s">
        <v>1896</v>
      </c>
      <c r="B3127" s="8">
        <v>7</v>
      </c>
    </row>
    <row r="3128" spans="1:2">
      <c r="A3128" s="7" t="s">
        <v>1386</v>
      </c>
      <c r="B3128" s="7">
        <v>6.6</v>
      </c>
    </row>
    <row r="3129" spans="1:2">
      <c r="A3129" s="8" t="s">
        <v>1927</v>
      </c>
      <c r="B3129" s="8">
        <v>4.8</v>
      </c>
    </row>
    <row r="3130" spans="1:2">
      <c r="A3130" s="7" t="s">
        <v>2519</v>
      </c>
      <c r="B3130" s="7">
        <v>7.2</v>
      </c>
    </row>
    <row r="3131" spans="1:2">
      <c r="A3131" s="8" t="s">
        <v>6185</v>
      </c>
      <c r="B3131" s="8">
        <v>6.6</v>
      </c>
    </row>
    <row r="3132" spans="1:2">
      <c r="A3132" s="7" t="s">
        <v>2290</v>
      </c>
      <c r="B3132" s="7">
        <v>2</v>
      </c>
    </row>
    <row r="3133" spans="1:2">
      <c r="A3133" s="8" t="s">
        <v>1411</v>
      </c>
      <c r="B3133" s="8">
        <v>6.5</v>
      </c>
    </row>
    <row r="3134" spans="1:2">
      <c r="A3134" s="7" t="s">
        <v>1927</v>
      </c>
      <c r="B3134" s="7">
        <v>5</v>
      </c>
    </row>
    <row r="3135" spans="1:2">
      <c r="A3135" s="8" t="s">
        <v>511</v>
      </c>
      <c r="B3135" s="8">
        <v>5.3</v>
      </c>
    </row>
    <row r="3136" spans="1:2">
      <c r="A3136" s="7" t="s">
        <v>7130</v>
      </c>
      <c r="B3136" s="7">
        <v>6.3</v>
      </c>
    </row>
    <row r="3137" spans="1:2">
      <c r="A3137" s="8" t="s">
        <v>17189</v>
      </c>
      <c r="B3137" s="8">
        <v>7</v>
      </c>
    </row>
    <row r="3138" spans="1:2">
      <c r="A3138" s="7" t="s">
        <v>7052</v>
      </c>
      <c r="B3138" s="7">
        <v>5.2</v>
      </c>
    </row>
    <row r="3139" spans="1:2">
      <c r="A3139" s="8" t="s">
        <v>5591</v>
      </c>
      <c r="B3139" s="8">
        <v>7.8</v>
      </c>
    </row>
    <row r="3140" spans="1:2">
      <c r="A3140" s="7" t="s">
        <v>5792</v>
      </c>
      <c r="B3140" s="7">
        <v>5.4</v>
      </c>
    </row>
    <row r="3141" spans="1:2">
      <c r="A3141" s="8" t="s">
        <v>3395</v>
      </c>
      <c r="B3141" s="8">
        <v>7.3</v>
      </c>
    </row>
    <row r="3142" spans="1:2">
      <c r="A3142" s="7" t="s">
        <v>4542</v>
      </c>
      <c r="B3142" s="7">
        <v>5.5</v>
      </c>
    </row>
    <row r="3143" spans="1:2">
      <c r="A3143" s="8" t="s">
        <v>1666</v>
      </c>
      <c r="B3143" s="8">
        <v>4.5999999999999996</v>
      </c>
    </row>
    <row r="3144" spans="1:2">
      <c r="A3144" s="7" t="s">
        <v>2519</v>
      </c>
      <c r="B3144" s="7">
        <v>7.2</v>
      </c>
    </row>
    <row r="3145" spans="1:2">
      <c r="A3145" s="8" t="s">
        <v>1411</v>
      </c>
      <c r="B3145" s="8">
        <v>5.4</v>
      </c>
    </row>
    <row r="3146" spans="1:2">
      <c r="A3146" s="7" t="s">
        <v>2282</v>
      </c>
      <c r="B3146" s="7">
        <v>4.4000000000000004</v>
      </c>
    </row>
    <row r="3147" spans="1:2">
      <c r="A3147" s="8" t="s">
        <v>2772</v>
      </c>
      <c r="B3147" s="8">
        <v>6.7</v>
      </c>
    </row>
    <row r="3148" spans="1:2">
      <c r="A3148" s="7" t="s">
        <v>2134</v>
      </c>
      <c r="B3148" s="7">
        <v>6.7</v>
      </c>
    </row>
    <row r="3149" spans="1:2">
      <c r="A3149" s="8" t="s">
        <v>4703</v>
      </c>
      <c r="B3149" s="8">
        <v>6.8</v>
      </c>
    </row>
    <row r="3150" spans="1:2">
      <c r="A3150" s="7" t="s">
        <v>3395</v>
      </c>
      <c r="B3150" s="7">
        <v>7.8</v>
      </c>
    </row>
    <row r="3151" spans="1:2">
      <c r="A3151" s="8" t="s">
        <v>6185</v>
      </c>
      <c r="B3151" s="8">
        <v>5</v>
      </c>
    </row>
    <row r="3152" spans="1:2">
      <c r="A3152" s="7" t="s">
        <v>2117</v>
      </c>
      <c r="B3152" s="7">
        <v>6.7</v>
      </c>
    </row>
    <row r="3153" spans="1:2">
      <c r="A3153" s="8" t="s">
        <v>3022</v>
      </c>
      <c r="B3153" s="8">
        <v>4.0999999999999996</v>
      </c>
    </row>
    <row r="3154" spans="1:2">
      <c r="A3154" s="7" t="s">
        <v>4810</v>
      </c>
      <c r="B3154" s="7">
        <v>8</v>
      </c>
    </row>
    <row r="3155" spans="1:2">
      <c r="A3155" s="8" t="s">
        <v>6925</v>
      </c>
      <c r="B3155" s="8">
        <v>5.3</v>
      </c>
    </row>
    <row r="3156" spans="1:2">
      <c r="A3156" s="7" t="s">
        <v>1411</v>
      </c>
      <c r="B3156" s="7">
        <v>7.3</v>
      </c>
    </row>
    <row r="3157" spans="1:2">
      <c r="A3157" s="8" t="s">
        <v>7823</v>
      </c>
      <c r="B3157" s="8">
        <v>6.9</v>
      </c>
    </row>
    <row r="3158" spans="1:2">
      <c r="A3158" s="7" t="s">
        <v>4418</v>
      </c>
      <c r="B3158" s="7">
        <v>4.5999999999999996</v>
      </c>
    </row>
    <row r="3159" spans="1:2">
      <c r="A3159" s="8" t="s">
        <v>1673</v>
      </c>
      <c r="B3159" s="8">
        <v>5.2</v>
      </c>
    </row>
    <row r="3160" spans="1:2">
      <c r="A3160" s="7" t="s">
        <v>8834</v>
      </c>
      <c r="B3160" s="7">
        <v>7.1</v>
      </c>
    </row>
    <row r="3161" spans="1:2">
      <c r="A3161" s="8" t="s">
        <v>1116</v>
      </c>
      <c r="B3161" s="8">
        <v>6</v>
      </c>
    </row>
    <row r="3162" spans="1:2">
      <c r="A3162" s="7" t="s">
        <v>1666</v>
      </c>
      <c r="B3162" s="7">
        <v>6.3</v>
      </c>
    </row>
    <row r="3163" spans="1:2">
      <c r="A3163" s="8" t="s">
        <v>2482</v>
      </c>
      <c r="B3163" s="8">
        <v>5.4</v>
      </c>
    </row>
    <row r="3164" spans="1:2">
      <c r="A3164" s="7" t="s">
        <v>4263</v>
      </c>
      <c r="B3164" s="7">
        <v>5.7</v>
      </c>
    </row>
    <row r="3165" spans="1:2">
      <c r="A3165" s="8" t="s">
        <v>4810</v>
      </c>
      <c r="B3165" s="8">
        <v>7.7</v>
      </c>
    </row>
    <row r="3166" spans="1:2">
      <c r="A3166" s="7" t="s">
        <v>1916</v>
      </c>
      <c r="B3166" s="7">
        <v>7.3</v>
      </c>
    </row>
    <row r="3167" spans="1:2">
      <c r="A3167" s="8" t="s">
        <v>2940</v>
      </c>
      <c r="B3167" s="8">
        <v>6.1</v>
      </c>
    </row>
    <row r="3168" spans="1:2">
      <c r="A3168" s="7" t="s">
        <v>330</v>
      </c>
      <c r="B3168" s="7">
        <v>7.3</v>
      </c>
    </row>
    <row r="3169" spans="1:2">
      <c r="A3169" s="8" t="s">
        <v>3110</v>
      </c>
      <c r="B3169" s="8">
        <v>7.5</v>
      </c>
    </row>
    <row r="3170" spans="1:2">
      <c r="A3170" s="7" t="s">
        <v>3395</v>
      </c>
      <c r="B3170" s="7">
        <v>7.3</v>
      </c>
    </row>
    <row r="3171" spans="1:2">
      <c r="A3171" s="8" t="s">
        <v>2519</v>
      </c>
      <c r="B3171" s="8">
        <v>6.8</v>
      </c>
    </row>
    <row r="3172" spans="1:2">
      <c r="A3172" s="7" t="s">
        <v>1321</v>
      </c>
      <c r="B3172" s="7">
        <v>6.2</v>
      </c>
    </row>
    <row r="3173" spans="1:2">
      <c r="A3173" s="8" t="s">
        <v>7892</v>
      </c>
      <c r="B3173" s="8">
        <v>6.2</v>
      </c>
    </row>
    <row r="3174" spans="1:2">
      <c r="A3174" s="7" t="s">
        <v>3395</v>
      </c>
      <c r="B3174" s="7">
        <v>7</v>
      </c>
    </row>
    <row r="3175" spans="1:2">
      <c r="A3175" s="8" t="s">
        <v>223</v>
      </c>
      <c r="B3175" s="8">
        <v>7.2</v>
      </c>
    </row>
    <row r="3176" spans="1:2">
      <c r="A3176" s="7" t="s">
        <v>42</v>
      </c>
      <c r="B3176" s="7">
        <v>7.2</v>
      </c>
    </row>
    <row r="3177" spans="1:2">
      <c r="A3177" s="8" t="s">
        <v>6185</v>
      </c>
      <c r="B3177" s="8">
        <v>7</v>
      </c>
    </row>
    <row r="3178" spans="1:2">
      <c r="A3178" s="7" t="s">
        <v>3322</v>
      </c>
      <c r="B3178" s="7">
        <v>5.8</v>
      </c>
    </row>
    <row r="3179" spans="1:2">
      <c r="A3179" s="8" t="s">
        <v>16954</v>
      </c>
      <c r="B3179" s="8">
        <v>7.2</v>
      </c>
    </row>
    <row r="3180" spans="1:2">
      <c r="A3180" s="7" t="s">
        <v>1411</v>
      </c>
      <c r="B3180" s="7">
        <v>6.8</v>
      </c>
    </row>
    <row r="3181" spans="1:2">
      <c r="A3181" s="8" t="s">
        <v>16971</v>
      </c>
      <c r="B3181" s="8">
        <v>8.1</v>
      </c>
    </row>
    <row r="3182" spans="1:2">
      <c r="A3182" s="7" t="s">
        <v>1411</v>
      </c>
      <c r="B3182" s="7">
        <v>6.5</v>
      </c>
    </row>
    <row r="3183" spans="1:2">
      <c r="A3183" s="8" t="s">
        <v>1673</v>
      </c>
      <c r="B3183" s="8">
        <v>5.6</v>
      </c>
    </row>
    <row r="3184" spans="1:2">
      <c r="A3184" s="7" t="s">
        <v>3251</v>
      </c>
      <c r="B3184" s="7">
        <v>6.6</v>
      </c>
    </row>
    <row r="3185" spans="1:2">
      <c r="A3185" s="8" t="s">
        <v>1411</v>
      </c>
      <c r="B3185" s="8">
        <v>6.7</v>
      </c>
    </row>
    <row r="3186" spans="1:2">
      <c r="A3186" s="7" t="s">
        <v>1116</v>
      </c>
      <c r="B3186" s="7">
        <v>6.4</v>
      </c>
    </row>
    <row r="3187" spans="1:2">
      <c r="A3187" s="8" t="s">
        <v>4661</v>
      </c>
      <c r="B3187" s="8">
        <v>6.6</v>
      </c>
    </row>
    <row r="3188" spans="1:2">
      <c r="A3188" s="7" t="s">
        <v>1673</v>
      </c>
      <c r="B3188" s="7">
        <v>6.1</v>
      </c>
    </row>
    <row r="3189" spans="1:2">
      <c r="A3189" s="8" t="s">
        <v>6185</v>
      </c>
      <c r="B3189" s="8">
        <v>7.7</v>
      </c>
    </row>
    <row r="3190" spans="1:2">
      <c r="A3190" s="7" t="s">
        <v>210</v>
      </c>
      <c r="B3190" s="7">
        <v>7.6</v>
      </c>
    </row>
    <row r="3191" spans="1:2">
      <c r="A3191" s="8" t="s">
        <v>50</v>
      </c>
      <c r="B3191" s="8">
        <v>7.1</v>
      </c>
    </row>
    <row r="3192" spans="1:2">
      <c r="A3192" s="7" t="s">
        <v>9179</v>
      </c>
      <c r="B3192" s="7">
        <v>6.3</v>
      </c>
    </row>
    <row r="3193" spans="1:2">
      <c r="A3193" s="8" t="s">
        <v>3780</v>
      </c>
      <c r="B3193" s="8">
        <v>6.8</v>
      </c>
    </row>
    <row r="3194" spans="1:2">
      <c r="A3194" s="7" t="s">
        <v>3157</v>
      </c>
      <c r="B3194" s="7">
        <v>6</v>
      </c>
    </row>
    <row r="3195" spans="1:2">
      <c r="A3195" s="8" t="s">
        <v>3157</v>
      </c>
      <c r="B3195" s="8">
        <v>6</v>
      </c>
    </row>
    <row r="3196" spans="1:2">
      <c r="A3196" s="7" t="s">
        <v>1419</v>
      </c>
      <c r="B3196" s="7">
        <v>5.5</v>
      </c>
    </row>
    <row r="3197" spans="1:2">
      <c r="A3197" s="8" t="s">
        <v>50</v>
      </c>
      <c r="B3197" s="8">
        <v>7.8</v>
      </c>
    </row>
    <row r="3198" spans="1:2">
      <c r="A3198" s="7" t="s">
        <v>2117</v>
      </c>
      <c r="B3198" s="7">
        <v>6.1</v>
      </c>
    </row>
    <row r="3199" spans="1:2">
      <c r="A3199" s="8" t="s">
        <v>11735</v>
      </c>
      <c r="B3199" s="8">
        <v>3.1</v>
      </c>
    </row>
    <row r="3200" spans="1:2">
      <c r="A3200" s="7" t="s">
        <v>1411</v>
      </c>
      <c r="B3200" s="7">
        <v>5.7</v>
      </c>
    </row>
    <row r="3201" spans="1:2">
      <c r="A3201" s="8" t="s">
        <v>1685</v>
      </c>
      <c r="B3201" s="8">
        <v>6.9</v>
      </c>
    </row>
    <row r="3202" spans="1:2">
      <c r="A3202" s="7" t="s">
        <v>511</v>
      </c>
      <c r="B3202" s="7">
        <v>6</v>
      </c>
    </row>
    <row r="3203" spans="1:2">
      <c r="A3203" s="8" t="s">
        <v>5751</v>
      </c>
      <c r="B3203" s="8">
        <v>7.1</v>
      </c>
    </row>
    <row r="3204" spans="1:2">
      <c r="A3204" s="7" t="s">
        <v>50</v>
      </c>
      <c r="B3204" s="7">
        <v>7.3</v>
      </c>
    </row>
    <row r="3205" spans="1:2">
      <c r="A3205" s="8" t="s">
        <v>210</v>
      </c>
      <c r="B3205" s="8">
        <v>7.1</v>
      </c>
    </row>
    <row r="3206" spans="1:2">
      <c r="A3206" s="7" t="s">
        <v>919</v>
      </c>
      <c r="B3206" s="7">
        <v>5.8</v>
      </c>
    </row>
    <row r="3207" spans="1:2">
      <c r="A3207" s="8" t="s">
        <v>6099</v>
      </c>
      <c r="B3207" s="8">
        <v>6.9</v>
      </c>
    </row>
    <row r="3208" spans="1:2">
      <c r="A3208" s="7" t="s">
        <v>2134</v>
      </c>
      <c r="B3208" s="7">
        <v>7.8</v>
      </c>
    </row>
    <row r="3209" spans="1:2">
      <c r="A3209" s="8" t="s">
        <v>2134</v>
      </c>
      <c r="B3209" s="8">
        <v>7.8</v>
      </c>
    </row>
    <row r="3210" spans="1:2">
      <c r="A3210" s="7" t="s">
        <v>31</v>
      </c>
      <c r="B3210" s="7">
        <v>5.8</v>
      </c>
    </row>
    <row r="3211" spans="1:2">
      <c r="A3211" s="8" t="s">
        <v>1927</v>
      </c>
      <c r="B3211" s="8">
        <v>8.3000000000000007</v>
      </c>
    </row>
    <row r="3212" spans="1:2">
      <c r="A3212" s="7" t="s">
        <v>14033</v>
      </c>
      <c r="B3212" s="7">
        <v>6.5</v>
      </c>
    </row>
    <row r="3213" spans="1:2">
      <c r="A3213" s="8" t="s">
        <v>2519</v>
      </c>
      <c r="B3213" s="8">
        <v>7.6</v>
      </c>
    </row>
    <row r="3214" spans="1:2">
      <c r="A3214" s="7" t="s">
        <v>77</v>
      </c>
      <c r="B3214" s="7">
        <v>5.8</v>
      </c>
    </row>
    <row r="3215" spans="1:2">
      <c r="A3215" s="8" t="s">
        <v>919</v>
      </c>
      <c r="B3215" s="8">
        <v>7.1</v>
      </c>
    </row>
    <row r="3216" spans="1:2">
      <c r="A3216" s="7" t="s">
        <v>3263</v>
      </c>
      <c r="B3216" s="7">
        <v>7.6</v>
      </c>
    </row>
    <row r="3217" spans="1:2">
      <c r="A3217" s="8" t="s">
        <v>203</v>
      </c>
      <c r="B3217" s="8">
        <v>6.6</v>
      </c>
    </row>
    <row r="3218" spans="1:2">
      <c r="A3218" s="7" t="s">
        <v>2207</v>
      </c>
      <c r="B3218" s="7">
        <v>6.4</v>
      </c>
    </row>
    <row r="3219" spans="1:2">
      <c r="A3219" s="8" t="s">
        <v>1624</v>
      </c>
      <c r="B3219" s="8">
        <v>6.5</v>
      </c>
    </row>
    <row r="3220" spans="1:2">
      <c r="A3220" s="7" t="s">
        <v>1718</v>
      </c>
      <c r="B3220" s="7">
        <v>7.4</v>
      </c>
    </row>
    <row r="3221" spans="1:2">
      <c r="A3221" s="8" t="s">
        <v>3339</v>
      </c>
      <c r="B3221" s="8">
        <v>5.6</v>
      </c>
    </row>
    <row r="3222" spans="1:2">
      <c r="A3222" s="7" t="s">
        <v>3130</v>
      </c>
      <c r="B3222" s="7">
        <v>6.1</v>
      </c>
    </row>
    <row r="3223" spans="1:2">
      <c r="A3223" s="8" t="s">
        <v>4890</v>
      </c>
      <c r="B3223" s="8">
        <v>7.4</v>
      </c>
    </row>
    <row r="3224" spans="1:2">
      <c r="A3224" s="7" t="s">
        <v>4890</v>
      </c>
      <c r="B3224" s="7">
        <v>7.4</v>
      </c>
    </row>
    <row r="3225" spans="1:2">
      <c r="A3225" s="8" t="s">
        <v>2989</v>
      </c>
      <c r="B3225" s="8">
        <v>6.7</v>
      </c>
    </row>
    <row r="3226" spans="1:2">
      <c r="A3226" s="7" t="s">
        <v>2519</v>
      </c>
      <c r="B3226" s="7">
        <v>6.1</v>
      </c>
    </row>
    <row r="3227" spans="1:2">
      <c r="A3227" s="8" t="s">
        <v>14292</v>
      </c>
      <c r="B3227" s="8">
        <v>7</v>
      </c>
    </row>
    <row r="3228" spans="1:2">
      <c r="A3228" s="7" t="s">
        <v>1005</v>
      </c>
      <c r="B3228" s="7">
        <v>7.2</v>
      </c>
    </row>
    <row r="3229" spans="1:2">
      <c r="A3229" s="8" t="s">
        <v>5089</v>
      </c>
      <c r="B3229" s="8">
        <v>6.8</v>
      </c>
    </row>
    <row r="3230" spans="1:2">
      <c r="A3230" s="7" t="s">
        <v>6024</v>
      </c>
      <c r="B3230" s="7">
        <v>7.7</v>
      </c>
    </row>
    <row r="3231" spans="1:2">
      <c r="A3231" s="8" t="s">
        <v>3395</v>
      </c>
      <c r="B3231" s="8">
        <v>5.3</v>
      </c>
    </row>
    <row r="3232" spans="1:2">
      <c r="A3232" s="7" t="s">
        <v>3395</v>
      </c>
      <c r="B3232" s="7">
        <v>7.5</v>
      </c>
    </row>
    <row r="3233" spans="1:2">
      <c r="A3233" s="8" t="s">
        <v>2519</v>
      </c>
      <c r="B3233" s="8">
        <v>5.4</v>
      </c>
    </row>
    <row r="3234" spans="1:2">
      <c r="A3234" s="7" t="s">
        <v>3043</v>
      </c>
      <c r="B3234" s="7">
        <v>7.2</v>
      </c>
    </row>
    <row r="3235" spans="1:2">
      <c r="A3235" s="8" t="s">
        <v>66</v>
      </c>
      <c r="B3235" s="8">
        <v>6</v>
      </c>
    </row>
    <row r="3236" spans="1:2">
      <c r="A3236" s="7" t="s">
        <v>8046</v>
      </c>
      <c r="B3236" s="7">
        <v>5.4</v>
      </c>
    </row>
    <row r="3237" spans="1:2">
      <c r="A3237" s="8" t="s">
        <v>5553</v>
      </c>
      <c r="B3237" s="8">
        <v>5.5</v>
      </c>
    </row>
    <row r="3238" spans="1:2">
      <c r="A3238" s="7" t="s">
        <v>3395</v>
      </c>
      <c r="B3238" s="7">
        <v>5.4</v>
      </c>
    </row>
    <row r="3239" spans="1:2">
      <c r="A3239" s="8" t="s">
        <v>9179</v>
      </c>
      <c r="B3239" s="8">
        <v>6.3</v>
      </c>
    </row>
    <row r="3240" spans="1:2">
      <c r="A3240" s="7" t="s">
        <v>3780</v>
      </c>
      <c r="B3240" s="7">
        <v>6.7</v>
      </c>
    </row>
    <row r="3241" spans="1:2">
      <c r="A3241" s="8" t="s">
        <v>5591</v>
      </c>
      <c r="B3241" s="8">
        <v>6.3</v>
      </c>
    </row>
    <row r="3242" spans="1:2">
      <c r="A3242" s="7" t="s">
        <v>1411</v>
      </c>
      <c r="B3242" s="7">
        <v>7.4</v>
      </c>
    </row>
    <row r="3243" spans="1:2">
      <c r="A3243" s="8" t="s">
        <v>3322</v>
      </c>
      <c r="B3243" s="8">
        <v>6.3</v>
      </c>
    </row>
    <row r="3244" spans="1:2">
      <c r="A3244" s="7" t="s">
        <v>14746</v>
      </c>
      <c r="B3244" s="7">
        <v>5.8</v>
      </c>
    </row>
    <row r="3245" spans="1:2">
      <c r="A3245" s="8" t="s">
        <v>3618</v>
      </c>
      <c r="B3245" s="8">
        <v>6.2</v>
      </c>
    </row>
    <row r="3246" spans="1:2">
      <c r="A3246" s="7" t="s">
        <v>3009</v>
      </c>
      <c r="B3246" s="7">
        <v>4.8</v>
      </c>
    </row>
    <row r="3247" spans="1:2">
      <c r="A3247" s="8" t="s">
        <v>1744</v>
      </c>
      <c r="B3247" s="8">
        <v>6</v>
      </c>
    </row>
    <row r="3248" spans="1:2">
      <c r="A3248" s="7" t="s">
        <v>4061</v>
      </c>
      <c r="B3248" s="7">
        <v>6.2</v>
      </c>
    </row>
    <row r="3249" spans="1:2">
      <c r="A3249" s="8" t="s">
        <v>3395</v>
      </c>
      <c r="B3249" s="8">
        <v>7.3</v>
      </c>
    </row>
    <row r="3250" spans="1:2">
      <c r="A3250" s="7" t="s">
        <v>9339</v>
      </c>
      <c r="B3250" s="7">
        <v>6.8</v>
      </c>
    </row>
    <row r="3251" spans="1:2">
      <c r="A3251" s="8" t="s">
        <v>1411</v>
      </c>
      <c r="B3251" s="8">
        <v>6</v>
      </c>
    </row>
    <row r="3252" spans="1:2">
      <c r="A3252" s="7" t="s">
        <v>460</v>
      </c>
      <c r="B3252" s="7">
        <v>6.1</v>
      </c>
    </row>
    <row r="3253" spans="1:2">
      <c r="A3253" s="8" t="s">
        <v>2519</v>
      </c>
      <c r="B3253" s="8">
        <v>7.3</v>
      </c>
    </row>
    <row r="3254" spans="1:2">
      <c r="A3254" s="7" t="s">
        <v>2772</v>
      </c>
      <c r="B3254" s="7">
        <v>7.3</v>
      </c>
    </row>
    <row r="3255" spans="1:2">
      <c r="A3255" s="8" t="s">
        <v>4819</v>
      </c>
      <c r="B3255" s="8">
        <v>7.4</v>
      </c>
    </row>
    <row r="3256" spans="1:2">
      <c r="A3256" s="7" t="s">
        <v>460</v>
      </c>
      <c r="B3256" s="7">
        <v>6.1</v>
      </c>
    </row>
    <row r="3257" spans="1:2">
      <c r="A3257" s="8" t="s">
        <v>460</v>
      </c>
      <c r="B3257" s="8">
        <v>6.1</v>
      </c>
    </row>
    <row r="3258" spans="1:2">
      <c r="A3258" s="7" t="s">
        <v>8156</v>
      </c>
      <c r="B3258" s="7">
        <v>6.4</v>
      </c>
    </row>
    <row r="3259" spans="1:2">
      <c r="A3259" s="8" t="s">
        <v>3918</v>
      </c>
      <c r="B3259" s="8">
        <v>7.6</v>
      </c>
    </row>
    <row r="3260" spans="1:2">
      <c r="A3260" s="7" t="s">
        <v>2703</v>
      </c>
      <c r="B3260" s="7">
        <v>5.9</v>
      </c>
    </row>
    <row r="3261" spans="1:2">
      <c r="A3261" s="8" t="s">
        <v>5485</v>
      </c>
      <c r="B3261" s="8">
        <v>6.4</v>
      </c>
    </row>
    <row r="3262" spans="1:2">
      <c r="A3262" s="7" t="s">
        <v>2519</v>
      </c>
      <c r="B3262" s="7">
        <v>7.3</v>
      </c>
    </row>
    <row r="3263" spans="1:2">
      <c r="A3263" s="8" t="s">
        <v>69</v>
      </c>
      <c r="B3263" s="8">
        <v>6.4</v>
      </c>
    </row>
    <row r="3264" spans="1:2">
      <c r="A3264" s="7" t="s">
        <v>2703</v>
      </c>
      <c r="B3264" s="7">
        <v>6.2</v>
      </c>
    </row>
    <row r="3265" spans="1:2">
      <c r="A3265" s="8" t="s">
        <v>460</v>
      </c>
      <c r="B3265" s="8">
        <v>7.1</v>
      </c>
    </row>
    <row r="3266" spans="1:2">
      <c r="A3266" s="7" t="s">
        <v>3395</v>
      </c>
      <c r="B3266" s="7">
        <v>6.8</v>
      </c>
    </row>
    <row r="3267" spans="1:2">
      <c r="A3267" s="8" t="s">
        <v>3395</v>
      </c>
      <c r="B3267" s="8">
        <v>7.7</v>
      </c>
    </row>
    <row r="3268" spans="1:2">
      <c r="A3268" s="7" t="s">
        <v>2519</v>
      </c>
      <c r="B3268" s="7">
        <v>7.4</v>
      </c>
    </row>
    <row r="3269" spans="1:2">
      <c r="A3269" s="8" t="s">
        <v>210</v>
      </c>
      <c r="B3269" s="8">
        <v>7.6</v>
      </c>
    </row>
    <row r="3270" spans="1:2">
      <c r="A3270" s="7" t="s">
        <v>3817</v>
      </c>
      <c r="B3270" s="7">
        <v>6.8</v>
      </c>
    </row>
    <row r="3271" spans="1:2">
      <c r="A3271" s="8" t="s">
        <v>16132</v>
      </c>
      <c r="B3271" s="8">
        <v>7.1</v>
      </c>
    </row>
    <row r="3272" spans="1:2">
      <c r="A3272" s="7" t="s">
        <v>3382</v>
      </c>
      <c r="B3272" s="7">
        <v>7.5</v>
      </c>
    </row>
    <row r="3273" spans="1:2">
      <c r="A3273" s="8" t="s">
        <v>4054</v>
      </c>
      <c r="B3273" s="8">
        <v>7.3</v>
      </c>
    </row>
    <row r="3274" spans="1:2">
      <c r="A3274" s="7" t="s">
        <v>2117</v>
      </c>
      <c r="B3274" s="7">
        <v>5.7</v>
      </c>
    </row>
    <row r="3275" spans="1:2">
      <c r="A3275" s="8" t="s">
        <v>5650</v>
      </c>
      <c r="B3275" s="8">
        <v>7.6</v>
      </c>
    </row>
    <row r="3276" spans="1:2">
      <c r="A3276" s="7" t="s">
        <v>2134</v>
      </c>
      <c r="B3276" s="7">
        <v>6.7</v>
      </c>
    </row>
    <row r="3277" spans="1:2">
      <c r="A3277" s="8" t="s">
        <v>2134</v>
      </c>
      <c r="B3277" s="8">
        <v>6.2</v>
      </c>
    </row>
    <row r="3278" spans="1:2">
      <c r="A3278" s="7" t="s">
        <v>330</v>
      </c>
      <c r="B3278" s="7">
        <v>7</v>
      </c>
    </row>
    <row r="3279" spans="1:2">
      <c r="A3279" s="8" t="s">
        <v>1540</v>
      </c>
      <c r="B3279" s="8">
        <v>6.7</v>
      </c>
    </row>
    <row r="3280" spans="1:2">
      <c r="A3280" s="7" t="s">
        <v>330</v>
      </c>
      <c r="B3280" s="7">
        <v>6.8</v>
      </c>
    </row>
    <row r="3281" spans="1:2">
      <c r="A3281" s="8" t="s">
        <v>1673</v>
      </c>
      <c r="B3281" s="8">
        <v>6.1</v>
      </c>
    </row>
    <row r="3282" spans="1:2">
      <c r="A3282" s="7" t="s">
        <v>2117</v>
      </c>
      <c r="B3282" s="7">
        <v>6</v>
      </c>
    </row>
    <row r="3283" spans="1:2">
      <c r="A3283" s="8" t="s">
        <v>2117</v>
      </c>
      <c r="B3283" s="8">
        <v>6</v>
      </c>
    </row>
    <row r="3284" spans="1:2">
      <c r="A3284" s="7" t="s">
        <v>3382</v>
      </c>
      <c r="B3284" s="7">
        <v>7.1</v>
      </c>
    </row>
    <row r="3285" spans="1:2">
      <c r="A3285" s="8" t="s">
        <v>2519</v>
      </c>
      <c r="B3285" s="8">
        <v>5.3</v>
      </c>
    </row>
    <row r="3286" spans="1:2">
      <c r="A3286" s="7" t="s">
        <v>3395</v>
      </c>
      <c r="B3286" s="7">
        <v>6.9</v>
      </c>
    </row>
    <row r="3287" spans="1:2">
      <c r="A3287" s="8" t="s">
        <v>9126</v>
      </c>
      <c r="B3287" s="8">
        <v>7.7</v>
      </c>
    </row>
    <row r="3288" spans="1:2">
      <c r="A3288" s="7" t="s">
        <v>5260</v>
      </c>
      <c r="B3288" s="7">
        <v>7.3</v>
      </c>
    </row>
    <row r="3289" spans="1:2">
      <c r="A3289" s="8" t="s">
        <v>3780</v>
      </c>
      <c r="B3289" s="8">
        <v>6.9</v>
      </c>
    </row>
    <row r="3290" spans="1:2">
      <c r="A3290" s="7" t="s">
        <v>2799</v>
      </c>
      <c r="B3290" s="7">
        <v>6.4</v>
      </c>
    </row>
    <row r="3291" spans="1:2">
      <c r="A3291" s="8" t="s">
        <v>1673</v>
      </c>
      <c r="B3291" s="8">
        <v>5.9</v>
      </c>
    </row>
    <row r="3292" spans="1:2">
      <c r="A3292" s="7" t="s">
        <v>3780</v>
      </c>
      <c r="B3292" s="7">
        <v>6.8</v>
      </c>
    </row>
    <row r="3293" spans="1:2">
      <c r="A3293" s="8" t="s">
        <v>6634</v>
      </c>
      <c r="B3293" s="8">
        <v>6.5</v>
      </c>
    </row>
    <row r="3294" spans="1:2">
      <c r="A3294" s="7" t="s">
        <v>196</v>
      </c>
      <c r="B3294" s="7">
        <v>5.8</v>
      </c>
    </row>
    <row r="3295" spans="1:2">
      <c r="A3295" s="8" t="s">
        <v>196</v>
      </c>
      <c r="B3295" s="8">
        <v>5.8</v>
      </c>
    </row>
    <row r="3296" spans="1:2">
      <c r="A3296" s="7" t="s">
        <v>2805</v>
      </c>
      <c r="B3296" s="7">
        <v>7.6</v>
      </c>
    </row>
    <row r="3297" spans="1:2">
      <c r="A3297" s="8" t="s">
        <v>418</v>
      </c>
      <c r="B3297" s="8">
        <v>7.1</v>
      </c>
    </row>
    <row r="3298" spans="1:2">
      <c r="A3298" s="7" t="s">
        <v>788</v>
      </c>
      <c r="B3298" s="7">
        <v>8</v>
      </c>
    </row>
    <row r="3299" spans="1:2">
      <c r="A3299" s="8" t="s">
        <v>210</v>
      </c>
      <c r="B3299" s="8">
        <v>7.5</v>
      </c>
    </row>
    <row r="3300" spans="1:2">
      <c r="A3300" s="7" t="s">
        <v>1321</v>
      </c>
      <c r="B3300" s="7">
        <v>8.1</v>
      </c>
    </row>
    <row r="3301" spans="1:2">
      <c r="A3301" s="8" t="s">
        <v>7029</v>
      </c>
      <c r="B3301" s="8">
        <v>7.3</v>
      </c>
    </row>
    <row r="3302" spans="1:2">
      <c r="A3302" s="7" t="s">
        <v>919</v>
      </c>
      <c r="B3302" s="7">
        <v>6.8</v>
      </c>
    </row>
    <row r="3303" spans="1:2">
      <c r="A3303" s="8" t="s">
        <v>5089</v>
      </c>
      <c r="B3303" s="8">
        <v>6.2</v>
      </c>
    </row>
    <row r="3304" spans="1:2">
      <c r="A3304" s="7" t="s">
        <v>6389</v>
      </c>
      <c r="B3304" s="7">
        <v>6.3</v>
      </c>
    </row>
    <row r="3305" spans="1:2">
      <c r="A3305" s="8" t="s">
        <v>773</v>
      </c>
      <c r="B3305" s="8">
        <v>5.6</v>
      </c>
    </row>
    <row r="3306" spans="1:2">
      <c r="A3306" s="7" t="s">
        <v>66</v>
      </c>
      <c r="B3306" s="7">
        <v>7.6</v>
      </c>
    </row>
    <row r="3307" spans="1:2">
      <c r="A3307" s="8" t="s">
        <v>3780</v>
      </c>
      <c r="B3307" s="8">
        <v>6.1</v>
      </c>
    </row>
    <row r="3308" spans="1:2">
      <c r="A3308" s="7" t="s">
        <v>2519</v>
      </c>
      <c r="B3308" s="7">
        <v>7.1</v>
      </c>
    </row>
    <row r="3309" spans="1:2">
      <c r="A3309" s="8" t="s">
        <v>21587</v>
      </c>
      <c r="B3309" s="8">
        <v>8</v>
      </c>
    </row>
    <row r="3310" spans="1:2">
      <c r="A3310" s="7" t="s">
        <v>1953</v>
      </c>
      <c r="B3310" s="7">
        <v>6</v>
      </c>
    </row>
    <row r="3311" spans="1:2">
      <c r="A3311" s="8" t="s">
        <v>210</v>
      </c>
      <c r="B3311" s="8">
        <v>5.9</v>
      </c>
    </row>
    <row r="3312" spans="1:2">
      <c r="A3312" s="7" t="s">
        <v>5496</v>
      </c>
      <c r="B3312" s="7">
        <v>5.5</v>
      </c>
    </row>
    <row r="3313" spans="1:2">
      <c r="A3313" s="8" t="s">
        <v>2519</v>
      </c>
      <c r="B3313" s="8">
        <v>5.7</v>
      </c>
    </row>
    <row r="3314" spans="1:2">
      <c r="A3314" s="7" t="s">
        <v>1718</v>
      </c>
      <c r="B3314" s="7">
        <v>7.6</v>
      </c>
    </row>
    <row r="3315" spans="1:2">
      <c r="A3315" s="8" t="s">
        <v>5774</v>
      </c>
      <c r="B3315" s="8">
        <v>6</v>
      </c>
    </row>
    <row r="3316" spans="1:2">
      <c r="A3316" s="7" t="s">
        <v>210</v>
      </c>
      <c r="B3316" s="7">
        <v>7.3</v>
      </c>
    </row>
    <row r="3317" spans="1:2">
      <c r="A3317" s="8" t="s">
        <v>5260</v>
      </c>
      <c r="B3317" s="8">
        <v>7.3</v>
      </c>
    </row>
    <row r="3318" spans="1:2">
      <c r="A3318" s="7" t="s">
        <v>5018</v>
      </c>
      <c r="B3318" s="7">
        <v>6.2</v>
      </c>
    </row>
    <row r="3319" spans="1:2">
      <c r="A3319" s="8" t="s">
        <v>1927</v>
      </c>
      <c r="B3319" s="8">
        <v>7.8</v>
      </c>
    </row>
    <row r="3320" spans="1:2">
      <c r="A3320" s="7" t="s">
        <v>5496</v>
      </c>
      <c r="B3320" s="7">
        <v>6</v>
      </c>
    </row>
    <row r="3321" spans="1:2">
      <c r="A3321" s="8" t="s">
        <v>2519</v>
      </c>
      <c r="B3321" s="8">
        <v>6.9</v>
      </c>
    </row>
    <row r="3322" spans="1:2">
      <c r="A3322" s="7" t="s">
        <v>3395</v>
      </c>
      <c r="B3322" s="7">
        <v>7.9</v>
      </c>
    </row>
    <row r="3323" spans="1:2">
      <c r="A3323" s="8" t="s">
        <v>3395</v>
      </c>
      <c r="B3323" s="8">
        <v>6.7</v>
      </c>
    </row>
    <row r="3324" spans="1:2">
      <c r="A3324" s="7" t="s">
        <v>9179</v>
      </c>
      <c r="B3324" s="7">
        <v>6.4</v>
      </c>
    </row>
    <row r="3325" spans="1:2">
      <c r="A3325" s="8" t="s">
        <v>1673</v>
      </c>
      <c r="B3325" s="8">
        <v>5.9</v>
      </c>
    </row>
    <row r="3326" spans="1:2">
      <c r="A3326" s="7" t="s">
        <v>5260</v>
      </c>
      <c r="B3326" s="7">
        <v>7.4</v>
      </c>
    </row>
    <row r="3327" spans="1:2">
      <c r="A3327" s="8" t="s">
        <v>1916</v>
      </c>
      <c r="B3327" s="8">
        <v>5.2</v>
      </c>
    </row>
    <row r="3328" spans="1:2">
      <c r="A3328" s="7" t="s">
        <v>3395</v>
      </c>
      <c r="B3328" s="7">
        <v>7.5</v>
      </c>
    </row>
    <row r="3329" spans="1:2">
      <c r="A3329" s="8" t="s">
        <v>7485</v>
      </c>
      <c r="B3329" s="8">
        <v>6.6</v>
      </c>
    </row>
    <row r="3330" spans="1:2">
      <c r="A3330" s="7" t="s">
        <v>5369</v>
      </c>
      <c r="B3330" s="7">
        <v>6.4</v>
      </c>
    </row>
    <row r="3331" spans="1:2">
      <c r="A3331" s="8" t="s">
        <v>5496</v>
      </c>
      <c r="B3331" s="8">
        <v>7.5</v>
      </c>
    </row>
    <row r="3332" spans="1:2">
      <c r="A3332" s="7" t="s">
        <v>7823</v>
      </c>
      <c r="B3332" s="7">
        <v>6.1</v>
      </c>
    </row>
    <row r="3333" spans="1:2">
      <c r="A3333" s="8" t="s">
        <v>4205</v>
      </c>
      <c r="B3333" s="8">
        <v>6.4</v>
      </c>
    </row>
    <row r="3334" spans="1:2">
      <c r="A3334" s="7" t="s">
        <v>3780</v>
      </c>
      <c r="B3334" s="7">
        <v>6.8</v>
      </c>
    </row>
    <row r="3335" spans="1:2">
      <c r="A3335" s="8" t="s">
        <v>1673</v>
      </c>
      <c r="B3335" s="8">
        <v>6.6</v>
      </c>
    </row>
    <row r="3336" spans="1:2">
      <c r="A3336" s="7" t="s">
        <v>2519</v>
      </c>
      <c r="B3336" s="7">
        <v>7.9</v>
      </c>
    </row>
    <row r="3337" spans="1:2">
      <c r="A3337" s="8" t="s">
        <v>210</v>
      </c>
      <c r="B3337" s="8">
        <v>6.7</v>
      </c>
    </row>
    <row r="3338" spans="1:2">
      <c r="A3338" s="7" t="s">
        <v>15123</v>
      </c>
      <c r="B3338" s="7">
        <v>6.1</v>
      </c>
    </row>
    <row r="3339" spans="1:2">
      <c r="A3339" s="8" t="s">
        <v>5260</v>
      </c>
      <c r="B3339" s="8">
        <v>7.4</v>
      </c>
    </row>
    <row r="3340" spans="1:2">
      <c r="A3340" s="7" t="s">
        <v>4061</v>
      </c>
      <c r="B3340" s="7">
        <v>6.6</v>
      </c>
    </row>
    <row r="3341" spans="1:2">
      <c r="A3341" s="8" t="s">
        <v>3395</v>
      </c>
      <c r="B3341" s="8">
        <v>7.7</v>
      </c>
    </row>
    <row r="3342" spans="1:2">
      <c r="A3342" s="7" t="s">
        <v>3395</v>
      </c>
      <c r="B3342" s="7">
        <v>7.5</v>
      </c>
    </row>
    <row r="3343" spans="1:2">
      <c r="A3343" s="8" t="s">
        <v>3009</v>
      </c>
      <c r="B3343" s="8">
        <v>4.5</v>
      </c>
    </row>
    <row r="3344" spans="1:2">
      <c r="A3344" s="7" t="s">
        <v>1411</v>
      </c>
      <c r="B3344" s="7">
        <v>5.9</v>
      </c>
    </row>
    <row r="3345" spans="1:2">
      <c r="A3345" s="8" t="s">
        <v>11275</v>
      </c>
      <c r="B3345" s="8">
        <v>7.7</v>
      </c>
    </row>
    <row r="3346" spans="1:2">
      <c r="A3346" s="7" t="s">
        <v>210</v>
      </c>
      <c r="B3346" s="7">
        <v>6.2</v>
      </c>
    </row>
    <row r="3347" spans="1:2">
      <c r="A3347" s="8" t="s">
        <v>1540</v>
      </c>
      <c r="B3347" s="8">
        <v>8</v>
      </c>
    </row>
    <row r="3348" spans="1:2">
      <c r="A3348" s="7" t="s">
        <v>3382</v>
      </c>
      <c r="B3348" s="7">
        <v>6.5</v>
      </c>
    </row>
    <row r="3349" spans="1:2">
      <c r="A3349" s="8" t="s">
        <v>210</v>
      </c>
      <c r="B3349" s="8">
        <v>7.1</v>
      </c>
    </row>
    <row r="3350" spans="1:2">
      <c r="A3350" s="7" t="s">
        <v>1411</v>
      </c>
      <c r="B3350" s="7">
        <v>7.2</v>
      </c>
    </row>
    <row r="3351" spans="1:2">
      <c r="A3351" s="8" t="s">
        <v>4465</v>
      </c>
      <c r="B3351" s="8">
        <v>6.7</v>
      </c>
    </row>
    <row r="3352" spans="1:2">
      <c r="A3352" s="7" t="s">
        <v>17894</v>
      </c>
      <c r="B3352" s="7">
        <v>7</v>
      </c>
    </row>
    <row r="3353" spans="1:2">
      <c r="A3353" s="8" t="s">
        <v>3199</v>
      </c>
      <c r="B3353" s="8">
        <v>5.6</v>
      </c>
    </row>
    <row r="3354" spans="1:2">
      <c r="A3354" s="7" t="s">
        <v>505</v>
      </c>
      <c r="B3354" s="7">
        <v>6.3</v>
      </c>
    </row>
    <row r="3355" spans="1:2">
      <c r="A3355" s="8" t="s">
        <v>6312</v>
      </c>
      <c r="B3355" s="8">
        <v>7</v>
      </c>
    </row>
    <row r="3356" spans="1:2">
      <c r="A3356" s="7" t="s">
        <v>223</v>
      </c>
      <c r="B3356" s="7">
        <v>5.2</v>
      </c>
    </row>
    <row r="3357" spans="1:2">
      <c r="A3357" s="8" t="s">
        <v>6505</v>
      </c>
      <c r="B3357" s="8">
        <v>7</v>
      </c>
    </row>
    <row r="3358" spans="1:2">
      <c r="A3358" s="7" t="s">
        <v>460</v>
      </c>
      <c r="B3358" s="7">
        <v>6.4</v>
      </c>
    </row>
    <row r="3359" spans="1:2">
      <c r="A3359" s="8" t="s">
        <v>1927</v>
      </c>
      <c r="B3359" s="8">
        <v>7.7</v>
      </c>
    </row>
    <row r="3360" spans="1:2">
      <c r="A3360" s="7" t="s">
        <v>5089</v>
      </c>
      <c r="B3360" s="7">
        <v>6.2</v>
      </c>
    </row>
    <row r="3361" spans="1:2">
      <c r="A3361" s="8" t="s">
        <v>10208</v>
      </c>
      <c r="B3361" s="8">
        <v>7.1</v>
      </c>
    </row>
    <row r="3362" spans="1:2">
      <c r="A3362" s="7" t="s">
        <v>683</v>
      </c>
      <c r="B3362" s="7">
        <v>7.2</v>
      </c>
    </row>
    <row r="3363" spans="1:2">
      <c r="A3363" s="8" t="s">
        <v>1411</v>
      </c>
      <c r="B3363" s="8">
        <v>6.7</v>
      </c>
    </row>
    <row r="3364" spans="1:2">
      <c r="A3364" s="7" t="s">
        <v>6531</v>
      </c>
      <c r="B3364" s="7">
        <v>7.2</v>
      </c>
    </row>
    <row r="3365" spans="1:2">
      <c r="A3365" s="8" t="s">
        <v>2117</v>
      </c>
      <c r="B3365" s="8">
        <v>6.8</v>
      </c>
    </row>
    <row r="3366" spans="1:2">
      <c r="A3366" s="7" t="s">
        <v>919</v>
      </c>
      <c r="B3366" s="7">
        <v>6.5</v>
      </c>
    </row>
    <row r="3367" spans="1:2">
      <c r="A3367" s="8" t="s">
        <v>919</v>
      </c>
      <c r="B3367" s="8">
        <v>6.5</v>
      </c>
    </row>
    <row r="3368" spans="1:2">
      <c r="A3368" s="7" t="s">
        <v>7887</v>
      </c>
      <c r="B3368" s="7">
        <v>7.8</v>
      </c>
    </row>
    <row r="3369" spans="1:2">
      <c r="A3369" s="8" t="s">
        <v>1540</v>
      </c>
      <c r="B3369" s="8">
        <v>8</v>
      </c>
    </row>
    <row r="3370" spans="1:2">
      <c r="A3370" s="7" t="s">
        <v>1479</v>
      </c>
      <c r="B3370" s="7">
        <v>6.7</v>
      </c>
    </row>
    <row r="3371" spans="1:2">
      <c r="A3371" s="8" t="s">
        <v>497</v>
      </c>
      <c r="B3371" s="8">
        <v>5.2</v>
      </c>
    </row>
    <row r="3372" spans="1:2">
      <c r="A3372" s="7" t="s">
        <v>7823</v>
      </c>
      <c r="B3372" s="7">
        <v>7.3</v>
      </c>
    </row>
    <row r="3373" spans="1:2">
      <c r="A3373" s="8" t="s">
        <v>1673</v>
      </c>
      <c r="B3373" s="8">
        <v>6.3</v>
      </c>
    </row>
    <row r="3374" spans="1:2">
      <c r="A3374" s="7" t="s">
        <v>1666</v>
      </c>
      <c r="B3374" s="7">
        <v>6.6</v>
      </c>
    </row>
    <row r="3375" spans="1:2">
      <c r="A3375" s="8" t="s">
        <v>1744</v>
      </c>
      <c r="B3375" s="8">
        <v>7.1</v>
      </c>
    </row>
    <row r="3376" spans="1:2">
      <c r="A3376" s="7" t="s">
        <v>210</v>
      </c>
      <c r="B3376" s="7">
        <v>7.4</v>
      </c>
    </row>
    <row r="3377" spans="1:2">
      <c r="A3377" s="8" t="s">
        <v>4061</v>
      </c>
      <c r="B3377" s="8">
        <v>7.5</v>
      </c>
    </row>
    <row r="3378" spans="1:2">
      <c r="A3378" s="7" t="s">
        <v>2447</v>
      </c>
      <c r="B3378" s="7">
        <v>7.5</v>
      </c>
    </row>
    <row r="3379" spans="1:2">
      <c r="A3379" s="8" t="s">
        <v>12407</v>
      </c>
      <c r="B3379" s="8">
        <v>8.1999999999999993</v>
      </c>
    </row>
    <row r="3380" spans="1:2">
      <c r="A3380" s="7" t="s">
        <v>2772</v>
      </c>
      <c r="B3380" s="7">
        <v>7</v>
      </c>
    </row>
    <row r="3381" spans="1:2">
      <c r="A3381" s="8" t="s">
        <v>2799</v>
      </c>
      <c r="B3381" s="8">
        <v>8</v>
      </c>
    </row>
    <row r="3382" spans="1:2">
      <c r="A3382" s="7" t="s">
        <v>42</v>
      </c>
      <c r="B3382" s="7">
        <v>7.1</v>
      </c>
    </row>
    <row r="3383" spans="1:2">
      <c r="A3383" s="8" t="s">
        <v>3016</v>
      </c>
      <c r="B3383" s="8">
        <v>7.5</v>
      </c>
    </row>
    <row r="3384" spans="1:2">
      <c r="A3384" s="7" t="s">
        <v>5018</v>
      </c>
      <c r="B3384" s="7">
        <v>7.1</v>
      </c>
    </row>
    <row r="3385" spans="1:2">
      <c r="A3385" s="8" t="s">
        <v>3780</v>
      </c>
      <c r="B3385" s="8">
        <v>6</v>
      </c>
    </row>
    <row r="3386" spans="1:2">
      <c r="A3386" s="7" t="s">
        <v>14994</v>
      </c>
      <c r="B3386" s="7">
        <v>5.5</v>
      </c>
    </row>
    <row r="3387" spans="1:2">
      <c r="A3387" s="8" t="s">
        <v>1411</v>
      </c>
      <c r="B3387" s="8">
        <v>6.2</v>
      </c>
    </row>
    <row r="3388" spans="1:2">
      <c r="A3388" s="7" t="s">
        <v>19197</v>
      </c>
      <c r="B3388" s="7">
        <v>5.4</v>
      </c>
    </row>
    <row r="3389" spans="1:2">
      <c r="A3389" s="8" t="s">
        <v>11055</v>
      </c>
      <c r="B3389" s="8">
        <v>6.5</v>
      </c>
    </row>
    <row r="3390" spans="1:2">
      <c r="A3390" s="7" t="s">
        <v>12471</v>
      </c>
      <c r="B3390" s="7">
        <v>7.1</v>
      </c>
    </row>
    <row r="3391" spans="1:2">
      <c r="A3391" s="8" t="s">
        <v>2519</v>
      </c>
      <c r="B3391" s="8">
        <v>4.0999999999999996</v>
      </c>
    </row>
    <row r="3392" spans="1:2">
      <c r="A3392" s="7" t="s">
        <v>2519</v>
      </c>
      <c r="B3392" s="7">
        <v>5.6</v>
      </c>
    </row>
    <row r="3393" spans="1:2">
      <c r="A3393" s="8" t="s">
        <v>2134</v>
      </c>
      <c r="B3393" s="8">
        <v>6.8</v>
      </c>
    </row>
    <row r="3394" spans="1:2">
      <c r="A3394" s="7" t="s">
        <v>5530</v>
      </c>
      <c r="B3394" s="7">
        <v>5.3</v>
      </c>
    </row>
    <row r="3395" spans="1:2">
      <c r="A3395" s="8" t="s">
        <v>3395</v>
      </c>
      <c r="B3395" s="8">
        <v>7.1</v>
      </c>
    </row>
    <row r="3396" spans="1:2">
      <c r="A3396" s="7" t="s">
        <v>2519</v>
      </c>
      <c r="B3396" s="7">
        <v>7.7</v>
      </c>
    </row>
    <row r="3397" spans="1:2">
      <c r="A3397" s="8" t="s">
        <v>3395</v>
      </c>
      <c r="B3397" s="8">
        <v>8</v>
      </c>
    </row>
    <row r="3398" spans="1:2">
      <c r="A3398" s="7" t="s">
        <v>1463</v>
      </c>
      <c r="B3398" s="7">
        <v>5.6</v>
      </c>
    </row>
    <row r="3399" spans="1:2">
      <c r="A3399" s="8" t="s">
        <v>2703</v>
      </c>
      <c r="B3399" s="8">
        <v>5.7</v>
      </c>
    </row>
    <row r="3400" spans="1:2">
      <c r="A3400" s="7" t="s">
        <v>1666</v>
      </c>
      <c r="B3400" s="7">
        <v>7.3</v>
      </c>
    </row>
    <row r="3401" spans="1:2">
      <c r="A3401" s="8" t="s">
        <v>2519</v>
      </c>
      <c r="B3401" s="8">
        <v>5.9</v>
      </c>
    </row>
    <row r="3402" spans="1:2">
      <c r="A3402" s="7" t="s">
        <v>3395</v>
      </c>
      <c r="B3402" s="7">
        <v>7.9</v>
      </c>
    </row>
    <row r="3403" spans="1:2">
      <c r="A3403" s="8" t="s">
        <v>1744</v>
      </c>
      <c r="B3403" s="8">
        <v>4.4000000000000004</v>
      </c>
    </row>
    <row r="3404" spans="1:2">
      <c r="A3404" s="7" t="s">
        <v>18088</v>
      </c>
      <c r="B3404" s="7">
        <v>7.4</v>
      </c>
    </row>
    <row r="3405" spans="1:2">
      <c r="A3405" s="8" t="s">
        <v>745</v>
      </c>
      <c r="B3405" s="8">
        <v>7.1</v>
      </c>
    </row>
    <row r="3406" spans="1:2">
      <c r="A3406" s="7" t="s">
        <v>1757</v>
      </c>
      <c r="B3406" s="7">
        <v>8.1</v>
      </c>
    </row>
    <row r="3407" spans="1:2">
      <c r="A3407" s="8" t="s">
        <v>1411</v>
      </c>
      <c r="B3407" s="8">
        <v>6.7</v>
      </c>
    </row>
    <row r="3408" spans="1:2">
      <c r="A3408" s="7" t="s">
        <v>2134</v>
      </c>
      <c r="B3408" s="7">
        <v>6.3</v>
      </c>
    </row>
    <row r="3409" spans="1:2">
      <c r="A3409" s="8" t="s">
        <v>708</v>
      </c>
      <c r="B3409" s="8">
        <v>6.3</v>
      </c>
    </row>
    <row r="3410" spans="1:2">
      <c r="A3410" s="7" t="s">
        <v>708</v>
      </c>
      <c r="B3410" s="7">
        <v>6.1</v>
      </c>
    </row>
    <row r="3411" spans="1:2">
      <c r="A3411" s="8" t="s">
        <v>2519</v>
      </c>
      <c r="B3411" s="8">
        <v>6.3</v>
      </c>
    </row>
    <row r="3412" spans="1:2">
      <c r="A3412" s="7" t="s">
        <v>683</v>
      </c>
      <c r="B3412" s="7">
        <v>7</v>
      </c>
    </row>
    <row r="3413" spans="1:2">
      <c r="A3413" s="8" t="s">
        <v>8027</v>
      </c>
      <c r="B3413" s="8">
        <v>6.3</v>
      </c>
    </row>
    <row r="3414" spans="1:2">
      <c r="A3414" s="7" t="s">
        <v>7130</v>
      </c>
      <c r="B3414" s="7">
        <v>6.9</v>
      </c>
    </row>
    <row r="3415" spans="1:2">
      <c r="A3415" s="8" t="s">
        <v>2567</v>
      </c>
      <c r="B3415" s="8">
        <v>6.4</v>
      </c>
    </row>
    <row r="3416" spans="1:2">
      <c r="A3416" s="7" t="s">
        <v>848</v>
      </c>
      <c r="B3416" s="7">
        <v>5.3</v>
      </c>
    </row>
    <row r="3417" spans="1:2">
      <c r="A3417" s="8" t="s">
        <v>1602</v>
      </c>
      <c r="B3417" s="8">
        <v>6.2</v>
      </c>
    </row>
    <row r="3418" spans="1:2">
      <c r="A3418" s="7" t="s">
        <v>1411</v>
      </c>
      <c r="B3418" s="7">
        <v>7.3</v>
      </c>
    </row>
    <row r="3419" spans="1:2">
      <c r="A3419" s="8" t="s">
        <v>1916</v>
      </c>
      <c r="B3419" s="8">
        <v>7.9</v>
      </c>
    </row>
    <row r="3420" spans="1:2">
      <c r="A3420" s="7" t="s">
        <v>1116</v>
      </c>
      <c r="B3420" s="7">
        <v>6.6</v>
      </c>
    </row>
    <row r="3421" spans="1:2">
      <c r="A3421" s="8" t="s">
        <v>5606</v>
      </c>
      <c r="B3421" s="8">
        <v>6.8</v>
      </c>
    </row>
    <row r="3422" spans="1:2">
      <c r="A3422" s="7" t="s">
        <v>210</v>
      </c>
      <c r="B3422" s="7">
        <v>7.2</v>
      </c>
    </row>
    <row r="3423" spans="1:2">
      <c r="A3423" s="8" t="s">
        <v>3053</v>
      </c>
      <c r="B3423" s="8">
        <v>7.2</v>
      </c>
    </row>
    <row r="3424" spans="1:2">
      <c r="A3424" s="7" t="s">
        <v>1666</v>
      </c>
      <c r="B3424" s="7">
        <v>5.5</v>
      </c>
    </row>
    <row r="3425" spans="1:2">
      <c r="A3425" s="8" t="s">
        <v>2650</v>
      </c>
      <c r="B3425" s="8">
        <v>4.9000000000000004</v>
      </c>
    </row>
    <row r="3426" spans="1:2">
      <c r="A3426" s="7" t="s">
        <v>5774</v>
      </c>
      <c r="B3426" s="7">
        <v>7.6</v>
      </c>
    </row>
    <row r="3427" spans="1:2">
      <c r="A3427" s="8" t="s">
        <v>8781</v>
      </c>
      <c r="B3427" s="8">
        <v>7.1</v>
      </c>
    </row>
    <row r="3428" spans="1:2">
      <c r="A3428" s="7" t="s">
        <v>643</v>
      </c>
      <c r="B3428" s="7">
        <v>7.5</v>
      </c>
    </row>
    <row r="3429" spans="1:2">
      <c r="A3429" s="8" t="s">
        <v>2128</v>
      </c>
      <c r="B3429" s="8">
        <v>5.5</v>
      </c>
    </row>
    <row r="3430" spans="1:2">
      <c r="A3430" s="7" t="s">
        <v>1673</v>
      </c>
      <c r="B3430" s="7">
        <v>5.7</v>
      </c>
    </row>
    <row r="3431" spans="1:2">
      <c r="A3431" s="8" t="s">
        <v>3899</v>
      </c>
      <c r="B3431" s="8">
        <v>6.4</v>
      </c>
    </row>
    <row r="3432" spans="1:2">
      <c r="A3432" s="7" t="s">
        <v>196</v>
      </c>
      <c r="B3432" s="7">
        <v>6.4</v>
      </c>
    </row>
    <row r="3433" spans="1:2">
      <c r="A3433" s="8" t="s">
        <v>3395</v>
      </c>
      <c r="B3433" s="8">
        <v>6.7</v>
      </c>
    </row>
    <row r="3434" spans="1:2">
      <c r="A3434" s="7" t="s">
        <v>8069</v>
      </c>
      <c r="B3434" s="7">
        <v>7.2</v>
      </c>
    </row>
    <row r="3435" spans="1:2">
      <c r="A3435" s="8" t="s">
        <v>3157</v>
      </c>
      <c r="B3435" s="8">
        <v>7.6</v>
      </c>
    </row>
    <row r="3436" spans="1:2">
      <c r="A3436" s="7" t="s">
        <v>196</v>
      </c>
      <c r="B3436" s="7">
        <v>6.3</v>
      </c>
    </row>
    <row r="3437" spans="1:2">
      <c r="A3437" s="8" t="s">
        <v>210</v>
      </c>
      <c r="B3437" s="8">
        <v>6.7</v>
      </c>
    </row>
    <row r="3438" spans="1:2">
      <c r="A3438" s="7" t="s">
        <v>3395</v>
      </c>
      <c r="B3438" s="7">
        <v>7.9</v>
      </c>
    </row>
    <row r="3439" spans="1:2">
      <c r="A3439" s="8" t="s">
        <v>3432</v>
      </c>
      <c r="B3439" s="8">
        <v>5.2</v>
      </c>
    </row>
    <row r="3440" spans="1:2">
      <c r="A3440" s="7" t="s">
        <v>196</v>
      </c>
      <c r="B3440" s="7">
        <v>6.1</v>
      </c>
    </row>
    <row r="3441" spans="1:2">
      <c r="A3441" s="8" t="s">
        <v>2482</v>
      </c>
      <c r="B3441" s="8">
        <v>7.6</v>
      </c>
    </row>
    <row r="3442" spans="1:2">
      <c r="A3442" s="7" t="s">
        <v>2799</v>
      </c>
      <c r="B3442" s="7">
        <v>6</v>
      </c>
    </row>
    <row r="3443" spans="1:2">
      <c r="A3443" s="8" t="s">
        <v>4061</v>
      </c>
      <c r="B3443" s="8">
        <v>6.9</v>
      </c>
    </row>
    <row r="3444" spans="1:2">
      <c r="A3444" s="7" t="s">
        <v>848</v>
      </c>
      <c r="B3444" s="7">
        <v>8.5</v>
      </c>
    </row>
    <row r="3445" spans="1:2">
      <c r="A3445" s="8" t="s">
        <v>1666</v>
      </c>
      <c r="B3445" s="8">
        <v>6.7</v>
      </c>
    </row>
    <row r="3446" spans="1:2">
      <c r="A3446" s="7" t="s">
        <v>1640</v>
      </c>
      <c r="B3446" s="7">
        <v>6.8</v>
      </c>
    </row>
    <row r="3447" spans="1:2">
      <c r="A3447" s="8" t="s">
        <v>6389</v>
      </c>
      <c r="B3447" s="8">
        <v>6.6</v>
      </c>
    </row>
    <row r="3448" spans="1:2">
      <c r="A3448" s="7" t="s">
        <v>1152</v>
      </c>
      <c r="B3448" s="7">
        <v>6.9</v>
      </c>
    </row>
    <row r="3449" spans="1:2">
      <c r="A3449" s="8" t="s">
        <v>1152</v>
      </c>
      <c r="B3449" s="8">
        <v>6.9</v>
      </c>
    </row>
    <row r="3450" spans="1:2">
      <c r="A3450" s="7" t="s">
        <v>460</v>
      </c>
      <c r="B3450" s="7">
        <v>6.7</v>
      </c>
    </row>
    <row r="3451" spans="1:2">
      <c r="A3451" s="8" t="s">
        <v>50</v>
      </c>
      <c r="B3451" s="8">
        <v>6.5</v>
      </c>
    </row>
    <row r="3452" spans="1:2">
      <c r="A3452" s="7" t="s">
        <v>878</v>
      </c>
      <c r="B3452" s="7">
        <v>6.2</v>
      </c>
    </row>
    <row r="3453" spans="1:2">
      <c r="A3453" s="8" t="s">
        <v>69</v>
      </c>
      <c r="B3453" s="8">
        <v>7.9</v>
      </c>
    </row>
    <row r="3454" spans="1:2">
      <c r="A3454" s="7" t="s">
        <v>3395</v>
      </c>
      <c r="B3454" s="7">
        <v>5.6</v>
      </c>
    </row>
    <row r="3455" spans="1:2">
      <c r="A3455" s="8" t="s">
        <v>3395</v>
      </c>
      <c r="B3455" s="8">
        <v>6.9</v>
      </c>
    </row>
    <row r="3456" spans="1:2">
      <c r="A3456" s="7" t="s">
        <v>5912</v>
      </c>
      <c r="B3456" s="7">
        <v>5.8</v>
      </c>
    </row>
    <row r="3457" spans="1:2">
      <c r="A3457" s="8" t="s">
        <v>2685</v>
      </c>
      <c r="B3457" s="8">
        <v>5.0999999999999996</v>
      </c>
    </row>
    <row r="3458" spans="1:2">
      <c r="A3458" s="7" t="s">
        <v>210</v>
      </c>
      <c r="B3458" s="7">
        <v>7.2</v>
      </c>
    </row>
    <row r="3459" spans="1:2">
      <c r="A3459" s="8" t="s">
        <v>1933</v>
      </c>
      <c r="B3459" s="8">
        <v>6.5</v>
      </c>
    </row>
    <row r="3460" spans="1:2">
      <c r="A3460" s="7" t="s">
        <v>14994</v>
      </c>
      <c r="B3460" s="7">
        <v>7</v>
      </c>
    </row>
    <row r="3461" spans="1:2">
      <c r="A3461" s="8" t="s">
        <v>9179</v>
      </c>
      <c r="B3461" s="8">
        <v>4.8</v>
      </c>
    </row>
    <row r="3462" spans="1:2">
      <c r="A3462" s="7" t="s">
        <v>2750</v>
      </c>
      <c r="B3462" s="7">
        <v>5.6</v>
      </c>
    </row>
    <row r="3463" spans="1:2">
      <c r="A3463" s="8" t="s">
        <v>2519</v>
      </c>
      <c r="B3463" s="8">
        <v>6.1</v>
      </c>
    </row>
    <row r="3464" spans="1:2">
      <c r="A3464" s="7" t="s">
        <v>2200</v>
      </c>
      <c r="B3464" s="7">
        <v>6</v>
      </c>
    </row>
    <row r="3465" spans="1:2">
      <c r="A3465" s="8" t="s">
        <v>12727</v>
      </c>
      <c r="B3465" s="8">
        <v>7.4</v>
      </c>
    </row>
    <row r="3466" spans="1:2">
      <c r="A3466" s="7" t="s">
        <v>2300</v>
      </c>
      <c r="B3466" s="7">
        <v>5.6</v>
      </c>
    </row>
    <row r="3467" spans="1:2">
      <c r="A3467" s="8" t="s">
        <v>1116</v>
      </c>
      <c r="B3467" s="8">
        <v>5.8</v>
      </c>
    </row>
    <row r="3468" spans="1:2">
      <c r="A3468" s="7" t="s">
        <v>2519</v>
      </c>
      <c r="B3468" s="7">
        <v>4.9000000000000004</v>
      </c>
    </row>
    <row r="3469" spans="1:2">
      <c r="A3469" s="8" t="s">
        <v>11082</v>
      </c>
      <c r="B3469" s="8">
        <v>6.9</v>
      </c>
    </row>
    <row r="3470" spans="1:2">
      <c r="A3470" s="7" t="s">
        <v>10399</v>
      </c>
      <c r="B3470" s="7">
        <v>5.5</v>
      </c>
    </row>
    <row r="3471" spans="1:2">
      <c r="A3471" s="8" t="s">
        <v>1927</v>
      </c>
      <c r="B3471" s="8">
        <v>7.2</v>
      </c>
    </row>
    <row r="3472" spans="1:2">
      <c r="A3472" s="7" t="s">
        <v>3918</v>
      </c>
      <c r="B3472" s="7">
        <v>6.9</v>
      </c>
    </row>
    <row r="3473" spans="1:2">
      <c r="A3473" s="8" t="s">
        <v>708</v>
      </c>
      <c r="B3473" s="8">
        <v>5.8</v>
      </c>
    </row>
    <row r="3474" spans="1:2">
      <c r="A3474" s="7" t="s">
        <v>210</v>
      </c>
      <c r="B3474" s="7">
        <v>5.9</v>
      </c>
    </row>
    <row r="3475" spans="1:2">
      <c r="A3475" s="8" t="s">
        <v>11382</v>
      </c>
      <c r="B3475" s="8">
        <v>6.9</v>
      </c>
    </row>
    <row r="3476" spans="1:2">
      <c r="A3476" s="7" t="s">
        <v>1411</v>
      </c>
      <c r="B3476" s="7">
        <v>6.8</v>
      </c>
    </row>
    <row r="3477" spans="1:2">
      <c r="A3477" s="8" t="s">
        <v>1411</v>
      </c>
      <c r="B3477" s="8">
        <v>5.3</v>
      </c>
    </row>
    <row r="3478" spans="1:2">
      <c r="A3478" s="7" t="s">
        <v>2117</v>
      </c>
      <c r="B3478" s="7">
        <v>7.2</v>
      </c>
    </row>
    <row r="3479" spans="1:2">
      <c r="A3479" s="8" t="s">
        <v>59</v>
      </c>
      <c r="B3479" s="8">
        <v>6.5</v>
      </c>
    </row>
    <row r="3480" spans="1:2">
      <c r="A3480" s="7" t="s">
        <v>2940</v>
      </c>
      <c r="B3480" s="7">
        <v>7.1</v>
      </c>
    </row>
    <row r="3481" spans="1:2">
      <c r="A3481" s="8" t="s">
        <v>2117</v>
      </c>
      <c r="B3481" s="8">
        <v>7.9</v>
      </c>
    </row>
    <row r="3482" spans="1:2">
      <c r="A3482" s="7" t="s">
        <v>1463</v>
      </c>
      <c r="B3482" s="7">
        <v>6.4</v>
      </c>
    </row>
    <row r="3483" spans="1:2">
      <c r="A3483" s="8" t="s">
        <v>848</v>
      </c>
      <c r="B3483" s="8">
        <v>6.8</v>
      </c>
    </row>
    <row r="3484" spans="1:2">
      <c r="A3484" s="7" t="s">
        <v>3263</v>
      </c>
      <c r="B3484" s="7">
        <v>7</v>
      </c>
    </row>
    <row r="3485" spans="1:2">
      <c r="A3485" s="8" t="s">
        <v>14480</v>
      </c>
      <c r="B3485" s="8">
        <v>7.2</v>
      </c>
    </row>
    <row r="3486" spans="1:2">
      <c r="A3486" s="7" t="s">
        <v>2482</v>
      </c>
      <c r="B3486" s="7">
        <v>5.9</v>
      </c>
    </row>
    <row r="3487" spans="1:2">
      <c r="A3487" s="8" t="s">
        <v>683</v>
      </c>
      <c r="B3487" s="8">
        <v>6.7</v>
      </c>
    </row>
    <row r="3488" spans="1:2">
      <c r="A3488" s="7" t="s">
        <v>210</v>
      </c>
      <c r="B3488" s="7">
        <v>6.4</v>
      </c>
    </row>
    <row r="3489" spans="1:2">
      <c r="A3489" s="8" t="s">
        <v>5260</v>
      </c>
      <c r="B3489" s="8">
        <v>6.5</v>
      </c>
    </row>
    <row r="3490" spans="1:2">
      <c r="A3490" s="7" t="s">
        <v>2519</v>
      </c>
      <c r="B3490" s="7">
        <v>4.9000000000000004</v>
      </c>
    </row>
    <row r="3491" spans="1:2">
      <c r="A3491" s="8" t="s">
        <v>1411</v>
      </c>
      <c r="B3491" s="8">
        <v>7.4</v>
      </c>
    </row>
    <row r="3492" spans="1:2">
      <c r="A3492" s="7" t="s">
        <v>330</v>
      </c>
      <c r="B3492" s="7">
        <v>7</v>
      </c>
    </row>
    <row r="3493" spans="1:2">
      <c r="A3493" s="8" t="s">
        <v>6185</v>
      </c>
      <c r="B3493" s="8">
        <v>7.5</v>
      </c>
    </row>
    <row r="3494" spans="1:2">
      <c r="A3494" s="7" t="s">
        <v>2134</v>
      </c>
      <c r="B3494" s="7">
        <v>6.3</v>
      </c>
    </row>
    <row r="3495" spans="1:2">
      <c r="A3495" s="8" t="s">
        <v>5536</v>
      </c>
      <c r="B3495" s="8">
        <v>7.1</v>
      </c>
    </row>
    <row r="3496" spans="1:2">
      <c r="A3496" s="7" t="s">
        <v>1877</v>
      </c>
      <c r="B3496" s="7">
        <v>5.3</v>
      </c>
    </row>
    <row r="3497" spans="1:2">
      <c r="A3497" s="8" t="s">
        <v>1877</v>
      </c>
      <c r="B3497" s="8">
        <v>5.3</v>
      </c>
    </row>
    <row r="3498" spans="1:2">
      <c r="A3498" s="7" t="s">
        <v>1624</v>
      </c>
      <c r="B3498" s="7">
        <v>6.2</v>
      </c>
    </row>
    <row r="3499" spans="1:2">
      <c r="A3499" s="8" t="s">
        <v>210</v>
      </c>
      <c r="B3499" s="8">
        <v>7.6</v>
      </c>
    </row>
    <row r="3500" spans="1:2">
      <c r="A3500" s="7" t="s">
        <v>1166</v>
      </c>
      <c r="B3500" s="7">
        <v>5.6</v>
      </c>
    </row>
    <row r="3501" spans="1:2">
      <c r="A3501" s="8" t="s">
        <v>11370</v>
      </c>
      <c r="B3501" s="8">
        <v>6.9</v>
      </c>
    </row>
    <row r="3502" spans="1:2">
      <c r="A3502" s="7" t="s">
        <v>4465</v>
      </c>
      <c r="B3502" s="7">
        <v>6</v>
      </c>
    </row>
    <row r="3503" spans="1:2">
      <c r="A3503" s="8" t="s">
        <v>210</v>
      </c>
      <c r="B3503" s="8">
        <v>7</v>
      </c>
    </row>
    <row r="3504" spans="1:2">
      <c r="A3504" s="7" t="s">
        <v>1666</v>
      </c>
      <c r="B3504" s="7">
        <v>5.9</v>
      </c>
    </row>
    <row r="3505" spans="1:2">
      <c r="A3505" s="8" t="s">
        <v>6118</v>
      </c>
      <c r="B3505" s="8">
        <v>6.2</v>
      </c>
    </row>
    <row r="3506" spans="1:2">
      <c r="A3506" s="7" t="s">
        <v>2519</v>
      </c>
      <c r="B3506" s="7">
        <v>7.2</v>
      </c>
    </row>
    <row r="3507" spans="1:2">
      <c r="A3507" s="8" t="s">
        <v>3227</v>
      </c>
      <c r="B3507" s="8">
        <v>6.9</v>
      </c>
    </row>
    <row r="3508" spans="1:2">
      <c r="A3508" s="7" t="s">
        <v>330</v>
      </c>
      <c r="B3508" s="7">
        <v>7.3</v>
      </c>
    </row>
    <row r="3509" spans="1:2">
      <c r="A3509" s="8" t="s">
        <v>6405</v>
      </c>
      <c r="B3509" s="8">
        <v>6.4</v>
      </c>
    </row>
    <row r="3510" spans="1:2">
      <c r="A3510" s="7" t="s">
        <v>460</v>
      </c>
      <c r="B3510" s="7">
        <v>6.6</v>
      </c>
    </row>
    <row r="3511" spans="1:2">
      <c r="A3511" s="8" t="s">
        <v>6776</v>
      </c>
      <c r="B3511" s="8">
        <v>6.6</v>
      </c>
    </row>
    <row r="3512" spans="1:2">
      <c r="A3512" s="7" t="s">
        <v>6776</v>
      </c>
      <c r="B3512" s="7">
        <v>6.6</v>
      </c>
    </row>
    <row r="3513" spans="1:2">
      <c r="A3513" s="8" t="s">
        <v>2134</v>
      </c>
      <c r="B3513" s="8">
        <v>6.5</v>
      </c>
    </row>
    <row r="3514" spans="1:2">
      <c r="A3514" s="7" t="s">
        <v>6118</v>
      </c>
      <c r="B3514" s="7">
        <v>6</v>
      </c>
    </row>
    <row r="3515" spans="1:2">
      <c r="A3515" s="8" t="s">
        <v>7392</v>
      </c>
      <c r="B3515" s="8">
        <v>6.8</v>
      </c>
    </row>
    <row r="3516" spans="1:2">
      <c r="A3516" s="7" t="s">
        <v>643</v>
      </c>
      <c r="B3516" s="7">
        <v>6.7</v>
      </c>
    </row>
    <row r="3517" spans="1:2">
      <c r="A3517" s="8" t="s">
        <v>169</v>
      </c>
      <c r="B3517" s="8">
        <v>6.3</v>
      </c>
    </row>
    <row r="3518" spans="1:2">
      <c r="A3518" s="7" t="s">
        <v>708</v>
      </c>
      <c r="B3518" s="7">
        <v>6.1</v>
      </c>
    </row>
    <row r="3519" spans="1:2">
      <c r="A3519" s="8" t="s">
        <v>2106</v>
      </c>
      <c r="B3519" s="8">
        <v>7.3</v>
      </c>
    </row>
    <row r="3520" spans="1:2">
      <c r="A3520" s="7" t="s">
        <v>4061</v>
      </c>
      <c r="B3520" s="7">
        <v>7.6</v>
      </c>
    </row>
    <row r="3521" spans="1:2">
      <c r="A3521" s="8" t="s">
        <v>9884</v>
      </c>
      <c r="B3521" s="8">
        <v>8.1</v>
      </c>
    </row>
    <row r="3522" spans="1:2">
      <c r="A3522" s="7" t="s">
        <v>1013</v>
      </c>
      <c r="B3522" s="7">
        <v>6.8</v>
      </c>
    </row>
    <row r="3523" spans="1:2">
      <c r="A3523" s="8" t="s">
        <v>1902</v>
      </c>
      <c r="B3523" s="8">
        <v>5.7</v>
      </c>
    </row>
    <row r="3524" spans="1:2">
      <c r="A3524" s="7" t="s">
        <v>69</v>
      </c>
      <c r="B3524" s="7">
        <v>5.3</v>
      </c>
    </row>
    <row r="3525" spans="1:2">
      <c r="A3525" s="8" t="s">
        <v>66</v>
      </c>
      <c r="B3525" s="8">
        <v>7</v>
      </c>
    </row>
    <row r="3526" spans="1:2">
      <c r="A3526" s="7" t="s">
        <v>22467</v>
      </c>
      <c r="B3526" s="7">
        <v>7</v>
      </c>
    </row>
    <row r="3527" spans="1:2">
      <c r="A3527" s="8" t="s">
        <v>6312</v>
      </c>
      <c r="B3527" s="8">
        <v>7.4</v>
      </c>
    </row>
    <row r="3528" spans="1:2">
      <c r="A3528" s="7" t="s">
        <v>2519</v>
      </c>
      <c r="B3528" s="7">
        <v>6.9</v>
      </c>
    </row>
    <row r="3529" spans="1:2">
      <c r="A3529" s="8" t="s">
        <v>12727</v>
      </c>
      <c r="B3529" s="8">
        <v>7.3</v>
      </c>
    </row>
    <row r="3530" spans="1:2">
      <c r="A3530" s="7" t="s">
        <v>2519</v>
      </c>
      <c r="B3530" s="7">
        <v>6.9</v>
      </c>
    </row>
    <row r="3531" spans="1:2">
      <c r="A3531" s="8" t="s">
        <v>18240</v>
      </c>
      <c r="B3531" s="8">
        <v>7.2</v>
      </c>
    </row>
    <row r="3532" spans="1:2">
      <c r="A3532" s="7" t="s">
        <v>14994</v>
      </c>
      <c r="B3532" s="7">
        <v>7.3</v>
      </c>
    </row>
    <row r="3533" spans="1:2">
      <c r="A3533" s="8" t="s">
        <v>2519</v>
      </c>
      <c r="B3533" s="8">
        <v>7.6</v>
      </c>
    </row>
    <row r="3534" spans="1:2">
      <c r="A3534" s="7" t="s">
        <v>3395</v>
      </c>
      <c r="B3534" s="7">
        <v>7.5</v>
      </c>
    </row>
    <row r="3535" spans="1:2">
      <c r="A3535" s="8" t="s">
        <v>7029</v>
      </c>
      <c r="B3535" s="8">
        <v>7.4</v>
      </c>
    </row>
    <row r="3536" spans="1:2">
      <c r="A3536" s="7" t="s">
        <v>3157</v>
      </c>
      <c r="B3536" s="7">
        <v>6.6</v>
      </c>
    </row>
    <row r="3537" spans="1:2">
      <c r="A3537" s="8" t="s">
        <v>7949</v>
      </c>
      <c r="B3537" s="8">
        <v>6.7</v>
      </c>
    </row>
    <row r="3538" spans="1:2">
      <c r="A3538" s="7" t="s">
        <v>1927</v>
      </c>
      <c r="B3538" s="7">
        <v>6.8</v>
      </c>
    </row>
    <row r="3539" spans="1:2">
      <c r="A3539" s="8" t="s">
        <v>17517</v>
      </c>
      <c r="B3539" s="8">
        <v>6.6</v>
      </c>
    </row>
    <row r="3540" spans="1:2">
      <c r="A3540" s="7" t="s">
        <v>5008</v>
      </c>
      <c r="B3540" s="7">
        <v>6.7</v>
      </c>
    </row>
    <row r="3541" spans="1:2">
      <c r="A3541" s="8" t="s">
        <v>11827</v>
      </c>
      <c r="B3541" s="8">
        <v>7</v>
      </c>
    </row>
    <row r="3542" spans="1:2">
      <c r="A3542" s="7" t="s">
        <v>2940</v>
      </c>
      <c r="B3542" s="7">
        <v>7.2</v>
      </c>
    </row>
    <row r="3543" spans="1:2">
      <c r="A3543" s="8" t="s">
        <v>2117</v>
      </c>
      <c r="B3543" s="8">
        <v>6.2</v>
      </c>
    </row>
    <row r="3544" spans="1:2">
      <c r="A3544" s="7" t="s">
        <v>8872</v>
      </c>
      <c r="B3544" s="7">
        <v>6.5</v>
      </c>
    </row>
    <row r="3545" spans="1:2">
      <c r="A3545" s="8" t="s">
        <v>7823</v>
      </c>
      <c r="B3545" s="8">
        <v>6.7</v>
      </c>
    </row>
    <row r="3546" spans="1:2">
      <c r="A3546" s="7" t="s">
        <v>2134</v>
      </c>
      <c r="B3546" s="7">
        <v>6.5</v>
      </c>
    </row>
    <row r="3547" spans="1:2">
      <c r="A3547" s="8" t="s">
        <v>330</v>
      </c>
      <c r="B3547" s="8">
        <v>6.1</v>
      </c>
    </row>
    <row r="3548" spans="1:2">
      <c r="A3548" s="7" t="s">
        <v>4028</v>
      </c>
      <c r="B3548" s="7">
        <v>6.5</v>
      </c>
    </row>
    <row r="3549" spans="1:2">
      <c r="A3549" s="8" t="s">
        <v>1718</v>
      </c>
      <c r="B3549" s="8">
        <v>7</v>
      </c>
    </row>
    <row r="3550" spans="1:2">
      <c r="A3550" s="7" t="s">
        <v>3382</v>
      </c>
      <c r="B3550" s="7">
        <v>6.6</v>
      </c>
    </row>
    <row r="3551" spans="1:2">
      <c r="A3551" s="8" t="s">
        <v>1750</v>
      </c>
      <c r="B3551" s="8">
        <v>6.1</v>
      </c>
    </row>
    <row r="3552" spans="1:2">
      <c r="A3552" s="7" t="s">
        <v>2134</v>
      </c>
      <c r="B3552" s="7">
        <v>6.6</v>
      </c>
    </row>
    <row r="3553" spans="1:2">
      <c r="A3553" s="8" t="s">
        <v>4054</v>
      </c>
      <c r="B3553" s="8">
        <v>1.6</v>
      </c>
    </row>
    <row r="3554" spans="1:2">
      <c r="A3554" s="7" t="s">
        <v>5260</v>
      </c>
      <c r="B3554" s="7">
        <v>6.4</v>
      </c>
    </row>
    <row r="3555" spans="1:2">
      <c r="A3555" s="8" t="s">
        <v>2117</v>
      </c>
      <c r="B3555" s="8">
        <v>5.6</v>
      </c>
    </row>
    <row r="3556" spans="1:2">
      <c r="A3556" s="7" t="s">
        <v>1411</v>
      </c>
      <c r="B3556" s="7">
        <v>6.9</v>
      </c>
    </row>
    <row r="3557" spans="1:2">
      <c r="A3557" s="8" t="s">
        <v>3395</v>
      </c>
      <c r="B3557" s="8">
        <v>6.5</v>
      </c>
    </row>
    <row r="3558" spans="1:2">
      <c r="A3558" s="7" t="s">
        <v>9748</v>
      </c>
      <c r="B3558" s="7">
        <v>6.2</v>
      </c>
    </row>
    <row r="3559" spans="1:2">
      <c r="A3559" s="8" t="s">
        <v>1744</v>
      </c>
      <c r="B3559" s="8">
        <v>5</v>
      </c>
    </row>
    <row r="3560" spans="1:2">
      <c r="A3560" s="7" t="s">
        <v>2134</v>
      </c>
      <c r="B3560" s="7">
        <v>6.3</v>
      </c>
    </row>
    <row r="3561" spans="1:2">
      <c r="A3561" s="8" t="s">
        <v>919</v>
      </c>
      <c r="B3561" s="8">
        <v>6.5</v>
      </c>
    </row>
    <row r="3562" spans="1:2">
      <c r="A3562" s="7" t="s">
        <v>2207</v>
      </c>
      <c r="B3562" s="7">
        <v>6.1</v>
      </c>
    </row>
    <row r="3563" spans="1:2">
      <c r="A3563" s="8" t="s">
        <v>2207</v>
      </c>
      <c r="B3563" s="8">
        <v>6.1</v>
      </c>
    </row>
    <row r="3564" spans="1:2">
      <c r="A3564" s="7" t="s">
        <v>460</v>
      </c>
      <c r="B3564" s="7">
        <v>8.1</v>
      </c>
    </row>
    <row r="3565" spans="1:2">
      <c r="A3565" s="8" t="s">
        <v>5553</v>
      </c>
      <c r="B3565" s="8">
        <v>8.1</v>
      </c>
    </row>
    <row r="3566" spans="1:2">
      <c r="A3566" s="7" t="s">
        <v>4061</v>
      </c>
      <c r="B3566" s="7">
        <v>8.1</v>
      </c>
    </row>
    <row r="3567" spans="1:2">
      <c r="A3567" s="8" t="s">
        <v>1031</v>
      </c>
      <c r="B3567" s="8">
        <v>6.9</v>
      </c>
    </row>
    <row r="3568" spans="1:2">
      <c r="A3568" s="7" t="s">
        <v>50</v>
      </c>
      <c r="B3568" s="7">
        <v>7.5</v>
      </c>
    </row>
    <row r="3569" spans="1:2">
      <c r="A3569" s="8" t="s">
        <v>6099</v>
      </c>
      <c r="B3569" s="8">
        <v>6.7</v>
      </c>
    </row>
    <row r="3570" spans="1:2">
      <c r="A3570" s="7" t="s">
        <v>3918</v>
      </c>
      <c r="B3570" s="7">
        <v>7.1</v>
      </c>
    </row>
    <row r="3571" spans="1:2">
      <c r="A3571" s="8" t="s">
        <v>8907</v>
      </c>
      <c r="B3571" s="8">
        <v>6.7</v>
      </c>
    </row>
    <row r="3572" spans="1:2">
      <c r="A3572" s="7" t="s">
        <v>11005</v>
      </c>
      <c r="B3572" s="7">
        <v>6.8</v>
      </c>
    </row>
    <row r="3573" spans="1:2">
      <c r="A3573" s="8" t="s">
        <v>4318</v>
      </c>
      <c r="B3573" s="8">
        <v>6.8</v>
      </c>
    </row>
    <row r="3574" spans="1:2">
      <c r="A3574" s="7" t="s">
        <v>460</v>
      </c>
      <c r="B3574" s="7">
        <v>6.3</v>
      </c>
    </row>
    <row r="3575" spans="1:2">
      <c r="A3575" s="8" t="s">
        <v>6405</v>
      </c>
      <c r="B3575" s="8">
        <v>6.5</v>
      </c>
    </row>
    <row r="3576" spans="1:2">
      <c r="A3576" s="7" t="s">
        <v>5496</v>
      </c>
      <c r="B3576" s="7">
        <v>5.7</v>
      </c>
    </row>
    <row r="3577" spans="1:2">
      <c r="A3577" s="8" t="s">
        <v>59</v>
      </c>
      <c r="B3577" s="8">
        <v>6</v>
      </c>
    </row>
    <row r="3578" spans="1:2">
      <c r="A3578" s="7" t="s">
        <v>1116</v>
      </c>
      <c r="B3578" s="7">
        <v>5.8</v>
      </c>
    </row>
    <row r="3579" spans="1:2">
      <c r="A3579" s="8" t="s">
        <v>1640</v>
      </c>
      <c r="B3579" s="8">
        <v>7.1</v>
      </c>
    </row>
    <row r="3580" spans="1:2">
      <c r="A3580" s="7" t="s">
        <v>123</v>
      </c>
      <c r="B3580" s="7">
        <v>8.5</v>
      </c>
    </row>
    <row r="3581" spans="1:2">
      <c r="A3581" s="8" t="s">
        <v>1902</v>
      </c>
      <c r="B3581" s="8">
        <v>6.9</v>
      </c>
    </row>
    <row r="3582" spans="1:2">
      <c r="A3582" s="7" t="s">
        <v>783</v>
      </c>
      <c r="B3582" s="7">
        <v>6.7</v>
      </c>
    </row>
    <row r="3583" spans="1:2">
      <c r="A3583" s="8" t="s">
        <v>2052</v>
      </c>
      <c r="B3583" s="8">
        <v>8</v>
      </c>
    </row>
    <row r="3584" spans="1:2">
      <c r="A3584" s="7" t="s">
        <v>3511</v>
      </c>
      <c r="B3584" s="7">
        <v>6.7</v>
      </c>
    </row>
    <row r="3585" spans="1:2">
      <c r="A3585" s="8" t="s">
        <v>2117</v>
      </c>
      <c r="B3585" s="8">
        <v>7.9</v>
      </c>
    </row>
    <row r="3586" spans="1:2">
      <c r="A3586" s="7" t="s">
        <v>3339</v>
      </c>
      <c r="B3586" s="7">
        <v>5.6</v>
      </c>
    </row>
    <row r="3587" spans="1:2">
      <c r="A3587" s="8" t="s">
        <v>983</v>
      </c>
      <c r="B3587" s="8">
        <v>6.3</v>
      </c>
    </row>
    <row r="3588" spans="1:2">
      <c r="A3588" s="7" t="s">
        <v>1195</v>
      </c>
      <c r="B3588" s="7">
        <v>6.8</v>
      </c>
    </row>
    <row r="3589" spans="1:2">
      <c r="A3589" s="8" t="s">
        <v>1101</v>
      </c>
      <c r="B3589" s="8">
        <v>5.5</v>
      </c>
    </row>
    <row r="3590" spans="1:2">
      <c r="A3590" s="7" t="s">
        <v>1152</v>
      </c>
      <c r="B3590" s="7">
        <v>8.1</v>
      </c>
    </row>
    <row r="3591" spans="1:2">
      <c r="A3591" s="8" t="s">
        <v>5310</v>
      </c>
      <c r="B3591" s="8">
        <v>7.1</v>
      </c>
    </row>
    <row r="3592" spans="1:2">
      <c r="A3592" s="7" t="s">
        <v>11055</v>
      </c>
      <c r="B3592" s="7">
        <v>7.1</v>
      </c>
    </row>
    <row r="3593" spans="1:2">
      <c r="A3593" s="8" t="s">
        <v>3395</v>
      </c>
      <c r="B3593" s="8">
        <v>8.3000000000000007</v>
      </c>
    </row>
    <row r="3594" spans="1:2">
      <c r="A3594" s="7" t="s">
        <v>5369</v>
      </c>
      <c r="B3594" s="7">
        <v>7.8</v>
      </c>
    </row>
    <row r="3595" spans="1:2">
      <c r="A3595" s="8" t="s">
        <v>42</v>
      </c>
      <c r="B3595" s="8">
        <v>7</v>
      </c>
    </row>
    <row r="3596" spans="1:2">
      <c r="A3596" s="7" t="s">
        <v>2519</v>
      </c>
      <c r="B3596" s="7">
        <v>7.3</v>
      </c>
    </row>
    <row r="3597" spans="1:2">
      <c r="A3597" s="8" t="s">
        <v>3395</v>
      </c>
      <c r="B3597" s="8">
        <v>6.9</v>
      </c>
    </row>
    <row r="3598" spans="1:2">
      <c r="A3598" s="7" t="s">
        <v>4248</v>
      </c>
      <c r="B3598" s="7">
        <v>5.9</v>
      </c>
    </row>
    <row r="3599" spans="1:2">
      <c r="A3599" s="8" t="s">
        <v>210</v>
      </c>
      <c r="B3599" s="8">
        <v>7</v>
      </c>
    </row>
    <row r="3600" spans="1:2">
      <c r="A3600" s="7" t="s">
        <v>418</v>
      </c>
      <c r="B3600" s="7">
        <v>7</v>
      </c>
    </row>
    <row r="3601" spans="1:2">
      <c r="A3601" s="8" t="s">
        <v>11668</v>
      </c>
      <c r="B3601" s="8">
        <v>6.3</v>
      </c>
    </row>
    <row r="3602" spans="1:2">
      <c r="A3602" s="7" t="s">
        <v>783</v>
      </c>
      <c r="B3602" s="7">
        <v>5.0999999999999996</v>
      </c>
    </row>
    <row r="3603" spans="1:2">
      <c r="A3603" s="8" t="s">
        <v>2117</v>
      </c>
      <c r="B3603" s="8">
        <v>6</v>
      </c>
    </row>
    <row r="3604" spans="1:2">
      <c r="A3604" s="7" t="s">
        <v>4749</v>
      </c>
      <c r="B3604" s="7">
        <v>5.8</v>
      </c>
    </row>
    <row r="3605" spans="1:2">
      <c r="A3605" s="8" t="s">
        <v>42</v>
      </c>
      <c r="B3605" s="8">
        <v>6</v>
      </c>
    </row>
    <row r="3606" spans="1:2">
      <c r="A3606" s="7" t="s">
        <v>1411</v>
      </c>
      <c r="B3606" s="7">
        <v>5.6</v>
      </c>
    </row>
    <row r="3607" spans="1:2">
      <c r="A3607" s="8" t="s">
        <v>1667</v>
      </c>
      <c r="B3607" s="8">
        <v>6.2</v>
      </c>
    </row>
    <row r="3608" spans="1:2">
      <c r="A3608" s="7" t="s">
        <v>5660</v>
      </c>
      <c r="B3608" s="7">
        <v>6.6</v>
      </c>
    </row>
    <row r="3609" spans="1:2">
      <c r="A3609" s="8" t="s">
        <v>6185</v>
      </c>
      <c r="B3609" s="8">
        <v>6.9</v>
      </c>
    </row>
    <row r="3610" spans="1:2">
      <c r="A3610" s="7" t="s">
        <v>1666</v>
      </c>
      <c r="B3610" s="7">
        <v>7.5</v>
      </c>
    </row>
    <row r="3611" spans="1:2">
      <c r="A3611" s="8" t="s">
        <v>17883</v>
      </c>
      <c r="B3611" s="8">
        <v>7</v>
      </c>
    </row>
    <row r="3612" spans="1:2">
      <c r="A3612" s="7" t="s">
        <v>6185</v>
      </c>
      <c r="B3612" s="7">
        <v>5.7</v>
      </c>
    </row>
    <row r="3613" spans="1:2">
      <c r="A3613" s="8" t="s">
        <v>3395</v>
      </c>
      <c r="B3613" s="8">
        <v>6</v>
      </c>
    </row>
    <row r="3614" spans="1:2">
      <c r="A3614" s="7" t="s">
        <v>1411</v>
      </c>
      <c r="B3614" s="7">
        <v>7.4</v>
      </c>
    </row>
    <row r="3615" spans="1:2">
      <c r="A3615" s="8" t="s">
        <v>4061</v>
      </c>
      <c r="B3615" s="8">
        <v>7</v>
      </c>
    </row>
    <row r="3616" spans="1:2">
      <c r="A3616" s="7" t="s">
        <v>1673</v>
      </c>
      <c r="B3616" s="7">
        <v>5.5</v>
      </c>
    </row>
    <row r="3617" spans="1:2">
      <c r="A3617" s="8" t="s">
        <v>3251</v>
      </c>
      <c r="B3617" s="8">
        <v>4.5</v>
      </c>
    </row>
    <row r="3618" spans="1:2">
      <c r="A3618" s="7" t="s">
        <v>10399</v>
      </c>
      <c r="B3618" s="7">
        <v>7.5</v>
      </c>
    </row>
    <row r="3619" spans="1:2">
      <c r="A3619" s="8" t="s">
        <v>3322</v>
      </c>
      <c r="B3619" s="8">
        <v>5.7</v>
      </c>
    </row>
    <row r="3620" spans="1:2">
      <c r="A3620" s="7" t="s">
        <v>1916</v>
      </c>
      <c r="B3620" s="7">
        <v>6.3</v>
      </c>
    </row>
    <row r="3621" spans="1:2">
      <c r="A3621" s="8" t="s">
        <v>3322</v>
      </c>
      <c r="B3621" s="8">
        <v>7.2</v>
      </c>
    </row>
    <row r="3622" spans="1:2">
      <c r="A3622" s="7" t="s">
        <v>10479</v>
      </c>
      <c r="B3622" s="7">
        <v>7.8</v>
      </c>
    </row>
    <row r="3623" spans="1:2">
      <c r="A3623" s="8" t="s">
        <v>1630</v>
      </c>
      <c r="B3623" s="8">
        <v>7.2</v>
      </c>
    </row>
    <row r="3624" spans="1:2">
      <c r="A3624" s="7" t="s">
        <v>460</v>
      </c>
      <c r="B3624" s="7">
        <v>7</v>
      </c>
    </row>
    <row r="3625" spans="1:2">
      <c r="A3625" s="8" t="s">
        <v>59</v>
      </c>
      <c r="B3625" s="8">
        <v>6.3</v>
      </c>
    </row>
    <row r="3626" spans="1:2">
      <c r="A3626" s="7" t="s">
        <v>574</v>
      </c>
      <c r="B3626" s="7">
        <v>6.8</v>
      </c>
    </row>
    <row r="3627" spans="1:2">
      <c r="A3627" s="8" t="s">
        <v>69</v>
      </c>
      <c r="B3627" s="8">
        <v>5.6</v>
      </c>
    </row>
    <row r="3628" spans="1:2">
      <c r="A3628" s="7" t="s">
        <v>1073</v>
      </c>
      <c r="B3628" s="7">
        <v>5.6</v>
      </c>
    </row>
    <row r="3629" spans="1:2">
      <c r="A3629" s="8" t="s">
        <v>2117</v>
      </c>
      <c r="B3629" s="8">
        <v>7</v>
      </c>
    </row>
    <row r="3630" spans="1:2">
      <c r="A3630" s="7" t="s">
        <v>418</v>
      </c>
      <c r="B3630" s="7">
        <v>5.3</v>
      </c>
    </row>
    <row r="3631" spans="1:2">
      <c r="A3631" s="8" t="s">
        <v>1673</v>
      </c>
      <c r="B3631" s="8">
        <v>6.4</v>
      </c>
    </row>
    <row r="3632" spans="1:2">
      <c r="A3632" s="7" t="s">
        <v>2519</v>
      </c>
      <c r="B3632" s="7">
        <v>6.7</v>
      </c>
    </row>
    <row r="3633" spans="1:2">
      <c r="A3633" s="8" t="s">
        <v>69</v>
      </c>
      <c r="B3633" s="8">
        <v>7.7</v>
      </c>
    </row>
    <row r="3634" spans="1:2">
      <c r="A3634" s="7" t="s">
        <v>1666</v>
      </c>
      <c r="B3634" s="7">
        <v>6.5</v>
      </c>
    </row>
    <row r="3635" spans="1:2">
      <c r="A3635" s="8" t="s">
        <v>1666</v>
      </c>
      <c r="B3635" s="8">
        <v>5.6</v>
      </c>
    </row>
    <row r="3636" spans="1:2">
      <c r="A3636" s="7" t="s">
        <v>5565</v>
      </c>
      <c r="B3636" s="7">
        <v>7.4</v>
      </c>
    </row>
    <row r="3637" spans="1:2">
      <c r="A3637" s="8" t="s">
        <v>2207</v>
      </c>
      <c r="B3637" s="8">
        <v>4.2</v>
      </c>
    </row>
    <row r="3638" spans="1:2">
      <c r="A3638" s="7" t="s">
        <v>460</v>
      </c>
      <c r="B3638" s="7">
        <v>7.5</v>
      </c>
    </row>
    <row r="3639" spans="1:2">
      <c r="A3639" s="8" t="s">
        <v>223</v>
      </c>
      <c r="B3639" s="8">
        <v>6.4</v>
      </c>
    </row>
    <row r="3640" spans="1:2">
      <c r="A3640" s="7" t="s">
        <v>3872</v>
      </c>
      <c r="B3640" s="7">
        <v>6.6</v>
      </c>
    </row>
    <row r="3641" spans="1:2">
      <c r="A3641" s="8" t="s">
        <v>11995</v>
      </c>
      <c r="B3641" s="8">
        <v>7.1</v>
      </c>
    </row>
    <row r="3642" spans="1:2">
      <c r="A3642" s="7" t="s">
        <v>1524</v>
      </c>
      <c r="B3642" s="7">
        <v>7.8</v>
      </c>
    </row>
    <row r="3643" spans="1:2">
      <c r="A3643" s="8" t="s">
        <v>330</v>
      </c>
      <c r="B3643" s="8">
        <v>6.5</v>
      </c>
    </row>
    <row r="3644" spans="1:2">
      <c r="A3644" s="7" t="s">
        <v>1005</v>
      </c>
      <c r="B3644" s="7">
        <v>6.3</v>
      </c>
    </row>
    <row r="3645" spans="1:2">
      <c r="A3645" s="8" t="s">
        <v>6185</v>
      </c>
      <c r="B3645" s="8">
        <v>7</v>
      </c>
    </row>
    <row r="3646" spans="1:2">
      <c r="A3646" s="7" t="s">
        <v>1867</v>
      </c>
      <c r="B3646" s="7">
        <v>8.5</v>
      </c>
    </row>
    <row r="3647" spans="1:2">
      <c r="A3647" s="8" t="s">
        <v>4061</v>
      </c>
      <c r="B3647" s="8">
        <v>6.9</v>
      </c>
    </row>
    <row r="3648" spans="1:2">
      <c r="A3648" s="7" t="s">
        <v>5089</v>
      </c>
      <c r="B3648" s="7">
        <v>5.5</v>
      </c>
    </row>
    <row r="3649" spans="1:2">
      <c r="A3649" s="8" t="s">
        <v>4163</v>
      </c>
      <c r="B3649" s="8">
        <v>6.3</v>
      </c>
    </row>
    <row r="3650" spans="1:2">
      <c r="A3650" s="7" t="s">
        <v>418</v>
      </c>
      <c r="B3650" s="7">
        <v>6.7</v>
      </c>
    </row>
    <row r="3651" spans="1:2">
      <c r="A3651" s="8" t="s">
        <v>1744</v>
      </c>
      <c r="B3651" s="8">
        <v>6.7</v>
      </c>
    </row>
    <row r="3652" spans="1:2">
      <c r="A3652" s="7" t="s">
        <v>2117</v>
      </c>
      <c r="B3652" s="7">
        <v>6.8</v>
      </c>
    </row>
    <row r="3653" spans="1:2">
      <c r="A3653" s="8" t="s">
        <v>241</v>
      </c>
      <c r="B3653" s="8">
        <v>6.6</v>
      </c>
    </row>
    <row r="3654" spans="1:2">
      <c r="A3654" s="7" t="s">
        <v>643</v>
      </c>
      <c r="B3654" s="7">
        <v>5.8</v>
      </c>
    </row>
    <row r="3655" spans="1:2">
      <c r="A3655" s="8" t="s">
        <v>1624</v>
      </c>
      <c r="B3655" s="8">
        <v>7.3</v>
      </c>
    </row>
    <row r="3656" spans="1:2">
      <c r="A3656" s="7" t="s">
        <v>3395</v>
      </c>
      <c r="B3656" s="7">
        <v>8.1999999999999993</v>
      </c>
    </row>
    <row r="3657" spans="1:2">
      <c r="A3657" s="8" t="s">
        <v>5965</v>
      </c>
      <c r="B3657" s="8">
        <v>7.2</v>
      </c>
    </row>
    <row r="3658" spans="1:2">
      <c r="A3658" s="7" t="s">
        <v>10208</v>
      </c>
      <c r="B3658" s="7">
        <v>8.5</v>
      </c>
    </row>
    <row r="3659" spans="1:2">
      <c r="A3659" s="8" t="s">
        <v>1166</v>
      </c>
      <c r="B3659" s="8">
        <v>6.5</v>
      </c>
    </row>
    <row r="3660" spans="1:2">
      <c r="A3660" s="7" t="s">
        <v>1630</v>
      </c>
      <c r="B3660" s="7">
        <v>7.9</v>
      </c>
    </row>
    <row r="3661" spans="1:2">
      <c r="A3661" s="8" t="s">
        <v>967</v>
      </c>
      <c r="B3661" s="8">
        <v>5.5</v>
      </c>
    </row>
    <row r="3662" spans="1:2">
      <c r="A3662" s="7" t="s">
        <v>967</v>
      </c>
      <c r="B3662" s="7">
        <v>5.5</v>
      </c>
    </row>
    <row r="3663" spans="1:2">
      <c r="A3663" s="8" t="s">
        <v>3395</v>
      </c>
      <c r="B3663" s="8">
        <v>5.9</v>
      </c>
    </row>
    <row r="3664" spans="1:2">
      <c r="A3664" s="7" t="s">
        <v>210</v>
      </c>
      <c r="B3664" s="7">
        <v>7</v>
      </c>
    </row>
    <row r="3665" spans="1:2">
      <c r="A3665" s="8" t="s">
        <v>169</v>
      </c>
      <c r="B3665" s="8">
        <v>4.8</v>
      </c>
    </row>
    <row r="3666" spans="1:2">
      <c r="A3666" s="7" t="s">
        <v>1411</v>
      </c>
      <c r="B3666" s="7">
        <v>5.4</v>
      </c>
    </row>
    <row r="3667" spans="1:2">
      <c r="A3667" s="8" t="s">
        <v>1630</v>
      </c>
      <c r="B3667" s="8">
        <v>7.2</v>
      </c>
    </row>
    <row r="3668" spans="1:2">
      <c r="A3668" s="7" t="s">
        <v>1411</v>
      </c>
      <c r="B3668" s="7">
        <v>6.1</v>
      </c>
    </row>
    <row r="3669" spans="1:2">
      <c r="A3669" s="8" t="s">
        <v>3395</v>
      </c>
      <c r="B3669" s="8">
        <v>7.4</v>
      </c>
    </row>
    <row r="3670" spans="1:2">
      <c r="A3670" s="7" t="s">
        <v>2461</v>
      </c>
      <c r="B3670" s="7">
        <v>6</v>
      </c>
    </row>
    <row r="3671" spans="1:2">
      <c r="A3671" s="8" t="s">
        <v>59</v>
      </c>
      <c r="B3671" s="8">
        <v>6.9</v>
      </c>
    </row>
    <row r="3672" spans="1:2">
      <c r="A3672" s="7" t="s">
        <v>4465</v>
      </c>
      <c r="B3672" s="7">
        <v>5.7</v>
      </c>
    </row>
    <row r="3673" spans="1:2">
      <c r="A3673" s="8" t="s">
        <v>1321</v>
      </c>
      <c r="B3673" s="8">
        <v>6.9</v>
      </c>
    </row>
    <row r="3674" spans="1:2">
      <c r="A3674" s="7" t="s">
        <v>5302</v>
      </c>
      <c r="B3674" s="7">
        <v>4.3</v>
      </c>
    </row>
    <row r="3675" spans="1:2">
      <c r="A3675" s="8" t="s">
        <v>7945</v>
      </c>
      <c r="B3675" s="8">
        <v>6.9</v>
      </c>
    </row>
    <row r="3676" spans="1:2">
      <c r="A3676" s="7" t="s">
        <v>210</v>
      </c>
      <c r="B3676" s="7">
        <v>6.4</v>
      </c>
    </row>
    <row r="3677" spans="1:2">
      <c r="A3677" s="8" t="s">
        <v>210</v>
      </c>
      <c r="B3677" s="8">
        <v>7.4</v>
      </c>
    </row>
    <row r="3678" spans="1:2">
      <c r="A3678" s="7" t="s">
        <v>3899</v>
      </c>
      <c r="B3678" s="7">
        <v>6.9</v>
      </c>
    </row>
    <row r="3679" spans="1:2">
      <c r="A3679" s="8" t="s">
        <v>11827</v>
      </c>
      <c r="B3679" s="8">
        <v>6.9</v>
      </c>
    </row>
    <row r="3680" spans="1:2">
      <c r="A3680" s="7" t="s">
        <v>4054</v>
      </c>
      <c r="B3680" s="7">
        <v>8.1999999999999993</v>
      </c>
    </row>
    <row r="3681" spans="1:2">
      <c r="A3681" s="8" t="s">
        <v>4061</v>
      </c>
      <c r="B3681" s="8">
        <v>6.9</v>
      </c>
    </row>
    <row r="3682" spans="1:2">
      <c r="A3682" s="7" t="s">
        <v>8757</v>
      </c>
      <c r="B3682" s="7">
        <v>7.4</v>
      </c>
    </row>
    <row r="3683" spans="1:2">
      <c r="A3683" s="8" t="s">
        <v>1411</v>
      </c>
      <c r="B3683" s="8">
        <v>7.1</v>
      </c>
    </row>
    <row r="3684" spans="1:2">
      <c r="A3684" s="7" t="s">
        <v>6337</v>
      </c>
      <c r="B3684" s="7">
        <v>7.8</v>
      </c>
    </row>
    <row r="3685" spans="1:2">
      <c r="A3685" s="8" t="s">
        <v>210</v>
      </c>
      <c r="B3685" s="8">
        <v>7.8</v>
      </c>
    </row>
    <row r="3686" spans="1:2">
      <c r="A3686" s="7" t="s">
        <v>708</v>
      </c>
      <c r="B3686" s="7">
        <v>6.9</v>
      </c>
    </row>
    <row r="3687" spans="1:2">
      <c r="A3687" s="8" t="s">
        <v>6619</v>
      </c>
      <c r="B3687" s="8">
        <v>5</v>
      </c>
    </row>
    <row r="3688" spans="1:2">
      <c r="A3688" s="7" t="s">
        <v>10697</v>
      </c>
      <c r="B3688" s="7">
        <v>7.1</v>
      </c>
    </row>
    <row r="3689" spans="1:2">
      <c r="A3689" s="8" t="s">
        <v>1540</v>
      </c>
      <c r="B3689" s="8">
        <v>7.3</v>
      </c>
    </row>
    <row r="3690" spans="1:2">
      <c r="A3690" s="7" t="s">
        <v>50</v>
      </c>
      <c r="B3690" s="7">
        <v>6.9</v>
      </c>
    </row>
    <row r="3691" spans="1:2">
      <c r="A3691" s="8" t="s">
        <v>6185</v>
      </c>
      <c r="B3691" s="8">
        <v>6.3</v>
      </c>
    </row>
    <row r="3692" spans="1:2">
      <c r="A3692" s="7" t="s">
        <v>3395</v>
      </c>
      <c r="B3692" s="7">
        <v>6.4</v>
      </c>
    </row>
    <row r="3693" spans="1:2">
      <c r="A3693" s="8" t="s">
        <v>3322</v>
      </c>
      <c r="B3693" s="8">
        <v>6</v>
      </c>
    </row>
    <row r="3694" spans="1:2">
      <c r="A3694" s="7" t="s">
        <v>1411</v>
      </c>
      <c r="B3694" s="7">
        <v>6.9</v>
      </c>
    </row>
    <row r="3695" spans="1:2">
      <c r="A3695" s="8" t="s">
        <v>1673</v>
      </c>
      <c r="B3695" s="8">
        <v>6</v>
      </c>
    </row>
    <row r="3696" spans="1:2">
      <c r="A3696" s="7" t="s">
        <v>2117</v>
      </c>
      <c r="B3696" s="7">
        <v>7.2</v>
      </c>
    </row>
    <row r="3697" spans="1:2">
      <c r="A3697" s="8" t="s">
        <v>42</v>
      </c>
      <c r="B3697" s="8">
        <v>5.5</v>
      </c>
    </row>
    <row r="3698" spans="1:2">
      <c r="A3698" s="7" t="s">
        <v>1673</v>
      </c>
      <c r="B3698" s="7">
        <v>6.5</v>
      </c>
    </row>
    <row r="3699" spans="1:2">
      <c r="A3699" s="8" t="s">
        <v>3572</v>
      </c>
      <c r="B3699" s="8">
        <v>6.8</v>
      </c>
    </row>
    <row r="3700" spans="1:2">
      <c r="A3700" s="7" t="s">
        <v>1640</v>
      </c>
      <c r="B3700" s="7">
        <v>6.5</v>
      </c>
    </row>
    <row r="3701" spans="1:2">
      <c r="A3701" s="8" t="s">
        <v>1540</v>
      </c>
      <c r="B3701" s="8">
        <v>8</v>
      </c>
    </row>
    <row r="3702" spans="1:2">
      <c r="A3702" s="7" t="s">
        <v>1673</v>
      </c>
      <c r="B3702" s="7">
        <v>6.4</v>
      </c>
    </row>
    <row r="3703" spans="1:2">
      <c r="A3703" s="8" t="s">
        <v>4282</v>
      </c>
      <c r="B3703" s="8">
        <v>6.7</v>
      </c>
    </row>
    <row r="3704" spans="1:2">
      <c r="A3704" s="7" t="s">
        <v>3009</v>
      </c>
      <c r="B3704" s="7">
        <v>6.7</v>
      </c>
    </row>
    <row r="3705" spans="1:2">
      <c r="A3705" s="8" t="s">
        <v>2117</v>
      </c>
      <c r="B3705" s="8">
        <v>6.9</v>
      </c>
    </row>
    <row r="3706" spans="1:2">
      <c r="A3706" s="7" t="s">
        <v>2200</v>
      </c>
      <c r="B3706" s="7">
        <v>6.7</v>
      </c>
    </row>
    <row r="3707" spans="1:2">
      <c r="A3707" s="8" t="s">
        <v>2117</v>
      </c>
      <c r="B3707" s="8">
        <v>7.7</v>
      </c>
    </row>
    <row r="3708" spans="1:2">
      <c r="A3708" s="7" t="s">
        <v>1744</v>
      </c>
      <c r="B3708" s="7">
        <v>7</v>
      </c>
    </row>
    <row r="3709" spans="1:2">
      <c r="A3709" s="8" t="s">
        <v>3395</v>
      </c>
      <c r="B3709" s="8">
        <v>6.9</v>
      </c>
    </row>
    <row r="3710" spans="1:2">
      <c r="A3710" s="7" t="s">
        <v>1005</v>
      </c>
      <c r="B3710" s="7">
        <v>8.1999999999999993</v>
      </c>
    </row>
    <row r="3711" spans="1:2">
      <c r="A3711" s="8" t="s">
        <v>196</v>
      </c>
      <c r="B3711" s="8">
        <v>6.8</v>
      </c>
    </row>
    <row r="3712" spans="1:2">
      <c r="A3712" s="7" t="s">
        <v>303</v>
      </c>
      <c r="B3712" s="7">
        <v>7.2</v>
      </c>
    </row>
    <row r="3713" spans="1:2">
      <c r="A3713" s="8" t="s">
        <v>2134</v>
      </c>
      <c r="B3713" s="8">
        <v>6.6</v>
      </c>
    </row>
    <row r="3714" spans="1:2">
      <c r="A3714" s="7" t="s">
        <v>1419</v>
      </c>
      <c r="B3714" s="7">
        <v>6.3</v>
      </c>
    </row>
    <row r="3715" spans="1:2">
      <c r="A3715" s="8" t="s">
        <v>2940</v>
      </c>
      <c r="B3715" s="8">
        <v>8.1999999999999993</v>
      </c>
    </row>
    <row r="3716" spans="1:2">
      <c r="A3716" s="7" t="s">
        <v>708</v>
      </c>
      <c r="B3716" s="7">
        <v>6.8</v>
      </c>
    </row>
    <row r="3717" spans="1:2">
      <c r="A3717" s="8" t="s">
        <v>2128</v>
      </c>
      <c r="B3717" s="8">
        <v>7.7</v>
      </c>
    </row>
    <row r="3718" spans="1:2">
      <c r="A3718" s="7" t="s">
        <v>1567</v>
      </c>
      <c r="B3718" s="7">
        <v>7.7</v>
      </c>
    </row>
    <row r="3719" spans="1:2">
      <c r="A3719" s="8" t="s">
        <v>1540</v>
      </c>
      <c r="B3719" s="8">
        <v>8</v>
      </c>
    </row>
    <row r="3720" spans="1:2">
      <c r="A3720" s="7" t="s">
        <v>1397</v>
      </c>
      <c r="B3720" s="7">
        <v>6.2</v>
      </c>
    </row>
    <row r="3721" spans="1:2">
      <c r="A3721" s="8" t="s">
        <v>1397</v>
      </c>
      <c r="B3721" s="8">
        <v>6.2</v>
      </c>
    </row>
    <row r="3722" spans="1:2">
      <c r="A3722" s="7" t="s">
        <v>505</v>
      </c>
      <c r="B3722" s="7">
        <v>7.4</v>
      </c>
    </row>
    <row r="3723" spans="1:2">
      <c r="A3723" s="8" t="s">
        <v>2117</v>
      </c>
      <c r="B3723" s="8">
        <v>7.9</v>
      </c>
    </row>
    <row r="3724" spans="1:2">
      <c r="A3724" s="7" t="s">
        <v>13433</v>
      </c>
      <c r="B3724" s="7">
        <v>5.2</v>
      </c>
    </row>
    <row r="3725" spans="1:2">
      <c r="A3725" s="8" t="s">
        <v>210</v>
      </c>
      <c r="B3725" s="8">
        <v>6.9</v>
      </c>
    </row>
    <row r="3726" spans="1:2">
      <c r="A3726" s="7" t="s">
        <v>11453</v>
      </c>
      <c r="B3726" s="7">
        <v>6</v>
      </c>
    </row>
    <row r="3727" spans="1:2">
      <c r="A3727" s="8" t="s">
        <v>4282</v>
      </c>
      <c r="B3727" s="8">
        <v>7.2</v>
      </c>
    </row>
    <row r="3728" spans="1:2">
      <c r="A3728" s="7" t="s">
        <v>330</v>
      </c>
      <c r="B3728" s="7">
        <v>6.2</v>
      </c>
    </row>
    <row r="3729" spans="1:2">
      <c r="A3729" s="8" t="s">
        <v>1630</v>
      </c>
      <c r="B3729" s="8">
        <v>7</v>
      </c>
    </row>
    <row r="3730" spans="1:2">
      <c r="A3730" s="7" t="s">
        <v>5953</v>
      </c>
      <c r="B3730" s="7">
        <v>6</v>
      </c>
    </row>
    <row r="3731" spans="1:2">
      <c r="A3731" s="8" t="s">
        <v>4061</v>
      </c>
      <c r="B3731" s="8">
        <v>5.6</v>
      </c>
    </row>
    <row r="3732" spans="1:2">
      <c r="A3732" s="7" t="s">
        <v>10133</v>
      </c>
      <c r="B3732" s="7">
        <v>5.2</v>
      </c>
    </row>
    <row r="3733" spans="1:2">
      <c r="A3733" s="8" t="s">
        <v>19687</v>
      </c>
      <c r="B3733" s="8">
        <v>7.4</v>
      </c>
    </row>
    <row r="3734" spans="1:2">
      <c r="A3734" s="7" t="s">
        <v>2207</v>
      </c>
      <c r="B3734" s="7">
        <v>6.4</v>
      </c>
    </row>
    <row r="3735" spans="1:2">
      <c r="A3735" s="8" t="s">
        <v>7431</v>
      </c>
      <c r="B3735" s="8">
        <v>7</v>
      </c>
    </row>
    <row r="3736" spans="1:2">
      <c r="A3736" s="7" t="s">
        <v>5926</v>
      </c>
      <c r="B3736" s="7">
        <v>7.1</v>
      </c>
    </row>
    <row r="3737" spans="1:2">
      <c r="A3737" s="8" t="s">
        <v>2134</v>
      </c>
      <c r="B3737" s="8">
        <v>6.1</v>
      </c>
    </row>
    <row r="3738" spans="1:2">
      <c r="A3738" s="7" t="s">
        <v>210</v>
      </c>
      <c r="B3738" s="7">
        <v>7.4</v>
      </c>
    </row>
    <row r="3739" spans="1:2">
      <c r="A3739" s="8" t="s">
        <v>5774</v>
      </c>
      <c r="B3739" s="8">
        <v>5.7</v>
      </c>
    </row>
    <row r="3740" spans="1:2">
      <c r="A3740" s="7" t="s">
        <v>5260</v>
      </c>
      <c r="B3740" s="7">
        <v>6.6</v>
      </c>
    </row>
    <row r="3741" spans="1:2">
      <c r="A3741" s="8" t="s">
        <v>7130</v>
      </c>
      <c r="B3741" s="8">
        <v>7.8</v>
      </c>
    </row>
    <row r="3742" spans="1:2">
      <c r="A3742" s="7" t="s">
        <v>2134</v>
      </c>
      <c r="B3742" s="7">
        <v>6.7</v>
      </c>
    </row>
    <row r="3743" spans="1:2">
      <c r="A3743" s="8" t="s">
        <v>2134</v>
      </c>
      <c r="B3743" s="8">
        <v>6.4</v>
      </c>
    </row>
    <row r="3744" spans="1:2">
      <c r="A3744" s="7" t="s">
        <v>210</v>
      </c>
      <c r="B3744" s="7">
        <v>7.8</v>
      </c>
    </row>
    <row r="3745" spans="1:2">
      <c r="A3745" s="8" t="s">
        <v>6389</v>
      </c>
      <c r="B3745" s="8">
        <v>3.7</v>
      </c>
    </row>
    <row r="3746" spans="1:2">
      <c r="A3746" s="7" t="s">
        <v>210</v>
      </c>
      <c r="B3746" s="7">
        <v>6.8</v>
      </c>
    </row>
    <row r="3747" spans="1:2">
      <c r="A3747" s="8" t="s">
        <v>210</v>
      </c>
      <c r="B3747" s="8">
        <v>6.7</v>
      </c>
    </row>
    <row r="3748" spans="1:2">
      <c r="A3748" s="7" t="s">
        <v>4901</v>
      </c>
      <c r="B3748" s="7">
        <v>6.8</v>
      </c>
    </row>
    <row r="3749" spans="1:2">
      <c r="A3749" s="8" t="s">
        <v>3263</v>
      </c>
      <c r="B3749" s="8">
        <v>6</v>
      </c>
    </row>
    <row r="3750" spans="1:2">
      <c r="A3750" s="7" t="s">
        <v>1630</v>
      </c>
      <c r="B3750" s="7">
        <v>7.2</v>
      </c>
    </row>
    <row r="3751" spans="1:2">
      <c r="A3751" s="8" t="s">
        <v>1585</v>
      </c>
      <c r="B3751" s="8">
        <v>6.6</v>
      </c>
    </row>
    <row r="3752" spans="1:2">
      <c r="A3752" s="7" t="s">
        <v>6405</v>
      </c>
      <c r="B3752" s="7">
        <v>5.7</v>
      </c>
    </row>
    <row r="3753" spans="1:2">
      <c r="A3753" s="8" t="s">
        <v>5591</v>
      </c>
      <c r="B3753" s="8">
        <v>7.8</v>
      </c>
    </row>
    <row r="3754" spans="1:2">
      <c r="A3754" s="7" t="s">
        <v>6185</v>
      </c>
      <c r="B3754" s="7">
        <v>6.7</v>
      </c>
    </row>
    <row r="3755" spans="1:2">
      <c r="A3755" s="8" t="s">
        <v>6300</v>
      </c>
      <c r="B3755" s="8">
        <v>7.4</v>
      </c>
    </row>
    <row r="3756" spans="1:2">
      <c r="A3756" s="7" t="s">
        <v>6493</v>
      </c>
      <c r="B3756" s="7">
        <v>6.7</v>
      </c>
    </row>
    <row r="3757" spans="1:2">
      <c r="A3757" s="8" t="s">
        <v>3899</v>
      </c>
      <c r="B3757" s="8">
        <v>6.5</v>
      </c>
    </row>
    <row r="3758" spans="1:2">
      <c r="A3758" s="7" t="s">
        <v>17939</v>
      </c>
      <c r="B3758" s="7">
        <v>7.5</v>
      </c>
    </row>
    <row r="3759" spans="1:2">
      <c r="A3759" s="8" t="s">
        <v>1666</v>
      </c>
      <c r="B3759" s="8">
        <v>5.8</v>
      </c>
    </row>
    <row r="3760" spans="1:2">
      <c r="A3760" s="7" t="s">
        <v>15057</v>
      </c>
      <c r="B3760" s="7">
        <v>7.6</v>
      </c>
    </row>
    <row r="3761" spans="1:2">
      <c r="A3761" s="8" t="s">
        <v>2519</v>
      </c>
      <c r="B3761" s="8">
        <v>6.9</v>
      </c>
    </row>
    <row r="3762" spans="1:2">
      <c r="A3762" s="7" t="s">
        <v>1718</v>
      </c>
      <c r="B3762" s="7">
        <v>7.1</v>
      </c>
    </row>
    <row r="3763" spans="1:2">
      <c r="A3763" s="8" t="s">
        <v>2650</v>
      </c>
      <c r="B3763" s="8">
        <v>6.7</v>
      </c>
    </row>
    <row r="3764" spans="1:2">
      <c r="A3764" s="7" t="s">
        <v>4153</v>
      </c>
      <c r="B3764" s="7">
        <v>7.4</v>
      </c>
    </row>
    <row r="3765" spans="1:2">
      <c r="A3765" s="8" t="s">
        <v>3395</v>
      </c>
      <c r="B3765" s="8">
        <v>7.2</v>
      </c>
    </row>
    <row r="3766" spans="1:2">
      <c r="A3766" s="7" t="s">
        <v>123</v>
      </c>
      <c r="B3766" s="7">
        <v>7.6</v>
      </c>
    </row>
    <row r="3767" spans="1:2">
      <c r="A3767" s="8" t="s">
        <v>5369</v>
      </c>
      <c r="B3767" s="8">
        <v>7.7</v>
      </c>
    </row>
    <row r="3768" spans="1:2">
      <c r="A3768" s="7" t="s">
        <v>3076</v>
      </c>
      <c r="B3768" s="7">
        <v>5.7</v>
      </c>
    </row>
    <row r="3769" spans="1:2">
      <c r="A3769" s="8" t="s">
        <v>8057</v>
      </c>
      <c r="B3769" s="8">
        <v>7.3</v>
      </c>
    </row>
    <row r="3770" spans="1:2">
      <c r="A3770" s="7" t="s">
        <v>1673</v>
      </c>
      <c r="B3770" s="7">
        <v>6.6</v>
      </c>
    </row>
    <row r="3771" spans="1:2">
      <c r="A3771" s="8" t="s">
        <v>3719</v>
      </c>
      <c r="B3771" s="8">
        <v>5.2</v>
      </c>
    </row>
    <row r="3772" spans="1:2">
      <c r="A3772" s="7" t="s">
        <v>1916</v>
      </c>
      <c r="B3772" s="7">
        <v>7.2</v>
      </c>
    </row>
    <row r="3773" spans="1:2">
      <c r="A3773" s="8" t="s">
        <v>1540</v>
      </c>
      <c r="B3773" s="8">
        <v>7.1</v>
      </c>
    </row>
    <row r="3774" spans="1:2">
      <c r="A3774" s="7" t="s">
        <v>4350</v>
      </c>
      <c r="B3774" s="7">
        <v>6.2</v>
      </c>
    </row>
    <row r="3775" spans="1:2">
      <c r="A3775" s="8" t="s">
        <v>2836</v>
      </c>
      <c r="B3775" s="8">
        <v>5.8</v>
      </c>
    </row>
    <row r="3776" spans="1:2">
      <c r="A3776" s="7" t="s">
        <v>1988</v>
      </c>
      <c r="B3776" s="7">
        <v>8.6</v>
      </c>
    </row>
    <row r="3777" spans="1:2">
      <c r="A3777" s="8" t="s">
        <v>1152</v>
      </c>
      <c r="B3777" s="8">
        <v>6.6</v>
      </c>
    </row>
    <row r="3778" spans="1:2">
      <c r="A3778" s="7" t="s">
        <v>2772</v>
      </c>
      <c r="B3778" s="7">
        <v>6.4</v>
      </c>
    </row>
    <row r="3779" spans="1:2">
      <c r="A3779" s="8" t="s">
        <v>2117</v>
      </c>
      <c r="B3779" s="8">
        <v>7.4</v>
      </c>
    </row>
    <row r="3780" spans="1:2">
      <c r="A3780" s="7" t="s">
        <v>196</v>
      </c>
      <c r="B3780" s="7">
        <v>5.9</v>
      </c>
    </row>
    <row r="3781" spans="1:2">
      <c r="A3781" s="8" t="s">
        <v>460</v>
      </c>
      <c r="B3781" s="8">
        <v>6.5</v>
      </c>
    </row>
    <row r="3782" spans="1:2">
      <c r="A3782" s="7" t="s">
        <v>1602</v>
      </c>
      <c r="B3782" s="7">
        <v>6.2</v>
      </c>
    </row>
    <row r="3783" spans="1:2">
      <c r="A3783" s="8" t="s">
        <v>2778</v>
      </c>
      <c r="B3783" s="8">
        <v>5.9</v>
      </c>
    </row>
    <row r="3784" spans="1:2">
      <c r="A3784" s="7" t="s">
        <v>3016</v>
      </c>
      <c r="B3784" s="7">
        <v>6.2</v>
      </c>
    </row>
    <row r="3785" spans="1:2">
      <c r="A3785" s="8" t="s">
        <v>1116</v>
      </c>
      <c r="B3785" s="8">
        <v>6.5</v>
      </c>
    </row>
    <row r="3786" spans="1:2">
      <c r="A3786" s="7" t="s">
        <v>223</v>
      </c>
      <c r="B3786" s="7">
        <v>5.8</v>
      </c>
    </row>
    <row r="3787" spans="1:2">
      <c r="A3787" s="8" t="s">
        <v>1411</v>
      </c>
      <c r="B3787" s="8">
        <v>7.2</v>
      </c>
    </row>
    <row r="3788" spans="1:2">
      <c r="A3788" s="7" t="s">
        <v>5530</v>
      </c>
      <c r="B3788" s="7">
        <v>7</v>
      </c>
    </row>
    <row r="3789" spans="1:2">
      <c r="A3789" s="8" t="s">
        <v>2117</v>
      </c>
      <c r="B3789" s="8">
        <v>7.3</v>
      </c>
    </row>
    <row r="3790" spans="1:2">
      <c r="A3790" s="7" t="s">
        <v>1005</v>
      </c>
      <c r="B3790" s="7">
        <v>7</v>
      </c>
    </row>
    <row r="3791" spans="1:2">
      <c r="A3791" s="8" t="s">
        <v>1411</v>
      </c>
      <c r="B3791" s="8">
        <v>7.4</v>
      </c>
    </row>
    <row r="3792" spans="1:2">
      <c r="A3792" s="7" t="s">
        <v>708</v>
      </c>
      <c r="B3792" s="7">
        <v>6.9</v>
      </c>
    </row>
    <row r="3793" spans="1:2">
      <c r="A3793" s="8" t="s">
        <v>3382</v>
      </c>
      <c r="B3793" s="8">
        <v>6.1</v>
      </c>
    </row>
    <row r="3794" spans="1:2">
      <c r="A3794" s="7" t="s">
        <v>3395</v>
      </c>
      <c r="B3794" s="7">
        <v>8.3000000000000007</v>
      </c>
    </row>
    <row r="3795" spans="1:2">
      <c r="A3795" s="8" t="s">
        <v>69</v>
      </c>
      <c r="B3795" s="8">
        <v>6.6</v>
      </c>
    </row>
    <row r="3796" spans="1:2">
      <c r="A3796" s="7" t="s">
        <v>6099</v>
      </c>
      <c r="B3796" s="7">
        <v>8</v>
      </c>
    </row>
    <row r="3797" spans="1:2">
      <c r="A3797" s="8" t="s">
        <v>3395</v>
      </c>
      <c r="B3797" s="8">
        <v>7.5</v>
      </c>
    </row>
    <row r="3798" spans="1:2">
      <c r="A3798" s="7" t="s">
        <v>20172</v>
      </c>
      <c r="B3798" s="7">
        <v>7.1</v>
      </c>
    </row>
    <row r="3799" spans="1:2">
      <c r="A3799" s="8" t="s">
        <v>3068</v>
      </c>
      <c r="B3799" s="8">
        <v>7.2</v>
      </c>
    </row>
    <row r="3800" spans="1:2">
      <c r="A3800" s="7" t="s">
        <v>42</v>
      </c>
      <c r="B3800" s="7">
        <v>6</v>
      </c>
    </row>
    <row r="3801" spans="1:2">
      <c r="A3801" s="8" t="s">
        <v>10973</v>
      </c>
      <c r="B3801" s="8">
        <v>6.8</v>
      </c>
    </row>
    <row r="3802" spans="1:2">
      <c r="A3802" s="7" t="s">
        <v>15123</v>
      </c>
      <c r="B3802" s="7">
        <v>7.8</v>
      </c>
    </row>
    <row r="3803" spans="1:2">
      <c r="A3803" s="8" t="s">
        <v>708</v>
      </c>
      <c r="B3803" s="8">
        <v>4.7</v>
      </c>
    </row>
    <row r="3804" spans="1:2">
      <c r="A3804" s="7" t="s">
        <v>3395</v>
      </c>
      <c r="B3804" s="7">
        <v>6.2</v>
      </c>
    </row>
    <row r="3805" spans="1:2">
      <c r="A3805" s="8" t="s">
        <v>2134</v>
      </c>
      <c r="B3805" s="8">
        <v>6.7</v>
      </c>
    </row>
    <row r="3806" spans="1:2">
      <c r="A3806" s="7" t="s">
        <v>2519</v>
      </c>
      <c r="B3806" s="7">
        <v>6</v>
      </c>
    </row>
    <row r="3807" spans="1:2">
      <c r="A3807" s="8" t="s">
        <v>210</v>
      </c>
      <c r="B3807" s="8">
        <v>7.7</v>
      </c>
    </row>
    <row r="3808" spans="1:2">
      <c r="A3808" s="7" t="s">
        <v>4471</v>
      </c>
      <c r="B3808" s="7">
        <v>4.9000000000000004</v>
      </c>
    </row>
    <row r="3809" spans="1:2">
      <c r="A3809" s="8" t="s">
        <v>460</v>
      </c>
      <c r="B3809" s="8">
        <v>7.1</v>
      </c>
    </row>
    <row r="3810" spans="1:2">
      <c r="A3810" s="7" t="s">
        <v>3780</v>
      </c>
      <c r="B3810" s="7">
        <v>7</v>
      </c>
    </row>
    <row r="3811" spans="1:2">
      <c r="A3811" s="8" t="s">
        <v>3540</v>
      </c>
      <c r="B3811" s="8">
        <v>6.8</v>
      </c>
    </row>
    <row r="3812" spans="1:2">
      <c r="A3812" s="7" t="s">
        <v>12821</v>
      </c>
      <c r="B3812" s="7">
        <v>5.6</v>
      </c>
    </row>
    <row r="3813" spans="1:2">
      <c r="A3813" s="8" t="s">
        <v>9091</v>
      </c>
      <c r="B3813" s="8">
        <v>6.2</v>
      </c>
    </row>
    <row r="3814" spans="1:2">
      <c r="A3814" s="7" t="s">
        <v>6269</v>
      </c>
      <c r="B3814" s="7">
        <v>6.7</v>
      </c>
    </row>
    <row r="3815" spans="1:2">
      <c r="A3815" s="8" t="s">
        <v>1411</v>
      </c>
      <c r="B3815" s="8">
        <v>6.8</v>
      </c>
    </row>
    <row r="3816" spans="1:2">
      <c r="A3816" s="7" t="s">
        <v>9091</v>
      </c>
      <c r="B3816" s="7">
        <v>6.6</v>
      </c>
    </row>
    <row r="3817" spans="1:2">
      <c r="A3817" s="8" t="s">
        <v>1411</v>
      </c>
      <c r="B3817" s="8">
        <v>6</v>
      </c>
    </row>
    <row r="3818" spans="1:2">
      <c r="A3818" s="7" t="s">
        <v>8907</v>
      </c>
      <c r="B3818" s="7">
        <v>6.9</v>
      </c>
    </row>
    <row r="3819" spans="1:2">
      <c r="A3819" s="8" t="s">
        <v>210</v>
      </c>
      <c r="B3819" s="8">
        <v>6.7</v>
      </c>
    </row>
    <row r="3820" spans="1:2">
      <c r="A3820" s="7" t="s">
        <v>1540</v>
      </c>
      <c r="B3820" s="7">
        <v>7</v>
      </c>
    </row>
    <row r="3821" spans="1:2">
      <c r="A3821" s="8" t="s">
        <v>1867</v>
      </c>
      <c r="B3821" s="8">
        <v>7.3</v>
      </c>
    </row>
    <row r="3822" spans="1:2">
      <c r="A3822" s="7" t="s">
        <v>69</v>
      </c>
      <c r="B3822" s="7">
        <v>6.8</v>
      </c>
    </row>
    <row r="3823" spans="1:2">
      <c r="A3823" s="8" t="s">
        <v>460</v>
      </c>
      <c r="B3823" s="8">
        <v>6.7</v>
      </c>
    </row>
    <row r="3824" spans="1:2">
      <c r="A3824" s="7" t="s">
        <v>1818</v>
      </c>
      <c r="B3824" s="7">
        <v>6.6</v>
      </c>
    </row>
    <row r="3825" spans="1:2">
      <c r="A3825" s="8" t="s">
        <v>2117</v>
      </c>
      <c r="B3825" s="8">
        <v>7.9</v>
      </c>
    </row>
    <row r="3826" spans="1:2">
      <c r="A3826" s="7" t="s">
        <v>1411</v>
      </c>
      <c r="B3826" s="7">
        <v>6.5</v>
      </c>
    </row>
    <row r="3827" spans="1:2">
      <c r="A3827" s="8" t="s">
        <v>50</v>
      </c>
      <c r="B3827" s="8">
        <v>6.5</v>
      </c>
    </row>
    <row r="3828" spans="1:2">
      <c r="A3828" s="7" t="s">
        <v>6118</v>
      </c>
      <c r="B3828" s="7">
        <v>6.5</v>
      </c>
    </row>
    <row r="3829" spans="1:2">
      <c r="A3829" s="8" t="s">
        <v>69</v>
      </c>
      <c r="B3829" s="8">
        <v>2.4</v>
      </c>
    </row>
    <row r="3830" spans="1:2">
      <c r="A3830" s="7" t="s">
        <v>2200</v>
      </c>
      <c r="B3830" s="7">
        <v>5.7</v>
      </c>
    </row>
    <row r="3831" spans="1:2">
      <c r="A3831" s="8" t="s">
        <v>1640</v>
      </c>
      <c r="B3831" s="8">
        <v>6.3</v>
      </c>
    </row>
    <row r="3832" spans="1:2">
      <c r="A3832" s="7" t="s">
        <v>1397</v>
      </c>
      <c r="B3832" s="7">
        <v>6.3</v>
      </c>
    </row>
    <row r="3833" spans="1:2">
      <c r="A3833" s="8" t="s">
        <v>4797</v>
      </c>
      <c r="B3833" s="8">
        <v>6.4</v>
      </c>
    </row>
    <row r="3834" spans="1:2">
      <c r="A3834" s="7" t="s">
        <v>624</v>
      </c>
      <c r="B3834" s="7">
        <v>8.1999999999999993</v>
      </c>
    </row>
    <row r="3835" spans="1:2">
      <c r="A3835" s="8" t="s">
        <v>6389</v>
      </c>
      <c r="B3835" s="8">
        <v>4.9000000000000004</v>
      </c>
    </row>
    <row r="3836" spans="1:2">
      <c r="A3836" s="7" t="s">
        <v>6312</v>
      </c>
      <c r="B3836" s="7">
        <v>7</v>
      </c>
    </row>
    <row r="3837" spans="1:2">
      <c r="A3837" s="8" t="s">
        <v>223</v>
      </c>
      <c r="B3837" s="8">
        <v>5.7</v>
      </c>
    </row>
    <row r="3838" spans="1:2">
      <c r="A3838" s="7" t="s">
        <v>223</v>
      </c>
      <c r="B3838" s="7">
        <v>5.7</v>
      </c>
    </row>
    <row r="3839" spans="1:2">
      <c r="A3839" s="8" t="s">
        <v>203</v>
      </c>
      <c r="B3839" s="8">
        <v>7.6</v>
      </c>
    </row>
    <row r="3840" spans="1:2">
      <c r="A3840" s="7" t="s">
        <v>1152</v>
      </c>
      <c r="B3840" s="7">
        <v>7.9</v>
      </c>
    </row>
    <row r="3841" spans="1:2">
      <c r="A3841" s="8" t="s">
        <v>1666</v>
      </c>
      <c r="B3841" s="8">
        <v>7.6</v>
      </c>
    </row>
    <row r="3842" spans="1:2">
      <c r="A3842" s="7" t="s">
        <v>5369</v>
      </c>
      <c r="B3842" s="7">
        <v>7.3</v>
      </c>
    </row>
    <row r="3843" spans="1:2">
      <c r="A3843" s="8" t="s">
        <v>1166</v>
      </c>
      <c r="B3843" s="8">
        <v>6.3</v>
      </c>
    </row>
    <row r="3844" spans="1:2">
      <c r="A3844" s="7" t="s">
        <v>223</v>
      </c>
      <c r="B3844" s="7">
        <v>8</v>
      </c>
    </row>
    <row r="3845" spans="1:2">
      <c r="A3845" s="8" t="s">
        <v>4786</v>
      </c>
      <c r="B3845" s="8">
        <v>6.4</v>
      </c>
    </row>
    <row r="3846" spans="1:2">
      <c r="A3846" s="7" t="s">
        <v>8907</v>
      </c>
      <c r="B3846" s="7">
        <v>7.7</v>
      </c>
    </row>
    <row r="3847" spans="1:2">
      <c r="A3847" s="8" t="s">
        <v>2134</v>
      </c>
      <c r="B3847" s="8">
        <v>7.3</v>
      </c>
    </row>
    <row r="3848" spans="1:2">
      <c r="A3848" s="7" t="s">
        <v>210</v>
      </c>
      <c r="B3848" s="7">
        <v>7.3</v>
      </c>
    </row>
    <row r="3849" spans="1:2">
      <c r="A3849" s="8" t="s">
        <v>258</v>
      </c>
      <c r="B3849" s="8">
        <v>6.7</v>
      </c>
    </row>
    <row r="3850" spans="1:2">
      <c r="A3850" s="7" t="s">
        <v>2019</v>
      </c>
      <c r="B3850" s="7">
        <v>6.3</v>
      </c>
    </row>
    <row r="3851" spans="1:2">
      <c r="A3851" s="8" t="s">
        <v>891</v>
      </c>
      <c r="B3851" s="8">
        <v>5.8</v>
      </c>
    </row>
    <row r="3852" spans="1:2">
      <c r="A3852" s="7" t="s">
        <v>59</v>
      </c>
      <c r="B3852" s="7">
        <v>6.5</v>
      </c>
    </row>
    <row r="3853" spans="1:2">
      <c r="A3853" s="8" t="s">
        <v>1552</v>
      </c>
      <c r="B3853" s="8">
        <v>5.8</v>
      </c>
    </row>
    <row r="3854" spans="1:2">
      <c r="A3854" s="7" t="s">
        <v>1411</v>
      </c>
      <c r="B3854" s="7">
        <v>7.8</v>
      </c>
    </row>
    <row r="3855" spans="1:2">
      <c r="A3855" s="8" t="s">
        <v>5515</v>
      </c>
      <c r="B3855" s="8">
        <v>7.4</v>
      </c>
    </row>
    <row r="3856" spans="1:2">
      <c r="A3856" s="7" t="s">
        <v>13321</v>
      </c>
      <c r="B3856" s="7">
        <v>5</v>
      </c>
    </row>
    <row r="3857" spans="1:2">
      <c r="A3857" s="8" t="s">
        <v>666</v>
      </c>
      <c r="B3857" s="8">
        <v>8.1999999999999993</v>
      </c>
    </row>
    <row r="3858" spans="1:2">
      <c r="A3858" s="7" t="s">
        <v>3395</v>
      </c>
      <c r="B3858" s="7">
        <v>6.9</v>
      </c>
    </row>
    <row r="3859" spans="1:2">
      <c r="A3859" s="8" t="s">
        <v>949</v>
      </c>
      <c r="B3859" s="8">
        <v>3.3</v>
      </c>
    </row>
    <row r="3860" spans="1:2">
      <c r="A3860" s="7" t="s">
        <v>7029</v>
      </c>
      <c r="B3860" s="7">
        <v>7.5</v>
      </c>
    </row>
    <row r="3861" spans="1:2">
      <c r="A3861" s="8" t="s">
        <v>3395</v>
      </c>
      <c r="B3861" s="8">
        <v>5.9</v>
      </c>
    </row>
    <row r="3862" spans="1:2">
      <c r="A3862" s="7" t="s">
        <v>21142</v>
      </c>
      <c r="B3862" s="7">
        <v>7.3</v>
      </c>
    </row>
    <row r="3863" spans="1:2">
      <c r="A3863" s="8" t="s">
        <v>210</v>
      </c>
      <c r="B3863" s="8">
        <v>5.0999999999999996</v>
      </c>
    </row>
    <row r="3864" spans="1:2">
      <c r="A3864" s="7" t="s">
        <v>3395</v>
      </c>
      <c r="B3864" s="7">
        <v>7.1</v>
      </c>
    </row>
    <row r="3865" spans="1:2">
      <c r="A3865" s="8" t="s">
        <v>1540</v>
      </c>
      <c r="B3865" s="8">
        <v>5.4</v>
      </c>
    </row>
    <row r="3866" spans="1:2">
      <c r="A3866" s="7" t="s">
        <v>3395</v>
      </c>
      <c r="B3866" s="7">
        <v>7.7</v>
      </c>
    </row>
    <row r="3867" spans="1:2">
      <c r="A3867" s="8" t="s">
        <v>6505</v>
      </c>
      <c r="B3867" s="8">
        <v>6.8</v>
      </c>
    </row>
    <row r="3868" spans="1:2">
      <c r="A3868" s="7" t="s">
        <v>3395</v>
      </c>
      <c r="B3868" s="7">
        <v>3.4</v>
      </c>
    </row>
    <row r="3869" spans="1:2">
      <c r="A3869" s="8" t="s">
        <v>2519</v>
      </c>
      <c r="B3869" s="8">
        <v>6.7</v>
      </c>
    </row>
    <row r="3870" spans="1:2">
      <c r="A3870" s="7" t="s">
        <v>2350</v>
      </c>
      <c r="B3870" s="7">
        <v>6.6</v>
      </c>
    </row>
    <row r="3871" spans="1:2">
      <c r="A3871" s="8" t="s">
        <v>7668</v>
      </c>
      <c r="B3871" s="8">
        <v>7.1</v>
      </c>
    </row>
    <row r="3872" spans="1:2">
      <c r="A3872" s="7" t="s">
        <v>4901</v>
      </c>
      <c r="B3872" s="7">
        <v>7.3</v>
      </c>
    </row>
    <row r="3873" spans="1:2">
      <c r="A3873" s="8" t="s">
        <v>8757</v>
      </c>
      <c r="B3873" s="8">
        <v>6.4</v>
      </c>
    </row>
    <row r="3874" spans="1:2">
      <c r="A3874" s="7" t="s">
        <v>1005</v>
      </c>
      <c r="B3874" s="7">
        <v>7.5</v>
      </c>
    </row>
    <row r="3875" spans="1:2">
      <c r="A3875" s="8" t="s">
        <v>4061</v>
      </c>
      <c r="B3875" s="8">
        <v>6.2</v>
      </c>
    </row>
    <row r="3876" spans="1:2">
      <c r="A3876" s="7" t="s">
        <v>5926</v>
      </c>
      <c r="B3876" s="7">
        <v>7.9</v>
      </c>
    </row>
    <row r="3877" spans="1:2">
      <c r="A3877" s="8" t="s">
        <v>19238</v>
      </c>
      <c r="B3877" s="8">
        <v>6.8</v>
      </c>
    </row>
    <row r="3878" spans="1:2">
      <c r="A3878" s="7" t="s">
        <v>3382</v>
      </c>
      <c r="B3878" s="7">
        <v>6.5</v>
      </c>
    </row>
    <row r="3879" spans="1:2">
      <c r="A3879" s="8" t="s">
        <v>2117</v>
      </c>
      <c r="B3879" s="8">
        <v>7.5</v>
      </c>
    </row>
    <row r="3880" spans="1:2">
      <c r="A3880" s="7" t="s">
        <v>4028</v>
      </c>
      <c r="B3880" s="7">
        <v>7.4</v>
      </c>
    </row>
    <row r="3881" spans="1:2">
      <c r="A3881" s="8" t="s">
        <v>6389</v>
      </c>
      <c r="B3881" s="8">
        <v>6.1</v>
      </c>
    </row>
    <row r="3882" spans="1:2">
      <c r="A3882" s="7" t="s">
        <v>10507</v>
      </c>
      <c r="B3882" s="7">
        <v>7.3</v>
      </c>
    </row>
    <row r="3883" spans="1:2">
      <c r="A3883" s="8" t="s">
        <v>1411</v>
      </c>
      <c r="B3883" s="8">
        <v>6.8</v>
      </c>
    </row>
    <row r="3884" spans="1:2">
      <c r="A3884" s="7" t="s">
        <v>2290</v>
      </c>
      <c r="B3884" s="7">
        <v>7.5</v>
      </c>
    </row>
    <row r="3885" spans="1:2">
      <c r="A3885" s="8" t="s">
        <v>2519</v>
      </c>
      <c r="B3885" s="8">
        <v>8.1999999999999993</v>
      </c>
    </row>
    <row r="3886" spans="1:2">
      <c r="A3886" s="7" t="s">
        <v>2738</v>
      </c>
      <c r="B3886" s="7">
        <v>7.8</v>
      </c>
    </row>
    <row r="3887" spans="1:2">
      <c r="A3887" s="8" t="s">
        <v>3395</v>
      </c>
      <c r="B3887" s="8">
        <v>7.9</v>
      </c>
    </row>
    <row r="3888" spans="1:2">
      <c r="A3888" s="7" t="s">
        <v>5260</v>
      </c>
      <c r="B3888" s="7">
        <v>6.6</v>
      </c>
    </row>
    <row r="3889" spans="1:2">
      <c r="A3889" s="8" t="s">
        <v>210</v>
      </c>
      <c r="B3889" s="8">
        <v>6.8</v>
      </c>
    </row>
    <row r="3890" spans="1:2">
      <c r="A3890" s="7" t="s">
        <v>3395</v>
      </c>
      <c r="B3890" s="7">
        <v>7.4</v>
      </c>
    </row>
    <row r="3891" spans="1:2">
      <c r="A3891" s="8" t="s">
        <v>1005</v>
      </c>
      <c r="B3891" s="8">
        <v>8.1999999999999993</v>
      </c>
    </row>
    <row r="3892" spans="1:2">
      <c r="A3892" s="7" t="s">
        <v>3257</v>
      </c>
      <c r="B3892" s="7">
        <v>7.3</v>
      </c>
    </row>
    <row r="3893" spans="1:2">
      <c r="A3893" s="8" t="s">
        <v>50</v>
      </c>
      <c r="B3893" s="8">
        <v>6.7</v>
      </c>
    </row>
    <row r="3894" spans="1:2">
      <c r="A3894" s="7" t="s">
        <v>3382</v>
      </c>
      <c r="B3894" s="7">
        <v>8.1</v>
      </c>
    </row>
    <row r="3895" spans="1:2">
      <c r="A3895" s="8" t="s">
        <v>2558</v>
      </c>
      <c r="B3895" s="8">
        <v>6.1</v>
      </c>
    </row>
    <row r="3896" spans="1:2">
      <c r="A3896" s="7" t="s">
        <v>2117</v>
      </c>
      <c r="B3896" s="7">
        <v>6.9</v>
      </c>
    </row>
    <row r="3897" spans="1:2">
      <c r="A3897" s="8" t="s">
        <v>2519</v>
      </c>
      <c r="B3897" s="8">
        <v>6.1</v>
      </c>
    </row>
    <row r="3898" spans="1:2">
      <c r="A3898" s="7" t="s">
        <v>2117</v>
      </c>
      <c r="B3898" s="7">
        <v>7</v>
      </c>
    </row>
    <row r="3899" spans="1:2">
      <c r="A3899" s="8" t="s">
        <v>5553</v>
      </c>
      <c r="B3899" s="8">
        <v>7.4</v>
      </c>
    </row>
    <row r="3900" spans="1:2">
      <c r="A3900" s="7" t="s">
        <v>6312</v>
      </c>
      <c r="B3900" s="7">
        <v>7.1</v>
      </c>
    </row>
    <row r="3901" spans="1:2">
      <c r="A3901" s="8" t="s">
        <v>460</v>
      </c>
      <c r="B3901" s="8">
        <v>6.1</v>
      </c>
    </row>
    <row r="3902" spans="1:2">
      <c r="A3902" s="7" t="s">
        <v>1630</v>
      </c>
      <c r="B3902" s="7">
        <v>7.8</v>
      </c>
    </row>
    <row r="3903" spans="1:2">
      <c r="A3903" s="8" t="s">
        <v>1411</v>
      </c>
      <c r="B3903" s="8">
        <v>7.3</v>
      </c>
    </row>
    <row r="3904" spans="1:2">
      <c r="A3904" s="7" t="s">
        <v>6405</v>
      </c>
      <c r="B3904" s="7">
        <v>6.7</v>
      </c>
    </row>
    <row r="3905" spans="1:2">
      <c r="A3905" s="8" t="s">
        <v>6531</v>
      </c>
      <c r="B3905" s="8">
        <v>8.3000000000000007</v>
      </c>
    </row>
    <row r="3906" spans="1:2">
      <c r="A3906" s="7" t="s">
        <v>210</v>
      </c>
      <c r="B3906" s="7">
        <v>7</v>
      </c>
    </row>
    <row r="3907" spans="1:2">
      <c r="A3907" s="8" t="s">
        <v>1585</v>
      </c>
      <c r="B3907" s="8">
        <v>5.8</v>
      </c>
    </row>
    <row r="3908" spans="1:2">
      <c r="A3908" s="7" t="s">
        <v>2940</v>
      </c>
      <c r="B3908" s="7">
        <v>7.7</v>
      </c>
    </row>
    <row r="3909" spans="1:2">
      <c r="A3909" s="8" t="s">
        <v>1411</v>
      </c>
      <c r="B3909" s="8">
        <v>6.6</v>
      </c>
    </row>
    <row r="3910" spans="1:2">
      <c r="A3910" s="7" t="s">
        <v>1624</v>
      </c>
      <c r="B3910" s="7">
        <v>5.8</v>
      </c>
    </row>
    <row r="3911" spans="1:2">
      <c r="A3911" s="8" t="s">
        <v>1624</v>
      </c>
      <c r="B3911" s="8">
        <v>5.8</v>
      </c>
    </row>
    <row r="3912" spans="1:2">
      <c r="A3912" s="7" t="s">
        <v>5089</v>
      </c>
      <c r="B3912" s="7">
        <v>6.1</v>
      </c>
    </row>
    <row r="3913" spans="1:2">
      <c r="A3913" s="8" t="s">
        <v>15150</v>
      </c>
      <c r="B3913" s="8">
        <v>7.3</v>
      </c>
    </row>
    <row r="3914" spans="1:2">
      <c r="A3914" s="7" t="s">
        <v>5496</v>
      </c>
      <c r="B3914" s="7">
        <v>6.7</v>
      </c>
    </row>
    <row r="3915" spans="1:2">
      <c r="A3915" s="8" t="s">
        <v>19171</v>
      </c>
      <c r="B3915" s="8">
        <v>8</v>
      </c>
    </row>
    <row r="3916" spans="1:2">
      <c r="A3916" s="7" t="s">
        <v>14714</v>
      </c>
      <c r="B3916" s="7">
        <v>7.9</v>
      </c>
    </row>
    <row r="3917" spans="1:2">
      <c r="A3917" s="8" t="s">
        <v>7392</v>
      </c>
      <c r="B3917" s="8">
        <v>7.4</v>
      </c>
    </row>
    <row r="3918" spans="1:2">
      <c r="A3918" s="7" t="s">
        <v>7392</v>
      </c>
      <c r="B3918" s="7">
        <v>7.4</v>
      </c>
    </row>
    <row r="3919" spans="1:2">
      <c r="A3919" s="8" t="s">
        <v>210</v>
      </c>
      <c r="B3919" s="8">
        <v>6.6</v>
      </c>
    </row>
    <row r="3920" spans="1:2">
      <c r="A3920" s="7" t="s">
        <v>554</v>
      </c>
      <c r="B3920" s="7">
        <v>6.1</v>
      </c>
    </row>
    <row r="3921" spans="1:2">
      <c r="A3921" s="8" t="s">
        <v>1005</v>
      </c>
      <c r="B3921" s="8">
        <v>5.7</v>
      </c>
    </row>
    <row r="3922" spans="1:2">
      <c r="A3922" s="7" t="s">
        <v>210</v>
      </c>
      <c r="B3922" s="7">
        <v>6.9</v>
      </c>
    </row>
    <row r="3923" spans="1:2">
      <c r="A3923" s="8" t="s">
        <v>69</v>
      </c>
      <c r="B3923" s="8">
        <v>5.5</v>
      </c>
    </row>
    <row r="3924" spans="1:2">
      <c r="A3924" s="7" t="s">
        <v>1685</v>
      </c>
      <c r="B3924" s="7">
        <v>7.9</v>
      </c>
    </row>
    <row r="3925" spans="1:2">
      <c r="A3925" s="8" t="s">
        <v>2117</v>
      </c>
      <c r="B3925" s="8">
        <v>7.6</v>
      </c>
    </row>
    <row r="3926" spans="1:2">
      <c r="A3926" s="7" t="s">
        <v>1916</v>
      </c>
      <c r="B3926" s="7">
        <v>8.4</v>
      </c>
    </row>
    <row r="3927" spans="1:2">
      <c r="A3927" s="8" t="s">
        <v>2504</v>
      </c>
      <c r="B3927" s="8">
        <v>7</v>
      </c>
    </row>
    <row r="3928" spans="1:2">
      <c r="A3928" s="7" t="s">
        <v>5515</v>
      </c>
      <c r="B3928" s="7">
        <v>6.9</v>
      </c>
    </row>
    <row r="3929" spans="1:2">
      <c r="A3929" s="8" t="s">
        <v>3395</v>
      </c>
      <c r="B3929" s="8">
        <v>7.1</v>
      </c>
    </row>
    <row r="3930" spans="1:2">
      <c r="A3930" s="7" t="s">
        <v>210</v>
      </c>
      <c r="B3930" s="7">
        <v>8</v>
      </c>
    </row>
    <row r="3931" spans="1:2">
      <c r="A3931" s="8" t="s">
        <v>1540</v>
      </c>
      <c r="B3931" s="8">
        <v>7.7</v>
      </c>
    </row>
    <row r="3932" spans="1:2">
      <c r="A3932" s="7" t="s">
        <v>223</v>
      </c>
      <c r="B3932" s="7">
        <v>8.1</v>
      </c>
    </row>
    <row r="3933" spans="1:2">
      <c r="A3933" s="8" t="s">
        <v>12044</v>
      </c>
      <c r="B3933" s="8">
        <v>6.2</v>
      </c>
    </row>
    <row r="3934" spans="1:2">
      <c r="A3934" s="7" t="s">
        <v>3395</v>
      </c>
      <c r="B3934" s="7">
        <v>4.5999999999999996</v>
      </c>
    </row>
    <row r="3935" spans="1:2">
      <c r="A3935" s="8" t="s">
        <v>1116</v>
      </c>
      <c r="B3935" s="8">
        <v>7</v>
      </c>
    </row>
    <row r="3936" spans="1:2">
      <c r="A3936" s="7" t="s">
        <v>16832</v>
      </c>
      <c r="B3936" s="7">
        <v>5.8</v>
      </c>
    </row>
    <row r="3937" spans="1:2">
      <c r="A3937" s="8" t="s">
        <v>21498</v>
      </c>
      <c r="B3937" s="8">
        <v>6.8</v>
      </c>
    </row>
    <row r="3938" spans="1:2">
      <c r="A3938" s="7" t="s">
        <v>18876</v>
      </c>
      <c r="B3938" s="7">
        <v>7.3</v>
      </c>
    </row>
    <row r="3939" spans="1:2">
      <c r="A3939" s="8" t="s">
        <v>1411</v>
      </c>
      <c r="B3939" s="8">
        <v>4.4000000000000004</v>
      </c>
    </row>
    <row r="3940" spans="1:2">
      <c r="A3940" s="7" t="s">
        <v>1386</v>
      </c>
      <c r="B3940" s="7">
        <v>6.4</v>
      </c>
    </row>
    <row r="3941" spans="1:2">
      <c r="A3941" s="8" t="s">
        <v>11042</v>
      </c>
      <c r="B3941" s="8">
        <v>7</v>
      </c>
    </row>
    <row r="3942" spans="1:2">
      <c r="A3942" s="7" t="s">
        <v>13622</v>
      </c>
      <c r="B3942" s="7">
        <v>7.3</v>
      </c>
    </row>
    <row r="3943" spans="1:2">
      <c r="A3943" s="8" t="s">
        <v>1094</v>
      </c>
      <c r="B3943" s="8">
        <v>6</v>
      </c>
    </row>
    <row r="3944" spans="1:2">
      <c r="A3944" s="7" t="s">
        <v>6185</v>
      </c>
      <c r="B3944" s="7">
        <v>5.8</v>
      </c>
    </row>
    <row r="3945" spans="1:2">
      <c r="A3945" s="8" t="s">
        <v>330</v>
      </c>
      <c r="B3945" s="8">
        <v>6.7</v>
      </c>
    </row>
    <row r="3946" spans="1:2">
      <c r="A3946" s="7" t="s">
        <v>460</v>
      </c>
      <c r="B3946" s="7">
        <v>6.7</v>
      </c>
    </row>
    <row r="3947" spans="1:2">
      <c r="A3947" s="8" t="s">
        <v>1602</v>
      </c>
      <c r="B3947" s="8">
        <v>3.7</v>
      </c>
    </row>
    <row r="3948" spans="1:2">
      <c r="A3948" s="7" t="s">
        <v>12996</v>
      </c>
      <c r="B3948" s="7">
        <v>6.2</v>
      </c>
    </row>
    <row r="3949" spans="1:2">
      <c r="A3949" s="8" t="s">
        <v>3395</v>
      </c>
      <c r="B3949" s="8">
        <v>7.6</v>
      </c>
    </row>
    <row r="3950" spans="1:2">
      <c r="A3950" s="7" t="s">
        <v>7823</v>
      </c>
      <c r="B3950" s="7">
        <v>7.6</v>
      </c>
    </row>
    <row r="3951" spans="1:2">
      <c r="A3951" s="8" t="s">
        <v>50</v>
      </c>
      <c r="B3951" s="8">
        <v>6.2</v>
      </c>
    </row>
    <row r="3952" spans="1:2">
      <c r="A3952" s="7" t="s">
        <v>10039</v>
      </c>
      <c r="B3952" s="7">
        <v>6.2</v>
      </c>
    </row>
    <row r="3953" spans="1:2">
      <c r="A3953" s="8" t="s">
        <v>3395</v>
      </c>
      <c r="B3953" s="8">
        <v>6.6</v>
      </c>
    </row>
    <row r="3954" spans="1:2">
      <c r="A3954" s="7" t="s">
        <v>1411</v>
      </c>
      <c r="B3954" s="7">
        <v>7</v>
      </c>
    </row>
    <row r="3955" spans="1:2">
      <c r="A3955" s="8" t="s">
        <v>1116</v>
      </c>
      <c r="B3955" s="8">
        <v>6.7</v>
      </c>
    </row>
    <row r="3956" spans="1:2">
      <c r="A3956" s="7" t="s">
        <v>3395</v>
      </c>
      <c r="B3956" s="7">
        <v>6.4</v>
      </c>
    </row>
    <row r="3957" spans="1:2">
      <c r="A3957" s="8" t="s">
        <v>5792</v>
      </c>
      <c r="B3957" s="8">
        <v>8</v>
      </c>
    </row>
    <row r="3958" spans="1:2">
      <c r="A3958" s="7" t="s">
        <v>967</v>
      </c>
      <c r="B3958" s="7">
        <v>6</v>
      </c>
    </row>
    <row r="3959" spans="1:2">
      <c r="A3959" s="8" t="s">
        <v>2117</v>
      </c>
      <c r="B3959" s="8">
        <v>7.5</v>
      </c>
    </row>
    <row r="3960" spans="1:2">
      <c r="A3960" s="7" t="s">
        <v>1927</v>
      </c>
      <c r="B3960" s="7">
        <v>7.4</v>
      </c>
    </row>
    <row r="3961" spans="1:2">
      <c r="A3961" s="8" t="s">
        <v>4248</v>
      </c>
      <c r="B3961" s="8">
        <v>2.4</v>
      </c>
    </row>
    <row r="3962" spans="1:2">
      <c r="A3962" s="7" t="s">
        <v>50</v>
      </c>
      <c r="B3962" s="7">
        <v>6.8</v>
      </c>
    </row>
    <row r="3963" spans="1:2">
      <c r="A3963" s="8" t="s">
        <v>2194</v>
      </c>
      <c r="B3963" s="8">
        <v>7</v>
      </c>
    </row>
    <row r="3964" spans="1:2">
      <c r="A3964" s="7" t="s">
        <v>42</v>
      </c>
      <c r="B3964" s="7">
        <v>5.4</v>
      </c>
    </row>
    <row r="3965" spans="1:2">
      <c r="A3965" s="8" t="s">
        <v>223</v>
      </c>
      <c r="B3965" s="8">
        <v>5</v>
      </c>
    </row>
    <row r="3966" spans="1:2">
      <c r="A3966" s="7" t="s">
        <v>1630</v>
      </c>
      <c r="B3966" s="7">
        <v>8.3000000000000007</v>
      </c>
    </row>
    <row r="3967" spans="1:2">
      <c r="A3967" s="8" t="s">
        <v>210</v>
      </c>
      <c r="B3967" s="8">
        <v>7.3</v>
      </c>
    </row>
    <row r="3968" spans="1:2">
      <c r="A3968" s="7" t="s">
        <v>210</v>
      </c>
      <c r="B3968" s="7">
        <v>7.7</v>
      </c>
    </row>
    <row r="3969" spans="1:2">
      <c r="A3969" s="8" t="s">
        <v>210</v>
      </c>
      <c r="B3969" s="8">
        <v>8.1</v>
      </c>
    </row>
    <row r="3970" spans="1:2">
      <c r="A3970" s="7" t="s">
        <v>4061</v>
      </c>
      <c r="B3970" s="7">
        <v>6.8</v>
      </c>
    </row>
    <row r="3971" spans="1:2">
      <c r="A3971" s="8" t="s">
        <v>1411</v>
      </c>
      <c r="B3971" s="8">
        <v>5.3</v>
      </c>
    </row>
    <row r="3972" spans="1:2">
      <c r="A3972" s="7" t="s">
        <v>1813</v>
      </c>
      <c r="B3972" s="7">
        <v>5.7</v>
      </c>
    </row>
    <row r="3973" spans="1:2">
      <c r="A3973" s="8" t="s">
        <v>1953</v>
      </c>
      <c r="B3973" s="8">
        <v>8.1</v>
      </c>
    </row>
    <row r="3974" spans="1:2">
      <c r="A3974" s="7" t="s">
        <v>5089</v>
      </c>
      <c r="B3974" s="7">
        <v>6.2</v>
      </c>
    </row>
    <row r="3975" spans="1:2">
      <c r="A3975" s="8" t="s">
        <v>2194</v>
      </c>
      <c r="B3975" s="8">
        <v>6.6</v>
      </c>
    </row>
    <row r="3976" spans="1:2">
      <c r="A3976" s="7" t="s">
        <v>2134</v>
      </c>
      <c r="B3976" s="7">
        <v>7.2</v>
      </c>
    </row>
    <row r="3977" spans="1:2">
      <c r="A3977" s="8" t="s">
        <v>15527</v>
      </c>
      <c r="B3977" s="8">
        <v>7.6</v>
      </c>
    </row>
    <row r="3978" spans="1:2">
      <c r="A3978" s="7" t="s">
        <v>2134</v>
      </c>
      <c r="B3978" s="7">
        <v>5.6</v>
      </c>
    </row>
    <row r="3979" spans="1:2">
      <c r="A3979" s="8" t="s">
        <v>2519</v>
      </c>
      <c r="B3979" s="8">
        <v>7.2</v>
      </c>
    </row>
    <row r="3980" spans="1:2">
      <c r="A3980" s="7" t="s">
        <v>5989</v>
      </c>
      <c r="B3980" s="7">
        <v>7.7</v>
      </c>
    </row>
    <row r="3981" spans="1:2">
      <c r="A3981" s="8" t="s">
        <v>2166</v>
      </c>
      <c r="B3981" s="8">
        <v>7.1</v>
      </c>
    </row>
    <row r="3982" spans="1:2">
      <c r="A3982" s="7" t="s">
        <v>2194</v>
      </c>
      <c r="B3982" s="7">
        <v>6.2</v>
      </c>
    </row>
    <row r="3983" spans="1:2">
      <c r="A3983" s="8" t="s">
        <v>12439</v>
      </c>
      <c r="B3983" s="8">
        <v>7.9</v>
      </c>
    </row>
    <row r="3984" spans="1:2">
      <c r="A3984" s="7" t="s">
        <v>241</v>
      </c>
      <c r="B3984" s="7">
        <v>7.3</v>
      </c>
    </row>
    <row r="3985" spans="1:2">
      <c r="A3985" s="8" t="s">
        <v>2128</v>
      </c>
      <c r="B3985" s="8">
        <v>7</v>
      </c>
    </row>
    <row r="3986" spans="1:2">
      <c r="A3986" s="7" t="s">
        <v>6262</v>
      </c>
      <c r="B3986" s="7">
        <v>7.6</v>
      </c>
    </row>
    <row r="3987" spans="1:2">
      <c r="A3987" s="8" t="s">
        <v>3395</v>
      </c>
      <c r="B3987" s="8">
        <v>7.3</v>
      </c>
    </row>
    <row r="3988" spans="1:2">
      <c r="A3988" s="7" t="s">
        <v>4061</v>
      </c>
      <c r="B3988" s="7">
        <v>7.4</v>
      </c>
    </row>
    <row r="3989" spans="1:2">
      <c r="A3989" s="8" t="s">
        <v>3824</v>
      </c>
      <c r="B3989" s="8">
        <v>7.1</v>
      </c>
    </row>
    <row r="3990" spans="1:2">
      <c r="A3990" s="7" t="s">
        <v>1116</v>
      </c>
      <c r="B3990" s="7">
        <v>7.6</v>
      </c>
    </row>
    <row r="3991" spans="1:2">
      <c r="A3991" s="8" t="s">
        <v>69</v>
      </c>
      <c r="B3991" s="8">
        <v>8.1</v>
      </c>
    </row>
    <row r="3992" spans="1:2">
      <c r="A3992" s="7" t="s">
        <v>1152</v>
      </c>
      <c r="B3992" s="7">
        <v>2.2000000000000002</v>
      </c>
    </row>
    <row r="3993" spans="1:2">
      <c r="A3993" s="8" t="s">
        <v>19719</v>
      </c>
      <c r="B3993" s="8">
        <v>7</v>
      </c>
    </row>
    <row r="3994" spans="1:2">
      <c r="A3994" s="7" t="s">
        <v>123</v>
      </c>
      <c r="B3994" s="7">
        <v>6</v>
      </c>
    </row>
    <row r="3995" spans="1:2">
      <c r="A3995" s="8" t="s">
        <v>1953</v>
      </c>
      <c r="B3995" s="8">
        <v>7.1</v>
      </c>
    </row>
    <row r="3996" spans="1:2">
      <c r="A3996" s="7" t="s">
        <v>1411</v>
      </c>
      <c r="B3996" s="7">
        <v>6.5</v>
      </c>
    </row>
    <row r="3997" spans="1:2">
      <c r="A3997" s="8" t="s">
        <v>5260</v>
      </c>
      <c r="B3997" s="8">
        <v>6.6</v>
      </c>
    </row>
    <row r="3998" spans="1:2">
      <c r="A3998" s="7" t="s">
        <v>11827</v>
      </c>
      <c r="B3998" s="7">
        <v>7.2</v>
      </c>
    </row>
    <row r="3999" spans="1:2">
      <c r="A3999" s="8" t="s">
        <v>2166</v>
      </c>
      <c r="B3999" s="8">
        <v>7.5</v>
      </c>
    </row>
    <row r="4000" spans="1:2">
      <c r="A4000" s="7" t="s">
        <v>210</v>
      </c>
      <c r="B4000" s="7">
        <v>6.5</v>
      </c>
    </row>
    <row r="4001" spans="1:2">
      <c r="A4001" s="8" t="s">
        <v>3068</v>
      </c>
      <c r="B4001" s="8">
        <v>7.8</v>
      </c>
    </row>
    <row r="4002" spans="1:2">
      <c r="A4002" s="7" t="s">
        <v>1953</v>
      </c>
      <c r="B4002" s="7">
        <v>7.9</v>
      </c>
    </row>
    <row r="4003" spans="1:2">
      <c r="A4003" s="8" t="s">
        <v>1953</v>
      </c>
      <c r="B4003" s="8">
        <v>7.9</v>
      </c>
    </row>
    <row r="4004" spans="1:2">
      <c r="A4004" s="7" t="s">
        <v>1927</v>
      </c>
      <c r="B4004" s="7">
        <v>7.6</v>
      </c>
    </row>
    <row r="4005" spans="1:2">
      <c r="A4005" s="8" t="s">
        <v>1673</v>
      </c>
      <c r="B4005" s="8">
        <v>6.6</v>
      </c>
    </row>
    <row r="4006" spans="1:2">
      <c r="A4006" s="7" t="s">
        <v>6312</v>
      </c>
      <c r="B4006" s="7">
        <v>6.5</v>
      </c>
    </row>
    <row r="4007" spans="1:2">
      <c r="A4007" s="8" t="s">
        <v>2117</v>
      </c>
      <c r="B4007" s="8">
        <v>7.7</v>
      </c>
    </row>
    <row r="4008" spans="1:2">
      <c r="A4008" s="7" t="s">
        <v>1540</v>
      </c>
      <c r="B4008" s="7">
        <v>7</v>
      </c>
    </row>
    <row r="4009" spans="1:2">
      <c r="A4009" s="8" t="s">
        <v>2519</v>
      </c>
      <c r="B4009" s="8">
        <v>6.1</v>
      </c>
    </row>
    <row r="4010" spans="1:2">
      <c r="A4010" s="7" t="s">
        <v>3450</v>
      </c>
      <c r="B4010" s="7">
        <v>6.2</v>
      </c>
    </row>
    <row r="4011" spans="1:2">
      <c r="A4011" s="8" t="s">
        <v>21587</v>
      </c>
      <c r="B4011" s="8">
        <v>7.2</v>
      </c>
    </row>
    <row r="4012" spans="1:2">
      <c r="A4012" s="7" t="s">
        <v>210</v>
      </c>
      <c r="B4012" s="7">
        <v>5.3</v>
      </c>
    </row>
    <row r="4013" spans="1:2">
      <c r="A4013" s="8" t="s">
        <v>4061</v>
      </c>
      <c r="B4013" s="8">
        <v>6.8</v>
      </c>
    </row>
    <row r="4014" spans="1:2">
      <c r="A4014" s="7" t="s">
        <v>2519</v>
      </c>
      <c r="B4014" s="7">
        <v>6.2</v>
      </c>
    </row>
    <row r="4015" spans="1:2">
      <c r="A4015" s="8" t="s">
        <v>3322</v>
      </c>
      <c r="B4015" s="8">
        <v>7.3</v>
      </c>
    </row>
    <row r="4016" spans="1:2">
      <c r="A4016" s="7" t="s">
        <v>460</v>
      </c>
      <c r="B4016" s="7">
        <v>7.4</v>
      </c>
    </row>
    <row r="4017" spans="1:2">
      <c r="A4017" s="8" t="s">
        <v>2519</v>
      </c>
      <c r="B4017" s="8">
        <v>6.6</v>
      </c>
    </row>
    <row r="4018" spans="1:2">
      <c r="A4018" s="7" t="s">
        <v>3214</v>
      </c>
      <c r="B4018" s="7">
        <v>6.6</v>
      </c>
    </row>
    <row r="4019" spans="1:2">
      <c r="A4019" s="8" t="s">
        <v>3395</v>
      </c>
      <c r="B4019" s="8">
        <v>7.6</v>
      </c>
    </row>
    <row r="4020" spans="1:2">
      <c r="A4020" s="7" t="s">
        <v>2117</v>
      </c>
      <c r="B4020" s="7">
        <v>7.6</v>
      </c>
    </row>
    <row r="4021" spans="1:2">
      <c r="A4021" s="8" t="s">
        <v>2669</v>
      </c>
      <c r="B4021" s="8">
        <v>5.8</v>
      </c>
    </row>
    <row r="4022" spans="1:2">
      <c r="A4022" s="7" t="s">
        <v>3395</v>
      </c>
      <c r="B4022" s="7">
        <v>8.4</v>
      </c>
    </row>
    <row r="4023" spans="1:2">
      <c r="A4023" s="8" t="s">
        <v>2519</v>
      </c>
      <c r="B4023" s="8">
        <v>7.3</v>
      </c>
    </row>
    <row r="4024" spans="1:2">
      <c r="A4024" s="7" t="s">
        <v>4282</v>
      </c>
      <c r="B4024" s="7">
        <v>7.7</v>
      </c>
    </row>
    <row r="4025" spans="1:2">
      <c r="A4025" s="8" t="s">
        <v>3737</v>
      </c>
      <c r="B4025" s="8">
        <v>5.9</v>
      </c>
    </row>
    <row r="4026" spans="1:2">
      <c r="A4026" s="7" t="s">
        <v>3395</v>
      </c>
      <c r="B4026" s="7">
        <v>7.2</v>
      </c>
    </row>
    <row r="4027" spans="1:2">
      <c r="A4027" s="8" t="s">
        <v>9857</v>
      </c>
      <c r="B4027" s="8">
        <v>7</v>
      </c>
    </row>
    <row r="4028" spans="1:2">
      <c r="A4028" s="7" t="s">
        <v>3016</v>
      </c>
      <c r="B4028" s="7">
        <v>6.8</v>
      </c>
    </row>
    <row r="4029" spans="1:2">
      <c r="A4029" s="8" t="s">
        <v>1757</v>
      </c>
      <c r="B4029" s="8">
        <v>6.6</v>
      </c>
    </row>
    <row r="4030" spans="1:2">
      <c r="A4030" s="7" t="s">
        <v>4370</v>
      </c>
      <c r="B4030" s="7">
        <v>6.7</v>
      </c>
    </row>
    <row r="4031" spans="1:2">
      <c r="A4031" s="8" t="s">
        <v>1524</v>
      </c>
      <c r="B4031" s="8">
        <v>6.9</v>
      </c>
    </row>
    <row r="4032" spans="1:2">
      <c r="A4032" s="7" t="s">
        <v>1673</v>
      </c>
      <c r="B4032" s="7">
        <v>8.4</v>
      </c>
    </row>
    <row r="4033" spans="1:2">
      <c r="A4033" s="8" t="s">
        <v>6965</v>
      </c>
      <c r="B4033" s="8">
        <v>6.5</v>
      </c>
    </row>
    <row r="4034" spans="1:2">
      <c r="A4034" s="7" t="s">
        <v>1927</v>
      </c>
      <c r="B4034" s="7">
        <v>6.7</v>
      </c>
    </row>
    <row r="4035" spans="1:2">
      <c r="A4035" s="8" t="s">
        <v>16963</v>
      </c>
      <c r="B4035" s="8">
        <v>7.5</v>
      </c>
    </row>
    <row r="4036" spans="1:2">
      <c r="A4036" s="7" t="s">
        <v>1889</v>
      </c>
      <c r="B4036" s="7">
        <v>7</v>
      </c>
    </row>
    <row r="4037" spans="1:2">
      <c r="A4037" s="8" t="s">
        <v>2117</v>
      </c>
      <c r="B4037" s="8">
        <v>6.8</v>
      </c>
    </row>
    <row r="4038" spans="1:2">
      <c r="A4038" s="7" t="s">
        <v>5570</v>
      </c>
      <c r="B4038" s="7">
        <v>7.8</v>
      </c>
    </row>
    <row r="4039" spans="1:2">
      <c r="A4039" s="8" t="s">
        <v>3395</v>
      </c>
      <c r="B4039" s="8">
        <v>7.7</v>
      </c>
    </row>
    <row r="4040" spans="1:2">
      <c r="A4040" s="7" t="s">
        <v>223</v>
      </c>
      <c r="B4040" s="7">
        <v>7.5</v>
      </c>
    </row>
    <row r="4041" spans="1:2">
      <c r="A4041" s="8" t="s">
        <v>683</v>
      </c>
      <c r="B4041" s="8">
        <v>5.2</v>
      </c>
    </row>
    <row r="4042" spans="1:2">
      <c r="A4042" s="7" t="s">
        <v>683</v>
      </c>
      <c r="B4042" s="7">
        <v>5.2</v>
      </c>
    </row>
    <row r="4043" spans="1:2">
      <c r="A4043" s="8" t="s">
        <v>223</v>
      </c>
      <c r="B4043" s="8">
        <v>5.8</v>
      </c>
    </row>
    <row r="4044" spans="1:2">
      <c r="A4044" s="7" t="s">
        <v>1540</v>
      </c>
      <c r="B4044" s="7">
        <v>7.2</v>
      </c>
    </row>
    <row r="4045" spans="1:2">
      <c r="A4045" s="8" t="s">
        <v>42</v>
      </c>
      <c r="B4045" s="8">
        <v>6.2</v>
      </c>
    </row>
    <row r="4046" spans="1:2">
      <c r="A4046" s="7" t="s">
        <v>2117</v>
      </c>
      <c r="B4046" s="7">
        <v>8.1</v>
      </c>
    </row>
    <row r="4047" spans="1:2">
      <c r="A4047" s="8" t="s">
        <v>1411</v>
      </c>
      <c r="B4047" s="8">
        <v>7.8</v>
      </c>
    </row>
    <row r="4048" spans="1:2">
      <c r="A4048" s="7" t="s">
        <v>4061</v>
      </c>
      <c r="B4048" s="7">
        <v>5.9</v>
      </c>
    </row>
    <row r="4049" spans="1:2">
      <c r="A4049" s="8" t="s">
        <v>5792</v>
      </c>
      <c r="B4049" s="8">
        <v>6.8</v>
      </c>
    </row>
    <row r="4050" spans="1:2">
      <c r="A4050" s="7" t="s">
        <v>4810</v>
      </c>
      <c r="B4050" s="7">
        <v>7.2</v>
      </c>
    </row>
    <row r="4051" spans="1:2">
      <c r="A4051" s="8" t="s">
        <v>5565</v>
      </c>
      <c r="B4051" s="8">
        <v>6.5</v>
      </c>
    </row>
    <row r="4052" spans="1:2">
      <c r="A4052" s="7" t="s">
        <v>5926</v>
      </c>
      <c r="B4052" s="7">
        <v>6.3</v>
      </c>
    </row>
    <row r="4053" spans="1:2">
      <c r="A4053" s="8" t="s">
        <v>15053</v>
      </c>
      <c r="B4053" s="8">
        <v>4.0999999999999996</v>
      </c>
    </row>
    <row r="4054" spans="1:2">
      <c r="A4054" s="7" t="s">
        <v>6905</v>
      </c>
      <c r="B4054" s="7">
        <v>6.4</v>
      </c>
    </row>
    <row r="4055" spans="1:2">
      <c r="A4055" s="8" t="s">
        <v>2519</v>
      </c>
      <c r="B4055" s="8">
        <v>6.7</v>
      </c>
    </row>
    <row r="4056" spans="1:2">
      <c r="A4056" s="7" t="s">
        <v>2134</v>
      </c>
      <c r="B4056" s="7">
        <v>6.6</v>
      </c>
    </row>
    <row r="4057" spans="1:2">
      <c r="A4057" s="8" t="s">
        <v>9150</v>
      </c>
      <c r="B4057" s="8">
        <v>6</v>
      </c>
    </row>
    <row r="4058" spans="1:2">
      <c r="A4058" s="7" t="s">
        <v>1953</v>
      </c>
      <c r="B4058" s="7">
        <v>8</v>
      </c>
    </row>
    <row r="4059" spans="1:2">
      <c r="A4059" s="8" t="s">
        <v>1902</v>
      </c>
      <c r="B4059" s="8">
        <v>7.3</v>
      </c>
    </row>
    <row r="4060" spans="1:2">
      <c r="A4060" s="7" t="s">
        <v>2434</v>
      </c>
      <c r="B4060" s="7">
        <v>7.8</v>
      </c>
    </row>
    <row r="4061" spans="1:2">
      <c r="A4061" s="8" t="s">
        <v>1718</v>
      </c>
      <c r="B4061" s="8">
        <v>7.5</v>
      </c>
    </row>
    <row r="4062" spans="1:2">
      <c r="A4062" s="7" t="s">
        <v>1673</v>
      </c>
      <c r="B4062" s="7">
        <v>7.2</v>
      </c>
    </row>
    <row r="4063" spans="1:2">
      <c r="A4063" s="8" t="s">
        <v>223</v>
      </c>
      <c r="B4063" s="8">
        <v>7.1</v>
      </c>
    </row>
    <row r="4064" spans="1:2">
      <c r="A4064" s="7" t="s">
        <v>4248</v>
      </c>
      <c r="B4064" s="7">
        <v>6.2</v>
      </c>
    </row>
    <row r="4065" spans="1:2">
      <c r="A4065" s="8" t="s">
        <v>5037</v>
      </c>
      <c r="B4065" s="8">
        <v>7.6</v>
      </c>
    </row>
    <row r="4066" spans="1:2">
      <c r="A4066" s="7" t="s">
        <v>6373</v>
      </c>
      <c r="B4066" s="7">
        <v>6.1</v>
      </c>
    </row>
    <row r="4067" spans="1:2">
      <c r="A4067" s="8" t="s">
        <v>3618</v>
      </c>
      <c r="B4067" s="8">
        <v>6.4</v>
      </c>
    </row>
    <row r="4068" spans="1:2">
      <c r="A4068" s="7" t="s">
        <v>6312</v>
      </c>
      <c r="B4068" s="7">
        <v>7.4</v>
      </c>
    </row>
    <row r="4069" spans="1:2">
      <c r="A4069" s="8" t="s">
        <v>3110</v>
      </c>
      <c r="B4069" s="8">
        <v>6.6</v>
      </c>
    </row>
    <row r="4070" spans="1:2">
      <c r="A4070" s="7" t="s">
        <v>1411</v>
      </c>
      <c r="B4070" s="7">
        <v>7.2</v>
      </c>
    </row>
    <row r="4071" spans="1:2">
      <c r="A4071" s="8" t="s">
        <v>3450</v>
      </c>
      <c r="B4071" s="8">
        <v>5</v>
      </c>
    </row>
    <row r="4072" spans="1:2">
      <c r="A4072" s="7" t="s">
        <v>848</v>
      </c>
      <c r="B4072" s="7">
        <v>6.5</v>
      </c>
    </row>
    <row r="4073" spans="1:2">
      <c r="A4073" s="8" t="s">
        <v>330</v>
      </c>
      <c r="B4073" s="8">
        <v>6.8</v>
      </c>
    </row>
    <row r="4074" spans="1:2">
      <c r="A4074" s="7" t="s">
        <v>2117</v>
      </c>
      <c r="B4074" s="7">
        <v>6.8</v>
      </c>
    </row>
    <row r="4075" spans="1:2">
      <c r="A4075" s="8" t="s">
        <v>3395</v>
      </c>
      <c r="B4075" s="8">
        <v>7.2</v>
      </c>
    </row>
    <row r="4076" spans="1:2">
      <c r="A4076" s="7" t="s">
        <v>5260</v>
      </c>
      <c r="B4076" s="7">
        <v>7</v>
      </c>
    </row>
    <row r="4077" spans="1:2">
      <c r="A4077" s="8" t="s">
        <v>7330</v>
      </c>
      <c r="B4077" s="8">
        <v>7.2</v>
      </c>
    </row>
    <row r="4078" spans="1:2">
      <c r="A4078" s="7" t="s">
        <v>1640</v>
      </c>
      <c r="B4078" s="7">
        <v>5.9</v>
      </c>
    </row>
    <row r="4079" spans="1:2">
      <c r="A4079" s="8" t="s">
        <v>210</v>
      </c>
      <c r="B4079" s="8">
        <v>7.9</v>
      </c>
    </row>
    <row r="4080" spans="1:2">
      <c r="A4080" s="7" t="s">
        <v>1411</v>
      </c>
      <c r="B4080" s="7">
        <v>6.4</v>
      </c>
    </row>
    <row r="4081" spans="1:2">
      <c r="A4081" s="8" t="s">
        <v>7608</v>
      </c>
      <c r="B4081" s="8">
        <v>6.2</v>
      </c>
    </row>
    <row r="4082" spans="1:2">
      <c r="A4082" s="7" t="s">
        <v>210</v>
      </c>
      <c r="B4082" s="7">
        <v>7.7</v>
      </c>
    </row>
    <row r="4083" spans="1:2">
      <c r="A4083" s="8" t="s">
        <v>919</v>
      </c>
      <c r="B4083" s="8">
        <v>6.2</v>
      </c>
    </row>
    <row r="4084" spans="1:2">
      <c r="A4084" s="7" t="s">
        <v>1630</v>
      </c>
      <c r="B4084" s="7">
        <v>7.1</v>
      </c>
    </row>
    <row r="4085" spans="1:2">
      <c r="A4085" s="8" t="s">
        <v>50</v>
      </c>
      <c r="B4085" s="8">
        <v>6.1</v>
      </c>
    </row>
    <row r="4086" spans="1:2">
      <c r="A4086" s="7" t="s">
        <v>3395</v>
      </c>
      <c r="B4086" s="7">
        <v>7.3</v>
      </c>
    </row>
    <row r="4087" spans="1:2">
      <c r="A4087" s="8" t="s">
        <v>6312</v>
      </c>
      <c r="B4087" s="8">
        <v>7</v>
      </c>
    </row>
    <row r="4088" spans="1:2">
      <c r="A4088" s="7" t="s">
        <v>6099</v>
      </c>
      <c r="B4088" s="7">
        <v>6.4</v>
      </c>
    </row>
    <row r="4089" spans="1:2">
      <c r="A4089" s="8" t="s">
        <v>2875</v>
      </c>
      <c r="B4089" s="8">
        <v>8</v>
      </c>
    </row>
    <row r="4090" spans="1:2">
      <c r="A4090" s="7" t="s">
        <v>3016</v>
      </c>
      <c r="B4090" s="7">
        <v>7</v>
      </c>
    </row>
    <row r="4091" spans="1:2">
      <c r="A4091" s="8" t="s">
        <v>59</v>
      </c>
      <c r="B4091" s="8">
        <v>7.1</v>
      </c>
    </row>
    <row r="4092" spans="1:2">
      <c r="A4092" s="7" t="s">
        <v>1744</v>
      </c>
      <c r="B4092" s="7">
        <v>6.6</v>
      </c>
    </row>
    <row r="4093" spans="1:2">
      <c r="A4093" s="8" t="s">
        <v>683</v>
      </c>
      <c r="B4093" s="8">
        <v>7.8</v>
      </c>
    </row>
    <row r="4094" spans="1:2">
      <c r="A4094" s="7" t="s">
        <v>42</v>
      </c>
      <c r="B4094" s="7">
        <v>7.3</v>
      </c>
    </row>
    <row r="4095" spans="1:2">
      <c r="A4095" s="8" t="s">
        <v>1360</v>
      </c>
      <c r="B4095" s="8">
        <v>5.2</v>
      </c>
    </row>
    <row r="4096" spans="1:2">
      <c r="A4096" s="7" t="s">
        <v>8619</v>
      </c>
      <c r="B4096" s="7">
        <v>6.8</v>
      </c>
    </row>
    <row r="4097" spans="1:2">
      <c r="A4097" s="8" t="s">
        <v>4803</v>
      </c>
      <c r="B4097" s="8">
        <v>7.8</v>
      </c>
    </row>
    <row r="4098" spans="1:2">
      <c r="A4098" s="7" t="s">
        <v>7668</v>
      </c>
      <c r="B4098" s="7">
        <v>7.4</v>
      </c>
    </row>
    <row r="4099" spans="1:2">
      <c r="A4099" s="8" t="s">
        <v>8046</v>
      </c>
      <c r="B4099" s="8">
        <v>8.4</v>
      </c>
    </row>
    <row r="4100" spans="1:2">
      <c r="A4100" s="7" t="s">
        <v>1718</v>
      </c>
      <c r="B4100" s="7">
        <v>7</v>
      </c>
    </row>
    <row r="4101" spans="1:2">
      <c r="A4101" s="8" t="s">
        <v>7109</v>
      </c>
      <c r="B4101" s="8">
        <v>8.1</v>
      </c>
    </row>
    <row r="4102" spans="1:2">
      <c r="A4102" s="7" t="s">
        <v>1166</v>
      </c>
      <c r="B4102" s="7">
        <v>6.7</v>
      </c>
    </row>
    <row r="4103" spans="1:2">
      <c r="A4103" s="8" t="s">
        <v>505</v>
      </c>
      <c r="B4103" s="8">
        <v>6.9</v>
      </c>
    </row>
    <row r="4104" spans="1:2">
      <c r="A4104" s="7" t="s">
        <v>6312</v>
      </c>
      <c r="B4104" s="7">
        <v>7.7</v>
      </c>
    </row>
    <row r="4105" spans="1:2">
      <c r="A4105" s="8" t="s">
        <v>69</v>
      </c>
      <c r="B4105" s="8">
        <v>5.6</v>
      </c>
    </row>
    <row r="4106" spans="1:2">
      <c r="A4106" s="7" t="s">
        <v>337</v>
      </c>
      <c r="B4106" s="7">
        <v>7</v>
      </c>
    </row>
    <row r="4107" spans="1:2">
      <c r="A4107" s="8" t="s">
        <v>6505</v>
      </c>
      <c r="B4107" s="8">
        <v>6.9</v>
      </c>
    </row>
    <row r="4108" spans="1:2">
      <c r="A4108" s="7" t="s">
        <v>1630</v>
      </c>
      <c r="B4108" s="7">
        <v>7.7</v>
      </c>
    </row>
    <row r="4109" spans="1:2">
      <c r="A4109" s="8" t="s">
        <v>1540</v>
      </c>
      <c r="B4109" s="8">
        <v>6.6</v>
      </c>
    </row>
    <row r="4110" spans="1:2">
      <c r="A4110" s="7" t="s">
        <v>11388</v>
      </c>
      <c r="B4110" s="7">
        <v>4.5</v>
      </c>
    </row>
    <row r="4111" spans="1:2">
      <c r="A4111" s="8" t="s">
        <v>1411</v>
      </c>
      <c r="B4111" s="8">
        <v>5.5</v>
      </c>
    </row>
    <row r="4112" spans="1:2">
      <c r="A4112" s="7" t="s">
        <v>210</v>
      </c>
      <c r="B4112" s="7">
        <v>6.1</v>
      </c>
    </row>
    <row r="4113" spans="1:2">
      <c r="A4113" s="8" t="s">
        <v>3382</v>
      </c>
      <c r="B4113" s="8">
        <v>5.8</v>
      </c>
    </row>
    <row r="4114" spans="1:2">
      <c r="A4114" s="7" t="s">
        <v>1411</v>
      </c>
      <c r="B4114" s="7">
        <v>6.4</v>
      </c>
    </row>
    <row r="4115" spans="1:2">
      <c r="A4115" s="8" t="s">
        <v>6493</v>
      </c>
      <c r="B4115" s="8">
        <v>7.5</v>
      </c>
    </row>
    <row r="4116" spans="1:2">
      <c r="A4116" s="7" t="s">
        <v>1411</v>
      </c>
      <c r="B4116" s="7">
        <v>6</v>
      </c>
    </row>
    <row r="4117" spans="1:2">
      <c r="A4117" s="8" t="s">
        <v>1624</v>
      </c>
      <c r="B4117" s="8">
        <v>5.6</v>
      </c>
    </row>
    <row r="4118" spans="1:2">
      <c r="A4118" s="7" t="s">
        <v>3395</v>
      </c>
      <c r="B4118" s="7">
        <v>7.8</v>
      </c>
    </row>
    <row r="4119" spans="1:2">
      <c r="A4119" s="8" t="s">
        <v>2519</v>
      </c>
      <c r="B4119" s="8">
        <v>6.7</v>
      </c>
    </row>
    <row r="4120" spans="1:2">
      <c r="A4120" s="7" t="s">
        <v>4901</v>
      </c>
      <c r="B4120" s="7">
        <v>7.2</v>
      </c>
    </row>
    <row r="4121" spans="1:2">
      <c r="A4121" s="8" t="s">
        <v>6269</v>
      </c>
      <c r="B4121" s="8">
        <v>5.4</v>
      </c>
    </row>
    <row r="4122" spans="1:2">
      <c r="A4122" s="7" t="s">
        <v>50</v>
      </c>
      <c r="B4122" s="7">
        <v>6.4</v>
      </c>
    </row>
    <row r="4123" spans="1:2">
      <c r="A4123" s="8" t="s">
        <v>3322</v>
      </c>
      <c r="B4123" s="8">
        <v>6.3</v>
      </c>
    </row>
    <row r="4124" spans="1:2">
      <c r="A4124" s="7" t="s">
        <v>460</v>
      </c>
      <c r="B4124" s="7">
        <v>6.7</v>
      </c>
    </row>
    <row r="4125" spans="1:2">
      <c r="A4125" s="8" t="s">
        <v>59</v>
      </c>
      <c r="B4125" s="8">
        <v>5.9</v>
      </c>
    </row>
    <row r="4126" spans="1:2">
      <c r="A4126" s="7" t="s">
        <v>1927</v>
      </c>
      <c r="B4126" s="7">
        <v>7.4</v>
      </c>
    </row>
    <row r="4127" spans="1:2">
      <c r="A4127" s="8" t="s">
        <v>6185</v>
      </c>
      <c r="B4127" s="8">
        <v>7</v>
      </c>
    </row>
    <row r="4128" spans="1:2">
      <c r="A4128" s="7" t="s">
        <v>4901</v>
      </c>
      <c r="B4128" s="7">
        <v>5.9</v>
      </c>
    </row>
    <row r="4129" spans="1:2">
      <c r="A4129" s="8" t="s">
        <v>1540</v>
      </c>
      <c r="B4129" s="8">
        <v>8.1999999999999993</v>
      </c>
    </row>
    <row r="4130" spans="1:2">
      <c r="A4130" s="7" t="s">
        <v>7177</v>
      </c>
      <c r="B4130" s="7">
        <v>5.7</v>
      </c>
    </row>
    <row r="4131" spans="1:2">
      <c r="A4131" s="8" t="s">
        <v>1540</v>
      </c>
      <c r="B4131" s="8">
        <v>7.4</v>
      </c>
    </row>
    <row r="4132" spans="1:2">
      <c r="A4132" s="7" t="s">
        <v>708</v>
      </c>
      <c r="B4132" s="7">
        <v>5.9</v>
      </c>
    </row>
    <row r="4133" spans="1:2">
      <c r="A4133" s="8" t="s">
        <v>2117</v>
      </c>
      <c r="B4133" s="8">
        <v>6.8</v>
      </c>
    </row>
    <row r="4134" spans="1:2">
      <c r="A4134" s="7" t="s">
        <v>1013</v>
      </c>
      <c r="B4134" s="7">
        <v>7.1</v>
      </c>
    </row>
    <row r="4135" spans="1:2">
      <c r="A4135" s="8" t="s">
        <v>5926</v>
      </c>
      <c r="B4135" s="8">
        <v>7.5</v>
      </c>
    </row>
    <row r="4136" spans="1:2">
      <c r="A4136" s="7" t="s">
        <v>59</v>
      </c>
      <c r="B4136" s="7">
        <v>7.1</v>
      </c>
    </row>
    <row r="4137" spans="1:2">
      <c r="A4137" s="8" t="s">
        <v>708</v>
      </c>
      <c r="B4137" s="8">
        <v>6.4</v>
      </c>
    </row>
    <row r="4138" spans="1:2">
      <c r="A4138" s="7" t="s">
        <v>1718</v>
      </c>
      <c r="B4138" s="7">
        <v>7.6</v>
      </c>
    </row>
    <row r="4139" spans="1:2">
      <c r="A4139" s="8" t="s">
        <v>16239</v>
      </c>
      <c r="B4139" s="8">
        <v>8.1</v>
      </c>
    </row>
    <row r="4140" spans="1:2">
      <c r="A4140" s="7" t="s">
        <v>1411</v>
      </c>
      <c r="B4140" s="7">
        <v>7</v>
      </c>
    </row>
    <row r="4141" spans="1:2">
      <c r="A4141" s="8" t="s">
        <v>2134</v>
      </c>
      <c r="B4141" s="8">
        <v>6.8</v>
      </c>
    </row>
    <row r="4142" spans="1:2">
      <c r="A4142" s="7" t="s">
        <v>1630</v>
      </c>
      <c r="B4142" s="7">
        <v>7</v>
      </c>
    </row>
    <row r="4143" spans="1:2">
      <c r="A4143" s="8" t="s">
        <v>4061</v>
      </c>
      <c r="B4143" s="8">
        <v>6.7</v>
      </c>
    </row>
    <row r="4144" spans="1:2">
      <c r="A4144" s="7" t="s">
        <v>3395</v>
      </c>
      <c r="B4144" s="7">
        <v>7.5</v>
      </c>
    </row>
    <row r="4145" spans="1:2">
      <c r="A4145" s="8" t="s">
        <v>1073</v>
      </c>
      <c r="B4145" s="8">
        <v>6</v>
      </c>
    </row>
    <row r="4146" spans="1:2">
      <c r="A4146" s="7" t="s">
        <v>919</v>
      </c>
      <c r="B4146" s="7">
        <v>6.4</v>
      </c>
    </row>
    <row r="4147" spans="1:2">
      <c r="A4147" s="8" t="s">
        <v>3395</v>
      </c>
      <c r="B4147" s="8">
        <v>7.7</v>
      </c>
    </row>
    <row r="4148" spans="1:2">
      <c r="A4148" s="7" t="s">
        <v>1116</v>
      </c>
      <c r="B4148" s="7">
        <v>7.2</v>
      </c>
    </row>
    <row r="4149" spans="1:2">
      <c r="A4149" s="8" t="s">
        <v>2117</v>
      </c>
      <c r="B4149" s="8">
        <v>7.2</v>
      </c>
    </row>
    <row r="4150" spans="1:2">
      <c r="A4150" s="7" t="s">
        <v>683</v>
      </c>
      <c r="B4150" s="7">
        <v>6.2</v>
      </c>
    </row>
    <row r="4151" spans="1:2">
      <c r="A4151" s="8" t="s">
        <v>223</v>
      </c>
      <c r="B4151" s="8">
        <v>6.4</v>
      </c>
    </row>
    <row r="4152" spans="1:2">
      <c r="A4152" s="7" t="s">
        <v>1411</v>
      </c>
      <c r="B4152" s="7">
        <v>7.5</v>
      </c>
    </row>
    <row r="4153" spans="1:2">
      <c r="A4153" s="8" t="s">
        <v>3918</v>
      </c>
      <c r="B4153" s="8">
        <v>7.1</v>
      </c>
    </row>
    <row r="4154" spans="1:2">
      <c r="A4154" s="7" t="s">
        <v>2519</v>
      </c>
      <c r="B4154" s="7">
        <v>7.3</v>
      </c>
    </row>
    <row r="4155" spans="1:2">
      <c r="A4155" s="8" t="s">
        <v>1101</v>
      </c>
      <c r="B4155" s="8">
        <v>4.9000000000000004</v>
      </c>
    </row>
    <row r="4156" spans="1:2">
      <c r="A4156" s="7" t="s">
        <v>210</v>
      </c>
      <c r="B4156" s="7">
        <v>7.6</v>
      </c>
    </row>
    <row r="4157" spans="1:2">
      <c r="A4157" s="8" t="s">
        <v>3780</v>
      </c>
      <c r="B4157" s="8">
        <v>7.5</v>
      </c>
    </row>
    <row r="4158" spans="1:2">
      <c r="A4158" s="7" t="s">
        <v>50</v>
      </c>
      <c r="B4158" s="7">
        <v>6.9</v>
      </c>
    </row>
    <row r="4159" spans="1:2">
      <c r="A4159" s="8" t="s">
        <v>4153</v>
      </c>
      <c r="B4159" s="8">
        <v>6.6</v>
      </c>
    </row>
    <row r="4160" spans="1:2">
      <c r="A4160" s="7" t="s">
        <v>69</v>
      </c>
      <c r="B4160" s="7">
        <v>7</v>
      </c>
    </row>
    <row r="4161" spans="1:2">
      <c r="A4161" s="8" t="s">
        <v>69</v>
      </c>
      <c r="B4161" s="8">
        <v>6.9</v>
      </c>
    </row>
    <row r="4162" spans="1:2">
      <c r="A4162" s="7" t="s">
        <v>1423</v>
      </c>
      <c r="B4162" s="7">
        <v>7</v>
      </c>
    </row>
    <row r="4163" spans="1:2">
      <c r="A4163" s="8" t="s">
        <v>223</v>
      </c>
      <c r="B4163" s="8">
        <v>7</v>
      </c>
    </row>
    <row r="4164" spans="1:2">
      <c r="A4164" s="7" t="s">
        <v>1376</v>
      </c>
      <c r="B4164" s="7">
        <v>7</v>
      </c>
    </row>
    <row r="4165" spans="1:2">
      <c r="A4165" s="8" t="s">
        <v>1927</v>
      </c>
      <c r="B4165" s="8">
        <v>7.2</v>
      </c>
    </row>
    <row r="4166" spans="1:2">
      <c r="A4166" s="7" t="s">
        <v>1953</v>
      </c>
      <c r="B4166" s="7">
        <v>6.2</v>
      </c>
    </row>
    <row r="4167" spans="1:2">
      <c r="A4167" s="8" t="s">
        <v>5926</v>
      </c>
      <c r="B4167" s="8">
        <v>7.7</v>
      </c>
    </row>
    <row r="4168" spans="1:2">
      <c r="A4168" s="7" t="s">
        <v>7823</v>
      </c>
      <c r="B4168" s="7">
        <v>6.9</v>
      </c>
    </row>
    <row r="4169" spans="1:2">
      <c r="A4169" s="8" t="s">
        <v>1411</v>
      </c>
      <c r="B4169" s="8">
        <v>6.5</v>
      </c>
    </row>
    <row r="4170" spans="1:2">
      <c r="A4170" s="7" t="s">
        <v>4061</v>
      </c>
      <c r="B4170" s="7">
        <v>7</v>
      </c>
    </row>
    <row r="4171" spans="1:2">
      <c r="A4171" s="8" t="s">
        <v>9091</v>
      </c>
      <c r="B4171" s="8">
        <v>6.9</v>
      </c>
    </row>
    <row r="4172" spans="1:2">
      <c r="A4172" s="7" t="s">
        <v>3376</v>
      </c>
      <c r="B4172" s="7">
        <v>6.2</v>
      </c>
    </row>
    <row r="4173" spans="1:2">
      <c r="A4173" s="8" t="s">
        <v>11995</v>
      </c>
      <c r="B4173" s="8">
        <v>7.3</v>
      </c>
    </row>
    <row r="4174" spans="1:2">
      <c r="A4174" s="7" t="s">
        <v>330</v>
      </c>
      <c r="B4174" s="7">
        <v>6.6</v>
      </c>
    </row>
    <row r="4175" spans="1:2">
      <c r="A4175" s="8" t="s">
        <v>3382</v>
      </c>
      <c r="B4175" s="8">
        <v>7.1</v>
      </c>
    </row>
    <row r="4176" spans="1:2">
      <c r="A4176" s="7" t="s">
        <v>3395</v>
      </c>
      <c r="B4176" s="7">
        <v>7.7</v>
      </c>
    </row>
    <row r="4177" spans="1:2">
      <c r="A4177" s="8" t="s">
        <v>1673</v>
      </c>
      <c r="B4177" s="8">
        <v>6.9</v>
      </c>
    </row>
    <row r="4178" spans="1:2">
      <c r="A4178" s="7" t="s">
        <v>8418</v>
      </c>
      <c r="B4178" s="7">
        <v>6.9</v>
      </c>
    </row>
    <row r="4179" spans="1:2">
      <c r="A4179" s="8" t="s">
        <v>1630</v>
      </c>
      <c r="B4179" s="8">
        <v>7.2</v>
      </c>
    </row>
    <row r="4180" spans="1:2">
      <c r="A4180" s="7" t="s">
        <v>3395</v>
      </c>
      <c r="B4180" s="7">
        <v>8</v>
      </c>
    </row>
    <row r="4181" spans="1:2">
      <c r="A4181" s="8" t="s">
        <v>1823</v>
      </c>
      <c r="B4181" s="8">
        <v>7.1</v>
      </c>
    </row>
    <row r="4182" spans="1:2">
      <c r="A4182" s="7" t="s">
        <v>1896</v>
      </c>
      <c r="B4182" s="7">
        <v>4.9000000000000004</v>
      </c>
    </row>
    <row r="4183" spans="1:2">
      <c r="A4183" s="8" t="s">
        <v>1463</v>
      </c>
      <c r="B4183" s="8">
        <v>5.8</v>
      </c>
    </row>
    <row r="4184" spans="1:2">
      <c r="A4184" s="7" t="s">
        <v>3395</v>
      </c>
      <c r="B4184" s="7">
        <v>7.5</v>
      </c>
    </row>
    <row r="4185" spans="1:2">
      <c r="A4185" s="8" t="s">
        <v>1217</v>
      </c>
      <c r="B4185" s="8">
        <v>6.5</v>
      </c>
    </row>
    <row r="4186" spans="1:2">
      <c r="A4186" s="7" t="s">
        <v>3382</v>
      </c>
      <c r="B4186" s="7">
        <v>6.3</v>
      </c>
    </row>
    <row r="4187" spans="1:2">
      <c r="A4187" s="8" t="s">
        <v>418</v>
      </c>
      <c r="B4187" s="8">
        <v>5.9</v>
      </c>
    </row>
    <row r="4188" spans="1:2">
      <c r="A4188" s="7" t="s">
        <v>50</v>
      </c>
      <c r="B4188" s="7">
        <v>6.8</v>
      </c>
    </row>
    <row r="4189" spans="1:2">
      <c r="A4189" s="8" t="s">
        <v>6493</v>
      </c>
      <c r="B4189" s="8">
        <v>6.6</v>
      </c>
    </row>
    <row r="4190" spans="1:2">
      <c r="A4190" s="7" t="s">
        <v>2482</v>
      </c>
      <c r="B4190" s="7">
        <v>6.7</v>
      </c>
    </row>
    <row r="4191" spans="1:2">
      <c r="A4191" s="8" t="s">
        <v>210</v>
      </c>
      <c r="B4191" s="8">
        <v>7.5</v>
      </c>
    </row>
    <row r="4192" spans="1:2">
      <c r="A4192" s="7" t="s">
        <v>1094</v>
      </c>
      <c r="B4192" s="7">
        <v>5.9</v>
      </c>
    </row>
    <row r="4193" spans="1:2">
      <c r="A4193" s="8" t="s">
        <v>6312</v>
      </c>
      <c r="B4193" s="8">
        <v>8.1</v>
      </c>
    </row>
    <row r="4194" spans="1:2">
      <c r="A4194" s="7" t="s">
        <v>210</v>
      </c>
      <c r="B4194" s="7">
        <v>7.2</v>
      </c>
    </row>
    <row r="4195" spans="1:2">
      <c r="A4195" s="8" t="s">
        <v>3016</v>
      </c>
      <c r="B4195" s="8">
        <v>5.0999999999999996</v>
      </c>
    </row>
    <row r="4196" spans="1:2">
      <c r="A4196" s="7" t="s">
        <v>1927</v>
      </c>
      <c r="B4196" s="7">
        <v>7.7</v>
      </c>
    </row>
    <row r="4197" spans="1:2">
      <c r="A4197" s="8" t="s">
        <v>1411</v>
      </c>
      <c r="B4197" s="8">
        <v>8.3000000000000007</v>
      </c>
    </row>
    <row r="4198" spans="1:2">
      <c r="A4198" s="7" t="s">
        <v>1321</v>
      </c>
      <c r="B4198" s="7">
        <v>3.7</v>
      </c>
    </row>
    <row r="4199" spans="1:2">
      <c r="A4199" s="8" t="s">
        <v>1673</v>
      </c>
      <c r="B4199" s="8">
        <v>5.7</v>
      </c>
    </row>
    <row r="4200" spans="1:2">
      <c r="A4200" s="7" t="s">
        <v>1524</v>
      </c>
      <c r="B4200" s="7">
        <v>6.4</v>
      </c>
    </row>
    <row r="4201" spans="1:2">
      <c r="A4201" s="8" t="s">
        <v>4220</v>
      </c>
      <c r="B4201" s="8">
        <v>6.2</v>
      </c>
    </row>
    <row r="4202" spans="1:2">
      <c r="A4202" s="7" t="s">
        <v>2519</v>
      </c>
      <c r="B4202" s="7">
        <v>7.2</v>
      </c>
    </row>
    <row r="4203" spans="1:2">
      <c r="A4203" s="8" t="s">
        <v>1352</v>
      </c>
      <c r="B4203" s="8">
        <v>8</v>
      </c>
    </row>
    <row r="4204" spans="1:2">
      <c r="A4204" s="7" t="s">
        <v>624</v>
      </c>
      <c r="B4204" s="7">
        <v>8.6</v>
      </c>
    </row>
    <row r="4205" spans="1:2">
      <c r="A4205" s="8" t="s">
        <v>1666</v>
      </c>
      <c r="B4205" s="8">
        <v>6.3</v>
      </c>
    </row>
    <row r="4206" spans="1:2">
      <c r="A4206" s="7" t="s">
        <v>1463</v>
      </c>
      <c r="B4206" s="7">
        <v>7.1</v>
      </c>
    </row>
    <row r="4207" spans="1:2">
      <c r="A4207" s="8" t="s">
        <v>1666</v>
      </c>
      <c r="B4207" s="8">
        <v>6.4</v>
      </c>
    </row>
    <row r="4208" spans="1:2">
      <c r="A4208" s="7" t="s">
        <v>31</v>
      </c>
      <c r="B4208" s="7">
        <v>8.6999999999999993</v>
      </c>
    </row>
    <row r="4209" spans="1:2">
      <c r="A4209" s="8" t="s">
        <v>1667</v>
      </c>
      <c r="B4209" s="8">
        <v>5.9</v>
      </c>
    </row>
    <row r="4210" spans="1:2">
      <c r="A4210" s="7" t="s">
        <v>5058</v>
      </c>
      <c r="B4210" s="7">
        <v>6</v>
      </c>
    </row>
    <row r="4211" spans="1:2">
      <c r="A4211" s="8" t="s">
        <v>460</v>
      </c>
      <c r="B4211" s="8">
        <v>7</v>
      </c>
    </row>
    <row r="4212" spans="1:2">
      <c r="A4212" s="7" t="s">
        <v>2207</v>
      </c>
      <c r="B4212" s="7">
        <v>7.3</v>
      </c>
    </row>
    <row r="4213" spans="1:2">
      <c r="A4213" s="8" t="s">
        <v>7349</v>
      </c>
      <c r="B4213" s="8">
        <v>7.5</v>
      </c>
    </row>
    <row r="4214" spans="1:2">
      <c r="A4214" s="7" t="s">
        <v>69</v>
      </c>
      <c r="B4214" s="7">
        <v>6.8</v>
      </c>
    </row>
    <row r="4215" spans="1:2">
      <c r="A4215" s="8" t="s">
        <v>69</v>
      </c>
      <c r="B4215" s="8">
        <v>6.8</v>
      </c>
    </row>
    <row r="4216" spans="1:2">
      <c r="A4216" s="7" t="s">
        <v>1463</v>
      </c>
      <c r="B4216" s="7">
        <v>6.3</v>
      </c>
    </row>
    <row r="4217" spans="1:2">
      <c r="A4217" s="8" t="s">
        <v>1818</v>
      </c>
      <c r="B4217" s="8">
        <v>7.1</v>
      </c>
    </row>
    <row r="4218" spans="1:2">
      <c r="A4218" s="7" t="s">
        <v>1411</v>
      </c>
      <c r="B4218" s="7">
        <v>8</v>
      </c>
    </row>
    <row r="4219" spans="1:2">
      <c r="A4219" s="8" t="s">
        <v>5310</v>
      </c>
      <c r="B4219" s="8">
        <v>8.1</v>
      </c>
    </row>
    <row r="4220" spans="1:2">
      <c r="A4220" s="7" t="s">
        <v>418</v>
      </c>
      <c r="B4220" s="7">
        <v>7.6</v>
      </c>
    </row>
    <row r="4221" spans="1:2">
      <c r="A4221" s="8" t="s">
        <v>6222</v>
      </c>
      <c r="B4221" s="8">
        <v>7.2</v>
      </c>
    </row>
    <row r="4222" spans="1:2">
      <c r="A4222" s="7" t="s">
        <v>6222</v>
      </c>
      <c r="B4222" s="7">
        <v>7.2</v>
      </c>
    </row>
    <row r="4223" spans="1:2">
      <c r="A4223" s="8" t="s">
        <v>19297</v>
      </c>
      <c r="B4223" s="8">
        <v>7.8</v>
      </c>
    </row>
    <row r="4224" spans="1:2">
      <c r="A4224" s="7" t="s">
        <v>4061</v>
      </c>
      <c r="B4224" s="7">
        <v>6.5</v>
      </c>
    </row>
    <row r="4225" spans="1:2">
      <c r="A4225" s="8" t="s">
        <v>1540</v>
      </c>
      <c r="B4225" s="8">
        <v>7.6</v>
      </c>
    </row>
    <row r="4226" spans="1:2">
      <c r="A4226" s="7" t="s">
        <v>1927</v>
      </c>
      <c r="B4226" s="7">
        <v>7.4</v>
      </c>
    </row>
    <row r="4227" spans="1:2">
      <c r="A4227" s="8" t="s">
        <v>223</v>
      </c>
      <c r="B4227" s="8">
        <v>6.3</v>
      </c>
    </row>
    <row r="4228" spans="1:2">
      <c r="A4228" s="7" t="s">
        <v>4286</v>
      </c>
      <c r="B4228" s="7">
        <v>6.7</v>
      </c>
    </row>
    <row r="4229" spans="1:2">
      <c r="A4229" s="8" t="s">
        <v>210</v>
      </c>
      <c r="B4229" s="8">
        <v>7.1</v>
      </c>
    </row>
    <row r="4230" spans="1:2">
      <c r="A4230" s="7" t="s">
        <v>4061</v>
      </c>
      <c r="B4230" s="7">
        <v>7</v>
      </c>
    </row>
    <row r="4231" spans="1:2">
      <c r="A4231" s="8" t="s">
        <v>1321</v>
      </c>
      <c r="B4231" s="8">
        <v>7</v>
      </c>
    </row>
    <row r="4232" spans="1:2">
      <c r="A4232" s="7" t="s">
        <v>3395</v>
      </c>
      <c r="B4232" s="7">
        <v>7.3</v>
      </c>
    </row>
    <row r="4233" spans="1:2">
      <c r="A4233" s="8" t="s">
        <v>3395</v>
      </c>
      <c r="B4233" s="8">
        <v>7.6</v>
      </c>
    </row>
    <row r="4234" spans="1:2">
      <c r="A4234" s="7" t="s">
        <v>3416</v>
      </c>
      <c r="B4234" s="7">
        <v>7.3</v>
      </c>
    </row>
    <row r="4235" spans="1:2">
      <c r="A4235" s="8" t="s">
        <v>3395</v>
      </c>
      <c r="B4235" s="8">
        <v>8.3000000000000007</v>
      </c>
    </row>
    <row r="4236" spans="1:2">
      <c r="A4236" s="7" t="s">
        <v>69</v>
      </c>
      <c r="B4236" s="7">
        <v>7.7</v>
      </c>
    </row>
    <row r="4237" spans="1:2">
      <c r="A4237" s="8" t="s">
        <v>42</v>
      </c>
      <c r="B4237" s="8">
        <v>5.5</v>
      </c>
    </row>
    <row r="4238" spans="1:2">
      <c r="A4238" s="7" t="s">
        <v>123</v>
      </c>
      <c r="B4238" s="7">
        <v>7.6</v>
      </c>
    </row>
    <row r="4239" spans="1:2">
      <c r="A4239" s="8" t="s">
        <v>1529</v>
      </c>
      <c r="B4239" s="8">
        <v>6.5</v>
      </c>
    </row>
    <row r="4240" spans="1:2">
      <c r="A4240" s="7" t="s">
        <v>11370</v>
      </c>
      <c r="B4240" s="7">
        <v>7.5</v>
      </c>
    </row>
    <row r="4241" spans="1:2">
      <c r="A4241" s="8" t="s">
        <v>6389</v>
      </c>
      <c r="B4241" s="8">
        <v>7.2</v>
      </c>
    </row>
    <row r="4242" spans="1:2">
      <c r="A4242" s="7" t="s">
        <v>69</v>
      </c>
      <c r="B4242" s="7">
        <v>6.6</v>
      </c>
    </row>
    <row r="4243" spans="1:2">
      <c r="A4243" s="8" t="s">
        <v>69</v>
      </c>
      <c r="B4243" s="8">
        <v>7.9</v>
      </c>
    </row>
    <row r="4244" spans="1:2">
      <c r="A4244" s="7" t="s">
        <v>1386</v>
      </c>
      <c r="B4244" s="7">
        <v>7</v>
      </c>
    </row>
    <row r="4245" spans="1:2">
      <c r="A4245" s="8" t="s">
        <v>5485</v>
      </c>
      <c r="B4245" s="8">
        <v>8</v>
      </c>
    </row>
    <row r="4246" spans="1:2">
      <c r="A4246" s="7" t="s">
        <v>484</v>
      </c>
      <c r="B4246" s="7">
        <v>7.5</v>
      </c>
    </row>
    <row r="4247" spans="1:2">
      <c r="A4247" s="8" t="s">
        <v>1309</v>
      </c>
      <c r="B4247" s="8">
        <v>6.5</v>
      </c>
    </row>
    <row r="4248" spans="1:2">
      <c r="A4248" s="7" t="s">
        <v>4282</v>
      </c>
      <c r="B4248" s="7">
        <v>6.7</v>
      </c>
    </row>
    <row r="4249" spans="1:2">
      <c r="A4249" s="8" t="s">
        <v>4061</v>
      </c>
      <c r="B4249" s="8">
        <v>6.3</v>
      </c>
    </row>
    <row r="4250" spans="1:2">
      <c r="A4250" s="7" t="s">
        <v>1217</v>
      </c>
      <c r="B4250" s="7">
        <v>6.5</v>
      </c>
    </row>
    <row r="4251" spans="1:2">
      <c r="A4251" s="8" t="s">
        <v>3395</v>
      </c>
      <c r="B4251" s="8">
        <v>7</v>
      </c>
    </row>
    <row r="4252" spans="1:2">
      <c r="A4252" s="7" t="s">
        <v>919</v>
      </c>
      <c r="B4252" s="7">
        <v>6.6</v>
      </c>
    </row>
    <row r="4253" spans="1:2">
      <c r="A4253" s="8" t="s">
        <v>17570</v>
      </c>
      <c r="B4253" s="8">
        <v>7.2</v>
      </c>
    </row>
    <row r="4254" spans="1:2">
      <c r="A4254" s="7" t="s">
        <v>17570</v>
      </c>
      <c r="B4254" s="7">
        <v>7.2</v>
      </c>
    </row>
    <row r="4255" spans="1:2">
      <c r="A4255" s="8" t="s">
        <v>5671</v>
      </c>
      <c r="B4255" s="8">
        <v>7.3</v>
      </c>
    </row>
    <row r="4256" spans="1:2">
      <c r="A4256" s="7" t="s">
        <v>10323</v>
      </c>
      <c r="B4256" s="7">
        <v>7</v>
      </c>
    </row>
    <row r="4257" spans="1:2">
      <c r="A4257" s="8" t="s">
        <v>7949</v>
      </c>
      <c r="B4257" s="8">
        <v>7</v>
      </c>
    </row>
    <row r="4258" spans="1:2">
      <c r="A4258" s="7" t="s">
        <v>3263</v>
      </c>
      <c r="B4258" s="7">
        <v>6.8</v>
      </c>
    </row>
    <row r="4259" spans="1:2">
      <c r="A4259" s="8" t="s">
        <v>5591</v>
      </c>
      <c r="B4259" s="8">
        <v>4.3</v>
      </c>
    </row>
    <row r="4260" spans="1:2">
      <c r="A4260" s="7" t="s">
        <v>10399</v>
      </c>
      <c r="B4260" s="7">
        <v>5.8</v>
      </c>
    </row>
    <row r="4261" spans="1:2">
      <c r="A4261" s="8" t="s">
        <v>50</v>
      </c>
      <c r="B4261" s="8">
        <v>6.8</v>
      </c>
    </row>
    <row r="4262" spans="1:2">
      <c r="A4262" s="7" t="s">
        <v>5926</v>
      </c>
      <c r="B4262" s="7">
        <v>6.9</v>
      </c>
    </row>
    <row r="4263" spans="1:2">
      <c r="A4263" s="8" t="s">
        <v>1630</v>
      </c>
      <c r="B4263" s="8">
        <v>7.9</v>
      </c>
    </row>
    <row r="4264" spans="1:2">
      <c r="A4264" s="7" t="s">
        <v>1540</v>
      </c>
      <c r="B4264" s="7">
        <v>7.3</v>
      </c>
    </row>
    <row r="4265" spans="1:2">
      <c r="A4265" s="8" t="s">
        <v>330</v>
      </c>
      <c r="B4265" s="8">
        <v>6.6</v>
      </c>
    </row>
    <row r="4266" spans="1:2">
      <c r="A4266" s="7" t="s">
        <v>4153</v>
      </c>
      <c r="B4266" s="7">
        <v>7.9</v>
      </c>
    </row>
    <row r="4267" spans="1:2">
      <c r="A4267" s="8" t="s">
        <v>3618</v>
      </c>
      <c r="B4267" s="8">
        <v>6.4</v>
      </c>
    </row>
    <row r="4268" spans="1:2">
      <c r="A4268" s="7" t="s">
        <v>42</v>
      </c>
      <c r="B4268" s="7">
        <v>8.3000000000000007</v>
      </c>
    </row>
    <row r="4269" spans="1:2">
      <c r="A4269" s="8" t="s">
        <v>1927</v>
      </c>
      <c r="B4269" s="8">
        <v>7.3</v>
      </c>
    </row>
    <row r="4270" spans="1:2">
      <c r="A4270" s="7" t="s">
        <v>3382</v>
      </c>
      <c r="B4270" s="7">
        <v>7.5</v>
      </c>
    </row>
    <row r="4271" spans="1:2">
      <c r="A4271" s="8" t="s">
        <v>330</v>
      </c>
      <c r="B4271" s="8">
        <v>6.5</v>
      </c>
    </row>
    <row r="4272" spans="1:2">
      <c r="A4272" s="7" t="s">
        <v>5437</v>
      </c>
      <c r="B4272" s="7">
        <v>6</v>
      </c>
    </row>
    <row r="4273" spans="1:2">
      <c r="A4273" s="8" t="s">
        <v>2836</v>
      </c>
      <c r="B4273" s="8">
        <v>7.6</v>
      </c>
    </row>
    <row r="4274" spans="1:2">
      <c r="A4274" s="7" t="s">
        <v>2134</v>
      </c>
      <c r="B4274" s="7">
        <v>8.6</v>
      </c>
    </row>
    <row r="4275" spans="1:2">
      <c r="A4275" s="8" t="s">
        <v>31</v>
      </c>
      <c r="B4275" s="8">
        <v>8.8000000000000007</v>
      </c>
    </row>
    <row r="4276" spans="1:2">
      <c r="A4276" s="7" t="s">
        <v>3411</v>
      </c>
      <c r="B4276" s="7">
        <v>7.7</v>
      </c>
    </row>
    <row r="4277" spans="1:2">
      <c r="A4277" s="8" t="s">
        <v>2134</v>
      </c>
      <c r="B4277" s="8">
        <v>7.1</v>
      </c>
    </row>
    <row r="4278" spans="1:2">
      <c r="A4278" s="7" t="s">
        <v>2799</v>
      </c>
      <c r="B4278" s="7">
        <v>6.4</v>
      </c>
    </row>
    <row r="4279" spans="1:2">
      <c r="A4279" s="8" t="s">
        <v>1166</v>
      </c>
      <c r="B4279" s="8">
        <v>8.1</v>
      </c>
    </row>
    <row r="4280" spans="1:2">
      <c r="A4280" s="7" t="s">
        <v>1590</v>
      </c>
      <c r="B4280" s="7">
        <v>7.1</v>
      </c>
    </row>
    <row r="4281" spans="1:2">
      <c r="A4281" s="8" t="s">
        <v>69</v>
      </c>
      <c r="B4281" s="8">
        <v>5.4</v>
      </c>
    </row>
    <row r="4282" spans="1:2">
      <c r="A4282" s="7" t="s">
        <v>210</v>
      </c>
      <c r="B4282" s="7">
        <v>7.9</v>
      </c>
    </row>
    <row r="4283" spans="1:2">
      <c r="A4283" s="8" t="s">
        <v>1916</v>
      </c>
      <c r="B4283" s="8">
        <v>7.1</v>
      </c>
    </row>
    <row r="4284" spans="1:2">
      <c r="A4284" s="7" t="s">
        <v>69</v>
      </c>
      <c r="B4284" s="7">
        <v>8</v>
      </c>
    </row>
    <row r="4285" spans="1:2">
      <c r="A4285" s="8" t="s">
        <v>1352</v>
      </c>
      <c r="B4285" s="8">
        <v>8</v>
      </c>
    </row>
    <row r="4286" spans="1:2">
      <c r="A4286" s="7" t="s">
        <v>2519</v>
      </c>
      <c r="B4286" s="7">
        <v>6.1</v>
      </c>
    </row>
    <row r="4287" spans="1:2">
      <c r="A4287" s="8" t="s">
        <v>1411</v>
      </c>
      <c r="B4287" s="8">
        <v>7.3</v>
      </c>
    </row>
    <row r="4288" spans="1:2">
      <c r="A4288" s="7" t="s">
        <v>3395</v>
      </c>
      <c r="B4288" s="7">
        <v>6.7</v>
      </c>
    </row>
    <row r="4289" spans="1:2">
      <c r="A4289" s="8" t="s">
        <v>460</v>
      </c>
      <c r="B4289" s="8">
        <v>6.2</v>
      </c>
    </row>
    <row r="4290" spans="1:2">
      <c r="A4290" s="7" t="s">
        <v>6925</v>
      </c>
      <c r="B4290" s="7">
        <v>6.7</v>
      </c>
    </row>
    <row r="4291" spans="1:2">
      <c r="A4291" s="8" t="s">
        <v>6269</v>
      </c>
      <c r="B4291" s="8">
        <v>7.2</v>
      </c>
    </row>
    <row r="4292" spans="1:2">
      <c r="A4292" s="7" t="s">
        <v>4061</v>
      </c>
      <c r="B4292" s="7">
        <v>6</v>
      </c>
    </row>
    <row r="4293" spans="1:2">
      <c r="A4293" s="8" t="s">
        <v>210</v>
      </c>
      <c r="B4293" s="8">
        <v>5.9</v>
      </c>
    </row>
    <row r="4294" spans="1:2">
      <c r="A4294" s="7" t="s">
        <v>10399</v>
      </c>
      <c r="B4294" s="7">
        <v>6.7</v>
      </c>
    </row>
    <row r="4295" spans="1:2">
      <c r="A4295" s="8" t="s">
        <v>2519</v>
      </c>
      <c r="B4295" s="8">
        <v>8</v>
      </c>
    </row>
    <row r="4296" spans="1:2">
      <c r="A4296" s="7" t="s">
        <v>210</v>
      </c>
      <c r="B4296" s="7">
        <v>7.1</v>
      </c>
    </row>
    <row r="4297" spans="1:2">
      <c r="A4297" s="8" t="s">
        <v>1524</v>
      </c>
      <c r="B4297" s="8">
        <v>7.3</v>
      </c>
    </row>
    <row r="4298" spans="1:2">
      <c r="A4298" s="7" t="s">
        <v>4061</v>
      </c>
      <c r="B4298" s="7">
        <v>6.2</v>
      </c>
    </row>
    <row r="4299" spans="1:2">
      <c r="A4299" s="8" t="s">
        <v>1411</v>
      </c>
      <c r="B4299" s="8">
        <v>6.7</v>
      </c>
    </row>
    <row r="4300" spans="1:2">
      <c r="A4300" s="7" t="s">
        <v>1411</v>
      </c>
      <c r="B4300" s="7">
        <v>6.4</v>
      </c>
    </row>
    <row r="4301" spans="1:2">
      <c r="A4301" s="8" t="s">
        <v>50</v>
      </c>
      <c r="B4301" s="8">
        <v>7.6</v>
      </c>
    </row>
    <row r="4302" spans="1:2">
      <c r="A4302" s="7" t="s">
        <v>2519</v>
      </c>
      <c r="B4302" s="7">
        <v>7.3</v>
      </c>
    </row>
    <row r="4303" spans="1:2">
      <c r="A4303" s="8" t="s">
        <v>5089</v>
      </c>
      <c r="B4303" s="8">
        <v>5.4</v>
      </c>
    </row>
    <row r="4304" spans="1:2">
      <c r="A4304" s="7" t="s">
        <v>50</v>
      </c>
      <c r="B4304" s="7">
        <v>6.4</v>
      </c>
    </row>
    <row r="4305" spans="1:2">
      <c r="A4305" s="8" t="s">
        <v>3395</v>
      </c>
      <c r="B4305" s="8">
        <v>7.6</v>
      </c>
    </row>
    <row r="4306" spans="1:2">
      <c r="A4306" s="7" t="s">
        <v>1818</v>
      </c>
      <c r="B4306" s="7">
        <v>8</v>
      </c>
    </row>
    <row r="4307" spans="1:2">
      <c r="A4307" s="8" t="s">
        <v>3395</v>
      </c>
      <c r="B4307" s="8">
        <v>7.5</v>
      </c>
    </row>
    <row r="4308" spans="1:2">
      <c r="A4308" s="7" t="s">
        <v>1630</v>
      </c>
      <c r="B4308" s="7">
        <v>7.5</v>
      </c>
    </row>
    <row r="4309" spans="1:2">
      <c r="A4309" s="8" t="s">
        <v>554</v>
      </c>
      <c r="B4309" s="8">
        <v>6.3</v>
      </c>
    </row>
    <row r="4310" spans="1:2">
      <c r="A4310" s="7" t="s">
        <v>3567</v>
      </c>
      <c r="B4310" s="7">
        <v>6.2</v>
      </c>
    </row>
    <row r="4311" spans="1:2">
      <c r="A4311" s="8" t="s">
        <v>2207</v>
      </c>
      <c r="B4311" s="8">
        <v>6.4</v>
      </c>
    </row>
    <row r="4312" spans="1:2">
      <c r="A4312" s="7" t="s">
        <v>919</v>
      </c>
      <c r="B4312" s="7">
        <v>7.1</v>
      </c>
    </row>
    <row r="4313" spans="1:2">
      <c r="A4313" s="8" t="s">
        <v>5926</v>
      </c>
      <c r="B4313" s="8">
        <v>7.6</v>
      </c>
    </row>
    <row r="4314" spans="1:2">
      <c r="A4314" s="7" t="s">
        <v>848</v>
      </c>
      <c r="B4314" s="7">
        <v>7.2</v>
      </c>
    </row>
    <row r="4315" spans="1:2">
      <c r="A4315" s="8" t="s">
        <v>4061</v>
      </c>
      <c r="B4315" s="8">
        <v>7</v>
      </c>
    </row>
    <row r="4316" spans="1:2">
      <c r="A4316" s="7" t="s">
        <v>4061</v>
      </c>
      <c r="B4316" s="7">
        <v>7</v>
      </c>
    </row>
    <row r="4317" spans="1:2">
      <c r="A4317" s="8" t="s">
        <v>5926</v>
      </c>
      <c r="B4317" s="8">
        <v>7.5</v>
      </c>
    </row>
    <row r="4318" spans="1:2">
      <c r="A4318" s="7" t="s">
        <v>1291</v>
      </c>
      <c r="B4318" s="7">
        <v>7.6</v>
      </c>
    </row>
    <row r="4319" spans="1:2">
      <c r="A4319" s="8" t="s">
        <v>1235</v>
      </c>
      <c r="B4319" s="8">
        <v>6.1</v>
      </c>
    </row>
    <row r="4320" spans="1:2">
      <c r="A4320" s="7" t="s">
        <v>10797</v>
      </c>
      <c r="B4320" s="7">
        <v>8.1</v>
      </c>
    </row>
    <row r="4321" spans="1:2">
      <c r="A4321" s="8" t="s">
        <v>123</v>
      </c>
      <c r="B4321" s="8">
        <v>8.3000000000000007</v>
      </c>
    </row>
    <row r="4322" spans="1:2">
      <c r="A4322" s="7" t="s">
        <v>7823</v>
      </c>
      <c r="B4322" s="7">
        <v>6.5</v>
      </c>
    </row>
    <row r="4323" spans="1:2">
      <c r="A4323" s="8" t="s">
        <v>3395</v>
      </c>
      <c r="B4323" s="8">
        <v>7</v>
      </c>
    </row>
    <row r="4324" spans="1:2">
      <c r="A4324" s="7" t="s">
        <v>7029</v>
      </c>
      <c r="B4324" s="7">
        <v>6.6</v>
      </c>
    </row>
    <row r="4325" spans="1:2">
      <c r="A4325" s="8" t="s">
        <v>9383</v>
      </c>
      <c r="B4325" s="8">
        <v>6.1</v>
      </c>
    </row>
    <row r="4326" spans="1:2">
      <c r="A4326" s="7" t="s">
        <v>1540</v>
      </c>
      <c r="B4326" s="7">
        <v>6.7</v>
      </c>
    </row>
    <row r="4327" spans="1:2">
      <c r="A4327" s="8" t="s">
        <v>3395</v>
      </c>
      <c r="B4327" s="8">
        <v>4.5</v>
      </c>
    </row>
    <row r="4328" spans="1:2">
      <c r="A4328" s="7" t="s">
        <v>3395</v>
      </c>
      <c r="B4328" s="7">
        <v>7.8</v>
      </c>
    </row>
    <row r="4329" spans="1:2">
      <c r="A4329" s="8" t="s">
        <v>210</v>
      </c>
      <c r="B4329" s="8">
        <v>5.6</v>
      </c>
    </row>
    <row r="4330" spans="1:2">
      <c r="A4330" s="7" t="s">
        <v>1540</v>
      </c>
      <c r="B4330" s="7">
        <v>7.2</v>
      </c>
    </row>
    <row r="4331" spans="1:2">
      <c r="A4331" s="8" t="s">
        <v>11634</v>
      </c>
      <c r="B4331" s="8">
        <v>6.5</v>
      </c>
    </row>
    <row r="4332" spans="1:2">
      <c r="A4332" s="7" t="s">
        <v>1630</v>
      </c>
      <c r="B4332" s="7">
        <v>7.4</v>
      </c>
    </row>
    <row r="4333" spans="1:2">
      <c r="A4333" s="8" t="s">
        <v>9179</v>
      </c>
      <c r="B4333" s="8">
        <v>8.3000000000000007</v>
      </c>
    </row>
    <row r="4334" spans="1:2">
      <c r="A4334" s="7" t="s">
        <v>1927</v>
      </c>
      <c r="B4334" s="7">
        <v>8.4</v>
      </c>
    </row>
    <row r="4335" spans="1:2">
      <c r="A4335" s="8" t="s">
        <v>8708</v>
      </c>
      <c r="B4335" s="8">
        <v>6.8</v>
      </c>
    </row>
    <row r="4336" spans="1:2">
      <c r="A4336" s="7" t="s">
        <v>132</v>
      </c>
      <c r="B4336" s="7">
        <v>5.9</v>
      </c>
    </row>
    <row r="4337" spans="1:2">
      <c r="A4337" s="8" t="s">
        <v>1916</v>
      </c>
      <c r="B4337" s="8">
        <v>7.8</v>
      </c>
    </row>
    <row r="4338" spans="1:2">
      <c r="A4338" s="7" t="s">
        <v>1411</v>
      </c>
      <c r="B4338" s="7">
        <v>6.4</v>
      </c>
    </row>
    <row r="4339" spans="1:2">
      <c r="A4339" s="8" t="s">
        <v>169</v>
      </c>
      <c r="B4339" s="8">
        <v>6.9</v>
      </c>
    </row>
    <row r="4340" spans="1:2">
      <c r="A4340" s="7" t="s">
        <v>169</v>
      </c>
      <c r="B4340" s="7">
        <v>6.9</v>
      </c>
    </row>
    <row r="4341" spans="1:2">
      <c r="A4341" s="8" t="s">
        <v>69</v>
      </c>
      <c r="B4341" s="8">
        <v>6.5</v>
      </c>
    </row>
    <row r="4342" spans="1:2">
      <c r="A4342" s="7" t="s">
        <v>1833</v>
      </c>
      <c r="B4342" s="7">
        <v>7.2</v>
      </c>
    </row>
    <row r="4343" spans="1:2">
      <c r="A4343" s="8" t="s">
        <v>5485</v>
      </c>
      <c r="B4343" s="8">
        <v>7.5</v>
      </c>
    </row>
    <row r="4344" spans="1:2">
      <c r="A4344" s="7" t="s">
        <v>2222</v>
      </c>
      <c r="B4344" s="7">
        <v>6.9</v>
      </c>
    </row>
    <row r="4345" spans="1:2">
      <c r="A4345" s="8" t="s">
        <v>2194</v>
      </c>
      <c r="B4345" s="8">
        <v>6.6</v>
      </c>
    </row>
    <row r="4346" spans="1:2">
      <c r="A4346" s="7" t="s">
        <v>1411</v>
      </c>
      <c r="B4346" s="7">
        <v>7.7</v>
      </c>
    </row>
    <row r="4347" spans="1:2">
      <c r="A4347" s="8" t="s">
        <v>3263</v>
      </c>
      <c r="B4347" s="8">
        <v>7.5</v>
      </c>
    </row>
    <row r="4348" spans="1:2">
      <c r="A4348" s="7" t="s">
        <v>2134</v>
      </c>
      <c r="B4348" s="7">
        <v>7.6</v>
      </c>
    </row>
    <row r="4349" spans="1:2">
      <c r="A4349" s="8" t="s">
        <v>2805</v>
      </c>
      <c r="B4349" s="8">
        <v>6</v>
      </c>
    </row>
    <row r="4350" spans="1:2">
      <c r="A4350" s="7" t="s">
        <v>5926</v>
      </c>
      <c r="B4350" s="7">
        <v>6.4</v>
      </c>
    </row>
    <row r="4351" spans="1:2">
      <c r="A4351" s="8" t="s">
        <v>643</v>
      </c>
      <c r="B4351" s="8">
        <v>6.7</v>
      </c>
    </row>
    <row r="4352" spans="1:2">
      <c r="A4352" s="7" t="s">
        <v>2519</v>
      </c>
      <c r="B4352" s="7">
        <v>7.3</v>
      </c>
    </row>
    <row r="4353" spans="1:2">
      <c r="A4353" s="8" t="s">
        <v>1630</v>
      </c>
      <c r="B4353" s="8">
        <v>7.7</v>
      </c>
    </row>
    <row r="4354" spans="1:2">
      <c r="A4354" s="7" t="s">
        <v>1916</v>
      </c>
      <c r="B4354" s="7">
        <v>8.1999999999999993</v>
      </c>
    </row>
    <row r="4355" spans="1:2">
      <c r="A4355" s="8" t="s">
        <v>6608</v>
      </c>
      <c r="B4355" s="8">
        <v>6.9</v>
      </c>
    </row>
    <row r="4356" spans="1:2">
      <c r="A4356" s="7" t="s">
        <v>5310</v>
      </c>
      <c r="B4356" s="7">
        <v>6.5</v>
      </c>
    </row>
    <row r="4357" spans="1:2">
      <c r="A4357" s="8" t="s">
        <v>210</v>
      </c>
      <c r="B4357" s="8">
        <v>6.6</v>
      </c>
    </row>
    <row r="4358" spans="1:2">
      <c r="A4358" s="7" t="s">
        <v>1673</v>
      </c>
      <c r="B4358" s="7">
        <v>6.3</v>
      </c>
    </row>
    <row r="4359" spans="1:2">
      <c r="A4359" s="8" t="s">
        <v>9179</v>
      </c>
      <c r="B4359" s="8">
        <v>6.5</v>
      </c>
    </row>
    <row r="4360" spans="1:2">
      <c r="A4360" s="7" t="s">
        <v>50</v>
      </c>
      <c r="B4360" s="7">
        <v>7.2</v>
      </c>
    </row>
    <row r="4361" spans="1:2">
      <c r="A4361" s="8" t="s">
        <v>210</v>
      </c>
      <c r="B4361" s="8">
        <v>4.0999999999999996</v>
      </c>
    </row>
    <row r="4362" spans="1:2">
      <c r="A4362" s="7" t="s">
        <v>1291</v>
      </c>
      <c r="B4362" s="7">
        <v>7.5</v>
      </c>
    </row>
    <row r="4363" spans="1:2">
      <c r="A4363" s="8" t="s">
        <v>3395</v>
      </c>
      <c r="B4363" s="8">
        <v>6.2</v>
      </c>
    </row>
    <row r="4364" spans="1:2">
      <c r="A4364" s="7" t="s">
        <v>6505</v>
      </c>
      <c r="B4364" s="7">
        <v>6.7</v>
      </c>
    </row>
    <row r="4365" spans="1:2">
      <c r="A4365" s="8" t="s">
        <v>18338</v>
      </c>
      <c r="B4365" s="8">
        <v>8.5</v>
      </c>
    </row>
    <row r="4366" spans="1:2">
      <c r="A4366" s="7" t="s">
        <v>5260</v>
      </c>
      <c r="B4366" s="7">
        <v>6.4</v>
      </c>
    </row>
    <row r="4367" spans="1:2">
      <c r="A4367" s="8" t="s">
        <v>2799</v>
      </c>
      <c r="B4367" s="8">
        <v>6.8</v>
      </c>
    </row>
    <row r="4368" spans="1:2">
      <c r="A4368" s="7" t="s">
        <v>2399</v>
      </c>
      <c r="B4368" s="7">
        <v>6.2</v>
      </c>
    </row>
    <row r="4369" spans="1:2">
      <c r="A4369" s="8" t="s">
        <v>1630</v>
      </c>
      <c r="B4369" s="8">
        <v>7.3</v>
      </c>
    </row>
    <row r="4370" spans="1:2">
      <c r="A4370" s="7" t="s">
        <v>15113</v>
      </c>
      <c r="B4370" s="7">
        <v>7.7</v>
      </c>
    </row>
    <row r="4371" spans="1:2">
      <c r="A4371" s="8" t="s">
        <v>6377</v>
      </c>
      <c r="B4371" s="8">
        <v>7.3</v>
      </c>
    </row>
    <row r="4372" spans="1:2">
      <c r="A4372" s="7" t="s">
        <v>2709</v>
      </c>
      <c r="B4372" s="7">
        <v>5.0999999999999996</v>
      </c>
    </row>
    <row r="4373" spans="1:2">
      <c r="A4373" s="8" t="s">
        <v>50</v>
      </c>
      <c r="B4373" s="8">
        <v>6.7</v>
      </c>
    </row>
    <row r="4374" spans="1:2">
      <c r="A4374" s="7" t="s">
        <v>5995</v>
      </c>
      <c r="B4374" s="7">
        <v>7.8</v>
      </c>
    </row>
    <row r="4375" spans="1:2">
      <c r="A4375" s="8" t="s">
        <v>878</v>
      </c>
      <c r="B4375" s="8">
        <v>6.9</v>
      </c>
    </row>
    <row r="4376" spans="1:2">
      <c r="A4376" s="7" t="s">
        <v>878</v>
      </c>
      <c r="B4376" s="7">
        <v>6.9</v>
      </c>
    </row>
    <row r="4377" spans="1:2">
      <c r="A4377" s="8" t="s">
        <v>1927</v>
      </c>
      <c r="B4377" s="8">
        <v>6.9</v>
      </c>
    </row>
    <row r="4378" spans="1:2">
      <c r="A4378" s="7" t="s">
        <v>50</v>
      </c>
      <c r="B4378" s="7">
        <v>7</v>
      </c>
    </row>
    <row r="4379" spans="1:2">
      <c r="A4379" s="8" t="s">
        <v>50</v>
      </c>
      <c r="B4379" s="8">
        <v>7.2</v>
      </c>
    </row>
    <row r="4380" spans="1:2">
      <c r="A4380" s="7" t="s">
        <v>2117</v>
      </c>
      <c r="B4380" s="7">
        <v>7.5</v>
      </c>
    </row>
    <row r="4381" spans="1:2">
      <c r="A4381" s="8" t="s">
        <v>21209</v>
      </c>
      <c r="B4381" s="8">
        <v>8.1999999999999993</v>
      </c>
    </row>
    <row r="4382" spans="1:2">
      <c r="A4382" s="7" t="s">
        <v>2117</v>
      </c>
      <c r="B4382" s="7">
        <v>6.7</v>
      </c>
    </row>
    <row r="4383" spans="1:2">
      <c r="A4383" s="8" t="s">
        <v>50</v>
      </c>
      <c r="B4383" s="8">
        <v>6.4</v>
      </c>
    </row>
    <row r="4384" spans="1:2">
      <c r="A4384" s="7" t="s">
        <v>4318</v>
      </c>
      <c r="B4384" s="7">
        <v>6.7</v>
      </c>
    </row>
    <row r="4385" spans="1:2">
      <c r="A4385" s="8" t="s">
        <v>2086</v>
      </c>
      <c r="B4385" s="8">
        <v>6.6</v>
      </c>
    </row>
    <row r="4386" spans="1:2">
      <c r="A4386" s="7" t="s">
        <v>1922</v>
      </c>
      <c r="B4386" s="7">
        <v>6.3</v>
      </c>
    </row>
    <row r="4387" spans="1:2">
      <c r="A4387" s="8" t="s">
        <v>11042</v>
      </c>
      <c r="B4387" s="8">
        <v>7.4</v>
      </c>
    </row>
    <row r="4388" spans="1:2">
      <c r="A4388" s="7" t="s">
        <v>4358</v>
      </c>
      <c r="B4388" s="7">
        <v>6</v>
      </c>
    </row>
    <row r="4389" spans="1:2">
      <c r="A4389" s="8" t="s">
        <v>708</v>
      </c>
      <c r="B4389" s="8">
        <v>6.4</v>
      </c>
    </row>
    <row r="4390" spans="1:2">
      <c r="A4390" s="7" t="s">
        <v>3062</v>
      </c>
      <c r="B4390" s="7">
        <v>6.5</v>
      </c>
    </row>
    <row r="4391" spans="1:2">
      <c r="A4391" s="8" t="s">
        <v>2805</v>
      </c>
      <c r="B4391" s="8">
        <v>6.9</v>
      </c>
    </row>
    <row r="4392" spans="1:2">
      <c r="A4392" s="7" t="s">
        <v>1101</v>
      </c>
      <c r="B4392" s="7">
        <v>4.5999999999999996</v>
      </c>
    </row>
    <row r="4393" spans="1:2">
      <c r="A4393" s="8" t="s">
        <v>2194</v>
      </c>
      <c r="B4393" s="8">
        <v>8.5</v>
      </c>
    </row>
    <row r="4394" spans="1:2">
      <c r="A4394" s="7" t="s">
        <v>3395</v>
      </c>
      <c r="B4394" s="7">
        <v>7.4</v>
      </c>
    </row>
    <row r="4395" spans="1:2">
      <c r="A4395" s="8" t="s">
        <v>1818</v>
      </c>
      <c r="B4395" s="8">
        <v>8</v>
      </c>
    </row>
    <row r="4396" spans="1:2">
      <c r="A4396" s="7" t="s">
        <v>1195</v>
      </c>
      <c r="B4396" s="7">
        <v>7</v>
      </c>
    </row>
    <row r="4397" spans="1:2">
      <c r="A4397" s="8" t="s">
        <v>1195</v>
      </c>
      <c r="B4397" s="8">
        <v>7</v>
      </c>
    </row>
    <row r="4398" spans="1:2">
      <c r="A4398" s="7" t="s">
        <v>3053</v>
      </c>
      <c r="B4398" s="7">
        <v>7.8</v>
      </c>
    </row>
    <row r="4399" spans="1:2">
      <c r="A4399" s="8" t="s">
        <v>1841</v>
      </c>
      <c r="B4399" s="8">
        <v>7.1</v>
      </c>
    </row>
    <row r="4400" spans="1:2">
      <c r="A4400" s="7" t="s">
        <v>602</v>
      </c>
      <c r="B4400" s="7">
        <v>6.5</v>
      </c>
    </row>
    <row r="4401" spans="1:2">
      <c r="A4401" s="8" t="s">
        <v>567</v>
      </c>
      <c r="B4401" s="8">
        <v>7.6</v>
      </c>
    </row>
    <row r="4402" spans="1:2">
      <c r="A4402" s="7" t="s">
        <v>196</v>
      </c>
      <c r="B4402" s="7">
        <v>6.4</v>
      </c>
    </row>
    <row r="4403" spans="1:2">
      <c r="A4403" s="8" t="s">
        <v>196</v>
      </c>
      <c r="B4403" s="8">
        <v>6.4</v>
      </c>
    </row>
    <row r="4404" spans="1:2">
      <c r="A4404" s="7" t="s">
        <v>5989</v>
      </c>
      <c r="B4404" s="7">
        <v>7.7</v>
      </c>
    </row>
    <row r="4405" spans="1:2">
      <c r="A4405" s="8" t="s">
        <v>8556</v>
      </c>
      <c r="B4405" s="8">
        <v>5.7</v>
      </c>
    </row>
    <row r="4406" spans="1:2">
      <c r="A4406" s="7" t="s">
        <v>210</v>
      </c>
      <c r="B4406" s="7">
        <v>6.1</v>
      </c>
    </row>
    <row r="4407" spans="1:2">
      <c r="A4407" s="8" t="s">
        <v>4525</v>
      </c>
      <c r="B4407" s="8">
        <v>5.9</v>
      </c>
    </row>
    <row r="4408" spans="1:2">
      <c r="A4408" s="7" t="s">
        <v>3780</v>
      </c>
      <c r="B4408" s="7">
        <v>7.1</v>
      </c>
    </row>
    <row r="4409" spans="1:2">
      <c r="A4409" s="8" t="s">
        <v>50</v>
      </c>
      <c r="B4409" s="8">
        <v>6.6</v>
      </c>
    </row>
    <row r="4410" spans="1:2">
      <c r="A4410" s="7" t="s">
        <v>50</v>
      </c>
      <c r="B4410" s="7">
        <v>6.3</v>
      </c>
    </row>
    <row r="4411" spans="1:2">
      <c r="A4411" s="8" t="s">
        <v>919</v>
      </c>
      <c r="B4411" s="8">
        <v>6.9</v>
      </c>
    </row>
    <row r="4412" spans="1:2">
      <c r="A4412" s="7" t="s">
        <v>210</v>
      </c>
      <c r="B4412" s="7">
        <v>7.1</v>
      </c>
    </row>
    <row r="4413" spans="1:2">
      <c r="A4413" s="8" t="s">
        <v>9999</v>
      </c>
      <c r="B4413" s="8">
        <v>7.8</v>
      </c>
    </row>
    <row r="4414" spans="1:2">
      <c r="A4414" s="7" t="s">
        <v>1411</v>
      </c>
      <c r="B4414" s="7">
        <v>6.5</v>
      </c>
    </row>
    <row r="4415" spans="1:2">
      <c r="A4415" s="8" t="s">
        <v>1757</v>
      </c>
      <c r="B4415" s="8">
        <v>8.3000000000000007</v>
      </c>
    </row>
    <row r="4416" spans="1:2">
      <c r="A4416" s="7" t="s">
        <v>6423</v>
      </c>
      <c r="B4416" s="7">
        <v>7.7</v>
      </c>
    </row>
    <row r="4417" spans="1:2">
      <c r="A4417" s="8" t="s">
        <v>1540</v>
      </c>
      <c r="B4417" s="8">
        <v>7.3</v>
      </c>
    </row>
    <row r="4418" spans="1:2">
      <c r="A4418" s="7" t="s">
        <v>3395</v>
      </c>
      <c r="B4418" s="7">
        <v>4.5999999999999996</v>
      </c>
    </row>
    <row r="4419" spans="1:2">
      <c r="A4419" s="8" t="s">
        <v>1953</v>
      </c>
      <c r="B4419" s="8">
        <v>7.6</v>
      </c>
    </row>
    <row r="4420" spans="1:2">
      <c r="A4420" s="7" t="s">
        <v>8046</v>
      </c>
      <c r="B4420" s="7">
        <v>7.3</v>
      </c>
    </row>
    <row r="4421" spans="1:2">
      <c r="A4421" s="8" t="s">
        <v>1781</v>
      </c>
      <c r="B4421" s="8">
        <v>6.9</v>
      </c>
    </row>
    <row r="4422" spans="1:2">
      <c r="A4422" s="7" t="s">
        <v>2117</v>
      </c>
      <c r="B4422" s="7">
        <v>6.2</v>
      </c>
    </row>
    <row r="4423" spans="1:2">
      <c r="A4423" s="8" t="s">
        <v>1673</v>
      </c>
      <c r="B4423" s="8">
        <v>6.2</v>
      </c>
    </row>
    <row r="4424" spans="1:2">
      <c r="A4424" s="7" t="s">
        <v>59</v>
      </c>
      <c r="B4424" s="7">
        <v>8.1999999999999993</v>
      </c>
    </row>
    <row r="4425" spans="1:2">
      <c r="A4425" s="8" t="s">
        <v>3382</v>
      </c>
      <c r="B4425" s="8">
        <v>7.6</v>
      </c>
    </row>
    <row r="4426" spans="1:2">
      <c r="A4426" s="7" t="s">
        <v>50</v>
      </c>
      <c r="B4426" s="7">
        <v>6.1</v>
      </c>
    </row>
    <row r="4427" spans="1:2">
      <c r="A4427" s="8" t="s">
        <v>919</v>
      </c>
      <c r="B4427" s="8">
        <v>6.4</v>
      </c>
    </row>
    <row r="4428" spans="1:2">
      <c r="A4428" s="7" t="s">
        <v>1673</v>
      </c>
      <c r="B4428" s="7">
        <v>6.8</v>
      </c>
    </row>
    <row r="4429" spans="1:2">
      <c r="A4429" s="8" t="s">
        <v>223</v>
      </c>
      <c r="B4429" s="8">
        <v>5.9</v>
      </c>
    </row>
    <row r="4430" spans="1:2">
      <c r="A4430" s="7" t="s">
        <v>2166</v>
      </c>
      <c r="B4430" s="7">
        <v>7.6</v>
      </c>
    </row>
    <row r="4431" spans="1:2">
      <c r="A4431" s="8" t="s">
        <v>50</v>
      </c>
      <c r="B4431" s="8">
        <v>7.4</v>
      </c>
    </row>
    <row r="4432" spans="1:2">
      <c r="A4432" s="7" t="s">
        <v>69</v>
      </c>
      <c r="B4432" s="7">
        <v>7</v>
      </c>
    </row>
    <row r="4433" spans="1:2">
      <c r="A4433" s="8" t="s">
        <v>2836</v>
      </c>
      <c r="B4433" s="8">
        <v>6.6</v>
      </c>
    </row>
    <row r="4434" spans="1:2">
      <c r="A4434" s="7" t="s">
        <v>210</v>
      </c>
      <c r="B4434" s="7">
        <v>6.7</v>
      </c>
    </row>
    <row r="4435" spans="1:2">
      <c r="A4435" s="8" t="s">
        <v>2886</v>
      </c>
      <c r="B4435" s="8">
        <v>7</v>
      </c>
    </row>
    <row r="4436" spans="1:2">
      <c r="A4436" s="7" t="s">
        <v>210</v>
      </c>
      <c r="B4436" s="7">
        <v>6.6</v>
      </c>
    </row>
    <row r="4437" spans="1:2">
      <c r="A4437" s="8" t="s">
        <v>330</v>
      </c>
      <c r="B4437" s="8">
        <v>6.3</v>
      </c>
    </row>
    <row r="4438" spans="1:2">
      <c r="A4438" s="7" t="s">
        <v>13542</v>
      </c>
      <c r="B4438" s="7">
        <v>7.3</v>
      </c>
    </row>
    <row r="4439" spans="1:2">
      <c r="A4439" s="8" t="s">
        <v>3395</v>
      </c>
      <c r="B4439" s="8">
        <v>6.9</v>
      </c>
    </row>
    <row r="4440" spans="1:2">
      <c r="A4440" s="7" t="s">
        <v>210</v>
      </c>
      <c r="B4440" s="7">
        <v>7.2</v>
      </c>
    </row>
    <row r="4441" spans="1:2">
      <c r="A4441" s="8" t="s">
        <v>1463</v>
      </c>
      <c r="B4441" s="8">
        <v>6.7</v>
      </c>
    </row>
    <row r="4442" spans="1:2">
      <c r="A4442" s="7" t="s">
        <v>123</v>
      </c>
      <c r="B4442" s="7">
        <v>6.4</v>
      </c>
    </row>
    <row r="4443" spans="1:2">
      <c r="A4443" s="8" t="s">
        <v>4153</v>
      </c>
      <c r="B4443" s="8">
        <v>6.4</v>
      </c>
    </row>
    <row r="4444" spans="1:2">
      <c r="A4444" s="7" t="s">
        <v>2248</v>
      </c>
      <c r="B4444" s="7">
        <v>6.8</v>
      </c>
    </row>
    <row r="4445" spans="1:2">
      <c r="A4445" s="8" t="s">
        <v>3395</v>
      </c>
      <c r="B4445" s="8">
        <v>7.6</v>
      </c>
    </row>
    <row r="4446" spans="1:2">
      <c r="A4446" s="7" t="s">
        <v>1953</v>
      </c>
      <c r="B4446" s="7">
        <v>7.7</v>
      </c>
    </row>
    <row r="4447" spans="1:2">
      <c r="A4447" s="8" t="s">
        <v>50</v>
      </c>
      <c r="B4447" s="8">
        <v>5.8</v>
      </c>
    </row>
    <row r="4448" spans="1:2">
      <c r="A4448" s="7" t="s">
        <v>2117</v>
      </c>
      <c r="B4448" s="7">
        <v>6.7</v>
      </c>
    </row>
    <row r="4449" spans="1:2">
      <c r="A4449" s="8" t="s">
        <v>4099</v>
      </c>
      <c r="B4449" s="8">
        <v>6.8</v>
      </c>
    </row>
    <row r="4450" spans="1:2">
      <c r="A4450" s="7" t="s">
        <v>2799</v>
      </c>
      <c r="B4450" s="7">
        <v>6.4</v>
      </c>
    </row>
    <row r="4451" spans="1:2">
      <c r="A4451" s="8" t="s">
        <v>9824</v>
      </c>
      <c r="B4451" s="8">
        <v>7</v>
      </c>
    </row>
    <row r="4452" spans="1:2">
      <c r="A4452" s="7" t="s">
        <v>5206</v>
      </c>
      <c r="B4452" s="7">
        <v>6.6</v>
      </c>
    </row>
    <row r="4453" spans="1:2">
      <c r="A4453" s="8" t="s">
        <v>3780</v>
      </c>
      <c r="B4453" s="8">
        <v>8.1</v>
      </c>
    </row>
    <row r="4454" spans="1:2">
      <c r="A4454" s="7" t="s">
        <v>330</v>
      </c>
      <c r="B4454" s="7">
        <v>7.2</v>
      </c>
    </row>
    <row r="4455" spans="1:2">
      <c r="A4455" s="8" t="s">
        <v>1540</v>
      </c>
      <c r="B4455" s="8">
        <v>7.2</v>
      </c>
    </row>
    <row r="4456" spans="1:2">
      <c r="A4456" s="7" t="s">
        <v>6389</v>
      </c>
      <c r="B4456" s="7">
        <v>8</v>
      </c>
    </row>
    <row r="4457" spans="1:2">
      <c r="A4457" s="8" t="s">
        <v>460</v>
      </c>
      <c r="B4457" s="8">
        <v>6.5</v>
      </c>
    </row>
    <row r="4458" spans="1:2">
      <c r="A4458" s="7" t="s">
        <v>330</v>
      </c>
      <c r="B4458" s="7">
        <v>7.3</v>
      </c>
    </row>
    <row r="4459" spans="1:2">
      <c r="A4459" s="8" t="s">
        <v>554</v>
      </c>
      <c r="B4459" s="8">
        <v>6.1</v>
      </c>
    </row>
    <row r="4460" spans="1:2">
      <c r="A4460" s="7" t="s">
        <v>69</v>
      </c>
      <c r="B4460" s="7">
        <v>6.6</v>
      </c>
    </row>
    <row r="4461" spans="1:2">
      <c r="A4461" s="8" t="s">
        <v>69</v>
      </c>
      <c r="B4461" s="8">
        <v>7.8</v>
      </c>
    </row>
    <row r="4462" spans="1:2">
      <c r="A4462" s="7" t="s">
        <v>919</v>
      </c>
      <c r="B4462" s="7">
        <v>8.1999999999999993</v>
      </c>
    </row>
    <row r="4463" spans="1:2">
      <c r="A4463" s="8" t="s">
        <v>69</v>
      </c>
      <c r="B4463" s="8">
        <v>7.8</v>
      </c>
    </row>
    <row r="4464" spans="1:2">
      <c r="A4464" s="7" t="s">
        <v>2519</v>
      </c>
      <c r="B4464" s="7">
        <v>7.2</v>
      </c>
    </row>
    <row r="4465" spans="1:2">
      <c r="A4465" s="8" t="s">
        <v>5774</v>
      </c>
      <c r="B4465" s="8">
        <v>7.6</v>
      </c>
    </row>
    <row r="4466" spans="1:2">
      <c r="A4466" s="7" t="s">
        <v>9884</v>
      </c>
      <c r="B4466" s="7">
        <v>7.1</v>
      </c>
    </row>
    <row r="4467" spans="1:2">
      <c r="A4467" s="8" t="s">
        <v>9283</v>
      </c>
      <c r="B4467" s="8">
        <v>7.2</v>
      </c>
    </row>
    <row r="4468" spans="1:2">
      <c r="A4468" s="7" t="s">
        <v>7713</v>
      </c>
      <c r="B4468" s="7">
        <v>7.5</v>
      </c>
    </row>
    <row r="4469" spans="1:2">
      <c r="A4469" s="8" t="s">
        <v>50</v>
      </c>
      <c r="B4469" s="8">
        <v>6.4</v>
      </c>
    </row>
    <row r="4470" spans="1:2">
      <c r="A4470" s="7" t="s">
        <v>17306</v>
      </c>
      <c r="B4470" s="7">
        <v>7.9</v>
      </c>
    </row>
    <row r="4471" spans="1:2">
      <c r="A4471" s="8" t="s">
        <v>3395</v>
      </c>
      <c r="B4471" s="8">
        <v>6</v>
      </c>
    </row>
    <row r="4472" spans="1:2">
      <c r="A4472" s="7" t="s">
        <v>3817</v>
      </c>
      <c r="B4472" s="7">
        <v>5.0999999999999996</v>
      </c>
    </row>
    <row r="4473" spans="1:2">
      <c r="A4473" s="8" t="s">
        <v>3395</v>
      </c>
      <c r="B4473" s="8">
        <v>8</v>
      </c>
    </row>
    <row r="4474" spans="1:2">
      <c r="A4474" s="7" t="s">
        <v>50</v>
      </c>
      <c r="B4474" s="7">
        <v>6.6</v>
      </c>
    </row>
    <row r="4475" spans="1:2">
      <c r="A4475" s="8" t="s">
        <v>3395</v>
      </c>
      <c r="B4475" s="8">
        <v>8.6999999999999993</v>
      </c>
    </row>
    <row r="4476" spans="1:2">
      <c r="A4476" s="7" t="s">
        <v>5870</v>
      </c>
      <c r="B4476" s="7">
        <v>7.4</v>
      </c>
    </row>
    <row r="4477" spans="1:2">
      <c r="A4477" s="8" t="s">
        <v>5870</v>
      </c>
      <c r="B4477" s="8">
        <v>7.4</v>
      </c>
    </row>
    <row r="4478" spans="1:2">
      <c r="A4478" s="7" t="s">
        <v>848</v>
      </c>
      <c r="B4478" s="7">
        <v>6.7</v>
      </c>
    </row>
    <row r="4479" spans="1:2">
      <c r="A4479" s="8" t="s">
        <v>4803</v>
      </c>
      <c r="B4479" s="8">
        <v>7.7</v>
      </c>
    </row>
    <row r="4480" spans="1:2">
      <c r="A4480" s="7" t="s">
        <v>1673</v>
      </c>
      <c r="B4480" s="7">
        <v>7.1</v>
      </c>
    </row>
    <row r="4481" spans="1:2">
      <c r="A4481" s="8" t="s">
        <v>1360</v>
      </c>
      <c r="B4481" s="8">
        <v>7</v>
      </c>
    </row>
    <row r="4482" spans="1:2">
      <c r="A4482" s="7" t="s">
        <v>5260</v>
      </c>
      <c r="B4482" s="7">
        <v>7.4</v>
      </c>
    </row>
    <row r="4483" spans="1:2">
      <c r="A4483" s="8" t="s">
        <v>1673</v>
      </c>
      <c r="B4483" s="8">
        <v>7</v>
      </c>
    </row>
    <row r="4484" spans="1:2">
      <c r="A4484" s="7" t="s">
        <v>1116</v>
      </c>
      <c r="B4484" s="7">
        <v>5.4</v>
      </c>
    </row>
    <row r="4485" spans="1:2">
      <c r="A4485" s="8" t="s">
        <v>50</v>
      </c>
      <c r="B4485" s="8">
        <v>6.1</v>
      </c>
    </row>
    <row r="4486" spans="1:2">
      <c r="A4486" s="7" t="s">
        <v>2669</v>
      </c>
      <c r="B4486" s="7">
        <v>8.1</v>
      </c>
    </row>
    <row r="4487" spans="1:2">
      <c r="A4487" s="8" t="s">
        <v>210</v>
      </c>
      <c r="B4487" s="8">
        <v>7.8</v>
      </c>
    </row>
    <row r="4488" spans="1:2">
      <c r="A4488" s="7" t="s">
        <v>1630</v>
      </c>
      <c r="B4488" s="7">
        <v>7.6</v>
      </c>
    </row>
    <row r="4489" spans="1:2">
      <c r="A4489" s="8" t="s">
        <v>50</v>
      </c>
      <c r="B4489" s="8">
        <v>7.4</v>
      </c>
    </row>
    <row r="4490" spans="1:2">
      <c r="A4490" s="7" t="s">
        <v>3780</v>
      </c>
      <c r="B4490" s="7">
        <v>7.7</v>
      </c>
    </row>
    <row r="4491" spans="1:2">
      <c r="A4491" s="8" t="s">
        <v>4430</v>
      </c>
      <c r="B4491" s="8">
        <v>7.3</v>
      </c>
    </row>
    <row r="4492" spans="1:2">
      <c r="A4492" s="7" t="s">
        <v>4061</v>
      </c>
      <c r="B4492" s="7">
        <v>4.7</v>
      </c>
    </row>
    <row r="4493" spans="1:2">
      <c r="A4493" s="8" t="s">
        <v>1013</v>
      </c>
      <c r="B4493" s="8">
        <v>7.3</v>
      </c>
    </row>
    <row r="4494" spans="1:2">
      <c r="A4494" s="7" t="s">
        <v>3395</v>
      </c>
      <c r="B4494" s="7">
        <v>7.5</v>
      </c>
    </row>
    <row r="4495" spans="1:2">
      <c r="A4495" s="8" t="s">
        <v>3117</v>
      </c>
      <c r="B4495" s="8">
        <v>5.9</v>
      </c>
    </row>
    <row r="4496" spans="1:2">
      <c r="A4496" s="7" t="s">
        <v>210</v>
      </c>
      <c r="B4496" s="7">
        <v>7.9</v>
      </c>
    </row>
    <row r="4497" spans="1:2">
      <c r="A4497" s="8" t="s">
        <v>5591</v>
      </c>
      <c r="B4497" s="8">
        <v>7.1</v>
      </c>
    </row>
    <row r="4498" spans="1:2">
      <c r="A4498" s="7" t="s">
        <v>10797</v>
      </c>
      <c r="B4498" s="7">
        <v>8</v>
      </c>
    </row>
    <row r="4499" spans="1:2">
      <c r="A4499" s="8" t="s">
        <v>9470</v>
      </c>
      <c r="B4499" s="8">
        <v>7.8</v>
      </c>
    </row>
    <row r="4500" spans="1:2">
      <c r="A4500" s="7" t="s">
        <v>3227</v>
      </c>
      <c r="B4500" s="7">
        <v>7</v>
      </c>
    </row>
    <row r="4501" spans="1:2">
      <c r="A4501" s="8" t="s">
        <v>7663</v>
      </c>
      <c r="B4501" s="8">
        <v>3.6</v>
      </c>
    </row>
    <row r="4502" spans="1:2">
      <c r="A4502" s="7" t="s">
        <v>3395</v>
      </c>
      <c r="B4502" s="7">
        <v>7.2</v>
      </c>
    </row>
    <row r="4503" spans="1:2">
      <c r="A4503" s="8" t="s">
        <v>3780</v>
      </c>
      <c r="B4503" s="8">
        <v>8</v>
      </c>
    </row>
    <row r="4504" spans="1:2">
      <c r="A4504" s="7" t="s">
        <v>2194</v>
      </c>
      <c r="B4504" s="7">
        <v>6</v>
      </c>
    </row>
    <row r="4505" spans="1:2">
      <c r="A4505" s="8" t="s">
        <v>2519</v>
      </c>
      <c r="B4505" s="8">
        <v>7.1</v>
      </c>
    </row>
    <row r="4506" spans="1:2">
      <c r="A4506" s="7" t="s">
        <v>1630</v>
      </c>
      <c r="B4506" s="7">
        <v>7.1</v>
      </c>
    </row>
    <row r="4507" spans="1:2">
      <c r="A4507" s="8" t="s">
        <v>2519</v>
      </c>
      <c r="B4507" s="8">
        <v>7.8</v>
      </c>
    </row>
    <row r="4508" spans="1:2">
      <c r="A4508" s="7" t="s">
        <v>5912</v>
      </c>
      <c r="B4508" s="7">
        <v>6.4</v>
      </c>
    </row>
    <row r="4509" spans="1:2">
      <c r="A4509" s="8" t="s">
        <v>8734</v>
      </c>
      <c r="B4509" s="8">
        <v>8.4</v>
      </c>
    </row>
    <row r="4510" spans="1:2">
      <c r="A4510" s="7" t="s">
        <v>2519</v>
      </c>
      <c r="B4510" s="7">
        <v>7.3</v>
      </c>
    </row>
    <row r="4511" spans="1:2">
      <c r="A4511" s="8" t="s">
        <v>31</v>
      </c>
      <c r="B4511" s="8">
        <v>8.4</v>
      </c>
    </row>
    <row r="4512" spans="1:2">
      <c r="A4512" s="7" t="s">
        <v>223</v>
      </c>
      <c r="B4512" s="7">
        <v>6.7</v>
      </c>
    </row>
    <row r="4513" spans="1:2">
      <c r="A4513" s="8" t="s">
        <v>6493</v>
      </c>
      <c r="B4513" s="8">
        <v>6.9</v>
      </c>
    </row>
    <row r="4514" spans="1:2">
      <c r="A4514" s="7" t="s">
        <v>1666</v>
      </c>
      <c r="B4514" s="7">
        <v>6.2</v>
      </c>
    </row>
    <row r="4515" spans="1:2">
      <c r="A4515" s="8" t="s">
        <v>258</v>
      </c>
      <c r="B4515" s="8">
        <v>7.5</v>
      </c>
    </row>
    <row r="4516" spans="1:2">
      <c r="A4516" s="7" t="s">
        <v>3016</v>
      </c>
      <c r="B4516" s="7">
        <v>7.8</v>
      </c>
    </row>
    <row r="4517" spans="1:2">
      <c r="A4517" s="8" t="s">
        <v>4210</v>
      </c>
      <c r="B4517" s="8">
        <v>7.4</v>
      </c>
    </row>
    <row r="4518" spans="1:2">
      <c r="A4518" s="7" t="s">
        <v>210</v>
      </c>
      <c r="B4518" s="7">
        <v>7.7</v>
      </c>
    </row>
    <row r="4519" spans="1:2">
      <c r="A4519" s="8" t="s">
        <v>1463</v>
      </c>
      <c r="B4519" s="8">
        <v>7.6</v>
      </c>
    </row>
    <row r="4520" spans="1:2">
      <c r="A4520" s="7" t="s">
        <v>3567</v>
      </c>
      <c r="B4520" s="7">
        <v>7.9</v>
      </c>
    </row>
    <row r="4521" spans="1:2">
      <c r="A4521" s="8" t="s">
        <v>5926</v>
      </c>
      <c r="B4521" s="8">
        <v>8.1</v>
      </c>
    </row>
    <row r="4522" spans="1:2">
      <c r="A4522" s="7" t="s">
        <v>3395</v>
      </c>
      <c r="B4522" s="7">
        <v>7.4</v>
      </c>
    </row>
    <row r="4523" spans="1:2">
      <c r="A4523" s="8" t="s">
        <v>773</v>
      </c>
      <c r="B4523" s="8">
        <v>7.2</v>
      </c>
    </row>
    <row r="4524" spans="1:2">
      <c r="A4524" s="7" t="s">
        <v>7222</v>
      </c>
      <c r="B4524" s="7">
        <v>8.6999999999999993</v>
      </c>
    </row>
    <row r="4525" spans="1:2">
      <c r="A4525" s="8" t="s">
        <v>1217</v>
      </c>
      <c r="B4525" s="8">
        <v>7.1</v>
      </c>
    </row>
    <row r="4526" spans="1:2">
      <c r="A4526" s="7" t="s">
        <v>210</v>
      </c>
      <c r="B4526" s="7">
        <v>5.0999999999999996</v>
      </c>
    </row>
    <row r="4527" spans="1:2">
      <c r="A4527" s="8" t="s">
        <v>2836</v>
      </c>
      <c r="B4527" s="8">
        <v>6.6</v>
      </c>
    </row>
    <row r="4528" spans="1:2">
      <c r="A4528" s="7" t="s">
        <v>6505</v>
      </c>
      <c r="B4528" s="7">
        <v>6.8</v>
      </c>
    </row>
    <row r="4529" spans="1:2">
      <c r="A4529" s="8" t="s">
        <v>4465</v>
      </c>
      <c r="B4529" s="8">
        <v>6.3</v>
      </c>
    </row>
    <row r="4530" spans="1:2">
      <c r="A4530" s="7" t="s">
        <v>5496</v>
      </c>
      <c r="B4530" s="7">
        <v>6.5</v>
      </c>
    </row>
    <row r="4531" spans="1:2">
      <c r="A4531" s="8" t="s">
        <v>1933</v>
      </c>
      <c r="B4531" s="8">
        <v>6.7</v>
      </c>
    </row>
    <row r="4532" spans="1:2">
      <c r="A4532" s="7" t="s">
        <v>8046</v>
      </c>
      <c r="B4532" s="7">
        <v>7.6</v>
      </c>
    </row>
    <row r="4533" spans="1:2">
      <c r="A4533" s="8" t="s">
        <v>210</v>
      </c>
      <c r="B4533" s="8">
        <v>7.5</v>
      </c>
    </row>
    <row r="4534" spans="1:2">
      <c r="A4534" s="7" t="s">
        <v>4692</v>
      </c>
      <c r="B4534" s="7">
        <v>6.3</v>
      </c>
    </row>
    <row r="4535" spans="1:2">
      <c r="A4535" s="8" t="s">
        <v>2675</v>
      </c>
      <c r="B4535" s="8">
        <v>6.7</v>
      </c>
    </row>
    <row r="4536" spans="1:2">
      <c r="A4536" s="7" t="s">
        <v>210</v>
      </c>
      <c r="B4536" s="7">
        <v>6.5</v>
      </c>
    </row>
    <row r="4537" spans="1:2">
      <c r="A4537" s="8" t="s">
        <v>2117</v>
      </c>
      <c r="B4537" s="8">
        <v>7.1</v>
      </c>
    </row>
    <row r="4538" spans="1:2">
      <c r="A4538" s="7" t="s">
        <v>210</v>
      </c>
      <c r="B4538" s="7">
        <v>7.1</v>
      </c>
    </row>
    <row r="4539" spans="1:2">
      <c r="A4539" s="8" t="s">
        <v>50</v>
      </c>
      <c r="B4539" s="8">
        <v>7.6</v>
      </c>
    </row>
    <row r="4540" spans="1:2">
      <c r="A4540" s="7" t="s">
        <v>4210</v>
      </c>
      <c r="B4540" s="7">
        <v>7.5</v>
      </c>
    </row>
    <row r="4541" spans="1:2">
      <c r="A4541" s="8" t="s">
        <v>919</v>
      </c>
      <c r="B4541" s="8">
        <v>6.2</v>
      </c>
    </row>
    <row r="4542" spans="1:2">
      <c r="A4542" s="7" t="s">
        <v>2836</v>
      </c>
      <c r="B4542" s="7">
        <v>7</v>
      </c>
    </row>
    <row r="4543" spans="1:2">
      <c r="A4543" s="8" t="s">
        <v>223</v>
      </c>
      <c r="B4543" s="8">
        <v>5.4</v>
      </c>
    </row>
    <row r="4544" spans="1:2">
      <c r="A4544" s="7" t="s">
        <v>4661</v>
      </c>
      <c r="B4544" s="7">
        <v>7.3</v>
      </c>
    </row>
    <row r="4545" spans="1:2">
      <c r="A4545" s="8" t="s">
        <v>1841</v>
      </c>
      <c r="B4545" s="8">
        <v>7.7</v>
      </c>
    </row>
    <row r="4546" spans="1:2">
      <c r="A4546" s="7" t="s">
        <v>210</v>
      </c>
      <c r="B4546" s="7">
        <v>7.8</v>
      </c>
    </row>
    <row r="4547" spans="1:2">
      <c r="A4547" s="8" t="s">
        <v>5496</v>
      </c>
      <c r="B4547" s="8">
        <v>7.4</v>
      </c>
    </row>
    <row r="4548" spans="1:2">
      <c r="A4548" s="7" t="s">
        <v>1540</v>
      </c>
      <c r="B4548" s="7">
        <v>8.1999999999999993</v>
      </c>
    </row>
    <row r="4549" spans="1:2">
      <c r="A4549" s="8" t="s">
        <v>1927</v>
      </c>
      <c r="B4549" s="8">
        <v>8.6999999999999993</v>
      </c>
    </row>
    <row r="4550" spans="1:2">
      <c r="A4550" s="7" t="s">
        <v>4282</v>
      </c>
      <c r="B4550" s="7">
        <v>7</v>
      </c>
    </row>
    <row r="4551" spans="1:2">
      <c r="A4551" s="8" t="s">
        <v>1953</v>
      </c>
      <c r="B4551" s="8">
        <v>7.1</v>
      </c>
    </row>
    <row r="4552" spans="1:2">
      <c r="A4552" s="7" t="s">
        <v>1403</v>
      </c>
      <c r="B4552" s="7">
        <v>6.1</v>
      </c>
    </row>
    <row r="4553" spans="1:2">
      <c r="A4553" s="8" t="s">
        <v>241</v>
      </c>
      <c r="B4553" s="8">
        <v>7.3</v>
      </c>
    </row>
    <row r="4554" spans="1:2">
      <c r="A4554" s="7" t="s">
        <v>1993</v>
      </c>
      <c r="B4554" s="7">
        <v>6.7</v>
      </c>
    </row>
    <row r="4555" spans="1:2">
      <c r="A4555" s="8" t="s">
        <v>1993</v>
      </c>
      <c r="B4555" s="8">
        <v>6.7</v>
      </c>
    </row>
    <row r="4556" spans="1:2">
      <c r="A4556" s="7" t="s">
        <v>69</v>
      </c>
      <c r="B4556" s="7">
        <v>6.8</v>
      </c>
    </row>
    <row r="4557" spans="1:2">
      <c r="A4557" s="8" t="s">
        <v>50</v>
      </c>
      <c r="B4557" s="8">
        <v>6.7</v>
      </c>
    </row>
    <row r="4558" spans="1:2">
      <c r="A4558" s="7" t="s">
        <v>5926</v>
      </c>
      <c r="B4558" s="7">
        <v>7.4</v>
      </c>
    </row>
    <row r="4559" spans="1:2">
      <c r="A4559" s="8" t="s">
        <v>2519</v>
      </c>
      <c r="B4559" s="8">
        <v>7.3</v>
      </c>
    </row>
    <row r="4560" spans="1:2">
      <c r="A4560" s="7" t="s">
        <v>50</v>
      </c>
      <c r="B4560" s="7">
        <v>5.9</v>
      </c>
    </row>
    <row r="4561" spans="1:2">
      <c r="A4561" s="8" t="s">
        <v>3780</v>
      </c>
      <c r="B4561" s="8">
        <v>6.9</v>
      </c>
    </row>
    <row r="4562" spans="1:2">
      <c r="A4562" s="7" t="s">
        <v>4797</v>
      </c>
      <c r="B4562" s="7">
        <v>6.7</v>
      </c>
    </row>
    <row r="4563" spans="1:2">
      <c r="A4563" s="8" t="s">
        <v>210</v>
      </c>
      <c r="B4563" s="8">
        <v>7.7</v>
      </c>
    </row>
    <row r="4564" spans="1:2">
      <c r="A4564" s="7" t="s">
        <v>3416</v>
      </c>
      <c r="B4564" s="7">
        <v>7</v>
      </c>
    </row>
    <row r="4565" spans="1:2">
      <c r="A4565" s="8" t="s">
        <v>1916</v>
      </c>
      <c r="B4565" s="8">
        <v>7.5</v>
      </c>
    </row>
    <row r="4566" spans="1:2">
      <c r="A4566" s="7" t="s">
        <v>50</v>
      </c>
      <c r="B4566" s="7">
        <v>7.4</v>
      </c>
    </row>
    <row r="4567" spans="1:2">
      <c r="A4567" s="8" t="s">
        <v>3780</v>
      </c>
      <c r="B4567" s="8">
        <v>7.2</v>
      </c>
    </row>
    <row r="4568" spans="1:2">
      <c r="A4568" s="7" t="s">
        <v>3395</v>
      </c>
      <c r="B4568" s="7">
        <v>7.3</v>
      </c>
    </row>
    <row r="4569" spans="1:2">
      <c r="A4569" s="8" t="s">
        <v>132</v>
      </c>
      <c r="B4569" s="8">
        <v>6.7</v>
      </c>
    </row>
    <row r="4570" spans="1:2">
      <c r="A4570" s="7" t="s">
        <v>3664</v>
      </c>
      <c r="B4570" s="7">
        <v>6.7</v>
      </c>
    </row>
    <row r="4571" spans="1:2">
      <c r="A4571" s="8" t="s">
        <v>3157</v>
      </c>
      <c r="B4571" s="8">
        <v>5.5</v>
      </c>
    </row>
    <row r="4572" spans="1:2">
      <c r="A4572" s="7" t="s">
        <v>11561</v>
      </c>
      <c r="B4572" s="7">
        <v>8</v>
      </c>
    </row>
    <row r="4573" spans="1:2">
      <c r="A4573" s="8" t="s">
        <v>1667</v>
      </c>
      <c r="B4573" s="8">
        <v>6.9</v>
      </c>
    </row>
    <row r="4574" spans="1:2">
      <c r="A4574" s="7" t="s">
        <v>1667</v>
      </c>
      <c r="B4574" s="7">
        <v>6.9</v>
      </c>
    </row>
    <row r="4575" spans="1:2">
      <c r="A4575" s="8" t="s">
        <v>3395</v>
      </c>
      <c r="B4575" s="8">
        <v>6.3</v>
      </c>
    </row>
    <row r="4576" spans="1:2">
      <c r="A4576" s="7" t="s">
        <v>4471</v>
      </c>
      <c r="B4576" s="7">
        <v>6.1</v>
      </c>
    </row>
    <row r="4577" spans="1:2">
      <c r="A4577" s="8" t="s">
        <v>643</v>
      </c>
      <c r="B4577" s="8">
        <v>8.6999999999999993</v>
      </c>
    </row>
    <row r="4578" spans="1:2">
      <c r="A4578" s="7" t="s">
        <v>31</v>
      </c>
      <c r="B4578" s="7">
        <v>6.5</v>
      </c>
    </row>
    <row r="4579" spans="1:2">
      <c r="A4579" s="8" t="s">
        <v>3450</v>
      </c>
      <c r="B4579" s="8">
        <v>5.9</v>
      </c>
    </row>
    <row r="4580" spans="1:2">
      <c r="A4580" s="7" t="s">
        <v>42</v>
      </c>
      <c r="B4580" s="7">
        <v>6.7</v>
      </c>
    </row>
    <row r="4581" spans="1:2">
      <c r="A4581" s="8" t="s">
        <v>69</v>
      </c>
      <c r="B4581" s="8">
        <v>7.8</v>
      </c>
    </row>
    <row r="4582" spans="1:2">
      <c r="A4582" s="7" t="s">
        <v>15656</v>
      </c>
      <c r="B4582" s="7">
        <v>7.7</v>
      </c>
    </row>
    <row r="4583" spans="1:2">
      <c r="A4583" s="8" t="s">
        <v>7887</v>
      </c>
      <c r="B4583" s="8">
        <v>7.6</v>
      </c>
    </row>
    <row r="4584" spans="1:2">
      <c r="A4584" s="7" t="s">
        <v>2047</v>
      </c>
      <c r="B4584" s="7">
        <v>6</v>
      </c>
    </row>
    <row r="4585" spans="1:2">
      <c r="A4585" s="8" t="s">
        <v>4901</v>
      </c>
      <c r="B4585" s="8">
        <v>6.5</v>
      </c>
    </row>
    <row r="4586" spans="1:2">
      <c r="A4586" s="7" t="s">
        <v>5530</v>
      </c>
      <c r="B4586" s="7">
        <v>5</v>
      </c>
    </row>
    <row r="4587" spans="1:2">
      <c r="A4587" s="8" t="s">
        <v>2117</v>
      </c>
      <c r="B4587" s="8">
        <v>6.4</v>
      </c>
    </row>
    <row r="4588" spans="1:2">
      <c r="A4588" s="7" t="s">
        <v>4061</v>
      </c>
      <c r="B4588" s="7">
        <v>8.5</v>
      </c>
    </row>
    <row r="4589" spans="1:2">
      <c r="A4589" s="8" t="s">
        <v>210</v>
      </c>
      <c r="B4589" s="8">
        <v>7.6</v>
      </c>
    </row>
    <row r="4590" spans="1:2">
      <c r="A4590" s="7" t="s">
        <v>7029</v>
      </c>
      <c r="B4590" s="7">
        <v>6.1</v>
      </c>
    </row>
    <row r="4591" spans="1:2">
      <c r="A4591" s="8" t="s">
        <v>460</v>
      </c>
      <c r="B4591" s="8">
        <v>8</v>
      </c>
    </row>
    <row r="4592" spans="1:2">
      <c r="A4592" s="7" t="s">
        <v>3674</v>
      </c>
      <c r="B4592" s="7">
        <v>7.2</v>
      </c>
    </row>
    <row r="4593" spans="1:2">
      <c r="A4593" s="8" t="s">
        <v>694</v>
      </c>
      <c r="B4593" s="8">
        <v>6.6</v>
      </c>
    </row>
    <row r="4594" spans="1:2">
      <c r="A4594" s="7" t="s">
        <v>1718</v>
      </c>
      <c r="B4594" s="7">
        <v>6.6</v>
      </c>
    </row>
    <row r="4595" spans="1:2">
      <c r="A4595" s="8" t="s">
        <v>567</v>
      </c>
      <c r="B4595" s="8">
        <v>6.1</v>
      </c>
    </row>
    <row r="4596" spans="1:2">
      <c r="A4596" s="7" t="s">
        <v>4061</v>
      </c>
      <c r="B4596" s="7">
        <v>7.6</v>
      </c>
    </row>
    <row r="4597" spans="1:2">
      <c r="A4597" s="8" t="s">
        <v>330</v>
      </c>
      <c r="B4597" s="8">
        <v>6.3</v>
      </c>
    </row>
    <row r="4598" spans="1:2">
      <c r="A4598" s="7" t="s">
        <v>6405</v>
      </c>
      <c r="B4598" s="7">
        <v>3.4</v>
      </c>
    </row>
    <row r="4599" spans="1:2">
      <c r="A4599" s="8" t="s">
        <v>2166</v>
      </c>
      <c r="B4599" s="8">
        <v>6.7</v>
      </c>
    </row>
    <row r="4600" spans="1:2">
      <c r="A4600" s="7" t="s">
        <v>1397</v>
      </c>
      <c r="B4600" s="7">
        <v>7.3</v>
      </c>
    </row>
    <row r="4601" spans="1:2">
      <c r="A4601" s="8" t="s">
        <v>1673</v>
      </c>
      <c r="B4601" s="8">
        <v>6.9</v>
      </c>
    </row>
    <row r="4602" spans="1:2">
      <c r="A4602" s="7" t="s">
        <v>2134</v>
      </c>
      <c r="B4602" s="7">
        <v>8.3000000000000007</v>
      </c>
    </row>
    <row r="4603" spans="1:2">
      <c r="A4603" s="8" t="s">
        <v>1927</v>
      </c>
      <c r="B4603" s="8">
        <v>7.5</v>
      </c>
    </row>
    <row r="4604" spans="1:2">
      <c r="A4604" s="7" t="s">
        <v>6634</v>
      </c>
      <c r="B4604" s="7">
        <v>8.6</v>
      </c>
    </row>
    <row r="4605" spans="1:2">
      <c r="A4605" s="8" t="s">
        <v>2134</v>
      </c>
      <c r="B4605" s="8">
        <v>8</v>
      </c>
    </row>
    <row r="4606" spans="1:2">
      <c r="A4606" s="7" t="s">
        <v>1094</v>
      </c>
      <c r="B4606" s="7">
        <v>7.4</v>
      </c>
    </row>
    <row r="4607" spans="1:2">
      <c r="A4607" s="8" t="s">
        <v>643</v>
      </c>
      <c r="B4607" s="8">
        <v>5.7</v>
      </c>
    </row>
    <row r="4608" spans="1:2">
      <c r="A4608" s="7" t="s">
        <v>643</v>
      </c>
      <c r="B4608" s="7">
        <v>7.2</v>
      </c>
    </row>
    <row r="4609" spans="1:2">
      <c r="A4609" s="8" t="s">
        <v>101</v>
      </c>
      <c r="B4609" s="8">
        <v>7.5</v>
      </c>
    </row>
    <row r="4610" spans="1:2">
      <c r="A4610" s="7" t="s">
        <v>2117</v>
      </c>
      <c r="B4610" s="7">
        <v>5.3</v>
      </c>
    </row>
    <row r="4611" spans="1:2">
      <c r="A4611" s="8" t="s">
        <v>1019</v>
      </c>
      <c r="B4611" s="8">
        <v>5.8</v>
      </c>
    </row>
    <row r="4612" spans="1:2">
      <c r="A4612" s="7" t="s">
        <v>223</v>
      </c>
      <c r="B4612" s="7">
        <v>6.7</v>
      </c>
    </row>
    <row r="4613" spans="1:2">
      <c r="A4613" s="8" t="s">
        <v>4061</v>
      </c>
      <c r="B4613" s="8">
        <v>7.3</v>
      </c>
    </row>
    <row r="4614" spans="1:2">
      <c r="A4614" s="7" t="s">
        <v>848</v>
      </c>
      <c r="B4614" s="7">
        <v>8.1</v>
      </c>
    </row>
    <row r="4615" spans="1:2">
      <c r="A4615" s="8" t="s">
        <v>1927</v>
      </c>
      <c r="B4615" s="8">
        <v>7.3</v>
      </c>
    </row>
    <row r="4616" spans="1:2">
      <c r="A4616" s="7" t="s">
        <v>6505</v>
      </c>
      <c r="B4616" s="7">
        <v>6.6</v>
      </c>
    </row>
    <row r="4617" spans="1:2">
      <c r="A4617" s="8" t="s">
        <v>6099</v>
      </c>
      <c r="B4617" s="8">
        <v>5.7</v>
      </c>
    </row>
    <row r="4618" spans="1:2">
      <c r="A4618" s="7" t="s">
        <v>8949</v>
      </c>
      <c r="B4618" s="7">
        <v>6.9</v>
      </c>
    </row>
    <row r="4619" spans="1:2">
      <c r="A4619" s="8" t="s">
        <v>10300</v>
      </c>
      <c r="B4619" s="8">
        <v>6.9</v>
      </c>
    </row>
    <row r="4620" spans="1:2">
      <c r="A4620" s="7" t="s">
        <v>210</v>
      </c>
      <c r="B4620" s="7">
        <v>7.2</v>
      </c>
    </row>
    <row r="4621" spans="1:2">
      <c r="A4621" s="8" t="s">
        <v>5374</v>
      </c>
      <c r="B4621" s="8">
        <v>6.7</v>
      </c>
    </row>
    <row r="4622" spans="1:2">
      <c r="A4622" s="7" t="s">
        <v>1524</v>
      </c>
      <c r="B4622" s="7">
        <v>6.6</v>
      </c>
    </row>
    <row r="4623" spans="1:2">
      <c r="A4623" s="8" t="s">
        <v>4465</v>
      </c>
      <c r="B4623" s="8">
        <v>7.3</v>
      </c>
    </row>
    <row r="4624" spans="1:2">
      <c r="A4624" s="7" t="s">
        <v>210</v>
      </c>
      <c r="B4624" s="7">
        <v>6.4</v>
      </c>
    </row>
    <row r="4625" spans="1:2">
      <c r="A4625" s="8" t="s">
        <v>3395</v>
      </c>
      <c r="B4625" s="8">
        <v>7.4</v>
      </c>
    </row>
    <row r="4626" spans="1:2">
      <c r="A4626" s="7" t="s">
        <v>16979</v>
      </c>
      <c r="B4626" s="7">
        <v>7.8</v>
      </c>
    </row>
    <row r="4627" spans="1:2">
      <c r="A4627" s="8" t="s">
        <v>4028</v>
      </c>
      <c r="B4627" s="8">
        <v>7.5</v>
      </c>
    </row>
    <row r="4628" spans="1:2">
      <c r="A4628" s="7" t="s">
        <v>1411</v>
      </c>
      <c r="B4628" s="7">
        <v>7.7</v>
      </c>
    </row>
    <row r="4629" spans="1:2">
      <c r="A4629" s="8" t="s">
        <v>4282</v>
      </c>
      <c r="B4629" s="8">
        <v>6.9</v>
      </c>
    </row>
    <row r="4630" spans="1:2">
      <c r="A4630" s="7" t="s">
        <v>2117</v>
      </c>
      <c r="B4630" s="7">
        <v>7.3</v>
      </c>
    </row>
    <row r="4631" spans="1:2">
      <c r="A4631" s="8" t="s">
        <v>16803</v>
      </c>
      <c r="B4631" s="8">
        <v>8.1999999999999993</v>
      </c>
    </row>
    <row r="4632" spans="1:2">
      <c r="A4632" s="7" t="s">
        <v>708</v>
      </c>
      <c r="B4632" s="7">
        <v>7.8</v>
      </c>
    </row>
    <row r="4633" spans="1:2">
      <c r="A4633" s="8" t="s">
        <v>3780</v>
      </c>
      <c r="B4633" s="8">
        <v>7.2</v>
      </c>
    </row>
    <row r="4634" spans="1:2">
      <c r="A4634" s="7" t="s">
        <v>1376</v>
      </c>
      <c r="B4634" s="7">
        <v>6.7</v>
      </c>
    </row>
    <row r="4635" spans="1:2">
      <c r="A4635" s="8" t="s">
        <v>5310</v>
      </c>
      <c r="B4635" s="8">
        <v>6.7</v>
      </c>
    </row>
    <row r="4636" spans="1:2">
      <c r="A4636" s="7" t="s">
        <v>1953</v>
      </c>
      <c r="B4636" s="7">
        <v>2.7</v>
      </c>
    </row>
    <row r="4637" spans="1:2">
      <c r="A4637" s="8" t="s">
        <v>210</v>
      </c>
      <c r="B4637" s="8">
        <v>7.8</v>
      </c>
    </row>
    <row r="4638" spans="1:2">
      <c r="A4638" s="7" t="s">
        <v>1718</v>
      </c>
      <c r="B4638" s="7">
        <v>6.6</v>
      </c>
    </row>
    <row r="4639" spans="1:2">
      <c r="A4639" s="8" t="s">
        <v>10208</v>
      </c>
      <c r="B4639" s="8">
        <v>5.4</v>
      </c>
    </row>
    <row r="4640" spans="1:2">
      <c r="A4640" s="7" t="s">
        <v>210</v>
      </c>
      <c r="B4640" s="7">
        <v>7.5</v>
      </c>
    </row>
    <row r="4641" spans="1:2">
      <c r="A4641" s="8" t="s">
        <v>1116</v>
      </c>
      <c r="B4641" s="8">
        <v>7.3</v>
      </c>
    </row>
    <row r="4642" spans="1:2">
      <c r="A4642" s="7" t="s">
        <v>1116</v>
      </c>
      <c r="B4642" s="7">
        <v>7.3</v>
      </c>
    </row>
    <row r="4643" spans="1:2">
      <c r="A4643" s="8" t="s">
        <v>6493</v>
      </c>
      <c r="B4643" s="8">
        <v>7.2</v>
      </c>
    </row>
    <row r="4644" spans="1:2">
      <c r="A4644" s="7" t="s">
        <v>4332</v>
      </c>
      <c r="B4644" s="7">
        <v>6.6</v>
      </c>
    </row>
    <row r="4645" spans="1:2">
      <c r="A4645" s="8" t="s">
        <v>2149</v>
      </c>
      <c r="B4645" s="8">
        <v>7.6</v>
      </c>
    </row>
    <row r="4646" spans="1:2">
      <c r="A4646" s="7" t="s">
        <v>2290</v>
      </c>
      <c r="B4646" s="7">
        <v>7.3</v>
      </c>
    </row>
    <row r="4647" spans="1:2">
      <c r="A4647" s="8" t="s">
        <v>13949</v>
      </c>
      <c r="B4647" s="8">
        <v>8</v>
      </c>
    </row>
    <row r="4648" spans="1:2">
      <c r="A4648" s="7" t="s">
        <v>460</v>
      </c>
      <c r="B4648" s="7">
        <v>6.5</v>
      </c>
    </row>
    <row r="4649" spans="1:2">
      <c r="A4649" s="8" t="s">
        <v>210</v>
      </c>
      <c r="B4649" s="8">
        <v>5.7</v>
      </c>
    </row>
    <row r="4650" spans="1:2">
      <c r="A4650" s="7" t="s">
        <v>3780</v>
      </c>
      <c r="B4650" s="7">
        <v>8.1999999999999993</v>
      </c>
    </row>
    <row r="4651" spans="1:2">
      <c r="A4651" s="8" t="s">
        <v>1713</v>
      </c>
      <c r="B4651" s="8">
        <v>7</v>
      </c>
    </row>
    <row r="4652" spans="1:2">
      <c r="A4652" s="7" t="s">
        <v>31</v>
      </c>
      <c r="B4652" s="7">
        <v>7.6</v>
      </c>
    </row>
    <row r="4653" spans="1:2">
      <c r="A4653" s="8" t="s">
        <v>2117</v>
      </c>
      <c r="B4653" s="8">
        <v>7.3</v>
      </c>
    </row>
    <row r="4654" spans="1:2">
      <c r="A4654" s="7" t="s">
        <v>330</v>
      </c>
      <c r="B4654" s="7">
        <v>7.2</v>
      </c>
    </row>
    <row r="4655" spans="1:2">
      <c r="A4655" s="8" t="s">
        <v>19694</v>
      </c>
      <c r="B4655" s="8">
        <v>6.6</v>
      </c>
    </row>
    <row r="4656" spans="1:2">
      <c r="A4656" s="7" t="s">
        <v>2149</v>
      </c>
      <c r="B4656" s="7">
        <v>6.1</v>
      </c>
    </row>
    <row r="4657" spans="1:2">
      <c r="A4657" s="8" t="s">
        <v>2149</v>
      </c>
      <c r="B4657" s="8">
        <v>6.1</v>
      </c>
    </row>
    <row r="4658" spans="1:2">
      <c r="A4658" s="7" t="s">
        <v>2149</v>
      </c>
      <c r="B4658" s="7">
        <v>6</v>
      </c>
    </row>
    <row r="4659" spans="1:2">
      <c r="A4659" s="8" t="s">
        <v>1933</v>
      </c>
      <c r="B4659" s="8">
        <v>6.2</v>
      </c>
    </row>
    <row r="4660" spans="1:2">
      <c r="A4660" s="7" t="s">
        <v>2128</v>
      </c>
      <c r="B4660" s="7">
        <v>4.3</v>
      </c>
    </row>
    <row r="4661" spans="1:2">
      <c r="A4661" s="8" t="s">
        <v>13268</v>
      </c>
      <c r="B4661" s="8">
        <v>6</v>
      </c>
    </row>
    <row r="4662" spans="1:2">
      <c r="A4662" s="7" t="s">
        <v>460</v>
      </c>
      <c r="B4662" s="7">
        <v>6.9</v>
      </c>
    </row>
    <row r="4663" spans="1:2">
      <c r="A4663" s="8" t="s">
        <v>2134</v>
      </c>
      <c r="B4663" s="8">
        <v>6.5</v>
      </c>
    </row>
    <row r="4664" spans="1:2">
      <c r="A4664" s="7" t="s">
        <v>210</v>
      </c>
      <c r="B4664" s="7">
        <v>6.9</v>
      </c>
    </row>
    <row r="4665" spans="1:2">
      <c r="A4665" s="8" t="s">
        <v>1540</v>
      </c>
      <c r="B4665" s="8">
        <v>7.7</v>
      </c>
    </row>
    <row r="4666" spans="1:2">
      <c r="A4666" s="7" t="s">
        <v>1725</v>
      </c>
      <c r="B4666" s="7">
        <v>7.2</v>
      </c>
    </row>
    <row r="4667" spans="1:2">
      <c r="A4667" s="8" t="s">
        <v>3395</v>
      </c>
      <c r="B4667" s="8">
        <v>6.2</v>
      </c>
    </row>
    <row r="4668" spans="1:2">
      <c r="A4668" s="7" t="s">
        <v>3334</v>
      </c>
      <c r="B4668" s="7">
        <v>6.9</v>
      </c>
    </row>
    <row r="4669" spans="1:2">
      <c r="A4669" s="8" t="s">
        <v>3551</v>
      </c>
      <c r="B4669" s="8">
        <v>7.2</v>
      </c>
    </row>
    <row r="4670" spans="1:2">
      <c r="A4670" s="7" t="s">
        <v>1718</v>
      </c>
      <c r="B4670" s="7">
        <v>8</v>
      </c>
    </row>
    <row r="4671" spans="1:2">
      <c r="A4671" s="8" t="s">
        <v>5926</v>
      </c>
      <c r="B4671" s="8">
        <v>7.1</v>
      </c>
    </row>
    <row r="4672" spans="1:2">
      <c r="A4672" s="7" t="s">
        <v>1953</v>
      </c>
      <c r="B4672" s="7">
        <v>7.9</v>
      </c>
    </row>
    <row r="4673" spans="1:2">
      <c r="A4673" s="8" t="s">
        <v>2134</v>
      </c>
      <c r="B4673" s="8">
        <v>7.8</v>
      </c>
    </row>
    <row r="4674" spans="1:2">
      <c r="A4674" s="7" t="s">
        <v>1927</v>
      </c>
      <c r="B4674" s="7">
        <v>7.4</v>
      </c>
    </row>
    <row r="4675" spans="1:2">
      <c r="A4675" s="8" t="s">
        <v>2117</v>
      </c>
      <c r="B4675" s="8">
        <v>6.5</v>
      </c>
    </row>
    <row r="4676" spans="1:2">
      <c r="A4676" s="7" t="s">
        <v>69</v>
      </c>
      <c r="B4676" s="7">
        <v>7.5</v>
      </c>
    </row>
    <row r="4677" spans="1:2">
      <c r="A4677" s="8" t="s">
        <v>210</v>
      </c>
      <c r="B4677" s="8">
        <v>7.7</v>
      </c>
    </row>
    <row r="4678" spans="1:2">
      <c r="A4678" s="7" t="s">
        <v>7945</v>
      </c>
      <c r="B4678" s="7">
        <v>5.9</v>
      </c>
    </row>
    <row r="4679" spans="1:2">
      <c r="A4679" s="8" t="s">
        <v>783</v>
      </c>
      <c r="B4679" s="8">
        <v>6.7</v>
      </c>
    </row>
    <row r="4680" spans="1:2">
      <c r="A4680" s="7" t="s">
        <v>5260</v>
      </c>
      <c r="B4680" s="7">
        <v>6.6</v>
      </c>
    </row>
    <row r="4681" spans="1:2">
      <c r="A4681" s="8" t="s">
        <v>1902</v>
      </c>
      <c r="B4681" s="8">
        <v>6.6</v>
      </c>
    </row>
    <row r="4682" spans="1:2">
      <c r="A4682" s="7" t="s">
        <v>50</v>
      </c>
      <c r="B4682" s="7">
        <v>6.8</v>
      </c>
    </row>
    <row r="4683" spans="1:2">
      <c r="A4683" s="8" t="s">
        <v>1927</v>
      </c>
      <c r="B4683" s="8">
        <v>8.3000000000000007</v>
      </c>
    </row>
    <row r="4684" spans="1:2">
      <c r="A4684" s="7" t="s">
        <v>2519</v>
      </c>
      <c r="B4684" s="7">
        <v>8.8000000000000007</v>
      </c>
    </row>
    <row r="4685" spans="1:2">
      <c r="A4685" s="8" t="s">
        <v>14994</v>
      </c>
      <c r="B4685" s="8">
        <v>8.9</v>
      </c>
    </row>
    <row r="4686" spans="1:2">
      <c r="A4686" s="7" t="s">
        <v>1013</v>
      </c>
      <c r="B4686" s="7">
        <v>7.1</v>
      </c>
    </row>
    <row r="4687" spans="1:2">
      <c r="A4687" s="8" t="s">
        <v>1927</v>
      </c>
      <c r="B4687" s="8">
        <v>9.3000000000000007</v>
      </c>
    </row>
    <row r="4688" spans="1:2">
      <c r="A4688" s="7" t="s">
        <v>1841</v>
      </c>
      <c r="B4688" s="7">
        <v>8</v>
      </c>
    </row>
    <row r="4689" spans="1:2">
      <c r="A4689" s="8" t="s">
        <v>101</v>
      </c>
      <c r="B4689" s="8">
        <v>7.8</v>
      </c>
    </row>
    <row r="4690" spans="1:2">
      <c r="A4690" s="7" t="s">
        <v>31</v>
      </c>
      <c r="B4690" s="7">
        <v>6.7</v>
      </c>
    </row>
    <row r="4691" spans="1:2">
      <c r="A4691" s="8" t="s">
        <v>2805</v>
      </c>
      <c r="B4691" s="8">
        <v>7.6</v>
      </c>
    </row>
    <row r="4692" spans="1:2">
      <c r="A4692" s="7" t="s">
        <v>31</v>
      </c>
      <c r="B4692" s="7">
        <v>6.7</v>
      </c>
    </row>
    <row r="4693" spans="1:2">
      <c r="A4693" s="8" t="s">
        <v>1479</v>
      </c>
      <c r="B4693" s="8">
        <v>7.3</v>
      </c>
    </row>
    <row r="4694" spans="1:2">
      <c r="A4694" s="7" t="s">
        <v>10456</v>
      </c>
      <c r="B4694" s="7">
        <v>6.2</v>
      </c>
    </row>
    <row r="4695" spans="1:2">
      <c r="A4695" s="8" t="s">
        <v>6185</v>
      </c>
      <c r="B4695" s="8">
        <v>7.3</v>
      </c>
    </row>
    <row r="4696" spans="1:2">
      <c r="A4696" s="7" t="s">
        <v>4370</v>
      </c>
      <c r="B4696" s="7">
        <v>3</v>
      </c>
    </row>
    <row r="4697" spans="1:2">
      <c r="A4697" s="8" t="s">
        <v>2519</v>
      </c>
      <c r="B4697" s="8">
        <v>6.7</v>
      </c>
    </row>
    <row r="4698" spans="1:2">
      <c r="A4698" s="7" t="s">
        <v>1376</v>
      </c>
      <c r="B4698" s="7">
        <v>6.4</v>
      </c>
    </row>
    <row r="4699" spans="1:2">
      <c r="A4699" s="8" t="s">
        <v>4754</v>
      </c>
      <c r="B4699" s="8">
        <v>7.4</v>
      </c>
    </row>
    <row r="4700" spans="1:2">
      <c r="A4700" s="7" t="s">
        <v>1818</v>
      </c>
      <c r="B4700" s="7">
        <v>8</v>
      </c>
    </row>
    <row r="4701" spans="1:2">
      <c r="A4701" s="8" t="s">
        <v>2300</v>
      </c>
      <c r="B4701" s="8">
        <v>7.7</v>
      </c>
    </row>
    <row r="4702" spans="1:2">
      <c r="A4702" s="7" t="s">
        <v>42</v>
      </c>
      <c r="B4702" s="7">
        <v>8.1</v>
      </c>
    </row>
    <row r="4703" spans="1:2">
      <c r="A4703" s="8" t="s">
        <v>1666</v>
      </c>
      <c r="B4703" s="8">
        <v>6.3</v>
      </c>
    </row>
    <row r="4704" spans="1:2">
      <c r="A4704" s="7" t="s">
        <v>3395</v>
      </c>
      <c r="B4704" s="7">
        <v>7.5</v>
      </c>
    </row>
    <row r="4705" spans="1:2">
      <c r="A4705" s="8" t="s">
        <v>210</v>
      </c>
      <c r="B4705" s="8">
        <v>7.3</v>
      </c>
    </row>
    <row r="4706" spans="1:2">
      <c r="A4706" s="7" t="s">
        <v>210</v>
      </c>
      <c r="B4706" s="7">
        <v>7.3</v>
      </c>
    </row>
    <row r="4707" spans="1:2">
      <c r="A4707" s="8" t="s">
        <v>31</v>
      </c>
      <c r="B4707" s="8">
        <v>7.2</v>
      </c>
    </row>
    <row r="4708" spans="1:2">
      <c r="A4708" s="7" t="s">
        <v>50</v>
      </c>
      <c r="B4708" s="7">
        <v>7.8</v>
      </c>
    </row>
    <row r="4709" spans="1:2">
      <c r="A4709" s="8" t="s">
        <v>50</v>
      </c>
      <c r="B4709" s="8">
        <v>7.8</v>
      </c>
    </row>
    <row r="4710" spans="1:2">
      <c r="A4710" s="7" t="s">
        <v>1666</v>
      </c>
      <c r="B4710" s="7">
        <v>5.3</v>
      </c>
    </row>
    <row r="4711" spans="1:2">
      <c r="A4711" s="8" t="s">
        <v>1411</v>
      </c>
      <c r="B4711" s="8">
        <v>8.1999999999999993</v>
      </c>
    </row>
    <row r="4712" spans="1:2">
      <c r="A4712" s="7" t="s">
        <v>4028</v>
      </c>
      <c r="B4712" s="7">
        <v>6.9</v>
      </c>
    </row>
    <row r="4713" spans="1:2">
      <c r="A4713" s="8" t="s">
        <v>210</v>
      </c>
      <c r="B4713" s="8">
        <v>6.7</v>
      </c>
    </row>
    <row r="4714" spans="1:2">
      <c r="A4714" s="7" t="s">
        <v>2117</v>
      </c>
      <c r="B4714" s="7">
        <v>6.5</v>
      </c>
    </row>
    <row r="4715" spans="1:2">
      <c r="A4715" s="8" t="s">
        <v>132</v>
      </c>
      <c r="B4715" s="8">
        <v>8</v>
      </c>
    </row>
    <row r="4716" spans="1:2">
      <c r="A4716" s="7" t="s">
        <v>77</v>
      </c>
      <c r="B4716" s="7">
        <v>6.9</v>
      </c>
    </row>
    <row r="4717" spans="1:2">
      <c r="A4717" s="8" t="s">
        <v>1630</v>
      </c>
      <c r="B4717" s="8">
        <v>8</v>
      </c>
    </row>
    <row r="4718" spans="1:2">
      <c r="A4718" s="7" t="s">
        <v>1902</v>
      </c>
      <c r="B4718" s="7">
        <v>7.4</v>
      </c>
    </row>
    <row r="4719" spans="1:2">
      <c r="A4719" s="8" t="s">
        <v>8046</v>
      </c>
      <c r="B4719" s="8">
        <v>7.8</v>
      </c>
    </row>
    <row r="4720" spans="1:2">
      <c r="A4720" s="7" t="s">
        <v>69</v>
      </c>
      <c r="B4720" s="7">
        <v>7.3</v>
      </c>
    </row>
    <row r="4721" spans="1:2">
      <c r="A4721" s="8" t="s">
        <v>69</v>
      </c>
      <c r="B4721" s="8">
        <v>7.1</v>
      </c>
    </row>
    <row r="4722" spans="1:2">
      <c r="A4722" s="7" t="s">
        <v>50</v>
      </c>
      <c r="B4722" s="7">
        <v>8</v>
      </c>
    </row>
    <row r="4723" spans="1:2">
      <c r="A4723" s="8" t="s">
        <v>50</v>
      </c>
      <c r="B4723" s="8">
        <v>8</v>
      </c>
    </row>
    <row r="4724" spans="1:2">
      <c r="A4724" s="7" t="s">
        <v>3395</v>
      </c>
      <c r="B4724" s="7">
        <v>7.1</v>
      </c>
    </row>
    <row r="4725" spans="1:2">
      <c r="A4725" s="8" t="s">
        <v>3395</v>
      </c>
      <c r="B4725" s="8">
        <v>6.4</v>
      </c>
    </row>
    <row r="4726" spans="1:2">
      <c r="A4726" s="7" t="s">
        <v>9024</v>
      </c>
      <c r="B4726" s="7">
        <v>6.1</v>
      </c>
    </row>
    <row r="4727" spans="1:2">
      <c r="A4727" s="8" t="s">
        <v>1953</v>
      </c>
      <c r="B4727" s="8">
        <v>6.6</v>
      </c>
    </row>
    <row r="4728" spans="1:2">
      <c r="A4728" s="7" t="s">
        <v>7235</v>
      </c>
      <c r="B4728" s="7">
        <v>7.2</v>
      </c>
    </row>
    <row r="4729" spans="1:2">
      <c r="A4729" s="8" t="s">
        <v>3395</v>
      </c>
      <c r="B4729" s="8">
        <v>7.3</v>
      </c>
    </row>
    <row r="4730" spans="1:2">
      <c r="A4730" s="7" t="s">
        <v>3780</v>
      </c>
      <c r="B4730" s="7">
        <v>8.1</v>
      </c>
    </row>
    <row r="4731" spans="1:2">
      <c r="A4731" s="8" t="s">
        <v>2805</v>
      </c>
      <c r="B4731" s="8">
        <v>7.3</v>
      </c>
    </row>
    <row r="4732" spans="1:2">
      <c r="A4732" s="7" t="s">
        <v>14994</v>
      </c>
      <c r="B4732" s="7">
        <v>8.6</v>
      </c>
    </row>
    <row r="4733" spans="1:2">
      <c r="A4733" s="8" t="s">
        <v>4163</v>
      </c>
      <c r="B4733" s="8">
        <v>6.4</v>
      </c>
    </row>
    <row r="4734" spans="1:2">
      <c r="A4734" s="7" t="s">
        <v>210</v>
      </c>
      <c r="B4734" s="7">
        <v>7.3</v>
      </c>
    </row>
    <row r="4735" spans="1:2">
      <c r="A4735" s="8" t="s">
        <v>7608</v>
      </c>
      <c r="B4735" s="8">
        <v>7.8</v>
      </c>
    </row>
    <row r="4736" spans="1:2">
      <c r="A4736" s="7" t="s">
        <v>1640</v>
      </c>
      <c r="B4736" s="7">
        <v>7.7</v>
      </c>
    </row>
    <row r="4737" spans="1:2">
      <c r="A4737" s="8" t="s">
        <v>1841</v>
      </c>
      <c r="B4737" s="8">
        <v>8.3000000000000007</v>
      </c>
    </row>
    <row r="4738" spans="1:2">
      <c r="A4738" s="7" t="s">
        <v>3395</v>
      </c>
      <c r="B4738" s="7">
        <v>7.9</v>
      </c>
    </row>
    <row r="4739" spans="1:2">
      <c r="A4739" s="8" t="s">
        <v>1630</v>
      </c>
      <c r="B4739" s="8">
        <v>7.6</v>
      </c>
    </row>
    <row r="4740" spans="1:2">
      <c r="A4740" s="7" t="s">
        <v>1933</v>
      </c>
      <c r="B4740" s="7">
        <v>7.6</v>
      </c>
    </row>
    <row r="4741" spans="1:2">
      <c r="A4741" s="8" t="s">
        <v>460</v>
      </c>
      <c r="B4741" s="8">
        <v>7.7</v>
      </c>
    </row>
    <row r="4742" spans="1:2">
      <c r="A4742" s="7" t="s">
        <v>1718</v>
      </c>
      <c r="B4742" s="7">
        <v>8.6999999999999993</v>
      </c>
    </row>
    <row r="4743" spans="1:2">
      <c r="A4743" s="8" t="s">
        <v>1411</v>
      </c>
      <c r="B4743" s="8">
        <v>4.3</v>
      </c>
    </row>
    <row r="4744" spans="1:2">
      <c r="A4744" s="7" t="s">
        <v>11561</v>
      </c>
      <c r="B4744" s="7">
        <v>8.4</v>
      </c>
    </row>
    <row r="4745" spans="1:2">
      <c r="A4745" s="8" t="s">
        <v>655</v>
      </c>
      <c r="B4745" s="8">
        <v>7.1</v>
      </c>
    </row>
    <row r="4746" spans="1:2">
      <c r="A4746" s="7" t="s">
        <v>848</v>
      </c>
      <c r="B4746" s="7">
        <v>6.7</v>
      </c>
    </row>
    <row r="4747" spans="1:2">
      <c r="A4747" s="8" t="s">
        <v>3395</v>
      </c>
      <c r="B4747" s="8">
        <v>8.1</v>
      </c>
    </row>
    <row r="4748" spans="1:2">
      <c r="A4748" s="7" t="s">
        <v>3382</v>
      </c>
      <c r="B4748" s="7">
        <v>7.2</v>
      </c>
    </row>
    <row r="4749" spans="1:2">
      <c r="A4749" s="8" t="s">
        <v>1166</v>
      </c>
      <c r="B4749" s="8">
        <v>7.6</v>
      </c>
    </row>
    <row r="4750" spans="1:2">
      <c r="A4750" s="7" t="s">
        <v>5926</v>
      </c>
      <c r="B4750" s="7">
        <v>7.5</v>
      </c>
    </row>
    <row r="4751" spans="1:2">
      <c r="A4751" s="8" t="s">
        <v>2117</v>
      </c>
      <c r="B4751" s="8">
        <v>7.5</v>
      </c>
    </row>
    <row r="4752" spans="1:2">
      <c r="A4752" s="7" t="s">
        <v>418</v>
      </c>
      <c r="B4752" s="7">
        <v>6.6</v>
      </c>
    </row>
    <row r="4753" spans="1:2">
      <c r="A4753" s="8" t="s">
        <v>1718</v>
      </c>
      <c r="B4753" s="8">
        <v>7.8</v>
      </c>
    </row>
    <row r="4754" spans="1:2">
      <c r="A4754" s="7" t="s">
        <v>3830</v>
      </c>
      <c r="B4754" s="7">
        <v>7.5</v>
      </c>
    </row>
    <row r="4755" spans="1:2">
      <c r="A4755" s="8" t="s">
        <v>1916</v>
      </c>
      <c r="B4755" s="8">
        <v>8</v>
      </c>
    </row>
    <row r="4756" spans="1:2">
      <c r="A4756" s="7" t="s">
        <v>1524</v>
      </c>
      <c r="B4756" s="7">
        <v>8.1</v>
      </c>
    </row>
    <row r="4757" spans="1:2">
      <c r="A4757" s="8" t="s">
        <v>69</v>
      </c>
      <c r="B4757" s="8">
        <v>8.1999999999999993</v>
      </c>
    </row>
    <row r="4758" spans="1:2">
      <c r="A4758" s="7" t="s">
        <v>19000</v>
      </c>
      <c r="B4758" s="7">
        <v>8.4</v>
      </c>
    </row>
    <row r="4759" spans="1:2">
      <c r="A4759" s="8" t="s">
        <v>1463</v>
      </c>
      <c r="B4759" s="8">
        <v>8.1</v>
      </c>
    </row>
    <row r="4760" spans="1:2">
      <c r="A4760" s="7" t="s">
        <v>3124</v>
      </c>
      <c r="B4760" s="7">
        <v>6.7</v>
      </c>
    </row>
    <row r="4761" spans="1:2">
      <c r="A4761" s="8" t="s">
        <v>7713</v>
      </c>
      <c r="B4761" s="8">
        <v>6.8</v>
      </c>
    </row>
    <row r="4762" spans="1:2">
      <c r="A4762" s="7" t="s">
        <v>3395</v>
      </c>
      <c r="B4762" s="7">
        <v>8</v>
      </c>
    </row>
    <row r="4763" spans="1:2">
      <c r="A4763" s="8" t="s">
        <v>9085</v>
      </c>
      <c r="B4763" s="8">
        <v>7.9</v>
      </c>
    </row>
    <row r="4764" spans="1:2">
      <c r="A4764" s="7" t="s">
        <v>11055</v>
      </c>
      <c r="B4764" s="7">
        <v>8.1999999999999993</v>
      </c>
    </row>
    <row r="4765" spans="1:2">
      <c r="A4765" s="8" t="s">
        <v>3395</v>
      </c>
      <c r="B4765" s="8">
        <v>7.5</v>
      </c>
    </row>
    <row r="4766" spans="1:2">
      <c r="A4766" s="7" t="s">
        <v>11275</v>
      </c>
      <c r="B4766" s="7">
        <v>6.7</v>
      </c>
    </row>
    <row r="4767" spans="1:2">
      <c r="A4767" s="8" t="s">
        <v>50</v>
      </c>
      <c r="B4767" s="8">
        <v>6.8</v>
      </c>
    </row>
    <row r="4768" spans="1:2">
      <c r="A4768" s="7" t="s">
        <v>223</v>
      </c>
      <c r="B4768" s="7">
        <v>8.8000000000000007</v>
      </c>
    </row>
    <row r="4769" spans="1:2">
      <c r="A4769" s="8" t="s">
        <v>3395</v>
      </c>
      <c r="B4769" s="8">
        <v>7.6</v>
      </c>
    </row>
    <row r="4770" spans="1:2">
      <c r="A4770" s="7" t="s">
        <v>2117</v>
      </c>
      <c r="B4770" s="7">
        <v>7.4</v>
      </c>
    </row>
    <row r="4771" spans="1:2">
      <c r="A4771" s="8" t="s">
        <v>5496</v>
      </c>
      <c r="B4771" s="8">
        <v>6.9</v>
      </c>
    </row>
    <row r="4772" spans="1:2">
      <c r="A4772" s="7" t="s">
        <v>258</v>
      </c>
      <c r="B4772" s="7">
        <v>8</v>
      </c>
    </row>
    <row r="4773" spans="1:2">
      <c r="A4773" s="8" t="s">
        <v>2134</v>
      </c>
      <c r="B4773" s="8">
        <v>8.1</v>
      </c>
    </row>
    <row r="4774" spans="1:2">
      <c r="A4774" s="7" t="s">
        <v>2519</v>
      </c>
      <c r="B4774" s="7">
        <v>7.5</v>
      </c>
    </row>
    <row r="4775" spans="1:2">
      <c r="A4775" s="8" t="s">
        <v>2519</v>
      </c>
      <c r="B4775" s="8">
        <v>7</v>
      </c>
    </row>
    <row r="4776" spans="1:2">
      <c r="A4776" s="7" t="s">
        <v>3395</v>
      </c>
      <c r="B4776" s="7">
        <v>7.8</v>
      </c>
    </row>
    <row r="4777" spans="1:2">
      <c r="A4777" s="8" t="s">
        <v>15922</v>
      </c>
      <c r="B4777" s="8">
        <v>6.7</v>
      </c>
    </row>
    <row r="4778" spans="1:2">
      <c r="A4778" s="7" t="s">
        <v>2194</v>
      </c>
      <c r="B4778" s="7">
        <v>7.4</v>
      </c>
    </row>
    <row r="4779" spans="1:2">
      <c r="A4779" s="8" t="s">
        <v>1094</v>
      </c>
      <c r="B4779" s="8">
        <v>7.4</v>
      </c>
    </row>
    <row r="4780" spans="1:2">
      <c r="A4780" s="7" t="s">
        <v>7235</v>
      </c>
      <c r="B4780" s="7">
        <v>8.5</v>
      </c>
    </row>
    <row r="4781" spans="1:2">
      <c r="A4781" s="8" t="s">
        <v>6099</v>
      </c>
      <c r="B4781" s="8">
        <v>6.7</v>
      </c>
    </row>
    <row r="4782" spans="1:2">
      <c r="A4782" s="7" t="s">
        <v>144</v>
      </c>
      <c r="B4782" s="7">
        <v>6.6</v>
      </c>
    </row>
    <row r="4783" spans="1:2">
      <c r="A4783" s="8" t="s">
        <v>5926</v>
      </c>
      <c r="B4783" s="8">
        <v>6.8</v>
      </c>
    </row>
    <row r="4784" spans="1:2">
      <c r="A4784" s="7" t="s">
        <v>196</v>
      </c>
      <c r="B4784" s="7">
        <v>6.9</v>
      </c>
    </row>
    <row r="4785" spans="1:2">
      <c r="A4785" s="8" t="s">
        <v>1019</v>
      </c>
      <c r="B4785" s="8">
        <v>6.1</v>
      </c>
    </row>
    <row r="4786" spans="1:2">
      <c r="A4786" s="7" t="s">
        <v>1019</v>
      </c>
      <c r="B4786" s="7">
        <v>6.1</v>
      </c>
    </row>
    <row r="4787" spans="1:2">
      <c r="A4787" s="8" t="s">
        <v>69</v>
      </c>
      <c r="B4787" s="8">
        <v>6</v>
      </c>
    </row>
    <row r="4788" spans="1:2">
      <c r="A4788" s="7" t="s">
        <v>2117</v>
      </c>
      <c r="B4788" s="7">
        <v>7.6</v>
      </c>
    </row>
    <row r="4789" spans="1:2">
      <c r="A4789" s="8" t="s">
        <v>132</v>
      </c>
      <c r="B4789" s="8">
        <v>6.5</v>
      </c>
    </row>
    <row r="4790" spans="1:2">
      <c r="A4790" s="7" t="s">
        <v>3227</v>
      </c>
      <c r="B4790" s="7">
        <v>7.4</v>
      </c>
    </row>
    <row r="4791" spans="1:2">
      <c r="A4791" s="8" t="s">
        <v>5591</v>
      </c>
      <c r="B4791" s="8">
        <v>8.3000000000000007</v>
      </c>
    </row>
    <row r="4792" spans="1:2">
      <c r="A4792" s="7" t="s">
        <v>42</v>
      </c>
      <c r="B4792" s="7">
        <v>7.3</v>
      </c>
    </row>
    <row r="4793" spans="1:2">
      <c r="A4793" s="8" t="s">
        <v>3395</v>
      </c>
      <c r="B4793" s="8">
        <v>8.8000000000000007</v>
      </c>
    </row>
    <row r="4794" spans="1:2">
      <c r="A4794" s="7" t="s">
        <v>2117</v>
      </c>
      <c r="B4794" s="7">
        <v>8.5</v>
      </c>
    </row>
    <row r="4795" spans="1:2">
      <c r="A4795" s="8" t="s">
        <v>655</v>
      </c>
      <c r="B4795" s="8">
        <v>8.1</v>
      </c>
    </row>
    <row r="4796" spans="1:2">
      <c r="A4796" s="7" t="s">
        <v>12727</v>
      </c>
      <c r="B4796" s="7">
        <v>6.7</v>
      </c>
    </row>
    <row r="4797" spans="1:2">
      <c r="A4797" s="8" t="s">
        <v>66</v>
      </c>
      <c r="B4797" s="8">
        <v>8.3000000000000007</v>
      </c>
    </row>
    <row r="4798" spans="1:2">
      <c r="A4798" s="7" t="s">
        <v>18787</v>
      </c>
      <c r="B4798" s="7">
        <v>6.8</v>
      </c>
    </row>
    <row r="4799" spans="1:2">
      <c r="A4799" s="8" t="s">
        <v>4810</v>
      </c>
      <c r="B4799" s="8">
        <v>7.7</v>
      </c>
    </row>
    <row r="4800" spans="1:2">
      <c r="A4800" s="7" t="s">
        <v>4810</v>
      </c>
      <c r="B4800" s="7">
        <v>7.7</v>
      </c>
    </row>
    <row r="4801" spans="1:2">
      <c r="A4801" s="8" t="s">
        <v>16990</v>
      </c>
      <c r="B4801" s="8">
        <v>7.6</v>
      </c>
    </row>
    <row r="4802" spans="1:2">
      <c r="A4802" s="7" t="s">
        <v>210</v>
      </c>
      <c r="B4802" s="7">
        <v>6.9</v>
      </c>
    </row>
    <row r="4803" spans="1:2">
      <c r="A4803" s="8" t="s">
        <v>4290</v>
      </c>
      <c r="B4803" s="8">
        <v>7.9</v>
      </c>
    </row>
    <row r="4804" spans="1:2">
      <c r="A4804" s="7" t="s">
        <v>1953</v>
      </c>
      <c r="B4804" s="7">
        <v>7.7</v>
      </c>
    </row>
    <row r="4805" spans="1:2">
      <c r="A4805" s="8" t="s">
        <v>460</v>
      </c>
      <c r="B4805" s="8">
        <v>9</v>
      </c>
    </row>
    <row r="4806" spans="1:2">
      <c r="A4806" s="7" t="s">
        <v>5926</v>
      </c>
      <c r="B4806" s="7">
        <v>7</v>
      </c>
    </row>
    <row r="4807" spans="1:2">
      <c r="A4807" s="8" t="s">
        <v>2703</v>
      </c>
      <c r="B4807" s="8">
        <v>5.4</v>
      </c>
    </row>
    <row r="4808" spans="1:2">
      <c r="A4808" s="7" t="s">
        <v>14829</v>
      </c>
      <c r="B4808" s="7">
        <v>7.5</v>
      </c>
    </row>
    <row r="4809" spans="1:2">
      <c r="A4809" s="8" t="s">
        <v>1463</v>
      </c>
      <c r="B4809" s="8">
        <v>6</v>
      </c>
    </row>
    <row r="4810" spans="1:2">
      <c r="A4810" s="7" t="s">
        <v>223</v>
      </c>
      <c r="B4810" s="7">
        <v>6.6</v>
      </c>
    </row>
    <row r="4811" spans="1:2">
      <c r="A4811" s="8" t="s">
        <v>643</v>
      </c>
      <c r="B4811" s="8">
        <v>8.5</v>
      </c>
    </row>
    <row r="4812" spans="1:2">
      <c r="A4812" s="7" t="s">
        <v>2519</v>
      </c>
      <c r="B4812" s="7">
        <v>6.4</v>
      </c>
    </row>
    <row r="4813" spans="1:2">
      <c r="A4813" s="8" t="s">
        <v>8757</v>
      </c>
      <c r="B4813" s="8">
        <v>7.9</v>
      </c>
    </row>
    <row r="4814" spans="1:2">
      <c r="A4814" s="7" t="s">
        <v>101</v>
      </c>
      <c r="B4814" s="7">
        <v>7.5</v>
      </c>
    </row>
    <row r="4815" spans="1:2">
      <c r="A4815" s="8" t="s">
        <v>2134</v>
      </c>
      <c r="B4815" s="8">
        <v>8.1</v>
      </c>
    </row>
    <row r="4816" spans="1:2">
      <c r="A4816" s="7" t="s">
        <v>3308</v>
      </c>
      <c r="B4816" s="7">
        <v>8.3000000000000007</v>
      </c>
    </row>
    <row r="4817" spans="1:2">
      <c r="A4817" s="8" t="s">
        <v>42</v>
      </c>
      <c r="B4817" s="8">
        <v>7</v>
      </c>
    </row>
    <row r="4818" spans="1:2">
      <c r="A4818" s="7" t="s">
        <v>11269</v>
      </c>
      <c r="B4818" s="7">
        <v>7</v>
      </c>
    </row>
    <row r="4819" spans="1:2">
      <c r="A4819" s="8" t="s">
        <v>1094</v>
      </c>
      <c r="B4819" s="8">
        <v>6.8</v>
      </c>
    </row>
    <row r="4820" spans="1:2">
      <c r="A4820" s="7" t="s">
        <v>1916</v>
      </c>
      <c r="B4820" s="7">
        <v>6.8</v>
      </c>
    </row>
    <row r="4821" spans="1:2">
      <c r="A4821" s="8" t="s">
        <v>3395</v>
      </c>
      <c r="B4821" s="8">
        <v>7.8</v>
      </c>
    </row>
    <row r="4822" spans="1:2">
      <c r="A4822" s="7" t="s">
        <v>11314</v>
      </c>
      <c r="B4822" s="7">
        <v>7.4</v>
      </c>
    </row>
    <row r="4823" spans="1:2">
      <c r="A4823" s="8" t="s">
        <v>1524</v>
      </c>
      <c r="B4823" s="8">
        <v>7.5</v>
      </c>
    </row>
    <row r="4824" spans="1:2">
      <c r="A4824" s="7" t="s">
        <v>69</v>
      </c>
      <c r="B4824" s="7">
        <v>6.9</v>
      </c>
    </row>
    <row r="4825" spans="1:2">
      <c r="A4825" s="8" t="s">
        <v>1013</v>
      </c>
      <c r="B4825" s="8">
        <v>7.7</v>
      </c>
    </row>
    <row r="4826" spans="1:2">
      <c r="A4826" s="7" t="s">
        <v>2634</v>
      </c>
      <c r="B4826" s="7">
        <v>7.2</v>
      </c>
    </row>
    <row r="4827" spans="1:2">
      <c r="A4827" s="8" t="s">
        <v>69</v>
      </c>
      <c r="B4827" s="8">
        <v>8.4</v>
      </c>
    </row>
    <row r="4828" spans="1:2">
      <c r="A4828" s="7" t="s">
        <v>69</v>
      </c>
      <c r="B4828" s="7">
        <v>6.3</v>
      </c>
    </row>
    <row r="4829" spans="1:2">
      <c r="A4829" s="8" t="s">
        <v>1673</v>
      </c>
      <c r="B4829" s="8">
        <v>5.0999999999999996</v>
      </c>
    </row>
    <row r="4830" spans="1:2">
      <c r="A4830" s="7" t="s">
        <v>203</v>
      </c>
      <c r="B4830" s="7">
        <v>6.9</v>
      </c>
    </row>
    <row r="4831" spans="1:2">
      <c r="A4831" s="8" t="s">
        <v>6505</v>
      </c>
      <c r="B4831" s="8">
        <v>7.2</v>
      </c>
    </row>
    <row r="4832" spans="1:2">
      <c r="A4832" s="7" t="s">
        <v>2134</v>
      </c>
      <c r="B4832" s="7">
        <v>6.6</v>
      </c>
    </row>
    <row r="4833" spans="1:2">
      <c r="A4833" s="8" t="s">
        <v>3395</v>
      </c>
      <c r="B4833" s="8">
        <v>7.9</v>
      </c>
    </row>
    <row r="4834" spans="1:2">
      <c r="A4834" s="7" t="s">
        <v>6308</v>
      </c>
      <c r="B4834" s="7">
        <v>7.5</v>
      </c>
    </row>
    <row r="4835" spans="1:2">
      <c r="A4835" s="8" t="s">
        <v>3227</v>
      </c>
      <c r="B4835" s="8">
        <v>8.4</v>
      </c>
    </row>
    <row r="4836" spans="1:2">
      <c r="A4836" s="7" t="s">
        <v>2650</v>
      </c>
      <c r="B4836" s="7">
        <v>7.7</v>
      </c>
    </row>
    <row r="4837" spans="1:2">
      <c r="A4837" s="8" t="s">
        <v>1922</v>
      </c>
      <c r="B4837" s="8">
        <v>3.8</v>
      </c>
    </row>
    <row r="4838" spans="1:2">
      <c r="A4838" s="7" t="s">
        <v>3780</v>
      </c>
      <c r="B4838" s="7">
        <v>6.8</v>
      </c>
    </row>
    <row r="4839" spans="1:2">
      <c r="A4839" s="8" t="s">
        <v>185</v>
      </c>
      <c r="B4839" s="8">
        <v>6.7</v>
      </c>
    </row>
    <row r="4840" spans="1:2">
      <c r="A4840" s="7" t="s">
        <v>77</v>
      </c>
      <c r="B4840" s="7">
        <v>6.2</v>
      </c>
    </row>
    <row r="4841" spans="1:2">
      <c r="A4841" s="8" t="s">
        <v>77</v>
      </c>
      <c r="B4841" s="8">
        <v>6.2</v>
      </c>
    </row>
    <row r="4842" spans="1:2">
      <c r="A4842" s="7" t="s">
        <v>1130</v>
      </c>
      <c r="B4842" s="7">
        <v>8.1</v>
      </c>
    </row>
    <row r="4843" spans="1:2">
      <c r="A4843" s="8" t="s">
        <v>17447</v>
      </c>
      <c r="B4843" s="8">
        <v>8.4</v>
      </c>
    </row>
    <row r="4844" spans="1:2">
      <c r="A4844" s="7" t="s">
        <v>3567</v>
      </c>
      <c r="B4844" s="7">
        <v>7.9</v>
      </c>
    </row>
    <row r="4845" spans="1:2">
      <c r="A4845" s="8" t="s">
        <v>101</v>
      </c>
      <c r="B4845" s="8">
        <v>7.6</v>
      </c>
    </row>
    <row r="4846" spans="1:2">
      <c r="A4846" s="7" t="s">
        <v>2805</v>
      </c>
      <c r="B4846" s="7">
        <v>7.4</v>
      </c>
    </row>
    <row r="4847" spans="1:2">
      <c r="A4847" s="8" t="s">
        <v>10875</v>
      </c>
      <c r="B4847" s="8">
        <v>6.7</v>
      </c>
    </row>
    <row r="4848" spans="1:2">
      <c r="A4848" s="7" t="s">
        <v>3416</v>
      </c>
      <c r="B4848" s="7">
        <v>6.4</v>
      </c>
    </row>
    <row r="4849" spans="1:2">
      <c r="A4849" s="8" t="s">
        <v>69</v>
      </c>
      <c r="B4849" s="8">
        <v>5.8</v>
      </c>
    </row>
    <row r="4850" spans="1:2">
      <c r="A4850" s="7" t="s">
        <v>3395</v>
      </c>
      <c r="B4850" s="7">
        <v>8.1</v>
      </c>
    </row>
    <row r="4851" spans="1:2">
      <c r="A4851" s="8" t="s">
        <v>2836</v>
      </c>
      <c r="B4851" s="8">
        <v>7.6</v>
      </c>
    </row>
    <row r="4852" spans="1:2">
      <c r="A4852" s="7" t="s">
        <v>2134</v>
      </c>
      <c r="B4852" s="7">
        <v>7.8</v>
      </c>
    </row>
    <row r="4853" spans="1:2">
      <c r="A4853" s="8" t="s">
        <v>6897</v>
      </c>
      <c r="B4853" s="8">
        <v>8.4</v>
      </c>
    </row>
    <row r="4854" spans="1:2">
      <c r="A4854" s="7" t="s">
        <v>196</v>
      </c>
      <c r="B4854" s="7">
        <v>7.5</v>
      </c>
    </row>
    <row r="4855" spans="1:2">
      <c r="A4855" s="8" t="s">
        <v>1916</v>
      </c>
      <c r="B4855" s="8">
        <v>7.3</v>
      </c>
    </row>
    <row r="4856" spans="1:2">
      <c r="A4856" s="7" t="s">
        <v>10399</v>
      </c>
      <c r="B4856" s="7">
        <v>4.8</v>
      </c>
    </row>
    <row r="4857" spans="1:2">
      <c r="A4857" s="8" t="s">
        <v>18240</v>
      </c>
      <c r="B4857" s="8">
        <v>6.4</v>
      </c>
    </row>
    <row r="4858" spans="1:2">
      <c r="A4858" s="7" t="s">
        <v>3450</v>
      </c>
      <c r="B4858" s="7">
        <v>6.9</v>
      </c>
    </row>
    <row r="4859" spans="1:2">
      <c r="A4859" s="8" t="s">
        <v>1013</v>
      </c>
      <c r="B4859" s="8">
        <v>7.5</v>
      </c>
    </row>
    <row r="4860" spans="1:2">
      <c r="A4860" s="7" t="s">
        <v>5937</v>
      </c>
      <c r="B4860" s="7">
        <v>6</v>
      </c>
    </row>
    <row r="4861" spans="1:2">
      <c r="A4861" s="8" t="s">
        <v>12303</v>
      </c>
      <c r="B4861" s="8">
        <v>5.5</v>
      </c>
    </row>
    <row r="4862" spans="1:2">
      <c r="A4862" s="7" t="s">
        <v>8689</v>
      </c>
      <c r="B4862" s="7">
        <v>7.5</v>
      </c>
    </row>
    <row r="4863" spans="1:2">
      <c r="A4863" s="8" t="s">
        <v>6312</v>
      </c>
      <c r="B4863" s="8">
        <v>7.2</v>
      </c>
    </row>
    <row r="4864" spans="1:2">
      <c r="A4864" s="7" t="s">
        <v>3308</v>
      </c>
      <c r="B4864" s="7">
        <v>8.1999999999999993</v>
      </c>
    </row>
    <row r="4865" spans="1:2">
      <c r="A4865" s="8" t="s">
        <v>5310</v>
      </c>
      <c r="B4865" s="8">
        <v>7.3</v>
      </c>
    </row>
    <row r="4866" spans="1:2">
      <c r="A4866" s="7" t="s">
        <v>1376</v>
      </c>
      <c r="B4866" s="7">
        <v>8.3000000000000007</v>
      </c>
    </row>
    <row r="4867" spans="1:2">
      <c r="A4867" s="8" t="s">
        <v>5591</v>
      </c>
      <c r="B4867" s="8">
        <v>7.4</v>
      </c>
    </row>
    <row r="4868" spans="1:2">
      <c r="A4868" s="7" t="s">
        <v>2510</v>
      </c>
      <c r="B4868" s="7">
        <v>7.7</v>
      </c>
    </row>
    <row r="4869" spans="1:2">
      <c r="A4869" s="8" t="s">
        <v>2805</v>
      </c>
      <c r="B4869" s="8">
        <v>7.6</v>
      </c>
    </row>
    <row r="4870" spans="1:2">
      <c r="A4870" s="7" t="s">
        <v>2149</v>
      </c>
      <c r="B4870" s="7">
        <v>7.4</v>
      </c>
    </row>
    <row r="4871" spans="1:2">
      <c r="A4871" s="8" t="s">
        <v>3395</v>
      </c>
      <c r="B4871" s="8">
        <v>7.6</v>
      </c>
    </row>
    <row r="4872" spans="1:2">
      <c r="A4872" s="7" t="s">
        <v>169</v>
      </c>
      <c r="B4872" s="7">
        <v>7.5</v>
      </c>
    </row>
    <row r="4873" spans="1:2">
      <c r="A4873" s="8" t="s">
        <v>59</v>
      </c>
      <c r="B4873" s="8">
        <v>8.5</v>
      </c>
    </row>
    <row r="4874" spans="1:2">
      <c r="A4874" s="7" t="s">
        <v>1630</v>
      </c>
      <c r="B4874" s="7">
        <v>6.8</v>
      </c>
    </row>
    <row r="4875" spans="1:2">
      <c r="A4875" s="8" t="s">
        <v>1217</v>
      </c>
      <c r="B4875" s="8">
        <v>6.6</v>
      </c>
    </row>
    <row r="4876" spans="1:2">
      <c r="A4876" s="7" t="s">
        <v>69</v>
      </c>
      <c r="B4876" s="7">
        <v>5.7</v>
      </c>
    </row>
    <row r="4877" spans="1:2">
      <c r="A4877" s="8" t="s">
        <v>3395</v>
      </c>
      <c r="B4877" s="8">
        <v>8</v>
      </c>
    </row>
    <row r="4878" spans="1:2">
      <c r="A4878" s="7" t="s">
        <v>1757</v>
      </c>
      <c r="B4878" s="7">
        <v>8.5</v>
      </c>
    </row>
    <row r="4879" spans="1:2">
      <c r="A4879" s="8" t="s">
        <v>683</v>
      </c>
      <c r="B4879" s="8">
        <v>7.8</v>
      </c>
    </row>
    <row r="4880" spans="1:2">
      <c r="A4880" s="7" t="s">
        <v>210</v>
      </c>
      <c r="B4880" s="7">
        <v>6.2</v>
      </c>
    </row>
    <row r="4881" spans="1:2">
      <c r="A4881" s="8" t="s">
        <v>8817</v>
      </c>
      <c r="B4881" s="8">
        <v>7.9</v>
      </c>
    </row>
    <row r="4882" spans="1:2">
      <c r="A4882" s="7" t="s">
        <v>574</v>
      </c>
      <c r="B4882" s="7">
        <v>6.3</v>
      </c>
    </row>
    <row r="4883" spans="1:2">
      <c r="A4883" s="8" t="s">
        <v>18715</v>
      </c>
      <c r="B4883" s="8">
        <v>7.6</v>
      </c>
    </row>
    <row r="4884" spans="1:2">
      <c r="A4884" s="7" t="s">
        <v>1463</v>
      </c>
      <c r="B4884" s="7">
        <v>8.6</v>
      </c>
    </row>
    <row r="4885" spans="1:2">
      <c r="A4885" s="8" t="s">
        <v>42</v>
      </c>
      <c r="B4885" s="8">
        <v>7.1</v>
      </c>
    </row>
    <row r="4886" spans="1:2">
      <c r="A4886" s="7" t="s">
        <v>69</v>
      </c>
      <c r="B4886" s="7">
        <v>6.1</v>
      </c>
    </row>
    <row r="4887" spans="1:2">
      <c r="A4887" s="8" t="s">
        <v>655</v>
      </c>
      <c r="B4887" s="8">
        <v>8.6</v>
      </c>
    </row>
    <row r="4888" spans="1:2">
      <c r="A4888" s="7" t="s">
        <v>22276</v>
      </c>
      <c r="B4888" s="7">
        <v>8.3000000000000007</v>
      </c>
    </row>
    <row r="4889" spans="1:2">
      <c r="A4889" s="8" t="s">
        <v>5926</v>
      </c>
      <c r="B4889" s="8">
        <v>5.6</v>
      </c>
    </row>
    <row r="4890" spans="1:2">
      <c r="A4890" s="7" t="s">
        <v>12132</v>
      </c>
      <c r="B4890" s="7">
        <v>7.9</v>
      </c>
    </row>
    <row r="4891" spans="1:2">
      <c r="A4891" s="8" t="s">
        <v>4028</v>
      </c>
      <c r="B4891" s="8">
        <v>6.5</v>
      </c>
    </row>
    <row r="4892" spans="1:2">
      <c r="A4892" s="7" t="s">
        <v>1927</v>
      </c>
      <c r="B4892" s="7">
        <v>7.6</v>
      </c>
    </row>
    <row r="4893" spans="1:2">
      <c r="A4893" s="8" t="s">
        <v>1540</v>
      </c>
      <c r="B4893" s="8">
        <v>7.5</v>
      </c>
    </row>
    <row r="4894" spans="1:2">
      <c r="A4894" s="7" t="s">
        <v>6099</v>
      </c>
      <c r="B4894" s="7">
        <v>7.2</v>
      </c>
    </row>
    <row r="4895" spans="1:2">
      <c r="A4895" s="8" t="s">
        <v>1479</v>
      </c>
      <c r="B4895" s="8">
        <v>7.6</v>
      </c>
    </row>
    <row r="4896" spans="1:2">
      <c r="A4896" s="7" t="s">
        <v>1685</v>
      </c>
      <c r="B4896" s="7">
        <v>8.5</v>
      </c>
    </row>
    <row r="4897" spans="1:2">
      <c r="A4897" s="8" t="s">
        <v>554</v>
      </c>
      <c r="B4897" s="8">
        <v>8.8000000000000007</v>
      </c>
    </row>
    <row r="4898" spans="1:2">
      <c r="A4898" s="7" t="s">
        <v>1953</v>
      </c>
      <c r="B4898" s="7">
        <v>6.7</v>
      </c>
    </row>
    <row r="4899" spans="1:2">
      <c r="A4899" s="8" t="s">
        <v>4895</v>
      </c>
      <c r="B4899" s="8">
        <v>5.9</v>
      </c>
    </row>
    <row r="4900" spans="1:2">
      <c r="A4900" s="7" t="s">
        <v>5591</v>
      </c>
      <c r="B4900" s="7">
        <v>8.1</v>
      </c>
    </row>
    <row r="4901" spans="1:2">
      <c r="A4901" s="8" t="s">
        <v>18474</v>
      </c>
      <c r="B4901" s="8">
        <v>8.3000000000000007</v>
      </c>
    </row>
    <row r="4902" spans="1:2">
      <c r="A4902" s="7" t="s">
        <v>7235</v>
      </c>
      <c r="B4902" s="7">
        <v>8</v>
      </c>
    </row>
    <row r="4903" spans="1:2">
      <c r="A4903" s="8" t="s">
        <v>3395</v>
      </c>
      <c r="B4903" s="8">
        <v>7.7</v>
      </c>
    </row>
    <row r="4904" spans="1:2">
      <c r="A4904" s="7" t="s">
        <v>554</v>
      </c>
      <c r="B4904" s="7">
        <v>8.6999999999999993</v>
      </c>
    </row>
    <row r="4905" spans="1:2">
      <c r="A4905" s="8" t="s">
        <v>1841</v>
      </c>
      <c r="B4905" s="8">
        <v>7.5</v>
      </c>
    </row>
    <row r="4906" spans="1:2">
      <c r="A4906" s="7" t="s">
        <v>4318</v>
      </c>
      <c r="B4906" s="7">
        <v>5</v>
      </c>
    </row>
    <row r="4907" spans="1:2">
      <c r="A4907" s="8" t="s">
        <v>69</v>
      </c>
      <c r="B4907" s="8">
        <v>8.1</v>
      </c>
    </row>
    <row r="4908" spans="1:2">
      <c r="A4908" s="7" t="s">
        <v>15953</v>
      </c>
      <c r="B4908" s="7">
        <v>8</v>
      </c>
    </row>
    <row r="4909" spans="1:2">
      <c r="A4909" s="8" t="s">
        <v>101</v>
      </c>
      <c r="B4909" s="8">
        <v>7.4</v>
      </c>
    </row>
    <row r="4910" spans="1:2">
      <c r="A4910" s="7" t="s">
        <v>848</v>
      </c>
      <c r="B4910" s="7">
        <v>6.6</v>
      </c>
    </row>
    <row r="4911" spans="1:2">
      <c r="A4911" s="8" t="s">
        <v>1953</v>
      </c>
      <c r="B4911" s="8">
        <v>7.4</v>
      </c>
    </row>
    <row r="4912" spans="1:2">
      <c r="A4912" s="7" t="s">
        <v>1927</v>
      </c>
      <c r="B4912" s="7">
        <v>9.1999999999999993</v>
      </c>
    </row>
    <row r="4913" spans="1:2">
      <c r="A4913" s="8" t="s">
        <v>210</v>
      </c>
      <c r="B4913" s="8">
        <v>6.9</v>
      </c>
    </row>
    <row r="4914" spans="1:2">
      <c r="A4914" s="7" t="s">
        <v>223</v>
      </c>
      <c r="B4914" s="7">
        <v>6.1</v>
      </c>
    </row>
    <row r="4915" spans="1:2">
      <c r="A4915" s="8" t="s">
        <v>1718</v>
      </c>
      <c r="B4915" s="8">
        <v>7.8</v>
      </c>
    </row>
    <row r="4916" spans="1:2">
      <c r="A4916" s="7" t="s">
        <v>567</v>
      </c>
      <c r="B4916" s="7">
        <v>6</v>
      </c>
    </row>
    <row r="4917" spans="1:2">
      <c r="A4917" s="8" t="s">
        <v>1841</v>
      </c>
      <c r="B4917" s="8">
        <v>6.7</v>
      </c>
    </row>
    <row r="4918" spans="1:2">
      <c r="A4918" s="7" t="s">
        <v>69</v>
      </c>
      <c r="B4918" s="7">
        <v>6.6</v>
      </c>
    </row>
    <row r="4919" spans="1:2">
      <c r="A4919" s="8" t="s">
        <v>1013</v>
      </c>
      <c r="B4919" s="8">
        <v>7.8</v>
      </c>
    </row>
    <row r="4920" spans="1:2">
      <c r="A4920" s="7" t="s">
        <v>683</v>
      </c>
      <c r="B4920" s="7">
        <v>7.1</v>
      </c>
    </row>
    <row r="4921" spans="1:2">
      <c r="A4921" s="8" t="s">
        <v>3227</v>
      </c>
      <c r="B4921" s="8">
        <v>8.4</v>
      </c>
    </row>
    <row r="4922" spans="1:2">
      <c r="A4922" s="7" t="s">
        <v>1718</v>
      </c>
      <c r="B4922" s="7">
        <v>8.1999999999999993</v>
      </c>
    </row>
    <row r="4923" spans="1:2">
      <c r="A4923" s="8" t="s">
        <v>3227</v>
      </c>
      <c r="B4923" s="8">
        <v>8.3000000000000007</v>
      </c>
    </row>
    <row r="4924" spans="1:2">
      <c r="A4924" s="7" t="s">
        <v>4282</v>
      </c>
      <c r="B4924" s="7">
        <v>7.7</v>
      </c>
    </row>
    <row r="4925" spans="1:2">
      <c r="A4925" s="8" t="s">
        <v>1927</v>
      </c>
      <c r="B4925" s="8">
        <v>8.9</v>
      </c>
    </row>
    <row r="4926" spans="1:2">
      <c r="A4926" s="7" t="s">
        <v>31</v>
      </c>
      <c r="B4926" s="7">
        <v>7.9</v>
      </c>
    </row>
    <row r="4927" spans="1:2">
      <c r="A4927" s="8" t="s">
        <v>210</v>
      </c>
      <c r="B4927" s="8">
        <v>7.2</v>
      </c>
    </row>
    <row r="4928" spans="1:2">
      <c r="A4928" s="7" t="s">
        <v>11767</v>
      </c>
      <c r="B4928" s="7">
        <v>8.3000000000000007</v>
      </c>
    </row>
    <row r="4929" spans="1:2">
      <c r="A4929" s="8" t="s">
        <v>12132</v>
      </c>
      <c r="B4929" s="8">
        <v>8</v>
      </c>
    </row>
    <row r="4930" spans="1:2">
      <c r="A4930" s="7" t="s">
        <v>169</v>
      </c>
      <c r="B4930" s="7">
        <v>7.9</v>
      </c>
    </row>
    <row r="4931" spans="1:2">
      <c r="A4931" s="8" t="s">
        <v>3382</v>
      </c>
      <c r="B4931" s="8">
        <v>8.1999999999999993</v>
      </c>
    </row>
    <row r="4932" spans="1:2">
      <c r="A4932" s="7" t="s">
        <v>69</v>
      </c>
      <c r="B4932" s="7">
        <v>6.9</v>
      </c>
    </row>
    <row r="4933" spans="1:2">
      <c r="A4933" s="8" t="s">
        <v>14569</v>
      </c>
      <c r="B4933" s="8">
        <v>8.1</v>
      </c>
    </row>
    <row r="4934" spans="1:2">
      <c r="A4934" s="7" t="s">
        <v>8708</v>
      </c>
      <c r="B4934" s="7">
        <v>7.4</v>
      </c>
    </row>
    <row r="4935" spans="1:2">
      <c r="A4935" s="8" t="s">
        <v>745</v>
      </c>
      <c r="B4935" s="8">
        <v>6.1</v>
      </c>
    </row>
    <row r="4936" spans="1:2">
      <c r="A4936" s="7" t="s">
        <v>5926</v>
      </c>
      <c r="B4936" s="7">
        <v>8.9</v>
      </c>
    </row>
    <row r="4937" spans="1:2">
      <c r="A4937" s="8" t="s">
        <v>3382</v>
      </c>
      <c r="B4937" s="8">
        <v>8.3000000000000007</v>
      </c>
    </row>
    <row r="4938" spans="1:2">
      <c r="A4938" s="7" t="s">
        <v>3395</v>
      </c>
      <c r="B4938" s="7">
        <v>6.5</v>
      </c>
    </row>
    <row r="4939" spans="1:2">
      <c r="A4939" s="8" t="s">
        <v>169</v>
      </c>
      <c r="B4939" s="8">
        <v>7.9</v>
      </c>
    </row>
    <row r="4940" spans="1:2">
      <c r="A4940" s="7" t="s">
        <v>3893</v>
      </c>
      <c r="B4940" s="7">
        <v>7.9</v>
      </c>
    </row>
    <row r="4941" spans="1:2">
      <c r="A4941" s="8" t="s">
        <v>4567</v>
      </c>
      <c r="B4941" s="8">
        <v>7.3</v>
      </c>
    </row>
    <row r="4942" spans="1:2">
      <c r="A4942" s="7" t="s">
        <v>3395</v>
      </c>
      <c r="B4942" s="7">
        <v>8</v>
      </c>
    </row>
    <row r="4943" spans="1:2">
      <c r="A4943" s="8" t="s">
        <v>3924</v>
      </c>
      <c r="B4943" s="8">
        <v>8.5</v>
      </c>
    </row>
    <row r="4944" spans="1:2">
      <c r="A4944" s="7" t="s">
        <v>4890</v>
      </c>
      <c r="B4944" s="7">
        <v>7.6</v>
      </c>
    </row>
    <row r="4945" spans="1:2">
      <c r="A4945" s="8" t="s">
        <v>2117</v>
      </c>
      <c r="B4945" s="8">
        <v>7.6</v>
      </c>
    </row>
    <row r="4946" spans="1:2">
      <c r="A4946" s="7" t="s">
        <v>2836</v>
      </c>
      <c r="B4946" s="7">
        <v>7.9</v>
      </c>
    </row>
    <row r="4947" spans="1:2">
      <c r="A4947" s="8" t="s">
        <v>554</v>
      </c>
      <c r="B4947" s="8">
        <v>8.9</v>
      </c>
    </row>
    <row r="4948" spans="1:2">
      <c r="A4948" s="7" t="s">
        <v>3395</v>
      </c>
      <c r="B4948" s="7">
        <v>6</v>
      </c>
    </row>
    <row r="4949" spans="1:2">
      <c r="A4949" s="8" t="s">
        <v>2149</v>
      </c>
      <c r="B4949" s="8">
        <v>7.9</v>
      </c>
    </row>
    <row r="4950" spans="1:2">
      <c r="A4950" s="7" t="s">
        <v>1094</v>
      </c>
      <c r="B4950" s="7">
        <v>7.2</v>
      </c>
    </row>
    <row r="4951" spans="1:2">
      <c r="A4951" s="8" t="s">
        <v>210</v>
      </c>
      <c r="B4951" s="8">
        <v>7.7</v>
      </c>
    </row>
    <row r="4952" spans="1:2">
      <c r="A4952" s="7" t="s">
        <v>6099</v>
      </c>
      <c r="B4952" s="7">
        <v>7.5</v>
      </c>
    </row>
    <row r="4953" spans="1:2">
      <c r="A4953" s="8" t="s">
        <v>69</v>
      </c>
      <c r="B4953" s="8">
        <v>7.2</v>
      </c>
    </row>
    <row r="4954" spans="1:2">
      <c r="A4954" s="7" t="s">
        <v>949</v>
      </c>
      <c r="B4954" s="7">
        <v>7.2</v>
      </c>
    </row>
    <row r="4955" spans="1:2">
      <c r="A4955" s="8" t="s">
        <v>1370</v>
      </c>
      <c r="B4955" s="8">
        <v>7.6</v>
      </c>
    </row>
    <row r="4956" spans="1:2">
      <c r="A4956" s="7" t="s">
        <v>3382</v>
      </c>
      <c r="B4956" s="7">
        <v>7.4</v>
      </c>
    </row>
    <row r="4957" spans="1:2">
      <c r="A4957" s="8" t="s">
        <v>7130</v>
      </c>
      <c r="B4957" s="8">
        <v>8.4</v>
      </c>
    </row>
    <row r="4958" spans="1:2">
      <c r="A4958" s="7" t="s">
        <v>5591</v>
      </c>
      <c r="B4958" s="7">
        <v>8</v>
      </c>
    </row>
    <row r="4959" spans="1:2">
      <c r="A4959" s="8" t="s">
        <v>203</v>
      </c>
      <c r="B4959" s="8">
        <v>7.2</v>
      </c>
    </row>
    <row r="4960" spans="1:2">
      <c r="A4960" s="7" t="s">
        <v>203</v>
      </c>
      <c r="B4960" s="7">
        <v>7.2</v>
      </c>
    </row>
    <row r="4961" spans="1:2">
      <c r="A4961" s="8" t="s">
        <v>203</v>
      </c>
      <c r="B4961" s="8">
        <v>7.2</v>
      </c>
    </row>
    <row r="4962" spans="1:2">
      <c r="A4962" s="7" t="s">
        <v>6099</v>
      </c>
      <c r="B4962" s="7">
        <v>7.7</v>
      </c>
    </row>
    <row r="4963" spans="1:2">
      <c r="A4963" s="8" t="s">
        <v>1019</v>
      </c>
      <c r="B4963" s="8">
        <v>8.6999999999999993</v>
      </c>
    </row>
    <row r="4964" spans="1:2">
      <c r="A4964" s="7" t="s">
        <v>2805</v>
      </c>
      <c r="B4964" s="7">
        <v>8</v>
      </c>
    </row>
    <row r="4965" spans="1:2">
      <c r="A4965" s="8" t="s">
        <v>757</v>
      </c>
      <c r="B4965" s="8">
        <v>5.5</v>
      </c>
    </row>
    <row r="4966" spans="1:2">
      <c r="A4966" s="7" t="s">
        <v>3850</v>
      </c>
      <c r="B4966" s="7">
        <v>6.6</v>
      </c>
    </row>
    <row r="4967" spans="1:2">
      <c r="A4967" s="8" t="s">
        <v>5926</v>
      </c>
      <c r="B4967" s="8">
        <v>7.1</v>
      </c>
    </row>
    <row r="4968" spans="1:2">
      <c r="A4968" s="7" t="s">
        <v>22377</v>
      </c>
      <c r="B4968" s="7">
        <v>8.1</v>
      </c>
    </row>
    <row r="4969" spans="1:2">
      <c r="A4969" s="8" t="s">
        <v>3382</v>
      </c>
      <c r="B4969" s="8">
        <v>7.6</v>
      </c>
    </row>
    <row r="4970" spans="1:2">
      <c r="A4970" s="7" t="s">
        <v>1048</v>
      </c>
      <c r="B4970" s="7">
        <v>7.7</v>
      </c>
    </row>
    <row r="4971" spans="1:2">
      <c r="A4971" s="8" t="s">
        <v>1927</v>
      </c>
      <c r="B4971" s="8">
        <v>7.5</v>
      </c>
    </row>
    <row r="4972" spans="1:2">
      <c r="A4972" s="7" t="s">
        <v>5926</v>
      </c>
      <c r="B4972" s="7">
        <v>7.8</v>
      </c>
    </row>
    <row r="4973" spans="1:2">
      <c r="A4973" s="8" t="s">
        <v>4028</v>
      </c>
      <c r="B4973" s="8">
        <v>5.8</v>
      </c>
    </row>
    <row r="4974" spans="1:2">
      <c r="A4974" s="7" t="s">
        <v>1927</v>
      </c>
      <c r="B4974" s="7">
        <v>9</v>
      </c>
    </row>
    <row r="4975" spans="1:2">
      <c r="A4975" s="8" t="s">
        <v>5926</v>
      </c>
      <c r="B4975" s="8">
        <v>6.6</v>
      </c>
    </row>
    <row r="4976" spans="1:2">
      <c r="A4976" s="7" t="s">
        <v>1933</v>
      </c>
      <c r="B4976" s="7">
        <v>8.1999999999999993</v>
      </c>
    </row>
    <row r="4977" spans="1:2">
      <c r="A4977" s="8" t="s">
        <v>3416</v>
      </c>
      <c r="B4977" s="8">
        <v>8.4</v>
      </c>
    </row>
    <row r="4978" spans="1:2">
      <c r="A4978" s="7" t="s">
        <v>6024</v>
      </c>
      <c r="B4978" s="7">
        <v>8</v>
      </c>
    </row>
    <row r="4979" spans="1:2">
      <c r="A4979" s="8" t="s">
        <v>1411</v>
      </c>
      <c r="B4979" s="8">
        <v>8.1999999999999993</v>
      </c>
    </row>
    <row r="4980" spans="1:2">
      <c r="A4980" s="7" t="s">
        <v>5926</v>
      </c>
      <c r="B4980" s="7">
        <v>8.1</v>
      </c>
    </row>
    <row r="4981" spans="1:2">
      <c r="A4981" s="8" t="s">
        <v>1823</v>
      </c>
      <c r="B4981" s="8">
        <v>8.1999999999999993</v>
      </c>
    </row>
    <row r="4982" spans="1:2">
      <c r="A4982" s="7" t="s">
        <v>6099</v>
      </c>
      <c r="B4982" s="7">
        <v>7</v>
      </c>
    </row>
    <row r="4983" spans="1:2">
      <c r="A4983" s="8" t="s">
        <v>1927</v>
      </c>
      <c r="B4983" s="8">
        <v>8.4</v>
      </c>
    </row>
    <row r="4984" spans="1:2">
      <c r="A4984" s="7" t="s">
        <v>6337</v>
      </c>
      <c r="B4984" s="7">
        <v>6.6</v>
      </c>
    </row>
    <row r="4985" spans="1:2">
      <c r="A4985" s="8" t="s">
        <v>1953</v>
      </c>
      <c r="B4985" s="8">
        <v>7.7</v>
      </c>
    </row>
    <row r="4986" spans="1:2">
      <c r="A4986" s="7" t="s">
        <v>1953</v>
      </c>
      <c r="B4986" s="7">
        <v>6.3</v>
      </c>
    </row>
    <row r="4987" spans="1:2">
      <c r="A4987" s="8" t="s">
        <v>2805</v>
      </c>
      <c r="B4987" s="8">
        <v>7.9</v>
      </c>
    </row>
    <row r="4988" spans="1:2">
      <c r="A4988" s="7" t="s">
        <v>3382</v>
      </c>
      <c r="B4988" s="7">
        <v>8.5</v>
      </c>
    </row>
    <row r="4989" spans="1:2">
      <c r="A4989" s="8" t="s">
        <v>14216</v>
      </c>
      <c r="B4989" s="8">
        <v>8.4</v>
      </c>
    </row>
    <row r="4990" spans="1:2">
      <c r="A4990" s="7" t="s">
        <v>1094</v>
      </c>
      <c r="B4990" s="7">
        <v>6.6</v>
      </c>
    </row>
    <row r="4991" spans="1:2">
      <c r="A4991" s="8" t="s">
        <v>6024</v>
      </c>
      <c r="B4991" s="8">
        <v>6.8</v>
      </c>
    </row>
    <row r="4992" spans="1:2">
      <c r="A4992" s="7" t="s">
        <v>1927</v>
      </c>
      <c r="B4992" s="7">
        <v>8</v>
      </c>
    </row>
    <row r="4993" spans="1:2">
      <c r="A4993" s="8" t="s">
        <v>5671</v>
      </c>
      <c r="B4993" s="8">
        <v>7.7</v>
      </c>
    </row>
    <row r="4994" spans="1:2">
      <c r="A4994" s="10" t="s">
        <v>2117</v>
      </c>
      <c r="B4994" s="10">
        <v>8.1999999999999993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16CD3-1498-43AF-85BD-50969543B286}">
  <dimension ref="A1:B14372"/>
  <sheetViews>
    <sheetView workbookViewId="0">
      <selection activeCell="D18" sqref="D18"/>
    </sheetView>
  </sheetViews>
  <sheetFormatPr defaultRowHeight="14.4"/>
  <cols>
    <col min="1" max="1" width="12" bestFit="1" customWidth="1"/>
    <col min="2" max="2" width="13" bestFit="1" customWidth="1"/>
  </cols>
  <sheetData>
    <row r="1" spans="1:2">
      <c r="A1" t="s">
        <v>9</v>
      </c>
      <c r="B1" t="s">
        <v>25</v>
      </c>
    </row>
    <row r="2" spans="1:2">
      <c r="A2" t="s">
        <v>11512</v>
      </c>
      <c r="B2">
        <v>8.3000000000000007</v>
      </c>
    </row>
    <row r="3" spans="1:2">
      <c r="A3" t="s">
        <v>1666</v>
      </c>
      <c r="B3">
        <v>8.3000000000000007</v>
      </c>
    </row>
    <row r="4" spans="1:2">
      <c r="A4" t="s">
        <v>18072</v>
      </c>
      <c r="B4">
        <v>8.3000000000000007</v>
      </c>
    </row>
    <row r="5" spans="1:2">
      <c r="A5" t="s">
        <v>19694</v>
      </c>
      <c r="B5">
        <v>5.2</v>
      </c>
    </row>
    <row r="6" spans="1:2">
      <c r="A6" t="s">
        <v>24189</v>
      </c>
      <c r="B6">
        <v>5.2</v>
      </c>
    </row>
    <row r="7" spans="1:2">
      <c r="A7" t="s">
        <v>11512</v>
      </c>
      <c r="B7">
        <v>7.8</v>
      </c>
    </row>
    <row r="8" spans="1:2">
      <c r="A8" t="s">
        <v>1666</v>
      </c>
      <c r="B8">
        <v>7.8</v>
      </c>
    </row>
    <row r="9" spans="1:2">
      <c r="A9" t="s">
        <v>6389</v>
      </c>
      <c r="B9">
        <v>6.2</v>
      </c>
    </row>
    <row r="10" spans="1:2">
      <c r="A10" t="s">
        <v>12315</v>
      </c>
      <c r="B10">
        <v>6.2</v>
      </c>
    </row>
    <row r="11" spans="1:2">
      <c r="A11" t="s">
        <v>24189</v>
      </c>
      <c r="B11">
        <v>6.2</v>
      </c>
    </row>
    <row r="12" spans="1:2">
      <c r="A12" t="s">
        <v>10399</v>
      </c>
      <c r="B12">
        <v>6.2</v>
      </c>
    </row>
    <row r="13" spans="1:2">
      <c r="A13" t="s">
        <v>66</v>
      </c>
      <c r="B13">
        <v>6.8</v>
      </c>
    </row>
    <row r="14" spans="1:2">
      <c r="A14" t="s">
        <v>1666</v>
      </c>
      <c r="B14">
        <v>7.3</v>
      </c>
    </row>
    <row r="15" spans="1:2">
      <c r="A15" t="s">
        <v>19694</v>
      </c>
      <c r="B15">
        <v>7.3</v>
      </c>
    </row>
    <row r="16" spans="1:2">
      <c r="A16" t="s">
        <v>1666</v>
      </c>
      <c r="B16">
        <v>8.1</v>
      </c>
    </row>
    <row r="17" spans="1:2">
      <c r="A17" t="s">
        <v>11512</v>
      </c>
      <c r="B17">
        <v>8.1999999999999993</v>
      </c>
    </row>
    <row r="18" spans="1:2">
      <c r="A18" t="s">
        <v>1666</v>
      </c>
      <c r="B18">
        <v>8.1999999999999993</v>
      </c>
    </row>
    <row r="19" spans="1:2">
      <c r="A19" t="s">
        <v>3395</v>
      </c>
      <c r="B19">
        <v>8.1999999999999993</v>
      </c>
    </row>
    <row r="20" spans="1:2">
      <c r="A20" t="s">
        <v>1666</v>
      </c>
      <c r="B20">
        <v>6.6</v>
      </c>
    </row>
    <row r="21" spans="1:2">
      <c r="A21" t="s">
        <v>18072</v>
      </c>
      <c r="B21">
        <v>6.6</v>
      </c>
    </row>
    <row r="22" spans="1:2">
      <c r="A22" t="s">
        <v>1262</v>
      </c>
      <c r="B22">
        <v>6.6</v>
      </c>
    </row>
    <row r="23" spans="1:2">
      <c r="A23" t="s">
        <v>1666</v>
      </c>
      <c r="B23">
        <v>6.7</v>
      </c>
    </row>
    <row r="24" spans="1:2">
      <c r="A24" t="s">
        <v>19694</v>
      </c>
      <c r="B24">
        <v>6.7</v>
      </c>
    </row>
    <row r="25" spans="1:2">
      <c r="A25" t="s">
        <v>1666</v>
      </c>
      <c r="B25">
        <v>8.8000000000000007</v>
      </c>
    </row>
    <row r="26" spans="1:2">
      <c r="A26" t="s">
        <v>1666</v>
      </c>
      <c r="B26">
        <v>6.1</v>
      </c>
    </row>
    <row r="27" spans="1:2">
      <c r="A27" t="s">
        <v>18072</v>
      </c>
      <c r="B27">
        <v>6.1</v>
      </c>
    </row>
    <row r="28" spans="1:2">
      <c r="A28" t="s">
        <v>19694</v>
      </c>
      <c r="B28">
        <v>6.1</v>
      </c>
    </row>
    <row r="29" spans="1:2">
      <c r="A29" t="s">
        <v>1321</v>
      </c>
      <c r="B29">
        <v>7.9</v>
      </c>
    </row>
    <row r="30" spans="1:2">
      <c r="A30" t="s">
        <v>949</v>
      </c>
      <c r="B30">
        <v>7.9</v>
      </c>
    </row>
    <row r="31" spans="1:2">
      <c r="A31" t="s">
        <v>11512</v>
      </c>
      <c r="B31">
        <v>7.9</v>
      </c>
    </row>
    <row r="32" spans="1:2">
      <c r="A32" t="s">
        <v>3395</v>
      </c>
      <c r="B32">
        <v>7.9</v>
      </c>
    </row>
    <row r="33" spans="1:2">
      <c r="A33" t="s">
        <v>1262</v>
      </c>
      <c r="B33">
        <v>7.9</v>
      </c>
    </row>
    <row r="34" spans="1:2">
      <c r="A34" t="s">
        <v>12315</v>
      </c>
      <c r="B34">
        <v>7.9</v>
      </c>
    </row>
    <row r="35" spans="1:2">
      <c r="A35" t="s">
        <v>1666</v>
      </c>
      <c r="B35">
        <v>7.9</v>
      </c>
    </row>
    <row r="36" spans="1:2">
      <c r="A36" t="s">
        <v>1321</v>
      </c>
      <c r="B36">
        <v>7</v>
      </c>
    </row>
    <row r="37" spans="1:2">
      <c r="A37" t="s">
        <v>949</v>
      </c>
      <c r="B37">
        <v>7</v>
      </c>
    </row>
    <row r="38" spans="1:2">
      <c r="A38" t="s">
        <v>11512</v>
      </c>
      <c r="B38">
        <v>7</v>
      </c>
    </row>
    <row r="39" spans="1:2">
      <c r="A39" t="s">
        <v>18072</v>
      </c>
      <c r="B39">
        <v>7</v>
      </c>
    </row>
    <row r="40" spans="1:2">
      <c r="A40" t="s">
        <v>1262</v>
      </c>
      <c r="B40">
        <v>7</v>
      </c>
    </row>
    <row r="41" spans="1:2">
      <c r="A41" t="s">
        <v>1666</v>
      </c>
      <c r="B41">
        <v>8.4</v>
      </c>
    </row>
    <row r="42" spans="1:2">
      <c r="A42" t="s">
        <v>19694</v>
      </c>
      <c r="B42">
        <v>8.4</v>
      </c>
    </row>
    <row r="43" spans="1:2">
      <c r="A43" t="s">
        <v>1666</v>
      </c>
      <c r="B43">
        <v>7.6</v>
      </c>
    </row>
    <row r="44" spans="1:2">
      <c r="A44" t="s">
        <v>18072</v>
      </c>
      <c r="B44">
        <v>7.6</v>
      </c>
    </row>
    <row r="45" spans="1:2">
      <c r="A45" t="s">
        <v>1262</v>
      </c>
      <c r="B45">
        <v>7.6</v>
      </c>
    </row>
    <row r="46" spans="1:2">
      <c r="A46" t="s">
        <v>11512</v>
      </c>
      <c r="B46">
        <v>8.4</v>
      </c>
    </row>
    <row r="47" spans="1:2">
      <c r="A47" t="s">
        <v>1666</v>
      </c>
      <c r="B47">
        <v>8.4</v>
      </c>
    </row>
    <row r="48" spans="1:2">
      <c r="A48" t="s">
        <v>18072</v>
      </c>
      <c r="B48">
        <v>8.4</v>
      </c>
    </row>
    <row r="49" spans="1:2">
      <c r="A49" t="s">
        <v>1666</v>
      </c>
      <c r="B49">
        <v>8.4</v>
      </c>
    </row>
    <row r="50" spans="1:2">
      <c r="A50" t="s">
        <v>3395</v>
      </c>
      <c r="B50">
        <v>8.4</v>
      </c>
    </row>
    <row r="51" spans="1:2">
      <c r="A51" t="s">
        <v>24190</v>
      </c>
      <c r="B51">
        <v>8.4</v>
      </c>
    </row>
    <row r="52" spans="1:2">
      <c r="A52" t="s">
        <v>3395</v>
      </c>
      <c r="B52">
        <v>7.3</v>
      </c>
    </row>
    <row r="53" spans="1:2">
      <c r="A53" t="s">
        <v>1666</v>
      </c>
      <c r="B53">
        <v>8.5</v>
      </c>
    </row>
    <row r="54" spans="1:2">
      <c r="A54" t="s">
        <v>3395</v>
      </c>
      <c r="B54">
        <v>8.5</v>
      </c>
    </row>
    <row r="55" spans="1:2">
      <c r="A55" t="s">
        <v>3395</v>
      </c>
      <c r="B55">
        <v>3.5</v>
      </c>
    </row>
    <row r="56" spans="1:2">
      <c r="A56" t="s">
        <v>19694</v>
      </c>
      <c r="B56">
        <v>3.5</v>
      </c>
    </row>
    <row r="57" spans="1:2">
      <c r="A57" t="s">
        <v>11512</v>
      </c>
      <c r="B57">
        <v>7.4</v>
      </c>
    </row>
    <row r="58" spans="1:2">
      <c r="A58" t="s">
        <v>1666</v>
      </c>
      <c r="B58">
        <v>7.4</v>
      </c>
    </row>
    <row r="59" spans="1:2">
      <c r="A59" t="s">
        <v>18072</v>
      </c>
      <c r="B59">
        <v>7.4</v>
      </c>
    </row>
    <row r="60" spans="1:2">
      <c r="A60" t="s">
        <v>1666</v>
      </c>
      <c r="B60">
        <v>3.5</v>
      </c>
    </row>
    <row r="61" spans="1:2">
      <c r="A61" t="s">
        <v>1666</v>
      </c>
      <c r="B61">
        <v>7.4</v>
      </c>
    </row>
    <row r="62" spans="1:2">
      <c r="A62" t="s">
        <v>1666</v>
      </c>
      <c r="B62">
        <v>7.5</v>
      </c>
    </row>
    <row r="63" spans="1:2">
      <c r="A63" t="s">
        <v>24190</v>
      </c>
      <c r="B63">
        <v>7.5</v>
      </c>
    </row>
    <row r="64" spans="1:2">
      <c r="A64" t="s">
        <v>1321</v>
      </c>
      <c r="B64">
        <v>7.2</v>
      </c>
    </row>
    <row r="65" spans="1:2">
      <c r="A65" t="s">
        <v>11512</v>
      </c>
      <c r="B65">
        <v>7.2</v>
      </c>
    </row>
    <row r="66" spans="1:2">
      <c r="A66" t="s">
        <v>1666</v>
      </c>
      <c r="B66">
        <v>7.2</v>
      </c>
    </row>
    <row r="67" spans="1:2">
      <c r="A67" t="s">
        <v>18072</v>
      </c>
      <c r="B67">
        <v>7.2</v>
      </c>
    </row>
    <row r="68" spans="1:2">
      <c r="A68" t="s">
        <v>1262</v>
      </c>
      <c r="B68">
        <v>7.2</v>
      </c>
    </row>
    <row r="69" spans="1:2">
      <c r="A69" t="s">
        <v>12315</v>
      </c>
      <c r="B69">
        <v>7.2</v>
      </c>
    </row>
    <row r="70" spans="1:2">
      <c r="A70" t="s">
        <v>1666</v>
      </c>
      <c r="B70">
        <v>8.6999999999999993</v>
      </c>
    </row>
    <row r="71" spans="1:2">
      <c r="A71" t="s">
        <v>18072</v>
      </c>
      <c r="B71">
        <v>8.6999999999999993</v>
      </c>
    </row>
    <row r="72" spans="1:2">
      <c r="A72" t="s">
        <v>1666</v>
      </c>
      <c r="B72">
        <v>7.3</v>
      </c>
    </row>
    <row r="73" spans="1:2">
      <c r="A73" t="s">
        <v>3395</v>
      </c>
      <c r="B73">
        <v>7.3</v>
      </c>
    </row>
    <row r="74" spans="1:2">
      <c r="A74" t="s">
        <v>1666</v>
      </c>
      <c r="B74">
        <v>7</v>
      </c>
    </row>
    <row r="75" spans="1:2">
      <c r="A75" t="s">
        <v>19694</v>
      </c>
      <c r="B75">
        <v>7</v>
      </c>
    </row>
    <row r="76" spans="1:2">
      <c r="A76" t="s">
        <v>1666</v>
      </c>
      <c r="B76">
        <v>6.7</v>
      </c>
    </row>
    <row r="77" spans="1:2">
      <c r="A77" t="s">
        <v>3395</v>
      </c>
      <c r="B77">
        <v>7.2</v>
      </c>
    </row>
    <row r="78" spans="1:2">
      <c r="A78" t="s">
        <v>18072</v>
      </c>
      <c r="B78">
        <v>7.2</v>
      </c>
    </row>
    <row r="79" spans="1:2">
      <c r="A79" t="s">
        <v>1666</v>
      </c>
      <c r="B79">
        <v>5.9</v>
      </c>
    </row>
    <row r="80" spans="1:2">
      <c r="A80" t="s">
        <v>1666</v>
      </c>
      <c r="B80">
        <v>7.1</v>
      </c>
    </row>
    <row r="81" spans="1:2">
      <c r="A81" t="s">
        <v>18072</v>
      </c>
      <c r="B81">
        <v>7.1</v>
      </c>
    </row>
    <row r="82" spans="1:2">
      <c r="A82" t="s">
        <v>17361</v>
      </c>
      <c r="B82">
        <v>7.1</v>
      </c>
    </row>
    <row r="83" spans="1:2">
      <c r="A83" t="s">
        <v>19694</v>
      </c>
      <c r="B83">
        <v>7.1</v>
      </c>
    </row>
    <row r="84" spans="1:2">
      <c r="A84" t="s">
        <v>24189</v>
      </c>
      <c r="B84">
        <v>7.1</v>
      </c>
    </row>
    <row r="85" spans="1:2">
      <c r="A85" t="s">
        <v>1666</v>
      </c>
      <c r="B85">
        <v>6.9</v>
      </c>
    </row>
    <row r="86" spans="1:2">
      <c r="A86" t="s">
        <v>24189</v>
      </c>
      <c r="B86">
        <v>6.9</v>
      </c>
    </row>
    <row r="87" spans="1:2">
      <c r="A87" t="s">
        <v>1666</v>
      </c>
      <c r="B87">
        <v>7.8</v>
      </c>
    </row>
    <row r="88" spans="1:2">
      <c r="A88" t="s">
        <v>1262</v>
      </c>
      <c r="B88">
        <v>7.8</v>
      </c>
    </row>
    <row r="89" spans="1:2">
      <c r="A89" t="s">
        <v>6389</v>
      </c>
      <c r="B89">
        <v>7.8</v>
      </c>
    </row>
    <row r="90" spans="1:2">
      <c r="A90" t="s">
        <v>10399</v>
      </c>
      <c r="B90">
        <v>7.8</v>
      </c>
    </row>
    <row r="91" spans="1:2">
      <c r="A91" t="s">
        <v>1666</v>
      </c>
      <c r="B91">
        <v>7.9</v>
      </c>
    </row>
    <row r="92" spans="1:2">
      <c r="A92" t="s">
        <v>24191</v>
      </c>
      <c r="B92">
        <v>7.9</v>
      </c>
    </row>
    <row r="93" spans="1:2">
      <c r="A93" t="s">
        <v>3395</v>
      </c>
      <c r="B93">
        <v>7.9</v>
      </c>
    </row>
    <row r="94" spans="1:2">
      <c r="A94" t="s">
        <v>24192</v>
      </c>
      <c r="B94">
        <v>7.9</v>
      </c>
    </row>
    <row r="95" spans="1:2">
      <c r="A95" t="s">
        <v>19694</v>
      </c>
      <c r="B95">
        <v>7.9</v>
      </c>
    </row>
    <row r="96" spans="1:2">
      <c r="A96" t="s">
        <v>1321</v>
      </c>
      <c r="B96">
        <v>7.4</v>
      </c>
    </row>
    <row r="97" spans="1:2">
      <c r="A97" t="s">
        <v>24191</v>
      </c>
      <c r="B97">
        <v>7.4</v>
      </c>
    </row>
    <row r="98" spans="1:2">
      <c r="A98" t="s">
        <v>3395</v>
      </c>
      <c r="B98">
        <v>7.4</v>
      </c>
    </row>
    <row r="99" spans="1:2">
      <c r="A99" t="s">
        <v>10399</v>
      </c>
      <c r="B99">
        <v>7.4</v>
      </c>
    </row>
    <row r="100" spans="1:2">
      <c r="A100" t="s">
        <v>66</v>
      </c>
      <c r="B100">
        <v>6.9</v>
      </c>
    </row>
    <row r="101" spans="1:2">
      <c r="A101" t="s">
        <v>24191</v>
      </c>
      <c r="B101">
        <v>7.9</v>
      </c>
    </row>
    <row r="102" spans="1:2">
      <c r="A102" t="s">
        <v>3395</v>
      </c>
      <c r="B102">
        <v>7.9</v>
      </c>
    </row>
    <row r="103" spans="1:2">
      <c r="A103" t="s">
        <v>12315</v>
      </c>
      <c r="B103">
        <v>7.9</v>
      </c>
    </row>
    <row r="104" spans="1:2">
      <c r="A104" t="s">
        <v>10399</v>
      </c>
      <c r="B104">
        <v>7.9</v>
      </c>
    </row>
    <row r="105" spans="1:2">
      <c r="A105" t="s">
        <v>949</v>
      </c>
      <c r="B105">
        <v>6.5</v>
      </c>
    </row>
    <row r="106" spans="1:2">
      <c r="A106" t="s">
        <v>66</v>
      </c>
      <c r="B106">
        <v>6.5</v>
      </c>
    </row>
    <row r="107" spans="1:2">
      <c r="A107" t="s">
        <v>24189</v>
      </c>
      <c r="B107">
        <v>6.5</v>
      </c>
    </row>
    <row r="108" spans="1:2">
      <c r="A108" t="s">
        <v>949</v>
      </c>
      <c r="B108">
        <v>7.6</v>
      </c>
    </row>
    <row r="109" spans="1:2">
      <c r="A109" t="s">
        <v>3395</v>
      </c>
      <c r="B109">
        <v>7.6</v>
      </c>
    </row>
    <row r="110" spans="1:2">
      <c r="A110" t="s">
        <v>24192</v>
      </c>
      <c r="B110">
        <v>7.6</v>
      </c>
    </row>
    <row r="111" spans="1:2">
      <c r="A111" t="s">
        <v>12315</v>
      </c>
      <c r="B111">
        <v>7.6</v>
      </c>
    </row>
    <row r="112" spans="1:2">
      <c r="A112" t="s">
        <v>10399</v>
      </c>
      <c r="B112">
        <v>7.6</v>
      </c>
    </row>
    <row r="113" spans="1:2">
      <c r="A113" t="s">
        <v>3395</v>
      </c>
      <c r="B113">
        <v>7.8</v>
      </c>
    </row>
    <row r="114" spans="1:2">
      <c r="A114" t="s">
        <v>12021</v>
      </c>
      <c r="B114">
        <v>7.8</v>
      </c>
    </row>
    <row r="115" spans="1:2">
      <c r="A115" t="s">
        <v>24191</v>
      </c>
      <c r="B115">
        <v>7.5</v>
      </c>
    </row>
    <row r="116" spans="1:2">
      <c r="A116" t="s">
        <v>3395</v>
      </c>
      <c r="B116">
        <v>7.5</v>
      </c>
    </row>
    <row r="117" spans="1:2">
      <c r="A117" t="s">
        <v>24192</v>
      </c>
      <c r="B117">
        <v>7.5</v>
      </c>
    </row>
    <row r="118" spans="1:2">
      <c r="A118" t="s">
        <v>10399</v>
      </c>
      <c r="B118">
        <v>7.5</v>
      </c>
    </row>
    <row r="119" spans="1:2">
      <c r="A119" t="s">
        <v>1321</v>
      </c>
      <c r="B119">
        <v>5.8</v>
      </c>
    </row>
    <row r="120" spans="1:2">
      <c r="A120" t="s">
        <v>1666</v>
      </c>
      <c r="B120">
        <v>5.8</v>
      </c>
    </row>
    <row r="121" spans="1:2">
      <c r="A121" t="s">
        <v>24191</v>
      </c>
      <c r="B121">
        <v>5.8</v>
      </c>
    </row>
    <row r="122" spans="1:2">
      <c r="A122" t="s">
        <v>24191</v>
      </c>
      <c r="B122">
        <v>7.7</v>
      </c>
    </row>
    <row r="123" spans="1:2">
      <c r="A123" t="s">
        <v>3395</v>
      </c>
      <c r="B123">
        <v>7.7</v>
      </c>
    </row>
    <row r="124" spans="1:2">
      <c r="A124" t="s">
        <v>3395</v>
      </c>
      <c r="B124">
        <v>7.5</v>
      </c>
    </row>
    <row r="125" spans="1:2">
      <c r="A125" t="s">
        <v>1262</v>
      </c>
      <c r="B125">
        <v>7.5</v>
      </c>
    </row>
    <row r="126" spans="1:2">
      <c r="A126" t="s">
        <v>6389</v>
      </c>
      <c r="B126">
        <v>7.5</v>
      </c>
    </row>
    <row r="127" spans="1:2">
      <c r="A127" t="s">
        <v>10399</v>
      </c>
      <c r="B127">
        <v>7.5</v>
      </c>
    </row>
    <row r="128" spans="1:2">
      <c r="A128" t="s">
        <v>1321</v>
      </c>
      <c r="B128">
        <v>6.7</v>
      </c>
    </row>
    <row r="129" spans="1:2">
      <c r="A129" t="s">
        <v>949</v>
      </c>
      <c r="B129">
        <v>6.7</v>
      </c>
    </row>
    <row r="130" spans="1:2">
      <c r="A130" t="s">
        <v>3395</v>
      </c>
      <c r="B130">
        <v>6.7</v>
      </c>
    </row>
    <row r="131" spans="1:2">
      <c r="A131" t="s">
        <v>12315</v>
      </c>
      <c r="B131">
        <v>6.7</v>
      </c>
    </row>
    <row r="132" spans="1:2">
      <c r="A132" t="s">
        <v>1321</v>
      </c>
      <c r="B132">
        <v>7</v>
      </c>
    </row>
    <row r="133" spans="1:2">
      <c r="A133" t="s">
        <v>3395</v>
      </c>
      <c r="B133">
        <v>7</v>
      </c>
    </row>
    <row r="134" spans="1:2">
      <c r="A134" t="s">
        <v>12315</v>
      </c>
      <c r="B134">
        <v>7</v>
      </c>
    </row>
    <row r="135" spans="1:2">
      <c r="A135" t="s">
        <v>24191</v>
      </c>
      <c r="B135">
        <v>7.5</v>
      </c>
    </row>
    <row r="136" spans="1:2">
      <c r="A136" t="s">
        <v>3395</v>
      </c>
      <c r="B136">
        <v>7.5</v>
      </c>
    </row>
    <row r="137" spans="1:2">
      <c r="A137" t="s">
        <v>24192</v>
      </c>
      <c r="B137">
        <v>7.5</v>
      </c>
    </row>
    <row r="138" spans="1:2">
      <c r="A138" t="s">
        <v>10399</v>
      </c>
      <c r="B138">
        <v>7.5</v>
      </c>
    </row>
    <row r="139" spans="1:2">
      <c r="A139" t="s">
        <v>1666</v>
      </c>
      <c r="B139">
        <v>6.6</v>
      </c>
    </row>
    <row r="140" spans="1:2">
      <c r="A140" t="s">
        <v>3395</v>
      </c>
      <c r="B140">
        <v>6.6</v>
      </c>
    </row>
    <row r="141" spans="1:2">
      <c r="A141" t="s">
        <v>24193</v>
      </c>
      <c r="B141">
        <v>6.6</v>
      </c>
    </row>
    <row r="142" spans="1:2">
      <c r="A142" t="s">
        <v>19694</v>
      </c>
      <c r="B142">
        <v>6.6</v>
      </c>
    </row>
    <row r="143" spans="1:2">
      <c r="A143" t="s">
        <v>1666</v>
      </c>
      <c r="B143">
        <v>7.9</v>
      </c>
    </row>
    <row r="144" spans="1:2">
      <c r="A144" t="s">
        <v>3395</v>
      </c>
      <c r="B144">
        <v>7.9</v>
      </c>
    </row>
    <row r="145" spans="1:2">
      <c r="A145" t="s">
        <v>6389</v>
      </c>
      <c r="B145">
        <v>7.9</v>
      </c>
    </row>
    <row r="146" spans="1:2">
      <c r="A146" t="s">
        <v>12315</v>
      </c>
      <c r="B146">
        <v>7.9</v>
      </c>
    </row>
    <row r="147" spans="1:2">
      <c r="A147" t="s">
        <v>10399</v>
      </c>
      <c r="B147">
        <v>7.9</v>
      </c>
    </row>
    <row r="148" spans="1:2">
      <c r="A148" t="s">
        <v>1666</v>
      </c>
      <c r="B148">
        <v>7.5</v>
      </c>
    </row>
    <row r="149" spans="1:2">
      <c r="A149" t="s">
        <v>3395</v>
      </c>
      <c r="B149">
        <v>7.5</v>
      </c>
    </row>
    <row r="150" spans="1:2">
      <c r="A150" t="s">
        <v>19694</v>
      </c>
      <c r="B150">
        <v>7.5</v>
      </c>
    </row>
    <row r="151" spans="1:2">
      <c r="A151" t="s">
        <v>1666</v>
      </c>
      <c r="B151">
        <v>8.4</v>
      </c>
    </row>
    <row r="152" spans="1:2">
      <c r="A152" t="s">
        <v>24191</v>
      </c>
      <c r="B152">
        <v>8.4</v>
      </c>
    </row>
    <row r="153" spans="1:2">
      <c r="A153" t="s">
        <v>24192</v>
      </c>
      <c r="B153">
        <v>8.4</v>
      </c>
    </row>
    <row r="154" spans="1:2">
      <c r="A154" t="s">
        <v>24191</v>
      </c>
      <c r="B154">
        <v>8.4</v>
      </c>
    </row>
    <row r="155" spans="1:2">
      <c r="A155" t="s">
        <v>3395</v>
      </c>
      <c r="B155">
        <v>8.4</v>
      </c>
    </row>
    <row r="156" spans="1:2">
      <c r="A156" t="s">
        <v>24192</v>
      </c>
      <c r="B156">
        <v>8.4</v>
      </c>
    </row>
    <row r="157" spans="1:2">
      <c r="A157" t="s">
        <v>3395</v>
      </c>
      <c r="B157">
        <v>8.6999999999999993</v>
      </c>
    </row>
    <row r="158" spans="1:2">
      <c r="A158" t="s">
        <v>24194</v>
      </c>
      <c r="B158">
        <v>8.6999999999999993</v>
      </c>
    </row>
    <row r="159" spans="1:2">
      <c r="A159" t="s">
        <v>1321</v>
      </c>
      <c r="B159">
        <v>8.4</v>
      </c>
    </row>
    <row r="160" spans="1:2">
      <c r="A160" t="s">
        <v>949</v>
      </c>
      <c r="B160">
        <v>8.4</v>
      </c>
    </row>
    <row r="161" spans="1:2">
      <c r="A161" t="s">
        <v>3395</v>
      </c>
      <c r="B161">
        <v>8.4</v>
      </c>
    </row>
    <row r="162" spans="1:2">
      <c r="A162" t="s">
        <v>12315</v>
      </c>
      <c r="B162">
        <v>8.4</v>
      </c>
    </row>
    <row r="163" spans="1:2">
      <c r="A163" t="s">
        <v>1321</v>
      </c>
      <c r="B163">
        <v>8.1999999999999993</v>
      </c>
    </row>
    <row r="164" spans="1:2">
      <c r="A164" t="s">
        <v>3395</v>
      </c>
      <c r="B164">
        <v>8.1999999999999993</v>
      </c>
    </row>
    <row r="165" spans="1:2">
      <c r="A165" t="s">
        <v>1262</v>
      </c>
      <c r="B165">
        <v>8.1999999999999993</v>
      </c>
    </row>
    <row r="166" spans="1:2">
      <c r="A166" t="s">
        <v>19694</v>
      </c>
      <c r="B166">
        <v>8.1999999999999993</v>
      </c>
    </row>
    <row r="167" spans="1:2">
      <c r="A167" t="s">
        <v>24191</v>
      </c>
      <c r="B167">
        <v>8.6</v>
      </c>
    </row>
    <row r="168" spans="1:2">
      <c r="A168" t="s">
        <v>3395</v>
      </c>
      <c r="B168">
        <v>8.6</v>
      </c>
    </row>
    <row r="169" spans="1:2">
      <c r="A169" t="s">
        <v>6389</v>
      </c>
      <c r="B169">
        <v>8.6</v>
      </c>
    </row>
    <row r="170" spans="1:2">
      <c r="A170" t="s">
        <v>24192</v>
      </c>
      <c r="B170">
        <v>8.6</v>
      </c>
    </row>
    <row r="171" spans="1:2">
      <c r="A171" t="s">
        <v>10399</v>
      </c>
      <c r="B171">
        <v>8.6</v>
      </c>
    </row>
    <row r="172" spans="1:2">
      <c r="A172" t="s">
        <v>3395</v>
      </c>
      <c r="B172">
        <v>7.3</v>
      </c>
    </row>
    <row r="173" spans="1:2">
      <c r="A173" t="s">
        <v>10399</v>
      </c>
      <c r="B173">
        <v>7.3</v>
      </c>
    </row>
    <row r="174" spans="1:2">
      <c r="A174" t="s">
        <v>24191</v>
      </c>
      <c r="B174">
        <v>7.9</v>
      </c>
    </row>
    <row r="175" spans="1:2">
      <c r="A175" t="s">
        <v>3395</v>
      </c>
      <c r="B175">
        <v>7.9</v>
      </c>
    </row>
    <row r="176" spans="1:2">
      <c r="A176" t="s">
        <v>1321</v>
      </c>
      <c r="B176">
        <v>6</v>
      </c>
    </row>
    <row r="177" spans="1:2">
      <c r="A177" t="s">
        <v>949</v>
      </c>
      <c r="B177">
        <v>6</v>
      </c>
    </row>
    <row r="178" spans="1:2">
      <c r="A178" t="s">
        <v>11512</v>
      </c>
      <c r="B178">
        <v>6</v>
      </c>
    </row>
    <row r="179" spans="1:2">
      <c r="A179" t="s">
        <v>1666</v>
      </c>
      <c r="B179">
        <v>6</v>
      </c>
    </row>
    <row r="180" spans="1:2">
      <c r="A180" t="s">
        <v>3395</v>
      </c>
      <c r="B180">
        <v>6</v>
      </c>
    </row>
    <row r="181" spans="1:2">
      <c r="A181" t="s">
        <v>18072</v>
      </c>
      <c r="B181">
        <v>6</v>
      </c>
    </row>
    <row r="182" spans="1:2">
      <c r="A182" t="s">
        <v>1262</v>
      </c>
      <c r="B182">
        <v>6</v>
      </c>
    </row>
    <row r="183" spans="1:2">
      <c r="A183" t="s">
        <v>10399</v>
      </c>
      <c r="B183">
        <v>6</v>
      </c>
    </row>
    <row r="184" spans="1:2">
      <c r="A184" t="s">
        <v>24191</v>
      </c>
      <c r="B184">
        <v>8.3000000000000007</v>
      </c>
    </row>
    <row r="185" spans="1:2">
      <c r="A185" t="s">
        <v>3395</v>
      </c>
      <c r="B185">
        <v>8.3000000000000007</v>
      </c>
    </row>
    <row r="186" spans="1:2">
      <c r="A186" t="s">
        <v>24192</v>
      </c>
      <c r="B186">
        <v>8.3000000000000007</v>
      </c>
    </row>
    <row r="187" spans="1:2">
      <c r="A187" t="s">
        <v>1666</v>
      </c>
      <c r="B187">
        <v>8.1</v>
      </c>
    </row>
    <row r="188" spans="1:2">
      <c r="A188" t="s">
        <v>24191</v>
      </c>
      <c r="B188">
        <v>8.1</v>
      </c>
    </row>
    <row r="189" spans="1:2">
      <c r="A189" t="s">
        <v>3395</v>
      </c>
      <c r="B189">
        <v>8.1</v>
      </c>
    </row>
    <row r="190" spans="1:2">
      <c r="A190" t="s">
        <v>24191</v>
      </c>
      <c r="B190">
        <v>7.3</v>
      </c>
    </row>
    <row r="191" spans="1:2">
      <c r="A191" t="s">
        <v>3395</v>
      </c>
      <c r="B191">
        <v>7.3</v>
      </c>
    </row>
    <row r="192" spans="1:2">
      <c r="A192" t="s">
        <v>6389</v>
      </c>
      <c r="B192">
        <v>7.3</v>
      </c>
    </row>
    <row r="193" spans="1:2">
      <c r="A193" t="s">
        <v>24192</v>
      </c>
      <c r="B193">
        <v>7.3</v>
      </c>
    </row>
    <row r="194" spans="1:2">
      <c r="A194" t="s">
        <v>10399</v>
      </c>
      <c r="B194">
        <v>7.3</v>
      </c>
    </row>
    <row r="195" spans="1:2">
      <c r="A195" t="s">
        <v>949</v>
      </c>
      <c r="B195">
        <v>7.5</v>
      </c>
    </row>
    <row r="196" spans="1:2">
      <c r="A196" t="s">
        <v>3395</v>
      </c>
      <c r="B196">
        <v>7.5</v>
      </c>
    </row>
    <row r="197" spans="1:2">
      <c r="A197" t="s">
        <v>1262</v>
      </c>
      <c r="B197">
        <v>7.5</v>
      </c>
    </row>
    <row r="198" spans="1:2">
      <c r="A198" t="s">
        <v>24192</v>
      </c>
      <c r="B198">
        <v>7.5</v>
      </c>
    </row>
    <row r="199" spans="1:2">
      <c r="A199" t="s">
        <v>10399</v>
      </c>
      <c r="B199">
        <v>7.5</v>
      </c>
    </row>
    <row r="200" spans="1:2">
      <c r="A200" t="s">
        <v>3395</v>
      </c>
      <c r="B200">
        <v>7.3</v>
      </c>
    </row>
    <row r="201" spans="1:2">
      <c r="A201" t="s">
        <v>22687</v>
      </c>
      <c r="B201">
        <v>7.3</v>
      </c>
    </row>
    <row r="202" spans="1:2">
      <c r="A202" t="s">
        <v>10399</v>
      </c>
      <c r="B202">
        <v>7.3</v>
      </c>
    </row>
    <row r="203" spans="1:2">
      <c r="A203" t="s">
        <v>24190</v>
      </c>
      <c r="B203">
        <v>7.3</v>
      </c>
    </row>
    <row r="204" spans="1:2">
      <c r="A204" t="s">
        <v>66</v>
      </c>
      <c r="B204">
        <v>7.5</v>
      </c>
    </row>
    <row r="205" spans="1:2">
      <c r="A205" t="s">
        <v>24194</v>
      </c>
      <c r="B205">
        <v>7.5</v>
      </c>
    </row>
    <row r="206" spans="1:2">
      <c r="A206" t="s">
        <v>1262</v>
      </c>
      <c r="B206">
        <v>7.3</v>
      </c>
    </row>
    <row r="207" spans="1:2">
      <c r="A207" t="s">
        <v>6389</v>
      </c>
      <c r="B207">
        <v>7.3</v>
      </c>
    </row>
    <row r="208" spans="1:2">
      <c r="A208" t="s">
        <v>24192</v>
      </c>
      <c r="B208">
        <v>7.3</v>
      </c>
    </row>
    <row r="209" spans="1:2">
      <c r="A209" t="s">
        <v>10399</v>
      </c>
      <c r="B209">
        <v>7.3</v>
      </c>
    </row>
    <row r="210" spans="1:2">
      <c r="A210" t="s">
        <v>1321</v>
      </c>
      <c r="B210">
        <v>6.8</v>
      </c>
    </row>
    <row r="211" spans="1:2">
      <c r="A211" t="s">
        <v>24191</v>
      </c>
      <c r="B211">
        <v>6.8</v>
      </c>
    </row>
    <row r="212" spans="1:2">
      <c r="A212" t="s">
        <v>3395</v>
      </c>
      <c r="B212">
        <v>6.8</v>
      </c>
    </row>
    <row r="213" spans="1:2">
      <c r="A213" t="s">
        <v>10399</v>
      </c>
      <c r="B213">
        <v>6.8</v>
      </c>
    </row>
    <row r="214" spans="1:2">
      <c r="A214" t="s">
        <v>3395</v>
      </c>
      <c r="B214">
        <v>8.3000000000000007</v>
      </c>
    </row>
    <row r="215" spans="1:2">
      <c r="A215" t="s">
        <v>1262</v>
      </c>
      <c r="B215">
        <v>8.3000000000000007</v>
      </c>
    </row>
    <row r="216" spans="1:2">
      <c r="A216" t="s">
        <v>6389</v>
      </c>
      <c r="B216">
        <v>8.3000000000000007</v>
      </c>
    </row>
    <row r="217" spans="1:2">
      <c r="A217" t="s">
        <v>24192</v>
      </c>
      <c r="B217">
        <v>8.3000000000000007</v>
      </c>
    </row>
    <row r="218" spans="1:2">
      <c r="A218" t="s">
        <v>66</v>
      </c>
      <c r="B218">
        <v>8.1999999999999993</v>
      </c>
    </row>
    <row r="219" spans="1:2">
      <c r="A219" t="s">
        <v>24191</v>
      </c>
      <c r="B219">
        <v>9</v>
      </c>
    </row>
    <row r="220" spans="1:2">
      <c r="A220" t="s">
        <v>3395</v>
      </c>
      <c r="B220">
        <v>9</v>
      </c>
    </row>
    <row r="221" spans="1:2">
      <c r="A221" t="s">
        <v>10399</v>
      </c>
      <c r="B221">
        <v>9</v>
      </c>
    </row>
    <row r="222" spans="1:2">
      <c r="A222" t="s">
        <v>24191</v>
      </c>
      <c r="B222">
        <v>7.7</v>
      </c>
    </row>
    <row r="223" spans="1:2">
      <c r="A223" t="s">
        <v>66</v>
      </c>
      <c r="B223">
        <v>7.7</v>
      </c>
    </row>
    <row r="224" spans="1:2">
      <c r="A224" t="s">
        <v>24190</v>
      </c>
      <c r="B224">
        <v>7.7</v>
      </c>
    </row>
    <row r="225" spans="1:2">
      <c r="A225" t="s">
        <v>24191</v>
      </c>
      <c r="B225">
        <v>8.6999999999999993</v>
      </c>
    </row>
    <row r="226" spans="1:2">
      <c r="A226" t="s">
        <v>3395</v>
      </c>
      <c r="B226">
        <v>8.6999999999999993</v>
      </c>
    </row>
    <row r="227" spans="1:2">
      <c r="A227" t="s">
        <v>10399</v>
      </c>
      <c r="B227">
        <v>8.6999999999999993</v>
      </c>
    </row>
    <row r="228" spans="1:2">
      <c r="A228" t="s">
        <v>3395</v>
      </c>
      <c r="B228">
        <v>9.1</v>
      </c>
    </row>
    <row r="229" spans="1:2">
      <c r="A229" t="s">
        <v>3395</v>
      </c>
      <c r="B229">
        <v>9.1</v>
      </c>
    </row>
    <row r="230" spans="1:2">
      <c r="A230" t="s">
        <v>1321</v>
      </c>
      <c r="B230">
        <v>8.6</v>
      </c>
    </row>
    <row r="231" spans="1:2">
      <c r="A231" t="s">
        <v>949</v>
      </c>
      <c r="B231">
        <v>8.6</v>
      </c>
    </row>
    <row r="232" spans="1:2">
      <c r="A232" t="s">
        <v>13290</v>
      </c>
      <c r="B232">
        <v>8.6</v>
      </c>
    </row>
    <row r="233" spans="1:2">
      <c r="A233" t="s">
        <v>3395</v>
      </c>
      <c r="B233">
        <v>8.6</v>
      </c>
    </row>
    <row r="234" spans="1:2">
      <c r="A234" t="s">
        <v>22687</v>
      </c>
      <c r="B234">
        <v>8.6</v>
      </c>
    </row>
    <row r="235" spans="1:2">
      <c r="A235" t="s">
        <v>24191</v>
      </c>
      <c r="B235">
        <v>8.5</v>
      </c>
    </row>
    <row r="236" spans="1:2">
      <c r="A236" t="s">
        <v>3395</v>
      </c>
      <c r="B236">
        <v>8.5</v>
      </c>
    </row>
    <row r="237" spans="1:2">
      <c r="A237" t="s">
        <v>66</v>
      </c>
      <c r="B237">
        <v>7.4</v>
      </c>
    </row>
    <row r="238" spans="1:2">
      <c r="A238" t="s">
        <v>24191</v>
      </c>
      <c r="B238">
        <v>7.4</v>
      </c>
    </row>
    <row r="239" spans="1:2">
      <c r="A239" t="s">
        <v>3395</v>
      </c>
      <c r="B239">
        <v>7.4</v>
      </c>
    </row>
    <row r="240" spans="1:2">
      <c r="A240" t="s">
        <v>24192</v>
      </c>
      <c r="B240">
        <v>7.4</v>
      </c>
    </row>
    <row r="241" spans="1:2">
      <c r="A241" t="s">
        <v>1666</v>
      </c>
      <c r="B241">
        <v>7.3</v>
      </c>
    </row>
    <row r="242" spans="1:2">
      <c r="A242" t="s">
        <v>3395</v>
      </c>
      <c r="B242">
        <v>7.3</v>
      </c>
    </row>
    <row r="243" spans="1:2">
      <c r="A243" t="s">
        <v>19694</v>
      </c>
      <c r="B243">
        <v>7.3</v>
      </c>
    </row>
    <row r="244" spans="1:2">
      <c r="A244" t="s">
        <v>3395</v>
      </c>
      <c r="B244">
        <v>7</v>
      </c>
    </row>
    <row r="245" spans="1:2">
      <c r="A245" t="s">
        <v>19694</v>
      </c>
      <c r="B245">
        <v>7</v>
      </c>
    </row>
    <row r="246" spans="1:2">
      <c r="A246" t="s">
        <v>3395</v>
      </c>
      <c r="B246">
        <v>6.6</v>
      </c>
    </row>
    <row r="247" spans="1:2">
      <c r="A247" t="s">
        <v>1262</v>
      </c>
      <c r="B247">
        <v>6.6</v>
      </c>
    </row>
    <row r="248" spans="1:2">
      <c r="A248" t="s">
        <v>24192</v>
      </c>
      <c r="B248">
        <v>6.6</v>
      </c>
    </row>
    <row r="249" spans="1:2">
      <c r="A249" t="s">
        <v>10399</v>
      </c>
      <c r="B249">
        <v>6.6</v>
      </c>
    </row>
    <row r="250" spans="1:2">
      <c r="A250" t="s">
        <v>3395</v>
      </c>
      <c r="B250">
        <v>7.5</v>
      </c>
    </row>
    <row r="251" spans="1:2">
      <c r="A251" t="s">
        <v>24192</v>
      </c>
      <c r="B251">
        <v>7.5</v>
      </c>
    </row>
    <row r="252" spans="1:2">
      <c r="A252" t="s">
        <v>10399</v>
      </c>
      <c r="B252">
        <v>7.5</v>
      </c>
    </row>
    <row r="253" spans="1:2">
      <c r="A253" t="s">
        <v>3395</v>
      </c>
      <c r="B253">
        <v>7.6</v>
      </c>
    </row>
    <row r="254" spans="1:2">
      <c r="A254" t="s">
        <v>24195</v>
      </c>
      <c r="B254">
        <v>2.9</v>
      </c>
    </row>
    <row r="255" spans="1:2">
      <c r="A255" t="s">
        <v>24193</v>
      </c>
      <c r="B255">
        <v>2.9</v>
      </c>
    </row>
    <row r="256" spans="1:2">
      <c r="A256" t="s">
        <v>19694</v>
      </c>
      <c r="B256">
        <v>2.9</v>
      </c>
    </row>
    <row r="257" spans="1:2">
      <c r="A257" t="s">
        <v>3395</v>
      </c>
      <c r="B257">
        <v>7.4</v>
      </c>
    </row>
    <row r="258" spans="1:2">
      <c r="A258" t="s">
        <v>24191</v>
      </c>
      <c r="B258">
        <v>8.1</v>
      </c>
    </row>
    <row r="259" spans="1:2">
      <c r="A259" t="s">
        <v>3395</v>
      </c>
      <c r="B259">
        <v>8.1</v>
      </c>
    </row>
    <row r="260" spans="1:2">
      <c r="A260" t="s">
        <v>3395</v>
      </c>
      <c r="B260">
        <v>7.7</v>
      </c>
    </row>
    <row r="261" spans="1:2">
      <c r="A261" t="s">
        <v>12315</v>
      </c>
      <c r="B261">
        <v>7.7</v>
      </c>
    </row>
    <row r="262" spans="1:2">
      <c r="A262" t="s">
        <v>3395</v>
      </c>
      <c r="B262">
        <v>7.5</v>
      </c>
    </row>
    <row r="263" spans="1:2">
      <c r="A263" t="s">
        <v>24192</v>
      </c>
      <c r="B263">
        <v>7.5</v>
      </c>
    </row>
    <row r="264" spans="1:2">
      <c r="A264" t="s">
        <v>1321</v>
      </c>
      <c r="B264">
        <v>7.1</v>
      </c>
    </row>
    <row r="265" spans="1:2">
      <c r="A265" t="s">
        <v>24191</v>
      </c>
      <c r="B265">
        <v>7.1</v>
      </c>
    </row>
    <row r="266" spans="1:2">
      <c r="A266" t="s">
        <v>3395</v>
      </c>
      <c r="B266">
        <v>7.1</v>
      </c>
    </row>
    <row r="267" spans="1:2">
      <c r="A267" t="s">
        <v>10399</v>
      </c>
      <c r="B267">
        <v>7.1</v>
      </c>
    </row>
    <row r="268" spans="1:2">
      <c r="A268" t="s">
        <v>3395</v>
      </c>
      <c r="B268">
        <v>7.5</v>
      </c>
    </row>
    <row r="269" spans="1:2">
      <c r="A269" t="s">
        <v>1262</v>
      </c>
      <c r="B269">
        <v>7.5</v>
      </c>
    </row>
    <row r="270" spans="1:2">
      <c r="A270" t="s">
        <v>1321</v>
      </c>
      <c r="B270">
        <v>7.4</v>
      </c>
    </row>
    <row r="271" spans="1:2">
      <c r="A271" t="s">
        <v>3395</v>
      </c>
      <c r="B271">
        <v>7.4</v>
      </c>
    </row>
    <row r="272" spans="1:2">
      <c r="A272" t="s">
        <v>24192</v>
      </c>
      <c r="B272">
        <v>7.4</v>
      </c>
    </row>
    <row r="273" spans="1:2">
      <c r="A273" t="s">
        <v>12315</v>
      </c>
      <c r="B273">
        <v>7.4</v>
      </c>
    </row>
    <row r="274" spans="1:2">
      <c r="A274" t="s">
        <v>24191</v>
      </c>
      <c r="B274">
        <v>8.1</v>
      </c>
    </row>
    <row r="275" spans="1:2">
      <c r="A275" t="s">
        <v>3395</v>
      </c>
      <c r="B275">
        <v>8.1</v>
      </c>
    </row>
    <row r="276" spans="1:2">
      <c r="A276" t="s">
        <v>24192</v>
      </c>
      <c r="B276">
        <v>8.1</v>
      </c>
    </row>
    <row r="277" spans="1:2">
      <c r="A277" t="s">
        <v>66</v>
      </c>
      <c r="B277">
        <v>6.6</v>
      </c>
    </row>
    <row r="278" spans="1:2">
      <c r="A278" t="s">
        <v>3395</v>
      </c>
      <c r="B278">
        <v>7.5</v>
      </c>
    </row>
    <row r="279" spans="1:2">
      <c r="A279" t="s">
        <v>1262</v>
      </c>
      <c r="B279">
        <v>7.5</v>
      </c>
    </row>
    <row r="280" spans="1:2">
      <c r="A280" t="s">
        <v>24192</v>
      </c>
      <c r="B280">
        <v>7.5</v>
      </c>
    </row>
    <row r="281" spans="1:2">
      <c r="A281" t="s">
        <v>12315</v>
      </c>
      <c r="B281">
        <v>7.5</v>
      </c>
    </row>
    <row r="282" spans="1:2">
      <c r="A282" t="s">
        <v>949</v>
      </c>
      <c r="B282">
        <v>8.3000000000000007</v>
      </c>
    </row>
    <row r="283" spans="1:2">
      <c r="A283" t="s">
        <v>3395</v>
      </c>
      <c r="B283">
        <v>8.3000000000000007</v>
      </c>
    </row>
    <row r="284" spans="1:2">
      <c r="A284" t="s">
        <v>1262</v>
      </c>
      <c r="B284">
        <v>8.3000000000000007</v>
      </c>
    </row>
    <row r="285" spans="1:2">
      <c r="A285" t="s">
        <v>24192</v>
      </c>
      <c r="B285">
        <v>8.3000000000000007</v>
      </c>
    </row>
    <row r="286" spans="1:2">
      <c r="A286" t="s">
        <v>1666</v>
      </c>
      <c r="B286">
        <v>7.9</v>
      </c>
    </row>
    <row r="287" spans="1:2">
      <c r="A287" t="s">
        <v>3395</v>
      </c>
      <c r="B287">
        <v>7.9</v>
      </c>
    </row>
    <row r="288" spans="1:2">
      <c r="A288" t="s">
        <v>12315</v>
      </c>
      <c r="B288">
        <v>7.9</v>
      </c>
    </row>
    <row r="289" spans="1:2">
      <c r="A289" t="s">
        <v>1321</v>
      </c>
      <c r="B289">
        <v>7.5</v>
      </c>
    </row>
    <row r="290" spans="1:2">
      <c r="A290" t="s">
        <v>24191</v>
      </c>
      <c r="B290">
        <v>7.5</v>
      </c>
    </row>
    <row r="291" spans="1:2">
      <c r="A291" t="s">
        <v>3395</v>
      </c>
      <c r="B291">
        <v>7.5</v>
      </c>
    </row>
    <row r="292" spans="1:2">
      <c r="A292" t="s">
        <v>24192</v>
      </c>
      <c r="B292">
        <v>7.5</v>
      </c>
    </row>
    <row r="293" spans="1:2">
      <c r="A293" t="s">
        <v>10399</v>
      </c>
      <c r="B293">
        <v>7.5</v>
      </c>
    </row>
    <row r="294" spans="1:2">
      <c r="A294" t="s">
        <v>1666</v>
      </c>
      <c r="B294">
        <v>7.8</v>
      </c>
    </row>
    <row r="295" spans="1:2">
      <c r="A295" t="s">
        <v>18072</v>
      </c>
      <c r="B295">
        <v>7.8</v>
      </c>
    </row>
    <row r="296" spans="1:2">
      <c r="A296" t="s">
        <v>12315</v>
      </c>
      <c r="B296">
        <v>7.8</v>
      </c>
    </row>
    <row r="297" spans="1:2">
      <c r="A297" t="s">
        <v>1321</v>
      </c>
      <c r="B297">
        <v>7.7</v>
      </c>
    </row>
    <row r="298" spans="1:2">
      <c r="A298" t="s">
        <v>24191</v>
      </c>
      <c r="B298">
        <v>7.7</v>
      </c>
    </row>
    <row r="299" spans="1:2">
      <c r="A299" t="s">
        <v>3395</v>
      </c>
      <c r="B299">
        <v>7.7</v>
      </c>
    </row>
    <row r="300" spans="1:2">
      <c r="A300" t="s">
        <v>10399</v>
      </c>
      <c r="B300">
        <v>7.7</v>
      </c>
    </row>
    <row r="301" spans="1:2">
      <c r="A301" t="s">
        <v>1321</v>
      </c>
      <c r="B301">
        <v>7.6</v>
      </c>
    </row>
    <row r="302" spans="1:2">
      <c r="A302" t="s">
        <v>949</v>
      </c>
      <c r="B302">
        <v>7.6</v>
      </c>
    </row>
    <row r="303" spans="1:2">
      <c r="A303" t="s">
        <v>24191</v>
      </c>
      <c r="B303">
        <v>7.6</v>
      </c>
    </row>
    <row r="304" spans="1:2">
      <c r="A304" t="s">
        <v>24191</v>
      </c>
      <c r="B304">
        <v>8.6</v>
      </c>
    </row>
    <row r="305" spans="1:2">
      <c r="A305" t="s">
        <v>3395</v>
      </c>
      <c r="B305">
        <v>8.6</v>
      </c>
    </row>
    <row r="306" spans="1:2">
      <c r="A306" t="s">
        <v>24192</v>
      </c>
      <c r="B306">
        <v>8.6</v>
      </c>
    </row>
    <row r="307" spans="1:2">
      <c r="A307" t="s">
        <v>10399</v>
      </c>
      <c r="B307">
        <v>8.6</v>
      </c>
    </row>
    <row r="308" spans="1:2">
      <c r="A308" t="s">
        <v>3395</v>
      </c>
      <c r="B308">
        <v>7.7</v>
      </c>
    </row>
    <row r="309" spans="1:2">
      <c r="A309" t="s">
        <v>1262</v>
      </c>
      <c r="B309">
        <v>7.7</v>
      </c>
    </row>
    <row r="310" spans="1:2">
      <c r="A310" t="s">
        <v>12315</v>
      </c>
      <c r="B310">
        <v>7.7</v>
      </c>
    </row>
    <row r="311" spans="1:2">
      <c r="A311" t="s">
        <v>10399</v>
      </c>
      <c r="B311">
        <v>7.7</v>
      </c>
    </row>
    <row r="312" spans="1:2">
      <c r="A312" t="s">
        <v>66</v>
      </c>
      <c r="B312">
        <v>8.1999999999999993</v>
      </c>
    </row>
    <row r="313" spans="1:2">
      <c r="A313" t="s">
        <v>18072</v>
      </c>
      <c r="B313">
        <v>8.1999999999999993</v>
      </c>
    </row>
    <row r="314" spans="1:2">
      <c r="A314" t="s">
        <v>949</v>
      </c>
      <c r="B314">
        <v>7.3</v>
      </c>
    </row>
    <row r="315" spans="1:2">
      <c r="A315" t="s">
        <v>11512</v>
      </c>
      <c r="B315">
        <v>7.3</v>
      </c>
    </row>
    <row r="316" spans="1:2">
      <c r="A316" t="s">
        <v>1666</v>
      </c>
      <c r="B316">
        <v>7.3</v>
      </c>
    </row>
    <row r="317" spans="1:2">
      <c r="A317" t="s">
        <v>18072</v>
      </c>
      <c r="B317">
        <v>7.3</v>
      </c>
    </row>
    <row r="318" spans="1:2">
      <c r="A318" t="s">
        <v>17361</v>
      </c>
      <c r="B318">
        <v>7.3</v>
      </c>
    </row>
    <row r="319" spans="1:2">
      <c r="A319" t="s">
        <v>3395</v>
      </c>
      <c r="B319">
        <v>8.5</v>
      </c>
    </row>
    <row r="320" spans="1:2">
      <c r="A320" t="s">
        <v>19694</v>
      </c>
      <c r="B320">
        <v>8.5</v>
      </c>
    </row>
    <row r="321" spans="1:2">
      <c r="A321" t="s">
        <v>12315</v>
      </c>
      <c r="B321">
        <v>8.5</v>
      </c>
    </row>
    <row r="322" spans="1:2">
      <c r="A322" t="s">
        <v>3395</v>
      </c>
      <c r="B322">
        <v>6.7</v>
      </c>
    </row>
    <row r="323" spans="1:2">
      <c r="A323" t="s">
        <v>1262</v>
      </c>
      <c r="B323">
        <v>6.7</v>
      </c>
    </row>
    <row r="324" spans="1:2">
      <c r="A324" t="s">
        <v>1666</v>
      </c>
      <c r="B324">
        <v>9.5</v>
      </c>
    </row>
    <row r="325" spans="1:2">
      <c r="A325" t="s">
        <v>1666</v>
      </c>
      <c r="B325">
        <v>8.1999999999999993</v>
      </c>
    </row>
    <row r="326" spans="1:2">
      <c r="A326" t="s">
        <v>19694</v>
      </c>
      <c r="B326">
        <v>8.1999999999999993</v>
      </c>
    </row>
    <row r="327" spans="1:2">
      <c r="A327" t="s">
        <v>66</v>
      </c>
      <c r="B327">
        <v>7.8</v>
      </c>
    </row>
    <row r="328" spans="1:2">
      <c r="A328" t="s">
        <v>66</v>
      </c>
      <c r="B328">
        <v>5.3</v>
      </c>
    </row>
    <row r="329" spans="1:2">
      <c r="A329" t="s">
        <v>1666</v>
      </c>
      <c r="B329">
        <v>6.5</v>
      </c>
    </row>
    <row r="330" spans="1:2">
      <c r="A330" t="s">
        <v>3395</v>
      </c>
      <c r="B330">
        <v>6.5</v>
      </c>
    </row>
    <row r="331" spans="1:2">
      <c r="A331" t="s">
        <v>22687</v>
      </c>
      <c r="B331">
        <v>6.5</v>
      </c>
    </row>
    <row r="332" spans="1:2">
      <c r="A332" t="s">
        <v>17361</v>
      </c>
      <c r="B332">
        <v>6.5</v>
      </c>
    </row>
    <row r="333" spans="1:2">
      <c r="A333" t="s">
        <v>19694</v>
      </c>
      <c r="B333">
        <v>6.5</v>
      </c>
    </row>
    <row r="334" spans="1:2">
      <c r="A334" t="s">
        <v>6389</v>
      </c>
      <c r="B334">
        <v>7.2</v>
      </c>
    </row>
    <row r="335" spans="1:2">
      <c r="A335" t="s">
        <v>24192</v>
      </c>
      <c r="B335">
        <v>7.2</v>
      </c>
    </row>
    <row r="336" spans="1:2">
      <c r="A336" t="s">
        <v>12315</v>
      </c>
      <c r="B336">
        <v>7.2</v>
      </c>
    </row>
    <row r="337" spans="1:2">
      <c r="A337" t="s">
        <v>10399</v>
      </c>
      <c r="B337">
        <v>7.2</v>
      </c>
    </row>
    <row r="338" spans="1:2">
      <c r="A338" t="s">
        <v>11512</v>
      </c>
      <c r="B338">
        <v>6.7</v>
      </c>
    </row>
    <row r="339" spans="1:2">
      <c r="A339" t="s">
        <v>18072</v>
      </c>
      <c r="B339">
        <v>6.7</v>
      </c>
    </row>
    <row r="340" spans="1:2">
      <c r="A340" t="s">
        <v>3395</v>
      </c>
      <c r="B340">
        <v>3.9</v>
      </c>
    </row>
    <row r="341" spans="1:2">
      <c r="A341" t="s">
        <v>10399</v>
      </c>
      <c r="B341">
        <v>3.9</v>
      </c>
    </row>
    <row r="342" spans="1:2">
      <c r="A342" t="s">
        <v>24191</v>
      </c>
      <c r="B342">
        <v>7.1</v>
      </c>
    </row>
    <row r="343" spans="1:2">
      <c r="A343" t="s">
        <v>3395</v>
      </c>
      <c r="B343">
        <v>7.1</v>
      </c>
    </row>
    <row r="344" spans="1:2">
      <c r="A344" t="s">
        <v>11512</v>
      </c>
      <c r="B344">
        <v>6.4</v>
      </c>
    </row>
    <row r="345" spans="1:2">
      <c r="A345" t="s">
        <v>18072</v>
      </c>
      <c r="B345">
        <v>6.4</v>
      </c>
    </row>
    <row r="346" spans="1:2">
      <c r="A346" t="s">
        <v>1262</v>
      </c>
      <c r="B346">
        <v>6.4</v>
      </c>
    </row>
    <row r="347" spans="1:2">
      <c r="A347" t="s">
        <v>24192</v>
      </c>
      <c r="B347">
        <v>6.4</v>
      </c>
    </row>
    <row r="348" spans="1:2">
      <c r="A348" t="s">
        <v>1666</v>
      </c>
      <c r="B348">
        <v>7</v>
      </c>
    </row>
    <row r="349" spans="1:2">
      <c r="A349" t="s">
        <v>24191</v>
      </c>
      <c r="B349">
        <v>7</v>
      </c>
    </row>
    <row r="350" spans="1:2">
      <c r="A350" t="s">
        <v>949</v>
      </c>
      <c r="B350">
        <v>7.3</v>
      </c>
    </row>
    <row r="351" spans="1:2">
      <c r="A351" t="s">
        <v>11512</v>
      </c>
      <c r="B351">
        <v>7.3</v>
      </c>
    </row>
    <row r="352" spans="1:2">
      <c r="A352" t="s">
        <v>18072</v>
      </c>
      <c r="B352">
        <v>7.3</v>
      </c>
    </row>
    <row r="353" spans="1:2">
      <c r="A353" t="s">
        <v>6389</v>
      </c>
      <c r="B353">
        <v>4.0999999999999996</v>
      </c>
    </row>
    <row r="354" spans="1:2">
      <c r="A354" t="s">
        <v>12315</v>
      </c>
      <c r="B354">
        <v>4.0999999999999996</v>
      </c>
    </row>
    <row r="355" spans="1:2">
      <c r="A355" t="s">
        <v>11512</v>
      </c>
      <c r="B355">
        <v>7.4</v>
      </c>
    </row>
    <row r="356" spans="1:2">
      <c r="A356" t="s">
        <v>3395</v>
      </c>
      <c r="B356">
        <v>7.4</v>
      </c>
    </row>
    <row r="357" spans="1:2">
      <c r="A357" t="s">
        <v>18072</v>
      </c>
      <c r="B357">
        <v>7.4</v>
      </c>
    </row>
    <row r="358" spans="1:2">
      <c r="A358" t="s">
        <v>66</v>
      </c>
      <c r="B358">
        <v>7.4</v>
      </c>
    </row>
    <row r="359" spans="1:2">
      <c r="A359" t="s">
        <v>949</v>
      </c>
      <c r="B359">
        <v>7</v>
      </c>
    </row>
    <row r="360" spans="1:2">
      <c r="A360" t="s">
        <v>66</v>
      </c>
      <c r="B360">
        <v>7</v>
      </c>
    </row>
    <row r="361" spans="1:2">
      <c r="A361" t="s">
        <v>1262</v>
      </c>
      <c r="B361">
        <v>5.7</v>
      </c>
    </row>
    <row r="362" spans="1:2">
      <c r="A362" t="s">
        <v>6389</v>
      </c>
      <c r="B362">
        <v>5.7</v>
      </c>
    </row>
    <row r="363" spans="1:2">
      <c r="A363" t="s">
        <v>949</v>
      </c>
      <c r="B363">
        <v>5.8</v>
      </c>
    </row>
    <row r="364" spans="1:2">
      <c r="A364" t="s">
        <v>11512</v>
      </c>
      <c r="B364">
        <v>5.8</v>
      </c>
    </row>
    <row r="365" spans="1:2">
      <c r="A365" t="s">
        <v>18072</v>
      </c>
      <c r="B365">
        <v>5.8</v>
      </c>
    </row>
    <row r="366" spans="1:2">
      <c r="A366" t="s">
        <v>1262</v>
      </c>
      <c r="B366">
        <v>5.8</v>
      </c>
    </row>
    <row r="367" spans="1:2">
      <c r="A367" t="s">
        <v>949</v>
      </c>
      <c r="B367">
        <v>5.4</v>
      </c>
    </row>
    <row r="368" spans="1:2">
      <c r="A368" t="s">
        <v>11512</v>
      </c>
      <c r="B368">
        <v>5.4</v>
      </c>
    </row>
    <row r="369" spans="1:2">
      <c r="A369" t="s">
        <v>18072</v>
      </c>
      <c r="B369">
        <v>5.4</v>
      </c>
    </row>
    <row r="370" spans="1:2">
      <c r="A370" t="s">
        <v>17361</v>
      </c>
      <c r="B370">
        <v>5.4</v>
      </c>
    </row>
    <row r="371" spans="1:2">
      <c r="A371" t="s">
        <v>949</v>
      </c>
      <c r="B371">
        <v>5.8</v>
      </c>
    </row>
    <row r="372" spans="1:2">
      <c r="A372" t="s">
        <v>1666</v>
      </c>
      <c r="B372">
        <v>5.8</v>
      </c>
    </row>
    <row r="373" spans="1:2">
      <c r="A373" t="s">
        <v>18072</v>
      </c>
      <c r="B373">
        <v>5.8</v>
      </c>
    </row>
    <row r="374" spans="1:2">
      <c r="A374" t="s">
        <v>1262</v>
      </c>
      <c r="B374">
        <v>5.8</v>
      </c>
    </row>
    <row r="375" spans="1:2">
      <c r="A375" t="s">
        <v>17361</v>
      </c>
      <c r="B375">
        <v>5.8</v>
      </c>
    </row>
    <row r="376" spans="1:2">
      <c r="A376" t="s">
        <v>1666</v>
      </c>
      <c r="B376">
        <v>7</v>
      </c>
    </row>
    <row r="377" spans="1:2">
      <c r="A377" t="s">
        <v>6389</v>
      </c>
      <c r="B377">
        <v>7</v>
      </c>
    </row>
    <row r="378" spans="1:2">
      <c r="A378" t="s">
        <v>17361</v>
      </c>
      <c r="B378">
        <v>7</v>
      </c>
    </row>
    <row r="379" spans="1:2">
      <c r="A379" t="s">
        <v>949</v>
      </c>
      <c r="B379">
        <v>8.5</v>
      </c>
    </row>
    <row r="380" spans="1:2">
      <c r="A380" t="s">
        <v>11512</v>
      </c>
      <c r="B380">
        <v>8.5</v>
      </c>
    </row>
    <row r="381" spans="1:2">
      <c r="A381" t="s">
        <v>3395</v>
      </c>
      <c r="B381">
        <v>8.5</v>
      </c>
    </row>
    <row r="382" spans="1:2">
      <c r="A382" t="s">
        <v>18072</v>
      </c>
      <c r="B382">
        <v>8.5</v>
      </c>
    </row>
    <row r="383" spans="1:2">
      <c r="A383" t="s">
        <v>17361</v>
      </c>
      <c r="B383">
        <v>8.5</v>
      </c>
    </row>
    <row r="384" spans="1:2">
      <c r="A384" t="s">
        <v>11512</v>
      </c>
      <c r="B384">
        <v>5.8</v>
      </c>
    </row>
    <row r="385" spans="1:2">
      <c r="A385" t="s">
        <v>1666</v>
      </c>
      <c r="B385">
        <v>5.8</v>
      </c>
    </row>
    <row r="386" spans="1:2">
      <c r="A386" t="s">
        <v>18072</v>
      </c>
      <c r="B386">
        <v>5.8</v>
      </c>
    </row>
    <row r="387" spans="1:2">
      <c r="A387" t="s">
        <v>1262</v>
      </c>
      <c r="B387">
        <v>5.8</v>
      </c>
    </row>
    <row r="388" spans="1:2">
      <c r="A388" t="s">
        <v>17361</v>
      </c>
      <c r="B388">
        <v>5.8</v>
      </c>
    </row>
    <row r="389" spans="1:2">
      <c r="A389" t="s">
        <v>1666</v>
      </c>
      <c r="B389">
        <v>6.5</v>
      </c>
    </row>
    <row r="390" spans="1:2">
      <c r="A390" t="s">
        <v>24191</v>
      </c>
      <c r="B390">
        <v>6.5</v>
      </c>
    </row>
    <row r="391" spans="1:2">
      <c r="A391" t="s">
        <v>10399</v>
      </c>
      <c r="B391">
        <v>6.5</v>
      </c>
    </row>
    <row r="392" spans="1:2">
      <c r="A392" t="s">
        <v>11512</v>
      </c>
      <c r="B392">
        <v>7.3</v>
      </c>
    </row>
    <row r="393" spans="1:2">
      <c r="A393" t="s">
        <v>18072</v>
      </c>
      <c r="B393">
        <v>7.3</v>
      </c>
    </row>
    <row r="394" spans="1:2">
      <c r="A394" t="s">
        <v>1262</v>
      </c>
      <c r="B394">
        <v>7.3</v>
      </c>
    </row>
    <row r="395" spans="1:2">
      <c r="A395" t="s">
        <v>12021</v>
      </c>
      <c r="B395">
        <v>7.3</v>
      </c>
    </row>
    <row r="396" spans="1:2">
      <c r="A396" t="s">
        <v>1666</v>
      </c>
      <c r="B396">
        <v>6.3</v>
      </c>
    </row>
    <row r="397" spans="1:2">
      <c r="A397" t="s">
        <v>19694</v>
      </c>
      <c r="B397">
        <v>6.3</v>
      </c>
    </row>
    <row r="398" spans="1:2">
      <c r="A398" t="s">
        <v>949</v>
      </c>
      <c r="B398">
        <v>8.3000000000000007</v>
      </c>
    </row>
    <row r="399" spans="1:2">
      <c r="A399" t="s">
        <v>11512</v>
      </c>
      <c r="B399">
        <v>8.3000000000000007</v>
      </c>
    </row>
    <row r="400" spans="1:2">
      <c r="A400" t="s">
        <v>1666</v>
      </c>
      <c r="B400">
        <v>8.3000000000000007</v>
      </c>
    </row>
    <row r="401" spans="1:2">
      <c r="A401" t="s">
        <v>18072</v>
      </c>
      <c r="B401">
        <v>8.3000000000000007</v>
      </c>
    </row>
    <row r="402" spans="1:2">
      <c r="A402" t="s">
        <v>1262</v>
      </c>
      <c r="B402">
        <v>8.3000000000000007</v>
      </c>
    </row>
    <row r="403" spans="1:2">
      <c r="A403" t="s">
        <v>6389</v>
      </c>
      <c r="B403">
        <v>3.7</v>
      </c>
    </row>
    <row r="404" spans="1:2">
      <c r="A404" t="s">
        <v>10399</v>
      </c>
      <c r="B404">
        <v>3.7</v>
      </c>
    </row>
    <row r="405" spans="1:2">
      <c r="A405" t="s">
        <v>3395</v>
      </c>
      <c r="B405">
        <v>6.8</v>
      </c>
    </row>
    <row r="406" spans="1:2">
      <c r="A406" t="s">
        <v>11512</v>
      </c>
      <c r="B406">
        <v>6.9</v>
      </c>
    </row>
    <row r="407" spans="1:2">
      <c r="A407" t="s">
        <v>1666</v>
      </c>
      <c r="B407">
        <v>6.9</v>
      </c>
    </row>
    <row r="408" spans="1:2">
      <c r="A408" t="s">
        <v>18072</v>
      </c>
      <c r="B408">
        <v>6.9</v>
      </c>
    </row>
    <row r="409" spans="1:2">
      <c r="A409" t="s">
        <v>1262</v>
      </c>
      <c r="B409">
        <v>6.9</v>
      </c>
    </row>
    <row r="410" spans="1:2">
      <c r="A410" t="s">
        <v>17361</v>
      </c>
      <c r="B410">
        <v>6.9</v>
      </c>
    </row>
    <row r="411" spans="1:2">
      <c r="A411" t="s">
        <v>11512</v>
      </c>
      <c r="B411">
        <v>7</v>
      </c>
    </row>
    <row r="412" spans="1:2">
      <c r="A412" t="s">
        <v>1666</v>
      </c>
      <c r="B412">
        <v>7</v>
      </c>
    </row>
    <row r="413" spans="1:2">
      <c r="A413" t="s">
        <v>3395</v>
      </c>
      <c r="B413">
        <v>7</v>
      </c>
    </row>
    <row r="414" spans="1:2">
      <c r="A414" t="s">
        <v>1262</v>
      </c>
      <c r="B414">
        <v>7</v>
      </c>
    </row>
    <row r="415" spans="1:2">
      <c r="A415" t="s">
        <v>12315</v>
      </c>
      <c r="B415">
        <v>7</v>
      </c>
    </row>
    <row r="416" spans="1:2">
      <c r="A416" t="s">
        <v>66</v>
      </c>
      <c r="B416">
        <v>7.7</v>
      </c>
    </row>
    <row r="417" spans="1:2">
      <c r="A417" t="s">
        <v>24190</v>
      </c>
      <c r="B417">
        <v>7.7</v>
      </c>
    </row>
    <row r="418" spans="1:2">
      <c r="A418" t="s">
        <v>1666</v>
      </c>
      <c r="B418">
        <v>6.7</v>
      </c>
    </row>
    <row r="419" spans="1:2">
      <c r="A419" t="s">
        <v>66</v>
      </c>
      <c r="B419">
        <v>6.7</v>
      </c>
    </row>
    <row r="420" spans="1:2">
      <c r="A420" t="s">
        <v>1666</v>
      </c>
      <c r="B420">
        <v>6.8</v>
      </c>
    </row>
    <row r="421" spans="1:2">
      <c r="A421" t="s">
        <v>3395</v>
      </c>
      <c r="B421">
        <v>6.8</v>
      </c>
    </row>
    <row r="422" spans="1:2">
      <c r="A422" t="s">
        <v>1666</v>
      </c>
      <c r="B422">
        <v>5.6</v>
      </c>
    </row>
    <row r="423" spans="1:2">
      <c r="A423" t="s">
        <v>19694</v>
      </c>
      <c r="B423">
        <v>5.6</v>
      </c>
    </row>
    <row r="424" spans="1:2">
      <c r="A424" t="s">
        <v>24194</v>
      </c>
      <c r="B424">
        <v>5.6</v>
      </c>
    </row>
    <row r="425" spans="1:2">
      <c r="A425" t="s">
        <v>949</v>
      </c>
      <c r="B425">
        <v>4.5</v>
      </c>
    </row>
    <row r="426" spans="1:2">
      <c r="A426" t="s">
        <v>11512</v>
      </c>
      <c r="B426">
        <v>4.5</v>
      </c>
    </row>
    <row r="427" spans="1:2">
      <c r="A427" t="s">
        <v>1666</v>
      </c>
      <c r="B427">
        <v>4.5</v>
      </c>
    </row>
    <row r="428" spans="1:2">
      <c r="A428" t="s">
        <v>18072</v>
      </c>
      <c r="B428">
        <v>4.5</v>
      </c>
    </row>
    <row r="429" spans="1:2">
      <c r="A429" t="s">
        <v>1262</v>
      </c>
      <c r="B429">
        <v>4.5</v>
      </c>
    </row>
    <row r="430" spans="1:2">
      <c r="A430" t="s">
        <v>6389</v>
      </c>
      <c r="B430">
        <v>5.0999999999999996</v>
      </c>
    </row>
    <row r="431" spans="1:2">
      <c r="A431" t="s">
        <v>10399</v>
      </c>
      <c r="B431">
        <v>5.0999999999999996</v>
      </c>
    </row>
    <row r="432" spans="1:2">
      <c r="A432" t="s">
        <v>949</v>
      </c>
      <c r="B432">
        <v>7.7</v>
      </c>
    </row>
    <row r="433" spans="1:2">
      <c r="A433" t="s">
        <v>11512</v>
      </c>
      <c r="B433">
        <v>7.7</v>
      </c>
    </row>
    <row r="434" spans="1:2">
      <c r="A434" t="s">
        <v>18072</v>
      </c>
      <c r="B434">
        <v>7.7</v>
      </c>
    </row>
    <row r="435" spans="1:2">
      <c r="A435" t="s">
        <v>1262</v>
      </c>
      <c r="B435">
        <v>7.7</v>
      </c>
    </row>
    <row r="436" spans="1:2">
      <c r="A436" t="s">
        <v>1321</v>
      </c>
      <c r="B436">
        <v>6.7</v>
      </c>
    </row>
    <row r="437" spans="1:2">
      <c r="A437" t="s">
        <v>949</v>
      </c>
      <c r="B437">
        <v>6.7</v>
      </c>
    </row>
    <row r="438" spans="1:2">
      <c r="A438" t="s">
        <v>10399</v>
      </c>
      <c r="B438">
        <v>6.7</v>
      </c>
    </row>
    <row r="439" spans="1:2">
      <c r="A439" t="s">
        <v>6389</v>
      </c>
      <c r="B439">
        <v>2.6</v>
      </c>
    </row>
    <row r="440" spans="1:2">
      <c r="A440" t="s">
        <v>3395</v>
      </c>
      <c r="B440">
        <v>6.3</v>
      </c>
    </row>
    <row r="441" spans="1:2">
      <c r="A441" t="s">
        <v>6389</v>
      </c>
      <c r="B441">
        <v>6.3</v>
      </c>
    </row>
    <row r="442" spans="1:2">
      <c r="A442" t="s">
        <v>10399</v>
      </c>
      <c r="B442">
        <v>6.3</v>
      </c>
    </row>
    <row r="443" spans="1:2">
      <c r="A443" t="s">
        <v>1666</v>
      </c>
      <c r="B443">
        <v>3.8</v>
      </c>
    </row>
    <row r="444" spans="1:2">
      <c r="A444" t="s">
        <v>3395</v>
      </c>
      <c r="B444">
        <v>6.7</v>
      </c>
    </row>
    <row r="445" spans="1:2">
      <c r="A445" t="s">
        <v>19694</v>
      </c>
      <c r="B445">
        <v>6.7</v>
      </c>
    </row>
    <row r="446" spans="1:2">
      <c r="A446" t="s">
        <v>1321</v>
      </c>
      <c r="B446">
        <v>5.7</v>
      </c>
    </row>
    <row r="447" spans="1:2">
      <c r="A447" t="s">
        <v>11512</v>
      </c>
      <c r="B447">
        <v>5.7</v>
      </c>
    </row>
    <row r="448" spans="1:2">
      <c r="A448" t="s">
        <v>1262</v>
      </c>
      <c r="B448">
        <v>5.7</v>
      </c>
    </row>
    <row r="449" spans="1:2">
      <c r="A449" t="s">
        <v>6389</v>
      </c>
      <c r="B449">
        <v>5.7</v>
      </c>
    </row>
    <row r="450" spans="1:2">
      <c r="A450" t="s">
        <v>24192</v>
      </c>
      <c r="B450">
        <v>5.7</v>
      </c>
    </row>
    <row r="451" spans="1:2">
      <c r="A451" t="s">
        <v>12315</v>
      </c>
      <c r="B451">
        <v>5.7</v>
      </c>
    </row>
    <row r="452" spans="1:2">
      <c r="A452" t="s">
        <v>10399</v>
      </c>
      <c r="B452">
        <v>5.7</v>
      </c>
    </row>
    <row r="453" spans="1:2">
      <c r="A453" t="s">
        <v>1321</v>
      </c>
      <c r="B453">
        <v>5.8</v>
      </c>
    </row>
    <row r="454" spans="1:2">
      <c r="A454" t="s">
        <v>3395</v>
      </c>
      <c r="B454">
        <v>5.8</v>
      </c>
    </row>
    <row r="455" spans="1:2">
      <c r="A455" t="s">
        <v>10399</v>
      </c>
      <c r="B455">
        <v>5.8</v>
      </c>
    </row>
    <row r="456" spans="1:2">
      <c r="A456" t="s">
        <v>1666</v>
      </c>
      <c r="B456">
        <v>6.4</v>
      </c>
    </row>
    <row r="457" spans="1:2">
      <c r="A457" t="s">
        <v>19694</v>
      </c>
      <c r="B457">
        <v>6.4</v>
      </c>
    </row>
    <row r="458" spans="1:2">
      <c r="A458" t="s">
        <v>949</v>
      </c>
      <c r="B458">
        <v>2.8</v>
      </c>
    </row>
    <row r="459" spans="1:2">
      <c r="A459" t="s">
        <v>18072</v>
      </c>
      <c r="B459">
        <v>2.8</v>
      </c>
    </row>
    <row r="460" spans="1:2">
      <c r="A460" t="s">
        <v>1666</v>
      </c>
      <c r="B460">
        <v>4.8</v>
      </c>
    </row>
    <row r="461" spans="1:2">
      <c r="A461" t="s">
        <v>19694</v>
      </c>
      <c r="B461">
        <v>4.8</v>
      </c>
    </row>
    <row r="462" spans="1:2">
      <c r="A462" t="s">
        <v>949</v>
      </c>
      <c r="B462">
        <v>5.9</v>
      </c>
    </row>
    <row r="463" spans="1:2">
      <c r="A463" t="s">
        <v>11512</v>
      </c>
      <c r="B463">
        <v>5.9</v>
      </c>
    </row>
    <row r="464" spans="1:2">
      <c r="A464" t="s">
        <v>1666</v>
      </c>
      <c r="B464">
        <v>5.9</v>
      </c>
    </row>
    <row r="465" spans="1:2">
      <c r="A465" t="s">
        <v>18072</v>
      </c>
      <c r="B465">
        <v>5.9</v>
      </c>
    </row>
    <row r="466" spans="1:2">
      <c r="A466" t="s">
        <v>3395</v>
      </c>
      <c r="B466">
        <v>6.7</v>
      </c>
    </row>
    <row r="467" spans="1:2">
      <c r="A467" t="s">
        <v>24191</v>
      </c>
      <c r="B467">
        <v>6.3</v>
      </c>
    </row>
    <row r="468" spans="1:2">
      <c r="A468" t="s">
        <v>19694</v>
      </c>
      <c r="B468">
        <v>6.3</v>
      </c>
    </row>
    <row r="469" spans="1:2">
      <c r="A469" t="s">
        <v>10399</v>
      </c>
      <c r="B469">
        <v>6.3</v>
      </c>
    </row>
    <row r="470" spans="1:2">
      <c r="A470" t="s">
        <v>949</v>
      </c>
      <c r="B470">
        <v>5.6</v>
      </c>
    </row>
    <row r="471" spans="1:2">
      <c r="A471" t="s">
        <v>11512</v>
      </c>
      <c r="B471">
        <v>5.6</v>
      </c>
    </row>
    <row r="472" spans="1:2">
      <c r="A472" t="s">
        <v>1666</v>
      </c>
      <c r="B472">
        <v>5.6</v>
      </c>
    </row>
    <row r="473" spans="1:2">
      <c r="A473" t="s">
        <v>18072</v>
      </c>
      <c r="B473">
        <v>5.6</v>
      </c>
    </row>
    <row r="474" spans="1:2">
      <c r="A474" t="s">
        <v>24190</v>
      </c>
      <c r="B474">
        <v>5.6</v>
      </c>
    </row>
    <row r="475" spans="1:2">
      <c r="A475" t="s">
        <v>11512</v>
      </c>
      <c r="B475">
        <v>5.4</v>
      </c>
    </row>
    <row r="476" spans="1:2">
      <c r="A476" t="s">
        <v>1666</v>
      </c>
      <c r="B476">
        <v>5.4</v>
      </c>
    </row>
    <row r="477" spans="1:2">
      <c r="A477" t="s">
        <v>18072</v>
      </c>
      <c r="B477">
        <v>5.4</v>
      </c>
    </row>
    <row r="478" spans="1:2">
      <c r="A478" t="s">
        <v>12021</v>
      </c>
      <c r="B478">
        <v>5.4</v>
      </c>
    </row>
    <row r="479" spans="1:2">
      <c r="A479" t="s">
        <v>14994</v>
      </c>
      <c r="B479">
        <v>5.4</v>
      </c>
    </row>
    <row r="480" spans="1:2">
      <c r="A480" t="s">
        <v>1666</v>
      </c>
      <c r="B480">
        <v>5.7</v>
      </c>
    </row>
    <row r="481" spans="1:2">
      <c r="A481" t="s">
        <v>13290</v>
      </c>
      <c r="B481">
        <v>7.6</v>
      </c>
    </row>
    <row r="482" spans="1:2">
      <c r="A482" t="s">
        <v>66</v>
      </c>
      <c r="B482">
        <v>7.6</v>
      </c>
    </row>
    <row r="483" spans="1:2">
      <c r="A483" t="s">
        <v>12021</v>
      </c>
      <c r="B483">
        <v>7.6</v>
      </c>
    </row>
    <row r="484" spans="1:2">
      <c r="A484" t="s">
        <v>11512</v>
      </c>
      <c r="B484">
        <v>5</v>
      </c>
    </row>
    <row r="485" spans="1:2">
      <c r="A485" t="s">
        <v>1666</v>
      </c>
      <c r="B485">
        <v>5</v>
      </c>
    </row>
    <row r="486" spans="1:2">
      <c r="A486" t="s">
        <v>18072</v>
      </c>
      <c r="B486">
        <v>5</v>
      </c>
    </row>
    <row r="487" spans="1:2">
      <c r="A487" t="s">
        <v>949</v>
      </c>
      <c r="B487">
        <v>2.8</v>
      </c>
    </row>
    <row r="488" spans="1:2">
      <c r="A488" t="s">
        <v>11512</v>
      </c>
      <c r="B488">
        <v>2.8</v>
      </c>
    </row>
    <row r="489" spans="1:2">
      <c r="A489" t="s">
        <v>1666</v>
      </c>
      <c r="B489">
        <v>2.8</v>
      </c>
    </row>
    <row r="490" spans="1:2">
      <c r="A490" t="s">
        <v>18072</v>
      </c>
      <c r="B490">
        <v>2.8</v>
      </c>
    </row>
    <row r="491" spans="1:2">
      <c r="A491" t="s">
        <v>1262</v>
      </c>
      <c r="B491">
        <v>2.8</v>
      </c>
    </row>
    <row r="492" spans="1:2">
      <c r="A492" t="s">
        <v>6389</v>
      </c>
      <c r="B492">
        <v>4.8</v>
      </c>
    </row>
    <row r="493" spans="1:2">
      <c r="A493" t="s">
        <v>12315</v>
      </c>
      <c r="B493">
        <v>4.8</v>
      </c>
    </row>
    <row r="494" spans="1:2">
      <c r="A494" t="s">
        <v>10399</v>
      </c>
      <c r="B494">
        <v>4.8</v>
      </c>
    </row>
    <row r="495" spans="1:2">
      <c r="A495" t="s">
        <v>1666</v>
      </c>
      <c r="B495">
        <v>3.8</v>
      </c>
    </row>
    <row r="496" spans="1:2">
      <c r="A496" t="s">
        <v>18072</v>
      </c>
      <c r="B496">
        <v>3.8</v>
      </c>
    </row>
    <row r="497" spans="1:2">
      <c r="A497" t="s">
        <v>19694</v>
      </c>
      <c r="B497">
        <v>3.8</v>
      </c>
    </row>
    <row r="498" spans="1:2">
      <c r="A498" t="s">
        <v>949</v>
      </c>
      <c r="B498">
        <v>5.4</v>
      </c>
    </row>
    <row r="499" spans="1:2">
      <c r="A499" t="s">
        <v>11512</v>
      </c>
      <c r="B499">
        <v>5.4</v>
      </c>
    </row>
    <row r="500" spans="1:2">
      <c r="A500" t="s">
        <v>1666</v>
      </c>
      <c r="B500">
        <v>5.4</v>
      </c>
    </row>
    <row r="501" spans="1:2">
      <c r="A501" t="s">
        <v>18072</v>
      </c>
      <c r="B501">
        <v>5.4</v>
      </c>
    </row>
    <row r="502" spans="1:2">
      <c r="A502" t="s">
        <v>1262</v>
      </c>
      <c r="B502">
        <v>5.4</v>
      </c>
    </row>
    <row r="503" spans="1:2">
      <c r="A503" t="s">
        <v>11512</v>
      </c>
      <c r="B503">
        <v>6.3</v>
      </c>
    </row>
    <row r="504" spans="1:2">
      <c r="A504" t="s">
        <v>1666</v>
      </c>
      <c r="B504">
        <v>6.3</v>
      </c>
    </row>
    <row r="505" spans="1:2">
      <c r="A505" t="s">
        <v>3395</v>
      </c>
      <c r="B505">
        <v>6.3</v>
      </c>
    </row>
    <row r="506" spans="1:2">
      <c r="A506" t="s">
        <v>18072</v>
      </c>
      <c r="B506">
        <v>6.3</v>
      </c>
    </row>
    <row r="507" spans="1:2">
      <c r="A507" t="s">
        <v>17361</v>
      </c>
      <c r="B507">
        <v>6.3</v>
      </c>
    </row>
    <row r="508" spans="1:2">
      <c r="A508" t="s">
        <v>3395</v>
      </c>
      <c r="B508">
        <v>7</v>
      </c>
    </row>
    <row r="509" spans="1:2">
      <c r="A509" t="s">
        <v>12315</v>
      </c>
      <c r="B509">
        <v>7</v>
      </c>
    </row>
    <row r="510" spans="1:2">
      <c r="A510" t="s">
        <v>10399</v>
      </c>
      <c r="B510">
        <v>7</v>
      </c>
    </row>
    <row r="511" spans="1:2">
      <c r="A511" t="s">
        <v>11512</v>
      </c>
      <c r="B511">
        <v>7.4</v>
      </c>
    </row>
    <row r="512" spans="1:2">
      <c r="A512" t="s">
        <v>3395</v>
      </c>
      <c r="B512">
        <v>7.4</v>
      </c>
    </row>
    <row r="513" spans="1:2">
      <c r="A513" t="s">
        <v>18072</v>
      </c>
      <c r="B513">
        <v>7.4</v>
      </c>
    </row>
    <row r="514" spans="1:2">
      <c r="A514" t="s">
        <v>1262</v>
      </c>
      <c r="B514">
        <v>7.4</v>
      </c>
    </row>
    <row r="515" spans="1:2">
      <c r="A515" t="s">
        <v>17361</v>
      </c>
      <c r="B515">
        <v>7.4</v>
      </c>
    </row>
    <row r="516" spans="1:2">
      <c r="A516" t="s">
        <v>19694</v>
      </c>
      <c r="B516">
        <v>7.4</v>
      </c>
    </row>
    <row r="517" spans="1:2">
      <c r="A517" t="s">
        <v>3395</v>
      </c>
      <c r="B517">
        <v>6.7</v>
      </c>
    </row>
    <row r="518" spans="1:2">
      <c r="A518" t="s">
        <v>14994</v>
      </c>
      <c r="B518">
        <v>4.0999999999999996</v>
      </c>
    </row>
    <row r="519" spans="1:2">
      <c r="A519" t="s">
        <v>1666</v>
      </c>
      <c r="B519">
        <v>4.2</v>
      </c>
    </row>
    <row r="520" spans="1:2">
      <c r="A520" t="s">
        <v>12315</v>
      </c>
      <c r="B520">
        <v>4.2</v>
      </c>
    </row>
    <row r="521" spans="1:2">
      <c r="A521" t="s">
        <v>949</v>
      </c>
      <c r="B521">
        <v>6.1</v>
      </c>
    </row>
    <row r="522" spans="1:2">
      <c r="A522" t="s">
        <v>11512</v>
      </c>
      <c r="B522">
        <v>6.1</v>
      </c>
    </row>
    <row r="523" spans="1:2">
      <c r="A523" t="s">
        <v>1666</v>
      </c>
      <c r="B523">
        <v>6.1</v>
      </c>
    </row>
    <row r="524" spans="1:2">
      <c r="A524" t="s">
        <v>18072</v>
      </c>
      <c r="B524">
        <v>6.1</v>
      </c>
    </row>
    <row r="525" spans="1:2">
      <c r="A525" t="s">
        <v>19694</v>
      </c>
      <c r="B525">
        <v>6.1</v>
      </c>
    </row>
    <row r="526" spans="1:2">
      <c r="A526" t="s">
        <v>12315</v>
      </c>
      <c r="B526">
        <v>4</v>
      </c>
    </row>
    <row r="527" spans="1:2">
      <c r="A527" t="s">
        <v>10399</v>
      </c>
      <c r="B527">
        <v>4</v>
      </c>
    </row>
    <row r="528" spans="1:2">
      <c r="A528" t="s">
        <v>3395</v>
      </c>
      <c r="B528">
        <v>5.5</v>
      </c>
    </row>
    <row r="529" spans="1:2">
      <c r="A529" t="s">
        <v>24192</v>
      </c>
      <c r="B529">
        <v>5.5</v>
      </c>
    </row>
    <row r="530" spans="1:2">
      <c r="A530" t="s">
        <v>10399</v>
      </c>
      <c r="B530">
        <v>5.5</v>
      </c>
    </row>
    <row r="531" spans="1:2">
      <c r="A531" t="s">
        <v>1666</v>
      </c>
      <c r="B531">
        <v>6.9</v>
      </c>
    </row>
    <row r="532" spans="1:2">
      <c r="A532" t="s">
        <v>24191</v>
      </c>
      <c r="B532">
        <v>6.1</v>
      </c>
    </row>
    <row r="533" spans="1:2">
      <c r="A533" t="s">
        <v>3395</v>
      </c>
      <c r="B533">
        <v>6.1</v>
      </c>
    </row>
    <row r="534" spans="1:2">
      <c r="A534" t="s">
        <v>10399</v>
      </c>
      <c r="B534">
        <v>6.1</v>
      </c>
    </row>
    <row r="535" spans="1:2">
      <c r="A535" t="s">
        <v>949</v>
      </c>
      <c r="B535">
        <v>6.6</v>
      </c>
    </row>
    <row r="536" spans="1:2">
      <c r="A536" t="s">
        <v>11512</v>
      </c>
      <c r="B536">
        <v>6.6</v>
      </c>
    </row>
    <row r="537" spans="1:2">
      <c r="A537" t="s">
        <v>1666</v>
      </c>
      <c r="B537">
        <v>6.6</v>
      </c>
    </row>
    <row r="538" spans="1:2">
      <c r="A538" t="s">
        <v>18072</v>
      </c>
      <c r="B538">
        <v>6.6</v>
      </c>
    </row>
    <row r="539" spans="1:2">
      <c r="A539" t="s">
        <v>1666</v>
      </c>
      <c r="B539">
        <v>6.3</v>
      </c>
    </row>
    <row r="540" spans="1:2">
      <c r="A540" t="s">
        <v>3395</v>
      </c>
      <c r="B540">
        <v>6.3</v>
      </c>
    </row>
    <row r="541" spans="1:2">
      <c r="A541" t="s">
        <v>19694</v>
      </c>
      <c r="B541">
        <v>6.3</v>
      </c>
    </row>
    <row r="542" spans="1:2">
      <c r="A542" t="s">
        <v>66</v>
      </c>
      <c r="B542">
        <v>8.6999999999999993</v>
      </c>
    </row>
    <row r="543" spans="1:2">
      <c r="A543" t="s">
        <v>949</v>
      </c>
      <c r="B543">
        <v>7.3</v>
      </c>
    </row>
    <row r="544" spans="1:2">
      <c r="A544" t="s">
        <v>11512</v>
      </c>
      <c r="B544">
        <v>7.3</v>
      </c>
    </row>
    <row r="545" spans="1:2">
      <c r="A545" t="s">
        <v>1666</v>
      </c>
      <c r="B545">
        <v>7.3</v>
      </c>
    </row>
    <row r="546" spans="1:2">
      <c r="A546" t="s">
        <v>18072</v>
      </c>
      <c r="B546">
        <v>7.3</v>
      </c>
    </row>
    <row r="547" spans="1:2">
      <c r="A547" t="s">
        <v>1262</v>
      </c>
      <c r="B547">
        <v>7.3</v>
      </c>
    </row>
    <row r="548" spans="1:2">
      <c r="A548" t="s">
        <v>6389</v>
      </c>
      <c r="B548">
        <v>7.5</v>
      </c>
    </row>
    <row r="549" spans="1:2">
      <c r="A549" t="s">
        <v>3395</v>
      </c>
      <c r="B549">
        <v>5.4</v>
      </c>
    </row>
    <row r="550" spans="1:2">
      <c r="A550" t="s">
        <v>6389</v>
      </c>
      <c r="B550">
        <v>4.0999999999999996</v>
      </c>
    </row>
    <row r="551" spans="1:2">
      <c r="A551" t="s">
        <v>1666</v>
      </c>
      <c r="B551">
        <v>6.5</v>
      </c>
    </row>
    <row r="552" spans="1:2">
      <c r="A552" t="s">
        <v>3395</v>
      </c>
      <c r="B552">
        <v>7</v>
      </c>
    </row>
    <row r="553" spans="1:2">
      <c r="A553" t="s">
        <v>18072</v>
      </c>
      <c r="B553">
        <v>7</v>
      </c>
    </row>
    <row r="554" spans="1:2">
      <c r="A554" t="s">
        <v>1666</v>
      </c>
      <c r="B554">
        <v>6.1</v>
      </c>
    </row>
    <row r="555" spans="1:2">
      <c r="A555" t="s">
        <v>3395</v>
      </c>
      <c r="B555">
        <v>6.1</v>
      </c>
    </row>
    <row r="556" spans="1:2">
      <c r="A556" t="s">
        <v>19694</v>
      </c>
      <c r="B556">
        <v>6.1</v>
      </c>
    </row>
    <row r="557" spans="1:2">
      <c r="A557" t="s">
        <v>3395</v>
      </c>
      <c r="B557">
        <v>6.6</v>
      </c>
    </row>
    <row r="558" spans="1:2">
      <c r="A558" t="s">
        <v>19694</v>
      </c>
      <c r="B558">
        <v>6.6</v>
      </c>
    </row>
    <row r="559" spans="1:2">
      <c r="A559" t="s">
        <v>24190</v>
      </c>
      <c r="B559">
        <v>6.6</v>
      </c>
    </row>
    <row r="560" spans="1:2">
      <c r="A560" t="s">
        <v>1321</v>
      </c>
      <c r="B560">
        <v>6</v>
      </c>
    </row>
    <row r="561" spans="1:2">
      <c r="A561" t="s">
        <v>1666</v>
      </c>
      <c r="B561">
        <v>6</v>
      </c>
    </row>
    <row r="562" spans="1:2">
      <c r="A562" t="s">
        <v>24191</v>
      </c>
      <c r="B562">
        <v>6</v>
      </c>
    </row>
    <row r="563" spans="1:2">
      <c r="A563" t="s">
        <v>10399</v>
      </c>
      <c r="B563">
        <v>6</v>
      </c>
    </row>
    <row r="564" spans="1:2">
      <c r="A564" t="s">
        <v>3395</v>
      </c>
      <c r="B564">
        <v>6.3</v>
      </c>
    </row>
    <row r="565" spans="1:2">
      <c r="A565" t="s">
        <v>949</v>
      </c>
      <c r="B565">
        <v>5.7</v>
      </c>
    </row>
    <row r="566" spans="1:2">
      <c r="A566" t="s">
        <v>13290</v>
      </c>
      <c r="B566">
        <v>5.7</v>
      </c>
    </row>
    <row r="567" spans="1:2">
      <c r="A567" t="s">
        <v>3395</v>
      </c>
      <c r="B567">
        <v>5.7</v>
      </c>
    </row>
    <row r="568" spans="1:2">
      <c r="A568" t="s">
        <v>6389</v>
      </c>
      <c r="B568">
        <v>5.7</v>
      </c>
    </row>
    <row r="569" spans="1:2">
      <c r="A569" t="s">
        <v>10399</v>
      </c>
      <c r="B569">
        <v>5.7</v>
      </c>
    </row>
    <row r="570" spans="1:2">
      <c r="A570" t="s">
        <v>1321</v>
      </c>
      <c r="B570">
        <v>7.1</v>
      </c>
    </row>
    <row r="571" spans="1:2">
      <c r="A571" t="s">
        <v>949</v>
      </c>
      <c r="B571">
        <v>7.1</v>
      </c>
    </row>
    <row r="572" spans="1:2">
      <c r="A572" t="s">
        <v>11512</v>
      </c>
      <c r="B572">
        <v>7.1</v>
      </c>
    </row>
    <row r="573" spans="1:2">
      <c r="A573" t="s">
        <v>3395</v>
      </c>
      <c r="B573">
        <v>7.1</v>
      </c>
    </row>
    <row r="574" spans="1:2">
      <c r="A574" t="s">
        <v>24192</v>
      </c>
      <c r="B574">
        <v>7.1</v>
      </c>
    </row>
    <row r="575" spans="1:2">
      <c r="A575" t="s">
        <v>12315</v>
      </c>
      <c r="B575">
        <v>7.1</v>
      </c>
    </row>
    <row r="576" spans="1:2">
      <c r="A576" t="s">
        <v>10399</v>
      </c>
      <c r="B576">
        <v>7.1</v>
      </c>
    </row>
    <row r="577" spans="1:2">
      <c r="A577" t="s">
        <v>66</v>
      </c>
      <c r="B577">
        <v>7.2</v>
      </c>
    </row>
    <row r="578" spans="1:2">
      <c r="A578" t="s">
        <v>949</v>
      </c>
      <c r="B578">
        <v>2.9</v>
      </c>
    </row>
    <row r="579" spans="1:2">
      <c r="A579" t="s">
        <v>11512</v>
      </c>
      <c r="B579">
        <v>2.9</v>
      </c>
    </row>
    <row r="580" spans="1:2">
      <c r="A580" t="s">
        <v>1666</v>
      </c>
      <c r="B580">
        <v>2.9</v>
      </c>
    </row>
    <row r="581" spans="1:2">
      <c r="A581" t="s">
        <v>949</v>
      </c>
      <c r="B581">
        <v>7.8</v>
      </c>
    </row>
    <row r="582" spans="1:2">
      <c r="A582" t="s">
        <v>1321</v>
      </c>
      <c r="B582">
        <v>7.2</v>
      </c>
    </row>
    <row r="583" spans="1:2">
      <c r="A583" t="s">
        <v>949</v>
      </c>
      <c r="B583">
        <v>7.2</v>
      </c>
    </row>
    <row r="584" spans="1:2">
      <c r="A584" t="s">
        <v>11512</v>
      </c>
      <c r="B584">
        <v>7.2</v>
      </c>
    </row>
    <row r="585" spans="1:2">
      <c r="A585" t="s">
        <v>1666</v>
      </c>
      <c r="B585">
        <v>7.2</v>
      </c>
    </row>
    <row r="586" spans="1:2">
      <c r="A586" t="s">
        <v>1262</v>
      </c>
      <c r="B586">
        <v>7.2</v>
      </c>
    </row>
    <row r="587" spans="1:2">
      <c r="A587" t="s">
        <v>949</v>
      </c>
      <c r="B587">
        <v>5.3</v>
      </c>
    </row>
    <row r="588" spans="1:2">
      <c r="A588" t="s">
        <v>11512</v>
      </c>
      <c r="B588">
        <v>5.3</v>
      </c>
    </row>
    <row r="589" spans="1:2">
      <c r="A589" t="s">
        <v>18072</v>
      </c>
      <c r="B589">
        <v>5.3</v>
      </c>
    </row>
    <row r="590" spans="1:2">
      <c r="A590" t="s">
        <v>1666</v>
      </c>
      <c r="B590">
        <v>3.3</v>
      </c>
    </row>
    <row r="591" spans="1:2">
      <c r="A591" t="s">
        <v>66</v>
      </c>
      <c r="B591">
        <v>8.3000000000000007</v>
      </c>
    </row>
    <row r="592" spans="1:2">
      <c r="A592" t="s">
        <v>3395</v>
      </c>
      <c r="B592">
        <v>5.7</v>
      </c>
    </row>
    <row r="593" spans="1:2">
      <c r="A593" t="s">
        <v>12021</v>
      </c>
      <c r="B593">
        <v>5.7</v>
      </c>
    </row>
    <row r="594" spans="1:2">
      <c r="A594" t="s">
        <v>1321</v>
      </c>
      <c r="B594">
        <v>4.5</v>
      </c>
    </row>
    <row r="595" spans="1:2">
      <c r="A595" t="s">
        <v>12315</v>
      </c>
      <c r="B595">
        <v>4.5</v>
      </c>
    </row>
    <row r="596" spans="1:2">
      <c r="A596" t="s">
        <v>10399</v>
      </c>
      <c r="B596">
        <v>4.5</v>
      </c>
    </row>
    <row r="597" spans="1:2">
      <c r="A597" t="s">
        <v>66</v>
      </c>
      <c r="B597">
        <v>7.1</v>
      </c>
    </row>
    <row r="598" spans="1:2">
      <c r="A598" t="s">
        <v>11512</v>
      </c>
      <c r="B598">
        <v>4.2</v>
      </c>
    </row>
    <row r="599" spans="1:2">
      <c r="A599" t="s">
        <v>1666</v>
      </c>
      <c r="B599">
        <v>4.2</v>
      </c>
    </row>
    <row r="600" spans="1:2">
      <c r="A600" t="s">
        <v>1321</v>
      </c>
      <c r="B600">
        <v>4.9000000000000004</v>
      </c>
    </row>
    <row r="601" spans="1:2">
      <c r="A601" t="s">
        <v>24191</v>
      </c>
      <c r="B601">
        <v>4.9000000000000004</v>
      </c>
    </row>
    <row r="602" spans="1:2">
      <c r="A602" t="s">
        <v>66</v>
      </c>
      <c r="B602">
        <v>7.1</v>
      </c>
    </row>
    <row r="603" spans="1:2">
      <c r="A603" t="s">
        <v>1666</v>
      </c>
      <c r="B603">
        <v>2.8</v>
      </c>
    </row>
    <row r="604" spans="1:2">
      <c r="A604" t="s">
        <v>12021</v>
      </c>
      <c r="B604">
        <v>2.8</v>
      </c>
    </row>
    <row r="605" spans="1:2">
      <c r="A605" t="s">
        <v>1666</v>
      </c>
      <c r="B605">
        <v>2.6</v>
      </c>
    </row>
    <row r="606" spans="1:2">
      <c r="A606" t="s">
        <v>1666</v>
      </c>
      <c r="B606">
        <v>6.2</v>
      </c>
    </row>
    <row r="607" spans="1:2">
      <c r="A607" t="s">
        <v>19694</v>
      </c>
      <c r="B607">
        <v>6.2</v>
      </c>
    </row>
    <row r="608" spans="1:2">
      <c r="A608" t="s">
        <v>10399</v>
      </c>
      <c r="B608">
        <v>6.3</v>
      </c>
    </row>
    <row r="609" spans="1:2">
      <c r="A609" t="s">
        <v>6389</v>
      </c>
      <c r="B609">
        <v>6</v>
      </c>
    </row>
    <row r="610" spans="1:2">
      <c r="A610" t="s">
        <v>24192</v>
      </c>
      <c r="B610">
        <v>6</v>
      </c>
    </row>
    <row r="611" spans="1:2">
      <c r="A611" t="s">
        <v>949</v>
      </c>
      <c r="B611">
        <v>6.6</v>
      </c>
    </row>
    <row r="612" spans="1:2">
      <c r="A612" t="s">
        <v>11512</v>
      </c>
      <c r="B612">
        <v>6.6</v>
      </c>
    </row>
    <row r="613" spans="1:2">
      <c r="A613" t="s">
        <v>18072</v>
      </c>
      <c r="B613">
        <v>6.6</v>
      </c>
    </row>
    <row r="614" spans="1:2">
      <c r="A614" t="s">
        <v>1262</v>
      </c>
      <c r="B614">
        <v>6.6</v>
      </c>
    </row>
    <row r="615" spans="1:2">
      <c r="A615" t="s">
        <v>1321</v>
      </c>
      <c r="B615">
        <v>4</v>
      </c>
    </row>
    <row r="616" spans="1:2">
      <c r="A616" t="s">
        <v>3395</v>
      </c>
      <c r="B616">
        <v>4</v>
      </c>
    </row>
    <row r="617" spans="1:2">
      <c r="A617" t="s">
        <v>19694</v>
      </c>
      <c r="B617">
        <v>4</v>
      </c>
    </row>
    <row r="618" spans="1:2">
      <c r="A618" t="s">
        <v>24194</v>
      </c>
      <c r="B618">
        <v>4</v>
      </c>
    </row>
    <row r="619" spans="1:2">
      <c r="A619" t="s">
        <v>949</v>
      </c>
      <c r="B619">
        <v>5.6</v>
      </c>
    </row>
    <row r="620" spans="1:2">
      <c r="A620" t="s">
        <v>11512</v>
      </c>
      <c r="B620">
        <v>5.6</v>
      </c>
    </row>
    <row r="621" spans="1:2">
      <c r="A621" t="s">
        <v>1666</v>
      </c>
      <c r="B621">
        <v>5.6</v>
      </c>
    </row>
    <row r="622" spans="1:2">
      <c r="A622" t="s">
        <v>18072</v>
      </c>
      <c r="B622">
        <v>5.6</v>
      </c>
    </row>
    <row r="623" spans="1:2">
      <c r="A623" t="s">
        <v>1262</v>
      </c>
      <c r="B623">
        <v>5.6</v>
      </c>
    </row>
    <row r="624" spans="1:2">
      <c r="A624" t="s">
        <v>17361</v>
      </c>
      <c r="B624">
        <v>5.6</v>
      </c>
    </row>
    <row r="625" spans="1:2">
      <c r="A625" t="s">
        <v>1666</v>
      </c>
      <c r="B625">
        <v>3.3</v>
      </c>
    </row>
    <row r="626" spans="1:2">
      <c r="A626" t="s">
        <v>18072</v>
      </c>
      <c r="B626">
        <v>3.3</v>
      </c>
    </row>
    <row r="627" spans="1:2">
      <c r="A627" t="s">
        <v>1321</v>
      </c>
      <c r="B627">
        <v>6.3</v>
      </c>
    </row>
    <row r="628" spans="1:2">
      <c r="A628" t="s">
        <v>24191</v>
      </c>
      <c r="B628">
        <v>6.3</v>
      </c>
    </row>
    <row r="629" spans="1:2">
      <c r="A629" t="s">
        <v>10399</v>
      </c>
      <c r="B629">
        <v>6.3</v>
      </c>
    </row>
    <row r="630" spans="1:2">
      <c r="A630" t="s">
        <v>10399</v>
      </c>
      <c r="B630">
        <v>5.6</v>
      </c>
    </row>
    <row r="631" spans="1:2">
      <c r="A631" t="s">
        <v>949</v>
      </c>
      <c r="B631">
        <v>6.7</v>
      </c>
    </row>
    <row r="632" spans="1:2">
      <c r="A632" t="s">
        <v>6389</v>
      </c>
      <c r="B632">
        <v>6.7</v>
      </c>
    </row>
    <row r="633" spans="1:2">
      <c r="A633" t="s">
        <v>12315</v>
      </c>
      <c r="B633">
        <v>6.7</v>
      </c>
    </row>
    <row r="634" spans="1:2">
      <c r="A634" t="s">
        <v>6389</v>
      </c>
      <c r="B634">
        <v>6.1</v>
      </c>
    </row>
    <row r="635" spans="1:2">
      <c r="A635" t="s">
        <v>10399</v>
      </c>
      <c r="B635">
        <v>6.1</v>
      </c>
    </row>
    <row r="636" spans="1:2">
      <c r="A636" t="s">
        <v>11512</v>
      </c>
      <c r="B636">
        <v>7.9</v>
      </c>
    </row>
    <row r="637" spans="1:2">
      <c r="A637" t="s">
        <v>1666</v>
      </c>
      <c r="B637">
        <v>7.9</v>
      </c>
    </row>
    <row r="638" spans="1:2">
      <c r="A638" t="s">
        <v>24191</v>
      </c>
      <c r="B638">
        <v>7.9</v>
      </c>
    </row>
    <row r="639" spans="1:2">
      <c r="A639" t="s">
        <v>3395</v>
      </c>
      <c r="B639">
        <v>7.9</v>
      </c>
    </row>
    <row r="640" spans="1:2">
      <c r="A640" t="s">
        <v>18072</v>
      </c>
      <c r="B640">
        <v>7.9</v>
      </c>
    </row>
    <row r="641" spans="1:2">
      <c r="A641" t="s">
        <v>11512</v>
      </c>
      <c r="B641">
        <v>5</v>
      </c>
    </row>
    <row r="642" spans="1:2">
      <c r="A642" t="s">
        <v>1666</v>
      </c>
      <c r="B642">
        <v>5</v>
      </c>
    </row>
    <row r="643" spans="1:2">
      <c r="A643" t="s">
        <v>18072</v>
      </c>
      <c r="B643">
        <v>5</v>
      </c>
    </row>
    <row r="644" spans="1:2">
      <c r="A644" t="s">
        <v>1262</v>
      </c>
      <c r="B644">
        <v>5</v>
      </c>
    </row>
    <row r="645" spans="1:2">
      <c r="A645" t="s">
        <v>1666</v>
      </c>
      <c r="B645">
        <v>7.1</v>
      </c>
    </row>
    <row r="646" spans="1:2">
      <c r="A646" t="s">
        <v>3395</v>
      </c>
      <c r="B646">
        <v>7.1</v>
      </c>
    </row>
    <row r="647" spans="1:2">
      <c r="A647" t="s">
        <v>1321</v>
      </c>
      <c r="B647">
        <v>6.5</v>
      </c>
    </row>
    <row r="648" spans="1:2">
      <c r="A648" t="s">
        <v>11512</v>
      </c>
      <c r="B648">
        <v>6.5</v>
      </c>
    </row>
    <row r="649" spans="1:2">
      <c r="A649" t="s">
        <v>1666</v>
      </c>
      <c r="B649">
        <v>6.5</v>
      </c>
    </row>
    <row r="650" spans="1:2">
      <c r="A650" t="s">
        <v>24191</v>
      </c>
      <c r="B650">
        <v>6.5</v>
      </c>
    </row>
    <row r="651" spans="1:2">
      <c r="A651" t="s">
        <v>18072</v>
      </c>
      <c r="B651">
        <v>6.5</v>
      </c>
    </row>
    <row r="652" spans="1:2">
      <c r="A652" t="s">
        <v>949</v>
      </c>
      <c r="B652">
        <v>4.5999999999999996</v>
      </c>
    </row>
    <row r="653" spans="1:2">
      <c r="A653" t="s">
        <v>11512</v>
      </c>
      <c r="B653">
        <v>4.5999999999999996</v>
      </c>
    </row>
    <row r="654" spans="1:2">
      <c r="A654" t="s">
        <v>1666</v>
      </c>
      <c r="B654">
        <v>4.5999999999999996</v>
      </c>
    </row>
    <row r="655" spans="1:2">
      <c r="A655" t="s">
        <v>18072</v>
      </c>
      <c r="B655">
        <v>4.5999999999999996</v>
      </c>
    </row>
    <row r="656" spans="1:2">
      <c r="A656" t="s">
        <v>1321</v>
      </c>
      <c r="B656">
        <v>6.2</v>
      </c>
    </row>
    <row r="657" spans="1:2">
      <c r="A657" t="s">
        <v>1666</v>
      </c>
      <c r="B657">
        <v>6.2</v>
      </c>
    </row>
    <row r="658" spans="1:2">
      <c r="A658" t="s">
        <v>12315</v>
      </c>
      <c r="B658">
        <v>6.2</v>
      </c>
    </row>
    <row r="659" spans="1:2">
      <c r="A659" t="s">
        <v>24194</v>
      </c>
      <c r="B659">
        <v>6.2</v>
      </c>
    </row>
    <row r="660" spans="1:2">
      <c r="A660" t="s">
        <v>11512</v>
      </c>
      <c r="B660">
        <v>7.8</v>
      </c>
    </row>
    <row r="661" spans="1:2">
      <c r="A661" t="s">
        <v>1666</v>
      </c>
      <c r="B661">
        <v>7.8</v>
      </c>
    </row>
    <row r="662" spans="1:2">
      <c r="A662" t="s">
        <v>3395</v>
      </c>
      <c r="B662">
        <v>7.8</v>
      </c>
    </row>
    <row r="663" spans="1:2">
      <c r="A663" t="s">
        <v>66</v>
      </c>
      <c r="B663">
        <v>7.6</v>
      </c>
    </row>
    <row r="664" spans="1:2">
      <c r="A664" t="s">
        <v>3395</v>
      </c>
      <c r="B664">
        <v>7.1</v>
      </c>
    </row>
    <row r="665" spans="1:2">
      <c r="A665" t="s">
        <v>3395</v>
      </c>
      <c r="B665">
        <v>8</v>
      </c>
    </row>
    <row r="666" spans="1:2">
      <c r="A666" t="s">
        <v>19694</v>
      </c>
      <c r="B666">
        <v>8</v>
      </c>
    </row>
    <row r="667" spans="1:2">
      <c r="A667" t="s">
        <v>6389</v>
      </c>
      <c r="B667">
        <v>6.3</v>
      </c>
    </row>
    <row r="668" spans="1:2">
      <c r="A668" t="s">
        <v>24192</v>
      </c>
      <c r="B668">
        <v>6.3</v>
      </c>
    </row>
    <row r="669" spans="1:2">
      <c r="A669" t="s">
        <v>10399</v>
      </c>
      <c r="B669">
        <v>6.3</v>
      </c>
    </row>
    <row r="670" spans="1:2">
      <c r="A670" t="s">
        <v>1321</v>
      </c>
      <c r="B670">
        <v>7.9</v>
      </c>
    </row>
    <row r="671" spans="1:2">
      <c r="A671" t="s">
        <v>949</v>
      </c>
      <c r="B671">
        <v>7.9</v>
      </c>
    </row>
    <row r="672" spans="1:2">
      <c r="A672" t="s">
        <v>22687</v>
      </c>
      <c r="B672">
        <v>7.9</v>
      </c>
    </row>
    <row r="673" spans="1:2">
      <c r="A673" t="s">
        <v>1666</v>
      </c>
      <c r="B673">
        <v>7.2</v>
      </c>
    </row>
    <row r="674" spans="1:2">
      <c r="A674" t="s">
        <v>3395</v>
      </c>
      <c r="B674">
        <v>7.2</v>
      </c>
    </row>
    <row r="675" spans="1:2">
      <c r="A675" t="s">
        <v>1321</v>
      </c>
      <c r="B675">
        <v>3.6</v>
      </c>
    </row>
    <row r="676" spans="1:2">
      <c r="A676" t="s">
        <v>3395</v>
      </c>
      <c r="B676">
        <v>3.6</v>
      </c>
    </row>
    <row r="677" spans="1:2">
      <c r="A677" t="s">
        <v>12315</v>
      </c>
      <c r="B677">
        <v>3.6</v>
      </c>
    </row>
    <row r="678" spans="1:2">
      <c r="A678" t="s">
        <v>10399</v>
      </c>
      <c r="B678">
        <v>3.6</v>
      </c>
    </row>
    <row r="679" spans="1:2">
      <c r="A679" t="s">
        <v>13290</v>
      </c>
      <c r="B679">
        <v>7.4</v>
      </c>
    </row>
    <row r="680" spans="1:2">
      <c r="A680" t="s">
        <v>66</v>
      </c>
      <c r="B680">
        <v>7.4</v>
      </c>
    </row>
    <row r="681" spans="1:2">
      <c r="A681" t="s">
        <v>12315</v>
      </c>
      <c r="B681">
        <v>6.3</v>
      </c>
    </row>
    <row r="682" spans="1:2">
      <c r="A682" t="s">
        <v>6389</v>
      </c>
      <c r="B682">
        <v>4.2</v>
      </c>
    </row>
    <row r="683" spans="1:2">
      <c r="A683" t="s">
        <v>3395</v>
      </c>
      <c r="B683">
        <v>4.0999999999999996</v>
      </c>
    </row>
    <row r="684" spans="1:2">
      <c r="A684" t="s">
        <v>6389</v>
      </c>
      <c r="B684">
        <v>4.0999999999999996</v>
      </c>
    </row>
    <row r="685" spans="1:2">
      <c r="A685" t="s">
        <v>24192</v>
      </c>
      <c r="B685">
        <v>4.0999999999999996</v>
      </c>
    </row>
    <row r="686" spans="1:2">
      <c r="A686" t="s">
        <v>10399</v>
      </c>
      <c r="B686">
        <v>4.0999999999999996</v>
      </c>
    </row>
    <row r="687" spans="1:2">
      <c r="A687" t="s">
        <v>949</v>
      </c>
      <c r="B687">
        <v>5.5</v>
      </c>
    </row>
    <row r="688" spans="1:2">
      <c r="A688" t="s">
        <v>3395</v>
      </c>
      <c r="B688">
        <v>5.5</v>
      </c>
    </row>
    <row r="689" spans="1:2">
      <c r="A689" t="s">
        <v>14994</v>
      </c>
      <c r="B689">
        <v>5.5</v>
      </c>
    </row>
    <row r="690" spans="1:2">
      <c r="A690" t="s">
        <v>1666</v>
      </c>
      <c r="B690">
        <v>7</v>
      </c>
    </row>
    <row r="691" spans="1:2">
      <c r="A691" t="s">
        <v>1321</v>
      </c>
      <c r="B691">
        <v>5.3</v>
      </c>
    </row>
    <row r="692" spans="1:2">
      <c r="A692" t="s">
        <v>1666</v>
      </c>
      <c r="B692">
        <v>5.3</v>
      </c>
    </row>
    <row r="693" spans="1:2">
      <c r="A693" t="s">
        <v>1666</v>
      </c>
      <c r="B693">
        <v>5.7</v>
      </c>
    </row>
    <row r="694" spans="1:2">
      <c r="A694" t="s">
        <v>24191</v>
      </c>
      <c r="B694">
        <v>5.7</v>
      </c>
    </row>
    <row r="695" spans="1:2">
      <c r="A695" t="s">
        <v>1321</v>
      </c>
      <c r="B695">
        <v>5.2</v>
      </c>
    </row>
    <row r="696" spans="1:2">
      <c r="A696" t="s">
        <v>949</v>
      </c>
      <c r="B696">
        <v>5.2</v>
      </c>
    </row>
    <row r="697" spans="1:2">
      <c r="A697" t="s">
        <v>1666</v>
      </c>
      <c r="B697">
        <v>5.2</v>
      </c>
    </row>
    <row r="698" spans="1:2">
      <c r="A698" t="s">
        <v>17361</v>
      </c>
      <c r="B698">
        <v>5.2</v>
      </c>
    </row>
    <row r="699" spans="1:2">
      <c r="A699" t="s">
        <v>1666</v>
      </c>
      <c r="B699">
        <v>5</v>
      </c>
    </row>
    <row r="700" spans="1:2">
      <c r="A700" t="s">
        <v>19694</v>
      </c>
      <c r="B700">
        <v>5</v>
      </c>
    </row>
    <row r="701" spans="1:2">
      <c r="A701" t="s">
        <v>1666</v>
      </c>
      <c r="B701">
        <v>6.9</v>
      </c>
    </row>
    <row r="702" spans="1:2">
      <c r="A702" t="s">
        <v>3395</v>
      </c>
      <c r="B702">
        <v>6.9</v>
      </c>
    </row>
    <row r="703" spans="1:2">
      <c r="A703" t="s">
        <v>12315</v>
      </c>
      <c r="B703">
        <v>6.9</v>
      </c>
    </row>
    <row r="704" spans="1:2">
      <c r="A704" t="s">
        <v>1321</v>
      </c>
      <c r="B704">
        <v>6.9</v>
      </c>
    </row>
    <row r="705" spans="1:2">
      <c r="A705" t="s">
        <v>24191</v>
      </c>
      <c r="B705">
        <v>6.9</v>
      </c>
    </row>
    <row r="706" spans="1:2">
      <c r="A706" t="s">
        <v>3395</v>
      </c>
      <c r="B706">
        <v>6.9</v>
      </c>
    </row>
    <row r="707" spans="1:2">
      <c r="A707" t="s">
        <v>19694</v>
      </c>
      <c r="B707">
        <v>6.9</v>
      </c>
    </row>
    <row r="708" spans="1:2">
      <c r="A708" t="s">
        <v>10399</v>
      </c>
      <c r="B708">
        <v>6.9</v>
      </c>
    </row>
    <row r="709" spans="1:2">
      <c r="A709" t="s">
        <v>3395</v>
      </c>
      <c r="B709">
        <v>6.4</v>
      </c>
    </row>
    <row r="710" spans="1:2">
      <c r="A710" t="s">
        <v>6389</v>
      </c>
      <c r="B710">
        <v>6.4</v>
      </c>
    </row>
    <row r="711" spans="1:2">
      <c r="A711" t="s">
        <v>24192</v>
      </c>
      <c r="B711">
        <v>6.4</v>
      </c>
    </row>
    <row r="712" spans="1:2">
      <c r="A712" t="s">
        <v>12315</v>
      </c>
      <c r="B712">
        <v>6.4</v>
      </c>
    </row>
    <row r="713" spans="1:2">
      <c r="A713" t="s">
        <v>949</v>
      </c>
      <c r="B713">
        <v>6.8</v>
      </c>
    </row>
    <row r="714" spans="1:2">
      <c r="A714" t="s">
        <v>11512</v>
      </c>
      <c r="B714">
        <v>6.8</v>
      </c>
    </row>
    <row r="715" spans="1:2">
      <c r="A715" t="s">
        <v>1666</v>
      </c>
      <c r="B715">
        <v>6.8</v>
      </c>
    </row>
    <row r="716" spans="1:2">
      <c r="A716" t="s">
        <v>24191</v>
      </c>
      <c r="B716">
        <v>6.8</v>
      </c>
    </row>
    <row r="717" spans="1:2">
      <c r="A717" t="s">
        <v>1321</v>
      </c>
      <c r="B717">
        <v>6.2</v>
      </c>
    </row>
    <row r="718" spans="1:2">
      <c r="A718" t="s">
        <v>1666</v>
      </c>
      <c r="B718">
        <v>6.2</v>
      </c>
    </row>
    <row r="719" spans="1:2">
      <c r="A719" t="s">
        <v>1666</v>
      </c>
      <c r="B719">
        <v>6.9</v>
      </c>
    </row>
    <row r="720" spans="1:2">
      <c r="A720" t="s">
        <v>3395</v>
      </c>
      <c r="B720">
        <v>6.9</v>
      </c>
    </row>
    <row r="721" spans="1:2">
      <c r="A721" t="s">
        <v>19694</v>
      </c>
      <c r="B721">
        <v>6.9</v>
      </c>
    </row>
    <row r="722" spans="1:2">
      <c r="A722" t="s">
        <v>1666</v>
      </c>
      <c r="B722">
        <v>7.8</v>
      </c>
    </row>
    <row r="723" spans="1:2">
      <c r="A723" t="s">
        <v>17361</v>
      </c>
      <c r="B723">
        <v>7.8</v>
      </c>
    </row>
    <row r="724" spans="1:2">
      <c r="A724" t="s">
        <v>19694</v>
      </c>
      <c r="B724">
        <v>7.8</v>
      </c>
    </row>
    <row r="725" spans="1:2">
      <c r="A725" t="s">
        <v>949</v>
      </c>
      <c r="B725">
        <v>4.5</v>
      </c>
    </row>
    <row r="726" spans="1:2">
      <c r="A726" t="s">
        <v>11512</v>
      </c>
      <c r="B726">
        <v>4.5</v>
      </c>
    </row>
    <row r="727" spans="1:2">
      <c r="A727" t="s">
        <v>1666</v>
      </c>
      <c r="B727">
        <v>4.5</v>
      </c>
    </row>
    <row r="728" spans="1:2">
      <c r="A728" t="s">
        <v>18072</v>
      </c>
      <c r="B728">
        <v>4.5</v>
      </c>
    </row>
    <row r="729" spans="1:2">
      <c r="A729" t="s">
        <v>12315</v>
      </c>
      <c r="B729">
        <v>4.5</v>
      </c>
    </row>
    <row r="730" spans="1:2">
      <c r="A730" t="s">
        <v>66</v>
      </c>
      <c r="B730">
        <v>8</v>
      </c>
    </row>
    <row r="731" spans="1:2">
      <c r="A731" t="s">
        <v>66</v>
      </c>
      <c r="B731">
        <v>7.4</v>
      </c>
    </row>
    <row r="732" spans="1:2">
      <c r="A732" t="s">
        <v>1666</v>
      </c>
      <c r="B732">
        <v>6.2</v>
      </c>
    </row>
    <row r="733" spans="1:2">
      <c r="A733" t="s">
        <v>18072</v>
      </c>
      <c r="B733">
        <v>6.2</v>
      </c>
    </row>
    <row r="734" spans="1:2">
      <c r="A734" t="s">
        <v>24191</v>
      </c>
      <c r="B734">
        <v>5.9</v>
      </c>
    </row>
    <row r="735" spans="1:2">
      <c r="A735" t="s">
        <v>24192</v>
      </c>
      <c r="B735">
        <v>5.9</v>
      </c>
    </row>
    <row r="736" spans="1:2">
      <c r="A736" t="s">
        <v>10399</v>
      </c>
      <c r="B736">
        <v>5.9</v>
      </c>
    </row>
    <row r="737" spans="1:2">
      <c r="A737" t="s">
        <v>6389</v>
      </c>
      <c r="B737">
        <v>6.9</v>
      </c>
    </row>
    <row r="738" spans="1:2">
      <c r="A738" t="s">
        <v>6389</v>
      </c>
      <c r="B738">
        <v>4.2</v>
      </c>
    </row>
    <row r="739" spans="1:2">
      <c r="A739" t="s">
        <v>10399</v>
      </c>
      <c r="B739">
        <v>4.2</v>
      </c>
    </row>
    <row r="740" spans="1:2">
      <c r="A740" t="s">
        <v>949</v>
      </c>
      <c r="B740">
        <v>5.8</v>
      </c>
    </row>
    <row r="741" spans="1:2">
      <c r="A741" t="s">
        <v>11512</v>
      </c>
      <c r="B741">
        <v>5.8</v>
      </c>
    </row>
    <row r="742" spans="1:2">
      <c r="A742" t="s">
        <v>1666</v>
      </c>
      <c r="B742">
        <v>5.8</v>
      </c>
    </row>
    <row r="743" spans="1:2">
      <c r="A743" t="s">
        <v>18072</v>
      </c>
      <c r="B743">
        <v>5.8</v>
      </c>
    </row>
    <row r="744" spans="1:2">
      <c r="A744" t="s">
        <v>12315</v>
      </c>
      <c r="B744">
        <v>5.8</v>
      </c>
    </row>
    <row r="745" spans="1:2">
      <c r="A745" t="s">
        <v>11512</v>
      </c>
      <c r="B745">
        <v>7.8</v>
      </c>
    </row>
    <row r="746" spans="1:2">
      <c r="A746" t="s">
        <v>1666</v>
      </c>
      <c r="B746">
        <v>7.8</v>
      </c>
    </row>
    <row r="747" spans="1:2">
      <c r="A747" t="s">
        <v>1262</v>
      </c>
      <c r="B747">
        <v>7.8</v>
      </c>
    </row>
    <row r="748" spans="1:2">
      <c r="A748" t="s">
        <v>17361</v>
      </c>
      <c r="B748">
        <v>7.8</v>
      </c>
    </row>
    <row r="749" spans="1:2">
      <c r="A749" t="s">
        <v>1321</v>
      </c>
      <c r="B749">
        <v>4.7</v>
      </c>
    </row>
    <row r="750" spans="1:2">
      <c r="A750" t="s">
        <v>3395</v>
      </c>
      <c r="B750">
        <v>4.7</v>
      </c>
    </row>
    <row r="751" spans="1:2">
      <c r="A751" t="s">
        <v>1262</v>
      </c>
      <c r="B751">
        <v>4.7</v>
      </c>
    </row>
    <row r="752" spans="1:2">
      <c r="A752" t="s">
        <v>10399</v>
      </c>
      <c r="B752">
        <v>4.7</v>
      </c>
    </row>
    <row r="753" spans="1:2">
      <c r="A753" t="s">
        <v>14994</v>
      </c>
      <c r="B753">
        <v>4.7</v>
      </c>
    </row>
    <row r="754" spans="1:2">
      <c r="A754" t="s">
        <v>24191</v>
      </c>
      <c r="B754">
        <v>7.8</v>
      </c>
    </row>
    <row r="755" spans="1:2">
      <c r="A755" t="s">
        <v>3395</v>
      </c>
      <c r="B755">
        <v>7.8</v>
      </c>
    </row>
    <row r="756" spans="1:2">
      <c r="A756" t="s">
        <v>24191</v>
      </c>
      <c r="B756">
        <v>7.1</v>
      </c>
    </row>
    <row r="757" spans="1:2">
      <c r="A757" t="s">
        <v>10399</v>
      </c>
      <c r="B757">
        <v>7.1</v>
      </c>
    </row>
    <row r="758" spans="1:2">
      <c r="A758" t="s">
        <v>1666</v>
      </c>
      <c r="B758">
        <v>7.7</v>
      </c>
    </row>
    <row r="759" spans="1:2">
      <c r="A759" t="s">
        <v>3395</v>
      </c>
      <c r="B759">
        <v>7.7</v>
      </c>
    </row>
    <row r="760" spans="1:2">
      <c r="A760" t="s">
        <v>1666</v>
      </c>
      <c r="B760">
        <v>5.8</v>
      </c>
    </row>
    <row r="761" spans="1:2">
      <c r="A761" t="s">
        <v>6389</v>
      </c>
      <c r="B761">
        <v>6.4</v>
      </c>
    </row>
    <row r="762" spans="1:2">
      <c r="A762" t="s">
        <v>1321</v>
      </c>
      <c r="B762">
        <v>4.3</v>
      </c>
    </row>
    <row r="763" spans="1:2">
      <c r="A763" t="s">
        <v>18072</v>
      </c>
      <c r="B763">
        <v>3.2</v>
      </c>
    </row>
    <row r="764" spans="1:2">
      <c r="A764" t="s">
        <v>12315</v>
      </c>
      <c r="B764">
        <v>2.8</v>
      </c>
    </row>
    <row r="765" spans="1:2">
      <c r="A765" t="s">
        <v>10399</v>
      </c>
      <c r="B765">
        <v>3.9</v>
      </c>
    </row>
    <row r="766" spans="1:2">
      <c r="A766" t="s">
        <v>1321</v>
      </c>
      <c r="B766">
        <v>6.8</v>
      </c>
    </row>
    <row r="767" spans="1:2">
      <c r="A767" t="s">
        <v>13290</v>
      </c>
      <c r="B767">
        <v>6.8</v>
      </c>
    </row>
    <row r="768" spans="1:2">
      <c r="A768" t="s">
        <v>66</v>
      </c>
      <c r="B768">
        <v>6.8</v>
      </c>
    </row>
    <row r="769" spans="1:2">
      <c r="A769" t="s">
        <v>24194</v>
      </c>
      <c r="B769">
        <v>6.8</v>
      </c>
    </row>
    <row r="770" spans="1:2">
      <c r="A770" t="s">
        <v>1666</v>
      </c>
      <c r="B770">
        <v>4.5999999999999996</v>
      </c>
    </row>
    <row r="771" spans="1:2">
      <c r="A771" t="s">
        <v>24191</v>
      </c>
      <c r="B771">
        <v>4.5999999999999996</v>
      </c>
    </row>
    <row r="772" spans="1:2">
      <c r="A772" t="s">
        <v>1666</v>
      </c>
      <c r="B772">
        <v>5.4</v>
      </c>
    </row>
    <row r="773" spans="1:2">
      <c r="A773" t="s">
        <v>24191</v>
      </c>
      <c r="B773">
        <v>5.4</v>
      </c>
    </row>
    <row r="774" spans="1:2">
      <c r="A774" t="s">
        <v>1666</v>
      </c>
      <c r="B774">
        <v>5.4</v>
      </c>
    </row>
    <row r="775" spans="1:2">
      <c r="A775" t="s">
        <v>6389</v>
      </c>
      <c r="B775">
        <v>5.4</v>
      </c>
    </row>
    <row r="776" spans="1:2">
      <c r="A776" t="s">
        <v>10399</v>
      </c>
      <c r="B776">
        <v>5.4</v>
      </c>
    </row>
    <row r="777" spans="1:2">
      <c r="A777" t="s">
        <v>1666</v>
      </c>
      <c r="B777">
        <v>2.7</v>
      </c>
    </row>
    <row r="778" spans="1:2">
      <c r="A778" t="s">
        <v>1666</v>
      </c>
      <c r="B778">
        <v>4</v>
      </c>
    </row>
    <row r="779" spans="1:2">
      <c r="A779" t="s">
        <v>1321</v>
      </c>
      <c r="B779">
        <v>6</v>
      </c>
    </row>
    <row r="780" spans="1:2">
      <c r="A780" t="s">
        <v>1666</v>
      </c>
      <c r="B780">
        <v>6</v>
      </c>
    </row>
    <row r="781" spans="1:2">
      <c r="A781" t="s">
        <v>1262</v>
      </c>
      <c r="B781">
        <v>6</v>
      </c>
    </row>
    <row r="782" spans="1:2">
      <c r="A782" t="s">
        <v>12315</v>
      </c>
      <c r="B782">
        <v>6</v>
      </c>
    </row>
    <row r="783" spans="1:2">
      <c r="A783" t="s">
        <v>1321</v>
      </c>
      <c r="B783">
        <v>5.9</v>
      </c>
    </row>
    <row r="784" spans="1:2">
      <c r="A784" t="s">
        <v>949</v>
      </c>
      <c r="B784">
        <v>5.9</v>
      </c>
    </row>
    <row r="785" spans="1:2">
      <c r="A785" t="s">
        <v>11512</v>
      </c>
      <c r="B785">
        <v>5.9</v>
      </c>
    </row>
    <row r="786" spans="1:2">
      <c r="A786" t="s">
        <v>18072</v>
      </c>
      <c r="B786">
        <v>5.9</v>
      </c>
    </row>
    <row r="787" spans="1:2">
      <c r="A787" t="s">
        <v>12315</v>
      </c>
      <c r="B787">
        <v>5.9</v>
      </c>
    </row>
    <row r="788" spans="1:2">
      <c r="A788" t="s">
        <v>1666</v>
      </c>
      <c r="B788">
        <v>6.4</v>
      </c>
    </row>
    <row r="789" spans="1:2">
      <c r="A789" t="s">
        <v>949</v>
      </c>
      <c r="B789">
        <v>6.6</v>
      </c>
    </row>
    <row r="790" spans="1:2">
      <c r="A790" t="s">
        <v>11512</v>
      </c>
      <c r="B790">
        <v>6.6</v>
      </c>
    </row>
    <row r="791" spans="1:2">
      <c r="A791" t="s">
        <v>1666</v>
      </c>
      <c r="B791">
        <v>6.6</v>
      </c>
    </row>
    <row r="792" spans="1:2">
      <c r="A792" t="s">
        <v>3395</v>
      </c>
      <c r="B792">
        <v>6.6</v>
      </c>
    </row>
    <row r="793" spans="1:2">
      <c r="A793" t="s">
        <v>18072</v>
      </c>
      <c r="B793">
        <v>6.6</v>
      </c>
    </row>
    <row r="794" spans="1:2">
      <c r="A794" t="s">
        <v>17361</v>
      </c>
      <c r="B794">
        <v>6.6</v>
      </c>
    </row>
    <row r="795" spans="1:2">
      <c r="A795" t="s">
        <v>1666</v>
      </c>
      <c r="B795">
        <v>6.7</v>
      </c>
    </row>
    <row r="796" spans="1:2">
      <c r="A796" t="s">
        <v>24191</v>
      </c>
      <c r="B796">
        <v>6.7</v>
      </c>
    </row>
    <row r="797" spans="1:2">
      <c r="A797" t="s">
        <v>1666</v>
      </c>
      <c r="B797">
        <v>7.1</v>
      </c>
    </row>
    <row r="798" spans="1:2">
      <c r="A798" t="s">
        <v>11512</v>
      </c>
      <c r="B798">
        <v>6.5</v>
      </c>
    </row>
    <row r="799" spans="1:2">
      <c r="A799" t="s">
        <v>1666</v>
      </c>
      <c r="B799">
        <v>6.5</v>
      </c>
    </row>
    <row r="800" spans="1:2">
      <c r="A800" t="s">
        <v>18072</v>
      </c>
      <c r="B800">
        <v>6.5</v>
      </c>
    </row>
    <row r="801" spans="1:2">
      <c r="A801" t="s">
        <v>24192</v>
      </c>
      <c r="B801">
        <v>6.5</v>
      </c>
    </row>
    <row r="802" spans="1:2">
      <c r="A802" t="s">
        <v>12315</v>
      </c>
      <c r="B802">
        <v>6.5</v>
      </c>
    </row>
    <row r="803" spans="1:2">
      <c r="A803" t="s">
        <v>1666</v>
      </c>
      <c r="B803">
        <v>4.4000000000000004</v>
      </c>
    </row>
    <row r="804" spans="1:2">
      <c r="A804" t="s">
        <v>19694</v>
      </c>
      <c r="B804">
        <v>4.4000000000000004</v>
      </c>
    </row>
    <row r="805" spans="1:2">
      <c r="A805" t="s">
        <v>1666</v>
      </c>
      <c r="B805">
        <v>6.2</v>
      </c>
    </row>
    <row r="806" spans="1:2">
      <c r="A806" t="s">
        <v>12021</v>
      </c>
      <c r="B806">
        <v>6.2</v>
      </c>
    </row>
    <row r="807" spans="1:2">
      <c r="A807" t="s">
        <v>19694</v>
      </c>
      <c r="B807">
        <v>6.2</v>
      </c>
    </row>
    <row r="808" spans="1:2">
      <c r="A808" t="s">
        <v>1666</v>
      </c>
      <c r="B808">
        <v>5.6</v>
      </c>
    </row>
    <row r="809" spans="1:2">
      <c r="A809" t="s">
        <v>3395</v>
      </c>
      <c r="B809">
        <v>5.6</v>
      </c>
    </row>
    <row r="810" spans="1:2">
      <c r="A810" t="s">
        <v>1666</v>
      </c>
      <c r="B810">
        <v>5.6</v>
      </c>
    </row>
    <row r="811" spans="1:2">
      <c r="A811" t="s">
        <v>1321</v>
      </c>
      <c r="B811">
        <v>6</v>
      </c>
    </row>
    <row r="812" spans="1:2">
      <c r="A812" t="s">
        <v>949</v>
      </c>
      <c r="B812">
        <v>6</v>
      </c>
    </row>
    <row r="813" spans="1:2">
      <c r="A813" t="s">
        <v>11512</v>
      </c>
      <c r="B813">
        <v>6</v>
      </c>
    </row>
    <row r="814" spans="1:2">
      <c r="A814" t="s">
        <v>1666</v>
      </c>
      <c r="B814">
        <v>6</v>
      </c>
    </row>
    <row r="815" spans="1:2">
      <c r="A815" t="s">
        <v>18072</v>
      </c>
      <c r="B815">
        <v>6</v>
      </c>
    </row>
    <row r="816" spans="1:2">
      <c r="A816" t="s">
        <v>12315</v>
      </c>
      <c r="B816">
        <v>6</v>
      </c>
    </row>
    <row r="817" spans="1:2">
      <c r="A817" t="s">
        <v>3395</v>
      </c>
      <c r="B817">
        <v>3.8</v>
      </c>
    </row>
    <row r="818" spans="1:2">
      <c r="A818" t="s">
        <v>6389</v>
      </c>
      <c r="B818">
        <v>3.8</v>
      </c>
    </row>
    <row r="819" spans="1:2">
      <c r="A819" t="s">
        <v>10399</v>
      </c>
      <c r="B819">
        <v>3.8</v>
      </c>
    </row>
    <row r="820" spans="1:2">
      <c r="A820" t="s">
        <v>3395</v>
      </c>
      <c r="B820">
        <v>6.3</v>
      </c>
    </row>
    <row r="821" spans="1:2">
      <c r="A821" t="s">
        <v>10399</v>
      </c>
      <c r="B821">
        <v>6.3</v>
      </c>
    </row>
    <row r="822" spans="1:2">
      <c r="A822" t="s">
        <v>1321</v>
      </c>
      <c r="B822">
        <v>4.3</v>
      </c>
    </row>
    <row r="823" spans="1:2">
      <c r="A823" t="s">
        <v>1666</v>
      </c>
      <c r="B823">
        <v>4.3</v>
      </c>
    </row>
    <row r="824" spans="1:2">
      <c r="A824" t="s">
        <v>18072</v>
      </c>
      <c r="B824">
        <v>4.3</v>
      </c>
    </row>
    <row r="825" spans="1:2">
      <c r="A825" t="s">
        <v>1262</v>
      </c>
      <c r="B825">
        <v>4.3</v>
      </c>
    </row>
    <row r="826" spans="1:2">
      <c r="A826" t="s">
        <v>949</v>
      </c>
      <c r="B826">
        <v>3.8</v>
      </c>
    </row>
    <row r="827" spans="1:2">
      <c r="A827" t="s">
        <v>1666</v>
      </c>
      <c r="B827">
        <v>3.8</v>
      </c>
    </row>
    <row r="828" spans="1:2">
      <c r="A828" t="s">
        <v>18072</v>
      </c>
      <c r="B828">
        <v>3.8</v>
      </c>
    </row>
    <row r="829" spans="1:2">
      <c r="A829" t="s">
        <v>1262</v>
      </c>
      <c r="B829">
        <v>3.8</v>
      </c>
    </row>
    <row r="830" spans="1:2">
      <c r="A830" t="s">
        <v>1321</v>
      </c>
      <c r="B830">
        <v>4.5</v>
      </c>
    </row>
    <row r="831" spans="1:2">
      <c r="A831" t="s">
        <v>1666</v>
      </c>
      <c r="B831">
        <v>4.5</v>
      </c>
    </row>
    <row r="832" spans="1:2">
      <c r="A832" t="s">
        <v>12315</v>
      </c>
      <c r="B832">
        <v>4.5</v>
      </c>
    </row>
    <row r="833" spans="1:2">
      <c r="A833" t="s">
        <v>10399</v>
      </c>
      <c r="B833">
        <v>4.5</v>
      </c>
    </row>
    <row r="834" spans="1:2">
      <c r="A834" t="s">
        <v>1666</v>
      </c>
      <c r="B834">
        <v>3.5</v>
      </c>
    </row>
    <row r="835" spans="1:2">
      <c r="A835" t="s">
        <v>1666</v>
      </c>
      <c r="B835">
        <v>6.9</v>
      </c>
    </row>
    <row r="836" spans="1:2">
      <c r="A836" t="s">
        <v>19694</v>
      </c>
      <c r="B836">
        <v>6.9</v>
      </c>
    </row>
    <row r="837" spans="1:2">
      <c r="A837" t="s">
        <v>949</v>
      </c>
      <c r="B837">
        <v>6.5</v>
      </c>
    </row>
    <row r="838" spans="1:2">
      <c r="A838" t="s">
        <v>11512</v>
      </c>
      <c r="B838">
        <v>6.5</v>
      </c>
    </row>
    <row r="839" spans="1:2">
      <c r="A839" t="s">
        <v>18072</v>
      </c>
      <c r="B839">
        <v>6.5</v>
      </c>
    </row>
    <row r="840" spans="1:2">
      <c r="A840" t="s">
        <v>10399</v>
      </c>
      <c r="B840">
        <v>6.5</v>
      </c>
    </row>
    <row r="841" spans="1:2">
      <c r="A841" t="s">
        <v>1321</v>
      </c>
      <c r="B841">
        <v>6.1</v>
      </c>
    </row>
    <row r="842" spans="1:2">
      <c r="A842" t="s">
        <v>6389</v>
      </c>
      <c r="B842">
        <v>6.1</v>
      </c>
    </row>
    <row r="843" spans="1:2">
      <c r="A843" t="s">
        <v>10399</v>
      </c>
      <c r="B843">
        <v>6.1</v>
      </c>
    </row>
    <row r="844" spans="1:2">
      <c r="A844" t="s">
        <v>1321</v>
      </c>
      <c r="B844">
        <v>5.6</v>
      </c>
    </row>
    <row r="845" spans="1:2">
      <c r="A845" t="s">
        <v>1666</v>
      </c>
      <c r="B845">
        <v>5.6</v>
      </c>
    </row>
    <row r="846" spans="1:2">
      <c r="A846" t="s">
        <v>6389</v>
      </c>
      <c r="B846">
        <v>5.6</v>
      </c>
    </row>
    <row r="847" spans="1:2">
      <c r="A847" t="s">
        <v>949</v>
      </c>
      <c r="B847">
        <v>7.9</v>
      </c>
    </row>
    <row r="848" spans="1:2">
      <c r="A848" t="s">
        <v>11512</v>
      </c>
      <c r="B848">
        <v>7.9</v>
      </c>
    </row>
    <row r="849" spans="1:2">
      <c r="A849" t="s">
        <v>1666</v>
      </c>
      <c r="B849">
        <v>7.9</v>
      </c>
    </row>
    <row r="850" spans="1:2">
      <c r="A850" t="s">
        <v>18072</v>
      </c>
      <c r="B850">
        <v>7.9</v>
      </c>
    </row>
    <row r="851" spans="1:2">
      <c r="A851" t="s">
        <v>1262</v>
      </c>
      <c r="B851">
        <v>7.9</v>
      </c>
    </row>
    <row r="852" spans="1:2">
      <c r="A852" t="s">
        <v>6389</v>
      </c>
      <c r="B852">
        <v>6.9</v>
      </c>
    </row>
    <row r="853" spans="1:2">
      <c r="A853" t="s">
        <v>6389</v>
      </c>
      <c r="B853">
        <v>5.2</v>
      </c>
    </row>
    <row r="854" spans="1:2">
      <c r="A854" t="s">
        <v>1666</v>
      </c>
      <c r="B854">
        <v>5.8</v>
      </c>
    </row>
    <row r="855" spans="1:2">
      <c r="A855" t="s">
        <v>1262</v>
      </c>
      <c r="B855">
        <v>5.8</v>
      </c>
    </row>
    <row r="856" spans="1:2">
      <c r="A856" t="s">
        <v>6389</v>
      </c>
      <c r="B856">
        <v>5.8</v>
      </c>
    </row>
    <row r="857" spans="1:2">
      <c r="A857" t="s">
        <v>3395</v>
      </c>
      <c r="B857">
        <v>8.6</v>
      </c>
    </row>
    <row r="858" spans="1:2">
      <c r="A858" t="s">
        <v>19694</v>
      </c>
      <c r="B858">
        <v>8.6</v>
      </c>
    </row>
    <row r="859" spans="1:2">
      <c r="A859" t="s">
        <v>24190</v>
      </c>
      <c r="B859">
        <v>8.6</v>
      </c>
    </row>
    <row r="860" spans="1:2">
      <c r="A860" t="s">
        <v>3395</v>
      </c>
      <c r="B860">
        <v>7.4</v>
      </c>
    </row>
    <row r="861" spans="1:2">
      <c r="A861" t="s">
        <v>1666</v>
      </c>
      <c r="B861">
        <v>7.3</v>
      </c>
    </row>
    <row r="862" spans="1:2">
      <c r="A862" t="s">
        <v>1666</v>
      </c>
      <c r="B862">
        <v>6.4</v>
      </c>
    </row>
    <row r="863" spans="1:2">
      <c r="A863" t="s">
        <v>6389</v>
      </c>
      <c r="B863">
        <v>3.2</v>
      </c>
    </row>
    <row r="864" spans="1:2">
      <c r="A864" t="s">
        <v>1666</v>
      </c>
      <c r="B864">
        <v>6.5</v>
      </c>
    </row>
    <row r="865" spans="1:2">
      <c r="A865" t="s">
        <v>6389</v>
      </c>
      <c r="B865">
        <v>2.2000000000000002</v>
      </c>
    </row>
    <row r="866" spans="1:2">
      <c r="A866" t="s">
        <v>3395</v>
      </c>
      <c r="B866">
        <v>6.5</v>
      </c>
    </row>
    <row r="867" spans="1:2">
      <c r="A867" t="s">
        <v>18072</v>
      </c>
      <c r="B867">
        <v>6.5</v>
      </c>
    </row>
    <row r="868" spans="1:2">
      <c r="A868" t="s">
        <v>1262</v>
      </c>
      <c r="B868">
        <v>6.5</v>
      </c>
    </row>
    <row r="869" spans="1:2">
      <c r="A869" t="s">
        <v>66</v>
      </c>
      <c r="B869">
        <v>7.1</v>
      </c>
    </row>
    <row r="870" spans="1:2">
      <c r="A870" t="s">
        <v>24196</v>
      </c>
      <c r="B870">
        <v>7.1</v>
      </c>
    </row>
    <row r="871" spans="1:2">
      <c r="A871" t="s">
        <v>6389</v>
      </c>
      <c r="B871">
        <v>6.7</v>
      </c>
    </row>
    <row r="872" spans="1:2">
      <c r="A872" t="s">
        <v>1666</v>
      </c>
      <c r="B872">
        <v>3.3</v>
      </c>
    </row>
    <row r="873" spans="1:2">
      <c r="A873" t="s">
        <v>24191</v>
      </c>
      <c r="B873">
        <v>3.3</v>
      </c>
    </row>
    <row r="874" spans="1:2">
      <c r="A874" t="s">
        <v>24191</v>
      </c>
      <c r="B874">
        <v>5.5</v>
      </c>
    </row>
    <row r="875" spans="1:2">
      <c r="A875" t="s">
        <v>3395</v>
      </c>
      <c r="B875">
        <v>5.5</v>
      </c>
    </row>
    <row r="876" spans="1:2">
      <c r="A876" t="s">
        <v>6389</v>
      </c>
      <c r="B876">
        <v>5.5</v>
      </c>
    </row>
    <row r="877" spans="1:2">
      <c r="A877" t="s">
        <v>24192</v>
      </c>
      <c r="B877">
        <v>5.5</v>
      </c>
    </row>
    <row r="878" spans="1:2">
      <c r="A878" t="s">
        <v>10399</v>
      </c>
      <c r="B878">
        <v>5.5</v>
      </c>
    </row>
    <row r="879" spans="1:2">
      <c r="A879" t="s">
        <v>3395</v>
      </c>
      <c r="B879">
        <v>7.2</v>
      </c>
    </row>
    <row r="880" spans="1:2">
      <c r="A880" t="s">
        <v>3395</v>
      </c>
      <c r="B880">
        <v>6.6</v>
      </c>
    </row>
    <row r="881" spans="1:2">
      <c r="A881" t="s">
        <v>949</v>
      </c>
      <c r="B881">
        <v>5.8</v>
      </c>
    </row>
    <row r="882" spans="1:2">
      <c r="A882" t="s">
        <v>11512</v>
      </c>
      <c r="B882">
        <v>5.8</v>
      </c>
    </row>
    <row r="883" spans="1:2">
      <c r="A883" t="s">
        <v>1666</v>
      </c>
      <c r="B883">
        <v>5.8</v>
      </c>
    </row>
    <row r="884" spans="1:2">
      <c r="A884" t="s">
        <v>18072</v>
      </c>
      <c r="B884">
        <v>5.8</v>
      </c>
    </row>
    <row r="885" spans="1:2">
      <c r="A885" t="s">
        <v>1666</v>
      </c>
      <c r="B885">
        <v>6.4</v>
      </c>
    </row>
    <row r="886" spans="1:2">
      <c r="A886" t="s">
        <v>24191</v>
      </c>
      <c r="B886">
        <v>6.4</v>
      </c>
    </row>
    <row r="887" spans="1:2">
      <c r="A887" t="s">
        <v>1666</v>
      </c>
      <c r="B887">
        <v>4.3</v>
      </c>
    </row>
    <row r="888" spans="1:2">
      <c r="A888" t="s">
        <v>1262</v>
      </c>
      <c r="B888">
        <v>4.3</v>
      </c>
    </row>
    <row r="889" spans="1:2">
      <c r="A889" t="s">
        <v>949</v>
      </c>
      <c r="B889">
        <v>5.9</v>
      </c>
    </row>
    <row r="890" spans="1:2">
      <c r="A890" t="s">
        <v>11512</v>
      </c>
      <c r="B890">
        <v>5.9</v>
      </c>
    </row>
    <row r="891" spans="1:2">
      <c r="A891" t="s">
        <v>1666</v>
      </c>
      <c r="B891">
        <v>5.9</v>
      </c>
    </row>
    <row r="892" spans="1:2">
      <c r="A892" t="s">
        <v>3395</v>
      </c>
      <c r="B892">
        <v>5.9</v>
      </c>
    </row>
    <row r="893" spans="1:2">
      <c r="A893" t="s">
        <v>18072</v>
      </c>
      <c r="B893">
        <v>5.9</v>
      </c>
    </row>
    <row r="894" spans="1:2">
      <c r="A894" t="s">
        <v>17361</v>
      </c>
      <c r="B894">
        <v>5.9</v>
      </c>
    </row>
    <row r="895" spans="1:2">
      <c r="A895" t="s">
        <v>11512</v>
      </c>
      <c r="B895">
        <v>6.9</v>
      </c>
    </row>
    <row r="896" spans="1:2">
      <c r="A896" t="s">
        <v>3395</v>
      </c>
      <c r="B896">
        <v>6.9</v>
      </c>
    </row>
    <row r="897" spans="1:2">
      <c r="A897" t="s">
        <v>1666</v>
      </c>
      <c r="B897">
        <v>5.7</v>
      </c>
    </row>
    <row r="898" spans="1:2">
      <c r="A898" t="s">
        <v>6389</v>
      </c>
      <c r="B898">
        <v>5.7</v>
      </c>
    </row>
    <row r="899" spans="1:2">
      <c r="A899" t="s">
        <v>6389</v>
      </c>
      <c r="B899">
        <v>5.3</v>
      </c>
    </row>
    <row r="900" spans="1:2">
      <c r="A900" t="s">
        <v>10399</v>
      </c>
      <c r="B900">
        <v>5.3</v>
      </c>
    </row>
    <row r="901" spans="1:2">
      <c r="A901" t="s">
        <v>1321</v>
      </c>
      <c r="B901">
        <v>4.2</v>
      </c>
    </row>
    <row r="902" spans="1:2">
      <c r="A902" t="s">
        <v>949</v>
      </c>
      <c r="B902">
        <v>4.2</v>
      </c>
    </row>
    <row r="903" spans="1:2">
      <c r="A903" t="s">
        <v>18072</v>
      </c>
      <c r="B903">
        <v>4.2</v>
      </c>
    </row>
    <row r="904" spans="1:2">
      <c r="A904" t="s">
        <v>12315</v>
      </c>
      <c r="B904">
        <v>4.2</v>
      </c>
    </row>
    <row r="905" spans="1:2">
      <c r="A905" t="s">
        <v>1321</v>
      </c>
      <c r="B905">
        <v>5.5</v>
      </c>
    </row>
    <row r="906" spans="1:2">
      <c r="A906" t="s">
        <v>1666</v>
      </c>
      <c r="B906">
        <v>5.5</v>
      </c>
    </row>
    <row r="907" spans="1:2">
      <c r="A907" t="s">
        <v>24191</v>
      </c>
      <c r="B907">
        <v>5.5</v>
      </c>
    </row>
    <row r="908" spans="1:2">
      <c r="A908" t="s">
        <v>24191</v>
      </c>
      <c r="B908">
        <v>6.7</v>
      </c>
    </row>
    <row r="909" spans="1:2">
      <c r="A909" t="s">
        <v>3395</v>
      </c>
      <c r="B909">
        <v>6.7</v>
      </c>
    </row>
    <row r="910" spans="1:2">
      <c r="A910" t="s">
        <v>10399</v>
      </c>
      <c r="B910">
        <v>6.7</v>
      </c>
    </row>
    <row r="911" spans="1:2">
      <c r="A911" t="s">
        <v>1321</v>
      </c>
      <c r="B911">
        <v>4.0999999999999996</v>
      </c>
    </row>
    <row r="912" spans="1:2">
      <c r="A912" t="s">
        <v>12315</v>
      </c>
      <c r="B912">
        <v>4.0999999999999996</v>
      </c>
    </row>
    <row r="913" spans="1:2">
      <c r="A913" t="s">
        <v>1666</v>
      </c>
      <c r="B913">
        <v>6.5</v>
      </c>
    </row>
    <row r="914" spans="1:2">
      <c r="A914" t="s">
        <v>6389</v>
      </c>
      <c r="B914">
        <v>4.7</v>
      </c>
    </row>
    <row r="915" spans="1:2">
      <c r="A915" t="s">
        <v>10399</v>
      </c>
      <c r="B915">
        <v>4.7</v>
      </c>
    </row>
    <row r="916" spans="1:2">
      <c r="A916" t="s">
        <v>1666</v>
      </c>
      <c r="B916">
        <v>5.5</v>
      </c>
    </row>
    <row r="917" spans="1:2">
      <c r="A917" t="s">
        <v>1666</v>
      </c>
      <c r="B917">
        <v>4.5999999999999996</v>
      </c>
    </row>
    <row r="918" spans="1:2">
      <c r="A918" t="s">
        <v>3395</v>
      </c>
      <c r="B918">
        <v>7.4</v>
      </c>
    </row>
    <row r="919" spans="1:2">
      <c r="A919" t="s">
        <v>1666</v>
      </c>
      <c r="B919">
        <v>5.5</v>
      </c>
    </row>
    <row r="920" spans="1:2">
      <c r="A920" t="s">
        <v>24192</v>
      </c>
      <c r="B920">
        <v>5.5</v>
      </c>
    </row>
    <row r="921" spans="1:2">
      <c r="A921" t="s">
        <v>949</v>
      </c>
      <c r="B921">
        <v>7</v>
      </c>
    </row>
    <row r="922" spans="1:2">
      <c r="A922" t="s">
        <v>11512</v>
      </c>
      <c r="B922">
        <v>7</v>
      </c>
    </row>
    <row r="923" spans="1:2">
      <c r="A923" t="s">
        <v>18072</v>
      </c>
      <c r="B923">
        <v>7</v>
      </c>
    </row>
    <row r="924" spans="1:2">
      <c r="A924" t="s">
        <v>14994</v>
      </c>
      <c r="B924">
        <v>7</v>
      </c>
    </row>
    <row r="925" spans="1:2">
      <c r="A925" t="s">
        <v>949</v>
      </c>
      <c r="B925">
        <v>6.2</v>
      </c>
    </row>
    <row r="926" spans="1:2">
      <c r="A926" t="s">
        <v>11512</v>
      </c>
      <c r="B926">
        <v>6.2</v>
      </c>
    </row>
    <row r="927" spans="1:2">
      <c r="A927" t="s">
        <v>1666</v>
      </c>
      <c r="B927">
        <v>6.2</v>
      </c>
    </row>
    <row r="928" spans="1:2">
      <c r="A928" t="s">
        <v>18072</v>
      </c>
      <c r="B928">
        <v>6.2</v>
      </c>
    </row>
    <row r="929" spans="1:2">
      <c r="A929" t="s">
        <v>3395</v>
      </c>
      <c r="B929">
        <v>6.6</v>
      </c>
    </row>
    <row r="930" spans="1:2">
      <c r="A930" t="s">
        <v>19694</v>
      </c>
      <c r="B930">
        <v>6.6</v>
      </c>
    </row>
    <row r="931" spans="1:2">
      <c r="A931" t="s">
        <v>1666</v>
      </c>
      <c r="B931">
        <v>5.2</v>
      </c>
    </row>
    <row r="932" spans="1:2">
      <c r="A932" t="s">
        <v>949</v>
      </c>
      <c r="B932">
        <v>6.6</v>
      </c>
    </row>
    <row r="933" spans="1:2">
      <c r="A933" t="s">
        <v>11512</v>
      </c>
      <c r="B933">
        <v>6.6</v>
      </c>
    </row>
    <row r="934" spans="1:2">
      <c r="A934" t="s">
        <v>1666</v>
      </c>
      <c r="B934">
        <v>6.6</v>
      </c>
    </row>
    <row r="935" spans="1:2">
      <c r="A935" t="s">
        <v>18072</v>
      </c>
      <c r="B935">
        <v>6.6</v>
      </c>
    </row>
    <row r="936" spans="1:2">
      <c r="A936" t="s">
        <v>6389</v>
      </c>
      <c r="B936">
        <v>4.0999999999999996</v>
      </c>
    </row>
    <row r="937" spans="1:2">
      <c r="A937" t="s">
        <v>10399</v>
      </c>
      <c r="B937">
        <v>4.0999999999999996</v>
      </c>
    </row>
    <row r="938" spans="1:2">
      <c r="A938" t="s">
        <v>11512</v>
      </c>
      <c r="B938">
        <v>7.7</v>
      </c>
    </row>
    <row r="939" spans="1:2">
      <c r="A939" t="s">
        <v>18072</v>
      </c>
      <c r="B939">
        <v>7.7</v>
      </c>
    </row>
    <row r="940" spans="1:2">
      <c r="A940" t="s">
        <v>1262</v>
      </c>
      <c r="B940">
        <v>7.7</v>
      </c>
    </row>
    <row r="941" spans="1:2">
      <c r="A941" t="s">
        <v>17361</v>
      </c>
      <c r="B941">
        <v>7.7</v>
      </c>
    </row>
    <row r="942" spans="1:2">
      <c r="A942" t="s">
        <v>6389</v>
      </c>
      <c r="B942">
        <v>5.2</v>
      </c>
    </row>
    <row r="943" spans="1:2">
      <c r="A943" t="s">
        <v>12315</v>
      </c>
      <c r="B943">
        <v>5.2</v>
      </c>
    </row>
    <row r="944" spans="1:2">
      <c r="A944" t="s">
        <v>10399</v>
      </c>
      <c r="B944">
        <v>5.2</v>
      </c>
    </row>
    <row r="945" spans="1:2">
      <c r="A945" t="s">
        <v>949</v>
      </c>
      <c r="B945">
        <v>6.8</v>
      </c>
    </row>
    <row r="946" spans="1:2">
      <c r="A946" t="s">
        <v>11512</v>
      </c>
      <c r="B946">
        <v>6.8</v>
      </c>
    </row>
    <row r="947" spans="1:2">
      <c r="A947" t="s">
        <v>1666</v>
      </c>
      <c r="B947">
        <v>6.8</v>
      </c>
    </row>
    <row r="948" spans="1:2">
      <c r="A948" t="s">
        <v>18072</v>
      </c>
      <c r="B948">
        <v>6.8</v>
      </c>
    </row>
    <row r="949" spans="1:2">
      <c r="A949" t="s">
        <v>1666</v>
      </c>
      <c r="B949">
        <v>6.5</v>
      </c>
    </row>
    <row r="950" spans="1:2">
      <c r="A950" t="s">
        <v>3395</v>
      </c>
      <c r="B950">
        <v>6.5</v>
      </c>
    </row>
    <row r="951" spans="1:2">
      <c r="A951" t="s">
        <v>6389</v>
      </c>
      <c r="B951">
        <v>5.9</v>
      </c>
    </row>
    <row r="952" spans="1:2">
      <c r="A952" t="s">
        <v>1321</v>
      </c>
      <c r="B952">
        <v>6.1</v>
      </c>
    </row>
    <row r="953" spans="1:2">
      <c r="A953" t="s">
        <v>1666</v>
      </c>
      <c r="B953">
        <v>6.1</v>
      </c>
    </row>
    <row r="954" spans="1:2">
      <c r="A954" t="s">
        <v>24191</v>
      </c>
      <c r="B954">
        <v>6.1</v>
      </c>
    </row>
    <row r="955" spans="1:2">
      <c r="A955" t="s">
        <v>6389</v>
      </c>
      <c r="B955">
        <v>4.2</v>
      </c>
    </row>
    <row r="956" spans="1:2">
      <c r="A956" t="s">
        <v>6389</v>
      </c>
      <c r="B956">
        <v>5.7</v>
      </c>
    </row>
    <row r="957" spans="1:2">
      <c r="A957" t="s">
        <v>24192</v>
      </c>
      <c r="B957">
        <v>5.7</v>
      </c>
    </row>
    <row r="958" spans="1:2">
      <c r="A958" t="s">
        <v>10399</v>
      </c>
      <c r="B958">
        <v>5.7</v>
      </c>
    </row>
    <row r="959" spans="1:2">
      <c r="A959" t="s">
        <v>14994</v>
      </c>
      <c r="B959">
        <v>3.8</v>
      </c>
    </row>
    <row r="960" spans="1:2">
      <c r="A960" t="s">
        <v>18072</v>
      </c>
      <c r="B960">
        <v>5.2</v>
      </c>
    </row>
    <row r="961" spans="1:2">
      <c r="A961" t="s">
        <v>1666</v>
      </c>
      <c r="B961">
        <v>6.3</v>
      </c>
    </row>
    <row r="962" spans="1:2">
      <c r="A962" t="s">
        <v>19694</v>
      </c>
      <c r="B962">
        <v>6.3</v>
      </c>
    </row>
    <row r="963" spans="1:2">
      <c r="A963" t="s">
        <v>1666</v>
      </c>
      <c r="B963">
        <v>5.2</v>
      </c>
    </row>
    <row r="964" spans="1:2">
      <c r="A964" t="s">
        <v>3395</v>
      </c>
      <c r="B964">
        <v>5.8</v>
      </c>
    </row>
    <row r="965" spans="1:2">
      <c r="A965" t="s">
        <v>6389</v>
      </c>
      <c r="B965">
        <v>5.8</v>
      </c>
    </row>
    <row r="966" spans="1:2">
      <c r="A966" t="s">
        <v>24192</v>
      </c>
      <c r="B966">
        <v>5.8</v>
      </c>
    </row>
    <row r="967" spans="1:2">
      <c r="A967" t="s">
        <v>10399</v>
      </c>
      <c r="B967">
        <v>5.8</v>
      </c>
    </row>
    <row r="968" spans="1:2">
      <c r="A968" t="s">
        <v>6389</v>
      </c>
      <c r="B968">
        <v>4.5999999999999996</v>
      </c>
    </row>
    <row r="969" spans="1:2">
      <c r="A969" t="s">
        <v>1666</v>
      </c>
      <c r="B969">
        <v>4.3</v>
      </c>
    </row>
    <row r="970" spans="1:2">
      <c r="A970" t="s">
        <v>3395</v>
      </c>
      <c r="B970">
        <v>4.3</v>
      </c>
    </row>
    <row r="971" spans="1:2">
      <c r="A971" t="s">
        <v>1321</v>
      </c>
      <c r="B971">
        <v>6.1</v>
      </c>
    </row>
    <row r="972" spans="1:2">
      <c r="A972" t="s">
        <v>1666</v>
      </c>
      <c r="B972">
        <v>6.1</v>
      </c>
    </row>
    <row r="973" spans="1:2">
      <c r="A973" t="s">
        <v>24191</v>
      </c>
      <c r="B973">
        <v>6.1</v>
      </c>
    </row>
    <row r="974" spans="1:2">
      <c r="A974" t="s">
        <v>1321</v>
      </c>
      <c r="B974">
        <v>3.8</v>
      </c>
    </row>
    <row r="975" spans="1:2">
      <c r="A975" t="s">
        <v>6389</v>
      </c>
      <c r="B975">
        <v>3.8</v>
      </c>
    </row>
    <row r="976" spans="1:2">
      <c r="A976" t="s">
        <v>24192</v>
      </c>
      <c r="B976">
        <v>3.8</v>
      </c>
    </row>
    <row r="977" spans="1:2">
      <c r="A977" t="s">
        <v>10399</v>
      </c>
      <c r="B977">
        <v>3.8</v>
      </c>
    </row>
    <row r="978" spans="1:2">
      <c r="A978" t="s">
        <v>1666</v>
      </c>
      <c r="B978">
        <v>3.8</v>
      </c>
    </row>
    <row r="979" spans="1:2">
      <c r="A979" t="s">
        <v>19694</v>
      </c>
      <c r="B979">
        <v>3.8</v>
      </c>
    </row>
    <row r="980" spans="1:2">
      <c r="A980" t="s">
        <v>66</v>
      </c>
      <c r="B980">
        <v>7.2</v>
      </c>
    </row>
    <row r="981" spans="1:2">
      <c r="A981" t="s">
        <v>22687</v>
      </c>
      <c r="B981">
        <v>7.2</v>
      </c>
    </row>
    <row r="982" spans="1:2">
      <c r="A982" t="s">
        <v>1666</v>
      </c>
      <c r="B982">
        <v>6.5</v>
      </c>
    </row>
    <row r="983" spans="1:2">
      <c r="A983" t="s">
        <v>1666</v>
      </c>
      <c r="B983">
        <v>6.2</v>
      </c>
    </row>
    <row r="984" spans="1:2">
      <c r="A984" t="s">
        <v>949</v>
      </c>
      <c r="B984">
        <v>5.6</v>
      </c>
    </row>
    <row r="985" spans="1:2">
      <c r="A985" t="s">
        <v>1666</v>
      </c>
      <c r="B985">
        <v>5.6</v>
      </c>
    </row>
    <row r="986" spans="1:2">
      <c r="A986" t="s">
        <v>19694</v>
      </c>
      <c r="B986">
        <v>5.6</v>
      </c>
    </row>
    <row r="987" spans="1:2">
      <c r="A987" t="s">
        <v>12315</v>
      </c>
      <c r="B987">
        <v>5.6</v>
      </c>
    </row>
    <row r="988" spans="1:2">
      <c r="A988" t="s">
        <v>1321</v>
      </c>
      <c r="B988">
        <v>5.9</v>
      </c>
    </row>
    <row r="989" spans="1:2">
      <c r="A989" t="s">
        <v>1666</v>
      </c>
      <c r="B989">
        <v>5.9</v>
      </c>
    </row>
    <row r="990" spans="1:2">
      <c r="A990" t="s">
        <v>24191</v>
      </c>
      <c r="B990">
        <v>5.9</v>
      </c>
    </row>
    <row r="991" spans="1:2">
      <c r="A991" t="s">
        <v>1666</v>
      </c>
      <c r="B991">
        <v>7.6</v>
      </c>
    </row>
    <row r="992" spans="1:2">
      <c r="A992" t="s">
        <v>1666</v>
      </c>
      <c r="B992">
        <v>5.6</v>
      </c>
    </row>
    <row r="993" spans="1:2">
      <c r="A993" t="s">
        <v>3395</v>
      </c>
      <c r="B993">
        <v>5.6</v>
      </c>
    </row>
    <row r="994" spans="1:2">
      <c r="A994" t="s">
        <v>1666</v>
      </c>
      <c r="B994">
        <v>5.0999999999999996</v>
      </c>
    </row>
    <row r="995" spans="1:2">
      <c r="A995" t="s">
        <v>24191</v>
      </c>
      <c r="B995">
        <v>5.6</v>
      </c>
    </row>
    <row r="996" spans="1:2">
      <c r="A996" t="s">
        <v>10399</v>
      </c>
      <c r="B996">
        <v>5.6</v>
      </c>
    </row>
    <row r="997" spans="1:2">
      <c r="A997" t="s">
        <v>1666</v>
      </c>
      <c r="B997">
        <v>5.8</v>
      </c>
    </row>
    <row r="998" spans="1:2">
      <c r="A998" t="s">
        <v>1262</v>
      </c>
      <c r="B998">
        <v>5.8</v>
      </c>
    </row>
    <row r="999" spans="1:2">
      <c r="A999" t="s">
        <v>12315</v>
      </c>
      <c r="B999">
        <v>5.8</v>
      </c>
    </row>
    <row r="1000" spans="1:2">
      <c r="A1000" t="s">
        <v>3395</v>
      </c>
      <c r="B1000">
        <v>6.4</v>
      </c>
    </row>
    <row r="1001" spans="1:2">
      <c r="A1001" t="s">
        <v>10399</v>
      </c>
      <c r="B1001">
        <v>6.4</v>
      </c>
    </row>
    <row r="1002" spans="1:2">
      <c r="A1002" t="s">
        <v>3395</v>
      </c>
      <c r="B1002">
        <v>3.9</v>
      </c>
    </row>
    <row r="1003" spans="1:2">
      <c r="A1003" t="s">
        <v>6389</v>
      </c>
      <c r="B1003">
        <v>3.9</v>
      </c>
    </row>
    <row r="1004" spans="1:2">
      <c r="A1004" t="s">
        <v>24192</v>
      </c>
      <c r="B1004">
        <v>3.9</v>
      </c>
    </row>
    <row r="1005" spans="1:2">
      <c r="A1005" t="s">
        <v>10399</v>
      </c>
      <c r="B1005">
        <v>3.9</v>
      </c>
    </row>
    <row r="1006" spans="1:2">
      <c r="A1006" t="s">
        <v>66</v>
      </c>
      <c r="B1006">
        <v>5.4</v>
      </c>
    </row>
    <row r="1007" spans="1:2">
      <c r="A1007" t="s">
        <v>12021</v>
      </c>
      <c r="B1007">
        <v>5.4</v>
      </c>
    </row>
    <row r="1008" spans="1:2">
      <c r="A1008" t="s">
        <v>1666</v>
      </c>
      <c r="B1008">
        <v>4.8</v>
      </c>
    </row>
    <row r="1009" spans="1:2">
      <c r="A1009" t="s">
        <v>12315</v>
      </c>
      <c r="B1009">
        <v>4.8</v>
      </c>
    </row>
    <row r="1010" spans="1:2">
      <c r="A1010" t="s">
        <v>1321</v>
      </c>
      <c r="B1010">
        <v>5.8</v>
      </c>
    </row>
    <row r="1011" spans="1:2">
      <c r="A1011" t="s">
        <v>24191</v>
      </c>
      <c r="B1011">
        <v>5.8</v>
      </c>
    </row>
    <row r="1012" spans="1:2">
      <c r="A1012" t="s">
        <v>3395</v>
      </c>
      <c r="B1012">
        <v>5.8</v>
      </c>
    </row>
    <row r="1013" spans="1:2">
      <c r="A1013" t="s">
        <v>10399</v>
      </c>
      <c r="B1013">
        <v>5.8</v>
      </c>
    </row>
    <row r="1014" spans="1:2">
      <c r="A1014" t="s">
        <v>1321</v>
      </c>
      <c r="B1014">
        <v>4</v>
      </c>
    </row>
    <row r="1015" spans="1:2">
      <c r="A1015" t="s">
        <v>1666</v>
      </c>
      <c r="B1015">
        <v>4</v>
      </c>
    </row>
    <row r="1016" spans="1:2">
      <c r="A1016" t="s">
        <v>24191</v>
      </c>
      <c r="B1016">
        <v>4</v>
      </c>
    </row>
    <row r="1017" spans="1:2">
      <c r="A1017" t="s">
        <v>1666</v>
      </c>
      <c r="B1017">
        <v>5.9</v>
      </c>
    </row>
    <row r="1018" spans="1:2">
      <c r="A1018" t="s">
        <v>24191</v>
      </c>
      <c r="B1018">
        <v>5.9</v>
      </c>
    </row>
    <row r="1019" spans="1:2">
      <c r="A1019" t="s">
        <v>949</v>
      </c>
      <c r="B1019">
        <v>6.6</v>
      </c>
    </row>
    <row r="1020" spans="1:2">
      <c r="A1020" t="s">
        <v>11512</v>
      </c>
      <c r="B1020">
        <v>6.6</v>
      </c>
    </row>
    <row r="1021" spans="1:2">
      <c r="A1021" t="s">
        <v>3395</v>
      </c>
      <c r="B1021">
        <v>6.6</v>
      </c>
    </row>
    <row r="1022" spans="1:2">
      <c r="A1022" t="s">
        <v>18072</v>
      </c>
      <c r="B1022">
        <v>6.6</v>
      </c>
    </row>
    <row r="1023" spans="1:2">
      <c r="A1023" t="s">
        <v>22687</v>
      </c>
      <c r="B1023">
        <v>6.6</v>
      </c>
    </row>
    <row r="1024" spans="1:2">
      <c r="A1024" t="s">
        <v>17361</v>
      </c>
      <c r="B1024">
        <v>6.6</v>
      </c>
    </row>
    <row r="1025" spans="1:2">
      <c r="A1025" t="s">
        <v>19694</v>
      </c>
      <c r="B1025">
        <v>6.6</v>
      </c>
    </row>
    <row r="1026" spans="1:2">
      <c r="A1026" t="s">
        <v>1666</v>
      </c>
      <c r="B1026">
        <v>6</v>
      </c>
    </row>
    <row r="1027" spans="1:2">
      <c r="A1027" t="s">
        <v>3395</v>
      </c>
      <c r="B1027">
        <v>6</v>
      </c>
    </row>
    <row r="1028" spans="1:2">
      <c r="A1028" t="s">
        <v>6389</v>
      </c>
      <c r="B1028">
        <v>6</v>
      </c>
    </row>
    <row r="1029" spans="1:2">
      <c r="A1029" t="s">
        <v>19694</v>
      </c>
      <c r="B1029">
        <v>6</v>
      </c>
    </row>
    <row r="1030" spans="1:2">
      <c r="A1030" t="s">
        <v>1321</v>
      </c>
      <c r="B1030">
        <v>4.0999999999999996</v>
      </c>
    </row>
    <row r="1031" spans="1:2">
      <c r="A1031" t="s">
        <v>949</v>
      </c>
      <c r="B1031">
        <v>4.0999999999999996</v>
      </c>
    </row>
    <row r="1032" spans="1:2">
      <c r="A1032" t="s">
        <v>1666</v>
      </c>
      <c r="B1032">
        <v>4.0999999999999996</v>
      </c>
    </row>
    <row r="1033" spans="1:2">
      <c r="A1033" t="s">
        <v>18072</v>
      </c>
      <c r="B1033">
        <v>4.0999999999999996</v>
      </c>
    </row>
    <row r="1034" spans="1:2">
      <c r="A1034" t="s">
        <v>12315</v>
      </c>
      <c r="B1034">
        <v>4.0999999999999996</v>
      </c>
    </row>
    <row r="1035" spans="1:2">
      <c r="A1035" t="s">
        <v>6389</v>
      </c>
      <c r="B1035">
        <v>5.5</v>
      </c>
    </row>
    <row r="1036" spans="1:2">
      <c r="A1036" t="s">
        <v>24192</v>
      </c>
      <c r="B1036">
        <v>5.5</v>
      </c>
    </row>
    <row r="1037" spans="1:2">
      <c r="A1037" t="s">
        <v>12315</v>
      </c>
      <c r="B1037">
        <v>5.5</v>
      </c>
    </row>
    <row r="1038" spans="1:2">
      <c r="A1038" t="s">
        <v>10399</v>
      </c>
      <c r="B1038">
        <v>5.5</v>
      </c>
    </row>
    <row r="1039" spans="1:2">
      <c r="A1039" t="s">
        <v>1666</v>
      </c>
      <c r="B1039">
        <v>6.3</v>
      </c>
    </row>
    <row r="1040" spans="1:2">
      <c r="A1040" t="s">
        <v>1262</v>
      </c>
      <c r="B1040">
        <v>6.3</v>
      </c>
    </row>
    <row r="1041" spans="1:2">
      <c r="A1041" t="s">
        <v>949</v>
      </c>
      <c r="B1041">
        <v>5.9</v>
      </c>
    </row>
    <row r="1042" spans="1:2">
      <c r="A1042" t="s">
        <v>1666</v>
      </c>
      <c r="B1042">
        <v>5.9</v>
      </c>
    </row>
    <row r="1043" spans="1:2">
      <c r="A1043" t="s">
        <v>18072</v>
      </c>
      <c r="B1043">
        <v>5.9</v>
      </c>
    </row>
    <row r="1044" spans="1:2">
      <c r="A1044" t="s">
        <v>1262</v>
      </c>
      <c r="B1044">
        <v>5.9</v>
      </c>
    </row>
    <row r="1045" spans="1:2">
      <c r="A1045" t="s">
        <v>24191</v>
      </c>
      <c r="B1045">
        <v>7.8</v>
      </c>
    </row>
    <row r="1046" spans="1:2">
      <c r="A1046" t="s">
        <v>3395</v>
      </c>
      <c r="B1046">
        <v>7.8</v>
      </c>
    </row>
    <row r="1047" spans="1:2">
      <c r="A1047" t="s">
        <v>3395</v>
      </c>
      <c r="B1047">
        <v>6.1</v>
      </c>
    </row>
    <row r="1048" spans="1:2">
      <c r="A1048" t="s">
        <v>949</v>
      </c>
      <c r="B1048">
        <v>6.6</v>
      </c>
    </row>
    <row r="1049" spans="1:2">
      <c r="A1049" t="s">
        <v>1666</v>
      </c>
      <c r="B1049">
        <v>6.6</v>
      </c>
    </row>
    <row r="1050" spans="1:2">
      <c r="A1050" t="s">
        <v>12315</v>
      </c>
      <c r="B1050">
        <v>6.6</v>
      </c>
    </row>
    <row r="1051" spans="1:2">
      <c r="A1051" t="s">
        <v>6389</v>
      </c>
      <c r="B1051">
        <v>4.5999999999999996</v>
      </c>
    </row>
    <row r="1052" spans="1:2">
      <c r="A1052" t="s">
        <v>10399</v>
      </c>
      <c r="B1052">
        <v>4.5999999999999996</v>
      </c>
    </row>
    <row r="1053" spans="1:2">
      <c r="A1053" t="s">
        <v>3395</v>
      </c>
      <c r="B1053">
        <v>6</v>
      </c>
    </row>
    <row r="1054" spans="1:2">
      <c r="A1054" t="s">
        <v>6389</v>
      </c>
      <c r="B1054">
        <v>6</v>
      </c>
    </row>
    <row r="1055" spans="1:2">
      <c r="A1055" t="s">
        <v>12315</v>
      </c>
      <c r="B1055">
        <v>6</v>
      </c>
    </row>
    <row r="1056" spans="1:2">
      <c r="A1056" t="s">
        <v>10399</v>
      </c>
      <c r="B1056">
        <v>6</v>
      </c>
    </row>
    <row r="1057" spans="1:2">
      <c r="A1057" t="s">
        <v>24191</v>
      </c>
      <c r="B1057">
        <v>6.5</v>
      </c>
    </row>
    <row r="1058" spans="1:2">
      <c r="A1058" t="s">
        <v>24192</v>
      </c>
      <c r="B1058">
        <v>6.5</v>
      </c>
    </row>
    <row r="1059" spans="1:2">
      <c r="A1059" t="s">
        <v>10399</v>
      </c>
      <c r="B1059">
        <v>6.5</v>
      </c>
    </row>
    <row r="1060" spans="1:2">
      <c r="A1060" t="s">
        <v>1666</v>
      </c>
      <c r="B1060">
        <v>5.5</v>
      </c>
    </row>
    <row r="1061" spans="1:2">
      <c r="A1061" t="s">
        <v>14994</v>
      </c>
      <c r="B1061">
        <v>5.5</v>
      </c>
    </row>
    <row r="1062" spans="1:2">
      <c r="A1062" t="s">
        <v>3395</v>
      </c>
      <c r="B1062">
        <v>7.5</v>
      </c>
    </row>
    <row r="1063" spans="1:2">
      <c r="A1063" t="s">
        <v>24192</v>
      </c>
      <c r="B1063">
        <v>7.5</v>
      </c>
    </row>
    <row r="1064" spans="1:2">
      <c r="A1064" t="s">
        <v>10399</v>
      </c>
      <c r="B1064">
        <v>7.5</v>
      </c>
    </row>
    <row r="1065" spans="1:2">
      <c r="A1065" t="s">
        <v>1321</v>
      </c>
      <c r="B1065">
        <v>7.2</v>
      </c>
    </row>
    <row r="1066" spans="1:2">
      <c r="A1066" t="s">
        <v>24191</v>
      </c>
      <c r="B1066">
        <v>7.2</v>
      </c>
    </row>
    <row r="1067" spans="1:2">
      <c r="A1067" t="s">
        <v>10399</v>
      </c>
      <c r="B1067">
        <v>7.2</v>
      </c>
    </row>
    <row r="1068" spans="1:2">
      <c r="A1068" t="s">
        <v>1666</v>
      </c>
      <c r="B1068">
        <v>5.5</v>
      </c>
    </row>
    <row r="1069" spans="1:2">
      <c r="A1069" t="s">
        <v>1666</v>
      </c>
      <c r="B1069">
        <v>6.8</v>
      </c>
    </row>
    <row r="1070" spans="1:2">
      <c r="A1070" t="s">
        <v>3395</v>
      </c>
      <c r="B1070">
        <v>6.8</v>
      </c>
    </row>
    <row r="1071" spans="1:2">
      <c r="A1071" t="s">
        <v>3395</v>
      </c>
      <c r="B1071">
        <v>6</v>
      </c>
    </row>
    <row r="1072" spans="1:2">
      <c r="A1072" t="s">
        <v>24192</v>
      </c>
      <c r="B1072">
        <v>6</v>
      </c>
    </row>
    <row r="1073" spans="1:2">
      <c r="A1073" t="s">
        <v>10399</v>
      </c>
      <c r="B1073">
        <v>6</v>
      </c>
    </row>
    <row r="1074" spans="1:2">
      <c r="A1074" t="s">
        <v>6389</v>
      </c>
      <c r="B1074">
        <v>6.7</v>
      </c>
    </row>
    <row r="1075" spans="1:2">
      <c r="A1075" t="s">
        <v>10399</v>
      </c>
      <c r="B1075">
        <v>6.7</v>
      </c>
    </row>
    <row r="1076" spans="1:2">
      <c r="A1076" t="s">
        <v>949</v>
      </c>
      <c r="B1076">
        <v>7</v>
      </c>
    </row>
    <row r="1077" spans="1:2">
      <c r="A1077" t="s">
        <v>11512</v>
      </c>
      <c r="B1077">
        <v>7</v>
      </c>
    </row>
    <row r="1078" spans="1:2">
      <c r="A1078" t="s">
        <v>1666</v>
      </c>
      <c r="B1078">
        <v>7</v>
      </c>
    </row>
    <row r="1079" spans="1:2">
      <c r="A1079" t="s">
        <v>3395</v>
      </c>
      <c r="B1079">
        <v>7</v>
      </c>
    </row>
    <row r="1080" spans="1:2">
      <c r="A1080" t="s">
        <v>18072</v>
      </c>
      <c r="B1080">
        <v>7</v>
      </c>
    </row>
    <row r="1081" spans="1:2">
      <c r="A1081" t="s">
        <v>6389</v>
      </c>
      <c r="B1081">
        <v>6.1</v>
      </c>
    </row>
    <row r="1082" spans="1:2">
      <c r="A1082" t="s">
        <v>10399</v>
      </c>
      <c r="B1082">
        <v>6.1</v>
      </c>
    </row>
    <row r="1083" spans="1:2">
      <c r="A1083" t="s">
        <v>14994</v>
      </c>
      <c r="B1083">
        <v>6.9</v>
      </c>
    </row>
    <row r="1084" spans="1:2">
      <c r="A1084" t="s">
        <v>1666</v>
      </c>
      <c r="B1084">
        <v>7.1</v>
      </c>
    </row>
    <row r="1085" spans="1:2">
      <c r="A1085" t="s">
        <v>3395</v>
      </c>
      <c r="B1085">
        <v>7.1</v>
      </c>
    </row>
    <row r="1086" spans="1:2">
      <c r="A1086" t="s">
        <v>19694</v>
      </c>
      <c r="B1086">
        <v>7.1</v>
      </c>
    </row>
    <row r="1087" spans="1:2">
      <c r="A1087" t="s">
        <v>6389</v>
      </c>
      <c r="B1087">
        <v>6.3</v>
      </c>
    </row>
    <row r="1088" spans="1:2">
      <c r="A1088" t="s">
        <v>1666</v>
      </c>
      <c r="B1088">
        <v>5.2</v>
      </c>
    </row>
    <row r="1089" spans="1:2">
      <c r="A1089" t="s">
        <v>24191</v>
      </c>
      <c r="B1089">
        <v>5.2</v>
      </c>
    </row>
    <row r="1090" spans="1:2">
      <c r="A1090" t="s">
        <v>12021</v>
      </c>
      <c r="B1090">
        <v>5.2</v>
      </c>
    </row>
    <row r="1091" spans="1:2">
      <c r="A1091" t="s">
        <v>949</v>
      </c>
      <c r="B1091">
        <v>4.0999999999999996</v>
      </c>
    </row>
    <row r="1092" spans="1:2">
      <c r="A1092" t="s">
        <v>11512</v>
      </c>
      <c r="B1092">
        <v>4.0999999999999996</v>
      </c>
    </row>
    <row r="1093" spans="1:2">
      <c r="A1093" t="s">
        <v>1262</v>
      </c>
      <c r="B1093">
        <v>4.0999999999999996</v>
      </c>
    </row>
    <row r="1094" spans="1:2">
      <c r="A1094" t="s">
        <v>1666</v>
      </c>
      <c r="B1094">
        <v>5.9</v>
      </c>
    </row>
    <row r="1095" spans="1:2">
      <c r="A1095" t="s">
        <v>949</v>
      </c>
      <c r="B1095">
        <v>4.8</v>
      </c>
    </row>
    <row r="1096" spans="1:2">
      <c r="A1096" t="s">
        <v>11512</v>
      </c>
      <c r="B1096">
        <v>4.8</v>
      </c>
    </row>
    <row r="1097" spans="1:2">
      <c r="A1097" t="s">
        <v>1321</v>
      </c>
      <c r="B1097">
        <v>5.5</v>
      </c>
    </row>
    <row r="1098" spans="1:2">
      <c r="A1098" t="s">
        <v>3395</v>
      </c>
      <c r="B1098">
        <v>5.5</v>
      </c>
    </row>
    <row r="1099" spans="1:2">
      <c r="A1099" t="s">
        <v>10399</v>
      </c>
      <c r="B1099">
        <v>5.5</v>
      </c>
    </row>
    <row r="1100" spans="1:2">
      <c r="A1100" t="s">
        <v>66</v>
      </c>
      <c r="B1100">
        <v>7.2</v>
      </c>
    </row>
    <row r="1101" spans="1:2">
      <c r="A1101" t="s">
        <v>949</v>
      </c>
      <c r="B1101">
        <v>5.2</v>
      </c>
    </row>
    <row r="1102" spans="1:2">
      <c r="A1102" t="s">
        <v>11512</v>
      </c>
      <c r="B1102">
        <v>5.2</v>
      </c>
    </row>
    <row r="1103" spans="1:2">
      <c r="A1103" t="s">
        <v>1666</v>
      </c>
      <c r="B1103">
        <v>5.2</v>
      </c>
    </row>
    <row r="1104" spans="1:2">
      <c r="A1104" t="s">
        <v>18072</v>
      </c>
      <c r="B1104">
        <v>5.2</v>
      </c>
    </row>
    <row r="1105" spans="1:2">
      <c r="A1105" t="s">
        <v>1666</v>
      </c>
      <c r="B1105">
        <v>6.2</v>
      </c>
    </row>
    <row r="1106" spans="1:2">
      <c r="A1106" t="s">
        <v>66</v>
      </c>
      <c r="B1106">
        <v>6.2</v>
      </c>
    </row>
    <row r="1107" spans="1:2">
      <c r="A1107" t="s">
        <v>1666</v>
      </c>
      <c r="B1107">
        <v>5.8</v>
      </c>
    </row>
    <row r="1108" spans="1:2">
      <c r="A1108" t="s">
        <v>3395</v>
      </c>
      <c r="B1108">
        <v>5.8</v>
      </c>
    </row>
    <row r="1109" spans="1:2">
      <c r="A1109" t="s">
        <v>1666</v>
      </c>
      <c r="B1109">
        <v>4.7</v>
      </c>
    </row>
    <row r="1110" spans="1:2">
      <c r="A1110" t="s">
        <v>1666</v>
      </c>
      <c r="B1110">
        <v>6.7</v>
      </c>
    </row>
    <row r="1111" spans="1:2">
      <c r="A1111" t="s">
        <v>3395</v>
      </c>
      <c r="B1111">
        <v>6.7</v>
      </c>
    </row>
    <row r="1112" spans="1:2">
      <c r="A1112" t="s">
        <v>949</v>
      </c>
      <c r="B1112">
        <v>5.7</v>
      </c>
    </row>
    <row r="1113" spans="1:2">
      <c r="A1113" t="s">
        <v>11512</v>
      </c>
      <c r="B1113">
        <v>5.7</v>
      </c>
    </row>
    <row r="1114" spans="1:2">
      <c r="A1114" t="s">
        <v>1666</v>
      </c>
      <c r="B1114">
        <v>5.7</v>
      </c>
    </row>
    <row r="1115" spans="1:2">
      <c r="A1115" t="s">
        <v>18072</v>
      </c>
      <c r="B1115">
        <v>5.7</v>
      </c>
    </row>
    <row r="1116" spans="1:2">
      <c r="A1116" t="s">
        <v>949</v>
      </c>
      <c r="B1116">
        <v>5.2</v>
      </c>
    </row>
    <row r="1117" spans="1:2">
      <c r="A1117" t="s">
        <v>11512</v>
      </c>
      <c r="B1117">
        <v>5.2</v>
      </c>
    </row>
    <row r="1118" spans="1:2">
      <c r="A1118" t="s">
        <v>1666</v>
      </c>
      <c r="B1118">
        <v>5.2</v>
      </c>
    </row>
    <row r="1119" spans="1:2">
      <c r="A1119" t="s">
        <v>18072</v>
      </c>
      <c r="B1119">
        <v>5.2</v>
      </c>
    </row>
    <row r="1120" spans="1:2">
      <c r="A1120" t="s">
        <v>1262</v>
      </c>
      <c r="B1120">
        <v>5.2</v>
      </c>
    </row>
    <row r="1121" spans="1:2">
      <c r="A1121" t="s">
        <v>949</v>
      </c>
      <c r="B1121">
        <v>5.8</v>
      </c>
    </row>
    <row r="1122" spans="1:2">
      <c r="A1122" t="s">
        <v>11512</v>
      </c>
      <c r="B1122">
        <v>5.8</v>
      </c>
    </row>
    <row r="1123" spans="1:2">
      <c r="A1123" t="s">
        <v>18072</v>
      </c>
      <c r="B1123">
        <v>5.8</v>
      </c>
    </row>
    <row r="1124" spans="1:2">
      <c r="A1124" t="s">
        <v>1666</v>
      </c>
      <c r="B1124">
        <v>5.5</v>
      </c>
    </row>
    <row r="1125" spans="1:2">
      <c r="A1125" t="s">
        <v>19694</v>
      </c>
      <c r="B1125">
        <v>5.5</v>
      </c>
    </row>
    <row r="1126" spans="1:2">
      <c r="A1126" t="s">
        <v>1666</v>
      </c>
      <c r="B1126">
        <v>6.4</v>
      </c>
    </row>
    <row r="1127" spans="1:2">
      <c r="A1127" t="s">
        <v>3395</v>
      </c>
      <c r="B1127">
        <v>6.4</v>
      </c>
    </row>
    <row r="1128" spans="1:2">
      <c r="A1128" t="s">
        <v>1666</v>
      </c>
      <c r="B1128">
        <v>6.8</v>
      </c>
    </row>
    <row r="1129" spans="1:2">
      <c r="A1129" t="s">
        <v>24191</v>
      </c>
      <c r="B1129">
        <v>6.8</v>
      </c>
    </row>
    <row r="1130" spans="1:2">
      <c r="A1130" t="s">
        <v>1666</v>
      </c>
      <c r="B1130">
        <v>5.8</v>
      </c>
    </row>
    <row r="1131" spans="1:2">
      <c r="A1131" t="s">
        <v>3395</v>
      </c>
      <c r="B1131">
        <v>5.8</v>
      </c>
    </row>
    <row r="1132" spans="1:2">
      <c r="A1132" t="s">
        <v>1666</v>
      </c>
      <c r="B1132">
        <v>4.0999999999999996</v>
      </c>
    </row>
    <row r="1133" spans="1:2">
      <c r="A1133" t="s">
        <v>18072</v>
      </c>
      <c r="B1133">
        <v>4.0999999999999996</v>
      </c>
    </row>
    <row r="1134" spans="1:2">
      <c r="A1134" t="s">
        <v>19694</v>
      </c>
      <c r="B1134">
        <v>4.0999999999999996</v>
      </c>
    </row>
    <row r="1135" spans="1:2">
      <c r="A1135" t="s">
        <v>949</v>
      </c>
      <c r="B1135">
        <v>3.6</v>
      </c>
    </row>
    <row r="1136" spans="1:2">
      <c r="A1136" t="s">
        <v>1666</v>
      </c>
      <c r="B1136">
        <v>3.6</v>
      </c>
    </row>
    <row r="1137" spans="1:2">
      <c r="A1137" t="s">
        <v>3395</v>
      </c>
      <c r="B1137">
        <v>3.6</v>
      </c>
    </row>
    <row r="1138" spans="1:2">
      <c r="A1138" t="s">
        <v>18072</v>
      </c>
      <c r="B1138">
        <v>3.6</v>
      </c>
    </row>
    <row r="1139" spans="1:2">
      <c r="A1139" t="s">
        <v>1262</v>
      </c>
      <c r="B1139">
        <v>3.6</v>
      </c>
    </row>
    <row r="1140" spans="1:2">
      <c r="A1140" t="s">
        <v>1666</v>
      </c>
      <c r="B1140">
        <v>6.6</v>
      </c>
    </row>
    <row r="1141" spans="1:2">
      <c r="A1141" t="s">
        <v>3395</v>
      </c>
      <c r="B1141">
        <v>6.6</v>
      </c>
    </row>
    <row r="1142" spans="1:2">
      <c r="A1142" t="s">
        <v>19694</v>
      </c>
      <c r="B1142">
        <v>6.6</v>
      </c>
    </row>
    <row r="1143" spans="1:2">
      <c r="A1143" t="s">
        <v>1666</v>
      </c>
      <c r="B1143">
        <v>6.3</v>
      </c>
    </row>
    <row r="1144" spans="1:2">
      <c r="A1144" t="s">
        <v>6389</v>
      </c>
      <c r="B1144">
        <v>6.3</v>
      </c>
    </row>
    <row r="1145" spans="1:2">
      <c r="A1145" t="s">
        <v>24192</v>
      </c>
      <c r="B1145">
        <v>6.3</v>
      </c>
    </row>
    <row r="1146" spans="1:2">
      <c r="A1146" t="s">
        <v>1666</v>
      </c>
      <c r="B1146">
        <v>5.0999999999999996</v>
      </c>
    </row>
    <row r="1147" spans="1:2">
      <c r="A1147" t="s">
        <v>24191</v>
      </c>
      <c r="B1147">
        <v>5.0999999999999996</v>
      </c>
    </row>
    <row r="1148" spans="1:2">
      <c r="A1148" t="s">
        <v>949</v>
      </c>
      <c r="B1148">
        <v>6.3</v>
      </c>
    </row>
    <row r="1149" spans="1:2">
      <c r="A1149" t="s">
        <v>11512</v>
      </c>
      <c r="B1149">
        <v>6.3</v>
      </c>
    </row>
    <row r="1150" spans="1:2">
      <c r="A1150" t="s">
        <v>1666</v>
      </c>
      <c r="B1150">
        <v>6.3</v>
      </c>
    </row>
    <row r="1151" spans="1:2">
      <c r="A1151" t="s">
        <v>18072</v>
      </c>
      <c r="B1151">
        <v>6.3</v>
      </c>
    </row>
    <row r="1152" spans="1:2">
      <c r="A1152" t="s">
        <v>1262</v>
      </c>
      <c r="B1152">
        <v>6.3</v>
      </c>
    </row>
    <row r="1153" spans="1:2">
      <c r="A1153" t="s">
        <v>66</v>
      </c>
      <c r="B1153">
        <v>8.4</v>
      </c>
    </row>
    <row r="1154" spans="1:2">
      <c r="A1154" t="s">
        <v>12021</v>
      </c>
      <c r="B1154">
        <v>8.4</v>
      </c>
    </row>
    <row r="1155" spans="1:2">
      <c r="A1155" t="s">
        <v>1666</v>
      </c>
      <c r="B1155">
        <v>7.2</v>
      </c>
    </row>
    <row r="1156" spans="1:2">
      <c r="A1156" t="s">
        <v>24191</v>
      </c>
      <c r="B1156">
        <v>7.2</v>
      </c>
    </row>
    <row r="1157" spans="1:2">
      <c r="A1157" t="s">
        <v>3395</v>
      </c>
      <c r="B1157">
        <v>7.2</v>
      </c>
    </row>
    <row r="1158" spans="1:2">
      <c r="A1158" t="s">
        <v>24191</v>
      </c>
      <c r="B1158">
        <v>7</v>
      </c>
    </row>
    <row r="1159" spans="1:2">
      <c r="A1159" t="s">
        <v>3395</v>
      </c>
      <c r="B1159">
        <v>7</v>
      </c>
    </row>
    <row r="1160" spans="1:2">
      <c r="A1160" t="s">
        <v>10399</v>
      </c>
      <c r="B1160">
        <v>7</v>
      </c>
    </row>
    <row r="1161" spans="1:2">
      <c r="A1161" t="s">
        <v>1666</v>
      </c>
      <c r="B1161">
        <v>5.3</v>
      </c>
    </row>
    <row r="1162" spans="1:2">
      <c r="A1162" t="s">
        <v>18072</v>
      </c>
      <c r="B1162">
        <v>5.3</v>
      </c>
    </row>
    <row r="1163" spans="1:2">
      <c r="A1163" t="s">
        <v>1262</v>
      </c>
      <c r="B1163">
        <v>5.3</v>
      </c>
    </row>
    <row r="1164" spans="1:2">
      <c r="A1164" t="s">
        <v>1666</v>
      </c>
      <c r="B1164">
        <v>3.4</v>
      </c>
    </row>
    <row r="1165" spans="1:2">
      <c r="A1165" t="s">
        <v>3395</v>
      </c>
      <c r="B1165">
        <v>5</v>
      </c>
    </row>
    <row r="1166" spans="1:2">
      <c r="A1166" t="s">
        <v>10399</v>
      </c>
      <c r="B1166">
        <v>5</v>
      </c>
    </row>
    <row r="1167" spans="1:2">
      <c r="A1167" t="s">
        <v>1666</v>
      </c>
      <c r="B1167">
        <v>6</v>
      </c>
    </row>
    <row r="1168" spans="1:2">
      <c r="A1168" t="s">
        <v>1262</v>
      </c>
      <c r="B1168">
        <v>6</v>
      </c>
    </row>
    <row r="1169" spans="1:2">
      <c r="A1169" t="s">
        <v>6389</v>
      </c>
      <c r="B1169">
        <v>6</v>
      </c>
    </row>
    <row r="1170" spans="1:2">
      <c r="A1170" t="s">
        <v>10399</v>
      </c>
      <c r="B1170">
        <v>6</v>
      </c>
    </row>
    <row r="1171" spans="1:2">
      <c r="A1171" t="s">
        <v>1321</v>
      </c>
      <c r="B1171">
        <v>5.9</v>
      </c>
    </row>
    <row r="1172" spans="1:2">
      <c r="A1172" t="s">
        <v>12315</v>
      </c>
      <c r="B1172">
        <v>5.9</v>
      </c>
    </row>
    <row r="1173" spans="1:2">
      <c r="A1173" t="s">
        <v>10399</v>
      </c>
      <c r="B1173">
        <v>5.9</v>
      </c>
    </row>
    <row r="1174" spans="1:2">
      <c r="A1174" t="s">
        <v>949</v>
      </c>
      <c r="B1174">
        <v>6.7</v>
      </c>
    </row>
    <row r="1175" spans="1:2">
      <c r="A1175" t="s">
        <v>11512</v>
      </c>
      <c r="B1175">
        <v>6.7</v>
      </c>
    </row>
    <row r="1176" spans="1:2">
      <c r="A1176" t="s">
        <v>1666</v>
      </c>
      <c r="B1176">
        <v>6.7</v>
      </c>
    </row>
    <row r="1177" spans="1:2">
      <c r="A1177" t="s">
        <v>3395</v>
      </c>
      <c r="B1177">
        <v>6.7</v>
      </c>
    </row>
    <row r="1178" spans="1:2">
      <c r="A1178" t="s">
        <v>18072</v>
      </c>
      <c r="B1178">
        <v>6.7</v>
      </c>
    </row>
    <row r="1179" spans="1:2">
      <c r="A1179" t="s">
        <v>1262</v>
      </c>
      <c r="B1179">
        <v>6.7</v>
      </c>
    </row>
    <row r="1180" spans="1:2">
      <c r="A1180" t="s">
        <v>19694</v>
      </c>
      <c r="B1180">
        <v>6.7</v>
      </c>
    </row>
    <row r="1181" spans="1:2">
      <c r="A1181" t="s">
        <v>1666</v>
      </c>
      <c r="B1181">
        <v>2.7</v>
      </c>
    </row>
    <row r="1182" spans="1:2">
      <c r="A1182" t="s">
        <v>19694</v>
      </c>
      <c r="B1182">
        <v>2.7</v>
      </c>
    </row>
    <row r="1183" spans="1:2">
      <c r="A1183" t="s">
        <v>1666</v>
      </c>
      <c r="B1183">
        <v>6.6</v>
      </c>
    </row>
    <row r="1184" spans="1:2">
      <c r="A1184" t="s">
        <v>3395</v>
      </c>
      <c r="B1184">
        <v>6.6</v>
      </c>
    </row>
    <row r="1185" spans="1:2">
      <c r="A1185" t="s">
        <v>949</v>
      </c>
      <c r="B1185">
        <v>5.8</v>
      </c>
    </row>
    <row r="1186" spans="1:2">
      <c r="A1186" t="s">
        <v>11512</v>
      </c>
      <c r="B1186">
        <v>5.8</v>
      </c>
    </row>
    <row r="1187" spans="1:2">
      <c r="A1187" t="s">
        <v>1666</v>
      </c>
      <c r="B1187">
        <v>5.8</v>
      </c>
    </row>
    <row r="1188" spans="1:2">
      <c r="A1188" t="s">
        <v>18072</v>
      </c>
      <c r="B1188">
        <v>5.8</v>
      </c>
    </row>
    <row r="1189" spans="1:2">
      <c r="A1189" t="s">
        <v>949</v>
      </c>
      <c r="B1189">
        <v>6.7</v>
      </c>
    </row>
    <row r="1190" spans="1:2">
      <c r="A1190" t="s">
        <v>11512</v>
      </c>
      <c r="B1190">
        <v>6.7</v>
      </c>
    </row>
    <row r="1191" spans="1:2">
      <c r="A1191" t="s">
        <v>1666</v>
      </c>
      <c r="B1191">
        <v>6.7</v>
      </c>
    </row>
    <row r="1192" spans="1:2">
      <c r="A1192" t="s">
        <v>18072</v>
      </c>
      <c r="B1192">
        <v>6.7</v>
      </c>
    </row>
    <row r="1193" spans="1:2">
      <c r="A1193" t="s">
        <v>3395</v>
      </c>
      <c r="B1193">
        <v>6.7</v>
      </c>
    </row>
    <row r="1194" spans="1:2">
      <c r="A1194" t="s">
        <v>24192</v>
      </c>
      <c r="B1194">
        <v>6.7</v>
      </c>
    </row>
    <row r="1195" spans="1:2">
      <c r="A1195" t="s">
        <v>12315</v>
      </c>
      <c r="B1195">
        <v>6.7</v>
      </c>
    </row>
    <row r="1196" spans="1:2">
      <c r="A1196" t="s">
        <v>10399</v>
      </c>
      <c r="B1196">
        <v>6.7</v>
      </c>
    </row>
    <row r="1197" spans="1:2">
      <c r="A1197" t="s">
        <v>1666</v>
      </c>
      <c r="B1197">
        <v>6.4</v>
      </c>
    </row>
    <row r="1198" spans="1:2">
      <c r="A1198" t="s">
        <v>10399</v>
      </c>
      <c r="B1198">
        <v>8.1</v>
      </c>
    </row>
    <row r="1199" spans="1:2">
      <c r="A1199" t="s">
        <v>14994</v>
      </c>
      <c r="B1199">
        <v>8.1</v>
      </c>
    </row>
    <row r="1200" spans="1:2">
      <c r="A1200" t="s">
        <v>11512</v>
      </c>
      <c r="B1200">
        <v>6.8</v>
      </c>
    </row>
    <row r="1201" spans="1:2">
      <c r="A1201" t="s">
        <v>1666</v>
      </c>
      <c r="B1201">
        <v>6.8</v>
      </c>
    </row>
    <row r="1202" spans="1:2">
      <c r="A1202" t="s">
        <v>18072</v>
      </c>
      <c r="B1202">
        <v>6.8</v>
      </c>
    </row>
    <row r="1203" spans="1:2">
      <c r="A1203" t="s">
        <v>24194</v>
      </c>
      <c r="B1203">
        <v>6.8</v>
      </c>
    </row>
    <row r="1204" spans="1:2">
      <c r="A1204" t="s">
        <v>949</v>
      </c>
      <c r="B1204">
        <v>7.2</v>
      </c>
    </row>
    <row r="1205" spans="1:2">
      <c r="A1205" t="s">
        <v>11512</v>
      </c>
      <c r="B1205">
        <v>7.2</v>
      </c>
    </row>
    <row r="1206" spans="1:2">
      <c r="A1206" t="s">
        <v>1666</v>
      </c>
      <c r="B1206">
        <v>7.2</v>
      </c>
    </row>
    <row r="1207" spans="1:2">
      <c r="A1207" t="s">
        <v>3395</v>
      </c>
      <c r="B1207">
        <v>7.2</v>
      </c>
    </row>
    <row r="1208" spans="1:2">
      <c r="A1208" t="s">
        <v>18072</v>
      </c>
      <c r="B1208">
        <v>7.2</v>
      </c>
    </row>
    <row r="1209" spans="1:2">
      <c r="A1209" t="s">
        <v>1262</v>
      </c>
      <c r="B1209">
        <v>7.2</v>
      </c>
    </row>
    <row r="1210" spans="1:2">
      <c r="A1210" t="s">
        <v>12315</v>
      </c>
      <c r="B1210">
        <v>7.2</v>
      </c>
    </row>
    <row r="1211" spans="1:2">
      <c r="A1211" t="s">
        <v>949</v>
      </c>
      <c r="B1211">
        <v>4.9000000000000004</v>
      </c>
    </row>
    <row r="1212" spans="1:2">
      <c r="A1212" t="s">
        <v>1666</v>
      </c>
      <c r="B1212">
        <v>4.9000000000000004</v>
      </c>
    </row>
    <row r="1213" spans="1:2">
      <c r="A1213" t="s">
        <v>18072</v>
      </c>
      <c r="B1213">
        <v>4.9000000000000004</v>
      </c>
    </row>
    <row r="1214" spans="1:2">
      <c r="A1214" t="s">
        <v>1262</v>
      </c>
      <c r="B1214">
        <v>4.9000000000000004</v>
      </c>
    </row>
    <row r="1215" spans="1:2">
      <c r="A1215" t="s">
        <v>1321</v>
      </c>
      <c r="B1215">
        <v>4.4000000000000004</v>
      </c>
    </row>
    <row r="1216" spans="1:2">
      <c r="A1216" t="s">
        <v>6389</v>
      </c>
      <c r="B1216">
        <v>4.4000000000000004</v>
      </c>
    </row>
    <row r="1217" spans="1:2">
      <c r="A1217" t="s">
        <v>12315</v>
      </c>
      <c r="B1217">
        <v>4.4000000000000004</v>
      </c>
    </row>
    <row r="1218" spans="1:2">
      <c r="A1218" t="s">
        <v>10399</v>
      </c>
      <c r="B1218">
        <v>4.4000000000000004</v>
      </c>
    </row>
    <row r="1219" spans="1:2">
      <c r="A1219" t="s">
        <v>11512</v>
      </c>
      <c r="B1219">
        <v>7.5</v>
      </c>
    </row>
    <row r="1220" spans="1:2">
      <c r="A1220" t="s">
        <v>1666</v>
      </c>
      <c r="B1220">
        <v>7.5</v>
      </c>
    </row>
    <row r="1221" spans="1:2">
      <c r="A1221" t="s">
        <v>18072</v>
      </c>
      <c r="B1221">
        <v>7.5</v>
      </c>
    </row>
    <row r="1222" spans="1:2">
      <c r="A1222" t="s">
        <v>24192</v>
      </c>
      <c r="B1222">
        <v>7.5</v>
      </c>
    </row>
    <row r="1223" spans="1:2">
      <c r="A1223" t="s">
        <v>12315</v>
      </c>
      <c r="B1223">
        <v>7.5</v>
      </c>
    </row>
    <row r="1224" spans="1:2">
      <c r="A1224" t="s">
        <v>6389</v>
      </c>
      <c r="B1224">
        <v>6.6</v>
      </c>
    </row>
    <row r="1225" spans="1:2">
      <c r="A1225" t="s">
        <v>24192</v>
      </c>
      <c r="B1225">
        <v>6.5</v>
      </c>
    </row>
    <row r="1226" spans="1:2">
      <c r="A1226" t="s">
        <v>10399</v>
      </c>
      <c r="B1226">
        <v>6.5</v>
      </c>
    </row>
    <row r="1227" spans="1:2">
      <c r="A1227" t="s">
        <v>3395</v>
      </c>
      <c r="B1227">
        <v>7.9</v>
      </c>
    </row>
    <row r="1228" spans="1:2">
      <c r="A1228" t="s">
        <v>12021</v>
      </c>
      <c r="B1228">
        <v>7.9</v>
      </c>
    </row>
    <row r="1229" spans="1:2">
      <c r="A1229" t="s">
        <v>19694</v>
      </c>
      <c r="B1229">
        <v>7.9</v>
      </c>
    </row>
    <row r="1230" spans="1:2">
      <c r="A1230" t="s">
        <v>1321</v>
      </c>
      <c r="B1230">
        <v>7.3</v>
      </c>
    </row>
    <row r="1231" spans="1:2">
      <c r="A1231" t="s">
        <v>1666</v>
      </c>
      <c r="B1231">
        <v>7.3</v>
      </c>
    </row>
    <row r="1232" spans="1:2">
      <c r="A1232" t="s">
        <v>24194</v>
      </c>
      <c r="B1232">
        <v>7.3</v>
      </c>
    </row>
    <row r="1233" spans="1:2">
      <c r="A1233" t="s">
        <v>1666</v>
      </c>
      <c r="B1233">
        <v>6.2</v>
      </c>
    </row>
    <row r="1234" spans="1:2">
      <c r="A1234" t="s">
        <v>13290</v>
      </c>
      <c r="B1234">
        <v>7.5</v>
      </c>
    </row>
    <row r="1235" spans="1:2">
      <c r="A1235" t="s">
        <v>3395</v>
      </c>
      <c r="B1235">
        <v>7.5</v>
      </c>
    </row>
    <row r="1236" spans="1:2">
      <c r="A1236" t="s">
        <v>19694</v>
      </c>
      <c r="B1236">
        <v>7.5</v>
      </c>
    </row>
    <row r="1237" spans="1:2">
      <c r="A1237" t="s">
        <v>6389</v>
      </c>
      <c r="B1237">
        <v>5.7</v>
      </c>
    </row>
    <row r="1238" spans="1:2">
      <c r="A1238" t="s">
        <v>12315</v>
      </c>
      <c r="B1238">
        <v>5.7</v>
      </c>
    </row>
    <row r="1239" spans="1:2">
      <c r="A1239" t="s">
        <v>10399</v>
      </c>
      <c r="B1239">
        <v>5.7</v>
      </c>
    </row>
    <row r="1240" spans="1:2">
      <c r="A1240" t="s">
        <v>1321</v>
      </c>
      <c r="B1240">
        <v>7</v>
      </c>
    </row>
    <row r="1241" spans="1:2">
      <c r="A1241" t="s">
        <v>949</v>
      </c>
      <c r="B1241">
        <v>7</v>
      </c>
    </row>
    <row r="1242" spans="1:2">
      <c r="A1242" t="s">
        <v>6389</v>
      </c>
      <c r="B1242">
        <v>7</v>
      </c>
    </row>
    <row r="1243" spans="1:2">
      <c r="A1243" t="s">
        <v>12315</v>
      </c>
      <c r="B1243">
        <v>7</v>
      </c>
    </row>
    <row r="1244" spans="1:2">
      <c r="A1244" t="s">
        <v>1666</v>
      </c>
      <c r="B1244">
        <v>6.8</v>
      </c>
    </row>
    <row r="1245" spans="1:2">
      <c r="A1245" t="s">
        <v>19694</v>
      </c>
      <c r="B1245">
        <v>6.8</v>
      </c>
    </row>
    <row r="1246" spans="1:2">
      <c r="A1246" t="s">
        <v>949</v>
      </c>
      <c r="B1246">
        <v>6.1</v>
      </c>
    </row>
    <row r="1247" spans="1:2">
      <c r="A1247" t="s">
        <v>18072</v>
      </c>
      <c r="B1247">
        <v>6.1</v>
      </c>
    </row>
    <row r="1248" spans="1:2">
      <c r="A1248" t="s">
        <v>19694</v>
      </c>
      <c r="B1248">
        <v>6.1</v>
      </c>
    </row>
    <row r="1249" spans="1:2">
      <c r="A1249" t="s">
        <v>1666</v>
      </c>
      <c r="B1249">
        <v>5.4</v>
      </c>
    </row>
    <row r="1250" spans="1:2">
      <c r="A1250" t="s">
        <v>19694</v>
      </c>
      <c r="B1250">
        <v>5.4</v>
      </c>
    </row>
    <row r="1251" spans="1:2">
      <c r="A1251" t="s">
        <v>3395</v>
      </c>
      <c r="B1251">
        <v>7.2</v>
      </c>
    </row>
    <row r="1252" spans="1:2">
      <c r="A1252" t="s">
        <v>18072</v>
      </c>
      <c r="B1252">
        <v>7.2</v>
      </c>
    </row>
    <row r="1253" spans="1:2">
      <c r="A1253" t="s">
        <v>66</v>
      </c>
      <c r="B1253">
        <v>7.5</v>
      </c>
    </row>
    <row r="1254" spans="1:2">
      <c r="A1254" t="s">
        <v>22687</v>
      </c>
      <c r="B1254">
        <v>7.5</v>
      </c>
    </row>
    <row r="1255" spans="1:2">
      <c r="A1255" t="s">
        <v>12021</v>
      </c>
      <c r="B1255">
        <v>7.5</v>
      </c>
    </row>
    <row r="1256" spans="1:2">
      <c r="A1256" t="s">
        <v>1321</v>
      </c>
      <c r="B1256">
        <v>4.9000000000000004</v>
      </c>
    </row>
    <row r="1257" spans="1:2">
      <c r="A1257" t="s">
        <v>1666</v>
      </c>
      <c r="B1257">
        <v>4.9000000000000004</v>
      </c>
    </row>
    <row r="1258" spans="1:2">
      <c r="A1258" t="s">
        <v>3395</v>
      </c>
      <c r="B1258">
        <v>4.9000000000000004</v>
      </c>
    </row>
    <row r="1259" spans="1:2">
      <c r="A1259" t="s">
        <v>12315</v>
      </c>
      <c r="B1259">
        <v>4.9000000000000004</v>
      </c>
    </row>
    <row r="1260" spans="1:2">
      <c r="A1260" t="s">
        <v>24191</v>
      </c>
      <c r="B1260">
        <v>6.5</v>
      </c>
    </row>
    <row r="1261" spans="1:2">
      <c r="A1261" t="s">
        <v>3395</v>
      </c>
      <c r="B1261">
        <v>6.5</v>
      </c>
    </row>
    <row r="1262" spans="1:2">
      <c r="A1262" t="s">
        <v>19694</v>
      </c>
      <c r="B1262">
        <v>6.5</v>
      </c>
    </row>
    <row r="1263" spans="1:2">
      <c r="A1263" t="s">
        <v>1321</v>
      </c>
      <c r="B1263">
        <v>3.3</v>
      </c>
    </row>
    <row r="1264" spans="1:2">
      <c r="A1264" t="s">
        <v>949</v>
      </c>
      <c r="B1264">
        <v>3.3</v>
      </c>
    </row>
    <row r="1265" spans="1:2">
      <c r="A1265" t="s">
        <v>1262</v>
      </c>
      <c r="B1265">
        <v>3.3</v>
      </c>
    </row>
    <row r="1266" spans="1:2">
      <c r="A1266" t="s">
        <v>10399</v>
      </c>
      <c r="B1266">
        <v>3.3</v>
      </c>
    </row>
    <row r="1267" spans="1:2">
      <c r="A1267" t="s">
        <v>1666</v>
      </c>
      <c r="B1267">
        <v>6.8</v>
      </c>
    </row>
    <row r="1268" spans="1:2">
      <c r="A1268" t="s">
        <v>3395</v>
      </c>
      <c r="B1268">
        <v>6.8</v>
      </c>
    </row>
    <row r="1269" spans="1:2">
      <c r="A1269" t="s">
        <v>19694</v>
      </c>
      <c r="B1269">
        <v>6.8</v>
      </c>
    </row>
    <row r="1270" spans="1:2">
      <c r="A1270" t="s">
        <v>1666</v>
      </c>
      <c r="B1270">
        <v>6</v>
      </c>
    </row>
    <row r="1271" spans="1:2">
      <c r="A1271" t="s">
        <v>24194</v>
      </c>
      <c r="B1271">
        <v>6</v>
      </c>
    </row>
    <row r="1272" spans="1:2">
      <c r="A1272" t="s">
        <v>66</v>
      </c>
      <c r="B1272">
        <v>7.5</v>
      </c>
    </row>
    <row r="1273" spans="1:2">
      <c r="A1273" t="s">
        <v>3395</v>
      </c>
      <c r="B1273">
        <v>6.6</v>
      </c>
    </row>
    <row r="1274" spans="1:2">
      <c r="A1274" t="s">
        <v>18072</v>
      </c>
      <c r="B1274">
        <v>6.6</v>
      </c>
    </row>
    <row r="1275" spans="1:2">
      <c r="A1275" t="s">
        <v>3395</v>
      </c>
      <c r="B1275">
        <v>6.9</v>
      </c>
    </row>
    <row r="1276" spans="1:2">
      <c r="A1276" t="s">
        <v>1666</v>
      </c>
      <c r="B1276">
        <v>3.5</v>
      </c>
    </row>
    <row r="1277" spans="1:2">
      <c r="A1277" t="s">
        <v>1666</v>
      </c>
      <c r="B1277">
        <v>4.5</v>
      </c>
    </row>
    <row r="1278" spans="1:2">
      <c r="A1278" t="s">
        <v>1666</v>
      </c>
      <c r="B1278">
        <v>6.3</v>
      </c>
    </row>
    <row r="1279" spans="1:2">
      <c r="A1279" t="s">
        <v>949</v>
      </c>
      <c r="B1279">
        <v>6.2</v>
      </c>
    </row>
    <row r="1280" spans="1:2">
      <c r="A1280" t="s">
        <v>11512</v>
      </c>
      <c r="B1280">
        <v>6.2</v>
      </c>
    </row>
    <row r="1281" spans="1:2">
      <c r="A1281" t="s">
        <v>1666</v>
      </c>
      <c r="B1281">
        <v>6.2</v>
      </c>
    </row>
    <row r="1282" spans="1:2">
      <c r="A1282" t="s">
        <v>3395</v>
      </c>
      <c r="B1282">
        <v>6.2</v>
      </c>
    </row>
    <row r="1283" spans="1:2">
      <c r="A1283" t="s">
        <v>18072</v>
      </c>
      <c r="B1283">
        <v>6.2</v>
      </c>
    </row>
    <row r="1284" spans="1:2">
      <c r="A1284" t="s">
        <v>1262</v>
      </c>
      <c r="B1284">
        <v>6.2</v>
      </c>
    </row>
    <row r="1285" spans="1:2">
      <c r="A1285" t="s">
        <v>17361</v>
      </c>
      <c r="B1285">
        <v>6.2</v>
      </c>
    </row>
    <row r="1286" spans="1:2">
      <c r="A1286" t="s">
        <v>1666</v>
      </c>
      <c r="B1286">
        <v>5.0999999999999996</v>
      </c>
    </row>
    <row r="1287" spans="1:2">
      <c r="A1287" t="s">
        <v>24191</v>
      </c>
      <c r="B1287">
        <v>5.0999999999999996</v>
      </c>
    </row>
    <row r="1288" spans="1:2">
      <c r="A1288" t="s">
        <v>1666</v>
      </c>
      <c r="B1288">
        <v>6.5</v>
      </c>
    </row>
    <row r="1289" spans="1:2">
      <c r="A1289" t="s">
        <v>3395</v>
      </c>
      <c r="B1289">
        <v>6.5</v>
      </c>
    </row>
    <row r="1290" spans="1:2">
      <c r="A1290" t="s">
        <v>19694</v>
      </c>
      <c r="B1290">
        <v>6.5</v>
      </c>
    </row>
    <row r="1291" spans="1:2">
      <c r="A1291" t="s">
        <v>3395</v>
      </c>
      <c r="B1291">
        <v>5.8</v>
      </c>
    </row>
    <row r="1292" spans="1:2">
      <c r="A1292" t="s">
        <v>12021</v>
      </c>
      <c r="B1292">
        <v>5.8</v>
      </c>
    </row>
    <row r="1293" spans="1:2">
      <c r="A1293" t="s">
        <v>1321</v>
      </c>
      <c r="B1293">
        <v>6.2</v>
      </c>
    </row>
    <row r="1294" spans="1:2">
      <c r="A1294" t="s">
        <v>1666</v>
      </c>
      <c r="B1294">
        <v>6.2</v>
      </c>
    </row>
    <row r="1295" spans="1:2">
      <c r="A1295" t="s">
        <v>3395</v>
      </c>
      <c r="B1295">
        <v>6.2</v>
      </c>
    </row>
    <row r="1296" spans="1:2">
      <c r="A1296" t="s">
        <v>66</v>
      </c>
      <c r="B1296">
        <v>7</v>
      </c>
    </row>
    <row r="1297" spans="1:2">
      <c r="A1297" t="s">
        <v>6389</v>
      </c>
      <c r="B1297">
        <v>5.4</v>
      </c>
    </row>
    <row r="1298" spans="1:2">
      <c r="A1298" t="s">
        <v>1666</v>
      </c>
      <c r="B1298">
        <v>4.3</v>
      </c>
    </row>
    <row r="1299" spans="1:2">
      <c r="A1299" t="s">
        <v>6389</v>
      </c>
      <c r="B1299">
        <v>4.3</v>
      </c>
    </row>
    <row r="1300" spans="1:2">
      <c r="A1300" t="s">
        <v>3395</v>
      </c>
      <c r="B1300">
        <v>6.5</v>
      </c>
    </row>
    <row r="1301" spans="1:2">
      <c r="A1301" t="s">
        <v>12021</v>
      </c>
      <c r="B1301">
        <v>6.5</v>
      </c>
    </row>
    <row r="1302" spans="1:2">
      <c r="A1302" t="s">
        <v>1666</v>
      </c>
      <c r="B1302">
        <v>4.5999999999999996</v>
      </c>
    </row>
    <row r="1303" spans="1:2">
      <c r="A1303" t="s">
        <v>66</v>
      </c>
      <c r="B1303">
        <v>7.1</v>
      </c>
    </row>
    <row r="1304" spans="1:2">
      <c r="A1304" t="s">
        <v>12021</v>
      </c>
      <c r="B1304">
        <v>7.1</v>
      </c>
    </row>
    <row r="1305" spans="1:2">
      <c r="A1305" t="s">
        <v>1666</v>
      </c>
      <c r="B1305">
        <v>5.4</v>
      </c>
    </row>
    <row r="1306" spans="1:2">
      <c r="A1306" t="s">
        <v>24192</v>
      </c>
      <c r="B1306">
        <v>5.4</v>
      </c>
    </row>
    <row r="1307" spans="1:2">
      <c r="A1307" t="s">
        <v>19694</v>
      </c>
      <c r="B1307">
        <v>5.4</v>
      </c>
    </row>
    <row r="1308" spans="1:2">
      <c r="A1308" t="s">
        <v>1666</v>
      </c>
      <c r="B1308">
        <v>4.5999999999999996</v>
      </c>
    </row>
    <row r="1309" spans="1:2">
      <c r="A1309" t="s">
        <v>24191</v>
      </c>
      <c r="B1309">
        <v>4.5999999999999996</v>
      </c>
    </row>
    <row r="1310" spans="1:2">
      <c r="A1310" t="s">
        <v>1321</v>
      </c>
      <c r="B1310">
        <v>6.2</v>
      </c>
    </row>
    <row r="1311" spans="1:2">
      <c r="A1311" t="s">
        <v>1666</v>
      </c>
      <c r="B1311">
        <v>6.2</v>
      </c>
    </row>
    <row r="1312" spans="1:2">
      <c r="A1312" t="s">
        <v>24191</v>
      </c>
      <c r="B1312">
        <v>6.2</v>
      </c>
    </row>
    <row r="1313" spans="1:2">
      <c r="A1313" t="s">
        <v>1666</v>
      </c>
      <c r="B1313">
        <v>5.3</v>
      </c>
    </row>
    <row r="1314" spans="1:2">
      <c r="A1314" t="s">
        <v>19694</v>
      </c>
      <c r="B1314">
        <v>5.3</v>
      </c>
    </row>
    <row r="1315" spans="1:2">
      <c r="A1315" t="s">
        <v>1666</v>
      </c>
      <c r="B1315">
        <v>4.7</v>
      </c>
    </row>
    <row r="1316" spans="1:2">
      <c r="A1316" t="s">
        <v>1262</v>
      </c>
      <c r="B1316">
        <v>4.7</v>
      </c>
    </row>
    <row r="1317" spans="1:2">
      <c r="A1317" t="s">
        <v>1666</v>
      </c>
      <c r="B1317">
        <v>6.4</v>
      </c>
    </row>
    <row r="1318" spans="1:2">
      <c r="A1318" t="s">
        <v>24191</v>
      </c>
      <c r="B1318">
        <v>6.4</v>
      </c>
    </row>
    <row r="1319" spans="1:2">
      <c r="A1319" t="s">
        <v>1666</v>
      </c>
      <c r="B1319">
        <v>6.8</v>
      </c>
    </row>
    <row r="1320" spans="1:2">
      <c r="A1320" t="s">
        <v>1262</v>
      </c>
      <c r="B1320">
        <v>6.8</v>
      </c>
    </row>
    <row r="1321" spans="1:2">
      <c r="A1321" t="s">
        <v>19694</v>
      </c>
      <c r="B1321">
        <v>6.8</v>
      </c>
    </row>
    <row r="1322" spans="1:2">
      <c r="A1322" t="s">
        <v>949</v>
      </c>
      <c r="B1322">
        <v>5.4</v>
      </c>
    </row>
    <row r="1323" spans="1:2">
      <c r="A1323" t="s">
        <v>1666</v>
      </c>
      <c r="B1323">
        <v>5.4</v>
      </c>
    </row>
    <row r="1324" spans="1:2">
      <c r="A1324" t="s">
        <v>11512</v>
      </c>
      <c r="B1324">
        <v>4.8</v>
      </c>
    </row>
    <row r="1325" spans="1:2">
      <c r="A1325" t="s">
        <v>1666</v>
      </c>
      <c r="B1325">
        <v>4.8</v>
      </c>
    </row>
    <row r="1326" spans="1:2">
      <c r="A1326" t="s">
        <v>18072</v>
      </c>
      <c r="B1326">
        <v>4.8</v>
      </c>
    </row>
    <row r="1327" spans="1:2">
      <c r="A1327" t="s">
        <v>11512</v>
      </c>
      <c r="B1327">
        <v>5</v>
      </c>
    </row>
    <row r="1328" spans="1:2">
      <c r="A1328" t="s">
        <v>1666</v>
      </c>
      <c r="B1328">
        <v>5</v>
      </c>
    </row>
    <row r="1329" spans="1:2">
      <c r="A1329" t="s">
        <v>18072</v>
      </c>
      <c r="B1329">
        <v>5</v>
      </c>
    </row>
    <row r="1330" spans="1:2">
      <c r="A1330" t="s">
        <v>1262</v>
      </c>
      <c r="B1330">
        <v>5</v>
      </c>
    </row>
    <row r="1331" spans="1:2">
      <c r="A1331" t="s">
        <v>1321</v>
      </c>
      <c r="B1331">
        <v>5.8</v>
      </c>
    </row>
    <row r="1332" spans="1:2">
      <c r="A1332" t="s">
        <v>1666</v>
      </c>
      <c r="B1332">
        <v>5.8</v>
      </c>
    </row>
    <row r="1333" spans="1:2">
      <c r="A1333" t="s">
        <v>949</v>
      </c>
      <c r="B1333">
        <v>5.4</v>
      </c>
    </row>
    <row r="1334" spans="1:2">
      <c r="A1334" t="s">
        <v>1666</v>
      </c>
      <c r="B1334">
        <v>5.4</v>
      </c>
    </row>
    <row r="1335" spans="1:2">
      <c r="A1335" t="s">
        <v>18072</v>
      </c>
      <c r="B1335">
        <v>5.4</v>
      </c>
    </row>
    <row r="1336" spans="1:2">
      <c r="A1336" t="s">
        <v>1262</v>
      </c>
      <c r="B1336">
        <v>5.4</v>
      </c>
    </row>
    <row r="1337" spans="1:2">
      <c r="A1337" t="s">
        <v>12315</v>
      </c>
      <c r="B1337">
        <v>5.4</v>
      </c>
    </row>
    <row r="1338" spans="1:2">
      <c r="A1338" t="s">
        <v>1321</v>
      </c>
      <c r="B1338">
        <v>6.9</v>
      </c>
    </row>
    <row r="1339" spans="1:2">
      <c r="A1339" t="s">
        <v>949</v>
      </c>
      <c r="B1339">
        <v>6.9</v>
      </c>
    </row>
    <row r="1340" spans="1:2">
      <c r="A1340" t="s">
        <v>11512</v>
      </c>
      <c r="B1340">
        <v>6.9</v>
      </c>
    </row>
    <row r="1341" spans="1:2">
      <c r="A1341" t="s">
        <v>1666</v>
      </c>
      <c r="B1341">
        <v>6.9</v>
      </c>
    </row>
    <row r="1342" spans="1:2">
      <c r="A1342" t="s">
        <v>1262</v>
      </c>
      <c r="B1342">
        <v>6.9</v>
      </c>
    </row>
    <row r="1343" spans="1:2">
      <c r="A1343" t="s">
        <v>12315</v>
      </c>
      <c r="B1343">
        <v>6.9</v>
      </c>
    </row>
    <row r="1344" spans="1:2">
      <c r="A1344" t="s">
        <v>1666</v>
      </c>
      <c r="B1344">
        <v>6.5</v>
      </c>
    </row>
    <row r="1345" spans="1:2">
      <c r="A1345" t="s">
        <v>18072</v>
      </c>
      <c r="B1345">
        <v>6.5</v>
      </c>
    </row>
    <row r="1346" spans="1:2">
      <c r="A1346" t="s">
        <v>12315</v>
      </c>
      <c r="B1346">
        <v>6.5</v>
      </c>
    </row>
    <row r="1347" spans="1:2">
      <c r="A1347" t="s">
        <v>3395</v>
      </c>
      <c r="B1347">
        <v>6.2</v>
      </c>
    </row>
    <row r="1348" spans="1:2">
      <c r="A1348" t="s">
        <v>6389</v>
      </c>
      <c r="B1348">
        <v>6.2</v>
      </c>
    </row>
    <row r="1349" spans="1:2">
      <c r="A1349" t="s">
        <v>19694</v>
      </c>
      <c r="B1349">
        <v>6.2</v>
      </c>
    </row>
    <row r="1350" spans="1:2">
      <c r="A1350" t="s">
        <v>1666</v>
      </c>
      <c r="B1350">
        <v>5.7</v>
      </c>
    </row>
    <row r="1351" spans="1:2">
      <c r="A1351" t="s">
        <v>6389</v>
      </c>
      <c r="B1351">
        <v>5.7</v>
      </c>
    </row>
    <row r="1352" spans="1:2">
      <c r="A1352" t="s">
        <v>3395</v>
      </c>
      <c r="B1352">
        <v>6.3</v>
      </c>
    </row>
    <row r="1353" spans="1:2">
      <c r="A1353" t="s">
        <v>1666</v>
      </c>
      <c r="B1353">
        <v>2.7</v>
      </c>
    </row>
    <row r="1354" spans="1:2">
      <c r="A1354" t="s">
        <v>1321</v>
      </c>
      <c r="B1354">
        <v>6.2</v>
      </c>
    </row>
    <row r="1355" spans="1:2">
      <c r="A1355" t="s">
        <v>24191</v>
      </c>
      <c r="B1355">
        <v>6.2</v>
      </c>
    </row>
    <row r="1356" spans="1:2">
      <c r="A1356" t="s">
        <v>3395</v>
      </c>
      <c r="B1356">
        <v>6.8</v>
      </c>
    </row>
    <row r="1357" spans="1:2">
      <c r="A1357" t="s">
        <v>19694</v>
      </c>
      <c r="B1357">
        <v>6.8</v>
      </c>
    </row>
    <row r="1358" spans="1:2">
      <c r="A1358" t="s">
        <v>1666</v>
      </c>
      <c r="B1358">
        <v>5.0999999999999996</v>
      </c>
    </row>
    <row r="1359" spans="1:2">
      <c r="A1359" t="s">
        <v>1262</v>
      </c>
      <c r="B1359">
        <v>5.0999999999999996</v>
      </c>
    </row>
    <row r="1360" spans="1:2">
      <c r="A1360" t="s">
        <v>949</v>
      </c>
      <c r="B1360">
        <v>4.9000000000000004</v>
      </c>
    </row>
    <row r="1361" spans="1:2">
      <c r="A1361" t="s">
        <v>1666</v>
      </c>
      <c r="B1361">
        <v>4.9000000000000004</v>
      </c>
    </row>
    <row r="1362" spans="1:2">
      <c r="A1362" t="s">
        <v>24192</v>
      </c>
      <c r="B1362">
        <v>4.9000000000000004</v>
      </c>
    </row>
    <row r="1363" spans="1:2">
      <c r="A1363" t="s">
        <v>1666</v>
      </c>
      <c r="B1363">
        <v>6.3</v>
      </c>
    </row>
    <row r="1364" spans="1:2">
      <c r="A1364" t="s">
        <v>3395</v>
      </c>
      <c r="B1364">
        <v>5.6</v>
      </c>
    </row>
    <row r="1365" spans="1:2">
      <c r="A1365" t="s">
        <v>1262</v>
      </c>
      <c r="B1365">
        <v>5.6</v>
      </c>
    </row>
    <row r="1366" spans="1:2">
      <c r="A1366" t="s">
        <v>19694</v>
      </c>
      <c r="B1366">
        <v>5.6</v>
      </c>
    </row>
    <row r="1367" spans="1:2">
      <c r="A1367" t="s">
        <v>6389</v>
      </c>
      <c r="B1367">
        <v>5.9</v>
      </c>
    </row>
    <row r="1368" spans="1:2">
      <c r="A1368" t="s">
        <v>10399</v>
      </c>
      <c r="B1368">
        <v>5.9</v>
      </c>
    </row>
    <row r="1369" spans="1:2">
      <c r="A1369" t="s">
        <v>949</v>
      </c>
      <c r="B1369">
        <v>6.9</v>
      </c>
    </row>
    <row r="1370" spans="1:2">
      <c r="A1370" t="s">
        <v>11512</v>
      </c>
      <c r="B1370">
        <v>6.9</v>
      </c>
    </row>
    <row r="1371" spans="1:2">
      <c r="A1371" t="s">
        <v>1666</v>
      </c>
      <c r="B1371">
        <v>6.9</v>
      </c>
    </row>
    <row r="1372" spans="1:2">
      <c r="A1372" t="s">
        <v>18072</v>
      </c>
      <c r="B1372">
        <v>6.9</v>
      </c>
    </row>
    <row r="1373" spans="1:2">
      <c r="A1373" t="s">
        <v>3395</v>
      </c>
      <c r="B1373">
        <v>6.8</v>
      </c>
    </row>
    <row r="1374" spans="1:2">
      <c r="A1374" t="s">
        <v>6389</v>
      </c>
      <c r="B1374">
        <v>6.8</v>
      </c>
    </row>
    <row r="1375" spans="1:2">
      <c r="A1375" t="s">
        <v>10399</v>
      </c>
      <c r="B1375">
        <v>6.8</v>
      </c>
    </row>
    <row r="1376" spans="1:2">
      <c r="A1376" t="s">
        <v>1666</v>
      </c>
      <c r="B1376">
        <v>5.8</v>
      </c>
    </row>
    <row r="1377" spans="1:2">
      <c r="A1377" t="s">
        <v>24191</v>
      </c>
      <c r="B1377">
        <v>5.8</v>
      </c>
    </row>
    <row r="1378" spans="1:2">
      <c r="A1378" t="s">
        <v>3395</v>
      </c>
      <c r="B1378">
        <v>5.8</v>
      </c>
    </row>
    <row r="1379" spans="1:2">
      <c r="A1379" t="s">
        <v>1262</v>
      </c>
      <c r="B1379">
        <v>7</v>
      </c>
    </row>
    <row r="1380" spans="1:2">
      <c r="A1380" t="s">
        <v>6389</v>
      </c>
      <c r="B1380">
        <v>7</v>
      </c>
    </row>
    <row r="1381" spans="1:2">
      <c r="A1381" t="s">
        <v>6389</v>
      </c>
      <c r="B1381">
        <v>5.8</v>
      </c>
    </row>
    <row r="1382" spans="1:2">
      <c r="A1382" t="s">
        <v>3395</v>
      </c>
      <c r="B1382">
        <v>5.3</v>
      </c>
    </row>
    <row r="1383" spans="1:2">
      <c r="A1383" t="s">
        <v>6389</v>
      </c>
      <c r="B1383">
        <v>5.3</v>
      </c>
    </row>
    <row r="1384" spans="1:2">
      <c r="A1384" t="s">
        <v>24192</v>
      </c>
      <c r="B1384">
        <v>5.3</v>
      </c>
    </row>
    <row r="1385" spans="1:2">
      <c r="A1385" t="s">
        <v>10399</v>
      </c>
      <c r="B1385">
        <v>5.3</v>
      </c>
    </row>
    <row r="1386" spans="1:2">
      <c r="A1386" t="s">
        <v>6389</v>
      </c>
      <c r="B1386">
        <v>5.2</v>
      </c>
    </row>
    <row r="1387" spans="1:2">
      <c r="A1387" t="s">
        <v>24192</v>
      </c>
      <c r="B1387">
        <v>5.2</v>
      </c>
    </row>
    <row r="1388" spans="1:2">
      <c r="A1388" t="s">
        <v>12315</v>
      </c>
      <c r="B1388">
        <v>5.2</v>
      </c>
    </row>
    <row r="1389" spans="1:2">
      <c r="A1389" t="s">
        <v>10399</v>
      </c>
      <c r="B1389">
        <v>5.2</v>
      </c>
    </row>
    <row r="1390" spans="1:2">
      <c r="A1390" t="s">
        <v>6389</v>
      </c>
      <c r="B1390">
        <v>5</v>
      </c>
    </row>
    <row r="1391" spans="1:2">
      <c r="A1391" t="s">
        <v>24192</v>
      </c>
      <c r="B1391">
        <v>5</v>
      </c>
    </row>
    <row r="1392" spans="1:2">
      <c r="A1392" t="s">
        <v>12315</v>
      </c>
      <c r="B1392">
        <v>5</v>
      </c>
    </row>
    <row r="1393" spans="1:2">
      <c r="A1393" t="s">
        <v>10399</v>
      </c>
      <c r="B1393">
        <v>5</v>
      </c>
    </row>
    <row r="1394" spans="1:2">
      <c r="A1394" t="s">
        <v>1666</v>
      </c>
      <c r="B1394">
        <v>7</v>
      </c>
    </row>
    <row r="1395" spans="1:2">
      <c r="A1395" t="s">
        <v>3395</v>
      </c>
      <c r="B1395">
        <v>7</v>
      </c>
    </row>
    <row r="1396" spans="1:2">
      <c r="A1396" t="s">
        <v>19694</v>
      </c>
      <c r="B1396">
        <v>7</v>
      </c>
    </row>
    <row r="1397" spans="1:2">
      <c r="A1397" t="s">
        <v>1321</v>
      </c>
      <c r="B1397">
        <v>6.1</v>
      </c>
    </row>
    <row r="1398" spans="1:2">
      <c r="A1398" t="s">
        <v>1666</v>
      </c>
      <c r="B1398">
        <v>6.1</v>
      </c>
    </row>
    <row r="1399" spans="1:2">
      <c r="A1399" t="s">
        <v>10399</v>
      </c>
      <c r="B1399">
        <v>6.1</v>
      </c>
    </row>
    <row r="1400" spans="1:2">
      <c r="A1400" t="s">
        <v>1666</v>
      </c>
      <c r="B1400">
        <v>7.4</v>
      </c>
    </row>
    <row r="1401" spans="1:2">
      <c r="A1401" t="s">
        <v>3395</v>
      </c>
      <c r="B1401">
        <v>7.4</v>
      </c>
    </row>
    <row r="1402" spans="1:2">
      <c r="A1402" t="s">
        <v>19694</v>
      </c>
      <c r="B1402">
        <v>7.4</v>
      </c>
    </row>
    <row r="1403" spans="1:2">
      <c r="A1403" t="s">
        <v>1666</v>
      </c>
      <c r="B1403">
        <v>7.7</v>
      </c>
    </row>
    <row r="1404" spans="1:2">
      <c r="A1404" t="s">
        <v>3395</v>
      </c>
      <c r="B1404">
        <v>7.7</v>
      </c>
    </row>
    <row r="1405" spans="1:2">
      <c r="A1405" t="s">
        <v>3395</v>
      </c>
      <c r="B1405">
        <v>5</v>
      </c>
    </row>
    <row r="1406" spans="1:2">
      <c r="A1406" t="s">
        <v>3395</v>
      </c>
      <c r="B1406">
        <v>5.8</v>
      </c>
    </row>
    <row r="1407" spans="1:2">
      <c r="A1407" t="s">
        <v>1666</v>
      </c>
      <c r="B1407">
        <v>3.2</v>
      </c>
    </row>
    <row r="1408" spans="1:2">
      <c r="A1408" t="s">
        <v>3395</v>
      </c>
      <c r="B1408">
        <v>7.2</v>
      </c>
    </row>
    <row r="1409" spans="1:2">
      <c r="A1409" t="s">
        <v>18072</v>
      </c>
      <c r="B1409">
        <v>7.2</v>
      </c>
    </row>
    <row r="1410" spans="1:2">
      <c r="A1410" t="s">
        <v>14994</v>
      </c>
      <c r="B1410">
        <v>7.2</v>
      </c>
    </row>
    <row r="1411" spans="1:2">
      <c r="A1411" t="s">
        <v>11512</v>
      </c>
      <c r="B1411">
        <v>3.7</v>
      </c>
    </row>
    <row r="1412" spans="1:2">
      <c r="A1412" t="s">
        <v>1666</v>
      </c>
      <c r="B1412">
        <v>5.4</v>
      </c>
    </row>
    <row r="1413" spans="1:2">
      <c r="A1413" t="s">
        <v>1666</v>
      </c>
      <c r="B1413">
        <v>6.6</v>
      </c>
    </row>
    <row r="1414" spans="1:2">
      <c r="A1414" t="s">
        <v>3395</v>
      </c>
      <c r="B1414">
        <v>4.2</v>
      </c>
    </row>
    <row r="1415" spans="1:2">
      <c r="A1415" t="s">
        <v>1666</v>
      </c>
      <c r="B1415">
        <v>6.3</v>
      </c>
    </row>
    <row r="1416" spans="1:2">
      <c r="A1416" t="s">
        <v>949</v>
      </c>
      <c r="B1416">
        <v>4.8</v>
      </c>
    </row>
    <row r="1417" spans="1:2">
      <c r="A1417" t="s">
        <v>1262</v>
      </c>
      <c r="B1417">
        <v>4.8</v>
      </c>
    </row>
    <row r="1418" spans="1:2">
      <c r="A1418" t="s">
        <v>3395</v>
      </c>
      <c r="B1418">
        <v>6.8</v>
      </c>
    </row>
    <row r="1419" spans="1:2">
      <c r="A1419" t="s">
        <v>1262</v>
      </c>
      <c r="B1419">
        <v>6.8</v>
      </c>
    </row>
    <row r="1420" spans="1:2">
      <c r="A1420" t="s">
        <v>19694</v>
      </c>
      <c r="B1420">
        <v>6.8</v>
      </c>
    </row>
    <row r="1421" spans="1:2">
      <c r="A1421" t="s">
        <v>1321</v>
      </c>
      <c r="B1421">
        <v>5.0999999999999996</v>
      </c>
    </row>
    <row r="1422" spans="1:2">
      <c r="A1422" t="s">
        <v>1666</v>
      </c>
      <c r="B1422">
        <v>6.1</v>
      </c>
    </row>
    <row r="1423" spans="1:2">
      <c r="A1423" t="s">
        <v>3395</v>
      </c>
      <c r="B1423">
        <v>6.1</v>
      </c>
    </row>
    <row r="1424" spans="1:2">
      <c r="A1424" t="s">
        <v>1262</v>
      </c>
      <c r="B1424">
        <v>6.1</v>
      </c>
    </row>
    <row r="1425" spans="1:2">
      <c r="A1425" t="s">
        <v>1666</v>
      </c>
      <c r="B1425">
        <v>6.2</v>
      </c>
    </row>
    <row r="1426" spans="1:2">
      <c r="A1426" t="s">
        <v>12021</v>
      </c>
      <c r="B1426">
        <v>6.2</v>
      </c>
    </row>
    <row r="1427" spans="1:2">
      <c r="A1427" t="s">
        <v>12315</v>
      </c>
      <c r="B1427">
        <v>6.2</v>
      </c>
    </row>
    <row r="1428" spans="1:2">
      <c r="A1428" t="s">
        <v>3395</v>
      </c>
      <c r="B1428">
        <v>6.6</v>
      </c>
    </row>
    <row r="1429" spans="1:2">
      <c r="A1429" t="s">
        <v>24191</v>
      </c>
      <c r="B1429">
        <v>7.2</v>
      </c>
    </row>
    <row r="1430" spans="1:2">
      <c r="A1430" t="s">
        <v>3395</v>
      </c>
      <c r="B1430">
        <v>7.2</v>
      </c>
    </row>
    <row r="1431" spans="1:2">
      <c r="A1431" t="s">
        <v>24197</v>
      </c>
      <c r="B1431">
        <v>7.2</v>
      </c>
    </row>
    <row r="1432" spans="1:2">
      <c r="A1432" t="s">
        <v>3395</v>
      </c>
      <c r="B1432">
        <v>6</v>
      </c>
    </row>
    <row r="1433" spans="1:2">
      <c r="A1433" t="s">
        <v>6389</v>
      </c>
      <c r="B1433">
        <v>6</v>
      </c>
    </row>
    <row r="1434" spans="1:2">
      <c r="A1434" t="s">
        <v>24192</v>
      </c>
      <c r="B1434">
        <v>6</v>
      </c>
    </row>
    <row r="1435" spans="1:2">
      <c r="A1435" t="s">
        <v>12315</v>
      </c>
      <c r="B1435">
        <v>6</v>
      </c>
    </row>
    <row r="1436" spans="1:2">
      <c r="A1436" t="s">
        <v>10399</v>
      </c>
      <c r="B1436">
        <v>6</v>
      </c>
    </row>
    <row r="1437" spans="1:2">
      <c r="A1437" t="s">
        <v>1666</v>
      </c>
      <c r="B1437">
        <v>4.5999999999999996</v>
      </c>
    </row>
    <row r="1438" spans="1:2">
      <c r="A1438" t="s">
        <v>6389</v>
      </c>
      <c r="B1438">
        <v>4.5999999999999996</v>
      </c>
    </row>
    <row r="1439" spans="1:2">
      <c r="A1439" t="s">
        <v>66</v>
      </c>
      <c r="B1439">
        <v>5.0999999999999996</v>
      </c>
    </row>
    <row r="1440" spans="1:2">
      <c r="A1440" t="s">
        <v>13290</v>
      </c>
      <c r="B1440">
        <v>5.3</v>
      </c>
    </row>
    <row r="1441" spans="1:2">
      <c r="A1441" t="s">
        <v>1666</v>
      </c>
      <c r="B1441">
        <v>5.3</v>
      </c>
    </row>
    <row r="1442" spans="1:2">
      <c r="A1442" t="s">
        <v>19694</v>
      </c>
      <c r="B1442">
        <v>5.3</v>
      </c>
    </row>
    <row r="1443" spans="1:2">
      <c r="A1443" t="s">
        <v>1666</v>
      </c>
      <c r="B1443">
        <v>6.2</v>
      </c>
    </row>
    <row r="1444" spans="1:2">
      <c r="A1444" t="s">
        <v>3395</v>
      </c>
      <c r="B1444">
        <v>5.9</v>
      </c>
    </row>
    <row r="1445" spans="1:2">
      <c r="A1445" t="s">
        <v>24192</v>
      </c>
      <c r="B1445">
        <v>5.9</v>
      </c>
    </row>
    <row r="1446" spans="1:2">
      <c r="A1446" t="s">
        <v>10399</v>
      </c>
      <c r="B1446">
        <v>5.9</v>
      </c>
    </row>
    <row r="1447" spans="1:2">
      <c r="A1447" t="s">
        <v>1666</v>
      </c>
      <c r="B1447">
        <v>6.7</v>
      </c>
    </row>
    <row r="1448" spans="1:2">
      <c r="A1448" t="s">
        <v>19694</v>
      </c>
      <c r="B1448">
        <v>6.7</v>
      </c>
    </row>
    <row r="1449" spans="1:2">
      <c r="A1449" t="s">
        <v>1666</v>
      </c>
      <c r="B1449">
        <v>5.4</v>
      </c>
    </row>
    <row r="1450" spans="1:2">
      <c r="A1450" t="s">
        <v>24191</v>
      </c>
      <c r="B1450">
        <v>5.4</v>
      </c>
    </row>
    <row r="1451" spans="1:2">
      <c r="A1451" t="s">
        <v>10399</v>
      </c>
      <c r="B1451">
        <v>5.4</v>
      </c>
    </row>
    <row r="1452" spans="1:2">
      <c r="A1452" t="s">
        <v>1666</v>
      </c>
      <c r="B1452">
        <v>5.0999999999999996</v>
      </c>
    </row>
    <row r="1453" spans="1:2">
      <c r="A1453" t="s">
        <v>3395</v>
      </c>
      <c r="B1453">
        <v>5.0999999999999996</v>
      </c>
    </row>
    <row r="1454" spans="1:2">
      <c r="A1454" t="s">
        <v>18072</v>
      </c>
      <c r="B1454">
        <v>5.0999999999999996</v>
      </c>
    </row>
    <row r="1455" spans="1:2">
      <c r="A1455" t="s">
        <v>1262</v>
      </c>
      <c r="B1455">
        <v>5.0999999999999996</v>
      </c>
    </row>
    <row r="1456" spans="1:2">
      <c r="A1456" t="s">
        <v>12315</v>
      </c>
      <c r="B1456">
        <v>5.0999999999999996</v>
      </c>
    </row>
    <row r="1457" spans="1:2">
      <c r="A1457" t="s">
        <v>949</v>
      </c>
      <c r="B1457">
        <v>5.3</v>
      </c>
    </row>
    <row r="1458" spans="1:2">
      <c r="A1458" t="s">
        <v>1666</v>
      </c>
      <c r="B1458">
        <v>5.3</v>
      </c>
    </row>
    <row r="1459" spans="1:2">
      <c r="A1459" t="s">
        <v>1666</v>
      </c>
      <c r="B1459">
        <v>5.4</v>
      </c>
    </row>
    <row r="1460" spans="1:2">
      <c r="A1460" t="s">
        <v>1262</v>
      </c>
      <c r="B1460">
        <v>5.4</v>
      </c>
    </row>
    <row r="1461" spans="1:2">
      <c r="A1461" t="s">
        <v>1666</v>
      </c>
      <c r="B1461">
        <v>5.8</v>
      </c>
    </row>
    <row r="1462" spans="1:2">
      <c r="A1462" t="s">
        <v>19694</v>
      </c>
      <c r="B1462">
        <v>5.8</v>
      </c>
    </row>
    <row r="1463" spans="1:2">
      <c r="A1463" t="s">
        <v>3395</v>
      </c>
      <c r="B1463">
        <v>8</v>
      </c>
    </row>
    <row r="1464" spans="1:2">
      <c r="A1464" t="s">
        <v>19694</v>
      </c>
      <c r="B1464">
        <v>8</v>
      </c>
    </row>
    <row r="1465" spans="1:2">
      <c r="A1465" t="s">
        <v>12315</v>
      </c>
      <c r="B1465">
        <v>8</v>
      </c>
    </row>
    <row r="1466" spans="1:2">
      <c r="A1466" t="s">
        <v>949</v>
      </c>
      <c r="B1466">
        <v>6.2</v>
      </c>
    </row>
    <row r="1467" spans="1:2">
      <c r="A1467" t="s">
        <v>1666</v>
      </c>
      <c r="B1467">
        <v>6.2</v>
      </c>
    </row>
    <row r="1468" spans="1:2">
      <c r="A1468" t="s">
        <v>18072</v>
      </c>
      <c r="B1468">
        <v>6.2</v>
      </c>
    </row>
    <row r="1469" spans="1:2">
      <c r="A1469" t="s">
        <v>1262</v>
      </c>
      <c r="B1469">
        <v>6.2</v>
      </c>
    </row>
    <row r="1470" spans="1:2">
      <c r="A1470" t="s">
        <v>12021</v>
      </c>
      <c r="B1470">
        <v>6.2</v>
      </c>
    </row>
    <row r="1471" spans="1:2">
      <c r="A1471" t="s">
        <v>12315</v>
      </c>
      <c r="B1471">
        <v>6.2</v>
      </c>
    </row>
    <row r="1472" spans="1:2">
      <c r="A1472" t="s">
        <v>6389</v>
      </c>
      <c r="B1472">
        <v>5.5</v>
      </c>
    </row>
    <row r="1473" spans="1:2">
      <c r="A1473" t="s">
        <v>10399</v>
      </c>
      <c r="B1473">
        <v>5.5</v>
      </c>
    </row>
    <row r="1474" spans="1:2">
      <c r="A1474" t="s">
        <v>1666</v>
      </c>
      <c r="B1474">
        <v>5.6</v>
      </c>
    </row>
    <row r="1475" spans="1:2">
      <c r="A1475" t="s">
        <v>12315</v>
      </c>
      <c r="B1475">
        <v>5.6</v>
      </c>
    </row>
    <row r="1476" spans="1:2">
      <c r="A1476" t="s">
        <v>1321</v>
      </c>
      <c r="B1476">
        <v>5.7</v>
      </c>
    </row>
    <row r="1477" spans="1:2">
      <c r="A1477" t="s">
        <v>949</v>
      </c>
      <c r="B1477">
        <v>5.7</v>
      </c>
    </row>
    <row r="1478" spans="1:2">
      <c r="A1478" t="s">
        <v>10399</v>
      </c>
      <c r="B1478">
        <v>5.7</v>
      </c>
    </row>
    <row r="1479" spans="1:2">
      <c r="A1479" t="s">
        <v>24190</v>
      </c>
      <c r="B1479">
        <v>5.7</v>
      </c>
    </row>
    <row r="1480" spans="1:2">
      <c r="A1480" t="s">
        <v>949</v>
      </c>
      <c r="B1480">
        <v>7</v>
      </c>
    </row>
    <row r="1481" spans="1:2">
      <c r="A1481" t="s">
        <v>11512</v>
      </c>
      <c r="B1481">
        <v>7</v>
      </c>
    </row>
    <row r="1482" spans="1:2">
      <c r="A1482" t="s">
        <v>1666</v>
      </c>
      <c r="B1482">
        <v>7</v>
      </c>
    </row>
    <row r="1483" spans="1:2">
      <c r="A1483" t="s">
        <v>18072</v>
      </c>
      <c r="B1483">
        <v>7</v>
      </c>
    </row>
    <row r="1484" spans="1:2">
      <c r="A1484" t="s">
        <v>1262</v>
      </c>
      <c r="B1484">
        <v>7</v>
      </c>
    </row>
    <row r="1485" spans="1:2">
      <c r="A1485" t="s">
        <v>1666</v>
      </c>
      <c r="B1485">
        <v>6.2</v>
      </c>
    </row>
    <row r="1486" spans="1:2">
      <c r="A1486" t="s">
        <v>24191</v>
      </c>
      <c r="B1486">
        <v>6.2</v>
      </c>
    </row>
    <row r="1487" spans="1:2">
      <c r="A1487" t="s">
        <v>10399</v>
      </c>
      <c r="B1487">
        <v>6.2</v>
      </c>
    </row>
    <row r="1488" spans="1:2">
      <c r="A1488" t="s">
        <v>949</v>
      </c>
      <c r="B1488">
        <v>4.4000000000000004</v>
      </c>
    </row>
    <row r="1489" spans="1:2">
      <c r="A1489" t="s">
        <v>11512</v>
      </c>
      <c r="B1489">
        <v>4.4000000000000004</v>
      </c>
    </row>
    <row r="1490" spans="1:2">
      <c r="A1490" t="s">
        <v>1666</v>
      </c>
      <c r="B1490">
        <v>4.4000000000000004</v>
      </c>
    </row>
    <row r="1491" spans="1:2">
      <c r="A1491" t="s">
        <v>18072</v>
      </c>
      <c r="B1491">
        <v>4.4000000000000004</v>
      </c>
    </row>
    <row r="1492" spans="1:2">
      <c r="A1492" t="s">
        <v>1262</v>
      </c>
      <c r="B1492">
        <v>4.4000000000000004</v>
      </c>
    </row>
    <row r="1493" spans="1:2">
      <c r="A1493" t="s">
        <v>12021</v>
      </c>
      <c r="B1493">
        <v>4.4000000000000004</v>
      </c>
    </row>
    <row r="1494" spans="1:2">
      <c r="A1494" t="s">
        <v>1666</v>
      </c>
      <c r="B1494">
        <v>4.5999999999999996</v>
      </c>
    </row>
    <row r="1495" spans="1:2">
      <c r="A1495" t="s">
        <v>18072</v>
      </c>
      <c r="B1495">
        <v>4.5999999999999996</v>
      </c>
    </row>
    <row r="1496" spans="1:2">
      <c r="A1496" t="s">
        <v>1262</v>
      </c>
      <c r="B1496">
        <v>4.5999999999999996</v>
      </c>
    </row>
    <row r="1497" spans="1:2">
      <c r="A1497" t="s">
        <v>1666</v>
      </c>
      <c r="B1497">
        <v>5</v>
      </c>
    </row>
    <row r="1498" spans="1:2">
      <c r="A1498" t="s">
        <v>6389</v>
      </c>
      <c r="B1498">
        <v>5</v>
      </c>
    </row>
    <row r="1499" spans="1:2">
      <c r="A1499" t="s">
        <v>1666</v>
      </c>
      <c r="B1499">
        <v>4.5</v>
      </c>
    </row>
    <row r="1500" spans="1:2">
      <c r="A1500" t="s">
        <v>1666</v>
      </c>
      <c r="B1500">
        <v>4.2</v>
      </c>
    </row>
    <row r="1501" spans="1:2">
      <c r="A1501" t="s">
        <v>18072</v>
      </c>
      <c r="B1501">
        <v>4.2</v>
      </c>
    </row>
    <row r="1502" spans="1:2">
      <c r="A1502" t="s">
        <v>1321</v>
      </c>
      <c r="B1502">
        <v>5.2</v>
      </c>
    </row>
    <row r="1503" spans="1:2">
      <c r="A1503" t="s">
        <v>1666</v>
      </c>
      <c r="B1503">
        <v>5.2</v>
      </c>
    </row>
    <row r="1504" spans="1:2">
      <c r="A1504" t="s">
        <v>18072</v>
      </c>
      <c r="B1504">
        <v>5.2</v>
      </c>
    </row>
    <row r="1505" spans="1:2">
      <c r="A1505" t="s">
        <v>1262</v>
      </c>
      <c r="B1505">
        <v>5.2</v>
      </c>
    </row>
    <row r="1506" spans="1:2">
      <c r="A1506" t="s">
        <v>1666</v>
      </c>
      <c r="B1506">
        <v>7.7</v>
      </c>
    </row>
    <row r="1507" spans="1:2">
      <c r="A1507" t="s">
        <v>17361</v>
      </c>
      <c r="B1507">
        <v>7.7</v>
      </c>
    </row>
    <row r="1508" spans="1:2">
      <c r="A1508" t="s">
        <v>1666</v>
      </c>
      <c r="B1508">
        <v>6.6</v>
      </c>
    </row>
    <row r="1509" spans="1:2">
      <c r="A1509" t="s">
        <v>66</v>
      </c>
      <c r="B1509">
        <v>6.6</v>
      </c>
    </row>
    <row r="1510" spans="1:2">
      <c r="A1510" t="s">
        <v>1321</v>
      </c>
      <c r="B1510">
        <v>4.8</v>
      </c>
    </row>
    <row r="1511" spans="1:2">
      <c r="A1511" t="s">
        <v>949</v>
      </c>
      <c r="B1511">
        <v>4.8</v>
      </c>
    </row>
    <row r="1512" spans="1:2">
      <c r="A1512" t="s">
        <v>24191</v>
      </c>
      <c r="B1512">
        <v>5.5</v>
      </c>
    </row>
    <row r="1513" spans="1:2">
      <c r="A1513" t="s">
        <v>3395</v>
      </c>
      <c r="B1513">
        <v>5.5</v>
      </c>
    </row>
    <row r="1514" spans="1:2">
      <c r="A1514" t="s">
        <v>10399</v>
      </c>
      <c r="B1514">
        <v>5.5</v>
      </c>
    </row>
    <row r="1515" spans="1:2">
      <c r="A1515" t="s">
        <v>1666</v>
      </c>
      <c r="B1515">
        <v>8.6999999999999993</v>
      </c>
    </row>
    <row r="1516" spans="1:2">
      <c r="A1516" t="s">
        <v>6389</v>
      </c>
      <c r="B1516">
        <v>8.6999999999999993</v>
      </c>
    </row>
    <row r="1517" spans="1:2">
      <c r="A1517" t="s">
        <v>10399</v>
      </c>
      <c r="B1517">
        <v>8.6999999999999993</v>
      </c>
    </row>
    <row r="1518" spans="1:2">
      <c r="A1518" t="s">
        <v>949</v>
      </c>
      <c r="B1518">
        <v>5.2</v>
      </c>
    </row>
    <row r="1519" spans="1:2">
      <c r="A1519" t="s">
        <v>11512</v>
      </c>
      <c r="B1519">
        <v>5.2</v>
      </c>
    </row>
    <row r="1520" spans="1:2">
      <c r="A1520" t="s">
        <v>18072</v>
      </c>
      <c r="B1520">
        <v>5.2</v>
      </c>
    </row>
    <row r="1521" spans="1:2">
      <c r="A1521" t="s">
        <v>1666</v>
      </c>
      <c r="B1521">
        <v>8.6</v>
      </c>
    </row>
    <row r="1522" spans="1:2">
      <c r="A1522" t="s">
        <v>3395</v>
      </c>
      <c r="B1522">
        <v>8.6</v>
      </c>
    </row>
    <row r="1523" spans="1:2">
      <c r="A1523" t="s">
        <v>18072</v>
      </c>
      <c r="B1523">
        <v>8.6</v>
      </c>
    </row>
    <row r="1524" spans="1:2">
      <c r="A1524" t="s">
        <v>1321</v>
      </c>
      <c r="B1524">
        <v>6.1</v>
      </c>
    </row>
    <row r="1525" spans="1:2">
      <c r="A1525" t="s">
        <v>949</v>
      </c>
      <c r="B1525">
        <v>6.1</v>
      </c>
    </row>
    <row r="1526" spans="1:2">
      <c r="A1526" t="s">
        <v>1666</v>
      </c>
      <c r="B1526">
        <v>6.1</v>
      </c>
    </row>
    <row r="1527" spans="1:2">
      <c r="A1527" t="s">
        <v>3395</v>
      </c>
      <c r="B1527">
        <v>5.8</v>
      </c>
    </row>
    <row r="1528" spans="1:2">
      <c r="A1528" t="s">
        <v>6389</v>
      </c>
      <c r="B1528">
        <v>5.8</v>
      </c>
    </row>
    <row r="1529" spans="1:2">
      <c r="A1529" t="s">
        <v>24192</v>
      </c>
      <c r="B1529">
        <v>5.8</v>
      </c>
    </row>
    <row r="1530" spans="1:2">
      <c r="A1530" t="s">
        <v>1262</v>
      </c>
      <c r="B1530">
        <v>5.4</v>
      </c>
    </row>
    <row r="1531" spans="1:2">
      <c r="A1531" t="s">
        <v>6389</v>
      </c>
      <c r="B1531">
        <v>5.4</v>
      </c>
    </row>
    <row r="1532" spans="1:2">
      <c r="A1532" t="s">
        <v>6389</v>
      </c>
      <c r="B1532">
        <v>3.9</v>
      </c>
    </row>
    <row r="1533" spans="1:2">
      <c r="A1533" t="s">
        <v>24192</v>
      </c>
      <c r="B1533">
        <v>3.9</v>
      </c>
    </row>
    <row r="1534" spans="1:2">
      <c r="A1534" t="s">
        <v>1262</v>
      </c>
      <c r="B1534">
        <v>6.5</v>
      </c>
    </row>
    <row r="1535" spans="1:2">
      <c r="A1535" t="s">
        <v>6389</v>
      </c>
      <c r="B1535">
        <v>6.5</v>
      </c>
    </row>
    <row r="1536" spans="1:2">
      <c r="A1536" t="s">
        <v>1666</v>
      </c>
      <c r="B1536">
        <v>5.7</v>
      </c>
    </row>
    <row r="1537" spans="1:2">
      <c r="A1537" t="s">
        <v>1666</v>
      </c>
      <c r="B1537">
        <v>3.8</v>
      </c>
    </row>
    <row r="1538" spans="1:2">
      <c r="A1538" t="s">
        <v>19694</v>
      </c>
      <c r="B1538">
        <v>3.8</v>
      </c>
    </row>
    <row r="1539" spans="1:2">
      <c r="A1539" t="s">
        <v>24194</v>
      </c>
      <c r="B1539">
        <v>3.8</v>
      </c>
    </row>
    <row r="1540" spans="1:2">
      <c r="A1540" t="s">
        <v>6389</v>
      </c>
      <c r="B1540">
        <v>5</v>
      </c>
    </row>
    <row r="1541" spans="1:2">
      <c r="A1541" t="s">
        <v>10399</v>
      </c>
      <c r="B1541">
        <v>5</v>
      </c>
    </row>
    <row r="1542" spans="1:2">
      <c r="A1542" t="s">
        <v>1321</v>
      </c>
      <c r="B1542">
        <v>5.0999999999999996</v>
      </c>
    </row>
    <row r="1543" spans="1:2">
      <c r="A1543" t="s">
        <v>1666</v>
      </c>
      <c r="B1543">
        <v>5.0999999999999996</v>
      </c>
    </row>
    <row r="1544" spans="1:2">
      <c r="A1544" t="s">
        <v>24191</v>
      </c>
      <c r="B1544">
        <v>5.0999999999999996</v>
      </c>
    </row>
    <row r="1545" spans="1:2">
      <c r="A1545" t="s">
        <v>1666</v>
      </c>
      <c r="B1545">
        <v>5.3</v>
      </c>
    </row>
    <row r="1546" spans="1:2">
      <c r="A1546" t="s">
        <v>19694</v>
      </c>
      <c r="B1546">
        <v>5.3</v>
      </c>
    </row>
    <row r="1547" spans="1:2">
      <c r="A1547" t="s">
        <v>1321</v>
      </c>
      <c r="B1547">
        <v>6.3</v>
      </c>
    </row>
    <row r="1548" spans="1:2">
      <c r="A1548" t="s">
        <v>24191</v>
      </c>
      <c r="B1548">
        <v>6.3</v>
      </c>
    </row>
    <row r="1549" spans="1:2">
      <c r="A1549" t="s">
        <v>10399</v>
      </c>
      <c r="B1549">
        <v>6.3</v>
      </c>
    </row>
    <row r="1550" spans="1:2">
      <c r="A1550" t="s">
        <v>11512</v>
      </c>
      <c r="B1550">
        <v>6.8</v>
      </c>
    </row>
    <row r="1551" spans="1:2">
      <c r="A1551" t="s">
        <v>1666</v>
      </c>
      <c r="B1551">
        <v>6.8</v>
      </c>
    </row>
    <row r="1552" spans="1:2">
      <c r="A1552" t="s">
        <v>18072</v>
      </c>
      <c r="B1552">
        <v>6.8</v>
      </c>
    </row>
    <row r="1553" spans="1:2">
      <c r="A1553" t="s">
        <v>1666</v>
      </c>
      <c r="B1553">
        <v>7.4</v>
      </c>
    </row>
    <row r="1554" spans="1:2">
      <c r="A1554" t="s">
        <v>1321</v>
      </c>
      <c r="B1554">
        <v>7.6</v>
      </c>
    </row>
    <row r="1555" spans="1:2">
      <c r="A1555" t="s">
        <v>949</v>
      </c>
      <c r="B1555">
        <v>7.6</v>
      </c>
    </row>
    <row r="1556" spans="1:2">
      <c r="A1556" t="s">
        <v>12315</v>
      </c>
      <c r="B1556">
        <v>7.6</v>
      </c>
    </row>
    <row r="1557" spans="1:2">
      <c r="A1557" t="s">
        <v>10399</v>
      </c>
      <c r="B1557">
        <v>7.6</v>
      </c>
    </row>
    <row r="1558" spans="1:2">
      <c r="A1558" t="s">
        <v>6389</v>
      </c>
      <c r="B1558">
        <v>7.2</v>
      </c>
    </row>
    <row r="1559" spans="1:2">
      <c r="A1559" t="s">
        <v>6389</v>
      </c>
      <c r="B1559">
        <v>7.2</v>
      </c>
    </row>
    <row r="1560" spans="1:2">
      <c r="A1560" t="s">
        <v>1321</v>
      </c>
      <c r="B1560">
        <v>6.3</v>
      </c>
    </row>
    <row r="1561" spans="1:2">
      <c r="A1561" t="s">
        <v>949</v>
      </c>
      <c r="B1561">
        <v>6.3</v>
      </c>
    </row>
    <row r="1562" spans="1:2">
      <c r="A1562" t="s">
        <v>11512</v>
      </c>
      <c r="B1562">
        <v>6.3</v>
      </c>
    </row>
    <row r="1563" spans="1:2">
      <c r="A1563" t="s">
        <v>1666</v>
      </c>
      <c r="B1563">
        <v>6.3</v>
      </c>
    </row>
    <row r="1564" spans="1:2">
      <c r="A1564" t="s">
        <v>18072</v>
      </c>
      <c r="B1564">
        <v>6.3</v>
      </c>
    </row>
    <row r="1565" spans="1:2">
      <c r="A1565" t="s">
        <v>1262</v>
      </c>
      <c r="B1565">
        <v>6.3</v>
      </c>
    </row>
    <row r="1566" spans="1:2">
      <c r="A1566" t="s">
        <v>12315</v>
      </c>
      <c r="B1566">
        <v>6.3</v>
      </c>
    </row>
    <row r="1567" spans="1:2">
      <c r="A1567" t="s">
        <v>1666</v>
      </c>
      <c r="B1567">
        <v>6.3</v>
      </c>
    </row>
    <row r="1568" spans="1:2">
      <c r="A1568" t="s">
        <v>1321</v>
      </c>
      <c r="B1568">
        <v>3.3</v>
      </c>
    </row>
    <row r="1569" spans="1:2">
      <c r="A1569" t="s">
        <v>24191</v>
      </c>
      <c r="B1569">
        <v>3.3</v>
      </c>
    </row>
    <row r="1570" spans="1:2">
      <c r="A1570" t="s">
        <v>1262</v>
      </c>
      <c r="B1570">
        <v>3.3</v>
      </c>
    </row>
    <row r="1571" spans="1:2">
      <c r="A1571" t="s">
        <v>19694</v>
      </c>
      <c r="B1571">
        <v>3.3</v>
      </c>
    </row>
    <row r="1572" spans="1:2">
      <c r="A1572" t="s">
        <v>10399</v>
      </c>
      <c r="B1572">
        <v>3.3</v>
      </c>
    </row>
    <row r="1573" spans="1:2">
      <c r="A1573" t="s">
        <v>1321</v>
      </c>
      <c r="B1573">
        <v>5.7</v>
      </c>
    </row>
    <row r="1574" spans="1:2">
      <c r="A1574" t="s">
        <v>1262</v>
      </c>
      <c r="B1574">
        <v>5.7</v>
      </c>
    </row>
    <row r="1575" spans="1:2">
      <c r="A1575" t="s">
        <v>6389</v>
      </c>
      <c r="B1575">
        <v>5.7</v>
      </c>
    </row>
    <row r="1576" spans="1:2">
      <c r="A1576" t="s">
        <v>12315</v>
      </c>
      <c r="B1576">
        <v>5.7</v>
      </c>
    </row>
    <row r="1577" spans="1:2">
      <c r="A1577" t="s">
        <v>10399</v>
      </c>
      <c r="B1577">
        <v>5.7</v>
      </c>
    </row>
    <row r="1578" spans="1:2">
      <c r="A1578" t="s">
        <v>6389</v>
      </c>
      <c r="B1578">
        <v>6.1</v>
      </c>
    </row>
    <row r="1579" spans="1:2">
      <c r="A1579" t="s">
        <v>24192</v>
      </c>
      <c r="B1579">
        <v>6.1</v>
      </c>
    </row>
    <row r="1580" spans="1:2">
      <c r="A1580" t="s">
        <v>10399</v>
      </c>
      <c r="B1580">
        <v>6.1</v>
      </c>
    </row>
    <row r="1581" spans="1:2">
      <c r="A1581" t="s">
        <v>949</v>
      </c>
      <c r="B1581">
        <v>7.4</v>
      </c>
    </row>
    <row r="1582" spans="1:2">
      <c r="A1582" t="s">
        <v>11512</v>
      </c>
      <c r="B1582">
        <v>7.4</v>
      </c>
    </row>
    <row r="1583" spans="1:2">
      <c r="A1583" t="s">
        <v>1666</v>
      </c>
      <c r="B1583">
        <v>7.4</v>
      </c>
    </row>
    <row r="1584" spans="1:2">
      <c r="A1584" t="s">
        <v>11512</v>
      </c>
      <c r="B1584">
        <v>7.7</v>
      </c>
    </row>
    <row r="1585" spans="1:2">
      <c r="A1585" t="s">
        <v>1666</v>
      </c>
      <c r="B1585">
        <v>7.7</v>
      </c>
    </row>
    <row r="1586" spans="1:2">
      <c r="A1586" t="s">
        <v>18072</v>
      </c>
      <c r="B1586">
        <v>7.7</v>
      </c>
    </row>
    <row r="1587" spans="1:2">
      <c r="A1587" t="s">
        <v>3395</v>
      </c>
      <c r="B1587">
        <v>5.6</v>
      </c>
    </row>
    <row r="1588" spans="1:2">
      <c r="A1588" t="s">
        <v>6389</v>
      </c>
      <c r="B1588">
        <v>5.6</v>
      </c>
    </row>
    <row r="1589" spans="1:2">
      <c r="A1589" t="s">
        <v>10399</v>
      </c>
      <c r="B1589">
        <v>5.6</v>
      </c>
    </row>
    <row r="1590" spans="1:2">
      <c r="A1590" t="s">
        <v>949</v>
      </c>
      <c r="B1590">
        <v>7.8</v>
      </c>
    </row>
    <row r="1591" spans="1:2">
      <c r="A1591" t="s">
        <v>11512</v>
      </c>
      <c r="B1591">
        <v>7.8</v>
      </c>
    </row>
    <row r="1592" spans="1:2">
      <c r="A1592" t="s">
        <v>1666</v>
      </c>
      <c r="B1592">
        <v>7.8</v>
      </c>
    </row>
    <row r="1593" spans="1:2">
      <c r="A1593" t="s">
        <v>24191</v>
      </c>
      <c r="B1593">
        <v>7.8</v>
      </c>
    </row>
    <row r="1594" spans="1:2">
      <c r="A1594" t="s">
        <v>18072</v>
      </c>
      <c r="B1594">
        <v>7.8</v>
      </c>
    </row>
    <row r="1595" spans="1:2">
      <c r="A1595" t="s">
        <v>11512</v>
      </c>
      <c r="B1595">
        <v>7</v>
      </c>
    </row>
    <row r="1596" spans="1:2">
      <c r="A1596" t="s">
        <v>1666</v>
      </c>
      <c r="B1596">
        <v>7</v>
      </c>
    </row>
    <row r="1597" spans="1:2">
      <c r="A1597" t="s">
        <v>18072</v>
      </c>
      <c r="B1597">
        <v>7</v>
      </c>
    </row>
    <row r="1598" spans="1:2">
      <c r="A1598" t="s">
        <v>6389</v>
      </c>
      <c r="B1598">
        <v>7</v>
      </c>
    </row>
    <row r="1599" spans="1:2">
      <c r="A1599" t="s">
        <v>12315</v>
      </c>
      <c r="B1599">
        <v>7</v>
      </c>
    </row>
    <row r="1600" spans="1:2">
      <c r="A1600" t="s">
        <v>3395</v>
      </c>
      <c r="B1600">
        <v>6.1</v>
      </c>
    </row>
    <row r="1601" spans="1:2">
      <c r="A1601" t="s">
        <v>19694</v>
      </c>
      <c r="B1601">
        <v>6.1</v>
      </c>
    </row>
    <row r="1602" spans="1:2">
      <c r="A1602" t="s">
        <v>949</v>
      </c>
      <c r="B1602">
        <v>6.4</v>
      </c>
    </row>
    <row r="1603" spans="1:2">
      <c r="A1603" t="s">
        <v>11512</v>
      </c>
      <c r="B1603">
        <v>6.4</v>
      </c>
    </row>
    <row r="1604" spans="1:2">
      <c r="A1604" t="s">
        <v>18072</v>
      </c>
      <c r="B1604">
        <v>6.4</v>
      </c>
    </row>
    <row r="1605" spans="1:2">
      <c r="A1605" t="s">
        <v>1262</v>
      </c>
      <c r="B1605">
        <v>6.4</v>
      </c>
    </row>
    <row r="1606" spans="1:2">
      <c r="A1606" t="s">
        <v>3395</v>
      </c>
      <c r="B1606">
        <v>5.4</v>
      </c>
    </row>
    <row r="1607" spans="1:2">
      <c r="A1607" t="s">
        <v>10399</v>
      </c>
      <c r="B1607">
        <v>5.4</v>
      </c>
    </row>
    <row r="1608" spans="1:2">
      <c r="A1608" t="s">
        <v>1321</v>
      </c>
      <c r="B1608">
        <v>4.0999999999999996</v>
      </c>
    </row>
    <row r="1609" spans="1:2">
      <c r="A1609" t="s">
        <v>3395</v>
      </c>
      <c r="B1609">
        <v>4.0999999999999996</v>
      </c>
    </row>
    <row r="1610" spans="1:2">
      <c r="A1610" t="s">
        <v>1666</v>
      </c>
      <c r="B1610">
        <v>7</v>
      </c>
    </row>
    <row r="1611" spans="1:2">
      <c r="A1611" t="s">
        <v>3395</v>
      </c>
      <c r="B1611">
        <v>4</v>
      </c>
    </row>
    <row r="1612" spans="1:2">
      <c r="A1612" t="s">
        <v>12021</v>
      </c>
      <c r="B1612">
        <v>4</v>
      </c>
    </row>
    <row r="1613" spans="1:2">
      <c r="A1613" t="s">
        <v>19694</v>
      </c>
      <c r="B1613">
        <v>4</v>
      </c>
    </row>
    <row r="1614" spans="1:2">
      <c r="A1614" t="s">
        <v>3395</v>
      </c>
      <c r="B1614">
        <v>4.8</v>
      </c>
    </row>
    <row r="1615" spans="1:2">
      <c r="A1615" t="s">
        <v>10399</v>
      </c>
      <c r="B1615">
        <v>4.8</v>
      </c>
    </row>
    <row r="1616" spans="1:2">
      <c r="A1616" t="s">
        <v>1321</v>
      </c>
      <c r="B1616">
        <v>3.5</v>
      </c>
    </row>
    <row r="1617" spans="1:2">
      <c r="A1617" t="s">
        <v>10399</v>
      </c>
      <c r="B1617">
        <v>3.5</v>
      </c>
    </row>
    <row r="1618" spans="1:2">
      <c r="A1618" t="s">
        <v>1666</v>
      </c>
      <c r="B1618">
        <v>6.1</v>
      </c>
    </row>
    <row r="1619" spans="1:2">
      <c r="A1619" t="s">
        <v>12021</v>
      </c>
      <c r="B1619">
        <v>6.1</v>
      </c>
    </row>
    <row r="1620" spans="1:2">
      <c r="A1620" t="s">
        <v>1321</v>
      </c>
      <c r="B1620">
        <v>5.6</v>
      </c>
    </row>
    <row r="1621" spans="1:2">
      <c r="A1621" t="s">
        <v>3395</v>
      </c>
      <c r="B1621">
        <v>5.6</v>
      </c>
    </row>
    <row r="1622" spans="1:2">
      <c r="A1622" t="s">
        <v>10399</v>
      </c>
      <c r="B1622">
        <v>5.6</v>
      </c>
    </row>
    <row r="1623" spans="1:2">
      <c r="A1623" t="s">
        <v>10399</v>
      </c>
      <c r="B1623">
        <v>5.2</v>
      </c>
    </row>
    <row r="1624" spans="1:2">
      <c r="A1624" t="s">
        <v>1321</v>
      </c>
      <c r="B1624">
        <v>4.3</v>
      </c>
    </row>
    <row r="1625" spans="1:2">
      <c r="A1625" t="s">
        <v>12315</v>
      </c>
      <c r="B1625">
        <v>4.3</v>
      </c>
    </row>
    <row r="1626" spans="1:2">
      <c r="A1626" t="s">
        <v>1666</v>
      </c>
      <c r="B1626">
        <v>7.3</v>
      </c>
    </row>
    <row r="1627" spans="1:2">
      <c r="A1627" t="s">
        <v>1321</v>
      </c>
      <c r="B1627">
        <v>5.0999999999999996</v>
      </c>
    </row>
    <row r="1628" spans="1:2">
      <c r="A1628" t="s">
        <v>6389</v>
      </c>
      <c r="B1628">
        <v>5.0999999999999996</v>
      </c>
    </row>
    <row r="1629" spans="1:2">
      <c r="A1629" t="s">
        <v>3395</v>
      </c>
      <c r="B1629">
        <v>5.2</v>
      </c>
    </row>
    <row r="1630" spans="1:2">
      <c r="A1630" t="s">
        <v>6389</v>
      </c>
      <c r="B1630">
        <v>4.9000000000000004</v>
      </c>
    </row>
    <row r="1631" spans="1:2">
      <c r="A1631" t="s">
        <v>10399</v>
      </c>
      <c r="B1631">
        <v>4.9000000000000004</v>
      </c>
    </row>
    <row r="1632" spans="1:2">
      <c r="A1632" t="s">
        <v>19694</v>
      </c>
      <c r="B1632">
        <v>6.2</v>
      </c>
    </row>
    <row r="1633" spans="1:2">
      <c r="A1633" t="s">
        <v>1666</v>
      </c>
      <c r="B1633">
        <v>3.4</v>
      </c>
    </row>
    <row r="1634" spans="1:2">
      <c r="A1634" t="s">
        <v>6389</v>
      </c>
      <c r="B1634">
        <v>3.4</v>
      </c>
    </row>
    <row r="1635" spans="1:2">
      <c r="A1635" t="s">
        <v>1666</v>
      </c>
      <c r="B1635">
        <v>6.5</v>
      </c>
    </row>
    <row r="1636" spans="1:2">
      <c r="A1636" t="s">
        <v>19694</v>
      </c>
      <c r="B1636">
        <v>6.5</v>
      </c>
    </row>
    <row r="1637" spans="1:2">
      <c r="A1637" t="s">
        <v>1321</v>
      </c>
      <c r="B1637">
        <v>5.9</v>
      </c>
    </row>
    <row r="1638" spans="1:2">
      <c r="A1638" t="s">
        <v>24191</v>
      </c>
      <c r="B1638">
        <v>5.9</v>
      </c>
    </row>
    <row r="1639" spans="1:2">
      <c r="A1639" t="s">
        <v>3395</v>
      </c>
      <c r="B1639">
        <v>5.9</v>
      </c>
    </row>
    <row r="1640" spans="1:2">
      <c r="A1640" t="s">
        <v>10399</v>
      </c>
      <c r="B1640">
        <v>5.9</v>
      </c>
    </row>
    <row r="1641" spans="1:2">
      <c r="A1641" t="s">
        <v>949</v>
      </c>
      <c r="B1641">
        <v>6.7</v>
      </c>
    </row>
    <row r="1642" spans="1:2">
      <c r="A1642" t="s">
        <v>18072</v>
      </c>
      <c r="B1642">
        <v>6.7</v>
      </c>
    </row>
    <row r="1643" spans="1:2">
      <c r="A1643" t="s">
        <v>1262</v>
      </c>
      <c r="B1643">
        <v>6.7</v>
      </c>
    </row>
    <row r="1644" spans="1:2">
      <c r="A1644" t="s">
        <v>17361</v>
      </c>
      <c r="B1644">
        <v>6.7</v>
      </c>
    </row>
    <row r="1645" spans="1:2">
      <c r="A1645" t="s">
        <v>3395</v>
      </c>
      <c r="B1645">
        <v>6.6</v>
      </c>
    </row>
    <row r="1646" spans="1:2">
      <c r="A1646" t="s">
        <v>1666</v>
      </c>
      <c r="B1646">
        <v>1.9</v>
      </c>
    </row>
    <row r="1647" spans="1:2">
      <c r="A1647" t="s">
        <v>18072</v>
      </c>
      <c r="B1647">
        <v>1.9</v>
      </c>
    </row>
    <row r="1648" spans="1:2">
      <c r="A1648" t="s">
        <v>12315</v>
      </c>
      <c r="B1648">
        <v>1.9</v>
      </c>
    </row>
    <row r="1649" spans="1:2">
      <c r="A1649" t="s">
        <v>1666</v>
      </c>
      <c r="B1649">
        <v>6.1</v>
      </c>
    </row>
    <row r="1650" spans="1:2">
      <c r="A1650" t="s">
        <v>24191</v>
      </c>
      <c r="B1650">
        <v>6.1</v>
      </c>
    </row>
    <row r="1651" spans="1:2">
      <c r="A1651" t="s">
        <v>1666</v>
      </c>
      <c r="B1651">
        <v>6.3</v>
      </c>
    </row>
    <row r="1652" spans="1:2">
      <c r="A1652" t="s">
        <v>3395</v>
      </c>
      <c r="B1652">
        <v>6.3</v>
      </c>
    </row>
    <row r="1653" spans="1:2">
      <c r="A1653" t="s">
        <v>17361</v>
      </c>
      <c r="B1653">
        <v>6.3</v>
      </c>
    </row>
    <row r="1654" spans="1:2">
      <c r="A1654" t="s">
        <v>1666</v>
      </c>
      <c r="B1654">
        <v>4.8</v>
      </c>
    </row>
    <row r="1655" spans="1:2">
      <c r="A1655" t="s">
        <v>1262</v>
      </c>
      <c r="B1655">
        <v>4.8</v>
      </c>
    </row>
    <row r="1656" spans="1:2">
      <c r="A1656" t="s">
        <v>6389</v>
      </c>
      <c r="B1656">
        <v>4.8</v>
      </c>
    </row>
    <row r="1657" spans="1:2">
      <c r="A1657" t="s">
        <v>10399</v>
      </c>
      <c r="B1657">
        <v>4.8</v>
      </c>
    </row>
    <row r="1658" spans="1:2">
      <c r="A1658" t="s">
        <v>66</v>
      </c>
      <c r="B1658">
        <v>7.1</v>
      </c>
    </row>
    <row r="1659" spans="1:2">
      <c r="A1659" t="s">
        <v>1666</v>
      </c>
      <c r="B1659">
        <v>4</v>
      </c>
    </row>
    <row r="1660" spans="1:2">
      <c r="A1660" t="s">
        <v>18072</v>
      </c>
      <c r="B1660">
        <v>4</v>
      </c>
    </row>
    <row r="1661" spans="1:2">
      <c r="A1661" t="s">
        <v>12021</v>
      </c>
      <c r="B1661">
        <v>4</v>
      </c>
    </row>
    <row r="1662" spans="1:2">
      <c r="A1662" t="s">
        <v>17361</v>
      </c>
      <c r="B1662">
        <v>4</v>
      </c>
    </row>
    <row r="1663" spans="1:2">
      <c r="A1663" t="s">
        <v>3395</v>
      </c>
      <c r="B1663">
        <v>6.7</v>
      </c>
    </row>
    <row r="1664" spans="1:2">
      <c r="A1664" t="s">
        <v>1321</v>
      </c>
      <c r="B1664">
        <v>5.3</v>
      </c>
    </row>
    <row r="1665" spans="1:2">
      <c r="A1665" t="s">
        <v>1666</v>
      </c>
      <c r="B1665">
        <v>5.3</v>
      </c>
    </row>
    <row r="1666" spans="1:2">
      <c r="A1666" t="s">
        <v>24191</v>
      </c>
      <c r="B1666">
        <v>5.3</v>
      </c>
    </row>
    <row r="1667" spans="1:2">
      <c r="A1667" t="s">
        <v>10399</v>
      </c>
      <c r="B1667">
        <v>5.3</v>
      </c>
    </row>
    <row r="1668" spans="1:2">
      <c r="A1668" t="s">
        <v>949</v>
      </c>
      <c r="B1668">
        <v>6.3</v>
      </c>
    </row>
    <row r="1669" spans="1:2">
      <c r="A1669" t="s">
        <v>11512</v>
      </c>
      <c r="B1669">
        <v>6.3</v>
      </c>
    </row>
    <row r="1670" spans="1:2">
      <c r="A1670" t="s">
        <v>1666</v>
      </c>
      <c r="B1670">
        <v>6.3</v>
      </c>
    </row>
    <row r="1671" spans="1:2">
      <c r="A1671" t="s">
        <v>18072</v>
      </c>
      <c r="B1671">
        <v>6.3</v>
      </c>
    </row>
    <row r="1672" spans="1:2">
      <c r="A1672" t="s">
        <v>1262</v>
      </c>
      <c r="B1672">
        <v>6.3</v>
      </c>
    </row>
    <row r="1673" spans="1:2">
      <c r="A1673" t="s">
        <v>12315</v>
      </c>
      <c r="B1673">
        <v>6.3</v>
      </c>
    </row>
    <row r="1674" spans="1:2">
      <c r="A1674" t="s">
        <v>24194</v>
      </c>
      <c r="B1674">
        <v>6.3</v>
      </c>
    </row>
    <row r="1675" spans="1:2">
      <c r="A1675" t="s">
        <v>1666</v>
      </c>
      <c r="B1675">
        <v>5.6</v>
      </c>
    </row>
    <row r="1676" spans="1:2">
      <c r="A1676" t="s">
        <v>3395</v>
      </c>
      <c r="B1676">
        <v>5.6</v>
      </c>
    </row>
    <row r="1677" spans="1:2">
      <c r="A1677" t="s">
        <v>19694</v>
      </c>
      <c r="B1677">
        <v>5.6</v>
      </c>
    </row>
    <row r="1678" spans="1:2">
      <c r="A1678" t="s">
        <v>1666</v>
      </c>
      <c r="B1678">
        <v>6.8</v>
      </c>
    </row>
    <row r="1679" spans="1:2">
      <c r="A1679" t="s">
        <v>949</v>
      </c>
      <c r="B1679">
        <v>6.1</v>
      </c>
    </row>
    <row r="1680" spans="1:2">
      <c r="A1680" t="s">
        <v>1666</v>
      </c>
      <c r="B1680">
        <v>6.1</v>
      </c>
    </row>
    <row r="1681" spans="1:2">
      <c r="A1681" t="s">
        <v>3395</v>
      </c>
      <c r="B1681">
        <v>6.1</v>
      </c>
    </row>
    <row r="1682" spans="1:2">
      <c r="A1682" t="s">
        <v>949</v>
      </c>
      <c r="B1682">
        <v>5.6</v>
      </c>
    </row>
    <row r="1683" spans="1:2">
      <c r="A1683" t="s">
        <v>11512</v>
      </c>
      <c r="B1683">
        <v>5.6</v>
      </c>
    </row>
    <row r="1684" spans="1:2">
      <c r="A1684" t="s">
        <v>18072</v>
      </c>
      <c r="B1684">
        <v>5.6</v>
      </c>
    </row>
    <row r="1685" spans="1:2">
      <c r="A1685" t="s">
        <v>1262</v>
      </c>
      <c r="B1685">
        <v>5.6</v>
      </c>
    </row>
    <row r="1686" spans="1:2">
      <c r="A1686" t="s">
        <v>17361</v>
      </c>
      <c r="B1686">
        <v>5.6</v>
      </c>
    </row>
    <row r="1687" spans="1:2">
      <c r="A1687" t="s">
        <v>1666</v>
      </c>
      <c r="B1687">
        <v>5.6</v>
      </c>
    </row>
    <row r="1688" spans="1:2">
      <c r="A1688" t="s">
        <v>24191</v>
      </c>
      <c r="B1688">
        <v>5.6</v>
      </c>
    </row>
    <row r="1689" spans="1:2">
      <c r="A1689" t="s">
        <v>1321</v>
      </c>
      <c r="B1689">
        <v>6.4</v>
      </c>
    </row>
    <row r="1690" spans="1:2">
      <c r="A1690" t="s">
        <v>1666</v>
      </c>
      <c r="B1690">
        <v>6.4</v>
      </c>
    </row>
    <row r="1691" spans="1:2">
      <c r="A1691" t="s">
        <v>24191</v>
      </c>
      <c r="B1691">
        <v>6.4</v>
      </c>
    </row>
    <row r="1692" spans="1:2">
      <c r="A1692" t="s">
        <v>3395</v>
      </c>
      <c r="B1692">
        <v>6.4</v>
      </c>
    </row>
    <row r="1693" spans="1:2">
      <c r="A1693" t="s">
        <v>19694</v>
      </c>
      <c r="B1693">
        <v>6.4</v>
      </c>
    </row>
    <row r="1694" spans="1:2">
      <c r="A1694" t="s">
        <v>10399</v>
      </c>
      <c r="B1694">
        <v>6.4</v>
      </c>
    </row>
    <row r="1695" spans="1:2">
      <c r="A1695" t="s">
        <v>949</v>
      </c>
      <c r="B1695">
        <v>6.1</v>
      </c>
    </row>
    <row r="1696" spans="1:2">
      <c r="A1696" t="s">
        <v>11512</v>
      </c>
      <c r="B1696">
        <v>6.1</v>
      </c>
    </row>
    <row r="1697" spans="1:2">
      <c r="A1697" t="s">
        <v>18072</v>
      </c>
      <c r="B1697">
        <v>6.1</v>
      </c>
    </row>
    <row r="1698" spans="1:2">
      <c r="A1698" t="s">
        <v>3395</v>
      </c>
      <c r="B1698">
        <v>7.2</v>
      </c>
    </row>
    <row r="1699" spans="1:2">
      <c r="A1699" t="s">
        <v>19694</v>
      </c>
      <c r="B1699">
        <v>7.2</v>
      </c>
    </row>
    <row r="1700" spans="1:2">
      <c r="A1700" t="s">
        <v>6389</v>
      </c>
      <c r="B1700">
        <v>4.0999999999999996</v>
      </c>
    </row>
    <row r="1701" spans="1:2">
      <c r="A1701" t="s">
        <v>10399</v>
      </c>
      <c r="B1701">
        <v>4.0999999999999996</v>
      </c>
    </row>
    <row r="1702" spans="1:2">
      <c r="A1702" t="s">
        <v>1666</v>
      </c>
      <c r="B1702">
        <v>7.6</v>
      </c>
    </row>
    <row r="1703" spans="1:2">
      <c r="A1703" t="s">
        <v>1321</v>
      </c>
      <c r="B1703">
        <v>6</v>
      </c>
    </row>
    <row r="1704" spans="1:2">
      <c r="A1704" t="s">
        <v>949</v>
      </c>
      <c r="B1704">
        <v>6</v>
      </c>
    </row>
    <row r="1705" spans="1:2">
      <c r="A1705" t="s">
        <v>1666</v>
      </c>
      <c r="B1705">
        <v>6</v>
      </c>
    </row>
    <row r="1706" spans="1:2">
      <c r="A1706" t="s">
        <v>18072</v>
      </c>
      <c r="B1706">
        <v>6</v>
      </c>
    </row>
    <row r="1707" spans="1:2">
      <c r="A1707" t="s">
        <v>12315</v>
      </c>
      <c r="B1707">
        <v>6</v>
      </c>
    </row>
    <row r="1708" spans="1:2">
      <c r="A1708" t="s">
        <v>949</v>
      </c>
      <c r="B1708">
        <v>5.4</v>
      </c>
    </row>
    <row r="1709" spans="1:2">
      <c r="A1709" t="s">
        <v>1666</v>
      </c>
      <c r="B1709">
        <v>5.4</v>
      </c>
    </row>
    <row r="1710" spans="1:2">
      <c r="A1710" t="s">
        <v>18072</v>
      </c>
      <c r="B1710">
        <v>5.4</v>
      </c>
    </row>
    <row r="1711" spans="1:2">
      <c r="A1711" t="s">
        <v>13290</v>
      </c>
      <c r="B1711">
        <v>7.2</v>
      </c>
    </row>
    <row r="1712" spans="1:2">
      <c r="A1712" t="s">
        <v>66</v>
      </c>
      <c r="B1712">
        <v>7.2</v>
      </c>
    </row>
    <row r="1713" spans="1:2">
      <c r="A1713" t="s">
        <v>1666</v>
      </c>
      <c r="B1713">
        <v>7.3</v>
      </c>
    </row>
    <row r="1714" spans="1:2">
      <c r="A1714" t="s">
        <v>19694</v>
      </c>
      <c r="B1714">
        <v>7.3</v>
      </c>
    </row>
    <row r="1715" spans="1:2">
      <c r="A1715" t="s">
        <v>24194</v>
      </c>
      <c r="B1715">
        <v>7.3</v>
      </c>
    </row>
    <row r="1716" spans="1:2">
      <c r="A1716" t="s">
        <v>1666</v>
      </c>
      <c r="B1716">
        <v>7.5</v>
      </c>
    </row>
    <row r="1717" spans="1:2">
      <c r="A1717" t="s">
        <v>3395</v>
      </c>
      <c r="B1717">
        <v>7.5</v>
      </c>
    </row>
    <row r="1718" spans="1:2">
      <c r="A1718" t="s">
        <v>1666</v>
      </c>
      <c r="B1718">
        <v>4.9000000000000004</v>
      </c>
    </row>
    <row r="1719" spans="1:2">
      <c r="A1719" t="s">
        <v>24191</v>
      </c>
      <c r="B1719">
        <v>4.9000000000000004</v>
      </c>
    </row>
    <row r="1720" spans="1:2">
      <c r="A1720" t="s">
        <v>1321</v>
      </c>
      <c r="B1720">
        <v>6.1</v>
      </c>
    </row>
    <row r="1721" spans="1:2">
      <c r="A1721" t="s">
        <v>12315</v>
      </c>
      <c r="B1721">
        <v>6.1</v>
      </c>
    </row>
    <row r="1722" spans="1:2">
      <c r="A1722" t="s">
        <v>1321</v>
      </c>
      <c r="B1722">
        <v>3.5</v>
      </c>
    </row>
    <row r="1723" spans="1:2">
      <c r="A1723" t="s">
        <v>1666</v>
      </c>
      <c r="B1723">
        <v>3.5</v>
      </c>
    </row>
    <row r="1724" spans="1:2">
      <c r="A1724" t="s">
        <v>12021</v>
      </c>
      <c r="B1724">
        <v>3.5</v>
      </c>
    </row>
    <row r="1725" spans="1:2">
      <c r="A1725" t="s">
        <v>1666</v>
      </c>
      <c r="B1725">
        <v>5.7</v>
      </c>
    </row>
    <row r="1726" spans="1:2">
      <c r="A1726" t="s">
        <v>19694</v>
      </c>
      <c r="B1726">
        <v>5.7</v>
      </c>
    </row>
    <row r="1727" spans="1:2">
      <c r="A1727" t="s">
        <v>1666</v>
      </c>
      <c r="B1727">
        <v>5.3</v>
      </c>
    </row>
    <row r="1728" spans="1:2">
      <c r="A1728" t="s">
        <v>19694</v>
      </c>
      <c r="B1728">
        <v>5.3</v>
      </c>
    </row>
    <row r="1729" spans="1:2">
      <c r="A1729" t="s">
        <v>949</v>
      </c>
      <c r="B1729">
        <v>5.9</v>
      </c>
    </row>
    <row r="1730" spans="1:2">
      <c r="A1730" t="s">
        <v>11512</v>
      </c>
      <c r="B1730">
        <v>5.9</v>
      </c>
    </row>
    <row r="1731" spans="1:2">
      <c r="A1731" t="s">
        <v>1666</v>
      </c>
      <c r="B1731">
        <v>5.9</v>
      </c>
    </row>
    <row r="1732" spans="1:2">
      <c r="A1732" t="s">
        <v>18072</v>
      </c>
      <c r="B1732">
        <v>5.9</v>
      </c>
    </row>
    <row r="1733" spans="1:2">
      <c r="A1733" t="s">
        <v>1262</v>
      </c>
      <c r="B1733">
        <v>5.9</v>
      </c>
    </row>
    <row r="1734" spans="1:2">
      <c r="A1734" t="s">
        <v>11512</v>
      </c>
      <c r="B1734">
        <v>7.5</v>
      </c>
    </row>
    <row r="1735" spans="1:2">
      <c r="A1735" t="s">
        <v>18072</v>
      </c>
      <c r="B1735">
        <v>7.5</v>
      </c>
    </row>
    <row r="1736" spans="1:2">
      <c r="A1736" t="s">
        <v>1262</v>
      </c>
      <c r="B1736">
        <v>7.5</v>
      </c>
    </row>
    <row r="1737" spans="1:2">
      <c r="A1737" t="s">
        <v>17361</v>
      </c>
      <c r="B1737">
        <v>7.5</v>
      </c>
    </row>
    <row r="1738" spans="1:2">
      <c r="A1738" t="s">
        <v>11512</v>
      </c>
      <c r="B1738">
        <v>4.5</v>
      </c>
    </row>
    <row r="1739" spans="1:2">
      <c r="A1739" t="s">
        <v>1666</v>
      </c>
      <c r="B1739">
        <v>4.5</v>
      </c>
    </row>
    <row r="1740" spans="1:2">
      <c r="A1740" t="s">
        <v>18072</v>
      </c>
      <c r="B1740">
        <v>4.5</v>
      </c>
    </row>
    <row r="1741" spans="1:2">
      <c r="A1741" t="s">
        <v>1262</v>
      </c>
      <c r="B1741">
        <v>4.5</v>
      </c>
    </row>
    <row r="1742" spans="1:2">
      <c r="A1742" t="s">
        <v>12021</v>
      </c>
      <c r="B1742">
        <v>4.5</v>
      </c>
    </row>
    <row r="1743" spans="1:2">
      <c r="A1743" t="s">
        <v>1321</v>
      </c>
      <c r="B1743">
        <v>5.7</v>
      </c>
    </row>
    <row r="1744" spans="1:2">
      <c r="A1744" t="s">
        <v>24191</v>
      </c>
      <c r="B1744">
        <v>5.7</v>
      </c>
    </row>
    <row r="1745" spans="1:2">
      <c r="A1745" t="s">
        <v>10399</v>
      </c>
      <c r="B1745">
        <v>5.7</v>
      </c>
    </row>
    <row r="1746" spans="1:2">
      <c r="A1746" t="s">
        <v>1321</v>
      </c>
      <c r="B1746">
        <v>5.2</v>
      </c>
    </row>
    <row r="1747" spans="1:2">
      <c r="A1747" t="s">
        <v>1666</v>
      </c>
      <c r="B1747">
        <v>5.2</v>
      </c>
    </row>
    <row r="1748" spans="1:2">
      <c r="A1748" t="s">
        <v>1262</v>
      </c>
      <c r="B1748">
        <v>5.2</v>
      </c>
    </row>
    <row r="1749" spans="1:2">
      <c r="A1749" t="s">
        <v>6389</v>
      </c>
      <c r="B1749">
        <v>5.2</v>
      </c>
    </row>
    <row r="1750" spans="1:2">
      <c r="A1750" t="s">
        <v>66</v>
      </c>
      <c r="B1750">
        <v>7.8</v>
      </c>
    </row>
    <row r="1751" spans="1:2">
      <c r="A1751" t="s">
        <v>24194</v>
      </c>
      <c r="B1751">
        <v>7.8</v>
      </c>
    </row>
    <row r="1752" spans="1:2">
      <c r="A1752" t="s">
        <v>6389</v>
      </c>
      <c r="B1752">
        <v>5.3</v>
      </c>
    </row>
    <row r="1753" spans="1:2">
      <c r="A1753" t="s">
        <v>18072</v>
      </c>
      <c r="B1753">
        <v>8.6</v>
      </c>
    </row>
    <row r="1754" spans="1:2">
      <c r="A1754" t="s">
        <v>1321</v>
      </c>
      <c r="B1754">
        <v>8.1</v>
      </c>
    </row>
    <row r="1755" spans="1:2">
      <c r="A1755" t="s">
        <v>24191</v>
      </c>
      <c r="B1755">
        <v>8.1</v>
      </c>
    </row>
    <row r="1756" spans="1:2">
      <c r="A1756" t="s">
        <v>24192</v>
      </c>
      <c r="B1756">
        <v>8.1</v>
      </c>
    </row>
    <row r="1757" spans="1:2">
      <c r="A1757" t="s">
        <v>10399</v>
      </c>
      <c r="B1757">
        <v>8.1</v>
      </c>
    </row>
    <row r="1758" spans="1:2">
      <c r="A1758" t="s">
        <v>1666</v>
      </c>
      <c r="B1758">
        <v>7.4</v>
      </c>
    </row>
    <row r="1759" spans="1:2">
      <c r="A1759" t="s">
        <v>3395</v>
      </c>
      <c r="B1759">
        <v>7.4</v>
      </c>
    </row>
    <row r="1760" spans="1:2">
      <c r="A1760" t="s">
        <v>24191</v>
      </c>
      <c r="B1760">
        <v>6.3</v>
      </c>
    </row>
    <row r="1761" spans="1:2">
      <c r="A1761" t="s">
        <v>3395</v>
      </c>
      <c r="B1761">
        <v>6.3</v>
      </c>
    </row>
    <row r="1762" spans="1:2">
      <c r="A1762" t="s">
        <v>1666</v>
      </c>
      <c r="B1762">
        <v>6.7</v>
      </c>
    </row>
    <row r="1763" spans="1:2">
      <c r="A1763" t="s">
        <v>1666</v>
      </c>
      <c r="B1763">
        <v>1.9</v>
      </c>
    </row>
    <row r="1764" spans="1:2">
      <c r="A1764" t="s">
        <v>1666</v>
      </c>
      <c r="B1764">
        <v>5.9</v>
      </c>
    </row>
    <row r="1765" spans="1:2">
      <c r="A1765" t="s">
        <v>3395</v>
      </c>
      <c r="B1765">
        <v>5.9</v>
      </c>
    </row>
    <row r="1766" spans="1:2">
      <c r="A1766" t="s">
        <v>19694</v>
      </c>
      <c r="B1766">
        <v>5.9</v>
      </c>
    </row>
    <row r="1767" spans="1:2">
      <c r="A1767" t="s">
        <v>1666</v>
      </c>
      <c r="B1767">
        <v>4.8</v>
      </c>
    </row>
    <row r="1768" spans="1:2">
      <c r="A1768" t="s">
        <v>1262</v>
      </c>
      <c r="B1768">
        <v>4.8</v>
      </c>
    </row>
    <row r="1769" spans="1:2">
      <c r="A1769" t="s">
        <v>6389</v>
      </c>
      <c r="B1769">
        <v>4.8</v>
      </c>
    </row>
    <row r="1770" spans="1:2">
      <c r="A1770" t="s">
        <v>24192</v>
      </c>
      <c r="B1770">
        <v>4.8</v>
      </c>
    </row>
    <row r="1771" spans="1:2">
      <c r="A1771" t="s">
        <v>1666</v>
      </c>
      <c r="B1771">
        <v>6</v>
      </c>
    </row>
    <row r="1772" spans="1:2">
      <c r="A1772" t="s">
        <v>1666</v>
      </c>
      <c r="B1772">
        <v>7.4</v>
      </c>
    </row>
    <row r="1773" spans="1:2">
      <c r="A1773" t="s">
        <v>3395</v>
      </c>
      <c r="B1773">
        <v>7.4</v>
      </c>
    </row>
    <row r="1774" spans="1:2">
      <c r="A1774" t="s">
        <v>1262</v>
      </c>
      <c r="B1774">
        <v>7.4</v>
      </c>
    </row>
    <row r="1775" spans="1:2">
      <c r="A1775" t="s">
        <v>19694</v>
      </c>
      <c r="B1775">
        <v>7.4</v>
      </c>
    </row>
    <row r="1776" spans="1:2">
      <c r="A1776" t="s">
        <v>1666</v>
      </c>
      <c r="B1776">
        <v>4.9000000000000004</v>
      </c>
    </row>
    <row r="1777" spans="1:2">
      <c r="A1777" t="s">
        <v>18072</v>
      </c>
      <c r="B1777">
        <v>4.9000000000000004</v>
      </c>
    </row>
    <row r="1778" spans="1:2">
      <c r="A1778" t="s">
        <v>1262</v>
      </c>
      <c r="B1778">
        <v>4.9000000000000004</v>
      </c>
    </row>
    <row r="1779" spans="1:2">
      <c r="A1779" t="s">
        <v>6389</v>
      </c>
      <c r="B1779">
        <v>4.9000000000000004</v>
      </c>
    </row>
    <row r="1780" spans="1:2">
      <c r="A1780" t="s">
        <v>24192</v>
      </c>
      <c r="B1780">
        <v>4.9000000000000004</v>
      </c>
    </row>
    <row r="1781" spans="1:2">
      <c r="A1781" t="s">
        <v>1321</v>
      </c>
      <c r="B1781">
        <v>5.4</v>
      </c>
    </row>
    <row r="1782" spans="1:2">
      <c r="A1782" t="s">
        <v>949</v>
      </c>
      <c r="B1782">
        <v>5.4</v>
      </c>
    </row>
    <row r="1783" spans="1:2">
      <c r="A1783" t="s">
        <v>1666</v>
      </c>
      <c r="B1783">
        <v>5.4</v>
      </c>
    </row>
    <row r="1784" spans="1:2">
      <c r="A1784" t="s">
        <v>18072</v>
      </c>
      <c r="B1784">
        <v>5.4</v>
      </c>
    </row>
    <row r="1785" spans="1:2">
      <c r="A1785" t="s">
        <v>12315</v>
      </c>
      <c r="B1785">
        <v>5.4</v>
      </c>
    </row>
    <row r="1786" spans="1:2">
      <c r="A1786" t="s">
        <v>1666</v>
      </c>
      <c r="B1786">
        <v>7.2</v>
      </c>
    </row>
    <row r="1787" spans="1:2">
      <c r="A1787" t="s">
        <v>13290</v>
      </c>
      <c r="B1787">
        <v>7</v>
      </c>
    </row>
    <row r="1788" spans="1:2">
      <c r="A1788" t="s">
        <v>3395</v>
      </c>
      <c r="B1788">
        <v>7</v>
      </c>
    </row>
    <row r="1789" spans="1:2">
      <c r="A1789" t="s">
        <v>19694</v>
      </c>
      <c r="B1789">
        <v>7</v>
      </c>
    </row>
    <row r="1790" spans="1:2">
      <c r="A1790" t="s">
        <v>1666</v>
      </c>
      <c r="B1790">
        <v>5.4</v>
      </c>
    </row>
    <row r="1791" spans="1:2">
      <c r="A1791" t="s">
        <v>18072</v>
      </c>
      <c r="B1791">
        <v>5.4</v>
      </c>
    </row>
    <row r="1792" spans="1:2">
      <c r="A1792" t="s">
        <v>1321</v>
      </c>
      <c r="B1792">
        <v>6.6</v>
      </c>
    </row>
    <row r="1793" spans="1:2">
      <c r="A1793" t="s">
        <v>1262</v>
      </c>
      <c r="B1793">
        <v>6.6</v>
      </c>
    </row>
    <row r="1794" spans="1:2">
      <c r="A1794" t="s">
        <v>6389</v>
      </c>
      <c r="B1794">
        <v>6.6</v>
      </c>
    </row>
    <row r="1795" spans="1:2">
      <c r="A1795" t="s">
        <v>10399</v>
      </c>
      <c r="B1795">
        <v>6.6</v>
      </c>
    </row>
    <row r="1796" spans="1:2">
      <c r="A1796" t="s">
        <v>1321</v>
      </c>
      <c r="B1796">
        <v>5.4</v>
      </c>
    </row>
    <row r="1797" spans="1:2">
      <c r="A1797" t="s">
        <v>949</v>
      </c>
      <c r="B1797">
        <v>5.4</v>
      </c>
    </row>
    <row r="1798" spans="1:2">
      <c r="A1798" t="s">
        <v>11512</v>
      </c>
      <c r="B1798">
        <v>5.4</v>
      </c>
    </row>
    <row r="1799" spans="1:2">
      <c r="A1799" t="s">
        <v>1666</v>
      </c>
      <c r="B1799">
        <v>5.4</v>
      </c>
    </row>
    <row r="1800" spans="1:2">
      <c r="A1800" t="s">
        <v>18072</v>
      </c>
      <c r="B1800">
        <v>5.4</v>
      </c>
    </row>
    <row r="1801" spans="1:2">
      <c r="A1801" t="s">
        <v>12315</v>
      </c>
      <c r="B1801">
        <v>5.4</v>
      </c>
    </row>
    <row r="1802" spans="1:2">
      <c r="A1802" t="s">
        <v>1666</v>
      </c>
      <c r="B1802">
        <v>7.8</v>
      </c>
    </row>
    <row r="1803" spans="1:2">
      <c r="A1803" t="s">
        <v>1666</v>
      </c>
      <c r="B1803">
        <v>5.6</v>
      </c>
    </row>
    <row r="1804" spans="1:2">
      <c r="A1804" t="s">
        <v>3395</v>
      </c>
      <c r="B1804">
        <v>5.6</v>
      </c>
    </row>
    <row r="1805" spans="1:2">
      <c r="A1805" t="s">
        <v>19694</v>
      </c>
      <c r="B1805">
        <v>5.6</v>
      </c>
    </row>
    <row r="1806" spans="1:2">
      <c r="A1806" t="s">
        <v>949</v>
      </c>
      <c r="B1806">
        <v>7.5</v>
      </c>
    </row>
    <row r="1807" spans="1:2">
      <c r="A1807" t="s">
        <v>11512</v>
      </c>
      <c r="B1807">
        <v>7.5</v>
      </c>
    </row>
    <row r="1808" spans="1:2">
      <c r="A1808" t="s">
        <v>18072</v>
      </c>
      <c r="B1808">
        <v>7.5</v>
      </c>
    </row>
    <row r="1809" spans="1:2">
      <c r="A1809" t="s">
        <v>1262</v>
      </c>
      <c r="B1809">
        <v>7.5</v>
      </c>
    </row>
    <row r="1810" spans="1:2">
      <c r="A1810" t="s">
        <v>17361</v>
      </c>
      <c r="B1810">
        <v>7.5</v>
      </c>
    </row>
    <row r="1811" spans="1:2">
      <c r="A1811" t="s">
        <v>24190</v>
      </c>
      <c r="B1811">
        <v>7.5</v>
      </c>
    </row>
    <row r="1812" spans="1:2">
      <c r="A1812" t="s">
        <v>6389</v>
      </c>
      <c r="B1812">
        <v>5.9</v>
      </c>
    </row>
    <row r="1813" spans="1:2">
      <c r="A1813" t="s">
        <v>10399</v>
      </c>
      <c r="B1813">
        <v>5.9</v>
      </c>
    </row>
    <row r="1814" spans="1:2">
      <c r="A1814" t="s">
        <v>1321</v>
      </c>
      <c r="B1814">
        <v>5.0999999999999996</v>
      </c>
    </row>
    <row r="1815" spans="1:2">
      <c r="A1815" t="s">
        <v>949</v>
      </c>
      <c r="B1815">
        <v>5.0999999999999996</v>
      </c>
    </row>
    <row r="1816" spans="1:2">
      <c r="A1816" t="s">
        <v>11512</v>
      </c>
      <c r="B1816">
        <v>5.0999999999999996</v>
      </c>
    </row>
    <row r="1817" spans="1:2">
      <c r="A1817" t="s">
        <v>1666</v>
      </c>
      <c r="B1817">
        <v>5.0999999999999996</v>
      </c>
    </row>
    <row r="1818" spans="1:2">
      <c r="A1818" t="s">
        <v>18072</v>
      </c>
      <c r="B1818">
        <v>5.0999999999999996</v>
      </c>
    </row>
    <row r="1819" spans="1:2">
      <c r="A1819" t="s">
        <v>1262</v>
      </c>
      <c r="B1819">
        <v>5.0999999999999996</v>
      </c>
    </row>
    <row r="1820" spans="1:2">
      <c r="A1820" t="s">
        <v>12315</v>
      </c>
      <c r="B1820">
        <v>5.0999999999999996</v>
      </c>
    </row>
    <row r="1821" spans="1:2">
      <c r="A1821" t="s">
        <v>1666</v>
      </c>
      <c r="B1821">
        <v>4.9000000000000004</v>
      </c>
    </row>
    <row r="1822" spans="1:2">
      <c r="A1822" t="s">
        <v>1262</v>
      </c>
      <c r="B1822">
        <v>4.9000000000000004</v>
      </c>
    </row>
    <row r="1823" spans="1:2">
      <c r="A1823" t="s">
        <v>6389</v>
      </c>
      <c r="B1823">
        <v>4.9000000000000004</v>
      </c>
    </row>
    <row r="1824" spans="1:2">
      <c r="A1824" t="s">
        <v>10399</v>
      </c>
      <c r="B1824">
        <v>4.9000000000000004</v>
      </c>
    </row>
    <row r="1825" spans="1:2">
      <c r="A1825" t="s">
        <v>949</v>
      </c>
      <c r="B1825">
        <v>7.1</v>
      </c>
    </row>
    <row r="1826" spans="1:2">
      <c r="A1826" t="s">
        <v>1666</v>
      </c>
      <c r="B1826">
        <v>7.1</v>
      </c>
    </row>
    <row r="1827" spans="1:2">
      <c r="A1827" t="s">
        <v>1666</v>
      </c>
      <c r="B1827">
        <v>3.5</v>
      </c>
    </row>
    <row r="1828" spans="1:2">
      <c r="A1828" t="s">
        <v>24191</v>
      </c>
      <c r="B1828">
        <v>5.6</v>
      </c>
    </row>
    <row r="1829" spans="1:2">
      <c r="A1829" t="s">
        <v>10399</v>
      </c>
      <c r="B1829">
        <v>5.6</v>
      </c>
    </row>
    <row r="1830" spans="1:2">
      <c r="A1830" t="s">
        <v>1666</v>
      </c>
      <c r="B1830">
        <v>6.8</v>
      </c>
    </row>
    <row r="1831" spans="1:2">
      <c r="A1831" t="s">
        <v>24191</v>
      </c>
      <c r="B1831">
        <v>6.8</v>
      </c>
    </row>
    <row r="1832" spans="1:2">
      <c r="A1832" t="s">
        <v>3395</v>
      </c>
      <c r="B1832">
        <v>6.8</v>
      </c>
    </row>
    <row r="1833" spans="1:2">
      <c r="A1833" t="s">
        <v>6389</v>
      </c>
      <c r="B1833">
        <v>6.8</v>
      </c>
    </row>
    <row r="1834" spans="1:2">
      <c r="A1834" t="s">
        <v>10399</v>
      </c>
      <c r="B1834">
        <v>6.8</v>
      </c>
    </row>
    <row r="1835" spans="1:2">
      <c r="A1835" t="s">
        <v>1321</v>
      </c>
      <c r="B1835">
        <v>6.1</v>
      </c>
    </row>
    <row r="1836" spans="1:2">
      <c r="A1836" t="s">
        <v>949</v>
      </c>
      <c r="B1836">
        <v>6.1</v>
      </c>
    </row>
    <row r="1837" spans="1:2">
      <c r="A1837" t="s">
        <v>1666</v>
      </c>
      <c r="B1837">
        <v>6.1</v>
      </c>
    </row>
    <row r="1838" spans="1:2">
      <c r="A1838" t="s">
        <v>18072</v>
      </c>
      <c r="B1838">
        <v>6.1</v>
      </c>
    </row>
    <row r="1839" spans="1:2">
      <c r="A1839" t="s">
        <v>1262</v>
      </c>
      <c r="B1839">
        <v>6.1</v>
      </c>
    </row>
    <row r="1840" spans="1:2">
      <c r="A1840" t="s">
        <v>24192</v>
      </c>
      <c r="B1840">
        <v>6.1</v>
      </c>
    </row>
    <row r="1841" spans="1:2">
      <c r="A1841" t="s">
        <v>12315</v>
      </c>
      <c r="B1841">
        <v>6.1</v>
      </c>
    </row>
    <row r="1842" spans="1:2">
      <c r="A1842" t="s">
        <v>949</v>
      </c>
      <c r="B1842">
        <v>7.2</v>
      </c>
    </row>
    <row r="1843" spans="1:2">
      <c r="A1843" t="s">
        <v>11512</v>
      </c>
      <c r="B1843">
        <v>7.2</v>
      </c>
    </row>
    <row r="1844" spans="1:2">
      <c r="A1844" t="s">
        <v>1666</v>
      </c>
      <c r="B1844">
        <v>7.2</v>
      </c>
    </row>
    <row r="1845" spans="1:2">
      <c r="A1845" t="s">
        <v>18072</v>
      </c>
      <c r="B1845">
        <v>7.2</v>
      </c>
    </row>
    <row r="1846" spans="1:2">
      <c r="A1846" t="s">
        <v>1666</v>
      </c>
      <c r="B1846">
        <v>7.6</v>
      </c>
    </row>
    <row r="1847" spans="1:2">
      <c r="A1847" t="s">
        <v>1262</v>
      </c>
      <c r="B1847">
        <v>7.6</v>
      </c>
    </row>
    <row r="1848" spans="1:2">
      <c r="A1848" t="s">
        <v>6389</v>
      </c>
      <c r="B1848">
        <v>7.6</v>
      </c>
    </row>
    <row r="1849" spans="1:2">
      <c r="A1849" t="s">
        <v>949</v>
      </c>
      <c r="B1849">
        <v>6.6</v>
      </c>
    </row>
    <row r="1850" spans="1:2">
      <c r="A1850" t="s">
        <v>11512</v>
      </c>
      <c r="B1850">
        <v>6.6</v>
      </c>
    </row>
    <row r="1851" spans="1:2">
      <c r="A1851" t="s">
        <v>1666</v>
      </c>
      <c r="B1851">
        <v>6.6</v>
      </c>
    </row>
    <row r="1852" spans="1:2">
      <c r="A1852" t="s">
        <v>18072</v>
      </c>
      <c r="B1852">
        <v>6.6</v>
      </c>
    </row>
    <row r="1853" spans="1:2">
      <c r="A1853" t="s">
        <v>1321</v>
      </c>
      <c r="B1853">
        <v>6.1</v>
      </c>
    </row>
    <row r="1854" spans="1:2">
      <c r="A1854" t="s">
        <v>949</v>
      </c>
      <c r="B1854">
        <v>6.1</v>
      </c>
    </row>
    <row r="1855" spans="1:2">
      <c r="A1855" t="s">
        <v>12315</v>
      </c>
      <c r="B1855">
        <v>6.1</v>
      </c>
    </row>
    <row r="1856" spans="1:2">
      <c r="A1856" t="s">
        <v>10399</v>
      </c>
      <c r="B1856">
        <v>6.1</v>
      </c>
    </row>
    <row r="1857" spans="1:2">
      <c r="A1857" t="s">
        <v>949</v>
      </c>
      <c r="B1857">
        <v>6.7</v>
      </c>
    </row>
    <row r="1858" spans="1:2">
      <c r="A1858" t="s">
        <v>11512</v>
      </c>
      <c r="B1858">
        <v>6.7</v>
      </c>
    </row>
    <row r="1859" spans="1:2">
      <c r="A1859" t="s">
        <v>1666</v>
      </c>
      <c r="B1859">
        <v>6.7</v>
      </c>
    </row>
    <row r="1860" spans="1:2">
      <c r="A1860" t="s">
        <v>18072</v>
      </c>
      <c r="B1860">
        <v>6.7</v>
      </c>
    </row>
    <row r="1861" spans="1:2">
      <c r="A1861" t="s">
        <v>1321</v>
      </c>
      <c r="B1861">
        <v>6.4</v>
      </c>
    </row>
    <row r="1862" spans="1:2">
      <c r="A1862" t="s">
        <v>1262</v>
      </c>
      <c r="B1862">
        <v>6.4</v>
      </c>
    </row>
    <row r="1863" spans="1:2">
      <c r="A1863" t="s">
        <v>6389</v>
      </c>
      <c r="B1863">
        <v>6.4</v>
      </c>
    </row>
    <row r="1864" spans="1:2">
      <c r="A1864" t="s">
        <v>1321</v>
      </c>
      <c r="B1864">
        <v>6.2</v>
      </c>
    </row>
    <row r="1865" spans="1:2">
      <c r="A1865" t="s">
        <v>24191</v>
      </c>
      <c r="B1865">
        <v>6.2</v>
      </c>
    </row>
    <row r="1866" spans="1:2">
      <c r="A1866" t="s">
        <v>6389</v>
      </c>
      <c r="B1866">
        <v>6.2</v>
      </c>
    </row>
    <row r="1867" spans="1:2">
      <c r="A1867" t="s">
        <v>10399</v>
      </c>
      <c r="B1867">
        <v>6.2</v>
      </c>
    </row>
    <row r="1868" spans="1:2">
      <c r="A1868" t="s">
        <v>6389</v>
      </c>
      <c r="B1868">
        <v>7.5</v>
      </c>
    </row>
    <row r="1869" spans="1:2">
      <c r="A1869" t="s">
        <v>10399</v>
      </c>
      <c r="B1869">
        <v>7.5</v>
      </c>
    </row>
    <row r="1870" spans="1:2">
      <c r="A1870" t="s">
        <v>6389</v>
      </c>
      <c r="B1870">
        <v>7.5</v>
      </c>
    </row>
    <row r="1871" spans="1:2">
      <c r="A1871" t="s">
        <v>10399</v>
      </c>
      <c r="B1871">
        <v>7.5</v>
      </c>
    </row>
    <row r="1872" spans="1:2">
      <c r="A1872" t="s">
        <v>1666</v>
      </c>
      <c r="B1872">
        <v>5.5</v>
      </c>
    </row>
    <row r="1873" spans="1:2">
      <c r="A1873" t="s">
        <v>6389</v>
      </c>
      <c r="B1873">
        <v>5.5</v>
      </c>
    </row>
    <row r="1874" spans="1:2">
      <c r="A1874" t="s">
        <v>1321</v>
      </c>
      <c r="B1874">
        <v>6.6</v>
      </c>
    </row>
    <row r="1875" spans="1:2">
      <c r="A1875" t="s">
        <v>1666</v>
      </c>
      <c r="B1875">
        <v>6.6</v>
      </c>
    </row>
    <row r="1876" spans="1:2">
      <c r="A1876" t="s">
        <v>12315</v>
      </c>
      <c r="B1876">
        <v>6.6</v>
      </c>
    </row>
    <row r="1877" spans="1:2">
      <c r="A1877" t="s">
        <v>10399</v>
      </c>
      <c r="B1877">
        <v>6.6</v>
      </c>
    </row>
    <row r="1878" spans="1:2">
      <c r="A1878" t="s">
        <v>949</v>
      </c>
      <c r="B1878">
        <v>7.7</v>
      </c>
    </row>
    <row r="1879" spans="1:2">
      <c r="A1879" t="s">
        <v>1666</v>
      </c>
      <c r="B1879">
        <v>7.7</v>
      </c>
    </row>
    <row r="1880" spans="1:2">
      <c r="A1880" t="s">
        <v>6389</v>
      </c>
      <c r="B1880">
        <v>7.7</v>
      </c>
    </row>
    <row r="1881" spans="1:2">
      <c r="A1881" t="s">
        <v>12315</v>
      </c>
      <c r="B1881">
        <v>7.7</v>
      </c>
    </row>
    <row r="1882" spans="1:2">
      <c r="A1882" t="s">
        <v>1666</v>
      </c>
      <c r="B1882">
        <v>6.8</v>
      </c>
    </row>
    <row r="1883" spans="1:2">
      <c r="A1883" t="s">
        <v>6389</v>
      </c>
      <c r="B1883">
        <v>6.8</v>
      </c>
    </row>
    <row r="1884" spans="1:2">
      <c r="A1884" t="s">
        <v>24192</v>
      </c>
      <c r="B1884">
        <v>6.8</v>
      </c>
    </row>
    <row r="1885" spans="1:2">
      <c r="A1885" t="s">
        <v>10399</v>
      </c>
      <c r="B1885">
        <v>6.8</v>
      </c>
    </row>
    <row r="1886" spans="1:2">
      <c r="A1886" t="s">
        <v>1666</v>
      </c>
      <c r="B1886">
        <v>5.8</v>
      </c>
    </row>
    <row r="1887" spans="1:2">
      <c r="A1887" t="s">
        <v>3395</v>
      </c>
      <c r="B1887">
        <v>5.8</v>
      </c>
    </row>
    <row r="1888" spans="1:2">
      <c r="A1888" t="s">
        <v>18072</v>
      </c>
      <c r="B1888">
        <v>5.8</v>
      </c>
    </row>
    <row r="1889" spans="1:2">
      <c r="A1889" t="s">
        <v>19694</v>
      </c>
      <c r="B1889">
        <v>5.8</v>
      </c>
    </row>
    <row r="1890" spans="1:2">
      <c r="A1890" t="s">
        <v>11512</v>
      </c>
      <c r="B1890">
        <v>4.4000000000000004</v>
      </c>
    </row>
    <row r="1891" spans="1:2">
      <c r="A1891" t="s">
        <v>18072</v>
      </c>
      <c r="B1891">
        <v>4.4000000000000004</v>
      </c>
    </row>
    <row r="1892" spans="1:2">
      <c r="A1892" t="s">
        <v>1666</v>
      </c>
      <c r="B1892">
        <v>6.3</v>
      </c>
    </row>
    <row r="1893" spans="1:2">
      <c r="A1893" t="s">
        <v>19694</v>
      </c>
      <c r="B1893">
        <v>6.3</v>
      </c>
    </row>
    <row r="1894" spans="1:2">
      <c r="A1894" t="s">
        <v>18072</v>
      </c>
      <c r="B1894">
        <v>2.8</v>
      </c>
    </row>
    <row r="1895" spans="1:2">
      <c r="A1895" t="s">
        <v>17361</v>
      </c>
      <c r="B1895">
        <v>2.8</v>
      </c>
    </row>
    <row r="1896" spans="1:2">
      <c r="A1896" t="s">
        <v>3395</v>
      </c>
      <c r="B1896">
        <v>7.2</v>
      </c>
    </row>
    <row r="1897" spans="1:2">
      <c r="A1897" t="s">
        <v>1666</v>
      </c>
      <c r="B1897">
        <v>7.5</v>
      </c>
    </row>
    <row r="1898" spans="1:2">
      <c r="A1898" t="s">
        <v>66</v>
      </c>
      <c r="B1898">
        <v>7.5</v>
      </c>
    </row>
    <row r="1899" spans="1:2">
      <c r="A1899" t="s">
        <v>1321</v>
      </c>
      <c r="B1899">
        <v>3.2</v>
      </c>
    </row>
    <row r="1900" spans="1:2">
      <c r="A1900" t="s">
        <v>949</v>
      </c>
      <c r="B1900">
        <v>3.2</v>
      </c>
    </row>
    <row r="1901" spans="1:2">
      <c r="A1901" t="s">
        <v>11512</v>
      </c>
      <c r="B1901">
        <v>3.2</v>
      </c>
    </row>
    <row r="1902" spans="1:2">
      <c r="A1902" t="s">
        <v>1666</v>
      </c>
      <c r="B1902">
        <v>3.2</v>
      </c>
    </row>
    <row r="1903" spans="1:2">
      <c r="A1903" t="s">
        <v>18072</v>
      </c>
      <c r="B1903">
        <v>3.2</v>
      </c>
    </row>
    <row r="1904" spans="1:2">
      <c r="A1904" t="s">
        <v>14994</v>
      </c>
      <c r="B1904">
        <v>5.3</v>
      </c>
    </row>
    <row r="1905" spans="1:2">
      <c r="A1905" t="s">
        <v>3395</v>
      </c>
      <c r="B1905">
        <v>7.2</v>
      </c>
    </row>
    <row r="1906" spans="1:2">
      <c r="A1906" t="s">
        <v>1666</v>
      </c>
      <c r="B1906">
        <v>5.0999999999999996</v>
      </c>
    </row>
    <row r="1907" spans="1:2">
      <c r="A1907" t="s">
        <v>1321</v>
      </c>
      <c r="B1907">
        <v>4</v>
      </c>
    </row>
    <row r="1908" spans="1:2">
      <c r="A1908" t="s">
        <v>6389</v>
      </c>
      <c r="B1908">
        <v>4</v>
      </c>
    </row>
    <row r="1909" spans="1:2">
      <c r="A1909" t="s">
        <v>10399</v>
      </c>
      <c r="B1909">
        <v>4</v>
      </c>
    </row>
    <row r="1910" spans="1:2">
      <c r="A1910" t="s">
        <v>1321</v>
      </c>
      <c r="B1910">
        <v>6.5</v>
      </c>
    </row>
    <row r="1911" spans="1:2">
      <c r="A1911" t="s">
        <v>1666</v>
      </c>
      <c r="B1911">
        <v>6.5</v>
      </c>
    </row>
    <row r="1912" spans="1:2">
      <c r="A1912" t="s">
        <v>3395</v>
      </c>
      <c r="B1912">
        <v>6.5</v>
      </c>
    </row>
    <row r="1913" spans="1:2">
      <c r="A1913" t="s">
        <v>14994</v>
      </c>
      <c r="B1913">
        <v>6.5</v>
      </c>
    </row>
    <row r="1914" spans="1:2">
      <c r="A1914" t="s">
        <v>1321</v>
      </c>
      <c r="B1914">
        <v>3</v>
      </c>
    </row>
    <row r="1915" spans="1:2">
      <c r="A1915" t="s">
        <v>6389</v>
      </c>
      <c r="B1915">
        <v>3</v>
      </c>
    </row>
    <row r="1916" spans="1:2">
      <c r="A1916" t="s">
        <v>12315</v>
      </c>
      <c r="B1916">
        <v>3</v>
      </c>
    </row>
    <row r="1917" spans="1:2">
      <c r="A1917" t="s">
        <v>1666</v>
      </c>
      <c r="B1917">
        <v>5.4</v>
      </c>
    </row>
    <row r="1918" spans="1:2">
      <c r="A1918" t="s">
        <v>18072</v>
      </c>
      <c r="B1918">
        <v>5.4</v>
      </c>
    </row>
    <row r="1919" spans="1:2">
      <c r="A1919" t="s">
        <v>1262</v>
      </c>
      <c r="B1919">
        <v>5.4</v>
      </c>
    </row>
    <row r="1920" spans="1:2">
      <c r="A1920" t="s">
        <v>1666</v>
      </c>
      <c r="B1920">
        <v>6.6</v>
      </c>
    </row>
    <row r="1921" spans="1:2">
      <c r="A1921" t="s">
        <v>66</v>
      </c>
      <c r="B1921">
        <v>6.6</v>
      </c>
    </row>
    <row r="1922" spans="1:2">
      <c r="A1922" t="s">
        <v>3395</v>
      </c>
      <c r="B1922">
        <v>5.4</v>
      </c>
    </row>
    <row r="1923" spans="1:2">
      <c r="A1923" t="s">
        <v>12021</v>
      </c>
      <c r="B1923">
        <v>5.4</v>
      </c>
    </row>
    <row r="1924" spans="1:2">
      <c r="A1924" t="s">
        <v>24192</v>
      </c>
      <c r="B1924">
        <v>5.4</v>
      </c>
    </row>
    <row r="1925" spans="1:2">
      <c r="A1925" t="s">
        <v>19694</v>
      </c>
      <c r="B1925">
        <v>5.4</v>
      </c>
    </row>
    <row r="1926" spans="1:2">
      <c r="A1926" t="s">
        <v>12315</v>
      </c>
      <c r="B1926">
        <v>5.4</v>
      </c>
    </row>
    <row r="1927" spans="1:2">
      <c r="A1927" t="s">
        <v>66</v>
      </c>
      <c r="B1927">
        <v>8.4</v>
      </c>
    </row>
    <row r="1928" spans="1:2">
      <c r="A1928" t="s">
        <v>24194</v>
      </c>
      <c r="B1928">
        <v>8.4</v>
      </c>
    </row>
    <row r="1929" spans="1:2">
      <c r="A1929" t="s">
        <v>6389</v>
      </c>
      <c r="B1929">
        <v>4.5999999999999996</v>
      </c>
    </row>
    <row r="1930" spans="1:2">
      <c r="A1930" t="s">
        <v>10399</v>
      </c>
      <c r="B1930">
        <v>4.5999999999999996</v>
      </c>
    </row>
    <row r="1931" spans="1:2">
      <c r="A1931" t="s">
        <v>3395</v>
      </c>
      <c r="B1931">
        <v>4.5</v>
      </c>
    </row>
    <row r="1932" spans="1:2">
      <c r="A1932" t="s">
        <v>6389</v>
      </c>
      <c r="B1932">
        <v>4.5</v>
      </c>
    </row>
    <row r="1933" spans="1:2">
      <c r="A1933" t="s">
        <v>24192</v>
      </c>
      <c r="B1933">
        <v>4.5</v>
      </c>
    </row>
    <row r="1934" spans="1:2">
      <c r="A1934" t="s">
        <v>10399</v>
      </c>
      <c r="B1934">
        <v>4.5</v>
      </c>
    </row>
    <row r="1935" spans="1:2">
      <c r="A1935" t="s">
        <v>1666</v>
      </c>
      <c r="B1935">
        <v>6.3</v>
      </c>
    </row>
    <row r="1936" spans="1:2">
      <c r="A1936" t="s">
        <v>24194</v>
      </c>
      <c r="B1936">
        <v>6.3</v>
      </c>
    </row>
    <row r="1937" spans="1:2">
      <c r="A1937" t="s">
        <v>1666</v>
      </c>
      <c r="B1937">
        <v>3.1</v>
      </c>
    </row>
    <row r="1938" spans="1:2">
      <c r="A1938" t="s">
        <v>19694</v>
      </c>
      <c r="B1938">
        <v>3.1</v>
      </c>
    </row>
    <row r="1939" spans="1:2">
      <c r="A1939" t="s">
        <v>3395</v>
      </c>
      <c r="B1939">
        <v>6.2</v>
      </c>
    </row>
    <row r="1940" spans="1:2">
      <c r="A1940" t="s">
        <v>19694</v>
      </c>
      <c r="B1940">
        <v>6.2</v>
      </c>
    </row>
    <row r="1941" spans="1:2">
      <c r="A1941" t="s">
        <v>14994</v>
      </c>
      <c r="B1941">
        <v>6.2</v>
      </c>
    </row>
    <row r="1942" spans="1:2">
      <c r="A1942" t="s">
        <v>949</v>
      </c>
      <c r="B1942">
        <v>4.9000000000000004</v>
      </c>
    </row>
    <row r="1943" spans="1:2">
      <c r="A1943" t="s">
        <v>1666</v>
      </c>
      <c r="B1943">
        <v>4.9000000000000004</v>
      </c>
    </row>
    <row r="1944" spans="1:2">
      <c r="A1944" t="s">
        <v>18072</v>
      </c>
      <c r="B1944">
        <v>4.9000000000000004</v>
      </c>
    </row>
    <row r="1945" spans="1:2">
      <c r="A1945" t="s">
        <v>949</v>
      </c>
      <c r="B1945">
        <v>5.8</v>
      </c>
    </row>
    <row r="1946" spans="1:2">
      <c r="A1946" t="s">
        <v>1666</v>
      </c>
      <c r="B1946">
        <v>5.8</v>
      </c>
    </row>
    <row r="1947" spans="1:2">
      <c r="A1947" t="s">
        <v>18072</v>
      </c>
      <c r="B1947">
        <v>5.8</v>
      </c>
    </row>
    <row r="1948" spans="1:2">
      <c r="A1948" t="s">
        <v>1262</v>
      </c>
      <c r="B1948">
        <v>5.8</v>
      </c>
    </row>
    <row r="1949" spans="1:2">
      <c r="A1949" t="s">
        <v>3395</v>
      </c>
      <c r="B1949">
        <v>8.5</v>
      </c>
    </row>
    <row r="1950" spans="1:2">
      <c r="A1950" t="s">
        <v>18072</v>
      </c>
      <c r="B1950">
        <v>8.5</v>
      </c>
    </row>
    <row r="1951" spans="1:2">
      <c r="A1951" t="s">
        <v>1666</v>
      </c>
      <c r="B1951">
        <v>7</v>
      </c>
    </row>
    <row r="1952" spans="1:2">
      <c r="A1952" t="s">
        <v>3395</v>
      </c>
      <c r="B1952">
        <v>7</v>
      </c>
    </row>
    <row r="1953" spans="1:2">
      <c r="A1953" t="s">
        <v>1666</v>
      </c>
      <c r="B1953">
        <v>2.9</v>
      </c>
    </row>
    <row r="1954" spans="1:2">
      <c r="A1954" t="s">
        <v>18072</v>
      </c>
      <c r="B1954">
        <v>2.9</v>
      </c>
    </row>
    <row r="1955" spans="1:2">
      <c r="A1955" t="s">
        <v>1666</v>
      </c>
      <c r="B1955">
        <v>5.3</v>
      </c>
    </row>
    <row r="1956" spans="1:2">
      <c r="A1956" t="s">
        <v>19694</v>
      </c>
      <c r="B1956">
        <v>5.3</v>
      </c>
    </row>
    <row r="1957" spans="1:2">
      <c r="A1957" t="s">
        <v>1666</v>
      </c>
      <c r="B1957">
        <v>7.2</v>
      </c>
    </row>
    <row r="1958" spans="1:2">
      <c r="A1958" t="s">
        <v>3395</v>
      </c>
      <c r="B1958">
        <v>7.2</v>
      </c>
    </row>
    <row r="1959" spans="1:2">
      <c r="A1959" t="s">
        <v>1321</v>
      </c>
      <c r="B1959">
        <v>5</v>
      </c>
    </row>
    <row r="1960" spans="1:2">
      <c r="A1960" t="s">
        <v>949</v>
      </c>
      <c r="B1960">
        <v>5</v>
      </c>
    </row>
    <row r="1961" spans="1:2">
      <c r="A1961" t="s">
        <v>1262</v>
      </c>
      <c r="B1961">
        <v>5</v>
      </c>
    </row>
    <row r="1962" spans="1:2">
      <c r="A1962" t="s">
        <v>1321</v>
      </c>
      <c r="B1962">
        <v>6.7</v>
      </c>
    </row>
    <row r="1963" spans="1:2">
      <c r="A1963" t="s">
        <v>1666</v>
      </c>
      <c r="B1963">
        <v>6.7</v>
      </c>
    </row>
    <row r="1964" spans="1:2">
      <c r="A1964" t="s">
        <v>1666</v>
      </c>
      <c r="B1964">
        <v>5.0999999999999996</v>
      </c>
    </row>
    <row r="1965" spans="1:2">
      <c r="A1965" t="s">
        <v>6389</v>
      </c>
      <c r="B1965">
        <v>5.0999999999999996</v>
      </c>
    </row>
    <row r="1966" spans="1:2">
      <c r="A1966" t="s">
        <v>12315</v>
      </c>
      <c r="B1966">
        <v>5.0999999999999996</v>
      </c>
    </row>
    <row r="1967" spans="1:2">
      <c r="A1967" t="s">
        <v>949</v>
      </c>
      <c r="B1967">
        <v>7.5</v>
      </c>
    </row>
    <row r="1968" spans="1:2">
      <c r="A1968" t="s">
        <v>11512</v>
      </c>
      <c r="B1968">
        <v>7.5</v>
      </c>
    </row>
    <row r="1969" spans="1:2">
      <c r="A1969" t="s">
        <v>1666</v>
      </c>
      <c r="B1969">
        <v>7.5</v>
      </c>
    </row>
    <row r="1970" spans="1:2">
      <c r="A1970" t="s">
        <v>1262</v>
      </c>
      <c r="B1970">
        <v>7.5</v>
      </c>
    </row>
    <row r="1971" spans="1:2">
      <c r="A1971" t="s">
        <v>1666</v>
      </c>
      <c r="B1971">
        <v>7.7</v>
      </c>
    </row>
    <row r="1972" spans="1:2">
      <c r="A1972" t="s">
        <v>17361</v>
      </c>
      <c r="B1972">
        <v>7.7</v>
      </c>
    </row>
    <row r="1973" spans="1:2">
      <c r="A1973" t="s">
        <v>19694</v>
      </c>
      <c r="B1973">
        <v>7.7</v>
      </c>
    </row>
    <row r="1974" spans="1:2">
      <c r="A1974" t="s">
        <v>1666</v>
      </c>
      <c r="B1974">
        <v>7.3</v>
      </c>
    </row>
    <row r="1975" spans="1:2">
      <c r="A1975" t="s">
        <v>12315</v>
      </c>
      <c r="B1975">
        <v>7.3</v>
      </c>
    </row>
    <row r="1976" spans="1:2">
      <c r="A1976" t="s">
        <v>1666</v>
      </c>
      <c r="B1976">
        <v>7.6</v>
      </c>
    </row>
    <row r="1977" spans="1:2">
      <c r="A1977" t="s">
        <v>3395</v>
      </c>
      <c r="B1977">
        <v>7.6</v>
      </c>
    </row>
    <row r="1978" spans="1:2">
      <c r="A1978" t="s">
        <v>1666</v>
      </c>
      <c r="B1978">
        <v>3.6</v>
      </c>
    </row>
    <row r="1979" spans="1:2">
      <c r="A1979" t="s">
        <v>19694</v>
      </c>
      <c r="B1979">
        <v>3.6</v>
      </c>
    </row>
    <row r="1980" spans="1:2">
      <c r="A1980" t="s">
        <v>1321</v>
      </c>
      <c r="B1980">
        <v>4.4000000000000004</v>
      </c>
    </row>
    <row r="1981" spans="1:2">
      <c r="A1981" t="s">
        <v>949</v>
      </c>
      <c r="B1981">
        <v>4.4000000000000004</v>
      </c>
    </row>
    <row r="1982" spans="1:2">
      <c r="A1982" t="s">
        <v>1666</v>
      </c>
      <c r="B1982">
        <v>4.4000000000000004</v>
      </c>
    </row>
    <row r="1983" spans="1:2">
      <c r="A1983" t="s">
        <v>24191</v>
      </c>
      <c r="B1983">
        <v>4.4000000000000004</v>
      </c>
    </row>
    <row r="1984" spans="1:2">
      <c r="A1984" t="s">
        <v>1666</v>
      </c>
      <c r="B1984">
        <v>4.5999999999999996</v>
      </c>
    </row>
    <row r="1985" spans="1:2">
      <c r="A1985" t="s">
        <v>18072</v>
      </c>
      <c r="B1985">
        <v>4.5999999999999996</v>
      </c>
    </row>
    <row r="1986" spans="1:2">
      <c r="A1986" t="s">
        <v>12021</v>
      </c>
      <c r="B1986">
        <v>4.5999999999999996</v>
      </c>
    </row>
    <row r="1987" spans="1:2">
      <c r="A1987" t="s">
        <v>19694</v>
      </c>
      <c r="B1987">
        <v>4.5999999999999996</v>
      </c>
    </row>
    <row r="1988" spans="1:2">
      <c r="A1988" t="s">
        <v>1666</v>
      </c>
      <c r="B1988">
        <v>7.7</v>
      </c>
    </row>
    <row r="1989" spans="1:2">
      <c r="A1989" t="s">
        <v>3395</v>
      </c>
      <c r="B1989">
        <v>7.7</v>
      </c>
    </row>
    <row r="1990" spans="1:2">
      <c r="A1990" t="s">
        <v>18072</v>
      </c>
      <c r="B1990">
        <v>7.7</v>
      </c>
    </row>
    <row r="1991" spans="1:2">
      <c r="A1991" t="s">
        <v>1262</v>
      </c>
      <c r="B1991">
        <v>7.7</v>
      </c>
    </row>
    <row r="1992" spans="1:2">
      <c r="A1992" t="s">
        <v>17361</v>
      </c>
      <c r="B1992">
        <v>7.7</v>
      </c>
    </row>
    <row r="1993" spans="1:2">
      <c r="A1993" t="s">
        <v>1321</v>
      </c>
      <c r="B1993">
        <v>3.6</v>
      </c>
    </row>
    <row r="1994" spans="1:2">
      <c r="A1994" t="s">
        <v>949</v>
      </c>
      <c r="B1994">
        <v>3.6</v>
      </c>
    </row>
    <row r="1995" spans="1:2">
      <c r="A1995" t="s">
        <v>1666</v>
      </c>
      <c r="B1995">
        <v>3.6</v>
      </c>
    </row>
    <row r="1996" spans="1:2">
      <c r="A1996" t="s">
        <v>18072</v>
      </c>
      <c r="B1996">
        <v>3.6</v>
      </c>
    </row>
    <row r="1997" spans="1:2">
      <c r="A1997" t="s">
        <v>12315</v>
      </c>
      <c r="B1997">
        <v>3.6</v>
      </c>
    </row>
    <row r="1998" spans="1:2">
      <c r="A1998" t="s">
        <v>1666</v>
      </c>
      <c r="B1998">
        <v>5.8</v>
      </c>
    </row>
    <row r="1999" spans="1:2">
      <c r="A1999" t="s">
        <v>6389</v>
      </c>
      <c r="B1999">
        <v>4.8</v>
      </c>
    </row>
    <row r="2000" spans="1:2">
      <c r="A2000" t="s">
        <v>24192</v>
      </c>
      <c r="B2000">
        <v>4.8</v>
      </c>
    </row>
    <row r="2001" spans="1:2">
      <c r="A2001" t="s">
        <v>10399</v>
      </c>
      <c r="B2001">
        <v>4.8</v>
      </c>
    </row>
    <row r="2002" spans="1:2">
      <c r="A2002" t="s">
        <v>949</v>
      </c>
      <c r="B2002">
        <v>6.9</v>
      </c>
    </row>
    <row r="2003" spans="1:2">
      <c r="A2003" t="s">
        <v>11512</v>
      </c>
      <c r="B2003">
        <v>6.9</v>
      </c>
    </row>
    <row r="2004" spans="1:2">
      <c r="A2004" t="s">
        <v>1666</v>
      </c>
      <c r="B2004">
        <v>6.9</v>
      </c>
    </row>
    <row r="2005" spans="1:2">
      <c r="A2005" t="s">
        <v>18072</v>
      </c>
      <c r="B2005">
        <v>6.9</v>
      </c>
    </row>
    <row r="2006" spans="1:2">
      <c r="A2006" t="s">
        <v>19694</v>
      </c>
      <c r="B2006">
        <v>6.9</v>
      </c>
    </row>
    <row r="2007" spans="1:2">
      <c r="A2007" t="s">
        <v>949</v>
      </c>
      <c r="B2007">
        <v>5.9</v>
      </c>
    </row>
    <row r="2008" spans="1:2">
      <c r="A2008" t="s">
        <v>11512</v>
      </c>
      <c r="B2008">
        <v>5.9</v>
      </c>
    </row>
    <row r="2009" spans="1:2">
      <c r="A2009" t="s">
        <v>1666</v>
      </c>
      <c r="B2009">
        <v>5.9</v>
      </c>
    </row>
    <row r="2010" spans="1:2">
      <c r="A2010" t="s">
        <v>18072</v>
      </c>
      <c r="B2010">
        <v>5.9</v>
      </c>
    </row>
    <row r="2011" spans="1:2">
      <c r="A2011" t="s">
        <v>12315</v>
      </c>
      <c r="B2011">
        <v>5.9</v>
      </c>
    </row>
    <row r="2012" spans="1:2">
      <c r="A2012" t="s">
        <v>1666</v>
      </c>
      <c r="B2012">
        <v>5.8</v>
      </c>
    </row>
    <row r="2013" spans="1:2">
      <c r="A2013" t="s">
        <v>3395</v>
      </c>
      <c r="B2013">
        <v>6.7</v>
      </c>
    </row>
    <row r="2014" spans="1:2">
      <c r="A2014" t="s">
        <v>12315</v>
      </c>
      <c r="B2014">
        <v>6.7</v>
      </c>
    </row>
    <row r="2015" spans="1:2">
      <c r="A2015" t="s">
        <v>1262</v>
      </c>
      <c r="B2015">
        <v>5.0999999999999996</v>
      </c>
    </row>
    <row r="2016" spans="1:2">
      <c r="A2016" t="s">
        <v>6389</v>
      </c>
      <c r="B2016">
        <v>5.0999999999999996</v>
      </c>
    </row>
    <row r="2017" spans="1:2">
      <c r="A2017" t="s">
        <v>19694</v>
      </c>
      <c r="B2017">
        <v>5.0999999999999996</v>
      </c>
    </row>
    <row r="2018" spans="1:2">
      <c r="A2018" t="s">
        <v>10399</v>
      </c>
      <c r="B2018">
        <v>5.0999999999999996</v>
      </c>
    </row>
    <row r="2019" spans="1:2">
      <c r="A2019" t="s">
        <v>3395</v>
      </c>
      <c r="B2019">
        <v>6.1</v>
      </c>
    </row>
    <row r="2020" spans="1:2">
      <c r="A2020" t="s">
        <v>6389</v>
      </c>
      <c r="B2020">
        <v>6.1</v>
      </c>
    </row>
    <row r="2021" spans="1:2">
      <c r="A2021" t="s">
        <v>24192</v>
      </c>
      <c r="B2021">
        <v>6.1</v>
      </c>
    </row>
    <row r="2022" spans="1:2">
      <c r="A2022" t="s">
        <v>10399</v>
      </c>
      <c r="B2022">
        <v>6.1</v>
      </c>
    </row>
    <row r="2023" spans="1:2">
      <c r="A2023" t="s">
        <v>6389</v>
      </c>
      <c r="B2023">
        <v>6.2</v>
      </c>
    </row>
    <row r="2024" spans="1:2">
      <c r="A2024" t="s">
        <v>24192</v>
      </c>
      <c r="B2024">
        <v>6.2</v>
      </c>
    </row>
    <row r="2025" spans="1:2">
      <c r="A2025" t="s">
        <v>24191</v>
      </c>
      <c r="B2025">
        <v>5.5</v>
      </c>
    </row>
    <row r="2026" spans="1:2">
      <c r="A2026" t="s">
        <v>24192</v>
      </c>
      <c r="B2026">
        <v>5.5</v>
      </c>
    </row>
    <row r="2027" spans="1:2">
      <c r="A2027" t="s">
        <v>10399</v>
      </c>
      <c r="B2027">
        <v>5.5</v>
      </c>
    </row>
    <row r="2028" spans="1:2">
      <c r="A2028" t="s">
        <v>949</v>
      </c>
      <c r="B2028">
        <v>8.1</v>
      </c>
    </row>
    <row r="2029" spans="1:2">
      <c r="A2029" t="s">
        <v>3395</v>
      </c>
      <c r="B2029">
        <v>8.1</v>
      </c>
    </row>
    <row r="2030" spans="1:2">
      <c r="A2030" t="s">
        <v>1666</v>
      </c>
      <c r="B2030">
        <v>4.9000000000000004</v>
      </c>
    </row>
    <row r="2031" spans="1:2">
      <c r="A2031" t="s">
        <v>18072</v>
      </c>
      <c r="B2031">
        <v>4.9000000000000004</v>
      </c>
    </row>
    <row r="2032" spans="1:2">
      <c r="A2032" t="s">
        <v>1262</v>
      </c>
      <c r="B2032">
        <v>4.9000000000000004</v>
      </c>
    </row>
    <row r="2033" spans="1:2">
      <c r="A2033" t="s">
        <v>18072</v>
      </c>
      <c r="B2033">
        <v>7.8</v>
      </c>
    </row>
    <row r="2034" spans="1:2">
      <c r="A2034" t="s">
        <v>1262</v>
      </c>
      <c r="B2034">
        <v>7.8</v>
      </c>
    </row>
    <row r="2035" spans="1:2">
      <c r="A2035" t="s">
        <v>17361</v>
      </c>
      <c r="B2035">
        <v>7.8</v>
      </c>
    </row>
    <row r="2036" spans="1:2">
      <c r="A2036" t="s">
        <v>949</v>
      </c>
      <c r="B2036">
        <v>6.1</v>
      </c>
    </row>
    <row r="2037" spans="1:2">
      <c r="A2037" t="s">
        <v>1666</v>
      </c>
      <c r="B2037">
        <v>6.1</v>
      </c>
    </row>
    <row r="2038" spans="1:2">
      <c r="A2038" t="s">
        <v>12315</v>
      </c>
      <c r="B2038">
        <v>6.1</v>
      </c>
    </row>
    <row r="2039" spans="1:2">
      <c r="A2039" t="s">
        <v>6389</v>
      </c>
      <c r="B2039">
        <v>5.4</v>
      </c>
    </row>
    <row r="2040" spans="1:2">
      <c r="A2040" t="s">
        <v>3395</v>
      </c>
      <c r="B2040">
        <v>6.3</v>
      </c>
    </row>
    <row r="2041" spans="1:2">
      <c r="A2041" t="s">
        <v>24191</v>
      </c>
      <c r="B2041">
        <v>7.1</v>
      </c>
    </row>
    <row r="2042" spans="1:2">
      <c r="A2042" t="s">
        <v>3395</v>
      </c>
      <c r="B2042">
        <v>7.1</v>
      </c>
    </row>
    <row r="2043" spans="1:2">
      <c r="A2043" t="s">
        <v>24192</v>
      </c>
      <c r="B2043">
        <v>7.1</v>
      </c>
    </row>
    <row r="2044" spans="1:2">
      <c r="A2044" t="s">
        <v>10399</v>
      </c>
      <c r="B2044">
        <v>7.1</v>
      </c>
    </row>
    <row r="2045" spans="1:2">
      <c r="A2045" t="s">
        <v>1666</v>
      </c>
      <c r="B2045">
        <v>7.6</v>
      </c>
    </row>
    <row r="2046" spans="1:2">
      <c r="A2046" t="s">
        <v>3395</v>
      </c>
      <c r="B2046">
        <v>7.6</v>
      </c>
    </row>
    <row r="2047" spans="1:2">
      <c r="A2047" t="s">
        <v>19694</v>
      </c>
      <c r="B2047">
        <v>7.6</v>
      </c>
    </row>
    <row r="2048" spans="1:2">
      <c r="A2048" t="s">
        <v>1666</v>
      </c>
      <c r="B2048">
        <v>5.3</v>
      </c>
    </row>
    <row r="2049" spans="1:2">
      <c r="A2049" t="s">
        <v>1262</v>
      </c>
      <c r="B2049">
        <v>5.3</v>
      </c>
    </row>
    <row r="2050" spans="1:2">
      <c r="A2050" t="s">
        <v>6389</v>
      </c>
      <c r="B2050">
        <v>5.3</v>
      </c>
    </row>
    <row r="2051" spans="1:2">
      <c r="A2051" t="s">
        <v>19694</v>
      </c>
      <c r="B2051">
        <v>5.3</v>
      </c>
    </row>
    <row r="2052" spans="1:2">
      <c r="A2052" t="s">
        <v>1321</v>
      </c>
      <c r="B2052">
        <v>4.5999999999999996</v>
      </c>
    </row>
    <row r="2053" spans="1:2">
      <c r="A2053" t="s">
        <v>949</v>
      </c>
      <c r="B2053">
        <v>4.5999999999999996</v>
      </c>
    </row>
    <row r="2054" spans="1:2">
      <c r="A2054" t="s">
        <v>6389</v>
      </c>
      <c r="B2054">
        <v>4.5999999999999996</v>
      </c>
    </row>
    <row r="2055" spans="1:2">
      <c r="A2055" t="s">
        <v>10399</v>
      </c>
      <c r="B2055">
        <v>4.5999999999999996</v>
      </c>
    </row>
    <row r="2056" spans="1:2">
      <c r="A2056" t="s">
        <v>13290</v>
      </c>
      <c r="B2056">
        <v>6.8</v>
      </c>
    </row>
    <row r="2057" spans="1:2">
      <c r="A2057" t="s">
        <v>66</v>
      </c>
      <c r="B2057">
        <v>6.8</v>
      </c>
    </row>
    <row r="2058" spans="1:2">
      <c r="A2058" t="s">
        <v>22687</v>
      </c>
      <c r="B2058">
        <v>6.8</v>
      </c>
    </row>
    <row r="2059" spans="1:2">
      <c r="A2059" t="s">
        <v>1666</v>
      </c>
      <c r="B2059">
        <v>6.7</v>
      </c>
    </row>
    <row r="2060" spans="1:2">
      <c r="A2060" t="s">
        <v>3395</v>
      </c>
      <c r="B2060">
        <v>6.7</v>
      </c>
    </row>
    <row r="2061" spans="1:2">
      <c r="A2061" t="s">
        <v>1666</v>
      </c>
      <c r="B2061">
        <v>5.6</v>
      </c>
    </row>
    <row r="2062" spans="1:2">
      <c r="A2062" t="s">
        <v>6389</v>
      </c>
      <c r="B2062">
        <v>4</v>
      </c>
    </row>
    <row r="2063" spans="1:2">
      <c r="A2063" t="s">
        <v>24192</v>
      </c>
      <c r="B2063">
        <v>4</v>
      </c>
    </row>
    <row r="2064" spans="1:2">
      <c r="A2064" t="s">
        <v>3395</v>
      </c>
      <c r="B2064">
        <v>4.0999999999999996</v>
      </c>
    </row>
    <row r="2065" spans="1:2">
      <c r="A2065" t="s">
        <v>6389</v>
      </c>
      <c r="B2065">
        <v>4.0999999999999996</v>
      </c>
    </row>
    <row r="2066" spans="1:2">
      <c r="A2066" t="s">
        <v>24192</v>
      </c>
      <c r="B2066">
        <v>4.0999999999999996</v>
      </c>
    </row>
    <row r="2067" spans="1:2">
      <c r="A2067" t="s">
        <v>10399</v>
      </c>
      <c r="B2067">
        <v>4.0999999999999996</v>
      </c>
    </row>
    <row r="2068" spans="1:2">
      <c r="A2068" t="s">
        <v>1666</v>
      </c>
      <c r="B2068">
        <v>7.8</v>
      </c>
    </row>
    <row r="2069" spans="1:2">
      <c r="A2069" t="s">
        <v>6389</v>
      </c>
      <c r="B2069">
        <v>3.9</v>
      </c>
    </row>
    <row r="2070" spans="1:2">
      <c r="A2070" t="s">
        <v>24192</v>
      </c>
      <c r="B2070">
        <v>3.9</v>
      </c>
    </row>
    <row r="2071" spans="1:2">
      <c r="A2071" t="s">
        <v>24191</v>
      </c>
      <c r="B2071">
        <v>7.3</v>
      </c>
    </row>
    <row r="2072" spans="1:2">
      <c r="A2072" t="s">
        <v>10399</v>
      </c>
      <c r="B2072">
        <v>7.3</v>
      </c>
    </row>
    <row r="2073" spans="1:2">
      <c r="A2073" t="s">
        <v>1666</v>
      </c>
      <c r="B2073">
        <v>5.0999999999999996</v>
      </c>
    </row>
    <row r="2074" spans="1:2">
      <c r="A2074" t="s">
        <v>1262</v>
      </c>
      <c r="B2074">
        <v>7.4</v>
      </c>
    </row>
    <row r="2075" spans="1:2">
      <c r="A2075" t="s">
        <v>6389</v>
      </c>
      <c r="B2075">
        <v>7.4</v>
      </c>
    </row>
    <row r="2076" spans="1:2">
      <c r="A2076" t="s">
        <v>12315</v>
      </c>
      <c r="B2076">
        <v>7.4</v>
      </c>
    </row>
    <row r="2077" spans="1:2">
      <c r="A2077" t="s">
        <v>1666</v>
      </c>
      <c r="B2077">
        <v>5.4</v>
      </c>
    </row>
    <row r="2078" spans="1:2">
      <c r="A2078" t="s">
        <v>19694</v>
      </c>
      <c r="B2078">
        <v>5.4</v>
      </c>
    </row>
    <row r="2079" spans="1:2">
      <c r="A2079" t="s">
        <v>11512</v>
      </c>
      <c r="B2079">
        <v>6.7</v>
      </c>
    </row>
    <row r="2080" spans="1:2">
      <c r="A2080" t="s">
        <v>1666</v>
      </c>
      <c r="B2080">
        <v>6.7</v>
      </c>
    </row>
    <row r="2081" spans="1:2">
      <c r="A2081" t="s">
        <v>18072</v>
      </c>
      <c r="B2081">
        <v>6.7</v>
      </c>
    </row>
    <row r="2082" spans="1:2">
      <c r="A2082" t="s">
        <v>1262</v>
      </c>
      <c r="B2082">
        <v>6.7</v>
      </c>
    </row>
    <row r="2083" spans="1:2">
      <c r="A2083" t="s">
        <v>1666</v>
      </c>
      <c r="B2083">
        <v>7.7</v>
      </c>
    </row>
    <row r="2084" spans="1:2">
      <c r="A2084" t="s">
        <v>3395</v>
      </c>
      <c r="B2084">
        <v>7.7</v>
      </c>
    </row>
    <row r="2085" spans="1:2">
      <c r="A2085" t="s">
        <v>6389</v>
      </c>
      <c r="B2085">
        <v>5.0999999999999996</v>
      </c>
    </row>
    <row r="2086" spans="1:2">
      <c r="A2086" t="s">
        <v>1321</v>
      </c>
      <c r="B2086">
        <v>6.7</v>
      </c>
    </row>
    <row r="2087" spans="1:2">
      <c r="A2087" t="s">
        <v>949</v>
      </c>
      <c r="B2087">
        <v>6.7</v>
      </c>
    </row>
    <row r="2088" spans="1:2">
      <c r="A2088" t="s">
        <v>11512</v>
      </c>
      <c r="B2088">
        <v>6.7</v>
      </c>
    </row>
    <row r="2089" spans="1:2">
      <c r="A2089" t="s">
        <v>1666</v>
      </c>
      <c r="B2089">
        <v>6.7</v>
      </c>
    </row>
    <row r="2090" spans="1:2">
      <c r="A2090" t="s">
        <v>18072</v>
      </c>
      <c r="B2090">
        <v>6.7</v>
      </c>
    </row>
    <row r="2091" spans="1:2">
      <c r="A2091" t="s">
        <v>1666</v>
      </c>
      <c r="B2091">
        <v>4.9000000000000004</v>
      </c>
    </row>
    <row r="2092" spans="1:2">
      <c r="A2092" t="s">
        <v>19694</v>
      </c>
      <c r="B2092">
        <v>4.9000000000000004</v>
      </c>
    </row>
    <row r="2093" spans="1:2">
      <c r="A2093" t="s">
        <v>3395</v>
      </c>
      <c r="B2093">
        <v>4.8</v>
      </c>
    </row>
    <row r="2094" spans="1:2">
      <c r="A2094" t="s">
        <v>1262</v>
      </c>
      <c r="B2094">
        <v>4.8</v>
      </c>
    </row>
    <row r="2095" spans="1:2">
      <c r="A2095" t="s">
        <v>6389</v>
      </c>
      <c r="B2095">
        <v>4.8</v>
      </c>
    </row>
    <row r="2096" spans="1:2">
      <c r="A2096" t="s">
        <v>24192</v>
      </c>
      <c r="B2096">
        <v>4.8</v>
      </c>
    </row>
    <row r="2097" spans="1:2">
      <c r="A2097" t="s">
        <v>10399</v>
      </c>
      <c r="B2097">
        <v>4.8</v>
      </c>
    </row>
    <row r="2098" spans="1:2">
      <c r="A2098" t="s">
        <v>3395</v>
      </c>
      <c r="B2098">
        <v>4.8</v>
      </c>
    </row>
    <row r="2099" spans="1:2">
      <c r="A2099" t="s">
        <v>1262</v>
      </c>
      <c r="B2099">
        <v>4.8</v>
      </c>
    </row>
    <row r="2100" spans="1:2">
      <c r="A2100" t="s">
        <v>6389</v>
      </c>
      <c r="B2100">
        <v>4.8</v>
      </c>
    </row>
    <row r="2101" spans="1:2">
      <c r="A2101" t="s">
        <v>24192</v>
      </c>
      <c r="B2101">
        <v>4.8</v>
      </c>
    </row>
    <row r="2102" spans="1:2">
      <c r="A2102" t="s">
        <v>10399</v>
      </c>
      <c r="B2102">
        <v>4.8</v>
      </c>
    </row>
    <row r="2103" spans="1:2">
      <c r="A2103" t="s">
        <v>6389</v>
      </c>
      <c r="B2103">
        <v>7.3</v>
      </c>
    </row>
    <row r="2104" spans="1:2">
      <c r="A2104" t="s">
        <v>24192</v>
      </c>
      <c r="B2104">
        <v>7.3</v>
      </c>
    </row>
    <row r="2105" spans="1:2">
      <c r="A2105" t="s">
        <v>12315</v>
      </c>
      <c r="B2105">
        <v>7.3</v>
      </c>
    </row>
    <row r="2106" spans="1:2">
      <c r="A2106" t="s">
        <v>10399</v>
      </c>
      <c r="B2106">
        <v>7.3</v>
      </c>
    </row>
    <row r="2107" spans="1:2">
      <c r="A2107" t="s">
        <v>1262</v>
      </c>
      <c r="B2107">
        <v>4.4000000000000004</v>
      </c>
    </row>
    <row r="2108" spans="1:2">
      <c r="A2108" t="s">
        <v>6389</v>
      </c>
      <c r="B2108">
        <v>4.4000000000000004</v>
      </c>
    </row>
    <row r="2109" spans="1:2">
      <c r="A2109" t="s">
        <v>1321</v>
      </c>
      <c r="B2109">
        <v>4.9000000000000004</v>
      </c>
    </row>
    <row r="2110" spans="1:2">
      <c r="A2110" t="s">
        <v>949</v>
      </c>
      <c r="B2110">
        <v>4.9000000000000004</v>
      </c>
    </row>
    <row r="2111" spans="1:2">
      <c r="A2111" t="s">
        <v>6389</v>
      </c>
      <c r="B2111">
        <v>4.9000000000000004</v>
      </c>
    </row>
    <row r="2112" spans="1:2">
      <c r="A2112" t="s">
        <v>12315</v>
      </c>
      <c r="B2112">
        <v>4.9000000000000004</v>
      </c>
    </row>
    <row r="2113" spans="1:2">
      <c r="A2113" t="s">
        <v>10399</v>
      </c>
      <c r="B2113">
        <v>4.9000000000000004</v>
      </c>
    </row>
    <row r="2114" spans="1:2">
      <c r="A2114" t="s">
        <v>6389</v>
      </c>
      <c r="B2114">
        <v>6</v>
      </c>
    </row>
    <row r="2115" spans="1:2">
      <c r="A2115" t="s">
        <v>12315</v>
      </c>
      <c r="B2115">
        <v>6</v>
      </c>
    </row>
    <row r="2116" spans="1:2">
      <c r="A2116" t="s">
        <v>10399</v>
      </c>
      <c r="B2116">
        <v>6</v>
      </c>
    </row>
    <row r="2117" spans="1:2">
      <c r="A2117" t="s">
        <v>1262</v>
      </c>
      <c r="B2117">
        <v>6.8</v>
      </c>
    </row>
    <row r="2118" spans="1:2">
      <c r="A2118" t="s">
        <v>6389</v>
      </c>
      <c r="B2118">
        <v>6.8</v>
      </c>
    </row>
    <row r="2119" spans="1:2">
      <c r="A2119" t="s">
        <v>1262</v>
      </c>
      <c r="B2119">
        <v>6.8</v>
      </c>
    </row>
    <row r="2120" spans="1:2">
      <c r="A2120" t="s">
        <v>6389</v>
      </c>
      <c r="B2120">
        <v>6.8</v>
      </c>
    </row>
    <row r="2121" spans="1:2">
      <c r="A2121" t="s">
        <v>1321</v>
      </c>
      <c r="B2121">
        <v>5.8</v>
      </c>
    </row>
    <row r="2122" spans="1:2">
      <c r="A2122" t="s">
        <v>10399</v>
      </c>
      <c r="B2122">
        <v>5.8</v>
      </c>
    </row>
    <row r="2123" spans="1:2">
      <c r="A2123" t="s">
        <v>11512</v>
      </c>
      <c r="B2123">
        <v>8</v>
      </c>
    </row>
    <row r="2124" spans="1:2">
      <c r="A2124" t="s">
        <v>13290</v>
      </c>
      <c r="B2124">
        <v>8</v>
      </c>
    </row>
    <row r="2125" spans="1:2">
      <c r="A2125" t="s">
        <v>3395</v>
      </c>
      <c r="B2125">
        <v>8</v>
      </c>
    </row>
    <row r="2126" spans="1:2">
      <c r="A2126" t="s">
        <v>24190</v>
      </c>
      <c r="B2126">
        <v>8</v>
      </c>
    </row>
    <row r="2127" spans="1:2">
      <c r="A2127" t="s">
        <v>6389</v>
      </c>
      <c r="B2127">
        <v>6.8</v>
      </c>
    </row>
    <row r="2128" spans="1:2">
      <c r="A2128" t="s">
        <v>1666</v>
      </c>
      <c r="B2128">
        <v>7.1</v>
      </c>
    </row>
    <row r="2129" spans="1:2">
      <c r="A2129" t="s">
        <v>24191</v>
      </c>
      <c r="B2129">
        <v>7.1</v>
      </c>
    </row>
    <row r="2130" spans="1:2">
      <c r="A2130" t="s">
        <v>3395</v>
      </c>
      <c r="B2130">
        <v>7.1</v>
      </c>
    </row>
    <row r="2131" spans="1:2">
      <c r="A2131" t="s">
        <v>12315</v>
      </c>
      <c r="B2131">
        <v>7.1</v>
      </c>
    </row>
    <row r="2132" spans="1:2">
      <c r="A2132" t="s">
        <v>1321</v>
      </c>
      <c r="B2132">
        <v>6.3</v>
      </c>
    </row>
    <row r="2133" spans="1:2">
      <c r="A2133" t="s">
        <v>12315</v>
      </c>
      <c r="B2133">
        <v>6.3</v>
      </c>
    </row>
    <row r="2134" spans="1:2">
      <c r="A2134" t="s">
        <v>10399</v>
      </c>
      <c r="B2134">
        <v>6.3</v>
      </c>
    </row>
    <row r="2135" spans="1:2">
      <c r="A2135" t="s">
        <v>6389</v>
      </c>
      <c r="B2135">
        <v>6.1</v>
      </c>
    </row>
    <row r="2136" spans="1:2">
      <c r="A2136" t="s">
        <v>10399</v>
      </c>
      <c r="B2136">
        <v>6.1</v>
      </c>
    </row>
    <row r="2137" spans="1:2">
      <c r="A2137" t="s">
        <v>1666</v>
      </c>
      <c r="B2137">
        <v>7.6</v>
      </c>
    </row>
    <row r="2138" spans="1:2">
      <c r="A2138" t="s">
        <v>6389</v>
      </c>
      <c r="B2138">
        <v>7.6</v>
      </c>
    </row>
    <row r="2139" spans="1:2">
      <c r="A2139" t="s">
        <v>3395</v>
      </c>
      <c r="B2139">
        <v>7.1</v>
      </c>
    </row>
    <row r="2140" spans="1:2">
      <c r="A2140" t="s">
        <v>12315</v>
      </c>
      <c r="B2140">
        <v>7.1</v>
      </c>
    </row>
    <row r="2141" spans="1:2">
      <c r="A2141" t="s">
        <v>10399</v>
      </c>
      <c r="B2141">
        <v>7.1</v>
      </c>
    </row>
    <row r="2142" spans="1:2">
      <c r="A2142" t="s">
        <v>1321</v>
      </c>
      <c r="B2142">
        <v>6.4</v>
      </c>
    </row>
    <row r="2143" spans="1:2">
      <c r="A2143" t="s">
        <v>12315</v>
      </c>
      <c r="B2143">
        <v>6.4</v>
      </c>
    </row>
    <row r="2144" spans="1:2">
      <c r="A2144" t="s">
        <v>10399</v>
      </c>
      <c r="B2144">
        <v>6.4</v>
      </c>
    </row>
    <row r="2145" spans="1:2">
      <c r="A2145" t="s">
        <v>1666</v>
      </c>
      <c r="B2145">
        <v>8.3000000000000007</v>
      </c>
    </row>
    <row r="2146" spans="1:2">
      <c r="A2146" t="s">
        <v>24192</v>
      </c>
      <c r="B2146">
        <v>8.3000000000000007</v>
      </c>
    </row>
    <row r="2147" spans="1:2">
      <c r="A2147" t="s">
        <v>10399</v>
      </c>
      <c r="B2147">
        <v>8.3000000000000007</v>
      </c>
    </row>
    <row r="2148" spans="1:2">
      <c r="A2148" t="s">
        <v>1666</v>
      </c>
      <c r="B2148">
        <v>3.3</v>
      </c>
    </row>
    <row r="2149" spans="1:2">
      <c r="A2149" t="s">
        <v>19694</v>
      </c>
      <c r="B2149">
        <v>3.3</v>
      </c>
    </row>
    <row r="2150" spans="1:2">
      <c r="A2150" t="s">
        <v>1321</v>
      </c>
      <c r="B2150">
        <v>9.1</v>
      </c>
    </row>
    <row r="2151" spans="1:2">
      <c r="A2151" t="s">
        <v>1321</v>
      </c>
      <c r="B2151">
        <v>5.7</v>
      </c>
    </row>
    <row r="2152" spans="1:2">
      <c r="A2152" t="s">
        <v>949</v>
      </c>
      <c r="B2152">
        <v>5.7</v>
      </c>
    </row>
    <row r="2153" spans="1:2">
      <c r="A2153" t="s">
        <v>11512</v>
      </c>
      <c r="B2153">
        <v>5.7</v>
      </c>
    </row>
    <row r="2154" spans="1:2">
      <c r="A2154" t="s">
        <v>1666</v>
      </c>
      <c r="B2154">
        <v>5.7</v>
      </c>
    </row>
    <row r="2155" spans="1:2">
      <c r="A2155" t="s">
        <v>12315</v>
      </c>
      <c r="B2155">
        <v>5.7</v>
      </c>
    </row>
    <row r="2156" spans="1:2">
      <c r="A2156" t="s">
        <v>24191</v>
      </c>
      <c r="B2156">
        <v>3.1</v>
      </c>
    </row>
    <row r="2157" spans="1:2">
      <c r="A2157" t="s">
        <v>24192</v>
      </c>
      <c r="B2157">
        <v>3.1</v>
      </c>
    </row>
    <row r="2158" spans="1:2">
      <c r="A2158" t="s">
        <v>10399</v>
      </c>
      <c r="B2158">
        <v>3.1</v>
      </c>
    </row>
    <row r="2159" spans="1:2">
      <c r="A2159" t="s">
        <v>3395</v>
      </c>
      <c r="B2159">
        <v>4.8</v>
      </c>
    </row>
    <row r="2160" spans="1:2">
      <c r="A2160" t="s">
        <v>10399</v>
      </c>
      <c r="B2160">
        <v>4.8</v>
      </c>
    </row>
    <row r="2161" spans="1:2">
      <c r="A2161" t="s">
        <v>66</v>
      </c>
      <c r="B2161">
        <v>8</v>
      </c>
    </row>
    <row r="2162" spans="1:2">
      <c r="A2162" t="s">
        <v>1666</v>
      </c>
      <c r="B2162">
        <v>4.8</v>
      </c>
    </row>
    <row r="2163" spans="1:2">
      <c r="A2163" t="s">
        <v>19694</v>
      </c>
      <c r="B2163">
        <v>4.8</v>
      </c>
    </row>
    <row r="2164" spans="1:2">
      <c r="A2164" t="s">
        <v>1321</v>
      </c>
      <c r="B2164">
        <v>5</v>
      </c>
    </row>
    <row r="2165" spans="1:2">
      <c r="A2165" t="s">
        <v>3395</v>
      </c>
      <c r="B2165">
        <v>5</v>
      </c>
    </row>
    <row r="2166" spans="1:2">
      <c r="A2166" t="s">
        <v>1666</v>
      </c>
      <c r="B2166">
        <v>2.8</v>
      </c>
    </row>
    <row r="2167" spans="1:2">
      <c r="A2167" t="s">
        <v>3395</v>
      </c>
      <c r="B2167">
        <v>7.1</v>
      </c>
    </row>
    <row r="2168" spans="1:2">
      <c r="A2168" t="s">
        <v>24192</v>
      </c>
      <c r="B2168">
        <v>3.2</v>
      </c>
    </row>
    <row r="2169" spans="1:2">
      <c r="A2169" t="s">
        <v>10399</v>
      </c>
      <c r="B2169">
        <v>3.2</v>
      </c>
    </row>
    <row r="2170" spans="1:2">
      <c r="A2170" t="s">
        <v>1321</v>
      </c>
      <c r="B2170">
        <v>3.2</v>
      </c>
    </row>
    <row r="2171" spans="1:2">
      <c r="A2171" t="s">
        <v>10399</v>
      </c>
      <c r="B2171">
        <v>3.2</v>
      </c>
    </row>
    <row r="2172" spans="1:2">
      <c r="A2172" t="s">
        <v>1666</v>
      </c>
      <c r="B2172">
        <v>5.6</v>
      </c>
    </row>
    <row r="2173" spans="1:2">
      <c r="A2173" t="s">
        <v>3395</v>
      </c>
      <c r="B2173">
        <v>5.6</v>
      </c>
    </row>
    <row r="2174" spans="1:2">
      <c r="A2174" t="s">
        <v>1321</v>
      </c>
      <c r="B2174">
        <v>4.5999999999999996</v>
      </c>
    </row>
    <row r="2175" spans="1:2">
      <c r="A2175" t="s">
        <v>24191</v>
      </c>
      <c r="B2175">
        <v>4.5999999999999996</v>
      </c>
    </row>
    <row r="2176" spans="1:2">
      <c r="A2176" t="s">
        <v>3395</v>
      </c>
      <c r="B2176">
        <v>4.5999999999999996</v>
      </c>
    </row>
    <row r="2177" spans="1:2">
      <c r="A2177" t="s">
        <v>10399</v>
      </c>
      <c r="B2177">
        <v>4.5999999999999996</v>
      </c>
    </row>
    <row r="2178" spans="1:2">
      <c r="A2178" t="s">
        <v>1666</v>
      </c>
      <c r="B2178">
        <v>5.8</v>
      </c>
    </row>
    <row r="2179" spans="1:2">
      <c r="A2179" t="s">
        <v>3395</v>
      </c>
      <c r="B2179">
        <v>5.8</v>
      </c>
    </row>
    <row r="2180" spans="1:2">
      <c r="A2180" t="s">
        <v>19694</v>
      </c>
      <c r="B2180">
        <v>5.8</v>
      </c>
    </row>
    <row r="2181" spans="1:2">
      <c r="A2181" t="s">
        <v>1321</v>
      </c>
      <c r="B2181">
        <v>3.4</v>
      </c>
    </row>
    <row r="2182" spans="1:2">
      <c r="A2182" t="s">
        <v>12315</v>
      </c>
      <c r="B2182">
        <v>3.4</v>
      </c>
    </row>
    <row r="2183" spans="1:2">
      <c r="A2183" t="s">
        <v>10399</v>
      </c>
      <c r="B2183">
        <v>4.3</v>
      </c>
    </row>
    <row r="2184" spans="1:2">
      <c r="A2184" t="s">
        <v>949</v>
      </c>
      <c r="B2184">
        <v>4.7</v>
      </c>
    </row>
    <row r="2185" spans="1:2">
      <c r="A2185" t="s">
        <v>18072</v>
      </c>
      <c r="B2185">
        <v>4.7</v>
      </c>
    </row>
    <row r="2186" spans="1:2">
      <c r="A2186" t="s">
        <v>66</v>
      </c>
      <c r="B2186">
        <v>6.6</v>
      </c>
    </row>
    <row r="2187" spans="1:2">
      <c r="A2187" t="s">
        <v>24190</v>
      </c>
      <c r="B2187">
        <v>6.6</v>
      </c>
    </row>
    <row r="2188" spans="1:2">
      <c r="A2188" t="s">
        <v>1666</v>
      </c>
      <c r="B2188">
        <v>6.5</v>
      </c>
    </row>
    <row r="2189" spans="1:2">
      <c r="A2189" t="s">
        <v>24191</v>
      </c>
      <c r="B2189">
        <v>6.5</v>
      </c>
    </row>
    <row r="2190" spans="1:2">
      <c r="A2190" t="s">
        <v>10399</v>
      </c>
      <c r="B2190">
        <v>6.5</v>
      </c>
    </row>
    <row r="2191" spans="1:2">
      <c r="A2191" t="s">
        <v>1666</v>
      </c>
      <c r="B2191">
        <v>5.7</v>
      </c>
    </row>
    <row r="2192" spans="1:2">
      <c r="A2192" t="s">
        <v>3395</v>
      </c>
      <c r="B2192">
        <v>5.7</v>
      </c>
    </row>
    <row r="2193" spans="1:2">
      <c r="A2193" t="s">
        <v>1666</v>
      </c>
      <c r="B2193">
        <v>4.3</v>
      </c>
    </row>
    <row r="2194" spans="1:2">
      <c r="A2194" t="s">
        <v>3395</v>
      </c>
      <c r="B2194">
        <v>4.3</v>
      </c>
    </row>
    <row r="2195" spans="1:2">
      <c r="A2195" t="s">
        <v>3395</v>
      </c>
      <c r="B2195">
        <v>5.4</v>
      </c>
    </row>
    <row r="2196" spans="1:2">
      <c r="A2196" t="s">
        <v>17361</v>
      </c>
      <c r="B2196">
        <v>5.4</v>
      </c>
    </row>
    <row r="2197" spans="1:2">
      <c r="A2197" t="s">
        <v>12315</v>
      </c>
      <c r="B2197">
        <v>5.4</v>
      </c>
    </row>
    <row r="2198" spans="1:2">
      <c r="A2198" t="s">
        <v>13290</v>
      </c>
      <c r="B2198">
        <v>5.7</v>
      </c>
    </row>
    <row r="2199" spans="1:2">
      <c r="A2199" t="s">
        <v>3395</v>
      </c>
      <c r="B2199">
        <v>5.7</v>
      </c>
    </row>
    <row r="2200" spans="1:2">
      <c r="A2200" t="s">
        <v>24194</v>
      </c>
      <c r="B2200">
        <v>5.7</v>
      </c>
    </row>
    <row r="2201" spans="1:2">
      <c r="A2201" t="s">
        <v>949</v>
      </c>
      <c r="B2201">
        <v>7.3</v>
      </c>
    </row>
    <row r="2202" spans="1:2">
      <c r="A2202" t="s">
        <v>11512</v>
      </c>
      <c r="B2202">
        <v>7.3</v>
      </c>
    </row>
    <row r="2203" spans="1:2">
      <c r="A2203" t="s">
        <v>1666</v>
      </c>
      <c r="B2203">
        <v>7.3</v>
      </c>
    </row>
    <row r="2204" spans="1:2">
      <c r="A2204" t="s">
        <v>18072</v>
      </c>
      <c r="B2204">
        <v>7.3</v>
      </c>
    </row>
    <row r="2205" spans="1:2">
      <c r="A2205" t="s">
        <v>1262</v>
      </c>
      <c r="B2205">
        <v>7.3</v>
      </c>
    </row>
    <row r="2206" spans="1:2">
      <c r="A2206" t="s">
        <v>17361</v>
      </c>
      <c r="B2206">
        <v>7.3</v>
      </c>
    </row>
    <row r="2207" spans="1:2">
      <c r="A2207" t="s">
        <v>3395</v>
      </c>
      <c r="B2207">
        <v>6.6</v>
      </c>
    </row>
    <row r="2208" spans="1:2">
      <c r="A2208" t="s">
        <v>949</v>
      </c>
      <c r="B2208">
        <v>5.3</v>
      </c>
    </row>
    <row r="2209" spans="1:2">
      <c r="A2209" t="s">
        <v>18072</v>
      </c>
      <c r="B2209">
        <v>5.3</v>
      </c>
    </row>
    <row r="2210" spans="1:2">
      <c r="A2210" t="s">
        <v>1262</v>
      </c>
      <c r="B2210">
        <v>5.3</v>
      </c>
    </row>
    <row r="2211" spans="1:2">
      <c r="A2211" t="s">
        <v>17361</v>
      </c>
      <c r="B2211">
        <v>5.3</v>
      </c>
    </row>
    <row r="2212" spans="1:2">
      <c r="A2212" t="s">
        <v>1321</v>
      </c>
      <c r="B2212">
        <v>6.5</v>
      </c>
    </row>
    <row r="2213" spans="1:2">
      <c r="A2213" t="s">
        <v>12315</v>
      </c>
      <c r="B2213">
        <v>6.5</v>
      </c>
    </row>
    <row r="2214" spans="1:2">
      <c r="A2214" t="s">
        <v>24194</v>
      </c>
      <c r="B2214">
        <v>6.5</v>
      </c>
    </row>
    <row r="2215" spans="1:2">
      <c r="A2215" t="s">
        <v>1666</v>
      </c>
      <c r="B2215">
        <v>7.6</v>
      </c>
    </row>
    <row r="2216" spans="1:2">
      <c r="A2216" t="s">
        <v>19694</v>
      </c>
      <c r="B2216">
        <v>7.6</v>
      </c>
    </row>
    <row r="2217" spans="1:2">
      <c r="A2217" t="s">
        <v>1666</v>
      </c>
      <c r="B2217">
        <v>5.7</v>
      </c>
    </row>
    <row r="2218" spans="1:2">
      <c r="A2218" t="s">
        <v>3395</v>
      </c>
      <c r="B2218">
        <v>5.7</v>
      </c>
    </row>
    <row r="2219" spans="1:2">
      <c r="A2219" t="s">
        <v>19694</v>
      </c>
      <c r="B2219">
        <v>5.7</v>
      </c>
    </row>
    <row r="2220" spans="1:2">
      <c r="A2220" t="s">
        <v>3395</v>
      </c>
      <c r="B2220">
        <v>6.2</v>
      </c>
    </row>
    <row r="2221" spans="1:2">
      <c r="A2221" t="s">
        <v>1666</v>
      </c>
      <c r="B2221">
        <v>5.9</v>
      </c>
    </row>
    <row r="2222" spans="1:2">
      <c r="A2222" t="s">
        <v>19694</v>
      </c>
      <c r="B2222">
        <v>5.9</v>
      </c>
    </row>
    <row r="2223" spans="1:2">
      <c r="A2223" t="s">
        <v>1321</v>
      </c>
      <c r="B2223">
        <v>5.8</v>
      </c>
    </row>
    <row r="2224" spans="1:2">
      <c r="A2224" t="s">
        <v>3395</v>
      </c>
      <c r="B2224">
        <v>5.8</v>
      </c>
    </row>
    <row r="2225" spans="1:2">
      <c r="A2225" t="s">
        <v>24194</v>
      </c>
      <c r="B2225">
        <v>5.8</v>
      </c>
    </row>
    <row r="2226" spans="1:2">
      <c r="A2226" t="s">
        <v>1321</v>
      </c>
      <c r="B2226">
        <v>5.2</v>
      </c>
    </row>
    <row r="2227" spans="1:2">
      <c r="A2227" t="s">
        <v>10399</v>
      </c>
      <c r="B2227">
        <v>5.2</v>
      </c>
    </row>
    <row r="2228" spans="1:2">
      <c r="A2228" t="s">
        <v>24192</v>
      </c>
      <c r="B2228">
        <v>6.6</v>
      </c>
    </row>
    <row r="2229" spans="1:2">
      <c r="A2229" t="s">
        <v>10399</v>
      </c>
      <c r="B2229">
        <v>6.6</v>
      </c>
    </row>
    <row r="2230" spans="1:2">
      <c r="A2230" t="s">
        <v>1321</v>
      </c>
      <c r="B2230">
        <v>5.4</v>
      </c>
    </row>
    <row r="2231" spans="1:2">
      <c r="A2231" t="s">
        <v>10399</v>
      </c>
      <c r="B2231">
        <v>5.4</v>
      </c>
    </row>
    <row r="2232" spans="1:2">
      <c r="A2232" t="s">
        <v>3395</v>
      </c>
      <c r="B2232">
        <v>7.3</v>
      </c>
    </row>
    <row r="2233" spans="1:2">
      <c r="A2233" t="s">
        <v>19694</v>
      </c>
      <c r="B2233">
        <v>7.3</v>
      </c>
    </row>
    <row r="2234" spans="1:2">
      <c r="A2234" t="s">
        <v>1666</v>
      </c>
      <c r="B2234">
        <v>7.7</v>
      </c>
    </row>
    <row r="2235" spans="1:2">
      <c r="A2235" t="s">
        <v>3395</v>
      </c>
      <c r="B2235">
        <v>7.7</v>
      </c>
    </row>
    <row r="2236" spans="1:2">
      <c r="A2236" t="s">
        <v>3395</v>
      </c>
      <c r="B2236">
        <v>4.3</v>
      </c>
    </row>
    <row r="2237" spans="1:2">
      <c r="A2237" t="s">
        <v>6389</v>
      </c>
      <c r="B2237">
        <v>4.3</v>
      </c>
    </row>
    <row r="2238" spans="1:2">
      <c r="A2238" t="s">
        <v>24192</v>
      </c>
      <c r="B2238">
        <v>4.3</v>
      </c>
    </row>
    <row r="2239" spans="1:2">
      <c r="A2239" t="s">
        <v>10399</v>
      </c>
      <c r="B2239">
        <v>4.3</v>
      </c>
    </row>
    <row r="2240" spans="1:2">
      <c r="A2240" t="s">
        <v>3395</v>
      </c>
      <c r="B2240">
        <v>6.2</v>
      </c>
    </row>
    <row r="2241" spans="1:2">
      <c r="A2241" t="s">
        <v>1321</v>
      </c>
      <c r="B2241">
        <v>3.8</v>
      </c>
    </row>
    <row r="2242" spans="1:2">
      <c r="A2242" t="s">
        <v>6389</v>
      </c>
      <c r="B2242">
        <v>3.8</v>
      </c>
    </row>
    <row r="2243" spans="1:2">
      <c r="A2243" t="s">
        <v>12315</v>
      </c>
      <c r="B2243">
        <v>3.8</v>
      </c>
    </row>
    <row r="2244" spans="1:2">
      <c r="A2244" t="s">
        <v>24192</v>
      </c>
      <c r="B2244">
        <v>6.1</v>
      </c>
    </row>
    <row r="2245" spans="1:2">
      <c r="A2245" t="s">
        <v>12315</v>
      </c>
      <c r="B2245">
        <v>6.1</v>
      </c>
    </row>
    <row r="2246" spans="1:2">
      <c r="A2246" t="s">
        <v>10399</v>
      </c>
      <c r="B2246">
        <v>6.1</v>
      </c>
    </row>
    <row r="2247" spans="1:2">
      <c r="A2247" t="s">
        <v>1321</v>
      </c>
      <c r="B2247">
        <v>6.8</v>
      </c>
    </row>
    <row r="2248" spans="1:2">
      <c r="A2248" t="s">
        <v>949</v>
      </c>
      <c r="B2248">
        <v>6.8</v>
      </c>
    </row>
    <row r="2249" spans="1:2">
      <c r="A2249" t="s">
        <v>3395</v>
      </c>
      <c r="B2249">
        <v>6.8</v>
      </c>
    </row>
    <row r="2250" spans="1:2">
      <c r="A2250" t="s">
        <v>24190</v>
      </c>
      <c r="B2250">
        <v>6.8</v>
      </c>
    </row>
    <row r="2251" spans="1:2">
      <c r="A2251" t="s">
        <v>1262</v>
      </c>
      <c r="B2251">
        <v>5.4</v>
      </c>
    </row>
    <row r="2252" spans="1:2">
      <c r="A2252" t="s">
        <v>6389</v>
      </c>
      <c r="B2252">
        <v>5.4</v>
      </c>
    </row>
    <row r="2253" spans="1:2">
      <c r="A2253" t="s">
        <v>24192</v>
      </c>
      <c r="B2253">
        <v>5.4</v>
      </c>
    </row>
    <row r="2254" spans="1:2">
      <c r="A2254" t="s">
        <v>10399</v>
      </c>
      <c r="B2254">
        <v>5.4</v>
      </c>
    </row>
    <row r="2255" spans="1:2">
      <c r="A2255" t="s">
        <v>1666</v>
      </c>
      <c r="B2255">
        <v>6.3</v>
      </c>
    </row>
    <row r="2256" spans="1:2">
      <c r="A2256" t="s">
        <v>1262</v>
      </c>
      <c r="B2256">
        <v>6.3</v>
      </c>
    </row>
    <row r="2257" spans="1:2">
      <c r="A2257" t="s">
        <v>1666</v>
      </c>
      <c r="B2257">
        <v>6.1</v>
      </c>
    </row>
    <row r="2258" spans="1:2">
      <c r="A2258" t="s">
        <v>19694</v>
      </c>
      <c r="B2258">
        <v>6.1</v>
      </c>
    </row>
    <row r="2259" spans="1:2">
      <c r="A2259" t="s">
        <v>1321</v>
      </c>
      <c r="B2259">
        <v>4.7</v>
      </c>
    </row>
    <row r="2260" spans="1:2">
      <c r="A2260" t="s">
        <v>3395</v>
      </c>
      <c r="B2260">
        <v>4.7</v>
      </c>
    </row>
    <row r="2261" spans="1:2">
      <c r="A2261" t="s">
        <v>1321</v>
      </c>
      <c r="B2261">
        <v>6</v>
      </c>
    </row>
    <row r="2262" spans="1:2">
      <c r="A2262" t="s">
        <v>3395</v>
      </c>
      <c r="B2262">
        <v>6</v>
      </c>
    </row>
    <row r="2263" spans="1:2">
      <c r="A2263" t="s">
        <v>19694</v>
      </c>
      <c r="B2263">
        <v>6</v>
      </c>
    </row>
    <row r="2264" spans="1:2">
      <c r="A2264" t="s">
        <v>10399</v>
      </c>
      <c r="B2264">
        <v>6</v>
      </c>
    </row>
    <row r="2265" spans="1:2">
      <c r="A2265" t="s">
        <v>66</v>
      </c>
      <c r="B2265">
        <v>6.6</v>
      </c>
    </row>
    <row r="2266" spans="1:2">
      <c r="A2266" t="s">
        <v>1666</v>
      </c>
      <c r="B2266">
        <v>4.7</v>
      </c>
    </row>
    <row r="2267" spans="1:2">
      <c r="A2267" t="s">
        <v>3395</v>
      </c>
      <c r="B2267">
        <v>4.7</v>
      </c>
    </row>
    <row r="2268" spans="1:2">
      <c r="A2268" t="s">
        <v>1666</v>
      </c>
      <c r="B2268">
        <v>5.4</v>
      </c>
    </row>
    <row r="2269" spans="1:2">
      <c r="A2269" t="s">
        <v>1321</v>
      </c>
      <c r="B2269">
        <v>6.2</v>
      </c>
    </row>
    <row r="2270" spans="1:2">
      <c r="A2270" t="s">
        <v>949</v>
      </c>
      <c r="B2270">
        <v>6.2</v>
      </c>
    </row>
    <row r="2271" spans="1:2">
      <c r="A2271" t="s">
        <v>1262</v>
      </c>
      <c r="B2271">
        <v>6.2</v>
      </c>
    </row>
    <row r="2272" spans="1:2">
      <c r="A2272" t="s">
        <v>1666</v>
      </c>
      <c r="B2272">
        <v>3.6</v>
      </c>
    </row>
    <row r="2273" spans="1:2">
      <c r="A2273" t="s">
        <v>6389</v>
      </c>
      <c r="B2273">
        <v>3.6</v>
      </c>
    </row>
    <row r="2274" spans="1:2">
      <c r="A2274" t="s">
        <v>66</v>
      </c>
      <c r="B2274">
        <v>7.5</v>
      </c>
    </row>
    <row r="2275" spans="1:2">
      <c r="A2275" t="s">
        <v>3395</v>
      </c>
      <c r="B2275">
        <v>6.3</v>
      </c>
    </row>
    <row r="2276" spans="1:2">
      <c r="A2276" t="s">
        <v>14994</v>
      </c>
      <c r="B2276">
        <v>6.3</v>
      </c>
    </row>
    <row r="2277" spans="1:2">
      <c r="A2277" t="s">
        <v>1666</v>
      </c>
      <c r="B2277">
        <v>6</v>
      </c>
    </row>
    <row r="2278" spans="1:2">
      <c r="A2278" t="s">
        <v>24191</v>
      </c>
      <c r="B2278">
        <v>6</v>
      </c>
    </row>
    <row r="2279" spans="1:2">
      <c r="A2279" t="s">
        <v>3395</v>
      </c>
      <c r="B2279">
        <v>6.7</v>
      </c>
    </row>
    <row r="2280" spans="1:2">
      <c r="A2280" t="s">
        <v>3395</v>
      </c>
      <c r="B2280">
        <v>5.9</v>
      </c>
    </row>
    <row r="2281" spans="1:2">
      <c r="A2281" t="s">
        <v>19694</v>
      </c>
      <c r="B2281">
        <v>5.9</v>
      </c>
    </row>
    <row r="2282" spans="1:2">
      <c r="A2282" t="s">
        <v>12315</v>
      </c>
      <c r="B2282">
        <v>5.9</v>
      </c>
    </row>
    <row r="2283" spans="1:2">
      <c r="A2283" t="s">
        <v>10399</v>
      </c>
      <c r="B2283">
        <v>5.9</v>
      </c>
    </row>
    <row r="2284" spans="1:2">
      <c r="A2284" t="s">
        <v>1666</v>
      </c>
      <c r="B2284">
        <v>7.3</v>
      </c>
    </row>
    <row r="2285" spans="1:2">
      <c r="A2285" t="s">
        <v>3395</v>
      </c>
      <c r="B2285">
        <v>7.3</v>
      </c>
    </row>
    <row r="2286" spans="1:2">
      <c r="A2286" t="s">
        <v>19694</v>
      </c>
      <c r="B2286">
        <v>7.3</v>
      </c>
    </row>
    <row r="2287" spans="1:2">
      <c r="A2287" t="s">
        <v>1666</v>
      </c>
      <c r="B2287">
        <v>5.2</v>
      </c>
    </row>
    <row r="2288" spans="1:2">
      <c r="A2288" t="s">
        <v>18072</v>
      </c>
      <c r="B2288">
        <v>5.2</v>
      </c>
    </row>
    <row r="2289" spans="1:2">
      <c r="A2289" t="s">
        <v>12315</v>
      </c>
      <c r="B2289">
        <v>5.2</v>
      </c>
    </row>
    <row r="2290" spans="1:2">
      <c r="A2290" t="s">
        <v>1666</v>
      </c>
      <c r="B2290">
        <v>4.5999999999999996</v>
      </c>
    </row>
    <row r="2291" spans="1:2">
      <c r="A2291" t="s">
        <v>19694</v>
      </c>
      <c r="B2291">
        <v>4.5999999999999996</v>
      </c>
    </row>
    <row r="2292" spans="1:2">
      <c r="A2292" t="s">
        <v>6389</v>
      </c>
      <c r="B2292">
        <v>5.3</v>
      </c>
    </row>
    <row r="2293" spans="1:2">
      <c r="A2293" t="s">
        <v>10399</v>
      </c>
      <c r="B2293">
        <v>5.3</v>
      </c>
    </row>
    <row r="2294" spans="1:2">
      <c r="A2294" t="s">
        <v>1666</v>
      </c>
      <c r="B2294">
        <v>3.6</v>
      </c>
    </row>
    <row r="2295" spans="1:2">
      <c r="A2295" t="s">
        <v>18072</v>
      </c>
      <c r="B2295">
        <v>3.6</v>
      </c>
    </row>
    <row r="2296" spans="1:2">
      <c r="A2296" t="s">
        <v>19694</v>
      </c>
      <c r="B2296">
        <v>3.6</v>
      </c>
    </row>
    <row r="2297" spans="1:2">
      <c r="A2297" t="s">
        <v>12315</v>
      </c>
      <c r="B2297">
        <v>3.6</v>
      </c>
    </row>
    <row r="2298" spans="1:2">
      <c r="A2298" t="s">
        <v>1666</v>
      </c>
      <c r="B2298">
        <v>6.1</v>
      </c>
    </row>
    <row r="2299" spans="1:2">
      <c r="A2299" t="s">
        <v>3395</v>
      </c>
      <c r="B2299">
        <v>6.1</v>
      </c>
    </row>
    <row r="2300" spans="1:2">
      <c r="A2300" t="s">
        <v>19694</v>
      </c>
      <c r="B2300">
        <v>6.1</v>
      </c>
    </row>
    <row r="2301" spans="1:2">
      <c r="A2301" t="s">
        <v>12315</v>
      </c>
      <c r="B2301">
        <v>6.1</v>
      </c>
    </row>
    <row r="2302" spans="1:2">
      <c r="A2302" t="s">
        <v>13290</v>
      </c>
      <c r="B2302">
        <v>7.4</v>
      </c>
    </row>
    <row r="2303" spans="1:2">
      <c r="A2303" t="s">
        <v>1666</v>
      </c>
      <c r="B2303">
        <v>7.4</v>
      </c>
    </row>
    <row r="2304" spans="1:2">
      <c r="A2304" t="s">
        <v>3395</v>
      </c>
      <c r="B2304">
        <v>7.4</v>
      </c>
    </row>
    <row r="2305" spans="1:2">
      <c r="A2305" t="s">
        <v>12021</v>
      </c>
      <c r="B2305">
        <v>7.4</v>
      </c>
    </row>
    <row r="2306" spans="1:2">
      <c r="A2306" t="s">
        <v>949</v>
      </c>
      <c r="B2306">
        <v>6.3</v>
      </c>
    </row>
    <row r="2307" spans="1:2">
      <c r="A2307" t="s">
        <v>1666</v>
      </c>
      <c r="B2307">
        <v>6.3</v>
      </c>
    </row>
    <row r="2308" spans="1:2">
      <c r="A2308" t="s">
        <v>1666</v>
      </c>
      <c r="B2308">
        <v>2.1</v>
      </c>
    </row>
    <row r="2309" spans="1:2">
      <c r="A2309" t="s">
        <v>17361</v>
      </c>
      <c r="B2309">
        <v>2.1</v>
      </c>
    </row>
    <row r="2310" spans="1:2">
      <c r="A2310" t="s">
        <v>19694</v>
      </c>
      <c r="B2310">
        <v>2.1</v>
      </c>
    </row>
    <row r="2311" spans="1:2">
      <c r="A2311" t="s">
        <v>24191</v>
      </c>
      <c r="B2311">
        <v>5.0999999999999996</v>
      </c>
    </row>
    <row r="2312" spans="1:2">
      <c r="A2312" t="s">
        <v>6389</v>
      </c>
      <c r="B2312">
        <v>5.0999999999999996</v>
      </c>
    </row>
    <row r="2313" spans="1:2">
      <c r="A2313" t="s">
        <v>24192</v>
      </c>
      <c r="B2313">
        <v>5.0999999999999996</v>
      </c>
    </row>
    <row r="2314" spans="1:2">
      <c r="A2314" t="s">
        <v>10399</v>
      </c>
      <c r="B2314">
        <v>5.0999999999999996</v>
      </c>
    </row>
    <row r="2315" spans="1:2">
      <c r="A2315" t="s">
        <v>1321</v>
      </c>
      <c r="B2315">
        <v>5.4</v>
      </c>
    </row>
    <row r="2316" spans="1:2">
      <c r="A2316" t="s">
        <v>949</v>
      </c>
      <c r="B2316">
        <v>5.4</v>
      </c>
    </row>
    <row r="2317" spans="1:2">
      <c r="A2317" t="s">
        <v>1666</v>
      </c>
      <c r="B2317">
        <v>5.4</v>
      </c>
    </row>
    <row r="2318" spans="1:2">
      <c r="A2318" t="s">
        <v>18072</v>
      </c>
      <c r="B2318">
        <v>5.4</v>
      </c>
    </row>
    <row r="2319" spans="1:2">
      <c r="A2319" t="s">
        <v>1666</v>
      </c>
      <c r="B2319">
        <v>7</v>
      </c>
    </row>
    <row r="2320" spans="1:2">
      <c r="A2320" t="s">
        <v>24191</v>
      </c>
      <c r="B2320">
        <v>5.0999999999999996</v>
      </c>
    </row>
    <row r="2321" spans="1:2">
      <c r="A2321" t="s">
        <v>3395</v>
      </c>
      <c r="B2321">
        <v>5.0999999999999996</v>
      </c>
    </row>
    <row r="2322" spans="1:2">
      <c r="A2322" t="s">
        <v>10399</v>
      </c>
      <c r="B2322">
        <v>5.0999999999999996</v>
      </c>
    </row>
    <row r="2323" spans="1:2">
      <c r="A2323" t="s">
        <v>949</v>
      </c>
      <c r="B2323">
        <v>6.7</v>
      </c>
    </row>
    <row r="2324" spans="1:2">
      <c r="A2324" t="s">
        <v>11512</v>
      </c>
      <c r="B2324">
        <v>6.7</v>
      </c>
    </row>
    <row r="2325" spans="1:2">
      <c r="A2325" t="s">
        <v>1262</v>
      </c>
      <c r="B2325">
        <v>6.7</v>
      </c>
    </row>
    <row r="2326" spans="1:2">
      <c r="A2326" t="s">
        <v>6389</v>
      </c>
      <c r="B2326">
        <v>6.7</v>
      </c>
    </row>
    <row r="2327" spans="1:2">
      <c r="A2327" t="s">
        <v>12315</v>
      </c>
      <c r="B2327">
        <v>6.7</v>
      </c>
    </row>
    <row r="2328" spans="1:2">
      <c r="A2328" t="s">
        <v>1666</v>
      </c>
      <c r="B2328">
        <v>5.3</v>
      </c>
    </row>
    <row r="2329" spans="1:2">
      <c r="A2329" t="s">
        <v>949</v>
      </c>
      <c r="B2329">
        <v>6.8</v>
      </c>
    </row>
    <row r="2330" spans="1:2">
      <c r="A2330" t="s">
        <v>11512</v>
      </c>
      <c r="B2330">
        <v>6.8</v>
      </c>
    </row>
    <row r="2331" spans="1:2">
      <c r="A2331" t="s">
        <v>1666</v>
      </c>
      <c r="B2331">
        <v>6.8</v>
      </c>
    </row>
    <row r="2332" spans="1:2">
      <c r="A2332" t="s">
        <v>1262</v>
      </c>
      <c r="B2332">
        <v>6.8</v>
      </c>
    </row>
    <row r="2333" spans="1:2">
      <c r="A2333" t="s">
        <v>12021</v>
      </c>
      <c r="B2333">
        <v>6.8</v>
      </c>
    </row>
    <row r="2334" spans="1:2">
      <c r="A2334" t="s">
        <v>19694</v>
      </c>
      <c r="B2334">
        <v>6.8</v>
      </c>
    </row>
    <row r="2335" spans="1:2">
      <c r="A2335" t="s">
        <v>3395</v>
      </c>
      <c r="B2335">
        <v>5.9</v>
      </c>
    </row>
    <row r="2336" spans="1:2">
      <c r="A2336" t="s">
        <v>24192</v>
      </c>
      <c r="B2336">
        <v>5.9</v>
      </c>
    </row>
    <row r="2337" spans="1:2">
      <c r="A2337" t="s">
        <v>10399</v>
      </c>
      <c r="B2337">
        <v>5.9</v>
      </c>
    </row>
    <row r="2338" spans="1:2">
      <c r="A2338" t="s">
        <v>3395</v>
      </c>
      <c r="B2338">
        <v>7.5</v>
      </c>
    </row>
    <row r="2339" spans="1:2">
      <c r="A2339" t="s">
        <v>3395</v>
      </c>
      <c r="B2339">
        <v>6.7</v>
      </c>
    </row>
    <row r="2340" spans="1:2">
      <c r="A2340" t="s">
        <v>18072</v>
      </c>
      <c r="B2340">
        <v>6.7</v>
      </c>
    </row>
    <row r="2341" spans="1:2">
      <c r="A2341" t="s">
        <v>1262</v>
      </c>
      <c r="B2341">
        <v>6.7</v>
      </c>
    </row>
    <row r="2342" spans="1:2">
      <c r="A2342" t="s">
        <v>19694</v>
      </c>
      <c r="B2342">
        <v>6.7</v>
      </c>
    </row>
    <row r="2343" spans="1:2">
      <c r="A2343" t="s">
        <v>3395</v>
      </c>
      <c r="B2343">
        <v>7.1</v>
      </c>
    </row>
    <row r="2344" spans="1:2">
      <c r="A2344" t="s">
        <v>949</v>
      </c>
      <c r="B2344">
        <v>5.0999999999999996</v>
      </c>
    </row>
    <row r="2345" spans="1:2">
      <c r="A2345" t="s">
        <v>1666</v>
      </c>
      <c r="B2345">
        <v>5.0999999999999996</v>
      </c>
    </row>
    <row r="2346" spans="1:2">
      <c r="A2346" t="s">
        <v>18072</v>
      </c>
      <c r="B2346">
        <v>5.0999999999999996</v>
      </c>
    </row>
    <row r="2347" spans="1:2">
      <c r="A2347" t="s">
        <v>19694</v>
      </c>
      <c r="B2347">
        <v>5.0999999999999996</v>
      </c>
    </row>
    <row r="2348" spans="1:2">
      <c r="A2348" t="s">
        <v>3395</v>
      </c>
      <c r="B2348">
        <v>7.5</v>
      </c>
    </row>
    <row r="2349" spans="1:2">
      <c r="A2349" t="s">
        <v>1666</v>
      </c>
      <c r="B2349">
        <v>7</v>
      </c>
    </row>
    <row r="2350" spans="1:2">
      <c r="A2350" t="s">
        <v>3395</v>
      </c>
      <c r="B2350">
        <v>7</v>
      </c>
    </row>
    <row r="2351" spans="1:2">
      <c r="A2351" t="s">
        <v>1666</v>
      </c>
      <c r="B2351">
        <v>5.0999999999999996</v>
      </c>
    </row>
    <row r="2352" spans="1:2">
      <c r="A2352" t="s">
        <v>19694</v>
      </c>
      <c r="B2352">
        <v>5.0999999999999996</v>
      </c>
    </row>
    <row r="2353" spans="1:2">
      <c r="A2353" t="s">
        <v>3395</v>
      </c>
      <c r="B2353">
        <v>6.4</v>
      </c>
    </row>
    <row r="2354" spans="1:2">
      <c r="A2354" t="s">
        <v>24192</v>
      </c>
      <c r="B2354">
        <v>6.4</v>
      </c>
    </row>
    <row r="2355" spans="1:2">
      <c r="A2355" t="s">
        <v>10399</v>
      </c>
      <c r="B2355">
        <v>6.4</v>
      </c>
    </row>
    <row r="2356" spans="1:2">
      <c r="A2356" t="s">
        <v>949</v>
      </c>
      <c r="B2356">
        <v>6.9</v>
      </c>
    </row>
    <row r="2357" spans="1:2">
      <c r="A2357" t="s">
        <v>1666</v>
      </c>
      <c r="B2357">
        <v>6.9</v>
      </c>
    </row>
    <row r="2358" spans="1:2">
      <c r="A2358" t="s">
        <v>12021</v>
      </c>
      <c r="B2358">
        <v>6.9</v>
      </c>
    </row>
    <row r="2359" spans="1:2">
      <c r="A2359" t="s">
        <v>12315</v>
      </c>
      <c r="B2359">
        <v>6.9</v>
      </c>
    </row>
    <row r="2360" spans="1:2">
      <c r="A2360" t="s">
        <v>1666</v>
      </c>
      <c r="B2360">
        <v>6.3</v>
      </c>
    </row>
    <row r="2361" spans="1:2">
      <c r="A2361" t="s">
        <v>949</v>
      </c>
      <c r="B2361">
        <v>5.3</v>
      </c>
    </row>
    <row r="2362" spans="1:2">
      <c r="A2362" t="s">
        <v>11512</v>
      </c>
      <c r="B2362">
        <v>5.3</v>
      </c>
    </row>
    <row r="2363" spans="1:2">
      <c r="A2363" t="s">
        <v>1666</v>
      </c>
      <c r="B2363">
        <v>5.3</v>
      </c>
    </row>
    <row r="2364" spans="1:2">
      <c r="A2364" t="s">
        <v>18072</v>
      </c>
      <c r="B2364">
        <v>5.3</v>
      </c>
    </row>
    <row r="2365" spans="1:2">
      <c r="A2365" t="s">
        <v>19694</v>
      </c>
      <c r="B2365">
        <v>5.3</v>
      </c>
    </row>
    <row r="2366" spans="1:2">
      <c r="A2366" t="s">
        <v>1666</v>
      </c>
      <c r="B2366">
        <v>6.9</v>
      </c>
    </row>
    <row r="2367" spans="1:2">
      <c r="A2367" t="s">
        <v>3395</v>
      </c>
      <c r="B2367">
        <v>6.9</v>
      </c>
    </row>
    <row r="2368" spans="1:2">
      <c r="A2368" t="s">
        <v>19694</v>
      </c>
      <c r="B2368">
        <v>6.9</v>
      </c>
    </row>
    <row r="2369" spans="1:2">
      <c r="A2369" t="s">
        <v>1666</v>
      </c>
      <c r="B2369">
        <v>7.7</v>
      </c>
    </row>
    <row r="2370" spans="1:2">
      <c r="A2370" t="s">
        <v>3395</v>
      </c>
      <c r="B2370">
        <v>7.7</v>
      </c>
    </row>
    <row r="2371" spans="1:2">
      <c r="A2371" t="s">
        <v>19694</v>
      </c>
      <c r="B2371">
        <v>7.7</v>
      </c>
    </row>
    <row r="2372" spans="1:2">
      <c r="A2372" t="s">
        <v>1666</v>
      </c>
      <c r="B2372">
        <v>5.3</v>
      </c>
    </row>
    <row r="2373" spans="1:2">
      <c r="A2373" t="s">
        <v>1262</v>
      </c>
      <c r="B2373">
        <v>5.3</v>
      </c>
    </row>
    <row r="2374" spans="1:2">
      <c r="A2374" t="s">
        <v>1666</v>
      </c>
      <c r="B2374">
        <v>7</v>
      </c>
    </row>
    <row r="2375" spans="1:2">
      <c r="A2375" t="s">
        <v>6389</v>
      </c>
      <c r="B2375">
        <v>7</v>
      </c>
    </row>
    <row r="2376" spans="1:2">
      <c r="A2376" t="s">
        <v>12315</v>
      </c>
      <c r="B2376">
        <v>7</v>
      </c>
    </row>
    <row r="2377" spans="1:2">
      <c r="A2377" t="s">
        <v>1666</v>
      </c>
      <c r="B2377">
        <v>5.9</v>
      </c>
    </row>
    <row r="2378" spans="1:2">
      <c r="A2378" t="s">
        <v>19694</v>
      </c>
      <c r="B2378">
        <v>5.9</v>
      </c>
    </row>
    <row r="2379" spans="1:2">
      <c r="A2379" t="s">
        <v>1321</v>
      </c>
      <c r="B2379">
        <v>6</v>
      </c>
    </row>
    <row r="2380" spans="1:2">
      <c r="A2380" t="s">
        <v>1666</v>
      </c>
      <c r="B2380">
        <v>6</v>
      </c>
    </row>
    <row r="2381" spans="1:2">
      <c r="A2381" t="s">
        <v>6389</v>
      </c>
      <c r="B2381">
        <v>6</v>
      </c>
    </row>
    <row r="2382" spans="1:2">
      <c r="A2382" t="s">
        <v>11512</v>
      </c>
      <c r="B2382">
        <v>5.6</v>
      </c>
    </row>
    <row r="2383" spans="1:2">
      <c r="A2383" t="s">
        <v>1666</v>
      </c>
      <c r="B2383">
        <v>5.6</v>
      </c>
    </row>
    <row r="2384" spans="1:2">
      <c r="A2384" t="s">
        <v>18072</v>
      </c>
      <c r="B2384">
        <v>5.6</v>
      </c>
    </row>
    <row r="2385" spans="1:2">
      <c r="A2385" t="s">
        <v>1666</v>
      </c>
      <c r="B2385">
        <v>5.0999999999999996</v>
      </c>
    </row>
    <row r="2386" spans="1:2">
      <c r="A2386" t="s">
        <v>19694</v>
      </c>
      <c r="B2386">
        <v>5.0999999999999996</v>
      </c>
    </row>
    <row r="2387" spans="1:2">
      <c r="A2387" t="s">
        <v>24191</v>
      </c>
      <c r="B2387">
        <v>7.7</v>
      </c>
    </row>
    <row r="2388" spans="1:2">
      <c r="A2388" t="s">
        <v>3395</v>
      </c>
      <c r="B2388">
        <v>7.7</v>
      </c>
    </row>
    <row r="2389" spans="1:2">
      <c r="A2389" t="s">
        <v>10399</v>
      </c>
      <c r="B2389">
        <v>7.7</v>
      </c>
    </row>
    <row r="2390" spans="1:2">
      <c r="A2390" t="s">
        <v>24192</v>
      </c>
      <c r="B2390">
        <v>7.3</v>
      </c>
    </row>
    <row r="2391" spans="1:2">
      <c r="A2391" t="s">
        <v>12315</v>
      </c>
      <c r="B2391">
        <v>7.3</v>
      </c>
    </row>
    <row r="2392" spans="1:2">
      <c r="A2392" t="s">
        <v>10399</v>
      </c>
      <c r="B2392">
        <v>7.3</v>
      </c>
    </row>
    <row r="2393" spans="1:2">
      <c r="A2393" t="s">
        <v>1666</v>
      </c>
      <c r="B2393">
        <v>6.1</v>
      </c>
    </row>
    <row r="2394" spans="1:2">
      <c r="A2394" t="s">
        <v>19694</v>
      </c>
      <c r="B2394">
        <v>6.1</v>
      </c>
    </row>
    <row r="2395" spans="1:2">
      <c r="A2395" t="s">
        <v>1666</v>
      </c>
      <c r="B2395">
        <v>6.1</v>
      </c>
    </row>
    <row r="2396" spans="1:2">
      <c r="A2396" t="s">
        <v>24194</v>
      </c>
      <c r="B2396">
        <v>6.1</v>
      </c>
    </row>
    <row r="2397" spans="1:2">
      <c r="A2397" t="s">
        <v>1666</v>
      </c>
      <c r="B2397">
        <v>5.9</v>
      </c>
    </row>
    <row r="2398" spans="1:2">
      <c r="A2398" t="s">
        <v>19694</v>
      </c>
      <c r="B2398">
        <v>5.9</v>
      </c>
    </row>
    <row r="2399" spans="1:2">
      <c r="A2399" t="s">
        <v>3395</v>
      </c>
      <c r="B2399">
        <v>6.1</v>
      </c>
    </row>
    <row r="2400" spans="1:2">
      <c r="A2400" t="s">
        <v>1321</v>
      </c>
      <c r="B2400">
        <v>4.3</v>
      </c>
    </row>
    <row r="2401" spans="1:2">
      <c r="A2401" t="s">
        <v>24191</v>
      </c>
      <c r="B2401">
        <v>4.3</v>
      </c>
    </row>
    <row r="2402" spans="1:2">
      <c r="A2402" t="s">
        <v>3395</v>
      </c>
      <c r="B2402">
        <v>4.3</v>
      </c>
    </row>
    <row r="2403" spans="1:2">
      <c r="A2403" t="s">
        <v>3395</v>
      </c>
      <c r="B2403">
        <v>6.9</v>
      </c>
    </row>
    <row r="2404" spans="1:2">
      <c r="A2404" t="s">
        <v>10399</v>
      </c>
      <c r="B2404">
        <v>6.9</v>
      </c>
    </row>
    <row r="2405" spans="1:2">
      <c r="A2405" t="s">
        <v>3395</v>
      </c>
      <c r="B2405">
        <v>4.5</v>
      </c>
    </row>
    <row r="2406" spans="1:2">
      <c r="A2406" t="s">
        <v>18072</v>
      </c>
      <c r="B2406">
        <v>4.5</v>
      </c>
    </row>
    <row r="2407" spans="1:2">
      <c r="A2407" t="s">
        <v>12021</v>
      </c>
      <c r="B2407">
        <v>4.5</v>
      </c>
    </row>
    <row r="2408" spans="1:2">
      <c r="A2408" t="s">
        <v>24191</v>
      </c>
      <c r="B2408">
        <v>4.8</v>
      </c>
    </row>
    <row r="2409" spans="1:2">
      <c r="A2409" t="s">
        <v>3395</v>
      </c>
      <c r="B2409">
        <v>4.8</v>
      </c>
    </row>
    <row r="2410" spans="1:2">
      <c r="A2410" t="s">
        <v>10399</v>
      </c>
      <c r="B2410">
        <v>4.8</v>
      </c>
    </row>
    <row r="2411" spans="1:2">
      <c r="A2411" t="s">
        <v>1321</v>
      </c>
      <c r="B2411">
        <v>4.3</v>
      </c>
    </row>
    <row r="2412" spans="1:2">
      <c r="A2412" t="s">
        <v>949</v>
      </c>
      <c r="B2412">
        <v>4.3</v>
      </c>
    </row>
    <row r="2413" spans="1:2">
      <c r="A2413" t="s">
        <v>24192</v>
      </c>
      <c r="B2413">
        <v>4.3</v>
      </c>
    </row>
    <row r="2414" spans="1:2">
      <c r="A2414" t="s">
        <v>19694</v>
      </c>
      <c r="B2414">
        <v>4.3</v>
      </c>
    </row>
    <row r="2415" spans="1:2">
      <c r="A2415" t="s">
        <v>10399</v>
      </c>
      <c r="B2415">
        <v>4.3</v>
      </c>
    </row>
    <row r="2416" spans="1:2">
      <c r="A2416" t="s">
        <v>1666</v>
      </c>
      <c r="B2416">
        <v>6.2</v>
      </c>
    </row>
    <row r="2417" spans="1:2">
      <c r="A2417" t="s">
        <v>1321</v>
      </c>
      <c r="B2417">
        <v>8</v>
      </c>
    </row>
    <row r="2418" spans="1:2">
      <c r="A2418" t="s">
        <v>3395</v>
      </c>
      <c r="B2418">
        <v>8</v>
      </c>
    </row>
    <row r="2419" spans="1:2">
      <c r="A2419" t="s">
        <v>10399</v>
      </c>
      <c r="B2419">
        <v>8</v>
      </c>
    </row>
    <row r="2420" spans="1:2">
      <c r="A2420" t="s">
        <v>22687</v>
      </c>
      <c r="B2420">
        <v>7.5</v>
      </c>
    </row>
    <row r="2421" spans="1:2">
      <c r="A2421" t="s">
        <v>1666</v>
      </c>
      <c r="B2421">
        <v>6.4</v>
      </c>
    </row>
    <row r="2422" spans="1:2">
      <c r="A2422" t="s">
        <v>3395</v>
      </c>
      <c r="B2422">
        <v>6.4</v>
      </c>
    </row>
    <row r="2423" spans="1:2">
      <c r="A2423" t="s">
        <v>19694</v>
      </c>
      <c r="B2423">
        <v>6.4</v>
      </c>
    </row>
    <row r="2424" spans="1:2">
      <c r="A2424" t="s">
        <v>1666</v>
      </c>
      <c r="B2424">
        <v>7.2</v>
      </c>
    </row>
    <row r="2425" spans="1:2">
      <c r="A2425" t="s">
        <v>3395</v>
      </c>
      <c r="B2425">
        <v>7.2</v>
      </c>
    </row>
    <row r="2426" spans="1:2">
      <c r="A2426" t="s">
        <v>949</v>
      </c>
      <c r="B2426">
        <v>6.5</v>
      </c>
    </row>
    <row r="2427" spans="1:2">
      <c r="A2427" t="s">
        <v>18072</v>
      </c>
      <c r="B2427">
        <v>6.5</v>
      </c>
    </row>
    <row r="2428" spans="1:2">
      <c r="A2428" t="s">
        <v>1262</v>
      </c>
      <c r="B2428">
        <v>6.5</v>
      </c>
    </row>
    <row r="2429" spans="1:2">
      <c r="A2429" t="s">
        <v>12315</v>
      </c>
      <c r="B2429">
        <v>6.5</v>
      </c>
    </row>
    <row r="2430" spans="1:2">
      <c r="A2430" t="s">
        <v>1666</v>
      </c>
      <c r="B2430">
        <v>7.5</v>
      </c>
    </row>
    <row r="2431" spans="1:2">
      <c r="A2431" t="s">
        <v>949</v>
      </c>
      <c r="B2431">
        <v>8</v>
      </c>
    </row>
    <row r="2432" spans="1:2">
      <c r="A2432" t="s">
        <v>11512</v>
      </c>
      <c r="B2432">
        <v>8</v>
      </c>
    </row>
    <row r="2433" spans="1:2">
      <c r="A2433" t="s">
        <v>1666</v>
      </c>
      <c r="B2433">
        <v>8</v>
      </c>
    </row>
    <row r="2434" spans="1:2">
      <c r="A2434" t="s">
        <v>18072</v>
      </c>
      <c r="B2434">
        <v>8</v>
      </c>
    </row>
    <row r="2435" spans="1:2">
      <c r="A2435" t="s">
        <v>1262</v>
      </c>
      <c r="B2435">
        <v>8</v>
      </c>
    </row>
    <row r="2436" spans="1:2">
      <c r="A2436" t="s">
        <v>17361</v>
      </c>
      <c r="B2436">
        <v>8</v>
      </c>
    </row>
    <row r="2437" spans="1:2">
      <c r="A2437" t="s">
        <v>19694</v>
      </c>
      <c r="B2437">
        <v>8</v>
      </c>
    </row>
    <row r="2438" spans="1:2">
      <c r="A2438" t="s">
        <v>24191</v>
      </c>
      <c r="B2438">
        <v>7.3</v>
      </c>
    </row>
    <row r="2439" spans="1:2">
      <c r="A2439" t="s">
        <v>3395</v>
      </c>
      <c r="B2439">
        <v>7.3</v>
      </c>
    </row>
    <row r="2440" spans="1:2">
      <c r="A2440" t="s">
        <v>1321</v>
      </c>
      <c r="B2440">
        <v>6.6</v>
      </c>
    </row>
    <row r="2441" spans="1:2">
      <c r="A2441" t="s">
        <v>1666</v>
      </c>
      <c r="B2441">
        <v>6.6</v>
      </c>
    </row>
    <row r="2442" spans="1:2">
      <c r="A2442" t="s">
        <v>24191</v>
      </c>
      <c r="B2442">
        <v>6.6</v>
      </c>
    </row>
    <row r="2443" spans="1:2">
      <c r="A2443" t="s">
        <v>10399</v>
      </c>
      <c r="B2443">
        <v>6.6</v>
      </c>
    </row>
    <row r="2444" spans="1:2">
      <c r="A2444" t="s">
        <v>949</v>
      </c>
      <c r="B2444">
        <v>4.9000000000000004</v>
      </c>
    </row>
    <row r="2445" spans="1:2">
      <c r="A2445" t="s">
        <v>1666</v>
      </c>
      <c r="B2445">
        <v>4.9000000000000004</v>
      </c>
    </row>
    <row r="2446" spans="1:2">
      <c r="A2446" t="s">
        <v>18072</v>
      </c>
      <c r="B2446">
        <v>4.9000000000000004</v>
      </c>
    </row>
    <row r="2447" spans="1:2">
      <c r="A2447" t="s">
        <v>19694</v>
      </c>
      <c r="B2447">
        <v>4.9000000000000004</v>
      </c>
    </row>
    <row r="2448" spans="1:2">
      <c r="A2448" t="s">
        <v>12315</v>
      </c>
      <c r="B2448">
        <v>4.9000000000000004</v>
      </c>
    </row>
    <row r="2449" spans="1:2">
      <c r="A2449" t="s">
        <v>1666</v>
      </c>
      <c r="B2449">
        <v>6.6</v>
      </c>
    </row>
    <row r="2450" spans="1:2">
      <c r="A2450" t="s">
        <v>66</v>
      </c>
      <c r="B2450">
        <v>6.6</v>
      </c>
    </row>
    <row r="2451" spans="1:2">
      <c r="A2451" t="s">
        <v>24191</v>
      </c>
      <c r="B2451">
        <v>6.2</v>
      </c>
    </row>
    <row r="2452" spans="1:2">
      <c r="A2452" t="s">
        <v>10399</v>
      </c>
      <c r="B2452">
        <v>6.2</v>
      </c>
    </row>
    <row r="2453" spans="1:2">
      <c r="A2453" t="s">
        <v>24190</v>
      </c>
      <c r="B2453">
        <v>6.2</v>
      </c>
    </row>
    <row r="2454" spans="1:2">
      <c r="A2454" t="s">
        <v>1666</v>
      </c>
      <c r="B2454">
        <v>6.6</v>
      </c>
    </row>
    <row r="2455" spans="1:2">
      <c r="A2455" t="s">
        <v>3395</v>
      </c>
      <c r="B2455">
        <v>6.6</v>
      </c>
    </row>
    <row r="2456" spans="1:2">
      <c r="A2456" t="s">
        <v>1666</v>
      </c>
      <c r="B2456">
        <v>6.6</v>
      </c>
    </row>
    <row r="2457" spans="1:2">
      <c r="A2457" t="s">
        <v>1666</v>
      </c>
      <c r="B2457">
        <v>6.1</v>
      </c>
    </row>
    <row r="2458" spans="1:2">
      <c r="A2458" t="s">
        <v>24191</v>
      </c>
      <c r="B2458">
        <v>6.1</v>
      </c>
    </row>
    <row r="2459" spans="1:2">
      <c r="A2459" t="s">
        <v>6389</v>
      </c>
      <c r="B2459">
        <v>5.2</v>
      </c>
    </row>
    <row r="2460" spans="1:2">
      <c r="A2460" t="s">
        <v>24192</v>
      </c>
      <c r="B2460">
        <v>5.2</v>
      </c>
    </row>
    <row r="2461" spans="1:2">
      <c r="A2461" t="s">
        <v>10399</v>
      </c>
      <c r="B2461">
        <v>5.2</v>
      </c>
    </row>
    <row r="2462" spans="1:2">
      <c r="A2462" t="s">
        <v>3395</v>
      </c>
      <c r="B2462">
        <v>5.9</v>
      </c>
    </row>
    <row r="2463" spans="1:2">
      <c r="A2463" t="s">
        <v>6389</v>
      </c>
      <c r="B2463">
        <v>5.9</v>
      </c>
    </row>
    <row r="2464" spans="1:2">
      <c r="A2464" t="s">
        <v>24192</v>
      </c>
      <c r="B2464">
        <v>5.9</v>
      </c>
    </row>
    <row r="2465" spans="1:2">
      <c r="A2465" t="s">
        <v>10399</v>
      </c>
      <c r="B2465">
        <v>5.9</v>
      </c>
    </row>
    <row r="2466" spans="1:2">
      <c r="A2466" t="s">
        <v>949</v>
      </c>
      <c r="B2466">
        <v>6</v>
      </c>
    </row>
    <row r="2467" spans="1:2">
      <c r="A2467" t="s">
        <v>11512</v>
      </c>
      <c r="B2467">
        <v>6</v>
      </c>
    </row>
    <row r="2468" spans="1:2">
      <c r="A2468" t="s">
        <v>1666</v>
      </c>
      <c r="B2468">
        <v>6</v>
      </c>
    </row>
    <row r="2469" spans="1:2">
      <c r="A2469" t="s">
        <v>18072</v>
      </c>
      <c r="B2469">
        <v>6</v>
      </c>
    </row>
    <row r="2470" spans="1:2">
      <c r="A2470" t="s">
        <v>1321</v>
      </c>
      <c r="B2470">
        <v>7.1</v>
      </c>
    </row>
    <row r="2471" spans="1:2">
      <c r="A2471" t="s">
        <v>24191</v>
      </c>
      <c r="B2471">
        <v>7.1</v>
      </c>
    </row>
    <row r="2472" spans="1:2">
      <c r="A2472" t="s">
        <v>3395</v>
      </c>
      <c r="B2472">
        <v>7.1</v>
      </c>
    </row>
    <row r="2473" spans="1:2">
      <c r="A2473" t="s">
        <v>10399</v>
      </c>
      <c r="B2473">
        <v>7.1</v>
      </c>
    </row>
    <row r="2474" spans="1:2">
      <c r="A2474" t="s">
        <v>1262</v>
      </c>
      <c r="B2474">
        <v>5.2</v>
      </c>
    </row>
    <row r="2475" spans="1:2">
      <c r="A2475" t="s">
        <v>6389</v>
      </c>
      <c r="B2475">
        <v>5.2</v>
      </c>
    </row>
    <row r="2476" spans="1:2">
      <c r="A2476" t="s">
        <v>1321</v>
      </c>
      <c r="B2476">
        <v>4.4000000000000004</v>
      </c>
    </row>
    <row r="2477" spans="1:2">
      <c r="A2477" t="s">
        <v>24191</v>
      </c>
      <c r="B2477">
        <v>4.4000000000000004</v>
      </c>
    </row>
    <row r="2478" spans="1:2">
      <c r="A2478" t="s">
        <v>10399</v>
      </c>
      <c r="B2478">
        <v>4.4000000000000004</v>
      </c>
    </row>
    <row r="2479" spans="1:2">
      <c r="A2479" t="s">
        <v>3395</v>
      </c>
      <c r="B2479">
        <v>4.7</v>
      </c>
    </row>
    <row r="2480" spans="1:2">
      <c r="A2480" t="s">
        <v>6389</v>
      </c>
      <c r="B2480">
        <v>4.7</v>
      </c>
    </row>
    <row r="2481" spans="1:2">
      <c r="A2481" t="s">
        <v>12315</v>
      </c>
      <c r="B2481">
        <v>4.7</v>
      </c>
    </row>
    <row r="2482" spans="1:2">
      <c r="A2482" t="s">
        <v>10399</v>
      </c>
      <c r="B2482">
        <v>4.7</v>
      </c>
    </row>
    <row r="2483" spans="1:2">
      <c r="A2483" t="s">
        <v>1666</v>
      </c>
      <c r="B2483">
        <v>6.3</v>
      </c>
    </row>
    <row r="2484" spans="1:2">
      <c r="A2484" t="s">
        <v>18072</v>
      </c>
      <c r="B2484">
        <v>6.3</v>
      </c>
    </row>
    <row r="2485" spans="1:2">
      <c r="A2485" t="s">
        <v>3395</v>
      </c>
      <c r="B2485">
        <v>7.2</v>
      </c>
    </row>
    <row r="2486" spans="1:2">
      <c r="A2486" t="s">
        <v>19694</v>
      </c>
      <c r="B2486">
        <v>7.2</v>
      </c>
    </row>
    <row r="2487" spans="1:2">
      <c r="A2487" t="s">
        <v>1666</v>
      </c>
      <c r="B2487">
        <v>6.1</v>
      </c>
    </row>
    <row r="2488" spans="1:2">
      <c r="A2488" t="s">
        <v>3395</v>
      </c>
      <c r="B2488">
        <v>6.1</v>
      </c>
    </row>
    <row r="2489" spans="1:2">
      <c r="A2489" t="s">
        <v>19694</v>
      </c>
      <c r="B2489">
        <v>6.1</v>
      </c>
    </row>
    <row r="2490" spans="1:2">
      <c r="A2490" t="s">
        <v>949</v>
      </c>
      <c r="B2490">
        <v>4</v>
      </c>
    </row>
    <row r="2491" spans="1:2">
      <c r="A2491" t="s">
        <v>1262</v>
      </c>
      <c r="B2491">
        <v>4</v>
      </c>
    </row>
    <row r="2492" spans="1:2">
      <c r="A2492" t="s">
        <v>6389</v>
      </c>
      <c r="B2492">
        <v>4</v>
      </c>
    </row>
    <row r="2493" spans="1:2">
      <c r="A2493" t="s">
        <v>24192</v>
      </c>
      <c r="B2493">
        <v>4</v>
      </c>
    </row>
    <row r="2494" spans="1:2">
      <c r="A2494" t="s">
        <v>10399</v>
      </c>
      <c r="B2494">
        <v>4</v>
      </c>
    </row>
    <row r="2495" spans="1:2">
      <c r="A2495" t="s">
        <v>949</v>
      </c>
      <c r="B2495">
        <v>6.3</v>
      </c>
    </row>
    <row r="2496" spans="1:2">
      <c r="A2496" t="s">
        <v>1666</v>
      </c>
      <c r="B2496">
        <v>6.3</v>
      </c>
    </row>
    <row r="2497" spans="1:2">
      <c r="A2497" t="s">
        <v>1321</v>
      </c>
      <c r="B2497">
        <v>8</v>
      </c>
    </row>
    <row r="2498" spans="1:2">
      <c r="A2498" t="s">
        <v>949</v>
      </c>
      <c r="B2498">
        <v>8</v>
      </c>
    </row>
    <row r="2499" spans="1:2">
      <c r="A2499" t="s">
        <v>11512</v>
      </c>
      <c r="B2499">
        <v>8</v>
      </c>
    </row>
    <row r="2500" spans="1:2">
      <c r="A2500" t="s">
        <v>1666</v>
      </c>
      <c r="B2500">
        <v>8</v>
      </c>
    </row>
    <row r="2501" spans="1:2">
      <c r="A2501" t="s">
        <v>3395</v>
      </c>
      <c r="B2501">
        <v>8</v>
      </c>
    </row>
    <row r="2502" spans="1:2">
      <c r="A2502" t="s">
        <v>18072</v>
      </c>
      <c r="B2502">
        <v>8</v>
      </c>
    </row>
    <row r="2503" spans="1:2">
      <c r="A2503" t="s">
        <v>12315</v>
      </c>
      <c r="B2503">
        <v>8</v>
      </c>
    </row>
    <row r="2504" spans="1:2">
      <c r="A2504" t="s">
        <v>1666</v>
      </c>
      <c r="B2504">
        <v>6.7</v>
      </c>
    </row>
    <row r="2505" spans="1:2">
      <c r="A2505" t="s">
        <v>3395</v>
      </c>
      <c r="B2505">
        <v>6.7</v>
      </c>
    </row>
    <row r="2506" spans="1:2">
      <c r="A2506" t="s">
        <v>12021</v>
      </c>
      <c r="B2506">
        <v>6.7</v>
      </c>
    </row>
    <row r="2507" spans="1:2">
      <c r="A2507" t="s">
        <v>19694</v>
      </c>
      <c r="B2507">
        <v>6.7</v>
      </c>
    </row>
    <row r="2508" spans="1:2">
      <c r="A2508" t="s">
        <v>1666</v>
      </c>
      <c r="B2508">
        <v>6.7</v>
      </c>
    </row>
    <row r="2509" spans="1:2">
      <c r="A2509" t="s">
        <v>3395</v>
      </c>
      <c r="B2509">
        <v>6.7</v>
      </c>
    </row>
    <row r="2510" spans="1:2">
      <c r="A2510" t="s">
        <v>6389</v>
      </c>
      <c r="B2510">
        <v>6.2</v>
      </c>
    </row>
    <row r="2511" spans="1:2">
      <c r="A2511" t="s">
        <v>10399</v>
      </c>
      <c r="B2511">
        <v>6.2</v>
      </c>
    </row>
    <row r="2512" spans="1:2">
      <c r="A2512" t="s">
        <v>6389</v>
      </c>
      <c r="B2512">
        <v>5.6</v>
      </c>
    </row>
    <row r="2513" spans="1:2">
      <c r="A2513" t="s">
        <v>24192</v>
      </c>
      <c r="B2513">
        <v>5.6</v>
      </c>
    </row>
    <row r="2514" spans="1:2">
      <c r="A2514" t="s">
        <v>1666</v>
      </c>
      <c r="B2514">
        <v>6.4</v>
      </c>
    </row>
    <row r="2515" spans="1:2">
      <c r="A2515" t="s">
        <v>3395</v>
      </c>
      <c r="B2515">
        <v>6.4</v>
      </c>
    </row>
    <row r="2516" spans="1:2">
      <c r="A2516" t="s">
        <v>6389</v>
      </c>
      <c r="B2516">
        <v>6.1</v>
      </c>
    </row>
    <row r="2517" spans="1:2">
      <c r="A2517" t="s">
        <v>24192</v>
      </c>
      <c r="B2517">
        <v>6.1</v>
      </c>
    </row>
    <row r="2518" spans="1:2">
      <c r="A2518" t="s">
        <v>11512</v>
      </c>
      <c r="B2518">
        <v>7</v>
      </c>
    </row>
    <row r="2519" spans="1:2">
      <c r="A2519" t="s">
        <v>1666</v>
      </c>
      <c r="B2519">
        <v>7</v>
      </c>
    </row>
    <row r="2520" spans="1:2">
      <c r="A2520" t="s">
        <v>18072</v>
      </c>
      <c r="B2520">
        <v>7</v>
      </c>
    </row>
    <row r="2521" spans="1:2">
      <c r="A2521" t="s">
        <v>12315</v>
      </c>
      <c r="B2521">
        <v>7</v>
      </c>
    </row>
    <row r="2522" spans="1:2">
      <c r="A2522" t="s">
        <v>1666</v>
      </c>
      <c r="B2522">
        <v>6.5</v>
      </c>
    </row>
    <row r="2523" spans="1:2">
      <c r="A2523" t="s">
        <v>3395</v>
      </c>
      <c r="B2523">
        <v>6.5</v>
      </c>
    </row>
    <row r="2524" spans="1:2">
      <c r="A2524" t="s">
        <v>19694</v>
      </c>
      <c r="B2524">
        <v>6.5</v>
      </c>
    </row>
    <row r="2525" spans="1:2">
      <c r="A2525" t="s">
        <v>13290</v>
      </c>
      <c r="B2525">
        <v>7.8</v>
      </c>
    </row>
    <row r="2526" spans="1:2">
      <c r="A2526" t="s">
        <v>24191</v>
      </c>
      <c r="B2526">
        <v>7.8</v>
      </c>
    </row>
    <row r="2527" spans="1:2">
      <c r="A2527" t="s">
        <v>66</v>
      </c>
      <c r="B2527">
        <v>7.8</v>
      </c>
    </row>
    <row r="2528" spans="1:2">
      <c r="A2528" t="s">
        <v>22687</v>
      </c>
      <c r="B2528">
        <v>7.8</v>
      </c>
    </row>
    <row r="2529" spans="1:2">
      <c r="A2529" t="s">
        <v>10399</v>
      </c>
      <c r="B2529">
        <v>7.8</v>
      </c>
    </row>
    <row r="2530" spans="1:2">
      <c r="A2530" t="s">
        <v>1666</v>
      </c>
      <c r="B2530">
        <v>6.6</v>
      </c>
    </row>
    <row r="2531" spans="1:2">
      <c r="A2531" t="s">
        <v>6389</v>
      </c>
      <c r="B2531">
        <v>6.6</v>
      </c>
    </row>
    <row r="2532" spans="1:2">
      <c r="A2532" t="s">
        <v>10399</v>
      </c>
      <c r="B2532">
        <v>6.6</v>
      </c>
    </row>
    <row r="2533" spans="1:2">
      <c r="A2533" t="s">
        <v>3395</v>
      </c>
      <c r="B2533">
        <v>6.7</v>
      </c>
    </row>
    <row r="2534" spans="1:2">
      <c r="A2534" t="s">
        <v>19694</v>
      </c>
      <c r="B2534">
        <v>6.7</v>
      </c>
    </row>
    <row r="2535" spans="1:2">
      <c r="A2535" t="s">
        <v>949</v>
      </c>
      <c r="B2535">
        <v>7.9</v>
      </c>
    </row>
    <row r="2536" spans="1:2">
      <c r="A2536" t="s">
        <v>11512</v>
      </c>
      <c r="B2536">
        <v>7.9</v>
      </c>
    </row>
    <row r="2537" spans="1:2">
      <c r="A2537" t="s">
        <v>1666</v>
      </c>
      <c r="B2537">
        <v>7.9</v>
      </c>
    </row>
    <row r="2538" spans="1:2">
      <c r="A2538" t="s">
        <v>18072</v>
      </c>
      <c r="B2538">
        <v>7.9</v>
      </c>
    </row>
    <row r="2539" spans="1:2">
      <c r="A2539" t="s">
        <v>1262</v>
      </c>
      <c r="B2539">
        <v>7.9</v>
      </c>
    </row>
    <row r="2540" spans="1:2">
      <c r="A2540" t="s">
        <v>3395</v>
      </c>
      <c r="B2540">
        <v>6</v>
      </c>
    </row>
    <row r="2541" spans="1:2">
      <c r="A2541" t="s">
        <v>6389</v>
      </c>
      <c r="B2541">
        <v>6</v>
      </c>
    </row>
    <row r="2542" spans="1:2">
      <c r="A2542" t="s">
        <v>24192</v>
      </c>
      <c r="B2542">
        <v>6</v>
      </c>
    </row>
    <row r="2543" spans="1:2">
      <c r="A2543" t="s">
        <v>10399</v>
      </c>
      <c r="B2543">
        <v>6</v>
      </c>
    </row>
    <row r="2544" spans="1:2">
      <c r="A2544" t="s">
        <v>11512</v>
      </c>
      <c r="B2544">
        <v>8</v>
      </c>
    </row>
    <row r="2545" spans="1:2">
      <c r="A2545" t="s">
        <v>13290</v>
      </c>
      <c r="B2545">
        <v>8</v>
      </c>
    </row>
    <row r="2546" spans="1:2">
      <c r="A2546" t="s">
        <v>66</v>
      </c>
      <c r="B2546">
        <v>8</v>
      </c>
    </row>
    <row r="2547" spans="1:2">
      <c r="A2547" t="s">
        <v>3395</v>
      </c>
      <c r="B2547">
        <v>8</v>
      </c>
    </row>
    <row r="2548" spans="1:2">
      <c r="A2548" t="s">
        <v>22687</v>
      </c>
      <c r="B2548">
        <v>8</v>
      </c>
    </row>
    <row r="2549" spans="1:2">
      <c r="A2549" t="s">
        <v>24190</v>
      </c>
      <c r="B2549">
        <v>8</v>
      </c>
    </row>
    <row r="2550" spans="1:2">
      <c r="A2550" t="s">
        <v>6389</v>
      </c>
      <c r="B2550">
        <v>4</v>
      </c>
    </row>
    <row r="2551" spans="1:2">
      <c r="A2551" t="s">
        <v>10399</v>
      </c>
      <c r="B2551">
        <v>4</v>
      </c>
    </row>
    <row r="2552" spans="1:2">
      <c r="A2552" t="s">
        <v>6389</v>
      </c>
      <c r="B2552">
        <v>5.6</v>
      </c>
    </row>
    <row r="2553" spans="1:2">
      <c r="A2553" t="s">
        <v>24191</v>
      </c>
      <c r="B2553">
        <v>6.6</v>
      </c>
    </row>
    <row r="2554" spans="1:2">
      <c r="A2554" t="s">
        <v>3395</v>
      </c>
      <c r="B2554">
        <v>6.6</v>
      </c>
    </row>
    <row r="2555" spans="1:2">
      <c r="A2555" t="s">
        <v>24192</v>
      </c>
      <c r="B2555">
        <v>6.6</v>
      </c>
    </row>
    <row r="2556" spans="1:2">
      <c r="A2556" t="s">
        <v>10399</v>
      </c>
      <c r="B2556">
        <v>6.6</v>
      </c>
    </row>
    <row r="2557" spans="1:2">
      <c r="A2557" t="s">
        <v>1321</v>
      </c>
      <c r="B2557">
        <v>6.7</v>
      </c>
    </row>
    <row r="2558" spans="1:2">
      <c r="A2558" t="s">
        <v>949</v>
      </c>
      <c r="B2558">
        <v>6.7</v>
      </c>
    </row>
    <row r="2559" spans="1:2">
      <c r="A2559" t="s">
        <v>11512</v>
      </c>
      <c r="B2559">
        <v>6.7</v>
      </c>
    </row>
    <row r="2560" spans="1:2">
      <c r="A2560" t="s">
        <v>1666</v>
      </c>
      <c r="B2560">
        <v>6.7</v>
      </c>
    </row>
    <row r="2561" spans="1:2">
      <c r="A2561" t="s">
        <v>18072</v>
      </c>
      <c r="B2561">
        <v>6.7</v>
      </c>
    </row>
    <row r="2562" spans="1:2">
      <c r="A2562" t="s">
        <v>1262</v>
      </c>
      <c r="B2562">
        <v>6.7</v>
      </c>
    </row>
    <row r="2563" spans="1:2">
      <c r="A2563" t="s">
        <v>6389</v>
      </c>
      <c r="B2563">
        <v>5</v>
      </c>
    </row>
    <row r="2564" spans="1:2">
      <c r="A2564" t="s">
        <v>24191</v>
      </c>
      <c r="B2564">
        <v>7.1</v>
      </c>
    </row>
    <row r="2565" spans="1:2">
      <c r="A2565" t="s">
        <v>3395</v>
      </c>
      <c r="B2565">
        <v>7.1</v>
      </c>
    </row>
    <row r="2566" spans="1:2">
      <c r="A2566" t="s">
        <v>10399</v>
      </c>
      <c r="B2566">
        <v>7.1</v>
      </c>
    </row>
    <row r="2567" spans="1:2">
      <c r="A2567" t="s">
        <v>1321</v>
      </c>
      <c r="B2567">
        <v>7.3</v>
      </c>
    </row>
    <row r="2568" spans="1:2">
      <c r="A2568" t="s">
        <v>949</v>
      </c>
      <c r="B2568">
        <v>7.3</v>
      </c>
    </row>
    <row r="2569" spans="1:2">
      <c r="A2569" t="s">
        <v>11512</v>
      </c>
      <c r="B2569">
        <v>7.3</v>
      </c>
    </row>
    <row r="2570" spans="1:2">
      <c r="A2570" t="s">
        <v>1666</v>
      </c>
      <c r="B2570">
        <v>7.3</v>
      </c>
    </row>
    <row r="2571" spans="1:2">
      <c r="A2571" t="s">
        <v>18072</v>
      </c>
      <c r="B2571">
        <v>7.3</v>
      </c>
    </row>
    <row r="2572" spans="1:2">
      <c r="A2572" t="s">
        <v>13290</v>
      </c>
      <c r="B2572">
        <v>6.4</v>
      </c>
    </row>
    <row r="2573" spans="1:2">
      <c r="A2573" t="s">
        <v>24191</v>
      </c>
      <c r="B2573">
        <v>6.4</v>
      </c>
    </row>
    <row r="2574" spans="1:2">
      <c r="A2574" t="s">
        <v>3395</v>
      </c>
      <c r="B2574">
        <v>6.4</v>
      </c>
    </row>
    <row r="2575" spans="1:2">
      <c r="A2575" t="s">
        <v>10399</v>
      </c>
      <c r="B2575">
        <v>6.4</v>
      </c>
    </row>
    <row r="2576" spans="1:2">
      <c r="A2576" t="s">
        <v>11512</v>
      </c>
      <c r="B2576">
        <v>7.3</v>
      </c>
    </row>
    <row r="2577" spans="1:2">
      <c r="A2577" t="s">
        <v>1666</v>
      </c>
      <c r="B2577">
        <v>7.3</v>
      </c>
    </row>
    <row r="2578" spans="1:2">
      <c r="A2578" t="s">
        <v>3395</v>
      </c>
      <c r="B2578">
        <v>7.3</v>
      </c>
    </row>
    <row r="2579" spans="1:2">
      <c r="A2579" t="s">
        <v>19694</v>
      </c>
      <c r="B2579">
        <v>7.3</v>
      </c>
    </row>
    <row r="2580" spans="1:2">
      <c r="A2580" t="s">
        <v>1666</v>
      </c>
      <c r="B2580">
        <v>6.6</v>
      </c>
    </row>
    <row r="2581" spans="1:2">
      <c r="A2581" t="s">
        <v>3395</v>
      </c>
      <c r="B2581">
        <v>6.6</v>
      </c>
    </row>
    <row r="2582" spans="1:2">
      <c r="A2582" t="s">
        <v>19694</v>
      </c>
      <c r="B2582">
        <v>6.6</v>
      </c>
    </row>
    <row r="2583" spans="1:2">
      <c r="A2583" t="s">
        <v>24191</v>
      </c>
      <c r="B2583">
        <v>5.7</v>
      </c>
    </row>
    <row r="2584" spans="1:2">
      <c r="A2584" t="s">
        <v>3395</v>
      </c>
      <c r="B2584">
        <v>5.7</v>
      </c>
    </row>
    <row r="2585" spans="1:2">
      <c r="A2585" t="s">
        <v>6389</v>
      </c>
      <c r="B2585">
        <v>6.9</v>
      </c>
    </row>
    <row r="2586" spans="1:2">
      <c r="A2586" t="s">
        <v>10399</v>
      </c>
      <c r="B2586">
        <v>6.9</v>
      </c>
    </row>
    <row r="2587" spans="1:2">
      <c r="A2587" t="s">
        <v>3395</v>
      </c>
      <c r="B2587">
        <v>4.5</v>
      </c>
    </row>
    <row r="2588" spans="1:2">
      <c r="A2588" t="s">
        <v>12021</v>
      </c>
      <c r="B2588">
        <v>4.5</v>
      </c>
    </row>
    <row r="2589" spans="1:2">
      <c r="A2589" t="s">
        <v>24191</v>
      </c>
      <c r="B2589">
        <v>4.9000000000000004</v>
      </c>
    </row>
    <row r="2590" spans="1:2">
      <c r="A2590" t="s">
        <v>3395</v>
      </c>
      <c r="B2590">
        <v>4.9000000000000004</v>
      </c>
    </row>
    <row r="2591" spans="1:2">
      <c r="A2591" t="s">
        <v>10399</v>
      </c>
      <c r="B2591">
        <v>4.9000000000000004</v>
      </c>
    </row>
    <row r="2592" spans="1:2">
      <c r="A2592" t="s">
        <v>24191</v>
      </c>
      <c r="B2592">
        <v>5.9</v>
      </c>
    </row>
    <row r="2593" spans="1:2">
      <c r="A2593" t="s">
        <v>3395</v>
      </c>
      <c r="B2593">
        <v>5.9</v>
      </c>
    </row>
    <row r="2594" spans="1:2">
      <c r="A2594" t="s">
        <v>949</v>
      </c>
      <c r="B2594">
        <v>6.2</v>
      </c>
    </row>
    <row r="2595" spans="1:2">
      <c r="A2595" t="s">
        <v>1666</v>
      </c>
      <c r="B2595">
        <v>6.2</v>
      </c>
    </row>
    <row r="2596" spans="1:2">
      <c r="A2596" t="s">
        <v>24194</v>
      </c>
      <c r="B2596">
        <v>6.2</v>
      </c>
    </row>
    <row r="2597" spans="1:2">
      <c r="A2597" t="s">
        <v>24191</v>
      </c>
      <c r="B2597">
        <v>5.3</v>
      </c>
    </row>
    <row r="2598" spans="1:2">
      <c r="A2598" t="s">
        <v>3395</v>
      </c>
      <c r="B2598">
        <v>5.3</v>
      </c>
    </row>
    <row r="2599" spans="1:2">
      <c r="A2599" t="s">
        <v>10399</v>
      </c>
      <c r="B2599">
        <v>5.3</v>
      </c>
    </row>
    <row r="2600" spans="1:2">
      <c r="A2600" t="s">
        <v>1666</v>
      </c>
      <c r="B2600">
        <v>5.7</v>
      </c>
    </row>
    <row r="2601" spans="1:2">
      <c r="A2601" t="s">
        <v>3395</v>
      </c>
      <c r="B2601">
        <v>5.7</v>
      </c>
    </row>
    <row r="2602" spans="1:2">
      <c r="A2602" t="s">
        <v>1321</v>
      </c>
      <c r="B2602">
        <v>1.7</v>
      </c>
    </row>
    <row r="2603" spans="1:2">
      <c r="A2603" t="s">
        <v>11512</v>
      </c>
      <c r="B2603">
        <v>1.7</v>
      </c>
    </row>
    <row r="2604" spans="1:2">
      <c r="A2604" t="s">
        <v>1666</v>
      </c>
      <c r="B2604">
        <v>1.7</v>
      </c>
    </row>
    <row r="2605" spans="1:2">
      <c r="A2605" t="s">
        <v>18072</v>
      </c>
      <c r="B2605">
        <v>1.7</v>
      </c>
    </row>
    <row r="2606" spans="1:2">
      <c r="A2606" t="s">
        <v>1262</v>
      </c>
      <c r="B2606">
        <v>1.7</v>
      </c>
    </row>
    <row r="2607" spans="1:2">
      <c r="A2607" t="s">
        <v>3395</v>
      </c>
      <c r="B2607">
        <v>4.9000000000000004</v>
      </c>
    </row>
    <row r="2608" spans="1:2">
      <c r="A2608" t="s">
        <v>1666</v>
      </c>
      <c r="B2608">
        <v>5.9</v>
      </c>
    </row>
    <row r="2609" spans="1:2">
      <c r="A2609" t="s">
        <v>24191</v>
      </c>
      <c r="B2609">
        <v>5.9</v>
      </c>
    </row>
    <row r="2610" spans="1:2">
      <c r="A2610" t="s">
        <v>3395</v>
      </c>
      <c r="B2610">
        <v>5.9</v>
      </c>
    </row>
    <row r="2611" spans="1:2">
      <c r="A2611" t="s">
        <v>1666</v>
      </c>
      <c r="B2611">
        <v>5.5</v>
      </c>
    </row>
    <row r="2612" spans="1:2">
      <c r="A2612" t="s">
        <v>3395</v>
      </c>
      <c r="B2612">
        <v>5.5</v>
      </c>
    </row>
    <row r="2613" spans="1:2">
      <c r="A2613" t="s">
        <v>1666</v>
      </c>
      <c r="B2613">
        <v>6.5</v>
      </c>
    </row>
    <row r="2614" spans="1:2">
      <c r="A2614" t="s">
        <v>1666</v>
      </c>
      <c r="B2614">
        <v>6.9</v>
      </c>
    </row>
    <row r="2615" spans="1:2">
      <c r="A2615" t="s">
        <v>19694</v>
      </c>
      <c r="B2615">
        <v>6.9</v>
      </c>
    </row>
    <row r="2616" spans="1:2">
      <c r="A2616" t="s">
        <v>949</v>
      </c>
      <c r="B2616">
        <v>7.6</v>
      </c>
    </row>
    <row r="2617" spans="1:2">
      <c r="A2617" t="s">
        <v>13290</v>
      </c>
      <c r="B2617">
        <v>7.6</v>
      </c>
    </row>
    <row r="2618" spans="1:2">
      <c r="A2618" t="s">
        <v>66</v>
      </c>
      <c r="B2618">
        <v>7.6</v>
      </c>
    </row>
    <row r="2619" spans="1:2">
      <c r="A2619" t="s">
        <v>3395</v>
      </c>
      <c r="B2619">
        <v>7.6</v>
      </c>
    </row>
    <row r="2620" spans="1:2">
      <c r="A2620" t="s">
        <v>3395</v>
      </c>
      <c r="B2620">
        <v>6.5</v>
      </c>
    </row>
    <row r="2621" spans="1:2">
      <c r="A2621" t="s">
        <v>1666</v>
      </c>
      <c r="B2621">
        <v>4.5</v>
      </c>
    </row>
    <row r="2622" spans="1:2">
      <c r="A2622" t="s">
        <v>3395</v>
      </c>
      <c r="B2622">
        <v>4.5</v>
      </c>
    </row>
    <row r="2623" spans="1:2">
      <c r="A2623" t="s">
        <v>19694</v>
      </c>
      <c r="B2623">
        <v>4.5</v>
      </c>
    </row>
    <row r="2624" spans="1:2">
      <c r="A2624" t="s">
        <v>24194</v>
      </c>
      <c r="B2624">
        <v>4.5</v>
      </c>
    </row>
    <row r="2625" spans="1:2">
      <c r="A2625" t="s">
        <v>24191</v>
      </c>
      <c r="B2625">
        <v>6</v>
      </c>
    </row>
    <row r="2626" spans="1:2">
      <c r="A2626" t="s">
        <v>3395</v>
      </c>
      <c r="B2626">
        <v>6</v>
      </c>
    </row>
    <row r="2627" spans="1:2">
      <c r="A2627" t="s">
        <v>10399</v>
      </c>
      <c r="B2627">
        <v>6</v>
      </c>
    </row>
    <row r="2628" spans="1:2">
      <c r="A2628" t="s">
        <v>1666</v>
      </c>
      <c r="B2628">
        <v>4.8</v>
      </c>
    </row>
    <row r="2629" spans="1:2">
      <c r="A2629" t="s">
        <v>18072</v>
      </c>
      <c r="B2629">
        <v>4.8</v>
      </c>
    </row>
    <row r="2630" spans="1:2">
      <c r="A2630" t="s">
        <v>1262</v>
      </c>
      <c r="B2630">
        <v>4.8</v>
      </c>
    </row>
    <row r="2631" spans="1:2">
      <c r="A2631" t="s">
        <v>1666</v>
      </c>
      <c r="B2631">
        <v>5.3</v>
      </c>
    </row>
    <row r="2632" spans="1:2">
      <c r="A2632" t="s">
        <v>24191</v>
      </c>
      <c r="B2632">
        <v>5.3</v>
      </c>
    </row>
    <row r="2633" spans="1:2">
      <c r="A2633" t="s">
        <v>18072</v>
      </c>
      <c r="B2633">
        <v>5.3</v>
      </c>
    </row>
    <row r="2634" spans="1:2">
      <c r="A2634" t="s">
        <v>1321</v>
      </c>
      <c r="B2634">
        <v>5.3</v>
      </c>
    </row>
    <row r="2635" spans="1:2">
      <c r="A2635" t="s">
        <v>1666</v>
      </c>
      <c r="B2635">
        <v>5.3</v>
      </c>
    </row>
    <row r="2636" spans="1:2">
      <c r="A2636" t="s">
        <v>24191</v>
      </c>
      <c r="B2636">
        <v>5.3</v>
      </c>
    </row>
    <row r="2637" spans="1:2">
      <c r="A2637" t="s">
        <v>3395</v>
      </c>
      <c r="B2637">
        <v>5.3</v>
      </c>
    </row>
    <row r="2638" spans="1:2">
      <c r="A2638" t="s">
        <v>10399</v>
      </c>
      <c r="B2638">
        <v>5.3</v>
      </c>
    </row>
    <row r="2639" spans="1:2">
      <c r="A2639" t="s">
        <v>66</v>
      </c>
      <c r="B2639">
        <v>7.5</v>
      </c>
    </row>
    <row r="2640" spans="1:2">
      <c r="A2640" t="s">
        <v>12315</v>
      </c>
      <c r="B2640">
        <v>5.2</v>
      </c>
    </row>
    <row r="2641" spans="1:2">
      <c r="A2641" t="s">
        <v>1321</v>
      </c>
      <c r="B2641">
        <v>5.7</v>
      </c>
    </row>
    <row r="2642" spans="1:2">
      <c r="A2642" t="s">
        <v>949</v>
      </c>
      <c r="B2642">
        <v>5.7</v>
      </c>
    </row>
    <row r="2643" spans="1:2">
      <c r="A2643" t="s">
        <v>1666</v>
      </c>
      <c r="B2643">
        <v>5.7</v>
      </c>
    </row>
    <row r="2644" spans="1:2">
      <c r="A2644" t="s">
        <v>19694</v>
      </c>
      <c r="B2644">
        <v>5.7</v>
      </c>
    </row>
    <row r="2645" spans="1:2">
      <c r="A2645" t="s">
        <v>12315</v>
      </c>
      <c r="B2645">
        <v>5.7</v>
      </c>
    </row>
    <row r="2646" spans="1:2">
      <c r="A2646" t="s">
        <v>1666</v>
      </c>
      <c r="B2646">
        <v>5</v>
      </c>
    </row>
    <row r="2647" spans="1:2">
      <c r="A2647" t="s">
        <v>3395</v>
      </c>
      <c r="B2647">
        <v>5</v>
      </c>
    </row>
    <row r="2648" spans="1:2">
      <c r="A2648" t="s">
        <v>19694</v>
      </c>
      <c r="B2648">
        <v>5</v>
      </c>
    </row>
    <row r="2649" spans="1:2">
      <c r="A2649" t="s">
        <v>6389</v>
      </c>
      <c r="B2649">
        <v>4.5999999999999996</v>
      </c>
    </row>
    <row r="2650" spans="1:2">
      <c r="A2650" t="s">
        <v>24192</v>
      </c>
      <c r="B2650">
        <v>4.5999999999999996</v>
      </c>
    </row>
    <row r="2651" spans="1:2">
      <c r="A2651" t="s">
        <v>10399</v>
      </c>
      <c r="B2651">
        <v>4.5999999999999996</v>
      </c>
    </row>
    <row r="2652" spans="1:2">
      <c r="A2652" t="s">
        <v>949</v>
      </c>
      <c r="B2652">
        <v>5.6</v>
      </c>
    </row>
    <row r="2653" spans="1:2">
      <c r="A2653" t="s">
        <v>1666</v>
      </c>
      <c r="B2653">
        <v>5.6</v>
      </c>
    </row>
    <row r="2654" spans="1:2">
      <c r="A2654" t="s">
        <v>18072</v>
      </c>
      <c r="B2654">
        <v>5.6</v>
      </c>
    </row>
    <row r="2655" spans="1:2">
      <c r="A2655" t="s">
        <v>1321</v>
      </c>
      <c r="B2655">
        <v>5.3</v>
      </c>
    </row>
    <row r="2656" spans="1:2">
      <c r="A2656" t="s">
        <v>1666</v>
      </c>
      <c r="B2656">
        <v>5.3</v>
      </c>
    </row>
    <row r="2657" spans="1:2">
      <c r="A2657" t="s">
        <v>19694</v>
      </c>
      <c r="B2657">
        <v>5.3</v>
      </c>
    </row>
    <row r="2658" spans="1:2">
      <c r="A2658" t="s">
        <v>1321</v>
      </c>
      <c r="B2658">
        <v>6.7</v>
      </c>
    </row>
    <row r="2659" spans="1:2">
      <c r="A2659" t="s">
        <v>949</v>
      </c>
      <c r="B2659">
        <v>6.7</v>
      </c>
    </row>
    <row r="2660" spans="1:2">
      <c r="A2660" t="s">
        <v>1666</v>
      </c>
      <c r="B2660">
        <v>6.7</v>
      </c>
    </row>
    <row r="2661" spans="1:2">
      <c r="A2661" t="s">
        <v>3395</v>
      </c>
      <c r="B2661">
        <v>6.7</v>
      </c>
    </row>
    <row r="2662" spans="1:2">
      <c r="A2662" t="s">
        <v>12021</v>
      </c>
      <c r="B2662">
        <v>6.7</v>
      </c>
    </row>
    <row r="2663" spans="1:2">
      <c r="A2663" t="s">
        <v>12315</v>
      </c>
      <c r="B2663">
        <v>6.7</v>
      </c>
    </row>
    <row r="2664" spans="1:2">
      <c r="A2664" t="s">
        <v>1321</v>
      </c>
      <c r="B2664">
        <v>4.5</v>
      </c>
    </row>
    <row r="2665" spans="1:2">
      <c r="A2665" t="s">
        <v>1666</v>
      </c>
      <c r="B2665">
        <v>4.5</v>
      </c>
    </row>
    <row r="2666" spans="1:2">
      <c r="A2666" t="s">
        <v>24191</v>
      </c>
      <c r="B2666">
        <v>4.5</v>
      </c>
    </row>
    <row r="2667" spans="1:2">
      <c r="A2667" t="s">
        <v>1666</v>
      </c>
      <c r="B2667">
        <v>5.2</v>
      </c>
    </row>
    <row r="2668" spans="1:2">
      <c r="A2668" t="s">
        <v>24191</v>
      </c>
      <c r="B2668">
        <v>5.2</v>
      </c>
    </row>
    <row r="2669" spans="1:2">
      <c r="A2669" t="s">
        <v>1666</v>
      </c>
      <c r="B2669">
        <v>7.2</v>
      </c>
    </row>
    <row r="2670" spans="1:2">
      <c r="A2670" t="s">
        <v>18072</v>
      </c>
      <c r="B2670">
        <v>7.2</v>
      </c>
    </row>
    <row r="2671" spans="1:2">
      <c r="A2671" t="s">
        <v>6389</v>
      </c>
      <c r="B2671">
        <v>4.2</v>
      </c>
    </row>
    <row r="2672" spans="1:2">
      <c r="A2672" t="s">
        <v>12315</v>
      </c>
      <c r="B2672">
        <v>4.2</v>
      </c>
    </row>
    <row r="2673" spans="1:2">
      <c r="A2673" t="s">
        <v>10399</v>
      </c>
      <c r="B2673">
        <v>4.2</v>
      </c>
    </row>
    <row r="2674" spans="1:2">
      <c r="A2674" t="s">
        <v>1321</v>
      </c>
      <c r="B2674">
        <v>6.1</v>
      </c>
    </row>
    <row r="2675" spans="1:2">
      <c r="A2675" t="s">
        <v>1666</v>
      </c>
      <c r="B2675">
        <v>6.1</v>
      </c>
    </row>
    <row r="2676" spans="1:2">
      <c r="A2676" t="s">
        <v>24191</v>
      </c>
      <c r="B2676">
        <v>6.1</v>
      </c>
    </row>
    <row r="2677" spans="1:2">
      <c r="A2677" t="s">
        <v>10399</v>
      </c>
      <c r="B2677">
        <v>6.1</v>
      </c>
    </row>
    <row r="2678" spans="1:2">
      <c r="A2678" t="s">
        <v>1321</v>
      </c>
      <c r="B2678">
        <v>5.3</v>
      </c>
    </row>
    <row r="2679" spans="1:2">
      <c r="A2679" t="s">
        <v>6389</v>
      </c>
      <c r="B2679">
        <v>5.3</v>
      </c>
    </row>
    <row r="2680" spans="1:2">
      <c r="A2680" t="s">
        <v>1666</v>
      </c>
      <c r="B2680">
        <v>5.7</v>
      </c>
    </row>
    <row r="2681" spans="1:2">
      <c r="A2681" t="s">
        <v>3395</v>
      </c>
      <c r="B2681">
        <v>5.7</v>
      </c>
    </row>
    <row r="2682" spans="1:2">
      <c r="A2682" t="s">
        <v>19694</v>
      </c>
      <c r="B2682">
        <v>5.7</v>
      </c>
    </row>
    <row r="2683" spans="1:2">
      <c r="A2683" t="s">
        <v>3395</v>
      </c>
      <c r="B2683">
        <v>7.4</v>
      </c>
    </row>
    <row r="2684" spans="1:2">
      <c r="A2684" t="s">
        <v>19694</v>
      </c>
      <c r="B2684">
        <v>7.4</v>
      </c>
    </row>
    <row r="2685" spans="1:2">
      <c r="A2685" t="s">
        <v>1666</v>
      </c>
      <c r="B2685">
        <v>6.6</v>
      </c>
    </row>
    <row r="2686" spans="1:2">
      <c r="A2686" t="s">
        <v>3395</v>
      </c>
      <c r="B2686">
        <v>6.6</v>
      </c>
    </row>
    <row r="2687" spans="1:2">
      <c r="A2687" t="s">
        <v>1666</v>
      </c>
      <c r="B2687">
        <v>4.9000000000000004</v>
      </c>
    </row>
    <row r="2688" spans="1:2">
      <c r="A2688" t="s">
        <v>3395</v>
      </c>
      <c r="B2688">
        <v>4.9000000000000004</v>
      </c>
    </row>
    <row r="2689" spans="1:2">
      <c r="A2689" t="s">
        <v>19694</v>
      </c>
      <c r="B2689">
        <v>4.9000000000000004</v>
      </c>
    </row>
    <row r="2690" spans="1:2">
      <c r="A2690" t="s">
        <v>3395</v>
      </c>
      <c r="B2690">
        <v>6.4</v>
      </c>
    </row>
    <row r="2691" spans="1:2">
      <c r="A2691" t="s">
        <v>10399</v>
      </c>
      <c r="B2691">
        <v>6.4</v>
      </c>
    </row>
    <row r="2692" spans="1:2">
      <c r="A2692" t="s">
        <v>1321</v>
      </c>
      <c r="B2692">
        <v>4.8</v>
      </c>
    </row>
    <row r="2693" spans="1:2">
      <c r="A2693" t="s">
        <v>1666</v>
      </c>
      <c r="B2693">
        <v>4.8</v>
      </c>
    </row>
    <row r="2694" spans="1:2">
      <c r="A2694" t="s">
        <v>10399</v>
      </c>
      <c r="B2694">
        <v>4.8</v>
      </c>
    </row>
    <row r="2695" spans="1:2">
      <c r="A2695" t="s">
        <v>1666</v>
      </c>
      <c r="B2695">
        <v>5.9</v>
      </c>
    </row>
    <row r="2696" spans="1:2">
      <c r="A2696" t="s">
        <v>3395</v>
      </c>
      <c r="B2696">
        <v>5.9</v>
      </c>
    </row>
    <row r="2697" spans="1:2">
      <c r="A2697" t="s">
        <v>1666</v>
      </c>
      <c r="B2697">
        <v>4.8</v>
      </c>
    </row>
    <row r="2698" spans="1:2">
      <c r="A2698" t="s">
        <v>24191</v>
      </c>
      <c r="B2698">
        <v>4.8</v>
      </c>
    </row>
    <row r="2699" spans="1:2">
      <c r="A2699" t="s">
        <v>18072</v>
      </c>
      <c r="B2699">
        <v>4.8</v>
      </c>
    </row>
    <row r="2700" spans="1:2">
      <c r="A2700" t="s">
        <v>19694</v>
      </c>
      <c r="B2700">
        <v>4.8</v>
      </c>
    </row>
    <row r="2701" spans="1:2">
      <c r="A2701" t="s">
        <v>3395</v>
      </c>
      <c r="B2701">
        <v>7</v>
      </c>
    </row>
    <row r="2702" spans="1:2">
      <c r="A2702" t="s">
        <v>1666</v>
      </c>
      <c r="B2702">
        <v>6.9</v>
      </c>
    </row>
    <row r="2703" spans="1:2">
      <c r="A2703" t="s">
        <v>3395</v>
      </c>
      <c r="B2703">
        <v>6.9</v>
      </c>
    </row>
    <row r="2704" spans="1:2">
      <c r="A2704" t="s">
        <v>19694</v>
      </c>
      <c r="B2704">
        <v>6.9</v>
      </c>
    </row>
    <row r="2705" spans="1:2">
      <c r="A2705" t="s">
        <v>1262</v>
      </c>
      <c r="B2705">
        <v>6.8</v>
      </c>
    </row>
    <row r="2706" spans="1:2">
      <c r="A2706" t="s">
        <v>3395</v>
      </c>
      <c r="B2706">
        <v>8.1999999999999993</v>
      </c>
    </row>
    <row r="2707" spans="1:2">
      <c r="A2707" t="s">
        <v>949</v>
      </c>
      <c r="B2707">
        <v>5.9</v>
      </c>
    </row>
    <row r="2708" spans="1:2">
      <c r="A2708" t="s">
        <v>1666</v>
      </c>
      <c r="B2708">
        <v>5.9</v>
      </c>
    </row>
    <row r="2709" spans="1:2">
      <c r="A2709" t="s">
        <v>3395</v>
      </c>
      <c r="B2709">
        <v>5.9</v>
      </c>
    </row>
    <row r="2710" spans="1:2">
      <c r="A2710" t="s">
        <v>1666</v>
      </c>
      <c r="B2710">
        <v>6.8</v>
      </c>
    </row>
    <row r="2711" spans="1:2">
      <c r="A2711" t="s">
        <v>3395</v>
      </c>
      <c r="B2711">
        <v>6.8</v>
      </c>
    </row>
    <row r="2712" spans="1:2">
      <c r="A2712" t="s">
        <v>18072</v>
      </c>
      <c r="B2712">
        <v>6.8</v>
      </c>
    </row>
    <row r="2713" spans="1:2">
      <c r="A2713" t="s">
        <v>11512</v>
      </c>
      <c r="B2713">
        <v>6.9</v>
      </c>
    </row>
    <row r="2714" spans="1:2">
      <c r="A2714" t="s">
        <v>3395</v>
      </c>
      <c r="B2714">
        <v>6.9</v>
      </c>
    </row>
    <row r="2715" spans="1:2">
      <c r="A2715" t="s">
        <v>18072</v>
      </c>
      <c r="B2715">
        <v>6.9</v>
      </c>
    </row>
    <row r="2716" spans="1:2">
      <c r="A2716" t="s">
        <v>17361</v>
      </c>
      <c r="B2716">
        <v>6.9</v>
      </c>
    </row>
    <row r="2717" spans="1:2">
      <c r="A2717" t="s">
        <v>19694</v>
      </c>
      <c r="B2717">
        <v>6.9</v>
      </c>
    </row>
    <row r="2718" spans="1:2">
      <c r="A2718" t="s">
        <v>1666</v>
      </c>
      <c r="B2718">
        <v>6.6</v>
      </c>
    </row>
    <row r="2719" spans="1:2">
      <c r="A2719" t="s">
        <v>3395</v>
      </c>
      <c r="B2719">
        <v>6.6</v>
      </c>
    </row>
    <row r="2720" spans="1:2">
      <c r="A2720" t="s">
        <v>1666</v>
      </c>
      <c r="B2720">
        <v>7.1</v>
      </c>
    </row>
    <row r="2721" spans="1:2">
      <c r="A2721" t="s">
        <v>24191</v>
      </c>
      <c r="B2721">
        <v>7.1</v>
      </c>
    </row>
    <row r="2722" spans="1:2">
      <c r="A2722" t="s">
        <v>3395</v>
      </c>
      <c r="B2722">
        <v>7.1</v>
      </c>
    </row>
    <row r="2723" spans="1:2">
      <c r="A2723" t="s">
        <v>66</v>
      </c>
      <c r="B2723">
        <v>7.7</v>
      </c>
    </row>
    <row r="2724" spans="1:2">
      <c r="A2724" t="s">
        <v>24194</v>
      </c>
      <c r="B2724">
        <v>7.7</v>
      </c>
    </row>
    <row r="2725" spans="1:2">
      <c r="A2725" t="s">
        <v>1666</v>
      </c>
      <c r="B2725">
        <v>5.4</v>
      </c>
    </row>
    <row r="2726" spans="1:2">
      <c r="A2726" t="s">
        <v>1321</v>
      </c>
      <c r="B2726">
        <v>3.6</v>
      </c>
    </row>
    <row r="2727" spans="1:2">
      <c r="A2727" t="s">
        <v>24191</v>
      </c>
      <c r="B2727">
        <v>3.6</v>
      </c>
    </row>
    <row r="2728" spans="1:2">
      <c r="A2728" t="s">
        <v>12315</v>
      </c>
      <c r="B2728">
        <v>3.6</v>
      </c>
    </row>
    <row r="2729" spans="1:2">
      <c r="A2729" t="s">
        <v>10399</v>
      </c>
      <c r="B2729">
        <v>3.6</v>
      </c>
    </row>
    <row r="2730" spans="1:2">
      <c r="A2730" t="s">
        <v>6389</v>
      </c>
      <c r="B2730">
        <v>4.5</v>
      </c>
    </row>
    <row r="2731" spans="1:2">
      <c r="A2731" t="s">
        <v>10399</v>
      </c>
      <c r="B2731">
        <v>4.5</v>
      </c>
    </row>
    <row r="2732" spans="1:2">
      <c r="A2732" t="s">
        <v>1666</v>
      </c>
      <c r="B2732">
        <v>7.4</v>
      </c>
    </row>
    <row r="2733" spans="1:2">
      <c r="A2733" t="s">
        <v>1321</v>
      </c>
      <c r="B2733">
        <v>6.2</v>
      </c>
    </row>
    <row r="2734" spans="1:2">
      <c r="A2734" t="s">
        <v>1666</v>
      </c>
      <c r="B2734">
        <v>6.2</v>
      </c>
    </row>
    <row r="2735" spans="1:2">
      <c r="A2735" t="s">
        <v>6389</v>
      </c>
      <c r="B2735">
        <v>6.2</v>
      </c>
    </row>
    <row r="2736" spans="1:2">
      <c r="A2736" t="s">
        <v>12315</v>
      </c>
      <c r="B2736">
        <v>6.2</v>
      </c>
    </row>
    <row r="2737" spans="1:2">
      <c r="A2737" t="s">
        <v>1666</v>
      </c>
      <c r="B2737">
        <v>7.3</v>
      </c>
    </row>
    <row r="2738" spans="1:2">
      <c r="A2738" t="s">
        <v>12021</v>
      </c>
      <c r="B2738">
        <v>7.3</v>
      </c>
    </row>
    <row r="2739" spans="1:2">
      <c r="A2739" t="s">
        <v>6389</v>
      </c>
      <c r="B2739">
        <v>3.6</v>
      </c>
    </row>
    <row r="2740" spans="1:2">
      <c r="A2740" t="s">
        <v>12315</v>
      </c>
      <c r="B2740">
        <v>3.6</v>
      </c>
    </row>
    <row r="2741" spans="1:2">
      <c r="A2741" t="s">
        <v>10399</v>
      </c>
      <c r="B2741">
        <v>3.6</v>
      </c>
    </row>
    <row r="2742" spans="1:2">
      <c r="A2742" t="s">
        <v>949</v>
      </c>
      <c r="B2742">
        <v>3.7</v>
      </c>
    </row>
    <row r="2743" spans="1:2">
      <c r="A2743" t="s">
        <v>1666</v>
      </c>
      <c r="B2743">
        <v>3.7</v>
      </c>
    </row>
    <row r="2744" spans="1:2">
      <c r="A2744" t="s">
        <v>3395</v>
      </c>
      <c r="B2744">
        <v>3.7</v>
      </c>
    </row>
    <row r="2745" spans="1:2">
      <c r="A2745" t="s">
        <v>18072</v>
      </c>
      <c r="B2745">
        <v>3.7</v>
      </c>
    </row>
    <row r="2746" spans="1:2">
      <c r="A2746" t="s">
        <v>19694</v>
      </c>
      <c r="B2746">
        <v>3.7</v>
      </c>
    </row>
    <row r="2747" spans="1:2">
      <c r="A2747" t="s">
        <v>13290</v>
      </c>
      <c r="B2747">
        <v>7.1</v>
      </c>
    </row>
    <row r="2748" spans="1:2">
      <c r="A2748" t="s">
        <v>3395</v>
      </c>
      <c r="B2748">
        <v>7.1</v>
      </c>
    </row>
    <row r="2749" spans="1:2">
      <c r="A2749" t="s">
        <v>19694</v>
      </c>
      <c r="B2749">
        <v>7.1</v>
      </c>
    </row>
    <row r="2750" spans="1:2">
      <c r="A2750" t="s">
        <v>6389</v>
      </c>
      <c r="B2750">
        <v>4.8</v>
      </c>
    </row>
    <row r="2751" spans="1:2">
      <c r="A2751" t="s">
        <v>12315</v>
      </c>
      <c r="B2751">
        <v>4.8</v>
      </c>
    </row>
    <row r="2752" spans="1:2">
      <c r="A2752" t="s">
        <v>10399</v>
      </c>
      <c r="B2752">
        <v>4.8</v>
      </c>
    </row>
    <row r="2753" spans="1:2">
      <c r="A2753" t="s">
        <v>949</v>
      </c>
      <c r="B2753">
        <v>5.7</v>
      </c>
    </row>
    <row r="2754" spans="1:2">
      <c r="A2754" t="s">
        <v>11512</v>
      </c>
      <c r="B2754">
        <v>5.7</v>
      </c>
    </row>
    <row r="2755" spans="1:2">
      <c r="A2755" t="s">
        <v>1666</v>
      </c>
      <c r="B2755">
        <v>5.7</v>
      </c>
    </row>
    <row r="2756" spans="1:2">
      <c r="A2756" t="s">
        <v>18072</v>
      </c>
      <c r="B2756">
        <v>5.7</v>
      </c>
    </row>
    <row r="2757" spans="1:2">
      <c r="A2757" t="s">
        <v>1262</v>
      </c>
      <c r="B2757">
        <v>5.7</v>
      </c>
    </row>
    <row r="2758" spans="1:2">
      <c r="A2758" t="s">
        <v>12315</v>
      </c>
      <c r="B2758">
        <v>5.7</v>
      </c>
    </row>
    <row r="2759" spans="1:2">
      <c r="A2759" t="s">
        <v>1262</v>
      </c>
      <c r="B2759">
        <v>4.3</v>
      </c>
    </row>
    <row r="2760" spans="1:2">
      <c r="A2760" t="s">
        <v>6389</v>
      </c>
      <c r="B2760">
        <v>4.3</v>
      </c>
    </row>
    <row r="2761" spans="1:2">
      <c r="A2761" t="s">
        <v>10399</v>
      </c>
      <c r="B2761">
        <v>4.3</v>
      </c>
    </row>
    <row r="2762" spans="1:2">
      <c r="A2762" t="s">
        <v>949</v>
      </c>
      <c r="B2762">
        <v>5.8</v>
      </c>
    </row>
    <row r="2763" spans="1:2">
      <c r="A2763" t="s">
        <v>18072</v>
      </c>
      <c r="B2763">
        <v>5.8</v>
      </c>
    </row>
    <row r="2764" spans="1:2">
      <c r="A2764" t="s">
        <v>12315</v>
      </c>
      <c r="B2764">
        <v>5.8</v>
      </c>
    </row>
    <row r="2765" spans="1:2">
      <c r="A2765" t="s">
        <v>949</v>
      </c>
      <c r="B2765">
        <v>5.9</v>
      </c>
    </row>
    <row r="2766" spans="1:2">
      <c r="A2766" t="s">
        <v>11512</v>
      </c>
      <c r="B2766">
        <v>5.9</v>
      </c>
    </row>
    <row r="2767" spans="1:2">
      <c r="A2767" t="s">
        <v>1666</v>
      </c>
      <c r="B2767">
        <v>5.9</v>
      </c>
    </row>
    <row r="2768" spans="1:2">
      <c r="A2768" t="s">
        <v>18072</v>
      </c>
      <c r="B2768">
        <v>5.9</v>
      </c>
    </row>
    <row r="2769" spans="1:2">
      <c r="A2769" t="s">
        <v>1666</v>
      </c>
      <c r="B2769">
        <v>5.3</v>
      </c>
    </row>
    <row r="2770" spans="1:2">
      <c r="A2770" t="s">
        <v>19694</v>
      </c>
      <c r="B2770">
        <v>5.3</v>
      </c>
    </row>
    <row r="2771" spans="1:2">
      <c r="A2771" t="s">
        <v>24191</v>
      </c>
      <c r="B2771">
        <v>6.3</v>
      </c>
    </row>
    <row r="2772" spans="1:2">
      <c r="A2772" t="s">
        <v>3395</v>
      </c>
      <c r="B2772">
        <v>6.3</v>
      </c>
    </row>
    <row r="2773" spans="1:2">
      <c r="A2773" t="s">
        <v>19694</v>
      </c>
      <c r="B2773">
        <v>6.3</v>
      </c>
    </row>
    <row r="2774" spans="1:2">
      <c r="A2774" t="s">
        <v>1666</v>
      </c>
      <c r="B2774">
        <v>7.2</v>
      </c>
    </row>
    <row r="2775" spans="1:2">
      <c r="A2775" t="s">
        <v>3395</v>
      </c>
      <c r="B2775">
        <v>7.2</v>
      </c>
    </row>
    <row r="2776" spans="1:2">
      <c r="A2776" t="s">
        <v>12021</v>
      </c>
      <c r="B2776">
        <v>7.2</v>
      </c>
    </row>
    <row r="2777" spans="1:2">
      <c r="A2777" t="s">
        <v>6389</v>
      </c>
      <c r="B2777">
        <v>5</v>
      </c>
    </row>
    <row r="2778" spans="1:2">
      <c r="A2778" t="s">
        <v>24192</v>
      </c>
      <c r="B2778">
        <v>5</v>
      </c>
    </row>
    <row r="2779" spans="1:2">
      <c r="A2779" t="s">
        <v>10399</v>
      </c>
      <c r="B2779">
        <v>5</v>
      </c>
    </row>
    <row r="2780" spans="1:2">
      <c r="A2780" t="s">
        <v>1321</v>
      </c>
      <c r="B2780">
        <v>5.3</v>
      </c>
    </row>
    <row r="2781" spans="1:2">
      <c r="A2781" t="s">
        <v>1666</v>
      </c>
      <c r="B2781">
        <v>5.3</v>
      </c>
    </row>
    <row r="2782" spans="1:2">
      <c r="A2782" t="s">
        <v>24191</v>
      </c>
      <c r="B2782">
        <v>5.3</v>
      </c>
    </row>
    <row r="2783" spans="1:2">
      <c r="A2783" t="s">
        <v>19694</v>
      </c>
      <c r="B2783">
        <v>5.3</v>
      </c>
    </row>
    <row r="2784" spans="1:2">
      <c r="A2784" t="s">
        <v>10399</v>
      </c>
      <c r="B2784">
        <v>5.3</v>
      </c>
    </row>
    <row r="2785" spans="1:2">
      <c r="A2785" t="s">
        <v>949</v>
      </c>
      <c r="B2785">
        <v>8.3000000000000007</v>
      </c>
    </row>
    <row r="2786" spans="1:2">
      <c r="A2786" t="s">
        <v>1666</v>
      </c>
      <c r="B2786">
        <v>8.3000000000000007</v>
      </c>
    </row>
    <row r="2787" spans="1:2">
      <c r="A2787" t="s">
        <v>1262</v>
      </c>
      <c r="B2787">
        <v>8.3000000000000007</v>
      </c>
    </row>
    <row r="2788" spans="1:2">
      <c r="A2788" t="s">
        <v>24192</v>
      </c>
      <c r="B2788">
        <v>7.3</v>
      </c>
    </row>
    <row r="2789" spans="1:2">
      <c r="A2789" t="s">
        <v>10399</v>
      </c>
      <c r="B2789">
        <v>7.3</v>
      </c>
    </row>
    <row r="2790" spans="1:2">
      <c r="A2790" t="s">
        <v>3395</v>
      </c>
      <c r="B2790">
        <v>4.8</v>
      </c>
    </row>
    <row r="2791" spans="1:2">
      <c r="A2791" t="s">
        <v>6389</v>
      </c>
      <c r="B2791">
        <v>4.8</v>
      </c>
    </row>
    <row r="2792" spans="1:2">
      <c r="A2792" t="s">
        <v>10399</v>
      </c>
      <c r="B2792">
        <v>4.8</v>
      </c>
    </row>
    <row r="2793" spans="1:2">
      <c r="A2793" t="s">
        <v>66</v>
      </c>
      <c r="B2793">
        <v>7.4</v>
      </c>
    </row>
    <row r="2794" spans="1:2">
      <c r="A2794" t="s">
        <v>12021</v>
      </c>
      <c r="B2794">
        <v>7.4</v>
      </c>
    </row>
    <row r="2795" spans="1:2">
      <c r="A2795" t="s">
        <v>24192</v>
      </c>
      <c r="B2795">
        <v>4.5999999999999996</v>
      </c>
    </row>
    <row r="2796" spans="1:2">
      <c r="A2796" t="s">
        <v>10399</v>
      </c>
      <c r="B2796">
        <v>4.5999999999999996</v>
      </c>
    </row>
    <row r="2797" spans="1:2">
      <c r="A2797" t="s">
        <v>6389</v>
      </c>
      <c r="B2797">
        <v>5.5</v>
      </c>
    </row>
    <row r="2798" spans="1:2">
      <c r="A2798" t="s">
        <v>1666</v>
      </c>
      <c r="B2798">
        <v>7.4</v>
      </c>
    </row>
    <row r="2799" spans="1:2">
      <c r="A2799" t="s">
        <v>3395</v>
      </c>
      <c r="B2799">
        <v>7.4</v>
      </c>
    </row>
    <row r="2800" spans="1:2">
      <c r="A2800" t="s">
        <v>1666</v>
      </c>
      <c r="B2800">
        <v>3.4</v>
      </c>
    </row>
    <row r="2801" spans="1:2">
      <c r="A2801" t="s">
        <v>949</v>
      </c>
      <c r="B2801">
        <v>6.1</v>
      </c>
    </row>
    <row r="2802" spans="1:2">
      <c r="A2802" t="s">
        <v>11512</v>
      </c>
      <c r="B2802">
        <v>6.1</v>
      </c>
    </row>
    <row r="2803" spans="1:2">
      <c r="A2803" t="s">
        <v>1666</v>
      </c>
      <c r="B2803">
        <v>6.1</v>
      </c>
    </row>
    <row r="2804" spans="1:2">
      <c r="A2804" t="s">
        <v>18072</v>
      </c>
      <c r="B2804">
        <v>6.1</v>
      </c>
    </row>
    <row r="2805" spans="1:2">
      <c r="A2805" t="s">
        <v>12315</v>
      </c>
      <c r="B2805">
        <v>6.1</v>
      </c>
    </row>
    <row r="2806" spans="1:2">
      <c r="A2806" t="s">
        <v>6389</v>
      </c>
      <c r="B2806">
        <v>5.5</v>
      </c>
    </row>
    <row r="2807" spans="1:2">
      <c r="A2807" t="s">
        <v>6389</v>
      </c>
      <c r="B2807">
        <v>6.8</v>
      </c>
    </row>
    <row r="2808" spans="1:2">
      <c r="A2808" t="s">
        <v>10399</v>
      </c>
      <c r="B2808">
        <v>6.8</v>
      </c>
    </row>
    <row r="2809" spans="1:2">
      <c r="A2809" t="s">
        <v>6389</v>
      </c>
      <c r="B2809">
        <v>6.6</v>
      </c>
    </row>
    <row r="2810" spans="1:2">
      <c r="A2810" t="s">
        <v>1321</v>
      </c>
      <c r="B2810">
        <v>6.2</v>
      </c>
    </row>
    <row r="2811" spans="1:2">
      <c r="A2811" t="s">
        <v>1666</v>
      </c>
      <c r="B2811">
        <v>6.2</v>
      </c>
    </row>
    <row r="2812" spans="1:2">
      <c r="A2812" t="s">
        <v>24191</v>
      </c>
      <c r="B2812">
        <v>6.2</v>
      </c>
    </row>
    <row r="2813" spans="1:2">
      <c r="A2813" t="s">
        <v>10399</v>
      </c>
      <c r="B2813">
        <v>6.2</v>
      </c>
    </row>
    <row r="2814" spans="1:2">
      <c r="A2814" t="s">
        <v>949</v>
      </c>
      <c r="B2814">
        <v>6.3</v>
      </c>
    </row>
    <row r="2815" spans="1:2">
      <c r="A2815" t="s">
        <v>11512</v>
      </c>
      <c r="B2815">
        <v>6.3</v>
      </c>
    </row>
    <row r="2816" spans="1:2">
      <c r="A2816" t="s">
        <v>1666</v>
      </c>
      <c r="B2816">
        <v>6.3</v>
      </c>
    </row>
    <row r="2817" spans="1:2">
      <c r="A2817" t="s">
        <v>18072</v>
      </c>
      <c r="B2817">
        <v>6.3</v>
      </c>
    </row>
    <row r="2818" spans="1:2">
      <c r="A2818" t="s">
        <v>12315</v>
      </c>
      <c r="B2818">
        <v>6.3</v>
      </c>
    </row>
    <row r="2819" spans="1:2">
      <c r="A2819" t="s">
        <v>3395</v>
      </c>
      <c r="B2819">
        <v>6.5</v>
      </c>
    </row>
    <row r="2820" spans="1:2">
      <c r="A2820" t="s">
        <v>10399</v>
      </c>
      <c r="B2820">
        <v>6.5</v>
      </c>
    </row>
    <row r="2821" spans="1:2">
      <c r="A2821" t="s">
        <v>1321</v>
      </c>
      <c r="B2821">
        <v>5.2</v>
      </c>
    </row>
    <row r="2822" spans="1:2">
      <c r="A2822" t="s">
        <v>1666</v>
      </c>
      <c r="B2822">
        <v>5.2</v>
      </c>
    </row>
    <row r="2823" spans="1:2">
      <c r="A2823" t="s">
        <v>24191</v>
      </c>
      <c r="B2823">
        <v>5.2</v>
      </c>
    </row>
    <row r="2824" spans="1:2">
      <c r="A2824" t="s">
        <v>11512</v>
      </c>
      <c r="B2824">
        <v>6.6</v>
      </c>
    </row>
    <row r="2825" spans="1:2">
      <c r="A2825" t="s">
        <v>1666</v>
      </c>
      <c r="B2825">
        <v>6.6</v>
      </c>
    </row>
    <row r="2826" spans="1:2">
      <c r="A2826" t="s">
        <v>18072</v>
      </c>
      <c r="B2826">
        <v>6.6</v>
      </c>
    </row>
    <row r="2827" spans="1:2">
      <c r="A2827" t="s">
        <v>1262</v>
      </c>
      <c r="B2827">
        <v>6.6</v>
      </c>
    </row>
    <row r="2828" spans="1:2">
      <c r="A2828" t="s">
        <v>24192</v>
      </c>
      <c r="B2828">
        <v>6.6</v>
      </c>
    </row>
    <row r="2829" spans="1:2">
      <c r="A2829" t="s">
        <v>949</v>
      </c>
      <c r="B2829">
        <v>6.2</v>
      </c>
    </row>
    <row r="2830" spans="1:2">
      <c r="A2830" t="s">
        <v>11512</v>
      </c>
      <c r="B2830">
        <v>6.2</v>
      </c>
    </row>
    <row r="2831" spans="1:2">
      <c r="A2831" t="s">
        <v>1666</v>
      </c>
      <c r="B2831">
        <v>6.2</v>
      </c>
    </row>
    <row r="2832" spans="1:2">
      <c r="A2832" t="s">
        <v>18072</v>
      </c>
      <c r="B2832">
        <v>6.2</v>
      </c>
    </row>
    <row r="2833" spans="1:2">
      <c r="A2833" t="s">
        <v>1666</v>
      </c>
      <c r="B2833">
        <v>6.9</v>
      </c>
    </row>
    <row r="2834" spans="1:2">
      <c r="A2834" t="s">
        <v>3395</v>
      </c>
      <c r="B2834">
        <v>6.9</v>
      </c>
    </row>
    <row r="2835" spans="1:2">
      <c r="A2835" t="s">
        <v>1666</v>
      </c>
      <c r="B2835">
        <v>6.3</v>
      </c>
    </row>
    <row r="2836" spans="1:2">
      <c r="A2836" t="s">
        <v>3395</v>
      </c>
      <c r="B2836">
        <v>6.3</v>
      </c>
    </row>
    <row r="2837" spans="1:2">
      <c r="A2837" t="s">
        <v>19694</v>
      </c>
      <c r="B2837">
        <v>6.3</v>
      </c>
    </row>
    <row r="2838" spans="1:2">
      <c r="A2838" t="s">
        <v>1666</v>
      </c>
      <c r="B2838">
        <v>6.4</v>
      </c>
    </row>
    <row r="2839" spans="1:2">
      <c r="A2839" t="s">
        <v>6389</v>
      </c>
      <c r="B2839">
        <v>6.4</v>
      </c>
    </row>
    <row r="2840" spans="1:2">
      <c r="A2840" t="s">
        <v>6389</v>
      </c>
      <c r="B2840">
        <v>5.7</v>
      </c>
    </row>
    <row r="2841" spans="1:2">
      <c r="A2841" t="s">
        <v>10399</v>
      </c>
      <c r="B2841">
        <v>5.7</v>
      </c>
    </row>
    <row r="2842" spans="1:2">
      <c r="A2842" t="s">
        <v>1321</v>
      </c>
      <c r="B2842">
        <v>6.5</v>
      </c>
    </row>
    <row r="2843" spans="1:2">
      <c r="A2843" t="s">
        <v>24191</v>
      </c>
      <c r="B2843">
        <v>6.5</v>
      </c>
    </row>
    <row r="2844" spans="1:2">
      <c r="A2844" t="s">
        <v>10399</v>
      </c>
      <c r="B2844">
        <v>6.5</v>
      </c>
    </row>
    <row r="2845" spans="1:2">
      <c r="A2845" t="s">
        <v>3395</v>
      </c>
      <c r="B2845">
        <v>7</v>
      </c>
    </row>
    <row r="2846" spans="1:2">
      <c r="A2846" t="s">
        <v>11512</v>
      </c>
      <c r="B2846">
        <v>7.1</v>
      </c>
    </row>
    <row r="2847" spans="1:2">
      <c r="A2847" t="s">
        <v>1666</v>
      </c>
      <c r="B2847">
        <v>7.1</v>
      </c>
    </row>
    <row r="2848" spans="1:2">
      <c r="A2848" t="s">
        <v>18072</v>
      </c>
      <c r="B2848">
        <v>7.1</v>
      </c>
    </row>
    <row r="2849" spans="1:2">
      <c r="A2849" t="s">
        <v>1262</v>
      </c>
      <c r="B2849">
        <v>7.1</v>
      </c>
    </row>
    <row r="2850" spans="1:2">
      <c r="A2850" t="s">
        <v>3395</v>
      </c>
      <c r="B2850">
        <v>6.7</v>
      </c>
    </row>
    <row r="2851" spans="1:2">
      <c r="A2851" t="s">
        <v>1321</v>
      </c>
      <c r="B2851">
        <v>6.4</v>
      </c>
    </row>
    <row r="2852" spans="1:2">
      <c r="A2852" t="s">
        <v>11512</v>
      </c>
      <c r="B2852">
        <v>6.4</v>
      </c>
    </row>
    <row r="2853" spans="1:2">
      <c r="A2853" t="s">
        <v>1666</v>
      </c>
      <c r="B2853">
        <v>6.4</v>
      </c>
    </row>
    <row r="2854" spans="1:2">
      <c r="A2854" t="s">
        <v>18072</v>
      </c>
      <c r="B2854">
        <v>6.4</v>
      </c>
    </row>
    <row r="2855" spans="1:2">
      <c r="A2855" t="s">
        <v>12315</v>
      </c>
      <c r="B2855">
        <v>6.4</v>
      </c>
    </row>
    <row r="2856" spans="1:2">
      <c r="A2856" t="s">
        <v>12315</v>
      </c>
      <c r="B2856">
        <v>5</v>
      </c>
    </row>
    <row r="2857" spans="1:2">
      <c r="A2857" t="s">
        <v>10399</v>
      </c>
      <c r="B2857">
        <v>5</v>
      </c>
    </row>
    <row r="2858" spans="1:2">
      <c r="A2858" t="s">
        <v>949</v>
      </c>
      <c r="B2858">
        <v>7.8</v>
      </c>
    </row>
    <row r="2859" spans="1:2">
      <c r="A2859" t="s">
        <v>3395</v>
      </c>
      <c r="B2859">
        <v>7.8</v>
      </c>
    </row>
    <row r="2860" spans="1:2">
      <c r="A2860" t="s">
        <v>12315</v>
      </c>
      <c r="B2860">
        <v>7.8</v>
      </c>
    </row>
    <row r="2861" spans="1:2">
      <c r="A2861" t="s">
        <v>10399</v>
      </c>
      <c r="B2861">
        <v>7.8</v>
      </c>
    </row>
    <row r="2862" spans="1:2">
      <c r="A2862" t="s">
        <v>3395</v>
      </c>
      <c r="B2862">
        <v>7.3</v>
      </c>
    </row>
    <row r="2863" spans="1:2">
      <c r="A2863" t="s">
        <v>66</v>
      </c>
      <c r="B2863">
        <v>5.0999999999999996</v>
      </c>
    </row>
    <row r="2864" spans="1:2">
      <c r="A2864" t="s">
        <v>949</v>
      </c>
      <c r="B2864">
        <v>6.7</v>
      </c>
    </row>
    <row r="2865" spans="1:2">
      <c r="A2865" t="s">
        <v>18072</v>
      </c>
      <c r="B2865">
        <v>6.7</v>
      </c>
    </row>
    <row r="2866" spans="1:2">
      <c r="A2866" t="s">
        <v>1321</v>
      </c>
      <c r="B2866">
        <v>5.4</v>
      </c>
    </row>
    <row r="2867" spans="1:2">
      <c r="A2867" t="s">
        <v>24191</v>
      </c>
      <c r="B2867">
        <v>5.4</v>
      </c>
    </row>
    <row r="2868" spans="1:2">
      <c r="A2868" t="s">
        <v>3395</v>
      </c>
      <c r="B2868">
        <v>5.4</v>
      </c>
    </row>
    <row r="2869" spans="1:2">
      <c r="A2869" t="s">
        <v>10399</v>
      </c>
      <c r="B2869">
        <v>5.4</v>
      </c>
    </row>
    <row r="2870" spans="1:2">
      <c r="A2870" t="s">
        <v>1666</v>
      </c>
      <c r="B2870">
        <v>6.2</v>
      </c>
    </row>
    <row r="2871" spans="1:2">
      <c r="A2871" t="s">
        <v>3395</v>
      </c>
      <c r="B2871">
        <v>6.2</v>
      </c>
    </row>
    <row r="2872" spans="1:2">
      <c r="A2872" t="s">
        <v>66</v>
      </c>
      <c r="B2872">
        <v>7.9</v>
      </c>
    </row>
    <row r="2873" spans="1:2">
      <c r="A2873" t="s">
        <v>18072</v>
      </c>
      <c r="B2873">
        <v>5.7</v>
      </c>
    </row>
    <row r="2874" spans="1:2">
      <c r="A2874" t="s">
        <v>1262</v>
      </c>
      <c r="B2874">
        <v>5.7</v>
      </c>
    </row>
    <row r="2875" spans="1:2">
      <c r="A2875" t="s">
        <v>12021</v>
      </c>
      <c r="B2875">
        <v>5.7</v>
      </c>
    </row>
    <row r="2876" spans="1:2">
      <c r="A2876" t="s">
        <v>1321</v>
      </c>
      <c r="B2876">
        <v>5.3</v>
      </c>
    </row>
    <row r="2877" spans="1:2">
      <c r="A2877" t="s">
        <v>24191</v>
      </c>
      <c r="B2877">
        <v>5.3</v>
      </c>
    </row>
    <row r="2878" spans="1:2">
      <c r="A2878" t="s">
        <v>13290</v>
      </c>
      <c r="B2878">
        <v>5.8</v>
      </c>
    </row>
    <row r="2879" spans="1:2">
      <c r="A2879" t="s">
        <v>3395</v>
      </c>
      <c r="B2879">
        <v>5.8</v>
      </c>
    </row>
    <row r="2880" spans="1:2">
      <c r="A2880" t="s">
        <v>6389</v>
      </c>
      <c r="B2880">
        <v>4</v>
      </c>
    </row>
    <row r="2881" spans="1:2">
      <c r="A2881" t="s">
        <v>3395</v>
      </c>
      <c r="B2881">
        <v>6.4</v>
      </c>
    </row>
    <row r="2882" spans="1:2">
      <c r="A2882" t="s">
        <v>19694</v>
      </c>
      <c r="B2882">
        <v>6.4</v>
      </c>
    </row>
    <row r="2883" spans="1:2">
      <c r="A2883" t="s">
        <v>10399</v>
      </c>
      <c r="B2883">
        <v>3.4</v>
      </c>
    </row>
    <row r="2884" spans="1:2">
      <c r="A2884" t="s">
        <v>1321</v>
      </c>
      <c r="B2884">
        <v>5.2</v>
      </c>
    </row>
    <row r="2885" spans="1:2">
      <c r="A2885" t="s">
        <v>24191</v>
      </c>
      <c r="B2885">
        <v>5.2</v>
      </c>
    </row>
    <row r="2886" spans="1:2">
      <c r="A2886" t="s">
        <v>3395</v>
      </c>
      <c r="B2886">
        <v>5.2</v>
      </c>
    </row>
    <row r="2887" spans="1:2">
      <c r="A2887" t="s">
        <v>10399</v>
      </c>
      <c r="B2887">
        <v>5.2</v>
      </c>
    </row>
    <row r="2888" spans="1:2">
      <c r="A2888" t="s">
        <v>1321</v>
      </c>
      <c r="B2888">
        <v>5.6</v>
      </c>
    </row>
    <row r="2889" spans="1:2">
      <c r="A2889" t="s">
        <v>3395</v>
      </c>
      <c r="B2889">
        <v>5.6</v>
      </c>
    </row>
    <row r="2890" spans="1:2">
      <c r="A2890" t="s">
        <v>10399</v>
      </c>
      <c r="B2890">
        <v>5.6</v>
      </c>
    </row>
    <row r="2891" spans="1:2">
      <c r="A2891" t="s">
        <v>1666</v>
      </c>
      <c r="B2891">
        <v>6.1</v>
      </c>
    </row>
    <row r="2892" spans="1:2">
      <c r="A2892" t="s">
        <v>12021</v>
      </c>
      <c r="B2892">
        <v>6.1</v>
      </c>
    </row>
    <row r="2893" spans="1:2">
      <c r="A2893" t="s">
        <v>1321</v>
      </c>
      <c r="B2893">
        <v>4.3</v>
      </c>
    </row>
    <row r="2894" spans="1:2">
      <c r="A2894" t="s">
        <v>1666</v>
      </c>
      <c r="B2894">
        <v>4.3</v>
      </c>
    </row>
    <row r="2895" spans="1:2">
      <c r="A2895" t="s">
        <v>24191</v>
      </c>
      <c r="B2895">
        <v>4.3</v>
      </c>
    </row>
    <row r="2896" spans="1:2">
      <c r="A2896" t="s">
        <v>3395</v>
      </c>
      <c r="B2896">
        <v>6.6</v>
      </c>
    </row>
    <row r="2897" spans="1:2">
      <c r="A2897" t="s">
        <v>19694</v>
      </c>
      <c r="B2897">
        <v>6.6</v>
      </c>
    </row>
    <row r="2898" spans="1:2">
      <c r="A2898" t="s">
        <v>6389</v>
      </c>
      <c r="B2898">
        <v>4.7</v>
      </c>
    </row>
    <row r="2899" spans="1:2">
      <c r="A2899" t="s">
        <v>10399</v>
      </c>
      <c r="B2899">
        <v>4.7</v>
      </c>
    </row>
    <row r="2900" spans="1:2">
      <c r="A2900" t="s">
        <v>1321</v>
      </c>
      <c r="B2900">
        <v>5.4</v>
      </c>
    </row>
    <row r="2901" spans="1:2">
      <c r="A2901" t="s">
        <v>10399</v>
      </c>
      <c r="B2901">
        <v>5.4</v>
      </c>
    </row>
    <row r="2902" spans="1:2">
      <c r="A2902" t="s">
        <v>1666</v>
      </c>
      <c r="B2902">
        <v>6.9</v>
      </c>
    </row>
    <row r="2903" spans="1:2">
      <c r="A2903" t="s">
        <v>949</v>
      </c>
      <c r="B2903">
        <v>4.0999999999999996</v>
      </c>
    </row>
    <row r="2904" spans="1:2">
      <c r="A2904" t="s">
        <v>11512</v>
      </c>
      <c r="B2904">
        <v>4.0999999999999996</v>
      </c>
    </row>
    <row r="2905" spans="1:2">
      <c r="A2905" t="s">
        <v>1666</v>
      </c>
      <c r="B2905">
        <v>4.0999999999999996</v>
      </c>
    </row>
    <row r="2906" spans="1:2">
      <c r="A2906" t="s">
        <v>18072</v>
      </c>
      <c r="B2906">
        <v>4.0999999999999996</v>
      </c>
    </row>
    <row r="2907" spans="1:2">
      <c r="A2907" t="s">
        <v>1262</v>
      </c>
      <c r="B2907">
        <v>4.0999999999999996</v>
      </c>
    </row>
    <row r="2908" spans="1:2">
      <c r="A2908" t="s">
        <v>1666</v>
      </c>
      <c r="B2908">
        <v>5.9</v>
      </c>
    </row>
    <row r="2909" spans="1:2">
      <c r="A2909" t="s">
        <v>1666</v>
      </c>
      <c r="B2909">
        <v>6.8</v>
      </c>
    </row>
    <row r="2910" spans="1:2">
      <c r="A2910" t="s">
        <v>1321</v>
      </c>
      <c r="B2910">
        <v>5.4</v>
      </c>
    </row>
    <row r="2911" spans="1:2">
      <c r="A2911" t="s">
        <v>949</v>
      </c>
      <c r="B2911">
        <v>5.4</v>
      </c>
    </row>
    <row r="2912" spans="1:2">
      <c r="A2912" t="s">
        <v>1666</v>
      </c>
      <c r="B2912">
        <v>5.4</v>
      </c>
    </row>
    <row r="2913" spans="1:2">
      <c r="A2913" t="s">
        <v>18072</v>
      </c>
      <c r="B2913">
        <v>5.4</v>
      </c>
    </row>
    <row r="2914" spans="1:2">
      <c r="A2914" t="s">
        <v>19694</v>
      </c>
      <c r="B2914">
        <v>5.4</v>
      </c>
    </row>
    <row r="2915" spans="1:2">
      <c r="A2915" t="s">
        <v>1666</v>
      </c>
      <c r="B2915">
        <v>5.0999999999999996</v>
      </c>
    </row>
    <row r="2916" spans="1:2">
      <c r="A2916" t="s">
        <v>6389</v>
      </c>
      <c r="B2916">
        <v>5.0999999999999996</v>
      </c>
    </row>
    <row r="2917" spans="1:2">
      <c r="A2917" t="s">
        <v>19694</v>
      </c>
      <c r="B2917">
        <v>5.0999999999999996</v>
      </c>
    </row>
    <row r="2918" spans="1:2">
      <c r="A2918" t="s">
        <v>13290</v>
      </c>
      <c r="B2918">
        <v>7.5</v>
      </c>
    </row>
    <row r="2919" spans="1:2">
      <c r="A2919" t="s">
        <v>1666</v>
      </c>
      <c r="B2919">
        <v>7.5</v>
      </c>
    </row>
    <row r="2920" spans="1:2">
      <c r="A2920" t="s">
        <v>3395</v>
      </c>
      <c r="B2920">
        <v>7.5</v>
      </c>
    </row>
    <row r="2921" spans="1:2">
      <c r="A2921" t="s">
        <v>18072</v>
      </c>
      <c r="B2921">
        <v>7.5</v>
      </c>
    </row>
    <row r="2922" spans="1:2">
      <c r="A2922" t="s">
        <v>19694</v>
      </c>
      <c r="B2922">
        <v>7.5</v>
      </c>
    </row>
    <row r="2923" spans="1:2">
      <c r="A2923" t="s">
        <v>24191</v>
      </c>
      <c r="B2923">
        <v>6.1</v>
      </c>
    </row>
    <row r="2924" spans="1:2">
      <c r="A2924" t="s">
        <v>3395</v>
      </c>
      <c r="B2924">
        <v>6.1</v>
      </c>
    </row>
    <row r="2925" spans="1:2">
      <c r="A2925" t="s">
        <v>10399</v>
      </c>
      <c r="B2925">
        <v>6.1</v>
      </c>
    </row>
    <row r="2926" spans="1:2">
      <c r="A2926" t="s">
        <v>1321</v>
      </c>
      <c r="B2926">
        <v>5.9</v>
      </c>
    </row>
    <row r="2927" spans="1:2">
      <c r="A2927" t="s">
        <v>3395</v>
      </c>
      <c r="B2927">
        <v>5.9</v>
      </c>
    </row>
    <row r="2928" spans="1:2">
      <c r="A2928" t="s">
        <v>6389</v>
      </c>
      <c r="B2928">
        <v>5.9</v>
      </c>
    </row>
    <row r="2929" spans="1:2">
      <c r="A2929" t="s">
        <v>10399</v>
      </c>
      <c r="B2929">
        <v>5.9</v>
      </c>
    </row>
    <row r="2930" spans="1:2">
      <c r="A2930" t="s">
        <v>1666</v>
      </c>
      <c r="B2930">
        <v>3.5</v>
      </c>
    </row>
    <row r="2931" spans="1:2">
      <c r="A2931" t="s">
        <v>1666</v>
      </c>
      <c r="B2931">
        <v>6.2</v>
      </c>
    </row>
    <row r="2932" spans="1:2">
      <c r="A2932" t="s">
        <v>1262</v>
      </c>
      <c r="B2932">
        <v>6.2</v>
      </c>
    </row>
    <row r="2933" spans="1:2">
      <c r="A2933" t="s">
        <v>6389</v>
      </c>
      <c r="B2933">
        <v>6.2</v>
      </c>
    </row>
    <row r="2934" spans="1:2">
      <c r="A2934" t="s">
        <v>10399</v>
      </c>
      <c r="B2934">
        <v>6.2</v>
      </c>
    </row>
    <row r="2935" spans="1:2">
      <c r="A2935" t="s">
        <v>1666</v>
      </c>
      <c r="B2935">
        <v>6.2</v>
      </c>
    </row>
    <row r="2936" spans="1:2">
      <c r="A2936" t="s">
        <v>12315</v>
      </c>
      <c r="B2936">
        <v>6.2</v>
      </c>
    </row>
    <row r="2937" spans="1:2">
      <c r="A2937" t="s">
        <v>1321</v>
      </c>
      <c r="B2937">
        <v>6.8</v>
      </c>
    </row>
    <row r="2938" spans="1:2">
      <c r="A2938" t="s">
        <v>13290</v>
      </c>
      <c r="B2938">
        <v>6.8</v>
      </c>
    </row>
    <row r="2939" spans="1:2">
      <c r="A2939" t="s">
        <v>3395</v>
      </c>
      <c r="B2939">
        <v>6.8</v>
      </c>
    </row>
    <row r="2940" spans="1:2">
      <c r="A2940" t="s">
        <v>24194</v>
      </c>
      <c r="B2940">
        <v>6.8</v>
      </c>
    </row>
    <row r="2941" spans="1:2">
      <c r="A2941" t="s">
        <v>1321</v>
      </c>
      <c r="B2941">
        <v>6.7</v>
      </c>
    </row>
    <row r="2942" spans="1:2">
      <c r="A2942" t="s">
        <v>1262</v>
      </c>
      <c r="B2942">
        <v>6.7</v>
      </c>
    </row>
    <row r="2943" spans="1:2">
      <c r="A2943" t="s">
        <v>6389</v>
      </c>
      <c r="B2943">
        <v>6.7</v>
      </c>
    </row>
    <row r="2944" spans="1:2">
      <c r="A2944" t="s">
        <v>10399</v>
      </c>
      <c r="B2944">
        <v>6.7</v>
      </c>
    </row>
    <row r="2945" spans="1:2">
      <c r="A2945" t="s">
        <v>1666</v>
      </c>
      <c r="B2945">
        <v>6.7</v>
      </c>
    </row>
    <row r="2946" spans="1:2">
      <c r="A2946" t="s">
        <v>3395</v>
      </c>
      <c r="B2946">
        <v>6.7</v>
      </c>
    </row>
    <row r="2947" spans="1:2">
      <c r="A2947" t="s">
        <v>3395</v>
      </c>
      <c r="B2947">
        <v>6.2</v>
      </c>
    </row>
    <row r="2948" spans="1:2">
      <c r="A2948" t="s">
        <v>19694</v>
      </c>
      <c r="B2948">
        <v>6.2</v>
      </c>
    </row>
    <row r="2949" spans="1:2">
      <c r="A2949" t="s">
        <v>24190</v>
      </c>
      <c r="B2949">
        <v>6.2</v>
      </c>
    </row>
    <row r="2950" spans="1:2">
      <c r="A2950" t="s">
        <v>949</v>
      </c>
      <c r="B2950">
        <v>5</v>
      </c>
    </row>
    <row r="2951" spans="1:2">
      <c r="A2951" t="s">
        <v>11512</v>
      </c>
      <c r="B2951">
        <v>5</v>
      </c>
    </row>
    <row r="2952" spans="1:2">
      <c r="A2952" t="s">
        <v>1666</v>
      </c>
      <c r="B2952">
        <v>5</v>
      </c>
    </row>
    <row r="2953" spans="1:2">
      <c r="A2953" t="s">
        <v>18072</v>
      </c>
      <c r="B2953">
        <v>5</v>
      </c>
    </row>
    <row r="2954" spans="1:2">
      <c r="A2954" t="s">
        <v>1262</v>
      </c>
      <c r="B2954">
        <v>5</v>
      </c>
    </row>
    <row r="2955" spans="1:2">
      <c r="A2955" t="s">
        <v>12021</v>
      </c>
      <c r="B2955">
        <v>5</v>
      </c>
    </row>
    <row r="2956" spans="1:2">
      <c r="A2956" t="s">
        <v>949</v>
      </c>
      <c r="B2956">
        <v>4.8</v>
      </c>
    </row>
    <row r="2957" spans="1:2">
      <c r="A2957" t="s">
        <v>1666</v>
      </c>
      <c r="B2957">
        <v>4.8</v>
      </c>
    </row>
    <row r="2958" spans="1:2">
      <c r="A2958" t="s">
        <v>24191</v>
      </c>
      <c r="B2958">
        <v>4.8</v>
      </c>
    </row>
    <row r="2959" spans="1:2">
      <c r="A2959" t="s">
        <v>1666</v>
      </c>
      <c r="B2959">
        <v>5.3</v>
      </c>
    </row>
    <row r="2960" spans="1:2">
      <c r="A2960" t="s">
        <v>1262</v>
      </c>
      <c r="B2960">
        <v>5.3</v>
      </c>
    </row>
    <row r="2961" spans="1:2">
      <c r="A2961" t="s">
        <v>19694</v>
      </c>
      <c r="B2961">
        <v>5.3</v>
      </c>
    </row>
    <row r="2962" spans="1:2">
      <c r="A2962" t="s">
        <v>24191</v>
      </c>
      <c r="B2962">
        <v>7.1</v>
      </c>
    </row>
    <row r="2963" spans="1:2">
      <c r="A2963" t="s">
        <v>24197</v>
      </c>
      <c r="B2963">
        <v>7.1</v>
      </c>
    </row>
    <row r="2964" spans="1:2">
      <c r="A2964" t="s">
        <v>10399</v>
      </c>
      <c r="B2964">
        <v>7.1</v>
      </c>
    </row>
    <row r="2965" spans="1:2">
      <c r="A2965" t="s">
        <v>1666</v>
      </c>
      <c r="B2965">
        <v>4.4000000000000004</v>
      </c>
    </row>
    <row r="2966" spans="1:2">
      <c r="A2966" t="s">
        <v>1666</v>
      </c>
      <c r="B2966">
        <v>7</v>
      </c>
    </row>
    <row r="2967" spans="1:2">
      <c r="A2967" t="s">
        <v>24194</v>
      </c>
      <c r="B2967">
        <v>7</v>
      </c>
    </row>
    <row r="2968" spans="1:2">
      <c r="A2968" t="s">
        <v>1321</v>
      </c>
      <c r="B2968">
        <v>4.7</v>
      </c>
    </row>
    <row r="2969" spans="1:2">
      <c r="A2969" t="s">
        <v>3395</v>
      </c>
      <c r="B2969">
        <v>4.7</v>
      </c>
    </row>
    <row r="2970" spans="1:2">
      <c r="A2970" t="s">
        <v>10399</v>
      </c>
      <c r="B2970">
        <v>4.7</v>
      </c>
    </row>
    <row r="2971" spans="1:2">
      <c r="A2971" t="s">
        <v>949</v>
      </c>
      <c r="B2971">
        <v>2.8</v>
      </c>
    </row>
    <row r="2972" spans="1:2">
      <c r="A2972" t="s">
        <v>6389</v>
      </c>
      <c r="B2972">
        <v>2.8</v>
      </c>
    </row>
    <row r="2973" spans="1:2">
      <c r="A2973" t="s">
        <v>10399</v>
      </c>
      <c r="B2973">
        <v>2.8</v>
      </c>
    </row>
    <row r="2974" spans="1:2">
      <c r="A2974" t="s">
        <v>1666</v>
      </c>
      <c r="B2974">
        <v>6.2</v>
      </c>
    </row>
    <row r="2975" spans="1:2">
      <c r="A2975" t="s">
        <v>24191</v>
      </c>
      <c r="B2975">
        <v>6.2</v>
      </c>
    </row>
    <row r="2976" spans="1:2">
      <c r="A2976" t="s">
        <v>6389</v>
      </c>
      <c r="B2976">
        <v>6.2</v>
      </c>
    </row>
    <row r="2977" spans="1:2">
      <c r="A2977" t="s">
        <v>10399</v>
      </c>
      <c r="B2977">
        <v>6.2</v>
      </c>
    </row>
    <row r="2978" spans="1:2">
      <c r="A2978" t="s">
        <v>1666</v>
      </c>
      <c r="B2978">
        <v>5.5</v>
      </c>
    </row>
    <row r="2979" spans="1:2">
      <c r="A2979" t="s">
        <v>18072</v>
      </c>
      <c r="B2979">
        <v>5.5</v>
      </c>
    </row>
    <row r="2980" spans="1:2">
      <c r="A2980" t="s">
        <v>949</v>
      </c>
      <c r="B2980">
        <v>7.7</v>
      </c>
    </row>
    <row r="2981" spans="1:2">
      <c r="A2981" t="s">
        <v>3395</v>
      </c>
      <c r="B2981">
        <v>7.7</v>
      </c>
    </row>
    <row r="2982" spans="1:2">
      <c r="A2982" t="s">
        <v>10399</v>
      </c>
      <c r="B2982">
        <v>7.7</v>
      </c>
    </row>
    <row r="2983" spans="1:2">
      <c r="A2983" t="s">
        <v>3395</v>
      </c>
      <c r="B2983">
        <v>7.3</v>
      </c>
    </row>
    <row r="2984" spans="1:2">
      <c r="A2984" t="s">
        <v>10399</v>
      </c>
      <c r="B2984">
        <v>7.3</v>
      </c>
    </row>
    <row r="2985" spans="1:2">
      <c r="A2985" t="s">
        <v>66</v>
      </c>
      <c r="B2985">
        <v>7.7</v>
      </c>
    </row>
    <row r="2986" spans="1:2">
      <c r="A2986" t="s">
        <v>24191</v>
      </c>
      <c r="B2986">
        <v>7.4</v>
      </c>
    </row>
    <row r="2987" spans="1:2">
      <c r="A2987" t="s">
        <v>10399</v>
      </c>
      <c r="B2987">
        <v>7.4</v>
      </c>
    </row>
    <row r="2988" spans="1:2">
      <c r="A2988" t="s">
        <v>13290</v>
      </c>
      <c r="B2988">
        <v>6.9</v>
      </c>
    </row>
    <row r="2989" spans="1:2">
      <c r="A2989" t="s">
        <v>3395</v>
      </c>
      <c r="B2989">
        <v>6.9</v>
      </c>
    </row>
    <row r="2990" spans="1:2">
      <c r="A2990" t="s">
        <v>24191</v>
      </c>
      <c r="B2990">
        <v>7.7</v>
      </c>
    </row>
    <row r="2991" spans="1:2">
      <c r="A2991" t="s">
        <v>3395</v>
      </c>
      <c r="B2991">
        <v>7.7</v>
      </c>
    </row>
    <row r="2992" spans="1:2">
      <c r="A2992" t="s">
        <v>24197</v>
      </c>
      <c r="B2992">
        <v>7.7</v>
      </c>
    </row>
    <row r="2993" spans="1:2">
      <c r="A2993" t="s">
        <v>24192</v>
      </c>
      <c r="B2993">
        <v>7.7</v>
      </c>
    </row>
    <row r="2994" spans="1:2">
      <c r="A2994" t="s">
        <v>10399</v>
      </c>
      <c r="B2994">
        <v>7.7</v>
      </c>
    </row>
    <row r="2995" spans="1:2">
      <c r="A2995" t="s">
        <v>1666</v>
      </c>
      <c r="B2995">
        <v>3.8</v>
      </c>
    </row>
    <row r="2996" spans="1:2">
      <c r="A2996" t="s">
        <v>18072</v>
      </c>
      <c r="B2996">
        <v>3.8</v>
      </c>
    </row>
    <row r="2997" spans="1:2">
      <c r="A2997" t="s">
        <v>1321</v>
      </c>
      <c r="B2997">
        <v>7.1</v>
      </c>
    </row>
    <row r="2998" spans="1:2">
      <c r="A2998" t="s">
        <v>1666</v>
      </c>
      <c r="B2998">
        <v>7.1</v>
      </c>
    </row>
    <row r="2999" spans="1:2">
      <c r="A2999" t="s">
        <v>66</v>
      </c>
      <c r="B2999">
        <v>7.1</v>
      </c>
    </row>
    <row r="3000" spans="1:2">
      <c r="A3000" t="s">
        <v>1666</v>
      </c>
      <c r="B3000">
        <v>7.5</v>
      </c>
    </row>
    <row r="3001" spans="1:2">
      <c r="A3001" t="s">
        <v>1262</v>
      </c>
      <c r="B3001">
        <v>7.5</v>
      </c>
    </row>
    <row r="3002" spans="1:2">
      <c r="A3002" t="s">
        <v>6389</v>
      </c>
      <c r="B3002">
        <v>6.1</v>
      </c>
    </row>
    <row r="3003" spans="1:2">
      <c r="A3003" t="s">
        <v>1666</v>
      </c>
      <c r="B3003">
        <v>6.9</v>
      </c>
    </row>
    <row r="3004" spans="1:2">
      <c r="A3004" t="s">
        <v>3395</v>
      </c>
      <c r="B3004">
        <v>6.9</v>
      </c>
    </row>
    <row r="3005" spans="1:2">
      <c r="A3005" t="s">
        <v>1666</v>
      </c>
      <c r="B3005">
        <v>6.4</v>
      </c>
    </row>
    <row r="3006" spans="1:2">
      <c r="A3006" t="s">
        <v>12021</v>
      </c>
      <c r="B3006">
        <v>6.4</v>
      </c>
    </row>
    <row r="3007" spans="1:2">
      <c r="A3007" t="s">
        <v>1321</v>
      </c>
      <c r="B3007">
        <v>5.6</v>
      </c>
    </row>
    <row r="3008" spans="1:2">
      <c r="A3008" t="s">
        <v>24191</v>
      </c>
      <c r="B3008">
        <v>5.6</v>
      </c>
    </row>
    <row r="3009" spans="1:2">
      <c r="A3009" t="s">
        <v>3395</v>
      </c>
      <c r="B3009">
        <v>5.6</v>
      </c>
    </row>
    <row r="3010" spans="1:2">
      <c r="A3010" t="s">
        <v>10399</v>
      </c>
      <c r="B3010">
        <v>5.6</v>
      </c>
    </row>
    <row r="3011" spans="1:2">
      <c r="A3011" t="s">
        <v>1666</v>
      </c>
      <c r="B3011">
        <v>6.9</v>
      </c>
    </row>
    <row r="3012" spans="1:2">
      <c r="A3012" t="s">
        <v>24191</v>
      </c>
      <c r="B3012">
        <v>6.9</v>
      </c>
    </row>
    <row r="3013" spans="1:2">
      <c r="A3013" t="s">
        <v>12315</v>
      </c>
      <c r="B3013">
        <v>6.9</v>
      </c>
    </row>
    <row r="3014" spans="1:2">
      <c r="A3014" t="s">
        <v>10399</v>
      </c>
      <c r="B3014">
        <v>6.9</v>
      </c>
    </row>
    <row r="3015" spans="1:2">
      <c r="A3015" t="s">
        <v>11512</v>
      </c>
      <c r="B3015">
        <v>5.2</v>
      </c>
    </row>
    <row r="3016" spans="1:2">
      <c r="A3016" t="s">
        <v>1666</v>
      </c>
      <c r="B3016">
        <v>5.2</v>
      </c>
    </row>
    <row r="3017" spans="1:2">
      <c r="A3017" t="s">
        <v>18072</v>
      </c>
      <c r="B3017">
        <v>5.2</v>
      </c>
    </row>
    <row r="3018" spans="1:2">
      <c r="A3018" t="s">
        <v>1262</v>
      </c>
      <c r="B3018">
        <v>5.2</v>
      </c>
    </row>
    <row r="3019" spans="1:2">
      <c r="A3019" t="s">
        <v>12021</v>
      </c>
      <c r="B3019">
        <v>5.2</v>
      </c>
    </row>
    <row r="3020" spans="1:2">
      <c r="A3020" t="s">
        <v>1321</v>
      </c>
      <c r="B3020">
        <v>2.9</v>
      </c>
    </row>
    <row r="3021" spans="1:2">
      <c r="A3021" t="s">
        <v>949</v>
      </c>
      <c r="B3021">
        <v>2.9</v>
      </c>
    </row>
    <row r="3022" spans="1:2">
      <c r="A3022" t="s">
        <v>1262</v>
      </c>
      <c r="B3022">
        <v>2.9</v>
      </c>
    </row>
    <row r="3023" spans="1:2">
      <c r="A3023" t="s">
        <v>6389</v>
      </c>
      <c r="B3023">
        <v>2.9</v>
      </c>
    </row>
    <row r="3024" spans="1:2">
      <c r="A3024" t="s">
        <v>949</v>
      </c>
      <c r="B3024">
        <v>5.7</v>
      </c>
    </row>
    <row r="3025" spans="1:2">
      <c r="A3025" t="s">
        <v>1262</v>
      </c>
      <c r="B3025">
        <v>5.7</v>
      </c>
    </row>
    <row r="3026" spans="1:2">
      <c r="A3026" t="s">
        <v>10399</v>
      </c>
      <c r="B3026">
        <v>5.7</v>
      </c>
    </row>
    <row r="3027" spans="1:2">
      <c r="A3027" t="s">
        <v>949</v>
      </c>
      <c r="B3027">
        <v>6</v>
      </c>
    </row>
    <row r="3028" spans="1:2">
      <c r="A3028" t="s">
        <v>11512</v>
      </c>
      <c r="B3028">
        <v>6</v>
      </c>
    </row>
    <row r="3029" spans="1:2">
      <c r="A3029" t="s">
        <v>1666</v>
      </c>
      <c r="B3029">
        <v>6</v>
      </c>
    </row>
    <row r="3030" spans="1:2">
      <c r="A3030" t="s">
        <v>18072</v>
      </c>
      <c r="B3030">
        <v>6</v>
      </c>
    </row>
    <row r="3031" spans="1:2">
      <c r="A3031" t="s">
        <v>1262</v>
      </c>
      <c r="B3031">
        <v>6</v>
      </c>
    </row>
    <row r="3032" spans="1:2">
      <c r="A3032" t="s">
        <v>3395</v>
      </c>
      <c r="B3032">
        <v>6.3</v>
      </c>
    </row>
    <row r="3033" spans="1:2">
      <c r="A3033" t="s">
        <v>24192</v>
      </c>
      <c r="B3033">
        <v>6.3</v>
      </c>
    </row>
    <row r="3034" spans="1:2">
      <c r="A3034" t="s">
        <v>10399</v>
      </c>
      <c r="B3034">
        <v>6.3</v>
      </c>
    </row>
    <row r="3035" spans="1:2">
      <c r="A3035" t="s">
        <v>949</v>
      </c>
      <c r="B3035">
        <v>6.7</v>
      </c>
    </row>
    <row r="3036" spans="1:2">
      <c r="A3036" t="s">
        <v>11512</v>
      </c>
      <c r="B3036">
        <v>6.7</v>
      </c>
    </row>
    <row r="3037" spans="1:2">
      <c r="A3037" t="s">
        <v>1666</v>
      </c>
      <c r="B3037">
        <v>6.7</v>
      </c>
    </row>
    <row r="3038" spans="1:2">
      <c r="A3038" t="s">
        <v>18072</v>
      </c>
      <c r="B3038">
        <v>6.7</v>
      </c>
    </row>
    <row r="3039" spans="1:2">
      <c r="A3039" t="s">
        <v>6389</v>
      </c>
      <c r="B3039">
        <v>6</v>
      </c>
    </row>
    <row r="3040" spans="1:2">
      <c r="A3040" t="s">
        <v>24192</v>
      </c>
      <c r="B3040">
        <v>6</v>
      </c>
    </row>
    <row r="3041" spans="1:2">
      <c r="A3041" t="s">
        <v>1666</v>
      </c>
      <c r="B3041">
        <v>6.5</v>
      </c>
    </row>
    <row r="3042" spans="1:2">
      <c r="A3042" t="s">
        <v>3395</v>
      </c>
      <c r="B3042">
        <v>6.5</v>
      </c>
    </row>
    <row r="3043" spans="1:2">
      <c r="A3043" t="s">
        <v>6389</v>
      </c>
      <c r="B3043">
        <v>4.7</v>
      </c>
    </row>
    <row r="3044" spans="1:2">
      <c r="A3044" t="s">
        <v>24192</v>
      </c>
      <c r="B3044">
        <v>4.7</v>
      </c>
    </row>
    <row r="3045" spans="1:2">
      <c r="A3045" t="s">
        <v>10399</v>
      </c>
      <c r="B3045">
        <v>4.7</v>
      </c>
    </row>
    <row r="3046" spans="1:2">
      <c r="A3046" t="s">
        <v>1666</v>
      </c>
      <c r="B3046">
        <v>5.0999999999999996</v>
      </c>
    </row>
    <row r="3047" spans="1:2">
      <c r="A3047" t="s">
        <v>1666</v>
      </c>
      <c r="B3047">
        <v>5.7</v>
      </c>
    </row>
    <row r="3048" spans="1:2">
      <c r="A3048" t="s">
        <v>18072</v>
      </c>
      <c r="B3048">
        <v>5.7</v>
      </c>
    </row>
    <row r="3049" spans="1:2">
      <c r="A3049" t="s">
        <v>24194</v>
      </c>
      <c r="B3049">
        <v>5.7</v>
      </c>
    </row>
    <row r="3050" spans="1:2">
      <c r="A3050" t="s">
        <v>1321</v>
      </c>
      <c r="B3050">
        <v>6.6</v>
      </c>
    </row>
    <row r="3051" spans="1:2">
      <c r="A3051" t="s">
        <v>949</v>
      </c>
      <c r="B3051">
        <v>6.6</v>
      </c>
    </row>
    <row r="3052" spans="1:2">
      <c r="A3052" t="s">
        <v>1262</v>
      </c>
      <c r="B3052">
        <v>6.6</v>
      </c>
    </row>
    <row r="3053" spans="1:2">
      <c r="A3053" t="s">
        <v>12315</v>
      </c>
      <c r="B3053">
        <v>6.6</v>
      </c>
    </row>
    <row r="3054" spans="1:2">
      <c r="A3054" t="s">
        <v>10399</v>
      </c>
      <c r="B3054">
        <v>6.6</v>
      </c>
    </row>
    <row r="3055" spans="1:2">
      <c r="A3055" t="s">
        <v>1321</v>
      </c>
      <c r="B3055">
        <v>6.8</v>
      </c>
    </row>
    <row r="3056" spans="1:2">
      <c r="A3056" t="s">
        <v>24191</v>
      </c>
      <c r="B3056">
        <v>6.8</v>
      </c>
    </row>
    <row r="3057" spans="1:2">
      <c r="A3057" t="s">
        <v>10399</v>
      </c>
      <c r="B3057">
        <v>6.8</v>
      </c>
    </row>
    <row r="3058" spans="1:2">
      <c r="A3058" t="s">
        <v>6389</v>
      </c>
      <c r="B3058">
        <v>5.4</v>
      </c>
    </row>
    <row r="3059" spans="1:2">
      <c r="A3059" t="s">
        <v>24192</v>
      </c>
      <c r="B3059">
        <v>5.4</v>
      </c>
    </row>
    <row r="3060" spans="1:2">
      <c r="A3060" t="s">
        <v>1666</v>
      </c>
      <c r="B3060">
        <v>6</v>
      </c>
    </row>
    <row r="3061" spans="1:2">
      <c r="A3061" t="s">
        <v>1666</v>
      </c>
      <c r="B3061">
        <v>6.7</v>
      </c>
    </row>
    <row r="3062" spans="1:2">
      <c r="A3062" t="s">
        <v>24194</v>
      </c>
      <c r="B3062">
        <v>6.7</v>
      </c>
    </row>
    <row r="3063" spans="1:2">
      <c r="A3063" t="s">
        <v>1666</v>
      </c>
      <c r="B3063">
        <v>6.7</v>
      </c>
    </row>
    <row r="3064" spans="1:2">
      <c r="A3064" t="s">
        <v>24194</v>
      </c>
      <c r="B3064">
        <v>6.7</v>
      </c>
    </row>
    <row r="3065" spans="1:2">
      <c r="A3065" t="s">
        <v>1666</v>
      </c>
      <c r="B3065">
        <v>6.2</v>
      </c>
    </row>
    <row r="3066" spans="1:2">
      <c r="A3066" t="s">
        <v>24191</v>
      </c>
      <c r="B3066">
        <v>6.2</v>
      </c>
    </row>
    <row r="3067" spans="1:2">
      <c r="A3067" t="s">
        <v>19694</v>
      </c>
      <c r="B3067">
        <v>6.2</v>
      </c>
    </row>
    <row r="3068" spans="1:2">
      <c r="A3068" t="s">
        <v>1666</v>
      </c>
      <c r="B3068">
        <v>6.7</v>
      </c>
    </row>
    <row r="3069" spans="1:2">
      <c r="A3069" t="s">
        <v>3395</v>
      </c>
      <c r="B3069">
        <v>6.7</v>
      </c>
    </row>
    <row r="3070" spans="1:2">
      <c r="A3070" t="s">
        <v>19694</v>
      </c>
      <c r="B3070">
        <v>6.7</v>
      </c>
    </row>
    <row r="3071" spans="1:2">
      <c r="A3071" t="s">
        <v>3395</v>
      </c>
      <c r="B3071">
        <v>6.9</v>
      </c>
    </row>
    <row r="3072" spans="1:2">
      <c r="A3072" t="s">
        <v>6389</v>
      </c>
      <c r="B3072">
        <v>6.9</v>
      </c>
    </row>
    <row r="3073" spans="1:2">
      <c r="A3073" t="s">
        <v>949</v>
      </c>
      <c r="B3073">
        <v>6.9</v>
      </c>
    </row>
    <row r="3074" spans="1:2">
      <c r="A3074" t="s">
        <v>11512</v>
      </c>
      <c r="B3074">
        <v>6.9</v>
      </c>
    </row>
    <row r="3075" spans="1:2">
      <c r="A3075" t="s">
        <v>1666</v>
      </c>
      <c r="B3075">
        <v>6.9</v>
      </c>
    </row>
    <row r="3076" spans="1:2">
      <c r="A3076" t="s">
        <v>18072</v>
      </c>
      <c r="B3076">
        <v>6.9</v>
      </c>
    </row>
    <row r="3077" spans="1:2">
      <c r="A3077" t="s">
        <v>12315</v>
      </c>
      <c r="B3077">
        <v>6.9</v>
      </c>
    </row>
    <row r="3078" spans="1:2">
      <c r="A3078" t="s">
        <v>1321</v>
      </c>
      <c r="B3078">
        <v>5.9</v>
      </c>
    </row>
    <row r="3079" spans="1:2">
      <c r="A3079" t="s">
        <v>949</v>
      </c>
      <c r="B3079">
        <v>5.9</v>
      </c>
    </row>
    <row r="3080" spans="1:2">
      <c r="A3080" t="s">
        <v>12315</v>
      </c>
      <c r="B3080">
        <v>5.9</v>
      </c>
    </row>
    <row r="3081" spans="1:2">
      <c r="A3081" t="s">
        <v>10399</v>
      </c>
      <c r="B3081">
        <v>5.9</v>
      </c>
    </row>
    <row r="3082" spans="1:2">
      <c r="A3082" t="s">
        <v>1321</v>
      </c>
      <c r="B3082">
        <v>6.5</v>
      </c>
    </row>
    <row r="3083" spans="1:2">
      <c r="A3083" t="s">
        <v>10399</v>
      </c>
      <c r="B3083">
        <v>6.5</v>
      </c>
    </row>
    <row r="3084" spans="1:2">
      <c r="A3084" t="s">
        <v>1666</v>
      </c>
      <c r="B3084">
        <v>7.2</v>
      </c>
    </row>
    <row r="3085" spans="1:2">
      <c r="A3085" t="s">
        <v>19694</v>
      </c>
      <c r="B3085">
        <v>7.2</v>
      </c>
    </row>
    <row r="3086" spans="1:2">
      <c r="A3086" t="s">
        <v>1666</v>
      </c>
      <c r="B3086">
        <v>6.9</v>
      </c>
    </row>
    <row r="3087" spans="1:2">
      <c r="A3087" t="s">
        <v>24191</v>
      </c>
      <c r="B3087">
        <v>7.4</v>
      </c>
    </row>
    <row r="3088" spans="1:2">
      <c r="A3088" t="s">
        <v>3395</v>
      </c>
      <c r="B3088">
        <v>7.4</v>
      </c>
    </row>
    <row r="3089" spans="1:2">
      <c r="A3089" t="s">
        <v>19694</v>
      </c>
      <c r="B3089">
        <v>7.4</v>
      </c>
    </row>
    <row r="3090" spans="1:2">
      <c r="A3090" t="s">
        <v>10399</v>
      </c>
      <c r="B3090">
        <v>7.4</v>
      </c>
    </row>
    <row r="3091" spans="1:2">
      <c r="A3091" t="s">
        <v>1321</v>
      </c>
      <c r="B3091">
        <v>7.1</v>
      </c>
    </row>
    <row r="3092" spans="1:2">
      <c r="A3092" t="s">
        <v>13290</v>
      </c>
      <c r="B3092">
        <v>7.1</v>
      </c>
    </row>
    <row r="3093" spans="1:2">
      <c r="A3093" t="s">
        <v>24191</v>
      </c>
      <c r="B3093">
        <v>7.1</v>
      </c>
    </row>
    <row r="3094" spans="1:2">
      <c r="A3094" t="s">
        <v>3395</v>
      </c>
      <c r="B3094">
        <v>7.1</v>
      </c>
    </row>
    <row r="3095" spans="1:2">
      <c r="A3095" t="s">
        <v>3395</v>
      </c>
      <c r="B3095">
        <v>6.2</v>
      </c>
    </row>
    <row r="3096" spans="1:2">
      <c r="A3096" t="s">
        <v>10399</v>
      </c>
      <c r="B3096">
        <v>6.2</v>
      </c>
    </row>
    <row r="3097" spans="1:2">
      <c r="A3097" t="s">
        <v>24190</v>
      </c>
      <c r="B3097">
        <v>6.2</v>
      </c>
    </row>
    <row r="3098" spans="1:2">
      <c r="A3098" t="s">
        <v>1666</v>
      </c>
      <c r="B3098">
        <v>7.6</v>
      </c>
    </row>
    <row r="3099" spans="1:2">
      <c r="A3099" t="s">
        <v>3395</v>
      </c>
      <c r="B3099">
        <v>7.6</v>
      </c>
    </row>
    <row r="3100" spans="1:2">
      <c r="A3100" t="s">
        <v>3395</v>
      </c>
      <c r="B3100">
        <v>7</v>
      </c>
    </row>
    <row r="3101" spans="1:2">
      <c r="A3101" t="s">
        <v>19694</v>
      </c>
      <c r="B3101">
        <v>7</v>
      </c>
    </row>
    <row r="3102" spans="1:2">
      <c r="A3102" t="s">
        <v>12315</v>
      </c>
      <c r="B3102">
        <v>7</v>
      </c>
    </row>
    <row r="3103" spans="1:2">
      <c r="A3103" t="s">
        <v>949</v>
      </c>
      <c r="B3103">
        <v>8.1</v>
      </c>
    </row>
    <row r="3104" spans="1:2">
      <c r="A3104" t="s">
        <v>11512</v>
      </c>
      <c r="B3104">
        <v>8.1</v>
      </c>
    </row>
    <row r="3105" spans="1:2">
      <c r="A3105" t="s">
        <v>1666</v>
      </c>
      <c r="B3105">
        <v>8.1</v>
      </c>
    </row>
    <row r="3106" spans="1:2">
      <c r="A3106" t="s">
        <v>18072</v>
      </c>
      <c r="B3106">
        <v>8.1</v>
      </c>
    </row>
    <row r="3107" spans="1:2">
      <c r="A3107" t="s">
        <v>1262</v>
      </c>
      <c r="B3107">
        <v>8.1</v>
      </c>
    </row>
    <row r="3108" spans="1:2">
      <c r="A3108" t="s">
        <v>1666</v>
      </c>
      <c r="B3108">
        <v>7.2</v>
      </c>
    </row>
    <row r="3109" spans="1:2">
      <c r="A3109" t="s">
        <v>1262</v>
      </c>
      <c r="B3109">
        <v>7.2</v>
      </c>
    </row>
    <row r="3110" spans="1:2">
      <c r="A3110" t="s">
        <v>24192</v>
      </c>
      <c r="B3110">
        <v>7.2</v>
      </c>
    </row>
    <row r="3111" spans="1:2">
      <c r="A3111" t="s">
        <v>1321</v>
      </c>
      <c r="B3111">
        <v>6.3</v>
      </c>
    </row>
    <row r="3112" spans="1:2">
      <c r="A3112" t="s">
        <v>3395</v>
      </c>
      <c r="B3112">
        <v>6.3</v>
      </c>
    </row>
    <row r="3113" spans="1:2">
      <c r="A3113" t="s">
        <v>1262</v>
      </c>
      <c r="B3113">
        <v>6.3</v>
      </c>
    </row>
    <row r="3114" spans="1:2">
      <c r="A3114" t="s">
        <v>6389</v>
      </c>
      <c r="B3114">
        <v>6.3</v>
      </c>
    </row>
    <row r="3115" spans="1:2">
      <c r="A3115" t="s">
        <v>24190</v>
      </c>
      <c r="B3115">
        <v>6.3</v>
      </c>
    </row>
    <row r="3116" spans="1:2">
      <c r="A3116" t="s">
        <v>1321</v>
      </c>
      <c r="B3116">
        <v>5.6</v>
      </c>
    </row>
    <row r="3117" spans="1:2">
      <c r="A3117" t="s">
        <v>949</v>
      </c>
      <c r="B3117">
        <v>5.6</v>
      </c>
    </row>
    <row r="3118" spans="1:2">
      <c r="A3118" t="s">
        <v>12315</v>
      </c>
      <c r="B3118">
        <v>5.6</v>
      </c>
    </row>
    <row r="3119" spans="1:2">
      <c r="A3119" t="s">
        <v>10399</v>
      </c>
      <c r="B3119">
        <v>5.6</v>
      </c>
    </row>
    <row r="3120" spans="1:2">
      <c r="A3120" t="s">
        <v>1666</v>
      </c>
      <c r="B3120">
        <v>7.1</v>
      </c>
    </row>
    <row r="3121" spans="1:2">
      <c r="A3121" t="s">
        <v>19694</v>
      </c>
      <c r="B3121">
        <v>7.1</v>
      </c>
    </row>
    <row r="3122" spans="1:2">
      <c r="A3122" t="s">
        <v>6389</v>
      </c>
      <c r="B3122">
        <v>5.9</v>
      </c>
    </row>
    <row r="3123" spans="1:2">
      <c r="A3123" t="s">
        <v>10399</v>
      </c>
      <c r="B3123">
        <v>5.9</v>
      </c>
    </row>
    <row r="3124" spans="1:2">
      <c r="A3124" t="s">
        <v>1321</v>
      </c>
      <c r="B3124">
        <v>7.6</v>
      </c>
    </row>
    <row r="3125" spans="1:2">
      <c r="A3125" t="s">
        <v>949</v>
      </c>
      <c r="B3125">
        <v>7.6</v>
      </c>
    </row>
    <row r="3126" spans="1:2">
      <c r="A3126" t="s">
        <v>11512</v>
      </c>
      <c r="B3126">
        <v>7.6</v>
      </c>
    </row>
    <row r="3127" spans="1:2">
      <c r="A3127" t="s">
        <v>1666</v>
      </c>
      <c r="B3127">
        <v>7.6</v>
      </c>
    </row>
    <row r="3128" spans="1:2">
      <c r="A3128" t="s">
        <v>18072</v>
      </c>
      <c r="B3128">
        <v>7.6</v>
      </c>
    </row>
    <row r="3129" spans="1:2">
      <c r="A3129" t="s">
        <v>6389</v>
      </c>
      <c r="B3129">
        <v>5.9</v>
      </c>
    </row>
    <row r="3130" spans="1:2">
      <c r="A3130" t="s">
        <v>1321</v>
      </c>
      <c r="B3130">
        <v>5.7</v>
      </c>
    </row>
    <row r="3131" spans="1:2">
      <c r="A3131" t="s">
        <v>10399</v>
      </c>
      <c r="B3131">
        <v>5.7</v>
      </c>
    </row>
    <row r="3132" spans="1:2">
      <c r="A3132" t="s">
        <v>6389</v>
      </c>
      <c r="B3132">
        <v>4.8</v>
      </c>
    </row>
    <row r="3133" spans="1:2">
      <c r="A3133" t="s">
        <v>10399</v>
      </c>
      <c r="B3133">
        <v>4.8</v>
      </c>
    </row>
    <row r="3134" spans="1:2">
      <c r="A3134" t="s">
        <v>1321</v>
      </c>
      <c r="B3134">
        <v>5.0999999999999996</v>
      </c>
    </row>
    <row r="3135" spans="1:2">
      <c r="A3135" t="s">
        <v>1262</v>
      </c>
      <c r="B3135">
        <v>5.0999999999999996</v>
      </c>
    </row>
    <row r="3136" spans="1:2">
      <c r="A3136" t="s">
        <v>12315</v>
      </c>
      <c r="B3136">
        <v>5.0999999999999996</v>
      </c>
    </row>
    <row r="3137" spans="1:2">
      <c r="A3137" t="s">
        <v>10399</v>
      </c>
      <c r="B3137">
        <v>5.0999999999999996</v>
      </c>
    </row>
    <row r="3138" spans="1:2">
      <c r="A3138" t="s">
        <v>949</v>
      </c>
      <c r="B3138">
        <v>7</v>
      </c>
    </row>
    <row r="3139" spans="1:2">
      <c r="A3139" t="s">
        <v>11512</v>
      </c>
      <c r="B3139">
        <v>7</v>
      </c>
    </row>
    <row r="3140" spans="1:2">
      <c r="A3140" t="s">
        <v>1666</v>
      </c>
      <c r="B3140">
        <v>7</v>
      </c>
    </row>
    <row r="3141" spans="1:2">
      <c r="A3141" t="s">
        <v>18072</v>
      </c>
      <c r="B3141">
        <v>7</v>
      </c>
    </row>
    <row r="3142" spans="1:2">
      <c r="A3142" t="s">
        <v>1262</v>
      </c>
      <c r="B3142">
        <v>7</v>
      </c>
    </row>
    <row r="3143" spans="1:2">
      <c r="A3143" t="s">
        <v>6389</v>
      </c>
      <c r="B3143">
        <v>6.8</v>
      </c>
    </row>
    <row r="3144" spans="1:2">
      <c r="A3144" t="s">
        <v>24192</v>
      </c>
      <c r="B3144">
        <v>6.8</v>
      </c>
    </row>
    <row r="3145" spans="1:2">
      <c r="A3145" t="s">
        <v>1321</v>
      </c>
      <c r="B3145">
        <v>4.3</v>
      </c>
    </row>
    <row r="3146" spans="1:2">
      <c r="A3146" t="s">
        <v>1666</v>
      </c>
      <c r="B3146">
        <v>4.3</v>
      </c>
    </row>
    <row r="3147" spans="1:2">
      <c r="A3147" t="s">
        <v>18072</v>
      </c>
      <c r="B3147">
        <v>4.3</v>
      </c>
    </row>
    <row r="3148" spans="1:2">
      <c r="A3148" t="s">
        <v>3395</v>
      </c>
      <c r="B3148">
        <v>2.5</v>
      </c>
    </row>
    <row r="3149" spans="1:2">
      <c r="A3149" t="s">
        <v>17361</v>
      </c>
      <c r="B3149">
        <v>2.5</v>
      </c>
    </row>
    <row r="3150" spans="1:2">
      <c r="A3150" t="s">
        <v>11512</v>
      </c>
      <c r="B3150">
        <v>5.3</v>
      </c>
    </row>
    <row r="3151" spans="1:2">
      <c r="A3151" t="s">
        <v>1666</v>
      </c>
      <c r="B3151">
        <v>5.3</v>
      </c>
    </row>
    <row r="3152" spans="1:2">
      <c r="A3152" t="s">
        <v>18072</v>
      </c>
      <c r="B3152">
        <v>5.3</v>
      </c>
    </row>
    <row r="3153" spans="1:2">
      <c r="A3153" t="s">
        <v>19694</v>
      </c>
      <c r="B3153">
        <v>5.3</v>
      </c>
    </row>
    <row r="3154" spans="1:2">
      <c r="A3154" t="s">
        <v>1666</v>
      </c>
      <c r="B3154">
        <v>5.0999999999999996</v>
      </c>
    </row>
    <row r="3155" spans="1:2">
      <c r="A3155" t="s">
        <v>1321</v>
      </c>
      <c r="B3155">
        <v>5.5</v>
      </c>
    </row>
    <row r="3156" spans="1:2">
      <c r="A3156" t="s">
        <v>6389</v>
      </c>
      <c r="B3156">
        <v>5.5</v>
      </c>
    </row>
    <row r="3157" spans="1:2">
      <c r="A3157" t="s">
        <v>10399</v>
      </c>
      <c r="B3157">
        <v>5.5</v>
      </c>
    </row>
    <row r="3158" spans="1:2">
      <c r="A3158" t="s">
        <v>1666</v>
      </c>
      <c r="B3158">
        <v>5.3</v>
      </c>
    </row>
    <row r="3159" spans="1:2">
      <c r="A3159" t="s">
        <v>3395</v>
      </c>
      <c r="B3159">
        <v>5.4</v>
      </c>
    </row>
    <row r="3160" spans="1:2">
      <c r="A3160" t="s">
        <v>6389</v>
      </c>
      <c r="B3160">
        <v>5.4</v>
      </c>
    </row>
    <row r="3161" spans="1:2">
      <c r="A3161" t="s">
        <v>24192</v>
      </c>
      <c r="B3161">
        <v>5.4</v>
      </c>
    </row>
    <row r="3162" spans="1:2">
      <c r="A3162" t="s">
        <v>10399</v>
      </c>
      <c r="B3162">
        <v>5.4</v>
      </c>
    </row>
    <row r="3163" spans="1:2">
      <c r="A3163" t="s">
        <v>3395</v>
      </c>
      <c r="B3163">
        <v>6.5</v>
      </c>
    </row>
    <row r="3164" spans="1:2">
      <c r="A3164" t="s">
        <v>1321</v>
      </c>
      <c r="B3164">
        <v>5.7</v>
      </c>
    </row>
    <row r="3165" spans="1:2">
      <c r="A3165" t="s">
        <v>949</v>
      </c>
      <c r="B3165">
        <v>5.7</v>
      </c>
    </row>
    <row r="3166" spans="1:2">
      <c r="A3166" t="s">
        <v>1666</v>
      </c>
      <c r="B3166">
        <v>5.7</v>
      </c>
    </row>
    <row r="3167" spans="1:2">
      <c r="A3167" t="s">
        <v>1262</v>
      </c>
      <c r="B3167">
        <v>5.7</v>
      </c>
    </row>
    <row r="3168" spans="1:2">
      <c r="A3168" t="s">
        <v>19694</v>
      </c>
      <c r="B3168">
        <v>5.7</v>
      </c>
    </row>
    <row r="3169" spans="1:2">
      <c r="A3169" t="s">
        <v>1666</v>
      </c>
      <c r="B3169">
        <v>6.1</v>
      </c>
    </row>
    <row r="3170" spans="1:2">
      <c r="A3170" t="s">
        <v>6389</v>
      </c>
      <c r="B3170">
        <v>6.1</v>
      </c>
    </row>
    <row r="3171" spans="1:2">
      <c r="A3171" t="s">
        <v>24191</v>
      </c>
      <c r="B3171">
        <v>3.4</v>
      </c>
    </row>
    <row r="3172" spans="1:2">
      <c r="A3172" t="s">
        <v>3395</v>
      </c>
      <c r="B3172">
        <v>3.4</v>
      </c>
    </row>
    <row r="3173" spans="1:2">
      <c r="A3173" t="s">
        <v>6389</v>
      </c>
      <c r="B3173">
        <v>3.4</v>
      </c>
    </row>
    <row r="3174" spans="1:2">
      <c r="A3174" t="s">
        <v>1666</v>
      </c>
      <c r="B3174">
        <v>5</v>
      </c>
    </row>
    <row r="3175" spans="1:2">
      <c r="A3175" t="s">
        <v>1262</v>
      </c>
      <c r="B3175">
        <v>5</v>
      </c>
    </row>
    <row r="3176" spans="1:2">
      <c r="A3176" t="s">
        <v>12315</v>
      </c>
      <c r="B3176">
        <v>5</v>
      </c>
    </row>
    <row r="3177" spans="1:2">
      <c r="A3177" t="s">
        <v>10399</v>
      </c>
      <c r="B3177">
        <v>6.9</v>
      </c>
    </row>
    <row r="3178" spans="1:2">
      <c r="A3178" t="s">
        <v>3395</v>
      </c>
      <c r="B3178">
        <v>6.3</v>
      </c>
    </row>
    <row r="3179" spans="1:2">
      <c r="A3179" t="s">
        <v>12315</v>
      </c>
      <c r="B3179">
        <v>6.3</v>
      </c>
    </row>
    <row r="3180" spans="1:2">
      <c r="A3180" t="s">
        <v>10399</v>
      </c>
      <c r="B3180">
        <v>6.3</v>
      </c>
    </row>
    <row r="3181" spans="1:2">
      <c r="A3181" t="s">
        <v>1666</v>
      </c>
      <c r="B3181">
        <v>3.9</v>
      </c>
    </row>
    <row r="3182" spans="1:2">
      <c r="A3182" t="s">
        <v>18072</v>
      </c>
      <c r="B3182">
        <v>3.9</v>
      </c>
    </row>
    <row r="3183" spans="1:2">
      <c r="A3183" t="s">
        <v>1666</v>
      </c>
      <c r="B3183">
        <v>3.9</v>
      </c>
    </row>
    <row r="3184" spans="1:2">
      <c r="A3184" t="s">
        <v>1666</v>
      </c>
      <c r="B3184">
        <v>3.9</v>
      </c>
    </row>
    <row r="3185" spans="1:2">
      <c r="A3185" t="s">
        <v>19694</v>
      </c>
      <c r="B3185">
        <v>3.9</v>
      </c>
    </row>
    <row r="3186" spans="1:2">
      <c r="A3186" t="s">
        <v>1666</v>
      </c>
      <c r="B3186">
        <v>4</v>
      </c>
    </row>
    <row r="3187" spans="1:2">
      <c r="A3187" t="s">
        <v>3395</v>
      </c>
      <c r="B3187">
        <v>4</v>
      </c>
    </row>
    <row r="3188" spans="1:2">
      <c r="A3188" t="s">
        <v>1666</v>
      </c>
      <c r="B3188">
        <v>5.7</v>
      </c>
    </row>
    <row r="3189" spans="1:2">
      <c r="A3189" t="s">
        <v>1666</v>
      </c>
      <c r="B3189">
        <v>2</v>
      </c>
    </row>
    <row r="3190" spans="1:2">
      <c r="A3190" t="s">
        <v>24194</v>
      </c>
      <c r="B3190">
        <v>2</v>
      </c>
    </row>
    <row r="3191" spans="1:2">
      <c r="A3191" t="s">
        <v>1321</v>
      </c>
      <c r="B3191">
        <v>5.4</v>
      </c>
    </row>
    <row r="3192" spans="1:2">
      <c r="A3192" t="s">
        <v>3395</v>
      </c>
      <c r="B3192">
        <v>5.4</v>
      </c>
    </row>
    <row r="3193" spans="1:2">
      <c r="A3193" t="s">
        <v>1666</v>
      </c>
      <c r="B3193">
        <v>4.5999999999999996</v>
      </c>
    </row>
    <row r="3194" spans="1:2">
      <c r="A3194" t="s">
        <v>1321</v>
      </c>
      <c r="B3194">
        <v>3.6</v>
      </c>
    </row>
    <row r="3195" spans="1:2">
      <c r="A3195" t="s">
        <v>6389</v>
      </c>
      <c r="B3195">
        <v>3.6</v>
      </c>
    </row>
    <row r="3196" spans="1:2">
      <c r="A3196" t="s">
        <v>10399</v>
      </c>
      <c r="B3196">
        <v>3.6</v>
      </c>
    </row>
    <row r="3197" spans="1:2">
      <c r="A3197" t="s">
        <v>66</v>
      </c>
      <c r="B3197">
        <v>6.8</v>
      </c>
    </row>
    <row r="3198" spans="1:2">
      <c r="A3198" t="s">
        <v>66</v>
      </c>
      <c r="B3198">
        <v>7.4</v>
      </c>
    </row>
    <row r="3199" spans="1:2">
      <c r="A3199" t="s">
        <v>1666</v>
      </c>
      <c r="B3199">
        <v>5.9</v>
      </c>
    </row>
    <row r="3200" spans="1:2">
      <c r="A3200" t="s">
        <v>19694</v>
      </c>
      <c r="B3200">
        <v>5.9</v>
      </c>
    </row>
    <row r="3201" spans="1:2">
      <c r="A3201" t="s">
        <v>1666</v>
      </c>
      <c r="B3201">
        <v>3.3</v>
      </c>
    </row>
    <row r="3202" spans="1:2">
      <c r="A3202" t="s">
        <v>18072</v>
      </c>
      <c r="B3202">
        <v>3.3</v>
      </c>
    </row>
    <row r="3203" spans="1:2">
      <c r="A3203" t="s">
        <v>12021</v>
      </c>
      <c r="B3203">
        <v>3.3</v>
      </c>
    </row>
    <row r="3204" spans="1:2">
      <c r="A3204" t="s">
        <v>1666</v>
      </c>
      <c r="B3204">
        <v>6.2</v>
      </c>
    </row>
    <row r="3205" spans="1:2">
      <c r="A3205" t="s">
        <v>1262</v>
      </c>
      <c r="B3205">
        <v>6.2</v>
      </c>
    </row>
    <row r="3206" spans="1:2">
      <c r="A3206" t="s">
        <v>949</v>
      </c>
      <c r="B3206">
        <v>6.5</v>
      </c>
    </row>
    <row r="3207" spans="1:2">
      <c r="A3207" t="s">
        <v>1666</v>
      </c>
      <c r="B3207">
        <v>6.5</v>
      </c>
    </row>
    <row r="3208" spans="1:2">
      <c r="A3208" t="s">
        <v>11512</v>
      </c>
      <c r="B3208">
        <v>4.9000000000000004</v>
      </c>
    </row>
    <row r="3209" spans="1:2">
      <c r="A3209" t="s">
        <v>1666</v>
      </c>
      <c r="B3209">
        <v>4.9000000000000004</v>
      </c>
    </row>
    <row r="3210" spans="1:2">
      <c r="A3210" t="s">
        <v>18072</v>
      </c>
      <c r="B3210">
        <v>4.9000000000000004</v>
      </c>
    </row>
    <row r="3211" spans="1:2">
      <c r="A3211" t="s">
        <v>3395</v>
      </c>
      <c r="B3211">
        <v>5.2</v>
      </c>
    </row>
    <row r="3212" spans="1:2">
      <c r="A3212" t="s">
        <v>24192</v>
      </c>
      <c r="B3212">
        <v>5.2</v>
      </c>
    </row>
    <row r="3213" spans="1:2">
      <c r="A3213" t="s">
        <v>19694</v>
      </c>
      <c r="B3213">
        <v>5.2</v>
      </c>
    </row>
    <row r="3214" spans="1:2">
      <c r="A3214" t="s">
        <v>10399</v>
      </c>
      <c r="B3214">
        <v>5.2</v>
      </c>
    </row>
    <row r="3215" spans="1:2">
      <c r="A3215" t="s">
        <v>1321</v>
      </c>
      <c r="B3215">
        <v>5.6</v>
      </c>
    </row>
    <row r="3216" spans="1:2">
      <c r="A3216" t="s">
        <v>949</v>
      </c>
      <c r="B3216">
        <v>5.6</v>
      </c>
    </row>
    <row r="3217" spans="1:2">
      <c r="A3217" t="s">
        <v>11512</v>
      </c>
      <c r="B3217">
        <v>5.6</v>
      </c>
    </row>
    <row r="3218" spans="1:2">
      <c r="A3218" t="s">
        <v>18072</v>
      </c>
      <c r="B3218">
        <v>5.6</v>
      </c>
    </row>
    <row r="3219" spans="1:2">
      <c r="A3219" t="s">
        <v>1262</v>
      </c>
      <c r="B3219">
        <v>5.6</v>
      </c>
    </row>
    <row r="3220" spans="1:2">
      <c r="A3220" t="s">
        <v>12315</v>
      </c>
      <c r="B3220">
        <v>5.6</v>
      </c>
    </row>
    <row r="3221" spans="1:2">
      <c r="A3221" t="s">
        <v>6389</v>
      </c>
      <c r="B3221">
        <v>4.7</v>
      </c>
    </row>
    <row r="3222" spans="1:2">
      <c r="A3222" t="s">
        <v>3395</v>
      </c>
      <c r="B3222">
        <v>4.4000000000000004</v>
      </c>
    </row>
    <row r="3223" spans="1:2">
      <c r="A3223" t="s">
        <v>18072</v>
      </c>
      <c r="B3223">
        <v>4.4000000000000004</v>
      </c>
    </row>
    <row r="3224" spans="1:2">
      <c r="A3224" t="s">
        <v>12021</v>
      </c>
      <c r="B3224">
        <v>4.4000000000000004</v>
      </c>
    </row>
    <row r="3225" spans="1:2">
      <c r="A3225" t="s">
        <v>17361</v>
      </c>
      <c r="B3225">
        <v>4.4000000000000004</v>
      </c>
    </row>
    <row r="3226" spans="1:2">
      <c r="A3226" t="s">
        <v>1321</v>
      </c>
      <c r="B3226">
        <v>6.3</v>
      </c>
    </row>
    <row r="3227" spans="1:2">
      <c r="A3227" t="s">
        <v>1666</v>
      </c>
      <c r="B3227">
        <v>6.3</v>
      </c>
    </row>
    <row r="3228" spans="1:2">
      <c r="A3228" t="s">
        <v>24191</v>
      </c>
      <c r="B3228">
        <v>6.3</v>
      </c>
    </row>
    <row r="3229" spans="1:2">
      <c r="A3229" t="s">
        <v>10399</v>
      </c>
      <c r="B3229">
        <v>6.3</v>
      </c>
    </row>
    <row r="3230" spans="1:2">
      <c r="A3230" t="s">
        <v>3395</v>
      </c>
      <c r="B3230">
        <v>5.9</v>
      </c>
    </row>
    <row r="3231" spans="1:2">
      <c r="A3231" t="s">
        <v>24192</v>
      </c>
      <c r="B3231">
        <v>5.9</v>
      </c>
    </row>
    <row r="3232" spans="1:2">
      <c r="A3232" t="s">
        <v>10399</v>
      </c>
      <c r="B3232">
        <v>5.9</v>
      </c>
    </row>
    <row r="3233" spans="1:2">
      <c r="A3233" t="s">
        <v>1666</v>
      </c>
      <c r="B3233">
        <v>5.7</v>
      </c>
    </row>
    <row r="3234" spans="1:2">
      <c r="A3234" t="s">
        <v>66</v>
      </c>
      <c r="B3234">
        <v>6.8</v>
      </c>
    </row>
    <row r="3235" spans="1:2">
      <c r="A3235" t="s">
        <v>949</v>
      </c>
      <c r="B3235">
        <v>6.2</v>
      </c>
    </row>
    <row r="3236" spans="1:2">
      <c r="A3236" t="s">
        <v>1666</v>
      </c>
      <c r="B3236">
        <v>6.2</v>
      </c>
    </row>
    <row r="3237" spans="1:2">
      <c r="A3237" t="s">
        <v>1262</v>
      </c>
      <c r="B3237">
        <v>6.2</v>
      </c>
    </row>
    <row r="3238" spans="1:2">
      <c r="A3238" t="s">
        <v>12021</v>
      </c>
      <c r="B3238">
        <v>6.2</v>
      </c>
    </row>
    <row r="3239" spans="1:2">
      <c r="A3239" t="s">
        <v>12315</v>
      </c>
      <c r="B3239">
        <v>6.2</v>
      </c>
    </row>
    <row r="3240" spans="1:2">
      <c r="A3240" t="s">
        <v>1321</v>
      </c>
      <c r="B3240">
        <v>6.1</v>
      </c>
    </row>
    <row r="3241" spans="1:2">
      <c r="A3241" t="s">
        <v>24191</v>
      </c>
      <c r="B3241">
        <v>6.1</v>
      </c>
    </row>
    <row r="3242" spans="1:2">
      <c r="A3242" t="s">
        <v>10399</v>
      </c>
      <c r="B3242">
        <v>6.1</v>
      </c>
    </row>
    <row r="3243" spans="1:2">
      <c r="A3243" t="s">
        <v>1321</v>
      </c>
      <c r="B3243">
        <v>6.1</v>
      </c>
    </row>
    <row r="3244" spans="1:2">
      <c r="A3244" t="s">
        <v>24191</v>
      </c>
      <c r="B3244">
        <v>6.1</v>
      </c>
    </row>
    <row r="3245" spans="1:2">
      <c r="A3245" t="s">
        <v>10399</v>
      </c>
      <c r="B3245">
        <v>6.1</v>
      </c>
    </row>
    <row r="3246" spans="1:2">
      <c r="A3246" t="s">
        <v>1321</v>
      </c>
      <c r="B3246">
        <v>4.5999999999999996</v>
      </c>
    </row>
    <row r="3247" spans="1:2">
      <c r="A3247" t="s">
        <v>10399</v>
      </c>
      <c r="B3247">
        <v>4.5999999999999996</v>
      </c>
    </row>
    <row r="3248" spans="1:2">
      <c r="A3248" t="s">
        <v>1666</v>
      </c>
      <c r="B3248">
        <v>5.9</v>
      </c>
    </row>
    <row r="3249" spans="1:2">
      <c r="A3249" t="s">
        <v>3395</v>
      </c>
      <c r="B3249">
        <v>5.9</v>
      </c>
    </row>
    <row r="3250" spans="1:2">
      <c r="A3250" t="s">
        <v>1262</v>
      </c>
      <c r="B3250">
        <v>5.9</v>
      </c>
    </row>
    <row r="3251" spans="1:2">
      <c r="A3251" t="s">
        <v>12021</v>
      </c>
      <c r="B3251">
        <v>5.9</v>
      </c>
    </row>
    <row r="3252" spans="1:2">
      <c r="A3252" t="s">
        <v>19694</v>
      </c>
      <c r="B3252">
        <v>5.9</v>
      </c>
    </row>
    <row r="3253" spans="1:2">
      <c r="A3253" t="s">
        <v>1666</v>
      </c>
      <c r="B3253">
        <v>7.1</v>
      </c>
    </row>
    <row r="3254" spans="1:2">
      <c r="A3254" t="s">
        <v>3395</v>
      </c>
      <c r="B3254">
        <v>7.1</v>
      </c>
    </row>
    <row r="3255" spans="1:2">
      <c r="A3255" t="s">
        <v>1666</v>
      </c>
      <c r="B3255">
        <v>5.3</v>
      </c>
    </row>
    <row r="3256" spans="1:2">
      <c r="A3256" t="s">
        <v>1666</v>
      </c>
      <c r="B3256">
        <v>6.5</v>
      </c>
    </row>
    <row r="3257" spans="1:2">
      <c r="A3257" t="s">
        <v>24191</v>
      </c>
      <c r="B3257">
        <v>6.5</v>
      </c>
    </row>
    <row r="3258" spans="1:2">
      <c r="A3258" t="s">
        <v>3395</v>
      </c>
      <c r="B3258">
        <v>6.5</v>
      </c>
    </row>
    <row r="3259" spans="1:2">
      <c r="A3259" t="s">
        <v>1321</v>
      </c>
      <c r="B3259">
        <v>4.5</v>
      </c>
    </row>
    <row r="3260" spans="1:2">
      <c r="A3260" t="s">
        <v>949</v>
      </c>
      <c r="B3260">
        <v>4.5</v>
      </c>
    </row>
    <row r="3261" spans="1:2">
      <c r="A3261" t="s">
        <v>10399</v>
      </c>
      <c r="B3261">
        <v>4.5</v>
      </c>
    </row>
    <row r="3262" spans="1:2">
      <c r="A3262" t="s">
        <v>1666</v>
      </c>
      <c r="B3262">
        <v>5.4</v>
      </c>
    </row>
    <row r="3263" spans="1:2">
      <c r="A3263" t="s">
        <v>1321</v>
      </c>
      <c r="B3263">
        <v>5.7</v>
      </c>
    </row>
    <row r="3264" spans="1:2">
      <c r="A3264" t="s">
        <v>1666</v>
      </c>
      <c r="B3264">
        <v>5.7</v>
      </c>
    </row>
    <row r="3265" spans="1:2">
      <c r="A3265" t="s">
        <v>24191</v>
      </c>
      <c r="B3265">
        <v>5.7</v>
      </c>
    </row>
    <row r="3266" spans="1:2">
      <c r="A3266" t="s">
        <v>14994</v>
      </c>
      <c r="B3266">
        <v>5.7</v>
      </c>
    </row>
    <row r="3267" spans="1:2">
      <c r="A3267" t="s">
        <v>1666</v>
      </c>
      <c r="B3267">
        <v>4.3</v>
      </c>
    </row>
    <row r="3268" spans="1:2">
      <c r="A3268" t="s">
        <v>18072</v>
      </c>
      <c r="B3268">
        <v>4.3</v>
      </c>
    </row>
    <row r="3269" spans="1:2">
      <c r="A3269" t="s">
        <v>1262</v>
      </c>
      <c r="B3269">
        <v>4.3</v>
      </c>
    </row>
    <row r="3270" spans="1:2">
      <c r="A3270" t="s">
        <v>19694</v>
      </c>
      <c r="B3270">
        <v>4.3</v>
      </c>
    </row>
    <row r="3271" spans="1:2">
      <c r="A3271" t="s">
        <v>1321</v>
      </c>
      <c r="B3271">
        <v>5.0999999999999996</v>
      </c>
    </row>
    <row r="3272" spans="1:2">
      <c r="A3272" t="s">
        <v>949</v>
      </c>
      <c r="B3272">
        <v>5.0999999999999996</v>
      </c>
    </row>
    <row r="3273" spans="1:2">
      <c r="A3273" t="s">
        <v>18072</v>
      </c>
      <c r="B3273">
        <v>5.0999999999999996</v>
      </c>
    </row>
    <row r="3274" spans="1:2">
      <c r="A3274" t="s">
        <v>10399</v>
      </c>
      <c r="B3274">
        <v>5.0999999999999996</v>
      </c>
    </row>
    <row r="3275" spans="1:2">
      <c r="A3275" t="s">
        <v>1321</v>
      </c>
      <c r="B3275">
        <v>3.5</v>
      </c>
    </row>
    <row r="3276" spans="1:2">
      <c r="A3276" t="s">
        <v>949</v>
      </c>
      <c r="B3276">
        <v>3.5</v>
      </c>
    </row>
    <row r="3277" spans="1:2">
      <c r="A3277" t="s">
        <v>18072</v>
      </c>
      <c r="B3277">
        <v>3.5</v>
      </c>
    </row>
    <row r="3278" spans="1:2">
      <c r="A3278" t="s">
        <v>1262</v>
      </c>
      <c r="B3278">
        <v>3.5</v>
      </c>
    </row>
    <row r="3279" spans="1:2">
      <c r="A3279" t="s">
        <v>66</v>
      </c>
      <c r="B3279">
        <v>5.9</v>
      </c>
    </row>
    <row r="3280" spans="1:2">
      <c r="A3280" t="s">
        <v>12021</v>
      </c>
      <c r="B3280">
        <v>5.9</v>
      </c>
    </row>
    <row r="3281" spans="1:2">
      <c r="A3281" t="s">
        <v>1321</v>
      </c>
      <c r="B3281">
        <v>5.9</v>
      </c>
    </row>
    <row r="3282" spans="1:2">
      <c r="A3282" t="s">
        <v>6389</v>
      </c>
      <c r="B3282">
        <v>5.9</v>
      </c>
    </row>
    <row r="3283" spans="1:2">
      <c r="A3283" t="s">
        <v>19694</v>
      </c>
      <c r="B3283">
        <v>5.9</v>
      </c>
    </row>
    <row r="3284" spans="1:2">
      <c r="A3284" t="s">
        <v>12315</v>
      </c>
      <c r="B3284">
        <v>5.9</v>
      </c>
    </row>
    <row r="3285" spans="1:2">
      <c r="A3285" t="s">
        <v>10399</v>
      </c>
      <c r="B3285">
        <v>5.9</v>
      </c>
    </row>
    <row r="3286" spans="1:2">
      <c r="A3286" t="s">
        <v>1321</v>
      </c>
      <c r="B3286">
        <v>6</v>
      </c>
    </row>
    <row r="3287" spans="1:2">
      <c r="A3287" t="s">
        <v>949</v>
      </c>
      <c r="B3287">
        <v>6</v>
      </c>
    </row>
    <row r="3288" spans="1:2">
      <c r="A3288" t="s">
        <v>24191</v>
      </c>
      <c r="B3288">
        <v>6</v>
      </c>
    </row>
    <row r="3289" spans="1:2">
      <c r="A3289" t="s">
        <v>1262</v>
      </c>
      <c r="B3289">
        <v>6</v>
      </c>
    </row>
    <row r="3290" spans="1:2">
      <c r="A3290" t="s">
        <v>24192</v>
      </c>
      <c r="B3290">
        <v>6</v>
      </c>
    </row>
    <row r="3291" spans="1:2">
      <c r="A3291" t="s">
        <v>10399</v>
      </c>
      <c r="B3291">
        <v>6</v>
      </c>
    </row>
    <row r="3292" spans="1:2">
      <c r="A3292" t="s">
        <v>1666</v>
      </c>
      <c r="B3292">
        <v>4.9000000000000004</v>
      </c>
    </row>
    <row r="3293" spans="1:2">
      <c r="A3293" t="s">
        <v>18072</v>
      </c>
      <c r="B3293">
        <v>4.9000000000000004</v>
      </c>
    </row>
    <row r="3294" spans="1:2">
      <c r="A3294" t="s">
        <v>1321</v>
      </c>
      <c r="B3294">
        <v>6.9</v>
      </c>
    </row>
    <row r="3295" spans="1:2">
      <c r="A3295" t="s">
        <v>24191</v>
      </c>
      <c r="B3295">
        <v>6.9</v>
      </c>
    </row>
    <row r="3296" spans="1:2">
      <c r="A3296" t="s">
        <v>3395</v>
      </c>
      <c r="B3296">
        <v>6.9</v>
      </c>
    </row>
    <row r="3297" spans="1:2">
      <c r="A3297" t="s">
        <v>24192</v>
      </c>
      <c r="B3297">
        <v>6.9</v>
      </c>
    </row>
    <row r="3298" spans="1:2">
      <c r="A3298" t="s">
        <v>10399</v>
      </c>
      <c r="B3298">
        <v>6.9</v>
      </c>
    </row>
    <row r="3299" spans="1:2">
      <c r="A3299" t="s">
        <v>66</v>
      </c>
      <c r="B3299">
        <v>6.4</v>
      </c>
    </row>
    <row r="3300" spans="1:2">
      <c r="A3300" t="s">
        <v>1262</v>
      </c>
      <c r="B3300">
        <v>5.7</v>
      </c>
    </row>
    <row r="3301" spans="1:2">
      <c r="A3301" t="s">
        <v>6389</v>
      </c>
      <c r="B3301">
        <v>5.7</v>
      </c>
    </row>
    <row r="3302" spans="1:2">
      <c r="A3302" t="s">
        <v>11512</v>
      </c>
      <c r="B3302">
        <v>4.7</v>
      </c>
    </row>
    <row r="3303" spans="1:2">
      <c r="A3303" t="s">
        <v>1666</v>
      </c>
      <c r="B3303">
        <v>4.7</v>
      </c>
    </row>
    <row r="3304" spans="1:2">
      <c r="A3304" t="s">
        <v>1262</v>
      </c>
      <c r="B3304">
        <v>4.7</v>
      </c>
    </row>
    <row r="3305" spans="1:2">
      <c r="A3305" t="s">
        <v>1666</v>
      </c>
      <c r="B3305">
        <v>5.3</v>
      </c>
    </row>
    <row r="3306" spans="1:2">
      <c r="A3306" t="s">
        <v>3395</v>
      </c>
      <c r="B3306">
        <v>8.1</v>
      </c>
    </row>
    <row r="3307" spans="1:2">
      <c r="A3307" t="s">
        <v>18072</v>
      </c>
      <c r="B3307">
        <v>8.1</v>
      </c>
    </row>
    <row r="3308" spans="1:2">
      <c r="A3308" t="s">
        <v>24191</v>
      </c>
      <c r="B3308">
        <v>6.7</v>
      </c>
    </row>
    <row r="3309" spans="1:2">
      <c r="A3309" t="s">
        <v>3395</v>
      </c>
      <c r="B3309">
        <v>6.7</v>
      </c>
    </row>
    <row r="3310" spans="1:2">
      <c r="A3310" t="s">
        <v>24192</v>
      </c>
      <c r="B3310">
        <v>6.7</v>
      </c>
    </row>
    <row r="3311" spans="1:2">
      <c r="A3311" t="s">
        <v>1666</v>
      </c>
      <c r="B3311">
        <v>4.9000000000000004</v>
      </c>
    </row>
    <row r="3312" spans="1:2">
      <c r="A3312" t="s">
        <v>1262</v>
      </c>
      <c r="B3312">
        <v>4.9000000000000004</v>
      </c>
    </row>
    <row r="3313" spans="1:2">
      <c r="A3313" t="s">
        <v>6389</v>
      </c>
      <c r="B3313">
        <v>4.9000000000000004</v>
      </c>
    </row>
    <row r="3314" spans="1:2">
      <c r="A3314" t="s">
        <v>10399</v>
      </c>
      <c r="B3314">
        <v>4.9000000000000004</v>
      </c>
    </row>
    <row r="3315" spans="1:2">
      <c r="A3315" t="s">
        <v>1666</v>
      </c>
      <c r="B3315">
        <v>6.6</v>
      </c>
    </row>
    <row r="3316" spans="1:2">
      <c r="A3316" t="s">
        <v>949</v>
      </c>
      <c r="B3316">
        <v>4.9000000000000004</v>
      </c>
    </row>
    <row r="3317" spans="1:2">
      <c r="A3317" t="s">
        <v>1666</v>
      </c>
      <c r="B3317">
        <v>4.9000000000000004</v>
      </c>
    </row>
    <row r="3318" spans="1:2">
      <c r="A3318" t="s">
        <v>18072</v>
      </c>
      <c r="B3318">
        <v>4.9000000000000004</v>
      </c>
    </row>
    <row r="3319" spans="1:2">
      <c r="A3319" t="s">
        <v>1262</v>
      </c>
      <c r="B3319">
        <v>4.9000000000000004</v>
      </c>
    </row>
    <row r="3320" spans="1:2">
      <c r="A3320" t="s">
        <v>6389</v>
      </c>
      <c r="B3320">
        <v>4.9000000000000004</v>
      </c>
    </row>
    <row r="3321" spans="1:2">
      <c r="A3321" t="s">
        <v>24192</v>
      </c>
      <c r="B3321">
        <v>4.9000000000000004</v>
      </c>
    </row>
    <row r="3322" spans="1:2">
      <c r="A3322" t="s">
        <v>1321</v>
      </c>
      <c r="B3322">
        <v>6.3</v>
      </c>
    </row>
    <row r="3323" spans="1:2">
      <c r="A3323" t="s">
        <v>1666</v>
      </c>
      <c r="B3323">
        <v>6.3</v>
      </c>
    </row>
    <row r="3324" spans="1:2">
      <c r="A3324" t="s">
        <v>24191</v>
      </c>
      <c r="B3324">
        <v>6.3</v>
      </c>
    </row>
    <row r="3325" spans="1:2">
      <c r="A3325" t="s">
        <v>10399</v>
      </c>
      <c r="B3325">
        <v>6.3</v>
      </c>
    </row>
    <row r="3326" spans="1:2">
      <c r="A3326" t="s">
        <v>12021</v>
      </c>
      <c r="B3326">
        <v>7.2</v>
      </c>
    </row>
    <row r="3327" spans="1:2">
      <c r="A3327" t="s">
        <v>3395</v>
      </c>
      <c r="B3327">
        <v>6.5</v>
      </c>
    </row>
    <row r="3328" spans="1:2">
      <c r="A3328" t="s">
        <v>19694</v>
      </c>
      <c r="B3328">
        <v>6.5</v>
      </c>
    </row>
    <row r="3329" spans="1:2">
      <c r="A3329" t="s">
        <v>1666</v>
      </c>
      <c r="B3329">
        <v>7.6</v>
      </c>
    </row>
    <row r="3330" spans="1:2">
      <c r="A3330" t="s">
        <v>3395</v>
      </c>
      <c r="B3330">
        <v>7.6</v>
      </c>
    </row>
    <row r="3331" spans="1:2">
      <c r="A3331" t="s">
        <v>19694</v>
      </c>
      <c r="B3331">
        <v>7.6</v>
      </c>
    </row>
    <row r="3332" spans="1:2">
      <c r="A3332" t="s">
        <v>1666</v>
      </c>
      <c r="B3332">
        <v>6.1</v>
      </c>
    </row>
    <row r="3333" spans="1:2">
      <c r="A3333" t="s">
        <v>24191</v>
      </c>
      <c r="B3333">
        <v>6.1</v>
      </c>
    </row>
    <row r="3334" spans="1:2">
      <c r="A3334" t="s">
        <v>10399</v>
      </c>
      <c r="B3334">
        <v>6.1</v>
      </c>
    </row>
    <row r="3335" spans="1:2">
      <c r="A3335" t="s">
        <v>1666</v>
      </c>
      <c r="B3335">
        <v>3.3</v>
      </c>
    </row>
    <row r="3336" spans="1:2">
      <c r="A3336" t="s">
        <v>3395</v>
      </c>
      <c r="B3336">
        <v>3.3</v>
      </c>
    </row>
    <row r="3337" spans="1:2">
      <c r="A3337" t="s">
        <v>1666</v>
      </c>
      <c r="B3337">
        <v>6.4</v>
      </c>
    </row>
    <row r="3338" spans="1:2">
      <c r="A3338" t="s">
        <v>3395</v>
      </c>
      <c r="B3338">
        <v>6.4</v>
      </c>
    </row>
    <row r="3339" spans="1:2">
      <c r="A3339" t="s">
        <v>949</v>
      </c>
      <c r="B3339">
        <v>2.2999999999999998</v>
      </c>
    </row>
    <row r="3340" spans="1:2">
      <c r="A3340" t="s">
        <v>1666</v>
      </c>
      <c r="B3340">
        <v>2.2999999999999998</v>
      </c>
    </row>
    <row r="3341" spans="1:2">
      <c r="A3341" t="s">
        <v>1666</v>
      </c>
      <c r="B3341">
        <v>6.8</v>
      </c>
    </row>
    <row r="3342" spans="1:2">
      <c r="A3342" t="s">
        <v>24191</v>
      </c>
      <c r="B3342">
        <v>6.8</v>
      </c>
    </row>
    <row r="3343" spans="1:2">
      <c r="A3343" t="s">
        <v>10399</v>
      </c>
      <c r="B3343">
        <v>6.8</v>
      </c>
    </row>
    <row r="3344" spans="1:2">
      <c r="A3344" t="s">
        <v>3395</v>
      </c>
      <c r="B3344">
        <v>6.7</v>
      </c>
    </row>
    <row r="3345" spans="1:2">
      <c r="A3345" t="s">
        <v>6389</v>
      </c>
      <c r="B3345">
        <v>6.7</v>
      </c>
    </row>
    <row r="3346" spans="1:2">
      <c r="A3346" t="s">
        <v>1666</v>
      </c>
      <c r="B3346">
        <v>5.8</v>
      </c>
    </row>
    <row r="3347" spans="1:2">
      <c r="A3347" t="s">
        <v>6389</v>
      </c>
      <c r="B3347">
        <v>5.8</v>
      </c>
    </row>
    <row r="3348" spans="1:2">
      <c r="A3348" t="s">
        <v>12315</v>
      </c>
      <c r="B3348">
        <v>5.8</v>
      </c>
    </row>
    <row r="3349" spans="1:2">
      <c r="A3349" t="s">
        <v>3395</v>
      </c>
      <c r="B3349">
        <v>5</v>
      </c>
    </row>
    <row r="3350" spans="1:2">
      <c r="A3350" t="s">
        <v>949</v>
      </c>
      <c r="B3350">
        <v>6.1</v>
      </c>
    </row>
    <row r="3351" spans="1:2">
      <c r="A3351" t="s">
        <v>11512</v>
      </c>
      <c r="B3351">
        <v>6.1</v>
      </c>
    </row>
    <row r="3352" spans="1:2">
      <c r="A3352" t="s">
        <v>1666</v>
      </c>
      <c r="B3352">
        <v>6.1</v>
      </c>
    </row>
    <row r="3353" spans="1:2">
      <c r="A3353" t="s">
        <v>18072</v>
      </c>
      <c r="B3353">
        <v>6.1</v>
      </c>
    </row>
    <row r="3354" spans="1:2">
      <c r="A3354" t="s">
        <v>1262</v>
      </c>
      <c r="B3354">
        <v>6.1</v>
      </c>
    </row>
    <row r="3355" spans="1:2">
      <c r="A3355" t="s">
        <v>1321</v>
      </c>
      <c r="B3355">
        <v>4.9000000000000004</v>
      </c>
    </row>
    <row r="3356" spans="1:2">
      <c r="A3356" t="s">
        <v>10399</v>
      </c>
      <c r="B3356">
        <v>4.9000000000000004</v>
      </c>
    </row>
    <row r="3357" spans="1:2">
      <c r="A3357" t="s">
        <v>1666</v>
      </c>
      <c r="B3357">
        <v>6.5</v>
      </c>
    </row>
    <row r="3358" spans="1:2">
      <c r="A3358" t="s">
        <v>24191</v>
      </c>
      <c r="B3358">
        <v>6.5</v>
      </c>
    </row>
    <row r="3359" spans="1:2">
      <c r="A3359" t="s">
        <v>19694</v>
      </c>
      <c r="B3359">
        <v>6.5</v>
      </c>
    </row>
    <row r="3360" spans="1:2">
      <c r="A3360" t="s">
        <v>10399</v>
      </c>
      <c r="B3360">
        <v>6.5</v>
      </c>
    </row>
    <row r="3361" spans="1:2">
      <c r="A3361" t="s">
        <v>1666</v>
      </c>
      <c r="B3361">
        <v>7.8</v>
      </c>
    </row>
    <row r="3362" spans="1:2">
      <c r="A3362" t="s">
        <v>14994</v>
      </c>
      <c r="B3362">
        <v>7.8</v>
      </c>
    </row>
    <row r="3363" spans="1:2">
      <c r="A3363" t="s">
        <v>6389</v>
      </c>
      <c r="B3363">
        <v>4.9000000000000004</v>
      </c>
    </row>
    <row r="3364" spans="1:2">
      <c r="A3364" t="s">
        <v>10399</v>
      </c>
      <c r="B3364">
        <v>4.9000000000000004</v>
      </c>
    </row>
    <row r="3365" spans="1:2">
      <c r="A3365" t="s">
        <v>1666</v>
      </c>
      <c r="B3365">
        <v>6</v>
      </c>
    </row>
    <row r="3366" spans="1:2">
      <c r="A3366" t="s">
        <v>1262</v>
      </c>
      <c r="B3366">
        <v>6</v>
      </c>
    </row>
    <row r="3367" spans="1:2">
      <c r="A3367" t="s">
        <v>19694</v>
      </c>
      <c r="B3367">
        <v>6</v>
      </c>
    </row>
    <row r="3368" spans="1:2">
      <c r="A3368" t="s">
        <v>1262</v>
      </c>
      <c r="B3368">
        <v>6.1</v>
      </c>
    </row>
    <row r="3369" spans="1:2">
      <c r="A3369" t="s">
        <v>6389</v>
      </c>
      <c r="B3369">
        <v>6.1</v>
      </c>
    </row>
    <row r="3370" spans="1:2">
      <c r="A3370" t="s">
        <v>10399</v>
      </c>
      <c r="B3370">
        <v>6.1</v>
      </c>
    </row>
    <row r="3371" spans="1:2">
      <c r="A3371" t="s">
        <v>3395</v>
      </c>
      <c r="B3371">
        <v>6.3</v>
      </c>
    </row>
    <row r="3372" spans="1:2">
      <c r="A3372" t="s">
        <v>19694</v>
      </c>
      <c r="B3372">
        <v>6.3</v>
      </c>
    </row>
    <row r="3373" spans="1:2">
      <c r="A3373" t="s">
        <v>12315</v>
      </c>
      <c r="B3373">
        <v>6.3</v>
      </c>
    </row>
    <row r="3374" spans="1:2">
      <c r="A3374" t="s">
        <v>10399</v>
      </c>
      <c r="B3374">
        <v>6.3</v>
      </c>
    </row>
    <row r="3375" spans="1:2">
      <c r="A3375" t="s">
        <v>1666</v>
      </c>
      <c r="B3375">
        <v>6.8</v>
      </c>
    </row>
    <row r="3376" spans="1:2">
      <c r="A3376" t="s">
        <v>3395</v>
      </c>
      <c r="B3376">
        <v>6.8</v>
      </c>
    </row>
    <row r="3377" spans="1:2">
      <c r="A3377" t="s">
        <v>6389</v>
      </c>
      <c r="B3377">
        <v>6.8</v>
      </c>
    </row>
    <row r="3378" spans="1:2">
      <c r="A3378" t="s">
        <v>12315</v>
      </c>
      <c r="B3378">
        <v>6.8</v>
      </c>
    </row>
    <row r="3379" spans="1:2">
      <c r="A3379" t="s">
        <v>949</v>
      </c>
      <c r="B3379">
        <v>5.0999999999999996</v>
      </c>
    </row>
    <row r="3380" spans="1:2">
      <c r="A3380" t="s">
        <v>6389</v>
      </c>
      <c r="B3380">
        <v>5.0999999999999996</v>
      </c>
    </row>
    <row r="3381" spans="1:2">
      <c r="A3381" t="s">
        <v>10399</v>
      </c>
      <c r="B3381">
        <v>5.0999999999999996</v>
      </c>
    </row>
    <row r="3382" spans="1:2">
      <c r="A3382" t="s">
        <v>1321</v>
      </c>
      <c r="B3382">
        <v>5.2</v>
      </c>
    </row>
    <row r="3383" spans="1:2">
      <c r="A3383" t="s">
        <v>6389</v>
      </c>
      <c r="B3383">
        <v>5.2</v>
      </c>
    </row>
    <row r="3384" spans="1:2">
      <c r="A3384" t="s">
        <v>12315</v>
      </c>
      <c r="B3384">
        <v>5.2</v>
      </c>
    </row>
    <row r="3385" spans="1:2">
      <c r="A3385" t="s">
        <v>1321</v>
      </c>
      <c r="B3385">
        <v>7.7</v>
      </c>
    </row>
    <row r="3386" spans="1:2">
      <c r="A3386" t="s">
        <v>949</v>
      </c>
      <c r="B3386">
        <v>7.7</v>
      </c>
    </row>
    <row r="3387" spans="1:2">
      <c r="A3387" t="s">
        <v>3395</v>
      </c>
      <c r="B3387">
        <v>7.7</v>
      </c>
    </row>
    <row r="3388" spans="1:2">
      <c r="A3388" t="s">
        <v>1321</v>
      </c>
      <c r="B3388">
        <v>7.7</v>
      </c>
    </row>
    <row r="3389" spans="1:2">
      <c r="A3389" t="s">
        <v>949</v>
      </c>
      <c r="B3389">
        <v>7.7</v>
      </c>
    </row>
    <row r="3390" spans="1:2">
      <c r="A3390" t="s">
        <v>3395</v>
      </c>
      <c r="B3390">
        <v>7.7</v>
      </c>
    </row>
    <row r="3391" spans="1:2">
      <c r="A3391" t="s">
        <v>949</v>
      </c>
      <c r="B3391">
        <v>5.6</v>
      </c>
    </row>
    <row r="3392" spans="1:2">
      <c r="A3392" t="s">
        <v>1666</v>
      </c>
      <c r="B3392">
        <v>5.6</v>
      </c>
    </row>
    <row r="3393" spans="1:2">
      <c r="A3393" t="s">
        <v>24191</v>
      </c>
      <c r="B3393">
        <v>5.6</v>
      </c>
    </row>
    <row r="3394" spans="1:2">
      <c r="A3394" t="s">
        <v>18072</v>
      </c>
      <c r="B3394">
        <v>5.6</v>
      </c>
    </row>
    <row r="3395" spans="1:2">
      <c r="A3395" t="s">
        <v>24192</v>
      </c>
      <c r="B3395">
        <v>5.6</v>
      </c>
    </row>
    <row r="3396" spans="1:2">
      <c r="A3396" t="s">
        <v>6389</v>
      </c>
      <c r="B3396">
        <v>5.6</v>
      </c>
    </row>
    <row r="3397" spans="1:2">
      <c r="A3397" t="s">
        <v>24192</v>
      </c>
      <c r="B3397">
        <v>5.6</v>
      </c>
    </row>
    <row r="3398" spans="1:2">
      <c r="A3398" t="s">
        <v>10399</v>
      </c>
      <c r="B3398">
        <v>5.6</v>
      </c>
    </row>
    <row r="3399" spans="1:2">
      <c r="A3399" t="s">
        <v>1321</v>
      </c>
      <c r="B3399">
        <v>3.5</v>
      </c>
    </row>
    <row r="3400" spans="1:2">
      <c r="A3400" t="s">
        <v>1666</v>
      </c>
      <c r="B3400">
        <v>3.5</v>
      </c>
    </row>
    <row r="3401" spans="1:2">
      <c r="A3401" t="s">
        <v>6389</v>
      </c>
      <c r="B3401">
        <v>3.5</v>
      </c>
    </row>
    <row r="3402" spans="1:2">
      <c r="A3402" t="s">
        <v>1666</v>
      </c>
      <c r="B3402">
        <v>6.2</v>
      </c>
    </row>
    <row r="3403" spans="1:2">
      <c r="A3403" t="s">
        <v>24191</v>
      </c>
      <c r="B3403">
        <v>6.2</v>
      </c>
    </row>
    <row r="3404" spans="1:2">
      <c r="A3404" t="s">
        <v>3395</v>
      </c>
      <c r="B3404">
        <v>6.2</v>
      </c>
    </row>
    <row r="3405" spans="1:2">
      <c r="A3405" t="s">
        <v>1666</v>
      </c>
      <c r="B3405">
        <v>8.1</v>
      </c>
    </row>
    <row r="3406" spans="1:2">
      <c r="A3406" t="s">
        <v>19694</v>
      </c>
      <c r="B3406">
        <v>8.1</v>
      </c>
    </row>
    <row r="3407" spans="1:2">
      <c r="A3407" t="s">
        <v>3395</v>
      </c>
      <c r="B3407">
        <v>4</v>
      </c>
    </row>
    <row r="3408" spans="1:2">
      <c r="A3408" t="s">
        <v>6389</v>
      </c>
      <c r="B3408">
        <v>4</v>
      </c>
    </row>
    <row r="3409" spans="1:2">
      <c r="A3409" t="s">
        <v>10399</v>
      </c>
      <c r="B3409">
        <v>4</v>
      </c>
    </row>
    <row r="3410" spans="1:2">
      <c r="A3410" t="s">
        <v>1666</v>
      </c>
      <c r="B3410">
        <v>5.9</v>
      </c>
    </row>
    <row r="3411" spans="1:2">
      <c r="A3411" t="s">
        <v>1666</v>
      </c>
      <c r="B3411">
        <v>5.2</v>
      </c>
    </row>
    <row r="3412" spans="1:2">
      <c r="A3412" t="s">
        <v>12315</v>
      </c>
      <c r="B3412">
        <v>5.2</v>
      </c>
    </row>
    <row r="3413" spans="1:2">
      <c r="A3413" t="s">
        <v>10399</v>
      </c>
      <c r="B3413">
        <v>5.2</v>
      </c>
    </row>
    <row r="3414" spans="1:2">
      <c r="A3414" t="s">
        <v>1321</v>
      </c>
      <c r="B3414">
        <v>7</v>
      </c>
    </row>
    <row r="3415" spans="1:2">
      <c r="A3415" t="s">
        <v>24191</v>
      </c>
      <c r="B3415">
        <v>7</v>
      </c>
    </row>
    <row r="3416" spans="1:2">
      <c r="A3416" t="s">
        <v>10399</v>
      </c>
      <c r="B3416">
        <v>7</v>
      </c>
    </row>
    <row r="3417" spans="1:2">
      <c r="A3417" t="s">
        <v>6389</v>
      </c>
      <c r="B3417">
        <v>7.3</v>
      </c>
    </row>
    <row r="3418" spans="1:2">
      <c r="A3418" t="s">
        <v>12315</v>
      </c>
      <c r="B3418">
        <v>7.3</v>
      </c>
    </row>
    <row r="3419" spans="1:2">
      <c r="A3419" t="s">
        <v>10399</v>
      </c>
      <c r="B3419">
        <v>7.3</v>
      </c>
    </row>
    <row r="3420" spans="1:2">
      <c r="A3420" t="s">
        <v>1321</v>
      </c>
      <c r="B3420">
        <v>5.5</v>
      </c>
    </row>
    <row r="3421" spans="1:2">
      <c r="A3421" t="s">
        <v>12315</v>
      </c>
      <c r="B3421">
        <v>5.5</v>
      </c>
    </row>
    <row r="3422" spans="1:2">
      <c r="A3422" t="s">
        <v>1666</v>
      </c>
      <c r="B3422">
        <v>7.7</v>
      </c>
    </row>
    <row r="3423" spans="1:2">
      <c r="A3423" t="s">
        <v>3395</v>
      </c>
      <c r="B3423">
        <v>7.7</v>
      </c>
    </row>
    <row r="3424" spans="1:2">
      <c r="A3424" t="s">
        <v>1666</v>
      </c>
      <c r="B3424">
        <v>6.8</v>
      </c>
    </row>
    <row r="3425" spans="1:2">
      <c r="A3425" t="s">
        <v>3395</v>
      </c>
      <c r="B3425">
        <v>6.8</v>
      </c>
    </row>
    <row r="3426" spans="1:2">
      <c r="A3426" t="s">
        <v>6389</v>
      </c>
      <c r="B3426">
        <v>4.8</v>
      </c>
    </row>
    <row r="3427" spans="1:2">
      <c r="A3427" t="s">
        <v>24192</v>
      </c>
      <c r="B3427">
        <v>4.8</v>
      </c>
    </row>
    <row r="3428" spans="1:2">
      <c r="A3428" t="s">
        <v>10399</v>
      </c>
      <c r="B3428">
        <v>4.8</v>
      </c>
    </row>
    <row r="3429" spans="1:2">
      <c r="A3429" t="s">
        <v>1666</v>
      </c>
      <c r="B3429">
        <v>6.3</v>
      </c>
    </row>
    <row r="3430" spans="1:2">
      <c r="A3430" t="s">
        <v>24194</v>
      </c>
      <c r="B3430">
        <v>6.3</v>
      </c>
    </row>
    <row r="3431" spans="1:2">
      <c r="A3431" t="s">
        <v>6389</v>
      </c>
      <c r="B3431">
        <v>6.1</v>
      </c>
    </row>
    <row r="3432" spans="1:2">
      <c r="A3432" t="s">
        <v>24192</v>
      </c>
      <c r="B3432">
        <v>6.1</v>
      </c>
    </row>
    <row r="3433" spans="1:2">
      <c r="A3433" t="s">
        <v>10399</v>
      </c>
      <c r="B3433">
        <v>6.1</v>
      </c>
    </row>
    <row r="3434" spans="1:2">
      <c r="A3434" t="s">
        <v>1321</v>
      </c>
      <c r="B3434">
        <v>5.8</v>
      </c>
    </row>
    <row r="3435" spans="1:2">
      <c r="A3435" t="s">
        <v>949</v>
      </c>
      <c r="B3435">
        <v>5.8</v>
      </c>
    </row>
    <row r="3436" spans="1:2">
      <c r="A3436" t="s">
        <v>18072</v>
      </c>
      <c r="B3436">
        <v>5.8</v>
      </c>
    </row>
    <row r="3437" spans="1:2">
      <c r="A3437" t="s">
        <v>1262</v>
      </c>
      <c r="B3437">
        <v>5.8</v>
      </c>
    </row>
    <row r="3438" spans="1:2">
      <c r="A3438" t="s">
        <v>12315</v>
      </c>
      <c r="B3438">
        <v>5.8</v>
      </c>
    </row>
    <row r="3439" spans="1:2">
      <c r="A3439" t="s">
        <v>1666</v>
      </c>
      <c r="B3439">
        <v>7.2</v>
      </c>
    </row>
    <row r="3440" spans="1:2">
      <c r="A3440" t="s">
        <v>3395</v>
      </c>
      <c r="B3440">
        <v>7.2</v>
      </c>
    </row>
    <row r="3441" spans="1:2">
      <c r="A3441" t="s">
        <v>949</v>
      </c>
      <c r="B3441">
        <v>7.2</v>
      </c>
    </row>
    <row r="3442" spans="1:2">
      <c r="A3442" t="s">
        <v>11512</v>
      </c>
      <c r="B3442">
        <v>7.2</v>
      </c>
    </row>
    <row r="3443" spans="1:2">
      <c r="A3443" t="s">
        <v>1666</v>
      </c>
      <c r="B3443">
        <v>7.2</v>
      </c>
    </row>
    <row r="3444" spans="1:2">
      <c r="A3444" t="s">
        <v>18072</v>
      </c>
      <c r="B3444">
        <v>7.2</v>
      </c>
    </row>
    <row r="3445" spans="1:2">
      <c r="A3445" t="s">
        <v>1262</v>
      </c>
      <c r="B3445">
        <v>7.2</v>
      </c>
    </row>
    <row r="3446" spans="1:2">
      <c r="A3446" t="s">
        <v>19694</v>
      </c>
      <c r="B3446">
        <v>7.2</v>
      </c>
    </row>
    <row r="3447" spans="1:2">
      <c r="A3447" t="s">
        <v>1321</v>
      </c>
      <c r="B3447">
        <v>7</v>
      </c>
    </row>
    <row r="3448" spans="1:2">
      <c r="A3448" t="s">
        <v>949</v>
      </c>
      <c r="B3448">
        <v>7</v>
      </c>
    </row>
    <row r="3449" spans="1:2">
      <c r="A3449" t="s">
        <v>12315</v>
      </c>
      <c r="B3449">
        <v>7</v>
      </c>
    </row>
    <row r="3450" spans="1:2">
      <c r="A3450" t="s">
        <v>10399</v>
      </c>
      <c r="B3450">
        <v>7</v>
      </c>
    </row>
    <row r="3451" spans="1:2">
      <c r="A3451" t="s">
        <v>949</v>
      </c>
      <c r="B3451">
        <v>6.9</v>
      </c>
    </row>
    <row r="3452" spans="1:2">
      <c r="A3452" t="s">
        <v>11512</v>
      </c>
      <c r="B3452">
        <v>6.9</v>
      </c>
    </row>
    <row r="3453" spans="1:2">
      <c r="A3453" t="s">
        <v>1666</v>
      </c>
      <c r="B3453">
        <v>6.9</v>
      </c>
    </row>
    <row r="3454" spans="1:2">
      <c r="A3454" t="s">
        <v>18072</v>
      </c>
      <c r="B3454">
        <v>6.9</v>
      </c>
    </row>
    <row r="3455" spans="1:2">
      <c r="A3455" t="s">
        <v>949</v>
      </c>
      <c r="B3455">
        <v>6.4</v>
      </c>
    </row>
    <row r="3456" spans="1:2">
      <c r="A3456" t="s">
        <v>11512</v>
      </c>
      <c r="B3456">
        <v>6.4</v>
      </c>
    </row>
    <row r="3457" spans="1:2">
      <c r="A3457" t="s">
        <v>1666</v>
      </c>
      <c r="B3457">
        <v>6.4</v>
      </c>
    </row>
    <row r="3458" spans="1:2">
      <c r="A3458" t="s">
        <v>18072</v>
      </c>
      <c r="B3458">
        <v>6.4</v>
      </c>
    </row>
    <row r="3459" spans="1:2">
      <c r="A3459" t="s">
        <v>1262</v>
      </c>
      <c r="B3459">
        <v>6.4</v>
      </c>
    </row>
    <row r="3460" spans="1:2">
      <c r="A3460" t="s">
        <v>949</v>
      </c>
      <c r="B3460">
        <v>6.1</v>
      </c>
    </row>
    <row r="3461" spans="1:2">
      <c r="A3461" t="s">
        <v>11512</v>
      </c>
      <c r="B3461">
        <v>6.1</v>
      </c>
    </row>
    <row r="3462" spans="1:2">
      <c r="A3462" t="s">
        <v>1666</v>
      </c>
      <c r="B3462">
        <v>6.1</v>
      </c>
    </row>
    <row r="3463" spans="1:2">
      <c r="A3463" t="s">
        <v>18072</v>
      </c>
      <c r="B3463">
        <v>6.1</v>
      </c>
    </row>
    <row r="3464" spans="1:2">
      <c r="A3464" t="s">
        <v>1262</v>
      </c>
      <c r="B3464">
        <v>6.1</v>
      </c>
    </row>
    <row r="3465" spans="1:2">
      <c r="A3465" t="s">
        <v>1666</v>
      </c>
      <c r="B3465">
        <v>5.7</v>
      </c>
    </row>
    <row r="3466" spans="1:2">
      <c r="A3466" t="s">
        <v>6389</v>
      </c>
      <c r="B3466">
        <v>5.7</v>
      </c>
    </row>
    <row r="3467" spans="1:2">
      <c r="A3467" t="s">
        <v>1666</v>
      </c>
      <c r="B3467">
        <v>6.7</v>
      </c>
    </row>
    <row r="3468" spans="1:2">
      <c r="A3468" t="s">
        <v>24191</v>
      </c>
      <c r="B3468">
        <v>6.7</v>
      </c>
    </row>
    <row r="3469" spans="1:2">
      <c r="A3469" t="s">
        <v>1666</v>
      </c>
      <c r="B3469">
        <v>7.1</v>
      </c>
    </row>
    <row r="3470" spans="1:2">
      <c r="A3470" t="s">
        <v>3395</v>
      </c>
      <c r="B3470">
        <v>7.1</v>
      </c>
    </row>
    <row r="3471" spans="1:2">
      <c r="A3471" t="s">
        <v>19694</v>
      </c>
      <c r="B3471">
        <v>7.1</v>
      </c>
    </row>
    <row r="3472" spans="1:2">
      <c r="A3472" t="s">
        <v>6389</v>
      </c>
      <c r="B3472">
        <v>5.9</v>
      </c>
    </row>
    <row r="3473" spans="1:2">
      <c r="A3473" t="s">
        <v>1321</v>
      </c>
      <c r="B3473">
        <v>6.6</v>
      </c>
    </row>
    <row r="3474" spans="1:2">
      <c r="A3474" t="s">
        <v>24191</v>
      </c>
      <c r="B3474">
        <v>6.6</v>
      </c>
    </row>
    <row r="3475" spans="1:2">
      <c r="A3475" t="s">
        <v>10399</v>
      </c>
      <c r="B3475">
        <v>6.6</v>
      </c>
    </row>
    <row r="3476" spans="1:2">
      <c r="A3476" t="s">
        <v>949</v>
      </c>
      <c r="B3476">
        <v>6.8</v>
      </c>
    </row>
    <row r="3477" spans="1:2">
      <c r="A3477" t="s">
        <v>11512</v>
      </c>
      <c r="B3477">
        <v>6.8</v>
      </c>
    </row>
    <row r="3478" spans="1:2">
      <c r="A3478" t="s">
        <v>1666</v>
      </c>
      <c r="B3478">
        <v>6.8</v>
      </c>
    </row>
    <row r="3479" spans="1:2">
      <c r="A3479" t="s">
        <v>18072</v>
      </c>
      <c r="B3479">
        <v>6.8</v>
      </c>
    </row>
    <row r="3480" spans="1:2">
      <c r="A3480" t="s">
        <v>1262</v>
      </c>
      <c r="B3480">
        <v>6.8</v>
      </c>
    </row>
    <row r="3481" spans="1:2">
      <c r="A3481" t="s">
        <v>6389</v>
      </c>
      <c r="B3481">
        <v>5.9</v>
      </c>
    </row>
    <row r="3482" spans="1:2">
      <c r="A3482" t="s">
        <v>1321</v>
      </c>
      <c r="B3482">
        <v>7.9</v>
      </c>
    </row>
    <row r="3483" spans="1:2">
      <c r="A3483" t="s">
        <v>10399</v>
      </c>
      <c r="B3483">
        <v>7.9</v>
      </c>
    </row>
    <row r="3484" spans="1:2">
      <c r="A3484" t="s">
        <v>13290</v>
      </c>
      <c r="B3484">
        <v>7.5</v>
      </c>
    </row>
    <row r="3485" spans="1:2">
      <c r="A3485" t="s">
        <v>3395</v>
      </c>
      <c r="B3485">
        <v>7.5</v>
      </c>
    </row>
    <row r="3486" spans="1:2">
      <c r="A3486" t="s">
        <v>22687</v>
      </c>
      <c r="B3486">
        <v>7.5</v>
      </c>
    </row>
    <row r="3487" spans="1:2">
      <c r="A3487" t="s">
        <v>1321</v>
      </c>
      <c r="B3487">
        <v>5.8</v>
      </c>
    </row>
    <row r="3488" spans="1:2">
      <c r="A3488" t="s">
        <v>10399</v>
      </c>
      <c r="B3488">
        <v>5.8</v>
      </c>
    </row>
    <row r="3489" spans="1:2">
      <c r="A3489" t="s">
        <v>949</v>
      </c>
      <c r="B3489">
        <v>7.2</v>
      </c>
    </row>
    <row r="3490" spans="1:2">
      <c r="A3490" t="s">
        <v>11512</v>
      </c>
      <c r="B3490">
        <v>7.2</v>
      </c>
    </row>
    <row r="3491" spans="1:2">
      <c r="A3491" t="s">
        <v>1666</v>
      </c>
      <c r="B3491">
        <v>7.2</v>
      </c>
    </row>
    <row r="3492" spans="1:2">
      <c r="A3492" t="s">
        <v>18072</v>
      </c>
      <c r="B3492">
        <v>7.2</v>
      </c>
    </row>
    <row r="3493" spans="1:2">
      <c r="A3493" t="s">
        <v>1262</v>
      </c>
      <c r="B3493">
        <v>7.2</v>
      </c>
    </row>
    <row r="3494" spans="1:2">
      <c r="A3494" t="s">
        <v>24192</v>
      </c>
      <c r="B3494">
        <v>7.5</v>
      </c>
    </row>
    <row r="3495" spans="1:2">
      <c r="A3495" t="s">
        <v>12315</v>
      </c>
      <c r="B3495">
        <v>7.5</v>
      </c>
    </row>
    <row r="3496" spans="1:2">
      <c r="A3496" t="s">
        <v>10399</v>
      </c>
      <c r="B3496">
        <v>7.5</v>
      </c>
    </row>
    <row r="3497" spans="1:2">
      <c r="A3497" t="s">
        <v>3395</v>
      </c>
      <c r="B3497">
        <v>7.3</v>
      </c>
    </row>
    <row r="3498" spans="1:2">
      <c r="A3498" t="s">
        <v>1262</v>
      </c>
      <c r="B3498">
        <v>7.3</v>
      </c>
    </row>
    <row r="3499" spans="1:2">
      <c r="A3499" t="s">
        <v>949</v>
      </c>
      <c r="B3499">
        <v>4.7</v>
      </c>
    </row>
    <row r="3500" spans="1:2">
      <c r="A3500" t="s">
        <v>13290</v>
      </c>
      <c r="B3500">
        <v>4.7</v>
      </c>
    </row>
    <row r="3501" spans="1:2">
      <c r="A3501" t="s">
        <v>3395</v>
      </c>
      <c r="B3501">
        <v>4.7</v>
      </c>
    </row>
    <row r="3502" spans="1:2">
      <c r="A3502" t="s">
        <v>19694</v>
      </c>
      <c r="B3502">
        <v>4.7</v>
      </c>
    </row>
    <row r="3503" spans="1:2">
      <c r="A3503" t="s">
        <v>3395</v>
      </c>
      <c r="B3503">
        <v>8.1</v>
      </c>
    </row>
    <row r="3504" spans="1:2">
      <c r="A3504" t="s">
        <v>1321</v>
      </c>
      <c r="B3504">
        <v>4</v>
      </c>
    </row>
    <row r="3505" spans="1:2">
      <c r="A3505" t="s">
        <v>19694</v>
      </c>
      <c r="B3505">
        <v>4</v>
      </c>
    </row>
    <row r="3506" spans="1:2">
      <c r="A3506" t="s">
        <v>24194</v>
      </c>
      <c r="B3506">
        <v>4</v>
      </c>
    </row>
    <row r="3507" spans="1:2">
      <c r="A3507" t="s">
        <v>3395</v>
      </c>
      <c r="B3507">
        <v>6.2</v>
      </c>
    </row>
    <row r="3508" spans="1:2">
      <c r="A3508" t="s">
        <v>18072</v>
      </c>
      <c r="B3508">
        <v>6.2</v>
      </c>
    </row>
    <row r="3509" spans="1:2">
      <c r="A3509" t="s">
        <v>12021</v>
      </c>
      <c r="B3509">
        <v>6.2</v>
      </c>
    </row>
    <row r="3510" spans="1:2">
      <c r="A3510" t="s">
        <v>3395</v>
      </c>
      <c r="B3510">
        <v>3.9</v>
      </c>
    </row>
    <row r="3511" spans="1:2">
      <c r="A3511" t="s">
        <v>10399</v>
      </c>
      <c r="B3511">
        <v>3.9</v>
      </c>
    </row>
    <row r="3512" spans="1:2">
      <c r="A3512" t="s">
        <v>3395</v>
      </c>
      <c r="B3512">
        <v>6.7</v>
      </c>
    </row>
    <row r="3513" spans="1:2">
      <c r="A3513" t="s">
        <v>18072</v>
      </c>
      <c r="B3513">
        <v>6.7</v>
      </c>
    </row>
    <row r="3514" spans="1:2">
      <c r="A3514" t="s">
        <v>1666</v>
      </c>
      <c r="B3514">
        <v>5.3</v>
      </c>
    </row>
    <row r="3515" spans="1:2">
      <c r="A3515" t="s">
        <v>3395</v>
      </c>
      <c r="B3515">
        <v>5.3</v>
      </c>
    </row>
    <row r="3516" spans="1:2">
      <c r="A3516" t="s">
        <v>6389</v>
      </c>
      <c r="B3516">
        <v>6.3</v>
      </c>
    </row>
    <row r="3517" spans="1:2">
      <c r="A3517" t="s">
        <v>1321</v>
      </c>
      <c r="B3517">
        <v>6.2</v>
      </c>
    </row>
    <row r="3518" spans="1:2">
      <c r="A3518" t="s">
        <v>949</v>
      </c>
      <c r="B3518">
        <v>6.2</v>
      </c>
    </row>
    <row r="3519" spans="1:2">
      <c r="A3519" t="s">
        <v>24191</v>
      </c>
      <c r="B3519">
        <v>6.2</v>
      </c>
    </row>
    <row r="3520" spans="1:2">
      <c r="A3520" t="s">
        <v>3395</v>
      </c>
      <c r="B3520">
        <v>6.2</v>
      </c>
    </row>
    <row r="3521" spans="1:2">
      <c r="A3521" t="s">
        <v>1666</v>
      </c>
      <c r="B3521">
        <v>6.4</v>
      </c>
    </row>
    <row r="3522" spans="1:2">
      <c r="A3522" t="s">
        <v>1666</v>
      </c>
      <c r="B3522">
        <v>5.0999999999999996</v>
      </c>
    </row>
    <row r="3523" spans="1:2">
      <c r="A3523" t="s">
        <v>3395</v>
      </c>
      <c r="B3523">
        <v>5.0999999999999996</v>
      </c>
    </row>
    <row r="3524" spans="1:2">
      <c r="A3524" t="s">
        <v>12021</v>
      </c>
      <c r="B3524">
        <v>5.0999999999999996</v>
      </c>
    </row>
    <row r="3525" spans="1:2">
      <c r="A3525" t="s">
        <v>19694</v>
      </c>
      <c r="B3525">
        <v>5.0999999999999996</v>
      </c>
    </row>
    <row r="3526" spans="1:2">
      <c r="A3526" t="s">
        <v>3395</v>
      </c>
      <c r="B3526">
        <v>7.3</v>
      </c>
    </row>
    <row r="3527" spans="1:2">
      <c r="A3527" t="s">
        <v>1666</v>
      </c>
      <c r="B3527">
        <v>5.2</v>
      </c>
    </row>
    <row r="3528" spans="1:2">
      <c r="A3528" t="s">
        <v>3395</v>
      </c>
      <c r="B3528">
        <v>5.5</v>
      </c>
    </row>
    <row r="3529" spans="1:2">
      <c r="A3529" t="s">
        <v>19694</v>
      </c>
      <c r="B3529">
        <v>5.5</v>
      </c>
    </row>
    <row r="3530" spans="1:2">
      <c r="A3530" t="s">
        <v>3395</v>
      </c>
      <c r="B3530">
        <v>4.2</v>
      </c>
    </row>
    <row r="3531" spans="1:2">
      <c r="A3531" t="s">
        <v>24191</v>
      </c>
      <c r="B3531">
        <v>7.2</v>
      </c>
    </row>
    <row r="3532" spans="1:2">
      <c r="A3532" t="s">
        <v>3395</v>
      </c>
      <c r="B3532">
        <v>7.2</v>
      </c>
    </row>
    <row r="3533" spans="1:2">
      <c r="A3533" t="s">
        <v>19694</v>
      </c>
      <c r="B3533">
        <v>7.2</v>
      </c>
    </row>
    <row r="3534" spans="1:2">
      <c r="A3534" t="s">
        <v>3395</v>
      </c>
      <c r="B3534">
        <v>6.9</v>
      </c>
    </row>
    <row r="3535" spans="1:2">
      <c r="A3535" t="s">
        <v>3395</v>
      </c>
      <c r="B3535">
        <v>6.5</v>
      </c>
    </row>
    <row r="3536" spans="1:2">
      <c r="A3536" t="s">
        <v>24194</v>
      </c>
      <c r="B3536">
        <v>6.5</v>
      </c>
    </row>
    <row r="3537" spans="1:2">
      <c r="A3537" t="s">
        <v>1666</v>
      </c>
      <c r="B3537">
        <v>6.5</v>
      </c>
    </row>
    <row r="3538" spans="1:2">
      <c r="A3538" t="s">
        <v>3395</v>
      </c>
      <c r="B3538">
        <v>6.5</v>
      </c>
    </row>
    <row r="3539" spans="1:2">
      <c r="A3539" t="s">
        <v>19694</v>
      </c>
      <c r="B3539">
        <v>6.5</v>
      </c>
    </row>
    <row r="3540" spans="1:2">
      <c r="A3540" t="s">
        <v>3395</v>
      </c>
      <c r="B3540">
        <v>7.2</v>
      </c>
    </row>
    <row r="3541" spans="1:2">
      <c r="A3541" t="s">
        <v>1321</v>
      </c>
      <c r="B3541">
        <v>5.5</v>
      </c>
    </row>
    <row r="3542" spans="1:2">
      <c r="A3542" t="s">
        <v>24191</v>
      </c>
      <c r="B3542">
        <v>5.5</v>
      </c>
    </row>
    <row r="3543" spans="1:2">
      <c r="A3543" t="s">
        <v>3395</v>
      </c>
      <c r="B3543">
        <v>5.5</v>
      </c>
    </row>
    <row r="3544" spans="1:2">
      <c r="A3544" t="s">
        <v>19694</v>
      </c>
      <c r="B3544">
        <v>5.5</v>
      </c>
    </row>
    <row r="3545" spans="1:2">
      <c r="A3545" t="s">
        <v>10399</v>
      </c>
      <c r="B3545">
        <v>5.5</v>
      </c>
    </row>
    <row r="3546" spans="1:2">
      <c r="A3546" t="s">
        <v>1321</v>
      </c>
      <c r="B3546">
        <v>5.9</v>
      </c>
    </row>
    <row r="3547" spans="1:2">
      <c r="A3547" t="s">
        <v>949</v>
      </c>
      <c r="B3547">
        <v>5.9</v>
      </c>
    </row>
    <row r="3548" spans="1:2">
      <c r="A3548" t="s">
        <v>1666</v>
      </c>
      <c r="B3548">
        <v>5.9</v>
      </c>
    </row>
    <row r="3549" spans="1:2">
      <c r="A3549" t="s">
        <v>1262</v>
      </c>
      <c r="B3549">
        <v>5.9</v>
      </c>
    </row>
    <row r="3550" spans="1:2">
      <c r="A3550" t="s">
        <v>24192</v>
      </c>
      <c r="B3550">
        <v>5.9</v>
      </c>
    </row>
    <row r="3551" spans="1:2">
      <c r="A3551" t="s">
        <v>1321</v>
      </c>
      <c r="B3551">
        <v>5.2</v>
      </c>
    </row>
    <row r="3552" spans="1:2">
      <c r="A3552" t="s">
        <v>24191</v>
      </c>
      <c r="B3552">
        <v>5.2</v>
      </c>
    </row>
    <row r="3553" spans="1:2">
      <c r="A3553" t="s">
        <v>3395</v>
      </c>
      <c r="B3553">
        <v>5.2</v>
      </c>
    </row>
    <row r="3554" spans="1:2">
      <c r="A3554" t="s">
        <v>10399</v>
      </c>
      <c r="B3554">
        <v>5.2</v>
      </c>
    </row>
    <row r="3555" spans="1:2">
      <c r="A3555" t="s">
        <v>6389</v>
      </c>
      <c r="B3555">
        <v>4.8</v>
      </c>
    </row>
    <row r="3556" spans="1:2">
      <c r="A3556" t="s">
        <v>10399</v>
      </c>
      <c r="B3556">
        <v>4.8</v>
      </c>
    </row>
    <row r="3557" spans="1:2">
      <c r="A3557" t="s">
        <v>1321</v>
      </c>
      <c r="B3557">
        <v>6.6</v>
      </c>
    </row>
    <row r="3558" spans="1:2">
      <c r="A3558" t="s">
        <v>1666</v>
      </c>
      <c r="B3558">
        <v>6.6</v>
      </c>
    </row>
    <row r="3559" spans="1:2">
      <c r="A3559" t="s">
        <v>24191</v>
      </c>
      <c r="B3559">
        <v>6.6</v>
      </c>
    </row>
    <row r="3560" spans="1:2">
      <c r="A3560" t="s">
        <v>10399</v>
      </c>
      <c r="B3560">
        <v>6.6</v>
      </c>
    </row>
    <row r="3561" spans="1:2">
      <c r="A3561" t="s">
        <v>3395</v>
      </c>
      <c r="B3561">
        <v>7.4</v>
      </c>
    </row>
    <row r="3562" spans="1:2">
      <c r="A3562" t="s">
        <v>1321</v>
      </c>
      <c r="B3562">
        <v>6.6</v>
      </c>
    </row>
    <row r="3563" spans="1:2">
      <c r="A3563" t="s">
        <v>1666</v>
      </c>
      <c r="B3563">
        <v>6.6</v>
      </c>
    </row>
    <row r="3564" spans="1:2">
      <c r="A3564" t="s">
        <v>24191</v>
      </c>
      <c r="B3564">
        <v>6.6</v>
      </c>
    </row>
    <row r="3565" spans="1:2">
      <c r="A3565" t="s">
        <v>3395</v>
      </c>
      <c r="B3565">
        <v>6.6</v>
      </c>
    </row>
    <row r="3566" spans="1:2">
      <c r="A3566" t="s">
        <v>10399</v>
      </c>
      <c r="B3566">
        <v>6.6</v>
      </c>
    </row>
    <row r="3567" spans="1:2">
      <c r="A3567" t="s">
        <v>949</v>
      </c>
      <c r="B3567">
        <v>4.4000000000000004</v>
      </c>
    </row>
    <row r="3568" spans="1:2">
      <c r="A3568" t="s">
        <v>11512</v>
      </c>
      <c r="B3568">
        <v>4.4000000000000004</v>
      </c>
    </row>
    <row r="3569" spans="1:2">
      <c r="A3569" t="s">
        <v>1666</v>
      </c>
      <c r="B3569">
        <v>4.4000000000000004</v>
      </c>
    </row>
    <row r="3570" spans="1:2">
      <c r="A3570" t="s">
        <v>1262</v>
      </c>
      <c r="B3570">
        <v>4.4000000000000004</v>
      </c>
    </row>
    <row r="3571" spans="1:2">
      <c r="A3571" t="s">
        <v>19694</v>
      </c>
      <c r="B3571">
        <v>4.4000000000000004</v>
      </c>
    </row>
    <row r="3572" spans="1:2">
      <c r="A3572" t="s">
        <v>1666</v>
      </c>
      <c r="B3572">
        <v>4.5999999999999996</v>
      </c>
    </row>
    <row r="3573" spans="1:2">
      <c r="A3573" t="s">
        <v>6389</v>
      </c>
      <c r="B3573">
        <v>3.9</v>
      </c>
    </row>
    <row r="3574" spans="1:2">
      <c r="A3574" t="s">
        <v>12315</v>
      </c>
      <c r="B3574">
        <v>3.9</v>
      </c>
    </row>
    <row r="3575" spans="1:2">
      <c r="A3575" t="s">
        <v>10399</v>
      </c>
      <c r="B3575">
        <v>3.9</v>
      </c>
    </row>
    <row r="3576" spans="1:2">
      <c r="A3576" t="s">
        <v>1321</v>
      </c>
      <c r="B3576">
        <v>6</v>
      </c>
    </row>
    <row r="3577" spans="1:2">
      <c r="A3577" t="s">
        <v>14994</v>
      </c>
      <c r="B3577">
        <v>6</v>
      </c>
    </row>
    <row r="3578" spans="1:2">
      <c r="A3578" t="s">
        <v>1666</v>
      </c>
      <c r="B3578">
        <v>5.8</v>
      </c>
    </row>
    <row r="3579" spans="1:2">
      <c r="A3579" t="s">
        <v>24191</v>
      </c>
      <c r="B3579">
        <v>5.8</v>
      </c>
    </row>
    <row r="3580" spans="1:2">
      <c r="A3580" t="s">
        <v>3395</v>
      </c>
      <c r="B3580">
        <v>5.8</v>
      </c>
    </row>
    <row r="3581" spans="1:2">
      <c r="A3581" t="s">
        <v>10399</v>
      </c>
      <c r="B3581">
        <v>5.8</v>
      </c>
    </row>
    <row r="3582" spans="1:2">
      <c r="A3582" t="s">
        <v>13290</v>
      </c>
      <c r="B3582">
        <v>5.0999999999999996</v>
      </c>
    </row>
    <row r="3583" spans="1:2">
      <c r="A3583" t="s">
        <v>1666</v>
      </c>
      <c r="B3583">
        <v>5.0999999999999996</v>
      </c>
    </row>
    <row r="3584" spans="1:2">
      <c r="A3584" t="s">
        <v>3395</v>
      </c>
      <c r="B3584">
        <v>5.0999999999999996</v>
      </c>
    </row>
    <row r="3585" spans="1:2">
      <c r="A3585" t="s">
        <v>18072</v>
      </c>
      <c r="B3585">
        <v>5.0999999999999996</v>
      </c>
    </row>
    <row r="3586" spans="1:2">
      <c r="A3586" t="s">
        <v>24194</v>
      </c>
      <c r="B3586">
        <v>5.0999999999999996</v>
      </c>
    </row>
    <row r="3587" spans="1:2">
      <c r="A3587" t="s">
        <v>1321</v>
      </c>
      <c r="B3587">
        <v>5.3</v>
      </c>
    </row>
    <row r="3588" spans="1:2">
      <c r="A3588" t="s">
        <v>6389</v>
      </c>
      <c r="B3588">
        <v>5.3</v>
      </c>
    </row>
    <row r="3589" spans="1:2">
      <c r="A3589" t="s">
        <v>10399</v>
      </c>
      <c r="B3589">
        <v>5.3</v>
      </c>
    </row>
    <row r="3590" spans="1:2">
      <c r="A3590" t="s">
        <v>1666</v>
      </c>
      <c r="B3590">
        <v>4.9000000000000004</v>
      </c>
    </row>
    <row r="3591" spans="1:2">
      <c r="A3591" t="s">
        <v>18072</v>
      </c>
      <c r="B3591">
        <v>4.9000000000000004</v>
      </c>
    </row>
    <row r="3592" spans="1:2">
      <c r="A3592" t="s">
        <v>12315</v>
      </c>
      <c r="B3592">
        <v>4.9000000000000004</v>
      </c>
    </row>
    <row r="3593" spans="1:2">
      <c r="A3593" t="s">
        <v>1666</v>
      </c>
      <c r="B3593">
        <v>5.5</v>
      </c>
    </row>
    <row r="3594" spans="1:2">
      <c r="A3594" t="s">
        <v>3395</v>
      </c>
      <c r="B3594">
        <v>5.5</v>
      </c>
    </row>
    <row r="3595" spans="1:2">
      <c r="A3595" t="s">
        <v>19694</v>
      </c>
      <c r="B3595">
        <v>5.5</v>
      </c>
    </row>
    <row r="3596" spans="1:2">
      <c r="A3596" t="s">
        <v>1666</v>
      </c>
      <c r="B3596">
        <v>7</v>
      </c>
    </row>
    <row r="3597" spans="1:2">
      <c r="A3597" t="s">
        <v>3395</v>
      </c>
      <c r="B3597">
        <v>7</v>
      </c>
    </row>
    <row r="3598" spans="1:2">
      <c r="A3598" t="s">
        <v>19694</v>
      </c>
      <c r="B3598">
        <v>7</v>
      </c>
    </row>
    <row r="3599" spans="1:2">
      <c r="A3599" t="s">
        <v>24194</v>
      </c>
      <c r="B3599">
        <v>7</v>
      </c>
    </row>
    <row r="3600" spans="1:2">
      <c r="A3600" t="s">
        <v>1321</v>
      </c>
      <c r="B3600">
        <v>5.4</v>
      </c>
    </row>
    <row r="3601" spans="1:2">
      <c r="A3601" t="s">
        <v>1666</v>
      </c>
      <c r="B3601">
        <v>5.4</v>
      </c>
    </row>
    <row r="3602" spans="1:2">
      <c r="A3602" t="s">
        <v>24191</v>
      </c>
      <c r="B3602">
        <v>5.4</v>
      </c>
    </row>
    <row r="3603" spans="1:2">
      <c r="A3603" t="s">
        <v>18072</v>
      </c>
      <c r="B3603">
        <v>5.4</v>
      </c>
    </row>
    <row r="3604" spans="1:2">
      <c r="A3604" t="s">
        <v>1666</v>
      </c>
      <c r="B3604">
        <v>6.7</v>
      </c>
    </row>
    <row r="3605" spans="1:2">
      <c r="A3605" t="s">
        <v>949</v>
      </c>
      <c r="B3605">
        <v>6.6</v>
      </c>
    </row>
    <row r="3606" spans="1:2">
      <c r="A3606" t="s">
        <v>1666</v>
      </c>
      <c r="B3606">
        <v>6.6</v>
      </c>
    </row>
    <row r="3607" spans="1:2">
      <c r="A3607" t="s">
        <v>6389</v>
      </c>
      <c r="B3607">
        <v>6.6</v>
      </c>
    </row>
    <row r="3608" spans="1:2">
      <c r="A3608" t="s">
        <v>1666</v>
      </c>
      <c r="B3608">
        <v>7</v>
      </c>
    </row>
    <row r="3609" spans="1:2">
      <c r="A3609" t="s">
        <v>12021</v>
      </c>
      <c r="B3609">
        <v>7</v>
      </c>
    </row>
    <row r="3610" spans="1:2">
      <c r="A3610" t="s">
        <v>3395</v>
      </c>
      <c r="B3610">
        <v>3.3</v>
      </c>
    </row>
    <row r="3611" spans="1:2">
      <c r="A3611" t="s">
        <v>3395</v>
      </c>
      <c r="B3611">
        <v>4.4000000000000004</v>
      </c>
    </row>
    <row r="3612" spans="1:2">
      <c r="A3612" t="s">
        <v>10399</v>
      </c>
      <c r="B3612">
        <v>4.4000000000000004</v>
      </c>
    </row>
    <row r="3613" spans="1:2">
      <c r="A3613" t="s">
        <v>1666</v>
      </c>
      <c r="B3613">
        <v>5.5</v>
      </c>
    </row>
    <row r="3614" spans="1:2">
      <c r="A3614" t="s">
        <v>24191</v>
      </c>
      <c r="B3614">
        <v>5.5</v>
      </c>
    </row>
    <row r="3615" spans="1:2">
      <c r="A3615" t="s">
        <v>1321</v>
      </c>
      <c r="B3615">
        <v>6.1</v>
      </c>
    </row>
    <row r="3616" spans="1:2">
      <c r="A3616" t="s">
        <v>24191</v>
      </c>
      <c r="B3616">
        <v>6.1</v>
      </c>
    </row>
    <row r="3617" spans="1:2">
      <c r="A3617" t="s">
        <v>3395</v>
      </c>
      <c r="B3617">
        <v>6.1</v>
      </c>
    </row>
    <row r="3618" spans="1:2">
      <c r="A3618" t="s">
        <v>24194</v>
      </c>
      <c r="B3618">
        <v>6.1</v>
      </c>
    </row>
    <row r="3619" spans="1:2">
      <c r="A3619" t="s">
        <v>949</v>
      </c>
      <c r="B3619">
        <v>5.3</v>
      </c>
    </row>
    <row r="3620" spans="1:2">
      <c r="A3620" t="s">
        <v>1666</v>
      </c>
      <c r="B3620">
        <v>5.3</v>
      </c>
    </row>
    <row r="3621" spans="1:2">
      <c r="A3621" t="s">
        <v>18072</v>
      </c>
      <c r="B3621">
        <v>5.3</v>
      </c>
    </row>
    <row r="3622" spans="1:2">
      <c r="A3622" t="s">
        <v>12021</v>
      </c>
      <c r="B3622">
        <v>5.3</v>
      </c>
    </row>
    <row r="3623" spans="1:2">
      <c r="A3623" t="s">
        <v>19694</v>
      </c>
      <c r="B3623">
        <v>5.3</v>
      </c>
    </row>
    <row r="3624" spans="1:2">
      <c r="A3624" t="s">
        <v>1666</v>
      </c>
      <c r="B3624">
        <v>5.3</v>
      </c>
    </row>
    <row r="3625" spans="1:2">
      <c r="A3625" t="s">
        <v>3395</v>
      </c>
      <c r="B3625">
        <v>5.3</v>
      </c>
    </row>
    <row r="3626" spans="1:2">
      <c r="A3626" t="s">
        <v>19694</v>
      </c>
      <c r="B3626">
        <v>5.3</v>
      </c>
    </row>
    <row r="3627" spans="1:2">
      <c r="A3627" t="s">
        <v>1321</v>
      </c>
      <c r="B3627">
        <v>5.2</v>
      </c>
    </row>
    <row r="3628" spans="1:2">
      <c r="A3628" t="s">
        <v>949</v>
      </c>
      <c r="B3628">
        <v>5.2</v>
      </c>
    </row>
    <row r="3629" spans="1:2">
      <c r="A3629" t="s">
        <v>1666</v>
      </c>
      <c r="B3629">
        <v>5.2</v>
      </c>
    </row>
    <row r="3630" spans="1:2">
      <c r="A3630" t="s">
        <v>12315</v>
      </c>
      <c r="B3630">
        <v>5.2</v>
      </c>
    </row>
    <row r="3631" spans="1:2">
      <c r="A3631" t="s">
        <v>10399</v>
      </c>
      <c r="B3631">
        <v>5.2</v>
      </c>
    </row>
    <row r="3632" spans="1:2">
      <c r="A3632" t="s">
        <v>1666</v>
      </c>
      <c r="B3632">
        <v>5.4</v>
      </c>
    </row>
    <row r="3633" spans="1:2">
      <c r="A3633" t="s">
        <v>12021</v>
      </c>
      <c r="B3633">
        <v>5.4</v>
      </c>
    </row>
    <row r="3634" spans="1:2">
      <c r="A3634" t="s">
        <v>19694</v>
      </c>
      <c r="B3634">
        <v>5.4</v>
      </c>
    </row>
    <row r="3635" spans="1:2">
      <c r="A3635" t="s">
        <v>949</v>
      </c>
      <c r="B3635">
        <v>7.5</v>
      </c>
    </row>
    <row r="3636" spans="1:2">
      <c r="A3636" t="s">
        <v>13290</v>
      </c>
      <c r="B3636">
        <v>7.5</v>
      </c>
    </row>
    <row r="3637" spans="1:2">
      <c r="A3637" t="s">
        <v>3395</v>
      </c>
      <c r="B3637">
        <v>7.5</v>
      </c>
    </row>
    <row r="3638" spans="1:2">
      <c r="A3638" t="s">
        <v>22687</v>
      </c>
      <c r="B3638">
        <v>7.5</v>
      </c>
    </row>
    <row r="3639" spans="1:2">
      <c r="A3639" t="s">
        <v>1666</v>
      </c>
      <c r="B3639">
        <v>6.2</v>
      </c>
    </row>
    <row r="3640" spans="1:2">
      <c r="A3640" t="s">
        <v>1321</v>
      </c>
      <c r="B3640">
        <v>4.4000000000000004</v>
      </c>
    </row>
    <row r="3641" spans="1:2">
      <c r="A3641" t="s">
        <v>1666</v>
      </c>
      <c r="B3641">
        <v>4.4000000000000004</v>
      </c>
    </row>
    <row r="3642" spans="1:2">
      <c r="A3642" t="s">
        <v>24191</v>
      </c>
      <c r="B3642">
        <v>4.4000000000000004</v>
      </c>
    </row>
    <row r="3643" spans="1:2">
      <c r="A3643" t="s">
        <v>949</v>
      </c>
      <c r="B3643">
        <v>5.4</v>
      </c>
    </row>
    <row r="3644" spans="1:2">
      <c r="A3644" t="s">
        <v>1666</v>
      </c>
      <c r="B3644">
        <v>5.4</v>
      </c>
    </row>
    <row r="3645" spans="1:2">
      <c r="A3645" t="s">
        <v>18072</v>
      </c>
      <c r="B3645">
        <v>5.4</v>
      </c>
    </row>
    <row r="3646" spans="1:2">
      <c r="A3646" t="s">
        <v>949</v>
      </c>
      <c r="B3646">
        <v>7.1</v>
      </c>
    </row>
    <row r="3647" spans="1:2">
      <c r="A3647" t="s">
        <v>11512</v>
      </c>
      <c r="B3647">
        <v>7.1</v>
      </c>
    </row>
    <row r="3648" spans="1:2">
      <c r="A3648" t="s">
        <v>3395</v>
      </c>
      <c r="B3648">
        <v>7.1</v>
      </c>
    </row>
    <row r="3649" spans="1:2">
      <c r="A3649" t="s">
        <v>18072</v>
      </c>
      <c r="B3649">
        <v>7.1</v>
      </c>
    </row>
    <row r="3650" spans="1:2">
      <c r="A3650" t="s">
        <v>1262</v>
      </c>
      <c r="B3650">
        <v>7.1</v>
      </c>
    </row>
    <row r="3651" spans="1:2">
      <c r="A3651" t="s">
        <v>17361</v>
      </c>
      <c r="B3651">
        <v>7.1</v>
      </c>
    </row>
    <row r="3652" spans="1:2">
      <c r="A3652" t="s">
        <v>24192</v>
      </c>
      <c r="B3652">
        <v>7.1</v>
      </c>
    </row>
    <row r="3653" spans="1:2">
      <c r="A3653" t="s">
        <v>19694</v>
      </c>
      <c r="B3653">
        <v>7.1</v>
      </c>
    </row>
    <row r="3654" spans="1:2">
      <c r="A3654" t="s">
        <v>1666</v>
      </c>
      <c r="B3654">
        <v>2.2000000000000002</v>
      </c>
    </row>
    <row r="3655" spans="1:2">
      <c r="A3655" t="s">
        <v>18072</v>
      </c>
      <c r="B3655">
        <v>2.2000000000000002</v>
      </c>
    </row>
    <row r="3656" spans="1:2">
      <c r="A3656" t="s">
        <v>1262</v>
      </c>
      <c r="B3656">
        <v>2.2000000000000002</v>
      </c>
    </row>
    <row r="3657" spans="1:2">
      <c r="A3657" t="s">
        <v>1666</v>
      </c>
      <c r="B3657">
        <v>6.1</v>
      </c>
    </row>
    <row r="3658" spans="1:2">
      <c r="A3658" t="s">
        <v>1666</v>
      </c>
      <c r="B3658">
        <v>5.4</v>
      </c>
    </row>
    <row r="3659" spans="1:2">
      <c r="A3659" t="s">
        <v>18072</v>
      </c>
      <c r="B3659">
        <v>5.4</v>
      </c>
    </row>
    <row r="3660" spans="1:2">
      <c r="A3660" t="s">
        <v>1666</v>
      </c>
      <c r="B3660">
        <v>5.9</v>
      </c>
    </row>
    <row r="3661" spans="1:2">
      <c r="A3661" t="s">
        <v>3395</v>
      </c>
      <c r="B3661">
        <v>5.9</v>
      </c>
    </row>
    <row r="3662" spans="1:2">
      <c r="A3662" t="s">
        <v>17361</v>
      </c>
      <c r="B3662">
        <v>5.9</v>
      </c>
    </row>
    <row r="3663" spans="1:2">
      <c r="A3663" t="s">
        <v>19694</v>
      </c>
      <c r="B3663">
        <v>5.9</v>
      </c>
    </row>
    <row r="3664" spans="1:2">
      <c r="A3664" t="s">
        <v>1666</v>
      </c>
      <c r="B3664">
        <v>4.7</v>
      </c>
    </row>
    <row r="3665" spans="1:2">
      <c r="A3665" t="s">
        <v>3395</v>
      </c>
      <c r="B3665">
        <v>4.7</v>
      </c>
    </row>
    <row r="3666" spans="1:2">
      <c r="A3666" t="s">
        <v>1666</v>
      </c>
      <c r="B3666">
        <v>6.4</v>
      </c>
    </row>
    <row r="3667" spans="1:2">
      <c r="A3667" t="s">
        <v>18072</v>
      </c>
      <c r="B3667">
        <v>6.4</v>
      </c>
    </row>
    <row r="3668" spans="1:2">
      <c r="A3668" t="s">
        <v>66</v>
      </c>
      <c r="B3668">
        <v>7.4</v>
      </c>
    </row>
    <row r="3669" spans="1:2">
      <c r="A3669" t="s">
        <v>1666</v>
      </c>
      <c r="B3669">
        <v>6.8</v>
      </c>
    </row>
    <row r="3670" spans="1:2">
      <c r="A3670" t="s">
        <v>1666</v>
      </c>
      <c r="B3670">
        <v>6.4</v>
      </c>
    </row>
    <row r="3671" spans="1:2">
      <c r="A3671" t="s">
        <v>19694</v>
      </c>
      <c r="B3671">
        <v>6.4</v>
      </c>
    </row>
    <row r="3672" spans="1:2">
      <c r="A3672" t="s">
        <v>3395</v>
      </c>
      <c r="B3672">
        <v>5.3</v>
      </c>
    </row>
    <row r="3673" spans="1:2">
      <c r="A3673" t="s">
        <v>12021</v>
      </c>
      <c r="B3673">
        <v>5.3</v>
      </c>
    </row>
    <row r="3674" spans="1:2">
      <c r="A3674" t="s">
        <v>19694</v>
      </c>
      <c r="B3674">
        <v>5.3</v>
      </c>
    </row>
    <row r="3675" spans="1:2">
      <c r="A3675" t="s">
        <v>1321</v>
      </c>
      <c r="B3675">
        <v>5.4</v>
      </c>
    </row>
    <row r="3676" spans="1:2">
      <c r="A3676" t="s">
        <v>1666</v>
      </c>
      <c r="B3676">
        <v>5.4</v>
      </c>
    </row>
    <row r="3677" spans="1:2">
      <c r="A3677" t="s">
        <v>18072</v>
      </c>
      <c r="B3677">
        <v>5.4</v>
      </c>
    </row>
    <row r="3678" spans="1:2">
      <c r="A3678" t="s">
        <v>1666</v>
      </c>
      <c r="B3678">
        <v>5.5</v>
      </c>
    </row>
    <row r="3679" spans="1:2">
      <c r="A3679" t="s">
        <v>3395</v>
      </c>
      <c r="B3679">
        <v>5.5</v>
      </c>
    </row>
    <row r="3680" spans="1:2">
      <c r="A3680" t="s">
        <v>19694</v>
      </c>
      <c r="B3680">
        <v>5.5</v>
      </c>
    </row>
    <row r="3681" spans="1:2">
      <c r="A3681" t="s">
        <v>949</v>
      </c>
      <c r="B3681">
        <v>7.4</v>
      </c>
    </row>
    <row r="3682" spans="1:2">
      <c r="A3682" t="s">
        <v>3395</v>
      </c>
      <c r="B3682">
        <v>7.4</v>
      </c>
    </row>
    <row r="3683" spans="1:2">
      <c r="A3683" t="s">
        <v>18072</v>
      </c>
      <c r="B3683">
        <v>7.4</v>
      </c>
    </row>
    <row r="3684" spans="1:2">
      <c r="A3684" t="s">
        <v>1262</v>
      </c>
      <c r="B3684">
        <v>7.4</v>
      </c>
    </row>
    <row r="3685" spans="1:2">
      <c r="A3685" t="s">
        <v>949</v>
      </c>
      <c r="B3685">
        <v>6</v>
      </c>
    </row>
    <row r="3686" spans="1:2">
      <c r="A3686" t="s">
        <v>11512</v>
      </c>
      <c r="B3686">
        <v>6</v>
      </c>
    </row>
    <row r="3687" spans="1:2">
      <c r="A3687" t="s">
        <v>18072</v>
      </c>
      <c r="B3687">
        <v>6</v>
      </c>
    </row>
    <row r="3688" spans="1:2">
      <c r="A3688" t="s">
        <v>1262</v>
      </c>
      <c r="B3688">
        <v>6</v>
      </c>
    </row>
    <row r="3689" spans="1:2">
      <c r="A3689" t="s">
        <v>6389</v>
      </c>
      <c r="B3689">
        <v>5.8</v>
      </c>
    </row>
    <row r="3690" spans="1:2">
      <c r="A3690" t="s">
        <v>10399</v>
      </c>
      <c r="B3690">
        <v>5.8</v>
      </c>
    </row>
    <row r="3691" spans="1:2">
      <c r="A3691" t="s">
        <v>1666</v>
      </c>
      <c r="B3691">
        <v>6.5</v>
      </c>
    </row>
    <row r="3692" spans="1:2">
      <c r="A3692" t="s">
        <v>1666</v>
      </c>
      <c r="B3692">
        <v>5.8</v>
      </c>
    </row>
    <row r="3693" spans="1:2">
      <c r="A3693" t="s">
        <v>18072</v>
      </c>
      <c r="B3693">
        <v>5.8</v>
      </c>
    </row>
    <row r="3694" spans="1:2">
      <c r="A3694" t="s">
        <v>1666</v>
      </c>
      <c r="B3694">
        <v>5.7</v>
      </c>
    </row>
    <row r="3695" spans="1:2">
      <c r="A3695" t="s">
        <v>3395</v>
      </c>
      <c r="B3695">
        <v>5.7</v>
      </c>
    </row>
    <row r="3696" spans="1:2">
      <c r="A3696" t="s">
        <v>19694</v>
      </c>
      <c r="B3696">
        <v>5.7</v>
      </c>
    </row>
    <row r="3697" spans="1:2">
      <c r="A3697" t="s">
        <v>1666</v>
      </c>
      <c r="B3697">
        <v>8.1</v>
      </c>
    </row>
    <row r="3698" spans="1:2">
      <c r="A3698" t="s">
        <v>18072</v>
      </c>
      <c r="B3698">
        <v>8.1</v>
      </c>
    </row>
    <row r="3699" spans="1:2">
      <c r="A3699" t="s">
        <v>1666</v>
      </c>
      <c r="B3699">
        <v>6.2</v>
      </c>
    </row>
    <row r="3700" spans="1:2">
      <c r="A3700" t="s">
        <v>18072</v>
      </c>
      <c r="B3700">
        <v>6.2</v>
      </c>
    </row>
    <row r="3701" spans="1:2">
      <c r="A3701" t="s">
        <v>3395</v>
      </c>
      <c r="B3701">
        <v>8</v>
      </c>
    </row>
    <row r="3702" spans="1:2">
      <c r="A3702" t="s">
        <v>19694</v>
      </c>
      <c r="B3702">
        <v>8</v>
      </c>
    </row>
    <row r="3703" spans="1:2">
      <c r="A3703" t="s">
        <v>66</v>
      </c>
      <c r="B3703">
        <v>7.9</v>
      </c>
    </row>
    <row r="3704" spans="1:2">
      <c r="A3704" t="s">
        <v>1666</v>
      </c>
      <c r="B3704">
        <v>6.8</v>
      </c>
    </row>
    <row r="3705" spans="1:2">
      <c r="A3705" t="s">
        <v>3395</v>
      </c>
      <c r="B3705">
        <v>6.8</v>
      </c>
    </row>
    <row r="3706" spans="1:2">
      <c r="A3706" t="s">
        <v>1321</v>
      </c>
      <c r="B3706">
        <v>6.5</v>
      </c>
    </row>
    <row r="3707" spans="1:2">
      <c r="A3707" t="s">
        <v>24191</v>
      </c>
      <c r="B3707">
        <v>6.5</v>
      </c>
    </row>
    <row r="3708" spans="1:2">
      <c r="A3708" t="s">
        <v>10399</v>
      </c>
      <c r="B3708">
        <v>6.5</v>
      </c>
    </row>
    <row r="3709" spans="1:2">
      <c r="A3709" t="s">
        <v>1666</v>
      </c>
      <c r="B3709">
        <v>6.7</v>
      </c>
    </row>
    <row r="3710" spans="1:2">
      <c r="A3710" t="s">
        <v>24191</v>
      </c>
      <c r="B3710">
        <v>6.7</v>
      </c>
    </row>
    <row r="3711" spans="1:2">
      <c r="A3711" t="s">
        <v>1321</v>
      </c>
      <c r="B3711">
        <v>6.6</v>
      </c>
    </row>
    <row r="3712" spans="1:2">
      <c r="A3712" t="s">
        <v>949</v>
      </c>
      <c r="B3712">
        <v>6.6</v>
      </c>
    </row>
    <row r="3713" spans="1:2">
      <c r="A3713" t="s">
        <v>11512</v>
      </c>
      <c r="B3713">
        <v>6.6</v>
      </c>
    </row>
    <row r="3714" spans="1:2">
      <c r="A3714" t="s">
        <v>18072</v>
      </c>
      <c r="B3714">
        <v>6.6</v>
      </c>
    </row>
    <row r="3715" spans="1:2">
      <c r="A3715" t="s">
        <v>12315</v>
      </c>
      <c r="B3715">
        <v>6.6</v>
      </c>
    </row>
    <row r="3716" spans="1:2">
      <c r="A3716" t="s">
        <v>3395</v>
      </c>
      <c r="B3716">
        <v>8.1999999999999993</v>
      </c>
    </row>
    <row r="3717" spans="1:2">
      <c r="A3717" t="s">
        <v>1321</v>
      </c>
      <c r="B3717">
        <v>6</v>
      </c>
    </row>
    <row r="3718" spans="1:2">
      <c r="A3718" t="s">
        <v>24191</v>
      </c>
      <c r="B3718">
        <v>6</v>
      </c>
    </row>
    <row r="3719" spans="1:2">
      <c r="A3719" t="s">
        <v>3395</v>
      </c>
      <c r="B3719">
        <v>6</v>
      </c>
    </row>
    <row r="3720" spans="1:2">
      <c r="A3720" t="s">
        <v>10399</v>
      </c>
      <c r="B3720">
        <v>6</v>
      </c>
    </row>
    <row r="3721" spans="1:2">
      <c r="A3721" t="s">
        <v>1321</v>
      </c>
      <c r="B3721">
        <v>6.3</v>
      </c>
    </row>
    <row r="3722" spans="1:2">
      <c r="A3722" t="s">
        <v>11512</v>
      </c>
      <c r="B3722">
        <v>6.3</v>
      </c>
    </row>
    <row r="3723" spans="1:2">
      <c r="A3723" t="s">
        <v>1666</v>
      </c>
      <c r="B3723">
        <v>6.3</v>
      </c>
    </row>
    <row r="3724" spans="1:2">
      <c r="A3724" t="s">
        <v>18072</v>
      </c>
      <c r="B3724">
        <v>6.3</v>
      </c>
    </row>
    <row r="3725" spans="1:2">
      <c r="A3725" t="s">
        <v>12315</v>
      </c>
      <c r="B3725">
        <v>6.3</v>
      </c>
    </row>
    <row r="3726" spans="1:2">
      <c r="A3726" t="s">
        <v>6389</v>
      </c>
      <c r="B3726">
        <v>2.2999999999999998</v>
      </c>
    </row>
    <row r="3727" spans="1:2">
      <c r="A3727" t="s">
        <v>12315</v>
      </c>
      <c r="B3727">
        <v>2.2999999999999998</v>
      </c>
    </row>
    <row r="3728" spans="1:2">
      <c r="A3728" t="s">
        <v>1666</v>
      </c>
      <c r="B3728">
        <v>4.0999999999999996</v>
      </c>
    </row>
    <row r="3729" spans="1:2">
      <c r="A3729" t="s">
        <v>6389</v>
      </c>
      <c r="B3729">
        <v>4.0999999999999996</v>
      </c>
    </row>
    <row r="3730" spans="1:2">
      <c r="A3730" t="s">
        <v>10399</v>
      </c>
      <c r="B3730">
        <v>4.0999999999999996</v>
      </c>
    </row>
    <row r="3731" spans="1:2">
      <c r="A3731" t="s">
        <v>24191</v>
      </c>
      <c r="B3731">
        <v>7.3</v>
      </c>
    </row>
    <row r="3732" spans="1:2">
      <c r="A3732" t="s">
        <v>3395</v>
      </c>
      <c r="B3732">
        <v>7.3</v>
      </c>
    </row>
    <row r="3733" spans="1:2">
      <c r="A3733" t="s">
        <v>1666</v>
      </c>
      <c r="B3733">
        <v>6.1</v>
      </c>
    </row>
    <row r="3734" spans="1:2">
      <c r="A3734" t="s">
        <v>18072</v>
      </c>
      <c r="B3734">
        <v>6.1</v>
      </c>
    </row>
    <row r="3735" spans="1:2">
      <c r="A3735" t="s">
        <v>19694</v>
      </c>
      <c r="B3735">
        <v>6.1</v>
      </c>
    </row>
    <row r="3736" spans="1:2">
      <c r="A3736" t="s">
        <v>1321</v>
      </c>
      <c r="B3736">
        <v>4.4000000000000004</v>
      </c>
    </row>
    <row r="3737" spans="1:2">
      <c r="A3737" t="s">
        <v>6389</v>
      </c>
      <c r="B3737">
        <v>4.4000000000000004</v>
      </c>
    </row>
    <row r="3738" spans="1:2">
      <c r="A3738" t="s">
        <v>12315</v>
      </c>
      <c r="B3738">
        <v>4.4000000000000004</v>
      </c>
    </row>
    <row r="3739" spans="1:2">
      <c r="A3739" t="s">
        <v>10399</v>
      </c>
      <c r="B3739">
        <v>4.4000000000000004</v>
      </c>
    </row>
    <row r="3740" spans="1:2">
      <c r="A3740" t="s">
        <v>3395</v>
      </c>
      <c r="B3740">
        <v>7.1</v>
      </c>
    </row>
    <row r="3741" spans="1:2">
      <c r="A3741" t="s">
        <v>24192</v>
      </c>
      <c r="B3741">
        <v>7.1</v>
      </c>
    </row>
    <row r="3742" spans="1:2">
      <c r="A3742" t="s">
        <v>12315</v>
      </c>
      <c r="B3742">
        <v>7.1</v>
      </c>
    </row>
    <row r="3743" spans="1:2">
      <c r="A3743" t="s">
        <v>10399</v>
      </c>
      <c r="B3743">
        <v>7.1</v>
      </c>
    </row>
    <row r="3744" spans="1:2">
      <c r="A3744" t="s">
        <v>1666</v>
      </c>
      <c r="B3744">
        <v>6.1</v>
      </c>
    </row>
    <row r="3745" spans="1:2">
      <c r="A3745" t="s">
        <v>19694</v>
      </c>
      <c r="B3745">
        <v>6.1</v>
      </c>
    </row>
    <row r="3746" spans="1:2">
      <c r="A3746" t="s">
        <v>949</v>
      </c>
      <c r="B3746">
        <v>6.7</v>
      </c>
    </row>
    <row r="3747" spans="1:2">
      <c r="A3747" t="s">
        <v>11512</v>
      </c>
      <c r="B3747">
        <v>6.7</v>
      </c>
    </row>
    <row r="3748" spans="1:2">
      <c r="A3748" t="s">
        <v>1666</v>
      </c>
      <c r="B3748">
        <v>6.7</v>
      </c>
    </row>
    <row r="3749" spans="1:2">
      <c r="A3749" t="s">
        <v>18072</v>
      </c>
      <c r="B3749">
        <v>6.7</v>
      </c>
    </row>
    <row r="3750" spans="1:2">
      <c r="A3750" t="s">
        <v>1262</v>
      </c>
      <c r="B3750">
        <v>6.7</v>
      </c>
    </row>
    <row r="3751" spans="1:2">
      <c r="A3751" t="s">
        <v>12315</v>
      </c>
      <c r="B3751">
        <v>6.7</v>
      </c>
    </row>
    <row r="3752" spans="1:2">
      <c r="A3752" t="s">
        <v>949</v>
      </c>
      <c r="B3752">
        <v>6.7</v>
      </c>
    </row>
    <row r="3753" spans="1:2">
      <c r="A3753" t="s">
        <v>11512</v>
      </c>
      <c r="B3753">
        <v>6.7</v>
      </c>
    </row>
    <row r="3754" spans="1:2">
      <c r="A3754" t="s">
        <v>1666</v>
      </c>
      <c r="B3754">
        <v>6.7</v>
      </c>
    </row>
    <row r="3755" spans="1:2">
      <c r="A3755" t="s">
        <v>18072</v>
      </c>
      <c r="B3755">
        <v>6.7</v>
      </c>
    </row>
    <row r="3756" spans="1:2">
      <c r="A3756" t="s">
        <v>1262</v>
      </c>
      <c r="B3756">
        <v>6.7</v>
      </c>
    </row>
    <row r="3757" spans="1:2">
      <c r="A3757" t="s">
        <v>12315</v>
      </c>
      <c r="B3757">
        <v>6.7</v>
      </c>
    </row>
    <row r="3758" spans="1:2">
      <c r="A3758" t="s">
        <v>949</v>
      </c>
      <c r="B3758">
        <v>6.7</v>
      </c>
    </row>
    <row r="3759" spans="1:2">
      <c r="A3759" t="s">
        <v>11512</v>
      </c>
      <c r="B3759">
        <v>6.7</v>
      </c>
    </row>
    <row r="3760" spans="1:2">
      <c r="A3760" t="s">
        <v>1666</v>
      </c>
      <c r="B3760">
        <v>6.7</v>
      </c>
    </row>
    <row r="3761" spans="1:2">
      <c r="A3761" t="s">
        <v>18072</v>
      </c>
      <c r="B3761">
        <v>6.7</v>
      </c>
    </row>
    <row r="3762" spans="1:2">
      <c r="A3762" t="s">
        <v>1262</v>
      </c>
      <c r="B3762">
        <v>6.7</v>
      </c>
    </row>
    <row r="3763" spans="1:2">
      <c r="A3763" t="s">
        <v>12315</v>
      </c>
      <c r="B3763">
        <v>6.7</v>
      </c>
    </row>
    <row r="3764" spans="1:2">
      <c r="A3764" t="s">
        <v>1321</v>
      </c>
      <c r="B3764">
        <v>5.8</v>
      </c>
    </row>
    <row r="3765" spans="1:2">
      <c r="A3765" t="s">
        <v>949</v>
      </c>
      <c r="B3765">
        <v>5.8</v>
      </c>
    </row>
    <row r="3766" spans="1:2">
      <c r="A3766" t="s">
        <v>1666</v>
      </c>
      <c r="B3766">
        <v>5.8</v>
      </c>
    </row>
    <row r="3767" spans="1:2">
      <c r="A3767" t="s">
        <v>18072</v>
      </c>
      <c r="B3767">
        <v>5.8</v>
      </c>
    </row>
    <row r="3768" spans="1:2">
      <c r="A3768" t="s">
        <v>1262</v>
      </c>
      <c r="B3768">
        <v>5.8</v>
      </c>
    </row>
    <row r="3769" spans="1:2">
      <c r="A3769" t="s">
        <v>12315</v>
      </c>
      <c r="B3769">
        <v>5.8</v>
      </c>
    </row>
    <row r="3770" spans="1:2">
      <c r="A3770" t="s">
        <v>1666</v>
      </c>
      <c r="B3770">
        <v>4.3</v>
      </c>
    </row>
    <row r="3771" spans="1:2">
      <c r="A3771" t="s">
        <v>1321</v>
      </c>
      <c r="B3771">
        <v>5.5</v>
      </c>
    </row>
    <row r="3772" spans="1:2">
      <c r="A3772" t="s">
        <v>949</v>
      </c>
      <c r="B3772">
        <v>5.5</v>
      </c>
    </row>
    <row r="3773" spans="1:2">
      <c r="A3773" t="s">
        <v>1666</v>
      </c>
      <c r="B3773">
        <v>5.5</v>
      </c>
    </row>
    <row r="3774" spans="1:2">
      <c r="A3774" t="s">
        <v>24191</v>
      </c>
      <c r="B3774">
        <v>5.5</v>
      </c>
    </row>
    <row r="3775" spans="1:2">
      <c r="A3775" t="s">
        <v>10399</v>
      </c>
      <c r="B3775">
        <v>5.5</v>
      </c>
    </row>
    <row r="3776" spans="1:2">
      <c r="A3776" t="s">
        <v>3395</v>
      </c>
      <c r="B3776">
        <v>7.8</v>
      </c>
    </row>
    <row r="3777" spans="1:2">
      <c r="A3777" t="s">
        <v>24190</v>
      </c>
      <c r="B3777">
        <v>7.8</v>
      </c>
    </row>
    <row r="3778" spans="1:2">
      <c r="A3778" t="s">
        <v>6389</v>
      </c>
      <c r="B3778">
        <v>4.5</v>
      </c>
    </row>
    <row r="3779" spans="1:2">
      <c r="A3779" t="s">
        <v>1666</v>
      </c>
      <c r="B3779">
        <v>6.3</v>
      </c>
    </row>
    <row r="3780" spans="1:2">
      <c r="A3780" t="s">
        <v>6389</v>
      </c>
      <c r="B3780">
        <v>6.3</v>
      </c>
    </row>
    <row r="3781" spans="1:2">
      <c r="A3781" t="s">
        <v>12315</v>
      </c>
      <c r="B3781">
        <v>6.3</v>
      </c>
    </row>
    <row r="3782" spans="1:2">
      <c r="A3782" t="s">
        <v>10399</v>
      </c>
      <c r="B3782">
        <v>6.3</v>
      </c>
    </row>
    <row r="3783" spans="1:2">
      <c r="A3783" t="s">
        <v>1321</v>
      </c>
      <c r="B3783">
        <v>7</v>
      </c>
    </row>
    <row r="3784" spans="1:2">
      <c r="A3784" t="s">
        <v>949</v>
      </c>
      <c r="B3784">
        <v>7</v>
      </c>
    </row>
    <row r="3785" spans="1:2">
      <c r="A3785" t="s">
        <v>11512</v>
      </c>
      <c r="B3785">
        <v>7</v>
      </c>
    </row>
    <row r="3786" spans="1:2">
      <c r="A3786" t="s">
        <v>1666</v>
      </c>
      <c r="B3786">
        <v>7</v>
      </c>
    </row>
    <row r="3787" spans="1:2">
      <c r="A3787" t="s">
        <v>18072</v>
      </c>
      <c r="B3787">
        <v>7</v>
      </c>
    </row>
    <row r="3788" spans="1:2">
      <c r="A3788" t="s">
        <v>1666</v>
      </c>
      <c r="B3788">
        <v>6</v>
      </c>
    </row>
    <row r="3789" spans="1:2">
      <c r="A3789" t="s">
        <v>18072</v>
      </c>
      <c r="B3789">
        <v>6</v>
      </c>
    </row>
    <row r="3790" spans="1:2">
      <c r="A3790" t="s">
        <v>1262</v>
      </c>
      <c r="B3790">
        <v>6</v>
      </c>
    </row>
    <row r="3791" spans="1:2">
      <c r="A3791" t="s">
        <v>1321</v>
      </c>
      <c r="B3791">
        <v>6.3</v>
      </c>
    </row>
    <row r="3792" spans="1:2">
      <c r="A3792" t="s">
        <v>24191</v>
      </c>
      <c r="B3792">
        <v>6.3</v>
      </c>
    </row>
    <row r="3793" spans="1:2">
      <c r="A3793" t="s">
        <v>3395</v>
      </c>
      <c r="B3793">
        <v>6.3</v>
      </c>
    </row>
    <row r="3794" spans="1:2">
      <c r="A3794" t="s">
        <v>10399</v>
      </c>
      <c r="B3794">
        <v>6.3</v>
      </c>
    </row>
    <row r="3795" spans="1:2">
      <c r="A3795" t="s">
        <v>1321</v>
      </c>
      <c r="B3795">
        <v>6.2</v>
      </c>
    </row>
    <row r="3796" spans="1:2">
      <c r="A3796" t="s">
        <v>1666</v>
      </c>
      <c r="B3796">
        <v>6.2</v>
      </c>
    </row>
    <row r="3797" spans="1:2">
      <c r="A3797" t="s">
        <v>24191</v>
      </c>
      <c r="B3797">
        <v>6.2</v>
      </c>
    </row>
    <row r="3798" spans="1:2">
      <c r="A3798" t="s">
        <v>1666</v>
      </c>
      <c r="B3798">
        <v>5.0999999999999996</v>
      </c>
    </row>
    <row r="3799" spans="1:2">
      <c r="A3799" t="s">
        <v>3395</v>
      </c>
      <c r="B3799">
        <v>7.7</v>
      </c>
    </row>
    <row r="3800" spans="1:2">
      <c r="A3800" t="s">
        <v>10399</v>
      </c>
      <c r="B3800">
        <v>7.7</v>
      </c>
    </row>
    <row r="3801" spans="1:2">
      <c r="A3801" t="s">
        <v>3395</v>
      </c>
      <c r="B3801">
        <v>7.3</v>
      </c>
    </row>
    <row r="3802" spans="1:2">
      <c r="A3802" t="s">
        <v>10399</v>
      </c>
      <c r="B3802">
        <v>7.3</v>
      </c>
    </row>
    <row r="3803" spans="1:2">
      <c r="A3803" t="s">
        <v>1321</v>
      </c>
      <c r="B3803">
        <v>6.3</v>
      </c>
    </row>
    <row r="3804" spans="1:2">
      <c r="A3804" t="s">
        <v>6389</v>
      </c>
      <c r="B3804">
        <v>6.3</v>
      </c>
    </row>
    <row r="3805" spans="1:2">
      <c r="A3805" t="s">
        <v>12315</v>
      </c>
      <c r="B3805">
        <v>6.3</v>
      </c>
    </row>
    <row r="3806" spans="1:2">
      <c r="A3806" t="s">
        <v>10399</v>
      </c>
      <c r="B3806">
        <v>6.3</v>
      </c>
    </row>
    <row r="3807" spans="1:2">
      <c r="A3807" t="s">
        <v>1321</v>
      </c>
      <c r="B3807">
        <v>6.5</v>
      </c>
    </row>
    <row r="3808" spans="1:2">
      <c r="A3808" t="s">
        <v>949</v>
      </c>
      <c r="B3808">
        <v>6.5</v>
      </c>
    </row>
    <row r="3809" spans="1:2">
      <c r="A3809" t="s">
        <v>11512</v>
      </c>
      <c r="B3809">
        <v>6.5</v>
      </c>
    </row>
    <row r="3810" spans="1:2">
      <c r="A3810" t="s">
        <v>1666</v>
      </c>
      <c r="B3810">
        <v>6.5</v>
      </c>
    </row>
    <row r="3811" spans="1:2">
      <c r="A3811" t="s">
        <v>18072</v>
      </c>
      <c r="B3811">
        <v>6.5</v>
      </c>
    </row>
    <row r="3812" spans="1:2">
      <c r="A3812" t="s">
        <v>12315</v>
      </c>
      <c r="B3812">
        <v>6.5</v>
      </c>
    </row>
    <row r="3813" spans="1:2">
      <c r="A3813" t="s">
        <v>1666</v>
      </c>
      <c r="B3813">
        <v>5.4</v>
      </c>
    </row>
    <row r="3814" spans="1:2">
      <c r="A3814" t="s">
        <v>1262</v>
      </c>
      <c r="B3814">
        <v>5.4</v>
      </c>
    </row>
    <row r="3815" spans="1:2">
      <c r="A3815" t="s">
        <v>6389</v>
      </c>
      <c r="B3815">
        <v>5.4</v>
      </c>
    </row>
    <row r="3816" spans="1:2">
      <c r="A3816" t="s">
        <v>10399</v>
      </c>
      <c r="B3816">
        <v>5.4</v>
      </c>
    </row>
    <row r="3817" spans="1:2">
      <c r="A3817" t="s">
        <v>6389</v>
      </c>
      <c r="B3817">
        <v>5.8</v>
      </c>
    </row>
    <row r="3818" spans="1:2">
      <c r="A3818" t="s">
        <v>6389</v>
      </c>
      <c r="B3818">
        <v>5.4</v>
      </c>
    </row>
    <row r="3819" spans="1:2">
      <c r="A3819" t="s">
        <v>1321</v>
      </c>
      <c r="B3819">
        <v>6.5</v>
      </c>
    </row>
    <row r="3820" spans="1:2">
      <c r="A3820" t="s">
        <v>24191</v>
      </c>
      <c r="B3820">
        <v>6.5</v>
      </c>
    </row>
    <row r="3821" spans="1:2">
      <c r="A3821" t="s">
        <v>10399</v>
      </c>
      <c r="B3821">
        <v>6.5</v>
      </c>
    </row>
    <row r="3822" spans="1:2">
      <c r="A3822" t="s">
        <v>1666</v>
      </c>
      <c r="B3822">
        <v>6.2</v>
      </c>
    </row>
    <row r="3823" spans="1:2">
      <c r="A3823" t="s">
        <v>24190</v>
      </c>
      <c r="B3823">
        <v>6.2</v>
      </c>
    </row>
    <row r="3824" spans="1:2">
      <c r="A3824" t="s">
        <v>13290</v>
      </c>
      <c r="B3824">
        <v>7.3</v>
      </c>
    </row>
    <row r="3825" spans="1:2">
      <c r="A3825" t="s">
        <v>3395</v>
      </c>
      <c r="B3825">
        <v>7.3</v>
      </c>
    </row>
    <row r="3826" spans="1:2">
      <c r="A3826" t="s">
        <v>24191</v>
      </c>
      <c r="B3826">
        <v>6.7</v>
      </c>
    </row>
    <row r="3827" spans="1:2">
      <c r="A3827" t="s">
        <v>10399</v>
      </c>
      <c r="B3827">
        <v>6.7</v>
      </c>
    </row>
    <row r="3828" spans="1:2">
      <c r="A3828" t="s">
        <v>1666</v>
      </c>
      <c r="B3828">
        <v>6.3</v>
      </c>
    </row>
    <row r="3829" spans="1:2">
      <c r="A3829" t="s">
        <v>3395</v>
      </c>
      <c r="B3829">
        <v>6.3</v>
      </c>
    </row>
    <row r="3830" spans="1:2">
      <c r="A3830" t="s">
        <v>3395</v>
      </c>
      <c r="B3830">
        <v>6.4</v>
      </c>
    </row>
    <row r="3831" spans="1:2">
      <c r="A3831" t="s">
        <v>12315</v>
      </c>
      <c r="B3831">
        <v>6.4</v>
      </c>
    </row>
    <row r="3832" spans="1:2">
      <c r="A3832" t="s">
        <v>10399</v>
      </c>
      <c r="B3832">
        <v>6.4</v>
      </c>
    </row>
    <row r="3833" spans="1:2">
      <c r="A3833" t="s">
        <v>6389</v>
      </c>
      <c r="B3833">
        <v>6.2</v>
      </c>
    </row>
    <row r="3834" spans="1:2">
      <c r="A3834" t="s">
        <v>10399</v>
      </c>
      <c r="B3834">
        <v>6.2</v>
      </c>
    </row>
    <row r="3835" spans="1:2">
      <c r="A3835" t="s">
        <v>24191</v>
      </c>
      <c r="B3835">
        <v>5.3</v>
      </c>
    </row>
    <row r="3836" spans="1:2">
      <c r="A3836" t="s">
        <v>3395</v>
      </c>
      <c r="B3836">
        <v>5.3</v>
      </c>
    </row>
    <row r="3837" spans="1:2">
      <c r="A3837" t="s">
        <v>949</v>
      </c>
      <c r="B3837">
        <v>7.6</v>
      </c>
    </row>
    <row r="3838" spans="1:2">
      <c r="A3838" t="s">
        <v>13290</v>
      </c>
      <c r="B3838">
        <v>7.6</v>
      </c>
    </row>
    <row r="3839" spans="1:2">
      <c r="A3839" t="s">
        <v>3395</v>
      </c>
      <c r="B3839">
        <v>7.6</v>
      </c>
    </row>
    <row r="3840" spans="1:2">
      <c r="A3840" t="s">
        <v>10399</v>
      </c>
      <c r="B3840">
        <v>7.6</v>
      </c>
    </row>
    <row r="3841" spans="1:2">
      <c r="A3841" t="s">
        <v>949</v>
      </c>
      <c r="B3841">
        <v>7.8</v>
      </c>
    </row>
    <row r="3842" spans="1:2">
      <c r="A3842" t="s">
        <v>1666</v>
      </c>
      <c r="B3842">
        <v>7.8</v>
      </c>
    </row>
    <row r="3843" spans="1:2">
      <c r="A3843" t="s">
        <v>3395</v>
      </c>
      <c r="B3843">
        <v>7.8</v>
      </c>
    </row>
    <row r="3844" spans="1:2">
      <c r="A3844" t="s">
        <v>19694</v>
      </c>
      <c r="B3844">
        <v>7.8</v>
      </c>
    </row>
    <row r="3845" spans="1:2">
      <c r="A3845" t="s">
        <v>1666</v>
      </c>
      <c r="B3845">
        <v>7.7</v>
      </c>
    </row>
    <row r="3846" spans="1:2">
      <c r="A3846" t="s">
        <v>1262</v>
      </c>
      <c r="B3846">
        <v>7.7</v>
      </c>
    </row>
    <row r="3847" spans="1:2">
      <c r="A3847" t="s">
        <v>19694</v>
      </c>
      <c r="B3847">
        <v>7.7</v>
      </c>
    </row>
    <row r="3848" spans="1:2">
      <c r="A3848" t="s">
        <v>3395</v>
      </c>
      <c r="B3848">
        <v>5.7</v>
      </c>
    </row>
    <row r="3849" spans="1:2">
      <c r="A3849" t="s">
        <v>3395</v>
      </c>
      <c r="B3849">
        <v>5</v>
      </c>
    </row>
    <row r="3850" spans="1:2">
      <c r="A3850" t="s">
        <v>12315</v>
      </c>
      <c r="B3850">
        <v>5</v>
      </c>
    </row>
    <row r="3851" spans="1:2">
      <c r="A3851" t="s">
        <v>10399</v>
      </c>
      <c r="B3851">
        <v>5</v>
      </c>
    </row>
    <row r="3852" spans="1:2">
      <c r="A3852" t="s">
        <v>1666</v>
      </c>
      <c r="B3852">
        <v>6.2</v>
      </c>
    </row>
    <row r="3853" spans="1:2">
      <c r="A3853" t="s">
        <v>3395</v>
      </c>
      <c r="B3853">
        <v>6.2</v>
      </c>
    </row>
    <row r="3854" spans="1:2">
      <c r="A3854" t="s">
        <v>3395</v>
      </c>
      <c r="B3854">
        <v>7.4</v>
      </c>
    </row>
    <row r="3855" spans="1:2">
      <c r="A3855" t="s">
        <v>1321</v>
      </c>
      <c r="B3855">
        <v>5.6</v>
      </c>
    </row>
    <row r="3856" spans="1:2">
      <c r="A3856" t="s">
        <v>24191</v>
      </c>
      <c r="B3856">
        <v>5.6</v>
      </c>
    </row>
    <row r="3857" spans="1:2">
      <c r="A3857" t="s">
        <v>3395</v>
      </c>
      <c r="B3857">
        <v>5.6</v>
      </c>
    </row>
    <row r="3858" spans="1:2">
      <c r="A3858" t="s">
        <v>10399</v>
      </c>
      <c r="B3858">
        <v>5.6</v>
      </c>
    </row>
    <row r="3859" spans="1:2">
      <c r="A3859" t="s">
        <v>1666</v>
      </c>
      <c r="B3859">
        <v>5.0999999999999996</v>
      </c>
    </row>
    <row r="3860" spans="1:2">
      <c r="A3860" t="s">
        <v>3395</v>
      </c>
      <c r="B3860">
        <v>4.8</v>
      </c>
    </row>
    <row r="3861" spans="1:2">
      <c r="A3861" t="s">
        <v>6389</v>
      </c>
      <c r="B3861">
        <v>4.8</v>
      </c>
    </row>
    <row r="3862" spans="1:2">
      <c r="A3862" t="s">
        <v>24192</v>
      </c>
      <c r="B3862">
        <v>4.8</v>
      </c>
    </row>
    <row r="3863" spans="1:2">
      <c r="A3863" t="s">
        <v>10399</v>
      </c>
      <c r="B3863">
        <v>4.8</v>
      </c>
    </row>
    <row r="3864" spans="1:2">
      <c r="A3864" t="s">
        <v>6389</v>
      </c>
      <c r="B3864">
        <v>3.1</v>
      </c>
    </row>
    <row r="3865" spans="1:2">
      <c r="A3865" t="s">
        <v>949</v>
      </c>
      <c r="B3865">
        <v>6.2</v>
      </c>
    </row>
    <row r="3866" spans="1:2">
      <c r="A3866" t="s">
        <v>3395</v>
      </c>
      <c r="B3866">
        <v>6.2</v>
      </c>
    </row>
    <row r="3867" spans="1:2">
      <c r="A3867" t="s">
        <v>19694</v>
      </c>
      <c r="B3867">
        <v>6.2</v>
      </c>
    </row>
    <row r="3868" spans="1:2">
      <c r="A3868" t="s">
        <v>10399</v>
      </c>
      <c r="B3868">
        <v>4.8</v>
      </c>
    </row>
    <row r="3869" spans="1:2">
      <c r="A3869" t="s">
        <v>1666</v>
      </c>
      <c r="B3869">
        <v>2.2999999999999998</v>
      </c>
    </row>
    <row r="3870" spans="1:2">
      <c r="A3870" t="s">
        <v>6389</v>
      </c>
      <c r="B3870">
        <v>4.4000000000000004</v>
      </c>
    </row>
    <row r="3871" spans="1:2">
      <c r="A3871" t="s">
        <v>10399</v>
      </c>
      <c r="B3871">
        <v>4.4000000000000004</v>
      </c>
    </row>
    <row r="3872" spans="1:2">
      <c r="A3872" t="s">
        <v>3395</v>
      </c>
      <c r="B3872">
        <v>5.9</v>
      </c>
    </row>
    <row r="3873" spans="1:2">
      <c r="A3873" t="s">
        <v>1666</v>
      </c>
      <c r="B3873">
        <v>6.4</v>
      </c>
    </row>
    <row r="3874" spans="1:2">
      <c r="A3874" t="s">
        <v>3395</v>
      </c>
      <c r="B3874">
        <v>6.4</v>
      </c>
    </row>
    <row r="3875" spans="1:2">
      <c r="A3875" t="s">
        <v>3395</v>
      </c>
      <c r="B3875">
        <v>5.8</v>
      </c>
    </row>
    <row r="3876" spans="1:2">
      <c r="A3876" t="s">
        <v>3395</v>
      </c>
      <c r="B3876">
        <v>5.6</v>
      </c>
    </row>
    <row r="3877" spans="1:2">
      <c r="A3877" t="s">
        <v>1262</v>
      </c>
      <c r="B3877">
        <v>5.6</v>
      </c>
    </row>
    <row r="3878" spans="1:2">
      <c r="A3878" t="s">
        <v>12315</v>
      </c>
      <c r="B3878">
        <v>5.6</v>
      </c>
    </row>
    <row r="3879" spans="1:2">
      <c r="A3879" t="s">
        <v>1666</v>
      </c>
      <c r="B3879">
        <v>7</v>
      </c>
    </row>
    <row r="3880" spans="1:2">
      <c r="A3880" t="s">
        <v>3395</v>
      </c>
      <c r="B3880">
        <v>7</v>
      </c>
    </row>
    <row r="3881" spans="1:2">
      <c r="A3881" t="s">
        <v>1666</v>
      </c>
      <c r="B3881">
        <v>5.2</v>
      </c>
    </row>
    <row r="3882" spans="1:2">
      <c r="A3882" t="s">
        <v>18072</v>
      </c>
      <c r="B3882">
        <v>5.2</v>
      </c>
    </row>
    <row r="3883" spans="1:2">
      <c r="A3883" t="s">
        <v>949</v>
      </c>
      <c r="B3883">
        <v>5.2</v>
      </c>
    </row>
    <row r="3884" spans="1:2">
      <c r="A3884" t="s">
        <v>18072</v>
      </c>
      <c r="B3884">
        <v>5.2</v>
      </c>
    </row>
    <row r="3885" spans="1:2">
      <c r="A3885" t="s">
        <v>1666</v>
      </c>
      <c r="B3885">
        <v>4.0999999999999996</v>
      </c>
    </row>
    <row r="3886" spans="1:2">
      <c r="A3886" t="s">
        <v>24191</v>
      </c>
      <c r="B3886">
        <v>4.0999999999999996</v>
      </c>
    </row>
    <row r="3887" spans="1:2">
      <c r="A3887" t="s">
        <v>3395</v>
      </c>
      <c r="B3887">
        <v>8.1</v>
      </c>
    </row>
    <row r="3888" spans="1:2">
      <c r="A3888" t="s">
        <v>19694</v>
      </c>
      <c r="B3888">
        <v>8.1</v>
      </c>
    </row>
    <row r="3889" spans="1:2">
      <c r="A3889" t="s">
        <v>1666</v>
      </c>
      <c r="B3889">
        <v>3.4</v>
      </c>
    </row>
    <row r="3890" spans="1:2">
      <c r="A3890" t="s">
        <v>12315</v>
      </c>
      <c r="B3890">
        <v>3.4</v>
      </c>
    </row>
    <row r="3891" spans="1:2">
      <c r="A3891" t="s">
        <v>1321</v>
      </c>
      <c r="B3891">
        <v>2.1</v>
      </c>
    </row>
    <row r="3892" spans="1:2">
      <c r="A3892" t="s">
        <v>24194</v>
      </c>
      <c r="B3892">
        <v>2.1</v>
      </c>
    </row>
    <row r="3893" spans="1:2">
      <c r="A3893" t="s">
        <v>24191</v>
      </c>
      <c r="B3893">
        <v>6.1</v>
      </c>
    </row>
    <row r="3894" spans="1:2">
      <c r="A3894" t="s">
        <v>3395</v>
      </c>
      <c r="B3894">
        <v>6.1</v>
      </c>
    </row>
    <row r="3895" spans="1:2">
      <c r="A3895" t="s">
        <v>10399</v>
      </c>
      <c r="B3895">
        <v>6.1</v>
      </c>
    </row>
    <row r="3896" spans="1:2">
      <c r="A3896" t="s">
        <v>1666</v>
      </c>
      <c r="B3896">
        <v>3.2</v>
      </c>
    </row>
    <row r="3897" spans="1:2">
      <c r="A3897" t="s">
        <v>1262</v>
      </c>
      <c r="B3897">
        <v>3.2</v>
      </c>
    </row>
    <row r="3898" spans="1:2">
      <c r="A3898" t="s">
        <v>1666</v>
      </c>
      <c r="B3898">
        <v>5.3</v>
      </c>
    </row>
    <row r="3899" spans="1:2">
      <c r="A3899" t="s">
        <v>24191</v>
      </c>
      <c r="B3899">
        <v>5.3</v>
      </c>
    </row>
    <row r="3900" spans="1:2">
      <c r="A3900" t="s">
        <v>1321</v>
      </c>
      <c r="B3900">
        <v>4.0999999999999996</v>
      </c>
    </row>
    <row r="3901" spans="1:2">
      <c r="A3901" t="s">
        <v>1666</v>
      </c>
      <c r="B3901">
        <v>4.0999999999999996</v>
      </c>
    </row>
    <row r="3902" spans="1:2">
      <c r="A3902" t="s">
        <v>24191</v>
      </c>
      <c r="B3902">
        <v>4.0999999999999996</v>
      </c>
    </row>
    <row r="3903" spans="1:2">
      <c r="A3903" t="s">
        <v>3395</v>
      </c>
      <c r="B3903">
        <v>4.0999999999999996</v>
      </c>
    </row>
    <row r="3904" spans="1:2">
      <c r="A3904" t="s">
        <v>10399</v>
      </c>
      <c r="B3904">
        <v>4.0999999999999996</v>
      </c>
    </row>
    <row r="3905" spans="1:2">
      <c r="A3905" t="s">
        <v>1666</v>
      </c>
      <c r="B3905">
        <v>5.9</v>
      </c>
    </row>
    <row r="3906" spans="1:2">
      <c r="A3906" t="s">
        <v>3395</v>
      </c>
      <c r="B3906">
        <v>5.9</v>
      </c>
    </row>
    <row r="3907" spans="1:2">
      <c r="A3907" t="s">
        <v>19694</v>
      </c>
      <c r="B3907">
        <v>5.9</v>
      </c>
    </row>
    <row r="3908" spans="1:2">
      <c r="A3908" t="s">
        <v>1666</v>
      </c>
      <c r="B3908">
        <v>4.5999999999999996</v>
      </c>
    </row>
    <row r="3909" spans="1:2">
      <c r="A3909" t="s">
        <v>6389</v>
      </c>
      <c r="B3909">
        <v>4.5999999999999996</v>
      </c>
    </row>
    <row r="3910" spans="1:2">
      <c r="A3910" t="s">
        <v>12315</v>
      </c>
      <c r="B3910">
        <v>4.5999999999999996</v>
      </c>
    </row>
    <row r="3911" spans="1:2">
      <c r="A3911" t="s">
        <v>949</v>
      </c>
      <c r="B3911">
        <v>5.7</v>
      </c>
    </row>
    <row r="3912" spans="1:2">
      <c r="A3912" t="s">
        <v>1666</v>
      </c>
      <c r="B3912">
        <v>5.7</v>
      </c>
    </row>
    <row r="3913" spans="1:2">
      <c r="A3913" t="s">
        <v>18072</v>
      </c>
      <c r="B3913">
        <v>5.7</v>
      </c>
    </row>
    <row r="3914" spans="1:2">
      <c r="A3914" t="s">
        <v>1262</v>
      </c>
      <c r="B3914">
        <v>5.7</v>
      </c>
    </row>
    <row r="3915" spans="1:2">
      <c r="A3915" t="s">
        <v>6389</v>
      </c>
      <c r="B3915">
        <v>5.2</v>
      </c>
    </row>
    <row r="3916" spans="1:2">
      <c r="A3916" t="s">
        <v>1321</v>
      </c>
      <c r="B3916">
        <v>5.7</v>
      </c>
    </row>
    <row r="3917" spans="1:2">
      <c r="A3917" t="s">
        <v>1666</v>
      </c>
      <c r="B3917">
        <v>5.7</v>
      </c>
    </row>
    <row r="3918" spans="1:2">
      <c r="A3918" t="s">
        <v>24191</v>
      </c>
      <c r="B3918">
        <v>5.7</v>
      </c>
    </row>
    <row r="3919" spans="1:2">
      <c r="A3919" t="s">
        <v>10399</v>
      </c>
      <c r="B3919">
        <v>5.7</v>
      </c>
    </row>
    <row r="3920" spans="1:2">
      <c r="A3920" t="s">
        <v>1666</v>
      </c>
      <c r="B3920">
        <v>6.8</v>
      </c>
    </row>
    <row r="3921" spans="1:2">
      <c r="A3921" t="s">
        <v>12021</v>
      </c>
      <c r="B3921">
        <v>6.8</v>
      </c>
    </row>
    <row r="3922" spans="1:2">
      <c r="A3922" t="s">
        <v>1666</v>
      </c>
      <c r="B3922">
        <v>7.2</v>
      </c>
    </row>
    <row r="3923" spans="1:2">
      <c r="A3923" t="s">
        <v>3395</v>
      </c>
      <c r="B3923">
        <v>7.2</v>
      </c>
    </row>
    <row r="3924" spans="1:2">
      <c r="A3924" t="s">
        <v>1666</v>
      </c>
      <c r="B3924">
        <v>5.3</v>
      </c>
    </row>
    <row r="3925" spans="1:2">
      <c r="A3925" t="s">
        <v>19694</v>
      </c>
      <c r="B3925">
        <v>5.3</v>
      </c>
    </row>
    <row r="3926" spans="1:2">
      <c r="A3926" t="s">
        <v>1666</v>
      </c>
      <c r="B3926">
        <v>5.4</v>
      </c>
    </row>
    <row r="3927" spans="1:2">
      <c r="A3927" t="s">
        <v>949</v>
      </c>
      <c r="B3927">
        <v>4.8</v>
      </c>
    </row>
    <row r="3928" spans="1:2">
      <c r="A3928" t="s">
        <v>1666</v>
      </c>
      <c r="B3928">
        <v>4.8</v>
      </c>
    </row>
    <row r="3929" spans="1:2">
      <c r="A3929" t="s">
        <v>1262</v>
      </c>
      <c r="B3929">
        <v>4.8</v>
      </c>
    </row>
    <row r="3930" spans="1:2">
      <c r="A3930" t="s">
        <v>949</v>
      </c>
      <c r="B3930">
        <v>6.2</v>
      </c>
    </row>
    <row r="3931" spans="1:2">
      <c r="A3931" t="s">
        <v>3395</v>
      </c>
      <c r="B3931">
        <v>6.2</v>
      </c>
    </row>
    <row r="3932" spans="1:2">
      <c r="A3932" t="s">
        <v>18072</v>
      </c>
      <c r="B3932">
        <v>6.2</v>
      </c>
    </row>
    <row r="3933" spans="1:2">
      <c r="A3933" t="s">
        <v>13290</v>
      </c>
      <c r="B3933">
        <v>7.3</v>
      </c>
    </row>
    <row r="3934" spans="1:2">
      <c r="A3934" t="s">
        <v>66</v>
      </c>
      <c r="B3934">
        <v>7.3</v>
      </c>
    </row>
    <row r="3935" spans="1:2">
      <c r="A3935" t="s">
        <v>12021</v>
      </c>
      <c r="B3935">
        <v>7.3</v>
      </c>
    </row>
    <row r="3936" spans="1:2">
      <c r="A3936" t="s">
        <v>3395</v>
      </c>
      <c r="B3936">
        <v>6.1</v>
      </c>
    </row>
    <row r="3937" spans="1:2">
      <c r="A3937" t="s">
        <v>12021</v>
      </c>
      <c r="B3937">
        <v>6.1</v>
      </c>
    </row>
    <row r="3938" spans="1:2">
      <c r="A3938" t="s">
        <v>19694</v>
      </c>
      <c r="B3938">
        <v>6.1</v>
      </c>
    </row>
    <row r="3939" spans="1:2">
      <c r="A3939" t="s">
        <v>1666</v>
      </c>
      <c r="B3939">
        <v>6.7</v>
      </c>
    </row>
    <row r="3940" spans="1:2">
      <c r="A3940" t="s">
        <v>24191</v>
      </c>
      <c r="B3940">
        <v>6.7</v>
      </c>
    </row>
    <row r="3941" spans="1:2">
      <c r="A3941" t="s">
        <v>10399</v>
      </c>
      <c r="B3941">
        <v>6.7</v>
      </c>
    </row>
    <row r="3942" spans="1:2">
      <c r="A3942" t="s">
        <v>1666</v>
      </c>
      <c r="B3942">
        <v>5.6</v>
      </c>
    </row>
    <row r="3943" spans="1:2">
      <c r="A3943" t="s">
        <v>19694</v>
      </c>
      <c r="B3943">
        <v>5.6</v>
      </c>
    </row>
    <row r="3944" spans="1:2">
      <c r="A3944" t="s">
        <v>12315</v>
      </c>
      <c r="B3944">
        <v>5.6</v>
      </c>
    </row>
    <row r="3945" spans="1:2">
      <c r="A3945" t="s">
        <v>3395</v>
      </c>
      <c r="B3945">
        <v>3.5</v>
      </c>
    </row>
    <row r="3946" spans="1:2">
      <c r="A3946" t="s">
        <v>12021</v>
      </c>
      <c r="B3946">
        <v>3.5</v>
      </c>
    </row>
    <row r="3947" spans="1:2">
      <c r="A3947" t="s">
        <v>1321</v>
      </c>
      <c r="B3947">
        <v>5.9</v>
      </c>
    </row>
    <row r="3948" spans="1:2">
      <c r="A3948" t="s">
        <v>24191</v>
      </c>
      <c r="B3948">
        <v>5.9</v>
      </c>
    </row>
    <row r="3949" spans="1:2">
      <c r="A3949" t="s">
        <v>12315</v>
      </c>
      <c r="B3949">
        <v>5.9</v>
      </c>
    </row>
    <row r="3950" spans="1:2">
      <c r="A3950" t="s">
        <v>10399</v>
      </c>
      <c r="B3950">
        <v>5.9</v>
      </c>
    </row>
    <row r="3951" spans="1:2">
      <c r="A3951" t="s">
        <v>1321</v>
      </c>
      <c r="B3951">
        <v>3.7</v>
      </c>
    </row>
    <row r="3952" spans="1:2">
      <c r="A3952" t="s">
        <v>949</v>
      </c>
      <c r="B3952">
        <v>3.7</v>
      </c>
    </row>
    <row r="3953" spans="1:2">
      <c r="A3953" t="s">
        <v>1262</v>
      </c>
      <c r="B3953">
        <v>3.7</v>
      </c>
    </row>
    <row r="3954" spans="1:2">
      <c r="A3954" t="s">
        <v>12315</v>
      </c>
      <c r="B3954">
        <v>3.7</v>
      </c>
    </row>
    <row r="3955" spans="1:2">
      <c r="A3955" t="s">
        <v>10399</v>
      </c>
      <c r="B3955">
        <v>3.7</v>
      </c>
    </row>
    <row r="3956" spans="1:2">
      <c r="A3956" t="s">
        <v>13290</v>
      </c>
      <c r="B3956">
        <v>5.3</v>
      </c>
    </row>
    <row r="3957" spans="1:2">
      <c r="A3957" t="s">
        <v>1666</v>
      </c>
      <c r="B3957">
        <v>5.3</v>
      </c>
    </row>
    <row r="3958" spans="1:2">
      <c r="A3958" t="s">
        <v>19694</v>
      </c>
      <c r="B3958">
        <v>5.3</v>
      </c>
    </row>
    <row r="3959" spans="1:2">
      <c r="A3959" t="s">
        <v>949</v>
      </c>
      <c r="B3959">
        <v>7.7</v>
      </c>
    </row>
    <row r="3960" spans="1:2">
      <c r="A3960" t="s">
        <v>1666</v>
      </c>
      <c r="B3960">
        <v>7.7</v>
      </c>
    </row>
    <row r="3961" spans="1:2">
      <c r="A3961" t="s">
        <v>18072</v>
      </c>
      <c r="B3961">
        <v>7.7</v>
      </c>
    </row>
    <row r="3962" spans="1:2">
      <c r="A3962" t="s">
        <v>17361</v>
      </c>
      <c r="B3962">
        <v>7.7</v>
      </c>
    </row>
    <row r="3963" spans="1:2">
      <c r="A3963" t="s">
        <v>13290</v>
      </c>
      <c r="B3963">
        <v>6.2</v>
      </c>
    </row>
    <row r="3964" spans="1:2">
      <c r="A3964" t="s">
        <v>3395</v>
      </c>
      <c r="B3964">
        <v>6.2</v>
      </c>
    </row>
    <row r="3965" spans="1:2">
      <c r="A3965" t="s">
        <v>24194</v>
      </c>
      <c r="B3965">
        <v>6.2</v>
      </c>
    </row>
    <row r="3966" spans="1:2">
      <c r="A3966" t="s">
        <v>3395</v>
      </c>
      <c r="B3966">
        <v>6.2</v>
      </c>
    </row>
    <row r="3967" spans="1:2">
      <c r="A3967" t="s">
        <v>1321</v>
      </c>
      <c r="B3967">
        <v>3.8</v>
      </c>
    </row>
    <row r="3968" spans="1:2">
      <c r="A3968" t="s">
        <v>1666</v>
      </c>
      <c r="B3968">
        <v>3.8</v>
      </c>
    </row>
    <row r="3969" spans="1:2">
      <c r="A3969" t="s">
        <v>12315</v>
      </c>
      <c r="B3969">
        <v>3.8</v>
      </c>
    </row>
    <row r="3970" spans="1:2">
      <c r="A3970" t="s">
        <v>1666</v>
      </c>
      <c r="B3970">
        <v>5.9</v>
      </c>
    </row>
    <row r="3971" spans="1:2">
      <c r="A3971" t="s">
        <v>18072</v>
      </c>
      <c r="B3971">
        <v>5.9</v>
      </c>
    </row>
    <row r="3972" spans="1:2">
      <c r="A3972" t="s">
        <v>19694</v>
      </c>
      <c r="B3972">
        <v>5.9</v>
      </c>
    </row>
    <row r="3973" spans="1:2">
      <c r="A3973" t="s">
        <v>949</v>
      </c>
      <c r="B3973">
        <v>4.5999999999999996</v>
      </c>
    </row>
    <row r="3974" spans="1:2">
      <c r="A3974" t="s">
        <v>1666</v>
      </c>
      <c r="B3974">
        <v>4.5999999999999996</v>
      </c>
    </row>
    <row r="3975" spans="1:2">
      <c r="A3975" t="s">
        <v>18072</v>
      </c>
      <c r="B3975">
        <v>4.5999999999999996</v>
      </c>
    </row>
    <row r="3976" spans="1:2">
      <c r="A3976" t="s">
        <v>19694</v>
      </c>
      <c r="B3976">
        <v>4.5999999999999996</v>
      </c>
    </row>
    <row r="3977" spans="1:2">
      <c r="A3977" t="s">
        <v>1666</v>
      </c>
      <c r="B3977">
        <v>5.3</v>
      </c>
    </row>
    <row r="3978" spans="1:2">
      <c r="A3978" t="s">
        <v>1321</v>
      </c>
      <c r="B3978">
        <v>4.2</v>
      </c>
    </row>
    <row r="3979" spans="1:2">
      <c r="A3979" t="s">
        <v>949</v>
      </c>
      <c r="B3979">
        <v>4.2</v>
      </c>
    </row>
    <row r="3980" spans="1:2">
      <c r="A3980" t="s">
        <v>1666</v>
      </c>
      <c r="B3980">
        <v>4.2</v>
      </c>
    </row>
    <row r="3981" spans="1:2">
      <c r="A3981" t="s">
        <v>18072</v>
      </c>
      <c r="B3981">
        <v>4.2</v>
      </c>
    </row>
    <row r="3982" spans="1:2">
      <c r="A3982" t="s">
        <v>12315</v>
      </c>
      <c r="B3982">
        <v>4.2</v>
      </c>
    </row>
    <row r="3983" spans="1:2">
      <c r="A3983" t="s">
        <v>1666</v>
      </c>
      <c r="B3983">
        <v>6.8</v>
      </c>
    </row>
    <row r="3984" spans="1:2">
      <c r="A3984" t="s">
        <v>24191</v>
      </c>
      <c r="B3984">
        <v>6.8</v>
      </c>
    </row>
    <row r="3985" spans="1:2">
      <c r="A3985" t="s">
        <v>3395</v>
      </c>
      <c r="B3985">
        <v>6.8</v>
      </c>
    </row>
    <row r="3986" spans="1:2">
      <c r="A3986" t="s">
        <v>1321</v>
      </c>
      <c r="B3986">
        <v>6.1</v>
      </c>
    </row>
    <row r="3987" spans="1:2">
      <c r="A3987" t="s">
        <v>949</v>
      </c>
      <c r="B3987">
        <v>6.1</v>
      </c>
    </row>
    <row r="3988" spans="1:2">
      <c r="A3988" t="s">
        <v>12315</v>
      </c>
      <c r="B3988">
        <v>6.1</v>
      </c>
    </row>
    <row r="3989" spans="1:2">
      <c r="A3989" t="s">
        <v>3395</v>
      </c>
      <c r="B3989">
        <v>7</v>
      </c>
    </row>
    <row r="3990" spans="1:2">
      <c r="A3990" t="s">
        <v>18072</v>
      </c>
      <c r="B3990">
        <v>7</v>
      </c>
    </row>
    <row r="3991" spans="1:2">
      <c r="A3991" t="s">
        <v>24194</v>
      </c>
      <c r="B3991">
        <v>7</v>
      </c>
    </row>
    <row r="3992" spans="1:2">
      <c r="A3992" t="s">
        <v>24191</v>
      </c>
      <c r="B3992">
        <v>6</v>
      </c>
    </row>
    <row r="3993" spans="1:2">
      <c r="A3993" t="s">
        <v>6389</v>
      </c>
      <c r="B3993">
        <v>6</v>
      </c>
    </row>
    <row r="3994" spans="1:2">
      <c r="A3994" t="s">
        <v>10399</v>
      </c>
      <c r="B3994">
        <v>6</v>
      </c>
    </row>
    <row r="3995" spans="1:2">
      <c r="A3995" t="s">
        <v>1321</v>
      </c>
      <c r="B3995">
        <v>6.2</v>
      </c>
    </row>
    <row r="3996" spans="1:2">
      <c r="A3996" t="s">
        <v>949</v>
      </c>
      <c r="B3996">
        <v>6.2</v>
      </c>
    </row>
    <row r="3997" spans="1:2">
      <c r="A3997" t="s">
        <v>11512</v>
      </c>
      <c r="B3997">
        <v>6.2</v>
      </c>
    </row>
    <row r="3998" spans="1:2">
      <c r="A3998" t="s">
        <v>1666</v>
      </c>
      <c r="B3998">
        <v>6.2</v>
      </c>
    </row>
    <row r="3999" spans="1:2">
      <c r="A3999" t="s">
        <v>24191</v>
      </c>
      <c r="B3999">
        <v>6.2</v>
      </c>
    </row>
    <row r="4000" spans="1:2">
      <c r="A4000" t="s">
        <v>18072</v>
      </c>
      <c r="B4000">
        <v>6.2</v>
      </c>
    </row>
    <row r="4001" spans="1:2">
      <c r="A4001" t="s">
        <v>1262</v>
      </c>
      <c r="B4001">
        <v>6.2</v>
      </c>
    </row>
    <row r="4002" spans="1:2">
      <c r="A4002" t="s">
        <v>1666</v>
      </c>
      <c r="B4002">
        <v>6.4</v>
      </c>
    </row>
    <row r="4003" spans="1:2">
      <c r="A4003" t="s">
        <v>24191</v>
      </c>
      <c r="B4003">
        <v>6.4</v>
      </c>
    </row>
    <row r="4004" spans="1:2">
      <c r="A4004" t="s">
        <v>3395</v>
      </c>
      <c r="B4004">
        <v>6.4</v>
      </c>
    </row>
    <row r="4005" spans="1:2">
      <c r="A4005" t="s">
        <v>10399</v>
      </c>
      <c r="B4005">
        <v>6.4</v>
      </c>
    </row>
    <row r="4006" spans="1:2">
      <c r="A4006" t="s">
        <v>24192</v>
      </c>
      <c r="B4006">
        <v>6.8</v>
      </c>
    </row>
    <row r="4007" spans="1:2">
      <c r="A4007" t="s">
        <v>19694</v>
      </c>
      <c r="B4007">
        <v>6.8</v>
      </c>
    </row>
    <row r="4008" spans="1:2">
      <c r="A4008" t="s">
        <v>12315</v>
      </c>
      <c r="B4008">
        <v>6.8</v>
      </c>
    </row>
    <row r="4009" spans="1:2">
      <c r="A4009" t="s">
        <v>10399</v>
      </c>
      <c r="B4009">
        <v>6.8</v>
      </c>
    </row>
    <row r="4010" spans="1:2">
      <c r="A4010" t="s">
        <v>1666</v>
      </c>
      <c r="B4010">
        <v>5.8</v>
      </c>
    </row>
    <row r="4011" spans="1:2">
      <c r="A4011" t="s">
        <v>24191</v>
      </c>
      <c r="B4011">
        <v>5.8</v>
      </c>
    </row>
    <row r="4012" spans="1:2">
      <c r="A4012" t="s">
        <v>3395</v>
      </c>
      <c r="B4012">
        <v>5.8</v>
      </c>
    </row>
    <row r="4013" spans="1:2">
      <c r="A4013" t="s">
        <v>10399</v>
      </c>
      <c r="B4013">
        <v>5.8</v>
      </c>
    </row>
    <row r="4014" spans="1:2">
      <c r="A4014" t="s">
        <v>1666</v>
      </c>
      <c r="B4014">
        <v>5.6</v>
      </c>
    </row>
    <row r="4015" spans="1:2">
      <c r="A4015" t="s">
        <v>19694</v>
      </c>
      <c r="B4015">
        <v>5.6</v>
      </c>
    </row>
    <row r="4016" spans="1:2">
      <c r="A4016" t="s">
        <v>1666</v>
      </c>
      <c r="B4016">
        <v>4.9000000000000004</v>
      </c>
    </row>
    <row r="4017" spans="1:2">
      <c r="A4017" t="s">
        <v>19694</v>
      </c>
      <c r="B4017">
        <v>4.9000000000000004</v>
      </c>
    </row>
    <row r="4018" spans="1:2">
      <c r="A4018" t="s">
        <v>3395</v>
      </c>
      <c r="B4018">
        <v>6.2</v>
      </c>
    </row>
    <row r="4019" spans="1:2">
      <c r="A4019" t="s">
        <v>19694</v>
      </c>
      <c r="B4019">
        <v>6.2</v>
      </c>
    </row>
    <row r="4020" spans="1:2">
      <c r="A4020" t="s">
        <v>10399</v>
      </c>
      <c r="B4020">
        <v>6.2</v>
      </c>
    </row>
    <row r="4021" spans="1:2">
      <c r="A4021" t="s">
        <v>1666</v>
      </c>
      <c r="B4021">
        <v>5.6</v>
      </c>
    </row>
    <row r="4022" spans="1:2">
      <c r="A4022" t="s">
        <v>18072</v>
      </c>
      <c r="B4022">
        <v>5.6</v>
      </c>
    </row>
    <row r="4023" spans="1:2">
      <c r="A4023" t="s">
        <v>19694</v>
      </c>
      <c r="B4023">
        <v>5.6</v>
      </c>
    </row>
    <row r="4024" spans="1:2">
      <c r="A4024" t="s">
        <v>24194</v>
      </c>
      <c r="B4024">
        <v>5.6</v>
      </c>
    </row>
    <row r="4025" spans="1:2">
      <c r="A4025" t="s">
        <v>949</v>
      </c>
      <c r="B4025">
        <v>5.9</v>
      </c>
    </row>
    <row r="4026" spans="1:2">
      <c r="A4026" t="s">
        <v>1666</v>
      </c>
      <c r="B4026">
        <v>5.9</v>
      </c>
    </row>
    <row r="4027" spans="1:2">
      <c r="A4027" t="s">
        <v>24192</v>
      </c>
      <c r="B4027">
        <v>5.9</v>
      </c>
    </row>
    <row r="4028" spans="1:2">
      <c r="A4028" t="s">
        <v>1666</v>
      </c>
      <c r="B4028">
        <v>5.8</v>
      </c>
    </row>
    <row r="4029" spans="1:2">
      <c r="A4029" t="s">
        <v>19694</v>
      </c>
      <c r="B4029">
        <v>5.8</v>
      </c>
    </row>
    <row r="4030" spans="1:2">
      <c r="A4030" t="s">
        <v>24197</v>
      </c>
      <c r="B4030">
        <v>7.6</v>
      </c>
    </row>
    <row r="4031" spans="1:2">
      <c r="A4031" t="s">
        <v>24192</v>
      </c>
      <c r="B4031">
        <v>7.6</v>
      </c>
    </row>
    <row r="4032" spans="1:2">
      <c r="A4032" t="s">
        <v>19694</v>
      </c>
      <c r="B4032">
        <v>7.6</v>
      </c>
    </row>
    <row r="4033" spans="1:2">
      <c r="A4033" t="s">
        <v>10399</v>
      </c>
      <c r="B4033">
        <v>7.6</v>
      </c>
    </row>
    <row r="4034" spans="1:2">
      <c r="A4034" t="s">
        <v>1666</v>
      </c>
      <c r="B4034">
        <v>5.4</v>
      </c>
    </row>
    <row r="4035" spans="1:2">
      <c r="A4035" t="s">
        <v>19694</v>
      </c>
      <c r="B4035">
        <v>5.4</v>
      </c>
    </row>
    <row r="4036" spans="1:2">
      <c r="A4036" t="s">
        <v>1666</v>
      </c>
      <c r="B4036">
        <v>5.9</v>
      </c>
    </row>
    <row r="4037" spans="1:2">
      <c r="A4037" t="s">
        <v>3395</v>
      </c>
      <c r="B4037">
        <v>5.9</v>
      </c>
    </row>
    <row r="4038" spans="1:2">
      <c r="A4038" t="s">
        <v>19694</v>
      </c>
      <c r="B4038">
        <v>5.9</v>
      </c>
    </row>
    <row r="4039" spans="1:2">
      <c r="A4039" t="s">
        <v>1666</v>
      </c>
      <c r="B4039">
        <v>5.2</v>
      </c>
    </row>
    <row r="4040" spans="1:2">
      <c r="A4040" t="s">
        <v>1262</v>
      </c>
      <c r="B4040">
        <v>5.2</v>
      </c>
    </row>
    <row r="4041" spans="1:2">
      <c r="A4041" t="s">
        <v>19694</v>
      </c>
      <c r="B4041">
        <v>5.2</v>
      </c>
    </row>
    <row r="4042" spans="1:2">
      <c r="A4042" t="s">
        <v>1666</v>
      </c>
      <c r="B4042">
        <v>5.7</v>
      </c>
    </row>
    <row r="4043" spans="1:2">
      <c r="A4043" t="s">
        <v>3395</v>
      </c>
      <c r="B4043">
        <v>5.7</v>
      </c>
    </row>
    <row r="4044" spans="1:2">
      <c r="A4044" t="s">
        <v>1666</v>
      </c>
      <c r="B4044">
        <v>7.8</v>
      </c>
    </row>
    <row r="4045" spans="1:2">
      <c r="A4045" t="s">
        <v>3395</v>
      </c>
      <c r="B4045">
        <v>7.8</v>
      </c>
    </row>
    <row r="4046" spans="1:2">
      <c r="A4046" t="s">
        <v>12021</v>
      </c>
      <c r="B4046">
        <v>7.8</v>
      </c>
    </row>
    <row r="4047" spans="1:2">
      <c r="A4047" t="s">
        <v>17361</v>
      </c>
      <c r="B4047">
        <v>7.8</v>
      </c>
    </row>
    <row r="4048" spans="1:2">
      <c r="A4048" t="s">
        <v>1666</v>
      </c>
      <c r="B4048">
        <v>7.2</v>
      </c>
    </row>
    <row r="4049" spans="1:2">
      <c r="A4049" t="s">
        <v>3395</v>
      </c>
      <c r="B4049">
        <v>7.2</v>
      </c>
    </row>
    <row r="4050" spans="1:2">
      <c r="A4050" t="s">
        <v>19694</v>
      </c>
      <c r="B4050">
        <v>7.2</v>
      </c>
    </row>
    <row r="4051" spans="1:2">
      <c r="A4051" t="s">
        <v>949</v>
      </c>
      <c r="B4051">
        <v>7.2</v>
      </c>
    </row>
    <row r="4052" spans="1:2">
      <c r="A4052" t="s">
        <v>11512</v>
      </c>
      <c r="B4052">
        <v>7.2</v>
      </c>
    </row>
    <row r="4053" spans="1:2">
      <c r="A4053" t="s">
        <v>1666</v>
      </c>
      <c r="B4053">
        <v>7.2</v>
      </c>
    </row>
    <row r="4054" spans="1:2">
      <c r="A4054" t="s">
        <v>18072</v>
      </c>
      <c r="B4054">
        <v>7.2</v>
      </c>
    </row>
    <row r="4055" spans="1:2">
      <c r="A4055" t="s">
        <v>1262</v>
      </c>
      <c r="B4055">
        <v>7.2</v>
      </c>
    </row>
    <row r="4056" spans="1:2">
      <c r="A4056" t="s">
        <v>1321</v>
      </c>
      <c r="B4056">
        <v>5.5</v>
      </c>
    </row>
    <row r="4057" spans="1:2">
      <c r="A4057" t="s">
        <v>1666</v>
      </c>
      <c r="B4057">
        <v>5.5</v>
      </c>
    </row>
    <row r="4058" spans="1:2">
      <c r="A4058" t="s">
        <v>3395</v>
      </c>
      <c r="B4058">
        <v>5.5</v>
      </c>
    </row>
    <row r="4059" spans="1:2">
      <c r="A4059" t="s">
        <v>18072</v>
      </c>
      <c r="B4059">
        <v>5.5</v>
      </c>
    </row>
    <row r="4060" spans="1:2">
      <c r="A4060" t="s">
        <v>10399</v>
      </c>
      <c r="B4060">
        <v>5.5</v>
      </c>
    </row>
    <row r="4061" spans="1:2">
      <c r="A4061" t="s">
        <v>949</v>
      </c>
      <c r="B4061">
        <v>7.1</v>
      </c>
    </row>
    <row r="4062" spans="1:2">
      <c r="A4062" t="s">
        <v>11512</v>
      </c>
      <c r="B4062">
        <v>7.1</v>
      </c>
    </row>
    <row r="4063" spans="1:2">
      <c r="A4063" t="s">
        <v>18072</v>
      </c>
      <c r="B4063">
        <v>7.1</v>
      </c>
    </row>
    <row r="4064" spans="1:2">
      <c r="A4064" t="s">
        <v>12315</v>
      </c>
      <c r="B4064">
        <v>7.1</v>
      </c>
    </row>
    <row r="4065" spans="1:2">
      <c r="A4065" t="s">
        <v>1321</v>
      </c>
      <c r="B4065">
        <v>6.4</v>
      </c>
    </row>
    <row r="4066" spans="1:2">
      <c r="A4066" t="s">
        <v>1666</v>
      </c>
      <c r="B4066">
        <v>6.4</v>
      </c>
    </row>
    <row r="4067" spans="1:2">
      <c r="A4067" t="s">
        <v>6389</v>
      </c>
      <c r="B4067">
        <v>6.4</v>
      </c>
    </row>
    <row r="4068" spans="1:2">
      <c r="A4068" t="s">
        <v>10399</v>
      </c>
      <c r="B4068">
        <v>6.4</v>
      </c>
    </row>
    <row r="4069" spans="1:2">
      <c r="A4069" t="s">
        <v>1666</v>
      </c>
      <c r="B4069">
        <v>4.5999999999999996</v>
      </c>
    </row>
    <row r="4070" spans="1:2">
      <c r="A4070" t="s">
        <v>1666</v>
      </c>
      <c r="B4070">
        <v>6.7</v>
      </c>
    </row>
    <row r="4071" spans="1:2">
      <c r="A4071" t="s">
        <v>1262</v>
      </c>
      <c r="B4071">
        <v>6.7</v>
      </c>
    </row>
    <row r="4072" spans="1:2">
      <c r="A4072" t="s">
        <v>19694</v>
      </c>
      <c r="B4072">
        <v>6.7</v>
      </c>
    </row>
    <row r="4073" spans="1:2">
      <c r="A4073" t="s">
        <v>1666</v>
      </c>
      <c r="B4073">
        <v>5.6</v>
      </c>
    </row>
    <row r="4074" spans="1:2">
      <c r="A4074" t="s">
        <v>19694</v>
      </c>
      <c r="B4074">
        <v>5.6</v>
      </c>
    </row>
    <row r="4075" spans="1:2">
      <c r="A4075" t="s">
        <v>1666</v>
      </c>
      <c r="B4075">
        <v>7</v>
      </c>
    </row>
    <row r="4076" spans="1:2">
      <c r="A4076" t="s">
        <v>1321</v>
      </c>
      <c r="B4076">
        <v>6.8</v>
      </c>
    </row>
    <row r="4077" spans="1:2">
      <c r="A4077" t="s">
        <v>949</v>
      </c>
      <c r="B4077">
        <v>6.8</v>
      </c>
    </row>
    <row r="4078" spans="1:2">
      <c r="A4078" t="s">
        <v>11512</v>
      </c>
      <c r="B4078">
        <v>6.8</v>
      </c>
    </row>
    <row r="4079" spans="1:2">
      <c r="A4079" t="s">
        <v>18072</v>
      </c>
      <c r="B4079">
        <v>6.8</v>
      </c>
    </row>
    <row r="4080" spans="1:2">
      <c r="A4080" t="s">
        <v>1262</v>
      </c>
      <c r="B4080">
        <v>6.8</v>
      </c>
    </row>
    <row r="4081" spans="1:2">
      <c r="A4081" t="s">
        <v>12315</v>
      </c>
      <c r="B4081">
        <v>6.8</v>
      </c>
    </row>
    <row r="4082" spans="1:2">
      <c r="A4082" t="s">
        <v>1666</v>
      </c>
      <c r="B4082">
        <v>5.8</v>
      </c>
    </row>
    <row r="4083" spans="1:2">
      <c r="A4083" t="s">
        <v>3395</v>
      </c>
      <c r="B4083">
        <v>5.8</v>
      </c>
    </row>
    <row r="4084" spans="1:2">
      <c r="A4084" t="s">
        <v>1666</v>
      </c>
      <c r="B4084">
        <v>5.0999999999999996</v>
      </c>
    </row>
    <row r="4085" spans="1:2">
      <c r="A4085" t="s">
        <v>19694</v>
      </c>
      <c r="B4085">
        <v>5.0999999999999996</v>
      </c>
    </row>
    <row r="4086" spans="1:2">
      <c r="A4086" t="s">
        <v>12315</v>
      </c>
      <c r="B4086">
        <v>5.0999999999999996</v>
      </c>
    </row>
    <row r="4087" spans="1:2">
      <c r="A4087" t="s">
        <v>949</v>
      </c>
      <c r="B4087">
        <v>7.3</v>
      </c>
    </row>
    <row r="4088" spans="1:2">
      <c r="A4088" t="s">
        <v>11512</v>
      </c>
      <c r="B4088">
        <v>7.3</v>
      </c>
    </row>
    <row r="4089" spans="1:2">
      <c r="A4089" t="s">
        <v>1666</v>
      </c>
      <c r="B4089">
        <v>7.3</v>
      </c>
    </row>
    <row r="4090" spans="1:2">
      <c r="A4090" t="s">
        <v>18072</v>
      </c>
      <c r="B4090">
        <v>7.3</v>
      </c>
    </row>
    <row r="4091" spans="1:2">
      <c r="A4091" t="s">
        <v>1262</v>
      </c>
      <c r="B4091">
        <v>7.3</v>
      </c>
    </row>
    <row r="4092" spans="1:2">
      <c r="A4092" t="s">
        <v>19694</v>
      </c>
      <c r="B4092">
        <v>7.3</v>
      </c>
    </row>
    <row r="4093" spans="1:2">
      <c r="A4093" t="s">
        <v>949</v>
      </c>
      <c r="B4093">
        <v>5.5</v>
      </c>
    </row>
    <row r="4094" spans="1:2">
      <c r="A4094" t="s">
        <v>11512</v>
      </c>
      <c r="B4094">
        <v>5.5</v>
      </c>
    </row>
    <row r="4095" spans="1:2">
      <c r="A4095" t="s">
        <v>1666</v>
      </c>
      <c r="B4095">
        <v>5.5</v>
      </c>
    </row>
    <row r="4096" spans="1:2">
      <c r="A4096" t="s">
        <v>18072</v>
      </c>
      <c r="B4096">
        <v>5.5</v>
      </c>
    </row>
    <row r="4097" spans="1:2">
      <c r="A4097" t="s">
        <v>1262</v>
      </c>
      <c r="B4097">
        <v>5.5</v>
      </c>
    </row>
    <row r="4098" spans="1:2">
      <c r="A4098" t="s">
        <v>6389</v>
      </c>
      <c r="B4098">
        <v>5.8</v>
      </c>
    </row>
    <row r="4099" spans="1:2">
      <c r="A4099" t="s">
        <v>24192</v>
      </c>
      <c r="B4099">
        <v>5.8</v>
      </c>
    </row>
    <row r="4100" spans="1:2">
      <c r="A4100" t="s">
        <v>24191</v>
      </c>
      <c r="B4100">
        <v>6.3</v>
      </c>
    </row>
    <row r="4101" spans="1:2">
      <c r="A4101" t="s">
        <v>3395</v>
      </c>
      <c r="B4101">
        <v>6.3</v>
      </c>
    </row>
    <row r="4102" spans="1:2">
      <c r="A4102" t="s">
        <v>10399</v>
      </c>
      <c r="B4102">
        <v>6.3</v>
      </c>
    </row>
    <row r="4103" spans="1:2">
      <c r="A4103" t="s">
        <v>1321</v>
      </c>
      <c r="B4103">
        <v>5.5</v>
      </c>
    </row>
    <row r="4104" spans="1:2">
      <c r="A4104" t="s">
        <v>1666</v>
      </c>
      <c r="B4104">
        <v>5.5</v>
      </c>
    </row>
    <row r="4105" spans="1:2">
      <c r="A4105" t="s">
        <v>19694</v>
      </c>
      <c r="B4105">
        <v>5.5</v>
      </c>
    </row>
    <row r="4106" spans="1:2">
      <c r="A4106" t="s">
        <v>1666</v>
      </c>
      <c r="B4106">
        <v>6.6</v>
      </c>
    </row>
    <row r="4107" spans="1:2">
      <c r="A4107" t="s">
        <v>18072</v>
      </c>
      <c r="B4107">
        <v>6.6</v>
      </c>
    </row>
    <row r="4108" spans="1:2">
      <c r="A4108" t="s">
        <v>19694</v>
      </c>
      <c r="B4108">
        <v>6.6</v>
      </c>
    </row>
    <row r="4109" spans="1:2">
      <c r="A4109" t="s">
        <v>11512</v>
      </c>
      <c r="B4109">
        <v>6.5</v>
      </c>
    </row>
    <row r="4110" spans="1:2">
      <c r="A4110" t="s">
        <v>1666</v>
      </c>
      <c r="B4110">
        <v>6.5</v>
      </c>
    </row>
    <row r="4111" spans="1:2">
      <c r="A4111" t="s">
        <v>18072</v>
      </c>
      <c r="B4111">
        <v>6.5</v>
      </c>
    </row>
    <row r="4112" spans="1:2">
      <c r="A4112" t="s">
        <v>1262</v>
      </c>
      <c r="B4112">
        <v>6.5</v>
      </c>
    </row>
    <row r="4113" spans="1:2">
      <c r="A4113" t="s">
        <v>12315</v>
      </c>
      <c r="B4113">
        <v>6.5</v>
      </c>
    </row>
    <row r="4114" spans="1:2">
      <c r="A4114" t="s">
        <v>949</v>
      </c>
      <c r="B4114">
        <v>5</v>
      </c>
    </row>
    <row r="4115" spans="1:2">
      <c r="A4115" t="s">
        <v>3395</v>
      </c>
      <c r="B4115">
        <v>5</v>
      </c>
    </row>
    <row r="4116" spans="1:2">
      <c r="A4116" t="s">
        <v>6389</v>
      </c>
      <c r="B4116">
        <v>5</v>
      </c>
    </row>
    <row r="4117" spans="1:2">
      <c r="A4117" t="s">
        <v>24192</v>
      </c>
      <c r="B4117">
        <v>5</v>
      </c>
    </row>
    <row r="4118" spans="1:2">
      <c r="A4118" t="s">
        <v>10399</v>
      </c>
      <c r="B4118">
        <v>5</v>
      </c>
    </row>
    <row r="4119" spans="1:2">
      <c r="A4119" t="s">
        <v>1666</v>
      </c>
      <c r="B4119">
        <v>6.5</v>
      </c>
    </row>
    <row r="4120" spans="1:2">
      <c r="A4120" t="s">
        <v>12021</v>
      </c>
      <c r="B4120">
        <v>6.5</v>
      </c>
    </row>
    <row r="4121" spans="1:2">
      <c r="A4121" t="s">
        <v>19694</v>
      </c>
      <c r="B4121">
        <v>6.5</v>
      </c>
    </row>
    <row r="4122" spans="1:2">
      <c r="A4122" t="s">
        <v>1262</v>
      </c>
      <c r="B4122">
        <v>6.7</v>
      </c>
    </row>
    <row r="4123" spans="1:2">
      <c r="A4123" t="s">
        <v>6389</v>
      </c>
      <c r="B4123">
        <v>6.7</v>
      </c>
    </row>
    <row r="4124" spans="1:2">
      <c r="A4124" t="s">
        <v>1321</v>
      </c>
      <c r="B4124">
        <v>5.8</v>
      </c>
    </row>
    <row r="4125" spans="1:2">
      <c r="A4125" t="s">
        <v>12315</v>
      </c>
      <c r="B4125">
        <v>5.8</v>
      </c>
    </row>
    <row r="4126" spans="1:2">
      <c r="A4126" t="s">
        <v>10399</v>
      </c>
      <c r="B4126">
        <v>5.8</v>
      </c>
    </row>
    <row r="4127" spans="1:2">
      <c r="A4127" t="s">
        <v>3395</v>
      </c>
      <c r="B4127">
        <v>6.7</v>
      </c>
    </row>
    <row r="4128" spans="1:2">
      <c r="A4128" t="s">
        <v>19694</v>
      </c>
      <c r="B4128">
        <v>6.7</v>
      </c>
    </row>
    <row r="4129" spans="1:2">
      <c r="A4129" t="s">
        <v>1666</v>
      </c>
      <c r="B4129">
        <v>8.5</v>
      </c>
    </row>
    <row r="4130" spans="1:2">
      <c r="A4130" t="s">
        <v>1321</v>
      </c>
      <c r="B4130">
        <v>6.6</v>
      </c>
    </row>
    <row r="4131" spans="1:2">
      <c r="A4131" t="s">
        <v>949</v>
      </c>
      <c r="B4131">
        <v>6.6</v>
      </c>
    </row>
    <row r="4132" spans="1:2">
      <c r="A4132" t="s">
        <v>1666</v>
      </c>
      <c r="B4132">
        <v>6.6</v>
      </c>
    </row>
    <row r="4133" spans="1:2">
      <c r="A4133" t="s">
        <v>24191</v>
      </c>
      <c r="B4133">
        <v>6.6</v>
      </c>
    </row>
    <row r="4134" spans="1:2">
      <c r="A4134" t="s">
        <v>1321</v>
      </c>
      <c r="B4134">
        <v>7.2</v>
      </c>
    </row>
    <row r="4135" spans="1:2">
      <c r="A4135" t="s">
        <v>949</v>
      </c>
      <c r="B4135">
        <v>7.2</v>
      </c>
    </row>
    <row r="4136" spans="1:2">
      <c r="A4136" t="s">
        <v>11512</v>
      </c>
      <c r="B4136">
        <v>7.2</v>
      </c>
    </row>
    <row r="4137" spans="1:2">
      <c r="A4137" t="s">
        <v>1666</v>
      </c>
      <c r="B4137">
        <v>7.2</v>
      </c>
    </row>
    <row r="4138" spans="1:2">
      <c r="A4138" t="s">
        <v>18072</v>
      </c>
      <c r="B4138">
        <v>7.2</v>
      </c>
    </row>
    <row r="4139" spans="1:2">
      <c r="A4139" t="s">
        <v>1666</v>
      </c>
      <c r="B4139">
        <v>7.1</v>
      </c>
    </row>
    <row r="4140" spans="1:2">
      <c r="A4140" t="s">
        <v>3395</v>
      </c>
      <c r="B4140">
        <v>7.1</v>
      </c>
    </row>
    <row r="4141" spans="1:2">
      <c r="A4141" t="s">
        <v>19694</v>
      </c>
      <c r="B4141">
        <v>7.1</v>
      </c>
    </row>
    <row r="4142" spans="1:2">
      <c r="A4142" t="s">
        <v>11512</v>
      </c>
      <c r="B4142">
        <v>7.2</v>
      </c>
    </row>
    <row r="4143" spans="1:2">
      <c r="A4143" t="s">
        <v>1666</v>
      </c>
      <c r="B4143">
        <v>7.2</v>
      </c>
    </row>
    <row r="4144" spans="1:2">
      <c r="A4144" t="s">
        <v>18072</v>
      </c>
      <c r="B4144">
        <v>7.2</v>
      </c>
    </row>
    <row r="4145" spans="1:2">
      <c r="A4145" t="s">
        <v>1262</v>
      </c>
      <c r="B4145">
        <v>7.2</v>
      </c>
    </row>
    <row r="4146" spans="1:2">
      <c r="A4146" t="s">
        <v>1321</v>
      </c>
      <c r="B4146">
        <v>7.3</v>
      </c>
    </row>
    <row r="4147" spans="1:2">
      <c r="A4147" t="s">
        <v>11512</v>
      </c>
      <c r="B4147">
        <v>7.3</v>
      </c>
    </row>
    <row r="4148" spans="1:2">
      <c r="A4148" t="s">
        <v>1666</v>
      </c>
      <c r="B4148">
        <v>7.3</v>
      </c>
    </row>
    <row r="4149" spans="1:2">
      <c r="A4149" t="s">
        <v>18072</v>
      </c>
      <c r="B4149">
        <v>7.3</v>
      </c>
    </row>
    <row r="4150" spans="1:2">
      <c r="A4150" t="s">
        <v>12315</v>
      </c>
      <c r="B4150">
        <v>7.3</v>
      </c>
    </row>
    <row r="4151" spans="1:2">
      <c r="A4151" t="s">
        <v>6389</v>
      </c>
      <c r="B4151">
        <v>6.4</v>
      </c>
    </row>
    <row r="4152" spans="1:2">
      <c r="A4152" t="s">
        <v>6389</v>
      </c>
      <c r="B4152">
        <v>6.6</v>
      </c>
    </row>
    <row r="4153" spans="1:2">
      <c r="A4153" t="s">
        <v>24192</v>
      </c>
      <c r="B4153">
        <v>6.6</v>
      </c>
    </row>
    <row r="4154" spans="1:2">
      <c r="A4154" t="s">
        <v>1666</v>
      </c>
      <c r="B4154">
        <v>6.5</v>
      </c>
    </row>
    <row r="4155" spans="1:2">
      <c r="A4155" t="s">
        <v>6389</v>
      </c>
      <c r="B4155">
        <v>6.5</v>
      </c>
    </row>
    <row r="4156" spans="1:2">
      <c r="A4156" t="s">
        <v>12315</v>
      </c>
      <c r="B4156">
        <v>6.5</v>
      </c>
    </row>
    <row r="4157" spans="1:2">
      <c r="A4157" t="s">
        <v>1666</v>
      </c>
      <c r="B4157">
        <v>7.3</v>
      </c>
    </row>
    <row r="4158" spans="1:2">
      <c r="A4158" t="s">
        <v>3395</v>
      </c>
      <c r="B4158">
        <v>7.3</v>
      </c>
    </row>
    <row r="4159" spans="1:2">
      <c r="A4159" t="s">
        <v>19694</v>
      </c>
      <c r="B4159">
        <v>7.3</v>
      </c>
    </row>
    <row r="4160" spans="1:2">
      <c r="A4160" t="s">
        <v>10399</v>
      </c>
      <c r="B4160">
        <v>7.3</v>
      </c>
    </row>
    <row r="4161" spans="1:2">
      <c r="A4161" t="s">
        <v>24191</v>
      </c>
      <c r="B4161">
        <v>6.3</v>
      </c>
    </row>
    <row r="4162" spans="1:2">
      <c r="A4162" t="s">
        <v>6389</v>
      </c>
      <c r="B4162">
        <v>6.3</v>
      </c>
    </row>
    <row r="4163" spans="1:2">
      <c r="A4163" t="s">
        <v>10399</v>
      </c>
      <c r="B4163">
        <v>6.3</v>
      </c>
    </row>
    <row r="4164" spans="1:2">
      <c r="A4164" t="s">
        <v>3395</v>
      </c>
      <c r="B4164">
        <v>5.6</v>
      </c>
    </row>
    <row r="4165" spans="1:2">
      <c r="A4165" t="s">
        <v>6389</v>
      </c>
      <c r="B4165">
        <v>5.6</v>
      </c>
    </row>
    <row r="4166" spans="1:2">
      <c r="A4166" t="s">
        <v>6389</v>
      </c>
      <c r="B4166">
        <v>5.7</v>
      </c>
    </row>
    <row r="4167" spans="1:2">
      <c r="A4167" t="s">
        <v>1321</v>
      </c>
      <c r="B4167">
        <v>6.1</v>
      </c>
    </row>
    <row r="4168" spans="1:2">
      <c r="A4168" t="s">
        <v>949</v>
      </c>
      <c r="B4168">
        <v>6.1</v>
      </c>
    </row>
    <row r="4169" spans="1:2">
      <c r="A4169" t="s">
        <v>12315</v>
      </c>
      <c r="B4169">
        <v>6.1</v>
      </c>
    </row>
    <row r="4170" spans="1:2">
      <c r="A4170" t="s">
        <v>10399</v>
      </c>
      <c r="B4170">
        <v>6.1</v>
      </c>
    </row>
    <row r="4171" spans="1:2">
      <c r="A4171" t="s">
        <v>1666</v>
      </c>
      <c r="B4171">
        <v>6.6</v>
      </c>
    </row>
    <row r="4172" spans="1:2">
      <c r="A4172" t="s">
        <v>3395</v>
      </c>
      <c r="B4172">
        <v>6.6</v>
      </c>
    </row>
    <row r="4173" spans="1:2">
      <c r="A4173" t="s">
        <v>24191</v>
      </c>
      <c r="B4173">
        <v>7.1</v>
      </c>
    </row>
    <row r="4174" spans="1:2">
      <c r="A4174" t="s">
        <v>6389</v>
      </c>
      <c r="B4174">
        <v>7.1</v>
      </c>
    </row>
    <row r="4175" spans="1:2">
      <c r="A4175" t="s">
        <v>12021</v>
      </c>
      <c r="B4175">
        <v>7.1</v>
      </c>
    </row>
    <row r="4176" spans="1:2">
      <c r="A4176" t="s">
        <v>10399</v>
      </c>
      <c r="B4176">
        <v>7.1</v>
      </c>
    </row>
    <row r="4177" spans="1:2">
      <c r="A4177" t="s">
        <v>1666</v>
      </c>
      <c r="B4177">
        <v>7.7</v>
      </c>
    </row>
    <row r="4178" spans="1:2">
      <c r="A4178" t="s">
        <v>3395</v>
      </c>
      <c r="B4178">
        <v>7.7</v>
      </c>
    </row>
    <row r="4179" spans="1:2">
      <c r="A4179" t="s">
        <v>19694</v>
      </c>
      <c r="B4179">
        <v>7.7</v>
      </c>
    </row>
    <row r="4180" spans="1:2">
      <c r="A4180" t="s">
        <v>13290</v>
      </c>
      <c r="B4180">
        <v>7.2</v>
      </c>
    </row>
    <row r="4181" spans="1:2">
      <c r="A4181" t="s">
        <v>1666</v>
      </c>
      <c r="B4181">
        <v>7.2</v>
      </c>
    </row>
    <row r="4182" spans="1:2">
      <c r="A4182" t="s">
        <v>3395</v>
      </c>
      <c r="B4182">
        <v>7.2</v>
      </c>
    </row>
    <row r="4183" spans="1:2">
      <c r="A4183" t="s">
        <v>19694</v>
      </c>
      <c r="B4183">
        <v>7.2</v>
      </c>
    </row>
    <row r="4184" spans="1:2">
      <c r="A4184" t="s">
        <v>3395</v>
      </c>
      <c r="B4184">
        <v>7</v>
      </c>
    </row>
    <row r="4185" spans="1:2">
      <c r="A4185" t="s">
        <v>24192</v>
      </c>
      <c r="B4185">
        <v>7</v>
      </c>
    </row>
    <row r="4186" spans="1:2">
      <c r="A4186" t="s">
        <v>10399</v>
      </c>
      <c r="B4186">
        <v>7</v>
      </c>
    </row>
    <row r="4187" spans="1:2">
      <c r="A4187" t="s">
        <v>1321</v>
      </c>
      <c r="B4187">
        <v>7.1</v>
      </c>
    </row>
    <row r="4188" spans="1:2">
      <c r="A4188" t="s">
        <v>12315</v>
      </c>
      <c r="B4188">
        <v>7.1</v>
      </c>
    </row>
    <row r="4189" spans="1:2">
      <c r="A4189" t="s">
        <v>1321</v>
      </c>
      <c r="B4189">
        <v>7.1</v>
      </c>
    </row>
    <row r="4190" spans="1:2">
      <c r="A4190" t="s">
        <v>12315</v>
      </c>
      <c r="B4190">
        <v>7.1</v>
      </c>
    </row>
    <row r="4191" spans="1:2">
      <c r="A4191" t="s">
        <v>3395</v>
      </c>
      <c r="B4191">
        <v>6.4</v>
      </c>
    </row>
    <row r="4192" spans="1:2">
      <c r="A4192" t="s">
        <v>1262</v>
      </c>
      <c r="B4192">
        <v>6.4</v>
      </c>
    </row>
    <row r="4193" spans="1:2">
      <c r="A4193" t="s">
        <v>6389</v>
      </c>
      <c r="B4193">
        <v>6.4</v>
      </c>
    </row>
    <row r="4194" spans="1:2">
      <c r="A4194" t="s">
        <v>10399</v>
      </c>
      <c r="B4194">
        <v>6.4</v>
      </c>
    </row>
    <row r="4195" spans="1:2">
      <c r="A4195" t="s">
        <v>949</v>
      </c>
      <c r="B4195">
        <v>8.3000000000000007</v>
      </c>
    </row>
    <row r="4196" spans="1:2">
      <c r="A4196" t="s">
        <v>11512</v>
      </c>
      <c r="B4196">
        <v>8.3000000000000007</v>
      </c>
    </row>
    <row r="4197" spans="1:2">
      <c r="A4197" t="s">
        <v>1666</v>
      </c>
      <c r="B4197">
        <v>8.3000000000000007</v>
      </c>
    </row>
    <row r="4198" spans="1:2">
      <c r="A4198" t="s">
        <v>3395</v>
      </c>
      <c r="B4198">
        <v>8.3000000000000007</v>
      </c>
    </row>
    <row r="4199" spans="1:2">
      <c r="A4199" t="s">
        <v>18072</v>
      </c>
      <c r="B4199">
        <v>8.3000000000000007</v>
      </c>
    </row>
    <row r="4200" spans="1:2">
      <c r="A4200" t="s">
        <v>1262</v>
      </c>
      <c r="B4200">
        <v>8.3000000000000007</v>
      </c>
    </row>
    <row r="4201" spans="1:2">
      <c r="A4201" t="s">
        <v>1262</v>
      </c>
      <c r="B4201">
        <v>7</v>
      </c>
    </row>
    <row r="4202" spans="1:2">
      <c r="A4202" t="s">
        <v>6389</v>
      </c>
      <c r="B4202">
        <v>7</v>
      </c>
    </row>
    <row r="4203" spans="1:2">
      <c r="A4203" t="s">
        <v>24192</v>
      </c>
      <c r="B4203">
        <v>7</v>
      </c>
    </row>
    <row r="4204" spans="1:2">
      <c r="A4204" t="s">
        <v>10399</v>
      </c>
      <c r="B4204">
        <v>7</v>
      </c>
    </row>
    <row r="4205" spans="1:2">
      <c r="A4205" t="s">
        <v>6389</v>
      </c>
      <c r="B4205">
        <v>4.8</v>
      </c>
    </row>
    <row r="4206" spans="1:2">
      <c r="A4206" t="s">
        <v>10399</v>
      </c>
      <c r="B4206">
        <v>4.8</v>
      </c>
    </row>
    <row r="4207" spans="1:2">
      <c r="A4207" t="s">
        <v>3395</v>
      </c>
      <c r="B4207">
        <v>7.2</v>
      </c>
    </row>
    <row r="4208" spans="1:2">
      <c r="A4208" t="s">
        <v>19694</v>
      </c>
      <c r="B4208">
        <v>7.2</v>
      </c>
    </row>
    <row r="4209" spans="1:2">
      <c r="A4209" t="s">
        <v>1666</v>
      </c>
      <c r="B4209">
        <v>4.7</v>
      </c>
    </row>
    <row r="4210" spans="1:2">
      <c r="A4210" t="s">
        <v>1262</v>
      </c>
      <c r="B4210">
        <v>4.7</v>
      </c>
    </row>
    <row r="4211" spans="1:2">
      <c r="A4211" t="s">
        <v>6389</v>
      </c>
      <c r="B4211">
        <v>4.7</v>
      </c>
    </row>
    <row r="4212" spans="1:2">
      <c r="A4212" t="s">
        <v>17361</v>
      </c>
      <c r="B4212">
        <v>4.7</v>
      </c>
    </row>
    <row r="4213" spans="1:2">
      <c r="A4213" t="s">
        <v>1666</v>
      </c>
      <c r="B4213">
        <v>5.4</v>
      </c>
    </row>
    <row r="4214" spans="1:2">
      <c r="A4214" t="s">
        <v>3395</v>
      </c>
      <c r="B4214">
        <v>5.4</v>
      </c>
    </row>
    <row r="4215" spans="1:2">
      <c r="A4215" t="s">
        <v>3395</v>
      </c>
      <c r="B4215">
        <v>7.2</v>
      </c>
    </row>
    <row r="4216" spans="1:2">
      <c r="A4216" t="s">
        <v>19694</v>
      </c>
      <c r="B4216">
        <v>7.2</v>
      </c>
    </row>
    <row r="4217" spans="1:2">
      <c r="A4217" t="s">
        <v>66</v>
      </c>
      <c r="B4217">
        <v>7.2</v>
      </c>
    </row>
    <row r="4218" spans="1:2">
      <c r="A4218" t="s">
        <v>1666</v>
      </c>
      <c r="B4218">
        <v>4.5</v>
      </c>
    </row>
    <row r="4219" spans="1:2">
      <c r="A4219" t="s">
        <v>19694</v>
      </c>
      <c r="B4219">
        <v>4.5</v>
      </c>
    </row>
    <row r="4220" spans="1:2">
      <c r="A4220" t="s">
        <v>1666</v>
      </c>
      <c r="B4220">
        <v>5.8</v>
      </c>
    </row>
    <row r="4221" spans="1:2">
      <c r="A4221" t="s">
        <v>3395</v>
      </c>
      <c r="B4221">
        <v>5.8</v>
      </c>
    </row>
    <row r="4222" spans="1:2">
      <c r="A4222" t="s">
        <v>3395</v>
      </c>
      <c r="B4222">
        <v>5.9</v>
      </c>
    </row>
    <row r="4223" spans="1:2">
      <c r="A4223" t="s">
        <v>1321</v>
      </c>
      <c r="B4223">
        <v>4.5999999999999996</v>
      </c>
    </row>
    <row r="4224" spans="1:2">
      <c r="A4224" t="s">
        <v>24191</v>
      </c>
      <c r="B4224">
        <v>4.5999999999999996</v>
      </c>
    </row>
    <row r="4225" spans="1:2">
      <c r="A4225" t="s">
        <v>3395</v>
      </c>
      <c r="B4225">
        <v>4.5999999999999996</v>
      </c>
    </row>
    <row r="4226" spans="1:2">
      <c r="A4226" t="s">
        <v>10399</v>
      </c>
      <c r="B4226">
        <v>4.5999999999999996</v>
      </c>
    </row>
    <row r="4227" spans="1:2">
      <c r="A4227" t="s">
        <v>3395</v>
      </c>
      <c r="B4227">
        <v>5.9</v>
      </c>
    </row>
    <row r="4228" spans="1:2">
      <c r="A4228" t="s">
        <v>18072</v>
      </c>
      <c r="B4228">
        <v>5.9</v>
      </c>
    </row>
    <row r="4229" spans="1:2">
      <c r="A4229" t="s">
        <v>1262</v>
      </c>
      <c r="B4229">
        <v>5.9</v>
      </c>
    </row>
    <row r="4230" spans="1:2">
      <c r="A4230" t="s">
        <v>24191</v>
      </c>
      <c r="B4230">
        <v>6.2</v>
      </c>
    </row>
    <row r="4231" spans="1:2">
      <c r="A4231" t="s">
        <v>3395</v>
      </c>
      <c r="B4231">
        <v>6.2</v>
      </c>
    </row>
    <row r="4232" spans="1:2">
      <c r="A4232" t="s">
        <v>10399</v>
      </c>
      <c r="B4232">
        <v>6.2</v>
      </c>
    </row>
    <row r="4233" spans="1:2">
      <c r="A4233" t="s">
        <v>1666</v>
      </c>
      <c r="B4233">
        <v>6.1</v>
      </c>
    </row>
    <row r="4234" spans="1:2">
      <c r="A4234" t="s">
        <v>24191</v>
      </c>
      <c r="B4234">
        <v>6.1</v>
      </c>
    </row>
    <row r="4235" spans="1:2">
      <c r="A4235" t="s">
        <v>3395</v>
      </c>
      <c r="B4235">
        <v>6.1</v>
      </c>
    </row>
    <row r="4236" spans="1:2">
      <c r="A4236" t="s">
        <v>1321</v>
      </c>
      <c r="B4236">
        <v>5.2</v>
      </c>
    </row>
    <row r="4237" spans="1:2">
      <c r="A4237" t="s">
        <v>1666</v>
      </c>
      <c r="B4237">
        <v>5.2</v>
      </c>
    </row>
    <row r="4238" spans="1:2">
      <c r="A4238" t="s">
        <v>24191</v>
      </c>
      <c r="B4238">
        <v>5.2</v>
      </c>
    </row>
    <row r="4239" spans="1:2">
      <c r="A4239" t="s">
        <v>10399</v>
      </c>
      <c r="B4239">
        <v>5.2</v>
      </c>
    </row>
    <row r="4240" spans="1:2">
      <c r="A4240" t="s">
        <v>3395</v>
      </c>
      <c r="B4240">
        <v>7.8</v>
      </c>
    </row>
    <row r="4241" spans="1:2">
      <c r="A4241" t="s">
        <v>24190</v>
      </c>
      <c r="B4241">
        <v>7.8</v>
      </c>
    </row>
    <row r="4242" spans="1:2">
      <c r="A4242" t="s">
        <v>1666</v>
      </c>
      <c r="B4242">
        <v>5.3</v>
      </c>
    </row>
    <row r="4243" spans="1:2">
      <c r="A4243" t="s">
        <v>3395</v>
      </c>
      <c r="B4243">
        <v>5.3</v>
      </c>
    </row>
    <row r="4244" spans="1:2">
      <c r="A4244" t="s">
        <v>1262</v>
      </c>
      <c r="B4244">
        <v>5.3</v>
      </c>
    </row>
    <row r="4245" spans="1:2">
      <c r="A4245" t="s">
        <v>19694</v>
      </c>
      <c r="B4245">
        <v>5.3</v>
      </c>
    </row>
    <row r="4246" spans="1:2">
      <c r="A4246" t="s">
        <v>1666</v>
      </c>
      <c r="B4246">
        <v>6.7</v>
      </c>
    </row>
    <row r="4247" spans="1:2">
      <c r="A4247" t="s">
        <v>18072</v>
      </c>
      <c r="B4247">
        <v>6.7</v>
      </c>
    </row>
    <row r="4248" spans="1:2">
      <c r="A4248" t="s">
        <v>1262</v>
      </c>
      <c r="B4248">
        <v>6.7</v>
      </c>
    </row>
    <row r="4249" spans="1:2">
      <c r="A4249" t="s">
        <v>1666</v>
      </c>
      <c r="B4249">
        <v>6</v>
      </c>
    </row>
    <row r="4250" spans="1:2">
      <c r="A4250" t="s">
        <v>1321</v>
      </c>
      <c r="B4250">
        <v>5.6</v>
      </c>
    </row>
    <row r="4251" spans="1:2">
      <c r="A4251" t="s">
        <v>24191</v>
      </c>
      <c r="B4251">
        <v>5.6</v>
      </c>
    </row>
    <row r="4252" spans="1:2">
      <c r="A4252" t="s">
        <v>3395</v>
      </c>
      <c r="B4252">
        <v>5.6</v>
      </c>
    </row>
    <row r="4253" spans="1:2">
      <c r="A4253" t="s">
        <v>3395</v>
      </c>
      <c r="B4253">
        <v>6.7</v>
      </c>
    </row>
    <row r="4254" spans="1:2">
      <c r="A4254" t="s">
        <v>19694</v>
      </c>
      <c r="B4254">
        <v>6.7</v>
      </c>
    </row>
    <row r="4255" spans="1:2">
      <c r="A4255" t="s">
        <v>1321</v>
      </c>
      <c r="B4255">
        <v>6.2</v>
      </c>
    </row>
    <row r="4256" spans="1:2">
      <c r="A4256" t="s">
        <v>24191</v>
      </c>
      <c r="B4256">
        <v>6.2</v>
      </c>
    </row>
    <row r="4257" spans="1:2">
      <c r="A4257" t="s">
        <v>6389</v>
      </c>
      <c r="B4257">
        <v>6.2</v>
      </c>
    </row>
    <row r="4258" spans="1:2">
      <c r="A4258" t="s">
        <v>12315</v>
      </c>
      <c r="B4258">
        <v>6.2</v>
      </c>
    </row>
    <row r="4259" spans="1:2">
      <c r="A4259" t="s">
        <v>10399</v>
      </c>
      <c r="B4259">
        <v>6.2</v>
      </c>
    </row>
    <row r="4260" spans="1:2">
      <c r="A4260" t="s">
        <v>6389</v>
      </c>
      <c r="B4260">
        <v>5.6</v>
      </c>
    </row>
    <row r="4261" spans="1:2">
      <c r="A4261" t="s">
        <v>24192</v>
      </c>
      <c r="B4261">
        <v>5.6</v>
      </c>
    </row>
    <row r="4262" spans="1:2">
      <c r="A4262" t="s">
        <v>1666</v>
      </c>
      <c r="B4262">
        <v>6.4</v>
      </c>
    </row>
    <row r="4263" spans="1:2">
      <c r="A4263" t="s">
        <v>3395</v>
      </c>
      <c r="B4263">
        <v>6.4</v>
      </c>
    </row>
    <row r="4264" spans="1:2">
      <c r="A4264" t="s">
        <v>1666</v>
      </c>
      <c r="B4264">
        <v>6.1</v>
      </c>
    </row>
    <row r="4265" spans="1:2">
      <c r="A4265" t="s">
        <v>3395</v>
      </c>
      <c r="B4265">
        <v>6.1</v>
      </c>
    </row>
    <row r="4266" spans="1:2">
      <c r="A4266" t="s">
        <v>19694</v>
      </c>
      <c r="B4266">
        <v>6.1</v>
      </c>
    </row>
    <row r="4267" spans="1:2">
      <c r="A4267" t="s">
        <v>3395</v>
      </c>
      <c r="B4267">
        <v>5.0999999999999996</v>
      </c>
    </row>
    <row r="4268" spans="1:2">
      <c r="A4268" t="s">
        <v>19694</v>
      </c>
      <c r="B4268">
        <v>5.0999999999999996</v>
      </c>
    </row>
    <row r="4269" spans="1:2">
      <c r="A4269" t="s">
        <v>1666</v>
      </c>
      <c r="B4269">
        <v>7.1</v>
      </c>
    </row>
    <row r="4270" spans="1:2">
      <c r="A4270" t="s">
        <v>3395</v>
      </c>
      <c r="B4270">
        <v>7.1</v>
      </c>
    </row>
    <row r="4271" spans="1:2">
      <c r="A4271" t="s">
        <v>19694</v>
      </c>
      <c r="B4271">
        <v>7.1</v>
      </c>
    </row>
    <row r="4272" spans="1:2">
      <c r="A4272" t="s">
        <v>24194</v>
      </c>
      <c r="B4272">
        <v>7.1</v>
      </c>
    </row>
    <row r="4273" spans="1:2">
      <c r="A4273" t="s">
        <v>1666</v>
      </c>
      <c r="B4273">
        <v>6.7</v>
      </c>
    </row>
    <row r="4274" spans="1:2">
      <c r="A4274" t="s">
        <v>1666</v>
      </c>
      <c r="B4274">
        <v>7</v>
      </c>
    </row>
    <row r="4275" spans="1:2">
      <c r="A4275" t="s">
        <v>3395</v>
      </c>
      <c r="B4275">
        <v>7</v>
      </c>
    </row>
    <row r="4276" spans="1:2">
      <c r="A4276" t="s">
        <v>1321</v>
      </c>
      <c r="B4276">
        <v>5.3</v>
      </c>
    </row>
    <row r="4277" spans="1:2">
      <c r="A4277" t="s">
        <v>1666</v>
      </c>
      <c r="B4277">
        <v>5.3</v>
      </c>
    </row>
    <row r="4278" spans="1:2">
      <c r="A4278" t="s">
        <v>3395</v>
      </c>
      <c r="B4278">
        <v>5.3</v>
      </c>
    </row>
    <row r="4279" spans="1:2">
      <c r="A4279" t="s">
        <v>10399</v>
      </c>
      <c r="B4279">
        <v>5.3</v>
      </c>
    </row>
    <row r="4280" spans="1:2">
      <c r="A4280" t="s">
        <v>1321</v>
      </c>
      <c r="B4280">
        <v>5.0999999999999996</v>
      </c>
    </row>
    <row r="4281" spans="1:2">
      <c r="A4281" t="s">
        <v>1666</v>
      </c>
      <c r="B4281">
        <v>5.0999999999999996</v>
      </c>
    </row>
    <row r="4282" spans="1:2">
      <c r="A4282" t="s">
        <v>6389</v>
      </c>
      <c r="B4282">
        <v>5.0999999999999996</v>
      </c>
    </row>
    <row r="4283" spans="1:2">
      <c r="A4283" t="s">
        <v>12315</v>
      </c>
      <c r="B4283">
        <v>5.0999999999999996</v>
      </c>
    </row>
    <row r="4284" spans="1:2">
      <c r="A4284" t="s">
        <v>1666</v>
      </c>
      <c r="B4284">
        <v>5</v>
      </c>
    </row>
    <row r="4285" spans="1:2">
      <c r="A4285" t="s">
        <v>66</v>
      </c>
      <c r="B4285">
        <v>2.7</v>
      </c>
    </row>
    <row r="4286" spans="1:2">
      <c r="A4286" t="s">
        <v>1666</v>
      </c>
      <c r="B4286">
        <v>7.6</v>
      </c>
    </row>
    <row r="4287" spans="1:2">
      <c r="A4287" t="s">
        <v>3395</v>
      </c>
      <c r="B4287">
        <v>7.6</v>
      </c>
    </row>
    <row r="4288" spans="1:2">
      <c r="A4288" t="s">
        <v>19694</v>
      </c>
      <c r="B4288">
        <v>7.6</v>
      </c>
    </row>
    <row r="4289" spans="1:2">
      <c r="A4289" t="s">
        <v>1666</v>
      </c>
      <c r="B4289">
        <v>6.6</v>
      </c>
    </row>
    <row r="4290" spans="1:2">
      <c r="A4290" t="s">
        <v>3395</v>
      </c>
      <c r="B4290">
        <v>6.6</v>
      </c>
    </row>
    <row r="4291" spans="1:2">
      <c r="A4291" t="s">
        <v>1321</v>
      </c>
      <c r="B4291">
        <v>4.8</v>
      </c>
    </row>
    <row r="4292" spans="1:2">
      <c r="A4292" t="s">
        <v>949</v>
      </c>
      <c r="B4292">
        <v>4.8</v>
      </c>
    </row>
    <row r="4293" spans="1:2">
      <c r="A4293" t="s">
        <v>1666</v>
      </c>
      <c r="B4293">
        <v>4.8</v>
      </c>
    </row>
    <row r="4294" spans="1:2">
      <c r="A4294" t="s">
        <v>18072</v>
      </c>
      <c r="B4294">
        <v>4.8</v>
      </c>
    </row>
    <row r="4295" spans="1:2">
      <c r="A4295" t="s">
        <v>1262</v>
      </c>
      <c r="B4295">
        <v>4.8</v>
      </c>
    </row>
    <row r="4296" spans="1:2">
      <c r="A4296" t="s">
        <v>12315</v>
      </c>
      <c r="B4296">
        <v>4.8</v>
      </c>
    </row>
    <row r="4297" spans="1:2">
      <c r="A4297" t="s">
        <v>1321</v>
      </c>
      <c r="B4297">
        <v>5.5</v>
      </c>
    </row>
    <row r="4298" spans="1:2">
      <c r="A4298" t="s">
        <v>12315</v>
      </c>
      <c r="B4298">
        <v>5.5</v>
      </c>
    </row>
    <row r="4299" spans="1:2">
      <c r="A4299" t="s">
        <v>3395</v>
      </c>
      <c r="B4299">
        <v>6.7</v>
      </c>
    </row>
    <row r="4300" spans="1:2">
      <c r="A4300" t="s">
        <v>19694</v>
      </c>
      <c r="B4300">
        <v>6.7</v>
      </c>
    </row>
    <row r="4301" spans="1:2">
      <c r="A4301" t="s">
        <v>1321</v>
      </c>
      <c r="B4301">
        <v>5.6</v>
      </c>
    </row>
    <row r="4302" spans="1:2">
      <c r="A4302" t="s">
        <v>24191</v>
      </c>
      <c r="B4302">
        <v>5.6</v>
      </c>
    </row>
    <row r="4303" spans="1:2">
      <c r="A4303" t="s">
        <v>10399</v>
      </c>
      <c r="B4303">
        <v>5.6</v>
      </c>
    </row>
    <row r="4304" spans="1:2">
      <c r="A4304" t="s">
        <v>1666</v>
      </c>
      <c r="B4304">
        <v>5</v>
      </c>
    </row>
    <row r="4305" spans="1:2">
      <c r="A4305" t="s">
        <v>19694</v>
      </c>
      <c r="B4305">
        <v>5</v>
      </c>
    </row>
    <row r="4306" spans="1:2">
      <c r="A4306" t="s">
        <v>1321</v>
      </c>
      <c r="B4306">
        <v>5.7</v>
      </c>
    </row>
    <row r="4307" spans="1:2">
      <c r="A4307" t="s">
        <v>24191</v>
      </c>
      <c r="B4307">
        <v>5.7</v>
      </c>
    </row>
    <row r="4308" spans="1:2">
      <c r="A4308" t="s">
        <v>10399</v>
      </c>
      <c r="B4308">
        <v>5.7</v>
      </c>
    </row>
    <row r="4309" spans="1:2">
      <c r="A4309" t="s">
        <v>24191</v>
      </c>
      <c r="B4309">
        <v>5.3</v>
      </c>
    </row>
    <row r="4310" spans="1:2">
      <c r="A4310" t="s">
        <v>6389</v>
      </c>
      <c r="B4310">
        <v>5.3</v>
      </c>
    </row>
    <row r="4311" spans="1:2">
      <c r="A4311" t="s">
        <v>24192</v>
      </c>
      <c r="B4311">
        <v>5.3</v>
      </c>
    </row>
    <row r="4312" spans="1:2">
      <c r="A4312" t="s">
        <v>10399</v>
      </c>
      <c r="B4312">
        <v>5.3</v>
      </c>
    </row>
    <row r="4313" spans="1:2">
      <c r="A4313" t="s">
        <v>1666</v>
      </c>
      <c r="B4313">
        <v>6</v>
      </c>
    </row>
    <row r="4314" spans="1:2">
      <c r="A4314" t="s">
        <v>3395</v>
      </c>
      <c r="B4314">
        <v>6</v>
      </c>
    </row>
    <row r="4315" spans="1:2">
      <c r="A4315" t="s">
        <v>10399</v>
      </c>
      <c r="B4315">
        <v>6</v>
      </c>
    </row>
    <row r="4316" spans="1:2">
      <c r="A4316" t="s">
        <v>1666</v>
      </c>
      <c r="B4316">
        <v>6.4</v>
      </c>
    </row>
    <row r="4317" spans="1:2">
      <c r="A4317" t="s">
        <v>3395</v>
      </c>
      <c r="B4317">
        <v>6.4</v>
      </c>
    </row>
    <row r="4318" spans="1:2">
      <c r="A4318" t="s">
        <v>19694</v>
      </c>
      <c r="B4318">
        <v>6.4</v>
      </c>
    </row>
    <row r="4319" spans="1:2">
      <c r="A4319" t="s">
        <v>1666</v>
      </c>
      <c r="B4319">
        <v>5.6</v>
      </c>
    </row>
    <row r="4320" spans="1:2">
      <c r="A4320" t="s">
        <v>19694</v>
      </c>
      <c r="B4320">
        <v>5.6</v>
      </c>
    </row>
    <row r="4321" spans="1:2">
      <c r="A4321" t="s">
        <v>1666</v>
      </c>
      <c r="B4321">
        <v>7.4</v>
      </c>
    </row>
    <row r="4322" spans="1:2">
      <c r="A4322" t="s">
        <v>3395</v>
      </c>
      <c r="B4322">
        <v>7.4</v>
      </c>
    </row>
    <row r="4323" spans="1:2">
      <c r="A4323" t="s">
        <v>6389</v>
      </c>
      <c r="B4323">
        <v>5.5</v>
      </c>
    </row>
    <row r="4324" spans="1:2">
      <c r="A4324" t="s">
        <v>12315</v>
      </c>
      <c r="B4324">
        <v>5.5</v>
      </c>
    </row>
    <row r="4325" spans="1:2">
      <c r="A4325" t="s">
        <v>6389</v>
      </c>
      <c r="B4325">
        <v>4.5</v>
      </c>
    </row>
    <row r="4326" spans="1:2">
      <c r="A4326" t="s">
        <v>24192</v>
      </c>
      <c r="B4326">
        <v>4.5</v>
      </c>
    </row>
    <row r="4327" spans="1:2">
      <c r="A4327" t="s">
        <v>3395</v>
      </c>
      <c r="B4327">
        <v>6.6</v>
      </c>
    </row>
    <row r="4328" spans="1:2">
      <c r="A4328" t="s">
        <v>1666</v>
      </c>
      <c r="B4328">
        <v>6.9</v>
      </c>
    </row>
    <row r="4329" spans="1:2">
      <c r="A4329" t="s">
        <v>3395</v>
      </c>
      <c r="B4329">
        <v>6.9</v>
      </c>
    </row>
    <row r="4330" spans="1:2">
      <c r="A4330" t="s">
        <v>1666</v>
      </c>
      <c r="B4330">
        <v>5.6</v>
      </c>
    </row>
    <row r="4331" spans="1:2">
      <c r="A4331" t="s">
        <v>24191</v>
      </c>
      <c r="B4331">
        <v>5.6</v>
      </c>
    </row>
    <row r="4332" spans="1:2">
      <c r="A4332" t="s">
        <v>24192</v>
      </c>
      <c r="B4332">
        <v>5.6</v>
      </c>
    </row>
    <row r="4333" spans="1:2">
      <c r="A4333" t="s">
        <v>949</v>
      </c>
      <c r="B4333">
        <v>7.1</v>
      </c>
    </row>
    <row r="4334" spans="1:2">
      <c r="A4334" t="s">
        <v>24191</v>
      </c>
      <c r="B4334">
        <v>7.1</v>
      </c>
    </row>
    <row r="4335" spans="1:2">
      <c r="A4335" t="s">
        <v>24192</v>
      </c>
      <c r="B4335">
        <v>7.1</v>
      </c>
    </row>
    <row r="4336" spans="1:2">
      <c r="A4336" t="s">
        <v>12315</v>
      </c>
      <c r="B4336">
        <v>7.1</v>
      </c>
    </row>
    <row r="4337" spans="1:2">
      <c r="A4337" t="s">
        <v>10399</v>
      </c>
      <c r="B4337">
        <v>7.1</v>
      </c>
    </row>
    <row r="4338" spans="1:2">
      <c r="A4338" t="s">
        <v>1666</v>
      </c>
      <c r="B4338">
        <v>6.3</v>
      </c>
    </row>
    <row r="4339" spans="1:2">
      <c r="A4339" t="s">
        <v>18072</v>
      </c>
      <c r="B4339">
        <v>6.3</v>
      </c>
    </row>
    <row r="4340" spans="1:2">
      <c r="A4340" t="s">
        <v>1262</v>
      </c>
      <c r="B4340">
        <v>6.3</v>
      </c>
    </row>
    <row r="4341" spans="1:2">
      <c r="A4341" t="s">
        <v>19694</v>
      </c>
      <c r="B4341">
        <v>6.3</v>
      </c>
    </row>
    <row r="4342" spans="1:2">
      <c r="A4342" t="s">
        <v>1321</v>
      </c>
      <c r="B4342">
        <v>6.4</v>
      </c>
    </row>
    <row r="4343" spans="1:2">
      <c r="A4343" t="s">
        <v>949</v>
      </c>
      <c r="B4343">
        <v>6.4</v>
      </c>
    </row>
    <row r="4344" spans="1:2">
      <c r="A4344" t="s">
        <v>10399</v>
      </c>
      <c r="B4344">
        <v>6.4</v>
      </c>
    </row>
    <row r="4345" spans="1:2">
      <c r="A4345" t="s">
        <v>24190</v>
      </c>
      <c r="B4345">
        <v>6.4</v>
      </c>
    </row>
    <row r="4346" spans="1:2">
      <c r="A4346" t="s">
        <v>1666</v>
      </c>
      <c r="B4346">
        <v>5.9</v>
      </c>
    </row>
    <row r="4347" spans="1:2">
      <c r="A4347" t="s">
        <v>24191</v>
      </c>
      <c r="B4347">
        <v>5.9</v>
      </c>
    </row>
    <row r="4348" spans="1:2">
      <c r="A4348" t="s">
        <v>19694</v>
      </c>
      <c r="B4348">
        <v>5.9</v>
      </c>
    </row>
    <row r="4349" spans="1:2">
      <c r="A4349" t="s">
        <v>1321</v>
      </c>
      <c r="B4349">
        <v>5.5</v>
      </c>
    </row>
    <row r="4350" spans="1:2">
      <c r="A4350" t="s">
        <v>24191</v>
      </c>
      <c r="B4350">
        <v>5.5</v>
      </c>
    </row>
    <row r="4351" spans="1:2">
      <c r="A4351" t="s">
        <v>3395</v>
      </c>
      <c r="B4351">
        <v>5.5</v>
      </c>
    </row>
    <row r="4352" spans="1:2">
      <c r="A4352" t="s">
        <v>10399</v>
      </c>
      <c r="B4352">
        <v>5.5</v>
      </c>
    </row>
    <row r="4353" spans="1:2">
      <c r="A4353" t="s">
        <v>1321</v>
      </c>
      <c r="B4353">
        <v>3.7</v>
      </c>
    </row>
    <row r="4354" spans="1:2">
      <c r="A4354" t="s">
        <v>24191</v>
      </c>
      <c r="B4354">
        <v>3.7</v>
      </c>
    </row>
    <row r="4355" spans="1:2">
      <c r="A4355" t="s">
        <v>3395</v>
      </c>
      <c r="B4355">
        <v>3.7</v>
      </c>
    </row>
    <row r="4356" spans="1:2">
      <c r="A4356" t="s">
        <v>24192</v>
      </c>
      <c r="B4356">
        <v>3.7</v>
      </c>
    </row>
    <row r="4357" spans="1:2">
      <c r="A4357" t="s">
        <v>10399</v>
      </c>
      <c r="B4357">
        <v>3.7</v>
      </c>
    </row>
    <row r="4358" spans="1:2">
      <c r="A4358" t="s">
        <v>949</v>
      </c>
      <c r="B4358">
        <v>7.1</v>
      </c>
    </row>
    <row r="4359" spans="1:2">
      <c r="A4359" t="s">
        <v>1666</v>
      </c>
      <c r="B4359">
        <v>7.1</v>
      </c>
    </row>
    <row r="4360" spans="1:2">
      <c r="A4360" t="s">
        <v>12315</v>
      </c>
      <c r="B4360">
        <v>7.1</v>
      </c>
    </row>
    <row r="4361" spans="1:2">
      <c r="A4361" t="s">
        <v>1666</v>
      </c>
      <c r="B4361">
        <v>7.4</v>
      </c>
    </row>
    <row r="4362" spans="1:2">
      <c r="A4362" t="s">
        <v>1321</v>
      </c>
      <c r="B4362">
        <v>6.1</v>
      </c>
    </row>
    <row r="4363" spans="1:2">
      <c r="A4363" t="s">
        <v>24191</v>
      </c>
      <c r="B4363">
        <v>6.1</v>
      </c>
    </row>
    <row r="4364" spans="1:2">
      <c r="A4364" t="s">
        <v>10399</v>
      </c>
      <c r="B4364">
        <v>6.1</v>
      </c>
    </row>
    <row r="4365" spans="1:2">
      <c r="A4365" t="s">
        <v>1666</v>
      </c>
      <c r="B4365">
        <v>5.9</v>
      </c>
    </row>
    <row r="4366" spans="1:2">
      <c r="A4366" t="s">
        <v>24191</v>
      </c>
      <c r="B4366">
        <v>5.9</v>
      </c>
    </row>
    <row r="4367" spans="1:2">
      <c r="A4367" t="s">
        <v>6389</v>
      </c>
      <c r="B4367">
        <v>4.3</v>
      </c>
    </row>
    <row r="4368" spans="1:2">
      <c r="A4368" t="s">
        <v>1666</v>
      </c>
      <c r="B4368">
        <v>5.5</v>
      </c>
    </row>
    <row r="4369" spans="1:2">
      <c r="A4369" t="s">
        <v>1666</v>
      </c>
      <c r="B4369">
        <v>6.6</v>
      </c>
    </row>
    <row r="4370" spans="1:2">
      <c r="A4370" t="s">
        <v>3395</v>
      </c>
      <c r="B4370">
        <v>6.6</v>
      </c>
    </row>
    <row r="4371" spans="1:2">
      <c r="A4371" t="s">
        <v>1666</v>
      </c>
      <c r="B4371">
        <v>5.8</v>
      </c>
    </row>
    <row r="4372" spans="1:2">
      <c r="A4372" t="s">
        <v>19694</v>
      </c>
      <c r="B4372">
        <v>5.8</v>
      </c>
    </row>
    <row r="4373" spans="1:2">
      <c r="A4373" t="s">
        <v>6389</v>
      </c>
      <c r="B4373">
        <v>4.7</v>
      </c>
    </row>
    <row r="4374" spans="1:2">
      <c r="A4374" t="s">
        <v>24192</v>
      </c>
      <c r="B4374">
        <v>4.7</v>
      </c>
    </row>
    <row r="4375" spans="1:2">
      <c r="A4375" t="s">
        <v>10399</v>
      </c>
      <c r="B4375">
        <v>4.7</v>
      </c>
    </row>
    <row r="4376" spans="1:2">
      <c r="A4376" t="s">
        <v>1321</v>
      </c>
      <c r="B4376">
        <v>5.9</v>
      </c>
    </row>
    <row r="4377" spans="1:2">
      <c r="A4377" t="s">
        <v>949</v>
      </c>
      <c r="B4377">
        <v>5.9</v>
      </c>
    </row>
    <row r="4378" spans="1:2">
      <c r="A4378" t="s">
        <v>12315</v>
      </c>
      <c r="B4378">
        <v>5.9</v>
      </c>
    </row>
    <row r="4379" spans="1:2">
      <c r="A4379" t="s">
        <v>1666</v>
      </c>
      <c r="B4379">
        <v>7.1</v>
      </c>
    </row>
    <row r="4380" spans="1:2">
      <c r="A4380" t="s">
        <v>6389</v>
      </c>
      <c r="B4380">
        <v>7.1</v>
      </c>
    </row>
    <row r="4381" spans="1:2">
      <c r="A4381" t="s">
        <v>12315</v>
      </c>
      <c r="B4381">
        <v>7.1</v>
      </c>
    </row>
    <row r="4382" spans="1:2">
      <c r="A4382" t="s">
        <v>6389</v>
      </c>
      <c r="B4382">
        <v>5.2</v>
      </c>
    </row>
    <row r="4383" spans="1:2">
      <c r="A4383" t="s">
        <v>10399</v>
      </c>
      <c r="B4383">
        <v>5.2</v>
      </c>
    </row>
    <row r="4384" spans="1:2">
      <c r="A4384" t="s">
        <v>949</v>
      </c>
      <c r="B4384">
        <v>6</v>
      </c>
    </row>
    <row r="4385" spans="1:2">
      <c r="A4385" t="s">
        <v>1666</v>
      </c>
      <c r="B4385">
        <v>6</v>
      </c>
    </row>
    <row r="4386" spans="1:2">
      <c r="A4386" t="s">
        <v>18072</v>
      </c>
      <c r="B4386">
        <v>6</v>
      </c>
    </row>
    <row r="4387" spans="1:2">
      <c r="A4387" t="s">
        <v>1262</v>
      </c>
      <c r="B4387">
        <v>6</v>
      </c>
    </row>
    <row r="4388" spans="1:2">
      <c r="A4388" t="s">
        <v>6389</v>
      </c>
      <c r="B4388">
        <v>4.9000000000000004</v>
      </c>
    </row>
    <row r="4389" spans="1:2">
      <c r="A4389" t="s">
        <v>24192</v>
      </c>
      <c r="B4389">
        <v>4.9000000000000004</v>
      </c>
    </row>
    <row r="4390" spans="1:2">
      <c r="A4390" t="s">
        <v>10399</v>
      </c>
      <c r="B4390">
        <v>4.9000000000000004</v>
      </c>
    </row>
    <row r="4391" spans="1:2">
      <c r="A4391" t="s">
        <v>1666</v>
      </c>
      <c r="B4391">
        <v>5.6</v>
      </c>
    </row>
    <row r="4392" spans="1:2">
      <c r="A4392" t="s">
        <v>19694</v>
      </c>
      <c r="B4392">
        <v>5.6</v>
      </c>
    </row>
    <row r="4393" spans="1:2">
      <c r="A4393" t="s">
        <v>1666</v>
      </c>
      <c r="B4393">
        <v>6.5</v>
      </c>
    </row>
    <row r="4394" spans="1:2">
      <c r="A4394" t="s">
        <v>3395</v>
      </c>
      <c r="B4394">
        <v>6.5</v>
      </c>
    </row>
    <row r="4395" spans="1:2">
      <c r="A4395" t="s">
        <v>1666</v>
      </c>
      <c r="B4395">
        <v>6.1</v>
      </c>
    </row>
    <row r="4396" spans="1:2">
      <c r="A4396" t="s">
        <v>18072</v>
      </c>
      <c r="B4396">
        <v>6.1</v>
      </c>
    </row>
    <row r="4397" spans="1:2">
      <c r="A4397" t="s">
        <v>1321</v>
      </c>
      <c r="B4397">
        <v>5.0999999999999996</v>
      </c>
    </row>
    <row r="4398" spans="1:2">
      <c r="A4398" t="s">
        <v>24191</v>
      </c>
      <c r="B4398">
        <v>5.0999999999999996</v>
      </c>
    </row>
    <row r="4399" spans="1:2">
      <c r="A4399" t="s">
        <v>10399</v>
      </c>
      <c r="B4399">
        <v>5.0999999999999996</v>
      </c>
    </row>
    <row r="4400" spans="1:2">
      <c r="A4400" t="s">
        <v>1321</v>
      </c>
      <c r="B4400">
        <v>6.2</v>
      </c>
    </row>
    <row r="4401" spans="1:2">
      <c r="A4401" t="s">
        <v>24191</v>
      </c>
      <c r="B4401">
        <v>6.2</v>
      </c>
    </row>
    <row r="4402" spans="1:2">
      <c r="A4402" t="s">
        <v>12315</v>
      </c>
      <c r="B4402">
        <v>6.2</v>
      </c>
    </row>
    <row r="4403" spans="1:2">
      <c r="A4403" t="s">
        <v>10399</v>
      </c>
      <c r="B4403">
        <v>6.2</v>
      </c>
    </row>
    <row r="4404" spans="1:2">
      <c r="A4404" t="s">
        <v>3395</v>
      </c>
      <c r="B4404">
        <v>6.1</v>
      </c>
    </row>
    <row r="4405" spans="1:2">
      <c r="A4405" t="s">
        <v>12021</v>
      </c>
      <c r="B4405">
        <v>6.1</v>
      </c>
    </row>
    <row r="4406" spans="1:2">
      <c r="A4406" t="s">
        <v>19694</v>
      </c>
      <c r="B4406">
        <v>6.1</v>
      </c>
    </row>
    <row r="4407" spans="1:2">
      <c r="A4407" t="s">
        <v>1666</v>
      </c>
      <c r="B4407">
        <v>6.2</v>
      </c>
    </row>
    <row r="4408" spans="1:2">
      <c r="A4408" t="s">
        <v>19694</v>
      </c>
      <c r="B4408">
        <v>6.2</v>
      </c>
    </row>
    <row r="4409" spans="1:2">
      <c r="A4409" t="s">
        <v>949</v>
      </c>
      <c r="B4409">
        <v>6.5</v>
      </c>
    </row>
    <row r="4410" spans="1:2">
      <c r="A4410" t="s">
        <v>11512</v>
      </c>
      <c r="B4410">
        <v>6.5</v>
      </c>
    </row>
    <row r="4411" spans="1:2">
      <c r="A4411" t="s">
        <v>1666</v>
      </c>
      <c r="B4411">
        <v>6.5</v>
      </c>
    </row>
    <row r="4412" spans="1:2">
      <c r="A4412" t="s">
        <v>18072</v>
      </c>
      <c r="B4412">
        <v>6.5</v>
      </c>
    </row>
    <row r="4413" spans="1:2">
      <c r="A4413" t="s">
        <v>24194</v>
      </c>
      <c r="B4413">
        <v>6.5</v>
      </c>
    </row>
    <row r="4414" spans="1:2">
      <c r="A4414" t="s">
        <v>1666</v>
      </c>
      <c r="B4414">
        <v>6.5</v>
      </c>
    </row>
    <row r="4415" spans="1:2">
      <c r="A4415" t="s">
        <v>19694</v>
      </c>
      <c r="B4415">
        <v>6.5</v>
      </c>
    </row>
    <row r="4416" spans="1:2">
      <c r="A4416" t="s">
        <v>24191</v>
      </c>
      <c r="B4416">
        <v>8.9</v>
      </c>
    </row>
    <row r="4417" spans="1:2">
      <c r="A4417" t="s">
        <v>3395</v>
      </c>
      <c r="B4417">
        <v>8.9</v>
      </c>
    </row>
    <row r="4418" spans="1:2">
      <c r="A4418" t="s">
        <v>1666</v>
      </c>
      <c r="B4418">
        <v>6.7</v>
      </c>
    </row>
    <row r="4419" spans="1:2">
      <c r="A4419" t="s">
        <v>24191</v>
      </c>
      <c r="B4419">
        <v>6.7</v>
      </c>
    </row>
    <row r="4420" spans="1:2">
      <c r="A4420" t="s">
        <v>24192</v>
      </c>
      <c r="B4420">
        <v>6.7</v>
      </c>
    </row>
    <row r="4421" spans="1:2">
      <c r="A4421" t="s">
        <v>949</v>
      </c>
      <c r="B4421">
        <v>7.2</v>
      </c>
    </row>
    <row r="4422" spans="1:2">
      <c r="A4422" t="s">
        <v>3395</v>
      </c>
      <c r="B4422">
        <v>7.2</v>
      </c>
    </row>
    <row r="4423" spans="1:2">
      <c r="A4423" t="s">
        <v>18072</v>
      </c>
      <c r="B4423">
        <v>7.2</v>
      </c>
    </row>
    <row r="4424" spans="1:2">
      <c r="A4424" t="s">
        <v>1262</v>
      </c>
      <c r="B4424">
        <v>7.2</v>
      </c>
    </row>
    <row r="4425" spans="1:2">
      <c r="A4425" t="s">
        <v>3395</v>
      </c>
      <c r="B4425">
        <v>5.9</v>
      </c>
    </row>
    <row r="4426" spans="1:2">
      <c r="A4426" t="s">
        <v>24192</v>
      </c>
      <c r="B4426">
        <v>5.9</v>
      </c>
    </row>
    <row r="4427" spans="1:2">
      <c r="A4427" t="s">
        <v>10399</v>
      </c>
      <c r="B4427">
        <v>5.9</v>
      </c>
    </row>
    <row r="4428" spans="1:2">
      <c r="A4428" t="s">
        <v>1666</v>
      </c>
      <c r="B4428">
        <v>5.4</v>
      </c>
    </row>
    <row r="4429" spans="1:2">
      <c r="A4429" t="s">
        <v>18072</v>
      </c>
      <c r="B4429">
        <v>5.4</v>
      </c>
    </row>
    <row r="4430" spans="1:2">
      <c r="A4430" t="s">
        <v>1262</v>
      </c>
      <c r="B4430">
        <v>5.4</v>
      </c>
    </row>
    <row r="4431" spans="1:2">
      <c r="A4431" t="s">
        <v>6389</v>
      </c>
      <c r="B4431">
        <v>5.9</v>
      </c>
    </row>
    <row r="4432" spans="1:2">
      <c r="A4432" t="s">
        <v>24192</v>
      </c>
      <c r="B4432">
        <v>5.9</v>
      </c>
    </row>
    <row r="4433" spans="1:2">
      <c r="A4433" t="s">
        <v>1666</v>
      </c>
      <c r="B4433">
        <v>6.8</v>
      </c>
    </row>
    <row r="4434" spans="1:2">
      <c r="A4434" t="s">
        <v>24191</v>
      </c>
      <c r="B4434">
        <v>6.8</v>
      </c>
    </row>
    <row r="4435" spans="1:2">
      <c r="A4435" t="s">
        <v>3395</v>
      </c>
      <c r="B4435">
        <v>6.8</v>
      </c>
    </row>
    <row r="4436" spans="1:2">
      <c r="A4436" t="s">
        <v>10399</v>
      </c>
      <c r="B4436">
        <v>6.8</v>
      </c>
    </row>
    <row r="4437" spans="1:2">
      <c r="A4437" t="s">
        <v>24192</v>
      </c>
      <c r="B4437">
        <v>6.6</v>
      </c>
    </row>
    <row r="4438" spans="1:2">
      <c r="A4438" t="s">
        <v>10399</v>
      </c>
      <c r="B4438">
        <v>6.6</v>
      </c>
    </row>
    <row r="4439" spans="1:2">
      <c r="A4439" t="s">
        <v>3395</v>
      </c>
      <c r="B4439">
        <v>6.8</v>
      </c>
    </row>
    <row r="4440" spans="1:2">
      <c r="A4440" t="s">
        <v>10399</v>
      </c>
      <c r="B4440">
        <v>6.8</v>
      </c>
    </row>
    <row r="4441" spans="1:2">
      <c r="A4441" t="s">
        <v>1321</v>
      </c>
      <c r="B4441">
        <v>5.6</v>
      </c>
    </row>
    <row r="4442" spans="1:2">
      <c r="A4442" t="s">
        <v>1666</v>
      </c>
      <c r="B4442">
        <v>5.6</v>
      </c>
    </row>
    <row r="4443" spans="1:2">
      <c r="A4443" t="s">
        <v>1262</v>
      </c>
      <c r="B4443">
        <v>5.6</v>
      </c>
    </row>
    <row r="4444" spans="1:2">
      <c r="A4444" t="s">
        <v>949</v>
      </c>
      <c r="B4444">
        <v>6.8</v>
      </c>
    </row>
    <row r="4445" spans="1:2">
      <c r="A4445" t="s">
        <v>11512</v>
      </c>
      <c r="B4445">
        <v>6.8</v>
      </c>
    </row>
    <row r="4446" spans="1:2">
      <c r="A4446" t="s">
        <v>1666</v>
      </c>
      <c r="B4446">
        <v>6.8</v>
      </c>
    </row>
    <row r="4447" spans="1:2">
      <c r="A4447" t="s">
        <v>18072</v>
      </c>
      <c r="B4447">
        <v>6.8</v>
      </c>
    </row>
    <row r="4448" spans="1:2">
      <c r="A4448" t="s">
        <v>1262</v>
      </c>
      <c r="B4448">
        <v>6.8</v>
      </c>
    </row>
    <row r="4449" spans="1:2">
      <c r="A4449" t="s">
        <v>949</v>
      </c>
      <c r="B4449">
        <v>6.9</v>
      </c>
    </row>
    <row r="4450" spans="1:2">
      <c r="A4450" t="s">
        <v>11512</v>
      </c>
      <c r="B4450">
        <v>6.9</v>
      </c>
    </row>
    <row r="4451" spans="1:2">
      <c r="A4451" t="s">
        <v>1666</v>
      </c>
      <c r="B4451">
        <v>6.9</v>
      </c>
    </row>
    <row r="4452" spans="1:2">
      <c r="A4452" t="s">
        <v>3395</v>
      </c>
      <c r="B4452">
        <v>6.9</v>
      </c>
    </row>
    <row r="4453" spans="1:2">
      <c r="A4453" t="s">
        <v>18072</v>
      </c>
      <c r="B4453">
        <v>6.9</v>
      </c>
    </row>
    <row r="4454" spans="1:2">
      <c r="A4454" t="s">
        <v>3395</v>
      </c>
      <c r="B4454">
        <v>6.3</v>
      </c>
    </row>
    <row r="4455" spans="1:2">
      <c r="A4455" t="s">
        <v>24192</v>
      </c>
      <c r="B4455">
        <v>6.3</v>
      </c>
    </row>
    <row r="4456" spans="1:2">
      <c r="A4456" t="s">
        <v>19694</v>
      </c>
      <c r="B4456">
        <v>6.3</v>
      </c>
    </row>
    <row r="4457" spans="1:2">
      <c r="A4457" t="s">
        <v>10399</v>
      </c>
      <c r="B4457">
        <v>6.3</v>
      </c>
    </row>
    <row r="4458" spans="1:2">
      <c r="A4458" t="s">
        <v>1666</v>
      </c>
      <c r="B4458">
        <v>6.8</v>
      </c>
    </row>
    <row r="4459" spans="1:2">
      <c r="A4459" t="s">
        <v>24191</v>
      </c>
      <c r="B4459">
        <v>6.8</v>
      </c>
    </row>
    <row r="4460" spans="1:2">
      <c r="A4460" t="s">
        <v>3395</v>
      </c>
      <c r="B4460">
        <v>6.8</v>
      </c>
    </row>
    <row r="4461" spans="1:2">
      <c r="A4461" t="s">
        <v>1321</v>
      </c>
      <c r="B4461">
        <v>5.4</v>
      </c>
    </row>
    <row r="4462" spans="1:2">
      <c r="A4462" t="s">
        <v>6389</v>
      </c>
      <c r="B4462">
        <v>5.4</v>
      </c>
    </row>
    <row r="4463" spans="1:2">
      <c r="A4463" t="s">
        <v>12315</v>
      </c>
      <c r="B4463">
        <v>5.4</v>
      </c>
    </row>
    <row r="4464" spans="1:2">
      <c r="A4464" t="s">
        <v>10399</v>
      </c>
      <c r="B4464">
        <v>5.4</v>
      </c>
    </row>
    <row r="4465" spans="1:2">
      <c r="A4465" t="s">
        <v>949</v>
      </c>
      <c r="B4465">
        <v>7</v>
      </c>
    </row>
    <row r="4466" spans="1:2">
      <c r="A4466" t="s">
        <v>11512</v>
      </c>
      <c r="B4466">
        <v>7</v>
      </c>
    </row>
    <row r="4467" spans="1:2">
      <c r="A4467" t="s">
        <v>1666</v>
      </c>
      <c r="B4467">
        <v>7</v>
      </c>
    </row>
    <row r="4468" spans="1:2">
      <c r="A4468" t="s">
        <v>18072</v>
      </c>
      <c r="B4468">
        <v>7</v>
      </c>
    </row>
    <row r="4469" spans="1:2">
      <c r="A4469" t="s">
        <v>17361</v>
      </c>
      <c r="B4469">
        <v>7</v>
      </c>
    </row>
    <row r="4470" spans="1:2">
      <c r="A4470" t="s">
        <v>11512</v>
      </c>
      <c r="B4470">
        <v>6.8</v>
      </c>
    </row>
    <row r="4471" spans="1:2">
      <c r="A4471" t="s">
        <v>3395</v>
      </c>
      <c r="B4471">
        <v>6.8</v>
      </c>
    </row>
    <row r="4472" spans="1:2">
      <c r="A4472" t="s">
        <v>18072</v>
      </c>
      <c r="B4472">
        <v>6.8</v>
      </c>
    </row>
    <row r="4473" spans="1:2">
      <c r="A4473" t="s">
        <v>1262</v>
      </c>
      <c r="B4473">
        <v>6.8</v>
      </c>
    </row>
    <row r="4474" spans="1:2">
      <c r="A4474" t="s">
        <v>6389</v>
      </c>
      <c r="B4474">
        <v>4.5999999999999996</v>
      </c>
    </row>
    <row r="4475" spans="1:2">
      <c r="A4475" t="s">
        <v>13290</v>
      </c>
      <c r="B4475">
        <v>8.1999999999999993</v>
      </c>
    </row>
    <row r="4476" spans="1:2">
      <c r="A4476" t="s">
        <v>24191</v>
      </c>
      <c r="B4476">
        <v>8.1999999999999993</v>
      </c>
    </row>
    <row r="4477" spans="1:2">
      <c r="A4477" t="s">
        <v>66</v>
      </c>
      <c r="B4477">
        <v>8.1999999999999993</v>
      </c>
    </row>
    <row r="4478" spans="1:2">
      <c r="A4478" t="s">
        <v>22687</v>
      </c>
      <c r="B4478">
        <v>8.1999999999999993</v>
      </c>
    </row>
    <row r="4479" spans="1:2">
      <c r="A4479" t="s">
        <v>1666</v>
      </c>
      <c r="B4479">
        <v>7.3</v>
      </c>
    </row>
    <row r="4480" spans="1:2">
      <c r="A4480" t="s">
        <v>24191</v>
      </c>
      <c r="B4480">
        <v>7.3</v>
      </c>
    </row>
    <row r="4481" spans="1:2">
      <c r="A4481" t="s">
        <v>10399</v>
      </c>
      <c r="B4481">
        <v>7.3</v>
      </c>
    </row>
    <row r="4482" spans="1:2">
      <c r="A4482" t="s">
        <v>3395</v>
      </c>
      <c r="B4482">
        <v>7.3</v>
      </c>
    </row>
    <row r="4483" spans="1:2">
      <c r="A4483" t="s">
        <v>12315</v>
      </c>
      <c r="B4483">
        <v>7.3</v>
      </c>
    </row>
    <row r="4484" spans="1:2">
      <c r="A4484" t="s">
        <v>3395</v>
      </c>
      <c r="B4484">
        <v>7.2</v>
      </c>
    </row>
    <row r="4485" spans="1:2">
      <c r="A4485" t="s">
        <v>19694</v>
      </c>
      <c r="B4485">
        <v>7.2</v>
      </c>
    </row>
    <row r="4486" spans="1:2">
      <c r="A4486" t="s">
        <v>3395</v>
      </c>
      <c r="B4486">
        <v>8</v>
      </c>
    </row>
    <row r="4487" spans="1:2">
      <c r="A4487" t="s">
        <v>6389</v>
      </c>
      <c r="B4487">
        <v>8</v>
      </c>
    </row>
    <row r="4488" spans="1:2">
      <c r="A4488" t="s">
        <v>24192</v>
      </c>
      <c r="B4488">
        <v>8</v>
      </c>
    </row>
    <row r="4489" spans="1:2">
      <c r="A4489" t="s">
        <v>1321</v>
      </c>
      <c r="B4489">
        <v>4.3</v>
      </c>
    </row>
    <row r="4490" spans="1:2">
      <c r="A4490" t="s">
        <v>1262</v>
      </c>
      <c r="B4490">
        <v>4.3</v>
      </c>
    </row>
    <row r="4491" spans="1:2">
      <c r="A4491" t="s">
        <v>10399</v>
      </c>
      <c r="B4491">
        <v>4.3</v>
      </c>
    </row>
    <row r="4492" spans="1:2">
      <c r="A4492" t="s">
        <v>1262</v>
      </c>
      <c r="B4492">
        <v>7.6</v>
      </c>
    </row>
    <row r="4493" spans="1:2">
      <c r="A4493" t="s">
        <v>6389</v>
      </c>
      <c r="B4493">
        <v>7.6</v>
      </c>
    </row>
    <row r="4494" spans="1:2">
      <c r="A4494" t="s">
        <v>1666</v>
      </c>
      <c r="B4494">
        <v>7</v>
      </c>
    </row>
    <row r="4495" spans="1:2">
      <c r="A4495" t="s">
        <v>3395</v>
      </c>
      <c r="B4495">
        <v>7</v>
      </c>
    </row>
    <row r="4496" spans="1:2">
      <c r="A4496" t="s">
        <v>24191</v>
      </c>
      <c r="B4496">
        <v>7.7</v>
      </c>
    </row>
    <row r="4497" spans="1:2">
      <c r="A4497" t="s">
        <v>24192</v>
      </c>
      <c r="B4497">
        <v>7.7</v>
      </c>
    </row>
    <row r="4498" spans="1:2">
      <c r="A4498" t="s">
        <v>10399</v>
      </c>
      <c r="B4498">
        <v>7.7</v>
      </c>
    </row>
    <row r="4499" spans="1:2">
      <c r="A4499" t="s">
        <v>66</v>
      </c>
      <c r="B4499">
        <v>7.5</v>
      </c>
    </row>
    <row r="4500" spans="1:2">
      <c r="A4500" t="s">
        <v>1666</v>
      </c>
      <c r="B4500">
        <v>7.5</v>
      </c>
    </row>
    <row r="4501" spans="1:2">
      <c r="A4501" t="s">
        <v>3395</v>
      </c>
      <c r="B4501">
        <v>7.5</v>
      </c>
    </row>
    <row r="4502" spans="1:2">
      <c r="A4502" t="s">
        <v>19694</v>
      </c>
      <c r="B4502">
        <v>7.5</v>
      </c>
    </row>
    <row r="4503" spans="1:2">
      <c r="A4503" t="s">
        <v>1666</v>
      </c>
      <c r="B4503">
        <v>7.5</v>
      </c>
    </row>
    <row r="4504" spans="1:2">
      <c r="A4504" t="s">
        <v>3395</v>
      </c>
      <c r="B4504">
        <v>7.5</v>
      </c>
    </row>
    <row r="4505" spans="1:2">
      <c r="A4505" t="s">
        <v>19694</v>
      </c>
      <c r="B4505">
        <v>7.5</v>
      </c>
    </row>
    <row r="4506" spans="1:2">
      <c r="A4506" t="s">
        <v>949</v>
      </c>
      <c r="B4506">
        <v>8.3000000000000007</v>
      </c>
    </row>
    <row r="4507" spans="1:2">
      <c r="A4507" t="s">
        <v>11512</v>
      </c>
      <c r="B4507">
        <v>8.3000000000000007</v>
      </c>
    </row>
    <row r="4508" spans="1:2">
      <c r="A4508" t="s">
        <v>1666</v>
      </c>
      <c r="B4508">
        <v>8.3000000000000007</v>
      </c>
    </row>
    <row r="4509" spans="1:2">
      <c r="A4509" t="s">
        <v>18072</v>
      </c>
      <c r="B4509">
        <v>8.3000000000000007</v>
      </c>
    </row>
    <row r="4510" spans="1:2">
      <c r="A4510" t="s">
        <v>24191</v>
      </c>
      <c r="B4510">
        <v>7.5</v>
      </c>
    </row>
    <row r="4511" spans="1:2">
      <c r="A4511" t="s">
        <v>3395</v>
      </c>
      <c r="B4511">
        <v>7.5</v>
      </c>
    </row>
    <row r="4512" spans="1:2">
      <c r="A4512" t="s">
        <v>10399</v>
      </c>
      <c r="B4512">
        <v>7.5</v>
      </c>
    </row>
    <row r="4513" spans="1:2">
      <c r="A4513" t="s">
        <v>6389</v>
      </c>
      <c r="B4513">
        <v>6.5</v>
      </c>
    </row>
    <row r="4514" spans="1:2">
      <c r="A4514" t="s">
        <v>1666</v>
      </c>
      <c r="B4514">
        <v>4.5</v>
      </c>
    </row>
    <row r="4515" spans="1:2">
      <c r="A4515" t="s">
        <v>1321</v>
      </c>
      <c r="B4515">
        <v>1.9</v>
      </c>
    </row>
    <row r="4516" spans="1:2">
      <c r="A4516" t="s">
        <v>949</v>
      </c>
      <c r="B4516">
        <v>1.9</v>
      </c>
    </row>
    <row r="4517" spans="1:2">
      <c r="A4517" t="s">
        <v>1666</v>
      </c>
      <c r="B4517">
        <v>1.9</v>
      </c>
    </row>
    <row r="4518" spans="1:2">
      <c r="A4518" t="s">
        <v>1262</v>
      </c>
      <c r="B4518">
        <v>1.9</v>
      </c>
    </row>
    <row r="4519" spans="1:2">
      <c r="A4519" t="s">
        <v>12315</v>
      </c>
      <c r="B4519">
        <v>1.9</v>
      </c>
    </row>
    <row r="4520" spans="1:2">
      <c r="A4520" t="s">
        <v>1666</v>
      </c>
      <c r="B4520">
        <v>3.3</v>
      </c>
    </row>
    <row r="4521" spans="1:2">
      <c r="A4521" t="s">
        <v>17361</v>
      </c>
      <c r="B4521">
        <v>3.3</v>
      </c>
    </row>
    <row r="4522" spans="1:2">
      <c r="A4522" t="s">
        <v>19694</v>
      </c>
      <c r="B4522">
        <v>3.3</v>
      </c>
    </row>
    <row r="4523" spans="1:2">
      <c r="A4523" t="s">
        <v>1666</v>
      </c>
      <c r="B4523">
        <v>5.3</v>
      </c>
    </row>
    <row r="4524" spans="1:2">
      <c r="A4524" t="s">
        <v>12021</v>
      </c>
      <c r="B4524">
        <v>5.3</v>
      </c>
    </row>
    <row r="4525" spans="1:2">
      <c r="A4525" t="s">
        <v>19694</v>
      </c>
      <c r="B4525">
        <v>5.3</v>
      </c>
    </row>
    <row r="4526" spans="1:2">
      <c r="A4526" t="s">
        <v>1321</v>
      </c>
      <c r="B4526">
        <v>3.1</v>
      </c>
    </row>
    <row r="4527" spans="1:2">
      <c r="A4527" t="s">
        <v>24191</v>
      </c>
      <c r="B4527">
        <v>3.1</v>
      </c>
    </row>
    <row r="4528" spans="1:2">
      <c r="A4528" t="s">
        <v>10399</v>
      </c>
      <c r="B4528">
        <v>3.1</v>
      </c>
    </row>
    <row r="4529" spans="1:2">
      <c r="A4529" t="s">
        <v>1666</v>
      </c>
      <c r="B4529">
        <v>6.6</v>
      </c>
    </row>
    <row r="4530" spans="1:2">
      <c r="A4530" t="s">
        <v>3395</v>
      </c>
      <c r="B4530">
        <v>6.6</v>
      </c>
    </row>
    <row r="4531" spans="1:2">
      <c r="A4531" t="s">
        <v>12021</v>
      </c>
      <c r="B4531">
        <v>6.6</v>
      </c>
    </row>
    <row r="4532" spans="1:2">
      <c r="A4532" t="s">
        <v>1666</v>
      </c>
      <c r="B4532">
        <v>5.4</v>
      </c>
    </row>
    <row r="4533" spans="1:2">
      <c r="A4533" t="s">
        <v>6389</v>
      </c>
      <c r="B4533">
        <v>5.4</v>
      </c>
    </row>
    <row r="4534" spans="1:2">
      <c r="A4534" t="s">
        <v>949</v>
      </c>
      <c r="B4534">
        <v>6.2</v>
      </c>
    </row>
    <row r="4535" spans="1:2">
      <c r="A4535" t="s">
        <v>24191</v>
      </c>
      <c r="B4535">
        <v>6.2</v>
      </c>
    </row>
    <row r="4536" spans="1:2">
      <c r="A4536" t="s">
        <v>3395</v>
      </c>
      <c r="B4536">
        <v>6.2</v>
      </c>
    </row>
    <row r="4537" spans="1:2">
      <c r="A4537" t="s">
        <v>949</v>
      </c>
      <c r="B4537">
        <v>4.8</v>
      </c>
    </row>
    <row r="4538" spans="1:2">
      <c r="A4538" t="s">
        <v>18072</v>
      </c>
      <c r="B4538">
        <v>4.8</v>
      </c>
    </row>
    <row r="4539" spans="1:2">
      <c r="A4539" t="s">
        <v>1262</v>
      </c>
      <c r="B4539">
        <v>4.8</v>
      </c>
    </row>
    <row r="4540" spans="1:2">
      <c r="A4540" t="s">
        <v>6389</v>
      </c>
      <c r="B4540">
        <v>7.3</v>
      </c>
    </row>
    <row r="4541" spans="1:2">
      <c r="A4541" t="s">
        <v>3395</v>
      </c>
      <c r="B4541">
        <v>6</v>
      </c>
    </row>
    <row r="4542" spans="1:2">
      <c r="A4542" t="s">
        <v>10399</v>
      </c>
      <c r="B4542">
        <v>6</v>
      </c>
    </row>
    <row r="4543" spans="1:2">
      <c r="A4543" t="s">
        <v>6389</v>
      </c>
      <c r="B4543">
        <v>7.4</v>
      </c>
    </row>
    <row r="4544" spans="1:2">
      <c r="A4544" t="s">
        <v>17361</v>
      </c>
      <c r="B4544">
        <v>7.4</v>
      </c>
    </row>
    <row r="4545" spans="1:2">
      <c r="A4545" t="s">
        <v>1666</v>
      </c>
      <c r="B4545">
        <v>5.8</v>
      </c>
    </row>
    <row r="4546" spans="1:2">
      <c r="A4546" t="s">
        <v>12021</v>
      </c>
      <c r="B4546">
        <v>5.8</v>
      </c>
    </row>
    <row r="4547" spans="1:2">
      <c r="A4547" t="s">
        <v>19694</v>
      </c>
      <c r="B4547">
        <v>5.8</v>
      </c>
    </row>
    <row r="4548" spans="1:2">
      <c r="A4548" t="s">
        <v>24191</v>
      </c>
      <c r="B4548">
        <v>6.3</v>
      </c>
    </row>
    <row r="4549" spans="1:2">
      <c r="A4549" t="s">
        <v>3395</v>
      </c>
      <c r="B4549">
        <v>6.3</v>
      </c>
    </row>
    <row r="4550" spans="1:2">
      <c r="A4550" t="s">
        <v>66</v>
      </c>
      <c r="B4550">
        <v>7.6</v>
      </c>
    </row>
    <row r="4551" spans="1:2">
      <c r="A4551" t="s">
        <v>1666</v>
      </c>
      <c r="B4551">
        <v>6.8</v>
      </c>
    </row>
    <row r="4552" spans="1:2">
      <c r="A4552" t="s">
        <v>3395</v>
      </c>
      <c r="B4552">
        <v>6.8</v>
      </c>
    </row>
    <row r="4553" spans="1:2">
      <c r="A4553" t="s">
        <v>18072</v>
      </c>
      <c r="B4553">
        <v>6.8</v>
      </c>
    </row>
    <row r="4554" spans="1:2">
      <c r="A4554" t="s">
        <v>949</v>
      </c>
      <c r="B4554">
        <v>6.3</v>
      </c>
    </row>
    <row r="4555" spans="1:2">
      <c r="A4555" t="s">
        <v>3395</v>
      </c>
      <c r="B4555">
        <v>6.3</v>
      </c>
    </row>
    <row r="4556" spans="1:2">
      <c r="A4556" t="s">
        <v>1321</v>
      </c>
      <c r="B4556">
        <v>7.4</v>
      </c>
    </row>
    <row r="4557" spans="1:2">
      <c r="A4557" t="s">
        <v>949</v>
      </c>
      <c r="B4557">
        <v>7.4</v>
      </c>
    </row>
    <row r="4558" spans="1:2">
      <c r="A4558" t="s">
        <v>3395</v>
      </c>
      <c r="B4558">
        <v>7.4</v>
      </c>
    </row>
    <row r="4559" spans="1:2">
      <c r="A4559" t="s">
        <v>1262</v>
      </c>
      <c r="B4559">
        <v>7.4</v>
      </c>
    </row>
    <row r="4560" spans="1:2">
      <c r="A4560" t="s">
        <v>12315</v>
      </c>
      <c r="B4560">
        <v>7.4</v>
      </c>
    </row>
    <row r="4561" spans="1:2">
      <c r="A4561" t="s">
        <v>1666</v>
      </c>
      <c r="B4561">
        <v>7.3</v>
      </c>
    </row>
    <row r="4562" spans="1:2">
      <c r="A4562" t="s">
        <v>3395</v>
      </c>
      <c r="B4562">
        <v>7.3</v>
      </c>
    </row>
    <row r="4563" spans="1:2">
      <c r="A4563" t="s">
        <v>1666</v>
      </c>
      <c r="B4563">
        <v>6.7</v>
      </c>
    </row>
    <row r="4564" spans="1:2">
      <c r="A4564" t="s">
        <v>3395</v>
      </c>
      <c r="B4564">
        <v>6.7</v>
      </c>
    </row>
    <row r="4565" spans="1:2">
      <c r="A4565" t="s">
        <v>949</v>
      </c>
      <c r="B4565">
        <v>4.8</v>
      </c>
    </row>
    <row r="4566" spans="1:2">
      <c r="A4566" t="s">
        <v>1666</v>
      </c>
      <c r="B4566">
        <v>4.8</v>
      </c>
    </row>
    <row r="4567" spans="1:2">
      <c r="A4567" t="s">
        <v>22687</v>
      </c>
      <c r="B4567">
        <v>4.8</v>
      </c>
    </row>
    <row r="4568" spans="1:2">
      <c r="A4568" t="s">
        <v>19694</v>
      </c>
      <c r="B4568">
        <v>4.8</v>
      </c>
    </row>
    <row r="4569" spans="1:2">
      <c r="A4569" t="s">
        <v>949</v>
      </c>
      <c r="B4569">
        <v>3</v>
      </c>
    </row>
    <row r="4570" spans="1:2">
      <c r="A4570" t="s">
        <v>24191</v>
      </c>
      <c r="B4570">
        <v>3</v>
      </c>
    </row>
    <row r="4571" spans="1:2">
      <c r="A4571" t="s">
        <v>3395</v>
      </c>
      <c r="B4571">
        <v>3</v>
      </c>
    </row>
    <row r="4572" spans="1:2">
      <c r="A4572" t="s">
        <v>19694</v>
      </c>
      <c r="B4572">
        <v>3</v>
      </c>
    </row>
    <row r="4573" spans="1:2">
      <c r="A4573" t="s">
        <v>1666</v>
      </c>
      <c r="B4573">
        <v>3.6</v>
      </c>
    </row>
    <row r="4574" spans="1:2">
      <c r="A4574" t="s">
        <v>1321</v>
      </c>
      <c r="B4574">
        <v>3.4</v>
      </c>
    </row>
    <row r="4575" spans="1:2">
      <c r="A4575" t="s">
        <v>6389</v>
      </c>
      <c r="B4575">
        <v>3.4</v>
      </c>
    </row>
    <row r="4576" spans="1:2">
      <c r="A4576" t="s">
        <v>66</v>
      </c>
      <c r="B4576">
        <v>7.4</v>
      </c>
    </row>
    <row r="4577" spans="1:2">
      <c r="A4577" t="s">
        <v>3395</v>
      </c>
      <c r="B4577">
        <v>6.2</v>
      </c>
    </row>
    <row r="4578" spans="1:2">
      <c r="A4578" t="s">
        <v>24191</v>
      </c>
      <c r="B4578">
        <v>7.5</v>
      </c>
    </row>
    <row r="4579" spans="1:2">
      <c r="A4579" t="s">
        <v>3395</v>
      </c>
      <c r="B4579">
        <v>7.5</v>
      </c>
    </row>
    <row r="4580" spans="1:2">
      <c r="A4580" t="s">
        <v>10399</v>
      </c>
      <c r="B4580">
        <v>7.5</v>
      </c>
    </row>
    <row r="4581" spans="1:2">
      <c r="A4581" t="s">
        <v>1666</v>
      </c>
      <c r="B4581">
        <v>7</v>
      </c>
    </row>
    <row r="4582" spans="1:2">
      <c r="A4582" t="s">
        <v>3395</v>
      </c>
      <c r="B4582">
        <v>7</v>
      </c>
    </row>
    <row r="4583" spans="1:2">
      <c r="A4583" t="s">
        <v>1321</v>
      </c>
      <c r="B4583">
        <v>6.1</v>
      </c>
    </row>
    <row r="4584" spans="1:2">
      <c r="A4584" t="s">
        <v>1666</v>
      </c>
      <c r="B4584">
        <v>6.1</v>
      </c>
    </row>
    <row r="4585" spans="1:2">
      <c r="A4585" t="s">
        <v>24191</v>
      </c>
      <c r="B4585">
        <v>6.1</v>
      </c>
    </row>
    <row r="4586" spans="1:2">
      <c r="A4586" t="s">
        <v>10399</v>
      </c>
      <c r="B4586">
        <v>6.1</v>
      </c>
    </row>
    <row r="4587" spans="1:2">
      <c r="A4587" t="s">
        <v>1321</v>
      </c>
      <c r="B4587">
        <v>5.9</v>
      </c>
    </row>
    <row r="4588" spans="1:2">
      <c r="A4588" t="s">
        <v>24191</v>
      </c>
      <c r="B4588">
        <v>5.9</v>
      </c>
    </row>
    <row r="4589" spans="1:2">
      <c r="A4589" t="s">
        <v>10399</v>
      </c>
      <c r="B4589">
        <v>5.9</v>
      </c>
    </row>
    <row r="4590" spans="1:2">
      <c r="A4590" t="s">
        <v>1321</v>
      </c>
      <c r="B4590">
        <v>6.6</v>
      </c>
    </row>
    <row r="4591" spans="1:2">
      <c r="A4591" t="s">
        <v>1666</v>
      </c>
      <c r="B4591">
        <v>6.6</v>
      </c>
    </row>
    <row r="4592" spans="1:2">
      <c r="A4592" t="s">
        <v>1666</v>
      </c>
      <c r="B4592">
        <v>3.1</v>
      </c>
    </row>
    <row r="4593" spans="1:2">
      <c r="A4593" t="s">
        <v>24191</v>
      </c>
      <c r="B4593">
        <v>3.1</v>
      </c>
    </row>
    <row r="4594" spans="1:2">
      <c r="A4594" t="s">
        <v>3395</v>
      </c>
      <c r="B4594">
        <v>5.5</v>
      </c>
    </row>
    <row r="4595" spans="1:2">
      <c r="A4595" t="s">
        <v>12315</v>
      </c>
      <c r="B4595">
        <v>5.5</v>
      </c>
    </row>
    <row r="4596" spans="1:2">
      <c r="A4596" t="s">
        <v>3395</v>
      </c>
      <c r="B4596">
        <v>6.2</v>
      </c>
    </row>
    <row r="4597" spans="1:2">
      <c r="A4597" t="s">
        <v>19694</v>
      </c>
      <c r="B4597">
        <v>6.2</v>
      </c>
    </row>
    <row r="4598" spans="1:2">
      <c r="A4598" t="s">
        <v>1321</v>
      </c>
      <c r="B4598">
        <v>2.8</v>
      </c>
    </row>
    <row r="4599" spans="1:2">
      <c r="A4599" t="s">
        <v>24191</v>
      </c>
      <c r="B4599">
        <v>2.8</v>
      </c>
    </row>
    <row r="4600" spans="1:2">
      <c r="A4600" t="s">
        <v>12315</v>
      </c>
      <c r="B4600">
        <v>2.8</v>
      </c>
    </row>
    <row r="4601" spans="1:2">
      <c r="A4601" t="s">
        <v>3395</v>
      </c>
      <c r="B4601">
        <v>6.5</v>
      </c>
    </row>
    <row r="4602" spans="1:2">
      <c r="A4602" t="s">
        <v>24191</v>
      </c>
      <c r="B4602">
        <v>6.1</v>
      </c>
    </row>
    <row r="4603" spans="1:2">
      <c r="A4603" t="s">
        <v>3395</v>
      </c>
      <c r="B4603">
        <v>6.1</v>
      </c>
    </row>
    <row r="4604" spans="1:2">
      <c r="A4604" t="s">
        <v>10399</v>
      </c>
      <c r="B4604">
        <v>6.1</v>
      </c>
    </row>
    <row r="4605" spans="1:2">
      <c r="A4605" t="s">
        <v>24191</v>
      </c>
      <c r="B4605">
        <v>5.5</v>
      </c>
    </row>
    <row r="4606" spans="1:2">
      <c r="A4606" t="s">
        <v>3395</v>
      </c>
      <c r="B4606">
        <v>5.5</v>
      </c>
    </row>
    <row r="4607" spans="1:2">
      <c r="A4607" t="s">
        <v>10399</v>
      </c>
      <c r="B4607">
        <v>5.5</v>
      </c>
    </row>
    <row r="4608" spans="1:2">
      <c r="A4608" t="s">
        <v>24191</v>
      </c>
      <c r="B4608">
        <v>5.3</v>
      </c>
    </row>
    <row r="4609" spans="1:2">
      <c r="A4609" t="s">
        <v>3395</v>
      </c>
      <c r="B4609">
        <v>5.3</v>
      </c>
    </row>
    <row r="4610" spans="1:2">
      <c r="A4610" t="s">
        <v>10399</v>
      </c>
      <c r="B4610">
        <v>5.3</v>
      </c>
    </row>
    <row r="4611" spans="1:2">
      <c r="A4611" t="s">
        <v>66</v>
      </c>
      <c r="B4611">
        <v>7.3</v>
      </c>
    </row>
    <row r="4612" spans="1:2">
      <c r="A4612" t="s">
        <v>24194</v>
      </c>
      <c r="B4612">
        <v>7.3</v>
      </c>
    </row>
    <row r="4613" spans="1:2">
      <c r="A4613" t="s">
        <v>1666</v>
      </c>
      <c r="B4613">
        <v>4.2</v>
      </c>
    </row>
    <row r="4614" spans="1:2">
      <c r="A4614" t="s">
        <v>12021</v>
      </c>
      <c r="B4614">
        <v>4.2</v>
      </c>
    </row>
    <row r="4615" spans="1:2">
      <c r="A4615" t="s">
        <v>19694</v>
      </c>
      <c r="B4615">
        <v>4.2</v>
      </c>
    </row>
    <row r="4616" spans="1:2">
      <c r="A4616" t="s">
        <v>1666</v>
      </c>
      <c r="B4616">
        <v>6.8</v>
      </c>
    </row>
    <row r="4617" spans="1:2">
      <c r="A4617" t="s">
        <v>3395</v>
      </c>
      <c r="B4617">
        <v>6.8</v>
      </c>
    </row>
    <row r="4618" spans="1:2">
      <c r="A4618" t="s">
        <v>19694</v>
      </c>
      <c r="B4618">
        <v>6.8</v>
      </c>
    </row>
    <row r="4619" spans="1:2">
      <c r="A4619" t="s">
        <v>1321</v>
      </c>
      <c r="B4619">
        <v>6.3</v>
      </c>
    </row>
    <row r="4620" spans="1:2">
      <c r="A4620" t="s">
        <v>1666</v>
      </c>
      <c r="B4620">
        <v>6.3</v>
      </c>
    </row>
    <row r="4621" spans="1:2">
      <c r="A4621" t="s">
        <v>24191</v>
      </c>
      <c r="B4621">
        <v>6.3</v>
      </c>
    </row>
    <row r="4622" spans="1:2">
      <c r="A4622" t="s">
        <v>10399</v>
      </c>
      <c r="B4622">
        <v>6.3</v>
      </c>
    </row>
    <row r="4623" spans="1:2">
      <c r="A4623" t="s">
        <v>1666</v>
      </c>
      <c r="B4623">
        <v>2.5</v>
      </c>
    </row>
    <row r="4624" spans="1:2">
      <c r="A4624" t="s">
        <v>24191</v>
      </c>
      <c r="B4624">
        <v>2.5</v>
      </c>
    </row>
    <row r="4625" spans="1:2">
      <c r="A4625" t="s">
        <v>18072</v>
      </c>
      <c r="B4625">
        <v>2.5</v>
      </c>
    </row>
    <row r="4626" spans="1:2">
      <c r="A4626" t="s">
        <v>12315</v>
      </c>
      <c r="B4626">
        <v>2.5</v>
      </c>
    </row>
    <row r="4627" spans="1:2">
      <c r="A4627" t="s">
        <v>1666</v>
      </c>
      <c r="B4627">
        <v>4.3</v>
      </c>
    </row>
    <row r="4628" spans="1:2">
      <c r="A4628" t="s">
        <v>6389</v>
      </c>
      <c r="B4628">
        <v>5.9</v>
      </c>
    </row>
    <row r="4629" spans="1:2">
      <c r="A4629" t="s">
        <v>19694</v>
      </c>
      <c r="B4629">
        <v>5.9</v>
      </c>
    </row>
    <row r="4630" spans="1:2">
      <c r="A4630" t="s">
        <v>12315</v>
      </c>
      <c r="B4630">
        <v>5.9</v>
      </c>
    </row>
    <row r="4631" spans="1:2">
      <c r="A4631" t="s">
        <v>1666</v>
      </c>
      <c r="B4631">
        <v>6.9</v>
      </c>
    </row>
    <row r="4632" spans="1:2">
      <c r="A4632" t="s">
        <v>3395</v>
      </c>
      <c r="B4632">
        <v>6.9</v>
      </c>
    </row>
    <row r="4633" spans="1:2">
      <c r="A4633" t="s">
        <v>19694</v>
      </c>
      <c r="B4633">
        <v>6.9</v>
      </c>
    </row>
    <row r="4634" spans="1:2">
      <c r="A4634" t="s">
        <v>3395</v>
      </c>
      <c r="B4634">
        <v>6.9</v>
      </c>
    </row>
    <row r="4635" spans="1:2">
      <c r="A4635" t="s">
        <v>1666</v>
      </c>
      <c r="B4635">
        <v>3.3</v>
      </c>
    </row>
    <row r="4636" spans="1:2">
      <c r="A4636" t="s">
        <v>1666</v>
      </c>
      <c r="B4636">
        <v>4.3</v>
      </c>
    </row>
    <row r="4637" spans="1:2">
      <c r="A4637" t="s">
        <v>3395</v>
      </c>
      <c r="B4637">
        <v>4.3</v>
      </c>
    </row>
    <row r="4638" spans="1:2">
      <c r="A4638" t="s">
        <v>19694</v>
      </c>
      <c r="B4638">
        <v>4.3</v>
      </c>
    </row>
    <row r="4639" spans="1:2">
      <c r="A4639" t="s">
        <v>3395</v>
      </c>
      <c r="B4639">
        <v>5.3</v>
      </c>
    </row>
    <row r="4640" spans="1:2">
      <c r="A4640" t="s">
        <v>1666</v>
      </c>
      <c r="B4640">
        <v>6.5</v>
      </c>
    </row>
    <row r="4641" spans="1:2">
      <c r="A4641" t="s">
        <v>3395</v>
      </c>
      <c r="B4641">
        <v>6.5</v>
      </c>
    </row>
    <row r="4642" spans="1:2">
      <c r="A4642" t="s">
        <v>19694</v>
      </c>
      <c r="B4642">
        <v>6.5</v>
      </c>
    </row>
    <row r="4643" spans="1:2">
      <c r="A4643" t="s">
        <v>949</v>
      </c>
      <c r="B4643">
        <v>5.8</v>
      </c>
    </row>
    <row r="4644" spans="1:2">
      <c r="A4644" t="s">
        <v>1666</v>
      </c>
      <c r="B4644">
        <v>5.8</v>
      </c>
    </row>
    <row r="4645" spans="1:2">
      <c r="A4645" t="s">
        <v>3395</v>
      </c>
      <c r="B4645">
        <v>5.8</v>
      </c>
    </row>
    <row r="4646" spans="1:2">
      <c r="A4646" t="s">
        <v>18072</v>
      </c>
      <c r="B4646">
        <v>5.8</v>
      </c>
    </row>
    <row r="4647" spans="1:2">
      <c r="A4647" t="s">
        <v>1262</v>
      </c>
      <c r="B4647">
        <v>5.8</v>
      </c>
    </row>
    <row r="4648" spans="1:2">
      <c r="A4648" t="s">
        <v>1666</v>
      </c>
      <c r="B4648">
        <v>4.9000000000000004</v>
      </c>
    </row>
    <row r="4649" spans="1:2">
      <c r="A4649" t="s">
        <v>1666</v>
      </c>
      <c r="B4649">
        <v>6.4</v>
      </c>
    </row>
    <row r="4650" spans="1:2">
      <c r="A4650" t="s">
        <v>3395</v>
      </c>
      <c r="B4650">
        <v>6.4</v>
      </c>
    </row>
    <row r="4651" spans="1:2">
      <c r="A4651" t="s">
        <v>18072</v>
      </c>
      <c r="B4651">
        <v>6.4</v>
      </c>
    </row>
    <row r="4652" spans="1:2">
      <c r="A4652" t="s">
        <v>1262</v>
      </c>
      <c r="B4652">
        <v>6.4</v>
      </c>
    </row>
    <row r="4653" spans="1:2">
      <c r="A4653" t="s">
        <v>1666</v>
      </c>
      <c r="B4653">
        <v>7</v>
      </c>
    </row>
    <row r="4654" spans="1:2">
      <c r="A4654" t="s">
        <v>3395</v>
      </c>
      <c r="B4654">
        <v>7</v>
      </c>
    </row>
    <row r="4655" spans="1:2">
      <c r="A4655" t="s">
        <v>12021</v>
      </c>
      <c r="B4655">
        <v>7</v>
      </c>
    </row>
    <row r="4656" spans="1:2">
      <c r="A4656" t="s">
        <v>19694</v>
      </c>
      <c r="B4656">
        <v>7</v>
      </c>
    </row>
    <row r="4657" spans="1:2">
      <c r="A4657" t="s">
        <v>24191</v>
      </c>
      <c r="B4657">
        <v>7.2</v>
      </c>
    </row>
    <row r="4658" spans="1:2">
      <c r="A4658" t="s">
        <v>3395</v>
      </c>
      <c r="B4658">
        <v>7.2</v>
      </c>
    </row>
    <row r="4659" spans="1:2">
      <c r="A4659" t="s">
        <v>3395</v>
      </c>
      <c r="B4659">
        <v>6.7</v>
      </c>
    </row>
    <row r="4660" spans="1:2">
      <c r="A4660" t="s">
        <v>1666</v>
      </c>
      <c r="B4660">
        <v>6.5</v>
      </c>
    </row>
    <row r="4661" spans="1:2">
      <c r="A4661" t="s">
        <v>19694</v>
      </c>
      <c r="B4661">
        <v>6.5</v>
      </c>
    </row>
    <row r="4662" spans="1:2">
      <c r="A4662" t="s">
        <v>10399</v>
      </c>
      <c r="B4662">
        <v>6.5</v>
      </c>
    </row>
    <row r="4663" spans="1:2">
      <c r="A4663" t="s">
        <v>1321</v>
      </c>
      <c r="B4663">
        <v>5.8</v>
      </c>
    </row>
    <row r="4664" spans="1:2">
      <c r="A4664" t="s">
        <v>24191</v>
      </c>
      <c r="B4664">
        <v>5.8</v>
      </c>
    </row>
    <row r="4665" spans="1:2">
      <c r="A4665" t="s">
        <v>3395</v>
      </c>
      <c r="B4665">
        <v>5.8</v>
      </c>
    </row>
    <row r="4666" spans="1:2">
      <c r="A4666" t="s">
        <v>10399</v>
      </c>
      <c r="B4666">
        <v>5.8</v>
      </c>
    </row>
    <row r="4667" spans="1:2">
      <c r="A4667" t="s">
        <v>1666</v>
      </c>
      <c r="B4667">
        <v>7.3</v>
      </c>
    </row>
    <row r="4668" spans="1:2">
      <c r="A4668" t="s">
        <v>3395</v>
      </c>
      <c r="B4668">
        <v>7.3</v>
      </c>
    </row>
    <row r="4669" spans="1:2">
      <c r="A4669" t="s">
        <v>1321</v>
      </c>
      <c r="B4669">
        <v>6.5</v>
      </c>
    </row>
    <row r="4670" spans="1:2">
      <c r="A4670" t="s">
        <v>1262</v>
      </c>
      <c r="B4670">
        <v>6.5</v>
      </c>
    </row>
    <row r="4671" spans="1:2">
      <c r="A4671" t="s">
        <v>6389</v>
      </c>
      <c r="B4671">
        <v>6.5</v>
      </c>
    </row>
    <row r="4672" spans="1:2">
      <c r="A4672" t="s">
        <v>12315</v>
      </c>
      <c r="B4672">
        <v>6.5</v>
      </c>
    </row>
    <row r="4673" spans="1:2">
      <c r="A4673" t="s">
        <v>10399</v>
      </c>
      <c r="B4673">
        <v>6.5</v>
      </c>
    </row>
    <row r="4674" spans="1:2">
      <c r="A4674" t="s">
        <v>1666</v>
      </c>
      <c r="B4674">
        <v>6.5</v>
      </c>
    </row>
    <row r="4675" spans="1:2">
      <c r="A4675" t="s">
        <v>3395</v>
      </c>
      <c r="B4675">
        <v>6.5</v>
      </c>
    </row>
    <row r="4676" spans="1:2">
      <c r="A4676" t="s">
        <v>19694</v>
      </c>
      <c r="B4676">
        <v>6.5</v>
      </c>
    </row>
    <row r="4677" spans="1:2">
      <c r="A4677" t="s">
        <v>3395</v>
      </c>
      <c r="B4677">
        <v>6.8</v>
      </c>
    </row>
    <row r="4678" spans="1:2">
      <c r="A4678" t="s">
        <v>19694</v>
      </c>
      <c r="B4678">
        <v>6.8</v>
      </c>
    </row>
    <row r="4679" spans="1:2">
      <c r="A4679" t="s">
        <v>1666</v>
      </c>
      <c r="B4679">
        <v>6.8</v>
      </c>
    </row>
    <row r="4680" spans="1:2">
      <c r="A4680" t="s">
        <v>19694</v>
      </c>
      <c r="B4680">
        <v>6.8</v>
      </c>
    </row>
    <row r="4681" spans="1:2">
      <c r="A4681" t="s">
        <v>1666</v>
      </c>
      <c r="B4681">
        <v>6.1</v>
      </c>
    </row>
    <row r="4682" spans="1:2">
      <c r="A4682" t="s">
        <v>19694</v>
      </c>
      <c r="B4682">
        <v>6.1</v>
      </c>
    </row>
    <row r="4683" spans="1:2">
      <c r="A4683" t="s">
        <v>1321</v>
      </c>
      <c r="B4683">
        <v>4.5999999999999996</v>
      </c>
    </row>
    <row r="4684" spans="1:2">
      <c r="A4684" t="s">
        <v>949</v>
      </c>
      <c r="B4684">
        <v>4.5999999999999996</v>
      </c>
    </row>
    <row r="4685" spans="1:2">
      <c r="A4685" t="s">
        <v>6389</v>
      </c>
      <c r="B4685">
        <v>4.5999999999999996</v>
      </c>
    </row>
    <row r="4686" spans="1:2">
      <c r="A4686" t="s">
        <v>10399</v>
      </c>
      <c r="B4686">
        <v>4.5999999999999996</v>
      </c>
    </row>
    <row r="4687" spans="1:2">
      <c r="A4687" t="s">
        <v>6389</v>
      </c>
      <c r="B4687">
        <v>5.9</v>
      </c>
    </row>
    <row r="4688" spans="1:2">
      <c r="A4688" t="s">
        <v>12315</v>
      </c>
      <c r="B4688">
        <v>5.9</v>
      </c>
    </row>
    <row r="4689" spans="1:2">
      <c r="A4689" t="s">
        <v>1666</v>
      </c>
      <c r="B4689">
        <v>5.6</v>
      </c>
    </row>
    <row r="4690" spans="1:2">
      <c r="A4690" t="s">
        <v>3395</v>
      </c>
      <c r="B4690">
        <v>4.8</v>
      </c>
    </row>
    <row r="4691" spans="1:2">
      <c r="A4691" t="s">
        <v>6389</v>
      </c>
      <c r="B4691">
        <v>4.8</v>
      </c>
    </row>
    <row r="4692" spans="1:2">
      <c r="A4692" t="s">
        <v>10399</v>
      </c>
      <c r="B4692">
        <v>4.8</v>
      </c>
    </row>
    <row r="4693" spans="1:2">
      <c r="A4693" t="s">
        <v>3395</v>
      </c>
      <c r="B4693">
        <v>6.9</v>
      </c>
    </row>
    <row r="4694" spans="1:2">
      <c r="A4694" t="s">
        <v>19694</v>
      </c>
      <c r="B4694">
        <v>6.9</v>
      </c>
    </row>
    <row r="4695" spans="1:2">
      <c r="A4695" t="s">
        <v>24191</v>
      </c>
      <c r="B4695">
        <v>5.3</v>
      </c>
    </row>
    <row r="4696" spans="1:2">
      <c r="A4696" t="s">
        <v>6389</v>
      </c>
      <c r="B4696">
        <v>5.3</v>
      </c>
    </row>
    <row r="4697" spans="1:2">
      <c r="A4697" t="s">
        <v>24192</v>
      </c>
      <c r="B4697">
        <v>5.3</v>
      </c>
    </row>
    <row r="4698" spans="1:2">
      <c r="A4698" t="s">
        <v>10399</v>
      </c>
      <c r="B4698">
        <v>5.3</v>
      </c>
    </row>
    <row r="4699" spans="1:2">
      <c r="A4699" t="s">
        <v>1666</v>
      </c>
      <c r="B4699">
        <v>6.9</v>
      </c>
    </row>
    <row r="4700" spans="1:2">
      <c r="A4700" t="s">
        <v>3395</v>
      </c>
      <c r="B4700">
        <v>6.9</v>
      </c>
    </row>
    <row r="4701" spans="1:2">
      <c r="A4701" t="s">
        <v>19694</v>
      </c>
      <c r="B4701">
        <v>6.9</v>
      </c>
    </row>
    <row r="4702" spans="1:2">
      <c r="A4702" t="s">
        <v>1321</v>
      </c>
      <c r="B4702">
        <v>5.4</v>
      </c>
    </row>
    <row r="4703" spans="1:2">
      <c r="A4703" t="s">
        <v>949</v>
      </c>
      <c r="B4703">
        <v>5.4</v>
      </c>
    </row>
    <row r="4704" spans="1:2">
      <c r="A4704" t="s">
        <v>1666</v>
      </c>
      <c r="B4704">
        <v>5.4</v>
      </c>
    </row>
    <row r="4705" spans="1:2">
      <c r="A4705" t="s">
        <v>10399</v>
      </c>
      <c r="B4705">
        <v>5.4</v>
      </c>
    </row>
    <row r="4706" spans="1:2">
      <c r="A4706" t="s">
        <v>1666</v>
      </c>
      <c r="B4706">
        <v>6.9</v>
      </c>
    </row>
    <row r="4707" spans="1:2">
      <c r="A4707" t="s">
        <v>19694</v>
      </c>
      <c r="B4707">
        <v>6.9</v>
      </c>
    </row>
    <row r="4708" spans="1:2">
      <c r="A4708" t="s">
        <v>6389</v>
      </c>
      <c r="B4708">
        <v>4.0999999999999996</v>
      </c>
    </row>
    <row r="4709" spans="1:2">
      <c r="A4709" t="s">
        <v>24192</v>
      </c>
      <c r="B4709">
        <v>4.0999999999999996</v>
      </c>
    </row>
    <row r="4710" spans="1:2">
      <c r="A4710" t="s">
        <v>10399</v>
      </c>
      <c r="B4710">
        <v>4.0999999999999996</v>
      </c>
    </row>
    <row r="4711" spans="1:2">
      <c r="A4711" t="s">
        <v>1666</v>
      </c>
      <c r="B4711">
        <v>6.7</v>
      </c>
    </row>
    <row r="4712" spans="1:2">
      <c r="A4712" t="s">
        <v>3395</v>
      </c>
      <c r="B4712">
        <v>6.7</v>
      </c>
    </row>
    <row r="4713" spans="1:2">
      <c r="A4713" t="s">
        <v>19694</v>
      </c>
      <c r="B4713">
        <v>6.7</v>
      </c>
    </row>
    <row r="4714" spans="1:2">
      <c r="A4714" t="s">
        <v>3395</v>
      </c>
      <c r="B4714">
        <v>7.9</v>
      </c>
    </row>
    <row r="4715" spans="1:2">
      <c r="A4715" t="s">
        <v>12021</v>
      </c>
      <c r="B4715">
        <v>7.9</v>
      </c>
    </row>
    <row r="4716" spans="1:2">
      <c r="A4716" t="s">
        <v>1321</v>
      </c>
      <c r="B4716">
        <v>6.3</v>
      </c>
    </row>
    <row r="4717" spans="1:2">
      <c r="A4717" t="s">
        <v>1666</v>
      </c>
      <c r="B4717">
        <v>6.3</v>
      </c>
    </row>
    <row r="4718" spans="1:2">
      <c r="A4718" t="s">
        <v>24191</v>
      </c>
      <c r="B4718">
        <v>6.3</v>
      </c>
    </row>
    <row r="4719" spans="1:2">
      <c r="A4719" t="s">
        <v>3395</v>
      </c>
      <c r="B4719">
        <v>6.3</v>
      </c>
    </row>
    <row r="4720" spans="1:2">
      <c r="A4720" t="s">
        <v>24191</v>
      </c>
      <c r="B4720">
        <v>6.7</v>
      </c>
    </row>
    <row r="4721" spans="1:2">
      <c r="A4721" t="s">
        <v>10399</v>
      </c>
      <c r="B4721">
        <v>6.7</v>
      </c>
    </row>
    <row r="4722" spans="1:2">
      <c r="A4722" t="s">
        <v>1666</v>
      </c>
      <c r="B4722">
        <v>6.4</v>
      </c>
    </row>
    <row r="4723" spans="1:2">
      <c r="A4723" t="s">
        <v>18072</v>
      </c>
      <c r="B4723">
        <v>6.4</v>
      </c>
    </row>
    <row r="4724" spans="1:2">
      <c r="A4724" t="s">
        <v>1262</v>
      </c>
      <c r="B4724">
        <v>6.4</v>
      </c>
    </row>
    <row r="4725" spans="1:2">
      <c r="A4725" t="s">
        <v>1321</v>
      </c>
      <c r="B4725">
        <v>5.3</v>
      </c>
    </row>
    <row r="4726" spans="1:2">
      <c r="A4726" t="s">
        <v>1262</v>
      </c>
      <c r="B4726">
        <v>5.3</v>
      </c>
    </row>
    <row r="4727" spans="1:2">
      <c r="A4727" t="s">
        <v>6389</v>
      </c>
      <c r="B4727">
        <v>5.3</v>
      </c>
    </row>
    <row r="4728" spans="1:2">
      <c r="A4728" t="s">
        <v>10399</v>
      </c>
      <c r="B4728">
        <v>5.3</v>
      </c>
    </row>
    <row r="4729" spans="1:2">
      <c r="A4729" t="s">
        <v>1666</v>
      </c>
      <c r="B4729">
        <v>5.6</v>
      </c>
    </row>
    <row r="4730" spans="1:2">
      <c r="A4730" t="s">
        <v>19694</v>
      </c>
      <c r="B4730">
        <v>5.6</v>
      </c>
    </row>
    <row r="4731" spans="1:2">
      <c r="A4731" t="s">
        <v>3395</v>
      </c>
      <c r="B4731">
        <v>5.9</v>
      </c>
    </row>
    <row r="4732" spans="1:2">
      <c r="A4732" t="s">
        <v>1666</v>
      </c>
      <c r="B4732">
        <v>6.6</v>
      </c>
    </row>
    <row r="4733" spans="1:2">
      <c r="A4733" t="s">
        <v>18072</v>
      </c>
      <c r="B4733">
        <v>6.6</v>
      </c>
    </row>
    <row r="4734" spans="1:2">
      <c r="A4734" t="s">
        <v>1262</v>
      </c>
      <c r="B4734">
        <v>6.6</v>
      </c>
    </row>
    <row r="4735" spans="1:2">
      <c r="A4735" t="s">
        <v>1666</v>
      </c>
      <c r="B4735">
        <v>5.5</v>
      </c>
    </row>
    <row r="4736" spans="1:2">
      <c r="A4736" t="s">
        <v>19694</v>
      </c>
      <c r="B4736">
        <v>5.5</v>
      </c>
    </row>
    <row r="4737" spans="1:2">
      <c r="A4737" t="s">
        <v>1666</v>
      </c>
      <c r="B4737">
        <v>6.1</v>
      </c>
    </row>
    <row r="4738" spans="1:2">
      <c r="A4738" t="s">
        <v>18072</v>
      </c>
      <c r="B4738">
        <v>6.1</v>
      </c>
    </row>
    <row r="4739" spans="1:2">
      <c r="A4739" t="s">
        <v>1262</v>
      </c>
      <c r="B4739">
        <v>6.1</v>
      </c>
    </row>
    <row r="4740" spans="1:2">
      <c r="A4740" t="s">
        <v>12021</v>
      </c>
      <c r="B4740">
        <v>6.1</v>
      </c>
    </row>
    <row r="4741" spans="1:2">
      <c r="A4741" t="s">
        <v>19694</v>
      </c>
      <c r="B4741">
        <v>6.1</v>
      </c>
    </row>
    <row r="4742" spans="1:2">
      <c r="A4742" t="s">
        <v>1666</v>
      </c>
      <c r="B4742">
        <v>7.1</v>
      </c>
    </row>
    <row r="4743" spans="1:2">
      <c r="A4743" t="s">
        <v>3395</v>
      </c>
      <c r="B4743">
        <v>7.1</v>
      </c>
    </row>
    <row r="4744" spans="1:2">
      <c r="A4744" t="s">
        <v>1666</v>
      </c>
      <c r="B4744">
        <v>6.4</v>
      </c>
    </row>
    <row r="4745" spans="1:2">
      <c r="A4745" t="s">
        <v>24191</v>
      </c>
      <c r="B4745">
        <v>6.4</v>
      </c>
    </row>
    <row r="4746" spans="1:2">
      <c r="A4746" t="s">
        <v>3395</v>
      </c>
      <c r="B4746">
        <v>6.4</v>
      </c>
    </row>
    <row r="4747" spans="1:2">
      <c r="A4747" t="s">
        <v>6389</v>
      </c>
      <c r="B4747">
        <v>6.4</v>
      </c>
    </row>
    <row r="4748" spans="1:2">
      <c r="A4748" t="s">
        <v>24192</v>
      </c>
      <c r="B4748">
        <v>6.4</v>
      </c>
    </row>
    <row r="4749" spans="1:2">
      <c r="A4749" t="s">
        <v>10399</v>
      </c>
      <c r="B4749">
        <v>6.4</v>
      </c>
    </row>
    <row r="4750" spans="1:2">
      <c r="A4750" t="s">
        <v>1666</v>
      </c>
      <c r="B4750">
        <v>7.2</v>
      </c>
    </row>
    <row r="4751" spans="1:2">
      <c r="A4751" t="s">
        <v>3395</v>
      </c>
      <c r="B4751">
        <v>7.2</v>
      </c>
    </row>
    <row r="4752" spans="1:2">
      <c r="A4752" t="s">
        <v>19694</v>
      </c>
      <c r="B4752">
        <v>7.2</v>
      </c>
    </row>
    <row r="4753" spans="1:2">
      <c r="A4753" t="s">
        <v>1666</v>
      </c>
      <c r="B4753">
        <v>6.7</v>
      </c>
    </row>
    <row r="4754" spans="1:2">
      <c r="A4754" t="s">
        <v>19694</v>
      </c>
      <c r="B4754">
        <v>6.7</v>
      </c>
    </row>
    <row r="4755" spans="1:2">
      <c r="A4755" t="s">
        <v>1666</v>
      </c>
      <c r="B4755">
        <v>6.3</v>
      </c>
    </row>
    <row r="4756" spans="1:2">
      <c r="A4756" t="s">
        <v>3395</v>
      </c>
      <c r="B4756">
        <v>6.3</v>
      </c>
    </row>
    <row r="4757" spans="1:2">
      <c r="A4757" t="s">
        <v>19694</v>
      </c>
      <c r="B4757">
        <v>6.3</v>
      </c>
    </row>
    <row r="4758" spans="1:2">
      <c r="A4758" t="s">
        <v>24191</v>
      </c>
      <c r="B4758">
        <v>7.4</v>
      </c>
    </row>
    <row r="4759" spans="1:2">
      <c r="A4759" t="s">
        <v>3395</v>
      </c>
      <c r="B4759">
        <v>7.4</v>
      </c>
    </row>
    <row r="4760" spans="1:2">
      <c r="A4760" t="s">
        <v>10399</v>
      </c>
      <c r="B4760">
        <v>7.4</v>
      </c>
    </row>
    <row r="4761" spans="1:2">
      <c r="A4761" t="s">
        <v>6389</v>
      </c>
      <c r="B4761">
        <v>3.3</v>
      </c>
    </row>
    <row r="4762" spans="1:2">
      <c r="A4762" t="s">
        <v>24192</v>
      </c>
      <c r="B4762">
        <v>6.6</v>
      </c>
    </row>
    <row r="4763" spans="1:2">
      <c r="A4763" t="s">
        <v>10399</v>
      </c>
      <c r="B4763">
        <v>6.6</v>
      </c>
    </row>
    <row r="4764" spans="1:2">
      <c r="A4764" t="s">
        <v>1321</v>
      </c>
      <c r="B4764">
        <v>6.3</v>
      </c>
    </row>
    <row r="4765" spans="1:2">
      <c r="A4765" t="s">
        <v>11512</v>
      </c>
      <c r="B4765">
        <v>6.3</v>
      </c>
    </row>
    <row r="4766" spans="1:2">
      <c r="A4766" t="s">
        <v>1666</v>
      </c>
      <c r="B4766">
        <v>6.3</v>
      </c>
    </row>
    <row r="4767" spans="1:2">
      <c r="A4767" t="s">
        <v>18072</v>
      </c>
      <c r="B4767">
        <v>6.3</v>
      </c>
    </row>
    <row r="4768" spans="1:2">
      <c r="A4768" t="s">
        <v>3395</v>
      </c>
      <c r="B4768">
        <v>7.7</v>
      </c>
    </row>
    <row r="4769" spans="1:2">
      <c r="A4769" t="s">
        <v>19694</v>
      </c>
      <c r="B4769">
        <v>7.7</v>
      </c>
    </row>
    <row r="4770" spans="1:2">
      <c r="A4770" t="s">
        <v>1666</v>
      </c>
      <c r="B4770">
        <v>7</v>
      </c>
    </row>
    <row r="4771" spans="1:2">
      <c r="A4771" t="s">
        <v>3395</v>
      </c>
      <c r="B4771">
        <v>7</v>
      </c>
    </row>
    <row r="4772" spans="1:2">
      <c r="A4772" t="s">
        <v>19694</v>
      </c>
      <c r="B4772">
        <v>7</v>
      </c>
    </row>
    <row r="4773" spans="1:2">
      <c r="A4773" t="s">
        <v>1666</v>
      </c>
      <c r="B4773">
        <v>7.2</v>
      </c>
    </row>
    <row r="4774" spans="1:2">
      <c r="A4774" t="s">
        <v>1262</v>
      </c>
      <c r="B4774">
        <v>7.2</v>
      </c>
    </row>
    <row r="4775" spans="1:2">
      <c r="A4775" t="s">
        <v>6389</v>
      </c>
      <c r="B4775">
        <v>7.2</v>
      </c>
    </row>
    <row r="4776" spans="1:2">
      <c r="A4776" t="s">
        <v>1666</v>
      </c>
      <c r="B4776">
        <v>6.9</v>
      </c>
    </row>
    <row r="4777" spans="1:2">
      <c r="A4777" t="s">
        <v>18072</v>
      </c>
      <c r="B4777">
        <v>6.9</v>
      </c>
    </row>
    <row r="4778" spans="1:2">
      <c r="A4778" t="s">
        <v>1262</v>
      </c>
      <c r="B4778">
        <v>6.9</v>
      </c>
    </row>
    <row r="4779" spans="1:2">
      <c r="A4779" t="s">
        <v>19694</v>
      </c>
      <c r="B4779">
        <v>6.9</v>
      </c>
    </row>
    <row r="4780" spans="1:2">
      <c r="A4780" t="s">
        <v>1666</v>
      </c>
      <c r="B4780">
        <v>6.4</v>
      </c>
    </row>
    <row r="4781" spans="1:2">
      <c r="A4781" t="s">
        <v>3395</v>
      </c>
      <c r="B4781">
        <v>6.4</v>
      </c>
    </row>
    <row r="4782" spans="1:2">
      <c r="A4782" t="s">
        <v>1666</v>
      </c>
      <c r="B4782">
        <v>7</v>
      </c>
    </row>
    <row r="4783" spans="1:2">
      <c r="A4783" t="s">
        <v>6389</v>
      </c>
      <c r="B4783">
        <v>6</v>
      </c>
    </row>
    <row r="4784" spans="1:2">
      <c r="A4784" t="s">
        <v>24192</v>
      </c>
      <c r="B4784">
        <v>6</v>
      </c>
    </row>
    <row r="4785" spans="1:2">
      <c r="A4785" t="s">
        <v>10399</v>
      </c>
      <c r="B4785">
        <v>6</v>
      </c>
    </row>
    <row r="4786" spans="1:2">
      <c r="A4786" t="s">
        <v>12315</v>
      </c>
      <c r="B4786">
        <v>6.1</v>
      </c>
    </row>
    <row r="4787" spans="1:2">
      <c r="A4787" t="s">
        <v>10399</v>
      </c>
      <c r="B4787">
        <v>6.1</v>
      </c>
    </row>
    <row r="4788" spans="1:2">
      <c r="A4788" t="s">
        <v>6389</v>
      </c>
      <c r="B4788">
        <v>5.9</v>
      </c>
    </row>
    <row r="4789" spans="1:2">
      <c r="A4789" t="s">
        <v>10399</v>
      </c>
      <c r="B4789">
        <v>5.9</v>
      </c>
    </row>
    <row r="4790" spans="1:2">
      <c r="A4790" t="s">
        <v>1666</v>
      </c>
      <c r="B4790">
        <v>6.7</v>
      </c>
    </row>
    <row r="4791" spans="1:2">
      <c r="A4791" t="s">
        <v>3395</v>
      </c>
      <c r="B4791">
        <v>6.7</v>
      </c>
    </row>
    <row r="4792" spans="1:2">
      <c r="A4792" t="s">
        <v>19694</v>
      </c>
      <c r="B4792">
        <v>6.7</v>
      </c>
    </row>
    <row r="4793" spans="1:2">
      <c r="A4793" t="s">
        <v>1666</v>
      </c>
      <c r="B4793">
        <v>7.4</v>
      </c>
    </row>
    <row r="4794" spans="1:2">
      <c r="A4794" t="s">
        <v>24191</v>
      </c>
      <c r="B4794">
        <v>7.2</v>
      </c>
    </row>
    <row r="4795" spans="1:2">
      <c r="A4795" t="s">
        <v>3395</v>
      </c>
      <c r="B4795">
        <v>7.2</v>
      </c>
    </row>
    <row r="4796" spans="1:2">
      <c r="A4796" t="s">
        <v>6389</v>
      </c>
      <c r="B4796">
        <v>5.2</v>
      </c>
    </row>
    <row r="4797" spans="1:2">
      <c r="A4797" t="s">
        <v>24192</v>
      </c>
      <c r="B4797">
        <v>5.2</v>
      </c>
    </row>
    <row r="4798" spans="1:2">
      <c r="A4798" t="s">
        <v>10399</v>
      </c>
      <c r="B4798">
        <v>5.2</v>
      </c>
    </row>
    <row r="4799" spans="1:2">
      <c r="A4799" t="s">
        <v>949</v>
      </c>
      <c r="B4799">
        <v>7.1</v>
      </c>
    </row>
    <row r="4800" spans="1:2">
      <c r="A4800" t="s">
        <v>11512</v>
      </c>
      <c r="B4800">
        <v>7.1</v>
      </c>
    </row>
    <row r="4801" spans="1:2">
      <c r="A4801" t="s">
        <v>1666</v>
      </c>
      <c r="B4801">
        <v>7.1</v>
      </c>
    </row>
    <row r="4802" spans="1:2">
      <c r="A4802" t="s">
        <v>18072</v>
      </c>
      <c r="B4802">
        <v>7.1</v>
      </c>
    </row>
    <row r="4803" spans="1:2">
      <c r="A4803" t="s">
        <v>1262</v>
      </c>
      <c r="B4803">
        <v>7.1</v>
      </c>
    </row>
    <row r="4804" spans="1:2">
      <c r="A4804" t="s">
        <v>1321</v>
      </c>
      <c r="B4804">
        <v>6.4</v>
      </c>
    </row>
    <row r="4805" spans="1:2">
      <c r="A4805" t="s">
        <v>949</v>
      </c>
      <c r="B4805">
        <v>6.4</v>
      </c>
    </row>
    <row r="4806" spans="1:2">
      <c r="A4806" t="s">
        <v>3395</v>
      </c>
      <c r="B4806">
        <v>6.4</v>
      </c>
    </row>
    <row r="4807" spans="1:2">
      <c r="A4807" t="s">
        <v>22687</v>
      </c>
      <c r="B4807">
        <v>6.4</v>
      </c>
    </row>
    <row r="4808" spans="1:2">
      <c r="A4808" t="s">
        <v>10399</v>
      </c>
      <c r="B4808">
        <v>6.4</v>
      </c>
    </row>
    <row r="4809" spans="1:2">
      <c r="A4809" t="s">
        <v>24190</v>
      </c>
      <c r="B4809">
        <v>6.4</v>
      </c>
    </row>
    <row r="4810" spans="1:2">
      <c r="A4810" t="s">
        <v>3395</v>
      </c>
      <c r="B4810">
        <v>6.5</v>
      </c>
    </row>
    <row r="4811" spans="1:2">
      <c r="A4811" t="s">
        <v>19694</v>
      </c>
      <c r="B4811">
        <v>6.5</v>
      </c>
    </row>
    <row r="4812" spans="1:2">
      <c r="A4812" t="s">
        <v>12315</v>
      </c>
      <c r="B4812">
        <v>6.5</v>
      </c>
    </row>
    <row r="4813" spans="1:2">
      <c r="A4813" t="s">
        <v>949</v>
      </c>
      <c r="B4813">
        <v>7.4</v>
      </c>
    </row>
    <row r="4814" spans="1:2">
      <c r="A4814" t="s">
        <v>1666</v>
      </c>
      <c r="B4814">
        <v>7.4</v>
      </c>
    </row>
    <row r="4815" spans="1:2">
      <c r="A4815" t="s">
        <v>3395</v>
      </c>
      <c r="B4815">
        <v>7.4</v>
      </c>
    </row>
    <row r="4816" spans="1:2">
      <c r="A4816" t="s">
        <v>1321</v>
      </c>
      <c r="B4816">
        <v>6.4</v>
      </c>
    </row>
    <row r="4817" spans="1:2">
      <c r="A4817" t="s">
        <v>24191</v>
      </c>
      <c r="B4817">
        <v>6.4</v>
      </c>
    </row>
    <row r="4818" spans="1:2">
      <c r="A4818" t="s">
        <v>3395</v>
      </c>
      <c r="B4818">
        <v>6.4</v>
      </c>
    </row>
    <row r="4819" spans="1:2">
      <c r="A4819" t="s">
        <v>24192</v>
      </c>
      <c r="B4819">
        <v>6.4</v>
      </c>
    </row>
    <row r="4820" spans="1:2">
      <c r="A4820" t="s">
        <v>10399</v>
      </c>
      <c r="B4820">
        <v>6.4</v>
      </c>
    </row>
    <row r="4821" spans="1:2">
      <c r="A4821" t="s">
        <v>1321</v>
      </c>
      <c r="B4821">
        <v>4.4000000000000004</v>
      </c>
    </row>
    <row r="4822" spans="1:2">
      <c r="A4822" t="s">
        <v>12315</v>
      </c>
      <c r="B4822">
        <v>4.4000000000000004</v>
      </c>
    </row>
    <row r="4823" spans="1:2">
      <c r="A4823" t="s">
        <v>10399</v>
      </c>
      <c r="B4823">
        <v>4.4000000000000004</v>
      </c>
    </row>
    <row r="4824" spans="1:2">
      <c r="A4824" t="s">
        <v>1321</v>
      </c>
      <c r="B4824">
        <v>7.2</v>
      </c>
    </row>
    <row r="4825" spans="1:2">
      <c r="A4825" t="s">
        <v>24191</v>
      </c>
      <c r="B4825">
        <v>7.2</v>
      </c>
    </row>
    <row r="4826" spans="1:2">
      <c r="A4826" t="s">
        <v>3395</v>
      </c>
      <c r="B4826">
        <v>7.2</v>
      </c>
    </row>
    <row r="4827" spans="1:2">
      <c r="A4827" t="s">
        <v>10399</v>
      </c>
      <c r="B4827">
        <v>7.2</v>
      </c>
    </row>
    <row r="4828" spans="1:2">
      <c r="A4828" t="s">
        <v>11512</v>
      </c>
      <c r="B4828">
        <v>7.1</v>
      </c>
    </row>
    <row r="4829" spans="1:2">
      <c r="A4829" t="s">
        <v>18072</v>
      </c>
      <c r="B4829">
        <v>7.1</v>
      </c>
    </row>
    <row r="4830" spans="1:2">
      <c r="A4830" t="s">
        <v>1262</v>
      </c>
      <c r="B4830">
        <v>7.1</v>
      </c>
    </row>
    <row r="4831" spans="1:2">
      <c r="A4831" t="s">
        <v>17361</v>
      </c>
      <c r="B4831">
        <v>7.1</v>
      </c>
    </row>
    <row r="4832" spans="1:2">
      <c r="A4832" t="s">
        <v>19694</v>
      </c>
      <c r="B4832">
        <v>7.1</v>
      </c>
    </row>
    <row r="4833" spans="1:2">
      <c r="A4833" t="s">
        <v>1262</v>
      </c>
      <c r="B4833">
        <v>6.1</v>
      </c>
    </row>
    <row r="4834" spans="1:2">
      <c r="A4834" t="s">
        <v>6389</v>
      </c>
      <c r="B4834">
        <v>6.1</v>
      </c>
    </row>
    <row r="4835" spans="1:2">
      <c r="A4835" t="s">
        <v>10399</v>
      </c>
      <c r="B4835">
        <v>6.1</v>
      </c>
    </row>
    <row r="4836" spans="1:2">
      <c r="A4836" t="s">
        <v>1666</v>
      </c>
      <c r="B4836">
        <v>7.3</v>
      </c>
    </row>
    <row r="4837" spans="1:2">
      <c r="A4837" t="s">
        <v>24191</v>
      </c>
      <c r="B4837">
        <v>7.3</v>
      </c>
    </row>
    <row r="4838" spans="1:2">
      <c r="A4838" t="s">
        <v>3395</v>
      </c>
      <c r="B4838">
        <v>7.3</v>
      </c>
    </row>
    <row r="4839" spans="1:2">
      <c r="A4839" t="s">
        <v>1666</v>
      </c>
      <c r="B4839">
        <v>7.3</v>
      </c>
    </row>
    <row r="4840" spans="1:2">
      <c r="A4840" t="s">
        <v>3395</v>
      </c>
      <c r="B4840">
        <v>7.3</v>
      </c>
    </row>
    <row r="4841" spans="1:2">
      <c r="A4841" t="s">
        <v>19694</v>
      </c>
      <c r="B4841">
        <v>7.3</v>
      </c>
    </row>
    <row r="4842" spans="1:2">
      <c r="A4842" t="s">
        <v>6389</v>
      </c>
      <c r="B4842">
        <v>6.2</v>
      </c>
    </row>
    <row r="4843" spans="1:2">
      <c r="A4843" t="s">
        <v>1321</v>
      </c>
      <c r="B4843">
        <v>5.9</v>
      </c>
    </row>
    <row r="4844" spans="1:2">
      <c r="A4844" t="s">
        <v>949</v>
      </c>
      <c r="B4844">
        <v>5.9</v>
      </c>
    </row>
    <row r="4845" spans="1:2">
      <c r="A4845" t="s">
        <v>6389</v>
      </c>
      <c r="B4845">
        <v>5.9</v>
      </c>
    </row>
    <row r="4846" spans="1:2">
      <c r="A4846" t="s">
        <v>12315</v>
      </c>
      <c r="B4846">
        <v>5.9</v>
      </c>
    </row>
    <row r="4847" spans="1:2">
      <c r="A4847" t="s">
        <v>949</v>
      </c>
      <c r="B4847">
        <v>7.3</v>
      </c>
    </row>
    <row r="4848" spans="1:2">
      <c r="A4848" t="s">
        <v>11512</v>
      </c>
      <c r="B4848">
        <v>7.3</v>
      </c>
    </row>
    <row r="4849" spans="1:2">
      <c r="A4849" t="s">
        <v>18072</v>
      </c>
      <c r="B4849">
        <v>7.3</v>
      </c>
    </row>
    <row r="4850" spans="1:2">
      <c r="A4850" t="s">
        <v>1262</v>
      </c>
      <c r="B4850">
        <v>7.3</v>
      </c>
    </row>
    <row r="4851" spans="1:2">
      <c r="A4851" t="s">
        <v>1666</v>
      </c>
      <c r="B4851">
        <v>6.3</v>
      </c>
    </row>
    <row r="4852" spans="1:2">
      <c r="A4852" t="s">
        <v>3395</v>
      </c>
      <c r="B4852">
        <v>6.3</v>
      </c>
    </row>
    <row r="4853" spans="1:2">
      <c r="A4853" t="s">
        <v>1321</v>
      </c>
      <c r="B4853">
        <v>5.8</v>
      </c>
    </row>
    <row r="4854" spans="1:2">
      <c r="A4854" t="s">
        <v>6389</v>
      </c>
      <c r="B4854">
        <v>5.8</v>
      </c>
    </row>
    <row r="4855" spans="1:2">
      <c r="A4855" t="s">
        <v>10399</v>
      </c>
      <c r="B4855">
        <v>5.8</v>
      </c>
    </row>
    <row r="4856" spans="1:2">
      <c r="A4856" t="s">
        <v>1666</v>
      </c>
      <c r="B4856">
        <v>5.7</v>
      </c>
    </row>
    <row r="4857" spans="1:2">
      <c r="A4857" t="s">
        <v>1666</v>
      </c>
      <c r="B4857">
        <v>6.3</v>
      </c>
    </row>
    <row r="4858" spans="1:2">
      <c r="A4858" t="s">
        <v>3395</v>
      </c>
      <c r="B4858">
        <v>6.3</v>
      </c>
    </row>
    <row r="4859" spans="1:2">
      <c r="A4859" t="s">
        <v>1666</v>
      </c>
      <c r="B4859">
        <v>6.4</v>
      </c>
    </row>
    <row r="4860" spans="1:2">
      <c r="A4860" t="s">
        <v>1321</v>
      </c>
      <c r="B4860">
        <v>7</v>
      </c>
    </row>
    <row r="4861" spans="1:2">
      <c r="A4861" t="s">
        <v>949</v>
      </c>
      <c r="B4861">
        <v>7</v>
      </c>
    </row>
    <row r="4862" spans="1:2">
      <c r="A4862" t="s">
        <v>18072</v>
      </c>
      <c r="B4862">
        <v>7</v>
      </c>
    </row>
    <row r="4863" spans="1:2">
      <c r="A4863" t="s">
        <v>1262</v>
      </c>
      <c r="B4863">
        <v>7</v>
      </c>
    </row>
    <row r="4864" spans="1:2">
      <c r="A4864" t="s">
        <v>19694</v>
      </c>
      <c r="B4864">
        <v>7</v>
      </c>
    </row>
    <row r="4865" spans="1:2">
      <c r="A4865" t="s">
        <v>24191</v>
      </c>
      <c r="B4865">
        <v>6.2</v>
      </c>
    </row>
    <row r="4866" spans="1:2">
      <c r="A4866" t="s">
        <v>10399</v>
      </c>
      <c r="B4866">
        <v>6.2</v>
      </c>
    </row>
    <row r="4867" spans="1:2">
      <c r="A4867" t="s">
        <v>3395</v>
      </c>
      <c r="B4867">
        <v>7.9</v>
      </c>
    </row>
    <row r="4868" spans="1:2">
      <c r="A4868" t="s">
        <v>24192</v>
      </c>
      <c r="B4868">
        <v>7.9</v>
      </c>
    </row>
    <row r="4869" spans="1:2">
      <c r="A4869" t="s">
        <v>12315</v>
      </c>
      <c r="B4869">
        <v>7.9</v>
      </c>
    </row>
    <row r="4870" spans="1:2">
      <c r="A4870" t="s">
        <v>1321</v>
      </c>
      <c r="B4870">
        <v>7.1</v>
      </c>
    </row>
    <row r="4871" spans="1:2">
      <c r="A4871" t="s">
        <v>3395</v>
      </c>
      <c r="B4871">
        <v>7.1</v>
      </c>
    </row>
    <row r="4872" spans="1:2">
      <c r="A4872" t="s">
        <v>24194</v>
      </c>
      <c r="B4872">
        <v>7.1</v>
      </c>
    </row>
    <row r="4873" spans="1:2">
      <c r="A4873" t="s">
        <v>11512</v>
      </c>
      <c r="B4873">
        <v>4.8</v>
      </c>
    </row>
    <row r="4874" spans="1:2">
      <c r="A4874" t="s">
        <v>18072</v>
      </c>
      <c r="B4874">
        <v>3.4</v>
      </c>
    </row>
    <row r="4875" spans="1:2">
      <c r="A4875" t="s">
        <v>12315</v>
      </c>
      <c r="B4875">
        <v>3.4</v>
      </c>
    </row>
    <row r="4876" spans="1:2">
      <c r="A4876" t="s">
        <v>13290</v>
      </c>
      <c r="B4876">
        <v>5.7</v>
      </c>
    </row>
    <row r="4877" spans="1:2">
      <c r="A4877" t="s">
        <v>3395</v>
      </c>
      <c r="B4877">
        <v>6.2</v>
      </c>
    </row>
    <row r="4878" spans="1:2">
      <c r="A4878" t="s">
        <v>18072</v>
      </c>
      <c r="B4878">
        <v>6.2</v>
      </c>
    </row>
    <row r="4879" spans="1:2">
      <c r="A4879" t="s">
        <v>1666</v>
      </c>
      <c r="B4879">
        <v>7.2</v>
      </c>
    </row>
    <row r="4880" spans="1:2">
      <c r="A4880" t="s">
        <v>3395</v>
      </c>
      <c r="B4880">
        <v>7.2</v>
      </c>
    </row>
    <row r="4881" spans="1:2">
      <c r="A4881" t="s">
        <v>19694</v>
      </c>
      <c r="B4881">
        <v>7.2</v>
      </c>
    </row>
    <row r="4882" spans="1:2">
      <c r="A4882" t="s">
        <v>10399</v>
      </c>
      <c r="B4882">
        <v>4.5</v>
      </c>
    </row>
    <row r="4883" spans="1:2">
      <c r="A4883" t="s">
        <v>1666</v>
      </c>
      <c r="B4883">
        <v>6.3</v>
      </c>
    </row>
    <row r="4884" spans="1:2">
      <c r="A4884" t="s">
        <v>3395</v>
      </c>
      <c r="B4884">
        <v>6.3</v>
      </c>
    </row>
    <row r="4885" spans="1:2">
      <c r="A4885" t="s">
        <v>3395</v>
      </c>
      <c r="B4885">
        <v>4.3</v>
      </c>
    </row>
    <row r="4886" spans="1:2">
      <c r="A4886" t="s">
        <v>17361</v>
      </c>
      <c r="B4886">
        <v>4.3</v>
      </c>
    </row>
    <row r="4887" spans="1:2">
      <c r="A4887" t="s">
        <v>19694</v>
      </c>
      <c r="B4887">
        <v>4.3</v>
      </c>
    </row>
    <row r="4888" spans="1:2">
      <c r="A4888" t="s">
        <v>24191</v>
      </c>
      <c r="B4888">
        <v>6.4</v>
      </c>
    </row>
    <row r="4889" spans="1:2">
      <c r="A4889" t="s">
        <v>3395</v>
      </c>
      <c r="B4889">
        <v>6.4</v>
      </c>
    </row>
    <row r="4890" spans="1:2">
      <c r="A4890" t="s">
        <v>1666</v>
      </c>
      <c r="B4890">
        <v>7.7</v>
      </c>
    </row>
    <row r="4891" spans="1:2">
      <c r="A4891" t="s">
        <v>24191</v>
      </c>
      <c r="B4891">
        <v>7.7</v>
      </c>
    </row>
    <row r="4892" spans="1:2">
      <c r="A4892" t="s">
        <v>1666</v>
      </c>
      <c r="B4892">
        <v>5.4</v>
      </c>
    </row>
    <row r="4893" spans="1:2">
      <c r="A4893" t="s">
        <v>1666</v>
      </c>
      <c r="B4893">
        <v>6.1</v>
      </c>
    </row>
    <row r="4894" spans="1:2">
      <c r="A4894" t="s">
        <v>24191</v>
      </c>
      <c r="B4894">
        <v>6.1</v>
      </c>
    </row>
    <row r="4895" spans="1:2">
      <c r="A4895" t="s">
        <v>3395</v>
      </c>
      <c r="B4895">
        <v>6.1</v>
      </c>
    </row>
    <row r="4896" spans="1:2">
      <c r="A4896" t="s">
        <v>24192</v>
      </c>
      <c r="B4896">
        <v>6.1</v>
      </c>
    </row>
    <row r="4897" spans="1:2">
      <c r="A4897" t="s">
        <v>10399</v>
      </c>
      <c r="B4897">
        <v>6.1</v>
      </c>
    </row>
    <row r="4898" spans="1:2">
      <c r="A4898" t="s">
        <v>1666</v>
      </c>
      <c r="B4898">
        <v>6.1</v>
      </c>
    </row>
    <row r="4899" spans="1:2">
      <c r="A4899" t="s">
        <v>949</v>
      </c>
      <c r="B4899">
        <v>4</v>
      </c>
    </row>
    <row r="4900" spans="1:2">
      <c r="A4900" t="s">
        <v>3395</v>
      </c>
      <c r="B4900">
        <v>4</v>
      </c>
    </row>
    <row r="4901" spans="1:2">
      <c r="A4901" t="s">
        <v>1666</v>
      </c>
      <c r="B4901">
        <v>4.9000000000000004</v>
      </c>
    </row>
    <row r="4902" spans="1:2">
      <c r="A4902" t="s">
        <v>19694</v>
      </c>
      <c r="B4902">
        <v>4.9000000000000004</v>
      </c>
    </row>
    <row r="4903" spans="1:2">
      <c r="A4903" t="s">
        <v>949</v>
      </c>
      <c r="B4903">
        <v>5.3</v>
      </c>
    </row>
    <row r="4904" spans="1:2">
      <c r="A4904" t="s">
        <v>3395</v>
      </c>
      <c r="B4904">
        <v>5.3</v>
      </c>
    </row>
    <row r="4905" spans="1:2">
      <c r="A4905" t="s">
        <v>1262</v>
      </c>
      <c r="B4905">
        <v>5.3</v>
      </c>
    </row>
    <row r="4906" spans="1:2">
      <c r="A4906" t="s">
        <v>1262</v>
      </c>
      <c r="B4906">
        <v>5.3</v>
      </c>
    </row>
    <row r="4907" spans="1:2">
      <c r="A4907" t="s">
        <v>6389</v>
      </c>
      <c r="B4907">
        <v>5.3</v>
      </c>
    </row>
    <row r="4908" spans="1:2">
      <c r="A4908" t="s">
        <v>1666</v>
      </c>
      <c r="B4908">
        <v>6</v>
      </c>
    </row>
    <row r="4909" spans="1:2">
      <c r="A4909" t="s">
        <v>19694</v>
      </c>
      <c r="B4909">
        <v>6</v>
      </c>
    </row>
    <row r="4910" spans="1:2">
      <c r="A4910" t="s">
        <v>1666</v>
      </c>
      <c r="B4910">
        <v>6.1</v>
      </c>
    </row>
    <row r="4911" spans="1:2">
      <c r="A4911" t="s">
        <v>6389</v>
      </c>
      <c r="B4911">
        <v>6.1</v>
      </c>
    </row>
    <row r="4912" spans="1:2">
      <c r="A4912" t="s">
        <v>10399</v>
      </c>
      <c r="B4912">
        <v>6.1</v>
      </c>
    </row>
    <row r="4913" spans="1:2">
      <c r="A4913" t="s">
        <v>1321</v>
      </c>
      <c r="B4913">
        <v>5</v>
      </c>
    </row>
    <row r="4914" spans="1:2">
      <c r="A4914" t="s">
        <v>949</v>
      </c>
      <c r="B4914">
        <v>5</v>
      </c>
    </row>
    <row r="4915" spans="1:2">
      <c r="A4915" t="s">
        <v>14994</v>
      </c>
      <c r="B4915">
        <v>5</v>
      </c>
    </row>
    <row r="4916" spans="1:2">
      <c r="A4916" t="s">
        <v>24191</v>
      </c>
      <c r="B4916">
        <v>6.7</v>
      </c>
    </row>
    <row r="4917" spans="1:2">
      <c r="A4917" t="s">
        <v>3395</v>
      </c>
      <c r="B4917">
        <v>6.7</v>
      </c>
    </row>
    <row r="4918" spans="1:2">
      <c r="A4918" t="s">
        <v>10399</v>
      </c>
      <c r="B4918">
        <v>6.7</v>
      </c>
    </row>
    <row r="4919" spans="1:2">
      <c r="A4919" t="s">
        <v>1666</v>
      </c>
      <c r="B4919">
        <v>6.5</v>
      </c>
    </row>
    <row r="4920" spans="1:2">
      <c r="A4920" t="s">
        <v>3395</v>
      </c>
      <c r="B4920">
        <v>6.5</v>
      </c>
    </row>
    <row r="4921" spans="1:2">
      <c r="A4921" t="s">
        <v>10399</v>
      </c>
      <c r="B4921">
        <v>6.5</v>
      </c>
    </row>
    <row r="4922" spans="1:2">
      <c r="A4922" t="s">
        <v>1321</v>
      </c>
      <c r="B4922">
        <v>6</v>
      </c>
    </row>
    <row r="4923" spans="1:2">
      <c r="A4923" t="s">
        <v>24191</v>
      </c>
      <c r="B4923">
        <v>6</v>
      </c>
    </row>
    <row r="4924" spans="1:2">
      <c r="A4924" t="s">
        <v>3395</v>
      </c>
      <c r="B4924">
        <v>6</v>
      </c>
    </row>
    <row r="4925" spans="1:2">
      <c r="A4925" t="s">
        <v>10399</v>
      </c>
      <c r="B4925">
        <v>6</v>
      </c>
    </row>
    <row r="4926" spans="1:2">
      <c r="A4926" t="s">
        <v>14994</v>
      </c>
      <c r="B4926">
        <v>6</v>
      </c>
    </row>
    <row r="4927" spans="1:2">
      <c r="A4927" t="s">
        <v>1666</v>
      </c>
      <c r="B4927">
        <v>5.0999999999999996</v>
      </c>
    </row>
    <row r="4928" spans="1:2">
      <c r="A4928" t="s">
        <v>3395</v>
      </c>
      <c r="B4928">
        <v>5.0999999999999996</v>
      </c>
    </row>
    <row r="4929" spans="1:2">
      <c r="A4929" t="s">
        <v>18072</v>
      </c>
      <c r="B4929">
        <v>5.0999999999999996</v>
      </c>
    </row>
    <row r="4930" spans="1:2">
      <c r="A4930" t="s">
        <v>24194</v>
      </c>
      <c r="B4930">
        <v>5.0999999999999996</v>
      </c>
    </row>
    <row r="4931" spans="1:2">
      <c r="A4931" t="s">
        <v>1666</v>
      </c>
      <c r="B4931">
        <v>6.6</v>
      </c>
    </row>
    <row r="4932" spans="1:2">
      <c r="A4932" t="s">
        <v>3395</v>
      </c>
      <c r="B4932">
        <v>6.6</v>
      </c>
    </row>
    <row r="4933" spans="1:2">
      <c r="A4933" t="s">
        <v>19694</v>
      </c>
      <c r="B4933">
        <v>6.6</v>
      </c>
    </row>
    <row r="4934" spans="1:2">
      <c r="A4934" t="s">
        <v>13290</v>
      </c>
      <c r="B4934">
        <v>6.3</v>
      </c>
    </row>
    <row r="4935" spans="1:2">
      <c r="A4935" t="s">
        <v>24191</v>
      </c>
      <c r="B4935">
        <v>6.3</v>
      </c>
    </row>
    <row r="4936" spans="1:2">
      <c r="A4936" t="s">
        <v>3395</v>
      </c>
      <c r="B4936">
        <v>6.3</v>
      </c>
    </row>
    <row r="4937" spans="1:2">
      <c r="A4937" t="s">
        <v>10399</v>
      </c>
      <c r="B4937">
        <v>6.3</v>
      </c>
    </row>
    <row r="4938" spans="1:2">
      <c r="A4938" t="s">
        <v>949</v>
      </c>
      <c r="B4938">
        <v>6.9</v>
      </c>
    </row>
    <row r="4939" spans="1:2">
      <c r="A4939" t="s">
        <v>1666</v>
      </c>
      <c r="B4939">
        <v>6.9</v>
      </c>
    </row>
    <row r="4940" spans="1:2">
      <c r="A4940" t="s">
        <v>18072</v>
      </c>
      <c r="B4940">
        <v>6.9</v>
      </c>
    </row>
    <row r="4941" spans="1:2">
      <c r="A4941" t="s">
        <v>24194</v>
      </c>
      <c r="B4941">
        <v>6.9</v>
      </c>
    </row>
    <row r="4942" spans="1:2">
      <c r="A4942" t="s">
        <v>1666</v>
      </c>
      <c r="B4942">
        <v>7.4</v>
      </c>
    </row>
    <row r="4943" spans="1:2">
      <c r="A4943" t="s">
        <v>3395</v>
      </c>
      <c r="B4943">
        <v>7.4</v>
      </c>
    </row>
    <row r="4944" spans="1:2">
      <c r="A4944" t="s">
        <v>19694</v>
      </c>
      <c r="B4944">
        <v>7.4</v>
      </c>
    </row>
    <row r="4945" spans="1:2">
      <c r="A4945" t="s">
        <v>24194</v>
      </c>
      <c r="B4945">
        <v>7.4</v>
      </c>
    </row>
    <row r="4946" spans="1:2">
      <c r="A4946" t="s">
        <v>3395</v>
      </c>
      <c r="B4946">
        <v>6.7</v>
      </c>
    </row>
    <row r="4947" spans="1:2">
      <c r="A4947" t="s">
        <v>1666</v>
      </c>
      <c r="B4947">
        <v>7.6</v>
      </c>
    </row>
    <row r="4948" spans="1:2">
      <c r="A4948" t="s">
        <v>3395</v>
      </c>
      <c r="B4948">
        <v>7.6</v>
      </c>
    </row>
    <row r="4949" spans="1:2">
      <c r="A4949" t="s">
        <v>24194</v>
      </c>
      <c r="B4949">
        <v>7.6</v>
      </c>
    </row>
    <row r="4950" spans="1:2">
      <c r="A4950" t="s">
        <v>1666</v>
      </c>
      <c r="B4950">
        <v>5.4</v>
      </c>
    </row>
    <row r="4951" spans="1:2">
      <c r="A4951" t="s">
        <v>1321</v>
      </c>
      <c r="B4951">
        <v>6.7</v>
      </c>
    </row>
    <row r="4952" spans="1:2">
      <c r="A4952" t="s">
        <v>949</v>
      </c>
      <c r="B4952">
        <v>6.7</v>
      </c>
    </row>
    <row r="4953" spans="1:2">
      <c r="A4953" t="s">
        <v>1666</v>
      </c>
      <c r="B4953">
        <v>6.7</v>
      </c>
    </row>
    <row r="4954" spans="1:2">
      <c r="A4954" t="s">
        <v>24191</v>
      </c>
      <c r="B4954">
        <v>6.7</v>
      </c>
    </row>
    <row r="4955" spans="1:2">
      <c r="A4955" t="s">
        <v>1666</v>
      </c>
      <c r="B4955">
        <v>6.4</v>
      </c>
    </row>
    <row r="4956" spans="1:2">
      <c r="A4956" t="s">
        <v>3395</v>
      </c>
      <c r="B4956">
        <v>6.4</v>
      </c>
    </row>
    <row r="4957" spans="1:2">
      <c r="A4957" t="s">
        <v>24191</v>
      </c>
      <c r="B4957">
        <v>7.2</v>
      </c>
    </row>
    <row r="4958" spans="1:2">
      <c r="A4958" t="s">
        <v>3395</v>
      </c>
      <c r="B4958">
        <v>7.2</v>
      </c>
    </row>
    <row r="4959" spans="1:2">
      <c r="A4959" t="s">
        <v>19694</v>
      </c>
      <c r="B4959">
        <v>7.2</v>
      </c>
    </row>
    <row r="4960" spans="1:2">
      <c r="A4960" t="s">
        <v>949</v>
      </c>
      <c r="B4960">
        <v>7.4</v>
      </c>
    </row>
    <row r="4961" spans="1:2">
      <c r="A4961" t="s">
        <v>1666</v>
      </c>
      <c r="B4961">
        <v>7.4</v>
      </c>
    </row>
    <row r="4962" spans="1:2">
      <c r="A4962" t="s">
        <v>1666</v>
      </c>
      <c r="B4962">
        <v>5.5</v>
      </c>
    </row>
    <row r="4963" spans="1:2">
      <c r="A4963" t="s">
        <v>3395</v>
      </c>
      <c r="B4963">
        <v>5.5</v>
      </c>
    </row>
    <row r="4964" spans="1:2">
      <c r="A4964" t="s">
        <v>1666</v>
      </c>
      <c r="B4964">
        <v>6.1</v>
      </c>
    </row>
    <row r="4965" spans="1:2">
      <c r="A4965" t="s">
        <v>1321</v>
      </c>
      <c r="B4965">
        <v>6.6</v>
      </c>
    </row>
    <row r="4966" spans="1:2">
      <c r="A4966" t="s">
        <v>1262</v>
      </c>
      <c r="B4966">
        <v>6.6</v>
      </c>
    </row>
    <row r="4967" spans="1:2">
      <c r="A4967" t="s">
        <v>6389</v>
      </c>
      <c r="B4967">
        <v>6.6</v>
      </c>
    </row>
    <row r="4968" spans="1:2">
      <c r="A4968" t="s">
        <v>24192</v>
      </c>
      <c r="B4968">
        <v>6.6</v>
      </c>
    </row>
    <row r="4969" spans="1:2">
      <c r="A4969" t="s">
        <v>10399</v>
      </c>
      <c r="B4969">
        <v>6.6</v>
      </c>
    </row>
    <row r="4970" spans="1:2">
      <c r="A4970" t="s">
        <v>1666</v>
      </c>
      <c r="B4970">
        <v>5.2</v>
      </c>
    </row>
    <row r="4971" spans="1:2">
      <c r="A4971" t="s">
        <v>3395</v>
      </c>
      <c r="B4971">
        <v>5.2</v>
      </c>
    </row>
    <row r="4972" spans="1:2">
      <c r="A4972" t="s">
        <v>18072</v>
      </c>
      <c r="B4972">
        <v>5.2</v>
      </c>
    </row>
    <row r="4973" spans="1:2">
      <c r="A4973" t="s">
        <v>12021</v>
      </c>
      <c r="B4973">
        <v>5.2</v>
      </c>
    </row>
    <row r="4974" spans="1:2">
      <c r="A4974" t="s">
        <v>17361</v>
      </c>
      <c r="B4974">
        <v>5.2</v>
      </c>
    </row>
    <row r="4975" spans="1:2">
      <c r="A4975" t="s">
        <v>19694</v>
      </c>
      <c r="B4975">
        <v>5.2</v>
      </c>
    </row>
    <row r="4976" spans="1:2">
      <c r="A4976" t="s">
        <v>1321</v>
      </c>
      <c r="B4976">
        <v>4.5999999999999996</v>
      </c>
    </row>
    <row r="4977" spans="1:2">
      <c r="A4977" t="s">
        <v>24191</v>
      </c>
      <c r="B4977">
        <v>4.5999999999999996</v>
      </c>
    </row>
    <row r="4978" spans="1:2">
      <c r="A4978" t="s">
        <v>10399</v>
      </c>
      <c r="B4978">
        <v>4.5999999999999996</v>
      </c>
    </row>
    <row r="4979" spans="1:2">
      <c r="A4979" t="s">
        <v>1666</v>
      </c>
      <c r="B4979">
        <v>6.8</v>
      </c>
    </row>
    <row r="4980" spans="1:2">
      <c r="A4980" t="s">
        <v>3395</v>
      </c>
      <c r="B4980">
        <v>6.8</v>
      </c>
    </row>
    <row r="4981" spans="1:2">
      <c r="A4981" t="s">
        <v>6389</v>
      </c>
      <c r="B4981">
        <v>5.7</v>
      </c>
    </row>
    <row r="4982" spans="1:2">
      <c r="A4982" t="s">
        <v>24192</v>
      </c>
      <c r="B4982">
        <v>5.7</v>
      </c>
    </row>
    <row r="4983" spans="1:2">
      <c r="A4983" t="s">
        <v>10399</v>
      </c>
      <c r="B4983">
        <v>5.7</v>
      </c>
    </row>
    <row r="4984" spans="1:2">
      <c r="A4984" t="s">
        <v>6389</v>
      </c>
      <c r="B4984">
        <v>4.5</v>
      </c>
    </row>
    <row r="4985" spans="1:2">
      <c r="A4985" t="s">
        <v>10399</v>
      </c>
      <c r="B4985">
        <v>4.5</v>
      </c>
    </row>
    <row r="4986" spans="1:2">
      <c r="A4986" t="s">
        <v>1666</v>
      </c>
      <c r="B4986">
        <v>6</v>
      </c>
    </row>
    <row r="4987" spans="1:2">
      <c r="A4987" t="s">
        <v>3395</v>
      </c>
      <c r="B4987">
        <v>6</v>
      </c>
    </row>
    <row r="4988" spans="1:2">
      <c r="A4988" t="s">
        <v>18072</v>
      </c>
      <c r="B4988">
        <v>6</v>
      </c>
    </row>
    <row r="4989" spans="1:2">
      <c r="A4989" t="s">
        <v>24194</v>
      </c>
      <c r="B4989">
        <v>6</v>
      </c>
    </row>
    <row r="4990" spans="1:2">
      <c r="A4990" t="s">
        <v>1666</v>
      </c>
      <c r="B4990">
        <v>7.5</v>
      </c>
    </row>
    <row r="4991" spans="1:2">
      <c r="A4991" t="s">
        <v>24191</v>
      </c>
      <c r="B4991">
        <v>7.5</v>
      </c>
    </row>
    <row r="4992" spans="1:2">
      <c r="A4992" t="s">
        <v>1321</v>
      </c>
      <c r="B4992">
        <v>6.9</v>
      </c>
    </row>
    <row r="4993" spans="1:2">
      <c r="A4993" t="s">
        <v>1666</v>
      </c>
      <c r="B4993">
        <v>6.9</v>
      </c>
    </row>
    <row r="4994" spans="1:2">
      <c r="A4994" t="s">
        <v>24191</v>
      </c>
      <c r="B4994">
        <v>6.9</v>
      </c>
    </row>
    <row r="4995" spans="1:2">
      <c r="A4995" t="s">
        <v>1321</v>
      </c>
      <c r="B4995">
        <v>5.2</v>
      </c>
    </row>
    <row r="4996" spans="1:2">
      <c r="A4996" t="s">
        <v>6389</v>
      </c>
      <c r="B4996">
        <v>5.2</v>
      </c>
    </row>
    <row r="4997" spans="1:2">
      <c r="A4997" t="s">
        <v>1666</v>
      </c>
      <c r="B4997">
        <v>7.4</v>
      </c>
    </row>
    <row r="4998" spans="1:2">
      <c r="A4998" t="s">
        <v>24194</v>
      </c>
      <c r="B4998">
        <v>7.4</v>
      </c>
    </row>
    <row r="4999" spans="1:2">
      <c r="A4999" t="s">
        <v>1666</v>
      </c>
      <c r="B4999">
        <v>7.5</v>
      </c>
    </row>
    <row r="5000" spans="1:2">
      <c r="A5000" t="s">
        <v>3395</v>
      </c>
      <c r="B5000">
        <v>7.5</v>
      </c>
    </row>
    <row r="5001" spans="1:2">
      <c r="A5001" t="s">
        <v>19694</v>
      </c>
      <c r="B5001">
        <v>7.5</v>
      </c>
    </row>
    <row r="5002" spans="1:2">
      <c r="A5002" t="s">
        <v>1321</v>
      </c>
      <c r="B5002">
        <v>6.3</v>
      </c>
    </row>
    <row r="5003" spans="1:2">
      <c r="A5003" t="s">
        <v>12315</v>
      </c>
      <c r="B5003">
        <v>6.3</v>
      </c>
    </row>
    <row r="5004" spans="1:2">
      <c r="A5004" t="s">
        <v>1666</v>
      </c>
      <c r="B5004">
        <v>5.5</v>
      </c>
    </row>
    <row r="5005" spans="1:2">
      <c r="A5005" t="s">
        <v>24191</v>
      </c>
      <c r="B5005">
        <v>5.5</v>
      </c>
    </row>
    <row r="5006" spans="1:2">
      <c r="A5006" t="s">
        <v>10399</v>
      </c>
      <c r="B5006">
        <v>5.5</v>
      </c>
    </row>
    <row r="5007" spans="1:2">
      <c r="A5007" t="s">
        <v>3395</v>
      </c>
      <c r="B5007">
        <v>6.9</v>
      </c>
    </row>
    <row r="5008" spans="1:2">
      <c r="A5008" t="s">
        <v>18072</v>
      </c>
      <c r="B5008">
        <v>6.9</v>
      </c>
    </row>
    <row r="5009" spans="1:2">
      <c r="A5009" t="s">
        <v>24194</v>
      </c>
      <c r="B5009">
        <v>6.9</v>
      </c>
    </row>
    <row r="5010" spans="1:2">
      <c r="A5010" t="s">
        <v>1666</v>
      </c>
      <c r="B5010">
        <v>5.6</v>
      </c>
    </row>
    <row r="5011" spans="1:2">
      <c r="A5011" t="s">
        <v>1666</v>
      </c>
      <c r="B5011">
        <v>4.4000000000000004</v>
      </c>
    </row>
    <row r="5012" spans="1:2">
      <c r="A5012" t="s">
        <v>18072</v>
      </c>
      <c r="B5012">
        <v>4.4000000000000004</v>
      </c>
    </row>
    <row r="5013" spans="1:2">
      <c r="A5013" t="s">
        <v>1262</v>
      </c>
      <c r="B5013">
        <v>4.4000000000000004</v>
      </c>
    </row>
    <row r="5014" spans="1:2">
      <c r="A5014" t="s">
        <v>1666</v>
      </c>
      <c r="B5014">
        <v>6.3</v>
      </c>
    </row>
    <row r="5015" spans="1:2">
      <c r="A5015" t="s">
        <v>24191</v>
      </c>
      <c r="B5015">
        <v>6.3</v>
      </c>
    </row>
    <row r="5016" spans="1:2">
      <c r="A5016" t="s">
        <v>19694</v>
      </c>
      <c r="B5016">
        <v>6.3</v>
      </c>
    </row>
    <row r="5017" spans="1:2">
      <c r="A5017" t="s">
        <v>1666</v>
      </c>
      <c r="B5017">
        <v>4.3</v>
      </c>
    </row>
    <row r="5018" spans="1:2">
      <c r="A5018" t="s">
        <v>24191</v>
      </c>
      <c r="B5018">
        <v>4.3</v>
      </c>
    </row>
    <row r="5019" spans="1:2">
      <c r="A5019" t="s">
        <v>1666</v>
      </c>
      <c r="B5019">
        <v>5.3</v>
      </c>
    </row>
    <row r="5020" spans="1:2">
      <c r="A5020" t="s">
        <v>19694</v>
      </c>
      <c r="B5020">
        <v>5.3</v>
      </c>
    </row>
    <row r="5021" spans="1:2">
      <c r="A5021" t="s">
        <v>1666</v>
      </c>
      <c r="B5021">
        <v>6.1</v>
      </c>
    </row>
    <row r="5022" spans="1:2">
      <c r="A5022" t="s">
        <v>19694</v>
      </c>
      <c r="B5022">
        <v>6.1</v>
      </c>
    </row>
    <row r="5023" spans="1:2">
      <c r="A5023" t="s">
        <v>1321</v>
      </c>
      <c r="B5023">
        <v>5.3</v>
      </c>
    </row>
    <row r="5024" spans="1:2">
      <c r="A5024" t="s">
        <v>1666</v>
      </c>
      <c r="B5024">
        <v>5.3</v>
      </c>
    </row>
    <row r="5025" spans="1:2">
      <c r="A5025" t="s">
        <v>12315</v>
      </c>
      <c r="B5025">
        <v>5.3</v>
      </c>
    </row>
    <row r="5026" spans="1:2">
      <c r="A5026" t="s">
        <v>3395</v>
      </c>
      <c r="B5026">
        <v>7.2</v>
      </c>
    </row>
    <row r="5027" spans="1:2">
      <c r="A5027" t="s">
        <v>1321</v>
      </c>
      <c r="B5027">
        <v>5.9</v>
      </c>
    </row>
    <row r="5028" spans="1:2">
      <c r="A5028" t="s">
        <v>12315</v>
      </c>
      <c r="B5028">
        <v>5.9</v>
      </c>
    </row>
    <row r="5029" spans="1:2">
      <c r="A5029" t="s">
        <v>1666</v>
      </c>
      <c r="B5029">
        <v>5.6</v>
      </c>
    </row>
    <row r="5030" spans="1:2">
      <c r="A5030" t="s">
        <v>3395</v>
      </c>
      <c r="B5030">
        <v>5.6</v>
      </c>
    </row>
    <row r="5031" spans="1:2">
      <c r="A5031" t="s">
        <v>1666</v>
      </c>
      <c r="B5031">
        <v>5.3</v>
      </c>
    </row>
    <row r="5032" spans="1:2">
      <c r="A5032" t="s">
        <v>12021</v>
      </c>
      <c r="B5032">
        <v>5.3</v>
      </c>
    </row>
    <row r="5033" spans="1:2">
      <c r="A5033" t="s">
        <v>3395</v>
      </c>
      <c r="B5033">
        <v>7.2</v>
      </c>
    </row>
    <row r="5034" spans="1:2">
      <c r="A5034" t="s">
        <v>19694</v>
      </c>
      <c r="B5034">
        <v>7.2</v>
      </c>
    </row>
    <row r="5035" spans="1:2">
      <c r="A5035" t="s">
        <v>1666</v>
      </c>
      <c r="B5035">
        <v>6.9</v>
      </c>
    </row>
    <row r="5036" spans="1:2">
      <c r="A5036" t="s">
        <v>3395</v>
      </c>
      <c r="B5036">
        <v>6.9</v>
      </c>
    </row>
    <row r="5037" spans="1:2">
      <c r="A5037" t="s">
        <v>24191</v>
      </c>
      <c r="B5037">
        <v>5.0999999999999996</v>
      </c>
    </row>
    <row r="5038" spans="1:2">
      <c r="A5038" t="s">
        <v>3395</v>
      </c>
      <c r="B5038">
        <v>5.0999999999999996</v>
      </c>
    </row>
    <row r="5039" spans="1:2">
      <c r="A5039" t="s">
        <v>10399</v>
      </c>
      <c r="B5039">
        <v>5.0999999999999996</v>
      </c>
    </row>
    <row r="5040" spans="1:2">
      <c r="A5040" t="s">
        <v>1321</v>
      </c>
      <c r="B5040">
        <v>5.7</v>
      </c>
    </row>
    <row r="5041" spans="1:2">
      <c r="A5041" t="s">
        <v>949</v>
      </c>
      <c r="B5041">
        <v>5.7</v>
      </c>
    </row>
    <row r="5042" spans="1:2">
      <c r="A5042" t="s">
        <v>1666</v>
      </c>
      <c r="B5042">
        <v>5.7</v>
      </c>
    </row>
    <row r="5043" spans="1:2">
      <c r="A5043" t="s">
        <v>19694</v>
      </c>
      <c r="B5043">
        <v>5.7</v>
      </c>
    </row>
    <row r="5044" spans="1:2">
      <c r="A5044" t="s">
        <v>3395</v>
      </c>
      <c r="B5044">
        <v>6.2</v>
      </c>
    </row>
    <row r="5045" spans="1:2">
      <c r="A5045" t="s">
        <v>12021</v>
      </c>
      <c r="B5045">
        <v>6.2</v>
      </c>
    </row>
    <row r="5046" spans="1:2">
      <c r="A5046" t="s">
        <v>17361</v>
      </c>
      <c r="B5046">
        <v>6.2</v>
      </c>
    </row>
    <row r="5047" spans="1:2">
      <c r="A5047" t="s">
        <v>19694</v>
      </c>
      <c r="B5047">
        <v>6.2</v>
      </c>
    </row>
    <row r="5048" spans="1:2">
      <c r="A5048" t="s">
        <v>1321</v>
      </c>
      <c r="B5048">
        <v>6.6</v>
      </c>
    </row>
    <row r="5049" spans="1:2">
      <c r="A5049" t="s">
        <v>24191</v>
      </c>
      <c r="B5049">
        <v>6.6</v>
      </c>
    </row>
    <row r="5050" spans="1:2">
      <c r="A5050" t="s">
        <v>3395</v>
      </c>
      <c r="B5050">
        <v>6.6</v>
      </c>
    </row>
    <row r="5051" spans="1:2">
      <c r="A5051" t="s">
        <v>10399</v>
      </c>
      <c r="B5051">
        <v>6.6</v>
      </c>
    </row>
    <row r="5052" spans="1:2">
      <c r="A5052" t="s">
        <v>13290</v>
      </c>
      <c r="B5052">
        <v>6.9</v>
      </c>
    </row>
    <row r="5053" spans="1:2">
      <c r="A5053" t="s">
        <v>24191</v>
      </c>
      <c r="B5053">
        <v>6.9</v>
      </c>
    </row>
    <row r="5054" spans="1:2">
      <c r="A5054" t="s">
        <v>3395</v>
      </c>
      <c r="B5054">
        <v>6.9</v>
      </c>
    </row>
    <row r="5055" spans="1:2">
      <c r="A5055" t="s">
        <v>10399</v>
      </c>
      <c r="B5055">
        <v>6.9</v>
      </c>
    </row>
    <row r="5056" spans="1:2">
      <c r="A5056" t="s">
        <v>3395</v>
      </c>
      <c r="B5056">
        <v>5.5</v>
      </c>
    </row>
    <row r="5057" spans="1:2">
      <c r="A5057" t="s">
        <v>1262</v>
      </c>
      <c r="B5057">
        <v>5.5</v>
      </c>
    </row>
    <row r="5058" spans="1:2">
      <c r="A5058" t="s">
        <v>6389</v>
      </c>
      <c r="B5058">
        <v>5.5</v>
      </c>
    </row>
    <row r="5059" spans="1:2">
      <c r="A5059" t="s">
        <v>19694</v>
      </c>
      <c r="B5059">
        <v>5.5</v>
      </c>
    </row>
    <row r="5060" spans="1:2">
      <c r="A5060" t="s">
        <v>949</v>
      </c>
      <c r="B5060">
        <v>5.9</v>
      </c>
    </row>
    <row r="5061" spans="1:2">
      <c r="A5061" t="s">
        <v>1666</v>
      </c>
      <c r="B5061">
        <v>5.9</v>
      </c>
    </row>
    <row r="5062" spans="1:2">
      <c r="A5062" t="s">
        <v>1262</v>
      </c>
      <c r="B5062">
        <v>5.9</v>
      </c>
    </row>
    <row r="5063" spans="1:2">
      <c r="A5063" t="s">
        <v>12315</v>
      </c>
      <c r="B5063">
        <v>5.9</v>
      </c>
    </row>
    <row r="5064" spans="1:2">
      <c r="A5064" t="s">
        <v>13290</v>
      </c>
      <c r="B5064">
        <v>6.7</v>
      </c>
    </row>
    <row r="5065" spans="1:2">
      <c r="A5065" t="s">
        <v>3395</v>
      </c>
      <c r="B5065">
        <v>6.7</v>
      </c>
    </row>
    <row r="5066" spans="1:2">
      <c r="A5066" t="s">
        <v>22687</v>
      </c>
      <c r="B5066">
        <v>6.7</v>
      </c>
    </row>
    <row r="5067" spans="1:2">
      <c r="A5067" t="s">
        <v>1666</v>
      </c>
      <c r="B5067">
        <v>6.9</v>
      </c>
    </row>
    <row r="5068" spans="1:2">
      <c r="A5068" t="s">
        <v>24191</v>
      </c>
      <c r="B5068">
        <v>6.9</v>
      </c>
    </row>
    <row r="5069" spans="1:2">
      <c r="A5069" t="s">
        <v>3395</v>
      </c>
      <c r="B5069">
        <v>6.9</v>
      </c>
    </row>
    <row r="5070" spans="1:2">
      <c r="A5070" t="s">
        <v>10399</v>
      </c>
      <c r="B5070">
        <v>6.9</v>
      </c>
    </row>
    <row r="5071" spans="1:2">
      <c r="A5071" t="s">
        <v>24190</v>
      </c>
      <c r="B5071">
        <v>6.9</v>
      </c>
    </row>
    <row r="5072" spans="1:2">
      <c r="A5072" t="s">
        <v>1666</v>
      </c>
      <c r="B5072">
        <v>5.9</v>
      </c>
    </row>
    <row r="5073" spans="1:2">
      <c r="A5073" t="s">
        <v>19694</v>
      </c>
      <c r="B5073">
        <v>5.9</v>
      </c>
    </row>
    <row r="5074" spans="1:2">
      <c r="A5074" t="s">
        <v>1666</v>
      </c>
      <c r="B5074">
        <v>6.3</v>
      </c>
    </row>
    <row r="5075" spans="1:2">
      <c r="A5075" t="s">
        <v>3395</v>
      </c>
      <c r="B5075">
        <v>6.3</v>
      </c>
    </row>
    <row r="5076" spans="1:2">
      <c r="A5076" t="s">
        <v>19694</v>
      </c>
      <c r="B5076">
        <v>6.3</v>
      </c>
    </row>
    <row r="5077" spans="1:2">
      <c r="A5077" t="s">
        <v>1321</v>
      </c>
      <c r="B5077">
        <v>6.6</v>
      </c>
    </row>
    <row r="5078" spans="1:2">
      <c r="A5078" t="s">
        <v>24191</v>
      </c>
      <c r="B5078">
        <v>6.6</v>
      </c>
    </row>
    <row r="5079" spans="1:2">
      <c r="A5079" t="s">
        <v>3395</v>
      </c>
      <c r="B5079">
        <v>6.6</v>
      </c>
    </row>
    <row r="5080" spans="1:2">
      <c r="A5080" t="s">
        <v>10399</v>
      </c>
      <c r="B5080">
        <v>6.6</v>
      </c>
    </row>
    <row r="5081" spans="1:2">
      <c r="A5081" t="s">
        <v>24191</v>
      </c>
      <c r="B5081">
        <v>5.9</v>
      </c>
    </row>
    <row r="5082" spans="1:2">
      <c r="A5082" t="s">
        <v>24192</v>
      </c>
      <c r="B5082">
        <v>5.9</v>
      </c>
    </row>
    <row r="5083" spans="1:2">
      <c r="A5083" t="s">
        <v>10399</v>
      </c>
      <c r="B5083">
        <v>5.9</v>
      </c>
    </row>
    <row r="5084" spans="1:2">
      <c r="A5084" t="s">
        <v>1321</v>
      </c>
      <c r="B5084">
        <v>7.6</v>
      </c>
    </row>
    <row r="5085" spans="1:2">
      <c r="A5085" t="s">
        <v>3395</v>
      </c>
      <c r="B5085">
        <v>7.6</v>
      </c>
    </row>
    <row r="5086" spans="1:2">
      <c r="A5086" t="s">
        <v>1262</v>
      </c>
      <c r="B5086">
        <v>7.6</v>
      </c>
    </row>
    <row r="5087" spans="1:2">
      <c r="A5087" t="s">
        <v>1666</v>
      </c>
      <c r="B5087">
        <v>6.1</v>
      </c>
    </row>
    <row r="5088" spans="1:2">
      <c r="A5088" t="s">
        <v>1262</v>
      </c>
      <c r="B5088">
        <v>6.1</v>
      </c>
    </row>
    <row r="5089" spans="1:2">
      <c r="A5089" t="s">
        <v>19694</v>
      </c>
      <c r="B5089">
        <v>6.1</v>
      </c>
    </row>
    <row r="5090" spans="1:2">
      <c r="A5090" t="s">
        <v>1666</v>
      </c>
      <c r="B5090">
        <v>5.9</v>
      </c>
    </row>
    <row r="5091" spans="1:2">
      <c r="A5091" t="s">
        <v>19694</v>
      </c>
      <c r="B5091">
        <v>5.9</v>
      </c>
    </row>
    <row r="5092" spans="1:2">
      <c r="A5092" t="s">
        <v>6389</v>
      </c>
      <c r="B5092">
        <v>5.5</v>
      </c>
    </row>
    <row r="5093" spans="1:2">
      <c r="A5093" t="s">
        <v>12315</v>
      </c>
      <c r="B5093">
        <v>5.5</v>
      </c>
    </row>
    <row r="5094" spans="1:2">
      <c r="A5094" t="s">
        <v>10399</v>
      </c>
      <c r="B5094">
        <v>5.5</v>
      </c>
    </row>
    <row r="5095" spans="1:2">
      <c r="A5095" t="s">
        <v>1321</v>
      </c>
      <c r="B5095">
        <v>5.8</v>
      </c>
    </row>
    <row r="5096" spans="1:2">
      <c r="A5096" t="s">
        <v>3395</v>
      </c>
      <c r="B5096">
        <v>5.8</v>
      </c>
    </row>
    <row r="5097" spans="1:2">
      <c r="A5097" t="s">
        <v>14994</v>
      </c>
      <c r="B5097">
        <v>5.8</v>
      </c>
    </row>
    <row r="5098" spans="1:2">
      <c r="A5098" t="s">
        <v>1666</v>
      </c>
      <c r="B5098">
        <v>6.7</v>
      </c>
    </row>
    <row r="5099" spans="1:2">
      <c r="A5099" t="s">
        <v>24191</v>
      </c>
      <c r="B5099">
        <v>6.7</v>
      </c>
    </row>
    <row r="5100" spans="1:2">
      <c r="A5100" t="s">
        <v>1666</v>
      </c>
      <c r="B5100">
        <v>6.3</v>
      </c>
    </row>
    <row r="5101" spans="1:2">
      <c r="A5101" t="s">
        <v>19694</v>
      </c>
      <c r="B5101">
        <v>6.3</v>
      </c>
    </row>
    <row r="5102" spans="1:2">
      <c r="A5102" t="s">
        <v>24194</v>
      </c>
      <c r="B5102">
        <v>6.3</v>
      </c>
    </row>
    <row r="5103" spans="1:2">
      <c r="A5103" t="s">
        <v>1321</v>
      </c>
      <c r="B5103">
        <v>6.5</v>
      </c>
    </row>
    <row r="5104" spans="1:2">
      <c r="A5104" t="s">
        <v>24191</v>
      </c>
      <c r="B5104">
        <v>6.5</v>
      </c>
    </row>
    <row r="5105" spans="1:2">
      <c r="A5105" t="s">
        <v>3395</v>
      </c>
      <c r="B5105">
        <v>6.5</v>
      </c>
    </row>
    <row r="5106" spans="1:2">
      <c r="A5106" t="s">
        <v>24192</v>
      </c>
      <c r="B5106">
        <v>6.5</v>
      </c>
    </row>
    <row r="5107" spans="1:2">
      <c r="A5107" t="s">
        <v>10399</v>
      </c>
      <c r="B5107">
        <v>6.5</v>
      </c>
    </row>
    <row r="5108" spans="1:2">
      <c r="A5108" t="s">
        <v>1666</v>
      </c>
      <c r="B5108">
        <v>5.9</v>
      </c>
    </row>
    <row r="5109" spans="1:2">
      <c r="A5109" t="s">
        <v>24194</v>
      </c>
      <c r="B5109">
        <v>5.9</v>
      </c>
    </row>
    <row r="5110" spans="1:2">
      <c r="A5110" t="s">
        <v>13290</v>
      </c>
      <c r="B5110">
        <v>7.6</v>
      </c>
    </row>
    <row r="5111" spans="1:2">
      <c r="A5111" t="s">
        <v>3395</v>
      </c>
      <c r="B5111">
        <v>7.6</v>
      </c>
    </row>
    <row r="5112" spans="1:2">
      <c r="A5112" t="s">
        <v>24194</v>
      </c>
      <c r="B5112">
        <v>7.6</v>
      </c>
    </row>
    <row r="5113" spans="1:2">
      <c r="A5113" t="s">
        <v>1321</v>
      </c>
      <c r="B5113">
        <v>3</v>
      </c>
    </row>
    <row r="5114" spans="1:2">
      <c r="A5114" t="s">
        <v>12315</v>
      </c>
      <c r="B5114">
        <v>3</v>
      </c>
    </row>
    <row r="5115" spans="1:2">
      <c r="A5115" t="s">
        <v>24194</v>
      </c>
      <c r="B5115">
        <v>3</v>
      </c>
    </row>
    <row r="5116" spans="1:2">
      <c r="A5116" t="s">
        <v>949</v>
      </c>
      <c r="B5116">
        <v>6.2</v>
      </c>
    </row>
    <row r="5117" spans="1:2">
      <c r="A5117" t="s">
        <v>1666</v>
      </c>
      <c r="B5117">
        <v>6.2</v>
      </c>
    </row>
    <row r="5118" spans="1:2">
      <c r="A5118" t="s">
        <v>18072</v>
      </c>
      <c r="B5118">
        <v>6.2</v>
      </c>
    </row>
    <row r="5119" spans="1:2">
      <c r="A5119" t="s">
        <v>1262</v>
      </c>
      <c r="B5119">
        <v>6.2</v>
      </c>
    </row>
    <row r="5120" spans="1:2">
      <c r="A5120" t="s">
        <v>1321</v>
      </c>
      <c r="B5120">
        <v>4.9000000000000004</v>
      </c>
    </row>
    <row r="5121" spans="1:2">
      <c r="A5121" t="s">
        <v>6389</v>
      </c>
      <c r="B5121">
        <v>4.9000000000000004</v>
      </c>
    </row>
    <row r="5122" spans="1:2">
      <c r="A5122" t="s">
        <v>12315</v>
      </c>
      <c r="B5122">
        <v>4.9000000000000004</v>
      </c>
    </row>
    <row r="5123" spans="1:2">
      <c r="A5123" t="s">
        <v>3395</v>
      </c>
      <c r="B5123">
        <v>6.8</v>
      </c>
    </row>
    <row r="5124" spans="1:2">
      <c r="A5124" t="s">
        <v>24192</v>
      </c>
      <c r="B5124">
        <v>6.8</v>
      </c>
    </row>
    <row r="5125" spans="1:2">
      <c r="A5125" t="s">
        <v>10399</v>
      </c>
      <c r="B5125">
        <v>6.8</v>
      </c>
    </row>
    <row r="5126" spans="1:2">
      <c r="A5126" t="s">
        <v>1666</v>
      </c>
      <c r="B5126">
        <v>6.5</v>
      </c>
    </row>
    <row r="5127" spans="1:2">
      <c r="A5127" t="s">
        <v>3395</v>
      </c>
      <c r="B5127">
        <v>6.5</v>
      </c>
    </row>
    <row r="5128" spans="1:2">
      <c r="A5128" t="s">
        <v>6389</v>
      </c>
      <c r="B5128">
        <v>4.5999999999999996</v>
      </c>
    </row>
    <row r="5129" spans="1:2">
      <c r="A5129" t="s">
        <v>24192</v>
      </c>
      <c r="B5129">
        <v>4.5999999999999996</v>
      </c>
    </row>
    <row r="5130" spans="1:2">
      <c r="A5130" t="s">
        <v>12315</v>
      </c>
      <c r="B5130">
        <v>4.5999999999999996</v>
      </c>
    </row>
    <row r="5131" spans="1:2">
      <c r="A5131" t="s">
        <v>1666</v>
      </c>
      <c r="B5131">
        <v>5.6</v>
      </c>
    </row>
    <row r="5132" spans="1:2">
      <c r="A5132" t="s">
        <v>1321</v>
      </c>
      <c r="B5132">
        <v>5.7</v>
      </c>
    </row>
    <row r="5133" spans="1:2">
      <c r="A5133" t="s">
        <v>949</v>
      </c>
      <c r="B5133">
        <v>5.7</v>
      </c>
    </row>
    <row r="5134" spans="1:2">
      <c r="A5134" t="s">
        <v>18072</v>
      </c>
      <c r="B5134">
        <v>5.7</v>
      </c>
    </row>
    <row r="5135" spans="1:2">
      <c r="A5135" t="s">
        <v>1262</v>
      </c>
      <c r="B5135">
        <v>5.7</v>
      </c>
    </row>
    <row r="5136" spans="1:2">
      <c r="A5136" t="s">
        <v>12315</v>
      </c>
      <c r="B5136">
        <v>5.7</v>
      </c>
    </row>
    <row r="5137" spans="1:2">
      <c r="A5137" t="s">
        <v>10399</v>
      </c>
      <c r="B5137">
        <v>5.7</v>
      </c>
    </row>
    <row r="5138" spans="1:2">
      <c r="A5138" t="s">
        <v>949</v>
      </c>
      <c r="B5138">
        <v>7.3</v>
      </c>
    </row>
    <row r="5139" spans="1:2">
      <c r="A5139" t="s">
        <v>1666</v>
      </c>
      <c r="B5139">
        <v>7.3</v>
      </c>
    </row>
    <row r="5140" spans="1:2">
      <c r="A5140" t="s">
        <v>18072</v>
      </c>
      <c r="B5140">
        <v>7.3</v>
      </c>
    </row>
    <row r="5141" spans="1:2">
      <c r="A5141" t="s">
        <v>24192</v>
      </c>
      <c r="B5141">
        <v>7.3</v>
      </c>
    </row>
    <row r="5142" spans="1:2">
      <c r="A5142" t="s">
        <v>12315</v>
      </c>
      <c r="B5142">
        <v>7.3</v>
      </c>
    </row>
    <row r="5143" spans="1:2">
      <c r="A5143" t="s">
        <v>1666</v>
      </c>
      <c r="B5143">
        <v>6.8</v>
      </c>
    </row>
    <row r="5144" spans="1:2">
      <c r="A5144" t="s">
        <v>3395</v>
      </c>
      <c r="B5144">
        <v>6.8</v>
      </c>
    </row>
    <row r="5145" spans="1:2">
      <c r="A5145" t="s">
        <v>1666</v>
      </c>
      <c r="B5145">
        <v>5.5</v>
      </c>
    </row>
    <row r="5146" spans="1:2">
      <c r="A5146" t="s">
        <v>19694</v>
      </c>
      <c r="B5146">
        <v>5.5</v>
      </c>
    </row>
    <row r="5147" spans="1:2">
      <c r="A5147" t="s">
        <v>1666</v>
      </c>
      <c r="B5147">
        <v>7.2</v>
      </c>
    </row>
    <row r="5148" spans="1:2">
      <c r="A5148" t="s">
        <v>24192</v>
      </c>
      <c r="B5148">
        <v>5.9</v>
      </c>
    </row>
    <row r="5149" spans="1:2">
      <c r="A5149" t="s">
        <v>12315</v>
      </c>
      <c r="B5149">
        <v>5.9</v>
      </c>
    </row>
    <row r="5150" spans="1:2">
      <c r="A5150" t="s">
        <v>10399</v>
      </c>
      <c r="B5150">
        <v>5.9</v>
      </c>
    </row>
    <row r="5151" spans="1:2">
      <c r="A5151" t="s">
        <v>949</v>
      </c>
      <c r="B5151">
        <v>8.1</v>
      </c>
    </row>
    <row r="5152" spans="1:2">
      <c r="A5152" t="s">
        <v>18072</v>
      </c>
      <c r="B5152">
        <v>8.1</v>
      </c>
    </row>
    <row r="5153" spans="1:2">
      <c r="A5153" t="s">
        <v>1262</v>
      </c>
      <c r="B5153">
        <v>8.1</v>
      </c>
    </row>
    <row r="5154" spans="1:2">
      <c r="A5154" t="s">
        <v>19694</v>
      </c>
      <c r="B5154">
        <v>8.1</v>
      </c>
    </row>
    <row r="5155" spans="1:2">
      <c r="A5155" t="s">
        <v>1321</v>
      </c>
      <c r="B5155">
        <v>6.2</v>
      </c>
    </row>
    <row r="5156" spans="1:2">
      <c r="A5156" t="s">
        <v>6389</v>
      </c>
      <c r="B5156">
        <v>6.2</v>
      </c>
    </row>
    <row r="5157" spans="1:2">
      <c r="A5157" t="s">
        <v>12315</v>
      </c>
      <c r="B5157">
        <v>6.2</v>
      </c>
    </row>
    <row r="5158" spans="1:2">
      <c r="A5158" t="s">
        <v>10399</v>
      </c>
      <c r="B5158">
        <v>6.2</v>
      </c>
    </row>
    <row r="5159" spans="1:2">
      <c r="A5159" t="s">
        <v>1666</v>
      </c>
      <c r="B5159">
        <v>7.1</v>
      </c>
    </row>
    <row r="5160" spans="1:2">
      <c r="A5160" t="s">
        <v>24191</v>
      </c>
      <c r="B5160">
        <v>7.1</v>
      </c>
    </row>
    <row r="5161" spans="1:2">
      <c r="A5161" t="s">
        <v>3395</v>
      </c>
      <c r="B5161">
        <v>7.1</v>
      </c>
    </row>
    <row r="5162" spans="1:2">
      <c r="A5162" t="s">
        <v>1321</v>
      </c>
      <c r="B5162">
        <v>6.5</v>
      </c>
    </row>
    <row r="5163" spans="1:2">
      <c r="A5163" t="s">
        <v>24191</v>
      </c>
      <c r="B5163">
        <v>6.5</v>
      </c>
    </row>
    <row r="5164" spans="1:2">
      <c r="A5164" t="s">
        <v>3395</v>
      </c>
      <c r="B5164">
        <v>6.5</v>
      </c>
    </row>
    <row r="5165" spans="1:2">
      <c r="A5165" t="s">
        <v>10399</v>
      </c>
      <c r="B5165">
        <v>6.5</v>
      </c>
    </row>
    <row r="5166" spans="1:2">
      <c r="A5166" t="s">
        <v>1666</v>
      </c>
      <c r="B5166">
        <v>6.2</v>
      </c>
    </row>
    <row r="5167" spans="1:2">
      <c r="A5167" t="s">
        <v>1262</v>
      </c>
      <c r="B5167">
        <v>6.2</v>
      </c>
    </row>
    <row r="5168" spans="1:2">
      <c r="A5168" t="s">
        <v>6389</v>
      </c>
      <c r="B5168">
        <v>6.2</v>
      </c>
    </row>
    <row r="5169" spans="1:2">
      <c r="A5169" t="s">
        <v>6389</v>
      </c>
      <c r="B5169">
        <v>5.9</v>
      </c>
    </row>
    <row r="5170" spans="1:2">
      <c r="A5170" t="s">
        <v>24192</v>
      </c>
      <c r="B5170">
        <v>5.9</v>
      </c>
    </row>
    <row r="5171" spans="1:2">
      <c r="A5171" t="s">
        <v>10399</v>
      </c>
      <c r="B5171">
        <v>5.9</v>
      </c>
    </row>
    <row r="5172" spans="1:2">
      <c r="A5172" t="s">
        <v>13290</v>
      </c>
      <c r="B5172">
        <v>7.2</v>
      </c>
    </row>
    <row r="5173" spans="1:2">
      <c r="A5173" t="s">
        <v>3395</v>
      </c>
      <c r="B5173">
        <v>7.2</v>
      </c>
    </row>
    <row r="5174" spans="1:2">
      <c r="A5174" t="s">
        <v>12021</v>
      </c>
      <c r="B5174">
        <v>7.2</v>
      </c>
    </row>
    <row r="5175" spans="1:2">
      <c r="A5175" t="s">
        <v>6389</v>
      </c>
      <c r="B5175">
        <v>5.8</v>
      </c>
    </row>
    <row r="5176" spans="1:2">
      <c r="A5176" t="s">
        <v>24192</v>
      </c>
      <c r="B5176">
        <v>5.8</v>
      </c>
    </row>
    <row r="5177" spans="1:2">
      <c r="A5177" t="s">
        <v>10399</v>
      </c>
      <c r="B5177">
        <v>5.8</v>
      </c>
    </row>
    <row r="5178" spans="1:2">
      <c r="A5178" t="s">
        <v>6389</v>
      </c>
      <c r="B5178">
        <v>6.7</v>
      </c>
    </row>
    <row r="5179" spans="1:2">
      <c r="A5179" t="s">
        <v>10399</v>
      </c>
      <c r="B5179">
        <v>6.7</v>
      </c>
    </row>
    <row r="5180" spans="1:2">
      <c r="A5180" t="s">
        <v>3395</v>
      </c>
      <c r="B5180">
        <v>7.3</v>
      </c>
    </row>
    <row r="5181" spans="1:2">
      <c r="A5181" t="s">
        <v>19694</v>
      </c>
      <c r="B5181">
        <v>7.3</v>
      </c>
    </row>
    <row r="5182" spans="1:2">
      <c r="A5182" t="s">
        <v>3395</v>
      </c>
      <c r="B5182">
        <v>6.5</v>
      </c>
    </row>
    <row r="5183" spans="1:2">
      <c r="A5183" t="s">
        <v>6389</v>
      </c>
      <c r="B5183">
        <v>6.5</v>
      </c>
    </row>
    <row r="5184" spans="1:2">
      <c r="A5184" t="s">
        <v>12315</v>
      </c>
      <c r="B5184">
        <v>6.5</v>
      </c>
    </row>
    <row r="5185" spans="1:2">
      <c r="A5185" t="s">
        <v>1666</v>
      </c>
      <c r="B5185">
        <v>7.1</v>
      </c>
    </row>
    <row r="5186" spans="1:2">
      <c r="A5186" t="s">
        <v>3395</v>
      </c>
      <c r="B5186">
        <v>7.1</v>
      </c>
    </row>
    <row r="5187" spans="1:2">
      <c r="A5187" t="s">
        <v>19694</v>
      </c>
      <c r="B5187">
        <v>7.1</v>
      </c>
    </row>
    <row r="5188" spans="1:2">
      <c r="A5188" t="s">
        <v>1666</v>
      </c>
      <c r="B5188">
        <v>6.1</v>
      </c>
    </row>
    <row r="5189" spans="1:2">
      <c r="A5189" t="s">
        <v>3395</v>
      </c>
      <c r="B5189">
        <v>6.1</v>
      </c>
    </row>
    <row r="5190" spans="1:2">
      <c r="A5190" t="s">
        <v>19694</v>
      </c>
      <c r="B5190">
        <v>6.1</v>
      </c>
    </row>
    <row r="5191" spans="1:2">
      <c r="A5191" t="s">
        <v>1666</v>
      </c>
      <c r="B5191">
        <v>6.3</v>
      </c>
    </row>
    <row r="5192" spans="1:2">
      <c r="A5192" t="s">
        <v>3395</v>
      </c>
      <c r="B5192">
        <v>6.3</v>
      </c>
    </row>
    <row r="5193" spans="1:2">
      <c r="A5193" t="s">
        <v>19694</v>
      </c>
      <c r="B5193">
        <v>6.3</v>
      </c>
    </row>
    <row r="5194" spans="1:2">
      <c r="A5194" t="s">
        <v>24192</v>
      </c>
      <c r="B5194">
        <v>6.4</v>
      </c>
    </row>
    <row r="5195" spans="1:2">
      <c r="A5195" t="s">
        <v>10399</v>
      </c>
      <c r="B5195">
        <v>6.4</v>
      </c>
    </row>
    <row r="5196" spans="1:2">
      <c r="A5196" t="s">
        <v>3395</v>
      </c>
      <c r="B5196">
        <v>6.2</v>
      </c>
    </row>
    <row r="5197" spans="1:2">
      <c r="A5197" t="s">
        <v>24192</v>
      </c>
      <c r="B5197">
        <v>6.2</v>
      </c>
    </row>
    <row r="5198" spans="1:2">
      <c r="A5198" t="s">
        <v>10399</v>
      </c>
      <c r="B5198">
        <v>6.2</v>
      </c>
    </row>
    <row r="5199" spans="1:2">
      <c r="A5199" t="s">
        <v>1321</v>
      </c>
      <c r="B5199">
        <v>5.6</v>
      </c>
    </row>
    <row r="5200" spans="1:2">
      <c r="A5200" t="s">
        <v>949</v>
      </c>
      <c r="B5200">
        <v>5.6</v>
      </c>
    </row>
    <row r="5201" spans="1:2">
      <c r="A5201" t="s">
        <v>3395</v>
      </c>
      <c r="B5201">
        <v>5.6</v>
      </c>
    </row>
    <row r="5202" spans="1:2">
      <c r="A5202" t="s">
        <v>10399</v>
      </c>
      <c r="B5202">
        <v>5.6</v>
      </c>
    </row>
    <row r="5203" spans="1:2">
      <c r="A5203" t="s">
        <v>1321</v>
      </c>
      <c r="B5203">
        <v>7.2</v>
      </c>
    </row>
    <row r="5204" spans="1:2">
      <c r="A5204" t="s">
        <v>1666</v>
      </c>
      <c r="B5204">
        <v>7.2</v>
      </c>
    </row>
    <row r="5205" spans="1:2">
      <c r="A5205" t="s">
        <v>949</v>
      </c>
      <c r="B5205">
        <v>7.3</v>
      </c>
    </row>
    <row r="5206" spans="1:2">
      <c r="A5206" t="s">
        <v>11512</v>
      </c>
      <c r="B5206">
        <v>7.3</v>
      </c>
    </row>
    <row r="5207" spans="1:2">
      <c r="A5207" t="s">
        <v>1666</v>
      </c>
      <c r="B5207">
        <v>7.3</v>
      </c>
    </row>
    <row r="5208" spans="1:2">
      <c r="A5208" t="s">
        <v>18072</v>
      </c>
      <c r="B5208">
        <v>7.3</v>
      </c>
    </row>
    <row r="5209" spans="1:2">
      <c r="A5209" t="s">
        <v>1262</v>
      </c>
      <c r="B5209">
        <v>7.3</v>
      </c>
    </row>
    <row r="5210" spans="1:2">
      <c r="A5210" t="s">
        <v>6389</v>
      </c>
      <c r="B5210">
        <v>5.7</v>
      </c>
    </row>
    <row r="5211" spans="1:2">
      <c r="A5211" t="s">
        <v>24191</v>
      </c>
      <c r="B5211">
        <v>6.7</v>
      </c>
    </row>
    <row r="5212" spans="1:2">
      <c r="A5212" t="s">
        <v>3395</v>
      </c>
      <c r="B5212">
        <v>6.7</v>
      </c>
    </row>
    <row r="5213" spans="1:2">
      <c r="A5213" t="s">
        <v>10399</v>
      </c>
      <c r="B5213">
        <v>6.7</v>
      </c>
    </row>
    <row r="5214" spans="1:2">
      <c r="A5214" t="s">
        <v>949</v>
      </c>
      <c r="B5214">
        <v>8.1999999999999993</v>
      </c>
    </row>
    <row r="5215" spans="1:2">
      <c r="A5215" t="s">
        <v>11512</v>
      </c>
      <c r="B5215">
        <v>8.1999999999999993</v>
      </c>
    </row>
    <row r="5216" spans="1:2">
      <c r="A5216" t="s">
        <v>18072</v>
      </c>
      <c r="B5216">
        <v>8.1999999999999993</v>
      </c>
    </row>
    <row r="5217" spans="1:2">
      <c r="A5217" t="s">
        <v>1262</v>
      </c>
      <c r="B5217">
        <v>8.1999999999999993</v>
      </c>
    </row>
    <row r="5218" spans="1:2">
      <c r="A5218" t="s">
        <v>1321</v>
      </c>
      <c r="B5218">
        <v>6.5</v>
      </c>
    </row>
    <row r="5219" spans="1:2">
      <c r="A5219" t="s">
        <v>6389</v>
      </c>
      <c r="B5219">
        <v>6.5</v>
      </c>
    </row>
    <row r="5220" spans="1:2">
      <c r="A5220" t="s">
        <v>12315</v>
      </c>
      <c r="B5220">
        <v>6.5</v>
      </c>
    </row>
    <row r="5221" spans="1:2">
      <c r="A5221" t="s">
        <v>10399</v>
      </c>
      <c r="B5221">
        <v>6.5</v>
      </c>
    </row>
    <row r="5222" spans="1:2">
      <c r="A5222" t="s">
        <v>11512</v>
      </c>
      <c r="B5222">
        <v>7.5</v>
      </c>
    </row>
    <row r="5223" spans="1:2">
      <c r="A5223" t="s">
        <v>1666</v>
      </c>
      <c r="B5223">
        <v>7.5</v>
      </c>
    </row>
    <row r="5224" spans="1:2">
      <c r="A5224" t="s">
        <v>18072</v>
      </c>
      <c r="B5224">
        <v>7.5</v>
      </c>
    </row>
    <row r="5225" spans="1:2">
      <c r="A5225" t="s">
        <v>12315</v>
      </c>
      <c r="B5225">
        <v>7.5</v>
      </c>
    </row>
    <row r="5226" spans="1:2">
      <c r="A5226" t="s">
        <v>1321</v>
      </c>
      <c r="B5226">
        <v>6.8</v>
      </c>
    </row>
    <row r="5227" spans="1:2">
      <c r="A5227" t="s">
        <v>10399</v>
      </c>
      <c r="B5227">
        <v>6.8</v>
      </c>
    </row>
    <row r="5228" spans="1:2">
      <c r="A5228" t="s">
        <v>1321</v>
      </c>
      <c r="B5228">
        <v>6.1</v>
      </c>
    </row>
    <row r="5229" spans="1:2">
      <c r="A5229" t="s">
        <v>1262</v>
      </c>
      <c r="B5229">
        <v>6.1</v>
      </c>
    </row>
    <row r="5230" spans="1:2">
      <c r="A5230" t="s">
        <v>6389</v>
      </c>
      <c r="B5230">
        <v>6.1</v>
      </c>
    </row>
    <row r="5231" spans="1:2">
      <c r="A5231" t="s">
        <v>13290</v>
      </c>
      <c r="B5231">
        <v>7.6</v>
      </c>
    </row>
    <row r="5232" spans="1:2">
      <c r="A5232" t="s">
        <v>3395</v>
      </c>
      <c r="B5232">
        <v>7.6</v>
      </c>
    </row>
    <row r="5233" spans="1:2">
      <c r="A5233" t="s">
        <v>1321</v>
      </c>
      <c r="B5233">
        <v>6.3</v>
      </c>
    </row>
    <row r="5234" spans="1:2">
      <c r="A5234" t="s">
        <v>24191</v>
      </c>
      <c r="B5234">
        <v>6.3</v>
      </c>
    </row>
    <row r="5235" spans="1:2">
      <c r="A5235" t="s">
        <v>10399</v>
      </c>
      <c r="B5235">
        <v>6.3</v>
      </c>
    </row>
    <row r="5236" spans="1:2">
      <c r="A5236" t="s">
        <v>24191</v>
      </c>
      <c r="B5236">
        <v>6.7</v>
      </c>
    </row>
    <row r="5237" spans="1:2">
      <c r="A5237" t="s">
        <v>3395</v>
      </c>
      <c r="B5237">
        <v>6.7</v>
      </c>
    </row>
    <row r="5238" spans="1:2">
      <c r="A5238" t="s">
        <v>19694</v>
      </c>
      <c r="B5238">
        <v>6.7</v>
      </c>
    </row>
    <row r="5239" spans="1:2">
      <c r="A5239" t="s">
        <v>10399</v>
      </c>
      <c r="B5239">
        <v>6.7</v>
      </c>
    </row>
    <row r="5240" spans="1:2">
      <c r="A5240" t="s">
        <v>3395</v>
      </c>
      <c r="B5240">
        <v>7.3</v>
      </c>
    </row>
    <row r="5241" spans="1:2">
      <c r="A5241" t="s">
        <v>949</v>
      </c>
      <c r="B5241">
        <v>8.4</v>
      </c>
    </row>
    <row r="5242" spans="1:2">
      <c r="A5242" t="s">
        <v>11512</v>
      </c>
      <c r="B5242">
        <v>8.4</v>
      </c>
    </row>
    <row r="5243" spans="1:2">
      <c r="A5243" t="s">
        <v>18072</v>
      </c>
      <c r="B5243">
        <v>8.4</v>
      </c>
    </row>
    <row r="5244" spans="1:2">
      <c r="A5244" t="s">
        <v>12315</v>
      </c>
      <c r="B5244">
        <v>8.4</v>
      </c>
    </row>
    <row r="5245" spans="1:2">
      <c r="A5245" t="s">
        <v>1666</v>
      </c>
      <c r="B5245">
        <v>6.9</v>
      </c>
    </row>
    <row r="5246" spans="1:2">
      <c r="A5246" t="s">
        <v>6389</v>
      </c>
      <c r="B5246">
        <v>6.9</v>
      </c>
    </row>
    <row r="5247" spans="1:2">
      <c r="A5247" t="s">
        <v>19694</v>
      </c>
      <c r="B5247">
        <v>6.9</v>
      </c>
    </row>
    <row r="5248" spans="1:2">
      <c r="A5248" t="s">
        <v>1666</v>
      </c>
      <c r="B5248">
        <v>6.4</v>
      </c>
    </row>
    <row r="5249" spans="1:2">
      <c r="A5249" t="s">
        <v>3395</v>
      </c>
      <c r="B5249">
        <v>6.4</v>
      </c>
    </row>
    <row r="5250" spans="1:2">
      <c r="A5250" t="s">
        <v>19694</v>
      </c>
      <c r="B5250">
        <v>6.4</v>
      </c>
    </row>
    <row r="5251" spans="1:2">
      <c r="A5251" t="s">
        <v>1666</v>
      </c>
      <c r="B5251">
        <v>6.4</v>
      </c>
    </row>
    <row r="5252" spans="1:2">
      <c r="A5252" t="s">
        <v>3395</v>
      </c>
      <c r="B5252">
        <v>6.4</v>
      </c>
    </row>
    <row r="5253" spans="1:2">
      <c r="A5253" t="s">
        <v>1321</v>
      </c>
      <c r="B5253">
        <v>7.6</v>
      </c>
    </row>
    <row r="5254" spans="1:2">
      <c r="A5254" t="s">
        <v>19694</v>
      </c>
      <c r="B5254">
        <v>7.6</v>
      </c>
    </row>
    <row r="5255" spans="1:2">
      <c r="A5255" t="s">
        <v>10399</v>
      </c>
      <c r="B5255">
        <v>7.6</v>
      </c>
    </row>
    <row r="5256" spans="1:2">
      <c r="A5256" t="s">
        <v>1321</v>
      </c>
      <c r="B5256">
        <v>7.4</v>
      </c>
    </row>
    <row r="5257" spans="1:2">
      <c r="A5257" t="s">
        <v>949</v>
      </c>
      <c r="B5257">
        <v>7.4</v>
      </c>
    </row>
    <row r="5258" spans="1:2">
      <c r="A5258" t="s">
        <v>1666</v>
      </c>
      <c r="B5258">
        <v>7.4</v>
      </c>
    </row>
    <row r="5259" spans="1:2">
      <c r="A5259" t="s">
        <v>1321</v>
      </c>
      <c r="B5259">
        <v>6.6</v>
      </c>
    </row>
    <row r="5260" spans="1:2">
      <c r="A5260" t="s">
        <v>3395</v>
      </c>
      <c r="B5260">
        <v>6.6</v>
      </c>
    </row>
    <row r="5261" spans="1:2">
      <c r="A5261" t="s">
        <v>6389</v>
      </c>
      <c r="B5261">
        <v>6.6</v>
      </c>
    </row>
    <row r="5262" spans="1:2">
      <c r="A5262" t="s">
        <v>10399</v>
      </c>
      <c r="B5262">
        <v>6.6</v>
      </c>
    </row>
    <row r="5263" spans="1:2">
      <c r="A5263" t="s">
        <v>3395</v>
      </c>
      <c r="B5263">
        <v>6.1</v>
      </c>
    </row>
    <row r="5264" spans="1:2">
      <c r="A5264" t="s">
        <v>19694</v>
      </c>
      <c r="B5264">
        <v>6.1</v>
      </c>
    </row>
    <row r="5265" spans="1:2">
      <c r="A5265" t="s">
        <v>3395</v>
      </c>
      <c r="B5265">
        <v>4.4000000000000004</v>
      </c>
    </row>
    <row r="5266" spans="1:2">
      <c r="A5266" t="s">
        <v>24192</v>
      </c>
      <c r="B5266">
        <v>4.4000000000000004</v>
      </c>
    </row>
    <row r="5267" spans="1:2">
      <c r="A5267" t="s">
        <v>12315</v>
      </c>
      <c r="B5267">
        <v>4.4000000000000004</v>
      </c>
    </row>
    <row r="5268" spans="1:2">
      <c r="A5268" t="s">
        <v>1321</v>
      </c>
      <c r="B5268">
        <v>6.7</v>
      </c>
    </row>
    <row r="5269" spans="1:2">
      <c r="A5269" t="s">
        <v>3395</v>
      </c>
      <c r="B5269">
        <v>6.7</v>
      </c>
    </row>
    <row r="5270" spans="1:2">
      <c r="A5270" t="s">
        <v>10399</v>
      </c>
      <c r="B5270">
        <v>5.4</v>
      </c>
    </row>
    <row r="5271" spans="1:2">
      <c r="A5271" t="s">
        <v>10399</v>
      </c>
      <c r="B5271">
        <v>4.5</v>
      </c>
    </row>
    <row r="5272" spans="1:2">
      <c r="A5272" t="s">
        <v>949</v>
      </c>
      <c r="B5272">
        <v>5.9</v>
      </c>
    </row>
    <row r="5273" spans="1:2">
      <c r="A5273" t="s">
        <v>1666</v>
      </c>
      <c r="B5273">
        <v>5.9</v>
      </c>
    </row>
    <row r="5274" spans="1:2">
      <c r="A5274" t="s">
        <v>24191</v>
      </c>
      <c r="B5274">
        <v>5.9</v>
      </c>
    </row>
    <row r="5275" spans="1:2">
      <c r="A5275" t="s">
        <v>3395</v>
      </c>
      <c r="B5275">
        <v>5.9</v>
      </c>
    </row>
    <row r="5276" spans="1:2">
      <c r="A5276" t="s">
        <v>18072</v>
      </c>
      <c r="B5276">
        <v>5.9</v>
      </c>
    </row>
    <row r="5277" spans="1:2">
      <c r="A5277" t="s">
        <v>24191</v>
      </c>
      <c r="B5277">
        <v>5.8</v>
      </c>
    </row>
    <row r="5278" spans="1:2">
      <c r="A5278" t="s">
        <v>3395</v>
      </c>
      <c r="B5278">
        <v>5.8</v>
      </c>
    </row>
    <row r="5279" spans="1:2">
      <c r="A5279" t="s">
        <v>24194</v>
      </c>
      <c r="B5279">
        <v>5.8</v>
      </c>
    </row>
    <row r="5280" spans="1:2">
      <c r="A5280" t="s">
        <v>24191</v>
      </c>
      <c r="B5280">
        <v>6.2</v>
      </c>
    </row>
    <row r="5281" spans="1:2">
      <c r="A5281" t="s">
        <v>3395</v>
      </c>
      <c r="B5281">
        <v>6.2</v>
      </c>
    </row>
    <row r="5282" spans="1:2">
      <c r="A5282" t="s">
        <v>10399</v>
      </c>
      <c r="B5282">
        <v>6.2</v>
      </c>
    </row>
    <row r="5283" spans="1:2">
      <c r="A5283" t="s">
        <v>24191</v>
      </c>
      <c r="B5283">
        <v>6.4</v>
      </c>
    </row>
    <row r="5284" spans="1:2">
      <c r="A5284" t="s">
        <v>3395</v>
      </c>
      <c r="B5284">
        <v>6.4</v>
      </c>
    </row>
    <row r="5285" spans="1:2">
      <c r="A5285" t="s">
        <v>10399</v>
      </c>
      <c r="B5285">
        <v>6.4</v>
      </c>
    </row>
    <row r="5286" spans="1:2">
      <c r="A5286" t="s">
        <v>1666</v>
      </c>
      <c r="B5286">
        <v>7</v>
      </c>
    </row>
    <row r="5287" spans="1:2">
      <c r="A5287" t="s">
        <v>17361</v>
      </c>
      <c r="B5287">
        <v>7</v>
      </c>
    </row>
    <row r="5288" spans="1:2">
      <c r="A5288" t="s">
        <v>1666</v>
      </c>
      <c r="B5288">
        <v>4.9000000000000004</v>
      </c>
    </row>
    <row r="5289" spans="1:2">
      <c r="A5289" t="s">
        <v>24191</v>
      </c>
      <c r="B5289">
        <v>4.9000000000000004</v>
      </c>
    </row>
    <row r="5290" spans="1:2">
      <c r="A5290" t="s">
        <v>3395</v>
      </c>
      <c r="B5290">
        <v>4.9000000000000004</v>
      </c>
    </row>
    <row r="5291" spans="1:2">
      <c r="A5291" t="s">
        <v>19694</v>
      </c>
      <c r="B5291">
        <v>4.9000000000000004</v>
      </c>
    </row>
    <row r="5292" spans="1:2">
      <c r="A5292" t="s">
        <v>10399</v>
      </c>
      <c r="B5292">
        <v>4.9000000000000004</v>
      </c>
    </row>
    <row r="5293" spans="1:2">
      <c r="A5293" t="s">
        <v>1321</v>
      </c>
      <c r="B5293">
        <v>4.3</v>
      </c>
    </row>
    <row r="5294" spans="1:2">
      <c r="A5294" t="s">
        <v>1262</v>
      </c>
      <c r="B5294">
        <v>4.3</v>
      </c>
    </row>
    <row r="5295" spans="1:2">
      <c r="A5295" t="s">
        <v>19694</v>
      </c>
      <c r="B5295">
        <v>4.3</v>
      </c>
    </row>
    <row r="5296" spans="1:2">
      <c r="A5296" t="s">
        <v>12315</v>
      </c>
      <c r="B5296">
        <v>4.3</v>
      </c>
    </row>
    <row r="5297" spans="1:2">
      <c r="A5297" t="s">
        <v>1666</v>
      </c>
      <c r="B5297">
        <v>5.5</v>
      </c>
    </row>
    <row r="5298" spans="1:2">
      <c r="A5298" t="s">
        <v>3395</v>
      </c>
      <c r="B5298">
        <v>5.5</v>
      </c>
    </row>
    <row r="5299" spans="1:2">
      <c r="A5299" t="s">
        <v>19694</v>
      </c>
      <c r="B5299">
        <v>5.5</v>
      </c>
    </row>
    <row r="5300" spans="1:2">
      <c r="A5300" t="s">
        <v>3395</v>
      </c>
      <c r="B5300">
        <v>6.5</v>
      </c>
    </row>
    <row r="5301" spans="1:2">
      <c r="A5301" t="s">
        <v>24194</v>
      </c>
      <c r="B5301">
        <v>6.5</v>
      </c>
    </row>
    <row r="5302" spans="1:2">
      <c r="A5302" t="s">
        <v>1321</v>
      </c>
      <c r="B5302">
        <v>6.4</v>
      </c>
    </row>
    <row r="5303" spans="1:2">
      <c r="A5303" t="s">
        <v>24191</v>
      </c>
      <c r="B5303">
        <v>6.4</v>
      </c>
    </row>
    <row r="5304" spans="1:2">
      <c r="A5304" t="s">
        <v>10399</v>
      </c>
      <c r="B5304">
        <v>6.4</v>
      </c>
    </row>
    <row r="5305" spans="1:2">
      <c r="A5305" t="s">
        <v>1666</v>
      </c>
      <c r="B5305">
        <v>3</v>
      </c>
    </row>
    <row r="5306" spans="1:2">
      <c r="A5306" t="s">
        <v>24191</v>
      </c>
      <c r="B5306">
        <v>6.5</v>
      </c>
    </row>
    <row r="5307" spans="1:2">
      <c r="A5307" t="s">
        <v>3395</v>
      </c>
      <c r="B5307">
        <v>6.5</v>
      </c>
    </row>
    <row r="5308" spans="1:2">
      <c r="A5308" t="s">
        <v>10399</v>
      </c>
      <c r="B5308">
        <v>6.5</v>
      </c>
    </row>
    <row r="5309" spans="1:2">
      <c r="A5309" t="s">
        <v>24191</v>
      </c>
      <c r="B5309">
        <v>7.3</v>
      </c>
    </row>
    <row r="5310" spans="1:2">
      <c r="A5310" t="s">
        <v>3395</v>
      </c>
      <c r="B5310">
        <v>7.3</v>
      </c>
    </row>
    <row r="5311" spans="1:2">
      <c r="A5311" t="s">
        <v>19694</v>
      </c>
      <c r="B5311">
        <v>7.3</v>
      </c>
    </row>
    <row r="5312" spans="1:2">
      <c r="A5312" t="s">
        <v>3395</v>
      </c>
      <c r="B5312">
        <v>6</v>
      </c>
    </row>
    <row r="5313" spans="1:2">
      <c r="A5313" t="s">
        <v>10399</v>
      </c>
      <c r="B5313">
        <v>6</v>
      </c>
    </row>
    <row r="5314" spans="1:2">
      <c r="A5314" t="s">
        <v>1666</v>
      </c>
      <c r="B5314">
        <v>5.0999999999999996</v>
      </c>
    </row>
    <row r="5315" spans="1:2">
      <c r="A5315" t="s">
        <v>18072</v>
      </c>
      <c r="B5315">
        <v>5.0999999999999996</v>
      </c>
    </row>
    <row r="5316" spans="1:2">
      <c r="A5316" t="s">
        <v>1262</v>
      </c>
      <c r="B5316">
        <v>5.0999999999999996</v>
      </c>
    </row>
    <row r="5317" spans="1:2">
      <c r="A5317" t="s">
        <v>24194</v>
      </c>
      <c r="B5317">
        <v>5.0999999999999996</v>
      </c>
    </row>
    <row r="5318" spans="1:2">
      <c r="A5318" t="s">
        <v>1321</v>
      </c>
      <c r="B5318">
        <v>3.5</v>
      </c>
    </row>
    <row r="5319" spans="1:2">
      <c r="A5319" t="s">
        <v>12315</v>
      </c>
      <c r="B5319">
        <v>3.5</v>
      </c>
    </row>
    <row r="5320" spans="1:2">
      <c r="A5320" t="s">
        <v>1666</v>
      </c>
      <c r="B5320">
        <v>5.9</v>
      </c>
    </row>
    <row r="5321" spans="1:2">
      <c r="A5321" t="s">
        <v>19694</v>
      </c>
      <c r="B5321">
        <v>5.9</v>
      </c>
    </row>
    <row r="5322" spans="1:2">
      <c r="A5322" t="s">
        <v>12315</v>
      </c>
      <c r="B5322">
        <v>5.9</v>
      </c>
    </row>
    <row r="5323" spans="1:2">
      <c r="A5323" t="s">
        <v>10399</v>
      </c>
      <c r="B5323">
        <v>5.9</v>
      </c>
    </row>
    <row r="5324" spans="1:2">
      <c r="A5324" t="s">
        <v>3395</v>
      </c>
      <c r="B5324">
        <v>7</v>
      </c>
    </row>
    <row r="5325" spans="1:2">
      <c r="A5325" t="s">
        <v>10399</v>
      </c>
      <c r="B5325">
        <v>7</v>
      </c>
    </row>
    <row r="5326" spans="1:2">
      <c r="A5326" t="s">
        <v>24191</v>
      </c>
      <c r="B5326">
        <v>6.4</v>
      </c>
    </row>
    <row r="5327" spans="1:2">
      <c r="A5327" t="s">
        <v>3395</v>
      </c>
      <c r="B5327">
        <v>6.4</v>
      </c>
    </row>
    <row r="5328" spans="1:2">
      <c r="A5328" t="s">
        <v>1666</v>
      </c>
      <c r="B5328">
        <v>6.6</v>
      </c>
    </row>
    <row r="5329" spans="1:2">
      <c r="A5329" t="s">
        <v>24191</v>
      </c>
      <c r="B5329">
        <v>6.6</v>
      </c>
    </row>
    <row r="5330" spans="1:2">
      <c r="A5330" t="s">
        <v>19694</v>
      </c>
      <c r="B5330">
        <v>6.6</v>
      </c>
    </row>
    <row r="5331" spans="1:2">
      <c r="A5331" t="s">
        <v>3395</v>
      </c>
      <c r="B5331">
        <v>6.1</v>
      </c>
    </row>
    <row r="5332" spans="1:2">
      <c r="A5332" t="s">
        <v>19694</v>
      </c>
      <c r="B5332">
        <v>6.1</v>
      </c>
    </row>
    <row r="5333" spans="1:2">
      <c r="A5333" t="s">
        <v>24191</v>
      </c>
      <c r="B5333">
        <v>7.1</v>
      </c>
    </row>
    <row r="5334" spans="1:2">
      <c r="A5334" t="s">
        <v>3395</v>
      </c>
      <c r="B5334">
        <v>7.1</v>
      </c>
    </row>
    <row r="5335" spans="1:2">
      <c r="A5335" t="s">
        <v>1666</v>
      </c>
      <c r="B5335">
        <v>7.1</v>
      </c>
    </row>
    <row r="5336" spans="1:2">
      <c r="A5336" t="s">
        <v>12021</v>
      </c>
      <c r="B5336">
        <v>7.1</v>
      </c>
    </row>
    <row r="5337" spans="1:2">
      <c r="A5337" t="s">
        <v>24191</v>
      </c>
      <c r="B5337">
        <v>6.6</v>
      </c>
    </row>
    <row r="5338" spans="1:2">
      <c r="A5338" t="s">
        <v>3395</v>
      </c>
      <c r="B5338">
        <v>6.6</v>
      </c>
    </row>
    <row r="5339" spans="1:2">
      <c r="A5339" t="s">
        <v>1666</v>
      </c>
      <c r="B5339">
        <v>6.5</v>
      </c>
    </row>
    <row r="5340" spans="1:2">
      <c r="A5340" t="s">
        <v>3395</v>
      </c>
      <c r="B5340">
        <v>6.5</v>
      </c>
    </row>
    <row r="5341" spans="1:2">
      <c r="A5341" t="s">
        <v>24194</v>
      </c>
      <c r="B5341">
        <v>6.5</v>
      </c>
    </row>
    <row r="5342" spans="1:2">
      <c r="A5342" t="s">
        <v>1666</v>
      </c>
      <c r="B5342">
        <v>6.8</v>
      </c>
    </row>
    <row r="5343" spans="1:2">
      <c r="A5343" t="s">
        <v>1262</v>
      </c>
      <c r="B5343">
        <v>6.8</v>
      </c>
    </row>
    <row r="5344" spans="1:2">
      <c r="A5344" t="s">
        <v>1666</v>
      </c>
      <c r="B5344">
        <v>7.4</v>
      </c>
    </row>
    <row r="5345" spans="1:2">
      <c r="A5345" t="s">
        <v>3395</v>
      </c>
      <c r="B5345">
        <v>7.4</v>
      </c>
    </row>
    <row r="5346" spans="1:2">
      <c r="A5346" t="s">
        <v>18072</v>
      </c>
      <c r="B5346">
        <v>7.4</v>
      </c>
    </row>
    <row r="5347" spans="1:2">
      <c r="A5347" t="s">
        <v>3395</v>
      </c>
      <c r="B5347">
        <v>6.9</v>
      </c>
    </row>
    <row r="5348" spans="1:2">
      <c r="A5348" t="s">
        <v>1666</v>
      </c>
      <c r="B5348">
        <v>4.9000000000000004</v>
      </c>
    </row>
    <row r="5349" spans="1:2">
      <c r="A5349" t="s">
        <v>3395</v>
      </c>
      <c r="B5349">
        <v>5.7</v>
      </c>
    </row>
    <row r="5350" spans="1:2">
      <c r="A5350" t="s">
        <v>1262</v>
      </c>
      <c r="B5350">
        <v>5.7</v>
      </c>
    </row>
    <row r="5351" spans="1:2">
      <c r="A5351" t="s">
        <v>6389</v>
      </c>
      <c r="B5351">
        <v>5.7</v>
      </c>
    </row>
    <row r="5352" spans="1:2">
      <c r="A5352" t="s">
        <v>10399</v>
      </c>
      <c r="B5352">
        <v>5.7</v>
      </c>
    </row>
    <row r="5353" spans="1:2">
      <c r="A5353" t="s">
        <v>1321</v>
      </c>
      <c r="B5353">
        <v>5.8</v>
      </c>
    </row>
    <row r="5354" spans="1:2">
      <c r="A5354" t="s">
        <v>24191</v>
      </c>
      <c r="B5354">
        <v>5.8</v>
      </c>
    </row>
    <row r="5355" spans="1:2">
      <c r="A5355" t="s">
        <v>12315</v>
      </c>
      <c r="B5355">
        <v>5.8</v>
      </c>
    </row>
    <row r="5356" spans="1:2">
      <c r="A5356" t="s">
        <v>10399</v>
      </c>
      <c r="B5356">
        <v>5.8</v>
      </c>
    </row>
    <row r="5357" spans="1:2">
      <c r="A5357" t="s">
        <v>6389</v>
      </c>
      <c r="B5357">
        <v>5.5</v>
      </c>
    </row>
    <row r="5358" spans="1:2">
      <c r="A5358" t="s">
        <v>10399</v>
      </c>
      <c r="B5358">
        <v>5.5</v>
      </c>
    </row>
    <row r="5359" spans="1:2">
      <c r="A5359" t="s">
        <v>1666</v>
      </c>
      <c r="B5359">
        <v>5.3</v>
      </c>
    </row>
    <row r="5360" spans="1:2">
      <c r="A5360" t="s">
        <v>19694</v>
      </c>
      <c r="B5360">
        <v>5.3</v>
      </c>
    </row>
    <row r="5361" spans="1:2">
      <c r="A5361" t="s">
        <v>1666</v>
      </c>
      <c r="B5361">
        <v>4.5999999999999996</v>
      </c>
    </row>
    <row r="5362" spans="1:2">
      <c r="A5362" t="s">
        <v>24191</v>
      </c>
      <c r="B5362">
        <v>4.5999999999999996</v>
      </c>
    </row>
    <row r="5363" spans="1:2">
      <c r="A5363" t="s">
        <v>949</v>
      </c>
      <c r="B5363">
        <v>5.0999999999999996</v>
      </c>
    </row>
    <row r="5364" spans="1:2">
      <c r="A5364" t="s">
        <v>1666</v>
      </c>
      <c r="B5364">
        <v>5.0999999999999996</v>
      </c>
    </row>
    <row r="5365" spans="1:2">
      <c r="A5365" t="s">
        <v>18072</v>
      </c>
      <c r="B5365">
        <v>5.0999999999999996</v>
      </c>
    </row>
    <row r="5366" spans="1:2">
      <c r="A5366" t="s">
        <v>24194</v>
      </c>
      <c r="B5366">
        <v>5.0999999999999996</v>
      </c>
    </row>
    <row r="5367" spans="1:2">
      <c r="A5367" t="s">
        <v>1321</v>
      </c>
      <c r="B5367">
        <v>6</v>
      </c>
    </row>
    <row r="5368" spans="1:2">
      <c r="A5368" t="s">
        <v>3395</v>
      </c>
      <c r="B5368">
        <v>6</v>
      </c>
    </row>
    <row r="5369" spans="1:2">
      <c r="A5369" t="s">
        <v>12315</v>
      </c>
      <c r="B5369">
        <v>6</v>
      </c>
    </row>
    <row r="5370" spans="1:2">
      <c r="A5370" t="s">
        <v>6389</v>
      </c>
      <c r="B5370">
        <v>3.7</v>
      </c>
    </row>
    <row r="5371" spans="1:2">
      <c r="A5371" t="s">
        <v>6389</v>
      </c>
      <c r="B5371">
        <v>4.4000000000000004</v>
      </c>
    </row>
    <row r="5372" spans="1:2">
      <c r="A5372" t="s">
        <v>12315</v>
      </c>
      <c r="B5372">
        <v>4.4000000000000004</v>
      </c>
    </row>
    <row r="5373" spans="1:2">
      <c r="A5373" t="s">
        <v>10399</v>
      </c>
      <c r="B5373">
        <v>4.4000000000000004</v>
      </c>
    </row>
    <row r="5374" spans="1:2">
      <c r="A5374" t="s">
        <v>1666</v>
      </c>
      <c r="B5374">
        <v>6.1</v>
      </c>
    </row>
    <row r="5375" spans="1:2">
      <c r="A5375" t="s">
        <v>3395</v>
      </c>
      <c r="B5375">
        <v>6.1</v>
      </c>
    </row>
    <row r="5376" spans="1:2">
      <c r="A5376" t="s">
        <v>3395</v>
      </c>
      <c r="B5376">
        <v>4.9000000000000004</v>
      </c>
    </row>
    <row r="5377" spans="1:2">
      <c r="A5377" t="s">
        <v>12021</v>
      </c>
      <c r="B5377">
        <v>4.9000000000000004</v>
      </c>
    </row>
    <row r="5378" spans="1:2">
      <c r="A5378" t="s">
        <v>24192</v>
      </c>
      <c r="B5378">
        <v>4.9000000000000004</v>
      </c>
    </row>
    <row r="5379" spans="1:2">
      <c r="A5379" t="s">
        <v>19694</v>
      </c>
      <c r="B5379">
        <v>4.9000000000000004</v>
      </c>
    </row>
    <row r="5380" spans="1:2">
      <c r="A5380" t="s">
        <v>10399</v>
      </c>
      <c r="B5380">
        <v>4.9000000000000004</v>
      </c>
    </row>
    <row r="5381" spans="1:2">
      <c r="A5381" t="s">
        <v>1666</v>
      </c>
      <c r="B5381">
        <v>7.2</v>
      </c>
    </row>
    <row r="5382" spans="1:2">
      <c r="A5382" t="s">
        <v>24192</v>
      </c>
      <c r="B5382">
        <v>7.2</v>
      </c>
    </row>
    <row r="5383" spans="1:2">
      <c r="A5383" t="s">
        <v>19694</v>
      </c>
      <c r="B5383">
        <v>7.2</v>
      </c>
    </row>
    <row r="5384" spans="1:2">
      <c r="A5384" t="s">
        <v>1666</v>
      </c>
      <c r="B5384">
        <v>4.8</v>
      </c>
    </row>
    <row r="5385" spans="1:2">
      <c r="A5385" t="s">
        <v>13290</v>
      </c>
      <c r="B5385">
        <v>5.8</v>
      </c>
    </row>
    <row r="5386" spans="1:2">
      <c r="A5386" t="s">
        <v>3395</v>
      </c>
      <c r="B5386">
        <v>5.8</v>
      </c>
    </row>
    <row r="5387" spans="1:2">
      <c r="A5387" t="s">
        <v>1666</v>
      </c>
      <c r="B5387">
        <v>4.7</v>
      </c>
    </row>
    <row r="5388" spans="1:2">
      <c r="A5388" t="s">
        <v>3395</v>
      </c>
      <c r="B5388">
        <v>4.7</v>
      </c>
    </row>
    <row r="5389" spans="1:2">
      <c r="A5389" t="s">
        <v>19694</v>
      </c>
      <c r="B5389">
        <v>4.7</v>
      </c>
    </row>
    <row r="5390" spans="1:2">
      <c r="A5390" t="s">
        <v>1666</v>
      </c>
      <c r="B5390">
        <v>6.8</v>
      </c>
    </row>
    <row r="5391" spans="1:2">
      <c r="A5391" t="s">
        <v>3395</v>
      </c>
      <c r="B5391">
        <v>6.8</v>
      </c>
    </row>
    <row r="5392" spans="1:2">
      <c r="A5392" t="s">
        <v>1262</v>
      </c>
      <c r="B5392">
        <v>6.8</v>
      </c>
    </row>
    <row r="5393" spans="1:2">
      <c r="A5393" t="s">
        <v>19694</v>
      </c>
      <c r="B5393">
        <v>6.8</v>
      </c>
    </row>
    <row r="5394" spans="1:2">
      <c r="A5394" t="s">
        <v>1666</v>
      </c>
      <c r="B5394">
        <v>5.9</v>
      </c>
    </row>
    <row r="5395" spans="1:2">
      <c r="A5395" t="s">
        <v>24191</v>
      </c>
      <c r="B5395">
        <v>5.9</v>
      </c>
    </row>
    <row r="5396" spans="1:2">
      <c r="A5396" t="s">
        <v>18072</v>
      </c>
      <c r="B5396">
        <v>5.9</v>
      </c>
    </row>
    <row r="5397" spans="1:2">
      <c r="A5397" t="s">
        <v>24192</v>
      </c>
      <c r="B5397">
        <v>5.9</v>
      </c>
    </row>
    <row r="5398" spans="1:2">
      <c r="A5398" t="s">
        <v>19694</v>
      </c>
      <c r="B5398">
        <v>5.9</v>
      </c>
    </row>
    <row r="5399" spans="1:2">
      <c r="A5399" t="s">
        <v>10399</v>
      </c>
      <c r="B5399">
        <v>5.9</v>
      </c>
    </row>
    <row r="5400" spans="1:2">
      <c r="A5400" t="s">
        <v>1666</v>
      </c>
      <c r="B5400">
        <v>5.7</v>
      </c>
    </row>
    <row r="5401" spans="1:2">
      <c r="A5401" t="s">
        <v>1321</v>
      </c>
      <c r="B5401">
        <v>5.0999999999999996</v>
      </c>
    </row>
    <row r="5402" spans="1:2">
      <c r="A5402" t="s">
        <v>1666</v>
      </c>
      <c r="B5402">
        <v>5.0999999999999996</v>
      </c>
    </row>
    <row r="5403" spans="1:2">
      <c r="A5403" t="s">
        <v>24191</v>
      </c>
      <c r="B5403">
        <v>5.0999999999999996</v>
      </c>
    </row>
    <row r="5404" spans="1:2">
      <c r="A5404" t="s">
        <v>24191</v>
      </c>
      <c r="B5404">
        <v>5.9</v>
      </c>
    </row>
    <row r="5405" spans="1:2">
      <c r="A5405" t="s">
        <v>3395</v>
      </c>
      <c r="B5405">
        <v>5.9</v>
      </c>
    </row>
    <row r="5406" spans="1:2">
      <c r="A5406" t="s">
        <v>24192</v>
      </c>
      <c r="B5406">
        <v>5.9</v>
      </c>
    </row>
    <row r="5407" spans="1:2">
      <c r="A5407" t="s">
        <v>10399</v>
      </c>
      <c r="B5407">
        <v>5.9</v>
      </c>
    </row>
    <row r="5408" spans="1:2">
      <c r="A5408" t="s">
        <v>6389</v>
      </c>
      <c r="B5408">
        <v>5.5</v>
      </c>
    </row>
    <row r="5409" spans="1:2">
      <c r="A5409" t="s">
        <v>24192</v>
      </c>
      <c r="B5409">
        <v>5.5</v>
      </c>
    </row>
    <row r="5410" spans="1:2">
      <c r="A5410" t="s">
        <v>10399</v>
      </c>
      <c r="B5410">
        <v>5.5</v>
      </c>
    </row>
    <row r="5411" spans="1:2">
      <c r="A5411" t="s">
        <v>1262</v>
      </c>
      <c r="B5411">
        <v>5.7</v>
      </c>
    </row>
    <row r="5412" spans="1:2">
      <c r="A5412" t="s">
        <v>6389</v>
      </c>
      <c r="B5412">
        <v>5.7</v>
      </c>
    </row>
    <row r="5413" spans="1:2">
      <c r="A5413" t="s">
        <v>10399</v>
      </c>
      <c r="B5413">
        <v>5.7</v>
      </c>
    </row>
    <row r="5414" spans="1:2">
      <c r="A5414" t="s">
        <v>3395</v>
      </c>
      <c r="B5414">
        <v>8</v>
      </c>
    </row>
    <row r="5415" spans="1:2">
      <c r="A5415" t="s">
        <v>24192</v>
      </c>
      <c r="B5415">
        <v>8</v>
      </c>
    </row>
    <row r="5416" spans="1:2">
      <c r="A5416" t="s">
        <v>10399</v>
      </c>
      <c r="B5416">
        <v>8</v>
      </c>
    </row>
    <row r="5417" spans="1:2">
      <c r="A5417" t="s">
        <v>1666</v>
      </c>
      <c r="B5417">
        <v>6.6</v>
      </c>
    </row>
    <row r="5418" spans="1:2">
      <c r="A5418" t="s">
        <v>18072</v>
      </c>
      <c r="B5418">
        <v>6.6</v>
      </c>
    </row>
    <row r="5419" spans="1:2">
      <c r="A5419" t="s">
        <v>1666</v>
      </c>
      <c r="B5419">
        <v>5.2</v>
      </c>
    </row>
    <row r="5420" spans="1:2">
      <c r="A5420" t="s">
        <v>18072</v>
      </c>
      <c r="B5420">
        <v>5.2</v>
      </c>
    </row>
    <row r="5421" spans="1:2">
      <c r="A5421" t="s">
        <v>1666</v>
      </c>
      <c r="B5421">
        <v>5.0999999999999996</v>
      </c>
    </row>
    <row r="5422" spans="1:2">
      <c r="A5422" t="s">
        <v>12315</v>
      </c>
      <c r="B5422">
        <v>5.0999999999999996</v>
      </c>
    </row>
    <row r="5423" spans="1:2">
      <c r="A5423" t="s">
        <v>1321</v>
      </c>
      <c r="B5423">
        <v>6</v>
      </c>
    </row>
    <row r="5424" spans="1:2">
      <c r="A5424" t="s">
        <v>949</v>
      </c>
      <c r="B5424">
        <v>6</v>
      </c>
    </row>
    <row r="5425" spans="1:2">
      <c r="A5425" t="s">
        <v>3395</v>
      </c>
      <c r="B5425">
        <v>6</v>
      </c>
    </row>
    <row r="5426" spans="1:2">
      <c r="A5426" t="s">
        <v>12315</v>
      </c>
      <c r="B5426">
        <v>6</v>
      </c>
    </row>
    <row r="5427" spans="1:2">
      <c r="A5427" t="s">
        <v>10399</v>
      </c>
      <c r="B5427">
        <v>6</v>
      </c>
    </row>
    <row r="5428" spans="1:2">
      <c r="A5428" t="s">
        <v>1262</v>
      </c>
      <c r="B5428">
        <v>7.4</v>
      </c>
    </row>
    <row r="5429" spans="1:2">
      <c r="A5429" t="s">
        <v>19694</v>
      </c>
      <c r="B5429">
        <v>7.4</v>
      </c>
    </row>
    <row r="5430" spans="1:2">
      <c r="A5430" t="s">
        <v>24191</v>
      </c>
      <c r="B5430">
        <v>5.2</v>
      </c>
    </row>
    <row r="5431" spans="1:2">
      <c r="A5431" t="s">
        <v>3395</v>
      </c>
      <c r="B5431">
        <v>5.2</v>
      </c>
    </row>
    <row r="5432" spans="1:2">
      <c r="A5432" t="s">
        <v>6389</v>
      </c>
      <c r="B5432">
        <v>5.2</v>
      </c>
    </row>
    <row r="5433" spans="1:2">
      <c r="A5433" t="s">
        <v>10399</v>
      </c>
      <c r="B5433">
        <v>5.2</v>
      </c>
    </row>
    <row r="5434" spans="1:2">
      <c r="A5434" t="s">
        <v>1666</v>
      </c>
      <c r="B5434">
        <v>7.3</v>
      </c>
    </row>
    <row r="5435" spans="1:2">
      <c r="A5435" t="s">
        <v>3395</v>
      </c>
      <c r="B5435">
        <v>7.3</v>
      </c>
    </row>
    <row r="5436" spans="1:2">
      <c r="A5436" t="s">
        <v>3395</v>
      </c>
      <c r="B5436">
        <v>6.5</v>
      </c>
    </row>
    <row r="5437" spans="1:2">
      <c r="A5437" t="s">
        <v>1262</v>
      </c>
      <c r="B5437">
        <v>6.5</v>
      </c>
    </row>
    <row r="5438" spans="1:2">
      <c r="A5438" t="s">
        <v>19694</v>
      </c>
      <c r="B5438">
        <v>6.5</v>
      </c>
    </row>
    <row r="5439" spans="1:2">
      <c r="A5439" t="s">
        <v>13290</v>
      </c>
      <c r="B5439">
        <v>6.4</v>
      </c>
    </row>
    <row r="5440" spans="1:2">
      <c r="A5440" t="s">
        <v>3395</v>
      </c>
      <c r="B5440">
        <v>6.4</v>
      </c>
    </row>
    <row r="5441" spans="1:2">
      <c r="A5441" t="s">
        <v>949</v>
      </c>
      <c r="B5441">
        <v>7</v>
      </c>
    </row>
    <row r="5442" spans="1:2">
      <c r="A5442" t="s">
        <v>11512</v>
      </c>
      <c r="B5442">
        <v>7</v>
      </c>
    </row>
    <row r="5443" spans="1:2">
      <c r="A5443" t="s">
        <v>13290</v>
      </c>
      <c r="B5443">
        <v>7</v>
      </c>
    </row>
    <row r="5444" spans="1:2">
      <c r="A5444" t="s">
        <v>3395</v>
      </c>
      <c r="B5444">
        <v>7</v>
      </c>
    </row>
    <row r="5445" spans="1:2">
      <c r="A5445" t="s">
        <v>18072</v>
      </c>
      <c r="B5445">
        <v>7</v>
      </c>
    </row>
    <row r="5446" spans="1:2">
      <c r="A5446" t="s">
        <v>1262</v>
      </c>
      <c r="B5446">
        <v>7</v>
      </c>
    </row>
    <row r="5447" spans="1:2">
      <c r="A5447" t="s">
        <v>17361</v>
      </c>
      <c r="B5447">
        <v>7</v>
      </c>
    </row>
    <row r="5448" spans="1:2">
      <c r="A5448" t="s">
        <v>3395</v>
      </c>
      <c r="B5448">
        <v>6.5</v>
      </c>
    </row>
    <row r="5449" spans="1:2">
      <c r="A5449" t="s">
        <v>12021</v>
      </c>
      <c r="B5449">
        <v>6.5</v>
      </c>
    </row>
    <row r="5450" spans="1:2">
      <c r="A5450" t="s">
        <v>19694</v>
      </c>
      <c r="B5450">
        <v>6.5</v>
      </c>
    </row>
    <row r="5451" spans="1:2">
      <c r="A5451" t="s">
        <v>3395</v>
      </c>
      <c r="B5451">
        <v>7.2</v>
      </c>
    </row>
    <row r="5452" spans="1:2">
      <c r="A5452" t="s">
        <v>19694</v>
      </c>
      <c r="B5452">
        <v>7.2</v>
      </c>
    </row>
    <row r="5453" spans="1:2">
      <c r="A5453" t="s">
        <v>1321</v>
      </c>
      <c r="B5453">
        <v>4.9000000000000004</v>
      </c>
    </row>
    <row r="5454" spans="1:2">
      <c r="A5454" t="s">
        <v>1262</v>
      </c>
      <c r="B5454">
        <v>4.9000000000000004</v>
      </c>
    </row>
    <row r="5455" spans="1:2">
      <c r="A5455" t="s">
        <v>6389</v>
      </c>
      <c r="B5455">
        <v>4.9000000000000004</v>
      </c>
    </row>
    <row r="5456" spans="1:2">
      <c r="A5456" t="s">
        <v>10399</v>
      </c>
      <c r="B5456">
        <v>4.9000000000000004</v>
      </c>
    </row>
    <row r="5457" spans="1:2">
      <c r="A5457" t="s">
        <v>1321</v>
      </c>
      <c r="B5457">
        <v>8</v>
      </c>
    </row>
    <row r="5458" spans="1:2">
      <c r="A5458" t="s">
        <v>3395</v>
      </c>
      <c r="B5458">
        <v>8</v>
      </c>
    </row>
    <row r="5459" spans="1:2">
      <c r="A5459" t="s">
        <v>14994</v>
      </c>
      <c r="B5459">
        <v>8</v>
      </c>
    </row>
    <row r="5460" spans="1:2">
      <c r="A5460" t="s">
        <v>1321</v>
      </c>
      <c r="B5460">
        <v>5.4</v>
      </c>
    </row>
    <row r="5461" spans="1:2">
      <c r="A5461" t="s">
        <v>24191</v>
      </c>
      <c r="B5461">
        <v>5.4</v>
      </c>
    </row>
    <row r="5462" spans="1:2">
      <c r="A5462" t="s">
        <v>10399</v>
      </c>
      <c r="B5462">
        <v>5.4</v>
      </c>
    </row>
    <row r="5463" spans="1:2">
      <c r="A5463" t="s">
        <v>1666</v>
      </c>
      <c r="B5463">
        <v>4.8</v>
      </c>
    </row>
    <row r="5464" spans="1:2">
      <c r="A5464" t="s">
        <v>19694</v>
      </c>
      <c r="B5464">
        <v>4.8</v>
      </c>
    </row>
    <row r="5465" spans="1:2">
      <c r="A5465" t="s">
        <v>3395</v>
      </c>
      <c r="B5465">
        <v>7.2</v>
      </c>
    </row>
    <row r="5466" spans="1:2">
      <c r="A5466" t="s">
        <v>22687</v>
      </c>
      <c r="B5466">
        <v>7.2</v>
      </c>
    </row>
    <row r="5467" spans="1:2">
      <c r="A5467" t="s">
        <v>1666</v>
      </c>
      <c r="B5467">
        <v>6.9</v>
      </c>
    </row>
    <row r="5468" spans="1:2">
      <c r="A5468" t="s">
        <v>3395</v>
      </c>
      <c r="B5468">
        <v>6.9</v>
      </c>
    </row>
    <row r="5469" spans="1:2">
      <c r="A5469" t="s">
        <v>1321</v>
      </c>
      <c r="B5469">
        <v>6.3</v>
      </c>
    </row>
    <row r="5470" spans="1:2">
      <c r="A5470" t="s">
        <v>949</v>
      </c>
      <c r="B5470">
        <v>6.3</v>
      </c>
    </row>
    <row r="5471" spans="1:2">
      <c r="A5471" t="s">
        <v>24191</v>
      </c>
      <c r="B5471">
        <v>6.3</v>
      </c>
    </row>
    <row r="5472" spans="1:2">
      <c r="A5472" t="s">
        <v>10399</v>
      </c>
      <c r="B5472">
        <v>6.3</v>
      </c>
    </row>
    <row r="5473" spans="1:2">
      <c r="A5473" t="s">
        <v>1666</v>
      </c>
      <c r="B5473">
        <v>7</v>
      </c>
    </row>
    <row r="5474" spans="1:2">
      <c r="A5474" t="s">
        <v>3395</v>
      </c>
      <c r="B5474">
        <v>7</v>
      </c>
    </row>
    <row r="5475" spans="1:2">
      <c r="A5475" t="s">
        <v>6389</v>
      </c>
      <c r="B5475">
        <v>5.6</v>
      </c>
    </row>
    <row r="5476" spans="1:2">
      <c r="A5476" t="s">
        <v>24192</v>
      </c>
      <c r="B5476">
        <v>5.6</v>
      </c>
    </row>
    <row r="5477" spans="1:2">
      <c r="A5477" t="s">
        <v>10399</v>
      </c>
      <c r="B5477">
        <v>5.6</v>
      </c>
    </row>
    <row r="5478" spans="1:2">
      <c r="A5478" t="s">
        <v>1666</v>
      </c>
      <c r="B5478">
        <v>6.1</v>
      </c>
    </row>
    <row r="5479" spans="1:2">
      <c r="A5479" t="s">
        <v>18072</v>
      </c>
      <c r="B5479">
        <v>6.1</v>
      </c>
    </row>
    <row r="5480" spans="1:2">
      <c r="A5480" t="s">
        <v>1262</v>
      </c>
      <c r="B5480">
        <v>6.1</v>
      </c>
    </row>
    <row r="5481" spans="1:2">
      <c r="A5481" t="s">
        <v>19694</v>
      </c>
      <c r="B5481">
        <v>6.1</v>
      </c>
    </row>
    <row r="5482" spans="1:2">
      <c r="A5482" t="s">
        <v>1666</v>
      </c>
      <c r="B5482">
        <v>6</v>
      </c>
    </row>
    <row r="5483" spans="1:2">
      <c r="A5483" t="s">
        <v>19694</v>
      </c>
      <c r="B5483">
        <v>6</v>
      </c>
    </row>
    <row r="5484" spans="1:2">
      <c r="A5484" t="s">
        <v>1321</v>
      </c>
      <c r="B5484">
        <v>6.2</v>
      </c>
    </row>
    <row r="5485" spans="1:2">
      <c r="A5485" t="s">
        <v>1666</v>
      </c>
      <c r="B5485">
        <v>6.2</v>
      </c>
    </row>
    <row r="5486" spans="1:2">
      <c r="A5486" t="s">
        <v>24191</v>
      </c>
      <c r="B5486">
        <v>6.2</v>
      </c>
    </row>
    <row r="5487" spans="1:2">
      <c r="A5487" t="s">
        <v>19694</v>
      </c>
      <c r="B5487">
        <v>6.2</v>
      </c>
    </row>
    <row r="5488" spans="1:2">
      <c r="A5488" t="s">
        <v>1666</v>
      </c>
      <c r="B5488">
        <v>7</v>
      </c>
    </row>
    <row r="5489" spans="1:2">
      <c r="A5489" t="s">
        <v>3395</v>
      </c>
      <c r="B5489">
        <v>7</v>
      </c>
    </row>
    <row r="5490" spans="1:2">
      <c r="A5490" t="s">
        <v>19694</v>
      </c>
      <c r="B5490">
        <v>7</v>
      </c>
    </row>
    <row r="5491" spans="1:2">
      <c r="A5491" t="s">
        <v>1666</v>
      </c>
      <c r="B5491">
        <v>6.8</v>
      </c>
    </row>
    <row r="5492" spans="1:2">
      <c r="A5492" t="s">
        <v>19694</v>
      </c>
      <c r="B5492">
        <v>6.8</v>
      </c>
    </row>
    <row r="5493" spans="1:2">
      <c r="A5493" t="s">
        <v>1666</v>
      </c>
      <c r="B5493">
        <v>5.7</v>
      </c>
    </row>
    <row r="5494" spans="1:2">
      <c r="A5494" t="s">
        <v>3395</v>
      </c>
      <c r="B5494">
        <v>5.7</v>
      </c>
    </row>
    <row r="5495" spans="1:2">
      <c r="A5495" t="s">
        <v>19694</v>
      </c>
      <c r="B5495">
        <v>5.7</v>
      </c>
    </row>
    <row r="5496" spans="1:2">
      <c r="A5496" t="s">
        <v>1666</v>
      </c>
      <c r="B5496">
        <v>5.3</v>
      </c>
    </row>
    <row r="5497" spans="1:2">
      <c r="A5497" t="s">
        <v>1262</v>
      </c>
      <c r="B5497">
        <v>6.9</v>
      </c>
    </row>
    <row r="5498" spans="1:2">
      <c r="A5498" t="s">
        <v>24192</v>
      </c>
      <c r="B5498">
        <v>6.9</v>
      </c>
    </row>
    <row r="5499" spans="1:2">
      <c r="A5499" t="s">
        <v>10399</v>
      </c>
      <c r="B5499">
        <v>6.9</v>
      </c>
    </row>
    <row r="5500" spans="1:2">
      <c r="A5500" t="s">
        <v>1321</v>
      </c>
      <c r="B5500">
        <v>4.2</v>
      </c>
    </row>
    <row r="5501" spans="1:2">
      <c r="A5501" t="s">
        <v>949</v>
      </c>
      <c r="B5501">
        <v>4.2</v>
      </c>
    </row>
    <row r="5502" spans="1:2">
      <c r="A5502" t="s">
        <v>1262</v>
      </c>
      <c r="B5502">
        <v>4.2</v>
      </c>
    </row>
    <row r="5503" spans="1:2">
      <c r="A5503" t="s">
        <v>3395</v>
      </c>
      <c r="B5503">
        <v>6.8</v>
      </c>
    </row>
    <row r="5504" spans="1:2">
      <c r="A5504" t="s">
        <v>24194</v>
      </c>
      <c r="B5504">
        <v>6.8</v>
      </c>
    </row>
    <row r="5505" spans="1:2">
      <c r="A5505" t="s">
        <v>1666</v>
      </c>
      <c r="B5505">
        <v>5</v>
      </c>
    </row>
    <row r="5506" spans="1:2">
      <c r="A5506" t="s">
        <v>6389</v>
      </c>
      <c r="B5506">
        <v>5</v>
      </c>
    </row>
    <row r="5507" spans="1:2">
      <c r="A5507" t="s">
        <v>1321</v>
      </c>
      <c r="B5507">
        <v>5.9</v>
      </c>
    </row>
    <row r="5508" spans="1:2">
      <c r="A5508" t="s">
        <v>24191</v>
      </c>
      <c r="B5508">
        <v>5.9</v>
      </c>
    </row>
    <row r="5509" spans="1:2">
      <c r="A5509" t="s">
        <v>10399</v>
      </c>
      <c r="B5509">
        <v>5.9</v>
      </c>
    </row>
    <row r="5510" spans="1:2">
      <c r="A5510" t="s">
        <v>949</v>
      </c>
      <c r="B5510">
        <v>7.2</v>
      </c>
    </row>
    <row r="5511" spans="1:2">
      <c r="A5511" t="s">
        <v>3395</v>
      </c>
      <c r="B5511">
        <v>7.2</v>
      </c>
    </row>
    <row r="5512" spans="1:2">
      <c r="A5512" t="s">
        <v>3395</v>
      </c>
      <c r="B5512">
        <v>3.9</v>
      </c>
    </row>
    <row r="5513" spans="1:2">
      <c r="A5513" t="s">
        <v>10399</v>
      </c>
      <c r="B5513">
        <v>3.9</v>
      </c>
    </row>
    <row r="5514" spans="1:2">
      <c r="A5514" t="s">
        <v>6389</v>
      </c>
      <c r="B5514">
        <v>7</v>
      </c>
    </row>
    <row r="5515" spans="1:2">
      <c r="A5515" t="s">
        <v>24192</v>
      </c>
      <c r="B5515">
        <v>7</v>
      </c>
    </row>
    <row r="5516" spans="1:2">
      <c r="A5516" t="s">
        <v>10399</v>
      </c>
      <c r="B5516">
        <v>7</v>
      </c>
    </row>
    <row r="5517" spans="1:2">
      <c r="A5517" t="s">
        <v>1666</v>
      </c>
      <c r="B5517">
        <v>5.8</v>
      </c>
    </row>
    <row r="5518" spans="1:2">
      <c r="A5518" t="s">
        <v>24194</v>
      </c>
      <c r="B5518">
        <v>5.8</v>
      </c>
    </row>
    <row r="5519" spans="1:2">
      <c r="A5519" t="s">
        <v>1321</v>
      </c>
      <c r="B5519">
        <v>6.5</v>
      </c>
    </row>
    <row r="5520" spans="1:2">
      <c r="A5520" t="s">
        <v>24191</v>
      </c>
      <c r="B5520">
        <v>6.5</v>
      </c>
    </row>
    <row r="5521" spans="1:2">
      <c r="A5521" t="s">
        <v>10399</v>
      </c>
      <c r="B5521">
        <v>6.5</v>
      </c>
    </row>
    <row r="5522" spans="1:2">
      <c r="A5522" t="s">
        <v>24191</v>
      </c>
      <c r="B5522">
        <v>8.4</v>
      </c>
    </row>
    <row r="5523" spans="1:2">
      <c r="A5523" t="s">
        <v>3395</v>
      </c>
      <c r="B5523">
        <v>8.4</v>
      </c>
    </row>
    <row r="5524" spans="1:2">
      <c r="A5524" t="s">
        <v>10399</v>
      </c>
      <c r="B5524">
        <v>8.4</v>
      </c>
    </row>
    <row r="5525" spans="1:2">
      <c r="A5525" t="s">
        <v>3395</v>
      </c>
      <c r="B5525">
        <v>6.8</v>
      </c>
    </row>
    <row r="5526" spans="1:2">
      <c r="A5526" t="s">
        <v>1262</v>
      </c>
      <c r="B5526">
        <v>6.8</v>
      </c>
    </row>
    <row r="5527" spans="1:2">
      <c r="A5527" t="s">
        <v>19694</v>
      </c>
      <c r="B5527">
        <v>6.8</v>
      </c>
    </row>
    <row r="5528" spans="1:2">
      <c r="A5528" t="s">
        <v>1321</v>
      </c>
      <c r="B5528">
        <v>7.3</v>
      </c>
    </row>
    <row r="5529" spans="1:2">
      <c r="A5529" t="s">
        <v>949</v>
      </c>
      <c r="B5529">
        <v>7.3</v>
      </c>
    </row>
    <row r="5530" spans="1:2">
      <c r="A5530" t="s">
        <v>1666</v>
      </c>
      <c r="B5530">
        <v>7.3</v>
      </c>
    </row>
    <row r="5531" spans="1:2">
      <c r="A5531" t="s">
        <v>1262</v>
      </c>
      <c r="B5531">
        <v>7.3</v>
      </c>
    </row>
    <row r="5532" spans="1:2">
      <c r="A5532" t="s">
        <v>1321</v>
      </c>
      <c r="B5532">
        <v>5.4</v>
      </c>
    </row>
    <row r="5533" spans="1:2">
      <c r="A5533" t="s">
        <v>1666</v>
      </c>
      <c r="B5533">
        <v>5.4</v>
      </c>
    </row>
    <row r="5534" spans="1:2">
      <c r="A5534" t="s">
        <v>6389</v>
      </c>
      <c r="B5534">
        <v>5.4</v>
      </c>
    </row>
    <row r="5535" spans="1:2">
      <c r="A5535" t="s">
        <v>6389</v>
      </c>
      <c r="B5535">
        <v>5.7</v>
      </c>
    </row>
    <row r="5536" spans="1:2">
      <c r="A5536" t="s">
        <v>10399</v>
      </c>
      <c r="B5536">
        <v>5.7</v>
      </c>
    </row>
    <row r="5537" spans="1:2">
      <c r="A5537" t="s">
        <v>24191</v>
      </c>
      <c r="B5537">
        <v>7.4</v>
      </c>
    </row>
    <row r="5538" spans="1:2">
      <c r="A5538" t="s">
        <v>3395</v>
      </c>
      <c r="B5538">
        <v>7.4</v>
      </c>
    </row>
    <row r="5539" spans="1:2">
      <c r="A5539" t="s">
        <v>24192</v>
      </c>
      <c r="B5539">
        <v>7.4</v>
      </c>
    </row>
    <row r="5540" spans="1:2">
      <c r="A5540" t="s">
        <v>10399</v>
      </c>
      <c r="B5540">
        <v>7.4</v>
      </c>
    </row>
    <row r="5541" spans="1:2">
      <c r="A5541" t="s">
        <v>949</v>
      </c>
      <c r="B5541">
        <v>6.1</v>
      </c>
    </row>
    <row r="5542" spans="1:2">
      <c r="A5542" t="s">
        <v>1666</v>
      </c>
      <c r="B5542">
        <v>6.1</v>
      </c>
    </row>
    <row r="5543" spans="1:2">
      <c r="A5543" t="s">
        <v>1321</v>
      </c>
      <c r="B5543">
        <v>5.9</v>
      </c>
    </row>
    <row r="5544" spans="1:2">
      <c r="A5544" t="s">
        <v>24191</v>
      </c>
      <c r="B5544">
        <v>5.9</v>
      </c>
    </row>
    <row r="5545" spans="1:2">
      <c r="A5545" t="s">
        <v>3395</v>
      </c>
      <c r="B5545">
        <v>5.9</v>
      </c>
    </row>
    <row r="5546" spans="1:2">
      <c r="A5546" t="s">
        <v>10399</v>
      </c>
      <c r="B5546">
        <v>5.9</v>
      </c>
    </row>
    <row r="5547" spans="1:2">
      <c r="A5547" t="s">
        <v>1666</v>
      </c>
      <c r="B5547">
        <v>6.8</v>
      </c>
    </row>
    <row r="5548" spans="1:2">
      <c r="A5548" t="s">
        <v>24191</v>
      </c>
      <c r="B5548">
        <v>6.8</v>
      </c>
    </row>
    <row r="5549" spans="1:2">
      <c r="A5549" t="s">
        <v>3395</v>
      </c>
      <c r="B5549">
        <v>6.8</v>
      </c>
    </row>
    <row r="5550" spans="1:2">
      <c r="A5550" t="s">
        <v>12315</v>
      </c>
      <c r="B5550">
        <v>5.9</v>
      </c>
    </row>
    <row r="5551" spans="1:2">
      <c r="A5551" t="s">
        <v>10399</v>
      </c>
      <c r="B5551">
        <v>5.9</v>
      </c>
    </row>
    <row r="5552" spans="1:2">
      <c r="A5552" t="s">
        <v>1321</v>
      </c>
      <c r="B5552">
        <v>6.4</v>
      </c>
    </row>
    <row r="5553" spans="1:2">
      <c r="A5553" t="s">
        <v>24191</v>
      </c>
      <c r="B5553">
        <v>6.4</v>
      </c>
    </row>
    <row r="5554" spans="1:2">
      <c r="A5554" t="s">
        <v>10399</v>
      </c>
      <c r="B5554">
        <v>6.4</v>
      </c>
    </row>
    <row r="5555" spans="1:2">
      <c r="A5555" t="s">
        <v>1666</v>
      </c>
      <c r="B5555">
        <v>8</v>
      </c>
    </row>
    <row r="5556" spans="1:2">
      <c r="A5556" t="s">
        <v>6389</v>
      </c>
      <c r="B5556">
        <v>8</v>
      </c>
    </row>
    <row r="5557" spans="1:2">
      <c r="A5557" t="s">
        <v>6389</v>
      </c>
      <c r="B5557">
        <v>5.4</v>
      </c>
    </row>
    <row r="5558" spans="1:2">
      <c r="A5558" t="s">
        <v>24192</v>
      </c>
      <c r="B5558">
        <v>5.4</v>
      </c>
    </row>
    <row r="5559" spans="1:2">
      <c r="A5559" t="s">
        <v>3395</v>
      </c>
      <c r="B5559">
        <v>7.6</v>
      </c>
    </row>
    <row r="5560" spans="1:2">
      <c r="A5560" t="s">
        <v>19694</v>
      </c>
      <c r="B5560">
        <v>7.6</v>
      </c>
    </row>
    <row r="5561" spans="1:2">
      <c r="A5561" t="s">
        <v>1262</v>
      </c>
      <c r="B5561">
        <v>5.6</v>
      </c>
    </row>
    <row r="5562" spans="1:2">
      <c r="A5562" t="s">
        <v>6389</v>
      </c>
      <c r="B5562">
        <v>5.6</v>
      </c>
    </row>
    <row r="5563" spans="1:2">
      <c r="A5563" t="s">
        <v>10399</v>
      </c>
      <c r="B5563">
        <v>5.6</v>
      </c>
    </row>
    <row r="5564" spans="1:2">
      <c r="A5564" t="s">
        <v>1321</v>
      </c>
      <c r="B5564">
        <v>5.8</v>
      </c>
    </row>
    <row r="5565" spans="1:2">
      <c r="A5565" t="s">
        <v>949</v>
      </c>
      <c r="B5565">
        <v>5.8</v>
      </c>
    </row>
    <row r="5566" spans="1:2">
      <c r="A5566" t="s">
        <v>1262</v>
      </c>
      <c r="B5566">
        <v>5.8</v>
      </c>
    </row>
    <row r="5567" spans="1:2">
      <c r="A5567" t="s">
        <v>1666</v>
      </c>
      <c r="B5567">
        <v>6.4</v>
      </c>
    </row>
    <row r="5568" spans="1:2">
      <c r="A5568" t="s">
        <v>19694</v>
      </c>
      <c r="B5568">
        <v>6.4</v>
      </c>
    </row>
    <row r="5569" spans="1:2">
      <c r="A5569" t="s">
        <v>13290</v>
      </c>
      <c r="B5569">
        <v>6.5</v>
      </c>
    </row>
    <row r="5570" spans="1:2">
      <c r="A5570" t="s">
        <v>3395</v>
      </c>
      <c r="B5570">
        <v>6.5</v>
      </c>
    </row>
    <row r="5571" spans="1:2">
      <c r="A5571" t="s">
        <v>10399</v>
      </c>
      <c r="B5571">
        <v>6.5</v>
      </c>
    </row>
    <row r="5572" spans="1:2">
      <c r="A5572" t="s">
        <v>1321</v>
      </c>
      <c r="B5572">
        <v>7.8</v>
      </c>
    </row>
    <row r="5573" spans="1:2">
      <c r="A5573" t="s">
        <v>1666</v>
      </c>
      <c r="B5573">
        <v>7.8</v>
      </c>
    </row>
    <row r="5574" spans="1:2">
      <c r="A5574" t="s">
        <v>24191</v>
      </c>
      <c r="B5574">
        <v>7.8</v>
      </c>
    </row>
    <row r="5575" spans="1:2">
      <c r="A5575" t="s">
        <v>1262</v>
      </c>
      <c r="B5575">
        <v>7.8</v>
      </c>
    </row>
    <row r="5576" spans="1:2">
      <c r="A5576" t="s">
        <v>13290</v>
      </c>
      <c r="B5576">
        <v>7</v>
      </c>
    </row>
    <row r="5577" spans="1:2">
      <c r="A5577" t="s">
        <v>3395</v>
      </c>
      <c r="B5577">
        <v>7</v>
      </c>
    </row>
    <row r="5578" spans="1:2">
      <c r="A5578" t="s">
        <v>6389</v>
      </c>
      <c r="B5578">
        <v>6.6</v>
      </c>
    </row>
    <row r="5579" spans="1:2">
      <c r="A5579" t="s">
        <v>10399</v>
      </c>
      <c r="B5579">
        <v>6.6</v>
      </c>
    </row>
    <row r="5580" spans="1:2">
      <c r="A5580" t="s">
        <v>3395</v>
      </c>
      <c r="B5580">
        <v>6.8</v>
      </c>
    </row>
    <row r="5581" spans="1:2">
      <c r="A5581" t="s">
        <v>10399</v>
      </c>
      <c r="B5581">
        <v>6.8</v>
      </c>
    </row>
    <row r="5582" spans="1:2">
      <c r="A5582" t="s">
        <v>949</v>
      </c>
      <c r="B5582">
        <v>8.1</v>
      </c>
    </row>
    <row r="5583" spans="1:2">
      <c r="A5583" t="s">
        <v>1666</v>
      </c>
      <c r="B5583">
        <v>8.1</v>
      </c>
    </row>
    <row r="5584" spans="1:2">
      <c r="A5584" t="s">
        <v>24191</v>
      </c>
      <c r="B5584">
        <v>8.1</v>
      </c>
    </row>
    <row r="5585" spans="1:2">
      <c r="A5585" t="s">
        <v>3395</v>
      </c>
      <c r="B5585">
        <v>8.1</v>
      </c>
    </row>
    <row r="5586" spans="1:2">
      <c r="A5586" t="s">
        <v>1666</v>
      </c>
      <c r="B5586">
        <v>6.7</v>
      </c>
    </row>
    <row r="5587" spans="1:2">
      <c r="A5587" t="s">
        <v>3395</v>
      </c>
      <c r="B5587">
        <v>6.7</v>
      </c>
    </row>
    <row r="5588" spans="1:2">
      <c r="A5588" t="s">
        <v>24192</v>
      </c>
      <c r="B5588">
        <v>6.7</v>
      </c>
    </row>
    <row r="5589" spans="1:2">
      <c r="A5589" t="s">
        <v>19694</v>
      </c>
      <c r="B5589">
        <v>6.7</v>
      </c>
    </row>
    <row r="5590" spans="1:2">
      <c r="A5590" t="s">
        <v>10399</v>
      </c>
      <c r="B5590">
        <v>6.7</v>
      </c>
    </row>
    <row r="5591" spans="1:2">
      <c r="A5591" t="s">
        <v>1666</v>
      </c>
      <c r="B5591">
        <v>5.0999999999999996</v>
      </c>
    </row>
    <row r="5592" spans="1:2">
      <c r="A5592" t="s">
        <v>949</v>
      </c>
      <c r="B5592">
        <v>5.7</v>
      </c>
    </row>
    <row r="5593" spans="1:2">
      <c r="A5593" t="s">
        <v>24191</v>
      </c>
      <c r="B5593">
        <v>5.7</v>
      </c>
    </row>
    <row r="5594" spans="1:2">
      <c r="A5594" t="s">
        <v>10399</v>
      </c>
      <c r="B5594">
        <v>5.7</v>
      </c>
    </row>
    <row r="5595" spans="1:2">
      <c r="A5595" t="s">
        <v>3395</v>
      </c>
      <c r="B5595">
        <v>6.6</v>
      </c>
    </row>
    <row r="5596" spans="1:2">
      <c r="A5596" t="s">
        <v>1666</v>
      </c>
      <c r="B5596">
        <v>3.6</v>
      </c>
    </row>
    <row r="5597" spans="1:2">
      <c r="A5597" t="s">
        <v>3395</v>
      </c>
      <c r="B5597">
        <v>6.6</v>
      </c>
    </row>
    <row r="5598" spans="1:2">
      <c r="A5598" t="s">
        <v>14994</v>
      </c>
      <c r="B5598">
        <v>6.6</v>
      </c>
    </row>
    <row r="5599" spans="1:2">
      <c r="A5599" t="s">
        <v>24191</v>
      </c>
      <c r="B5599">
        <v>5.4</v>
      </c>
    </row>
    <row r="5600" spans="1:2">
      <c r="A5600" t="s">
        <v>3395</v>
      </c>
      <c r="B5600">
        <v>5.4</v>
      </c>
    </row>
    <row r="5601" spans="1:2">
      <c r="A5601" t="s">
        <v>66</v>
      </c>
      <c r="B5601">
        <v>7</v>
      </c>
    </row>
    <row r="5602" spans="1:2">
      <c r="A5602" t="s">
        <v>1666</v>
      </c>
      <c r="B5602">
        <v>4.8</v>
      </c>
    </row>
    <row r="5603" spans="1:2">
      <c r="A5603" t="s">
        <v>3395</v>
      </c>
      <c r="B5603">
        <v>4.8</v>
      </c>
    </row>
    <row r="5604" spans="1:2">
      <c r="A5604" t="s">
        <v>18072</v>
      </c>
      <c r="B5604">
        <v>4.8</v>
      </c>
    </row>
    <row r="5605" spans="1:2">
      <c r="A5605" t="s">
        <v>6389</v>
      </c>
      <c r="B5605">
        <v>4.2</v>
      </c>
    </row>
    <row r="5606" spans="1:2">
      <c r="A5606" t="s">
        <v>1321</v>
      </c>
      <c r="B5606">
        <v>4.0999999999999996</v>
      </c>
    </row>
    <row r="5607" spans="1:2">
      <c r="A5607" t="s">
        <v>10399</v>
      </c>
      <c r="B5607">
        <v>4.0999999999999996</v>
      </c>
    </row>
    <row r="5608" spans="1:2">
      <c r="A5608" t="s">
        <v>3395</v>
      </c>
      <c r="B5608">
        <v>6</v>
      </c>
    </row>
    <row r="5609" spans="1:2">
      <c r="A5609" t="s">
        <v>3395</v>
      </c>
      <c r="B5609">
        <v>5.9</v>
      </c>
    </row>
    <row r="5610" spans="1:2">
      <c r="A5610" t="s">
        <v>22687</v>
      </c>
      <c r="B5610">
        <v>5.9</v>
      </c>
    </row>
    <row r="5611" spans="1:2">
      <c r="A5611" t="s">
        <v>24190</v>
      </c>
      <c r="B5611">
        <v>5.9</v>
      </c>
    </row>
    <row r="5612" spans="1:2">
      <c r="A5612" t="s">
        <v>1321</v>
      </c>
      <c r="B5612">
        <v>5.8</v>
      </c>
    </row>
    <row r="5613" spans="1:2">
      <c r="A5613" t="s">
        <v>1666</v>
      </c>
      <c r="B5613">
        <v>5.8</v>
      </c>
    </row>
    <row r="5614" spans="1:2">
      <c r="A5614" t="s">
        <v>24191</v>
      </c>
      <c r="B5614">
        <v>5.8</v>
      </c>
    </row>
    <row r="5615" spans="1:2">
      <c r="A5615" t="s">
        <v>1666</v>
      </c>
      <c r="B5615">
        <v>5.7</v>
      </c>
    </row>
    <row r="5616" spans="1:2">
      <c r="A5616" t="s">
        <v>19694</v>
      </c>
      <c r="B5616">
        <v>5.7</v>
      </c>
    </row>
    <row r="5617" spans="1:2">
      <c r="A5617" t="s">
        <v>3395</v>
      </c>
      <c r="B5617">
        <v>5.8</v>
      </c>
    </row>
    <row r="5618" spans="1:2">
      <c r="A5618" t="s">
        <v>18072</v>
      </c>
      <c r="B5618">
        <v>5.8</v>
      </c>
    </row>
    <row r="5619" spans="1:2">
      <c r="A5619" t="s">
        <v>1666</v>
      </c>
      <c r="B5619">
        <v>6.7</v>
      </c>
    </row>
    <row r="5620" spans="1:2">
      <c r="A5620" t="s">
        <v>3395</v>
      </c>
      <c r="B5620">
        <v>6.7</v>
      </c>
    </row>
    <row r="5621" spans="1:2">
      <c r="A5621" t="s">
        <v>19694</v>
      </c>
      <c r="B5621">
        <v>6.7</v>
      </c>
    </row>
    <row r="5622" spans="1:2">
      <c r="A5622" t="s">
        <v>1666</v>
      </c>
      <c r="B5622">
        <v>3.6</v>
      </c>
    </row>
    <row r="5623" spans="1:2">
      <c r="A5623" t="s">
        <v>19694</v>
      </c>
      <c r="B5623">
        <v>3.6</v>
      </c>
    </row>
    <row r="5624" spans="1:2">
      <c r="A5624" t="s">
        <v>1666</v>
      </c>
      <c r="B5624">
        <v>6.3</v>
      </c>
    </row>
    <row r="5625" spans="1:2">
      <c r="A5625" t="s">
        <v>3395</v>
      </c>
      <c r="B5625">
        <v>6.3</v>
      </c>
    </row>
    <row r="5626" spans="1:2">
      <c r="A5626" t="s">
        <v>19694</v>
      </c>
      <c r="B5626">
        <v>6.3</v>
      </c>
    </row>
    <row r="5627" spans="1:2">
      <c r="A5627" t="s">
        <v>3395</v>
      </c>
      <c r="B5627">
        <v>7.2</v>
      </c>
    </row>
    <row r="5628" spans="1:2">
      <c r="A5628" t="s">
        <v>949</v>
      </c>
      <c r="B5628">
        <v>5.3</v>
      </c>
    </row>
    <row r="5629" spans="1:2">
      <c r="A5629" t="s">
        <v>1666</v>
      </c>
      <c r="B5629">
        <v>5.3</v>
      </c>
    </row>
    <row r="5630" spans="1:2">
      <c r="A5630" t="s">
        <v>12315</v>
      </c>
      <c r="B5630">
        <v>5.3</v>
      </c>
    </row>
    <row r="5631" spans="1:2">
      <c r="A5631" t="s">
        <v>3395</v>
      </c>
      <c r="B5631">
        <v>5.6</v>
      </c>
    </row>
    <row r="5632" spans="1:2">
      <c r="A5632" t="s">
        <v>12315</v>
      </c>
      <c r="B5632">
        <v>5.6</v>
      </c>
    </row>
    <row r="5633" spans="1:2">
      <c r="A5633" t="s">
        <v>10399</v>
      </c>
      <c r="B5633">
        <v>5.6</v>
      </c>
    </row>
    <row r="5634" spans="1:2">
      <c r="A5634" t="s">
        <v>17361</v>
      </c>
      <c r="B5634">
        <v>7.1</v>
      </c>
    </row>
    <row r="5635" spans="1:2">
      <c r="A5635" t="s">
        <v>19694</v>
      </c>
      <c r="B5635">
        <v>7.1</v>
      </c>
    </row>
    <row r="5636" spans="1:2">
      <c r="A5636" t="s">
        <v>1666</v>
      </c>
      <c r="B5636">
        <v>5.7</v>
      </c>
    </row>
    <row r="5637" spans="1:2">
      <c r="A5637" t="s">
        <v>1666</v>
      </c>
      <c r="B5637">
        <v>5.7</v>
      </c>
    </row>
    <row r="5638" spans="1:2">
      <c r="A5638" t="s">
        <v>3395</v>
      </c>
      <c r="B5638">
        <v>5.7</v>
      </c>
    </row>
    <row r="5639" spans="1:2">
      <c r="A5639" t="s">
        <v>18072</v>
      </c>
      <c r="B5639">
        <v>5.7</v>
      </c>
    </row>
    <row r="5640" spans="1:2">
      <c r="A5640" t="s">
        <v>1666</v>
      </c>
      <c r="B5640">
        <v>5</v>
      </c>
    </row>
    <row r="5641" spans="1:2">
      <c r="A5641" t="s">
        <v>3395</v>
      </c>
      <c r="B5641">
        <v>5</v>
      </c>
    </row>
    <row r="5642" spans="1:2">
      <c r="A5642" t="s">
        <v>19694</v>
      </c>
      <c r="B5642">
        <v>5</v>
      </c>
    </row>
    <row r="5643" spans="1:2">
      <c r="A5643" t="s">
        <v>1262</v>
      </c>
      <c r="B5643">
        <v>6.3</v>
      </c>
    </row>
    <row r="5644" spans="1:2">
      <c r="A5644" t="s">
        <v>6389</v>
      </c>
      <c r="B5644">
        <v>6.3</v>
      </c>
    </row>
    <row r="5645" spans="1:2">
      <c r="A5645" t="s">
        <v>1666</v>
      </c>
      <c r="B5645">
        <v>6.4</v>
      </c>
    </row>
    <row r="5646" spans="1:2">
      <c r="A5646" t="s">
        <v>3395</v>
      </c>
      <c r="B5646">
        <v>6.4</v>
      </c>
    </row>
    <row r="5647" spans="1:2">
      <c r="A5647" t="s">
        <v>18072</v>
      </c>
      <c r="B5647">
        <v>6.4</v>
      </c>
    </row>
    <row r="5648" spans="1:2">
      <c r="A5648" t="s">
        <v>24194</v>
      </c>
      <c r="B5648">
        <v>6.4</v>
      </c>
    </row>
    <row r="5649" spans="1:2">
      <c r="A5649" t="s">
        <v>1321</v>
      </c>
      <c r="B5649">
        <v>7.1</v>
      </c>
    </row>
    <row r="5650" spans="1:2">
      <c r="A5650" t="s">
        <v>949</v>
      </c>
      <c r="B5650">
        <v>7.1</v>
      </c>
    </row>
    <row r="5651" spans="1:2">
      <c r="A5651" t="s">
        <v>19694</v>
      </c>
      <c r="B5651">
        <v>7.1</v>
      </c>
    </row>
    <row r="5652" spans="1:2">
      <c r="A5652" t="s">
        <v>24190</v>
      </c>
      <c r="B5652">
        <v>7.1</v>
      </c>
    </row>
    <row r="5653" spans="1:2">
      <c r="A5653" t="s">
        <v>1666</v>
      </c>
      <c r="B5653">
        <v>6.6</v>
      </c>
    </row>
    <row r="5654" spans="1:2">
      <c r="A5654" t="s">
        <v>3395</v>
      </c>
      <c r="B5654">
        <v>6.6</v>
      </c>
    </row>
    <row r="5655" spans="1:2">
      <c r="A5655" t="s">
        <v>19694</v>
      </c>
      <c r="B5655">
        <v>6.6</v>
      </c>
    </row>
    <row r="5656" spans="1:2">
      <c r="A5656" t="s">
        <v>1666</v>
      </c>
      <c r="B5656">
        <v>4.7</v>
      </c>
    </row>
    <row r="5657" spans="1:2">
      <c r="A5657" t="s">
        <v>3395</v>
      </c>
      <c r="B5657">
        <v>4.7</v>
      </c>
    </row>
    <row r="5658" spans="1:2">
      <c r="A5658" t="s">
        <v>1666</v>
      </c>
      <c r="B5658">
        <v>5.9</v>
      </c>
    </row>
    <row r="5659" spans="1:2">
      <c r="A5659" t="s">
        <v>3395</v>
      </c>
      <c r="B5659">
        <v>5.9</v>
      </c>
    </row>
    <row r="5660" spans="1:2">
      <c r="A5660" t="s">
        <v>18072</v>
      </c>
      <c r="B5660">
        <v>5.9</v>
      </c>
    </row>
    <row r="5661" spans="1:2">
      <c r="A5661" t="s">
        <v>3395</v>
      </c>
      <c r="B5661">
        <v>6.3</v>
      </c>
    </row>
    <row r="5662" spans="1:2">
      <c r="A5662" t="s">
        <v>18072</v>
      </c>
      <c r="B5662">
        <v>6.3</v>
      </c>
    </row>
    <row r="5663" spans="1:2">
      <c r="A5663" t="s">
        <v>1666</v>
      </c>
      <c r="B5663">
        <v>6</v>
      </c>
    </row>
    <row r="5664" spans="1:2">
      <c r="A5664" t="s">
        <v>18072</v>
      </c>
      <c r="B5664">
        <v>6</v>
      </c>
    </row>
    <row r="5665" spans="1:2">
      <c r="A5665" t="s">
        <v>1262</v>
      </c>
      <c r="B5665">
        <v>6</v>
      </c>
    </row>
    <row r="5666" spans="1:2">
      <c r="A5666" t="s">
        <v>949</v>
      </c>
      <c r="B5666">
        <v>5.4</v>
      </c>
    </row>
    <row r="5667" spans="1:2">
      <c r="A5667" t="s">
        <v>18072</v>
      </c>
      <c r="B5667">
        <v>5.4</v>
      </c>
    </row>
    <row r="5668" spans="1:2">
      <c r="A5668" t="s">
        <v>1262</v>
      </c>
      <c r="B5668">
        <v>5.4</v>
      </c>
    </row>
    <row r="5669" spans="1:2">
      <c r="A5669" t="s">
        <v>1321</v>
      </c>
      <c r="B5669">
        <v>6.6</v>
      </c>
    </row>
    <row r="5670" spans="1:2">
      <c r="A5670" t="s">
        <v>24191</v>
      </c>
      <c r="B5670">
        <v>6.6</v>
      </c>
    </row>
    <row r="5671" spans="1:2">
      <c r="A5671" t="s">
        <v>3395</v>
      </c>
      <c r="B5671">
        <v>6.6</v>
      </c>
    </row>
    <row r="5672" spans="1:2">
      <c r="A5672" t="s">
        <v>10399</v>
      </c>
      <c r="B5672">
        <v>6.6</v>
      </c>
    </row>
    <row r="5673" spans="1:2">
      <c r="A5673" t="s">
        <v>1666</v>
      </c>
      <c r="B5673">
        <v>5.4</v>
      </c>
    </row>
    <row r="5674" spans="1:2">
      <c r="A5674" t="s">
        <v>3395</v>
      </c>
      <c r="B5674">
        <v>5.4</v>
      </c>
    </row>
    <row r="5675" spans="1:2">
      <c r="A5675" t="s">
        <v>6389</v>
      </c>
      <c r="B5675">
        <v>5.4</v>
      </c>
    </row>
    <row r="5676" spans="1:2">
      <c r="A5676" t="s">
        <v>19694</v>
      </c>
      <c r="B5676">
        <v>5.4</v>
      </c>
    </row>
    <row r="5677" spans="1:2">
      <c r="A5677" t="s">
        <v>1666</v>
      </c>
      <c r="B5677">
        <v>4.5</v>
      </c>
    </row>
    <row r="5678" spans="1:2">
      <c r="A5678" t="s">
        <v>1262</v>
      </c>
      <c r="B5678">
        <v>4.5</v>
      </c>
    </row>
    <row r="5679" spans="1:2">
      <c r="A5679" t="s">
        <v>6389</v>
      </c>
      <c r="B5679">
        <v>4.5</v>
      </c>
    </row>
    <row r="5680" spans="1:2">
      <c r="A5680" t="s">
        <v>19694</v>
      </c>
      <c r="B5680">
        <v>4.5</v>
      </c>
    </row>
    <row r="5681" spans="1:2">
      <c r="A5681" t="s">
        <v>3395</v>
      </c>
      <c r="B5681">
        <v>6</v>
      </c>
    </row>
    <row r="5682" spans="1:2">
      <c r="A5682" t="s">
        <v>10399</v>
      </c>
      <c r="B5682">
        <v>6</v>
      </c>
    </row>
    <row r="5683" spans="1:2">
      <c r="A5683" t="s">
        <v>17361</v>
      </c>
      <c r="B5683">
        <v>6.3</v>
      </c>
    </row>
    <row r="5684" spans="1:2">
      <c r="A5684" t="s">
        <v>19694</v>
      </c>
      <c r="B5684">
        <v>6.3</v>
      </c>
    </row>
    <row r="5685" spans="1:2">
      <c r="A5685" t="s">
        <v>949</v>
      </c>
      <c r="B5685">
        <v>7.3</v>
      </c>
    </row>
    <row r="5686" spans="1:2">
      <c r="A5686" t="s">
        <v>3395</v>
      </c>
      <c r="B5686">
        <v>7.3</v>
      </c>
    </row>
    <row r="5687" spans="1:2">
      <c r="A5687" t="s">
        <v>18072</v>
      </c>
      <c r="B5687">
        <v>7.3</v>
      </c>
    </row>
    <row r="5688" spans="1:2">
      <c r="A5688" t="s">
        <v>1321</v>
      </c>
      <c r="B5688">
        <v>3.5</v>
      </c>
    </row>
    <row r="5689" spans="1:2">
      <c r="A5689" t="s">
        <v>949</v>
      </c>
      <c r="B5689">
        <v>3.5</v>
      </c>
    </row>
    <row r="5690" spans="1:2">
      <c r="A5690" t="s">
        <v>1262</v>
      </c>
      <c r="B5690">
        <v>3.5</v>
      </c>
    </row>
    <row r="5691" spans="1:2">
      <c r="A5691" t="s">
        <v>12315</v>
      </c>
      <c r="B5691">
        <v>3.5</v>
      </c>
    </row>
    <row r="5692" spans="1:2">
      <c r="A5692" t="s">
        <v>10399</v>
      </c>
      <c r="B5692">
        <v>3.5</v>
      </c>
    </row>
    <row r="5693" spans="1:2">
      <c r="A5693" t="s">
        <v>24191</v>
      </c>
      <c r="B5693">
        <v>5.5</v>
      </c>
    </row>
    <row r="5694" spans="1:2">
      <c r="A5694" t="s">
        <v>3395</v>
      </c>
      <c r="B5694">
        <v>5.5</v>
      </c>
    </row>
    <row r="5695" spans="1:2">
      <c r="A5695" t="s">
        <v>24192</v>
      </c>
      <c r="B5695">
        <v>5.5</v>
      </c>
    </row>
    <row r="5696" spans="1:2">
      <c r="A5696" t="s">
        <v>24191</v>
      </c>
      <c r="B5696">
        <v>7.3</v>
      </c>
    </row>
    <row r="5697" spans="1:2">
      <c r="A5697" t="s">
        <v>3395</v>
      </c>
      <c r="B5697">
        <v>7.3</v>
      </c>
    </row>
    <row r="5698" spans="1:2">
      <c r="A5698" t="s">
        <v>1321</v>
      </c>
      <c r="B5698">
        <v>4.7</v>
      </c>
    </row>
    <row r="5699" spans="1:2">
      <c r="A5699" t="s">
        <v>10399</v>
      </c>
      <c r="B5699">
        <v>4.7</v>
      </c>
    </row>
    <row r="5700" spans="1:2">
      <c r="A5700" t="s">
        <v>1321</v>
      </c>
      <c r="B5700">
        <v>6.4</v>
      </c>
    </row>
    <row r="5701" spans="1:2">
      <c r="A5701" t="s">
        <v>1666</v>
      </c>
      <c r="B5701">
        <v>6.4</v>
      </c>
    </row>
    <row r="5702" spans="1:2">
      <c r="A5702" t="s">
        <v>24191</v>
      </c>
      <c r="B5702">
        <v>6.4</v>
      </c>
    </row>
    <row r="5703" spans="1:2">
      <c r="A5703" t="s">
        <v>10399</v>
      </c>
      <c r="B5703">
        <v>6.4</v>
      </c>
    </row>
    <row r="5704" spans="1:2">
      <c r="A5704" t="s">
        <v>6389</v>
      </c>
      <c r="B5704">
        <v>5.5</v>
      </c>
    </row>
    <row r="5705" spans="1:2">
      <c r="A5705" t="s">
        <v>12315</v>
      </c>
      <c r="B5705">
        <v>5.5</v>
      </c>
    </row>
    <row r="5706" spans="1:2">
      <c r="A5706" t="s">
        <v>14994</v>
      </c>
      <c r="B5706">
        <v>7.1</v>
      </c>
    </row>
    <row r="5707" spans="1:2">
      <c r="A5707" t="s">
        <v>1321</v>
      </c>
      <c r="B5707">
        <v>4.5</v>
      </c>
    </row>
    <row r="5708" spans="1:2">
      <c r="A5708" t="s">
        <v>949</v>
      </c>
      <c r="B5708">
        <v>4.5</v>
      </c>
    </row>
    <row r="5709" spans="1:2">
      <c r="A5709" t="s">
        <v>1666</v>
      </c>
      <c r="B5709">
        <v>4.5</v>
      </c>
    </row>
    <row r="5710" spans="1:2">
      <c r="A5710" t="s">
        <v>18072</v>
      </c>
      <c r="B5710">
        <v>4.5</v>
      </c>
    </row>
    <row r="5711" spans="1:2">
      <c r="A5711" t="s">
        <v>19694</v>
      </c>
      <c r="B5711">
        <v>4.5</v>
      </c>
    </row>
    <row r="5712" spans="1:2">
      <c r="A5712" t="s">
        <v>12315</v>
      </c>
      <c r="B5712">
        <v>4.5</v>
      </c>
    </row>
    <row r="5713" spans="1:2">
      <c r="A5713" t="s">
        <v>1666</v>
      </c>
      <c r="B5713">
        <v>4</v>
      </c>
    </row>
    <row r="5714" spans="1:2">
      <c r="A5714" t="s">
        <v>19694</v>
      </c>
      <c r="B5714">
        <v>4</v>
      </c>
    </row>
    <row r="5715" spans="1:2">
      <c r="A5715" t="s">
        <v>1666</v>
      </c>
      <c r="B5715">
        <v>5.8</v>
      </c>
    </row>
    <row r="5716" spans="1:2">
      <c r="A5716" t="s">
        <v>1666</v>
      </c>
      <c r="B5716">
        <v>7.3</v>
      </c>
    </row>
    <row r="5717" spans="1:2">
      <c r="A5717" t="s">
        <v>3395</v>
      </c>
      <c r="B5717">
        <v>7.3</v>
      </c>
    </row>
    <row r="5718" spans="1:2">
      <c r="A5718" t="s">
        <v>3395</v>
      </c>
      <c r="B5718">
        <v>7.2</v>
      </c>
    </row>
    <row r="5719" spans="1:2">
      <c r="A5719" t="s">
        <v>1321</v>
      </c>
      <c r="B5719">
        <v>5.4</v>
      </c>
    </row>
    <row r="5720" spans="1:2">
      <c r="A5720" t="s">
        <v>1666</v>
      </c>
      <c r="B5720">
        <v>5.4</v>
      </c>
    </row>
    <row r="5721" spans="1:2">
      <c r="A5721" t="s">
        <v>1321</v>
      </c>
      <c r="B5721">
        <v>5.7</v>
      </c>
    </row>
    <row r="5722" spans="1:2">
      <c r="A5722" t="s">
        <v>949</v>
      </c>
      <c r="B5722">
        <v>5.7</v>
      </c>
    </row>
    <row r="5723" spans="1:2">
      <c r="A5723" t="s">
        <v>1666</v>
      </c>
      <c r="B5723">
        <v>5.7</v>
      </c>
    </row>
    <row r="5724" spans="1:2">
      <c r="A5724" t="s">
        <v>1321</v>
      </c>
      <c r="B5724">
        <v>4.9000000000000004</v>
      </c>
    </row>
    <row r="5725" spans="1:2">
      <c r="A5725" t="s">
        <v>949</v>
      </c>
      <c r="B5725">
        <v>4.9000000000000004</v>
      </c>
    </row>
    <row r="5726" spans="1:2">
      <c r="A5726" t="s">
        <v>1666</v>
      </c>
      <c r="B5726">
        <v>4.9000000000000004</v>
      </c>
    </row>
    <row r="5727" spans="1:2">
      <c r="A5727" t="s">
        <v>1262</v>
      </c>
      <c r="B5727">
        <v>4.9000000000000004</v>
      </c>
    </row>
    <row r="5728" spans="1:2">
      <c r="A5728" t="s">
        <v>1666</v>
      </c>
      <c r="B5728">
        <v>7.1</v>
      </c>
    </row>
    <row r="5729" spans="1:2">
      <c r="A5729" t="s">
        <v>3395</v>
      </c>
      <c r="B5729">
        <v>7.1</v>
      </c>
    </row>
    <row r="5730" spans="1:2">
      <c r="A5730" t="s">
        <v>949</v>
      </c>
      <c r="B5730">
        <v>7.4</v>
      </c>
    </row>
    <row r="5731" spans="1:2">
      <c r="A5731" t="s">
        <v>3395</v>
      </c>
      <c r="B5731">
        <v>7.4</v>
      </c>
    </row>
    <row r="5732" spans="1:2">
      <c r="A5732" t="s">
        <v>22687</v>
      </c>
      <c r="B5732">
        <v>7.4</v>
      </c>
    </row>
    <row r="5733" spans="1:2">
      <c r="A5733" t="s">
        <v>3395</v>
      </c>
      <c r="B5733">
        <v>5.5</v>
      </c>
    </row>
    <row r="5734" spans="1:2">
      <c r="A5734" t="s">
        <v>1262</v>
      </c>
      <c r="B5734">
        <v>5.5</v>
      </c>
    </row>
    <row r="5735" spans="1:2">
      <c r="A5735" t="s">
        <v>10399</v>
      </c>
      <c r="B5735">
        <v>5.5</v>
      </c>
    </row>
    <row r="5736" spans="1:2">
      <c r="A5736" t="s">
        <v>1666</v>
      </c>
      <c r="B5736">
        <v>5.5</v>
      </c>
    </row>
    <row r="5737" spans="1:2">
      <c r="A5737" t="s">
        <v>18072</v>
      </c>
      <c r="B5737">
        <v>5.5</v>
      </c>
    </row>
    <row r="5738" spans="1:2">
      <c r="A5738" t="s">
        <v>19694</v>
      </c>
      <c r="B5738">
        <v>5.5</v>
      </c>
    </row>
    <row r="5739" spans="1:2">
      <c r="A5739" t="s">
        <v>1321</v>
      </c>
      <c r="B5739">
        <v>6.5</v>
      </c>
    </row>
    <row r="5740" spans="1:2">
      <c r="A5740" t="s">
        <v>3395</v>
      </c>
      <c r="B5740">
        <v>6.5</v>
      </c>
    </row>
    <row r="5741" spans="1:2">
      <c r="A5741" t="s">
        <v>6389</v>
      </c>
      <c r="B5741">
        <v>5.3</v>
      </c>
    </row>
    <row r="5742" spans="1:2">
      <c r="A5742" t="s">
        <v>10399</v>
      </c>
      <c r="B5742">
        <v>5.3</v>
      </c>
    </row>
    <row r="5743" spans="1:2">
      <c r="A5743" t="s">
        <v>3395</v>
      </c>
      <c r="B5743">
        <v>6.4</v>
      </c>
    </row>
    <row r="5744" spans="1:2">
      <c r="A5744" t="s">
        <v>24192</v>
      </c>
      <c r="B5744">
        <v>6.4</v>
      </c>
    </row>
    <row r="5745" spans="1:2">
      <c r="A5745" t="s">
        <v>10399</v>
      </c>
      <c r="B5745">
        <v>6.4</v>
      </c>
    </row>
    <row r="5746" spans="1:2">
      <c r="A5746" t="s">
        <v>1666</v>
      </c>
      <c r="B5746">
        <v>5.8</v>
      </c>
    </row>
    <row r="5747" spans="1:2">
      <c r="A5747" t="s">
        <v>19694</v>
      </c>
      <c r="B5747">
        <v>5.8</v>
      </c>
    </row>
    <row r="5748" spans="1:2">
      <c r="A5748" t="s">
        <v>24194</v>
      </c>
      <c r="B5748">
        <v>5.8</v>
      </c>
    </row>
    <row r="5749" spans="1:2">
      <c r="A5749" t="s">
        <v>1666</v>
      </c>
      <c r="B5749">
        <v>6.5</v>
      </c>
    </row>
    <row r="5750" spans="1:2">
      <c r="A5750" t="s">
        <v>19694</v>
      </c>
      <c r="B5750">
        <v>6.5</v>
      </c>
    </row>
    <row r="5751" spans="1:2">
      <c r="A5751" t="s">
        <v>3395</v>
      </c>
      <c r="B5751">
        <v>6.9</v>
      </c>
    </row>
    <row r="5752" spans="1:2">
      <c r="A5752" t="s">
        <v>19694</v>
      </c>
      <c r="B5752">
        <v>6.9</v>
      </c>
    </row>
    <row r="5753" spans="1:2">
      <c r="A5753" t="s">
        <v>1666</v>
      </c>
      <c r="B5753">
        <v>6.7</v>
      </c>
    </row>
    <row r="5754" spans="1:2">
      <c r="A5754" t="s">
        <v>949</v>
      </c>
      <c r="B5754">
        <v>4.8</v>
      </c>
    </row>
    <row r="5755" spans="1:2">
      <c r="A5755" t="s">
        <v>1666</v>
      </c>
      <c r="B5755">
        <v>4.8</v>
      </c>
    </row>
    <row r="5756" spans="1:2">
      <c r="A5756" t="s">
        <v>18072</v>
      </c>
      <c r="B5756">
        <v>4.8</v>
      </c>
    </row>
    <row r="5757" spans="1:2">
      <c r="A5757" t="s">
        <v>1321</v>
      </c>
      <c r="B5757">
        <v>4.0999999999999996</v>
      </c>
    </row>
    <row r="5758" spans="1:2">
      <c r="A5758" t="s">
        <v>949</v>
      </c>
      <c r="B5758">
        <v>4.0999999999999996</v>
      </c>
    </row>
    <row r="5759" spans="1:2">
      <c r="A5759" t="s">
        <v>12315</v>
      </c>
      <c r="B5759">
        <v>4.0999999999999996</v>
      </c>
    </row>
    <row r="5760" spans="1:2">
      <c r="A5760" t="s">
        <v>1666</v>
      </c>
      <c r="B5760">
        <v>7.2</v>
      </c>
    </row>
    <row r="5761" spans="1:2">
      <c r="A5761" t="s">
        <v>3395</v>
      </c>
      <c r="B5761">
        <v>7.2</v>
      </c>
    </row>
    <row r="5762" spans="1:2">
      <c r="A5762" t="s">
        <v>19694</v>
      </c>
      <c r="B5762">
        <v>7.2</v>
      </c>
    </row>
    <row r="5763" spans="1:2">
      <c r="A5763" t="s">
        <v>1666</v>
      </c>
      <c r="B5763">
        <v>6.5</v>
      </c>
    </row>
    <row r="5764" spans="1:2">
      <c r="A5764" t="s">
        <v>3395</v>
      </c>
      <c r="B5764">
        <v>6.5</v>
      </c>
    </row>
    <row r="5765" spans="1:2">
      <c r="A5765" t="s">
        <v>12021</v>
      </c>
      <c r="B5765">
        <v>6.5</v>
      </c>
    </row>
    <row r="5766" spans="1:2">
      <c r="A5766" t="s">
        <v>1666</v>
      </c>
      <c r="B5766">
        <v>6.1</v>
      </c>
    </row>
    <row r="5767" spans="1:2">
      <c r="A5767" t="s">
        <v>19694</v>
      </c>
      <c r="B5767">
        <v>6.1</v>
      </c>
    </row>
    <row r="5768" spans="1:2">
      <c r="A5768" t="s">
        <v>1321</v>
      </c>
      <c r="B5768">
        <v>6.3</v>
      </c>
    </row>
    <row r="5769" spans="1:2">
      <c r="A5769" t="s">
        <v>1262</v>
      </c>
      <c r="B5769">
        <v>6.3</v>
      </c>
    </row>
    <row r="5770" spans="1:2">
      <c r="A5770" t="s">
        <v>14994</v>
      </c>
      <c r="B5770">
        <v>6.3</v>
      </c>
    </row>
    <row r="5771" spans="1:2">
      <c r="A5771" t="s">
        <v>1666</v>
      </c>
      <c r="B5771">
        <v>7.1</v>
      </c>
    </row>
    <row r="5772" spans="1:2">
      <c r="A5772" t="s">
        <v>24191</v>
      </c>
      <c r="B5772">
        <v>7.1</v>
      </c>
    </row>
    <row r="5773" spans="1:2">
      <c r="A5773" t="s">
        <v>24192</v>
      </c>
      <c r="B5773">
        <v>7.1</v>
      </c>
    </row>
    <row r="5774" spans="1:2">
      <c r="A5774" t="s">
        <v>1666</v>
      </c>
      <c r="B5774">
        <v>6.3</v>
      </c>
    </row>
    <row r="5775" spans="1:2">
      <c r="A5775" t="s">
        <v>24191</v>
      </c>
      <c r="B5775">
        <v>6.3</v>
      </c>
    </row>
    <row r="5776" spans="1:2">
      <c r="A5776" t="s">
        <v>10399</v>
      </c>
      <c r="B5776">
        <v>6.3</v>
      </c>
    </row>
    <row r="5777" spans="1:2">
      <c r="A5777" t="s">
        <v>1321</v>
      </c>
      <c r="B5777">
        <v>5.0999999999999996</v>
      </c>
    </row>
    <row r="5778" spans="1:2">
      <c r="A5778" t="s">
        <v>949</v>
      </c>
      <c r="B5778">
        <v>5.0999999999999996</v>
      </c>
    </row>
    <row r="5779" spans="1:2">
      <c r="A5779" t="s">
        <v>1666</v>
      </c>
      <c r="B5779">
        <v>5.0999999999999996</v>
      </c>
    </row>
    <row r="5780" spans="1:2">
      <c r="A5780" t="s">
        <v>18072</v>
      </c>
      <c r="B5780">
        <v>5.0999999999999996</v>
      </c>
    </row>
    <row r="5781" spans="1:2">
      <c r="A5781" t="s">
        <v>12315</v>
      </c>
      <c r="B5781">
        <v>5.0999999999999996</v>
      </c>
    </row>
    <row r="5782" spans="1:2">
      <c r="A5782" t="s">
        <v>66</v>
      </c>
      <c r="B5782">
        <v>8.1</v>
      </c>
    </row>
    <row r="5783" spans="1:2">
      <c r="A5783" t="s">
        <v>22687</v>
      </c>
      <c r="B5783">
        <v>8.1</v>
      </c>
    </row>
    <row r="5784" spans="1:2">
      <c r="A5784" t="s">
        <v>1666</v>
      </c>
      <c r="B5784">
        <v>5.4</v>
      </c>
    </row>
    <row r="5785" spans="1:2">
      <c r="A5785" t="s">
        <v>18072</v>
      </c>
      <c r="B5785">
        <v>5.4</v>
      </c>
    </row>
    <row r="5786" spans="1:2">
      <c r="A5786" t="s">
        <v>1666</v>
      </c>
      <c r="B5786">
        <v>6.2</v>
      </c>
    </row>
    <row r="5787" spans="1:2">
      <c r="A5787" t="s">
        <v>24192</v>
      </c>
      <c r="B5787">
        <v>7</v>
      </c>
    </row>
    <row r="5788" spans="1:2">
      <c r="A5788" t="s">
        <v>12315</v>
      </c>
      <c r="B5788">
        <v>7</v>
      </c>
    </row>
    <row r="5789" spans="1:2">
      <c r="A5789" t="s">
        <v>10399</v>
      </c>
      <c r="B5789">
        <v>7</v>
      </c>
    </row>
    <row r="5790" spans="1:2">
      <c r="A5790" t="s">
        <v>1666</v>
      </c>
      <c r="B5790">
        <v>7.2</v>
      </c>
    </row>
    <row r="5791" spans="1:2">
      <c r="A5791" t="s">
        <v>66</v>
      </c>
      <c r="B5791">
        <v>7.2</v>
      </c>
    </row>
    <row r="5792" spans="1:2">
      <c r="A5792" t="s">
        <v>12021</v>
      </c>
      <c r="B5792">
        <v>7.2</v>
      </c>
    </row>
    <row r="5793" spans="1:2">
      <c r="A5793" t="s">
        <v>3395</v>
      </c>
      <c r="B5793">
        <v>6.3</v>
      </c>
    </row>
    <row r="5794" spans="1:2">
      <c r="A5794" t="s">
        <v>24191</v>
      </c>
      <c r="B5794">
        <v>7.8</v>
      </c>
    </row>
    <row r="5795" spans="1:2">
      <c r="A5795" t="s">
        <v>3395</v>
      </c>
      <c r="B5795">
        <v>7.8</v>
      </c>
    </row>
    <row r="5796" spans="1:2">
      <c r="A5796" t="s">
        <v>24192</v>
      </c>
      <c r="B5796">
        <v>7.8</v>
      </c>
    </row>
    <row r="5797" spans="1:2">
      <c r="A5797" t="s">
        <v>6389</v>
      </c>
      <c r="B5797">
        <v>4.5999999999999996</v>
      </c>
    </row>
    <row r="5798" spans="1:2">
      <c r="A5798" t="s">
        <v>24192</v>
      </c>
      <c r="B5798">
        <v>4.5999999999999996</v>
      </c>
    </row>
    <row r="5799" spans="1:2">
      <c r="A5799" t="s">
        <v>3395</v>
      </c>
      <c r="B5799">
        <v>6.8</v>
      </c>
    </row>
    <row r="5800" spans="1:2">
      <c r="A5800" t="s">
        <v>6389</v>
      </c>
      <c r="B5800">
        <v>6.5</v>
      </c>
    </row>
    <row r="5801" spans="1:2">
      <c r="A5801" t="s">
        <v>24192</v>
      </c>
      <c r="B5801">
        <v>6.5</v>
      </c>
    </row>
    <row r="5802" spans="1:2">
      <c r="A5802" t="s">
        <v>949</v>
      </c>
      <c r="B5802">
        <v>6.2</v>
      </c>
    </row>
    <row r="5803" spans="1:2">
      <c r="A5803" t="s">
        <v>1666</v>
      </c>
      <c r="B5803">
        <v>6.2</v>
      </c>
    </row>
    <row r="5804" spans="1:2">
      <c r="A5804" t="s">
        <v>18072</v>
      </c>
      <c r="B5804">
        <v>6.2</v>
      </c>
    </row>
    <row r="5805" spans="1:2">
      <c r="A5805" t="s">
        <v>12315</v>
      </c>
      <c r="B5805">
        <v>6.2</v>
      </c>
    </row>
    <row r="5806" spans="1:2">
      <c r="A5806" t="s">
        <v>3395</v>
      </c>
      <c r="B5806">
        <v>6.2</v>
      </c>
    </row>
    <row r="5807" spans="1:2">
      <c r="A5807" t="s">
        <v>6389</v>
      </c>
      <c r="B5807">
        <v>6.2</v>
      </c>
    </row>
    <row r="5808" spans="1:2">
      <c r="A5808" t="s">
        <v>12315</v>
      </c>
      <c r="B5808">
        <v>6.2</v>
      </c>
    </row>
    <row r="5809" spans="1:2">
      <c r="A5809" t="s">
        <v>10399</v>
      </c>
      <c r="B5809">
        <v>6.2</v>
      </c>
    </row>
    <row r="5810" spans="1:2">
      <c r="A5810" t="s">
        <v>1321</v>
      </c>
      <c r="B5810">
        <v>6.4</v>
      </c>
    </row>
    <row r="5811" spans="1:2">
      <c r="A5811" t="s">
        <v>1666</v>
      </c>
      <c r="B5811">
        <v>6.4</v>
      </c>
    </row>
    <row r="5812" spans="1:2">
      <c r="A5812" t="s">
        <v>949</v>
      </c>
      <c r="B5812">
        <v>4.5</v>
      </c>
    </row>
    <row r="5813" spans="1:2">
      <c r="A5813" t="s">
        <v>6389</v>
      </c>
      <c r="B5813">
        <v>4.5</v>
      </c>
    </row>
    <row r="5814" spans="1:2">
      <c r="A5814" t="s">
        <v>1321</v>
      </c>
      <c r="B5814">
        <v>2.7</v>
      </c>
    </row>
    <row r="5815" spans="1:2">
      <c r="A5815" t="s">
        <v>949</v>
      </c>
      <c r="B5815">
        <v>2.7</v>
      </c>
    </row>
    <row r="5816" spans="1:2">
      <c r="A5816" t="s">
        <v>1262</v>
      </c>
      <c r="B5816">
        <v>2.7</v>
      </c>
    </row>
    <row r="5817" spans="1:2">
      <c r="A5817" t="s">
        <v>12315</v>
      </c>
      <c r="B5817">
        <v>2.7</v>
      </c>
    </row>
    <row r="5818" spans="1:2">
      <c r="A5818" t="s">
        <v>10399</v>
      </c>
      <c r="B5818">
        <v>2.7</v>
      </c>
    </row>
    <row r="5819" spans="1:2">
      <c r="A5819" t="s">
        <v>1666</v>
      </c>
      <c r="B5819">
        <v>6.4</v>
      </c>
    </row>
    <row r="5820" spans="1:2">
      <c r="A5820" t="s">
        <v>19694</v>
      </c>
      <c r="B5820">
        <v>6.4</v>
      </c>
    </row>
    <row r="5821" spans="1:2">
      <c r="A5821" t="s">
        <v>1321</v>
      </c>
      <c r="B5821">
        <v>5.4</v>
      </c>
    </row>
    <row r="5822" spans="1:2">
      <c r="A5822" t="s">
        <v>1666</v>
      </c>
      <c r="B5822">
        <v>5.4</v>
      </c>
    </row>
    <row r="5823" spans="1:2">
      <c r="A5823" t="s">
        <v>19694</v>
      </c>
      <c r="B5823">
        <v>5.4</v>
      </c>
    </row>
    <row r="5824" spans="1:2">
      <c r="A5824" t="s">
        <v>10399</v>
      </c>
      <c r="B5824">
        <v>5.4</v>
      </c>
    </row>
    <row r="5825" spans="1:2">
      <c r="A5825" t="s">
        <v>1666</v>
      </c>
      <c r="B5825">
        <v>4.9000000000000004</v>
      </c>
    </row>
    <row r="5826" spans="1:2">
      <c r="A5826" t="s">
        <v>1666</v>
      </c>
      <c r="B5826">
        <v>6.2</v>
      </c>
    </row>
    <row r="5827" spans="1:2">
      <c r="A5827" t="s">
        <v>3395</v>
      </c>
      <c r="B5827">
        <v>6.2</v>
      </c>
    </row>
    <row r="5828" spans="1:2">
      <c r="A5828" t="s">
        <v>19694</v>
      </c>
      <c r="B5828">
        <v>6.2</v>
      </c>
    </row>
    <row r="5829" spans="1:2">
      <c r="A5829" t="s">
        <v>11512</v>
      </c>
      <c r="B5829">
        <v>5.9</v>
      </c>
    </row>
    <row r="5830" spans="1:2">
      <c r="A5830" t="s">
        <v>1666</v>
      </c>
      <c r="B5830">
        <v>5.9</v>
      </c>
    </row>
    <row r="5831" spans="1:2">
      <c r="A5831" t="s">
        <v>18072</v>
      </c>
      <c r="B5831">
        <v>5.9</v>
      </c>
    </row>
    <row r="5832" spans="1:2">
      <c r="A5832" t="s">
        <v>17361</v>
      </c>
      <c r="B5832">
        <v>5.9</v>
      </c>
    </row>
    <row r="5833" spans="1:2">
      <c r="A5833" t="s">
        <v>3395</v>
      </c>
      <c r="B5833">
        <v>7.1</v>
      </c>
    </row>
    <row r="5834" spans="1:2">
      <c r="A5834" t="s">
        <v>24192</v>
      </c>
      <c r="B5834">
        <v>7.1</v>
      </c>
    </row>
    <row r="5835" spans="1:2">
      <c r="A5835" t="s">
        <v>13290</v>
      </c>
      <c r="B5835">
        <v>7</v>
      </c>
    </row>
    <row r="5836" spans="1:2">
      <c r="A5836" t="s">
        <v>3395</v>
      </c>
      <c r="B5836">
        <v>7</v>
      </c>
    </row>
    <row r="5837" spans="1:2">
      <c r="A5837" t="s">
        <v>19694</v>
      </c>
      <c r="B5837">
        <v>7</v>
      </c>
    </row>
    <row r="5838" spans="1:2">
      <c r="A5838" t="s">
        <v>24191</v>
      </c>
      <c r="B5838">
        <v>7.3</v>
      </c>
    </row>
    <row r="5839" spans="1:2">
      <c r="A5839" t="s">
        <v>3395</v>
      </c>
      <c r="B5839">
        <v>7.3</v>
      </c>
    </row>
    <row r="5840" spans="1:2">
      <c r="A5840" t="s">
        <v>10399</v>
      </c>
      <c r="B5840">
        <v>7.3</v>
      </c>
    </row>
    <row r="5841" spans="1:2">
      <c r="A5841" t="s">
        <v>1666</v>
      </c>
      <c r="B5841">
        <v>6.3</v>
      </c>
    </row>
    <row r="5842" spans="1:2">
      <c r="A5842" t="s">
        <v>24191</v>
      </c>
      <c r="B5842">
        <v>6.3</v>
      </c>
    </row>
    <row r="5843" spans="1:2">
      <c r="A5843" t="s">
        <v>19694</v>
      </c>
      <c r="B5843">
        <v>6.3</v>
      </c>
    </row>
    <row r="5844" spans="1:2">
      <c r="A5844" t="s">
        <v>1321</v>
      </c>
      <c r="B5844">
        <v>5.5</v>
      </c>
    </row>
    <row r="5845" spans="1:2">
      <c r="A5845" t="s">
        <v>949</v>
      </c>
      <c r="B5845">
        <v>5.5</v>
      </c>
    </row>
    <row r="5846" spans="1:2">
      <c r="A5846" t="s">
        <v>1262</v>
      </c>
      <c r="B5846">
        <v>5.5</v>
      </c>
    </row>
    <row r="5847" spans="1:2">
      <c r="A5847" t="s">
        <v>10399</v>
      </c>
      <c r="B5847">
        <v>5.5</v>
      </c>
    </row>
    <row r="5848" spans="1:2">
      <c r="A5848" t="s">
        <v>3395</v>
      </c>
      <c r="B5848">
        <v>6.1</v>
      </c>
    </row>
    <row r="5849" spans="1:2">
      <c r="A5849" t="s">
        <v>24192</v>
      </c>
      <c r="B5849">
        <v>6.1</v>
      </c>
    </row>
    <row r="5850" spans="1:2">
      <c r="A5850" t="s">
        <v>19694</v>
      </c>
      <c r="B5850">
        <v>6.1</v>
      </c>
    </row>
    <row r="5851" spans="1:2">
      <c r="A5851" t="s">
        <v>10399</v>
      </c>
      <c r="B5851">
        <v>6.1</v>
      </c>
    </row>
    <row r="5852" spans="1:2">
      <c r="A5852" t="s">
        <v>1666</v>
      </c>
      <c r="B5852">
        <v>6.6</v>
      </c>
    </row>
    <row r="5853" spans="1:2">
      <c r="A5853" t="s">
        <v>19694</v>
      </c>
      <c r="B5853">
        <v>6.6</v>
      </c>
    </row>
    <row r="5854" spans="1:2">
      <c r="A5854" t="s">
        <v>24194</v>
      </c>
      <c r="B5854">
        <v>6.6</v>
      </c>
    </row>
    <row r="5855" spans="1:2">
      <c r="A5855" t="s">
        <v>949</v>
      </c>
      <c r="B5855">
        <v>4.9000000000000004</v>
      </c>
    </row>
    <row r="5856" spans="1:2">
      <c r="A5856" t="s">
        <v>1666</v>
      </c>
      <c r="B5856">
        <v>4.9000000000000004</v>
      </c>
    </row>
    <row r="5857" spans="1:2">
      <c r="A5857" t="s">
        <v>1321</v>
      </c>
      <c r="B5857">
        <v>6.1</v>
      </c>
    </row>
    <row r="5858" spans="1:2">
      <c r="A5858" t="s">
        <v>1666</v>
      </c>
      <c r="B5858">
        <v>6.1</v>
      </c>
    </row>
    <row r="5859" spans="1:2">
      <c r="A5859" t="s">
        <v>19694</v>
      </c>
      <c r="B5859">
        <v>6.1</v>
      </c>
    </row>
    <row r="5860" spans="1:2">
      <c r="A5860" t="s">
        <v>1321</v>
      </c>
      <c r="B5860">
        <v>5.7</v>
      </c>
    </row>
    <row r="5861" spans="1:2">
      <c r="A5861" t="s">
        <v>24191</v>
      </c>
      <c r="B5861">
        <v>5.7</v>
      </c>
    </row>
    <row r="5862" spans="1:2">
      <c r="A5862" t="s">
        <v>3395</v>
      </c>
      <c r="B5862">
        <v>5.7</v>
      </c>
    </row>
    <row r="5863" spans="1:2">
      <c r="A5863" t="s">
        <v>10399</v>
      </c>
      <c r="B5863">
        <v>5.7</v>
      </c>
    </row>
    <row r="5864" spans="1:2">
      <c r="A5864" t="s">
        <v>1321</v>
      </c>
      <c r="B5864">
        <v>5.9</v>
      </c>
    </row>
    <row r="5865" spans="1:2">
      <c r="A5865" t="s">
        <v>949</v>
      </c>
      <c r="B5865">
        <v>5.9</v>
      </c>
    </row>
    <row r="5866" spans="1:2">
      <c r="A5866" t="s">
        <v>1666</v>
      </c>
      <c r="B5866">
        <v>5.9</v>
      </c>
    </row>
    <row r="5867" spans="1:2">
      <c r="A5867" t="s">
        <v>13290</v>
      </c>
      <c r="B5867">
        <v>7.3</v>
      </c>
    </row>
    <row r="5868" spans="1:2">
      <c r="A5868" t="s">
        <v>3395</v>
      </c>
      <c r="B5868">
        <v>7.3</v>
      </c>
    </row>
    <row r="5869" spans="1:2">
      <c r="A5869" t="s">
        <v>22687</v>
      </c>
      <c r="B5869">
        <v>7.3</v>
      </c>
    </row>
    <row r="5870" spans="1:2">
      <c r="A5870" t="s">
        <v>19694</v>
      </c>
      <c r="B5870">
        <v>7.3</v>
      </c>
    </row>
    <row r="5871" spans="1:2">
      <c r="A5871" t="s">
        <v>949</v>
      </c>
      <c r="B5871">
        <v>6.6</v>
      </c>
    </row>
    <row r="5872" spans="1:2">
      <c r="A5872" t="s">
        <v>11512</v>
      </c>
      <c r="B5872">
        <v>6.6</v>
      </c>
    </row>
    <row r="5873" spans="1:2">
      <c r="A5873" t="s">
        <v>18072</v>
      </c>
      <c r="B5873">
        <v>6.6</v>
      </c>
    </row>
    <row r="5874" spans="1:2">
      <c r="A5874" t="s">
        <v>1262</v>
      </c>
      <c r="B5874">
        <v>6.6</v>
      </c>
    </row>
    <row r="5875" spans="1:2">
      <c r="A5875" t="s">
        <v>1666</v>
      </c>
      <c r="B5875">
        <v>6.4</v>
      </c>
    </row>
    <row r="5876" spans="1:2">
      <c r="A5876" t="s">
        <v>1262</v>
      </c>
      <c r="B5876">
        <v>6.4</v>
      </c>
    </row>
    <row r="5877" spans="1:2">
      <c r="A5877" t="s">
        <v>19694</v>
      </c>
      <c r="B5877">
        <v>6.4</v>
      </c>
    </row>
    <row r="5878" spans="1:2">
      <c r="A5878" t="s">
        <v>1666</v>
      </c>
      <c r="B5878">
        <v>7.3</v>
      </c>
    </row>
    <row r="5879" spans="1:2">
      <c r="A5879" t="s">
        <v>66</v>
      </c>
      <c r="B5879">
        <v>7.3</v>
      </c>
    </row>
    <row r="5880" spans="1:2">
      <c r="A5880" t="s">
        <v>3395</v>
      </c>
      <c r="B5880">
        <v>7.3</v>
      </c>
    </row>
    <row r="5881" spans="1:2">
      <c r="A5881" t="s">
        <v>1321</v>
      </c>
      <c r="B5881">
        <v>4.8</v>
      </c>
    </row>
    <row r="5882" spans="1:2">
      <c r="A5882" t="s">
        <v>24191</v>
      </c>
      <c r="B5882">
        <v>4.8</v>
      </c>
    </row>
    <row r="5883" spans="1:2">
      <c r="A5883" t="s">
        <v>1262</v>
      </c>
      <c r="B5883">
        <v>4.8</v>
      </c>
    </row>
    <row r="5884" spans="1:2">
      <c r="A5884" t="s">
        <v>10399</v>
      </c>
      <c r="B5884">
        <v>4.8</v>
      </c>
    </row>
    <row r="5885" spans="1:2">
      <c r="A5885" t="s">
        <v>1321</v>
      </c>
      <c r="B5885">
        <v>5.7</v>
      </c>
    </row>
    <row r="5886" spans="1:2">
      <c r="A5886" t="s">
        <v>949</v>
      </c>
      <c r="B5886">
        <v>5.7</v>
      </c>
    </row>
    <row r="5887" spans="1:2">
      <c r="A5887" t="s">
        <v>1262</v>
      </c>
      <c r="B5887">
        <v>5.7</v>
      </c>
    </row>
    <row r="5888" spans="1:2">
      <c r="A5888" t="s">
        <v>10399</v>
      </c>
      <c r="B5888">
        <v>5.7</v>
      </c>
    </row>
    <row r="5889" spans="1:2">
      <c r="A5889" t="s">
        <v>1321</v>
      </c>
      <c r="B5889">
        <v>6.5</v>
      </c>
    </row>
    <row r="5890" spans="1:2">
      <c r="A5890" t="s">
        <v>24191</v>
      </c>
      <c r="B5890">
        <v>6.5</v>
      </c>
    </row>
    <row r="5891" spans="1:2">
      <c r="A5891" t="s">
        <v>3395</v>
      </c>
      <c r="B5891">
        <v>6.5</v>
      </c>
    </row>
    <row r="5892" spans="1:2">
      <c r="A5892" t="s">
        <v>10399</v>
      </c>
      <c r="B5892">
        <v>6.5</v>
      </c>
    </row>
    <row r="5893" spans="1:2">
      <c r="A5893" t="s">
        <v>1321</v>
      </c>
      <c r="B5893">
        <v>6.7</v>
      </c>
    </row>
    <row r="5894" spans="1:2">
      <c r="A5894" t="s">
        <v>6389</v>
      </c>
      <c r="B5894">
        <v>6.7</v>
      </c>
    </row>
    <row r="5895" spans="1:2">
      <c r="A5895" t="s">
        <v>12315</v>
      </c>
      <c r="B5895">
        <v>6.7</v>
      </c>
    </row>
    <row r="5896" spans="1:2">
      <c r="A5896" t="s">
        <v>1321</v>
      </c>
      <c r="B5896">
        <v>5.2</v>
      </c>
    </row>
    <row r="5897" spans="1:2">
      <c r="A5897" t="s">
        <v>1262</v>
      </c>
      <c r="B5897">
        <v>5.2</v>
      </c>
    </row>
    <row r="5898" spans="1:2">
      <c r="A5898" t="s">
        <v>6389</v>
      </c>
      <c r="B5898">
        <v>5.2</v>
      </c>
    </row>
    <row r="5899" spans="1:2">
      <c r="A5899" t="s">
        <v>11512</v>
      </c>
      <c r="B5899">
        <v>7.1</v>
      </c>
    </row>
    <row r="5900" spans="1:2">
      <c r="A5900" t="s">
        <v>3395</v>
      </c>
      <c r="B5900">
        <v>7.1</v>
      </c>
    </row>
    <row r="5901" spans="1:2">
      <c r="A5901" t="s">
        <v>24192</v>
      </c>
      <c r="B5901">
        <v>7.1</v>
      </c>
    </row>
    <row r="5902" spans="1:2">
      <c r="A5902" t="s">
        <v>12315</v>
      </c>
      <c r="B5902">
        <v>7.1</v>
      </c>
    </row>
    <row r="5903" spans="1:2">
      <c r="A5903" t="s">
        <v>10399</v>
      </c>
      <c r="B5903">
        <v>7.1</v>
      </c>
    </row>
    <row r="5904" spans="1:2">
      <c r="A5904" t="s">
        <v>1666</v>
      </c>
      <c r="B5904">
        <v>6.3</v>
      </c>
    </row>
    <row r="5905" spans="1:2">
      <c r="A5905" t="s">
        <v>3395</v>
      </c>
      <c r="B5905">
        <v>6.3</v>
      </c>
    </row>
    <row r="5906" spans="1:2">
      <c r="A5906" t="s">
        <v>19694</v>
      </c>
      <c r="B5906">
        <v>6.3</v>
      </c>
    </row>
    <row r="5907" spans="1:2">
      <c r="A5907" t="s">
        <v>1666</v>
      </c>
      <c r="B5907">
        <v>5.9</v>
      </c>
    </row>
    <row r="5908" spans="1:2">
      <c r="A5908" t="s">
        <v>3395</v>
      </c>
      <c r="B5908">
        <v>7</v>
      </c>
    </row>
    <row r="5909" spans="1:2">
      <c r="A5909" t="s">
        <v>6389</v>
      </c>
      <c r="B5909">
        <v>7</v>
      </c>
    </row>
    <row r="5910" spans="1:2">
      <c r="A5910" t="s">
        <v>12315</v>
      </c>
      <c r="B5910">
        <v>7</v>
      </c>
    </row>
    <row r="5911" spans="1:2">
      <c r="A5911" t="s">
        <v>3395</v>
      </c>
      <c r="B5911">
        <v>7.3</v>
      </c>
    </row>
    <row r="5912" spans="1:2">
      <c r="A5912" t="s">
        <v>24191</v>
      </c>
      <c r="B5912">
        <v>7.6</v>
      </c>
    </row>
    <row r="5913" spans="1:2">
      <c r="A5913" t="s">
        <v>3395</v>
      </c>
      <c r="B5913">
        <v>7.6</v>
      </c>
    </row>
    <row r="5914" spans="1:2">
      <c r="A5914" t="s">
        <v>10399</v>
      </c>
      <c r="B5914">
        <v>7.6</v>
      </c>
    </row>
    <row r="5915" spans="1:2">
      <c r="A5915" t="s">
        <v>949</v>
      </c>
      <c r="B5915">
        <v>5.4</v>
      </c>
    </row>
    <row r="5916" spans="1:2">
      <c r="A5916" t="s">
        <v>6389</v>
      </c>
      <c r="B5916">
        <v>5.4</v>
      </c>
    </row>
    <row r="5917" spans="1:2">
      <c r="A5917" t="s">
        <v>1262</v>
      </c>
      <c r="B5917">
        <v>5.4</v>
      </c>
    </row>
    <row r="5918" spans="1:2">
      <c r="A5918" t="s">
        <v>6389</v>
      </c>
      <c r="B5918">
        <v>5.4</v>
      </c>
    </row>
    <row r="5919" spans="1:2">
      <c r="A5919" t="s">
        <v>24192</v>
      </c>
      <c r="B5919">
        <v>5.4</v>
      </c>
    </row>
    <row r="5920" spans="1:2">
      <c r="A5920" t="s">
        <v>10399</v>
      </c>
      <c r="B5920">
        <v>5.4</v>
      </c>
    </row>
    <row r="5921" spans="1:2">
      <c r="A5921" t="s">
        <v>949</v>
      </c>
      <c r="B5921">
        <v>8.1999999999999993</v>
      </c>
    </row>
    <row r="5922" spans="1:2">
      <c r="A5922" t="s">
        <v>11512</v>
      </c>
      <c r="B5922">
        <v>8.1999999999999993</v>
      </c>
    </row>
    <row r="5923" spans="1:2">
      <c r="A5923" t="s">
        <v>1666</v>
      </c>
      <c r="B5923">
        <v>8.1999999999999993</v>
      </c>
    </row>
    <row r="5924" spans="1:2">
      <c r="A5924" t="s">
        <v>18072</v>
      </c>
      <c r="B5924">
        <v>8.1999999999999993</v>
      </c>
    </row>
    <row r="5925" spans="1:2">
      <c r="A5925" t="s">
        <v>11512</v>
      </c>
      <c r="B5925">
        <v>7.7</v>
      </c>
    </row>
    <row r="5926" spans="1:2">
      <c r="A5926" t="s">
        <v>18072</v>
      </c>
      <c r="B5926">
        <v>7.7</v>
      </c>
    </row>
    <row r="5927" spans="1:2">
      <c r="A5927" t="s">
        <v>1262</v>
      </c>
      <c r="B5927">
        <v>7.7</v>
      </c>
    </row>
    <row r="5928" spans="1:2">
      <c r="A5928" t="s">
        <v>949</v>
      </c>
      <c r="B5928">
        <v>7.8</v>
      </c>
    </row>
    <row r="5929" spans="1:2">
      <c r="A5929" t="s">
        <v>11512</v>
      </c>
      <c r="B5929">
        <v>7.8</v>
      </c>
    </row>
    <row r="5930" spans="1:2">
      <c r="A5930" t="s">
        <v>1666</v>
      </c>
      <c r="B5930">
        <v>7.8</v>
      </c>
    </row>
    <row r="5931" spans="1:2">
      <c r="A5931" t="s">
        <v>18072</v>
      </c>
      <c r="B5931">
        <v>7.8</v>
      </c>
    </row>
    <row r="5932" spans="1:2">
      <c r="A5932" t="s">
        <v>1262</v>
      </c>
      <c r="B5932">
        <v>7.8</v>
      </c>
    </row>
    <row r="5933" spans="1:2">
      <c r="A5933" t="s">
        <v>17361</v>
      </c>
      <c r="B5933">
        <v>7.8</v>
      </c>
    </row>
    <row r="5934" spans="1:2">
      <c r="A5934" t="s">
        <v>19694</v>
      </c>
      <c r="B5934">
        <v>7.8</v>
      </c>
    </row>
    <row r="5935" spans="1:2">
      <c r="A5935" t="s">
        <v>1666</v>
      </c>
      <c r="B5935">
        <v>7.7</v>
      </c>
    </row>
    <row r="5936" spans="1:2">
      <c r="A5936" t="s">
        <v>3395</v>
      </c>
      <c r="B5936">
        <v>7.7</v>
      </c>
    </row>
    <row r="5937" spans="1:2">
      <c r="A5937" t="s">
        <v>19694</v>
      </c>
      <c r="B5937">
        <v>7.7</v>
      </c>
    </row>
    <row r="5938" spans="1:2">
      <c r="A5938" t="s">
        <v>949</v>
      </c>
      <c r="B5938">
        <v>7.2</v>
      </c>
    </row>
    <row r="5939" spans="1:2">
      <c r="A5939" t="s">
        <v>6389</v>
      </c>
      <c r="B5939">
        <v>7.2</v>
      </c>
    </row>
    <row r="5940" spans="1:2">
      <c r="A5940" t="s">
        <v>10399</v>
      </c>
      <c r="B5940">
        <v>7.2</v>
      </c>
    </row>
    <row r="5941" spans="1:2">
      <c r="A5941" t="s">
        <v>1321</v>
      </c>
      <c r="B5941">
        <v>4.9000000000000004</v>
      </c>
    </row>
    <row r="5942" spans="1:2">
      <c r="A5942" t="s">
        <v>949</v>
      </c>
      <c r="B5942">
        <v>4.9000000000000004</v>
      </c>
    </row>
    <row r="5943" spans="1:2">
      <c r="A5943" t="s">
        <v>12315</v>
      </c>
      <c r="B5943">
        <v>4.9000000000000004</v>
      </c>
    </row>
    <row r="5944" spans="1:2">
      <c r="A5944" t="s">
        <v>3395</v>
      </c>
      <c r="B5944">
        <v>5.9</v>
      </c>
    </row>
    <row r="5945" spans="1:2">
      <c r="A5945" t="s">
        <v>1262</v>
      </c>
      <c r="B5945">
        <v>5.9</v>
      </c>
    </row>
    <row r="5946" spans="1:2">
      <c r="A5946" t="s">
        <v>6389</v>
      </c>
      <c r="B5946">
        <v>5.9</v>
      </c>
    </row>
    <row r="5947" spans="1:2">
      <c r="A5947" t="s">
        <v>3395</v>
      </c>
      <c r="B5947">
        <v>5.9</v>
      </c>
    </row>
    <row r="5948" spans="1:2">
      <c r="A5948" t="s">
        <v>1262</v>
      </c>
      <c r="B5948">
        <v>5.9</v>
      </c>
    </row>
    <row r="5949" spans="1:2">
      <c r="A5949" t="s">
        <v>6389</v>
      </c>
      <c r="B5949">
        <v>5.9</v>
      </c>
    </row>
    <row r="5950" spans="1:2">
      <c r="A5950" t="s">
        <v>3395</v>
      </c>
      <c r="B5950">
        <v>7.2</v>
      </c>
    </row>
    <row r="5951" spans="1:2">
      <c r="A5951" t="s">
        <v>1321</v>
      </c>
      <c r="B5951">
        <v>4.3</v>
      </c>
    </row>
    <row r="5952" spans="1:2">
      <c r="A5952" t="s">
        <v>949</v>
      </c>
      <c r="B5952">
        <v>4.3</v>
      </c>
    </row>
    <row r="5953" spans="1:2">
      <c r="A5953" t="s">
        <v>12315</v>
      </c>
      <c r="B5953">
        <v>4.3</v>
      </c>
    </row>
    <row r="5954" spans="1:2">
      <c r="A5954" t="s">
        <v>1262</v>
      </c>
      <c r="B5954">
        <v>6.2</v>
      </c>
    </row>
    <row r="5955" spans="1:2">
      <c r="A5955" t="s">
        <v>6389</v>
      </c>
      <c r="B5955">
        <v>6.2</v>
      </c>
    </row>
    <row r="5956" spans="1:2">
      <c r="A5956" t="s">
        <v>1321</v>
      </c>
      <c r="B5956">
        <v>7.8</v>
      </c>
    </row>
    <row r="5957" spans="1:2">
      <c r="A5957" t="s">
        <v>949</v>
      </c>
      <c r="B5957">
        <v>7.8</v>
      </c>
    </row>
    <row r="5958" spans="1:2">
      <c r="A5958" t="s">
        <v>11512</v>
      </c>
      <c r="B5958">
        <v>7.8</v>
      </c>
    </row>
    <row r="5959" spans="1:2">
      <c r="A5959" t="s">
        <v>1666</v>
      </c>
      <c r="B5959">
        <v>7.8</v>
      </c>
    </row>
    <row r="5960" spans="1:2">
      <c r="A5960" t="s">
        <v>18072</v>
      </c>
      <c r="B5960">
        <v>7.8</v>
      </c>
    </row>
    <row r="5961" spans="1:2">
      <c r="A5961" t="s">
        <v>1262</v>
      </c>
      <c r="B5961">
        <v>7.8</v>
      </c>
    </row>
    <row r="5962" spans="1:2">
      <c r="A5962" t="s">
        <v>6389</v>
      </c>
      <c r="B5962">
        <v>6.9</v>
      </c>
    </row>
    <row r="5963" spans="1:2">
      <c r="A5963" t="s">
        <v>24192</v>
      </c>
      <c r="B5963">
        <v>6.9</v>
      </c>
    </row>
    <row r="5964" spans="1:2">
      <c r="A5964" t="s">
        <v>1666</v>
      </c>
      <c r="B5964">
        <v>8</v>
      </c>
    </row>
    <row r="5965" spans="1:2">
      <c r="A5965" t="s">
        <v>3395</v>
      </c>
      <c r="B5965">
        <v>8</v>
      </c>
    </row>
    <row r="5966" spans="1:2">
      <c r="A5966" t="s">
        <v>19694</v>
      </c>
      <c r="B5966">
        <v>8</v>
      </c>
    </row>
    <row r="5967" spans="1:2">
      <c r="A5967" t="s">
        <v>24191</v>
      </c>
      <c r="B5967">
        <v>7.8</v>
      </c>
    </row>
    <row r="5968" spans="1:2">
      <c r="A5968" t="s">
        <v>3395</v>
      </c>
      <c r="B5968">
        <v>7.8</v>
      </c>
    </row>
    <row r="5969" spans="1:2">
      <c r="A5969" t="s">
        <v>24191</v>
      </c>
      <c r="B5969">
        <v>6.9</v>
      </c>
    </row>
    <row r="5970" spans="1:2">
      <c r="A5970" t="s">
        <v>3395</v>
      </c>
      <c r="B5970">
        <v>6.9</v>
      </c>
    </row>
    <row r="5971" spans="1:2">
      <c r="A5971" t="s">
        <v>1666</v>
      </c>
      <c r="B5971">
        <v>6</v>
      </c>
    </row>
    <row r="5972" spans="1:2">
      <c r="A5972" t="s">
        <v>24191</v>
      </c>
      <c r="B5972">
        <v>6</v>
      </c>
    </row>
    <row r="5973" spans="1:2">
      <c r="A5973" t="s">
        <v>18072</v>
      </c>
      <c r="B5973">
        <v>6</v>
      </c>
    </row>
    <row r="5974" spans="1:2">
      <c r="A5974" t="s">
        <v>1666</v>
      </c>
      <c r="B5974">
        <v>4.8</v>
      </c>
    </row>
    <row r="5975" spans="1:2">
      <c r="A5975" t="s">
        <v>1321</v>
      </c>
      <c r="B5975">
        <v>5</v>
      </c>
    </row>
    <row r="5976" spans="1:2">
      <c r="A5976" t="s">
        <v>1666</v>
      </c>
      <c r="B5976">
        <v>5</v>
      </c>
    </row>
    <row r="5977" spans="1:2">
      <c r="A5977" t="s">
        <v>949</v>
      </c>
      <c r="B5977">
        <v>7.8</v>
      </c>
    </row>
    <row r="5978" spans="1:2">
      <c r="A5978" t="s">
        <v>3395</v>
      </c>
      <c r="B5978">
        <v>7.8</v>
      </c>
    </row>
    <row r="5979" spans="1:2">
      <c r="A5979" t="s">
        <v>19694</v>
      </c>
      <c r="B5979">
        <v>7.8</v>
      </c>
    </row>
    <row r="5980" spans="1:2">
      <c r="A5980" t="s">
        <v>1666</v>
      </c>
      <c r="B5980">
        <v>6.5</v>
      </c>
    </row>
    <row r="5981" spans="1:2">
      <c r="A5981" t="s">
        <v>17361</v>
      </c>
      <c r="B5981">
        <v>6.5</v>
      </c>
    </row>
    <row r="5982" spans="1:2">
      <c r="A5982" t="s">
        <v>3395</v>
      </c>
      <c r="B5982">
        <v>4.8</v>
      </c>
    </row>
    <row r="5983" spans="1:2">
      <c r="A5983" t="s">
        <v>949</v>
      </c>
      <c r="B5983">
        <v>4.9000000000000004</v>
      </c>
    </row>
    <row r="5984" spans="1:2">
      <c r="A5984" t="s">
        <v>11512</v>
      </c>
      <c r="B5984">
        <v>4.9000000000000004</v>
      </c>
    </row>
    <row r="5985" spans="1:2">
      <c r="A5985" t="s">
        <v>1666</v>
      </c>
      <c r="B5985">
        <v>4.9000000000000004</v>
      </c>
    </row>
    <row r="5986" spans="1:2">
      <c r="A5986" t="s">
        <v>18072</v>
      </c>
      <c r="B5986">
        <v>4.9000000000000004</v>
      </c>
    </row>
    <row r="5987" spans="1:2">
      <c r="A5987" t="s">
        <v>1666</v>
      </c>
      <c r="B5987">
        <v>3.1</v>
      </c>
    </row>
    <row r="5988" spans="1:2">
      <c r="A5988" t="s">
        <v>12315</v>
      </c>
      <c r="B5988">
        <v>3.1</v>
      </c>
    </row>
    <row r="5989" spans="1:2">
      <c r="A5989" t="s">
        <v>3395</v>
      </c>
      <c r="B5989">
        <v>6.2</v>
      </c>
    </row>
    <row r="5990" spans="1:2">
      <c r="A5990" t="s">
        <v>22687</v>
      </c>
      <c r="B5990">
        <v>6.2</v>
      </c>
    </row>
    <row r="5991" spans="1:2">
      <c r="A5991" t="s">
        <v>24194</v>
      </c>
      <c r="B5991">
        <v>6.2</v>
      </c>
    </row>
    <row r="5992" spans="1:2">
      <c r="A5992" t="s">
        <v>3395</v>
      </c>
      <c r="B5992">
        <v>6.8</v>
      </c>
    </row>
    <row r="5993" spans="1:2">
      <c r="A5993" t="s">
        <v>19694</v>
      </c>
      <c r="B5993">
        <v>6.8</v>
      </c>
    </row>
    <row r="5994" spans="1:2">
      <c r="A5994" t="s">
        <v>1321</v>
      </c>
      <c r="B5994">
        <v>5.7</v>
      </c>
    </row>
    <row r="5995" spans="1:2">
      <c r="A5995" t="s">
        <v>24191</v>
      </c>
      <c r="B5995">
        <v>5.7</v>
      </c>
    </row>
    <row r="5996" spans="1:2">
      <c r="A5996" t="s">
        <v>3395</v>
      </c>
      <c r="B5996">
        <v>5.7</v>
      </c>
    </row>
    <row r="5997" spans="1:2">
      <c r="A5997" t="s">
        <v>24192</v>
      </c>
      <c r="B5997">
        <v>5.7</v>
      </c>
    </row>
    <row r="5998" spans="1:2">
      <c r="A5998" t="s">
        <v>10399</v>
      </c>
      <c r="B5998">
        <v>5.7</v>
      </c>
    </row>
    <row r="5999" spans="1:2">
      <c r="A5999" t="s">
        <v>1321</v>
      </c>
      <c r="B5999">
        <v>4.5999999999999996</v>
      </c>
    </row>
    <row r="6000" spans="1:2">
      <c r="A6000" t="s">
        <v>949</v>
      </c>
      <c r="B6000">
        <v>4.5999999999999996</v>
      </c>
    </row>
    <row r="6001" spans="1:2">
      <c r="A6001" t="s">
        <v>1262</v>
      </c>
      <c r="B6001">
        <v>4.5999999999999996</v>
      </c>
    </row>
    <row r="6002" spans="1:2">
      <c r="A6002" t="s">
        <v>24191</v>
      </c>
      <c r="B6002">
        <v>6.4</v>
      </c>
    </row>
    <row r="6003" spans="1:2">
      <c r="A6003" t="s">
        <v>10399</v>
      </c>
      <c r="B6003">
        <v>6.4</v>
      </c>
    </row>
    <row r="6004" spans="1:2">
      <c r="A6004" t="s">
        <v>3395</v>
      </c>
      <c r="B6004">
        <v>6.4</v>
      </c>
    </row>
    <row r="6005" spans="1:2">
      <c r="A6005" t="s">
        <v>3395</v>
      </c>
      <c r="B6005">
        <v>5.0999999999999996</v>
      </c>
    </row>
    <row r="6006" spans="1:2">
      <c r="A6006" t="s">
        <v>6389</v>
      </c>
      <c r="B6006">
        <v>5.0999999999999996</v>
      </c>
    </row>
    <row r="6007" spans="1:2">
      <c r="A6007" t="s">
        <v>24192</v>
      </c>
      <c r="B6007">
        <v>5.0999999999999996</v>
      </c>
    </row>
    <row r="6008" spans="1:2">
      <c r="A6008" t="s">
        <v>10399</v>
      </c>
      <c r="B6008">
        <v>5.0999999999999996</v>
      </c>
    </row>
    <row r="6009" spans="1:2">
      <c r="A6009" t="s">
        <v>949</v>
      </c>
      <c r="B6009">
        <v>6.5</v>
      </c>
    </row>
    <row r="6010" spans="1:2">
      <c r="A6010" t="s">
        <v>1666</v>
      </c>
      <c r="B6010">
        <v>6.5</v>
      </c>
    </row>
    <row r="6011" spans="1:2">
      <c r="A6011" t="s">
        <v>1666</v>
      </c>
      <c r="B6011">
        <v>6.5</v>
      </c>
    </row>
    <row r="6012" spans="1:2">
      <c r="A6012" t="s">
        <v>19694</v>
      </c>
      <c r="B6012">
        <v>6.5</v>
      </c>
    </row>
    <row r="6013" spans="1:2">
      <c r="A6013" t="s">
        <v>24191</v>
      </c>
      <c r="B6013">
        <v>6.1</v>
      </c>
    </row>
    <row r="6014" spans="1:2">
      <c r="A6014" t="s">
        <v>3395</v>
      </c>
      <c r="B6014">
        <v>6.1</v>
      </c>
    </row>
    <row r="6015" spans="1:2">
      <c r="A6015" t="s">
        <v>10399</v>
      </c>
      <c r="B6015">
        <v>6.1</v>
      </c>
    </row>
    <row r="6016" spans="1:2">
      <c r="A6016" t="s">
        <v>1666</v>
      </c>
      <c r="B6016">
        <v>6.6</v>
      </c>
    </row>
    <row r="6017" spans="1:2">
      <c r="A6017" t="s">
        <v>24191</v>
      </c>
      <c r="B6017">
        <v>6.6</v>
      </c>
    </row>
    <row r="6018" spans="1:2">
      <c r="A6018" t="s">
        <v>10399</v>
      </c>
      <c r="B6018">
        <v>6.6</v>
      </c>
    </row>
    <row r="6019" spans="1:2">
      <c r="A6019" t="s">
        <v>3395</v>
      </c>
      <c r="B6019">
        <v>3.3</v>
      </c>
    </row>
    <row r="6020" spans="1:2">
      <c r="A6020" t="s">
        <v>6389</v>
      </c>
      <c r="B6020">
        <v>3.3</v>
      </c>
    </row>
    <row r="6021" spans="1:2">
      <c r="A6021" t="s">
        <v>24192</v>
      </c>
      <c r="B6021">
        <v>3.3</v>
      </c>
    </row>
    <row r="6022" spans="1:2">
      <c r="A6022" t="s">
        <v>10399</v>
      </c>
      <c r="B6022">
        <v>3.3</v>
      </c>
    </row>
    <row r="6023" spans="1:2">
      <c r="A6023" t="s">
        <v>3395</v>
      </c>
      <c r="B6023">
        <v>7.2</v>
      </c>
    </row>
    <row r="6024" spans="1:2">
      <c r="A6024" t="s">
        <v>18072</v>
      </c>
      <c r="B6024">
        <v>7.2</v>
      </c>
    </row>
    <row r="6025" spans="1:2">
      <c r="A6025" t="s">
        <v>1321</v>
      </c>
      <c r="B6025">
        <v>5.9</v>
      </c>
    </row>
    <row r="6026" spans="1:2">
      <c r="A6026" t="s">
        <v>24191</v>
      </c>
      <c r="B6026">
        <v>5.9</v>
      </c>
    </row>
    <row r="6027" spans="1:2">
      <c r="A6027" t="s">
        <v>10399</v>
      </c>
      <c r="B6027">
        <v>5.9</v>
      </c>
    </row>
    <row r="6028" spans="1:2">
      <c r="A6028" t="s">
        <v>24191</v>
      </c>
      <c r="B6028">
        <v>6.1</v>
      </c>
    </row>
    <row r="6029" spans="1:2">
      <c r="A6029" t="s">
        <v>3395</v>
      </c>
      <c r="B6029">
        <v>6.1</v>
      </c>
    </row>
    <row r="6030" spans="1:2">
      <c r="A6030" t="s">
        <v>10399</v>
      </c>
      <c r="B6030">
        <v>6.1</v>
      </c>
    </row>
    <row r="6031" spans="1:2">
      <c r="A6031" t="s">
        <v>1666</v>
      </c>
      <c r="B6031">
        <v>5.7</v>
      </c>
    </row>
    <row r="6032" spans="1:2">
      <c r="A6032" t="s">
        <v>3395</v>
      </c>
      <c r="B6032">
        <v>5.7</v>
      </c>
    </row>
    <row r="6033" spans="1:2">
      <c r="A6033" t="s">
        <v>19694</v>
      </c>
      <c r="B6033">
        <v>5.7</v>
      </c>
    </row>
    <row r="6034" spans="1:2">
      <c r="A6034" t="s">
        <v>1321</v>
      </c>
      <c r="B6034">
        <v>4.4000000000000004</v>
      </c>
    </row>
    <row r="6035" spans="1:2">
      <c r="A6035" t="s">
        <v>949</v>
      </c>
      <c r="B6035">
        <v>4.4000000000000004</v>
      </c>
    </row>
    <row r="6036" spans="1:2">
      <c r="A6036" t="s">
        <v>10399</v>
      </c>
      <c r="B6036">
        <v>4.4000000000000004</v>
      </c>
    </row>
    <row r="6037" spans="1:2">
      <c r="A6037" t="s">
        <v>1666</v>
      </c>
      <c r="B6037">
        <v>5.7</v>
      </c>
    </row>
    <row r="6038" spans="1:2">
      <c r="A6038" t="s">
        <v>24191</v>
      </c>
      <c r="B6038">
        <v>5.7</v>
      </c>
    </row>
    <row r="6039" spans="1:2">
      <c r="A6039" t="s">
        <v>19694</v>
      </c>
      <c r="B6039">
        <v>5.7</v>
      </c>
    </row>
    <row r="6040" spans="1:2">
      <c r="A6040" t="s">
        <v>1321</v>
      </c>
      <c r="B6040">
        <v>5.4</v>
      </c>
    </row>
    <row r="6041" spans="1:2">
      <c r="A6041" t="s">
        <v>24191</v>
      </c>
      <c r="B6041">
        <v>5.4</v>
      </c>
    </row>
    <row r="6042" spans="1:2">
      <c r="A6042" t="s">
        <v>24192</v>
      </c>
      <c r="B6042">
        <v>5.4</v>
      </c>
    </row>
    <row r="6043" spans="1:2">
      <c r="A6043" t="s">
        <v>19694</v>
      </c>
      <c r="B6043">
        <v>5.4</v>
      </c>
    </row>
    <row r="6044" spans="1:2">
      <c r="A6044" t="s">
        <v>10399</v>
      </c>
      <c r="B6044">
        <v>5.4</v>
      </c>
    </row>
    <row r="6045" spans="1:2">
      <c r="A6045" t="s">
        <v>1666</v>
      </c>
      <c r="B6045">
        <v>6.4</v>
      </c>
    </row>
    <row r="6046" spans="1:2">
      <c r="A6046" t="s">
        <v>1262</v>
      </c>
      <c r="B6046">
        <v>6.4</v>
      </c>
    </row>
    <row r="6047" spans="1:2">
      <c r="A6047" t="s">
        <v>10399</v>
      </c>
      <c r="B6047">
        <v>6.4</v>
      </c>
    </row>
    <row r="6048" spans="1:2">
      <c r="A6048" t="s">
        <v>1666</v>
      </c>
      <c r="B6048">
        <v>6.1</v>
      </c>
    </row>
    <row r="6049" spans="1:2">
      <c r="A6049" t="s">
        <v>19694</v>
      </c>
      <c r="B6049">
        <v>6.1</v>
      </c>
    </row>
    <row r="6050" spans="1:2">
      <c r="A6050" t="s">
        <v>1666</v>
      </c>
      <c r="B6050">
        <v>6.1</v>
      </c>
    </row>
    <row r="6051" spans="1:2">
      <c r="A6051" t="s">
        <v>19694</v>
      </c>
      <c r="B6051">
        <v>6.1</v>
      </c>
    </row>
    <row r="6052" spans="1:2">
      <c r="A6052" t="s">
        <v>1666</v>
      </c>
      <c r="B6052">
        <v>5.9</v>
      </c>
    </row>
    <row r="6053" spans="1:2">
      <c r="A6053" t="s">
        <v>3395</v>
      </c>
      <c r="B6053">
        <v>5.9</v>
      </c>
    </row>
    <row r="6054" spans="1:2">
      <c r="A6054" t="s">
        <v>19694</v>
      </c>
      <c r="B6054">
        <v>5.9</v>
      </c>
    </row>
    <row r="6055" spans="1:2">
      <c r="A6055" t="s">
        <v>1666</v>
      </c>
      <c r="B6055">
        <v>6.8</v>
      </c>
    </row>
    <row r="6056" spans="1:2">
      <c r="A6056" t="s">
        <v>17361</v>
      </c>
      <c r="B6056">
        <v>6.8</v>
      </c>
    </row>
    <row r="6057" spans="1:2">
      <c r="A6057" t="s">
        <v>19694</v>
      </c>
      <c r="B6057">
        <v>6.8</v>
      </c>
    </row>
    <row r="6058" spans="1:2">
      <c r="A6058" t="s">
        <v>1321</v>
      </c>
      <c r="B6058">
        <v>5.8</v>
      </c>
    </row>
    <row r="6059" spans="1:2">
      <c r="A6059" t="s">
        <v>949</v>
      </c>
      <c r="B6059">
        <v>5.8</v>
      </c>
    </row>
    <row r="6060" spans="1:2">
      <c r="A6060" t="s">
        <v>1262</v>
      </c>
      <c r="B6060">
        <v>5.8</v>
      </c>
    </row>
    <row r="6061" spans="1:2">
      <c r="A6061" t="s">
        <v>12315</v>
      </c>
      <c r="B6061">
        <v>5.8</v>
      </c>
    </row>
    <row r="6062" spans="1:2">
      <c r="A6062" t="s">
        <v>10399</v>
      </c>
      <c r="B6062">
        <v>5.8</v>
      </c>
    </row>
    <row r="6063" spans="1:2">
      <c r="A6063" t="s">
        <v>3395</v>
      </c>
      <c r="B6063">
        <v>6.7</v>
      </c>
    </row>
    <row r="6064" spans="1:2">
      <c r="A6064" t="s">
        <v>18072</v>
      </c>
      <c r="B6064">
        <v>6.7</v>
      </c>
    </row>
    <row r="6065" spans="1:2">
      <c r="A6065" t="s">
        <v>1321</v>
      </c>
      <c r="B6065">
        <v>4.3</v>
      </c>
    </row>
    <row r="6066" spans="1:2">
      <c r="A6066" t="s">
        <v>949</v>
      </c>
      <c r="B6066">
        <v>4.3</v>
      </c>
    </row>
    <row r="6067" spans="1:2">
      <c r="A6067" t="s">
        <v>24191</v>
      </c>
      <c r="B6067">
        <v>4.3</v>
      </c>
    </row>
    <row r="6068" spans="1:2">
      <c r="A6068" t="s">
        <v>10399</v>
      </c>
      <c r="B6068">
        <v>4.3</v>
      </c>
    </row>
    <row r="6069" spans="1:2">
      <c r="A6069" t="s">
        <v>24192</v>
      </c>
      <c r="B6069">
        <v>6.9</v>
      </c>
    </row>
    <row r="6070" spans="1:2">
      <c r="A6070" t="s">
        <v>10399</v>
      </c>
      <c r="B6070">
        <v>6.9</v>
      </c>
    </row>
    <row r="6071" spans="1:2">
      <c r="A6071" t="s">
        <v>1262</v>
      </c>
      <c r="B6071">
        <v>6.5</v>
      </c>
    </row>
    <row r="6072" spans="1:2">
      <c r="A6072" t="s">
        <v>6389</v>
      </c>
      <c r="B6072">
        <v>6.5</v>
      </c>
    </row>
    <row r="6073" spans="1:2">
      <c r="A6073" t="s">
        <v>12315</v>
      </c>
      <c r="B6073">
        <v>6.5</v>
      </c>
    </row>
    <row r="6074" spans="1:2">
      <c r="A6074" t="s">
        <v>3395</v>
      </c>
      <c r="B6074">
        <v>4.7</v>
      </c>
    </row>
    <row r="6075" spans="1:2">
      <c r="A6075" t="s">
        <v>3395</v>
      </c>
      <c r="B6075">
        <v>5.3</v>
      </c>
    </row>
    <row r="6076" spans="1:2">
      <c r="A6076" t="s">
        <v>6389</v>
      </c>
      <c r="B6076">
        <v>5.3</v>
      </c>
    </row>
    <row r="6077" spans="1:2">
      <c r="A6077" t="s">
        <v>24192</v>
      </c>
      <c r="B6077">
        <v>5.3</v>
      </c>
    </row>
    <row r="6078" spans="1:2">
      <c r="A6078" t="s">
        <v>10399</v>
      </c>
      <c r="B6078">
        <v>5.3</v>
      </c>
    </row>
    <row r="6079" spans="1:2">
      <c r="A6079" t="s">
        <v>3395</v>
      </c>
      <c r="B6079">
        <v>7.4</v>
      </c>
    </row>
    <row r="6080" spans="1:2">
      <c r="A6080" t="s">
        <v>19694</v>
      </c>
      <c r="B6080">
        <v>7.4</v>
      </c>
    </row>
    <row r="6081" spans="1:2">
      <c r="A6081" t="s">
        <v>3395</v>
      </c>
      <c r="B6081">
        <v>6.7</v>
      </c>
    </row>
    <row r="6082" spans="1:2">
      <c r="A6082" t="s">
        <v>1666</v>
      </c>
      <c r="B6082">
        <v>5.6</v>
      </c>
    </row>
    <row r="6083" spans="1:2">
      <c r="A6083" t="s">
        <v>19694</v>
      </c>
      <c r="B6083">
        <v>5.6</v>
      </c>
    </row>
    <row r="6084" spans="1:2">
      <c r="A6084" t="s">
        <v>1666</v>
      </c>
      <c r="B6084">
        <v>7</v>
      </c>
    </row>
    <row r="6085" spans="1:2">
      <c r="A6085" t="s">
        <v>3395</v>
      </c>
      <c r="B6085">
        <v>7</v>
      </c>
    </row>
    <row r="6086" spans="1:2">
      <c r="A6086" t="s">
        <v>1262</v>
      </c>
      <c r="B6086">
        <v>7</v>
      </c>
    </row>
    <row r="6087" spans="1:2">
      <c r="A6087" t="s">
        <v>1321</v>
      </c>
      <c r="B6087">
        <v>4.5999999999999996</v>
      </c>
    </row>
    <row r="6088" spans="1:2">
      <c r="A6088" t="s">
        <v>949</v>
      </c>
      <c r="B6088">
        <v>4.5999999999999996</v>
      </c>
    </row>
    <row r="6089" spans="1:2">
      <c r="A6089" t="s">
        <v>1262</v>
      </c>
      <c r="B6089">
        <v>4.5999999999999996</v>
      </c>
    </row>
    <row r="6090" spans="1:2">
      <c r="A6090" t="s">
        <v>12315</v>
      </c>
      <c r="B6090">
        <v>4.5999999999999996</v>
      </c>
    </row>
    <row r="6091" spans="1:2">
      <c r="A6091" t="s">
        <v>3395</v>
      </c>
      <c r="B6091">
        <v>6.2</v>
      </c>
    </row>
    <row r="6092" spans="1:2">
      <c r="A6092" t="s">
        <v>1262</v>
      </c>
      <c r="B6092">
        <v>6.2</v>
      </c>
    </row>
    <row r="6093" spans="1:2">
      <c r="A6093" t="s">
        <v>6389</v>
      </c>
      <c r="B6093">
        <v>6.2</v>
      </c>
    </row>
    <row r="6094" spans="1:2">
      <c r="A6094" t="s">
        <v>10399</v>
      </c>
      <c r="B6094">
        <v>6.2</v>
      </c>
    </row>
    <row r="6095" spans="1:2">
      <c r="A6095" t="s">
        <v>949</v>
      </c>
      <c r="B6095">
        <v>6.9</v>
      </c>
    </row>
    <row r="6096" spans="1:2">
      <c r="A6096" t="s">
        <v>1666</v>
      </c>
      <c r="B6096">
        <v>6.9</v>
      </c>
    </row>
    <row r="6097" spans="1:2">
      <c r="A6097" t="s">
        <v>3395</v>
      </c>
      <c r="B6097">
        <v>6.9</v>
      </c>
    </row>
    <row r="6098" spans="1:2">
      <c r="A6098" t="s">
        <v>19694</v>
      </c>
      <c r="B6098">
        <v>6.9</v>
      </c>
    </row>
    <row r="6099" spans="1:2">
      <c r="A6099" t="s">
        <v>10399</v>
      </c>
      <c r="B6099">
        <v>6.9</v>
      </c>
    </row>
    <row r="6100" spans="1:2">
      <c r="A6100" t="s">
        <v>24190</v>
      </c>
      <c r="B6100">
        <v>6.9</v>
      </c>
    </row>
    <row r="6101" spans="1:2">
      <c r="A6101" t="s">
        <v>3395</v>
      </c>
      <c r="B6101">
        <v>8</v>
      </c>
    </row>
    <row r="6102" spans="1:2">
      <c r="A6102" t="s">
        <v>24197</v>
      </c>
      <c r="B6102">
        <v>8</v>
      </c>
    </row>
    <row r="6103" spans="1:2">
      <c r="A6103" t="s">
        <v>3395</v>
      </c>
      <c r="B6103">
        <v>7.3</v>
      </c>
    </row>
    <row r="6104" spans="1:2">
      <c r="A6104" t="s">
        <v>24190</v>
      </c>
      <c r="B6104">
        <v>7.3</v>
      </c>
    </row>
    <row r="6105" spans="1:2">
      <c r="A6105" t="s">
        <v>14994</v>
      </c>
      <c r="B6105">
        <v>7.3</v>
      </c>
    </row>
    <row r="6106" spans="1:2">
      <c r="A6106" t="s">
        <v>1321</v>
      </c>
      <c r="B6106">
        <v>5.7</v>
      </c>
    </row>
    <row r="6107" spans="1:2">
      <c r="A6107" t="s">
        <v>949</v>
      </c>
      <c r="B6107">
        <v>5.7</v>
      </c>
    </row>
    <row r="6108" spans="1:2">
      <c r="A6108" t="s">
        <v>12315</v>
      </c>
      <c r="B6108">
        <v>5.7</v>
      </c>
    </row>
    <row r="6109" spans="1:2">
      <c r="A6109" t="s">
        <v>10399</v>
      </c>
      <c r="B6109">
        <v>5.7</v>
      </c>
    </row>
    <row r="6110" spans="1:2">
      <c r="A6110" t="s">
        <v>24191</v>
      </c>
      <c r="B6110">
        <v>3.3</v>
      </c>
    </row>
    <row r="6111" spans="1:2">
      <c r="A6111" t="s">
        <v>6389</v>
      </c>
      <c r="B6111">
        <v>3.3</v>
      </c>
    </row>
    <row r="6112" spans="1:2">
      <c r="A6112" t="s">
        <v>10399</v>
      </c>
      <c r="B6112">
        <v>3.3</v>
      </c>
    </row>
    <row r="6113" spans="1:2">
      <c r="A6113" t="s">
        <v>66</v>
      </c>
      <c r="B6113">
        <v>7.6</v>
      </c>
    </row>
    <row r="6114" spans="1:2">
      <c r="A6114" t="s">
        <v>24190</v>
      </c>
      <c r="B6114">
        <v>7.6</v>
      </c>
    </row>
    <row r="6115" spans="1:2">
      <c r="A6115" t="s">
        <v>1321</v>
      </c>
      <c r="B6115">
        <v>5.5</v>
      </c>
    </row>
    <row r="6116" spans="1:2">
      <c r="A6116" t="s">
        <v>1666</v>
      </c>
      <c r="B6116">
        <v>5.5</v>
      </c>
    </row>
    <row r="6117" spans="1:2">
      <c r="A6117" t="s">
        <v>24191</v>
      </c>
      <c r="B6117">
        <v>5.5</v>
      </c>
    </row>
    <row r="6118" spans="1:2">
      <c r="A6118" t="s">
        <v>3395</v>
      </c>
      <c r="B6118">
        <v>5.5</v>
      </c>
    </row>
    <row r="6119" spans="1:2">
      <c r="A6119" t="s">
        <v>10399</v>
      </c>
      <c r="B6119">
        <v>5.5</v>
      </c>
    </row>
    <row r="6120" spans="1:2">
      <c r="A6120" t="s">
        <v>1666</v>
      </c>
      <c r="B6120">
        <v>4.7</v>
      </c>
    </row>
    <row r="6121" spans="1:2">
      <c r="A6121" t="s">
        <v>19694</v>
      </c>
      <c r="B6121">
        <v>4.7</v>
      </c>
    </row>
    <row r="6122" spans="1:2">
      <c r="A6122" t="s">
        <v>1321</v>
      </c>
      <c r="B6122">
        <v>5.8</v>
      </c>
    </row>
    <row r="6123" spans="1:2">
      <c r="A6123" t="s">
        <v>24191</v>
      </c>
      <c r="B6123">
        <v>5.8</v>
      </c>
    </row>
    <row r="6124" spans="1:2">
      <c r="A6124" t="s">
        <v>3395</v>
      </c>
      <c r="B6124">
        <v>5.8</v>
      </c>
    </row>
    <row r="6125" spans="1:2">
      <c r="A6125" t="s">
        <v>10399</v>
      </c>
      <c r="B6125">
        <v>5.8</v>
      </c>
    </row>
    <row r="6126" spans="1:2">
      <c r="A6126" t="s">
        <v>949</v>
      </c>
      <c r="B6126">
        <v>6.9</v>
      </c>
    </row>
    <row r="6127" spans="1:2">
      <c r="A6127" t="s">
        <v>1262</v>
      </c>
      <c r="B6127">
        <v>6.9</v>
      </c>
    </row>
    <row r="6128" spans="1:2">
      <c r="A6128" t="s">
        <v>949</v>
      </c>
      <c r="B6128">
        <v>4.7</v>
      </c>
    </row>
    <row r="6129" spans="1:2">
      <c r="A6129" t="s">
        <v>1666</v>
      </c>
      <c r="B6129">
        <v>4.7</v>
      </c>
    </row>
    <row r="6130" spans="1:2">
      <c r="A6130" t="s">
        <v>18072</v>
      </c>
      <c r="B6130">
        <v>4.7</v>
      </c>
    </row>
    <row r="6131" spans="1:2">
      <c r="A6131" t="s">
        <v>1262</v>
      </c>
      <c r="B6131">
        <v>4.7</v>
      </c>
    </row>
    <row r="6132" spans="1:2">
      <c r="A6132" t="s">
        <v>19694</v>
      </c>
      <c r="B6132">
        <v>4.7</v>
      </c>
    </row>
    <row r="6133" spans="1:2">
      <c r="A6133" t="s">
        <v>24194</v>
      </c>
      <c r="B6133">
        <v>4.7</v>
      </c>
    </row>
    <row r="6134" spans="1:2">
      <c r="A6134" t="s">
        <v>1666</v>
      </c>
      <c r="B6134">
        <v>6.1</v>
      </c>
    </row>
    <row r="6135" spans="1:2">
      <c r="A6135" t="s">
        <v>19694</v>
      </c>
      <c r="B6135">
        <v>6.1</v>
      </c>
    </row>
    <row r="6136" spans="1:2">
      <c r="A6136" t="s">
        <v>1321</v>
      </c>
      <c r="B6136">
        <v>6.6</v>
      </c>
    </row>
    <row r="6137" spans="1:2">
      <c r="A6137" t="s">
        <v>24191</v>
      </c>
      <c r="B6137">
        <v>6.6</v>
      </c>
    </row>
    <row r="6138" spans="1:2">
      <c r="A6138" t="s">
        <v>12315</v>
      </c>
      <c r="B6138">
        <v>6.6</v>
      </c>
    </row>
    <row r="6139" spans="1:2">
      <c r="A6139" t="s">
        <v>10399</v>
      </c>
      <c r="B6139">
        <v>6.6</v>
      </c>
    </row>
    <row r="6140" spans="1:2">
      <c r="A6140" t="s">
        <v>24191</v>
      </c>
      <c r="B6140">
        <v>5.6</v>
      </c>
    </row>
    <row r="6141" spans="1:2">
      <c r="A6141" t="s">
        <v>10399</v>
      </c>
      <c r="B6141">
        <v>5.6</v>
      </c>
    </row>
    <row r="6142" spans="1:2">
      <c r="A6142" t="s">
        <v>3395</v>
      </c>
      <c r="B6142">
        <v>6.8</v>
      </c>
    </row>
    <row r="6143" spans="1:2">
      <c r="A6143" t="s">
        <v>18072</v>
      </c>
      <c r="B6143">
        <v>6.8</v>
      </c>
    </row>
    <row r="6144" spans="1:2">
      <c r="A6144" t="s">
        <v>1262</v>
      </c>
      <c r="B6144">
        <v>6.8</v>
      </c>
    </row>
    <row r="6145" spans="1:2">
      <c r="A6145" t="s">
        <v>1666</v>
      </c>
      <c r="B6145">
        <v>5.6</v>
      </c>
    </row>
    <row r="6146" spans="1:2">
      <c r="A6146" t="s">
        <v>19694</v>
      </c>
      <c r="B6146">
        <v>5.6</v>
      </c>
    </row>
    <row r="6147" spans="1:2">
      <c r="A6147" t="s">
        <v>24191</v>
      </c>
      <c r="B6147">
        <v>6.4</v>
      </c>
    </row>
    <row r="6148" spans="1:2">
      <c r="A6148" t="s">
        <v>6389</v>
      </c>
      <c r="B6148">
        <v>6.4</v>
      </c>
    </row>
    <row r="6149" spans="1:2">
      <c r="A6149" t="s">
        <v>24192</v>
      </c>
      <c r="B6149">
        <v>6.4</v>
      </c>
    </row>
    <row r="6150" spans="1:2">
      <c r="A6150" t="s">
        <v>10399</v>
      </c>
      <c r="B6150">
        <v>6.4</v>
      </c>
    </row>
    <row r="6151" spans="1:2">
      <c r="A6151" t="s">
        <v>1666</v>
      </c>
      <c r="B6151">
        <v>5.8</v>
      </c>
    </row>
    <row r="6152" spans="1:2">
      <c r="A6152" t="s">
        <v>19694</v>
      </c>
      <c r="B6152">
        <v>5.8</v>
      </c>
    </row>
    <row r="6153" spans="1:2">
      <c r="A6153" t="s">
        <v>1262</v>
      </c>
      <c r="B6153">
        <v>7.1</v>
      </c>
    </row>
    <row r="6154" spans="1:2">
      <c r="A6154" t="s">
        <v>6389</v>
      </c>
      <c r="B6154">
        <v>7.1</v>
      </c>
    </row>
    <row r="6155" spans="1:2">
      <c r="A6155" t="s">
        <v>10399</v>
      </c>
      <c r="B6155">
        <v>7.1</v>
      </c>
    </row>
    <row r="6156" spans="1:2">
      <c r="A6156" t="s">
        <v>1666</v>
      </c>
      <c r="B6156">
        <v>6.5</v>
      </c>
    </row>
    <row r="6157" spans="1:2">
      <c r="A6157" t="s">
        <v>1666</v>
      </c>
      <c r="B6157">
        <v>5.5</v>
      </c>
    </row>
    <row r="6158" spans="1:2">
      <c r="A6158" t="s">
        <v>19694</v>
      </c>
      <c r="B6158">
        <v>5.5</v>
      </c>
    </row>
    <row r="6159" spans="1:2">
      <c r="A6159" t="s">
        <v>3395</v>
      </c>
      <c r="B6159">
        <v>6.9</v>
      </c>
    </row>
    <row r="6160" spans="1:2">
      <c r="A6160" t="s">
        <v>24192</v>
      </c>
      <c r="B6160">
        <v>6.9</v>
      </c>
    </row>
    <row r="6161" spans="1:2">
      <c r="A6161" t="s">
        <v>1321</v>
      </c>
      <c r="B6161">
        <v>6.1</v>
      </c>
    </row>
    <row r="6162" spans="1:2">
      <c r="A6162" t="s">
        <v>949</v>
      </c>
      <c r="B6162">
        <v>6.1</v>
      </c>
    </row>
    <row r="6163" spans="1:2">
      <c r="A6163" t="s">
        <v>1666</v>
      </c>
      <c r="B6163">
        <v>6.1</v>
      </c>
    </row>
    <row r="6164" spans="1:2">
      <c r="A6164" t="s">
        <v>18072</v>
      </c>
      <c r="B6164">
        <v>6.1</v>
      </c>
    </row>
    <row r="6165" spans="1:2">
      <c r="A6165" t="s">
        <v>1262</v>
      </c>
      <c r="B6165">
        <v>6.1</v>
      </c>
    </row>
    <row r="6166" spans="1:2">
      <c r="A6166" t="s">
        <v>12315</v>
      </c>
      <c r="B6166">
        <v>6.1</v>
      </c>
    </row>
    <row r="6167" spans="1:2">
      <c r="A6167" t="s">
        <v>3395</v>
      </c>
      <c r="B6167">
        <v>5.2</v>
      </c>
    </row>
    <row r="6168" spans="1:2">
      <c r="A6168" t="s">
        <v>1262</v>
      </c>
      <c r="B6168">
        <v>5.2</v>
      </c>
    </row>
    <row r="6169" spans="1:2">
      <c r="A6169" t="s">
        <v>6389</v>
      </c>
      <c r="B6169">
        <v>5.2</v>
      </c>
    </row>
    <row r="6170" spans="1:2">
      <c r="A6170" t="s">
        <v>1321</v>
      </c>
      <c r="B6170">
        <v>6.2</v>
      </c>
    </row>
    <row r="6171" spans="1:2">
      <c r="A6171" t="s">
        <v>949</v>
      </c>
      <c r="B6171">
        <v>6.2</v>
      </c>
    </row>
    <row r="6172" spans="1:2">
      <c r="A6172" t="s">
        <v>1262</v>
      </c>
      <c r="B6172">
        <v>6.2</v>
      </c>
    </row>
    <row r="6173" spans="1:2">
      <c r="A6173" t="s">
        <v>12315</v>
      </c>
      <c r="B6173">
        <v>6.2</v>
      </c>
    </row>
    <row r="6174" spans="1:2">
      <c r="A6174" t="s">
        <v>10399</v>
      </c>
      <c r="B6174">
        <v>6.2</v>
      </c>
    </row>
    <row r="6175" spans="1:2">
      <c r="A6175" t="s">
        <v>1666</v>
      </c>
      <c r="B6175">
        <v>5.4</v>
      </c>
    </row>
    <row r="6176" spans="1:2">
      <c r="A6176" t="s">
        <v>24191</v>
      </c>
      <c r="B6176">
        <v>6.3</v>
      </c>
    </row>
    <row r="6177" spans="1:2">
      <c r="A6177" t="s">
        <v>3395</v>
      </c>
      <c r="B6177">
        <v>6.3</v>
      </c>
    </row>
    <row r="6178" spans="1:2">
      <c r="A6178" t="s">
        <v>24192</v>
      </c>
      <c r="B6178">
        <v>6.3</v>
      </c>
    </row>
    <row r="6179" spans="1:2">
      <c r="A6179" t="s">
        <v>19694</v>
      </c>
      <c r="B6179">
        <v>6.3</v>
      </c>
    </row>
    <row r="6180" spans="1:2">
      <c r="A6180" t="s">
        <v>10399</v>
      </c>
      <c r="B6180">
        <v>6.3</v>
      </c>
    </row>
    <row r="6181" spans="1:2">
      <c r="A6181" t="s">
        <v>1666</v>
      </c>
      <c r="B6181">
        <v>8.1</v>
      </c>
    </row>
    <row r="6182" spans="1:2">
      <c r="A6182" t="s">
        <v>1262</v>
      </c>
      <c r="B6182">
        <v>8.1</v>
      </c>
    </row>
    <row r="6183" spans="1:2">
      <c r="A6183" t="s">
        <v>19694</v>
      </c>
      <c r="B6183">
        <v>8.1</v>
      </c>
    </row>
    <row r="6184" spans="1:2">
      <c r="A6184" t="s">
        <v>1666</v>
      </c>
      <c r="B6184">
        <v>6.1</v>
      </c>
    </row>
    <row r="6185" spans="1:2">
      <c r="A6185" t="s">
        <v>19694</v>
      </c>
      <c r="B6185">
        <v>6.1</v>
      </c>
    </row>
    <row r="6186" spans="1:2">
      <c r="A6186" t="s">
        <v>3395</v>
      </c>
      <c r="B6186">
        <v>7.6</v>
      </c>
    </row>
    <row r="6187" spans="1:2">
      <c r="A6187" t="s">
        <v>18072</v>
      </c>
      <c r="B6187">
        <v>7.6</v>
      </c>
    </row>
    <row r="6188" spans="1:2">
      <c r="A6188" t="s">
        <v>3395</v>
      </c>
      <c r="B6188">
        <v>7.1</v>
      </c>
    </row>
    <row r="6189" spans="1:2">
      <c r="A6189" t="s">
        <v>24192</v>
      </c>
      <c r="B6189">
        <v>7.1</v>
      </c>
    </row>
    <row r="6190" spans="1:2">
      <c r="A6190" t="s">
        <v>19694</v>
      </c>
      <c r="B6190">
        <v>7.1</v>
      </c>
    </row>
    <row r="6191" spans="1:2">
      <c r="A6191" t="s">
        <v>10399</v>
      </c>
      <c r="B6191">
        <v>7.1</v>
      </c>
    </row>
    <row r="6192" spans="1:2">
      <c r="A6192" t="s">
        <v>24190</v>
      </c>
      <c r="B6192">
        <v>7.1</v>
      </c>
    </row>
    <row r="6193" spans="1:2">
      <c r="A6193" t="s">
        <v>1321</v>
      </c>
      <c r="B6193">
        <v>6.3</v>
      </c>
    </row>
    <row r="6194" spans="1:2">
      <c r="A6194" t="s">
        <v>949</v>
      </c>
      <c r="B6194">
        <v>6.3</v>
      </c>
    </row>
    <row r="6195" spans="1:2">
      <c r="A6195" t="s">
        <v>1666</v>
      </c>
      <c r="B6195">
        <v>6.3</v>
      </c>
    </row>
    <row r="6196" spans="1:2">
      <c r="A6196" t="s">
        <v>24191</v>
      </c>
      <c r="B6196">
        <v>6.3</v>
      </c>
    </row>
    <row r="6197" spans="1:2">
      <c r="A6197" t="s">
        <v>24191</v>
      </c>
      <c r="B6197">
        <v>7.5</v>
      </c>
    </row>
    <row r="6198" spans="1:2">
      <c r="A6198" t="s">
        <v>3395</v>
      </c>
      <c r="B6198">
        <v>7.5</v>
      </c>
    </row>
    <row r="6199" spans="1:2">
      <c r="A6199" t="s">
        <v>1321</v>
      </c>
      <c r="B6199">
        <v>7.1</v>
      </c>
    </row>
    <row r="6200" spans="1:2">
      <c r="A6200" t="s">
        <v>1666</v>
      </c>
      <c r="B6200">
        <v>7.1</v>
      </c>
    </row>
    <row r="6201" spans="1:2">
      <c r="A6201" t="s">
        <v>66</v>
      </c>
      <c r="B6201">
        <v>7.1</v>
      </c>
    </row>
    <row r="6202" spans="1:2">
      <c r="A6202" t="s">
        <v>24191</v>
      </c>
      <c r="B6202">
        <v>7</v>
      </c>
    </row>
    <row r="6203" spans="1:2">
      <c r="A6203" t="s">
        <v>3395</v>
      </c>
      <c r="B6203">
        <v>7</v>
      </c>
    </row>
    <row r="6204" spans="1:2">
      <c r="A6204" t="s">
        <v>1262</v>
      </c>
      <c r="B6204">
        <v>7</v>
      </c>
    </row>
    <row r="6205" spans="1:2">
      <c r="A6205" t="s">
        <v>19694</v>
      </c>
      <c r="B6205">
        <v>7</v>
      </c>
    </row>
    <row r="6206" spans="1:2">
      <c r="A6206" t="s">
        <v>1666</v>
      </c>
      <c r="B6206">
        <v>7.1</v>
      </c>
    </row>
    <row r="6207" spans="1:2">
      <c r="A6207" t="s">
        <v>3395</v>
      </c>
      <c r="B6207">
        <v>7.1</v>
      </c>
    </row>
    <row r="6208" spans="1:2">
      <c r="A6208" t="s">
        <v>19694</v>
      </c>
      <c r="B6208">
        <v>7.1</v>
      </c>
    </row>
    <row r="6209" spans="1:2">
      <c r="A6209" t="s">
        <v>949</v>
      </c>
      <c r="B6209">
        <v>6.4</v>
      </c>
    </row>
    <row r="6210" spans="1:2">
      <c r="A6210" t="s">
        <v>11512</v>
      </c>
      <c r="B6210">
        <v>6.4</v>
      </c>
    </row>
    <row r="6211" spans="1:2">
      <c r="A6211" t="s">
        <v>1666</v>
      </c>
      <c r="B6211">
        <v>6.4</v>
      </c>
    </row>
    <row r="6212" spans="1:2">
      <c r="A6212" t="s">
        <v>18072</v>
      </c>
      <c r="B6212">
        <v>6.4</v>
      </c>
    </row>
    <row r="6213" spans="1:2">
      <c r="A6213" t="s">
        <v>17361</v>
      </c>
      <c r="B6213">
        <v>6.4</v>
      </c>
    </row>
    <row r="6214" spans="1:2">
      <c r="A6214" t="s">
        <v>1321</v>
      </c>
      <c r="B6214">
        <v>6.1</v>
      </c>
    </row>
    <row r="6215" spans="1:2">
      <c r="A6215" t="s">
        <v>6389</v>
      </c>
      <c r="B6215">
        <v>6.1</v>
      </c>
    </row>
    <row r="6216" spans="1:2">
      <c r="A6216" t="s">
        <v>12315</v>
      </c>
      <c r="B6216">
        <v>6.1</v>
      </c>
    </row>
    <row r="6217" spans="1:2">
      <c r="A6217" t="s">
        <v>10399</v>
      </c>
      <c r="B6217">
        <v>6.1</v>
      </c>
    </row>
    <row r="6218" spans="1:2">
      <c r="A6218" t="s">
        <v>1666</v>
      </c>
      <c r="B6218">
        <v>5.5</v>
      </c>
    </row>
    <row r="6219" spans="1:2">
      <c r="A6219" t="s">
        <v>6389</v>
      </c>
      <c r="B6219">
        <v>5.5</v>
      </c>
    </row>
    <row r="6220" spans="1:2">
      <c r="A6220" t="s">
        <v>1666</v>
      </c>
      <c r="B6220">
        <v>6.5</v>
      </c>
    </row>
    <row r="6221" spans="1:2">
      <c r="A6221" t="s">
        <v>3395</v>
      </c>
      <c r="B6221">
        <v>6.5</v>
      </c>
    </row>
    <row r="6222" spans="1:2">
      <c r="A6222" t="s">
        <v>19694</v>
      </c>
      <c r="B6222">
        <v>6.5</v>
      </c>
    </row>
    <row r="6223" spans="1:2">
      <c r="A6223" t="s">
        <v>24191</v>
      </c>
      <c r="B6223">
        <v>8.6</v>
      </c>
    </row>
    <row r="6224" spans="1:2">
      <c r="A6224" t="s">
        <v>3395</v>
      </c>
      <c r="B6224">
        <v>8.6</v>
      </c>
    </row>
    <row r="6225" spans="1:2">
      <c r="A6225" t="s">
        <v>1666</v>
      </c>
      <c r="B6225">
        <v>7.2</v>
      </c>
    </row>
    <row r="6226" spans="1:2">
      <c r="A6226" t="s">
        <v>3395</v>
      </c>
      <c r="B6226">
        <v>7.2</v>
      </c>
    </row>
    <row r="6227" spans="1:2">
      <c r="A6227" t="s">
        <v>19694</v>
      </c>
      <c r="B6227">
        <v>7.2</v>
      </c>
    </row>
    <row r="6228" spans="1:2">
      <c r="A6228" t="s">
        <v>1321</v>
      </c>
      <c r="B6228">
        <v>5.6</v>
      </c>
    </row>
    <row r="6229" spans="1:2">
      <c r="A6229" t="s">
        <v>949</v>
      </c>
      <c r="B6229">
        <v>5.6</v>
      </c>
    </row>
    <row r="6230" spans="1:2">
      <c r="A6230" t="s">
        <v>12315</v>
      </c>
      <c r="B6230">
        <v>5.6</v>
      </c>
    </row>
    <row r="6231" spans="1:2">
      <c r="A6231" t="s">
        <v>10399</v>
      </c>
      <c r="B6231">
        <v>5.6</v>
      </c>
    </row>
    <row r="6232" spans="1:2">
      <c r="A6232" t="s">
        <v>1321</v>
      </c>
      <c r="B6232">
        <v>5.5</v>
      </c>
    </row>
    <row r="6233" spans="1:2">
      <c r="A6233" t="s">
        <v>24191</v>
      </c>
      <c r="B6233">
        <v>5.5</v>
      </c>
    </row>
    <row r="6234" spans="1:2">
      <c r="A6234" t="s">
        <v>24192</v>
      </c>
      <c r="B6234">
        <v>5.5</v>
      </c>
    </row>
    <row r="6235" spans="1:2">
      <c r="A6235" t="s">
        <v>10399</v>
      </c>
      <c r="B6235">
        <v>5.5</v>
      </c>
    </row>
    <row r="6236" spans="1:2">
      <c r="A6236" t="s">
        <v>6389</v>
      </c>
      <c r="B6236">
        <v>5.0999999999999996</v>
      </c>
    </row>
    <row r="6237" spans="1:2">
      <c r="A6237" t="s">
        <v>24192</v>
      </c>
      <c r="B6237">
        <v>5.0999999999999996</v>
      </c>
    </row>
    <row r="6238" spans="1:2">
      <c r="A6238" t="s">
        <v>3395</v>
      </c>
      <c r="B6238">
        <v>6.5</v>
      </c>
    </row>
    <row r="6239" spans="1:2">
      <c r="A6239" t="s">
        <v>19694</v>
      </c>
      <c r="B6239">
        <v>6.5</v>
      </c>
    </row>
    <row r="6240" spans="1:2">
      <c r="A6240" t="s">
        <v>24191</v>
      </c>
      <c r="B6240">
        <v>7.7</v>
      </c>
    </row>
    <row r="6241" spans="1:2">
      <c r="A6241" t="s">
        <v>3395</v>
      </c>
      <c r="B6241">
        <v>7.7</v>
      </c>
    </row>
    <row r="6242" spans="1:2">
      <c r="A6242" t="s">
        <v>1666</v>
      </c>
      <c r="B6242">
        <v>6.9</v>
      </c>
    </row>
    <row r="6243" spans="1:2">
      <c r="A6243" t="s">
        <v>3395</v>
      </c>
      <c r="B6243">
        <v>5.5</v>
      </c>
    </row>
    <row r="6244" spans="1:2">
      <c r="A6244" t="s">
        <v>6389</v>
      </c>
      <c r="B6244">
        <v>5.5</v>
      </c>
    </row>
    <row r="6245" spans="1:2">
      <c r="A6245" t="s">
        <v>24192</v>
      </c>
      <c r="B6245">
        <v>5.5</v>
      </c>
    </row>
    <row r="6246" spans="1:2">
      <c r="A6246" t="s">
        <v>10399</v>
      </c>
      <c r="B6246">
        <v>5.5</v>
      </c>
    </row>
    <row r="6247" spans="1:2">
      <c r="A6247" t="s">
        <v>1666</v>
      </c>
      <c r="B6247">
        <v>6.1</v>
      </c>
    </row>
    <row r="6248" spans="1:2">
      <c r="A6248" t="s">
        <v>24191</v>
      </c>
      <c r="B6248">
        <v>6.1</v>
      </c>
    </row>
    <row r="6249" spans="1:2">
      <c r="A6249" t="s">
        <v>1666</v>
      </c>
      <c r="B6249">
        <v>6.6</v>
      </c>
    </row>
    <row r="6250" spans="1:2">
      <c r="A6250" t="s">
        <v>3395</v>
      </c>
      <c r="B6250">
        <v>6.6</v>
      </c>
    </row>
    <row r="6251" spans="1:2">
      <c r="A6251" t="s">
        <v>3395</v>
      </c>
      <c r="B6251">
        <v>5.9</v>
      </c>
    </row>
    <row r="6252" spans="1:2">
      <c r="A6252" t="s">
        <v>6389</v>
      </c>
      <c r="B6252">
        <v>5.9</v>
      </c>
    </row>
    <row r="6253" spans="1:2">
      <c r="A6253" t="s">
        <v>24192</v>
      </c>
      <c r="B6253">
        <v>5.9</v>
      </c>
    </row>
    <row r="6254" spans="1:2">
      <c r="A6254" t="s">
        <v>10399</v>
      </c>
      <c r="B6254">
        <v>5.9</v>
      </c>
    </row>
    <row r="6255" spans="1:2">
      <c r="A6255" t="s">
        <v>13290</v>
      </c>
      <c r="B6255">
        <v>7.5</v>
      </c>
    </row>
    <row r="6256" spans="1:2">
      <c r="A6256" t="s">
        <v>1666</v>
      </c>
      <c r="B6256">
        <v>7.5</v>
      </c>
    </row>
    <row r="6257" spans="1:2">
      <c r="A6257" t="s">
        <v>3395</v>
      </c>
      <c r="B6257">
        <v>7.5</v>
      </c>
    </row>
    <row r="6258" spans="1:2">
      <c r="A6258" t="s">
        <v>1666</v>
      </c>
      <c r="B6258">
        <v>6.1</v>
      </c>
    </row>
    <row r="6259" spans="1:2">
      <c r="A6259" t="s">
        <v>3395</v>
      </c>
      <c r="B6259">
        <v>6.1</v>
      </c>
    </row>
    <row r="6260" spans="1:2">
      <c r="A6260" t="s">
        <v>19694</v>
      </c>
      <c r="B6260">
        <v>6.1</v>
      </c>
    </row>
    <row r="6261" spans="1:2">
      <c r="A6261" t="s">
        <v>1321</v>
      </c>
      <c r="B6261">
        <v>7</v>
      </c>
    </row>
    <row r="6262" spans="1:2">
      <c r="A6262" t="s">
        <v>949</v>
      </c>
      <c r="B6262">
        <v>7</v>
      </c>
    </row>
    <row r="6263" spans="1:2">
      <c r="A6263" t="s">
        <v>11512</v>
      </c>
      <c r="B6263">
        <v>7</v>
      </c>
    </row>
    <row r="6264" spans="1:2">
      <c r="A6264" t="s">
        <v>18072</v>
      </c>
      <c r="B6264">
        <v>7</v>
      </c>
    </row>
    <row r="6265" spans="1:2">
      <c r="A6265" t="s">
        <v>1262</v>
      </c>
      <c r="B6265">
        <v>7</v>
      </c>
    </row>
    <row r="6266" spans="1:2">
      <c r="A6266" t="s">
        <v>1666</v>
      </c>
      <c r="B6266">
        <v>6.7</v>
      </c>
    </row>
    <row r="6267" spans="1:2">
      <c r="A6267" t="s">
        <v>3395</v>
      </c>
      <c r="B6267">
        <v>6.7</v>
      </c>
    </row>
    <row r="6268" spans="1:2">
      <c r="A6268" t="s">
        <v>24191</v>
      </c>
      <c r="B6268">
        <v>6.2</v>
      </c>
    </row>
    <row r="6269" spans="1:2">
      <c r="A6269" t="s">
        <v>3395</v>
      </c>
      <c r="B6269">
        <v>6.2</v>
      </c>
    </row>
    <row r="6270" spans="1:2">
      <c r="A6270" t="s">
        <v>10399</v>
      </c>
      <c r="B6270">
        <v>6.2</v>
      </c>
    </row>
    <row r="6271" spans="1:2">
      <c r="A6271" t="s">
        <v>1666</v>
      </c>
      <c r="B6271">
        <v>7.7</v>
      </c>
    </row>
    <row r="6272" spans="1:2">
      <c r="A6272" t="s">
        <v>66</v>
      </c>
      <c r="B6272">
        <v>7.7</v>
      </c>
    </row>
    <row r="6273" spans="1:2">
      <c r="A6273" t="s">
        <v>24190</v>
      </c>
      <c r="B6273">
        <v>7.7</v>
      </c>
    </row>
    <row r="6274" spans="1:2">
      <c r="A6274" t="s">
        <v>1321</v>
      </c>
      <c r="B6274">
        <v>6</v>
      </c>
    </row>
    <row r="6275" spans="1:2">
      <c r="A6275" t="s">
        <v>24191</v>
      </c>
      <c r="B6275">
        <v>6</v>
      </c>
    </row>
    <row r="6276" spans="1:2">
      <c r="A6276" t="s">
        <v>3395</v>
      </c>
      <c r="B6276">
        <v>6</v>
      </c>
    </row>
    <row r="6277" spans="1:2">
      <c r="A6277" t="s">
        <v>24192</v>
      </c>
      <c r="B6277">
        <v>6</v>
      </c>
    </row>
    <row r="6278" spans="1:2">
      <c r="A6278" t="s">
        <v>10399</v>
      </c>
      <c r="B6278">
        <v>6</v>
      </c>
    </row>
    <row r="6279" spans="1:2">
      <c r="A6279" t="s">
        <v>1321</v>
      </c>
      <c r="B6279">
        <v>5.0999999999999996</v>
      </c>
    </row>
    <row r="6280" spans="1:2">
      <c r="A6280" t="s">
        <v>24191</v>
      </c>
      <c r="B6280">
        <v>5.0999999999999996</v>
      </c>
    </row>
    <row r="6281" spans="1:2">
      <c r="A6281" t="s">
        <v>24192</v>
      </c>
      <c r="B6281">
        <v>5.0999999999999996</v>
      </c>
    </row>
    <row r="6282" spans="1:2">
      <c r="A6282" t="s">
        <v>10399</v>
      </c>
      <c r="B6282">
        <v>5.0999999999999996</v>
      </c>
    </row>
    <row r="6283" spans="1:2">
      <c r="A6283" t="s">
        <v>1262</v>
      </c>
      <c r="B6283">
        <v>5</v>
      </c>
    </row>
    <row r="6284" spans="1:2">
      <c r="A6284" t="s">
        <v>6389</v>
      </c>
      <c r="B6284">
        <v>5</v>
      </c>
    </row>
    <row r="6285" spans="1:2">
      <c r="A6285" t="s">
        <v>10399</v>
      </c>
      <c r="B6285">
        <v>5</v>
      </c>
    </row>
    <row r="6286" spans="1:2">
      <c r="A6286" t="s">
        <v>3395</v>
      </c>
      <c r="B6286">
        <v>5.6</v>
      </c>
    </row>
    <row r="6287" spans="1:2">
      <c r="A6287" t="s">
        <v>6389</v>
      </c>
      <c r="B6287">
        <v>5.6</v>
      </c>
    </row>
    <row r="6288" spans="1:2">
      <c r="A6288" t="s">
        <v>10399</v>
      </c>
      <c r="B6288">
        <v>5.6</v>
      </c>
    </row>
    <row r="6289" spans="1:2">
      <c r="A6289" t="s">
        <v>13290</v>
      </c>
      <c r="B6289">
        <v>7.8</v>
      </c>
    </row>
    <row r="6290" spans="1:2">
      <c r="A6290" t="s">
        <v>3395</v>
      </c>
      <c r="B6290">
        <v>7.8</v>
      </c>
    </row>
    <row r="6291" spans="1:2">
      <c r="A6291" t="s">
        <v>18072</v>
      </c>
      <c r="B6291">
        <v>7.8</v>
      </c>
    </row>
    <row r="6292" spans="1:2">
      <c r="A6292" t="s">
        <v>3395</v>
      </c>
      <c r="B6292">
        <v>5.0999999999999996</v>
      </c>
    </row>
    <row r="6293" spans="1:2">
      <c r="A6293" t="s">
        <v>1262</v>
      </c>
      <c r="B6293">
        <v>5.0999999999999996</v>
      </c>
    </row>
    <row r="6294" spans="1:2">
      <c r="A6294" t="s">
        <v>6389</v>
      </c>
      <c r="B6294">
        <v>5.0999999999999996</v>
      </c>
    </row>
    <row r="6295" spans="1:2">
      <c r="A6295" t="s">
        <v>10399</v>
      </c>
      <c r="B6295">
        <v>5.0999999999999996</v>
      </c>
    </row>
    <row r="6296" spans="1:2">
      <c r="A6296" t="s">
        <v>1262</v>
      </c>
      <c r="B6296">
        <v>7.6</v>
      </c>
    </row>
    <row r="6297" spans="1:2">
      <c r="A6297" t="s">
        <v>6389</v>
      </c>
      <c r="B6297">
        <v>7.6</v>
      </c>
    </row>
    <row r="6298" spans="1:2">
      <c r="A6298" t="s">
        <v>10399</v>
      </c>
      <c r="B6298">
        <v>7.6</v>
      </c>
    </row>
    <row r="6299" spans="1:2">
      <c r="A6299" t="s">
        <v>1321</v>
      </c>
      <c r="B6299">
        <v>6</v>
      </c>
    </row>
    <row r="6300" spans="1:2">
      <c r="A6300" t="s">
        <v>949</v>
      </c>
      <c r="B6300">
        <v>6</v>
      </c>
    </row>
    <row r="6301" spans="1:2">
      <c r="A6301" t="s">
        <v>1666</v>
      </c>
      <c r="B6301">
        <v>6.6</v>
      </c>
    </row>
    <row r="6302" spans="1:2">
      <c r="A6302" t="s">
        <v>19694</v>
      </c>
      <c r="B6302">
        <v>6.6</v>
      </c>
    </row>
    <row r="6303" spans="1:2">
      <c r="A6303" t="s">
        <v>1666</v>
      </c>
      <c r="B6303">
        <v>6.3</v>
      </c>
    </row>
    <row r="6304" spans="1:2">
      <c r="A6304" t="s">
        <v>24191</v>
      </c>
      <c r="B6304">
        <v>6.3</v>
      </c>
    </row>
    <row r="6305" spans="1:2">
      <c r="A6305" t="s">
        <v>19694</v>
      </c>
      <c r="B6305">
        <v>6.3</v>
      </c>
    </row>
    <row r="6306" spans="1:2">
      <c r="A6306" t="s">
        <v>10399</v>
      </c>
      <c r="B6306">
        <v>6.3</v>
      </c>
    </row>
    <row r="6307" spans="1:2">
      <c r="A6307" t="s">
        <v>949</v>
      </c>
      <c r="B6307">
        <v>7.7</v>
      </c>
    </row>
    <row r="6308" spans="1:2">
      <c r="A6308" t="s">
        <v>11512</v>
      </c>
      <c r="B6308">
        <v>7.7</v>
      </c>
    </row>
    <row r="6309" spans="1:2">
      <c r="A6309" t="s">
        <v>18072</v>
      </c>
      <c r="B6309">
        <v>7.7</v>
      </c>
    </row>
    <row r="6310" spans="1:2">
      <c r="A6310" t="s">
        <v>1262</v>
      </c>
      <c r="B6310">
        <v>7.7</v>
      </c>
    </row>
    <row r="6311" spans="1:2">
      <c r="A6311" t="s">
        <v>6389</v>
      </c>
      <c r="B6311">
        <v>7.5</v>
      </c>
    </row>
    <row r="6312" spans="1:2">
      <c r="A6312" t="s">
        <v>6389</v>
      </c>
      <c r="B6312">
        <v>7.5</v>
      </c>
    </row>
    <row r="6313" spans="1:2">
      <c r="A6313" t="s">
        <v>6389</v>
      </c>
      <c r="B6313">
        <v>5.5</v>
      </c>
    </row>
    <row r="6314" spans="1:2">
      <c r="A6314" t="s">
        <v>10399</v>
      </c>
      <c r="B6314">
        <v>5.5</v>
      </c>
    </row>
    <row r="6315" spans="1:2">
      <c r="A6315" t="s">
        <v>949</v>
      </c>
      <c r="B6315">
        <v>6.7</v>
      </c>
    </row>
    <row r="6316" spans="1:2">
      <c r="A6316" t="s">
        <v>1666</v>
      </c>
      <c r="B6316">
        <v>6.7</v>
      </c>
    </row>
    <row r="6317" spans="1:2">
      <c r="A6317" t="s">
        <v>3395</v>
      </c>
      <c r="B6317">
        <v>6.7</v>
      </c>
    </row>
    <row r="6318" spans="1:2">
      <c r="A6318" t="s">
        <v>19694</v>
      </c>
      <c r="B6318">
        <v>6.7</v>
      </c>
    </row>
    <row r="6319" spans="1:2">
      <c r="A6319" t="s">
        <v>12315</v>
      </c>
      <c r="B6319">
        <v>6.7</v>
      </c>
    </row>
    <row r="6320" spans="1:2">
      <c r="A6320" t="s">
        <v>3395</v>
      </c>
      <c r="B6320">
        <v>7.8</v>
      </c>
    </row>
    <row r="6321" spans="1:2">
      <c r="A6321" t="s">
        <v>1666</v>
      </c>
      <c r="B6321">
        <v>6.4</v>
      </c>
    </row>
    <row r="6322" spans="1:2">
      <c r="A6322" t="s">
        <v>12315</v>
      </c>
      <c r="B6322">
        <v>6.4</v>
      </c>
    </row>
    <row r="6323" spans="1:2">
      <c r="A6323" t="s">
        <v>1666</v>
      </c>
      <c r="B6323">
        <v>7.9</v>
      </c>
    </row>
    <row r="6324" spans="1:2">
      <c r="A6324" t="s">
        <v>3395</v>
      </c>
      <c r="B6324">
        <v>7.9</v>
      </c>
    </row>
    <row r="6325" spans="1:2">
      <c r="A6325" t="s">
        <v>6389</v>
      </c>
      <c r="B6325">
        <v>5.5</v>
      </c>
    </row>
    <row r="6326" spans="1:2">
      <c r="A6326" t="s">
        <v>6389</v>
      </c>
      <c r="B6326">
        <v>6.5</v>
      </c>
    </row>
    <row r="6327" spans="1:2">
      <c r="A6327" t="s">
        <v>10399</v>
      </c>
      <c r="B6327">
        <v>6.5</v>
      </c>
    </row>
    <row r="6328" spans="1:2">
      <c r="A6328" t="s">
        <v>3395</v>
      </c>
      <c r="B6328">
        <v>7.5</v>
      </c>
    </row>
    <row r="6329" spans="1:2">
      <c r="A6329" t="s">
        <v>6389</v>
      </c>
      <c r="B6329">
        <v>7.9</v>
      </c>
    </row>
    <row r="6330" spans="1:2">
      <c r="A6330" t="s">
        <v>10399</v>
      </c>
      <c r="B6330">
        <v>7.9</v>
      </c>
    </row>
    <row r="6331" spans="1:2">
      <c r="A6331" t="s">
        <v>6389</v>
      </c>
      <c r="B6331">
        <v>7.9</v>
      </c>
    </row>
    <row r="6332" spans="1:2">
      <c r="A6332" t="s">
        <v>10399</v>
      </c>
      <c r="B6332">
        <v>7.9</v>
      </c>
    </row>
    <row r="6333" spans="1:2">
      <c r="A6333" t="s">
        <v>1321</v>
      </c>
      <c r="B6333">
        <v>6.4</v>
      </c>
    </row>
    <row r="6334" spans="1:2">
      <c r="A6334" t="s">
        <v>24191</v>
      </c>
      <c r="B6334">
        <v>6.4</v>
      </c>
    </row>
    <row r="6335" spans="1:2">
      <c r="A6335" t="s">
        <v>24192</v>
      </c>
      <c r="B6335">
        <v>6.4</v>
      </c>
    </row>
    <row r="6336" spans="1:2">
      <c r="A6336" t="s">
        <v>10399</v>
      </c>
      <c r="B6336">
        <v>6.4</v>
      </c>
    </row>
    <row r="6337" spans="1:2">
      <c r="A6337" t="s">
        <v>949</v>
      </c>
      <c r="B6337">
        <v>6.8</v>
      </c>
    </row>
    <row r="6338" spans="1:2">
      <c r="A6338" t="s">
        <v>3395</v>
      </c>
      <c r="B6338">
        <v>6.8</v>
      </c>
    </row>
    <row r="6339" spans="1:2">
      <c r="A6339" t="s">
        <v>18072</v>
      </c>
      <c r="B6339">
        <v>6.8</v>
      </c>
    </row>
    <row r="6340" spans="1:2">
      <c r="A6340" t="s">
        <v>1262</v>
      </c>
      <c r="B6340">
        <v>6.8</v>
      </c>
    </row>
    <row r="6341" spans="1:2">
      <c r="A6341" t="s">
        <v>1321</v>
      </c>
      <c r="B6341">
        <v>5.9</v>
      </c>
    </row>
    <row r="6342" spans="1:2">
      <c r="A6342" t="s">
        <v>949</v>
      </c>
      <c r="B6342">
        <v>5.9</v>
      </c>
    </row>
    <row r="6343" spans="1:2">
      <c r="A6343" t="s">
        <v>1666</v>
      </c>
      <c r="B6343">
        <v>5.9</v>
      </c>
    </row>
    <row r="6344" spans="1:2">
      <c r="A6344" t="s">
        <v>12315</v>
      </c>
      <c r="B6344">
        <v>5.9</v>
      </c>
    </row>
    <row r="6345" spans="1:2">
      <c r="A6345" t="s">
        <v>1321</v>
      </c>
      <c r="B6345">
        <v>5.9</v>
      </c>
    </row>
    <row r="6346" spans="1:2">
      <c r="A6346" t="s">
        <v>949</v>
      </c>
      <c r="B6346">
        <v>5.9</v>
      </c>
    </row>
    <row r="6347" spans="1:2">
      <c r="A6347" t="s">
        <v>1666</v>
      </c>
      <c r="B6347">
        <v>5.9</v>
      </c>
    </row>
    <row r="6348" spans="1:2">
      <c r="A6348" t="s">
        <v>12315</v>
      </c>
      <c r="B6348">
        <v>5.9</v>
      </c>
    </row>
    <row r="6349" spans="1:2">
      <c r="A6349" t="s">
        <v>949</v>
      </c>
      <c r="B6349">
        <v>7.8</v>
      </c>
    </row>
    <row r="6350" spans="1:2">
      <c r="A6350" t="s">
        <v>11512</v>
      </c>
      <c r="B6350">
        <v>7.8</v>
      </c>
    </row>
    <row r="6351" spans="1:2">
      <c r="A6351" t="s">
        <v>1666</v>
      </c>
      <c r="B6351">
        <v>7.8</v>
      </c>
    </row>
    <row r="6352" spans="1:2">
      <c r="A6352" t="s">
        <v>18072</v>
      </c>
      <c r="B6352">
        <v>7.8</v>
      </c>
    </row>
    <row r="6353" spans="1:2">
      <c r="A6353" t="s">
        <v>12315</v>
      </c>
      <c r="B6353">
        <v>7.8</v>
      </c>
    </row>
    <row r="6354" spans="1:2">
      <c r="A6354" t="s">
        <v>24191</v>
      </c>
      <c r="B6354">
        <v>7</v>
      </c>
    </row>
    <row r="6355" spans="1:2">
      <c r="A6355" t="s">
        <v>3395</v>
      </c>
      <c r="B6355">
        <v>7</v>
      </c>
    </row>
    <row r="6356" spans="1:2">
      <c r="A6356" t="s">
        <v>24192</v>
      </c>
      <c r="B6356">
        <v>7</v>
      </c>
    </row>
    <row r="6357" spans="1:2">
      <c r="A6357" t="s">
        <v>10399</v>
      </c>
      <c r="B6357">
        <v>7</v>
      </c>
    </row>
    <row r="6358" spans="1:2">
      <c r="A6358" t="s">
        <v>1321</v>
      </c>
      <c r="B6358">
        <v>5.3</v>
      </c>
    </row>
    <row r="6359" spans="1:2">
      <c r="A6359" t="s">
        <v>10399</v>
      </c>
      <c r="B6359">
        <v>5.3</v>
      </c>
    </row>
    <row r="6360" spans="1:2">
      <c r="A6360" t="s">
        <v>3395</v>
      </c>
      <c r="B6360">
        <v>7.1</v>
      </c>
    </row>
    <row r="6361" spans="1:2">
      <c r="A6361" t="s">
        <v>3395</v>
      </c>
      <c r="B6361">
        <v>7.3</v>
      </c>
    </row>
    <row r="6362" spans="1:2">
      <c r="A6362" t="s">
        <v>1666</v>
      </c>
      <c r="B6362">
        <v>6.4</v>
      </c>
    </row>
    <row r="6363" spans="1:2">
      <c r="A6363" t="s">
        <v>3395</v>
      </c>
      <c r="B6363">
        <v>6.4</v>
      </c>
    </row>
    <row r="6364" spans="1:2">
      <c r="A6364" t="s">
        <v>19694</v>
      </c>
      <c r="B6364">
        <v>6.4</v>
      </c>
    </row>
    <row r="6365" spans="1:2">
      <c r="A6365" t="s">
        <v>1666</v>
      </c>
      <c r="B6365">
        <v>6</v>
      </c>
    </row>
    <row r="6366" spans="1:2">
      <c r="A6366" t="s">
        <v>3395</v>
      </c>
      <c r="B6366">
        <v>6</v>
      </c>
    </row>
    <row r="6367" spans="1:2">
      <c r="A6367" t="s">
        <v>19694</v>
      </c>
      <c r="B6367">
        <v>6</v>
      </c>
    </row>
    <row r="6368" spans="1:2">
      <c r="A6368" t="s">
        <v>24194</v>
      </c>
      <c r="B6368">
        <v>6</v>
      </c>
    </row>
    <row r="6369" spans="1:2">
      <c r="A6369" t="s">
        <v>1321</v>
      </c>
      <c r="B6369">
        <v>6.5</v>
      </c>
    </row>
    <row r="6370" spans="1:2">
      <c r="A6370" t="s">
        <v>949</v>
      </c>
      <c r="B6370">
        <v>6.5</v>
      </c>
    </row>
    <row r="6371" spans="1:2">
      <c r="A6371" t="s">
        <v>3395</v>
      </c>
      <c r="B6371">
        <v>6.5</v>
      </c>
    </row>
    <row r="6372" spans="1:2">
      <c r="A6372" t="s">
        <v>14994</v>
      </c>
      <c r="B6372">
        <v>6.5</v>
      </c>
    </row>
    <row r="6373" spans="1:2">
      <c r="A6373" t="s">
        <v>949</v>
      </c>
      <c r="B6373">
        <v>5.0999999999999996</v>
      </c>
    </row>
    <row r="6374" spans="1:2">
      <c r="A6374" t="s">
        <v>3395</v>
      </c>
      <c r="B6374">
        <v>5.0999999999999996</v>
      </c>
    </row>
    <row r="6375" spans="1:2">
      <c r="A6375" t="s">
        <v>19694</v>
      </c>
      <c r="B6375">
        <v>5.0999999999999996</v>
      </c>
    </row>
    <row r="6376" spans="1:2">
      <c r="A6376" t="s">
        <v>3395</v>
      </c>
      <c r="B6376">
        <v>6.1</v>
      </c>
    </row>
    <row r="6377" spans="1:2">
      <c r="A6377" t="s">
        <v>12021</v>
      </c>
      <c r="B6377">
        <v>6.1</v>
      </c>
    </row>
    <row r="6378" spans="1:2">
      <c r="A6378" t="s">
        <v>66</v>
      </c>
      <c r="B6378">
        <v>7.6</v>
      </c>
    </row>
    <row r="6379" spans="1:2">
      <c r="A6379" t="s">
        <v>1666</v>
      </c>
      <c r="B6379">
        <v>5.8</v>
      </c>
    </row>
    <row r="6380" spans="1:2">
      <c r="A6380" t="s">
        <v>3395</v>
      </c>
      <c r="B6380">
        <v>5.8</v>
      </c>
    </row>
    <row r="6381" spans="1:2">
      <c r="A6381" t="s">
        <v>19694</v>
      </c>
      <c r="B6381">
        <v>5.8</v>
      </c>
    </row>
    <row r="6382" spans="1:2">
      <c r="A6382" t="s">
        <v>13290</v>
      </c>
      <c r="B6382">
        <v>6.6</v>
      </c>
    </row>
    <row r="6383" spans="1:2">
      <c r="A6383" t="s">
        <v>3395</v>
      </c>
      <c r="B6383">
        <v>6.6</v>
      </c>
    </row>
    <row r="6384" spans="1:2">
      <c r="A6384" t="s">
        <v>12021</v>
      </c>
      <c r="B6384">
        <v>6.6</v>
      </c>
    </row>
    <row r="6385" spans="1:2">
      <c r="A6385" t="s">
        <v>949</v>
      </c>
      <c r="B6385">
        <v>7.3</v>
      </c>
    </row>
    <row r="6386" spans="1:2">
      <c r="A6386" t="s">
        <v>3395</v>
      </c>
      <c r="B6386">
        <v>7.3</v>
      </c>
    </row>
    <row r="6387" spans="1:2">
      <c r="A6387" t="s">
        <v>18072</v>
      </c>
      <c r="B6387">
        <v>7.3</v>
      </c>
    </row>
    <row r="6388" spans="1:2">
      <c r="A6388" t="s">
        <v>19694</v>
      </c>
      <c r="B6388">
        <v>7.3</v>
      </c>
    </row>
    <row r="6389" spans="1:2">
      <c r="A6389" t="s">
        <v>14994</v>
      </c>
      <c r="B6389">
        <v>7.3</v>
      </c>
    </row>
    <row r="6390" spans="1:2">
      <c r="A6390" t="s">
        <v>1666</v>
      </c>
      <c r="B6390">
        <v>7.2</v>
      </c>
    </row>
    <row r="6391" spans="1:2">
      <c r="A6391" t="s">
        <v>3395</v>
      </c>
      <c r="B6391">
        <v>7.2</v>
      </c>
    </row>
    <row r="6392" spans="1:2">
      <c r="A6392" t="s">
        <v>10399</v>
      </c>
      <c r="B6392">
        <v>3.9</v>
      </c>
    </row>
    <row r="6393" spans="1:2">
      <c r="A6393" t="s">
        <v>1666</v>
      </c>
      <c r="B6393">
        <v>5.9</v>
      </c>
    </row>
    <row r="6394" spans="1:2">
      <c r="A6394" t="s">
        <v>3395</v>
      </c>
      <c r="B6394">
        <v>5.9</v>
      </c>
    </row>
    <row r="6395" spans="1:2">
      <c r="A6395" t="s">
        <v>18072</v>
      </c>
      <c r="B6395">
        <v>5.9</v>
      </c>
    </row>
    <row r="6396" spans="1:2">
      <c r="A6396" t="s">
        <v>66</v>
      </c>
      <c r="B6396">
        <v>5.3</v>
      </c>
    </row>
    <row r="6397" spans="1:2">
      <c r="A6397" t="s">
        <v>1321</v>
      </c>
      <c r="B6397">
        <v>6.2</v>
      </c>
    </row>
    <row r="6398" spans="1:2">
      <c r="A6398" t="s">
        <v>3395</v>
      </c>
      <c r="B6398">
        <v>6.2</v>
      </c>
    </row>
    <row r="6399" spans="1:2">
      <c r="A6399" t="s">
        <v>22687</v>
      </c>
      <c r="B6399">
        <v>6.2</v>
      </c>
    </row>
    <row r="6400" spans="1:2">
      <c r="A6400" t="s">
        <v>24190</v>
      </c>
      <c r="B6400">
        <v>6.2</v>
      </c>
    </row>
    <row r="6401" spans="1:2">
      <c r="A6401" t="s">
        <v>1321</v>
      </c>
      <c r="B6401">
        <v>6</v>
      </c>
    </row>
    <row r="6402" spans="1:2">
      <c r="A6402" t="s">
        <v>1666</v>
      </c>
      <c r="B6402">
        <v>6</v>
      </c>
    </row>
    <row r="6403" spans="1:2">
      <c r="A6403" t="s">
        <v>24191</v>
      </c>
      <c r="B6403">
        <v>6</v>
      </c>
    </row>
    <row r="6404" spans="1:2">
      <c r="A6404" t="s">
        <v>3395</v>
      </c>
      <c r="B6404">
        <v>6</v>
      </c>
    </row>
    <row r="6405" spans="1:2">
      <c r="A6405" t="s">
        <v>1666</v>
      </c>
      <c r="B6405">
        <v>6.8</v>
      </c>
    </row>
    <row r="6406" spans="1:2">
      <c r="A6406" t="s">
        <v>3395</v>
      </c>
      <c r="B6406">
        <v>6.8</v>
      </c>
    </row>
    <row r="6407" spans="1:2">
      <c r="A6407" t="s">
        <v>18072</v>
      </c>
      <c r="B6407">
        <v>6.8</v>
      </c>
    </row>
    <row r="6408" spans="1:2">
      <c r="A6408" t="s">
        <v>19694</v>
      </c>
      <c r="B6408">
        <v>6.8</v>
      </c>
    </row>
    <row r="6409" spans="1:2">
      <c r="A6409" t="s">
        <v>1666</v>
      </c>
      <c r="B6409">
        <v>7.3</v>
      </c>
    </row>
    <row r="6410" spans="1:2">
      <c r="A6410" t="s">
        <v>3395</v>
      </c>
      <c r="B6410">
        <v>7.3</v>
      </c>
    </row>
    <row r="6411" spans="1:2">
      <c r="A6411" t="s">
        <v>18072</v>
      </c>
      <c r="B6411">
        <v>7.3</v>
      </c>
    </row>
    <row r="6412" spans="1:2">
      <c r="A6412" t="s">
        <v>24194</v>
      </c>
      <c r="B6412">
        <v>7.3</v>
      </c>
    </row>
    <row r="6413" spans="1:2">
      <c r="A6413" t="s">
        <v>949</v>
      </c>
      <c r="B6413">
        <v>7.1</v>
      </c>
    </row>
    <row r="6414" spans="1:2">
      <c r="A6414" t="s">
        <v>1666</v>
      </c>
      <c r="B6414">
        <v>7.1</v>
      </c>
    </row>
    <row r="6415" spans="1:2">
      <c r="A6415" t="s">
        <v>17361</v>
      </c>
      <c r="B6415">
        <v>7.1</v>
      </c>
    </row>
    <row r="6416" spans="1:2">
      <c r="A6416" t="s">
        <v>19694</v>
      </c>
      <c r="B6416">
        <v>7.1</v>
      </c>
    </row>
    <row r="6417" spans="1:2">
      <c r="A6417" t="s">
        <v>949</v>
      </c>
      <c r="B6417">
        <v>6.4</v>
      </c>
    </row>
    <row r="6418" spans="1:2">
      <c r="A6418" t="s">
        <v>6389</v>
      </c>
      <c r="B6418">
        <v>6.4</v>
      </c>
    </row>
    <row r="6419" spans="1:2">
      <c r="A6419" t="s">
        <v>10399</v>
      </c>
      <c r="B6419">
        <v>6.4</v>
      </c>
    </row>
    <row r="6420" spans="1:2">
      <c r="A6420" t="s">
        <v>3395</v>
      </c>
      <c r="B6420">
        <v>6.8</v>
      </c>
    </row>
    <row r="6421" spans="1:2">
      <c r="A6421" t="s">
        <v>19694</v>
      </c>
      <c r="B6421">
        <v>6.8</v>
      </c>
    </row>
    <row r="6422" spans="1:2">
      <c r="A6422" t="s">
        <v>1666</v>
      </c>
      <c r="B6422">
        <v>6.9</v>
      </c>
    </row>
    <row r="6423" spans="1:2">
      <c r="A6423" t="s">
        <v>6389</v>
      </c>
      <c r="B6423">
        <v>6.9</v>
      </c>
    </row>
    <row r="6424" spans="1:2">
      <c r="A6424" t="s">
        <v>17361</v>
      </c>
      <c r="B6424">
        <v>6.9</v>
      </c>
    </row>
    <row r="6425" spans="1:2">
      <c r="A6425" t="s">
        <v>12315</v>
      </c>
      <c r="B6425">
        <v>6.9</v>
      </c>
    </row>
    <row r="6426" spans="1:2">
      <c r="A6426" t="s">
        <v>1321</v>
      </c>
      <c r="B6426">
        <v>3.8</v>
      </c>
    </row>
    <row r="6427" spans="1:2">
      <c r="A6427" t="s">
        <v>949</v>
      </c>
      <c r="B6427">
        <v>3.8</v>
      </c>
    </row>
    <row r="6428" spans="1:2">
      <c r="A6428" t="s">
        <v>1666</v>
      </c>
      <c r="B6428">
        <v>3.8</v>
      </c>
    </row>
    <row r="6429" spans="1:2">
      <c r="A6429" t="s">
        <v>10399</v>
      </c>
      <c r="B6429">
        <v>3.8</v>
      </c>
    </row>
    <row r="6430" spans="1:2">
      <c r="A6430" t="s">
        <v>1666</v>
      </c>
      <c r="B6430">
        <v>6.7</v>
      </c>
    </row>
    <row r="6431" spans="1:2">
      <c r="A6431" t="s">
        <v>3395</v>
      </c>
      <c r="B6431">
        <v>6.7</v>
      </c>
    </row>
    <row r="6432" spans="1:2">
      <c r="A6432" t="s">
        <v>1666</v>
      </c>
      <c r="B6432">
        <v>6.9</v>
      </c>
    </row>
    <row r="6433" spans="1:2">
      <c r="A6433" t="s">
        <v>24191</v>
      </c>
      <c r="B6433">
        <v>6.9</v>
      </c>
    </row>
    <row r="6434" spans="1:2">
      <c r="A6434" t="s">
        <v>3395</v>
      </c>
      <c r="B6434">
        <v>6.9</v>
      </c>
    </row>
    <row r="6435" spans="1:2">
      <c r="A6435" t="s">
        <v>10399</v>
      </c>
      <c r="B6435">
        <v>6.9</v>
      </c>
    </row>
    <row r="6436" spans="1:2">
      <c r="A6436" t="s">
        <v>1321</v>
      </c>
      <c r="B6436">
        <v>5.2</v>
      </c>
    </row>
    <row r="6437" spans="1:2">
      <c r="A6437" t="s">
        <v>949</v>
      </c>
      <c r="B6437">
        <v>5.2</v>
      </c>
    </row>
    <row r="6438" spans="1:2">
      <c r="A6438" t="s">
        <v>1666</v>
      </c>
      <c r="B6438">
        <v>5.2</v>
      </c>
    </row>
    <row r="6439" spans="1:2">
      <c r="A6439" t="s">
        <v>3395</v>
      </c>
      <c r="B6439">
        <v>5.2</v>
      </c>
    </row>
    <row r="6440" spans="1:2">
      <c r="A6440" t="s">
        <v>10399</v>
      </c>
      <c r="B6440">
        <v>5.2</v>
      </c>
    </row>
    <row r="6441" spans="1:2">
      <c r="A6441" t="s">
        <v>24191</v>
      </c>
      <c r="B6441">
        <v>5.9</v>
      </c>
    </row>
    <row r="6442" spans="1:2">
      <c r="A6442" t="s">
        <v>3395</v>
      </c>
      <c r="B6442">
        <v>5.9</v>
      </c>
    </row>
    <row r="6443" spans="1:2">
      <c r="A6443" t="s">
        <v>6389</v>
      </c>
      <c r="B6443">
        <v>5.9</v>
      </c>
    </row>
    <row r="6444" spans="1:2">
      <c r="A6444" t="s">
        <v>10399</v>
      </c>
      <c r="B6444">
        <v>5.9</v>
      </c>
    </row>
    <row r="6445" spans="1:2">
      <c r="A6445" t="s">
        <v>6389</v>
      </c>
      <c r="B6445">
        <v>5.4</v>
      </c>
    </row>
    <row r="6446" spans="1:2">
      <c r="A6446" t="s">
        <v>12315</v>
      </c>
      <c r="B6446">
        <v>5.4</v>
      </c>
    </row>
    <row r="6447" spans="1:2">
      <c r="A6447" t="s">
        <v>949</v>
      </c>
      <c r="B6447">
        <v>5.2</v>
      </c>
    </row>
    <row r="6448" spans="1:2">
      <c r="A6448" t="s">
        <v>1666</v>
      </c>
      <c r="B6448">
        <v>5.2</v>
      </c>
    </row>
    <row r="6449" spans="1:2">
      <c r="A6449" t="s">
        <v>3395</v>
      </c>
      <c r="B6449">
        <v>5.2</v>
      </c>
    </row>
    <row r="6450" spans="1:2">
      <c r="A6450" t="s">
        <v>18072</v>
      </c>
      <c r="B6450">
        <v>5.2</v>
      </c>
    </row>
    <row r="6451" spans="1:2">
      <c r="A6451" t="s">
        <v>24194</v>
      </c>
      <c r="B6451">
        <v>5.2</v>
      </c>
    </row>
    <row r="6452" spans="1:2">
      <c r="A6452" t="s">
        <v>1321</v>
      </c>
      <c r="B6452">
        <v>7.6</v>
      </c>
    </row>
    <row r="6453" spans="1:2">
      <c r="A6453" t="s">
        <v>1666</v>
      </c>
      <c r="B6453">
        <v>7.6</v>
      </c>
    </row>
    <row r="6454" spans="1:2">
      <c r="A6454" t="s">
        <v>13290</v>
      </c>
      <c r="B6454">
        <v>5.9</v>
      </c>
    </row>
    <row r="6455" spans="1:2">
      <c r="A6455" t="s">
        <v>3395</v>
      </c>
      <c r="B6455">
        <v>5.9</v>
      </c>
    </row>
    <row r="6456" spans="1:2">
      <c r="A6456" t="s">
        <v>24190</v>
      </c>
      <c r="B6456">
        <v>5.9</v>
      </c>
    </row>
    <row r="6457" spans="1:2">
      <c r="A6457" t="s">
        <v>949</v>
      </c>
      <c r="B6457">
        <v>7.3</v>
      </c>
    </row>
    <row r="6458" spans="1:2">
      <c r="A6458" t="s">
        <v>18072</v>
      </c>
      <c r="B6458">
        <v>7.3</v>
      </c>
    </row>
    <row r="6459" spans="1:2">
      <c r="A6459" t="s">
        <v>1262</v>
      </c>
      <c r="B6459">
        <v>7.3</v>
      </c>
    </row>
    <row r="6460" spans="1:2">
      <c r="A6460" t="s">
        <v>66</v>
      </c>
      <c r="B6460">
        <v>8.3000000000000007</v>
      </c>
    </row>
    <row r="6461" spans="1:2">
      <c r="A6461" t="s">
        <v>24190</v>
      </c>
      <c r="B6461">
        <v>8.3000000000000007</v>
      </c>
    </row>
    <row r="6462" spans="1:2">
      <c r="A6462" t="s">
        <v>1321</v>
      </c>
      <c r="B6462">
        <v>5</v>
      </c>
    </row>
    <row r="6463" spans="1:2">
      <c r="A6463" t="s">
        <v>949</v>
      </c>
      <c r="B6463">
        <v>5</v>
      </c>
    </row>
    <row r="6464" spans="1:2">
      <c r="A6464" t="s">
        <v>1666</v>
      </c>
      <c r="B6464">
        <v>5</v>
      </c>
    </row>
    <row r="6465" spans="1:2">
      <c r="A6465" t="s">
        <v>24191</v>
      </c>
      <c r="B6465">
        <v>5</v>
      </c>
    </row>
    <row r="6466" spans="1:2">
      <c r="A6466" t="s">
        <v>18072</v>
      </c>
      <c r="B6466">
        <v>5</v>
      </c>
    </row>
    <row r="6467" spans="1:2">
      <c r="A6467" t="s">
        <v>19694</v>
      </c>
      <c r="B6467">
        <v>5</v>
      </c>
    </row>
    <row r="6468" spans="1:2">
      <c r="A6468" t="s">
        <v>10399</v>
      </c>
      <c r="B6468">
        <v>5</v>
      </c>
    </row>
    <row r="6469" spans="1:2">
      <c r="A6469" t="s">
        <v>3395</v>
      </c>
      <c r="B6469">
        <v>6.2</v>
      </c>
    </row>
    <row r="6470" spans="1:2">
      <c r="A6470" t="s">
        <v>24192</v>
      </c>
      <c r="B6470">
        <v>6.2</v>
      </c>
    </row>
    <row r="6471" spans="1:2">
      <c r="A6471" t="s">
        <v>12315</v>
      </c>
      <c r="B6471">
        <v>6.2</v>
      </c>
    </row>
    <row r="6472" spans="1:2">
      <c r="A6472" t="s">
        <v>10399</v>
      </c>
      <c r="B6472">
        <v>6.2</v>
      </c>
    </row>
    <row r="6473" spans="1:2">
      <c r="A6473" t="s">
        <v>1321</v>
      </c>
      <c r="B6473">
        <v>6.6</v>
      </c>
    </row>
    <row r="6474" spans="1:2">
      <c r="A6474" t="s">
        <v>949</v>
      </c>
      <c r="B6474">
        <v>6.6</v>
      </c>
    </row>
    <row r="6475" spans="1:2">
      <c r="A6475" t="s">
        <v>22687</v>
      </c>
      <c r="B6475">
        <v>6.6</v>
      </c>
    </row>
    <row r="6476" spans="1:2">
      <c r="A6476" t="s">
        <v>1321</v>
      </c>
      <c r="B6476">
        <v>5.4</v>
      </c>
    </row>
    <row r="6477" spans="1:2">
      <c r="A6477" t="s">
        <v>949</v>
      </c>
      <c r="B6477">
        <v>5.4</v>
      </c>
    </row>
    <row r="6478" spans="1:2">
      <c r="A6478" t="s">
        <v>1262</v>
      </c>
      <c r="B6478">
        <v>5.4</v>
      </c>
    </row>
    <row r="6479" spans="1:2">
      <c r="A6479" t="s">
        <v>24190</v>
      </c>
      <c r="B6479">
        <v>5.4</v>
      </c>
    </row>
    <row r="6480" spans="1:2">
      <c r="A6480" t="s">
        <v>1666</v>
      </c>
      <c r="B6480">
        <v>5.8</v>
      </c>
    </row>
    <row r="6481" spans="1:2">
      <c r="A6481" t="s">
        <v>24191</v>
      </c>
      <c r="B6481">
        <v>5.8</v>
      </c>
    </row>
    <row r="6482" spans="1:2">
      <c r="A6482" t="s">
        <v>19694</v>
      </c>
      <c r="B6482">
        <v>5.8</v>
      </c>
    </row>
    <row r="6483" spans="1:2">
      <c r="A6483" t="s">
        <v>3395</v>
      </c>
      <c r="B6483">
        <v>7.2</v>
      </c>
    </row>
    <row r="6484" spans="1:2">
      <c r="A6484" t="s">
        <v>19694</v>
      </c>
      <c r="B6484">
        <v>7.2</v>
      </c>
    </row>
    <row r="6485" spans="1:2">
      <c r="A6485" t="s">
        <v>24191</v>
      </c>
      <c r="B6485">
        <v>7.1</v>
      </c>
    </row>
    <row r="6486" spans="1:2">
      <c r="A6486" t="s">
        <v>3395</v>
      </c>
      <c r="B6486">
        <v>7.1</v>
      </c>
    </row>
    <row r="6487" spans="1:2">
      <c r="A6487" t="s">
        <v>24192</v>
      </c>
      <c r="B6487">
        <v>7.1</v>
      </c>
    </row>
    <row r="6488" spans="1:2">
      <c r="A6488" t="s">
        <v>10399</v>
      </c>
      <c r="B6488">
        <v>7.1</v>
      </c>
    </row>
    <row r="6489" spans="1:2">
      <c r="A6489" t="s">
        <v>1666</v>
      </c>
      <c r="B6489">
        <v>6.3</v>
      </c>
    </row>
    <row r="6490" spans="1:2">
      <c r="A6490" t="s">
        <v>3395</v>
      </c>
      <c r="B6490">
        <v>6.3</v>
      </c>
    </row>
    <row r="6491" spans="1:2">
      <c r="A6491" t="s">
        <v>1321</v>
      </c>
      <c r="B6491">
        <v>6.6</v>
      </c>
    </row>
    <row r="6492" spans="1:2">
      <c r="A6492" t="s">
        <v>949</v>
      </c>
      <c r="B6492">
        <v>6.6</v>
      </c>
    </row>
    <row r="6493" spans="1:2">
      <c r="A6493" t="s">
        <v>14994</v>
      </c>
      <c r="B6493">
        <v>6.6</v>
      </c>
    </row>
    <row r="6494" spans="1:2">
      <c r="A6494" t="s">
        <v>1666</v>
      </c>
      <c r="B6494">
        <v>6.6</v>
      </c>
    </row>
    <row r="6495" spans="1:2">
      <c r="A6495" t="s">
        <v>24191</v>
      </c>
      <c r="B6495">
        <v>6.6</v>
      </c>
    </row>
    <row r="6496" spans="1:2">
      <c r="A6496" t="s">
        <v>3395</v>
      </c>
      <c r="B6496">
        <v>6.6</v>
      </c>
    </row>
    <row r="6497" spans="1:2">
      <c r="A6497" t="s">
        <v>19694</v>
      </c>
      <c r="B6497">
        <v>6.6</v>
      </c>
    </row>
    <row r="6498" spans="1:2">
      <c r="A6498" t="s">
        <v>1321</v>
      </c>
      <c r="B6498">
        <v>7.9</v>
      </c>
    </row>
    <row r="6499" spans="1:2">
      <c r="A6499" t="s">
        <v>24191</v>
      </c>
      <c r="B6499">
        <v>7.9</v>
      </c>
    </row>
    <row r="6500" spans="1:2">
      <c r="A6500" t="s">
        <v>10399</v>
      </c>
      <c r="B6500">
        <v>7.9</v>
      </c>
    </row>
    <row r="6501" spans="1:2">
      <c r="A6501" t="s">
        <v>1321</v>
      </c>
      <c r="B6501">
        <v>5.0999999999999996</v>
      </c>
    </row>
    <row r="6502" spans="1:2">
      <c r="A6502" t="s">
        <v>24191</v>
      </c>
      <c r="B6502">
        <v>5.0999999999999996</v>
      </c>
    </row>
    <row r="6503" spans="1:2">
      <c r="A6503" t="s">
        <v>3395</v>
      </c>
      <c r="B6503">
        <v>5.0999999999999996</v>
      </c>
    </row>
    <row r="6504" spans="1:2">
      <c r="A6504" t="s">
        <v>10399</v>
      </c>
      <c r="B6504">
        <v>5.0999999999999996</v>
      </c>
    </row>
    <row r="6505" spans="1:2">
      <c r="A6505" t="s">
        <v>3395</v>
      </c>
      <c r="B6505">
        <v>5.6</v>
      </c>
    </row>
    <row r="6506" spans="1:2">
      <c r="A6506" t="s">
        <v>19694</v>
      </c>
      <c r="B6506">
        <v>5.6</v>
      </c>
    </row>
    <row r="6507" spans="1:2">
      <c r="A6507" t="s">
        <v>1666</v>
      </c>
      <c r="B6507">
        <v>5.3</v>
      </c>
    </row>
    <row r="6508" spans="1:2">
      <c r="A6508" t="s">
        <v>19694</v>
      </c>
      <c r="B6508">
        <v>5.3</v>
      </c>
    </row>
    <row r="6509" spans="1:2">
      <c r="A6509" t="s">
        <v>1666</v>
      </c>
      <c r="B6509">
        <v>8.1999999999999993</v>
      </c>
    </row>
    <row r="6510" spans="1:2">
      <c r="A6510" t="s">
        <v>3395</v>
      </c>
      <c r="B6510">
        <v>8.1999999999999993</v>
      </c>
    </row>
    <row r="6511" spans="1:2">
      <c r="A6511" t="s">
        <v>18072</v>
      </c>
      <c r="B6511">
        <v>8.1999999999999993</v>
      </c>
    </row>
    <row r="6512" spans="1:2">
      <c r="A6512" t="s">
        <v>1666</v>
      </c>
      <c r="B6512">
        <v>5.6</v>
      </c>
    </row>
    <row r="6513" spans="1:2">
      <c r="A6513" t="s">
        <v>19694</v>
      </c>
      <c r="B6513">
        <v>5.6</v>
      </c>
    </row>
    <row r="6514" spans="1:2">
      <c r="A6514" t="s">
        <v>1321</v>
      </c>
      <c r="B6514">
        <v>5.0999999999999996</v>
      </c>
    </row>
    <row r="6515" spans="1:2">
      <c r="A6515" t="s">
        <v>24192</v>
      </c>
      <c r="B6515">
        <v>5.0999999999999996</v>
      </c>
    </row>
    <row r="6516" spans="1:2">
      <c r="A6516" t="s">
        <v>10399</v>
      </c>
      <c r="B6516">
        <v>5.0999999999999996</v>
      </c>
    </row>
    <row r="6517" spans="1:2">
      <c r="A6517" t="s">
        <v>1321</v>
      </c>
      <c r="B6517">
        <v>4.2</v>
      </c>
    </row>
    <row r="6518" spans="1:2">
      <c r="A6518" t="s">
        <v>949</v>
      </c>
      <c r="B6518">
        <v>4.2</v>
      </c>
    </row>
    <row r="6519" spans="1:2">
      <c r="A6519" t="s">
        <v>6389</v>
      </c>
      <c r="B6519">
        <v>4.2</v>
      </c>
    </row>
    <row r="6520" spans="1:2">
      <c r="A6520" t="s">
        <v>12315</v>
      </c>
      <c r="B6520">
        <v>4.2</v>
      </c>
    </row>
    <row r="6521" spans="1:2">
      <c r="A6521" t="s">
        <v>10399</v>
      </c>
      <c r="B6521">
        <v>4.2</v>
      </c>
    </row>
    <row r="6522" spans="1:2">
      <c r="A6522" t="s">
        <v>66</v>
      </c>
      <c r="B6522">
        <v>8.5</v>
      </c>
    </row>
    <row r="6523" spans="1:2">
      <c r="A6523" t="s">
        <v>12021</v>
      </c>
      <c r="B6523">
        <v>8.5</v>
      </c>
    </row>
    <row r="6524" spans="1:2">
      <c r="A6524" t="s">
        <v>1321</v>
      </c>
      <c r="B6524">
        <v>5.9</v>
      </c>
    </row>
    <row r="6525" spans="1:2">
      <c r="A6525" t="s">
        <v>1666</v>
      </c>
      <c r="B6525">
        <v>5.9</v>
      </c>
    </row>
    <row r="6526" spans="1:2">
      <c r="A6526" t="s">
        <v>3395</v>
      </c>
      <c r="B6526">
        <v>4.8</v>
      </c>
    </row>
    <row r="6527" spans="1:2">
      <c r="A6527" t="s">
        <v>6389</v>
      </c>
      <c r="B6527">
        <v>4.8</v>
      </c>
    </row>
    <row r="6528" spans="1:2">
      <c r="A6528" t="s">
        <v>12315</v>
      </c>
      <c r="B6528">
        <v>4.8</v>
      </c>
    </row>
    <row r="6529" spans="1:2">
      <c r="A6529" t="s">
        <v>10399</v>
      </c>
      <c r="B6529">
        <v>4.8</v>
      </c>
    </row>
    <row r="6530" spans="1:2">
      <c r="A6530" t="s">
        <v>1666</v>
      </c>
      <c r="B6530">
        <v>4.2</v>
      </c>
    </row>
    <row r="6531" spans="1:2">
      <c r="A6531" t="s">
        <v>3395</v>
      </c>
      <c r="B6531">
        <v>4.2</v>
      </c>
    </row>
    <row r="6532" spans="1:2">
      <c r="A6532" t="s">
        <v>18072</v>
      </c>
      <c r="B6532">
        <v>4.2</v>
      </c>
    </row>
    <row r="6533" spans="1:2">
      <c r="A6533" t="s">
        <v>12021</v>
      </c>
      <c r="B6533">
        <v>4.2</v>
      </c>
    </row>
    <row r="6534" spans="1:2">
      <c r="A6534" t="s">
        <v>19694</v>
      </c>
      <c r="B6534">
        <v>4.2</v>
      </c>
    </row>
    <row r="6535" spans="1:2">
      <c r="A6535" t="s">
        <v>1666</v>
      </c>
      <c r="B6535">
        <v>6.2</v>
      </c>
    </row>
    <row r="6536" spans="1:2">
      <c r="A6536" t="s">
        <v>12021</v>
      </c>
      <c r="B6536">
        <v>6.2</v>
      </c>
    </row>
    <row r="6537" spans="1:2">
      <c r="A6537" t="s">
        <v>1666</v>
      </c>
      <c r="B6537">
        <v>7.8</v>
      </c>
    </row>
    <row r="6538" spans="1:2">
      <c r="A6538" t="s">
        <v>1666</v>
      </c>
      <c r="B6538">
        <v>7.3</v>
      </c>
    </row>
    <row r="6539" spans="1:2">
      <c r="A6539" t="s">
        <v>24191</v>
      </c>
      <c r="B6539">
        <v>7.3</v>
      </c>
    </row>
    <row r="6540" spans="1:2">
      <c r="A6540" t="s">
        <v>1666</v>
      </c>
      <c r="B6540">
        <v>5.7</v>
      </c>
    </row>
    <row r="6541" spans="1:2">
      <c r="A6541" t="s">
        <v>19694</v>
      </c>
      <c r="B6541">
        <v>5.7</v>
      </c>
    </row>
    <row r="6542" spans="1:2">
      <c r="A6542" t="s">
        <v>1666</v>
      </c>
      <c r="B6542">
        <v>5.7</v>
      </c>
    </row>
    <row r="6543" spans="1:2">
      <c r="A6543" t="s">
        <v>3395</v>
      </c>
      <c r="B6543">
        <v>5.7</v>
      </c>
    </row>
    <row r="6544" spans="1:2">
      <c r="A6544" t="s">
        <v>1666</v>
      </c>
      <c r="B6544">
        <v>7.7</v>
      </c>
    </row>
    <row r="6545" spans="1:2">
      <c r="A6545" t="s">
        <v>949</v>
      </c>
      <c r="B6545">
        <v>6.6</v>
      </c>
    </row>
    <row r="6546" spans="1:2">
      <c r="A6546" t="s">
        <v>1666</v>
      </c>
      <c r="B6546">
        <v>6.6</v>
      </c>
    </row>
    <row r="6547" spans="1:2">
      <c r="A6547" t="s">
        <v>1666</v>
      </c>
      <c r="B6547">
        <v>6.6</v>
      </c>
    </row>
    <row r="6548" spans="1:2">
      <c r="A6548" t="s">
        <v>3395</v>
      </c>
      <c r="B6548">
        <v>6.6</v>
      </c>
    </row>
    <row r="6549" spans="1:2">
      <c r="A6549" t="s">
        <v>1666</v>
      </c>
      <c r="B6549">
        <v>6.6</v>
      </c>
    </row>
    <row r="6550" spans="1:2">
      <c r="A6550" t="s">
        <v>24191</v>
      </c>
      <c r="B6550">
        <v>6.8</v>
      </c>
    </row>
    <row r="6551" spans="1:2">
      <c r="A6551" t="s">
        <v>3395</v>
      </c>
      <c r="B6551">
        <v>6.8</v>
      </c>
    </row>
    <row r="6552" spans="1:2">
      <c r="A6552" t="s">
        <v>24192</v>
      </c>
      <c r="B6552">
        <v>6.8</v>
      </c>
    </row>
    <row r="6553" spans="1:2">
      <c r="A6553" t="s">
        <v>10399</v>
      </c>
      <c r="B6553">
        <v>6.8</v>
      </c>
    </row>
    <row r="6554" spans="1:2">
      <c r="A6554" t="s">
        <v>1666</v>
      </c>
      <c r="B6554">
        <v>6.5</v>
      </c>
    </row>
    <row r="6555" spans="1:2">
      <c r="A6555" t="s">
        <v>19694</v>
      </c>
      <c r="B6555">
        <v>6.5</v>
      </c>
    </row>
    <row r="6556" spans="1:2">
      <c r="A6556" t="s">
        <v>1666</v>
      </c>
      <c r="B6556">
        <v>6.2</v>
      </c>
    </row>
    <row r="6557" spans="1:2">
      <c r="A6557" t="s">
        <v>3395</v>
      </c>
      <c r="B6557">
        <v>6.2</v>
      </c>
    </row>
    <row r="6558" spans="1:2">
      <c r="A6558" t="s">
        <v>19694</v>
      </c>
      <c r="B6558">
        <v>6.2</v>
      </c>
    </row>
    <row r="6559" spans="1:2">
      <c r="A6559" t="s">
        <v>3395</v>
      </c>
      <c r="B6559">
        <v>6.4</v>
      </c>
    </row>
    <row r="6560" spans="1:2">
      <c r="A6560" t="s">
        <v>10399</v>
      </c>
      <c r="B6560">
        <v>6.4</v>
      </c>
    </row>
    <row r="6561" spans="1:2">
      <c r="A6561" t="s">
        <v>949</v>
      </c>
      <c r="B6561">
        <v>5.4</v>
      </c>
    </row>
    <row r="6562" spans="1:2">
      <c r="A6562" t="s">
        <v>1666</v>
      </c>
      <c r="B6562">
        <v>5.4</v>
      </c>
    </row>
    <row r="6563" spans="1:2">
      <c r="A6563" t="s">
        <v>12315</v>
      </c>
      <c r="B6563">
        <v>5.4</v>
      </c>
    </row>
    <row r="6564" spans="1:2">
      <c r="A6564" t="s">
        <v>1666</v>
      </c>
      <c r="B6564">
        <v>6.3</v>
      </c>
    </row>
    <row r="6565" spans="1:2">
      <c r="A6565" t="s">
        <v>19694</v>
      </c>
      <c r="B6565">
        <v>6.3</v>
      </c>
    </row>
    <row r="6566" spans="1:2">
      <c r="A6566" t="s">
        <v>3395</v>
      </c>
      <c r="B6566">
        <v>6.9</v>
      </c>
    </row>
    <row r="6567" spans="1:2">
      <c r="A6567" t="s">
        <v>19694</v>
      </c>
      <c r="B6567">
        <v>6.9</v>
      </c>
    </row>
    <row r="6568" spans="1:2">
      <c r="A6568" t="s">
        <v>1321</v>
      </c>
      <c r="B6568">
        <v>5.5</v>
      </c>
    </row>
    <row r="6569" spans="1:2">
      <c r="A6569" t="s">
        <v>949</v>
      </c>
      <c r="B6569">
        <v>5.5</v>
      </c>
    </row>
    <row r="6570" spans="1:2">
      <c r="A6570" t="s">
        <v>1262</v>
      </c>
      <c r="B6570">
        <v>5.5</v>
      </c>
    </row>
    <row r="6571" spans="1:2">
      <c r="A6571" t="s">
        <v>1666</v>
      </c>
      <c r="B6571">
        <v>5.2</v>
      </c>
    </row>
    <row r="6572" spans="1:2">
      <c r="A6572" t="s">
        <v>18072</v>
      </c>
      <c r="B6572">
        <v>5.2</v>
      </c>
    </row>
    <row r="6573" spans="1:2">
      <c r="A6573" t="s">
        <v>19694</v>
      </c>
      <c r="B6573">
        <v>5.2</v>
      </c>
    </row>
    <row r="6574" spans="1:2">
      <c r="A6574" t="s">
        <v>1321</v>
      </c>
      <c r="B6574">
        <v>6.4</v>
      </c>
    </row>
    <row r="6575" spans="1:2">
      <c r="A6575" t="s">
        <v>24191</v>
      </c>
      <c r="B6575">
        <v>6.4</v>
      </c>
    </row>
    <row r="6576" spans="1:2">
      <c r="A6576" t="s">
        <v>10399</v>
      </c>
      <c r="B6576">
        <v>6.4</v>
      </c>
    </row>
    <row r="6577" spans="1:2">
      <c r="A6577" t="s">
        <v>1666</v>
      </c>
      <c r="B6577">
        <v>6</v>
      </c>
    </row>
    <row r="6578" spans="1:2">
      <c r="A6578" t="s">
        <v>1666</v>
      </c>
      <c r="B6578">
        <v>6.4</v>
      </c>
    </row>
    <row r="6579" spans="1:2">
      <c r="A6579" t="s">
        <v>3395</v>
      </c>
      <c r="B6579">
        <v>6.4</v>
      </c>
    </row>
    <row r="6580" spans="1:2">
      <c r="A6580" t="s">
        <v>18072</v>
      </c>
      <c r="B6580">
        <v>6.4</v>
      </c>
    </row>
    <row r="6581" spans="1:2">
      <c r="A6581" t="s">
        <v>1262</v>
      </c>
      <c r="B6581">
        <v>6.4</v>
      </c>
    </row>
    <row r="6582" spans="1:2">
      <c r="A6582" t="s">
        <v>19694</v>
      </c>
      <c r="B6582">
        <v>6.4</v>
      </c>
    </row>
    <row r="6583" spans="1:2">
      <c r="A6583" t="s">
        <v>3395</v>
      </c>
      <c r="B6583">
        <v>7.2</v>
      </c>
    </row>
    <row r="6584" spans="1:2">
      <c r="A6584" t="s">
        <v>6389</v>
      </c>
      <c r="B6584">
        <v>7.2</v>
      </c>
    </row>
    <row r="6585" spans="1:2">
      <c r="A6585" t="s">
        <v>10399</v>
      </c>
      <c r="B6585">
        <v>7.2</v>
      </c>
    </row>
    <row r="6586" spans="1:2">
      <c r="A6586" t="s">
        <v>1321</v>
      </c>
      <c r="B6586">
        <v>6.6</v>
      </c>
    </row>
    <row r="6587" spans="1:2">
      <c r="A6587" t="s">
        <v>24191</v>
      </c>
      <c r="B6587">
        <v>6.6</v>
      </c>
    </row>
    <row r="6588" spans="1:2">
      <c r="A6588" t="s">
        <v>3395</v>
      </c>
      <c r="B6588">
        <v>6.6</v>
      </c>
    </row>
    <row r="6589" spans="1:2">
      <c r="A6589" t="s">
        <v>10399</v>
      </c>
      <c r="B6589">
        <v>6.6</v>
      </c>
    </row>
    <row r="6590" spans="1:2">
      <c r="A6590" t="s">
        <v>949</v>
      </c>
      <c r="B6590">
        <v>6.7</v>
      </c>
    </row>
    <row r="6591" spans="1:2">
      <c r="A6591" t="s">
        <v>11512</v>
      </c>
      <c r="B6591">
        <v>6.7</v>
      </c>
    </row>
    <row r="6592" spans="1:2">
      <c r="A6592" t="s">
        <v>18072</v>
      </c>
      <c r="B6592">
        <v>6.7</v>
      </c>
    </row>
    <row r="6593" spans="1:2">
      <c r="A6593" t="s">
        <v>1262</v>
      </c>
      <c r="B6593">
        <v>6.7</v>
      </c>
    </row>
    <row r="6594" spans="1:2">
      <c r="A6594" t="s">
        <v>1666</v>
      </c>
      <c r="B6594">
        <v>7.6</v>
      </c>
    </row>
    <row r="6595" spans="1:2">
      <c r="A6595" t="s">
        <v>3395</v>
      </c>
      <c r="B6595">
        <v>7.6</v>
      </c>
    </row>
    <row r="6596" spans="1:2">
      <c r="A6596" t="s">
        <v>19694</v>
      </c>
      <c r="B6596">
        <v>7.6</v>
      </c>
    </row>
    <row r="6597" spans="1:2">
      <c r="A6597" t="s">
        <v>1321</v>
      </c>
      <c r="B6597">
        <v>6.8</v>
      </c>
    </row>
    <row r="6598" spans="1:2">
      <c r="A6598" t="s">
        <v>949</v>
      </c>
      <c r="B6598">
        <v>6.8</v>
      </c>
    </row>
    <row r="6599" spans="1:2">
      <c r="A6599" t="s">
        <v>1262</v>
      </c>
      <c r="B6599">
        <v>6.8</v>
      </c>
    </row>
    <row r="6600" spans="1:2">
      <c r="A6600" t="s">
        <v>12315</v>
      </c>
      <c r="B6600">
        <v>6.8</v>
      </c>
    </row>
    <row r="6601" spans="1:2">
      <c r="A6601" t="s">
        <v>10399</v>
      </c>
      <c r="B6601">
        <v>6.8</v>
      </c>
    </row>
    <row r="6602" spans="1:2">
      <c r="A6602" t="s">
        <v>949</v>
      </c>
      <c r="B6602">
        <v>5.6</v>
      </c>
    </row>
    <row r="6603" spans="1:2">
      <c r="A6603" t="s">
        <v>1666</v>
      </c>
      <c r="B6603">
        <v>5.6</v>
      </c>
    </row>
    <row r="6604" spans="1:2">
      <c r="A6604" t="s">
        <v>1262</v>
      </c>
      <c r="B6604">
        <v>5.6</v>
      </c>
    </row>
    <row r="6605" spans="1:2">
      <c r="A6605" t="s">
        <v>1666</v>
      </c>
      <c r="B6605">
        <v>6.7</v>
      </c>
    </row>
    <row r="6606" spans="1:2">
      <c r="A6606" t="s">
        <v>3395</v>
      </c>
      <c r="B6606">
        <v>6.7</v>
      </c>
    </row>
    <row r="6607" spans="1:2">
      <c r="A6607" t="s">
        <v>1262</v>
      </c>
      <c r="B6607">
        <v>6.7</v>
      </c>
    </row>
    <row r="6608" spans="1:2">
      <c r="A6608" t="s">
        <v>19694</v>
      </c>
      <c r="B6608">
        <v>6.7</v>
      </c>
    </row>
    <row r="6609" spans="1:2">
      <c r="A6609" t="s">
        <v>1321</v>
      </c>
      <c r="B6609">
        <v>4.7</v>
      </c>
    </row>
    <row r="6610" spans="1:2">
      <c r="A6610" t="s">
        <v>6389</v>
      </c>
      <c r="B6610">
        <v>4.7</v>
      </c>
    </row>
    <row r="6611" spans="1:2">
      <c r="A6611" t="s">
        <v>12315</v>
      </c>
      <c r="B6611">
        <v>4.7</v>
      </c>
    </row>
    <row r="6612" spans="1:2">
      <c r="A6612" t="s">
        <v>10399</v>
      </c>
      <c r="B6612">
        <v>4.7</v>
      </c>
    </row>
    <row r="6613" spans="1:2">
      <c r="A6613" t="s">
        <v>949</v>
      </c>
      <c r="B6613">
        <v>7.3</v>
      </c>
    </row>
    <row r="6614" spans="1:2">
      <c r="A6614" t="s">
        <v>1666</v>
      </c>
      <c r="B6614">
        <v>7.3</v>
      </c>
    </row>
    <row r="6615" spans="1:2">
      <c r="A6615" t="s">
        <v>12315</v>
      </c>
      <c r="B6615">
        <v>7.3</v>
      </c>
    </row>
    <row r="6616" spans="1:2">
      <c r="A6616" t="s">
        <v>949</v>
      </c>
      <c r="B6616">
        <v>8.1</v>
      </c>
    </row>
    <row r="6617" spans="1:2">
      <c r="A6617" t="s">
        <v>18072</v>
      </c>
      <c r="B6617">
        <v>8.1</v>
      </c>
    </row>
    <row r="6618" spans="1:2">
      <c r="A6618" t="s">
        <v>1262</v>
      </c>
      <c r="B6618">
        <v>8.1</v>
      </c>
    </row>
    <row r="6619" spans="1:2">
      <c r="A6619" t="s">
        <v>17361</v>
      </c>
      <c r="B6619">
        <v>8.1</v>
      </c>
    </row>
    <row r="6620" spans="1:2">
      <c r="A6620" t="s">
        <v>3395</v>
      </c>
      <c r="B6620">
        <v>7.1</v>
      </c>
    </row>
    <row r="6621" spans="1:2">
      <c r="A6621" t="s">
        <v>24192</v>
      </c>
      <c r="B6621">
        <v>7.1</v>
      </c>
    </row>
    <row r="6622" spans="1:2">
      <c r="A6622" t="s">
        <v>19694</v>
      </c>
      <c r="B6622">
        <v>7.1</v>
      </c>
    </row>
    <row r="6623" spans="1:2">
      <c r="A6623" t="s">
        <v>10399</v>
      </c>
      <c r="B6623">
        <v>7.1</v>
      </c>
    </row>
    <row r="6624" spans="1:2">
      <c r="A6624" t="s">
        <v>1666</v>
      </c>
      <c r="B6624">
        <v>4.8</v>
      </c>
    </row>
    <row r="6625" spans="1:2">
      <c r="A6625" t="s">
        <v>3395</v>
      </c>
      <c r="B6625">
        <v>8.4</v>
      </c>
    </row>
    <row r="6626" spans="1:2">
      <c r="A6626" t="s">
        <v>13290</v>
      </c>
      <c r="B6626">
        <v>6.6</v>
      </c>
    </row>
    <row r="6627" spans="1:2">
      <c r="A6627" t="s">
        <v>1666</v>
      </c>
      <c r="B6627">
        <v>6.6</v>
      </c>
    </row>
    <row r="6628" spans="1:2">
      <c r="A6628" t="s">
        <v>24191</v>
      </c>
      <c r="B6628">
        <v>6.6</v>
      </c>
    </row>
    <row r="6629" spans="1:2">
      <c r="A6629" t="s">
        <v>3395</v>
      </c>
      <c r="B6629">
        <v>6.6</v>
      </c>
    </row>
    <row r="6630" spans="1:2">
      <c r="A6630" t="s">
        <v>19694</v>
      </c>
      <c r="B6630">
        <v>6.6</v>
      </c>
    </row>
    <row r="6631" spans="1:2">
      <c r="A6631" t="s">
        <v>1666</v>
      </c>
      <c r="B6631">
        <v>6.4</v>
      </c>
    </row>
    <row r="6632" spans="1:2">
      <c r="A6632" t="s">
        <v>1666</v>
      </c>
      <c r="B6632">
        <v>5.4</v>
      </c>
    </row>
    <row r="6633" spans="1:2">
      <c r="A6633" t="s">
        <v>3395</v>
      </c>
      <c r="B6633">
        <v>5.4</v>
      </c>
    </row>
    <row r="6634" spans="1:2">
      <c r="A6634" t="s">
        <v>6389</v>
      </c>
      <c r="B6634">
        <v>5.4</v>
      </c>
    </row>
    <row r="6635" spans="1:2">
      <c r="A6635" t="s">
        <v>1321</v>
      </c>
      <c r="B6635">
        <v>6.6</v>
      </c>
    </row>
    <row r="6636" spans="1:2">
      <c r="A6636" t="s">
        <v>24191</v>
      </c>
      <c r="B6636">
        <v>6.6</v>
      </c>
    </row>
    <row r="6637" spans="1:2">
      <c r="A6637" t="s">
        <v>10399</v>
      </c>
      <c r="B6637">
        <v>6.6</v>
      </c>
    </row>
    <row r="6638" spans="1:2">
      <c r="A6638" t="s">
        <v>1321</v>
      </c>
      <c r="B6638">
        <v>5.7</v>
      </c>
    </row>
    <row r="6639" spans="1:2">
      <c r="A6639" t="s">
        <v>1666</v>
      </c>
      <c r="B6639">
        <v>5.7</v>
      </c>
    </row>
    <row r="6640" spans="1:2">
      <c r="A6640" t="s">
        <v>12315</v>
      </c>
      <c r="B6640">
        <v>5.7</v>
      </c>
    </row>
    <row r="6641" spans="1:2">
      <c r="A6641" t="s">
        <v>1321</v>
      </c>
      <c r="B6641">
        <v>5.7</v>
      </c>
    </row>
    <row r="6642" spans="1:2">
      <c r="A6642" t="s">
        <v>1666</v>
      </c>
      <c r="B6642">
        <v>5.7</v>
      </c>
    </row>
    <row r="6643" spans="1:2">
      <c r="A6643" t="s">
        <v>12315</v>
      </c>
      <c r="B6643">
        <v>5.7</v>
      </c>
    </row>
    <row r="6644" spans="1:2">
      <c r="A6644" t="s">
        <v>13290</v>
      </c>
      <c r="B6644">
        <v>7.1</v>
      </c>
    </row>
    <row r="6645" spans="1:2">
      <c r="A6645" t="s">
        <v>1666</v>
      </c>
      <c r="B6645">
        <v>7.1</v>
      </c>
    </row>
    <row r="6646" spans="1:2">
      <c r="A6646" t="s">
        <v>3395</v>
      </c>
      <c r="B6646">
        <v>7.1</v>
      </c>
    </row>
    <row r="6647" spans="1:2">
      <c r="A6647" t="s">
        <v>22687</v>
      </c>
      <c r="B6647">
        <v>7.1</v>
      </c>
    </row>
    <row r="6648" spans="1:2">
      <c r="A6648" t="s">
        <v>1666</v>
      </c>
      <c r="B6648">
        <v>7.3</v>
      </c>
    </row>
    <row r="6649" spans="1:2">
      <c r="A6649" t="s">
        <v>3395</v>
      </c>
      <c r="B6649">
        <v>7.3</v>
      </c>
    </row>
    <row r="6650" spans="1:2">
      <c r="A6650" t="s">
        <v>24191</v>
      </c>
      <c r="B6650">
        <v>7.6</v>
      </c>
    </row>
    <row r="6651" spans="1:2">
      <c r="A6651" t="s">
        <v>3395</v>
      </c>
      <c r="B6651">
        <v>7.6</v>
      </c>
    </row>
    <row r="6652" spans="1:2">
      <c r="A6652" t="s">
        <v>1321</v>
      </c>
      <c r="B6652">
        <v>7.9</v>
      </c>
    </row>
    <row r="6653" spans="1:2">
      <c r="A6653" t="s">
        <v>949</v>
      </c>
      <c r="B6653">
        <v>7.9</v>
      </c>
    </row>
    <row r="6654" spans="1:2">
      <c r="A6654" t="s">
        <v>11512</v>
      </c>
      <c r="B6654">
        <v>7.9</v>
      </c>
    </row>
    <row r="6655" spans="1:2">
      <c r="A6655" t="s">
        <v>1666</v>
      </c>
      <c r="B6655">
        <v>7.9</v>
      </c>
    </row>
    <row r="6656" spans="1:2">
      <c r="A6656" t="s">
        <v>18072</v>
      </c>
      <c r="B6656">
        <v>7.9</v>
      </c>
    </row>
    <row r="6657" spans="1:2">
      <c r="A6657" t="s">
        <v>1262</v>
      </c>
      <c r="B6657">
        <v>7.9</v>
      </c>
    </row>
    <row r="6658" spans="1:2">
      <c r="A6658" t="s">
        <v>1321</v>
      </c>
      <c r="B6658">
        <v>6.4</v>
      </c>
    </row>
    <row r="6659" spans="1:2">
      <c r="A6659" t="s">
        <v>3395</v>
      </c>
      <c r="B6659">
        <v>6.4</v>
      </c>
    </row>
    <row r="6660" spans="1:2">
      <c r="A6660" t="s">
        <v>1321</v>
      </c>
      <c r="B6660">
        <v>6.5</v>
      </c>
    </row>
    <row r="6661" spans="1:2">
      <c r="A6661" t="s">
        <v>24191</v>
      </c>
      <c r="B6661">
        <v>6.5</v>
      </c>
    </row>
    <row r="6662" spans="1:2">
      <c r="A6662" t="s">
        <v>10399</v>
      </c>
      <c r="B6662">
        <v>6.5</v>
      </c>
    </row>
    <row r="6663" spans="1:2">
      <c r="A6663" t="s">
        <v>3395</v>
      </c>
      <c r="B6663">
        <v>6.9</v>
      </c>
    </row>
    <row r="6664" spans="1:2">
      <c r="A6664" t="s">
        <v>24192</v>
      </c>
      <c r="B6664">
        <v>6.9</v>
      </c>
    </row>
    <row r="6665" spans="1:2">
      <c r="A6665" t="s">
        <v>10399</v>
      </c>
      <c r="B6665">
        <v>6.9</v>
      </c>
    </row>
    <row r="6666" spans="1:2">
      <c r="A6666" t="s">
        <v>3395</v>
      </c>
      <c r="B6666">
        <v>8</v>
      </c>
    </row>
    <row r="6667" spans="1:2">
      <c r="A6667" t="s">
        <v>19694</v>
      </c>
      <c r="B6667">
        <v>8</v>
      </c>
    </row>
    <row r="6668" spans="1:2">
      <c r="A6668" t="s">
        <v>1321</v>
      </c>
      <c r="B6668">
        <v>6.2</v>
      </c>
    </row>
    <row r="6669" spans="1:2">
      <c r="A6669" t="s">
        <v>3395</v>
      </c>
      <c r="B6669">
        <v>6.2</v>
      </c>
    </row>
    <row r="6670" spans="1:2">
      <c r="A6670" t="s">
        <v>1262</v>
      </c>
      <c r="B6670">
        <v>6.2</v>
      </c>
    </row>
    <row r="6671" spans="1:2">
      <c r="A6671" t="s">
        <v>24190</v>
      </c>
      <c r="B6671">
        <v>6.2</v>
      </c>
    </row>
    <row r="6672" spans="1:2">
      <c r="A6672" t="s">
        <v>1666</v>
      </c>
      <c r="B6672">
        <v>6.5</v>
      </c>
    </row>
    <row r="6673" spans="1:2">
      <c r="A6673" t="s">
        <v>1321</v>
      </c>
      <c r="B6673">
        <v>7.9</v>
      </c>
    </row>
    <row r="6674" spans="1:2">
      <c r="A6674" t="s">
        <v>949</v>
      </c>
      <c r="B6674">
        <v>7.9</v>
      </c>
    </row>
    <row r="6675" spans="1:2">
      <c r="A6675" t="s">
        <v>11512</v>
      </c>
      <c r="B6675">
        <v>7.9</v>
      </c>
    </row>
    <row r="6676" spans="1:2">
      <c r="A6676" t="s">
        <v>1666</v>
      </c>
      <c r="B6676">
        <v>7.9</v>
      </c>
    </row>
    <row r="6677" spans="1:2">
      <c r="A6677" t="s">
        <v>3395</v>
      </c>
      <c r="B6677">
        <v>7.9</v>
      </c>
    </row>
    <row r="6678" spans="1:2">
      <c r="A6678" t="s">
        <v>18072</v>
      </c>
      <c r="B6678">
        <v>7.9</v>
      </c>
    </row>
    <row r="6679" spans="1:2">
      <c r="A6679" t="s">
        <v>12315</v>
      </c>
      <c r="B6679">
        <v>7.9</v>
      </c>
    </row>
    <row r="6680" spans="1:2">
      <c r="A6680" t="s">
        <v>949</v>
      </c>
      <c r="B6680">
        <v>7.6</v>
      </c>
    </row>
    <row r="6681" spans="1:2">
      <c r="A6681" t="s">
        <v>11512</v>
      </c>
      <c r="B6681">
        <v>7.6</v>
      </c>
    </row>
    <row r="6682" spans="1:2">
      <c r="A6682" t="s">
        <v>1666</v>
      </c>
      <c r="B6682">
        <v>7.6</v>
      </c>
    </row>
    <row r="6683" spans="1:2">
      <c r="A6683" t="s">
        <v>18072</v>
      </c>
      <c r="B6683">
        <v>7.6</v>
      </c>
    </row>
    <row r="6684" spans="1:2">
      <c r="A6684" t="s">
        <v>1262</v>
      </c>
      <c r="B6684">
        <v>7.6</v>
      </c>
    </row>
    <row r="6685" spans="1:2">
      <c r="A6685" t="s">
        <v>17361</v>
      </c>
      <c r="B6685">
        <v>7.6</v>
      </c>
    </row>
    <row r="6686" spans="1:2">
      <c r="A6686" t="s">
        <v>1321</v>
      </c>
      <c r="B6686">
        <v>7.6</v>
      </c>
    </row>
    <row r="6687" spans="1:2">
      <c r="A6687" t="s">
        <v>24191</v>
      </c>
      <c r="B6687">
        <v>7.6</v>
      </c>
    </row>
    <row r="6688" spans="1:2">
      <c r="A6688" t="s">
        <v>10399</v>
      </c>
      <c r="B6688">
        <v>7.6</v>
      </c>
    </row>
    <row r="6689" spans="1:2">
      <c r="A6689" t="s">
        <v>1321</v>
      </c>
      <c r="B6689">
        <v>2.8</v>
      </c>
    </row>
    <row r="6690" spans="1:2">
      <c r="A6690" t="s">
        <v>1666</v>
      </c>
      <c r="B6690">
        <v>2.8</v>
      </c>
    </row>
    <row r="6691" spans="1:2">
      <c r="A6691" t="s">
        <v>19694</v>
      </c>
      <c r="B6691">
        <v>2.8</v>
      </c>
    </row>
    <row r="6692" spans="1:2">
      <c r="A6692" t="s">
        <v>10399</v>
      </c>
      <c r="B6692">
        <v>2.8</v>
      </c>
    </row>
    <row r="6693" spans="1:2">
      <c r="A6693" t="s">
        <v>1321</v>
      </c>
      <c r="B6693">
        <v>7.5</v>
      </c>
    </row>
    <row r="6694" spans="1:2">
      <c r="A6694" t="s">
        <v>1262</v>
      </c>
      <c r="B6694">
        <v>7.5</v>
      </c>
    </row>
    <row r="6695" spans="1:2">
      <c r="A6695" t="s">
        <v>1666</v>
      </c>
      <c r="B6695">
        <v>7.1</v>
      </c>
    </row>
    <row r="6696" spans="1:2">
      <c r="A6696" t="s">
        <v>19694</v>
      </c>
      <c r="B6696">
        <v>7.1</v>
      </c>
    </row>
    <row r="6697" spans="1:2">
      <c r="A6697" t="s">
        <v>3395</v>
      </c>
      <c r="B6697">
        <v>7.1</v>
      </c>
    </row>
    <row r="6698" spans="1:2">
      <c r="A6698" t="s">
        <v>6389</v>
      </c>
      <c r="B6698">
        <v>7.1</v>
      </c>
    </row>
    <row r="6699" spans="1:2">
      <c r="A6699" t="s">
        <v>10399</v>
      </c>
      <c r="B6699">
        <v>7.1</v>
      </c>
    </row>
    <row r="6700" spans="1:2">
      <c r="A6700" t="s">
        <v>1666</v>
      </c>
      <c r="B6700">
        <v>6.7</v>
      </c>
    </row>
    <row r="6701" spans="1:2">
      <c r="A6701" t="s">
        <v>3395</v>
      </c>
      <c r="B6701">
        <v>6.7</v>
      </c>
    </row>
    <row r="6702" spans="1:2">
      <c r="A6702" t="s">
        <v>1321</v>
      </c>
      <c r="B6702">
        <v>8.1</v>
      </c>
    </row>
    <row r="6703" spans="1:2">
      <c r="A6703" t="s">
        <v>949</v>
      </c>
      <c r="B6703">
        <v>8.1</v>
      </c>
    </row>
    <row r="6704" spans="1:2">
      <c r="A6704" t="s">
        <v>1262</v>
      </c>
      <c r="B6704">
        <v>8.1</v>
      </c>
    </row>
    <row r="6705" spans="1:2">
      <c r="A6705" t="s">
        <v>12315</v>
      </c>
      <c r="B6705">
        <v>8.1</v>
      </c>
    </row>
    <row r="6706" spans="1:2">
      <c r="A6706" t="s">
        <v>1262</v>
      </c>
      <c r="B6706">
        <v>6.4</v>
      </c>
    </row>
    <row r="6707" spans="1:2">
      <c r="A6707" t="s">
        <v>19694</v>
      </c>
      <c r="B6707">
        <v>5.0999999999999996</v>
      </c>
    </row>
    <row r="6708" spans="1:2">
      <c r="A6708" t="s">
        <v>24191</v>
      </c>
      <c r="B6708">
        <v>3.5</v>
      </c>
    </row>
    <row r="6709" spans="1:2">
      <c r="A6709" t="s">
        <v>3395</v>
      </c>
      <c r="B6709">
        <v>3.5</v>
      </c>
    </row>
    <row r="6710" spans="1:2">
      <c r="A6710" t="s">
        <v>10399</v>
      </c>
      <c r="B6710">
        <v>3.5</v>
      </c>
    </row>
    <row r="6711" spans="1:2">
      <c r="A6711" t="s">
        <v>1666</v>
      </c>
      <c r="B6711">
        <v>6.6</v>
      </c>
    </row>
    <row r="6712" spans="1:2">
      <c r="A6712" t="s">
        <v>3395</v>
      </c>
      <c r="B6712">
        <v>6.6</v>
      </c>
    </row>
    <row r="6713" spans="1:2">
      <c r="A6713" t="s">
        <v>19694</v>
      </c>
      <c r="B6713">
        <v>6.6</v>
      </c>
    </row>
    <row r="6714" spans="1:2">
      <c r="A6714" t="s">
        <v>1666</v>
      </c>
      <c r="B6714">
        <v>7</v>
      </c>
    </row>
    <row r="6715" spans="1:2">
      <c r="A6715" t="s">
        <v>18072</v>
      </c>
      <c r="B6715">
        <v>7</v>
      </c>
    </row>
    <row r="6716" spans="1:2">
      <c r="A6716" t="s">
        <v>3395</v>
      </c>
      <c r="B6716">
        <v>5.6</v>
      </c>
    </row>
    <row r="6717" spans="1:2">
      <c r="A6717" t="s">
        <v>3395</v>
      </c>
      <c r="B6717">
        <v>8.1999999999999993</v>
      </c>
    </row>
    <row r="6718" spans="1:2">
      <c r="A6718" t="s">
        <v>22687</v>
      </c>
      <c r="B6718">
        <v>8.1999999999999993</v>
      </c>
    </row>
    <row r="6719" spans="1:2">
      <c r="A6719" t="s">
        <v>19694</v>
      </c>
      <c r="B6719">
        <v>8.1999999999999993</v>
      </c>
    </row>
    <row r="6720" spans="1:2">
      <c r="A6720" t="s">
        <v>24190</v>
      </c>
      <c r="B6720">
        <v>8.1999999999999993</v>
      </c>
    </row>
    <row r="6721" spans="1:2">
      <c r="A6721" t="s">
        <v>3395</v>
      </c>
      <c r="B6721">
        <v>6.9</v>
      </c>
    </row>
    <row r="6722" spans="1:2">
      <c r="A6722" t="s">
        <v>12021</v>
      </c>
      <c r="B6722">
        <v>6.9</v>
      </c>
    </row>
    <row r="6723" spans="1:2">
      <c r="A6723" t="s">
        <v>24192</v>
      </c>
      <c r="B6723">
        <v>3.3</v>
      </c>
    </row>
    <row r="6724" spans="1:2">
      <c r="A6724" t="s">
        <v>19694</v>
      </c>
      <c r="B6724">
        <v>3.3</v>
      </c>
    </row>
    <row r="6725" spans="1:2">
      <c r="A6725" t="s">
        <v>10399</v>
      </c>
      <c r="B6725">
        <v>3.3</v>
      </c>
    </row>
    <row r="6726" spans="1:2">
      <c r="A6726" t="s">
        <v>3395</v>
      </c>
      <c r="B6726">
        <v>6.5</v>
      </c>
    </row>
    <row r="6727" spans="1:2">
      <c r="A6727" t="s">
        <v>19694</v>
      </c>
      <c r="B6727">
        <v>6.5</v>
      </c>
    </row>
    <row r="6728" spans="1:2">
      <c r="A6728" t="s">
        <v>24191</v>
      </c>
      <c r="B6728">
        <v>6.8</v>
      </c>
    </row>
    <row r="6729" spans="1:2">
      <c r="A6729" t="s">
        <v>3395</v>
      </c>
      <c r="B6729">
        <v>6.8</v>
      </c>
    </row>
    <row r="6730" spans="1:2">
      <c r="A6730" t="s">
        <v>66</v>
      </c>
      <c r="B6730">
        <v>7.4</v>
      </c>
    </row>
    <row r="6731" spans="1:2">
      <c r="A6731" t="s">
        <v>1321</v>
      </c>
      <c r="B6731">
        <v>4.9000000000000004</v>
      </c>
    </row>
    <row r="6732" spans="1:2">
      <c r="A6732" t="s">
        <v>10399</v>
      </c>
      <c r="B6732">
        <v>4.9000000000000004</v>
      </c>
    </row>
    <row r="6733" spans="1:2">
      <c r="A6733" t="s">
        <v>6389</v>
      </c>
      <c r="B6733">
        <v>5.2</v>
      </c>
    </row>
    <row r="6734" spans="1:2">
      <c r="A6734" t="s">
        <v>19694</v>
      </c>
      <c r="B6734">
        <v>5.2</v>
      </c>
    </row>
    <row r="6735" spans="1:2">
      <c r="A6735" t="s">
        <v>10399</v>
      </c>
      <c r="B6735">
        <v>5.2</v>
      </c>
    </row>
    <row r="6736" spans="1:2">
      <c r="A6736" t="s">
        <v>1321</v>
      </c>
      <c r="B6736">
        <v>5.8</v>
      </c>
    </row>
    <row r="6737" spans="1:2">
      <c r="A6737" t="s">
        <v>949</v>
      </c>
      <c r="B6737">
        <v>5.8</v>
      </c>
    </row>
    <row r="6738" spans="1:2">
      <c r="A6738" t="s">
        <v>1321</v>
      </c>
      <c r="B6738">
        <v>6.2</v>
      </c>
    </row>
    <row r="6739" spans="1:2">
      <c r="A6739" t="s">
        <v>1262</v>
      </c>
      <c r="B6739">
        <v>6.2</v>
      </c>
    </row>
    <row r="6740" spans="1:2">
      <c r="A6740" t="s">
        <v>6389</v>
      </c>
      <c r="B6740">
        <v>6.2</v>
      </c>
    </row>
    <row r="6741" spans="1:2">
      <c r="A6741" t="s">
        <v>10399</v>
      </c>
      <c r="B6741">
        <v>6.2</v>
      </c>
    </row>
    <row r="6742" spans="1:2">
      <c r="A6742" t="s">
        <v>3395</v>
      </c>
      <c r="B6742">
        <v>7.1</v>
      </c>
    </row>
    <row r="6743" spans="1:2">
      <c r="A6743" t="s">
        <v>19694</v>
      </c>
      <c r="B6743">
        <v>7.1</v>
      </c>
    </row>
    <row r="6744" spans="1:2">
      <c r="A6744" t="s">
        <v>12315</v>
      </c>
      <c r="B6744">
        <v>7.1</v>
      </c>
    </row>
    <row r="6745" spans="1:2">
      <c r="A6745" t="s">
        <v>1666</v>
      </c>
      <c r="B6745">
        <v>6.3</v>
      </c>
    </row>
    <row r="6746" spans="1:2">
      <c r="A6746" t="s">
        <v>3395</v>
      </c>
      <c r="B6746">
        <v>5.7</v>
      </c>
    </row>
    <row r="6747" spans="1:2">
      <c r="A6747" t="s">
        <v>10399</v>
      </c>
      <c r="B6747">
        <v>5.7</v>
      </c>
    </row>
    <row r="6748" spans="1:2">
      <c r="A6748" t="s">
        <v>1666</v>
      </c>
      <c r="B6748">
        <v>6.9</v>
      </c>
    </row>
    <row r="6749" spans="1:2">
      <c r="A6749" t="s">
        <v>24191</v>
      </c>
      <c r="B6749">
        <v>6.9</v>
      </c>
    </row>
    <row r="6750" spans="1:2">
      <c r="A6750" t="s">
        <v>3395</v>
      </c>
      <c r="B6750">
        <v>6.9</v>
      </c>
    </row>
    <row r="6751" spans="1:2">
      <c r="A6751" t="s">
        <v>19694</v>
      </c>
      <c r="B6751">
        <v>6.9</v>
      </c>
    </row>
    <row r="6752" spans="1:2">
      <c r="A6752" t="s">
        <v>10399</v>
      </c>
      <c r="B6752">
        <v>6.9</v>
      </c>
    </row>
    <row r="6753" spans="1:2">
      <c r="A6753" t="s">
        <v>3395</v>
      </c>
      <c r="B6753">
        <v>7.3</v>
      </c>
    </row>
    <row r="6754" spans="1:2">
      <c r="A6754" t="s">
        <v>1262</v>
      </c>
      <c r="B6754">
        <v>7.3</v>
      </c>
    </row>
    <row r="6755" spans="1:2">
      <c r="A6755" t="s">
        <v>19694</v>
      </c>
      <c r="B6755">
        <v>7.3</v>
      </c>
    </row>
    <row r="6756" spans="1:2">
      <c r="A6756" t="s">
        <v>1321</v>
      </c>
      <c r="B6756">
        <v>5.7</v>
      </c>
    </row>
    <row r="6757" spans="1:2">
      <c r="A6757" t="s">
        <v>1666</v>
      </c>
      <c r="B6757">
        <v>5.7</v>
      </c>
    </row>
    <row r="6758" spans="1:2">
      <c r="A6758" t="s">
        <v>3395</v>
      </c>
      <c r="B6758">
        <v>5.7</v>
      </c>
    </row>
    <row r="6759" spans="1:2">
      <c r="A6759" t="s">
        <v>10399</v>
      </c>
      <c r="B6759">
        <v>5.7</v>
      </c>
    </row>
    <row r="6760" spans="1:2">
      <c r="A6760" t="s">
        <v>1666</v>
      </c>
      <c r="B6760">
        <v>6.3</v>
      </c>
    </row>
    <row r="6761" spans="1:2">
      <c r="A6761" t="s">
        <v>3395</v>
      </c>
      <c r="B6761">
        <v>6.3</v>
      </c>
    </row>
    <row r="6762" spans="1:2">
      <c r="A6762" t="s">
        <v>1262</v>
      </c>
      <c r="B6762">
        <v>6.3</v>
      </c>
    </row>
    <row r="6763" spans="1:2">
      <c r="A6763" t="s">
        <v>19694</v>
      </c>
      <c r="B6763">
        <v>6.3</v>
      </c>
    </row>
    <row r="6764" spans="1:2">
      <c r="A6764" t="s">
        <v>1666</v>
      </c>
      <c r="B6764">
        <v>4.0999999999999996</v>
      </c>
    </row>
    <row r="6765" spans="1:2">
      <c r="A6765" t="s">
        <v>24191</v>
      </c>
      <c r="B6765">
        <v>4.0999999999999996</v>
      </c>
    </row>
    <row r="6766" spans="1:2">
      <c r="A6766" t="s">
        <v>3395</v>
      </c>
      <c r="B6766">
        <v>4.0999999999999996</v>
      </c>
    </row>
    <row r="6767" spans="1:2">
      <c r="A6767" t="s">
        <v>1666</v>
      </c>
      <c r="B6767">
        <v>6.6</v>
      </c>
    </row>
    <row r="6768" spans="1:2">
      <c r="A6768" t="s">
        <v>3395</v>
      </c>
      <c r="B6768">
        <v>6.6</v>
      </c>
    </row>
    <row r="6769" spans="1:2">
      <c r="A6769" t="s">
        <v>19694</v>
      </c>
      <c r="B6769">
        <v>6.6</v>
      </c>
    </row>
    <row r="6770" spans="1:2">
      <c r="A6770" t="s">
        <v>18072</v>
      </c>
      <c r="B6770">
        <v>5.9</v>
      </c>
    </row>
    <row r="6771" spans="1:2">
      <c r="A6771" t="s">
        <v>12021</v>
      </c>
      <c r="B6771">
        <v>5.9</v>
      </c>
    </row>
    <row r="6772" spans="1:2">
      <c r="A6772" t="s">
        <v>19694</v>
      </c>
      <c r="B6772">
        <v>5.9</v>
      </c>
    </row>
    <row r="6773" spans="1:2">
      <c r="A6773" t="s">
        <v>3395</v>
      </c>
      <c r="B6773">
        <v>7.2</v>
      </c>
    </row>
    <row r="6774" spans="1:2">
      <c r="A6774" t="s">
        <v>19694</v>
      </c>
      <c r="B6774">
        <v>7.2</v>
      </c>
    </row>
    <row r="6775" spans="1:2">
      <c r="A6775" t="s">
        <v>1666</v>
      </c>
      <c r="B6775">
        <v>6.2</v>
      </c>
    </row>
    <row r="6776" spans="1:2">
      <c r="A6776" t="s">
        <v>66</v>
      </c>
      <c r="B6776">
        <v>7.7</v>
      </c>
    </row>
    <row r="6777" spans="1:2">
      <c r="A6777" t="s">
        <v>3395</v>
      </c>
      <c r="B6777">
        <v>7.2</v>
      </c>
    </row>
    <row r="6778" spans="1:2">
      <c r="A6778" t="s">
        <v>24192</v>
      </c>
      <c r="B6778">
        <v>7.2</v>
      </c>
    </row>
    <row r="6779" spans="1:2">
      <c r="A6779" t="s">
        <v>19694</v>
      </c>
      <c r="B6779">
        <v>7.2</v>
      </c>
    </row>
    <row r="6780" spans="1:2">
      <c r="A6780" t="s">
        <v>14994</v>
      </c>
      <c r="B6780">
        <v>7.4</v>
      </c>
    </row>
    <row r="6781" spans="1:2">
      <c r="A6781" t="s">
        <v>1666</v>
      </c>
      <c r="B6781">
        <v>5.0999999999999996</v>
      </c>
    </row>
    <row r="6782" spans="1:2">
      <c r="A6782" t="s">
        <v>3395</v>
      </c>
      <c r="B6782">
        <v>5.0999999999999996</v>
      </c>
    </row>
    <row r="6783" spans="1:2">
      <c r="A6783" t="s">
        <v>19694</v>
      </c>
      <c r="B6783">
        <v>5.0999999999999996</v>
      </c>
    </row>
    <row r="6784" spans="1:2">
      <c r="A6784" t="s">
        <v>3395</v>
      </c>
      <c r="B6784">
        <v>6.4</v>
      </c>
    </row>
    <row r="6785" spans="1:2">
      <c r="A6785" t="s">
        <v>1262</v>
      </c>
      <c r="B6785">
        <v>6.4</v>
      </c>
    </row>
    <row r="6786" spans="1:2">
      <c r="A6786" t="s">
        <v>1321</v>
      </c>
      <c r="B6786">
        <v>6.4</v>
      </c>
    </row>
    <row r="6787" spans="1:2">
      <c r="A6787" t="s">
        <v>949</v>
      </c>
      <c r="B6787">
        <v>6.4</v>
      </c>
    </row>
    <row r="6788" spans="1:2">
      <c r="A6788" t="s">
        <v>1262</v>
      </c>
      <c r="B6788">
        <v>6.4</v>
      </c>
    </row>
    <row r="6789" spans="1:2">
      <c r="A6789" t="s">
        <v>6389</v>
      </c>
      <c r="B6789">
        <v>6.1</v>
      </c>
    </row>
    <row r="6790" spans="1:2">
      <c r="A6790" t="s">
        <v>10399</v>
      </c>
      <c r="B6790">
        <v>6.1</v>
      </c>
    </row>
    <row r="6791" spans="1:2">
      <c r="A6791" t="s">
        <v>1321</v>
      </c>
      <c r="B6791">
        <v>6.1</v>
      </c>
    </row>
    <row r="6792" spans="1:2">
      <c r="A6792" t="s">
        <v>949</v>
      </c>
      <c r="B6792">
        <v>6.1</v>
      </c>
    </row>
    <row r="6793" spans="1:2">
      <c r="A6793" t="s">
        <v>3395</v>
      </c>
      <c r="B6793">
        <v>6.1</v>
      </c>
    </row>
    <row r="6794" spans="1:2">
      <c r="A6794" t="s">
        <v>22687</v>
      </c>
      <c r="B6794">
        <v>6.1</v>
      </c>
    </row>
    <row r="6795" spans="1:2">
      <c r="A6795" t="s">
        <v>1666</v>
      </c>
      <c r="B6795">
        <v>4.9000000000000004</v>
      </c>
    </row>
    <row r="6796" spans="1:2">
      <c r="A6796" t="s">
        <v>19694</v>
      </c>
      <c r="B6796">
        <v>4.9000000000000004</v>
      </c>
    </row>
    <row r="6797" spans="1:2">
      <c r="A6797" t="s">
        <v>1666</v>
      </c>
      <c r="B6797">
        <v>6.3</v>
      </c>
    </row>
    <row r="6798" spans="1:2">
      <c r="A6798" t="s">
        <v>1262</v>
      </c>
      <c r="B6798">
        <v>6.3</v>
      </c>
    </row>
    <row r="6799" spans="1:2">
      <c r="A6799" t="s">
        <v>6389</v>
      </c>
      <c r="B6799">
        <v>6.3</v>
      </c>
    </row>
    <row r="6800" spans="1:2">
      <c r="A6800" t="s">
        <v>10399</v>
      </c>
      <c r="B6800">
        <v>6.3</v>
      </c>
    </row>
    <row r="6801" spans="1:2">
      <c r="A6801" t="s">
        <v>1321</v>
      </c>
      <c r="B6801">
        <v>5.8</v>
      </c>
    </row>
    <row r="6802" spans="1:2">
      <c r="A6802" t="s">
        <v>949</v>
      </c>
      <c r="B6802">
        <v>5.8</v>
      </c>
    </row>
    <row r="6803" spans="1:2">
      <c r="A6803" t="s">
        <v>1262</v>
      </c>
      <c r="B6803">
        <v>5.8</v>
      </c>
    </row>
    <row r="6804" spans="1:2">
      <c r="A6804" t="s">
        <v>24191</v>
      </c>
      <c r="B6804">
        <v>7.2</v>
      </c>
    </row>
    <row r="6805" spans="1:2">
      <c r="A6805" t="s">
        <v>3395</v>
      </c>
      <c r="B6805">
        <v>7.2</v>
      </c>
    </row>
    <row r="6806" spans="1:2">
      <c r="A6806" t="s">
        <v>24192</v>
      </c>
      <c r="B6806">
        <v>7.2</v>
      </c>
    </row>
    <row r="6807" spans="1:2">
      <c r="A6807" t="s">
        <v>10399</v>
      </c>
      <c r="B6807">
        <v>7.2</v>
      </c>
    </row>
    <row r="6808" spans="1:2">
      <c r="A6808" t="s">
        <v>949</v>
      </c>
      <c r="B6808">
        <v>6.7</v>
      </c>
    </row>
    <row r="6809" spans="1:2">
      <c r="A6809" t="s">
        <v>1666</v>
      </c>
      <c r="B6809">
        <v>6.7</v>
      </c>
    </row>
    <row r="6810" spans="1:2">
      <c r="A6810" t="s">
        <v>18072</v>
      </c>
      <c r="B6810">
        <v>6.7</v>
      </c>
    </row>
    <row r="6811" spans="1:2">
      <c r="A6811" t="s">
        <v>1262</v>
      </c>
      <c r="B6811">
        <v>6.7</v>
      </c>
    </row>
    <row r="6812" spans="1:2">
      <c r="A6812" t="s">
        <v>1666</v>
      </c>
      <c r="B6812">
        <v>5.5</v>
      </c>
    </row>
    <row r="6813" spans="1:2">
      <c r="A6813" t="s">
        <v>19694</v>
      </c>
      <c r="B6813">
        <v>5.5</v>
      </c>
    </row>
    <row r="6814" spans="1:2">
      <c r="A6814" t="s">
        <v>1666</v>
      </c>
      <c r="B6814">
        <v>5.8</v>
      </c>
    </row>
    <row r="6815" spans="1:2">
      <c r="A6815" t="s">
        <v>19694</v>
      </c>
      <c r="B6815">
        <v>5.8</v>
      </c>
    </row>
    <row r="6816" spans="1:2">
      <c r="A6816" t="s">
        <v>1666</v>
      </c>
      <c r="B6816">
        <v>6.2</v>
      </c>
    </row>
    <row r="6817" spans="1:2">
      <c r="A6817" t="s">
        <v>6389</v>
      </c>
      <c r="B6817">
        <v>6.2</v>
      </c>
    </row>
    <row r="6818" spans="1:2">
      <c r="A6818" t="s">
        <v>17361</v>
      </c>
      <c r="B6818">
        <v>6.2</v>
      </c>
    </row>
    <row r="6819" spans="1:2">
      <c r="A6819" t="s">
        <v>1666</v>
      </c>
      <c r="B6819">
        <v>6.4</v>
      </c>
    </row>
    <row r="6820" spans="1:2">
      <c r="A6820" t="s">
        <v>3395</v>
      </c>
      <c r="B6820">
        <v>6.4</v>
      </c>
    </row>
    <row r="6821" spans="1:2">
      <c r="A6821" t="s">
        <v>24194</v>
      </c>
      <c r="B6821">
        <v>6.4</v>
      </c>
    </row>
    <row r="6822" spans="1:2">
      <c r="A6822" t="s">
        <v>1321</v>
      </c>
      <c r="B6822">
        <v>5.6</v>
      </c>
    </row>
    <row r="6823" spans="1:2">
      <c r="A6823" t="s">
        <v>3395</v>
      </c>
      <c r="B6823">
        <v>5.6</v>
      </c>
    </row>
    <row r="6824" spans="1:2">
      <c r="A6824" t="s">
        <v>1262</v>
      </c>
      <c r="B6824">
        <v>5.6</v>
      </c>
    </row>
    <row r="6825" spans="1:2">
      <c r="A6825" t="s">
        <v>1666</v>
      </c>
      <c r="B6825">
        <v>5.3</v>
      </c>
    </row>
    <row r="6826" spans="1:2">
      <c r="A6826" t="s">
        <v>1262</v>
      </c>
      <c r="B6826">
        <v>5.3</v>
      </c>
    </row>
    <row r="6827" spans="1:2">
      <c r="A6827" t="s">
        <v>19694</v>
      </c>
      <c r="B6827">
        <v>5.3</v>
      </c>
    </row>
    <row r="6828" spans="1:2">
      <c r="A6828" t="s">
        <v>1262</v>
      </c>
      <c r="B6828">
        <v>6.6</v>
      </c>
    </row>
    <row r="6829" spans="1:2">
      <c r="A6829" t="s">
        <v>6389</v>
      </c>
      <c r="B6829">
        <v>6.6</v>
      </c>
    </row>
    <row r="6830" spans="1:2">
      <c r="A6830" t="s">
        <v>1666</v>
      </c>
      <c r="B6830">
        <v>5.7</v>
      </c>
    </row>
    <row r="6831" spans="1:2">
      <c r="A6831" t="s">
        <v>3395</v>
      </c>
      <c r="B6831">
        <v>5.7</v>
      </c>
    </row>
    <row r="6832" spans="1:2">
      <c r="A6832" t="s">
        <v>19694</v>
      </c>
      <c r="B6832">
        <v>5.7</v>
      </c>
    </row>
    <row r="6833" spans="1:2">
      <c r="A6833" t="s">
        <v>3395</v>
      </c>
      <c r="B6833">
        <v>5.5</v>
      </c>
    </row>
    <row r="6834" spans="1:2">
      <c r="A6834" t="s">
        <v>19694</v>
      </c>
      <c r="B6834">
        <v>5.5</v>
      </c>
    </row>
    <row r="6835" spans="1:2">
      <c r="A6835" t="s">
        <v>1666</v>
      </c>
      <c r="B6835">
        <v>7.5</v>
      </c>
    </row>
    <row r="6836" spans="1:2">
      <c r="A6836" t="s">
        <v>18072</v>
      </c>
      <c r="B6836">
        <v>7.5</v>
      </c>
    </row>
    <row r="6837" spans="1:2">
      <c r="A6837" t="s">
        <v>949</v>
      </c>
      <c r="B6837">
        <v>6.2</v>
      </c>
    </row>
    <row r="6838" spans="1:2">
      <c r="A6838" t="s">
        <v>3395</v>
      </c>
      <c r="B6838">
        <v>6.2</v>
      </c>
    </row>
    <row r="6839" spans="1:2">
      <c r="A6839" t="s">
        <v>24192</v>
      </c>
      <c r="B6839">
        <v>6.2</v>
      </c>
    </row>
    <row r="6840" spans="1:2">
      <c r="A6840" t="s">
        <v>1321</v>
      </c>
      <c r="B6840">
        <v>6.9</v>
      </c>
    </row>
    <row r="6841" spans="1:2">
      <c r="A6841" t="s">
        <v>949</v>
      </c>
      <c r="B6841">
        <v>6.9</v>
      </c>
    </row>
    <row r="6842" spans="1:2">
      <c r="A6842" t="s">
        <v>11512</v>
      </c>
      <c r="B6842">
        <v>6.9</v>
      </c>
    </row>
    <row r="6843" spans="1:2">
      <c r="A6843" t="s">
        <v>18072</v>
      </c>
      <c r="B6843">
        <v>6.9</v>
      </c>
    </row>
    <row r="6844" spans="1:2">
      <c r="A6844" t="s">
        <v>12315</v>
      </c>
      <c r="B6844">
        <v>6.9</v>
      </c>
    </row>
    <row r="6845" spans="1:2">
      <c r="A6845" t="s">
        <v>10399</v>
      </c>
      <c r="B6845">
        <v>6.9</v>
      </c>
    </row>
    <row r="6846" spans="1:2">
      <c r="A6846" t="s">
        <v>1666</v>
      </c>
      <c r="B6846">
        <v>5.2</v>
      </c>
    </row>
    <row r="6847" spans="1:2">
      <c r="A6847" t="s">
        <v>19694</v>
      </c>
      <c r="B6847">
        <v>5.2</v>
      </c>
    </row>
    <row r="6848" spans="1:2">
      <c r="A6848" t="s">
        <v>6389</v>
      </c>
      <c r="B6848">
        <v>5.4</v>
      </c>
    </row>
    <row r="6849" spans="1:2">
      <c r="A6849" t="s">
        <v>1666</v>
      </c>
      <c r="B6849">
        <v>4.7</v>
      </c>
    </row>
    <row r="6850" spans="1:2">
      <c r="A6850" t="s">
        <v>3395</v>
      </c>
      <c r="B6850">
        <v>4.7</v>
      </c>
    </row>
    <row r="6851" spans="1:2">
      <c r="A6851" t="s">
        <v>24192</v>
      </c>
      <c r="B6851">
        <v>5.6</v>
      </c>
    </row>
    <row r="6852" spans="1:2">
      <c r="A6852" t="s">
        <v>10399</v>
      </c>
      <c r="B6852">
        <v>5.6</v>
      </c>
    </row>
    <row r="6853" spans="1:2">
      <c r="A6853" t="s">
        <v>24191</v>
      </c>
      <c r="B6853">
        <v>7.2</v>
      </c>
    </row>
    <row r="6854" spans="1:2">
      <c r="A6854" t="s">
        <v>3395</v>
      </c>
      <c r="B6854">
        <v>7.2</v>
      </c>
    </row>
    <row r="6855" spans="1:2">
      <c r="A6855" t="s">
        <v>19694</v>
      </c>
      <c r="B6855">
        <v>5.0999999999999996</v>
      </c>
    </row>
    <row r="6856" spans="1:2">
      <c r="A6856" t="s">
        <v>3395</v>
      </c>
      <c r="B6856">
        <v>7.1</v>
      </c>
    </row>
    <row r="6857" spans="1:2">
      <c r="A6857" t="s">
        <v>22687</v>
      </c>
      <c r="B6857">
        <v>7.1</v>
      </c>
    </row>
    <row r="6858" spans="1:2">
      <c r="A6858" t="s">
        <v>24190</v>
      </c>
      <c r="B6858">
        <v>7.1</v>
      </c>
    </row>
    <row r="6859" spans="1:2">
      <c r="A6859" t="s">
        <v>6389</v>
      </c>
      <c r="B6859">
        <v>7.2</v>
      </c>
    </row>
    <row r="6860" spans="1:2">
      <c r="A6860" t="s">
        <v>12315</v>
      </c>
      <c r="B6860">
        <v>7.2</v>
      </c>
    </row>
    <row r="6861" spans="1:2">
      <c r="A6861" t="s">
        <v>10399</v>
      </c>
      <c r="B6861">
        <v>7.2</v>
      </c>
    </row>
    <row r="6862" spans="1:2">
      <c r="A6862" t="s">
        <v>1666</v>
      </c>
      <c r="B6862">
        <v>6</v>
      </c>
    </row>
    <row r="6863" spans="1:2">
      <c r="A6863" t="s">
        <v>3395</v>
      </c>
      <c r="B6863">
        <v>6</v>
      </c>
    </row>
    <row r="6864" spans="1:2">
      <c r="A6864" t="s">
        <v>1666</v>
      </c>
      <c r="B6864">
        <v>6.8</v>
      </c>
    </row>
    <row r="6865" spans="1:2">
      <c r="A6865" t="s">
        <v>24191</v>
      </c>
      <c r="B6865">
        <v>6.8</v>
      </c>
    </row>
    <row r="6866" spans="1:2">
      <c r="A6866" t="s">
        <v>24192</v>
      </c>
      <c r="B6866">
        <v>6.8</v>
      </c>
    </row>
    <row r="6867" spans="1:2">
      <c r="A6867" t="s">
        <v>19694</v>
      </c>
      <c r="B6867">
        <v>6.8</v>
      </c>
    </row>
    <row r="6868" spans="1:2">
      <c r="A6868" t="s">
        <v>1321</v>
      </c>
      <c r="B6868">
        <v>6.3</v>
      </c>
    </row>
    <row r="6869" spans="1:2">
      <c r="A6869" t="s">
        <v>24191</v>
      </c>
      <c r="B6869">
        <v>6.3</v>
      </c>
    </row>
    <row r="6870" spans="1:2">
      <c r="A6870" t="s">
        <v>10399</v>
      </c>
      <c r="B6870">
        <v>6.3</v>
      </c>
    </row>
    <row r="6871" spans="1:2">
      <c r="A6871" t="s">
        <v>1321</v>
      </c>
      <c r="B6871">
        <v>6.2</v>
      </c>
    </row>
    <row r="6872" spans="1:2">
      <c r="A6872" t="s">
        <v>6389</v>
      </c>
      <c r="B6872">
        <v>6.2</v>
      </c>
    </row>
    <row r="6873" spans="1:2">
      <c r="A6873" t="s">
        <v>12315</v>
      </c>
      <c r="B6873">
        <v>6.2</v>
      </c>
    </row>
    <row r="6874" spans="1:2">
      <c r="A6874" t="s">
        <v>13290</v>
      </c>
      <c r="B6874">
        <v>6.6</v>
      </c>
    </row>
    <row r="6875" spans="1:2">
      <c r="A6875" t="s">
        <v>3395</v>
      </c>
      <c r="B6875">
        <v>6.6</v>
      </c>
    </row>
    <row r="6876" spans="1:2">
      <c r="A6876" t="s">
        <v>6389</v>
      </c>
      <c r="B6876">
        <v>6.2</v>
      </c>
    </row>
    <row r="6877" spans="1:2">
      <c r="A6877" t="s">
        <v>13290</v>
      </c>
      <c r="B6877">
        <v>5.7</v>
      </c>
    </row>
    <row r="6878" spans="1:2">
      <c r="A6878" t="s">
        <v>3395</v>
      </c>
      <c r="B6878">
        <v>5.7</v>
      </c>
    </row>
    <row r="6879" spans="1:2">
      <c r="A6879" t="s">
        <v>19694</v>
      </c>
      <c r="B6879">
        <v>5.7</v>
      </c>
    </row>
    <row r="6880" spans="1:2">
      <c r="A6880" t="s">
        <v>1666</v>
      </c>
      <c r="B6880">
        <v>4.7</v>
      </c>
    </row>
    <row r="6881" spans="1:2">
      <c r="A6881" t="s">
        <v>3395</v>
      </c>
      <c r="B6881">
        <v>4.7</v>
      </c>
    </row>
    <row r="6882" spans="1:2">
      <c r="A6882" t="s">
        <v>19694</v>
      </c>
      <c r="B6882">
        <v>4.7</v>
      </c>
    </row>
    <row r="6883" spans="1:2">
      <c r="A6883" t="s">
        <v>13290</v>
      </c>
      <c r="B6883">
        <v>6.5</v>
      </c>
    </row>
    <row r="6884" spans="1:2">
      <c r="A6884" t="s">
        <v>3395</v>
      </c>
      <c r="B6884">
        <v>6.5</v>
      </c>
    </row>
    <row r="6885" spans="1:2">
      <c r="A6885" t="s">
        <v>19694</v>
      </c>
      <c r="B6885">
        <v>6.5</v>
      </c>
    </row>
    <row r="6886" spans="1:2">
      <c r="A6886" t="s">
        <v>1666</v>
      </c>
      <c r="B6886">
        <v>6.2</v>
      </c>
    </row>
    <row r="6887" spans="1:2">
      <c r="A6887" t="s">
        <v>3395</v>
      </c>
      <c r="B6887">
        <v>6.2</v>
      </c>
    </row>
    <row r="6888" spans="1:2">
      <c r="A6888" t="s">
        <v>19694</v>
      </c>
      <c r="B6888">
        <v>6.2</v>
      </c>
    </row>
    <row r="6889" spans="1:2">
      <c r="A6889" t="s">
        <v>1666</v>
      </c>
      <c r="B6889">
        <v>7.1</v>
      </c>
    </row>
    <row r="6890" spans="1:2">
      <c r="A6890" t="s">
        <v>3395</v>
      </c>
      <c r="B6890">
        <v>7.1</v>
      </c>
    </row>
    <row r="6891" spans="1:2">
      <c r="A6891" t="s">
        <v>12021</v>
      </c>
      <c r="B6891">
        <v>7.1</v>
      </c>
    </row>
    <row r="6892" spans="1:2">
      <c r="A6892" t="s">
        <v>24190</v>
      </c>
      <c r="B6892">
        <v>7.1</v>
      </c>
    </row>
    <row r="6893" spans="1:2">
      <c r="A6893" t="s">
        <v>949</v>
      </c>
      <c r="B6893">
        <v>7</v>
      </c>
    </row>
    <row r="6894" spans="1:2">
      <c r="A6894" t="s">
        <v>1666</v>
      </c>
      <c r="B6894">
        <v>7</v>
      </c>
    </row>
    <row r="6895" spans="1:2">
      <c r="A6895" t="s">
        <v>1262</v>
      </c>
      <c r="B6895">
        <v>7</v>
      </c>
    </row>
    <row r="6896" spans="1:2">
      <c r="A6896" t="s">
        <v>12315</v>
      </c>
      <c r="B6896">
        <v>7</v>
      </c>
    </row>
    <row r="6897" spans="1:2">
      <c r="A6897" t="s">
        <v>1666</v>
      </c>
      <c r="B6897">
        <v>6.3</v>
      </c>
    </row>
    <row r="6898" spans="1:2">
      <c r="A6898" t="s">
        <v>3395</v>
      </c>
      <c r="B6898">
        <v>6.3</v>
      </c>
    </row>
    <row r="6899" spans="1:2">
      <c r="A6899" t="s">
        <v>19694</v>
      </c>
      <c r="B6899">
        <v>6.3</v>
      </c>
    </row>
    <row r="6900" spans="1:2">
      <c r="A6900" t="s">
        <v>1666</v>
      </c>
      <c r="B6900">
        <v>6.7</v>
      </c>
    </row>
    <row r="6901" spans="1:2">
      <c r="A6901" t="s">
        <v>24191</v>
      </c>
      <c r="B6901">
        <v>6.7</v>
      </c>
    </row>
    <row r="6902" spans="1:2">
      <c r="A6902" t="s">
        <v>1321</v>
      </c>
      <c r="B6902">
        <v>6</v>
      </c>
    </row>
    <row r="6903" spans="1:2">
      <c r="A6903" t="s">
        <v>24191</v>
      </c>
      <c r="B6903">
        <v>6</v>
      </c>
    </row>
    <row r="6904" spans="1:2">
      <c r="A6904" t="s">
        <v>3395</v>
      </c>
      <c r="B6904">
        <v>6</v>
      </c>
    </row>
    <row r="6905" spans="1:2">
      <c r="A6905" t="s">
        <v>10399</v>
      </c>
      <c r="B6905">
        <v>6</v>
      </c>
    </row>
    <row r="6906" spans="1:2">
      <c r="A6906" t="s">
        <v>1666</v>
      </c>
      <c r="B6906">
        <v>6.6</v>
      </c>
    </row>
    <row r="6907" spans="1:2">
      <c r="A6907" t="s">
        <v>3395</v>
      </c>
      <c r="B6907">
        <v>6.6</v>
      </c>
    </row>
    <row r="6908" spans="1:2">
      <c r="A6908" t="s">
        <v>1321</v>
      </c>
      <c r="B6908">
        <v>6.4</v>
      </c>
    </row>
    <row r="6909" spans="1:2">
      <c r="A6909" t="s">
        <v>949</v>
      </c>
      <c r="B6909">
        <v>6.4</v>
      </c>
    </row>
    <row r="6910" spans="1:2">
      <c r="A6910" t="s">
        <v>12315</v>
      </c>
      <c r="B6910">
        <v>6.4</v>
      </c>
    </row>
    <row r="6911" spans="1:2">
      <c r="A6911" t="s">
        <v>10399</v>
      </c>
      <c r="B6911">
        <v>6.4</v>
      </c>
    </row>
    <row r="6912" spans="1:2">
      <c r="A6912" t="s">
        <v>949</v>
      </c>
      <c r="B6912">
        <v>7.4</v>
      </c>
    </row>
    <row r="6913" spans="1:2">
      <c r="A6913" t="s">
        <v>1666</v>
      </c>
      <c r="B6913">
        <v>7.4</v>
      </c>
    </row>
    <row r="6914" spans="1:2">
      <c r="A6914" t="s">
        <v>3395</v>
      </c>
      <c r="B6914">
        <v>7.4</v>
      </c>
    </row>
    <row r="6915" spans="1:2">
      <c r="A6915" t="s">
        <v>1666</v>
      </c>
      <c r="B6915">
        <v>8.3000000000000007</v>
      </c>
    </row>
    <row r="6916" spans="1:2">
      <c r="A6916" t="s">
        <v>17361</v>
      </c>
      <c r="B6916">
        <v>8.3000000000000007</v>
      </c>
    </row>
    <row r="6917" spans="1:2">
      <c r="A6917" t="s">
        <v>19694</v>
      </c>
      <c r="B6917">
        <v>8.3000000000000007</v>
      </c>
    </row>
    <row r="6918" spans="1:2">
      <c r="A6918" t="s">
        <v>949</v>
      </c>
      <c r="B6918">
        <v>5.5</v>
      </c>
    </row>
    <row r="6919" spans="1:2">
      <c r="A6919" t="s">
        <v>11512</v>
      </c>
      <c r="B6919">
        <v>5.5</v>
      </c>
    </row>
    <row r="6920" spans="1:2">
      <c r="A6920" t="s">
        <v>1666</v>
      </c>
      <c r="B6920">
        <v>5.5</v>
      </c>
    </row>
    <row r="6921" spans="1:2">
      <c r="A6921" t="s">
        <v>18072</v>
      </c>
      <c r="B6921">
        <v>5.5</v>
      </c>
    </row>
    <row r="6922" spans="1:2">
      <c r="A6922" t="s">
        <v>1262</v>
      </c>
      <c r="B6922">
        <v>5.5</v>
      </c>
    </row>
    <row r="6923" spans="1:2">
      <c r="A6923" t="s">
        <v>1666</v>
      </c>
      <c r="B6923">
        <v>7.3</v>
      </c>
    </row>
    <row r="6924" spans="1:2">
      <c r="A6924" t="s">
        <v>3395</v>
      </c>
      <c r="B6924">
        <v>7.3</v>
      </c>
    </row>
    <row r="6925" spans="1:2">
      <c r="A6925" t="s">
        <v>1321</v>
      </c>
      <c r="B6925">
        <v>7</v>
      </c>
    </row>
    <row r="6926" spans="1:2">
      <c r="A6926" t="s">
        <v>24191</v>
      </c>
      <c r="B6926">
        <v>7</v>
      </c>
    </row>
    <row r="6927" spans="1:2">
      <c r="A6927" t="s">
        <v>3395</v>
      </c>
      <c r="B6927">
        <v>7</v>
      </c>
    </row>
    <row r="6928" spans="1:2">
      <c r="A6928" t="s">
        <v>10399</v>
      </c>
      <c r="B6928">
        <v>7</v>
      </c>
    </row>
    <row r="6929" spans="1:2">
      <c r="A6929" t="s">
        <v>1262</v>
      </c>
      <c r="B6929">
        <v>6.1</v>
      </c>
    </row>
    <row r="6930" spans="1:2">
      <c r="A6930" t="s">
        <v>6389</v>
      </c>
      <c r="B6930">
        <v>6.1</v>
      </c>
    </row>
    <row r="6931" spans="1:2">
      <c r="A6931" t="s">
        <v>24192</v>
      </c>
      <c r="B6931">
        <v>6.1</v>
      </c>
    </row>
    <row r="6932" spans="1:2">
      <c r="A6932" t="s">
        <v>1666</v>
      </c>
      <c r="B6932">
        <v>7.3</v>
      </c>
    </row>
    <row r="6933" spans="1:2">
      <c r="A6933" t="s">
        <v>24191</v>
      </c>
      <c r="B6933">
        <v>7.3</v>
      </c>
    </row>
    <row r="6934" spans="1:2">
      <c r="A6934" t="s">
        <v>3395</v>
      </c>
      <c r="B6934">
        <v>7.3</v>
      </c>
    </row>
    <row r="6935" spans="1:2">
      <c r="A6935" t="s">
        <v>949</v>
      </c>
      <c r="B6935">
        <v>7.6</v>
      </c>
    </row>
    <row r="6936" spans="1:2">
      <c r="A6936" t="s">
        <v>11512</v>
      </c>
      <c r="B6936">
        <v>7.6</v>
      </c>
    </row>
    <row r="6937" spans="1:2">
      <c r="A6937" t="s">
        <v>1666</v>
      </c>
      <c r="B6937">
        <v>7.6</v>
      </c>
    </row>
    <row r="6938" spans="1:2">
      <c r="A6938" t="s">
        <v>18072</v>
      </c>
      <c r="B6938">
        <v>7.6</v>
      </c>
    </row>
    <row r="6939" spans="1:2">
      <c r="A6939" t="s">
        <v>3395</v>
      </c>
      <c r="B6939">
        <v>5.6</v>
      </c>
    </row>
    <row r="6940" spans="1:2">
      <c r="A6940" t="s">
        <v>6389</v>
      </c>
      <c r="B6940">
        <v>5.6</v>
      </c>
    </row>
    <row r="6941" spans="1:2">
      <c r="A6941" t="s">
        <v>10399</v>
      </c>
      <c r="B6941">
        <v>5.6</v>
      </c>
    </row>
    <row r="6942" spans="1:2">
      <c r="A6942" t="s">
        <v>1321</v>
      </c>
      <c r="B6942">
        <v>6.8</v>
      </c>
    </row>
    <row r="6943" spans="1:2">
      <c r="A6943" t="s">
        <v>10399</v>
      </c>
      <c r="B6943">
        <v>6.8</v>
      </c>
    </row>
    <row r="6944" spans="1:2">
      <c r="A6944" t="s">
        <v>1666</v>
      </c>
      <c r="B6944">
        <v>8.1</v>
      </c>
    </row>
    <row r="6945" spans="1:2">
      <c r="A6945" t="s">
        <v>3395</v>
      </c>
      <c r="B6945">
        <v>8.1</v>
      </c>
    </row>
    <row r="6946" spans="1:2">
      <c r="A6946" t="s">
        <v>12315</v>
      </c>
      <c r="B6946">
        <v>8.1</v>
      </c>
    </row>
    <row r="6947" spans="1:2">
      <c r="A6947" t="s">
        <v>949</v>
      </c>
      <c r="B6947">
        <v>6.4</v>
      </c>
    </row>
    <row r="6948" spans="1:2">
      <c r="A6948" t="s">
        <v>1666</v>
      </c>
      <c r="B6948">
        <v>6.4</v>
      </c>
    </row>
    <row r="6949" spans="1:2">
      <c r="A6949" t="s">
        <v>18072</v>
      </c>
      <c r="B6949">
        <v>6.4</v>
      </c>
    </row>
    <row r="6950" spans="1:2">
      <c r="A6950" t="s">
        <v>1262</v>
      </c>
      <c r="B6950">
        <v>6.4</v>
      </c>
    </row>
    <row r="6951" spans="1:2">
      <c r="A6951" t="s">
        <v>6389</v>
      </c>
      <c r="B6951">
        <v>6.4</v>
      </c>
    </row>
    <row r="6952" spans="1:2">
      <c r="A6952" t="s">
        <v>949</v>
      </c>
      <c r="B6952">
        <v>6.4</v>
      </c>
    </row>
    <row r="6953" spans="1:2">
      <c r="A6953" t="s">
        <v>1666</v>
      </c>
      <c r="B6953">
        <v>6.4</v>
      </c>
    </row>
    <row r="6954" spans="1:2">
      <c r="A6954" t="s">
        <v>18072</v>
      </c>
      <c r="B6954">
        <v>6.4</v>
      </c>
    </row>
    <row r="6955" spans="1:2">
      <c r="A6955" t="s">
        <v>1262</v>
      </c>
      <c r="B6955">
        <v>6.4</v>
      </c>
    </row>
    <row r="6956" spans="1:2">
      <c r="A6956" t="s">
        <v>6389</v>
      </c>
      <c r="B6956">
        <v>6.4</v>
      </c>
    </row>
    <row r="6957" spans="1:2">
      <c r="A6957" t="s">
        <v>1321</v>
      </c>
      <c r="B6957">
        <v>4.8</v>
      </c>
    </row>
    <row r="6958" spans="1:2">
      <c r="A6958" t="s">
        <v>24191</v>
      </c>
      <c r="B6958">
        <v>4.8</v>
      </c>
    </row>
    <row r="6959" spans="1:2">
      <c r="A6959" t="s">
        <v>1262</v>
      </c>
      <c r="B6959">
        <v>4.8</v>
      </c>
    </row>
    <row r="6960" spans="1:2">
      <c r="A6960" t="s">
        <v>10399</v>
      </c>
      <c r="B6960">
        <v>4.8</v>
      </c>
    </row>
    <row r="6961" spans="1:2">
      <c r="A6961" t="s">
        <v>1666</v>
      </c>
      <c r="B6961">
        <v>7.6</v>
      </c>
    </row>
    <row r="6962" spans="1:2">
      <c r="A6962" t="s">
        <v>24191</v>
      </c>
      <c r="B6962">
        <v>7.6</v>
      </c>
    </row>
    <row r="6963" spans="1:2">
      <c r="A6963" t="s">
        <v>24192</v>
      </c>
      <c r="B6963">
        <v>7.6</v>
      </c>
    </row>
    <row r="6964" spans="1:2">
      <c r="A6964" t="s">
        <v>1321</v>
      </c>
      <c r="B6964">
        <v>5.4</v>
      </c>
    </row>
    <row r="6965" spans="1:2">
      <c r="A6965" t="s">
        <v>24191</v>
      </c>
      <c r="B6965">
        <v>5.4</v>
      </c>
    </row>
    <row r="6966" spans="1:2">
      <c r="A6966" t="s">
        <v>3395</v>
      </c>
      <c r="B6966">
        <v>5.4</v>
      </c>
    </row>
    <row r="6967" spans="1:2">
      <c r="A6967" t="s">
        <v>24192</v>
      </c>
      <c r="B6967">
        <v>5.4</v>
      </c>
    </row>
    <row r="6968" spans="1:2">
      <c r="A6968" t="s">
        <v>10399</v>
      </c>
      <c r="B6968">
        <v>5.4</v>
      </c>
    </row>
    <row r="6969" spans="1:2">
      <c r="A6969" t="s">
        <v>1321</v>
      </c>
      <c r="B6969">
        <v>6.3</v>
      </c>
    </row>
    <row r="6970" spans="1:2">
      <c r="A6970" t="s">
        <v>1666</v>
      </c>
      <c r="B6970">
        <v>6.3</v>
      </c>
    </row>
    <row r="6971" spans="1:2">
      <c r="A6971" t="s">
        <v>19694</v>
      </c>
      <c r="B6971">
        <v>6.3</v>
      </c>
    </row>
    <row r="6972" spans="1:2">
      <c r="A6972" t="s">
        <v>6389</v>
      </c>
      <c r="B6972">
        <v>7.2</v>
      </c>
    </row>
    <row r="6973" spans="1:2">
      <c r="A6973" t="s">
        <v>24192</v>
      </c>
      <c r="B6973">
        <v>7.2</v>
      </c>
    </row>
    <row r="6974" spans="1:2">
      <c r="A6974" t="s">
        <v>1666</v>
      </c>
      <c r="B6974">
        <v>7.4</v>
      </c>
    </row>
    <row r="6975" spans="1:2">
      <c r="A6975" t="s">
        <v>3395</v>
      </c>
      <c r="B6975">
        <v>7.4</v>
      </c>
    </row>
    <row r="6976" spans="1:2">
      <c r="A6976" t="s">
        <v>1321</v>
      </c>
      <c r="B6976">
        <v>4.2</v>
      </c>
    </row>
    <row r="6977" spans="1:2">
      <c r="A6977" t="s">
        <v>949</v>
      </c>
      <c r="B6977">
        <v>4.2</v>
      </c>
    </row>
    <row r="6978" spans="1:2">
      <c r="A6978" t="s">
        <v>18072</v>
      </c>
      <c r="B6978">
        <v>4.2</v>
      </c>
    </row>
    <row r="6979" spans="1:2">
      <c r="A6979" t="s">
        <v>1262</v>
      </c>
      <c r="B6979">
        <v>4.2</v>
      </c>
    </row>
    <row r="6980" spans="1:2">
      <c r="A6980" t="s">
        <v>1321</v>
      </c>
      <c r="B6980">
        <v>6.5</v>
      </c>
    </row>
    <row r="6981" spans="1:2">
      <c r="A6981" t="s">
        <v>6389</v>
      </c>
      <c r="B6981">
        <v>6.5</v>
      </c>
    </row>
    <row r="6982" spans="1:2">
      <c r="A6982" t="s">
        <v>12315</v>
      </c>
      <c r="B6982">
        <v>6.5</v>
      </c>
    </row>
    <row r="6983" spans="1:2">
      <c r="A6983" t="s">
        <v>10399</v>
      </c>
      <c r="B6983">
        <v>6.5</v>
      </c>
    </row>
    <row r="6984" spans="1:2">
      <c r="A6984" t="s">
        <v>6389</v>
      </c>
      <c r="B6984">
        <v>7.7</v>
      </c>
    </row>
    <row r="6985" spans="1:2">
      <c r="A6985" t="s">
        <v>24192</v>
      </c>
      <c r="B6985">
        <v>7.7</v>
      </c>
    </row>
    <row r="6986" spans="1:2">
      <c r="A6986" t="s">
        <v>10399</v>
      </c>
      <c r="B6986">
        <v>7.7</v>
      </c>
    </row>
    <row r="6987" spans="1:2">
      <c r="A6987" t="s">
        <v>1321</v>
      </c>
      <c r="B6987">
        <v>6</v>
      </c>
    </row>
    <row r="6988" spans="1:2">
      <c r="A6988" t="s">
        <v>19694</v>
      </c>
      <c r="B6988">
        <v>6</v>
      </c>
    </row>
    <row r="6989" spans="1:2">
      <c r="A6989" t="s">
        <v>10399</v>
      </c>
      <c r="B6989">
        <v>6</v>
      </c>
    </row>
    <row r="6990" spans="1:2">
      <c r="A6990" t="s">
        <v>1321</v>
      </c>
      <c r="B6990">
        <v>6</v>
      </c>
    </row>
    <row r="6991" spans="1:2">
      <c r="A6991" t="s">
        <v>19694</v>
      </c>
      <c r="B6991">
        <v>6</v>
      </c>
    </row>
    <row r="6992" spans="1:2">
      <c r="A6992" t="s">
        <v>10399</v>
      </c>
      <c r="B6992">
        <v>6</v>
      </c>
    </row>
    <row r="6993" spans="1:2">
      <c r="A6993" t="s">
        <v>3395</v>
      </c>
      <c r="B6993">
        <v>7.2</v>
      </c>
    </row>
    <row r="6994" spans="1:2">
      <c r="A6994" t="s">
        <v>19694</v>
      </c>
      <c r="B6994">
        <v>7.2</v>
      </c>
    </row>
    <row r="6995" spans="1:2">
      <c r="A6995" t="s">
        <v>12315</v>
      </c>
      <c r="B6995">
        <v>7.2</v>
      </c>
    </row>
    <row r="6996" spans="1:2">
      <c r="A6996" t="s">
        <v>1666</v>
      </c>
      <c r="B6996">
        <v>7</v>
      </c>
    </row>
    <row r="6997" spans="1:2">
      <c r="A6997" t="s">
        <v>3395</v>
      </c>
      <c r="B6997">
        <v>7</v>
      </c>
    </row>
    <row r="6998" spans="1:2">
      <c r="A6998" t="s">
        <v>1262</v>
      </c>
      <c r="B6998">
        <v>7</v>
      </c>
    </row>
    <row r="6999" spans="1:2">
      <c r="A6999" t="s">
        <v>6389</v>
      </c>
      <c r="B6999">
        <v>7</v>
      </c>
    </row>
    <row r="7000" spans="1:2">
      <c r="A7000" t="s">
        <v>1321</v>
      </c>
      <c r="B7000">
        <v>6.6</v>
      </c>
    </row>
    <row r="7001" spans="1:2">
      <c r="A7001" t="s">
        <v>1666</v>
      </c>
      <c r="B7001">
        <v>6.6</v>
      </c>
    </row>
    <row r="7002" spans="1:2">
      <c r="A7002" t="s">
        <v>24191</v>
      </c>
      <c r="B7002">
        <v>6.6</v>
      </c>
    </row>
    <row r="7003" spans="1:2">
      <c r="A7003" t="s">
        <v>1321</v>
      </c>
      <c r="B7003">
        <v>6.7</v>
      </c>
    </row>
    <row r="7004" spans="1:2">
      <c r="A7004" t="s">
        <v>949</v>
      </c>
      <c r="B7004">
        <v>6.7</v>
      </c>
    </row>
    <row r="7005" spans="1:2">
      <c r="A7005" t="s">
        <v>10399</v>
      </c>
      <c r="B7005">
        <v>6.7</v>
      </c>
    </row>
    <row r="7006" spans="1:2">
      <c r="A7006" t="s">
        <v>949</v>
      </c>
      <c r="B7006">
        <v>7.1</v>
      </c>
    </row>
    <row r="7007" spans="1:2">
      <c r="A7007" t="s">
        <v>1666</v>
      </c>
      <c r="B7007">
        <v>7.1</v>
      </c>
    </row>
    <row r="7008" spans="1:2">
      <c r="A7008" t="s">
        <v>18072</v>
      </c>
      <c r="B7008">
        <v>7.1</v>
      </c>
    </row>
    <row r="7009" spans="1:2">
      <c r="A7009" t="s">
        <v>17361</v>
      </c>
      <c r="B7009">
        <v>7.1</v>
      </c>
    </row>
    <row r="7010" spans="1:2">
      <c r="A7010" t="s">
        <v>1262</v>
      </c>
      <c r="B7010">
        <v>6.8</v>
      </c>
    </row>
    <row r="7011" spans="1:2">
      <c r="A7011" t="s">
        <v>6389</v>
      </c>
      <c r="B7011">
        <v>6.8</v>
      </c>
    </row>
    <row r="7012" spans="1:2">
      <c r="A7012" t="s">
        <v>24192</v>
      </c>
      <c r="B7012">
        <v>6.8</v>
      </c>
    </row>
    <row r="7013" spans="1:2">
      <c r="A7013" t="s">
        <v>10399</v>
      </c>
      <c r="B7013">
        <v>6.8</v>
      </c>
    </row>
    <row r="7014" spans="1:2">
      <c r="A7014" t="s">
        <v>949</v>
      </c>
      <c r="B7014">
        <v>8.3000000000000007</v>
      </c>
    </row>
    <row r="7015" spans="1:2">
      <c r="A7015" t="s">
        <v>11512</v>
      </c>
      <c r="B7015">
        <v>8.3000000000000007</v>
      </c>
    </row>
    <row r="7016" spans="1:2">
      <c r="A7016" t="s">
        <v>1666</v>
      </c>
      <c r="B7016">
        <v>8.3000000000000007</v>
      </c>
    </row>
    <row r="7017" spans="1:2">
      <c r="A7017" t="s">
        <v>18072</v>
      </c>
      <c r="B7017">
        <v>8.3000000000000007</v>
      </c>
    </row>
    <row r="7018" spans="1:2">
      <c r="A7018" t="s">
        <v>1262</v>
      </c>
      <c r="B7018">
        <v>8.3000000000000007</v>
      </c>
    </row>
    <row r="7019" spans="1:2">
      <c r="A7019" t="s">
        <v>1321</v>
      </c>
      <c r="B7019">
        <v>5.5</v>
      </c>
    </row>
    <row r="7020" spans="1:2">
      <c r="A7020" t="s">
        <v>1666</v>
      </c>
      <c r="B7020">
        <v>5.5</v>
      </c>
    </row>
    <row r="7021" spans="1:2">
      <c r="A7021" t="s">
        <v>24191</v>
      </c>
      <c r="B7021">
        <v>5.5</v>
      </c>
    </row>
    <row r="7022" spans="1:2">
      <c r="A7022" t="s">
        <v>10399</v>
      </c>
      <c r="B7022">
        <v>5.5</v>
      </c>
    </row>
    <row r="7023" spans="1:2">
      <c r="A7023" t="s">
        <v>3395</v>
      </c>
      <c r="B7023">
        <v>8</v>
      </c>
    </row>
    <row r="7024" spans="1:2">
      <c r="A7024" t="s">
        <v>3395</v>
      </c>
      <c r="B7024">
        <v>6.5</v>
      </c>
    </row>
    <row r="7025" spans="1:2">
      <c r="A7025" t="s">
        <v>3395</v>
      </c>
      <c r="B7025">
        <v>7.4</v>
      </c>
    </row>
    <row r="7026" spans="1:2">
      <c r="A7026" t="s">
        <v>19694</v>
      </c>
      <c r="B7026">
        <v>7.4</v>
      </c>
    </row>
    <row r="7027" spans="1:2">
      <c r="A7027" t="s">
        <v>13290</v>
      </c>
      <c r="B7027">
        <v>6</v>
      </c>
    </row>
    <row r="7028" spans="1:2">
      <c r="A7028" t="s">
        <v>3395</v>
      </c>
      <c r="B7028">
        <v>6</v>
      </c>
    </row>
    <row r="7029" spans="1:2">
      <c r="A7029" t="s">
        <v>22687</v>
      </c>
      <c r="B7029">
        <v>6</v>
      </c>
    </row>
    <row r="7030" spans="1:2">
      <c r="A7030" t="s">
        <v>1321</v>
      </c>
      <c r="B7030">
        <v>4.0999999999999996</v>
      </c>
    </row>
    <row r="7031" spans="1:2">
      <c r="A7031" t="s">
        <v>949</v>
      </c>
      <c r="B7031">
        <v>4.0999999999999996</v>
      </c>
    </row>
    <row r="7032" spans="1:2">
      <c r="A7032" t="s">
        <v>1262</v>
      </c>
      <c r="B7032">
        <v>4.0999999999999996</v>
      </c>
    </row>
    <row r="7033" spans="1:2">
      <c r="A7033" t="s">
        <v>12315</v>
      </c>
      <c r="B7033">
        <v>4.0999999999999996</v>
      </c>
    </row>
    <row r="7034" spans="1:2">
      <c r="A7034" t="s">
        <v>10399</v>
      </c>
      <c r="B7034">
        <v>4.0999999999999996</v>
      </c>
    </row>
    <row r="7035" spans="1:2">
      <c r="A7035" t="s">
        <v>1666</v>
      </c>
      <c r="B7035">
        <v>5.6</v>
      </c>
    </row>
    <row r="7036" spans="1:2">
      <c r="A7036" t="s">
        <v>3395</v>
      </c>
      <c r="B7036">
        <v>5.6</v>
      </c>
    </row>
    <row r="7037" spans="1:2">
      <c r="A7037" t="s">
        <v>3395</v>
      </c>
      <c r="B7037">
        <v>6.3</v>
      </c>
    </row>
    <row r="7038" spans="1:2">
      <c r="A7038" t="s">
        <v>24192</v>
      </c>
      <c r="B7038">
        <v>6.3</v>
      </c>
    </row>
    <row r="7039" spans="1:2">
      <c r="A7039" t="s">
        <v>10399</v>
      </c>
      <c r="B7039">
        <v>6.3</v>
      </c>
    </row>
    <row r="7040" spans="1:2">
      <c r="A7040" t="s">
        <v>66</v>
      </c>
      <c r="B7040">
        <v>7.5</v>
      </c>
    </row>
    <row r="7041" spans="1:2">
      <c r="A7041" t="s">
        <v>3395</v>
      </c>
      <c r="B7041">
        <v>6.5</v>
      </c>
    </row>
    <row r="7042" spans="1:2">
      <c r="A7042" t="s">
        <v>10399</v>
      </c>
      <c r="B7042">
        <v>6.5</v>
      </c>
    </row>
    <row r="7043" spans="1:2">
      <c r="A7043" t="s">
        <v>13290</v>
      </c>
      <c r="B7043">
        <v>6</v>
      </c>
    </row>
    <row r="7044" spans="1:2">
      <c r="A7044" t="s">
        <v>3395</v>
      </c>
      <c r="B7044">
        <v>6</v>
      </c>
    </row>
    <row r="7045" spans="1:2">
      <c r="A7045" t="s">
        <v>1666</v>
      </c>
      <c r="B7045">
        <v>6.2</v>
      </c>
    </row>
    <row r="7046" spans="1:2">
      <c r="A7046" t="s">
        <v>3395</v>
      </c>
      <c r="B7046">
        <v>6.2</v>
      </c>
    </row>
    <row r="7047" spans="1:2">
      <c r="A7047" t="s">
        <v>19694</v>
      </c>
      <c r="B7047">
        <v>6.2</v>
      </c>
    </row>
    <row r="7048" spans="1:2">
      <c r="A7048" t="s">
        <v>949</v>
      </c>
      <c r="B7048">
        <v>4</v>
      </c>
    </row>
    <row r="7049" spans="1:2">
      <c r="A7049" t="s">
        <v>1666</v>
      </c>
      <c r="B7049">
        <v>4</v>
      </c>
    </row>
    <row r="7050" spans="1:2">
      <c r="A7050" t="s">
        <v>18072</v>
      </c>
      <c r="B7050">
        <v>4</v>
      </c>
    </row>
    <row r="7051" spans="1:2">
      <c r="A7051" t="s">
        <v>1262</v>
      </c>
      <c r="B7051">
        <v>4</v>
      </c>
    </row>
    <row r="7052" spans="1:2">
      <c r="A7052" t="s">
        <v>12315</v>
      </c>
      <c r="B7052">
        <v>4</v>
      </c>
    </row>
    <row r="7053" spans="1:2">
      <c r="A7053" t="s">
        <v>1321</v>
      </c>
      <c r="B7053">
        <v>5.0999999999999996</v>
      </c>
    </row>
    <row r="7054" spans="1:2">
      <c r="A7054" t="s">
        <v>10399</v>
      </c>
      <c r="B7054">
        <v>5.0999999999999996</v>
      </c>
    </row>
    <row r="7055" spans="1:2">
      <c r="A7055" t="s">
        <v>1321</v>
      </c>
      <c r="B7055">
        <v>5.5</v>
      </c>
    </row>
    <row r="7056" spans="1:2">
      <c r="A7056" t="s">
        <v>1666</v>
      </c>
      <c r="B7056">
        <v>5.5</v>
      </c>
    </row>
    <row r="7057" spans="1:2">
      <c r="A7057" t="s">
        <v>24191</v>
      </c>
      <c r="B7057">
        <v>5.5</v>
      </c>
    </row>
    <row r="7058" spans="1:2">
      <c r="A7058" t="s">
        <v>10399</v>
      </c>
      <c r="B7058">
        <v>5.5</v>
      </c>
    </row>
    <row r="7059" spans="1:2">
      <c r="A7059" t="s">
        <v>949</v>
      </c>
      <c r="B7059">
        <v>5.7</v>
      </c>
    </row>
    <row r="7060" spans="1:2">
      <c r="A7060" t="s">
        <v>3395</v>
      </c>
      <c r="B7060">
        <v>5.7</v>
      </c>
    </row>
    <row r="7061" spans="1:2">
      <c r="A7061" t="s">
        <v>19694</v>
      </c>
      <c r="B7061">
        <v>5.7</v>
      </c>
    </row>
    <row r="7062" spans="1:2">
      <c r="A7062" t="s">
        <v>1666</v>
      </c>
      <c r="B7062">
        <v>6.7</v>
      </c>
    </row>
    <row r="7063" spans="1:2">
      <c r="A7063" t="s">
        <v>3395</v>
      </c>
      <c r="B7063">
        <v>6.7</v>
      </c>
    </row>
    <row r="7064" spans="1:2">
      <c r="A7064" t="s">
        <v>19694</v>
      </c>
      <c r="B7064">
        <v>6.7</v>
      </c>
    </row>
    <row r="7065" spans="1:2">
      <c r="A7065" t="s">
        <v>1321</v>
      </c>
      <c r="B7065">
        <v>6.3</v>
      </c>
    </row>
    <row r="7066" spans="1:2">
      <c r="A7066" t="s">
        <v>949</v>
      </c>
      <c r="B7066">
        <v>6.3</v>
      </c>
    </row>
    <row r="7067" spans="1:2">
      <c r="A7067" t="s">
        <v>1666</v>
      </c>
      <c r="B7067">
        <v>6.3</v>
      </c>
    </row>
    <row r="7068" spans="1:2">
      <c r="A7068" t="s">
        <v>24191</v>
      </c>
      <c r="B7068">
        <v>6.3</v>
      </c>
    </row>
    <row r="7069" spans="1:2">
      <c r="A7069" t="s">
        <v>12021</v>
      </c>
      <c r="B7069">
        <v>6.3</v>
      </c>
    </row>
    <row r="7070" spans="1:2">
      <c r="A7070" t="s">
        <v>24192</v>
      </c>
      <c r="B7070">
        <v>6.3</v>
      </c>
    </row>
    <row r="7071" spans="1:2">
      <c r="A7071" t="s">
        <v>1666</v>
      </c>
      <c r="B7071">
        <v>6.6</v>
      </c>
    </row>
    <row r="7072" spans="1:2">
      <c r="A7072" t="s">
        <v>24191</v>
      </c>
      <c r="B7072">
        <v>6.6</v>
      </c>
    </row>
    <row r="7073" spans="1:2">
      <c r="A7073" t="s">
        <v>1666</v>
      </c>
      <c r="B7073">
        <v>6.4</v>
      </c>
    </row>
    <row r="7074" spans="1:2">
      <c r="A7074" t="s">
        <v>1262</v>
      </c>
      <c r="B7074">
        <v>6.4</v>
      </c>
    </row>
    <row r="7075" spans="1:2">
      <c r="A7075" t="s">
        <v>6389</v>
      </c>
      <c r="B7075">
        <v>6.4</v>
      </c>
    </row>
    <row r="7076" spans="1:2">
      <c r="A7076" t="s">
        <v>3395</v>
      </c>
      <c r="B7076">
        <v>7.5</v>
      </c>
    </row>
    <row r="7077" spans="1:2">
      <c r="A7077" t="s">
        <v>24190</v>
      </c>
      <c r="B7077">
        <v>7.5</v>
      </c>
    </row>
    <row r="7078" spans="1:2">
      <c r="A7078" t="s">
        <v>3395</v>
      </c>
      <c r="B7078">
        <v>6.1</v>
      </c>
    </row>
    <row r="7079" spans="1:2">
      <c r="A7079" t="s">
        <v>22687</v>
      </c>
      <c r="B7079">
        <v>6.1</v>
      </c>
    </row>
    <row r="7080" spans="1:2">
      <c r="A7080" t="s">
        <v>1666</v>
      </c>
      <c r="B7080">
        <v>6.3</v>
      </c>
    </row>
    <row r="7081" spans="1:2">
      <c r="A7081" t="s">
        <v>19694</v>
      </c>
      <c r="B7081">
        <v>6.3</v>
      </c>
    </row>
    <row r="7082" spans="1:2">
      <c r="A7082" t="s">
        <v>3395</v>
      </c>
      <c r="B7082">
        <v>6.6</v>
      </c>
    </row>
    <row r="7083" spans="1:2">
      <c r="A7083" t="s">
        <v>1321</v>
      </c>
      <c r="B7083">
        <v>5.2</v>
      </c>
    </row>
    <row r="7084" spans="1:2">
      <c r="A7084" t="s">
        <v>1666</v>
      </c>
      <c r="B7084">
        <v>5.2</v>
      </c>
    </row>
    <row r="7085" spans="1:2">
      <c r="A7085" t="s">
        <v>12315</v>
      </c>
      <c r="B7085">
        <v>5.2</v>
      </c>
    </row>
    <row r="7086" spans="1:2">
      <c r="A7086" t="s">
        <v>1666</v>
      </c>
      <c r="B7086">
        <v>4.4000000000000004</v>
      </c>
    </row>
    <row r="7087" spans="1:2">
      <c r="A7087" t="s">
        <v>19694</v>
      </c>
      <c r="B7087">
        <v>4.4000000000000004</v>
      </c>
    </row>
    <row r="7088" spans="1:2">
      <c r="A7088" t="s">
        <v>1666</v>
      </c>
      <c r="B7088">
        <v>5.5</v>
      </c>
    </row>
    <row r="7089" spans="1:2">
      <c r="A7089" t="s">
        <v>3395</v>
      </c>
      <c r="B7089">
        <v>5.5</v>
      </c>
    </row>
    <row r="7090" spans="1:2">
      <c r="A7090" t="s">
        <v>19694</v>
      </c>
      <c r="B7090">
        <v>5.5</v>
      </c>
    </row>
    <row r="7091" spans="1:2">
      <c r="A7091" t="s">
        <v>24194</v>
      </c>
      <c r="B7091">
        <v>5.5</v>
      </c>
    </row>
    <row r="7092" spans="1:2">
      <c r="A7092" t="s">
        <v>3395</v>
      </c>
      <c r="B7092">
        <v>7.1</v>
      </c>
    </row>
    <row r="7093" spans="1:2">
      <c r="A7093" t="s">
        <v>1666</v>
      </c>
      <c r="B7093">
        <v>3.5</v>
      </c>
    </row>
    <row r="7094" spans="1:2">
      <c r="A7094" t="s">
        <v>6389</v>
      </c>
      <c r="B7094">
        <v>3.5</v>
      </c>
    </row>
    <row r="7095" spans="1:2">
      <c r="A7095" t="s">
        <v>1666</v>
      </c>
      <c r="B7095">
        <v>5.3</v>
      </c>
    </row>
    <row r="7096" spans="1:2">
      <c r="A7096" t="s">
        <v>18072</v>
      </c>
      <c r="B7096">
        <v>5.3</v>
      </c>
    </row>
    <row r="7097" spans="1:2">
      <c r="A7097" t="s">
        <v>1262</v>
      </c>
      <c r="B7097">
        <v>5.3</v>
      </c>
    </row>
    <row r="7098" spans="1:2">
      <c r="A7098" t="s">
        <v>19694</v>
      </c>
      <c r="B7098">
        <v>5.3</v>
      </c>
    </row>
    <row r="7099" spans="1:2">
      <c r="A7099" t="s">
        <v>3395</v>
      </c>
      <c r="B7099">
        <v>2.1</v>
      </c>
    </row>
    <row r="7100" spans="1:2">
      <c r="A7100" t="s">
        <v>12021</v>
      </c>
      <c r="B7100">
        <v>2.1</v>
      </c>
    </row>
    <row r="7101" spans="1:2">
      <c r="A7101" t="s">
        <v>19694</v>
      </c>
      <c r="B7101">
        <v>2.1</v>
      </c>
    </row>
    <row r="7102" spans="1:2">
      <c r="A7102" t="s">
        <v>3395</v>
      </c>
      <c r="B7102">
        <v>5.6</v>
      </c>
    </row>
    <row r="7103" spans="1:2">
      <c r="A7103" t="s">
        <v>19694</v>
      </c>
      <c r="B7103">
        <v>5.6</v>
      </c>
    </row>
    <row r="7104" spans="1:2">
      <c r="A7104" t="s">
        <v>24194</v>
      </c>
      <c r="B7104">
        <v>5.6</v>
      </c>
    </row>
    <row r="7105" spans="1:2">
      <c r="A7105" t="s">
        <v>24191</v>
      </c>
      <c r="B7105">
        <v>6.1</v>
      </c>
    </row>
    <row r="7106" spans="1:2">
      <c r="A7106" t="s">
        <v>24192</v>
      </c>
      <c r="B7106">
        <v>6.1</v>
      </c>
    </row>
    <row r="7107" spans="1:2">
      <c r="A7107" t="s">
        <v>10399</v>
      </c>
      <c r="B7107">
        <v>6.1</v>
      </c>
    </row>
    <row r="7108" spans="1:2">
      <c r="A7108" t="s">
        <v>1321</v>
      </c>
      <c r="B7108">
        <v>3.9</v>
      </c>
    </row>
    <row r="7109" spans="1:2">
      <c r="A7109" t="s">
        <v>24191</v>
      </c>
      <c r="B7109">
        <v>3.9</v>
      </c>
    </row>
    <row r="7110" spans="1:2">
      <c r="A7110" t="s">
        <v>12315</v>
      </c>
      <c r="B7110">
        <v>3.9</v>
      </c>
    </row>
    <row r="7111" spans="1:2">
      <c r="A7111" t="s">
        <v>10399</v>
      </c>
      <c r="B7111">
        <v>3.9</v>
      </c>
    </row>
    <row r="7112" spans="1:2">
      <c r="A7112" t="s">
        <v>13290</v>
      </c>
      <c r="B7112">
        <v>6.8</v>
      </c>
    </row>
    <row r="7113" spans="1:2">
      <c r="A7113" t="s">
        <v>3395</v>
      </c>
      <c r="B7113">
        <v>6.8</v>
      </c>
    </row>
    <row r="7114" spans="1:2">
      <c r="A7114" t="s">
        <v>12021</v>
      </c>
      <c r="B7114">
        <v>6.8</v>
      </c>
    </row>
    <row r="7115" spans="1:2">
      <c r="A7115" t="s">
        <v>1666</v>
      </c>
      <c r="B7115">
        <v>7.1</v>
      </c>
    </row>
    <row r="7116" spans="1:2">
      <c r="A7116" t="s">
        <v>3395</v>
      </c>
      <c r="B7116">
        <v>7.1</v>
      </c>
    </row>
    <row r="7117" spans="1:2">
      <c r="A7117" t="s">
        <v>3395</v>
      </c>
      <c r="B7117">
        <v>7.1</v>
      </c>
    </row>
    <row r="7118" spans="1:2">
      <c r="A7118" t="s">
        <v>1666</v>
      </c>
      <c r="B7118">
        <v>5.5</v>
      </c>
    </row>
    <row r="7119" spans="1:2">
      <c r="A7119" t="s">
        <v>18072</v>
      </c>
      <c r="B7119">
        <v>5.5</v>
      </c>
    </row>
    <row r="7120" spans="1:2">
      <c r="A7120" t="s">
        <v>1262</v>
      </c>
      <c r="B7120">
        <v>5.5</v>
      </c>
    </row>
    <row r="7121" spans="1:2">
      <c r="A7121" t="s">
        <v>24191</v>
      </c>
      <c r="B7121">
        <v>7.2</v>
      </c>
    </row>
    <row r="7122" spans="1:2">
      <c r="A7122" t="s">
        <v>3395</v>
      </c>
      <c r="B7122">
        <v>7.2</v>
      </c>
    </row>
    <row r="7123" spans="1:2">
      <c r="A7123" t="s">
        <v>10399</v>
      </c>
      <c r="B7123">
        <v>7.2</v>
      </c>
    </row>
    <row r="7124" spans="1:2">
      <c r="A7124" t="s">
        <v>1666</v>
      </c>
      <c r="B7124">
        <v>5.4</v>
      </c>
    </row>
    <row r="7125" spans="1:2">
      <c r="A7125" t="s">
        <v>3395</v>
      </c>
      <c r="B7125">
        <v>5.4</v>
      </c>
    </row>
    <row r="7126" spans="1:2">
      <c r="A7126" t="s">
        <v>1321</v>
      </c>
      <c r="B7126">
        <v>5.4</v>
      </c>
    </row>
    <row r="7127" spans="1:2">
      <c r="A7127" t="s">
        <v>3395</v>
      </c>
      <c r="B7127">
        <v>5.4</v>
      </c>
    </row>
    <row r="7128" spans="1:2">
      <c r="A7128" t="s">
        <v>12315</v>
      </c>
      <c r="B7128">
        <v>5.4</v>
      </c>
    </row>
    <row r="7129" spans="1:2">
      <c r="A7129" t="s">
        <v>10399</v>
      </c>
      <c r="B7129">
        <v>5.4</v>
      </c>
    </row>
    <row r="7130" spans="1:2">
      <c r="A7130" t="s">
        <v>6389</v>
      </c>
      <c r="B7130">
        <v>4.5999999999999996</v>
      </c>
    </row>
    <row r="7131" spans="1:2">
      <c r="A7131" t="s">
        <v>12315</v>
      </c>
      <c r="B7131">
        <v>4.5999999999999996</v>
      </c>
    </row>
    <row r="7132" spans="1:2">
      <c r="A7132" t="s">
        <v>10399</v>
      </c>
      <c r="B7132">
        <v>4.5999999999999996</v>
      </c>
    </row>
    <row r="7133" spans="1:2">
      <c r="A7133" t="s">
        <v>1666</v>
      </c>
      <c r="B7133">
        <v>6.1</v>
      </c>
    </row>
    <row r="7134" spans="1:2">
      <c r="A7134" t="s">
        <v>18072</v>
      </c>
      <c r="B7134">
        <v>6.1</v>
      </c>
    </row>
    <row r="7135" spans="1:2">
      <c r="A7135" t="s">
        <v>1262</v>
      </c>
      <c r="B7135">
        <v>6.1</v>
      </c>
    </row>
    <row r="7136" spans="1:2">
      <c r="A7136" t="s">
        <v>24191</v>
      </c>
      <c r="B7136">
        <v>6.6</v>
      </c>
    </row>
    <row r="7137" spans="1:2">
      <c r="A7137" t="s">
        <v>3395</v>
      </c>
      <c r="B7137">
        <v>6.6</v>
      </c>
    </row>
    <row r="7138" spans="1:2">
      <c r="A7138" t="s">
        <v>24192</v>
      </c>
      <c r="B7138">
        <v>6.6</v>
      </c>
    </row>
    <row r="7139" spans="1:2">
      <c r="A7139" t="s">
        <v>10399</v>
      </c>
      <c r="B7139">
        <v>6.6</v>
      </c>
    </row>
    <row r="7140" spans="1:2">
      <c r="A7140" t="s">
        <v>1666</v>
      </c>
      <c r="B7140">
        <v>6.1</v>
      </c>
    </row>
    <row r="7141" spans="1:2">
      <c r="A7141" t="s">
        <v>3395</v>
      </c>
      <c r="B7141">
        <v>6.1</v>
      </c>
    </row>
    <row r="7142" spans="1:2">
      <c r="A7142" t="s">
        <v>1262</v>
      </c>
      <c r="B7142">
        <v>6.1</v>
      </c>
    </row>
    <row r="7143" spans="1:2">
      <c r="A7143" t="s">
        <v>19694</v>
      </c>
      <c r="B7143">
        <v>6.1</v>
      </c>
    </row>
    <row r="7144" spans="1:2">
      <c r="A7144" t="s">
        <v>1666</v>
      </c>
      <c r="B7144">
        <v>7.1</v>
      </c>
    </row>
    <row r="7145" spans="1:2">
      <c r="A7145" t="s">
        <v>3395</v>
      </c>
      <c r="B7145">
        <v>7.1</v>
      </c>
    </row>
    <row r="7146" spans="1:2">
      <c r="A7146" t="s">
        <v>19694</v>
      </c>
      <c r="B7146">
        <v>7.1</v>
      </c>
    </row>
    <row r="7147" spans="1:2">
      <c r="A7147" t="s">
        <v>1321</v>
      </c>
      <c r="B7147">
        <v>7.2</v>
      </c>
    </row>
    <row r="7148" spans="1:2">
      <c r="A7148" t="s">
        <v>24191</v>
      </c>
      <c r="B7148">
        <v>7.2</v>
      </c>
    </row>
    <row r="7149" spans="1:2">
      <c r="A7149" t="s">
        <v>10399</v>
      </c>
      <c r="B7149">
        <v>7.2</v>
      </c>
    </row>
    <row r="7150" spans="1:2">
      <c r="A7150" t="s">
        <v>1666</v>
      </c>
      <c r="B7150">
        <v>5.8</v>
      </c>
    </row>
    <row r="7151" spans="1:2">
      <c r="A7151" t="s">
        <v>19694</v>
      </c>
      <c r="B7151">
        <v>5.8</v>
      </c>
    </row>
    <row r="7152" spans="1:2">
      <c r="A7152" t="s">
        <v>1666</v>
      </c>
      <c r="B7152">
        <v>5.8</v>
      </c>
    </row>
    <row r="7153" spans="1:2">
      <c r="A7153" t="s">
        <v>24191</v>
      </c>
      <c r="B7153">
        <v>5.8</v>
      </c>
    </row>
    <row r="7154" spans="1:2">
      <c r="A7154" t="s">
        <v>10399</v>
      </c>
      <c r="B7154">
        <v>5.8</v>
      </c>
    </row>
    <row r="7155" spans="1:2">
      <c r="A7155" t="s">
        <v>3395</v>
      </c>
      <c r="B7155">
        <v>6.3</v>
      </c>
    </row>
    <row r="7156" spans="1:2">
      <c r="A7156" t="s">
        <v>19694</v>
      </c>
      <c r="B7156">
        <v>6.3</v>
      </c>
    </row>
    <row r="7157" spans="1:2">
      <c r="A7157" t="s">
        <v>24191</v>
      </c>
      <c r="B7157">
        <v>6.5</v>
      </c>
    </row>
    <row r="7158" spans="1:2">
      <c r="A7158" t="s">
        <v>3395</v>
      </c>
      <c r="B7158">
        <v>6.5</v>
      </c>
    </row>
    <row r="7159" spans="1:2">
      <c r="A7159" t="s">
        <v>12021</v>
      </c>
      <c r="B7159">
        <v>6.5</v>
      </c>
    </row>
    <row r="7160" spans="1:2">
      <c r="A7160" t="s">
        <v>19694</v>
      </c>
      <c r="B7160">
        <v>6.5</v>
      </c>
    </row>
    <row r="7161" spans="1:2">
      <c r="A7161" t="s">
        <v>1321</v>
      </c>
      <c r="B7161">
        <v>4.7</v>
      </c>
    </row>
    <row r="7162" spans="1:2">
      <c r="A7162" t="s">
        <v>949</v>
      </c>
      <c r="B7162">
        <v>4.7</v>
      </c>
    </row>
    <row r="7163" spans="1:2">
      <c r="A7163" t="s">
        <v>19694</v>
      </c>
      <c r="B7163">
        <v>4.7</v>
      </c>
    </row>
    <row r="7164" spans="1:2">
      <c r="A7164" t="s">
        <v>66</v>
      </c>
      <c r="B7164">
        <v>7.8</v>
      </c>
    </row>
    <row r="7165" spans="1:2">
      <c r="A7165" t="s">
        <v>3395</v>
      </c>
      <c r="B7165">
        <v>7.8</v>
      </c>
    </row>
    <row r="7166" spans="1:2">
      <c r="A7166" t="s">
        <v>949</v>
      </c>
      <c r="B7166">
        <v>6.3</v>
      </c>
    </row>
    <row r="7167" spans="1:2">
      <c r="A7167" t="s">
        <v>3395</v>
      </c>
      <c r="B7167">
        <v>6.3</v>
      </c>
    </row>
    <row r="7168" spans="1:2">
      <c r="A7168" t="s">
        <v>12315</v>
      </c>
      <c r="B7168">
        <v>6.3</v>
      </c>
    </row>
    <row r="7169" spans="1:2">
      <c r="A7169" t="s">
        <v>1321</v>
      </c>
      <c r="B7169">
        <v>6.1</v>
      </c>
    </row>
    <row r="7170" spans="1:2">
      <c r="A7170" t="s">
        <v>6389</v>
      </c>
      <c r="B7170">
        <v>6.1</v>
      </c>
    </row>
    <row r="7171" spans="1:2">
      <c r="A7171" t="s">
        <v>10399</v>
      </c>
      <c r="B7171">
        <v>6.1</v>
      </c>
    </row>
    <row r="7172" spans="1:2">
      <c r="A7172" t="s">
        <v>3395</v>
      </c>
      <c r="B7172">
        <v>6.1</v>
      </c>
    </row>
    <row r="7173" spans="1:2">
      <c r="A7173" t="s">
        <v>1262</v>
      </c>
      <c r="B7173">
        <v>6.1</v>
      </c>
    </row>
    <row r="7174" spans="1:2">
      <c r="A7174" t="s">
        <v>24192</v>
      </c>
      <c r="B7174">
        <v>6.1</v>
      </c>
    </row>
    <row r="7175" spans="1:2">
      <c r="A7175" t="s">
        <v>19694</v>
      </c>
      <c r="B7175">
        <v>6.1</v>
      </c>
    </row>
    <row r="7176" spans="1:2">
      <c r="A7176" t="s">
        <v>10399</v>
      </c>
      <c r="B7176">
        <v>6.1</v>
      </c>
    </row>
    <row r="7177" spans="1:2">
      <c r="A7177" t="s">
        <v>24192</v>
      </c>
      <c r="B7177">
        <v>7.1</v>
      </c>
    </row>
    <row r="7178" spans="1:2">
      <c r="A7178" t="s">
        <v>19694</v>
      </c>
      <c r="B7178">
        <v>7.1</v>
      </c>
    </row>
    <row r="7179" spans="1:2">
      <c r="A7179" t="s">
        <v>10399</v>
      </c>
      <c r="B7179">
        <v>7.1</v>
      </c>
    </row>
    <row r="7180" spans="1:2">
      <c r="A7180" t="s">
        <v>1666</v>
      </c>
      <c r="B7180">
        <v>6.2</v>
      </c>
    </row>
    <row r="7181" spans="1:2">
      <c r="A7181" t="s">
        <v>3395</v>
      </c>
      <c r="B7181">
        <v>6.2</v>
      </c>
    </row>
    <row r="7182" spans="1:2">
      <c r="A7182" t="s">
        <v>19694</v>
      </c>
      <c r="B7182">
        <v>6.2</v>
      </c>
    </row>
    <row r="7183" spans="1:2">
      <c r="A7183" t="s">
        <v>24194</v>
      </c>
      <c r="B7183">
        <v>6.2</v>
      </c>
    </row>
    <row r="7184" spans="1:2">
      <c r="A7184" t="s">
        <v>1321</v>
      </c>
      <c r="B7184">
        <v>5.5</v>
      </c>
    </row>
    <row r="7185" spans="1:2">
      <c r="A7185" t="s">
        <v>1666</v>
      </c>
      <c r="B7185">
        <v>5.5</v>
      </c>
    </row>
    <row r="7186" spans="1:2">
      <c r="A7186" t="s">
        <v>1262</v>
      </c>
      <c r="B7186">
        <v>5.5</v>
      </c>
    </row>
    <row r="7187" spans="1:2">
      <c r="A7187" t="s">
        <v>3395</v>
      </c>
      <c r="B7187">
        <v>6.3</v>
      </c>
    </row>
    <row r="7188" spans="1:2">
      <c r="A7188" t="s">
        <v>19694</v>
      </c>
      <c r="B7188">
        <v>6.3</v>
      </c>
    </row>
    <row r="7189" spans="1:2">
      <c r="A7189" t="s">
        <v>1666</v>
      </c>
      <c r="B7189">
        <v>6.5</v>
      </c>
    </row>
    <row r="7190" spans="1:2">
      <c r="A7190" t="s">
        <v>24191</v>
      </c>
      <c r="B7190">
        <v>6.3</v>
      </c>
    </row>
    <row r="7191" spans="1:2">
      <c r="A7191" t="s">
        <v>3395</v>
      </c>
      <c r="B7191">
        <v>6.3</v>
      </c>
    </row>
    <row r="7192" spans="1:2">
      <c r="A7192" t="s">
        <v>10399</v>
      </c>
      <c r="B7192">
        <v>6.3</v>
      </c>
    </row>
    <row r="7193" spans="1:2">
      <c r="A7193" t="s">
        <v>1666</v>
      </c>
      <c r="B7193">
        <v>5.7</v>
      </c>
    </row>
    <row r="7194" spans="1:2">
      <c r="A7194" t="s">
        <v>3395</v>
      </c>
      <c r="B7194">
        <v>5.7</v>
      </c>
    </row>
    <row r="7195" spans="1:2">
      <c r="A7195" t="s">
        <v>3395</v>
      </c>
      <c r="B7195">
        <v>5.9</v>
      </c>
    </row>
    <row r="7196" spans="1:2">
      <c r="A7196" t="s">
        <v>6389</v>
      </c>
      <c r="B7196">
        <v>5.9</v>
      </c>
    </row>
    <row r="7197" spans="1:2">
      <c r="A7197" t="s">
        <v>24192</v>
      </c>
      <c r="B7197">
        <v>5.9</v>
      </c>
    </row>
    <row r="7198" spans="1:2">
      <c r="A7198" t="s">
        <v>10399</v>
      </c>
      <c r="B7198">
        <v>5.9</v>
      </c>
    </row>
    <row r="7199" spans="1:2">
      <c r="A7199" t="s">
        <v>1321</v>
      </c>
      <c r="B7199">
        <v>7.8</v>
      </c>
    </row>
    <row r="7200" spans="1:2">
      <c r="A7200" t="s">
        <v>24191</v>
      </c>
      <c r="B7200">
        <v>7.8</v>
      </c>
    </row>
    <row r="7201" spans="1:2">
      <c r="A7201" t="s">
        <v>3395</v>
      </c>
      <c r="B7201">
        <v>7.8</v>
      </c>
    </row>
    <row r="7202" spans="1:2">
      <c r="A7202" t="s">
        <v>10399</v>
      </c>
      <c r="B7202">
        <v>7.8</v>
      </c>
    </row>
    <row r="7203" spans="1:2">
      <c r="A7203" t="s">
        <v>1666</v>
      </c>
      <c r="B7203">
        <v>5.3</v>
      </c>
    </row>
    <row r="7204" spans="1:2">
      <c r="A7204" t="s">
        <v>19694</v>
      </c>
      <c r="B7204">
        <v>5.3</v>
      </c>
    </row>
    <row r="7205" spans="1:2">
      <c r="A7205" t="s">
        <v>1666</v>
      </c>
      <c r="B7205">
        <v>7.4</v>
      </c>
    </row>
    <row r="7206" spans="1:2">
      <c r="A7206" t="s">
        <v>3395</v>
      </c>
      <c r="B7206">
        <v>7.4</v>
      </c>
    </row>
    <row r="7207" spans="1:2">
      <c r="A7207" t="s">
        <v>1666</v>
      </c>
      <c r="B7207">
        <v>8.3000000000000007</v>
      </c>
    </row>
    <row r="7208" spans="1:2">
      <c r="A7208" t="s">
        <v>24191</v>
      </c>
      <c r="B7208">
        <v>8.3000000000000007</v>
      </c>
    </row>
    <row r="7209" spans="1:2">
      <c r="A7209" t="s">
        <v>1321</v>
      </c>
      <c r="B7209">
        <v>6.7</v>
      </c>
    </row>
    <row r="7210" spans="1:2">
      <c r="A7210" t="s">
        <v>949</v>
      </c>
      <c r="B7210">
        <v>6.7</v>
      </c>
    </row>
    <row r="7211" spans="1:2">
      <c r="A7211" t="s">
        <v>1666</v>
      </c>
      <c r="B7211">
        <v>6.7</v>
      </c>
    </row>
    <row r="7212" spans="1:2">
      <c r="A7212" t="s">
        <v>10399</v>
      </c>
      <c r="B7212">
        <v>6.7</v>
      </c>
    </row>
    <row r="7213" spans="1:2">
      <c r="A7213" t="s">
        <v>6389</v>
      </c>
      <c r="B7213">
        <v>6.4</v>
      </c>
    </row>
    <row r="7214" spans="1:2">
      <c r="A7214" t="s">
        <v>24192</v>
      </c>
      <c r="B7214">
        <v>6.4</v>
      </c>
    </row>
    <row r="7215" spans="1:2">
      <c r="A7215" t="s">
        <v>12315</v>
      </c>
      <c r="B7215">
        <v>6.4</v>
      </c>
    </row>
    <row r="7216" spans="1:2">
      <c r="A7216" t="s">
        <v>1321</v>
      </c>
      <c r="B7216">
        <v>6</v>
      </c>
    </row>
    <row r="7217" spans="1:2">
      <c r="A7217" t="s">
        <v>24191</v>
      </c>
      <c r="B7217">
        <v>6</v>
      </c>
    </row>
    <row r="7218" spans="1:2">
      <c r="A7218" t="s">
        <v>10399</v>
      </c>
      <c r="B7218">
        <v>6</v>
      </c>
    </row>
    <row r="7219" spans="1:2">
      <c r="A7219" t="s">
        <v>1666</v>
      </c>
      <c r="B7219">
        <v>7.1</v>
      </c>
    </row>
    <row r="7220" spans="1:2">
      <c r="A7220" t="s">
        <v>3395</v>
      </c>
      <c r="B7220">
        <v>7.1</v>
      </c>
    </row>
    <row r="7221" spans="1:2">
      <c r="A7221" t="s">
        <v>19694</v>
      </c>
      <c r="B7221">
        <v>7.1</v>
      </c>
    </row>
    <row r="7222" spans="1:2">
      <c r="A7222" t="s">
        <v>6389</v>
      </c>
      <c r="B7222">
        <v>5.6</v>
      </c>
    </row>
    <row r="7223" spans="1:2">
      <c r="A7223" t="s">
        <v>24191</v>
      </c>
      <c r="B7223">
        <v>7.4</v>
      </c>
    </row>
    <row r="7224" spans="1:2">
      <c r="A7224" t="s">
        <v>3395</v>
      </c>
      <c r="B7224">
        <v>7.4</v>
      </c>
    </row>
    <row r="7225" spans="1:2">
      <c r="A7225" t="s">
        <v>14994</v>
      </c>
      <c r="B7225">
        <v>7.4</v>
      </c>
    </row>
    <row r="7226" spans="1:2">
      <c r="A7226" t="s">
        <v>1321</v>
      </c>
      <c r="B7226">
        <v>5.0999999999999996</v>
      </c>
    </row>
    <row r="7227" spans="1:2">
      <c r="A7227" t="s">
        <v>949</v>
      </c>
      <c r="B7227">
        <v>5.0999999999999996</v>
      </c>
    </row>
    <row r="7228" spans="1:2">
      <c r="A7228" t="s">
        <v>18072</v>
      </c>
      <c r="B7228">
        <v>5.0999999999999996</v>
      </c>
    </row>
    <row r="7229" spans="1:2">
      <c r="A7229" t="s">
        <v>1262</v>
      </c>
      <c r="B7229">
        <v>5.0999999999999996</v>
      </c>
    </row>
    <row r="7230" spans="1:2">
      <c r="A7230" t="s">
        <v>1666</v>
      </c>
      <c r="B7230">
        <v>6.3</v>
      </c>
    </row>
    <row r="7231" spans="1:2">
      <c r="A7231" t="s">
        <v>3395</v>
      </c>
      <c r="B7231">
        <v>6.3</v>
      </c>
    </row>
    <row r="7232" spans="1:2">
      <c r="A7232" t="s">
        <v>19694</v>
      </c>
      <c r="B7232">
        <v>6.3</v>
      </c>
    </row>
    <row r="7233" spans="1:2">
      <c r="A7233" t="s">
        <v>1666</v>
      </c>
      <c r="B7233">
        <v>6.4</v>
      </c>
    </row>
    <row r="7234" spans="1:2">
      <c r="A7234" t="s">
        <v>19694</v>
      </c>
      <c r="B7234">
        <v>6.4</v>
      </c>
    </row>
    <row r="7235" spans="1:2">
      <c r="A7235" t="s">
        <v>1666</v>
      </c>
      <c r="B7235">
        <v>6.9</v>
      </c>
    </row>
    <row r="7236" spans="1:2">
      <c r="A7236" t="s">
        <v>1666</v>
      </c>
      <c r="B7236">
        <v>6.8</v>
      </c>
    </row>
    <row r="7237" spans="1:2">
      <c r="A7237" t="s">
        <v>19694</v>
      </c>
      <c r="B7237">
        <v>6.8</v>
      </c>
    </row>
    <row r="7238" spans="1:2">
      <c r="A7238" t="s">
        <v>1666</v>
      </c>
      <c r="B7238">
        <v>6.2</v>
      </c>
    </row>
    <row r="7239" spans="1:2">
      <c r="A7239" t="s">
        <v>24191</v>
      </c>
      <c r="B7239">
        <v>6.2</v>
      </c>
    </row>
    <row r="7240" spans="1:2">
      <c r="A7240" t="s">
        <v>10399</v>
      </c>
      <c r="B7240">
        <v>6.2</v>
      </c>
    </row>
    <row r="7241" spans="1:2">
      <c r="A7241" t="s">
        <v>6389</v>
      </c>
      <c r="B7241">
        <v>6.5</v>
      </c>
    </row>
    <row r="7242" spans="1:2">
      <c r="A7242" t="s">
        <v>24192</v>
      </c>
      <c r="B7242">
        <v>6.5</v>
      </c>
    </row>
    <row r="7243" spans="1:2">
      <c r="A7243" t="s">
        <v>10399</v>
      </c>
      <c r="B7243">
        <v>6.5</v>
      </c>
    </row>
    <row r="7244" spans="1:2">
      <c r="A7244" t="s">
        <v>3395</v>
      </c>
      <c r="B7244">
        <v>7.8</v>
      </c>
    </row>
    <row r="7245" spans="1:2">
      <c r="A7245" t="s">
        <v>19694</v>
      </c>
      <c r="B7245">
        <v>7.8</v>
      </c>
    </row>
    <row r="7246" spans="1:2">
      <c r="A7246" t="s">
        <v>3395</v>
      </c>
      <c r="B7246">
        <v>6.5</v>
      </c>
    </row>
    <row r="7247" spans="1:2">
      <c r="A7247" t="s">
        <v>14994</v>
      </c>
      <c r="B7247">
        <v>6.5</v>
      </c>
    </row>
    <row r="7248" spans="1:2">
      <c r="A7248" t="s">
        <v>1321</v>
      </c>
      <c r="B7248">
        <v>6.6</v>
      </c>
    </row>
    <row r="7249" spans="1:2">
      <c r="A7249" t="s">
        <v>949</v>
      </c>
      <c r="B7249">
        <v>6.6</v>
      </c>
    </row>
    <row r="7250" spans="1:2">
      <c r="A7250" t="s">
        <v>1262</v>
      </c>
      <c r="B7250">
        <v>6.6</v>
      </c>
    </row>
    <row r="7251" spans="1:2">
      <c r="A7251" t="s">
        <v>3395</v>
      </c>
      <c r="B7251">
        <v>6.8</v>
      </c>
    </row>
    <row r="7252" spans="1:2">
      <c r="A7252" t="s">
        <v>19694</v>
      </c>
      <c r="B7252">
        <v>6.8</v>
      </c>
    </row>
    <row r="7253" spans="1:2">
      <c r="A7253" t="s">
        <v>24191</v>
      </c>
      <c r="B7253">
        <v>7.1</v>
      </c>
    </row>
    <row r="7254" spans="1:2">
      <c r="A7254" t="s">
        <v>3395</v>
      </c>
      <c r="B7254">
        <v>7.1</v>
      </c>
    </row>
    <row r="7255" spans="1:2">
      <c r="A7255" t="s">
        <v>10399</v>
      </c>
      <c r="B7255">
        <v>7.1</v>
      </c>
    </row>
    <row r="7256" spans="1:2">
      <c r="A7256" t="s">
        <v>1262</v>
      </c>
      <c r="B7256">
        <v>6.5</v>
      </c>
    </row>
    <row r="7257" spans="1:2">
      <c r="A7257" t="s">
        <v>10399</v>
      </c>
      <c r="B7257">
        <v>6.5</v>
      </c>
    </row>
    <row r="7258" spans="1:2">
      <c r="A7258" t="s">
        <v>1321</v>
      </c>
      <c r="B7258">
        <v>6.2</v>
      </c>
    </row>
    <row r="7259" spans="1:2">
      <c r="A7259" t="s">
        <v>1666</v>
      </c>
      <c r="B7259">
        <v>6.2</v>
      </c>
    </row>
    <row r="7260" spans="1:2">
      <c r="A7260" t="s">
        <v>24191</v>
      </c>
      <c r="B7260">
        <v>6.2</v>
      </c>
    </row>
    <row r="7261" spans="1:2">
      <c r="A7261" t="s">
        <v>3395</v>
      </c>
      <c r="B7261">
        <v>5.5</v>
      </c>
    </row>
    <row r="7262" spans="1:2">
      <c r="A7262" t="s">
        <v>12315</v>
      </c>
      <c r="B7262">
        <v>5.5</v>
      </c>
    </row>
    <row r="7263" spans="1:2">
      <c r="A7263" t="s">
        <v>10399</v>
      </c>
      <c r="B7263">
        <v>5.5</v>
      </c>
    </row>
    <row r="7264" spans="1:2">
      <c r="A7264" t="s">
        <v>3395</v>
      </c>
      <c r="B7264">
        <v>5.5</v>
      </c>
    </row>
    <row r="7265" spans="1:2">
      <c r="A7265" t="s">
        <v>12315</v>
      </c>
      <c r="B7265">
        <v>5.5</v>
      </c>
    </row>
    <row r="7266" spans="1:2">
      <c r="A7266" t="s">
        <v>10399</v>
      </c>
      <c r="B7266">
        <v>5.5</v>
      </c>
    </row>
    <row r="7267" spans="1:2">
      <c r="A7267" t="s">
        <v>3395</v>
      </c>
      <c r="B7267">
        <v>7.4</v>
      </c>
    </row>
    <row r="7268" spans="1:2">
      <c r="A7268" t="s">
        <v>12021</v>
      </c>
      <c r="B7268">
        <v>7.4</v>
      </c>
    </row>
    <row r="7269" spans="1:2">
      <c r="A7269" t="s">
        <v>1321</v>
      </c>
      <c r="B7269">
        <v>7.4</v>
      </c>
    </row>
    <row r="7270" spans="1:2">
      <c r="A7270" t="s">
        <v>949</v>
      </c>
      <c r="B7270">
        <v>7.4</v>
      </c>
    </row>
    <row r="7271" spans="1:2">
      <c r="A7271" t="s">
        <v>12315</v>
      </c>
      <c r="B7271">
        <v>7.4</v>
      </c>
    </row>
    <row r="7272" spans="1:2">
      <c r="A7272" t="s">
        <v>3395</v>
      </c>
      <c r="B7272">
        <v>7.5</v>
      </c>
    </row>
    <row r="7273" spans="1:2">
      <c r="A7273" t="s">
        <v>24192</v>
      </c>
      <c r="B7273">
        <v>7.5</v>
      </c>
    </row>
    <row r="7274" spans="1:2">
      <c r="A7274" t="s">
        <v>1321</v>
      </c>
      <c r="B7274">
        <v>5.5</v>
      </c>
    </row>
    <row r="7275" spans="1:2">
      <c r="A7275" t="s">
        <v>1262</v>
      </c>
      <c r="B7275">
        <v>5.5</v>
      </c>
    </row>
    <row r="7276" spans="1:2">
      <c r="A7276" t="s">
        <v>10399</v>
      </c>
      <c r="B7276">
        <v>5.5</v>
      </c>
    </row>
    <row r="7277" spans="1:2">
      <c r="A7277" t="s">
        <v>3395</v>
      </c>
      <c r="B7277">
        <v>7.2</v>
      </c>
    </row>
    <row r="7278" spans="1:2">
      <c r="A7278" t="s">
        <v>6389</v>
      </c>
      <c r="B7278">
        <v>7.2</v>
      </c>
    </row>
    <row r="7279" spans="1:2">
      <c r="A7279" t="s">
        <v>12315</v>
      </c>
      <c r="B7279">
        <v>7.2</v>
      </c>
    </row>
    <row r="7280" spans="1:2">
      <c r="A7280" t="s">
        <v>1321</v>
      </c>
      <c r="B7280">
        <v>6.8</v>
      </c>
    </row>
    <row r="7281" spans="1:2">
      <c r="A7281" t="s">
        <v>949</v>
      </c>
      <c r="B7281">
        <v>6.8</v>
      </c>
    </row>
    <row r="7282" spans="1:2">
      <c r="A7282" t="s">
        <v>1262</v>
      </c>
      <c r="B7282">
        <v>6.8</v>
      </c>
    </row>
    <row r="7283" spans="1:2">
      <c r="A7283" t="s">
        <v>12315</v>
      </c>
      <c r="B7283">
        <v>6.8</v>
      </c>
    </row>
    <row r="7284" spans="1:2">
      <c r="A7284" t="s">
        <v>10399</v>
      </c>
      <c r="B7284">
        <v>6.8</v>
      </c>
    </row>
    <row r="7285" spans="1:2">
      <c r="A7285" t="s">
        <v>6389</v>
      </c>
      <c r="B7285">
        <v>6.5</v>
      </c>
    </row>
    <row r="7286" spans="1:2">
      <c r="A7286" t="s">
        <v>24192</v>
      </c>
      <c r="B7286">
        <v>6.5</v>
      </c>
    </row>
    <row r="7287" spans="1:2">
      <c r="A7287" t="s">
        <v>3395</v>
      </c>
      <c r="B7287">
        <v>5.8</v>
      </c>
    </row>
    <row r="7288" spans="1:2">
      <c r="A7288" t="s">
        <v>6389</v>
      </c>
      <c r="B7288">
        <v>5.8</v>
      </c>
    </row>
    <row r="7289" spans="1:2">
      <c r="A7289" t="s">
        <v>12315</v>
      </c>
      <c r="B7289">
        <v>5.8</v>
      </c>
    </row>
    <row r="7290" spans="1:2">
      <c r="A7290" t="s">
        <v>949</v>
      </c>
      <c r="B7290">
        <v>7.3</v>
      </c>
    </row>
    <row r="7291" spans="1:2">
      <c r="A7291" t="s">
        <v>11512</v>
      </c>
      <c r="B7291">
        <v>7.3</v>
      </c>
    </row>
    <row r="7292" spans="1:2">
      <c r="A7292" t="s">
        <v>1666</v>
      </c>
      <c r="B7292">
        <v>7.3</v>
      </c>
    </row>
    <row r="7293" spans="1:2">
      <c r="A7293" t="s">
        <v>18072</v>
      </c>
      <c r="B7293">
        <v>7.3</v>
      </c>
    </row>
    <row r="7294" spans="1:2">
      <c r="A7294" t="s">
        <v>1262</v>
      </c>
      <c r="B7294">
        <v>7.3</v>
      </c>
    </row>
    <row r="7295" spans="1:2">
      <c r="A7295" t="s">
        <v>3395</v>
      </c>
      <c r="B7295">
        <v>7.3</v>
      </c>
    </row>
    <row r="7296" spans="1:2">
      <c r="A7296" t="s">
        <v>6389</v>
      </c>
      <c r="B7296">
        <v>7.3</v>
      </c>
    </row>
    <row r="7297" spans="1:2">
      <c r="A7297" t="s">
        <v>24192</v>
      </c>
      <c r="B7297">
        <v>7.3</v>
      </c>
    </row>
    <row r="7298" spans="1:2">
      <c r="A7298" t="s">
        <v>12315</v>
      </c>
      <c r="B7298">
        <v>7.3</v>
      </c>
    </row>
    <row r="7299" spans="1:2">
      <c r="A7299" t="s">
        <v>10399</v>
      </c>
      <c r="B7299">
        <v>7.3</v>
      </c>
    </row>
    <row r="7300" spans="1:2">
      <c r="A7300" t="s">
        <v>3395</v>
      </c>
      <c r="B7300">
        <v>7.4</v>
      </c>
    </row>
    <row r="7301" spans="1:2">
      <c r="A7301" t="s">
        <v>12021</v>
      </c>
      <c r="B7301">
        <v>7.4</v>
      </c>
    </row>
    <row r="7302" spans="1:2">
      <c r="A7302" t="s">
        <v>949</v>
      </c>
      <c r="B7302">
        <v>4</v>
      </c>
    </row>
    <row r="7303" spans="1:2">
      <c r="A7303" t="s">
        <v>3395</v>
      </c>
      <c r="B7303">
        <v>4</v>
      </c>
    </row>
    <row r="7304" spans="1:2">
      <c r="A7304" t="s">
        <v>1262</v>
      </c>
      <c r="B7304">
        <v>4</v>
      </c>
    </row>
    <row r="7305" spans="1:2">
      <c r="A7305" t="s">
        <v>10399</v>
      </c>
      <c r="B7305">
        <v>4</v>
      </c>
    </row>
    <row r="7306" spans="1:2">
      <c r="A7306" t="s">
        <v>14994</v>
      </c>
      <c r="B7306">
        <v>4</v>
      </c>
    </row>
    <row r="7307" spans="1:2">
      <c r="A7307" t="s">
        <v>3395</v>
      </c>
      <c r="B7307">
        <v>3.9</v>
      </c>
    </row>
    <row r="7308" spans="1:2">
      <c r="A7308" t="s">
        <v>17361</v>
      </c>
      <c r="B7308">
        <v>3.9</v>
      </c>
    </row>
    <row r="7309" spans="1:2">
      <c r="A7309" t="s">
        <v>24191</v>
      </c>
      <c r="B7309">
        <v>5.2</v>
      </c>
    </row>
    <row r="7310" spans="1:2">
      <c r="A7310" t="s">
        <v>3395</v>
      </c>
      <c r="B7310">
        <v>5.2</v>
      </c>
    </row>
    <row r="7311" spans="1:2">
      <c r="A7311" t="s">
        <v>19694</v>
      </c>
      <c r="B7311">
        <v>5.2</v>
      </c>
    </row>
    <row r="7312" spans="1:2">
      <c r="A7312" t="s">
        <v>17361</v>
      </c>
      <c r="B7312">
        <v>3.4</v>
      </c>
    </row>
    <row r="7313" spans="1:2">
      <c r="A7313" t="s">
        <v>1321</v>
      </c>
      <c r="B7313">
        <v>4.7</v>
      </c>
    </row>
    <row r="7314" spans="1:2">
      <c r="A7314" t="s">
        <v>13290</v>
      </c>
      <c r="B7314">
        <v>4.7</v>
      </c>
    </row>
    <row r="7315" spans="1:2">
      <c r="A7315" t="s">
        <v>24191</v>
      </c>
      <c r="B7315">
        <v>4.7</v>
      </c>
    </row>
    <row r="7316" spans="1:2">
      <c r="A7316" t="s">
        <v>3395</v>
      </c>
      <c r="B7316">
        <v>4.7</v>
      </c>
    </row>
    <row r="7317" spans="1:2">
      <c r="A7317" t="s">
        <v>18072</v>
      </c>
      <c r="B7317">
        <v>4.7</v>
      </c>
    </row>
    <row r="7318" spans="1:2">
      <c r="A7318" t="s">
        <v>1262</v>
      </c>
      <c r="B7318">
        <v>4.7</v>
      </c>
    </row>
    <row r="7319" spans="1:2">
      <c r="A7319" t="s">
        <v>949</v>
      </c>
      <c r="B7319">
        <v>5.5</v>
      </c>
    </row>
    <row r="7320" spans="1:2">
      <c r="A7320" t="s">
        <v>1666</v>
      </c>
      <c r="B7320">
        <v>5.5</v>
      </c>
    </row>
    <row r="7321" spans="1:2">
      <c r="A7321" t="s">
        <v>66</v>
      </c>
      <c r="B7321">
        <v>4.7</v>
      </c>
    </row>
    <row r="7322" spans="1:2">
      <c r="A7322" t="s">
        <v>3395</v>
      </c>
      <c r="B7322">
        <v>4.7</v>
      </c>
    </row>
    <row r="7323" spans="1:2">
      <c r="A7323" t="s">
        <v>1666</v>
      </c>
      <c r="B7323">
        <v>6.7</v>
      </c>
    </row>
    <row r="7324" spans="1:2">
      <c r="A7324" t="s">
        <v>3395</v>
      </c>
      <c r="B7324">
        <v>6.7</v>
      </c>
    </row>
    <row r="7325" spans="1:2">
      <c r="A7325" t="s">
        <v>12021</v>
      </c>
      <c r="B7325">
        <v>6.7</v>
      </c>
    </row>
    <row r="7326" spans="1:2">
      <c r="A7326" t="s">
        <v>24191</v>
      </c>
      <c r="B7326">
        <v>7.8</v>
      </c>
    </row>
    <row r="7327" spans="1:2">
      <c r="A7327" t="s">
        <v>3395</v>
      </c>
      <c r="B7327">
        <v>7.8</v>
      </c>
    </row>
    <row r="7328" spans="1:2">
      <c r="A7328" t="s">
        <v>24192</v>
      </c>
      <c r="B7328">
        <v>7.8</v>
      </c>
    </row>
    <row r="7329" spans="1:2">
      <c r="A7329" t="s">
        <v>3395</v>
      </c>
      <c r="B7329">
        <v>6.5</v>
      </c>
    </row>
    <row r="7330" spans="1:2">
      <c r="A7330" t="s">
        <v>1666</v>
      </c>
      <c r="B7330">
        <v>5.2</v>
      </c>
    </row>
    <row r="7331" spans="1:2">
      <c r="A7331" t="s">
        <v>19694</v>
      </c>
      <c r="B7331">
        <v>5.2</v>
      </c>
    </row>
    <row r="7332" spans="1:2">
      <c r="A7332" t="s">
        <v>12315</v>
      </c>
      <c r="B7332">
        <v>5.2</v>
      </c>
    </row>
    <row r="7333" spans="1:2">
      <c r="A7333" t="s">
        <v>949</v>
      </c>
      <c r="B7333">
        <v>6</v>
      </c>
    </row>
    <row r="7334" spans="1:2">
      <c r="A7334" t="s">
        <v>1666</v>
      </c>
      <c r="B7334">
        <v>6</v>
      </c>
    </row>
    <row r="7335" spans="1:2">
      <c r="A7335" t="s">
        <v>14994</v>
      </c>
      <c r="B7335">
        <v>6</v>
      </c>
    </row>
    <row r="7336" spans="1:2">
      <c r="A7336" t="s">
        <v>1321</v>
      </c>
      <c r="B7336">
        <v>4.5</v>
      </c>
    </row>
    <row r="7337" spans="1:2">
      <c r="A7337" t="s">
        <v>1666</v>
      </c>
      <c r="B7337">
        <v>4.5</v>
      </c>
    </row>
    <row r="7338" spans="1:2">
      <c r="A7338" t="s">
        <v>3395</v>
      </c>
      <c r="B7338">
        <v>4.5</v>
      </c>
    </row>
    <row r="7339" spans="1:2">
      <c r="A7339" t="s">
        <v>24190</v>
      </c>
      <c r="B7339">
        <v>4.5</v>
      </c>
    </row>
    <row r="7340" spans="1:2">
      <c r="A7340" t="s">
        <v>3395</v>
      </c>
      <c r="B7340">
        <v>6.8</v>
      </c>
    </row>
    <row r="7341" spans="1:2">
      <c r="A7341" t="s">
        <v>19694</v>
      </c>
      <c r="B7341">
        <v>6.8</v>
      </c>
    </row>
    <row r="7342" spans="1:2">
      <c r="A7342" t="s">
        <v>1666</v>
      </c>
      <c r="B7342">
        <v>6.2</v>
      </c>
    </row>
    <row r="7343" spans="1:2">
      <c r="A7343" t="s">
        <v>3395</v>
      </c>
      <c r="B7343">
        <v>6.2</v>
      </c>
    </row>
    <row r="7344" spans="1:2">
      <c r="A7344" t="s">
        <v>19694</v>
      </c>
      <c r="B7344">
        <v>6.2</v>
      </c>
    </row>
    <row r="7345" spans="1:2">
      <c r="A7345" t="s">
        <v>66</v>
      </c>
      <c r="B7345">
        <v>7.7</v>
      </c>
    </row>
    <row r="7346" spans="1:2">
      <c r="A7346" t="s">
        <v>1321</v>
      </c>
      <c r="B7346">
        <v>4.9000000000000004</v>
      </c>
    </row>
    <row r="7347" spans="1:2">
      <c r="A7347" t="s">
        <v>949</v>
      </c>
      <c r="B7347">
        <v>4.9000000000000004</v>
      </c>
    </row>
    <row r="7348" spans="1:2">
      <c r="A7348" t="s">
        <v>1262</v>
      </c>
      <c r="B7348">
        <v>4.9000000000000004</v>
      </c>
    </row>
    <row r="7349" spans="1:2">
      <c r="A7349" t="s">
        <v>1666</v>
      </c>
      <c r="B7349">
        <v>7.3</v>
      </c>
    </row>
    <row r="7350" spans="1:2">
      <c r="A7350" t="s">
        <v>3395</v>
      </c>
      <c r="B7350">
        <v>7.3</v>
      </c>
    </row>
    <row r="7351" spans="1:2">
      <c r="A7351" t="s">
        <v>19694</v>
      </c>
      <c r="B7351">
        <v>7.3</v>
      </c>
    </row>
    <row r="7352" spans="1:2">
      <c r="A7352" t="s">
        <v>1666</v>
      </c>
      <c r="B7352">
        <v>6.5</v>
      </c>
    </row>
    <row r="7353" spans="1:2">
      <c r="A7353" t="s">
        <v>19694</v>
      </c>
      <c r="B7353">
        <v>6.5</v>
      </c>
    </row>
    <row r="7354" spans="1:2">
      <c r="A7354" t="s">
        <v>1321</v>
      </c>
      <c r="B7354">
        <v>5.3</v>
      </c>
    </row>
    <row r="7355" spans="1:2">
      <c r="A7355" t="s">
        <v>949</v>
      </c>
      <c r="B7355">
        <v>5.3</v>
      </c>
    </row>
    <row r="7356" spans="1:2">
      <c r="A7356" t="s">
        <v>24191</v>
      </c>
      <c r="B7356">
        <v>5.3</v>
      </c>
    </row>
    <row r="7357" spans="1:2">
      <c r="A7357" t="s">
        <v>3395</v>
      </c>
      <c r="B7357">
        <v>5.3</v>
      </c>
    </row>
    <row r="7358" spans="1:2">
      <c r="A7358" t="s">
        <v>19694</v>
      </c>
      <c r="B7358">
        <v>5.3</v>
      </c>
    </row>
    <row r="7359" spans="1:2">
      <c r="A7359" t="s">
        <v>1321</v>
      </c>
      <c r="B7359">
        <v>5.6</v>
      </c>
    </row>
    <row r="7360" spans="1:2">
      <c r="A7360" t="s">
        <v>1666</v>
      </c>
      <c r="B7360">
        <v>5.6</v>
      </c>
    </row>
    <row r="7361" spans="1:2">
      <c r="A7361" t="s">
        <v>24191</v>
      </c>
      <c r="B7361">
        <v>5.6</v>
      </c>
    </row>
    <row r="7362" spans="1:2">
      <c r="A7362" t="s">
        <v>3395</v>
      </c>
      <c r="B7362">
        <v>5.6</v>
      </c>
    </row>
    <row r="7363" spans="1:2">
      <c r="A7363" t="s">
        <v>10399</v>
      </c>
      <c r="B7363">
        <v>5.6</v>
      </c>
    </row>
    <row r="7364" spans="1:2">
      <c r="A7364" t="s">
        <v>1666</v>
      </c>
      <c r="B7364">
        <v>7.5</v>
      </c>
    </row>
    <row r="7365" spans="1:2">
      <c r="A7365" t="s">
        <v>3395</v>
      </c>
      <c r="B7365">
        <v>7.5</v>
      </c>
    </row>
    <row r="7366" spans="1:2">
      <c r="A7366" t="s">
        <v>12021</v>
      </c>
      <c r="B7366">
        <v>7.5</v>
      </c>
    </row>
    <row r="7367" spans="1:2">
      <c r="A7367" t="s">
        <v>3395</v>
      </c>
      <c r="B7367">
        <v>4.5999999999999996</v>
      </c>
    </row>
    <row r="7368" spans="1:2">
      <c r="A7368" t="s">
        <v>24192</v>
      </c>
      <c r="B7368">
        <v>4.5999999999999996</v>
      </c>
    </row>
    <row r="7369" spans="1:2">
      <c r="A7369" t="s">
        <v>10399</v>
      </c>
      <c r="B7369">
        <v>4.5999999999999996</v>
      </c>
    </row>
    <row r="7370" spans="1:2">
      <c r="A7370" t="s">
        <v>1666</v>
      </c>
      <c r="B7370">
        <v>5.3</v>
      </c>
    </row>
    <row r="7371" spans="1:2">
      <c r="A7371" t="s">
        <v>949</v>
      </c>
      <c r="B7371">
        <v>6.5</v>
      </c>
    </row>
    <row r="7372" spans="1:2">
      <c r="A7372" t="s">
        <v>1666</v>
      </c>
      <c r="B7372">
        <v>6.5</v>
      </c>
    </row>
    <row r="7373" spans="1:2">
      <c r="A7373" t="s">
        <v>18072</v>
      </c>
      <c r="B7373">
        <v>6.5</v>
      </c>
    </row>
    <row r="7374" spans="1:2">
      <c r="A7374" t="s">
        <v>1666</v>
      </c>
      <c r="B7374">
        <v>6</v>
      </c>
    </row>
    <row r="7375" spans="1:2">
      <c r="A7375" t="s">
        <v>24191</v>
      </c>
      <c r="B7375">
        <v>6</v>
      </c>
    </row>
    <row r="7376" spans="1:2">
      <c r="A7376" t="s">
        <v>3395</v>
      </c>
      <c r="B7376">
        <v>6</v>
      </c>
    </row>
    <row r="7377" spans="1:2">
      <c r="A7377" t="s">
        <v>12021</v>
      </c>
      <c r="B7377">
        <v>6</v>
      </c>
    </row>
    <row r="7378" spans="1:2">
      <c r="A7378" t="s">
        <v>19694</v>
      </c>
      <c r="B7378">
        <v>6</v>
      </c>
    </row>
    <row r="7379" spans="1:2">
      <c r="A7379" t="s">
        <v>24191</v>
      </c>
      <c r="B7379">
        <v>6</v>
      </c>
    </row>
    <row r="7380" spans="1:2">
      <c r="A7380" t="s">
        <v>3395</v>
      </c>
      <c r="B7380">
        <v>6</v>
      </c>
    </row>
    <row r="7381" spans="1:2">
      <c r="A7381" t="s">
        <v>12021</v>
      </c>
      <c r="B7381">
        <v>6</v>
      </c>
    </row>
    <row r="7382" spans="1:2">
      <c r="A7382" t="s">
        <v>24192</v>
      </c>
      <c r="B7382">
        <v>6</v>
      </c>
    </row>
    <row r="7383" spans="1:2">
      <c r="A7383" t="s">
        <v>10399</v>
      </c>
      <c r="B7383">
        <v>6</v>
      </c>
    </row>
    <row r="7384" spans="1:2">
      <c r="A7384" t="s">
        <v>1666</v>
      </c>
      <c r="B7384">
        <v>5</v>
      </c>
    </row>
    <row r="7385" spans="1:2">
      <c r="A7385" t="s">
        <v>24191</v>
      </c>
      <c r="B7385">
        <v>5</v>
      </c>
    </row>
    <row r="7386" spans="1:2">
      <c r="A7386" t="s">
        <v>3395</v>
      </c>
      <c r="B7386">
        <v>6</v>
      </c>
    </row>
    <row r="7387" spans="1:2">
      <c r="A7387" t="s">
        <v>1666</v>
      </c>
      <c r="B7387">
        <v>5.8</v>
      </c>
    </row>
    <row r="7388" spans="1:2">
      <c r="A7388" t="s">
        <v>3395</v>
      </c>
      <c r="B7388">
        <v>5.8</v>
      </c>
    </row>
    <row r="7389" spans="1:2">
      <c r="A7389" t="s">
        <v>18072</v>
      </c>
      <c r="B7389">
        <v>5.8</v>
      </c>
    </row>
    <row r="7390" spans="1:2">
      <c r="A7390" t="s">
        <v>19694</v>
      </c>
      <c r="B7390">
        <v>5.8</v>
      </c>
    </row>
    <row r="7391" spans="1:2">
      <c r="A7391" t="s">
        <v>13290</v>
      </c>
      <c r="B7391">
        <v>7.7</v>
      </c>
    </row>
    <row r="7392" spans="1:2">
      <c r="A7392" t="s">
        <v>3395</v>
      </c>
      <c r="B7392">
        <v>7.7</v>
      </c>
    </row>
    <row r="7393" spans="1:2">
      <c r="A7393" t="s">
        <v>12021</v>
      </c>
      <c r="B7393">
        <v>7.7</v>
      </c>
    </row>
    <row r="7394" spans="1:2">
      <c r="A7394" t="s">
        <v>19694</v>
      </c>
      <c r="B7394">
        <v>7.7</v>
      </c>
    </row>
    <row r="7395" spans="1:2">
      <c r="A7395" t="s">
        <v>1666</v>
      </c>
      <c r="B7395">
        <v>5.5</v>
      </c>
    </row>
    <row r="7396" spans="1:2">
      <c r="A7396" t="s">
        <v>24192</v>
      </c>
      <c r="B7396">
        <v>7.6</v>
      </c>
    </row>
    <row r="7397" spans="1:2">
      <c r="A7397" t="s">
        <v>14994</v>
      </c>
      <c r="B7397">
        <v>7.6</v>
      </c>
    </row>
    <row r="7398" spans="1:2">
      <c r="A7398" t="s">
        <v>1321</v>
      </c>
      <c r="B7398">
        <v>6.1</v>
      </c>
    </row>
    <row r="7399" spans="1:2">
      <c r="A7399" t="s">
        <v>1666</v>
      </c>
      <c r="B7399">
        <v>6.1</v>
      </c>
    </row>
    <row r="7400" spans="1:2">
      <c r="A7400" t="s">
        <v>24191</v>
      </c>
      <c r="B7400">
        <v>6.1</v>
      </c>
    </row>
    <row r="7401" spans="1:2">
      <c r="A7401" t="s">
        <v>12021</v>
      </c>
      <c r="B7401">
        <v>6.1</v>
      </c>
    </row>
    <row r="7402" spans="1:2">
      <c r="A7402" t="s">
        <v>19694</v>
      </c>
      <c r="B7402">
        <v>6.1</v>
      </c>
    </row>
    <row r="7403" spans="1:2">
      <c r="A7403" t="s">
        <v>10399</v>
      </c>
      <c r="B7403">
        <v>6.1</v>
      </c>
    </row>
    <row r="7404" spans="1:2">
      <c r="A7404" t="s">
        <v>1666</v>
      </c>
      <c r="B7404">
        <v>5.2</v>
      </c>
    </row>
    <row r="7405" spans="1:2">
      <c r="A7405" t="s">
        <v>3395</v>
      </c>
      <c r="B7405">
        <v>5.2</v>
      </c>
    </row>
    <row r="7406" spans="1:2">
      <c r="A7406" t="s">
        <v>19694</v>
      </c>
      <c r="B7406">
        <v>5.2</v>
      </c>
    </row>
    <row r="7407" spans="1:2">
      <c r="A7407" t="s">
        <v>66</v>
      </c>
      <c r="B7407">
        <v>7.9</v>
      </c>
    </row>
    <row r="7408" spans="1:2">
      <c r="A7408" t="s">
        <v>22687</v>
      </c>
      <c r="B7408">
        <v>7.9</v>
      </c>
    </row>
    <row r="7409" spans="1:2">
      <c r="A7409" t="s">
        <v>24194</v>
      </c>
      <c r="B7409">
        <v>7.9</v>
      </c>
    </row>
    <row r="7410" spans="1:2">
      <c r="A7410" t="s">
        <v>1321</v>
      </c>
      <c r="B7410">
        <v>7.2</v>
      </c>
    </row>
    <row r="7411" spans="1:2">
      <c r="A7411" t="s">
        <v>13290</v>
      </c>
      <c r="B7411">
        <v>7.2</v>
      </c>
    </row>
    <row r="7412" spans="1:2">
      <c r="A7412" t="s">
        <v>3395</v>
      </c>
      <c r="B7412">
        <v>7.2</v>
      </c>
    </row>
    <row r="7413" spans="1:2">
      <c r="A7413" t="s">
        <v>22687</v>
      </c>
      <c r="B7413">
        <v>7.2</v>
      </c>
    </row>
    <row r="7414" spans="1:2">
      <c r="A7414" t="s">
        <v>66</v>
      </c>
      <c r="B7414">
        <v>7.5</v>
      </c>
    </row>
    <row r="7415" spans="1:2">
      <c r="A7415" t="s">
        <v>18072</v>
      </c>
      <c r="B7415">
        <v>7.5</v>
      </c>
    </row>
    <row r="7416" spans="1:2">
      <c r="A7416" t="s">
        <v>12021</v>
      </c>
      <c r="B7416">
        <v>7.5</v>
      </c>
    </row>
    <row r="7417" spans="1:2">
      <c r="A7417" t="s">
        <v>1666</v>
      </c>
      <c r="B7417">
        <v>6.3</v>
      </c>
    </row>
    <row r="7418" spans="1:2">
      <c r="A7418" t="s">
        <v>19694</v>
      </c>
      <c r="B7418">
        <v>6.3</v>
      </c>
    </row>
    <row r="7419" spans="1:2">
      <c r="A7419" t="s">
        <v>24191</v>
      </c>
      <c r="B7419">
        <v>6.8</v>
      </c>
    </row>
    <row r="7420" spans="1:2">
      <c r="A7420" t="s">
        <v>3395</v>
      </c>
      <c r="B7420">
        <v>6.8</v>
      </c>
    </row>
    <row r="7421" spans="1:2">
      <c r="A7421" t="s">
        <v>19694</v>
      </c>
      <c r="B7421">
        <v>6.8</v>
      </c>
    </row>
    <row r="7422" spans="1:2">
      <c r="A7422" t="s">
        <v>1666</v>
      </c>
      <c r="B7422">
        <v>6.3</v>
      </c>
    </row>
    <row r="7423" spans="1:2">
      <c r="A7423" t="s">
        <v>17361</v>
      </c>
      <c r="B7423">
        <v>6.3</v>
      </c>
    </row>
    <row r="7424" spans="1:2">
      <c r="A7424" t="s">
        <v>19694</v>
      </c>
      <c r="B7424">
        <v>6.3</v>
      </c>
    </row>
    <row r="7425" spans="1:2">
      <c r="A7425" t="s">
        <v>1666</v>
      </c>
      <c r="B7425">
        <v>6.4</v>
      </c>
    </row>
    <row r="7426" spans="1:2">
      <c r="A7426" t="s">
        <v>19694</v>
      </c>
      <c r="B7426">
        <v>6.4</v>
      </c>
    </row>
    <row r="7427" spans="1:2">
      <c r="A7427" t="s">
        <v>1666</v>
      </c>
      <c r="B7427">
        <v>5.8</v>
      </c>
    </row>
    <row r="7428" spans="1:2">
      <c r="A7428" t="s">
        <v>18072</v>
      </c>
      <c r="B7428">
        <v>5.8</v>
      </c>
    </row>
    <row r="7429" spans="1:2">
      <c r="A7429" t="s">
        <v>19694</v>
      </c>
      <c r="B7429">
        <v>5.8</v>
      </c>
    </row>
    <row r="7430" spans="1:2">
      <c r="A7430" t="s">
        <v>1321</v>
      </c>
      <c r="B7430">
        <v>7.3</v>
      </c>
    </row>
    <row r="7431" spans="1:2">
      <c r="A7431" t="s">
        <v>1666</v>
      </c>
      <c r="B7431">
        <v>7.3</v>
      </c>
    </row>
    <row r="7432" spans="1:2">
      <c r="A7432" t="s">
        <v>24191</v>
      </c>
      <c r="B7432">
        <v>7.3</v>
      </c>
    </row>
    <row r="7433" spans="1:2">
      <c r="A7433" t="s">
        <v>1666</v>
      </c>
      <c r="B7433">
        <v>6.9</v>
      </c>
    </row>
    <row r="7434" spans="1:2">
      <c r="A7434" t="s">
        <v>24191</v>
      </c>
      <c r="B7434">
        <v>6.9</v>
      </c>
    </row>
    <row r="7435" spans="1:2">
      <c r="A7435" t="s">
        <v>10399</v>
      </c>
      <c r="B7435">
        <v>6.9</v>
      </c>
    </row>
    <row r="7436" spans="1:2">
      <c r="A7436" t="s">
        <v>3395</v>
      </c>
      <c r="B7436">
        <v>7.8</v>
      </c>
    </row>
    <row r="7437" spans="1:2">
      <c r="A7437" t="s">
        <v>19694</v>
      </c>
      <c r="B7437">
        <v>7.8</v>
      </c>
    </row>
    <row r="7438" spans="1:2">
      <c r="A7438" t="s">
        <v>13290</v>
      </c>
      <c r="B7438">
        <v>6.6</v>
      </c>
    </row>
    <row r="7439" spans="1:2">
      <c r="A7439" t="s">
        <v>24191</v>
      </c>
      <c r="B7439">
        <v>6.6</v>
      </c>
    </row>
    <row r="7440" spans="1:2">
      <c r="A7440" t="s">
        <v>3395</v>
      </c>
      <c r="B7440">
        <v>6.6</v>
      </c>
    </row>
    <row r="7441" spans="1:2">
      <c r="A7441" t="s">
        <v>3395</v>
      </c>
      <c r="B7441">
        <v>8.1</v>
      </c>
    </row>
    <row r="7442" spans="1:2">
      <c r="A7442" t="s">
        <v>1666</v>
      </c>
      <c r="B7442">
        <v>5.9</v>
      </c>
    </row>
    <row r="7443" spans="1:2">
      <c r="A7443" t="s">
        <v>19694</v>
      </c>
      <c r="B7443">
        <v>5.9</v>
      </c>
    </row>
    <row r="7444" spans="1:2">
      <c r="A7444" t="s">
        <v>3395</v>
      </c>
      <c r="B7444">
        <v>6.2</v>
      </c>
    </row>
    <row r="7445" spans="1:2">
      <c r="A7445" t="s">
        <v>12021</v>
      </c>
      <c r="B7445">
        <v>6.2</v>
      </c>
    </row>
    <row r="7446" spans="1:2">
      <c r="A7446" t="s">
        <v>1321</v>
      </c>
      <c r="B7446">
        <v>7.2</v>
      </c>
    </row>
    <row r="7447" spans="1:2">
      <c r="A7447" t="s">
        <v>13290</v>
      </c>
      <c r="B7447">
        <v>7.2</v>
      </c>
    </row>
    <row r="7448" spans="1:2">
      <c r="A7448" t="s">
        <v>3395</v>
      </c>
      <c r="B7448">
        <v>7.2</v>
      </c>
    </row>
    <row r="7449" spans="1:2">
      <c r="A7449" t="s">
        <v>24194</v>
      </c>
      <c r="B7449">
        <v>7.2</v>
      </c>
    </row>
    <row r="7450" spans="1:2">
      <c r="A7450" t="s">
        <v>1321</v>
      </c>
      <c r="B7450">
        <v>6.6</v>
      </c>
    </row>
    <row r="7451" spans="1:2">
      <c r="A7451" t="s">
        <v>949</v>
      </c>
      <c r="B7451">
        <v>6.6</v>
      </c>
    </row>
    <row r="7452" spans="1:2">
      <c r="A7452" t="s">
        <v>12315</v>
      </c>
      <c r="B7452">
        <v>6.6</v>
      </c>
    </row>
    <row r="7453" spans="1:2">
      <c r="A7453" t="s">
        <v>14994</v>
      </c>
      <c r="B7453">
        <v>7.1</v>
      </c>
    </row>
    <row r="7454" spans="1:2">
      <c r="A7454" t="s">
        <v>1262</v>
      </c>
      <c r="B7454">
        <v>7.9</v>
      </c>
    </row>
    <row r="7455" spans="1:2">
      <c r="A7455" t="s">
        <v>19694</v>
      </c>
      <c r="B7455">
        <v>7.9</v>
      </c>
    </row>
    <row r="7456" spans="1:2">
      <c r="A7456" t="s">
        <v>1321</v>
      </c>
      <c r="B7456">
        <v>6.7</v>
      </c>
    </row>
    <row r="7457" spans="1:2">
      <c r="A7457" t="s">
        <v>11512</v>
      </c>
      <c r="B7457">
        <v>6.7</v>
      </c>
    </row>
    <row r="7458" spans="1:2">
      <c r="A7458" t="s">
        <v>12315</v>
      </c>
      <c r="B7458">
        <v>6.7</v>
      </c>
    </row>
    <row r="7459" spans="1:2">
      <c r="A7459" t="s">
        <v>10399</v>
      </c>
      <c r="B7459">
        <v>6.7</v>
      </c>
    </row>
    <row r="7460" spans="1:2">
      <c r="A7460" t="s">
        <v>1666</v>
      </c>
      <c r="B7460">
        <v>5.0999999999999996</v>
      </c>
    </row>
    <row r="7461" spans="1:2">
      <c r="A7461" t="s">
        <v>3395</v>
      </c>
      <c r="B7461">
        <v>5.0999999999999996</v>
      </c>
    </row>
    <row r="7462" spans="1:2">
      <c r="A7462" t="s">
        <v>19694</v>
      </c>
      <c r="B7462">
        <v>5.0999999999999996</v>
      </c>
    </row>
    <row r="7463" spans="1:2">
      <c r="A7463" t="s">
        <v>24191</v>
      </c>
      <c r="B7463">
        <v>6.4</v>
      </c>
    </row>
    <row r="7464" spans="1:2">
      <c r="A7464" t="s">
        <v>3395</v>
      </c>
      <c r="B7464">
        <v>6.4</v>
      </c>
    </row>
    <row r="7465" spans="1:2">
      <c r="A7465" t="s">
        <v>24192</v>
      </c>
      <c r="B7465">
        <v>6.4</v>
      </c>
    </row>
    <row r="7466" spans="1:2">
      <c r="A7466" t="s">
        <v>10399</v>
      </c>
      <c r="B7466">
        <v>6.4</v>
      </c>
    </row>
    <row r="7467" spans="1:2">
      <c r="A7467" t="s">
        <v>1666</v>
      </c>
      <c r="B7467">
        <v>5.5</v>
      </c>
    </row>
    <row r="7468" spans="1:2">
      <c r="A7468" t="s">
        <v>3395</v>
      </c>
      <c r="B7468">
        <v>8.1</v>
      </c>
    </row>
    <row r="7469" spans="1:2">
      <c r="A7469" t="s">
        <v>19694</v>
      </c>
      <c r="B7469">
        <v>8.1</v>
      </c>
    </row>
    <row r="7470" spans="1:2">
      <c r="A7470" t="s">
        <v>1321</v>
      </c>
      <c r="B7470">
        <v>7.1</v>
      </c>
    </row>
    <row r="7471" spans="1:2">
      <c r="A7471" t="s">
        <v>949</v>
      </c>
      <c r="B7471">
        <v>7.1</v>
      </c>
    </row>
    <row r="7472" spans="1:2">
      <c r="A7472" t="s">
        <v>3395</v>
      </c>
      <c r="B7472">
        <v>7.1</v>
      </c>
    </row>
    <row r="7473" spans="1:2">
      <c r="A7473" t="s">
        <v>18072</v>
      </c>
      <c r="B7473">
        <v>7.1</v>
      </c>
    </row>
    <row r="7474" spans="1:2">
      <c r="A7474" t="s">
        <v>949</v>
      </c>
      <c r="B7474">
        <v>5.4</v>
      </c>
    </row>
    <row r="7475" spans="1:2">
      <c r="A7475" t="s">
        <v>11512</v>
      </c>
      <c r="B7475">
        <v>5.4</v>
      </c>
    </row>
    <row r="7476" spans="1:2">
      <c r="A7476" t="s">
        <v>1666</v>
      </c>
      <c r="B7476">
        <v>5.4</v>
      </c>
    </row>
    <row r="7477" spans="1:2">
      <c r="A7477" t="s">
        <v>18072</v>
      </c>
      <c r="B7477">
        <v>5.4</v>
      </c>
    </row>
    <row r="7478" spans="1:2">
      <c r="A7478" t="s">
        <v>1262</v>
      </c>
      <c r="B7478">
        <v>5.4</v>
      </c>
    </row>
    <row r="7479" spans="1:2">
      <c r="A7479" t="s">
        <v>13290</v>
      </c>
      <c r="B7479">
        <v>7.5</v>
      </c>
    </row>
    <row r="7480" spans="1:2">
      <c r="A7480" t="s">
        <v>3395</v>
      </c>
      <c r="B7480">
        <v>7.5</v>
      </c>
    </row>
    <row r="7481" spans="1:2">
      <c r="A7481" t="s">
        <v>24191</v>
      </c>
      <c r="B7481">
        <v>7.2</v>
      </c>
    </row>
    <row r="7482" spans="1:2">
      <c r="A7482" t="s">
        <v>3395</v>
      </c>
      <c r="B7482">
        <v>7.2</v>
      </c>
    </row>
    <row r="7483" spans="1:2">
      <c r="A7483" t="s">
        <v>24192</v>
      </c>
      <c r="B7483">
        <v>7.2</v>
      </c>
    </row>
    <row r="7484" spans="1:2">
      <c r="A7484" t="s">
        <v>10399</v>
      </c>
      <c r="B7484">
        <v>7.2</v>
      </c>
    </row>
    <row r="7485" spans="1:2">
      <c r="A7485" t="s">
        <v>24191</v>
      </c>
      <c r="B7485">
        <v>6.4</v>
      </c>
    </row>
    <row r="7486" spans="1:2">
      <c r="A7486" t="s">
        <v>24192</v>
      </c>
      <c r="B7486">
        <v>6.4</v>
      </c>
    </row>
    <row r="7487" spans="1:2">
      <c r="A7487" t="s">
        <v>10399</v>
      </c>
      <c r="B7487">
        <v>6.4</v>
      </c>
    </row>
    <row r="7488" spans="1:2">
      <c r="A7488" t="s">
        <v>1666</v>
      </c>
      <c r="B7488">
        <v>5.7</v>
      </c>
    </row>
    <row r="7489" spans="1:2">
      <c r="A7489" t="s">
        <v>19694</v>
      </c>
      <c r="B7489">
        <v>5.7</v>
      </c>
    </row>
    <row r="7490" spans="1:2">
      <c r="A7490" t="s">
        <v>24194</v>
      </c>
      <c r="B7490">
        <v>5.7</v>
      </c>
    </row>
    <row r="7491" spans="1:2">
      <c r="A7491" t="s">
        <v>1666</v>
      </c>
      <c r="B7491">
        <v>5.4</v>
      </c>
    </row>
    <row r="7492" spans="1:2">
      <c r="A7492" t="s">
        <v>3395</v>
      </c>
      <c r="B7492">
        <v>5.4</v>
      </c>
    </row>
    <row r="7493" spans="1:2">
      <c r="A7493" t="s">
        <v>19694</v>
      </c>
      <c r="B7493">
        <v>5.4</v>
      </c>
    </row>
    <row r="7494" spans="1:2">
      <c r="A7494" t="s">
        <v>1666</v>
      </c>
      <c r="B7494">
        <v>5.4</v>
      </c>
    </row>
    <row r="7495" spans="1:2">
      <c r="A7495" t="s">
        <v>3395</v>
      </c>
      <c r="B7495">
        <v>5.4</v>
      </c>
    </row>
    <row r="7496" spans="1:2">
      <c r="A7496" t="s">
        <v>19694</v>
      </c>
      <c r="B7496">
        <v>5.4</v>
      </c>
    </row>
    <row r="7497" spans="1:2">
      <c r="A7497" t="s">
        <v>3395</v>
      </c>
      <c r="B7497">
        <v>5.4</v>
      </c>
    </row>
    <row r="7498" spans="1:2">
      <c r="A7498" t="s">
        <v>10399</v>
      </c>
      <c r="B7498">
        <v>5.4</v>
      </c>
    </row>
    <row r="7499" spans="1:2">
      <c r="A7499" t="s">
        <v>1666</v>
      </c>
      <c r="B7499">
        <v>6.1</v>
      </c>
    </row>
    <row r="7500" spans="1:2">
      <c r="A7500" t="s">
        <v>18072</v>
      </c>
      <c r="B7500">
        <v>6.1</v>
      </c>
    </row>
    <row r="7501" spans="1:2">
      <c r="A7501" t="s">
        <v>24191</v>
      </c>
      <c r="B7501">
        <v>7.4</v>
      </c>
    </row>
    <row r="7502" spans="1:2">
      <c r="A7502" t="s">
        <v>3395</v>
      </c>
      <c r="B7502">
        <v>7.4</v>
      </c>
    </row>
    <row r="7503" spans="1:2">
      <c r="A7503" t="s">
        <v>10399</v>
      </c>
      <c r="B7503">
        <v>7.4</v>
      </c>
    </row>
    <row r="7504" spans="1:2">
      <c r="A7504" t="s">
        <v>1321</v>
      </c>
      <c r="B7504">
        <v>6.5</v>
      </c>
    </row>
    <row r="7505" spans="1:2">
      <c r="A7505" t="s">
        <v>1666</v>
      </c>
      <c r="B7505">
        <v>6.5</v>
      </c>
    </row>
    <row r="7506" spans="1:2">
      <c r="A7506" t="s">
        <v>24194</v>
      </c>
      <c r="B7506">
        <v>6.5</v>
      </c>
    </row>
    <row r="7507" spans="1:2">
      <c r="A7507" t="s">
        <v>1666</v>
      </c>
      <c r="B7507">
        <v>6.5</v>
      </c>
    </row>
    <row r="7508" spans="1:2">
      <c r="A7508" t="s">
        <v>3395</v>
      </c>
      <c r="B7508">
        <v>6.5</v>
      </c>
    </row>
    <row r="7509" spans="1:2">
      <c r="A7509" t="s">
        <v>19694</v>
      </c>
      <c r="B7509">
        <v>6.5</v>
      </c>
    </row>
    <row r="7510" spans="1:2">
      <c r="A7510" t="s">
        <v>1666</v>
      </c>
      <c r="B7510">
        <v>6.4</v>
      </c>
    </row>
    <row r="7511" spans="1:2">
      <c r="A7511" t="s">
        <v>3395</v>
      </c>
      <c r="B7511">
        <v>6.4</v>
      </c>
    </row>
    <row r="7512" spans="1:2">
      <c r="A7512" t="s">
        <v>1666</v>
      </c>
      <c r="B7512">
        <v>6.6</v>
      </c>
    </row>
    <row r="7513" spans="1:2">
      <c r="A7513" t="s">
        <v>3395</v>
      </c>
      <c r="B7513">
        <v>6.6</v>
      </c>
    </row>
    <row r="7514" spans="1:2">
      <c r="A7514" t="s">
        <v>18072</v>
      </c>
      <c r="B7514">
        <v>6.6</v>
      </c>
    </row>
    <row r="7515" spans="1:2">
      <c r="A7515" t="s">
        <v>1262</v>
      </c>
      <c r="B7515">
        <v>6.6</v>
      </c>
    </row>
    <row r="7516" spans="1:2">
      <c r="A7516" t="s">
        <v>24191</v>
      </c>
      <c r="B7516">
        <v>8.3000000000000007</v>
      </c>
    </row>
    <row r="7517" spans="1:2">
      <c r="A7517" t="s">
        <v>66</v>
      </c>
      <c r="B7517">
        <v>8.3000000000000007</v>
      </c>
    </row>
    <row r="7518" spans="1:2">
      <c r="A7518" t="s">
        <v>24191</v>
      </c>
      <c r="B7518">
        <v>5.8</v>
      </c>
    </row>
    <row r="7519" spans="1:2">
      <c r="A7519" t="s">
        <v>10399</v>
      </c>
      <c r="B7519">
        <v>5.8</v>
      </c>
    </row>
    <row r="7520" spans="1:2">
      <c r="A7520" t="s">
        <v>3395</v>
      </c>
      <c r="B7520">
        <v>6.1</v>
      </c>
    </row>
    <row r="7521" spans="1:2">
      <c r="A7521" t="s">
        <v>24192</v>
      </c>
      <c r="B7521">
        <v>6.1</v>
      </c>
    </row>
    <row r="7522" spans="1:2">
      <c r="A7522" t="s">
        <v>10399</v>
      </c>
      <c r="B7522">
        <v>6.1</v>
      </c>
    </row>
    <row r="7523" spans="1:2">
      <c r="A7523" t="s">
        <v>949</v>
      </c>
      <c r="B7523">
        <v>5.9</v>
      </c>
    </row>
    <row r="7524" spans="1:2">
      <c r="A7524" t="s">
        <v>1666</v>
      </c>
      <c r="B7524">
        <v>5.9</v>
      </c>
    </row>
    <row r="7525" spans="1:2">
      <c r="A7525" t="s">
        <v>18072</v>
      </c>
      <c r="B7525">
        <v>5.9</v>
      </c>
    </row>
    <row r="7526" spans="1:2">
      <c r="A7526" t="s">
        <v>1262</v>
      </c>
      <c r="B7526">
        <v>5.9</v>
      </c>
    </row>
    <row r="7527" spans="1:2">
      <c r="A7527" t="s">
        <v>1321</v>
      </c>
      <c r="B7527">
        <v>5.8</v>
      </c>
    </row>
    <row r="7528" spans="1:2">
      <c r="A7528" t="s">
        <v>12315</v>
      </c>
      <c r="B7528">
        <v>5.8</v>
      </c>
    </row>
    <row r="7529" spans="1:2">
      <c r="A7529" t="s">
        <v>10399</v>
      </c>
      <c r="B7529">
        <v>5.8</v>
      </c>
    </row>
    <row r="7530" spans="1:2">
      <c r="A7530" t="s">
        <v>6389</v>
      </c>
      <c r="B7530">
        <v>6</v>
      </c>
    </row>
    <row r="7531" spans="1:2">
      <c r="A7531" t="s">
        <v>1321</v>
      </c>
      <c r="B7531">
        <v>6.4</v>
      </c>
    </row>
    <row r="7532" spans="1:2">
      <c r="A7532" t="s">
        <v>3395</v>
      </c>
      <c r="B7532">
        <v>6.4</v>
      </c>
    </row>
    <row r="7533" spans="1:2">
      <c r="A7533" t="s">
        <v>1666</v>
      </c>
      <c r="B7533">
        <v>6.8</v>
      </c>
    </row>
    <row r="7534" spans="1:2">
      <c r="A7534" t="s">
        <v>3395</v>
      </c>
      <c r="B7534">
        <v>6.8</v>
      </c>
    </row>
    <row r="7535" spans="1:2">
      <c r="A7535" t="s">
        <v>12021</v>
      </c>
      <c r="B7535">
        <v>6.8</v>
      </c>
    </row>
    <row r="7536" spans="1:2">
      <c r="A7536" t="s">
        <v>1321</v>
      </c>
      <c r="B7536">
        <v>7.2</v>
      </c>
    </row>
    <row r="7537" spans="1:2">
      <c r="A7537" t="s">
        <v>1666</v>
      </c>
      <c r="B7537">
        <v>7.2</v>
      </c>
    </row>
    <row r="7538" spans="1:2">
      <c r="A7538" t="s">
        <v>24191</v>
      </c>
      <c r="B7538">
        <v>7.2</v>
      </c>
    </row>
    <row r="7539" spans="1:2">
      <c r="A7539" t="s">
        <v>1666</v>
      </c>
      <c r="B7539">
        <v>7.1</v>
      </c>
    </row>
    <row r="7540" spans="1:2">
      <c r="A7540" t="s">
        <v>19694</v>
      </c>
      <c r="B7540">
        <v>7.1</v>
      </c>
    </row>
    <row r="7541" spans="1:2">
      <c r="A7541" t="s">
        <v>3395</v>
      </c>
      <c r="B7541">
        <v>7.1</v>
      </c>
    </row>
    <row r="7542" spans="1:2">
      <c r="A7542" t="s">
        <v>10399</v>
      </c>
      <c r="B7542">
        <v>7.1</v>
      </c>
    </row>
    <row r="7543" spans="1:2">
      <c r="A7543" t="s">
        <v>3395</v>
      </c>
      <c r="B7543">
        <v>7.1</v>
      </c>
    </row>
    <row r="7544" spans="1:2">
      <c r="A7544" t="s">
        <v>10399</v>
      </c>
      <c r="B7544">
        <v>7.1</v>
      </c>
    </row>
    <row r="7545" spans="1:2">
      <c r="A7545" t="s">
        <v>3395</v>
      </c>
      <c r="B7545">
        <v>7.2</v>
      </c>
    </row>
    <row r="7546" spans="1:2">
      <c r="A7546" t="s">
        <v>19694</v>
      </c>
      <c r="B7546">
        <v>7.2</v>
      </c>
    </row>
    <row r="7547" spans="1:2">
      <c r="A7547" t="s">
        <v>24190</v>
      </c>
      <c r="B7547">
        <v>7.2</v>
      </c>
    </row>
    <row r="7548" spans="1:2">
      <c r="A7548" t="s">
        <v>1666</v>
      </c>
      <c r="B7548">
        <v>6.6</v>
      </c>
    </row>
    <row r="7549" spans="1:2">
      <c r="A7549" t="s">
        <v>19694</v>
      </c>
      <c r="B7549">
        <v>6.6</v>
      </c>
    </row>
    <row r="7550" spans="1:2">
      <c r="A7550" t="s">
        <v>24191</v>
      </c>
      <c r="B7550">
        <v>7.4</v>
      </c>
    </row>
    <row r="7551" spans="1:2">
      <c r="A7551" t="s">
        <v>66</v>
      </c>
      <c r="B7551">
        <v>7.4</v>
      </c>
    </row>
    <row r="7552" spans="1:2">
      <c r="A7552" t="s">
        <v>24196</v>
      </c>
      <c r="B7552">
        <v>7.4</v>
      </c>
    </row>
    <row r="7553" spans="1:2">
      <c r="A7553" t="s">
        <v>6389</v>
      </c>
      <c r="B7553">
        <v>6.3</v>
      </c>
    </row>
    <row r="7554" spans="1:2">
      <c r="A7554" t="s">
        <v>10399</v>
      </c>
      <c r="B7554">
        <v>6.3</v>
      </c>
    </row>
    <row r="7555" spans="1:2">
      <c r="A7555" t="s">
        <v>3395</v>
      </c>
      <c r="B7555">
        <v>6.9</v>
      </c>
    </row>
    <row r="7556" spans="1:2">
      <c r="A7556" t="s">
        <v>24192</v>
      </c>
      <c r="B7556">
        <v>6.9</v>
      </c>
    </row>
    <row r="7557" spans="1:2">
      <c r="A7557" t="s">
        <v>10399</v>
      </c>
      <c r="B7557">
        <v>6.9</v>
      </c>
    </row>
    <row r="7558" spans="1:2">
      <c r="A7558" t="s">
        <v>3395</v>
      </c>
      <c r="B7558">
        <v>6.9</v>
      </c>
    </row>
    <row r="7559" spans="1:2">
      <c r="A7559" t="s">
        <v>24192</v>
      </c>
      <c r="B7559">
        <v>6.9</v>
      </c>
    </row>
    <row r="7560" spans="1:2">
      <c r="A7560" t="s">
        <v>10399</v>
      </c>
      <c r="B7560">
        <v>6.9</v>
      </c>
    </row>
    <row r="7561" spans="1:2">
      <c r="A7561" t="s">
        <v>1666</v>
      </c>
      <c r="B7561">
        <v>7.2</v>
      </c>
    </row>
    <row r="7562" spans="1:2">
      <c r="A7562" t="s">
        <v>3395</v>
      </c>
      <c r="B7562">
        <v>7.2</v>
      </c>
    </row>
    <row r="7563" spans="1:2">
      <c r="A7563" t="s">
        <v>19694</v>
      </c>
      <c r="B7563">
        <v>7.2</v>
      </c>
    </row>
    <row r="7564" spans="1:2">
      <c r="A7564" t="s">
        <v>1321</v>
      </c>
      <c r="B7564">
        <v>5.6</v>
      </c>
    </row>
    <row r="7565" spans="1:2">
      <c r="A7565" t="s">
        <v>949</v>
      </c>
      <c r="B7565">
        <v>5.6</v>
      </c>
    </row>
    <row r="7566" spans="1:2">
      <c r="A7566" t="s">
        <v>3395</v>
      </c>
      <c r="B7566">
        <v>5.6</v>
      </c>
    </row>
    <row r="7567" spans="1:2">
      <c r="A7567" t="s">
        <v>22687</v>
      </c>
      <c r="B7567">
        <v>5.6</v>
      </c>
    </row>
    <row r="7568" spans="1:2">
      <c r="A7568" t="s">
        <v>19694</v>
      </c>
      <c r="B7568">
        <v>5.6</v>
      </c>
    </row>
    <row r="7569" spans="1:2">
      <c r="A7569" t="s">
        <v>1666</v>
      </c>
      <c r="B7569">
        <v>6.6</v>
      </c>
    </row>
    <row r="7570" spans="1:2">
      <c r="A7570" t="s">
        <v>24191</v>
      </c>
      <c r="B7570">
        <v>6.6</v>
      </c>
    </row>
    <row r="7571" spans="1:2">
      <c r="A7571" t="s">
        <v>3395</v>
      </c>
      <c r="B7571">
        <v>6.6</v>
      </c>
    </row>
    <row r="7572" spans="1:2">
      <c r="A7572" t="s">
        <v>19694</v>
      </c>
      <c r="B7572">
        <v>6.6</v>
      </c>
    </row>
    <row r="7573" spans="1:2">
      <c r="A7573" t="s">
        <v>1321</v>
      </c>
      <c r="B7573">
        <v>5.6</v>
      </c>
    </row>
    <row r="7574" spans="1:2">
      <c r="A7574" t="s">
        <v>949</v>
      </c>
      <c r="B7574">
        <v>5.6</v>
      </c>
    </row>
    <row r="7575" spans="1:2">
      <c r="A7575" t="s">
        <v>24191</v>
      </c>
      <c r="B7575">
        <v>5.6</v>
      </c>
    </row>
    <row r="7576" spans="1:2">
      <c r="A7576" t="s">
        <v>3395</v>
      </c>
      <c r="B7576">
        <v>5.6</v>
      </c>
    </row>
    <row r="7577" spans="1:2">
      <c r="A7577" t="s">
        <v>10399</v>
      </c>
      <c r="B7577">
        <v>5.6</v>
      </c>
    </row>
    <row r="7578" spans="1:2">
      <c r="A7578" t="s">
        <v>1321</v>
      </c>
      <c r="B7578">
        <v>5.6</v>
      </c>
    </row>
    <row r="7579" spans="1:2">
      <c r="A7579" t="s">
        <v>949</v>
      </c>
      <c r="B7579">
        <v>5.6</v>
      </c>
    </row>
    <row r="7580" spans="1:2">
      <c r="A7580" t="s">
        <v>24191</v>
      </c>
      <c r="B7580">
        <v>5.6</v>
      </c>
    </row>
    <row r="7581" spans="1:2">
      <c r="A7581" t="s">
        <v>3395</v>
      </c>
      <c r="B7581">
        <v>5.6</v>
      </c>
    </row>
    <row r="7582" spans="1:2">
      <c r="A7582" t="s">
        <v>10399</v>
      </c>
      <c r="B7582">
        <v>5.6</v>
      </c>
    </row>
    <row r="7583" spans="1:2">
      <c r="A7583" t="s">
        <v>3395</v>
      </c>
      <c r="B7583">
        <v>7.5</v>
      </c>
    </row>
    <row r="7584" spans="1:2">
      <c r="A7584" t="s">
        <v>24192</v>
      </c>
      <c r="B7584">
        <v>7.5</v>
      </c>
    </row>
    <row r="7585" spans="1:2">
      <c r="A7585" t="s">
        <v>10399</v>
      </c>
      <c r="B7585">
        <v>7.5</v>
      </c>
    </row>
    <row r="7586" spans="1:2">
      <c r="A7586" t="s">
        <v>1321</v>
      </c>
      <c r="B7586">
        <v>6.2</v>
      </c>
    </row>
    <row r="7587" spans="1:2">
      <c r="A7587" t="s">
        <v>3395</v>
      </c>
      <c r="B7587">
        <v>6.2</v>
      </c>
    </row>
    <row r="7588" spans="1:2">
      <c r="A7588" t="s">
        <v>10399</v>
      </c>
      <c r="B7588">
        <v>6.2</v>
      </c>
    </row>
    <row r="7589" spans="1:2">
      <c r="A7589" t="s">
        <v>13290</v>
      </c>
      <c r="B7589">
        <v>6.4</v>
      </c>
    </row>
    <row r="7590" spans="1:2">
      <c r="A7590" t="s">
        <v>3395</v>
      </c>
      <c r="B7590">
        <v>6.4</v>
      </c>
    </row>
    <row r="7591" spans="1:2">
      <c r="A7591" t="s">
        <v>22687</v>
      </c>
      <c r="B7591">
        <v>6.4</v>
      </c>
    </row>
    <row r="7592" spans="1:2">
      <c r="A7592" t="s">
        <v>24191</v>
      </c>
      <c r="B7592">
        <v>6.3</v>
      </c>
    </row>
    <row r="7593" spans="1:2">
      <c r="A7593" t="s">
        <v>3395</v>
      </c>
      <c r="B7593">
        <v>6.3</v>
      </c>
    </row>
    <row r="7594" spans="1:2">
      <c r="A7594" t="s">
        <v>10399</v>
      </c>
      <c r="B7594">
        <v>6.3</v>
      </c>
    </row>
    <row r="7595" spans="1:2">
      <c r="A7595" t="s">
        <v>3395</v>
      </c>
      <c r="B7595">
        <v>7</v>
      </c>
    </row>
    <row r="7596" spans="1:2">
      <c r="A7596" t="s">
        <v>18072</v>
      </c>
      <c r="B7596">
        <v>7</v>
      </c>
    </row>
    <row r="7597" spans="1:2">
      <c r="A7597" t="s">
        <v>1262</v>
      </c>
      <c r="B7597">
        <v>7</v>
      </c>
    </row>
    <row r="7598" spans="1:2">
      <c r="A7598" t="s">
        <v>19694</v>
      </c>
      <c r="B7598">
        <v>7</v>
      </c>
    </row>
    <row r="7599" spans="1:2">
      <c r="A7599" t="s">
        <v>3395</v>
      </c>
      <c r="B7599">
        <v>7</v>
      </c>
    </row>
    <row r="7600" spans="1:2">
      <c r="A7600" t="s">
        <v>18072</v>
      </c>
      <c r="B7600">
        <v>7</v>
      </c>
    </row>
    <row r="7601" spans="1:2">
      <c r="A7601" t="s">
        <v>1262</v>
      </c>
      <c r="B7601">
        <v>7</v>
      </c>
    </row>
    <row r="7602" spans="1:2">
      <c r="A7602" t="s">
        <v>19694</v>
      </c>
      <c r="B7602">
        <v>7</v>
      </c>
    </row>
    <row r="7603" spans="1:2">
      <c r="A7603" t="s">
        <v>1321</v>
      </c>
      <c r="B7603">
        <v>6.7</v>
      </c>
    </row>
    <row r="7604" spans="1:2">
      <c r="A7604" t="s">
        <v>24191</v>
      </c>
      <c r="B7604">
        <v>6.7</v>
      </c>
    </row>
    <row r="7605" spans="1:2">
      <c r="A7605" t="s">
        <v>10399</v>
      </c>
      <c r="B7605">
        <v>6.7</v>
      </c>
    </row>
    <row r="7606" spans="1:2">
      <c r="A7606" t="s">
        <v>1321</v>
      </c>
      <c r="B7606">
        <v>5.9</v>
      </c>
    </row>
    <row r="7607" spans="1:2">
      <c r="A7607" t="s">
        <v>1262</v>
      </c>
      <c r="B7607">
        <v>5.9</v>
      </c>
    </row>
    <row r="7608" spans="1:2">
      <c r="A7608" t="s">
        <v>6389</v>
      </c>
      <c r="B7608">
        <v>5.9</v>
      </c>
    </row>
    <row r="7609" spans="1:2">
      <c r="A7609" t="s">
        <v>1321</v>
      </c>
      <c r="B7609">
        <v>7.6</v>
      </c>
    </row>
    <row r="7610" spans="1:2">
      <c r="A7610" t="s">
        <v>3395</v>
      </c>
      <c r="B7610">
        <v>7.6</v>
      </c>
    </row>
    <row r="7611" spans="1:2">
      <c r="A7611" t="s">
        <v>12315</v>
      </c>
      <c r="B7611">
        <v>7.6</v>
      </c>
    </row>
    <row r="7612" spans="1:2">
      <c r="A7612" t="s">
        <v>10399</v>
      </c>
      <c r="B7612">
        <v>7.6</v>
      </c>
    </row>
    <row r="7613" spans="1:2">
      <c r="A7613" t="s">
        <v>3395</v>
      </c>
      <c r="B7613">
        <v>5.2</v>
      </c>
    </row>
    <row r="7614" spans="1:2">
      <c r="A7614" t="s">
        <v>10399</v>
      </c>
      <c r="B7614">
        <v>5.2</v>
      </c>
    </row>
    <row r="7615" spans="1:2">
      <c r="A7615" t="s">
        <v>3395</v>
      </c>
      <c r="B7615">
        <v>7</v>
      </c>
    </row>
    <row r="7616" spans="1:2">
      <c r="A7616" t="s">
        <v>17361</v>
      </c>
      <c r="B7616">
        <v>7</v>
      </c>
    </row>
    <row r="7617" spans="1:2">
      <c r="A7617" t="s">
        <v>19694</v>
      </c>
      <c r="B7617">
        <v>7</v>
      </c>
    </row>
    <row r="7618" spans="1:2">
      <c r="A7618" t="s">
        <v>24191</v>
      </c>
      <c r="B7618">
        <v>7.7</v>
      </c>
    </row>
    <row r="7619" spans="1:2">
      <c r="A7619" t="s">
        <v>66</v>
      </c>
      <c r="B7619">
        <v>7.7</v>
      </c>
    </row>
    <row r="7620" spans="1:2">
      <c r="A7620" t="s">
        <v>24191</v>
      </c>
      <c r="B7620">
        <v>6.8</v>
      </c>
    </row>
    <row r="7621" spans="1:2">
      <c r="A7621" t="s">
        <v>6389</v>
      </c>
      <c r="B7621">
        <v>6.8</v>
      </c>
    </row>
    <row r="7622" spans="1:2">
      <c r="A7622" t="s">
        <v>10399</v>
      </c>
      <c r="B7622">
        <v>6.8</v>
      </c>
    </row>
    <row r="7623" spans="1:2">
      <c r="A7623" t="s">
        <v>1321</v>
      </c>
      <c r="B7623">
        <v>5.6</v>
      </c>
    </row>
    <row r="7624" spans="1:2">
      <c r="A7624" t="s">
        <v>24191</v>
      </c>
      <c r="B7624">
        <v>5.6</v>
      </c>
    </row>
    <row r="7625" spans="1:2">
      <c r="A7625" t="s">
        <v>3395</v>
      </c>
      <c r="B7625">
        <v>5.6</v>
      </c>
    </row>
    <row r="7626" spans="1:2">
      <c r="A7626" t="s">
        <v>1321</v>
      </c>
      <c r="B7626">
        <v>4.2</v>
      </c>
    </row>
    <row r="7627" spans="1:2">
      <c r="A7627" t="s">
        <v>1666</v>
      </c>
      <c r="B7627">
        <v>6.9</v>
      </c>
    </row>
    <row r="7628" spans="1:2">
      <c r="A7628" t="s">
        <v>3395</v>
      </c>
      <c r="B7628">
        <v>6.9</v>
      </c>
    </row>
    <row r="7629" spans="1:2">
      <c r="A7629" t="s">
        <v>19694</v>
      </c>
      <c r="B7629">
        <v>6.9</v>
      </c>
    </row>
    <row r="7630" spans="1:2">
      <c r="A7630" t="s">
        <v>1666</v>
      </c>
      <c r="B7630">
        <v>6</v>
      </c>
    </row>
    <row r="7631" spans="1:2">
      <c r="A7631" t="s">
        <v>24191</v>
      </c>
      <c r="B7631">
        <v>6</v>
      </c>
    </row>
    <row r="7632" spans="1:2">
      <c r="A7632" t="s">
        <v>1666</v>
      </c>
      <c r="B7632">
        <v>6.2</v>
      </c>
    </row>
    <row r="7633" spans="1:2">
      <c r="A7633" t="s">
        <v>3395</v>
      </c>
      <c r="B7633">
        <v>6.2</v>
      </c>
    </row>
    <row r="7634" spans="1:2">
      <c r="A7634" t="s">
        <v>19694</v>
      </c>
      <c r="B7634">
        <v>6.2</v>
      </c>
    </row>
    <row r="7635" spans="1:2">
      <c r="A7635" t="s">
        <v>13290</v>
      </c>
      <c r="B7635">
        <v>6.8</v>
      </c>
    </row>
    <row r="7636" spans="1:2">
      <c r="A7636" t="s">
        <v>3395</v>
      </c>
      <c r="B7636">
        <v>6.8</v>
      </c>
    </row>
    <row r="7637" spans="1:2">
      <c r="A7637" t="s">
        <v>19694</v>
      </c>
      <c r="B7637">
        <v>6.8</v>
      </c>
    </row>
    <row r="7638" spans="1:2">
      <c r="A7638" t="s">
        <v>24194</v>
      </c>
      <c r="B7638">
        <v>6.8</v>
      </c>
    </row>
    <row r="7639" spans="1:2">
      <c r="A7639" t="s">
        <v>949</v>
      </c>
      <c r="B7639">
        <v>6</v>
      </c>
    </row>
    <row r="7640" spans="1:2">
      <c r="A7640" t="s">
        <v>3395</v>
      </c>
      <c r="B7640">
        <v>6</v>
      </c>
    </row>
    <row r="7641" spans="1:2">
      <c r="A7641" t="s">
        <v>19694</v>
      </c>
      <c r="B7641">
        <v>6</v>
      </c>
    </row>
    <row r="7642" spans="1:2">
      <c r="A7642" t="s">
        <v>949</v>
      </c>
      <c r="B7642">
        <v>6.6</v>
      </c>
    </row>
    <row r="7643" spans="1:2">
      <c r="A7643" t="s">
        <v>3395</v>
      </c>
      <c r="B7643">
        <v>6.6</v>
      </c>
    </row>
    <row r="7644" spans="1:2">
      <c r="A7644" t="s">
        <v>19694</v>
      </c>
      <c r="B7644">
        <v>6.6</v>
      </c>
    </row>
    <row r="7645" spans="1:2">
      <c r="A7645" t="s">
        <v>3395</v>
      </c>
      <c r="B7645">
        <v>7.3</v>
      </c>
    </row>
    <row r="7646" spans="1:2">
      <c r="A7646" t="s">
        <v>3395</v>
      </c>
      <c r="B7646">
        <v>5.4</v>
      </c>
    </row>
    <row r="7647" spans="1:2">
      <c r="A7647" t="s">
        <v>3395</v>
      </c>
      <c r="B7647">
        <v>7</v>
      </c>
    </row>
    <row r="7648" spans="1:2">
      <c r="A7648" t="s">
        <v>3395</v>
      </c>
      <c r="B7648">
        <v>5.3</v>
      </c>
    </row>
    <row r="7649" spans="1:2">
      <c r="A7649" t="s">
        <v>10399</v>
      </c>
      <c r="B7649">
        <v>5.3</v>
      </c>
    </row>
    <row r="7650" spans="1:2">
      <c r="A7650" t="s">
        <v>3395</v>
      </c>
      <c r="B7650">
        <v>6.8</v>
      </c>
    </row>
    <row r="7651" spans="1:2">
      <c r="A7651" t="s">
        <v>22687</v>
      </c>
      <c r="B7651">
        <v>6.8</v>
      </c>
    </row>
    <row r="7652" spans="1:2">
      <c r="A7652" t="s">
        <v>1321</v>
      </c>
      <c r="B7652">
        <v>5.5</v>
      </c>
    </row>
    <row r="7653" spans="1:2">
      <c r="A7653" t="s">
        <v>24191</v>
      </c>
      <c r="B7653">
        <v>5.5</v>
      </c>
    </row>
    <row r="7654" spans="1:2">
      <c r="A7654" t="s">
        <v>12315</v>
      </c>
      <c r="B7654">
        <v>5.5</v>
      </c>
    </row>
    <row r="7655" spans="1:2">
      <c r="A7655" t="s">
        <v>10399</v>
      </c>
      <c r="B7655">
        <v>5.5</v>
      </c>
    </row>
    <row r="7656" spans="1:2">
      <c r="A7656" t="s">
        <v>3395</v>
      </c>
      <c r="B7656">
        <v>7.4</v>
      </c>
    </row>
    <row r="7657" spans="1:2">
      <c r="A7657" t="s">
        <v>24190</v>
      </c>
      <c r="B7657">
        <v>7.4</v>
      </c>
    </row>
    <row r="7658" spans="1:2">
      <c r="A7658" t="s">
        <v>1666</v>
      </c>
      <c r="B7658">
        <v>5.7</v>
      </c>
    </row>
    <row r="7659" spans="1:2">
      <c r="A7659" t="s">
        <v>3395</v>
      </c>
      <c r="B7659">
        <v>5.7</v>
      </c>
    </row>
    <row r="7660" spans="1:2">
      <c r="A7660" t="s">
        <v>1666</v>
      </c>
      <c r="B7660">
        <v>6.3</v>
      </c>
    </row>
    <row r="7661" spans="1:2">
      <c r="A7661" t="s">
        <v>3395</v>
      </c>
      <c r="B7661">
        <v>6.3</v>
      </c>
    </row>
    <row r="7662" spans="1:2">
      <c r="A7662" t="s">
        <v>1666</v>
      </c>
      <c r="B7662">
        <v>5.7</v>
      </c>
    </row>
    <row r="7663" spans="1:2">
      <c r="A7663" t="s">
        <v>19694</v>
      </c>
      <c r="B7663">
        <v>5.7</v>
      </c>
    </row>
    <row r="7664" spans="1:2">
      <c r="A7664" t="s">
        <v>13290</v>
      </c>
      <c r="B7664">
        <v>7.4</v>
      </c>
    </row>
    <row r="7665" spans="1:2">
      <c r="A7665" t="s">
        <v>3395</v>
      </c>
      <c r="B7665">
        <v>7.4</v>
      </c>
    </row>
    <row r="7666" spans="1:2">
      <c r="A7666" t="s">
        <v>19694</v>
      </c>
      <c r="B7666">
        <v>7.4</v>
      </c>
    </row>
    <row r="7667" spans="1:2">
      <c r="A7667" t="s">
        <v>14994</v>
      </c>
      <c r="B7667">
        <v>7.4</v>
      </c>
    </row>
    <row r="7668" spans="1:2">
      <c r="A7668" t="s">
        <v>3395</v>
      </c>
      <c r="B7668">
        <v>6.3</v>
      </c>
    </row>
    <row r="7669" spans="1:2">
      <c r="A7669" t="s">
        <v>1666</v>
      </c>
      <c r="B7669">
        <v>6.8</v>
      </c>
    </row>
    <row r="7670" spans="1:2">
      <c r="A7670" t="s">
        <v>24191</v>
      </c>
      <c r="B7670">
        <v>6.8</v>
      </c>
    </row>
    <row r="7671" spans="1:2">
      <c r="A7671" t="s">
        <v>3395</v>
      </c>
      <c r="B7671">
        <v>6.8</v>
      </c>
    </row>
    <row r="7672" spans="1:2">
      <c r="A7672" t="s">
        <v>1666</v>
      </c>
      <c r="B7672">
        <v>6.4</v>
      </c>
    </row>
    <row r="7673" spans="1:2">
      <c r="A7673" t="s">
        <v>3395</v>
      </c>
      <c r="B7673">
        <v>6.4</v>
      </c>
    </row>
    <row r="7674" spans="1:2">
      <c r="A7674" t="s">
        <v>19694</v>
      </c>
      <c r="B7674">
        <v>6.4</v>
      </c>
    </row>
    <row r="7675" spans="1:2">
      <c r="A7675" t="s">
        <v>24194</v>
      </c>
      <c r="B7675">
        <v>6.4</v>
      </c>
    </row>
    <row r="7676" spans="1:2">
      <c r="A7676" t="s">
        <v>3395</v>
      </c>
      <c r="B7676">
        <v>6.1</v>
      </c>
    </row>
    <row r="7677" spans="1:2">
      <c r="A7677" t="s">
        <v>3395</v>
      </c>
      <c r="B7677">
        <v>7.6</v>
      </c>
    </row>
    <row r="7678" spans="1:2">
      <c r="A7678" t="s">
        <v>19694</v>
      </c>
      <c r="B7678">
        <v>7.6</v>
      </c>
    </row>
    <row r="7679" spans="1:2">
      <c r="A7679" t="s">
        <v>949</v>
      </c>
      <c r="B7679">
        <v>7.4</v>
      </c>
    </row>
    <row r="7680" spans="1:2">
      <c r="A7680" t="s">
        <v>3395</v>
      </c>
      <c r="B7680">
        <v>7.4</v>
      </c>
    </row>
    <row r="7681" spans="1:2">
      <c r="A7681" t="s">
        <v>3395</v>
      </c>
      <c r="B7681">
        <v>6.3</v>
      </c>
    </row>
    <row r="7682" spans="1:2">
      <c r="A7682" t="s">
        <v>24190</v>
      </c>
      <c r="B7682">
        <v>6.3</v>
      </c>
    </row>
    <row r="7683" spans="1:2">
      <c r="A7683" t="s">
        <v>1666</v>
      </c>
      <c r="B7683">
        <v>7.1</v>
      </c>
    </row>
    <row r="7684" spans="1:2">
      <c r="A7684" t="s">
        <v>19694</v>
      </c>
      <c r="B7684">
        <v>7.1</v>
      </c>
    </row>
    <row r="7685" spans="1:2">
      <c r="A7685" t="s">
        <v>3395</v>
      </c>
      <c r="B7685">
        <v>6.7</v>
      </c>
    </row>
    <row r="7686" spans="1:2">
      <c r="A7686" t="s">
        <v>949</v>
      </c>
      <c r="B7686">
        <v>6.7</v>
      </c>
    </row>
    <row r="7687" spans="1:2">
      <c r="A7687" t="s">
        <v>11512</v>
      </c>
      <c r="B7687">
        <v>6.7</v>
      </c>
    </row>
    <row r="7688" spans="1:2">
      <c r="A7688" t="s">
        <v>18072</v>
      </c>
      <c r="B7688">
        <v>6.7</v>
      </c>
    </row>
    <row r="7689" spans="1:2">
      <c r="A7689" t="s">
        <v>24194</v>
      </c>
      <c r="B7689">
        <v>6.7</v>
      </c>
    </row>
    <row r="7690" spans="1:2">
      <c r="A7690" t="s">
        <v>66</v>
      </c>
      <c r="B7690">
        <v>4.0999999999999996</v>
      </c>
    </row>
    <row r="7691" spans="1:2">
      <c r="A7691" t="s">
        <v>12021</v>
      </c>
      <c r="B7691">
        <v>4.0999999999999996</v>
      </c>
    </row>
    <row r="7692" spans="1:2">
      <c r="A7692" t="s">
        <v>1321</v>
      </c>
      <c r="B7692">
        <v>4.8</v>
      </c>
    </row>
    <row r="7693" spans="1:2">
      <c r="A7693" t="s">
        <v>1666</v>
      </c>
      <c r="B7693">
        <v>4.8</v>
      </c>
    </row>
    <row r="7694" spans="1:2">
      <c r="A7694" t="s">
        <v>12315</v>
      </c>
      <c r="B7694">
        <v>4.8</v>
      </c>
    </row>
    <row r="7695" spans="1:2">
      <c r="A7695" t="s">
        <v>14994</v>
      </c>
      <c r="B7695">
        <v>4.8</v>
      </c>
    </row>
    <row r="7696" spans="1:2">
      <c r="A7696" t="s">
        <v>3395</v>
      </c>
      <c r="B7696">
        <v>6.3</v>
      </c>
    </row>
    <row r="7697" spans="1:2">
      <c r="A7697" t="s">
        <v>24194</v>
      </c>
      <c r="B7697">
        <v>6.3</v>
      </c>
    </row>
    <row r="7698" spans="1:2">
      <c r="A7698" t="s">
        <v>1666</v>
      </c>
      <c r="B7698">
        <v>6.8</v>
      </c>
    </row>
    <row r="7699" spans="1:2">
      <c r="A7699" t="s">
        <v>24191</v>
      </c>
      <c r="B7699">
        <v>6.8</v>
      </c>
    </row>
    <row r="7700" spans="1:2">
      <c r="A7700" t="s">
        <v>3395</v>
      </c>
      <c r="B7700">
        <v>6.8</v>
      </c>
    </row>
    <row r="7701" spans="1:2">
      <c r="A7701" t="s">
        <v>1666</v>
      </c>
      <c r="B7701">
        <v>7.4</v>
      </c>
    </row>
    <row r="7702" spans="1:2">
      <c r="A7702" t="s">
        <v>3395</v>
      </c>
      <c r="B7702">
        <v>7.4</v>
      </c>
    </row>
    <row r="7703" spans="1:2">
      <c r="A7703" t="s">
        <v>12021</v>
      </c>
      <c r="B7703">
        <v>7.4</v>
      </c>
    </row>
    <row r="7704" spans="1:2">
      <c r="A7704" t="s">
        <v>1666</v>
      </c>
      <c r="B7704">
        <v>5.7</v>
      </c>
    </row>
    <row r="7705" spans="1:2">
      <c r="A7705" t="s">
        <v>1262</v>
      </c>
      <c r="B7705">
        <v>5.7</v>
      </c>
    </row>
    <row r="7706" spans="1:2">
      <c r="A7706" t="s">
        <v>17361</v>
      </c>
      <c r="B7706">
        <v>5.7</v>
      </c>
    </row>
    <row r="7707" spans="1:2">
      <c r="A7707" t="s">
        <v>12315</v>
      </c>
      <c r="B7707">
        <v>5.7</v>
      </c>
    </row>
    <row r="7708" spans="1:2">
      <c r="A7708" t="s">
        <v>24191</v>
      </c>
      <c r="B7708">
        <v>5.8</v>
      </c>
    </row>
    <row r="7709" spans="1:2">
      <c r="A7709" t="s">
        <v>3395</v>
      </c>
      <c r="B7709">
        <v>5.8</v>
      </c>
    </row>
    <row r="7710" spans="1:2">
      <c r="A7710" t="s">
        <v>24192</v>
      </c>
      <c r="B7710">
        <v>5.8</v>
      </c>
    </row>
    <row r="7711" spans="1:2">
      <c r="A7711" t="s">
        <v>10399</v>
      </c>
      <c r="B7711">
        <v>5.8</v>
      </c>
    </row>
    <row r="7712" spans="1:2">
      <c r="A7712" t="s">
        <v>1666</v>
      </c>
      <c r="B7712">
        <v>6.4</v>
      </c>
    </row>
    <row r="7713" spans="1:2">
      <c r="A7713" t="s">
        <v>3395</v>
      </c>
      <c r="B7713">
        <v>6.4</v>
      </c>
    </row>
    <row r="7714" spans="1:2">
      <c r="A7714" t="s">
        <v>18072</v>
      </c>
      <c r="B7714">
        <v>6.4</v>
      </c>
    </row>
    <row r="7715" spans="1:2">
      <c r="A7715" t="s">
        <v>1321</v>
      </c>
      <c r="B7715">
        <v>5.6</v>
      </c>
    </row>
    <row r="7716" spans="1:2">
      <c r="A7716" t="s">
        <v>24191</v>
      </c>
      <c r="B7716">
        <v>5.6</v>
      </c>
    </row>
    <row r="7717" spans="1:2">
      <c r="A7717" t="s">
        <v>3395</v>
      </c>
      <c r="B7717">
        <v>5.6</v>
      </c>
    </row>
    <row r="7718" spans="1:2">
      <c r="A7718" t="s">
        <v>10399</v>
      </c>
      <c r="B7718">
        <v>5.6</v>
      </c>
    </row>
    <row r="7719" spans="1:2">
      <c r="A7719" t="s">
        <v>1666</v>
      </c>
      <c r="B7719">
        <v>6.3</v>
      </c>
    </row>
    <row r="7720" spans="1:2">
      <c r="A7720" t="s">
        <v>1262</v>
      </c>
      <c r="B7720">
        <v>6.3</v>
      </c>
    </row>
    <row r="7721" spans="1:2">
      <c r="A7721" t="s">
        <v>6389</v>
      </c>
      <c r="B7721">
        <v>6.3</v>
      </c>
    </row>
    <row r="7722" spans="1:2">
      <c r="A7722" t="s">
        <v>1321</v>
      </c>
      <c r="B7722">
        <v>6</v>
      </c>
    </row>
    <row r="7723" spans="1:2">
      <c r="A7723" t="s">
        <v>949</v>
      </c>
      <c r="B7723">
        <v>6</v>
      </c>
    </row>
    <row r="7724" spans="1:2">
      <c r="A7724" t="s">
        <v>6389</v>
      </c>
      <c r="B7724">
        <v>6</v>
      </c>
    </row>
    <row r="7725" spans="1:2">
      <c r="A7725" t="s">
        <v>12315</v>
      </c>
      <c r="B7725">
        <v>6</v>
      </c>
    </row>
    <row r="7726" spans="1:2">
      <c r="A7726" t="s">
        <v>24191</v>
      </c>
      <c r="B7726">
        <v>7</v>
      </c>
    </row>
    <row r="7727" spans="1:2">
      <c r="A7727" t="s">
        <v>3395</v>
      </c>
      <c r="B7727">
        <v>7</v>
      </c>
    </row>
    <row r="7728" spans="1:2">
      <c r="A7728" t="s">
        <v>10399</v>
      </c>
      <c r="B7728">
        <v>7</v>
      </c>
    </row>
    <row r="7729" spans="1:2">
      <c r="A7729" t="s">
        <v>13290</v>
      </c>
      <c r="B7729">
        <v>7.1</v>
      </c>
    </row>
    <row r="7730" spans="1:2">
      <c r="A7730" t="s">
        <v>3395</v>
      </c>
      <c r="B7730">
        <v>7.1</v>
      </c>
    </row>
    <row r="7731" spans="1:2">
      <c r="A7731" t="s">
        <v>18072</v>
      </c>
      <c r="B7731">
        <v>7.1</v>
      </c>
    </row>
    <row r="7732" spans="1:2">
      <c r="A7732" t="s">
        <v>24194</v>
      </c>
      <c r="B7732">
        <v>7.1</v>
      </c>
    </row>
    <row r="7733" spans="1:2">
      <c r="A7733" t="s">
        <v>1666</v>
      </c>
      <c r="B7733">
        <v>6.8</v>
      </c>
    </row>
    <row r="7734" spans="1:2">
      <c r="A7734" t="s">
        <v>3395</v>
      </c>
      <c r="B7734">
        <v>6.8</v>
      </c>
    </row>
    <row r="7735" spans="1:2">
      <c r="A7735" t="s">
        <v>18072</v>
      </c>
      <c r="B7735">
        <v>6.8</v>
      </c>
    </row>
    <row r="7736" spans="1:2">
      <c r="A7736" t="s">
        <v>1666</v>
      </c>
      <c r="B7736">
        <v>6.1</v>
      </c>
    </row>
    <row r="7737" spans="1:2">
      <c r="A7737" t="s">
        <v>3395</v>
      </c>
      <c r="B7737">
        <v>6.1</v>
      </c>
    </row>
    <row r="7738" spans="1:2">
      <c r="A7738" t="s">
        <v>19694</v>
      </c>
      <c r="B7738">
        <v>6.1</v>
      </c>
    </row>
    <row r="7739" spans="1:2">
      <c r="A7739" t="s">
        <v>3395</v>
      </c>
      <c r="B7739">
        <v>8.1</v>
      </c>
    </row>
    <row r="7740" spans="1:2">
      <c r="A7740" t="s">
        <v>949</v>
      </c>
      <c r="B7740">
        <v>8.1</v>
      </c>
    </row>
    <row r="7741" spans="1:2">
      <c r="A7741" t="s">
        <v>66</v>
      </c>
      <c r="B7741">
        <v>8.1</v>
      </c>
    </row>
    <row r="7742" spans="1:2">
      <c r="A7742" t="s">
        <v>3395</v>
      </c>
      <c r="B7742">
        <v>8.1</v>
      </c>
    </row>
    <row r="7743" spans="1:2">
      <c r="A7743" t="s">
        <v>24194</v>
      </c>
      <c r="B7743">
        <v>8.1</v>
      </c>
    </row>
    <row r="7744" spans="1:2">
      <c r="A7744" t="s">
        <v>3395</v>
      </c>
      <c r="B7744">
        <v>6.4</v>
      </c>
    </row>
    <row r="7745" spans="1:2">
      <c r="A7745" t="s">
        <v>19694</v>
      </c>
      <c r="B7745">
        <v>6.4</v>
      </c>
    </row>
    <row r="7746" spans="1:2">
      <c r="A7746" t="s">
        <v>3395</v>
      </c>
      <c r="B7746">
        <v>6.5</v>
      </c>
    </row>
    <row r="7747" spans="1:2">
      <c r="A7747" t="s">
        <v>1666</v>
      </c>
      <c r="B7747">
        <v>8</v>
      </c>
    </row>
    <row r="7748" spans="1:2">
      <c r="A7748" t="s">
        <v>1321</v>
      </c>
      <c r="B7748">
        <v>6.4</v>
      </c>
    </row>
    <row r="7749" spans="1:2">
      <c r="A7749" t="s">
        <v>3395</v>
      </c>
      <c r="B7749">
        <v>6.4</v>
      </c>
    </row>
    <row r="7750" spans="1:2">
      <c r="A7750" t="s">
        <v>10399</v>
      </c>
      <c r="B7750">
        <v>6.4</v>
      </c>
    </row>
    <row r="7751" spans="1:2">
      <c r="A7751" t="s">
        <v>24190</v>
      </c>
      <c r="B7751">
        <v>6.4</v>
      </c>
    </row>
    <row r="7752" spans="1:2">
      <c r="A7752" t="s">
        <v>1321</v>
      </c>
      <c r="B7752">
        <v>6.3</v>
      </c>
    </row>
    <row r="7753" spans="1:2">
      <c r="A7753" t="s">
        <v>1666</v>
      </c>
      <c r="B7753">
        <v>6.3</v>
      </c>
    </row>
    <row r="7754" spans="1:2">
      <c r="A7754" t="s">
        <v>12315</v>
      </c>
      <c r="B7754">
        <v>6.3</v>
      </c>
    </row>
    <row r="7755" spans="1:2">
      <c r="A7755" t="s">
        <v>3395</v>
      </c>
      <c r="B7755">
        <v>7.1</v>
      </c>
    </row>
    <row r="7756" spans="1:2">
      <c r="A7756" t="s">
        <v>1666</v>
      </c>
      <c r="B7756">
        <v>7.1</v>
      </c>
    </row>
    <row r="7757" spans="1:2">
      <c r="A7757" t="s">
        <v>3395</v>
      </c>
      <c r="B7757">
        <v>7.1</v>
      </c>
    </row>
    <row r="7758" spans="1:2">
      <c r="A7758" t="s">
        <v>12021</v>
      </c>
      <c r="B7758">
        <v>7.1</v>
      </c>
    </row>
    <row r="7759" spans="1:2">
      <c r="A7759" t="s">
        <v>24191</v>
      </c>
      <c r="B7759">
        <v>5.7</v>
      </c>
    </row>
    <row r="7760" spans="1:2">
      <c r="A7760" t="s">
        <v>3395</v>
      </c>
      <c r="B7760">
        <v>5.7</v>
      </c>
    </row>
    <row r="7761" spans="1:2">
      <c r="A7761" t="s">
        <v>24192</v>
      </c>
      <c r="B7761">
        <v>5.7</v>
      </c>
    </row>
    <row r="7762" spans="1:2">
      <c r="A7762" t="s">
        <v>10399</v>
      </c>
      <c r="B7762">
        <v>5.7</v>
      </c>
    </row>
    <row r="7763" spans="1:2">
      <c r="A7763" t="s">
        <v>3395</v>
      </c>
      <c r="B7763">
        <v>7.3</v>
      </c>
    </row>
    <row r="7764" spans="1:2">
      <c r="A7764" t="s">
        <v>19694</v>
      </c>
      <c r="B7764">
        <v>7.3</v>
      </c>
    </row>
    <row r="7765" spans="1:2">
      <c r="A7765" t="s">
        <v>12315</v>
      </c>
      <c r="B7765">
        <v>7.3</v>
      </c>
    </row>
    <row r="7766" spans="1:2">
      <c r="A7766" t="s">
        <v>1666</v>
      </c>
      <c r="B7766">
        <v>6.3</v>
      </c>
    </row>
    <row r="7767" spans="1:2">
      <c r="A7767" t="s">
        <v>19694</v>
      </c>
      <c r="B7767">
        <v>6.3</v>
      </c>
    </row>
    <row r="7768" spans="1:2">
      <c r="A7768" t="s">
        <v>1321</v>
      </c>
      <c r="B7768">
        <v>5.7</v>
      </c>
    </row>
    <row r="7769" spans="1:2">
      <c r="A7769" t="s">
        <v>12315</v>
      </c>
      <c r="B7769">
        <v>5.7</v>
      </c>
    </row>
    <row r="7770" spans="1:2">
      <c r="A7770" t="s">
        <v>10399</v>
      </c>
      <c r="B7770">
        <v>5.7</v>
      </c>
    </row>
    <row r="7771" spans="1:2">
      <c r="A7771" t="s">
        <v>1666</v>
      </c>
      <c r="B7771">
        <v>6.7</v>
      </c>
    </row>
    <row r="7772" spans="1:2">
      <c r="A7772" t="s">
        <v>3395</v>
      </c>
      <c r="B7772">
        <v>6.7</v>
      </c>
    </row>
    <row r="7773" spans="1:2">
      <c r="A7773" t="s">
        <v>949</v>
      </c>
      <c r="B7773">
        <v>6.1</v>
      </c>
    </row>
    <row r="7774" spans="1:2">
      <c r="A7774" t="s">
        <v>18072</v>
      </c>
      <c r="B7774">
        <v>6.1</v>
      </c>
    </row>
    <row r="7775" spans="1:2">
      <c r="A7775" t="s">
        <v>1262</v>
      </c>
      <c r="B7775">
        <v>6.1</v>
      </c>
    </row>
    <row r="7776" spans="1:2">
      <c r="A7776" t="s">
        <v>24191</v>
      </c>
      <c r="B7776">
        <v>8.6</v>
      </c>
    </row>
    <row r="7777" spans="1:2">
      <c r="A7777" t="s">
        <v>3395</v>
      </c>
      <c r="B7777">
        <v>8.6</v>
      </c>
    </row>
    <row r="7778" spans="1:2">
      <c r="A7778" t="s">
        <v>24192</v>
      </c>
      <c r="B7778">
        <v>8.6</v>
      </c>
    </row>
    <row r="7779" spans="1:2">
      <c r="A7779" t="s">
        <v>10399</v>
      </c>
      <c r="B7779">
        <v>8.6</v>
      </c>
    </row>
    <row r="7780" spans="1:2">
      <c r="A7780" t="s">
        <v>1321</v>
      </c>
      <c r="B7780">
        <v>6.4</v>
      </c>
    </row>
    <row r="7781" spans="1:2">
      <c r="A7781" t="s">
        <v>949</v>
      </c>
      <c r="B7781">
        <v>6.4</v>
      </c>
    </row>
    <row r="7782" spans="1:2">
      <c r="A7782" t="s">
        <v>11512</v>
      </c>
      <c r="B7782">
        <v>6.4</v>
      </c>
    </row>
    <row r="7783" spans="1:2">
      <c r="A7783" t="s">
        <v>1262</v>
      </c>
      <c r="B7783">
        <v>6.4</v>
      </c>
    </row>
    <row r="7784" spans="1:2">
      <c r="A7784" t="s">
        <v>19694</v>
      </c>
      <c r="B7784">
        <v>6.4</v>
      </c>
    </row>
    <row r="7785" spans="1:2">
      <c r="A7785" t="s">
        <v>12315</v>
      </c>
      <c r="B7785">
        <v>6.4</v>
      </c>
    </row>
    <row r="7786" spans="1:2">
      <c r="A7786" t="s">
        <v>1666</v>
      </c>
      <c r="B7786">
        <v>6.9</v>
      </c>
    </row>
    <row r="7787" spans="1:2">
      <c r="A7787" t="s">
        <v>949</v>
      </c>
      <c r="B7787">
        <v>7.7</v>
      </c>
    </row>
    <row r="7788" spans="1:2">
      <c r="A7788" t="s">
        <v>1666</v>
      </c>
      <c r="B7788">
        <v>7.7</v>
      </c>
    </row>
    <row r="7789" spans="1:2">
      <c r="A7789" t="s">
        <v>3395</v>
      </c>
      <c r="B7789">
        <v>7.7</v>
      </c>
    </row>
    <row r="7790" spans="1:2">
      <c r="A7790" t="s">
        <v>19694</v>
      </c>
      <c r="B7790">
        <v>7.7</v>
      </c>
    </row>
    <row r="7791" spans="1:2">
      <c r="A7791" t="s">
        <v>3395</v>
      </c>
      <c r="B7791">
        <v>7.8</v>
      </c>
    </row>
    <row r="7792" spans="1:2">
      <c r="A7792" t="s">
        <v>12315</v>
      </c>
      <c r="B7792">
        <v>7.8</v>
      </c>
    </row>
    <row r="7793" spans="1:2">
      <c r="A7793" t="s">
        <v>10399</v>
      </c>
      <c r="B7793">
        <v>7.8</v>
      </c>
    </row>
    <row r="7794" spans="1:2">
      <c r="A7794" t="s">
        <v>12315</v>
      </c>
      <c r="B7794">
        <v>6.4</v>
      </c>
    </row>
    <row r="7795" spans="1:2">
      <c r="A7795" t="s">
        <v>10399</v>
      </c>
      <c r="B7795">
        <v>6.4</v>
      </c>
    </row>
    <row r="7796" spans="1:2">
      <c r="A7796" t="s">
        <v>1321</v>
      </c>
      <c r="B7796">
        <v>5</v>
      </c>
    </row>
    <row r="7797" spans="1:2">
      <c r="A7797" t="s">
        <v>24192</v>
      </c>
      <c r="B7797">
        <v>5</v>
      </c>
    </row>
    <row r="7798" spans="1:2">
      <c r="A7798" t="s">
        <v>10399</v>
      </c>
      <c r="B7798">
        <v>5</v>
      </c>
    </row>
    <row r="7799" spans="1:2">
      <c r="A7799" t="s">
        <v>1666</v>
      </c>
      <c r="B7799">
        <v>7.2</v>
      </c>
    </row>
    <row r="7800" spans="1:2">
      <c r="A7800" t="s">
        <v>1262</v>
      </c>
      <c r="B7800">
        <v>7.2</v>
      </c>
    </row>
    <row r="7801" spans="1:2">
      <c r="A7801" t="s">
        <v>6389</v>
      </c>
      <c r="B7801">
        <v>7.2</v>
      </c>
    </row>
    <row r="7802" spans="1:2">
      <c r="A7802" t="s">
        <v>1666</v>
      </c>
      <c r="B7802">
        <v>5.8</v>
      </c>
    </row>
    <row r="7803" spans="1:2">
      <c r="A7803" t="s">
        <v>3395</v>
      </c>
      <c r="B7803">
        <v>5.8</v>
      </c>
    </row>
    <row r="7804" spans="1:2">
      <c r="A7804" t="s">
        <v>19694</v>
      </c>
      <c r="B7804">
        <v>5.8</v>
      </c>
    </row>
    <row r="7805" spans="1:2">
      <c r="A7805" t="s">
        <v>949</v>
      </c>
      <c r="B7805">
        <v>5.9</v>
      </c>
    </row>
    <row r="7806" spans="1:2">
      <c r="A7806" t="s">
        <v>18072</v>
      </c>
      <c r="B7806">
        <v>5.9</v>
      </c>
    </row>
    <row r="7807" spans="1:2">
      <c r="A7807" t="s">
        <v>1262</v>
      </c>
      <c r="B7807">
        <v>5.9</v>
      </c>
    </row>
    <row r="7808" spans="1:2">
      <c r="A7808" t="s">
        <v>1321</v>
      </c>
      <c r="B7808">
        <v>6.7</v>
      </c>
    </row>
    <row r="7809" spans="1:2">
      <c r="A7809" t="s">
        <v>24191</v>
      </c>
      <c r="B7809">
        <v>6.7</v>
      </c>
    </row>
    <row r="7810" spans="1:2">
      <c r="A7810" t="s">
        <v>10399</v>
      </c>
      <c r="B7810">
        <v>6.7</v>
      </c>
    </row>
    <row r="7811" spans="1:2">
      <c r="A7811" t="s">
        <v>1321</v>
      </c>
      <c r="B7811">
        <v>6.7</v>
      </c>
    </row>
    <row r="7812" spans="1:2">
      <c r="A7812" t="s">
        <v>24191</v>
      </c>
      <c r="B7812">
        <v>6.7</v>
      </c>
    </row>
    <row r="7813" spans="1:2">
      <c r="A7813" t="s">
        <v>10399</v>
      </c>
      <c r="B7813">
        <v>6.7</v>
      </c>
    </row>
    <row r="7814" spans="1:2">
      <c r="A7814" t="s">
        <v>1321</v>
      </c>
      <c r="B7814">
        <v>6.1</v>
      </c>
    </row>
    <row r="7815" spans="1:2">
      <c r="A7815" t="s">
        <v>949</v>
      </c>
      <c r="B7815">
        <v>6.1</v>
      </c>
    </row>
    <row r="7816" spans="1:2">
      <c r="A7816" t="s">
        <v>24192</v>
      </c>
      <c r="B7816">
        <v>6.1</v>
      </c>
    </row>
    <row r="7817" spans="1:2">
      <c r="A7817" t="s">
        <v>12315</v>
      </c>
      <c r="B7817">
        <v>6.1</v>
      </c>
    </row>
    <row r="7818" spans="1:2">
      <c r="A7818" t="s">
        <v>10399</v>
      </c>
      <c r="B7818">
        <v>6.1</v>
      </c>
    </row>
    <row r="7819" spans="1:2">
      <c r="A7819" t="s">
        <v>1321</v>
      </c>
      <c r="B7819">
        <v>7.2</v>
      </c>
    </row>
    <row r="7820" spans="1:2">
      <c r="A7820" t="s">
        <v>12315</v>
      </c>
      <c r="B7820">
        <v>7.2</v>
      </c>
    </row>
    <row r="7821" spans="1:2">
      <c r="A7821" t="s">
        <v>1321</v>
      </c>
      <c r="B7821">
        <v>6</v>
      </c>
    </row>
    <row r="7822" spans="1:2">
      <c r="A7822" t="s">
        <v>949</v>
      </c>
      <c r="B7822">
        <v>6</v>
      </c>
    </row>
    <row r="7823" spans="1:2">
      <c r="A7823" t="s">
        <v>1262</v>
      </c>
      <c r="B7823">
        <v>6</v>
      </c>
    </row>
    <row r="7824" spans="1:2">
      <c r="A7824" t="s">
        <v>3395</v>
      </c>
      <c r="B7824">
        <v>6.7</v>
      </c>
    </row>
    <row r="7825" spans="1:2">
      <c r="A7825" t="s">
        <v>12315</v>
      </c>
      <c r="B7825">
        <v>6.7</v>
      </c>
    </row>
    <row r="7826" spans="1:2">
      <c r="A7826" t="s">
        <v>10399</v>
      </c>
      <c r="B7826">
        <v>6.7</v>
      </c>
    </row>
    <row r="7827" spans="1:2">
      <c r="A7827" t="s">
        <v>3395</v>
      </c>
      <c r="B7827">
        <v>7.2</v>
      </c>
    </row>
    <row r="7828" spans="1:2">
      <c r="A7828" t="s">
        <v>13290</v>
      </c>
      <c r="B7828">
        <v>7.5</v>
      </c>
    </row>
    <row r="7829" spans="1:2">
      <c r="A7829" t="s">
        <v>1666</v>
      </c>
      <c r="B7829">
        <v>7.5</v>
      </c>
    </row>
    <row r="7830" spans="1:2">
      <c r="A7830" t="s">
        <v>3395</v>
      </c>
      <c r="B7830">
        <v>7.5</v>
      </c>
    </row>
    <row r="7831" spans="1:2">
      <c r="A7831" t="s">
        <v>24194</v>
      </c>
      <c r="B7831">
        <v>7.5</v>
      </c>
    </row>
    <row r="7832" spans="1:2">
      <c r="A7832" t="s">
        <v>13290</v>
      </c>
      <c r="B7832">
        <v>7.5</v>
      </c>
    </row>
    <row r="7833" spans="1:2">
      <c r="A7833" t="s">
        <v>1666</v>
      </c>
      <c r="B7833">
        <v>7.5</v>
      </c>
    </row>
    <row r="7834" spans="1:2">
      <c r="A7834" t="s">
        <v>3395</v>
      </c>
      <c r="B7834">
        <v>7.5</v>
      </c>
    </row>
    <row r="7835" spans="1:2">
      <c r="A7835" t="s">
        <v>24194</v>
      </c>
      <c r="B7835">
        <v>7.5</v>
      </c>
    </row>
    <row r="7836" spans="1:2">
      <c r="A7836" t="s">
        <v>13290</v>
      </c>
      <c r="B7836">
        <v>6.9</v>
      </c>
    </row>
    <row r="7837" spans="1:2">
      <c r="A7837" t="s">
        <v>24191</v>
      </c>
      <c r="B7837">
        <v>6.9</v>
      </c>
    </row>
    <row r="7838" spans="1:2">
      <c r="A7838" t="s">
        <v>3395</v>
      </c>
      <c r="B7838">
        <v>6.9</v>
      </c>
    </row>
    <row r="7839" spans="1:2">
      <c r="A7839" t="s">
        <v>1666</v>
      </c>
      <c r="B7839">
        <v>7.4</v>
      </c>
    </row>
    <row r="7840" spans="1:2">
      <c r="A7840" t="s">
        <v>3395</v>
      </c>
      <c r="B7840">
        <v>7.4</v>
      </c>
    </row>
    <row r="7841" spans="1:2">
      <c r="A7841" t="s">
        <v>19694</v>
      </c>
      <c r="B7841">
        <v>7.4</v>
      </c>
    </row>
    <row r="7842" spans="1:2">
      <c r="A7842" t="s">
        <v>3395</v>
      </c>
      <c r="B7842">
        <v>6.6</v>
      </c>
    </row>
    <row r="7843" spans="1:2">
      <c r="A7843" t="s">
        <v>1321</v>
      </c>
      <c r="B7843">
        <v>5.6</v>
      </c>
    </row>
    <row r="7844" spans="1:2">
      <c r="A7844" t="s">
        <v>11512</v>
      </c>
      <c r="B7844">
        <v>5.6</v>
      </c>
    </row>
    <row r="7845" spans="1:2">
      <c r="A7845" t="s">
        <v>1666</v>
      </c>
      <c r="B7845">
        <v>5.6</v>
      </c>
    </row>
    <row r="7846" spans="1:2">
      <c r="A7846" t="s">
        <v>12315</v>
      </c>
      <c r="B7846">
        <v>5.6</v>
      </c>
    </row>
    <row r="7847" spans="1:2">
      <c r="A7847" t="s">
        <v>13290</v>
      </c>
      <c r="B7847">
        <v>6.6</v>
      </c>
    </row>
    <row r="7848" spans="1:2">
      <c r="A7848" t="s">
        <v>3395</v>
      </c>
      <c r="B7848">
        <v>6.6</v>
      </c>
    </row>
    <row r="7849" spans="1:2">
      <c r="A7849" t="s">
        <v>12021</v>
      </c>
      <c r="B7849">
        <v>6.6</v>
      </c>
    </row>
    <row r="7850" spans="1:2">
      <c r="A7850" t="s">
        <v>1321</v>
      </c>
      <c r="B7850">
        <v>6.4</v>
      </c>
    </row>
    <row r="7851" spans="1:2">
      <c r="A7851" t="s">
        <v>24191</v>
      </c>
      <c r="B7851">
        <v>6.4</v>
      </c>
    </row>
    <row r="7852" spans="1:2">
      <c r="A7852" t="s">
        <v>10399</v>
      </c>
      <c r="B7852">
        <v>6.4</v>
      </c>
    </row>
    <row r="7853" spans="1:2">
      <c r="A7853" t="s">
        <v>3395</v>
      </c>
      <c r="B7853">
        <v>7.2</v>
      </c>
    </row>
    <row r="7854" spans="1:2">
      <c r="A7854" t="s">
        <v>24192</v>
      </c>
      <c r="B7854">
        <v>7.2</v>
      </c>
    </row>
    <row r="7855" spans="1:2">
      <c r="A7855" t="s">
        <v>12315</v>
      </c>
      <c r="B7855">
        <v>7.2</v>
      </c>
    </row>
    <row r="7856" spans="1:2">
      <c r="A7856" t="s">
        <v>10399</v>
      </c>
      <c r="B7856">
        <v>7.2</v>
      </c>
    </row>
    <row r="7857" spans="1:2">
      <c r="A7857" t="s">
        <v>949</v>
      </c>
      <c r="B7857">
        <v>6.3</v>
      </c>
    </row>
    <row r="7858" spans="1:2">
      <c r="A7858" t="s">
        <v>11512</v>
      </c>
      <c r="B7858">
        <v>6.3</v>
      </c>
    </row>
    <row r="7859" spans="1:2">
      <c r="A7859" t="s">
        <v>1666</v>
      </c>
      <c r="B7859">
        <v>6.3</v>
      </c>
    </row>
    <row r="7860" spans="1:2">
      <c r="A7860" t="s">
        <v>18072</v>
      </c>
      <c r="B7860">
        <v>6.3</v>
      </c>
    </row>
    <row r="7861" spans="1:2">
      <c r="A7861" t="s">
        <v>24194</v>
      </c>
      <c r="B7861">
        <v>6.3</v>
      </c>
    </row>
    <row r="7862" spans="1:2">
      <c r="A7862" t="s">
        <v>1262</v>
      </c>
      <c r="B7862">
        <v>6.6</v>
      </c>
    </row>
    <row r="7863" spans="1:2">
      <c r="A7863" t="s">
        <v>6389</v>
      </c>
      <c r="B7863">
        <v>6.6</v>
      </c>
    </row>
    <row r="7864" spans="1:2">
      <c r="A7864" t="s">
        <v>10399</v>
      </c>
      <c r="B7864">
        <v>6.6</v>
      </c>
    </row>
    <row r="7865" spans="1:2">
      <c r="A7865" t="s">
        <v>1666</v>
      </c>
      <c r="B7865">
        <v>7.1</v>
      </c>
    </row>
    <row r="7866" spans="1:2">
      <c r="A7866" t="s">
        <v>3395</v>
      </c>
      <c r="B7866">
        <v>7.1</v>
      </c>
    </row>
    <row r="7867" spans="1:2">
      <c r="A7867" t="s">
        <v>13290</v>
      </c>
      <c r="B7867">
        <v>7</v>
      </c>
    </row>
    <row r="7868" spans="1:2">
      <c r="A7868" t="s">
        <v>24191</v>
      </c>
      <c r="B7868">
        <v>7</v>
      </c>
    </row>
    <row r="7869" spans="1:2">
      <c r="A7869" t="s">
        <v>3395</v>
      </c>
      <c r="B7869">
        <v>7</v>
      </c>
    </row>
    <row r="7870" spans="1:2">
      <c r="A7870" t="s">
        <v>19694</v>
      </c>
      <c r="B7870">
        <v>7</v>
      </c>
    </row>
    <row r="7871" spans="1:2">
      <c r="A7871" t="s">
        <v>1666</v>
      </c>
      <c r="B7871">
        <v>6.9</v>
      </c>
    </row>
    <row r="7872" spans="1:2">
      <c r="A7872" t="s">
        <v>24191</v>
      </c>
      <c r="B7872">
        <v>6.9</v>
      </c>
    </row>
    <row r="7873" spans="1:2">
      <c r="A7873" t="s">
        <v>1666</v>
      </c>
      <c r="B7873">
        <v>7</v>
      </c>
    </row>
    <row r="7874" spans="1:2">
      <c r="A7874" t="s">
        <v>3395</v>
      </c>
      <c r="B7874">
        <v>7</v>
      </c>
    </row>
    <row r="7875" spans="1:2">
      <c r="A7875" t="s">
        <v>1321</v>
      </c>
      <c r="B7875">
        <v>5.8</v>
      </c>
    </row>
    <row r="7876" spans="1:2">
      <c r="A7876" t="s">
        <v>949</v>
      </c>
      <c r="B7876">
        <v>5.8</v>
      </c>
    </row>
    <row r="7877" spans="1:2">
      <c r="A7877" t="s">
        <v>1262</v>
      </c>
      <c r="B7877">
        <v>5.8</v>
      </c>
    </row>
    <row r="7878" spans="1:2">
      <c r="A7878" t="s">
        <v>1321</v>
      </c>
      <c r="B7878">
        <v>5.8</v>
      </c>
    </row>
    <row r="7879" spans="1:2">
      <c r="A7879" t="s">
        <v>949</v>
      </c>
      <c r="B7879">
        <v>5.8</v>
      </c>
    </row>
    <row r="7880" spans="1:2">
      <c r="A7880" t="s">
        <v>1262</v>
      </c>
      <c r="B7880">
        <v>5.8</v>
      </c>
    </row>
    <row r="7881" spans="1:2">
      <c r="A7881" t="s">
        <v>1321</v>
      </c>
      <c r="B7881">
        <v>6.9</v>
      </c>
    </row>
    <row r="7882" spans="1:2">
      <c r="A7882" t="s">
        <v>949</v>
      </c>
      <c r="B7882">
        <v>6.9</v>
      </c>
    </row>
    <row r="7883" spans="1:2">
      <c r="A7883" t="s">
        <v>3395</v>
      </c>
      <c r="B7883">
        <v>6.9</v>
      </c>
    </row>
    <row r="7884" spans="1:2">
      <c r="A7884" t="s">
        <v>1666</v>
      </c>
      <c r="B7884">
        <v>6.4</v>
      </c>
    </row>
    <row r="7885" spans="1:2">
      <c r="A7885" t="s">
        <v>6389</v>
      </c>
      <c r="B7885">
        <v>6.4</v>
      </c>
    </row>
    <row r="7886" spans="1:2">
      <c r="A7886" t="s">
        <v>1321</v>
      </c>
      <c r="B7886">
        <v>7</v>
      </c>
    </row>
    <row r="7887" spans="1:2">
      <c r="A7887" t="s">
        <v>24192</v>
      </c>
      <c r="B7887">
        <v>7</v>
      </c>
    </row>
    <row r="7888" spans="1:2">
      <c r="A7888" t="s">
        <v>10399</v>
      </c>
      <c r="B7888">
        <v>7</v>
      </c>
    </row>
    <row r="7889" spans="1:2">
      <c r="A7889" t="s">
        <v>949</v>
      </c>
      <c r="B7889">
        <v>7.8</v>
      </c>
    </row>
    <row r="7890" spans="1:2">
      <c r="A7890" t="s">
        <v>3395</v>
      </c>
      <c r="B7890">
        <v>7.8</v>
      </c>
    </row>
    <row r="7891" spans="1:2">
      <c r="A7891" t="s">
        <v>18072</v>
      </c>
      <c r="B7891">
        <v>7.8</v>
      </c>
    </row>
    <row r="7892" spans="1:2">
      <c r="A7892" t="s">
        <v>1262</v>
      </c>
      <c r="B7892">
        <v>7.8</v>
      </c>
    </row>
    <row r="7893" spans="1:2">
      <c r="A7893" t="s">
        <v>949</v>
      </c>
      <c r="B7893">
        <v>7.8</v>
      </c>
    </row>
    <row r="7894" spans="1:2">
      <c r="A7894" t="s">
        <v>3395</v>
      </c>
      <c r="B7894">
        <v>7.8</v>
      </c>
    </row>
    <row r="7895" spans="1:2">
      <c r="A7895" t="s">
        <v>18072</v>
      </c>
      <c r="B7895">
        <v>7.8</v>
      </c>
    </row>
    <row r="7896" spans="1:2">
      <c r="A7896" t="s">
        <v>1262</v>
      </c>
      <c r="B7896">
        <v>7.8</v>
      </c>
    </row>
    <row r="7897" spans="1:2">
      <c r="A7897" t="s">
        <v>949</v>
      </c>
      <c r="B7897">
        <v>5.6</v>
      </c>
    </row>
    <row r="7898" spans="1:2">
      <c r="A7898" t="s">
        <v>1666</v>
      </c>
      <c r="B7898">
        <v>5.6</v>
      </c>
    </row>
    <row r="7899" spans="1:2">
      <c r="A7899" t="s">
        <v>3395</v>
      </c>
      <c r="B7899">
        <v>5.6</v>
      </c>
    </row>
    <row r="7900" spans="1:2">
      <c r="A7900" t="s">
        <v>18072</v>
      </c>
      <c r="B7900">
        <v>5.6</v>
      </c>
    </row>
    <row r="7901" spans="1:2">
      <c r="A7901" t="s">
        <v>1262</v>
      </c>
      <c r="B7901">
        <v>5.6</v>
      </c>
    </row>
    <row r="7902" spans="1:2">
      <c r="A7902" t="s">
        <v>1321</v>
      </c>
      <c r="B7902">
        <v>6.7</v>
      </c>
    </row>
    <row r="7903" spans="1:2">
      <c r="A7903" t="s">
        <v>949</v>
      </c>
      <c r="B7903">
        <v>6.7</v>
      </c>
    </row>
    <row r="7904" spans="1:2">
      <c r="A7904" t="s">
        <v>19694</v>
      </c>
      <c r="B7904">
        <v>7.1</v>
      </c>
    </row>
    <row r="7905" spans="1:2">
      <c r="A7905" t="s">
        <v>12315</v>
      </c>
      <c r="B7905">
        <v>7.1</v>
      </c>
    </row>
    <row r="7906" spans="1:2">
      <c r="A7906" t="s">
        <v>10399</v>
      </c>
      <c r="B7906">
        <v>7.1</v>
      </c>
    </row>
    <row r="7907" spans="1:2">
      <c r="A7907" t="s">
        <v>1666</v>
      </c>
      <c r="B7907">
        <v>6.4</v>
      </c>
    </row>
    <row r="7908" spans="1:2">
      <c r="A7908" t="s">
        <v>24192</v>
      </c>
      <c r="B7908">
        <v>6.4</v>
      </c>
    </row>
    <row r="7909" spans="1:2">
      <c r="A7909" t="s">
        <v>3395</v>
      </c>
      <c r="B7909">
        <v>6.6</v>
      </c>
    </row>
    <row r="7910" spans="1:2">
      <c r="A7910" t="s">
        <v>10399</v>
      </c>
      <c r="B7910">
        <v>6.6</v>
      </c>
    </row>
    <row r="7911" spans="1:2">
      <c r="A7911" t="s">
        <v>24191</v>
      </c>
      <c r="B7911">
        <v>7.1</v>
      </c>
    </row>
    <row r="7912" spans="1:2">
      <c r="A7912" t="s">
        <v>3395</v>
      </c>
      <c r="B7912">
        <v>7.1</v>
      </c>
    </row>
    <row r="7913" spans="1:2">
      <c r="A7913" t="s">
        <v>10399</v>
      </c>
      <c r="B7913">
        <v>7.1</v>
      </c>
    </row>
    <row r="7914" spans="1:2">
      <c r="A7914" t="s">
        <v>24191</v>
      </c>
      <c r="B7914">
        <v>7.1</v>
      </c>
    </row>
    <row r="7915" spans="1:2">
      <c r="A7915" t="s">
        <v>3395</v>
      </c>
      <c r="B7915">
        <v>7.1</v>
      </c>
    </row>
    <row r="7916" spans="1:2">
      <c r="A7916" t="s">
        <v>10399</v>
      </c>
      <c r="B7916">
        <v>7.1</v>
      </c>
    </row>
    <row r="7917" spans="1:2">
      <c r="A7917" t="s">
        <v>1321</v>
      </c>
      <c r="B7917">
        <v>6.8</v>
      </c>
    </row>
    <row r="7918" spans="1:2">
      <c r="A7918" t="s">
        <v>949</v>
      </c>
      <c r="B7918">
        <v>6.8</v>
      </c>
    </row>
    <row r="7919" spans="1:2">
      <c r="A7919" t="s">
        <v>1666</v>
      </c>
      <c r="B7919">
        <v>6.8</v>
      </c>
    </row>
    <row r="7920" spans="1:2">
      <c r="A7920" t="s">
        <v>18072</v>
      </c>
      <c r="B7920">
        <v>6.8</v>
      </c>
    </row>
    <row r="7921" spans="1:2">
      <c r="A7921" t="s">
        <v>1262</v>
      </c>
      <c r="B7921">
        <v>6.8</v>
      </c>
    </row>
    <row r="7922" spans="1:2">
      <c r="A7922" t="s">
        <v>12315</v>
      </c>
      <c r="B7922">
        <v>6.8</v>
      </c>
    </row>
    <row r="7923" spans="1:2">
      <c r="A7923" t="s">
        <v>3395</v>
      </c>
      <c r="B7923">
        <v>6.5</v>
      </c>
    </row>
    <row r="7924" spans="1:2">
      <c r="A7924" t="s">
        <v>1666</v>
      </c>
      <c r="B7924">
        <v>7.2</v>
      </c>
    </row>
    <row r="7925" spans="1:2">
      <c r="A7925" t="s">
        <v>3395</v>
      </c>
      <c r="B7925">
        <v>7.2</v>
      </c>
    </row>
    <row r="7926" spans="1:2">
      <c r="A7926" t="s">
        <v>949</v>
      </c>
      <c r="B7926">
        <v>6.3</v>
      </c>
    </row>
    <row r="7927" spans="1:2">
      <c r="A7927" t="s">
        <v>3395</v>
      </c>
      <c r="B7927">
        <v>6.3</v>
      </c>
    </row>
    <row r="7928" spans="1:2">
      <c r="A7928" t="s">
        <v>19694</v>
      </c>
      <c r="B7928">
        <v>6.3</v>
      </c>
    </row>
    <row r="7929" spans="1:2">
      <c r="A7929" t="s">
        <v>24190</v>
      </c>
      <c r="B7929">
        <v>6.3</v>
      </c>
    </row>
    <row r="7930" spans="1:2">
      <c r="A7930" t="s">
        <v>1321</v>
      </c>
      <c r="B7930">
        <v>6.4</v>
      </c>
    </row>
    <row r="7931" spans="1:2">
      <c r="A7931" t="s">
        <v>949</v>
      </c>
      <c r="B7931">
        <v>6.4</v>
      </c>
    </row>
    <row r="7932" spans="1:2">
      <c r="A7932" t="s">
        <v>3395</v>
      </c>
      <c r="B7932">
        <v>6.4</v>
      </c>
    </row>
    <row r="7933" spans="1:2">
      <c r="A7933" t="s">
        <v>22687</v>
      </c>
      <c r="B7933">
        <v>6.4</v>
      </c>
    </row>
    <row r="7934" spans="1:2">
      <c r="A7934" t="s">
        <v>19694</v>
      </c>
      <c r="B7934">
        <v>6.4</v>
      </c>
    </row>
    <row r="7935" spans="1:2">
      <c r="A7935" t="s">
        <v>949</v>
      </c>
      <c r="B7935">
        <v>6.7</v>
      </c>
    </row>
    <row r="7936" spans="1:2">
      <c r="A7936" t="s">
        <v>3395</v>
      </c>
      <c r="B7936">
        <v>6.7</v>
      </c>
    </row>
    <row r="7937" spans="1:2">
      <c r="A7937" t="s">
        <v>1666</v>
      </c>
      <c r="B7937">
        <v>7</v>
      </c>
    </row>
    <row r="7938" spans="1:2">
      <c r="A7938" t="s">
        <v>1262</v>
      </c>
      <c r="B7938">
        <v>7</v>
      </c>
    </row>
    <row r="7939" spans="1:2">
      <c r="A7939" t="s">
        <v>12315</v>
      </c>
      <c r="B7939">
        <v>7</v>
      </c>
    </row>
    <row r="7940" spans="1:2">
      <c r="A7940" t="s">
        <v>1321</v>
      </c>
      <c r="B7940">
        <v>3.8</v>
      </c>
    </row>
    <row r="7941" spans="1:2">
      <c r="A7941" t="s">
        <v>949</v>
      </c>
      <c r="B7941">
        <v>3.8</v>
      </c>
    </row>
    <row r="7942" spans="1:2">
      <c r="A7942" t="s">
        <v>1262</v>
      </c>
      <c r="B7942">
        <v>3.8</v>
      </c>
    </row>
    <row r="7943" spans="1:2">
      <c r="A7943" t="s">
        <v>12315</v>
      </c>
      <c r="B7943">
        <v>3.8</v>
      </c>
    </row>
    <row r="7944" spans="1:2">
      <c r="A7944" t="s">
        <v>13290</v>
      </c>
      <c r="B7944">
        <v>7</v>
      </c>
    </row>
    <row r="7945" spans="1:2">
      <c r="A7945" t="s">
        <v>1666</v>
      </c>
      <c r="B7945">
        <v>7</v>
      </c>
    </row>
    <row r="7946" spans="1:2">
      <c r="A7946" t="s">
        <v>17361</v>
      </c>
      <c r="B7946">
        <v>7</v>
      </c>
    </row>
    <row r="7947" spans="1:2">
      <c r="A7947" t="s">
        <v>19694</v>
      </c>
      <c r="B7947">
        <v>7</v>
      </c>
    </row>
    <row r="7948" spans="1:2">
      <c r="A7948" t="s">
        <v>14994</v>
      </c>
      <c r="B7948">
        <v>7</v>
      </c>
    </row>
    <row r="7949" spans="1:2">
      <c r="A7949" t="s">
        <v>1321</v>
      </c>
      <c r="B7949">
        <v>5.7</v>
      </c>
    </row>
    <row r="7950" spans="1:2">
      <c r="A7950" t="s">
        <v>949</v>
      </c>
      <c r="B7950">
        <v>5.4</v>
      </c>
    </row>
    <row r="7951" spans="1:2">
      <c r="A7951" t="s">
        <v>1262</v>
      </c>
      <c r="B7951">
        <v>5.4</v>
      </c>
    </row>
    <row r="7952" spans="1:2">
      <c r="A7952" t="s">
        <v>24192</v>
      </c>
      <c r="B7952">
        <v>5.4</v>
      </c>
    </row>
    <row r="7953" spans="1:2">
      <c r="A7953" t="s">
        <v>10399</v>
      </c>
      <c r="B7953">
        <v>5.4</v>
      </c>
    </row>
    <row r="7954" spans="1:2">
      <c r="A7954" t="s">
        <v>1666</v>
      </c>
      <c r="B7954">
        <v>6</v>
      </c>
    </row>
    <row r="7955" spans="1:2">
      <c r="A7955" t="s">
        <v>3395</v>
      </c>
      <c r="B7955">
        <v>6</v>
      </c>
    </row>
    <row r="7956" spans="1:2">
      <c r="A7956" t="s">
        <v>24191</v>
      </c>
      <c r="B7956">
        <v>6.4</v>
      </c>
    </row>
    <row r="7957" spans="1:2">
      <c r="A7957" t="s">
        <v>3395</v>
      </c>
      <c r="B7957">
        <v>6.4</v>
      </c>
    </row>
    <row r="7958" spans="1:2">
      <c r="A7958" t="s">
        <v>10399</v>
      </c>
      <c r="B7958">
        <v>6.4</v>
      </c>
    </row>
    <row r="7959" spans="1:2">
      <c r="A7959" t="s">
        <v>1666</v>
      </c>
      <c r="B7959">
        <v>6</v>
      </c>
    </row>
    <row r="7960" spans="1:2">
      <c r="A7960" t="s">
        <v>24191</v>
      </c>
      <c r="B7960">
        <v>6</v>
      </c>
    </row>
    <row r="7961" spans="1:2">
      <c r="A7961" t="s">
        <v>3395</v>
      </c>
      <c r="B7961">
        <v>5.6</v>
      </c>
    </row>
    <row r="7962" spans="1:2">
      <c r="A7962" t="s">
        <v>1321</v>
      </c>
      <c r="B7962">
        <v>6.3</v>
      </c>
    </row>
    <row r="7963" spans="1:2">
      <c r="A7963" t="s">
        <v>24191</v>
      </c>
      <c r="B7963">
        <v>6.3</v>
      </c>
    </row>
    <row r="7964" spans="1:2">
      <c r="A7964" t="s">
        <v>3395</v>
      </c>
      <c r="B7964">
        <v>6.3</v>
      </c>
    </row>
    <row r="7965" spans="1:2">
      <c r="A7965" t="s">
        <v>10399</v>
      </c>
      <c r="B7965">
        <v>6.3</v>
      </c>
    </row>
    <row r="7966" spans="1:2">
      <c r="A7966" t="s">
        <v>14994</v>
      </c>
      <c r="B7966">
        <v>6.3</v>
      </c>
    </row>
    <row r="7967" spans="1:2">
      <c r="A7967" t="s">
        <v>1666</v>
      </c>
      <c r="B7967">
        <v>7.2</v>
      </c>
    </row>
    <row r="7968" spans="1:2">
      <c r="A7968" t="s">
        <v>3395</v>
      </c>
      <c r="B7968">
        <v>7.2</v>
      </c>
    </row>
    <row r="7969" spans="1:2">
      <c r="A7969" t="s">
        <v>19694</v>
      </c>
      <c r="B7969">
        <v>7.2</v>
      </c>
    </row>
    <row r="7970" spans="1:2">
      <c r="A7970" t="s">
        <v>3395</v>
      </c>
      <c r="B7970">
        <v>6.8</v>
      </c>
    </row>
    <row r="7971" spans="1:2">
      <c r="A7971" t="s">
        <v>1666</v>
      </c>
      <c r="B7971">
        <v>5.6</v>
      </c>
    </row>
    <row r="7972" spans="1:2">
      <c r="A7972" t="s">
        <v>3395</v>
      </c>
      <c r="B7972">
        <v>5.6</v>
      </c>
    </row>
    <row r="7973" spans="1:2">
      <c r="A7973" t="s">
        <v>1666</v>
      </c>
      <c r="B7973">
        <v>5</v>
      </c>
    </row>
    <row r="7974" spans="1:2">
      <c r="A7974" t="s">
        <v>3395</v>
      </c>
      <c r="B7974">
        <v>5</v>
      </c>
    </row>
    <row r="7975" spans="1:2">
      <c r="A7975" t="s">
        <v>19694</v>
      </c>
      <c r="B7975">
        <v>5</v>
      </c>
    </row>
    <row r="7976" spans="1:2">
      <c r="A7976" t="s">
        <v>1321</v>
      </c>
      <c r="B7976">
        <v>5.6</v>
      </c>
    </row>
    <row r="7977" spans="1:2">
      <c r="A7977" t="s">
        <v>3395</v>
      </c>
      <c r="B7977">
        <v>5.6</v>
      </c>
    </row>
    <row r="7978" spans="1:2">
      <c r="A7978" t="s">
        <v>12315</v>
      </c>
      <c r="B7978">
        <v>5.6</v>
      </c>
    </row>
    <row r="7979" spans="1:2">
      <c r="A7979" t="s">
        <v>10399</v>
      </c>
      <c r="B7979">
        <v>5.6</v>
      </c>
    </row>
    <row r="7980" spans="1:2">
      <c r="A7980" t="s">
        <v>1666</v>
      </c>
      <c r="B7980">
        <v>6.2</v>
      </c>
    </row>
    <row r="7981" spans="1:2">
      <c r="A7981" t="s">
        <v>24191</v>
      </c>
      <c r="B7981">
        <v>6.2</v>
      </c>
    </row>
    <row r="7982" spans="1:2">
      <c r="A7982" t="s">
        <v>19694</v>
      </c>
      <c r="B7982">
        <v>6.2</v>
      </c>
    </row>
    <row r="7983" spans="1:2">
      <c r="A7983" t="s">
        <v>3395</v>
      </c>
      <c r="B7983">
        <v>6.6</v>
      </c>
    </row>
    <row r="7984" spans="1:2">
      <c r="A7984" t="s">
        <v>1321</v>
      </c>
      <c r="B7984">
        <v>4.2</v>
      </c>
    </row>
    <row r="7985" spans="1:2">
      <c r="A7985" t="s">
        <v>949</v>
      </c>
      <c r="B7985">
        <v>4.2</v>
      </c>
    </row>
    <row r="7986" spans="1:2">
      <c r="A7986" t="s">
        <v>1666</v>
      </c>
      <c r="B7986">
        <v>4.2</v>
      </c>
    </row>
    <row r="7987" spans="1:2">
      <c r="A7987" t="s">
        <v>12021</v>
      </c>
      <c r="B7987">
        <v>4.2</v>
      </c>
    </row>
    <row r="7988" spans="1:2">
      <c r="A7988" t="s">
        <v>10399</v>
      </c>
      <c r="B7988">
        <v>4.2</v>
      </c>
    </row>
    <row r="7989" spans="1:2">
      <c r="A7989" t="s">
        <v>1321</v>
      </c>
      <c r="B7989">
        <v>6.8</v>
      </c>
    </row>
    <row r="7990" spans="1:2">
      <c r="A7990" t="s">
        <v>24191</v>
      </c>
      <c r="B7990">
        <v>6.8</v>
      </c>
    </row>
    <row r="7991" spans="1:2">
      <c r="A7991" t="s">
        <v>3395</v>
      </c>
      <c r="B7991">
        <v>6.8</v>
      </c>
    </row>
    <row r="7992" spans="1:2">
      <c r="A7992" t="s">
        <v>10399</v>
      </c>
      <c r="B7992">
        <v>6.8</v>
      </c>
    </row>
    <row r="7993" spans="1:2">
      <c r="A7993" t="s">
        <v>14994</v>
      </c>
      <c r="B7993">
        <v>6.8</v>
      </c>
    </row>
    <row r="7994" spans="1:2">
      <c r="A7994" t="s">
        <v>24191</v>
      </c>
      <c r="B7994">
        <v>5.0999999999999996</v>
      </c>
    </row>
    <row r="7995" spans="1:2">
      <c r="A7995" t="s">
        <v>3395</v>
      </c>
      <c r="B7995">
        <v>5.0999999999999996</v>
      </c>
    </row>
    <row r="7996" spans="1:2">
      <c r="A7996" t="s">
        <v>10399</v>
      </c>
      <c r="B7996">
        <v>5.0999999999999996</v>
      </c>
    </row>
    <row r="7997" spans="1:2">
      <c r="A7997" t="s">
        <v>1666</v>
      </c>
      <c r="B7997">
        <v>5.3</v>
      </c>
    </row>
    <row r="7998" spans="1:2">
      <c r="A7998" t="s">
        <v>24194</v>
      </c>
      <c r="B7998">
        <v>5.3</v>
      </c>
    </row>
    <row r="7999" spans="1:2">
      <c r="A7999" t="s">
        <v>3395</v>
      </c>
      <c r="B7999">
        <v>6.4</v>
      </c>
    </row>
    <row r="8000" spans="1:2">
      <c r="A8000" t="s">
        <v>18072</v>
      </c>
      <c r="B8000">
        <v>6.4</v>
      </c>
    </row>
    <row r="8001" spans="1:2">
      <c r="A8001" t="s">
        <v>1321</v>
      </c>
      <c r="B8001">
        <v>5.3</v>
      </c>
    </row>
    <row r="8002" spans="1:2">
      <c r="A8002" t="s">
        <v>10399</v>
      </c>
      <c r="B8002">
        <v>5.3</v>
      </c>
    </row>
    <row r="8003" spans="1:2">
      <c r="A8003" t="s">
        <v>1666</v>
      </c>
      <c r="B8003">
        <v>7.2</v>
      </c>
    </row>
    <row r="8004" spans="1:2">
      <c r="A8004" t="s">
        <v>24194</v>
      </c>
      <c r="B8004">
        <v>7.2</v>
      </c>
    </row>
    <row r="8005" spans="1:2">
      <c r="A8005" t="s">
        <v>3395</v>
      </c>
      <c r="B8005">
        <v>6.5</v>
      </c>
    </row>
    <row r="8006" spans="1:2">
      <c r="A8006" t="s">
        <v>12021</v>
      </c>
      <c r="B8006">
        <v>6.5</v>
      </c>
    </row>
    <row r="8007" spans="1:2">
      <c r="A8007" t="s">
        <v>19694</v>
      </c>
      <c r="B8007">
        <v>6.5</v>
      </c>
    </row>
    <row r="8008" spans="1:2">
      <c r="A8008" t="s">
        <v>1321</v>
      </c>
      <c r="B8008">
        <v>5.9</v>
      </c>
    </row>
    <row r="8009" spans="1:2">
      <c r="A8009" t="s">
        <v>3395</v>
      </c>
      <c r="B8009">
        <v>5.9</v>
      </c>
    </row>
    <row r="8010" spans="1:2">
      <c r="A8010" t="s">
        <v>24194</v>
      </c>
      <c r="B8010">
        <v>5.9</v>
      </c>
    </row>
    <row r="8011" spans="1:2">
      <c r="A8011" t="s">
        <v>1321</v>
      </c>
      <c r="B8011">
        <v>6.4</v>
      </c>
    </row>
    <row r="8012" spans="1:2">
      <c r="A8012" t="s">
        <v>10399</v>
      </c>
      <c r="B8012">
        <v>6.4</v>
      </c>
    </row>
    <row r="8013" spans="1:2">
      <c r="A8013" t="s">
        <v>14994</v>
      </c>
      <c r="B8013">
        <v>6.4</v>
      </c>
    </row>
    <row r="8014" spans="1:2">
      <c r="A8014" t="s">
        <v>1321</v>
      </c>
      <c r="B8014">
        <v>7</v>
      </c>
    </row>
    <row r="8015" spans="1:2">
      <c r="A8015" t="s">
        <v>3395</v>
      </c>
      <c r="B8015">
        <v>7</v>
      </c>
    </row>
    <row r="8016" spans="1:2">
      <c r="A8016" t="s">
        <v>1262</v>
      </c>
      <c r="B8016">
        <v>7</v>
      </c>
    </row>
    <row r="8017" spans="1:2">
      <c r="A8017" t="s">
        <v>12315</v>
      </c>
      <c r="B8017">
        <v>7</v>
      </c>
    </row>
    <row r="8018" spans="1:2">
      <c r="A8018" t="s">
        <v>3395</v>
      </c>
      <c r="B8018">
        <v>7</v>
      </c>
    </row>
    <row r="8019" spans="1:2">
      <c r="A8019" t="s">
        <v>3395</v>
      </c>
      <c r="B8019">
        <v>5.9</v>
      </c>
    </row>
    <row r="8020" spans="1:2">
      <c r="A8020" t="s">
        <v>1666</v>
      </c>
      <c r="B8020">
        <v>6.2</v>
      </c>
    </row>
    <row r="8021" spans="1:2">
      <c r="A8021" t="s">
        <v>24191</v>
      </c>
      <c r="B8021">
        <v>6.2</v>
      </c>
    </row>
    <row r="8022" spans="1:2">
      <c r="A8022" t="s">
        <v>3395</v>
      </c>
      <c r="B8022">
        <v>6.2</v>
      </c>
    </row>
    <row r="8023" spans="1:2">
      <c r="A8023" t="s">
        <v>10399</v>
      </c>
      <c r="B8023">
        <v>6.2</v>
      </c>
    </row>
    <row r="8024" spans="1:2">
      <c r="A8024" t="s">
        <v>1321</v>
      </c>
      <c r="B8024">
        <v>5.7</v>
      </c>
    </row>
    <row r="8025" spans="1:2">
      <c r="A8025" t="s">
        <v>1666</v>
      </c>
      <c r="B8025">
        <v>5.7</v>
      </c>
    </row>
    <row r="8026" spans="1:2">
      <c r="A8026" t="s">
        <v>10399</v>
      </c>
      <c r="B8026">
        <v>5.7</v>
      </c>
    </row>
    <row r="8027" spans="1:2">
      <c r="A8027" t="s">
        <v>3395</v>
      </c>
      <c r="B8027">
        <v>6.9</v>
      </c>
    </row>
    <row r="8028" spans="1:2">
      <c r="A8028" t="s">
        <v>19694</v>
      </c>
      <c r="B8028">
        <v>6.9</v>
      </c>
    </row>
    <row r="8029" spans="1:2">
      <c r="A8029" t="s">
        <v>3395</v>
      </c>
      <c r="B8029">
        <v>7.7</v>
      </c>
    </row>
    <row r="8030" spans="1:2">
      <c r="A8030" t="s">
        <v>22687</v>
      </c>
      <c r="B8030">
        <v>7.7</v>
      </c>
    </row>
    <row r="8031" spans="1:2">
      <c r="A8031" t="s">
        <v>24190</v>
      </c>
      <c r="B8031">
        <v>7.7</v>
      </c>
    </row>
    <row r="8032" spans="1:2">
      <c r="A8032" t="s">
        <v>3395</v>
      </c>
      <c r="B8032">
        <v>7.6</v>
      </c>
    </row>
    <row r="8033" spans="1:2">
      <c r="A8033" t="s">
        <v>10399</v>
      </c>
      <c r="B8033">
        <v>7.6</v>
      </c>
    </row>
    <row r="8034" spans="1:2">
      <c r="A8034" t="s">
        <v>1321</v>
      </c>
      <c r="B8034">
        <v>3.6</v>
      </c>
    </row>
    <row r="8035" spans="1:2">
      <c r="A8035" t="s">
        <v>3395</v>
      </c>
      <c r="B8035">
        <v>3.6</v>
      </c>
    </row>
    <row r="8036" spans="1:2">
      <c r="A8036" t="s">
        <v>1262</v>
      </c>
      <c r="B8036">
        <v>3.6</v>
      </c>
    </row>
    <row r="8037" spans="1:2">
      <c r="A8037" t="s">
        <v>6389</v>
      </c>
      <c r="B8037">
        <v>3.6</v>
      </c>
    </row>
    <row r="8038" spans="1:2">
      <c r="A8038" t="s">
        <v>10399</v>
      </c>
      <c r="B8038">
        <v>3.6</v>
      </c>
    </row>
    <row r="8039" spans="1:2">
      <c r="A8039" t="s">
        <v>1666</v>
      </c>
      <c r="B8039">
        <v>5.6</v>
      </c>
    </row>
    <row r="8040" spans="1:2">
      <c r="A8040" t="s">
        <v>3395</v>
      </c>
      <c r="B8040">
        <v>5.6</v>
      </c>
    </row>
    <row r="8041" spans="1:2">
      <c r="A8041" t="s">
        <v>18072</v>
      </c>
      <c r="B8041">
        <v>5.6</v>
      </c>
    </row>
    <row r="8042" spans="1:2">
      <c r="A8042" t="s">
        <v>1262</v>
      </c>
      <c r="B8042">
        <v>5.6</v>
      </c>
    </row>
    <row r="8043" spans="1:2">
      <c r="A8043" t="s">
        <v>24191</v>
      </c>
      <c r="B8043">
        <v>6.5</v>
      </c>
    </row>
    <row r="8044" spans="1:2">
      <c r="A8044" t="s">
        <v>3395</v>
      </c>
      <c r="B8044">
        <v>6.5</v>
      </c>
    </row>
    <row r="8045" spans="1:2">
      <c r="A8045" t="s">
        <v>24192</v>
      </c>
      <c r="B8045">
        <v>6.5</v>
      </c>
    </row>
    <row r="8046" spans="1:2">
      <c r="A8046" t="s">
        <v>10399</v>
      </c>
      <c r="B8046">
        <v>6.5</v>
      </c>
    </row>
    <row r="8047" spans="1:2">
      <c r="A8047" t="s">
        <v>1666</v>
      </c>
      <c r="B8047">
        <v>5.7</v>
      </c>
    </row>
    <row r="8048" spans="1:2">
      <c r="A8048" t="s">
        <v>1321</v>
      </c>
      <c r="B8048">
        <v>5.4</v>
      </c>
    </row>
    <row r="8049" spans="1:2">
      <c r="A8049" t="s">
        <v>949</v>
      </c>
      <c r="B8049">
        <v>5.4</v>
      </c>
    </row>
    <row r="8050" spans="1:2">
      <c r="A8050" t="s">
        <v>12315</v>
      </c>
      <c r="B8050">
        <v>5.4</v>
      </c>
    </row>
    <row r="8051" spans="1:2">
      <c r="A8051" t="s">
        <v>10399</v>
      </c>
      <c r="B8051">
        <v>5.4</v>
      </c>
    </row>
    <row r="8052" spans="1:2">
      <c r="A8052" t="s">
        <v>24191</v>
      </c>
      <c r="B8052">
        <v>5.0999999999999996</v>
      </c>
    </row>
    <row r="8053" spans="1:2">
      <c r="A8053" t="s">
        <v>3395</v>
      </c>
      <c r="B8053">
        <v>5.0999999999999996</v>
      </c>
    </row>
    <row r="8054" spans="1:2">
      <c r="A8054" t="s">
        <v>6389</v>
      </c>
      <c r="B8054">
        <v>5.0999999999999996</v>
      </c>
    </row>
    <row r="8055" spans="1:2">
      <c r="A8055" t="s">
        <v>10399</v>
      </c>
      <c r="B8055">
        <v>5.0999999999999996</v>
      </c>
    </row>
    <row r="8056" spans="1:2">
      <c r="A8056" t="s">
        <v>1321</v>
      </c>
      <c r="B8056">
        <v>4.8</v>
      </c>
    </row>
    <row r="8057" spans="1:2">
      <c r="A8057" t="s">
        <v>949</v>
      </c>
      <c r="B8057">
        <v>4.8</v>
      </c>
    </row>
    <row r="8058" spans="1:2">
      <c r="A8058" t="s">
        <v>1666</v>
      </c>
      <c r="B8058">
        <v>4.8</v>
      </c>
    </row>
    <row r="8059" spans="1:2">
      <c r="A8059" t="s">
        <v>24191</v>
      </c>
      <c r="B8059">
        <v>4.8</v>
      </c>
    </row>
    <row r="8060" spans="1:2">
      <c r="A8060" t="s">
        <v>1262</v>
      </c>
      <c r="B8060">
        <v>6.4</v>
      </c>
    </row>
    <row r="8061" spans="1:2">
      <c r="A8061" t="s">
        <v>6389</v>
      </c>
      <c r="B8061">
        <v>6.4</v>
      </c>
    </row>
    <row r="8062" spans="1:2">
      <c r="A8062" t="s">
        <v>24192</v>
      </c>
      <c r="B8062">
        <v>6.4</v>
      </c>
    </row>
    <row r="8063" spans="1:2">
      <c r="A8063" t="s">
        <v>10399</v>
      </c>
      <c r="B8063">
        <v>6.4</v>
      </c>
    </row>
    <row r="8064" spans="1:2">
      <c r="A8064" t="s">
        <v>1321</v>
      </c>
      <c r="B8064">
        <v>7.4</v>
      </c>
    </row>
    <row r="8065" spans="1:2">
      <c r="A8065" t="s">
        <v>1666</v>
      </c>
      <c r="B8065">
        <v>7.4</v>
      </c>
    </row>
    <row r="8066" spans="1:2">
      <c r="A8066" t="s">
        <v>24191</v>
      </c>
      <c r="B8066">
        <v>7.4</v>
      </c>
    </row>
    <row r="8067" spans="1:2">
      <c r="A8067" t="s">
        <v>19694</v>
      </c>
      <c r="B8067">
        <v>7.4</v>
      </c>
    </row>
    <row r="8068" spans="1:2">
      <c r="A8068" t="s">
        <v>10399</v>
      </c>
      <c r="B8068">
        <v>7.4</v>
      </c>
    </row>
    <row r="8069" spans="1:2">
      <c r="A8069" t="s">
        <v>1666</v>
      </c>
      <c r="B8069">
        <v>6.6</v>
      </c>
    </row>
    <row r="8070" spans="1:2">
      <c r="A8070" t="s">
        <v>3395</v>
      </c>
      <c r="B8070">
        <v>6.6</v>
      </c>
    </row>
    <row r="8071" spans="1:2">
      <c r="A8071" t="s">
        <v>19694</v>
      </c>
      <c r="B8071">
        <v>6.6</v>
      </c>
    </row>
    <row r="8072" spans="1:2">
      <c r="A8072" t="s">
        <v>1321</v>
      </c>
      <c r="B8072">
        <v>6.2</v>
      </c>
    </row>
    <row r="8073" spans="1:2">
      <c r="A8073" t="s">
        <v>949</v>
      </c>
      <c r="B8073">
        <v>6.2</v>
      </c>
    </row>
    <row r="8074" spans="1:2">
      <c r="A8074" t="s">
        <v>12315</v>
      </c>
      <c r="B8074">
        <v>6.2</v>
      </c>
    </row>
    <row r="8075" spans="1:2">
      <c r="A8075" t="s">
        <v>10399</v>
      </c>
      <c r="B8075">
        <v>6.2</v>
      </c>
    </row>
    <row r="8076" spans="1:2">
      <c r="A8076" t="s">
        <v>13290</v>
      </c>
      <c r="B8076">
        <v>7.1</v>
      </c>
    </row>
    <row r="8077" spans="1:2">
      <c r="A8077" t="s">
        <v>3395</v>
      </c>
      <c r="B8077">
        <v>7.1</v>
      </c>
    </row>
    <row r="8078" spans="1:2">
      <c r="A8078" t="s">
        <v>24194</v>
      </c>
      <c r="B8078">
        <v>7.1</v>
      </c>
    </row>
    <row r="8079" spans="1:2">
      <c r="A8079" t="s">
        <v>1321</v>
      </c>
      <c r="B8079">
        <v>6.2</v>
      </c>
    </row>
    <row r="8080" spans="1:2">
      <c r="A8080" t="s">
        <v>24191</v>
      </c>
      <c r="B8080">
        <v>6.2</v>
      </c>
    </row>
    <row r="8081" spans="1:2">
      <c r="A8081" t="s">
        <v>10399</v>
      </c>
      <c r="B8081">
        <v>6.2</v>
      </c>
    </row>
    <row r="8082" spans="1:2">
      <c r="A8082" t="s">
        <v>24192</v>
      </c>
      <c r="B8082">
        <v>7.4</v>
      </c>
    </row>
    <row r="8083" spans="1:2">
      <c r="A8083" t="s">
        <v>10399</v>
      </c>
      <c r="B8083">
        <v>7.4</v>
      </c>
    </row>
    <row r="8084" spans="1:2">
      <c r="A8084" t="s">
        <v>1321</v>
      </c>
      <c r="B8084">
        <v>6.3</v>
      </c>
    </row>
    <row r="8085" spans="1:2">
      <c r="A8085" t="s">
        <v>949</v>
      </c>
      <c r="B8085">
        <v>6.3</v>
      </c>
    </row>
    <row r="8086" spans="1:2">
      <c r="A8086" t="s">
        <v>3395</v>
      </c>
      <c r="B8086">
        <v>6.3</v>
      </c>
    </row>
    <row r="8087" spans="1:2">
      <c r="A8087" t="s">
        <v>24192</v>
      </c>
      <c r="B8087">
        <v>6.3</v>
      </c>
    </row>
    <row r="8088" spans="1:2">
      <c r="A8088" t="s">
        <v>3395</v>
      </c>
      <c r="B8088">
        <v>5.8</v>
      </c>
    </row>
    <row r="8089" spans="1:2">
      <c r="A8089" t="s">
        <v>18072</v>
      </c>
      <c r="B8089">
        <v>5.8</v>
      </c>
    </row>
    <row r="8090" spans="1:2">
      <c r="A8090" t="s">
        <v>12021</v>
      </c>
      <c r="B8090">
        <v>5.8</v>
      </c>
    </row>
    <row r="8091" spans="1:2">
      <c r="A8091" t="s">
        <v>19694</v>
      </c>
      <c r="B8091">
        <v>5.8</v>
      </c>
    </row>
    <row r="8092" spans="1:2">
      <c r="A8092" t="s">
        <v>1666</v>
      </c>
      <c r="B8092">
        <v>6.1</v>
      </c>
    </row>
    <row r="8093" spans="1:2">
      <c r="A8093" t="s">
        <v>3395</v>
      </c>
      <c r="B8093">
        <v>6.1</v>
      </c>
    </row>
    <row r="8094" spans="1:2">
      <c r="A8094" t="s">
        <v>13290</v>
      </c>
      <c r="B8094">
        <v>6.5</v>
      </c>
    </row>
    <row r="8095" spans="1:2">
      <c r="A8095" t="s">
        <v>3395</v>
      </c>
      <c r="B8095">
        <v>6.5</v>
      </c>
    </row>
    <row r="8096" spans="1:2">
      <c r="A8096" t="s">
        <v>19694</v>
      </c>
      <c r="B8096">
        <v>6.5</v>
      </c>
    </row>
    <row r="8097" spans="1:2">
      <c r="A8097" t="s">
        <v>3395</v>
      </c>
      <c r="B8097">
        <v>6.2</v>
      </c>
    </row>
    <row r="8098" spans="1:2">
      <c r="A8098" t="s">
        <v>12021</v>
      </c>
      <c r="B8098">
        <v>6.2</v>
      </c>
    </row>
    <row r="8099" spans="1:2">
      <c r="A8099" t="s">
        <v>19694</v>
      </c>
      <c r="B8099">
        <v>6.2</v>
      </c>
    </row>
    <row r="8100" spans="1:2">
      <c r="A8100" t="s">
        <v>1321</v>
      </c>
      <c r="B8100">
        <v>5.0999999999999996</v>
      </c>
    </row>
    <row r="8101" spans="1:2">
      <c r="A8101" t="s">
        <v>1666</v>
      </c>
      <c r="B8101">
        <v>5.0999999999999996</v>
      </c>
    </row>
    <row r="8102" spans="1:2">
      <c r="A8102" t="s">
        <v>24191</v>
      </c>
      <c r="B8102">
        <v>5.0999999999999996</v>
      </c>
    </row>
    <row r="8103" spans="1:2">
      <c r="A8103" t="s">
        <v>1262</v>
      </c>
      <c r="B8103">
        <v>5.0999999999999996</v>
      </c>
    </row>
    <row r="8104" spans="1:2">
      <c r="A8104" t="s">
        <v>6389</v>
      </c>
      <c r="B8104">
        <v>5.0999999999999996</v>
      </c>
    </row>
    <row r="8105" spans="1:2">
      <c r="A8105" t="s">
        <v>24192</v>
      </c>
      <c r="B8105">
        <v>5.0999999999999996</v>
      </c>
    </row>
    <row r="8106" spans="1:2">
      <c r="A8106" t="s">
        <v>12315</v>
      </c>
      <c r="B8106">
        <v>5.0999999999999996</v>
      </c>
    </row>
    <row r="8107" spans="1:2">
      <c r="A8107" t="s">
        <v>10399</v>
      </c>
      <c r="B8107">
        <v>5.0999999999999996</v>
      </c>
    </row>
    <row r="8108" spans="1:2">
      <c r="A8108" t="s">
        <v>3395</v>
      </c>
      <c r="B8108">
        <v>6.8</v>
      </c>
    </row>
    <row r="8109" spans="1:2">
      <c r="A8109" t="s">
        <v>1262</v>
      </c>
      <c r="B8109">
        <v>6.8</v>
      </c>
    </row>
    <row r="8110" spans="1:2">
      <c r="A8110" t="s">
        <v>12021</v>
      </c>
      <c r="B8110">
        <v>6.8</v>
      </c>
    </row>
    <row r="8111" spans="1:2">
      <c r="A8111" t="s">
        <v>19694</v>
      </c>
      <c r="B8111">
        <v>6.8</v>
      </c>
    </row>
    <row r="8112" spans="1:2">
      <c r="A8112" t="s">
        <v>1321</v>
      </c>
      <c r="B8112">
        <v>5.0999999999999996</v>
      </c>
    </row>
    <row r="8113" spans="1:2">
      <c r="A8113" t="s">
        <v>949</v>
      </c>
      <c r="B8113">
        <v>5.0999999999999996</v>
      </c>
    </row>
    <row r="8114" spans="1:2">
      <c r="A8114" t="s">
        <v>1666</v>
      </c>
      <c r="B8114">
        <v>5.0999999999999996</v>
      </c>
    </row>
    <row r="8115" spans="1:2">
      <c r="A8115" t="s">
        <v>1321</v>
      </c>
      <c r="B8115">
        <v>7.5</v>
      </c>
    </row>
    <row r="8116" spans="1:2">
      <c r="A8116" t="s">
        <v>3395</v>
      </c>
      <c r="B8116">
        <v>7.5</v>
      </c>
    </row>
    <row r="8117" spans="1:2">
      <c r="A8117" t="s">
        <v>12315</v>
      </c>
      <c r="B8117">
        <v>7.5</v>
      </c>
    </row>
    <row r="8118" spans="1:2">
      <c r="A8118" t="s">
        <v>10399</v>
      </c>
      <c r="B8118">
        <v>7.5</v>
      </c>
    </row>
    <row r="8119" spans="1:2">
      <c r="A8119" t="s">
        <v>1321</v>
      </c>
      <c r="B8119">
        <v>5.9</v>
      </c>
    </row>
    <row r="8120" spans="1:2">
      <c r="A8120" t="s">
        <v>24191</v>
      </c>
      <c r="B8120">
        <v>5.9</v>
      </c>
    </row>
    <row r="8121" spans="1:2">
      <c r="A8121" t="s">
        <v>10399</v>
      </c>
      <c r="B8121">
        <v>5.9</v>
      </c>
    </row>
    <row r="8122" spans="1:2">
      <c r="A8122" t="s">
        <v>1666</v>
      </c>
      <c r="B8122">
        <v>5.7</v>
      </c>
    </row>
    <row r="8123" spans="1:2">
      <c r="A8123" t="s">
        <v>3395</v>
      </c>
      <c r="B8123">
        <v>5.7</v>
      </c>
    </row>
    <row r="8124" spans="1:2">
      <c r="A8124" t="s">
        <v>19694</v>
      </c>
      <c r="B8124">
        <v>5.7</v>
      </c>
    </row>
    <row r="8125" spans="1:2">
      <c r="A8125" t="s">
        <v>1666</v>
      </c>
      <c r="B8125">
        <v>5.5</v>
      </c>
    </row>
    <row r="8126" spans="1:2">
      <c r="A8126" t="s">
        <v>12021</v>
      </c>
      <c r="B8126">
        <v>5.5</v>
      </c>
    </row>
    <row r="8127" spans="1:2">
      <c r="A8127" t="s">
        <v>1262</v>
      </c>
      <c r="B8127">
        <v>7.6</v>
      </c>
    </row>
    <row r="8128" spans="1:2">
      <c r="A8128" t="s">
        <v>6389</v>
      </c>
      <c r="B8128">
        <v>7.6</v>
      </c>
    </row>
    <row r="8129" spans="1:2">
      <c r="A8129" t="s">
        <v>24192</v>
      </c>
      <c r="B8129">
        <v>7.6</v>
      </c>
    </row>
    <row r="8130" spans="1:2">
      <c r="A8130" t="s">
        <v>1262</v>
      </c>
      <c r="B8130">
        <v>7.6</v>
      </c>
    </row>
    <row r="8131" spans="1:2">
      <c r="A8131" t="s">
        <v>6389</v>
      </c>
      <c r="B8131">
        <v>7.6</v>
      </c>
    </row>
    <row r="8132" spans="1:2">
      <c r="A8132" t="s">
        <v>24192</v>
      </c>
      <c r="B8132">
        <v>7.6</v>
      </c>
    </row>
    <row r="8133" spans="1:2">
      <c r="A8133" t="s">
        <v>1666</v>
      </c>
      <c r="B8133">
        <v>5.6</v>
      </c>
    </row>
    <row r="8134" spans="1:2">
      <c r="A8134" t="s">
        <v>3395</v>
      </c>
      <c r="B8134">
        <v>5.6</v>
      </c>
    </row>
    <row r="8135" spans="1:2">
      <c r="A8135" t="s">
        <v>12021</v>
      </c>
      <c r="B8135">
        <v>5.6</v>
      </c>
    </row>
    <row r="8136" spans="1:2">
      <c r="A8136" t="s">
        <v>19694</v>
      </c>
      <c r="B8136">
        <v>5.6</v>
      </c>
    </row>
    <row r="8137" spans="1:2">
      <c r="A8137" t="s">
        <v>3395</v>
      </c>
      <c r="B8137">
        <v>6.8</v>
      </c>
    </row>
    <row r="8138" spans="1:2">
      <c r="A8138" t="s">
        <v>6389</v>
      </c>
      <c r="B8138">
        <v>4.8</v>
      </c>
    </row>
    <row r="8139" spans="1:2">
      <c r="A8139" t="s">
        <v>24192</v>
      </c>
      <c r="B8139">
        <v>4.8</v>
      </c>
    </row>
    <row r="8140" spans="1:2">
      <c r="A8140" t="s">
        <v>10399</v>
      </c>
      <c r="B8140">
        <v>4.8</v>
      </c>
    </row>
    <row r="8141" spans="1:2">
      <c r="A8141" t="s">
        <v>1321</v>
      </c>
      <c r="B8141">
        <v>6.1</v>
      </c>
    </row>
    <row r="8142" spans="1:2">
      <c r="A8142" t="s">
        <v>24191</v>
      </c>
      <c r="B8142">
        <v>6.1</v>
      </c>
    </row>
    <row r="8143" spans="1:2">
      <c r="A8143" t="s">
        <v>10399</v>
      </c>
      <c r="B8143">
        <v>6.1</v>
      </c>
    </row>
    <row r="8144" spans="1:2">
      <c r="A8144" t="s">
        <v>1666</v>
      </c>
      <c r="B8144">
        <v>6.8</v>
      </c>
    </row>
    <row r="8145" spans="1:2">
      <c r="A8145" t="s">
        <v>6389</v>
      </c>
      <c r="B8145">
        <v>6.8</v>
      </c>
    </row>
    <row r="8146" spans="1:2">
      <c r="A8146" t="s">
        <v>24192</v>
      </c>
      <c r="B8146">
        <v>6.8</v>
      </c>
    </row>
    <row r="8147" spans="1:2">
      <c r="A8147" t="s">
        <v>1666</v>
      </c>
      <c r="B8147">
        <v>7.1</v>
      </c>
    </row>
    <row r="8148" spans="1:2">
      <c r="A8148" t="s">
        <v>19694</v>
      </c>
      <c r="B8148">
        <v>7.1</v>
      </c>
    </row>
    <row r="8149" spans="1:2">
      <c r="A8149" t="s">
        <v>949</v>
      </c>
      <c r="B8149">
        <v>7.5</v>
      </c>
    </row>
    <row r="8150" spans="1:2">
      <c r="A8150" t="s">
        <v>24191</v>
      </c>
      <c r="B8150">
        <v>7.5</v>
      </c>
    </row>
    <row r="8151" spans="1:2">
      <c r="A8151" t="s">
        <v>3395</v>
      </c>
      <c r="B8151">
        <v>7.5</v>
      </c>
    </row>
    <row r="8152" spans="1:2">
      <c r="A8152" t="s">
        <v>24192</v>
      </c>
      <c r="B8152">
        <v>7.5</v>
      </c>
    </row>
    <row r="8153" spans="1:2">
      <c r="A8153" t="s">
        <v>14994</v>
      </c>
      <c r="B8153">
        <v>7.5</v>
      </c>
    </row>
    <row r="8154" spans="1:2">
      <c r="A8154" t="s">
        <v>1666</v>
      </c>
      <c r="B8154">
        <v>7.4</v>
      </c>
    </row>
    <row r="8155" spans="1:2">
      <c r="A8155" t="s">
        <v>3395</v>
      </c>
      <c r="B8155">
        <v>7.4</v>
      </c>
    </row>
    <row r="8156" spans="1:2">
      <c r="A8156" t="s">
        <v>1666</v>
      </c>
      <c r="B8156">
        <v>6</v>
      </c>
    </row>
    <row r="8157" spans="1:2">
      <c r="A8157" t="s">
        <v>24191</v>
      </c>
      <c r="B8157">
        <v>6</v>
      </c>
    </row>
    <row r="8158" spans="1:2">
      <c r="A8158" t="s">
        <v>1666</v>
      </c>
      <c r="B8158">
        <v>6.4</v>
      </c>
    </row>
    <row r="8159" spans="1:2">
      <c r="A8159" t="s">
        <v>3395</v>
      </c>
      <c r="B8159">
        <v>6.4</v>
      </c>
    </row>
    <row r="8160" spans="1:2">
      <c r="A8160" t="s">
        <v>1262</v>
      </c>
      <c r="B8160">
        <v>6.4</v>
      </c>
    </row>
    <row r="8161" spans="1:2">
      <c r="A8161" t="s">
        <v>19694</v>
      </c>
      <c r="B8161">
        <v>6.4</v>
      </c>
    </row>
    <row r="8162" spans="1:2">
      <c r="A8162" t="s">
        <v>1321</v>
      </c>
      <c r="B8162">
        <v>6.6</v>
      </c>
    </row>
    <row r="8163" spans="1:2">
      <c r="A8163" t="s">
        <v>1666</v>
      </c>
      <c r="B8163">
        <v>6.6</v>
      </c>
    </row>
    <row r="8164" spans="1:2">
      <c r="A8164" t="s">
        <v>24191</v>
      </c>
      <c r="B8164">
        <v>6.6</v>
      </c>
    </row>
    <row r="8165" spans="1:2">
      <c r="A8165" t="s">
        <v>1321</v>
      </c>
      <c r="B8165">
        <v>5.5</v>
      </c>
    </row>
    <row r="8166" spans="1:2">
      <c r="A8166" t="s">
        <v>1666</v>
      </c>
      <c r="B8166">
        <v>5.5</v>
      </c>
    </row>
    <row r="8167" spans="1:2">
      <c r="A8167" t="s">
        <v>24192</v>
      </c>
      <c r="B8167">
        <v>5.5</v>
      </c>
    </row>
    <row r="8168" spans="1:2">
      <c r="A8168" t="s">
        <v>19694</v>
      </c>
      <c r="B8168">
        <v>5.5</v>
      </c>
    </row>
    <row r="8169" spans="1:2">
      <c r="A8169" t="s">
        <v>3395</v>
      </c>
      <c r="B8169">
        <v>7.4</v>
      </c>
    </row>
    <row r="8170" spans="1:2">
      <c r="A8170" t="s">
        <v>19694</v>
      </c>
      <c r="B8170">
        <v>7.4</v>
      </c>
    </row>
    <row r="8171" spans="1:2">
      <c r="A8171" t="s">
        <v>1666</v>
      </c>
      <c r="B8171">
        <v>6.7</v>
      </c>
    </row>
    <row r="8172" spans="1:2">
      <c r="A8172" t="s">
        <v>6389</v>
      </c>
      <c r="B8172">
        <v>6.5</v>
      </c>
    </row>
    <row r="8173" spans="1:2">
      <c r="A8173" t="s">
        <v>10399</v>
      </c>
      <c r="B8173">
        <v>6.5</v>
      </c>
    </row>
    <row r="8174" spans="1:2">
      <c r="A8174" t="s">
        <v>949</v>
      </c>
      <c r="B8174">
        <v>7.8</v>
      </c>
    </row>
    <row r="8175" spans="1:2">
      <c r="A8175" t="s">
        <v>1666</v>
      </c>
      <c r="B8175">
        <v>7.8</v>
      </c>
    </row>
    <row r="8176" spans="1:2">
      <c r="A8176" t="s">
        <v>24191</v>
      </c>
      <c r="B8176">
        <v>7.8</v>
      </c>
    </row>
    <row r="8177" spans="1:2">
      <c r="A8177" t="s">
        <v>12021</v>
      </c>
      <c r="B8177">
        <v>7.8</v>
      </c>
    </row>
    <row r="8178" spans="1:2">
      <c r="A8178" t="s">
        <v>949</v>
      </c>
      <c r="B8178">
        <v>6.6</v>
      </c>
    </row>
    <row r="8179" spans="1:2">
      <c r="A8179" t="s">
        <v>18072</v>
      </c>
      <c r="B8179">
        <v>6.6</v>
      </c>
    </row>
    <row r="8180" spans="1:2">
      <c r="A8180" t="s">
        <v>1262</v>
      </c>
      <c r="B8180">
        <v>6.6</v>
      </c>
    </row>
    <row r="8181" spans="1:2">
      <c r="A8181" t="s">
        <v>1321</v>
      </c>
      <c r="B8181">
        <v>5.6</v>
      </c>
    </row>
    <row r="8182" spans="1:2">
      <c r="A8182" t="s">
        <v>1666</v>
      </c>
      <c r="B8182">
        <v>5.6</v>
      </c>
    </row>
    <row r="8183" spans="1:2">
      <c r="A8183" t="s">
        <v>24191</v>
      </c>
      <c r="B8183">
        <v>5.6</v>
      </c>
    </row>
    <row r="8184" spans="1:2">
      <c r="A8184" t="s">
        <v>1321</v>
      </c>
      <c r="B8184">
        <v>8.1</v>
      </c>
    </row>
    <row r="8185" spans="1:2">
      <c r="A8185" t="s">
        <v>12315</v>
      </c>
      <c r="B8185">
        <v>8.1</v>
      </c>
    </row>
    <row r="8186" spans="1:2">
      <c r="A8186" t="s">
        <v>1321</v>
      </c>
      <c r="B8186">
        <v>5.4</v>
      </c>
    </row>
    <row r="8187" spans="1:2">
      <c r="A8187" t="s">
        <v>1666</v>
      </c>
      <c r="B8187">
        <v>6.5</v>
      </c>
    </row>
    <row r="8188" spans="1:2">
      <c r="A8188" t="s">
        <v>3395</v>
      </c>
      <c r="B8188">
        <v>6.5</v>
      </c>
    </row>
    <row r="8189" spans="1:2">
      <c r="A8189" t="s">
        <v>19694</v>
      </c>
      <c r="B8189">
        <v>6.5</v>
      </c>
    </row>
    <row r="8190" spans="1:2">
      <c r="A8190" t="s">
        <v>3395</v>
      </c>
      <c r="B8190">
        <v>7.1</v>
      </c>
    </row>
    <row r="8191" spans="1:2">
      <c r="A8191" t="s">
        <v>1262</v>
      </c>
      <c r="B8191">
        <v>7.1</v>
      </c>
    </row>
    <row r="8192" spans="1:2">
      <c r="A8192" t="s">
        <v>19694</v>
      </c>
      <c r="B8192">
        <v>7.1</v>
      </c>
    </row>
    <row r="8193" spans="1:2">
      <c r="A8193" t="s">
        <v>12315</v>
      </c>
      <c r="B8193">
        <v>7.1</v>
      </c>
    </row>
    <row r="8194" spans="1:2">
      <c r="A8194" t="s">
        <v>1321</v>
      </c>
      <c r="B8194">
        <v>7.8</v>
      </c>
    </row>
    <row r="8195" spans="1:2">
      <c r="A8195" t="s">
        <v>6389</v>
      </c>
      <c r="B8195">
        <v>7.8</v>
      </c>
    </row>
    <row r="8196" spans="1:2">
      <c r="A8196" t="s">
        <v>12315</v>
      </c>
      <c r="B8196">
        <v>7.8</v>
      </c>
    </row>
    <row r="8197" spans="1:2">
      <c r="A8197" t="s">
        <v>3395</v>
      </c>
      <c r="B8197">
        <v>7</v>
      </c>
    </row>
    <row r="8198" spans="1:2">
      <c r="A8198" t="s">
        <v>19694</v>
      </c>
      <c r="B8198">
        <v>7</v>
      </c>
    </row>
    <row r="8199" spans="1:2">
      <c r="A8199" t="s">
        <v>11512</v>
      </c>
      <c r="B8199">
        <v>7.1</v>
      </c>
    </row>
    <row r="8200" spans="1:2">
      <c r="A8200" t="s">
        <v>1666</v>
      </c>
      <c r="B8200">
        <v>7.1</v>
      </c>
    </row>
    <row r="8201" spans="1:2">
      <c r="A8201" t="s">
        <v>18072</v>
      </c>
      <c r="B8201">
        <v>7.1</v>
      </c>
    </row>
    <row r="8202" spans="1:2">
      <c r="A8202" t="s">
        <v>1262</v>
      </c>
      <c r="B8202">
        <v>7.1</v>
      </c>
    </row>
    <row r="8203" spans="1:2">
      <c r="A8203" t="s">
        <v>17361</v>
      </c>
      <c r="B8203">
        <v>7.1</v>
      </c>
    </row>
    <row r="8204" spans="1:2">
      <c r="A8204" t="s">
        <v>19694</v>
      </c>
      <c r="B8204">
        <v>7.1</v>
      </c>
    </row>
    <row r="8205" spans="1:2">
      <c r="A8205" t="s">
        <v>3395</v>
      </c>
      <c r="B8205">
        <v>8.1</v>
      </c>
    </row>
    <row r="8206" spans="1:2">
      <c r="A8206" t="s">
        <v>24192</v>
      </c>
      <c r="B8206">
        <v>8.1</v>
      </c>
    </row>
    <row r="8207" spans="1:2">
      <c r="A8207" t="s">
        <v>10399</v>
      </c>
      <c r="B8207">
        <v>8.1</v>
      </c>
    </row>
    <row r="8208" spans="1:2">
      <c r="A8208" t="s">
        <v>1666</v>
      </c>
      <c r="B8208">
        <v>6.8</v>
      </c>
    </row>
    <row r="8209" spans="1:2">
      <c r="A8209" t="s">
        <v>3395</v>
      </c>
      <c r="B8209">
        <v>6.8</v>
      </c>
    </row>
    <row r="8210" spans="1:2">
      <c r="A8210" t="s">
        <v>19694</v>
      </c>
      <c r="B8210">
        <v>6.8</v>
      </c>
    </row>
    <row r="8211" spans="1:2">
      <c r="A8211" t="s">
        <v>1321</v>
      </c>
      <c r="B8211">
        <v>5.6</v>
      </c>
    </row>
    <row r="8212" spans="1:2">
      <c r="A8212" t="s">
        <v>1666</v>
      </c>
      <c r="B8212">
        <v>5.6</v>
      </c>
    </row>
    <row r="8213" spans="1:2">
      <c r="A8213" t="s">
        <v>24191</v>
      </c>
      <c r="B8213">
        <v>5.6</v>
      </c>
    </row>
    <row r="8214" spans="1:2">
      <c r="A8214" t="s">
        <v>10399</v>
      </c>
      <c r="B8214">
        <v>5.6</v>
      </c>
    </row>
    <row r="8215" spans="1:2">
      <c r="A8215" t="s">
        <v>3395</v>
      </c>
      <c r="B8215">
        <v>6.6</v>
      </c>
    </row>
    <row r="8216" spans="1:2">
      <c r="A8216" t="s">
        <v>10399</v>
      </c>
      <c r="B8216">
        <v>6.6</v>
      </c>
    </row>
    <row r="8217" spans="1:2">
      <c r="A8217" t="s">
        <v>13290</v>
      </c>
      <c r="B8217">
        <v>7.1</v>
      </c>
    </row>
    <row r="8218" spans="1:2">
      <c r="A8218" t="s">
        <v>3395</v>
      </c>
      <c r="B8218">
        <v>7.1</v>
      </c>
    </row>
    <row r="8219" spans="1:2">
      <c r="A8219" t="s">
        <v>10399</v>
      </c>
      <c r="B8219">
        <v>7.1</v>
      </c>
    </row>
    <row r="8220" spans="1:2">
      <c r="A8220" t="s">
        <v>1666</v>
      </c>
      <c r="B8220">
        <v>5.0999999999999996</v>
      </c>
    </row>
    <row r="8221" spans="1:2">
      <c r="A8221" t="s">
        <v>1262</v>
      </c>
      <c r="B8221">
        <v>5.0999999999999996</v>
      </c>
    </row>
    <row r="8222" spans="1:2">
      <c r="A8222" t="s">
        <v>6389</v>
      </c>
      <c r="B8222">
        <v>5.0999999999999996</v>
      </c>
    </row>
    <row r="8223" spans="1:2">
      <c r="A8223" t="s">
        <v>1666</v>
      </c>
      <c r="B8223">
        <v>8</v>
      </c>
    </row>
    <row r="8224" spans="1:2">
      <c r="A8224" t="s">
        <v>24191</v>
      </c>
      <c r="B8224">
        <v>8</v>
      </c>
    </row>
    <row r="8225" spans="1:2">
      <c r="A8225" t="s">
        <v>3395</v>
      </c>
      <c r="B8225">
        <v>8</v>
      </c>
    </row>
    <row r="8226" spans="1:2">
      <c r="A8226" t="s">
        <v>949</v>
      </c>
      <c r="B8226">
        <v>7.3</v>
      </c>
    </row>
    <row r="8227" spans="1:2">
      <c r="A8227" t="s">
        <v>12315</v>
      </c>
      <c r="B8227">
        <v>7.3</v>
      </c>
    </row>
    <row r="8228" spans="1:2">
      <c r="A8228" t="s">
        <v>10399</v>
      </c>
      <c r="B8228">
        <v>7.3</v>
      </c>
    </row>
    <row r="8229" spans="1:2">
      <c r="A8229" t="s">
        <v>1321</v>
      </c>
      <c r="B8229">
        <v>6.4</v>
      </c>
    </row>
    <row r="8230" spans="1:2">
      <c r="A8230" t="s">
        <v>949</v>
      </c>
      <c r="B8230">
        <v>6.4</v>
      </c>
    </row>
    <row r="8231" spans="1:2">
      <c r="A8231" t="s">
        <v>12315</v>
      </c>
      <c r="B8231">
        <v>6.4</v>
      </c>
    </row>
    <row r="8232" spans="1:2">
      <c r="A8232" t="s">
        <v>10399</v>
      </c>
      <c r="B8232">
        <v>6.4</v>
      </c>
    </row>
    <row r="8233" spans="1:2">
      <c r="A8233" t="s">
        <v>949</v>
      </c>
      <c r="B8233">
        <v>7.2</v>
      </c>
    </row>
    <row r="8234" spans="1:2">
      <c r="A8234" t="s">
        <v>11512</v>
      </c>
      <c r="B8234">
        <v>7.2</v>
      </c>
    </row>
    <row r="8235" spans="1:2">
      <c r="A8235" t="s">
        <v>1666</v>
      </c>
      <c r="B8235">
        <v>7.2</v>
      </c>
    </row>
    <row r="8236" spans="1:2">
      <c r="A8236" t="s">
        <v>18072</v>
      </c>
      <c r="B8236">
        <v>7.2</v>
      </c>
    </row>
    <row r="8237" spans="1:2">
      <c r="A8237" t="s">
        <v>14994</v>
      </c>
      <c r="B8237">
        <v>7.2</v>
      </c>
    </row>
    <row r="8238" spans="1:2">
      <c r="A8238" t="s">
        <v>1321</v>
      </c>
      <c r="B8238">
        <v>6.4</v>
      </c>
    </row>
    <row r="8239" spans="1:2">
      <c r="A8239" t="s">
        <v>24191</v>
      </c>
      <c r="B8239">
        <v>6.4</v>
      </c>
    </row>
    <row r="8240" spans="1:2">
      <c r="A8240" t="s">
        <v>10399</v>
      </c>
      <c r="B8240">
        <v>6.4</v>
      </c>
    </row>
    <row r="8241" spans="1:2">
      <c r="A8241" t="s">
        <v>1666</v>
      </c>
      <c r="B8241">
        <v>6.7</v>
      </c>
    </row>
    <row r="8242" spans="1:2">
      <c r="A8242" t="s">
        <v>1262</v>
      </c>
      <c r="B8242">
        <v>6.7</v>
      </c>
    </row>
    <row r="8243" spans="1:2">
      <c r="A8243" t="s">
        <v>1321</v>
      </c>
      <c r="B8243">
        <v>7.4</v>
      </c>
    </row>
    <row r="8244" spans="1:2">
      <c r="A8244" t="s">
        <v>949</v>
      </c>
      <c r="B8244">
        <v>7.4</v>
      </c>
    </row>
    <row r="8245" spans="1:2">
      <c r="A8245" t="s">
        <v>18072</v>
      </c>
      <c r="B8245">
        <v>7.4</v>
      </c>
    </row>
    <row r="8246" spans="1:2">
      <c r="A8246" t="s">
        <v>24192</v>
      </c>
      <c r="B8246">
        <v>7.4</v>
      </c>
    </row>
    <row r="8247" spans="1:2">
      <c r="A8247" t="s">
        <v>3395</v>
      </c>
      <c r="B8247">
        <v>8.5</v>
      </c>
    </row>
    <row r="8248" spans="1:2">
      <c r="A8248" t="s">
        <v>12021</v>
      </c>
      <c r="B8248">
        <v>8.5</v>
      </c>
    </row>
    <row r="8249" spans="1:2">
      <c r="A8249" t="s">
        <v>18072</v>
      </c>
      <c r="B8249">
        <v>5.7</v>
      </c>
    </row>
    <row r="8250" spans="1:2">
      <c r="A8250" t="s">
        <v>18072</v>
      </c>
      <c r="B8250">
        <v>6.6</v>
      </c>
    </row>
    <row r="8251" spans="1:2">
      <c r="A8251" t="s">
        <v>1321</v>
      </c>
      <c r="B8251">
        <v>4.4000000000000004</v>
      </c>
    </row>
    <row r="8252" spans="1:2">
      <c r="A8252" t="s">
        <v>949</v>
      </c>
      <c r="B8252">
        <v>4.4000000000000004</v>
      </c>
    </row>
    <row r="8253" spans="1:2">
      <c r="A8253" t="s">
        <v>22687</v>
      </c>
      <c r="B8253">
        <v>4.4000000000000004</v>
      </c>
    </row>
    <row r="8254" spans="1:2">
      <c r="A8254" t="s">
        <v>14994</v>
      </c>
      <c r="B8254">
        <v>4.4000000000000004</v>
      </c>
    </row>
    <row r="8255" spans="1:2">
      <c r="A8255" t="s">
        <v>1666</v>
      </c>
      <c r="B8255">
        <v>5.6</v>
      </c>
    </row>
    <row r="8256" spans="1:2">
      <c r="A8256" t="s">
        <v>24191</v>
      </c>
      <c r="B8256">
        <v>5.6</v>
      </c>
    </row>
    <row r="8257" spans="1:2">
      <c r="A8257" t="s">
        <v>3395</v>
      </c>
      <c r="B8257">
        <v>5.6</v>
      </c>
    </row>
    <row r="8258" spans="1:2">
      <c r="A8258" t="s">
        <v>19694</v>
      </c>
      <c r="B8258">
        <v>5.6</v>
      </c>
    </row>
    <row r="8259" spans="1:2">
      <c r="A8259" t="s">
        <v>10399</v>
      </c>
      <c r="B8259">
        <v>5.6</v>
      </c>
    </row>
    <row r="8260" spans="1:2">
      <c r="A8260" t="s">
        <v>3395</v>
      </c>
      <c r="B8260">
        <v>7</v>
      </c>
    </row>
    <row r="8261" spans="1:2">
      <c r="A8261" t="s">
        <v>18072</v>
      </c>
      <c r="B8261">
        <v>7</v>
      </c>
    </row>
    <row r="8262" spans="1:2">
      <c r="A8262" t="s">
        <v>17361</v>
      </c>
      <c r="B8262">
        <v>7</v>
      </c>
    </row>
    <row r="8263" spans="1:2">
      <c r="A8263" t="s">
        <v>19694</v>
      </c>
      <c r="B8263">
        <v>7</v>
      </c>
    </row>
    <row r="8264" spans="1:2">
      <c r="A8264" t="s">
        <v>949</v>
      </c>
      <c r="B8264">
        <v>6.2</v>
      </c>
    </row>
    <row r="8265" spans="1:2">
      <c r="A8265" t="s">
        <v>1666</v>
      </c>
      <c r="B8265">
        <v>6.2</v>
      </c>
    </row>
    <row r="8266" spans="1:2">
      <c r="A8266" t="s">
        <v>3395</v>
      </c>
      <c r="B8266">
        <v>6.2</v>
      </c>
    </row>
    <row r="8267" spans="1:2">
      <c r="A8267" t="s">
        <v>18072</v>
      </c>
      <c r="B8267">
        <v>6.2</v>
      </c>
    </row>
    <row r="8268" spans="1:2">
      <c r="A8268" t="s">
        <v>24191</v>
      </c>
      <c r="B8268">
        <v>4.5</v>
      </c>
    </row>
    <row r="8269" spans="1:2">
      <c r="A8269" t="s">
        <v>3395</v>
      </c>
      <c r="B8269">
        <v>4.5</v>
      </c>
    </row>
    <row r="8270" spans="1:2">
      <c r="A8270" t="s">
        <v>1666</v>
      </c>
      <c r="B8270">
        <v>7.1</v>
      </c>
    </row>
    <row r="8271" spans="1:2">
      <c r="A8271" t="s">
        <v>12021</v>
      </c>
      <c r="B8271">
        <v>7.1</v>
      </c>
    </row>
    <row r="8272" spans="1:2">
      <c r="A8272" t="s">
        <v>19694</v>
      </c>
      <c r="B8272">
        <v>7.1</v>
      </c>
    </row>
    <row r="8273" spans="1:2">
      <c r="A8273" t="s">
        <v>13290</v>
      </c>
      <c r="B8273">
        <v>6.8</v>
      </c>
    </row>
    <row r="8274" spans="1:2">
      <c r="A8274" t="s">
        <v>3395</v>
      </c>
      <c r="B8274">
        <v>6.8</v>
      </c>
    </row>
    <row r="8275" spans="1:2">
      <c r="A8275" t="s">
        <v>12021</v>
      </c>
      <c r="B8275">
        <v>6.8</v>
      </c>
    </row>
    <row r="8276" spans="1:2">
      <c r="A8276" t="s">
        <v>1666</v>
      </c>
      <c r="B8276">
        <v>5</v>
      </c>
    </row>
    <row r="8277" spans="1:2">
      <c r="A8277" t="s">
        <v>3395</v>
      </c>
      <c r="B8277">
        <v>5</v>
      </c>
    </row>
    <row r="8278" spans="1:2">
      <c r="A8278" t="s">
        <v>1321</v>
      </c>
      <c r="B8278">
        <v>5.5</v>
      </c>
    </row>
    <row r="8279" spans="1:2">
      <c r="A8279" t="s">
        <v>949</v>
      </c>
      <c r="B8279">
        <v>5.5</v>
      </c>
    </row>
    <row r="8280" spans="1:2">
      <c r="A8280" t="s">
        <v>1666</v>
      </c>
      <c r="B8280">
        <v>5.5</v>
      </c>
    </row>
    <row r="8281" spans="1:2">
      <c r="A8281" t="s">
        <v>1666</v>
      </c>
      <c r="B8281">
        <v>6</v>
      </c>
    </row>
    <row r="8282" spans="1:2">
      <c r="A8282" t="s">
        <v>3395</v>
      </c>
      <c r="B8282">
        <v>6</v>
      </c>
    </row>
    <row r="8283" spans="1:2">
      <c r="A8283" t="s">
        <v>3395</v>
      </c>
      <c r="B8283">
        <v>6</v>
      </c>
    </row>
    <row r="8284" spans="1:2">
      <c r="A8284" t="s">
        <v>12021</v>
      </c>
      <c r="B8284">
        <v>6</v>
      </c>
    </row>
    <row r="8285" spans="1:2">
      <c r="A8285" t="s">
        <v>19694</v>
      </c>
      <c r="B8285">
        <v>6</v>
      </c>
    </row>
    <row r="8286" spans="1:2">
      <c r="A8286" t="s">
        <v>13290</v>
      </c>
      <c r="B8286">
        <v>6.9</v>
      </c>
    </row>
    <row r="8287" spans="1:2">
      <c r="A8287" t="s">
        <v>3395</v>
      </c>
      <c r="B8287">
        <v>6.9</v>
      </c>
    </row>
    <row r="8288" spans="1:2">
      <c r="A8288" t="s">
        <v>1321</v>
      </c>
      <c r="B8288">
        <v>4.9000000000000004</v>
      </c>
    </row>
    <row r="8289" spans="1:2">
      <c r="A8289" t="s">
        <v>3395</v>
      </c>
      <c r="B8289">
        <v>4.9000000000000004</v>
      </c>
    </row>
    <row r="8290" spans="1:2">
      <c r="A8290" t="s">
        <v>12315</v>
      </c>
      <c r="B8290">
        <v>4.9000000000000004</v>
      </c>
    </row>
    <row r="8291" spans="1:2">
      <c r="A8291" t="s">
        <v>10399</v>
      </c>
      <c r="B8291">
        <v>4.9000000000000004</v>
      </c>
    </row>
    <row r="8292" spans="1:2">
      <c r="A8292" t="s">
        <v>949</v>
      </c>
      <c r="B8292">
        <v>7.5</v>
      </c>
    </row>
    <row r="8293" spans="1:2">
      <c r="A8293" t="s">
        <v>3395</v>
      </c>
      <c r="B8293">
        <v>7.5</v>
      </c>
    </row>
    <row r="8294" spans="1:2">
      <c r="A8294" t="s">
        <v>3395</v>
      </c>
      <c r="B8294">
        <v>5.8</v>
      </c>
    </row>
    <row r="8295" spans="1:2">
      <c r="A8295" t="s">
        <v>6389</v>
      </c>
      <c r="B8295">
        <v>5.8</v>
      </c>
    </row>
    <row r="8296" spans="1:2">
      <c r="A8296" t="s">
        <v>19694</v>
      </c>
      <c r="B8296">
        <v>5.8</v>
      </c>
    </row>
    <row r="8297" spans="1:2">
      <c r="A8297" t="s">
        <v>10399</v>
      </c>
      <c r="B8297">
        <v>5.8</v>
      </c>
    </row>
    <row r="8298" spans="1:2">
      <c r="A8298" t="s">
        <v>949</v>
      </c>
      <c r="B8298">
        <v>7</v>
      </c>
    </row>
    <row r="8299" spans="1:2">
      <c r="A8299" t="s">
        <v>3395</v>
      </c>
      <c r="B8299">
        <v>7</v>
      </c>
    </row>
    <row r="8300" spans="1:2">
      <c r="A8300" t="s">
        <v>10399</v>
      </c>
      <c r="B8300">
        <v>5.8</v>
      </c>
    </row>
    <row r="8301" spans="1:2">
      <c r="A8301" t="s">
        <v>1666</v>
      </c>
      <c r="B8301">
        <v>4.9000000000000004</v>
      </c>
    </row>
    <row r="8302" spans="1:2">
      <c r="A8302" t="s">
        <v>3395</v>
      </c>
      <c r="B8302">
        <v>4.9000000000000004</v>
      </c>
    </row>
    <row r="8303" spans="1:2">
      <c r="A8303" t="s">
        <v>19694</v>
      </c>
      <c r="B8303">
        <v>4.9000000000000004</v>
      </c>
    </row>
    <row r="8304" spans="1:2">
      <c r="A8304" t="s">
        <v>24194</v>
      </c>
      <c r="B8304">
        <v>4.9000000000000004</v>
      </c>
    </row>
    <row r="8305" spans="1:2">
      <c r="A8305" t="s">
        <v>1321</v>
      </c>
      <c r="B8305">
        <v>6.7</v>
      </c>
    </row>
    <row r="8306" spans="1:2">
      <c r="A8306" t="s">
        <v>949</v>
      </c>
      <c r="B8306">
        <v>6.7</v>
      </c>
    </row>
    <row r="8307" spans="1:2">
      <c r="A8307" t="s">
        <v>1262</v>
      </c>
      <c r="B8307">
        <v>6.7</v>
      </c>
    </row>
    <row r="8308" spans="1:2">
      <c r="A8308" t="s">
        <v>66</v>
      </c>
      <c r="B8308">
        <v>8.1</v>
      </c>
    </row>
    <row r="8309" spans="1:2">
      <c r="A8309" t="s">
        <v>3395</v>
      </c>
      <c r="B8309">
        <v>8.1</v>
      </c>
    </row>
    <row r="8310" spans="1:2">
      <c r="A8310" t="s">
        <v>22687</v>
      </c>
      <c r="B8310">
        <v>8.1</v>
      </c>
    </row>
    <row r="8311" spans="1:2">
      <c r="A8311" t="s">
        <v>24196</v>
      </c>
      <c r="B8311">
        <v>8.1</v>
      </c>
    </row>
    <row r="8312" spans="1:2">
      <c r="A8312" t="s">
        <v>13290</v>
      </c>
      <c r="B8312">
        <v>7.6</v>
      </c>
    </row>
    <row r="8313" spans="1:2">
      <c r="A8313" t="s">
        <v>66</v>
      </c>
      <c r="B8313">
        <v>7.6</v>
      </c>
    </row>
    <row r="8314" spans="1:2">
      <c r="A8314" t="s">
        <v>24194</v>
      </c>
      <c r="B8314">
        <v>7.6</v>
      </c>
    </row>
    <row r="8315" spans="1:2">
      <c r="A8315" t="s">
        <v>3395</v>
      </c>
      <c r="B8315">
        <v>8.1</v>
      </c>
    </row>
    <row r="8316" spans="1:2">
      <c r="A8316" t="s">
        <v>19694</v>
      </c>
      <c r="B8316">
        <v>8.1</v>
      </c>
    </row>
    <row r="8317" spans="1:2">
      <c r="A8317" t="s">
        <v>1666</v>
      </c>
      <c r="B8317">
        <v>6.3</v>
      </c>
    </row>
    <row r="8318" spans="1:2">
      <c r="A8318" t="s">
        <v>19694</v>
      </c>
      <c r="B8318">
        <v>6.3</v>
      </c>
    </row>
    <row r="8319" spans="1:2">
      <c r="A8319" t="s">
        <v>1321</v>
      </c>
      <c r="B8319">
        <v>6</v>
      </c>
    </row>
    <row r="8320" spans="1:2">
      <c r="A8320" t="s">
        <v>24191</v>
      </c>
      <c r="B8320">
        <v>6</v>
      </c>
    </row>
    <row r="8321" spans="1:2">
      <c r="A8321" t="s">
        <v>10399</v>
      </c>
      <c r="B8321">
        <v>6</v>
      </c>
    </row>
    <row r="8322" spans="1:2">
      <c r="A8322" t="s">
        <v>1666</v>
      </c>
      <c r="B8322">
        <v>6.1</v>
      </c>
    </row>
    <row r="8323" spans="1:2">
      <c r="A8323" t="s">
        <v>24191</v>
      </c>
      <c r="B8323">
        <v>6.1</v>
      </c>
    </row>
    <row r="8324" spans="1:2">
      <c r="A8324" t="s">
        <v>6389</v>
      </c>
      <c r="B8324">
        <v>6.1</v>
      </c>
    </row>
    <row r="8325" spans="1:2">
      <c r="A8325" t="s">
        <v>1666</v>
      </c>
      <c r="B8325">
        <v>7</v>
      </c>
    </row>
    <row r="8326" spans="1:2">
      <c r="A8326" t="s">
        <v>3395</v>
      </c>
      <c r="B8326">
        <v>7</v>
      </c>
    </row>
    <row r="8327" spans="1:2">
      <c r="A8327" t="s">
        <v>3395</v>
      </c>
      <c r="B8327">
        <v>6.5</v>
      </c>
    </row>
    <row r="8328" spans="1:2">
      <c r="A8328" t="s">
        <v>19694</v>
      </c>
      <c r="B8328">
        <v>6.5</v>
      </c>
    </row>
    <row r="8329" spans="1:2">
      <c r="A8329" t="s">
        <v>10399</v>
      </c>
      <c r="B8329">
        <v>6.5</v>
      </c>
    </row>
    <row r="8330" spans="1:2">
      <c r="A8330" t="s">
        <v>1666</v>
      </c>
      <c r="B8330">
        <v>6.3</v>
      </c>
    </row>
    <row r="8331" spans="1:2">
      <c r="A8331" t="s">
        <v>24191</v>
      </c>
      <c r="B8331">
        <v>6.3</v>
      </c>
    </row>
    <row r="8332" spans="1:2">
      <c r="A8332" t="s">
        <v>12021</v>
      </c>
      <c r="B8332">
        <v>6.3</v>
      </c>
    </row>
    <row r="8333" spans="1:2">
      <c r="A8333" t="s">
        <v>3395</v>
      </c>
      <c r="B8333">
        <v>6.9</v>
      </c>
    </row>
    <row r="8334" spans="1:2">
      <c r="A8334" t="s">
        <v>19694</v>
      </c>
      <c r="B8334">
        <v>6.9</v>
      </c>
    </row>
    <row r="8335" spans="1:2">
      <c r="A8335" t="s">
        <v>13290</v>
      </c>
      <c r="B8335">
        <v>7.4</v>
      </c>
    </row>
    <row r="8336" spans="1:2">
      <c r="A8336" t="s">
        <v>24191</v>
      </c>
      <c r="B8336">
        <v>7.4</v>
      </c>
    </row>
    <row r="8337" spans="1:2">
      <c r="A8337" t="s">
        <v>3395</v>
      </c>
      <c r="B8337">
        <v>7.4</v>
      </c>
    </row>
    <row r="8338" spans="1:2">
      <c r="A8338" t="s">
        <v>19694</v>
      </c>
      <c r="B8338">
        <v>7.4</v>
      </c>
    </row>
    <row r="8339" spans="1:2">
      <c r="A8339" t="s">
        <v>10399</v>
      </c>
      <c r="B8339">
        <v>7.4</v>
      </c>
    </row>
    <row r="8340" spans="1:2">
      <c r="A8340" t="s">
        <v>1321</v>
      </c>
      <c r="B8340">
        <v>5.8</v>
      </c>
    </row>
    <row r="8341" spans="1:2">
      <c r="A8341" t="s">
        <v>949</v>
      </c>
      <c r="B8341">
        <v>5.8</v>
      </c>
    </row>
    <row r="8342" spans="1:2">
      <c r="A8342" t="s">
        <v>10399</v>
      </c>
      <c r="B8342">
        <v>5.8</v>
      </c>
    </row>
    <row r="8343" spans="1:2">
      <c r="A8343" t="s">
        <v>1666</v>
      </c>
      <c r="B8343">
        <v>6.1</v>
      </c>
    </row>
    <row r="8344" spans="1:2">
      <c r="A8344" t="s">
        <v>19694</v>
      </c>
      <c r="B8344">
        <v>6.1</v>
      </c>
    </row>
    <row r="8345" spans="1:2">
      <c r="A8345" t="s">
        <v>1321</v>
      </c>
      <c r="B8345">
        <v>5.8</v>
      </c>
    </row>
    <row r="8346" spans="1:2">
      <c r="A8346" t="s">
        <v>6389</v>
      </c>
      <c r="B8346">
        <v>5.8</v>
      </c>
    </row>
    <row r="8347" spans="1:2">
      <c r="A8347" t="s">
        <v>12315</v>
      </c>
      <c r="B8347">
        <v>5.8</v>
      </c>
    </row>
    <row r="8348" spans="1:2">
      <c r="A8348" t="s">
        <v>10399</v>
      </c>
      <c r="B8348">
        <v>5.8</v>
      </c>
    </row>
    <row r="8349" spans="1:2">
      <c r="A8349" t="s">
        <v>1321</v>
      </c>
      <c r="B8349">
        <v>5.2</v>
      </c>
    </row>
    <row r="8350" spans="1:2">
      <c r="A8350" t="s">
        <v>1666</v>
      </c>
      <c r="B8350">
        <v>5.2</v>
      </c>
    </row>
    <row r="8351" spans="1:2">
      <c r="A8351" t="s">
        <v>1262</v>
      </c>
      <c r="B8351">
        <v>5.2</v>
      </c>
    </row>
    <row r="8352" spans="1:2">
      <c r="A8352" t="s">
        <v>1321</v>
      </c>
      <c r="B8352">
        <v>6.1</v>
      </c>
    </row>
    <row r="8353" spans="1:2">
      <c r="A8353" t="s">
        <v>949</v>
      </c>
      <c r="B8353">
        <v>6.1</v>
      </c>
    </row>
    <row r="8354" spans="1:2">
      <c r="A8354" t="s">
        <v>1666</v>
      </c>
      <c r="B8354">
        <v>6.1</v>
      </c>
    </row>
    <row r="8355" spans="1:2">
      <c r="A8355" t="s">
        <v>18072</v>
      </c>
      <c r="B8355">
        <v>6.1</v>
      </c>
    </row>
    <row r="8356" spans="1:2">
      <c r="A8356" t="s">
        <v>12315</v>
      </c>
      <c r="B8356">
        <v>6.1</v>
      </c>
    </row>
    <row r="8357" spans="1:2">
      <c r="A8357" t="s">
        <v>24191</v>
      </c>
      <c r="B8357">
        <v>6.2</v>
      </c>
    </row>
    <row r="8358" spans="1:2">
      <c r="A8358" t="s">
        <v>3395</v>
      </c>
      <c r="B8358">
        <v>6.2</v>
      </c>
    </row>
    <row r="8359" spans="1:2">
      <c r="A8359" t="s">
        <v>24192</v>
      </c>
      <c r="B8359">
        <v>6.2</v>
      </c>
    </row>
    <row r="8360" spans="1:2">
      <c r="A8360" t="s">
        <v>10399</v>
      </c>
      <c r="B8360">
        <v>6.2</v>
      </c>
    </row>
    <row r="8361" spans="1:2">
      <c r="A8361" t="s">
        <v>1666</v>
      </c>
      <c r="B8361">
        <v>5.9</v>
      </c>
    </row>
    <row r="8362" spans="1:2">
      <c r="A8362" t="s">
        <v>3395</v>
      </c>
      <c r="B8362">
        <v>7</v>
      </c>
    </row>
    <row r="8363" spans="1:2">
      <c r="A8363" t="s">
        <v>1666</v>
      </c>
      <c r="B8363">
        <v>5.9</v>
      </c>
    </row>
    <row r="8364" spans="1:2">
      <c r="A8364" t="s">
        <v>1666</v>
      </c>
      <c r="B8364">
        <v>6.8</v>
      </c>
    </row>
    <row r="8365" spans="1:2">
      <c r="A8365" t="s">
        <v>3395</v>
      </c>
      <c r="B8365">
        <v>6.8</v>
      </c>
    </row>
    <row r="8366" spans="1:2">
      <c r="A8366" t="s">
        <v>19694</v>
      </c>
      <c r="B8366">
        <v>6.8</v>
      </c>
    </row>
    <row r="8367" spans="1:2">
      <c r="A8367" t="s">
        <v>1321</v>
      </c>
      <c r="B8367">
        <v>5.6</v>
      </c>
    </row>
    <row r="8368" spans="1:2">
      <c r="A8368" t="s">
        <v>24191</v>
      </c>
      <c r="B8368">
        <v>5.6</v>
      </c>
    </row>
    <row r="8369" spans="1:2">
      <c r="A8369" t="s">
        <v>10399</v>
      </c>
      <c r="B8369">
        <v>5.6</v>
      </c>
    </row>
    <row r="8370" spans="1:2">
      <c r="A8370" t="s">
        <v>13290</v>
      </c>
      <c r="B8370">
        <v>6.2</v>
      </c>
    </row>
    <row r="8371" spans="1:2">
      <c r="A8371" t="s">
        <v>1666</v>
      </c>
      <c r="B8371">
        <v>6.2</v>
      </c>
    </row>
    <row r="8372" spans="1:2">
      <c r="A8372" t="s">
        <v>24191</v>
      </c>
      <c r="B8372">
        <v>6.2</v>
      </c>
    </row>
    <row r="8373" spans="1:2">
      <c r="A8373" t="s">
        <v>3395</v>
      </c>
      <c r="B8373">
        <v>6.2</v>
      </c>
    </row>
    <row r="8374" spans="1:2">
      <c r="A8374" t="s">
        <v>949</v>
      </c>
      <c r="B8374">
        <v>7.8</v>
      </c>
    </row>
    <row r="8375" spans="1:2">
      <c r="A8375" t="s">
        <v>11512</v>
      </c>
      <c r="B8375">
        <v>7.8</v>
      </c>
    </row>
    <row r="8376" spans="1:2">
      <c r="A8376" t="s">
        <v>3395</v>
      </c>
      <c r="B8376">
        <v>7.8</v>
      </c>
    </row>
    <row r="8377" spans="1:2">
      <c r="A8377" t="s">
        <v>18072</v>
      </c>
      <c r="B8377">
        <v>7.8</v>
      </c>
    </row>
    <row r="8378" spans="1:2">
      <c r="A8378" t="s">
        <v>1262</v>
      </c>
      <c r="B8378">
        <v>7.8</v>
      </c>
    </row>
    <row r="8379" spans="1:2">
      <c r="A8379" t="s">
        <v>949</v>
      </c>
      <c r="B8379">
        <v>7.8</v>
      </c>
    </row>
    <row r="8380" spans="1:2">
      <c r="A8380" t="s">
        <v>1666</v>
      </c>
      <c r="B8380">
        <v>7.8</v>
      </c>
    </row>
    <row r="8381" spans="1:2">
      <c r="A8381" t="s">
        <v>12315</v>
      </c>
      <c r="B8381">
        <v>7.8</v>
      </c>
    </row>
    <row r="8382" spans="1:2">
      <c r="A8382" t="s">
        <v>1666</v>
      </c>
      <c r="B8382">
        <v>6.4</v>
      </c>
    </row>
    <row r="8383" spans="1:2">
      <c r="A8383" t="s">
        <v>19694</v>
      </c>
      <c r="B8383">
        <v>6.4</v>
      </c>
    </row>
    <row r="8384" spans="1:2">
      <c r="A8384" t="s">
        <v>24191</v>
      </c>
      <c r="B8384">
        <v>8.1999999999999993</v>
      </c>
    </row>
    <row r="8385" spans="1:2">
      <c r="A8385" t="s">
        <v>3395</v>
      </c>
      <c r="B8385">
        <v>8.1999999999999993</v>
      </c>
    </row>
    <row r="8386" spans="1:2">
      <c r="A8386" t="s">
        <v>19694</v>
      </c>
      <c r="B8386">
        <v>8.1999999999999993</v>
      </c>
    </row>
    <row r="8387" spans="1:2">
      <c r="A8387" t="s">
        <v>10399</v>
      </c>
      <c r="B8387">
        <v>6.4</v>
      </c>
    </row>
    <row r="8388" spans="1:2">
      <c r="A8388" t="s">
        <v>1321</v>
      </c>
      <c r="B8388">
        <v>5.5</v>
      </c>
    </row>
    <row r="8389" spans="1:2">
      <c r="A8389" t="s">
        <v>3395</v>
      </c>
      <c r="B8389">
        <v>5.5</v>
      </c>
    </row>
    <row r="8390" spans="1:2">
      <c r="A8390" t="s">
        <v>10399</v>
      </c>
      <c r="B8390">
        <v>5.5</v>
      </c>
    </row>
    <row r="8391" spans="1:2">
      <c r="A8391" t="s">
        <v>1666</v>
      </c>
      <c r="B8391">
        <v>6.4</v>
      </c>
    </row>
    <row r="8392" spans="1:2">
      <c r="A8392" t="s">
        <v>1666</v>
      </c>
      <c r="B8392">
        <v>5.9</v>
      </c>
    </row>
    <row r="8393" spans="1:2">
      <c r="A8393" t="s">
        <v>3395</v>
      </c>
      <c r="B8393">
        <v>5.9</v>
      </c>
    </row>
    <row r="8394" spans="1:2">
      <c r="A8394" t="s">
        <v>19694</v>
      </c>
      <c r="B8394">
        <v>5.9</v>
      </c>
    </row>
    <row r="8395" spans="1:2">
      <c r="A8395" t="s">
        <v>1666</v>
      </c>
      <c r="B8395">
        <v>7</v>
      </c>
    </row>
    <row r="8396" spans="1:2">
      <c r="A8396" t="s">
        <v>24191</v>
      </c>
      <c r="B8396">
        <v>5.9</v>
      </c>
    </row>
    <row r="8397" spans="1:2">
      <c r="A8397" t="s">
        <v>3395</v>
      </c>
      <c r="B8397">
        <v>5.9</v>
      </c>
    </row>
    <row r="8398" spans="1:2">
      <c r="A8398" t="s">
        <v>24192</v>
      </c>
      <c r="B8398">
        <v>5.9</v>
      </c>
    </row>
    <row r="8399" spans="1:2">
      <c r="A8399" t="s">
        <v>10399</v>
      </c>
      <c r="B8399">
        <v>5.9</v>
      </c>
    </row>
    <row r="8400" spans="1:2">
      <c r="A8400" t="s">
        <v>949</v>
      </c>
      <c r="B8400">
        <v>6.5</v>
      </c>
    </row>
    <row r="8401" spans="1:2">
      <c r="A8401" t="s">
        <v>24192</v>
      </c>
      <c r="B8401">
        <v>6.5</v>
      </c>
    </row>
    <row r="8402" spans="1:2">
      <c r="A8402" t="s">
        <v>10399</v>
      </c>
      <c r="B8402">
        <v>6.5</v>
      </c>
    </row>
    <row r="8403" spans="1:2">
      <c r="A8403" t="s">
        <v>3395</v>
      </c>
      <c r="B8403">
        <v>6.3</v>
      </c>
    </row>
    <row r="8404" spans="1:2">
      <c r="A8404" t="s">
        <v>19694</v>
      </c>
      <c r="B8404">
        <v>6.3</v>
      </c>
    </row>
    <row r="8405" spans="1:2">
      <c r="A8405" t="s">
        <v>24190</v>
      </c>
      <c r="B8405">
        <v>6.3</v>
      </c>
    </row>
    <row r="8406" spans="1:2">
      <c r="A8406" t="s">
        <v>24191</v>
      </c>
      <c r="B8406">
        <v>7.3</v>
      </c>
    </row>
    <row r="8407" spans="1:2">
      <c r="A8407" t="s">
        <v>1262</v>
      </c>
      <c r="B8407">
        <v>7.3</v>
      </c>
    </row>
    <row r="8408" spans="1:2">
      <c r="A8408" t="s">
        <v>6389</v>
      </c>
      <c r="B8408">
        <v>7.3</v>
      </c>
    </row>
    <row r="8409" spans="1:2">
      <c r="A8409" t="s">
        <v>1321</v>
      </c>
      <c r="B8409">
        <v>6.3</v>
      </c>
    </row>
    <row r="8410" spans="1:2">
      <c r="A8410" t="s">
        <v>24191</v>
      </c>
      <c r="B8410">
        <v>6.3</v>
      </c>
    </row>
    <row r="8411" spans="1:2">
      <c r="A8411" t="s">
        <v>10399</v>
      </c>
      <c r="B8411">
        <v>6.3</v>
      </c>
    </row>
    <row r="8412" spans="1:2">
      <c r="A8412" t="s">
        <v>1666</v>
      </c>
      <c r="B8412">
        <v>7.1</v>
      </c>
    </row>
    <row r="8413" spans="1:2">
      <c r="A8413" t="s">
        <v>3395</v>
      </c>
      <c r="B8413">
        <v>7.1</v>
      </c>
    </row>
    <row r="8414" spans="1:2">
      <c r="A8414" t="s">
        <v>19694</v>
      </c>
      <c r="B8414">
        <v>7.1</v>
      </c>
    </row>
    <row r="8415" spans="1:2">
      <c r="A8415" t="s">
        <v>1321</v>
      </c>
      <c r="B8415">
        <v>6.4</v>
      </c>
    </row>
    <row r="8416" spans="1:2">
      <c r="A8416" t="s">
        <v>949</v>
      </c>
      <c r="B8416">
        <v>6.4</v>
      </c>
    </row>
    <row r="8417" spans="1:2">
      <c r="A8417" t="s">
        <v>1666</v>
      </c>
      <c r="B8417">
        <v>6.4</v>
      </c>
    </row>
    <row r="8418" spans="1:2">
      <c r="A8418" t="s">
        <v>18072</v>
      </c>
      <c r="B8418">
        <v>6.4</v>
      </c>
    </row>
    <row r="8419" spans="1:2">
      <c r="A8419" t="s">
        <v>1262</v>
      </c>
      <c r="B8419">
        <v>6.4</v>
      </c>
    </row>
    <row r="8420" spans="1:2">
      <c r="A8420" t="s">
        <v>6389</v>
      </c>
      <c r="B8420">
        <v>5.7</v>
      </c>
    </row>
    <row r="8421" spans="1:2">
      <c r="A8421" t="s">
        <v>12315</v>
      </c>
      <c r="B8421">
        <v>5.7</v>
      </c>
    </row>
    <row r="8422" spans="1:2">
      <c r="A8422" t="s">
        <v>10399</v>
      </c>
      <c r="B8422">
        <v>5.7</v>
      </c>
    </row>
    <row r="8423" spans="1:2">
      <c r="A8423" t="s">
        <v>13290</v>
      </c>
      <c r="B8423">
        <v>6.7</v>
      </c>
    </row>
    <row r="8424" spans="1:2">
      <c r="A8424" t="s">
        <v>3395</v>
      </c>
      <c r="B8424">
        <v>6.7</v>
      </c>
    </row>
    <row r="8425" spans="1:2">
      <c r="A8425" t="s">
        <v>22687</v>
      </c>
      <c r="B8425">
        <v>6.7</v>
      </c>
    </row>
    <row r="8426" spans="1:2">
      <c r="A8426" t="s">
        <v>10399</v>
      </c>
      <c r="B8426">
        <v>6.7</v>
      </c>
    </row>
    <row r="8427" spans="1:2">
      <c r="A8427" t="s">
        <v>24190</v>
      </c>
      <c r="B8427">
        <v>6.7</v>
      </c>
    </row>
    <row r="8428" spans="1:2">
      <c r="A8428" t="s">
        <v>3395</v>
      </c>
      <c r="B8428">
        <v>7.7</v>
      </c>
    </row>
    <row r="8429" spans="1:2">
      <c r="A8429" t="s">
        <v>1666</v>
      </c>
      <c r="B8429">
        <v>7.3</v>
      </c>
    </row>
    <row r="8430" spans="1:2">
      <c r="A8430" t="s">
        <v>6389</v>
      </c>
      <c r="B8430">
        <v>7.3</v>
      </c>
    </row>
    <row r="8431" spans="1:2">
      <c r="A8431" t="s">
        <v>12315</v>
      </c>
      <c r="B8431">
        <v>7.3</v>
      </c>
    </row>
    <row r="8432" spans="1:2">
      <c r="A8432" t="s">
        <v>1666</v>
      </c>
      <c r="B8432">
        <v>7.3</v>
      </c>
    </row>
    <row r="8433" spans="1:2">
      <c r="A8433" t="s">
        <v>6389</v>
      </c>
      <c r="B8433">
        <v>7.3</v>
      </c>
    </row>
    <row r="8434" spans="1:2">
      <c r="A8434" t="s">
        <v>12315</v>
      </c>
      <c r="B8434">
        <v>7.3</v>
      </c>
    </row>
    <row r="8435" spans="1:2">
      <c r="A8435" t="s">
        <v>1666</v>
      </c>
      <c r="B8435">
        <v>7.1</v>
      </c>
    </row>
    <row r="8436" spans="1:2">
      <c r="A8436" t="s">
        <v>12021</v>
      </c>
      <c r="B8436">
        <v>7.1</v>
      </c>
    </row>
    <row r="8437" spans="1:2">
      <c r="A8437" t="s">
        <v>11512</v>
      </c>
      <c r="B8437">
        <v>6.5</v>
      </c>
    </row>
    <row r="8438" spans="1:2">
      <c r="A8438" t="s">
        <v>1666</v>
      </c>
      <c r="B8438">
        <v>6.5</v>
      </c>
    </row>
    <row r="8439" spans="1:2">
      <c r="A8439" t="s">
        <v>18072</v>
      </c>
      <c r="B8439">
        <v>6.5</v>
      </c>
    </row>
    <row r="8440" spans="1:2">
      <c r="A8440" t="s">
        <v>12021</v>
      </c>
      <c r="B8440">
        <v>6.5</v>
      </c>
    </row>
    <row r="8441" spans="1:2">
      <c r="A8441" t="s">
        <v>19694</v>
      </c>
      <c r="B8441">
        <v>6.5</v>
      </c>
    </row>
    <row r="8442" spans="1:2">
      <c r="A8442" t="s">
        <v>13290</v>
      </c>
      <c r="B8442">
        <v>6.8</v>
      </c>
    </row>
    <row r="8443" spans="1:2">
      <c r="A8443" t="s">
        <v>3395</v>
      </c>
      <c r="B8443">
        <v>6.8</v>
      </c>
    </row>
    <row r="8444" spans="1:2">
      <c r="A8444" t="s">
        <v>10399</v>
      </c>
      <c r="B8444">
        <v>6.8</v>
      </c>
    </row>
    <row r="8445" spans="1:2">
      <c r="A8445" t="s">
        <v>1321</v>
      </c>
      <c r="B8445">
        <v>6.8</v>
      </c>
    </row>
    <row r="8446" spans="1:2">
      <c r="A8446" t="s">
        <v>6389</v>
      </c>
      <c r="B8446">
        <v>6.8</v>
      </c>
    </row>
    <row r="8447" spans="1:2">
      <c r="A8447" t="s">
        <v>24192</v>
      </c>
      <c r="B8447">
        <v>6.8</v>
      </c>
    </row>
    <row r="8448" spans="1:2">
      <c r="A8448" t="s">
        <v>12315</v>
      </c>
      <c r="B8448">
        <v>6.8</v>
      </c>
    </row>
    <row r="8449" spans="1:2">
      <c r="A8449" t="s">
        <v>10399</v>
      </c>
      <c r="B8449">
        <v>6.8</v>
      </c>
    </row>
    <row r="8450" spans="1:2">
      <c r="A8450" t="s">
        <v>1666</v>
      </c>
      <c r="B8450">
        <v>6.7</v>
      </c>
    </row>
    <row r="8451" spans="1:2">
      <c r="A8451" t="s">
        <v>3395</v>
      </c>
      <c r="B8451">
        <v>6.7</v>
      </c>
    </row>
    <row r="8452" spans="1:2">
      <c r="A8452" t="s">
        <v>19694</v>
      </c>
      <c r="B8452">
        <v>6.7</v>
      </c>
    </row>
    <row r="8453" spans="1:2">
      <c r="A8453" t="s">
        <v>1321</v>
      </c>
      <c r="B8453">
        <v>5.8</v>
      </c>
    </row>
    <row r="8454" spans="1:2">
      <c r="A8454" t="s">
        <v>6389</v>
      </c>
      <c r="B8454">
        <v>5.8</v>
      </c>
    </row>
    <row r="8455" spans="1:2">
      <c r="A8455" t="s">
        <v>19694</v>
      </c>
      <c r="B8455">
        <v>5.8</v>
      </c>
    </row>
    <row r="8456" spans="1:2">
      <c r="A8456" t="s">
        <v>6389</v>
      </c>
      <c r="B8456">
        <v>5.3</v>
      </c>
    </row>
    <row r="8457" spans="1:2">
      <c r="A8457" t="s">
        <v>6389</v>
      </c>
      <c r="B8457">
        <v>5.3</v>
      </c>
    </row>
    <row r="8458" spans="1:2">
      <c r="A8458" t="s">
        <v>1666</v>
      </c>
      <c r="B8458">
        <v>6.3</v>
      </c>
    </row>
    <row r="8459" spans="1:2">
      <c r="A8459" t="s">
        <v>18072</v>
      </c>
      <c r="B8459">
        <v>6.3</v>
      </c>
    </row>
    <row r="8460" spans="1:2">
      <c r="A8460" t="s">
        <v>17361</v>
      </c>
      <c r="B8460">
        <v>6.3</v>
      </c>
    </row>
    <row r="8461" spans="1:2">
      <c r="A8461" t="s">
        <v>19694</v>
      </c>
      <c r="B8461">
        <v>6.3</v>
      </c>
    </row>
    <row r="8462" spans="1:2">
      <c r="A8462" t="s">
        <v>1321</v>
      </c>
      <c r="B8462">
        <v>7.8</v>
      </c>
    </row>
    <row r="8463" spans="1:2">
      <c r="A8463" t="s">
        <v>24192</v>
      </c>
      <c r="B8463">
        <v>7.8</v>
      </c>
    </row>
    <row r="8464" spans="1:2">
      <c r="A8464" t="s">
        <v>10399</v>
      </c>
      <c r="B8464">
        <v>7.8</v>
      </c>
    </row>
    <row r="8465" spans="1:2">
      <c r="A8465" t="s">
        <v>949</v>
      </c>
      <c r="B8465">
        <v>5.9</v>
      </c>
    </row>
    <row r="8466" spans="1:2">
      <c r="A8466" t="s">
        <v>3395</v>
      </c>
      <c r="B8466">
        <v>5.9</v>
      </c>
    </row>
    <row r="8467" spans="1:2">
      <c r="A8467" t="s">
        <v>10399</v>
      </c>
      <c r="B8467">
        <v>5.9</v>
      </c>
    </row>
    <row r="8468" spans="1:2">
      <c r="A8468" t="s">
        <v>1666</v>
      </c>
      <c r="B8468">
        <v>6.2</v>
      </c>
    </row>
    <row r="8469" spans="1:2">
      <c r="A8469" t="s">
        <v>19694</v>
      </c>
      <c r="B8469">
        <v>6.2</v>
      </c>
    </row>
    <row r="8470" spans="1:2">
      <c r="A8470" t="s">
        <v>1666</v>
      </c>
      <c r="B8470">
        <v>6.5</v>
      </c>
    </row>
    <row r="8471" spans="1:2">
      <c r="A8471" t="s">
        <v>24191</v>
      </c>
      <c r="B8471">
        <v>6.5</v>
      </c>
    </row>
    <row r="8472" spans="1:2">
      <c r="A8472" t="s">
        <v>3395</v>
      </c>
      <c r="B8472">
        <v>6.5</v>
      </c>
    </row>
    <row r="8473" spans="1:2">
      <c r="A8473" t="s">
        <v>10399</v>
      </c>
      <c r="B8473">
        <v>6.5</v>
      </c>
    </row>
    <row r="8474" spans="1:2">
      <c r="A8474" t="s">
        <v>3395</v>
      </c>
      <c r="B8474">
        <v>6.5</v>
      </c>
    </row>
    <row r="8475" spans="1:2">
      <c r="A8475" t="s">
        <v>24192</v>
      </c>
      <c r="B8475">
        <v>6.5</v>
      </c>
    </row>
    <row r="8476" spans="1:2">
      <c r="A8476" t="s">
        <v>19694</v>
      </c>
      <c r="B8476">
        <v>6.5</v>
      </c>
    </row>
    <row r="8477" spans="1:2">
      <c r="A8477" t="s">
        <v>10399</v>
      </c>
      <c r="B8477">
        <v>6.5</v>
      </c>
    </row>
    <row r="8478" spans="1:2">
      <c r="A8478" t="s">
        <v>6389</v>
      </c>
      <c r="B8478">
        <v>6.4</v>
      </c>
    </row>
    <row r="8479" spans="1:2">
      <c r="A8479" t="s">
        <v>3395</v>
      </c>
      <c r="B8479">
        <v>5.9</v>
      </c>
    </row>
    <row r="8480" spans="1:2">
      <c r="A8480" t="s">
        <v>24192</v>
      </c>
      <c r="B8480">
        <v>5.9</v>
      </c>
    </row>
    <row r="8481" spans="1:2">
      <c r="A8481" t="s">
        <v>12315</v>
      </c>
      <c r="B8481">
        <v>5.9</v>
      </c>
    </row>
    <row r="8482" spans="1:2">
      <c r="A8482" t="s">
        <v>10399</v>
      </c>
      <c r="B8482">
        <v>5.9</v>
      </c>
    </row>
    <row r="8483" spans="1:2">
      <c r="A8483" t="s">
        <v>3395</v>
      </c>
      <c r="B8483">
        <v>8.3000000000000007</v>
      </c>
    </row>
    <row r="8484" spans="1:2">
      <c r="A8484" t="s">
        <v>1262</v>
      </c>
      <c r="B8484">
        <v>8.3000000000000007</v>
      </c>
    </row>
    <row r="8485" spans="1:2">
      <c r="A8485" t="s">
        <v>19694</v>
      </c>
      <c r="B8485">
        <v>8.3000000000000007</v>
      </c>
    </row>
    <row r="8486" spans="1:2">
      <c r="A8486" t="s">
        <v>12315</v>
      </c>
      <c r="B8486">
        <v>8.3000000000000007</v>
      </c>
    </row>
    <row r="8487" spans="1:2">
      <c r="A8487" t="s">
        <v>6389</v>
      </c>
      <c r="B8487">
        <v>8.5</v>
      </c>
    </row>
    <row r="8488" spans="1:2">
      <c r="A8488" t="s">
        <v>24192</v>
      </c>
      <c r="B8488">
        <v>8.5</v>
      </c>
    </row>
    <row r="8489" spans="1:2">
      <c r="A8489" t="s">
        <v>10399</v>
      </c>
      <c r="B8489">
        <v>8.5</v>
      </c>
    </row>
    <row r="8490" spans="1:2">
      <c r="A8490" t="s">
        <v>24192</v>
      </c>
      <c r="B8490">
        <v>7.1</v>
      </c>
    </row>
    <row r="8491" spans="1:2">
      <c r="A8491" t="s">
        <v>10399</v>
      </c>
      <c r="B8491">
        <v>7.1</v>
      </c>
    </row>
    <row r="8492" spans="1:2">
      <c r="A8492" t="s">
        <v>24192</v>
      </c>
      <c r="B8492">
        <v>7.1</v>
      </c>
    </row>
    <row r="8493" spans="1:2">
      <c r="A8493" t="s">
        <v>10399</v>
      </c>
      <c r="B8493">
        <v>7.1</v>
      </c>
    </row>
    <row r="8494" spans="1:2">
      <c r="A8494" t="s">
        <v>1666</v>
      </c>
      <c r="B8494">
        <v>7.8</v>
      </c>
    </row>
    <row r="8495" spans="1:2">
      <c r="A8495" t="s">
        <v>3395</v>
      </c>
      <c r="B8495">
        <v>7.4</v>
      </c>
    </row>
    <row r="8496" spans="1:2">
      <c r="A8496" t="s">
        <v>19694</v>
      </c>
      <c r="B8496">
        <v>7.4</v>
      </c>
    </row>
    <row r="8497" spans="1:2">
      <c r="A8497" t="s">
        <v>949</v>
      </c>
      <c r="B8497">
        <v>6.5</v>
      </c>
    </row>
    <row r="8498" spans="1:2">
      <c r="A8498" t="s">
        <v>18072</v>
      </c>
      <c r="B8498">
        <v>6.5</v>
      </c>
    </row>
    <row r="8499" spans="1:2">
      <c r="A8499" t="s">
        <v>1262</v>
      </c>
      <c r="B8499">
        <v>6.5</v>
      </c>
    </row>
    <row r="8500" spans="1:2">
      <c r="A8500" t="s">
        <v>949</v>
      </c>
      <c r="B8500">
        <v>6.5</v>
      </c>
    </row>
    <row r="8501" spans="1:2">
      <c r="A8501" t="s">
        <v>18072</v>
      </c>
      <c r="B8501">
        <v>6.5</v>
      </c>
    </row>
    <row r="8502" spans="1:2">
      <c r="A8502" t="s">
        <v>1262</v>
      </c>
      <c r="B8502">
        <v>6.5</v>
      </c>
    </row>
    <row r="8503" spans="1:2">
      <c r="A8503" t="s">
        <v>3395</v>
      </c>
      <c r="B8503">
        <v>6.3</v>
      </c>
    </row>
    <row r="8504" spans="1:2">
      <c r="A8504" t="s">
        <v>6389</v>
      </c>
      <c r="B8504">
        <v>6.3</v>
      </c>
    </row>
    <row r="8505" spans="1:2">
      <c r="A8505" t="s">
        <v>12315</v>
      </c>
      <c r="B8505">
        <v>6.3</v>
      </c>
    </row>
    <row r="8506" spans="1:2">
      <c r="A8506" t="s">
        <v>10399</v>
      </c>
      <c r="B8506">
        <v>6.3</v>
      </c>
    </row>
    <row r="8507" spans="1:2">
      <c r="A8507" t="s">
        <v>3395</v>
      </c>
      <c r="B8507">
        <v>7.7</v>
      </c>
    </row>
    <row r="8508" spans="1:2">
      <c r="A8508" t="s">
        <v>24192</v>
      </c>
      <c r="B8508">
        <v>7.7</v>
      </c>
    </row>
    <row r="8509" spans="1:2">
      <c r="A8509" t="s">
        <v>12315</v>
      </c>
      <c r="B8509">
        <v>7.7</v>
      </c>
    </row>
    <row r="8510" spans="1:2">
      <c r="A8510" t="s">
        <v>10399</v>
      </c>
      <c r="B8510">
        <v>7.7</v>
      </c>
    </row>
    <row r="8511" spans="1:2">
      <c r="A8511" t="s">
        <v>1321</v>
      </c>
      <c r="B8511">
        <v>8.1</v>
      </c>
    </row>
    <row r="8512" spans="1:2">
      <c r="A8512" t="s">
        <v>949</v>
      </c>
      <c r="B8512">
        <v>8.1</v>
      </c>
    </row>
    <row r="8513" spans="1:2">
      <c r="A8513" t="s">
        <v>1666</v>
      </c>
      <c r="B8513">
        <v>8.1</v>
      </c>
    </row>
    <row r="8514" spans="1:2">
      <c r="A8514" t="s">
        <v>19694</v>
      </c>
      <c r="B8514">
        <v>8.1</v>
      </c>
    </row>
    <row r="8515" spans="1:2">
      <c r="A8515" t="s">
        <v>12315</v>
      </c>
      <c r="B8515">
        <v>8.1</v>
      </c>
    </row>
    <row r="8516" spans="1:2">
      <c r="A8516" t="s">
        <v>3395</v>
      </c>
      <c r="B8516">
        <v>8</v>
      </c>
    </row>
    <row r="8517" spans="1:2">
      <c r="A8517" t="s">
        <v>10399</v>
      </c>
      <c r="B8517">
        <v>8</v>
      </c>
    </row>
    <row r="8518" spans="1:2">
      <c r="A8518" t="s">
        <v>1321</v>
      </c>
      <c r="B8518">
        <v>4.4000000000000004</v>
      </c>
    </row>
    <row r="8519" spans="1:2">
      <c r="A8519" t="s">
        <v>3395</v>
      </c>
      <c r="B8519">
        <v>4.4000000000000004</v>
      </c>
    </row>
    <row r="8520" spans="1:2">
      <c r="A8520" t="s">
        <v>10399</v>
      </c>
      <c r="B8520">
        <v>4.4000000000000004</v>
      </c>
    </row>
    <row r="8521" spans="1:2">
      <c r="A8521" t="s">
        <v>24190</v>
      </c>
      <c r="B8521">
        <v>4.4000000000000004</v>
      </c>
    </row>
    <row r="8522" spans="1:2">
      <c r="A8522" t="s">
        <v>1666</v>
      </c>
      <c r="B8522">
        <v>6</v>
      </c>
    </row>
    <row r="8523" spans="1:2">
      <c r="A8523" t="s">
        <v>3395</v>
      </c>
      <c r="B8523">
        <v>6</v>
      </c>
    </row>
    <row r="8524" spans="1:2">
      <c r="A8524" t="s">
        <v>19694</v>
      </c>
      <c r="B8524">
        <v>6</v>
      </c>
    </row>
    <row r="8525" spans="1:2">
      <c r="A8525" t="s">
        <v>1321</v>
      </c>
      <c r="B8525">
        <v>4.5</v>
      </c>
    </row>
    <row r="8526" spans="1:2">
      <c r="A8526" t="s">
        <v>949</v>
      </c>
      <c r="B8526">
        <v>4.5</v>
      </c>
    </row>
    <row r="8527" spans="1:2">
      <c r="A8527" t="s">
        <v>19694</v>
      </c>
      <c r="B8527">
        <v>4.5</v>
      </c>
    </row>
    <row r="8528" spans="1:2">
      <c r="A8528" t="s">
        <v>12315</v>
      </c>
      <c r="B8528">
        <v>4.5</v>
      </c>
    </row>
    <row r="8529" spans="1:2">
      <c r="A8529" t="s">
        <v>1321</v>
      </c>
      <c r="B8529">
        <v>4.5</v>
      </c>
    </row>
    <row r="8530" spans="1:2">
      <c r="A8530" t="s">
        <v>949</v>
      </c>
      <c r="B8530">
        <v>4.5</v>
      </c>
    </row>
    <row r="8531" spans="1:2">
      <c r="A8531" t="s">
        <v>19694</v>
      </c>
      <c r="B8531">
        <v>4.5</v>
      </c>
    </row>
    <row r="8532" spans="1:2">
      <c r="A8532" t="s">
        <v>12315</v>
      </c>
      <c r="B8532">
        <v>4.5</v>
      </c>
    </row>
    <row r="8533" spans="1:2">
      <c r="A8533" t="s">
        <v>3395</v>
      </c>
      <c r="B8533">
        <v>5.9</v>
      </c>
    </row>
    <row r="8534" spans="1:2">
      <c r="A8534" t="s">
        <v>19694</v>
      </c>
      <c r="B8534">
        <v>5.9</v>
      </c>
    </row>
    <row r="8535" spans="1:2">
      <c r="A8535" t="s">
        <v>3395</v>
      </c>
      <c r="B8535">
        <v>6.6</v>
      </c>
    </row>
    <row r="8536" spans="1:2">
      <c r="A8536" t="s">
        <v>24194</v>
      </c>
      <c r="B8536">
        <v>6.6</v>
      </c>
    </row>
    <row r="8537" spans="1:2">
      <c r="A8537" t="s">
        <v>1666</v>
      </c>
      <c r="B8537">
        <v>6.1</v>
      </c>
    </row>
    <row r="8538" spans="1:2">
      <c r="A8538" t="s">
        <v>24190</v>
      </c>
      <c r="B8538">
        <v>6.1</v>
      </c>
    </row>
    <row r="8539" spans="1:2">
      <c r="A8539" t="s">
        <v>949</v>
      </c>
      <c r="B8539">
        <v>6.9</v>
      </c>
    </row>
    <row r="8540" spans="1:2">
      <c r="A8540" t="s">
        <v>1666</v>
      </c>
      <c r="B8540">
        <v>6.9</v>
      </c>
    </row>
    <row r="8541" spans="1:2">
      <c r="A8541" t="s">
        <v>19694</v>
      </c>
      <c r="B8541">
        <v>6.9</v>
      </c>
    </row>
    <row r="8542" spans="1:2">
      <c r="A8542" t="s">
        <v>3395</v>
      </c>
      <c r="B8542">
        <v>7</v>
      </c>
    </row>
    <row r="8543" spans="1:2">
      <c r="A8543" t="s">
        <v>18072</v>
      </c>
      <c r="B8543">
        <v>7</v>
      </c>
    </row>
    <row r="8544" spans="1:2">
      <c r="A8544" t="s">
        <v>19694</v>
      </c>
      <c r="B8544">
        <v>7</v>
      </c>
    </row>
    <row r="8545" spans="1:2">
      <c r="A8545" t="s">
        <v>3395</v>
      </c>
      <c r="B8545">
        <v>7.3</v>
      </c>
    </row>
    <row r="8546" spans="1:2">
      <c r="A8546" t="s">
        <v>24191</v>
      </c>
      <c r="B8546">
        <v>6</v>
      </c>
    </row>
    <row r="8547" spans="1:2">
      <c r="A8547" t="s">
        <v>3395</v>
      </c>
      <c r="B8547">
        <v>6</v>
      </c>
    </row>
    <row r="8548" spans="1:2">
      <c r="A8548" t="s">
        <v>22687</v>
      </c>
      <c r="B8548">
        <v>6</v>
      </c>
    </row>
    <row r="8549" spans="1:2">
      <c r="A8549" t="s">
        <v>19694</v>
      </c>
      <c r="B8549">
        <v>6</v>
      </c>
    </row>
    <row r="8550" spans="1:2">
      <c r="A8550" t="s">
        <v>1666</v>
      </c>
      <c r="B8550">
        <v>6.5</v>
      </c>
    </row>
    <row r="8551" spans="1:2">
      <c r="A8551" t="s">
        <v>3395</v>
      </c>
      <c r="B8551">
        <v>6.5</v>
      </c>
    </row>
    <row r="8552" spans="1:2">
      <c r="A8552" t="s">
        <v>12021</v>
      </c>
      <c r="B8552">
        <v>6.5</v>
      </c>
    </row>
    <row r="8553" spans="1:2">
      <c r="A8553" t="s">
        <v>19694</v>
      </c>
      <c r="B8553">
        <v>6.5</v>
      </c>
    </row>
    <row r="8554" spans="1:2">
      <c r="A8554" t="s">
        <v>3395</v>
      </c>
      <c r="B8554">
        <v>7.3</v>
      </c>
    </row>
    <row r="8555" spans="1:2">
      <c r="A8555" t="s">
        <v>12021</v>
      </c>
      <c r="B8555">
        <v>7.3</v>
      </c>
    </row>
    <row r="8556" spans="1:2">
      <c r="A8556" t="s">
        <v>1321</v>
      </c>
      <c r="B8556">
        <v>7.2</v>
      </c>
    </row>
    <row r="8557" spans="1:2">
      <c r="A8557" t="s">
        <v>3395</v>
      </c>
      <c r="B8557">
        <v>7.2</v>
      </c>
    </row>
    <row r="8558" spans="1:2">
      <c r="A8558" t="s">
        <v>19694</v>
      </c>
      <c r="B8558">
        <v>7.2</v>
      </c>
    </row>
    <row r="8559" spans="1:2">
      <c r="A8559" t="s">
        <v>24190</v>
      </c>
      <c r="B8559">
        <v>7.2</v>
      </c>
    </row>
    <row r="8560" spans="1:2">
      <c r="A8560" t="s">
        <v>1666</v>
      </c>
      <c r="B8560">
        <v>6.9</v>
      </c>
    </row>
    <row r="8561" spans="1:2">
      <c r="A8561" t="s">
        <v>1321</v>
      </c>
      <c r="B8561">
        <v>5</v>
      </c>
    </row>
    <row r="8562" spans="1:2">
      <c r="A8562" t="s">
        <v>949</v>
      </c>
      <c r="B8562">
        <v>5</v>
      </c>
    </row>
    <row r="8563" spans="1:2">
      <c r="A8563" t="s">
        <v>24192</v>
      </c>
      <c r="B8563">
        <v>5</v>
      </c>
    </row>
    <row r="8564" spans="1:2">
      <c r="A8564" t="s">
        <v>12315</v>
      </c>
      <c r="B8564">
        <v>5</v>
      </c>
    </row>
    <row r="8565" spans="1:2">
      <c r="A8565" t="s">
        <v>1321</v>
      </c>
      <c r="B8565">
        <v>6.9</v>
      </c>
    </row>
    <row r="8566" spans="1:2">
      <c r="A8566" t="s">
        <v>1666</v>
      </c>
      <c r="B8566">
        <v>6.9</v>
      </c>
    </row>
    <row r="8567" spans="1:2">
      <c r="A8567" t="s">
        <v>3395</v>
      </c>
      <c r="B8567">
        <v>6.9</v>
      </c>
    </row>
    <row r="8568" spans="1:2">
      <c r="A8568" t="s">
        <v>12021</v>
      </c>
      <c r="B8568">
        <v>6.9</v>
      </c>
    </row>
    <row r="8569" spans="1:2">
      <c r="A8569" t="s">
        <v>949</v>
      </c>
      <c r="B8569">
        <v>6.7</v>
      </c>
    </row>
    <row r="8570" spans="1:2">
      <c r="A8570" t="s">
        <v>18072</v>
      </c>
      <c r="B8570">
        <v>6.7</v>
      </c>
    </row>
    <row r="8571" spans="1:2">
      <c r="A8571" t="s">
        <v>1262</v>
      </c>
      <c r="B8571">
        <v>6.7</v>
      </c>
    </row>
    <row r="8572" spans="1:2">
      <c r="A8572" t="s">
        <v>6389</v>
      </c>
      <c r="B8572">
        <v>6.7</v>
      </c>
    </row>
    <row r="8573" spans="1:2">
      <c r="A8573" t="s">
        <v>24192</v>
      </c>
      <c r="B8573">
        <v>6.7</v>
      </c>
    </row>
    <row r="8574" spans="1:2">
      <c r="A8574" t="s">
        <v>3395</v>
      </c>
      <c r="B8574">
        <v>7</v>
      </c>
    </row>
    <row r="8575" spans="1:2">
      <c r="A8575" t="s">
        <v>1666</v>
      </c>
      <c r="B8575">
        <v>5.4</v>
      </c>
    </row>
    <row r="8576" spans="1:2">
      <c r="A8576" t="s">
        <v>24191</v>
      </c>
      <c r="B8576">
        <v>5.4</v>
      </c>
    </row>
    <row r="8577" spans="1:2">
      <c r="A8577" t="s">
        <v>3395</v>
      </c>
      <c r="B8577">
        <v>6.8</v>
      </c>
    </row>
    <row r="8578" spans="1:2">
      <c r="A8578" t="s">
        <v>949</v>
      </c>
      <c r="B8578">
        <v>6.8</v>
      </c>
    </row>
    <row r="8579" spans="1:2">
      <c r="A8579" t="s">
        <v>1262</v>
      </c>
      <c r="B8579">
        <v>6.8</v>
      </c>
    </row>
    <row r="8580" spans="1:2">
      <c r="A8580" t="s">
        <v>24192</v>
      </c>
      <c r="B8580">
        <v>6.8</v>
      </c>
    </row>
    <row r="8581" spans="1:2">
      <c r="A8581" t="s">
        <v>10399</v>
      </c>
      <c r="B8581">
        <v>6.8</v>
      </c>
    </row>
    <row r="8582" spans="1:2">
      <c r="A8582" t="s">
        <v>1666</v>
      </c>
      <c r="B8582">
        <v>5.6</v>
      </c>
    </row>
    <row r="8583" spans="1:2">
      <c r="A8583" t="s">
        <v>24191</v>
      </c>
      <c r="B8583">
        <v>5.6</v>
      </c>
    </row>
    <row r="8584" spans="1:2">
      <c r="A8584" t="s">
        <v>17361</v>
      </c>
      <c r="B8584">
        <v>5.6</v>
      </c>
    </row>
    <row r="8585" spans="1:2">
      <c r="A8585" t="s">
        <v>24192</v>
      </c>
      <c r="B8585">
        <v>5.6</v>
      </c>
    </row>
    <row r="8586" spans="1:2">
      <c r="A8586" t="s">
        <v>3395</v>
      </c>
      <c r="B8586">
        <v>6.3</v>
      </c>
    </row>
    <row r="8587" spans="1:2">
      <c r="A8587" t="s">
        <v>13290</v>
      </c>
      <c r="B8587">
        <v>6.9</v>
      </c>
    </row>
    <row r="8588" spans="1:2">
      <c r="A8588" t="s">
        <v>3395</v>
      </c>
      <c r="B8588">
        <v>6.9</v>
      </c>
    </row>
    <row r="8589" spans="1:2">
      <c r="A8589" t="s">
        <v>24194</v>
      </c>
      <c r="B8589">
        <v>6.9</v>
      </c>
    </row>
    <row r="8590" spans="1:2">
      <c r="A8590" t="s">
        <v>1666</v>
      </c>
      <c r="B8590">
        <v>5.4</v>
      </c>
    </row>
    <row r="8591" spans="1:2">
      <c r="A8591" t="s">
        <v>66</v>
      </c>
      <c r="B8591">
        <v>5.4</v>
      </c>
    </row>
    <row r="8592" spans="1:2">
      <c r="A8592" t="s">
        <v>3395</v>
      </c>
      <c r="B8592">
        <v>5.4</v>
      </c>
    </row>
    <row r="8593" spans="1:2">
      <c r="A8593" t="s">
        <v>1262</v>
      </c>
      <c r="B8593">
        <v>5.4</v>
      </c>
    </row>
    <row r="8594" spans="1:2">
      <c r="A8594" t="s">
        <v>24192</v>
      </c>
      <c r="B8594">
        <v>5.4</v>
      </c>
    </row>
    <row r="8595" spans="1:2">
      <c r="A8595" t="s">
        <v>12315</v>
      </c>
      <c r="B8595">
        <v>5.4</v>
      </c>
    </row>
    <row r="8596" spans="1:2">
      <c r="A8596" t="s">
        <v>13290</v>
      </c>
      <c r="B8596">
        <v>7</v>
      </c>
    </row>
    <row r="8597" spans="1:2">
      <c r="A8597" t="s">
        <v>3395</v>
      </c>
      <c r="B8597">
        <v>7</v>
      </c>
    </row>
    <row r="8598" spans="1:2">
      <c r="A8598" t="s">
        <v>12021</v>
      </c>
      <c r="B8598">
        <v>7</v>
      </c>
    </row>
    <row r="8599" spans="1:2">
      <c r="A8599" t="s">
        <v>3395</v>
      </c>
      <c r="B8599">
        <v>6.9</v>
      </c>
    </row>
    <row r="8600" spans="1:2">
      <c r="A8600" t="s">
        <v>3395</v>
      </c>
      <c r="B8600">
        <v>7.3</v>
      </c>
    </row>
    <row r="8601" spans="1:2">
      <c r="A8601" t="s">
        <v>3395</v>
      </c>
      <c r="B8601">
        <v>5.2</v>
      </c>
    </row>
    <row r="8602" spans="1:2">
      <c r="A8602" t="s">
        <v>12021</v>
      </c>
      <c r="B8602">
        <v>5.2</v>
      </c>
    </row>
    <row r="8603" spans="1:2">
      <c r="A8603" t="s">
        <v>19694</v>
      </c>
      <c r="B8603">
        <v>5.2</v>
      </c>
    </row>
    <row r="8604" spans="1:2">
      <c r="A8604" t="s">
        <v>949</v>
      </c>
      <c r="B8604">
        <v>7.1</v>
      </c>
    </row>
    <row r="8605" spans="1:2">
      <c r="A8605" t="s">
        <v>3395</v>
      </c>
      <c r="B8605">
        <v>7.1</v>
      </c>
    </row>
    <row r="8606" spans="1:2">
      <c r="A8606" t="s">
        <v>18072</v>
      </c>
      <c r="B8606">
        <v>7.1</v>
      </c>
    </row>
    <row r="8607" spans="1:2">
      <c r="A8607" t="s">
        <v>3395</v>
      </c>
      <c r="B8607">
        <v>4.9000000000000004</v>
      </c>
    </row>
    <row r="8608" spans="1:2">
      <c r="A8608" t="s">
        <v>24192</v>
      </c>
      <c r="B8608">
        <v>4.9000000000000004</v>
      </c>
    </row>
    <row r="8609" spans="1:2">
      <c r="A8609" t="s">
        <v>10399</v>
      </c>
      <c r="B8609">
        <v>4.9000000000000004</v>
      </c>
    </row>
    <row r="8610" spans="1:2">
      <c r="A8610" t="s">
        <v>1666</v>
      </c>
      <c r="B8610">
        <v>7.6</v>
      </c>
    </row>
    <row r="8611" spans="1:2">
      <c r="A8611" t="s">
        <v>1666</v>
      </c>
      <c r="B8611">
        <v>4.3</v>
      </c>
    </row>
    <row r="8612" spans="1:2">
      <c r="A8612" t="s">
        <v>19694</v>
      </c>
      <c r="B8612">
        <v>4.3</v>
      </c>
    </row>
    <row r="8613" spans="1:2">
      <c r="A8613" t="s">
        <v>12315</v>
      </c>
      <c r="B8613">
        <v>4.3</v>
      </c>
    </row>
    <row r="8614" spans="1:2">
      <c r="A8614" t="s">
        <v>949</v>
      </c>
      <c r="B8614">
        <v>5.8</v>
      </c>
    </row>
    <row r="8615" spans="1:2">
      <c r="A8615" t="s">
        <v>1666</v>
      </c>
      <c r="B8615">
        <v>5.8</v>
      </c>
    </row>
    <row r="8616" spans="1:2">
      <c r="A8616" t="s">
        <v>18072</v>
      </c>
      <c r="B8616">
        <v>5.8</v>
      </c>
    </row>
    <row r="8617" spans="1:2">
      <c r="A8617" t="s">
        <v>19694</v>
      </c>
      <c r="B8617">
        <v>5.8</v>
      </c>
    </row>
    <row r="8618" spans="1:2">
      <c r="A8618" t="s">
        <v>1666</v>
      </c>
      <c r="B8618">
        <v>6.1</v>
      </c>
    </row>
    <row r="8619" spans="1:2">
      <c r="A8619" t="s">
        <v>18072</v>
      </c>
      <c r="B8619">
        <v>6.1</v>
      </c>
    </row>
    <row r="8620" spans="1:2">
      <c r="A8620" t="s">
        <v>1262</v>
      </c>
      <c r="B8620">
        <v>6.1</v>
      </c>
    </row>
    <row r="8621" spans="1:2">
      <c r="A8621" t="s">
        <v>1666</v>
      </c>
      <c r="B8621">
        <v>6.2</v>
      </c>
    </row>
    <row r="8622" spans="1:2">
      <c r="A8622" t="s">
        <v>3395</v>
      </c>
      <c r="B8622">
        <v>6.2</v>
      </c>
    </row>
    <row r="8623" spans="1:2">
      <c r="A8623" t="s">
        <v>12021</v>
      </c>
      <c r="B8623">
        <v>6.2</v>
      </c>
    </row>
    <row r="8624" spans="1:2">
      <c r="A8624" t="s">
        <v>3395</v>
      </c>
      <c r="B8624">
        <v>7.2</v>
      </c>
    </row>
    <row r="8625" spans="1:2">
      <c r="A8625" t="s">
        <v>3395</v>
      </c>
      <c r="B8625">
        <v>6.1</v>
      </c>
    </row>
    <row r="8626" spans="1:2">
      <c r="A8626" t="s">
        <v>10399</v>
      </c>
      <c r="B8626">
        <v>6.1</v>
      </c>
    </row>
    <row r="8627" spans="1:2">
      <c r="A8627" t="s">
        <v>1666</v>
      </c>
      <c r="B8627">
        <v>6.4</v>
      </c>
    </row>
    <row r="8628" spans="1:2">
      <c r="A8628" t="s">
        <v>24191</v>
      </c>
      <c r="B8628">
        <v>6.4</v>
      </c>
    </row>
    <row r="8629" spans="1:2">
      <c r="A8629" t="s">
        <v>3395</v>
      </c>
      <c r="B8629">
        <v>6.4</v>
      </c>
    </row>
    <row r="8630" spans="1:2">
      <c r="A8630" t="s">
        <v>10399</v>
      </c>
      <c r="B8630">
        <v>6.4</v>
      </c>
    </row>
    <row r="8631" spans="1:2">
      <c r="A8631" t="s">
        <v>1321</v>
      </c>
      <c r="B8631">
        <v>6.6</v>
      </c>
    </row>
    <row r="8632" spans="1:2">
      <c r="A8632" t="s">
        <v>24191</v>
      </c>
      <c r="B8632">
        <v>6.6</v>
      </c>
    </row>
    <row r="8633" spans="1:2">
      <c r="A8633" t="s">
        <v>3395</v>
      </c>
      <c r="B8633">
        <v>6.6</v>
      </c>
    </row>
    <row r="8634" spans="1:2">
      <c r="A8634" t="s">
        <v>19694</v>
      </c>
      <c r="B8634">
        <v>6.6</v>
      </c>
    </row>
    <row r="8635" spans="1:2">
      <c r="A8635" t="s">
        <v>10399</v>
      </c>
      <c r="B8635">
        <v>6.6</v>
      </c>
    </row>
    <row r="8636" spans="1:2">
      <c r="A8636" t="s">
        <v>3395</v>
      </c>
      <c r="B8636">
        <v>5.3</v>
      </c>
    </row>
    <row r="8637" spans="1:2">
      <c r="A8637" t="s">
        <v>12315</v>
      </c>
      <c r="B8637">
        <v>5.3</v>
      </c>
    </row>
    <row r="8638" spans="1:2">
      <c r="A8638" t="s">
        <v>10399</v>
      </c>
      <c r="B8638">
        <v>5.3</v>
      </c>
    </row>
    <row r="8639" spans="1:2">
      <c r="A8639" t="s">
        <v>3395</v>
      </c>
      <c r="B8639">
        <v>5.3</v>
      </c>
    </row>
    <row r="8640" spans="1:2">
      <c r="A8640" t="s">
        <v>12315</v>
      </c>
      <c r="B8640">
        <v>5.3</v>
      </c>
    </row>
    <row r="8641" spans="1:2">
      <c r="A8641" t="s">
        <v>10399</v>
      </c>
      <c r="B8641">
        <v>5.3</v>
      </c>
    </row>
    <row r="8642" spans="1:2">
      <c r="A8642" t="s">
        <v>1321</v>
      </c>
      <c r="B8642">
        <v>6.1</v>
      </c>
    </row>
    <row r="8643" spans="1:2">
      <c r="A8643" t="s">
        <v>24191</v>
      </c>
      <c r="B8643">
        <v>6.1</v>
      </c>
    </row>
    <row r="8644" spans="1:2">
      <c r="A8644" t="s">
        <v>3395</v>
      </c>
      <c r="B8644">
        <v>6.1</v>
      </c>
    </row>
    <row r="8645" spans="1:2">
      <c r="A8645" t="s">
        <v>10399</v>
      </c>
      <c r="B8645">
        <v>6.1</v>
      </c>
    </row>
    <row r="8646" spans="1:2">
      <c r="A8646" t="s">
        <v>3395</v>
      </c>
      <c r="B8646">
        <v>7</v>
      </c>
    </row>
    <row r="8647" spans="1:2">
      <c r="A8647" t="s">
        <v>3395</v>
      </c>
      <c r="B8647">
        <v>5.6</v>
      </c>
    </row>
    <row r="8648" spans="1:2">
      <c r="A8648" t="s">
        <v>19694</v>
      </c>
      <c r="B8648">
        <v>5.6</v>
      </c>
    </row>
    <row r="8649" spans="1:2">
      <c r="A8649" t="s">
        <v>24191</v>
      </c>
      <c r="B8649">
        <v>7.9</v>
      </c>
    </row>
    <row r="8650" spans="1:2">
      <c r="A8650" t="s">
        <v>3395</v>
      </c>
      <c r="B8650">
        <v>7.9</v>
      </c>
    </row>
    <row r="8651" spans="1:2">
      <c r="A8651" t="s">
        <v>1666</v>
      </c>
      <c r="B8651">
        <v>6.9</v>
      </c>
    </row>
    <row r="8652" spans="1:2">
      <c r="A8652" t="s">
        <v>3395</v>
      </c>
      <c r="B8652">
        <v>6.9</v>
      </c>
    </row>
    <row r="8653" spans="1:2">
      <c r="A8653" t="s">
        <v>24191</v>
      </c>
      <c r="B8653">
        <v>7.4</v>
      </c>
    </row>
    <row r="8654" spans="1:2">
      <c r="A8654" t="s">
        <v>3395</v>
      </c>
      <c r="B8654">
        <v>7.4</v>
      </c>
    </row>
    <row r="8655" spans="1:2">
      <c r="A8655" t="s">
        <v>19694</v>
      </c>
      <c r="B8655">
        <v>7.4</v>
      </c>
    </row>
    <row r="8656" spans="1:2">
      <c r="A8656" t="s">
        <v>10399</v>
      </c>
      <c r="B8656">
        <v>7.4</v>
      </c>
    </row>
    <row r="8657" spans="1:2">
      <c r="A8657" t="s">
        <v>1321</v>
      </c>
      <c r="B8657">
        <v>6.9</v>
      </c>
    </row>
    <row r="8658" spans="1:2">
      <c r="A8658" t="s">
        <v>24191</v>
      </c>
      <c r="B8658">
        <v>6.9</v>
      </c>
    </row>
    <row r="8659" spans="1:2">
      <c r="A8659" t="s">
        <v>3395</v>
      </c>
      <c r="B8659">
        <v>6.9</v>
      </c>
    </row>
    <row r="8660" spans="1:2">
      <c r="A8660" t="s">
        <v>24192</v>
      </c>
      <c r="B8660">
        <v>6.9</v>
      </c>
    </row>
    <row r="8661" spans="1:2">
      <c r="A8661" t="s">
        <v>10399</v>
      </c>
      <c r="B8661">
        <v>6.9</v>
      </c>
    </row>
    <row r="8662" spans="1:2">
      <c r="A8662" t="s">
        <v>1321</v>
      </c>
      <c r="B8662">
        <v>6.1</v>
      </c>
    </row>
    <row r="8663" spans="1:2">
      <c r="A8663" t="s">
        <v>24191</v>
      </c>
      <c r="B8663">
        <v>6.1</v>
      </c>
    </row>
    <row r="8664" spans="1:2">
      <c r="A8664" t="s">
        <v>3395</v>
      </c>
      <c r="B8664">
        <v>6.1</v>
      </c>
    </row>
    <row r="8665" spans="1:2">
      <c r="A8665" t="s">
        <v>10399</v>
      </c>
      <c r="B8665">
        <v>6.1</v>
      </c>
    </row>
    <row r="8666" spans="1:2">
      <c r="A8666" t="s">
        <v>1321</v>
      </c>
      <c r="B8666">
        <v>6.1</v>
      </c>
    </row>
    <row r="8667" spans="1:2">
      <c r="A8667" t="s">
        <v>12315</v>
      </c>
      <c r="B8667">
        <v>6.1</v>
      </c>
    </row>
    <row r="8668" spans="1:2">
      <c r="A8668" t="s">
        <v>10399</v>
      </c>
      <c r="B8668">
        <v>6.1</v>
      </c>
    </row>
    <row r="8669" spans="1:2">
      <c r="A8669" t="s">
        <v>1321</v>
      </c>
      <c r="B8669">
        <v>6.2</v>
      </c>
    </row>
    <row r="8670" spans="1:2">
      <c r="A8670" t="s">
        <v>1666</v>
      </c>
      <c r="B8670">
        <v>6.2</v>
      </c>
    </row>
    <row r="8671" spans="1:2">
      <c r="A8671" t="s">
        <v>24191</v>
      </c>
      <c r="B8671">
        <v>6.2</v>
      </c>
    </row>
    <row r="8672" spans="1:2">
      <c r="A8672" t="s">
        <v>19694</v>
      </c>
      <c r="B8672">
        <v>6.2</v>
      </c>
    </row>
    <row r="8673" spans="1:2">
      <c r="A8673" t="s">
        <v>3395</v>
      </c>
      <c r="B8673">
        <v>7.4</v>
      </c>
    </row>
    <row r="8674" spans="1:2">
      <c r="A8674" t="s">
        <v>1321</v>
      </c>
      <c r="B8674">
        <v>6.3</v>
      </c>
    </row>
    <row r="8675" spans="1:2">
      <c r="A8675" t="s">
        <v>24191</v>
      </c>
      <c r="B8675">
        <v>6.3</v>
      </c>
    </row>
    <row r="8676" spans="1:2">
      <c r="A8676" t="s">
        <v>3395</v>
      </c>
      <c r="B8676">
        <v>6.3</v>
      </c>
    </row>
    <row r="8677" spans="1:2">
      <c r="A8677" t="s">
        <v>10399</v>
      </c>
      <c r="B8677">
        <v>6.3</v>
      </c>
    </row>
    <row r="8678" spans="1:2">
      <c r="A8678" t="s">
        <v>1321</v>
      </c>
      <c r="B8678">
        <v>5.9</v>
      </c>
    </row>
    <row r="8679" spans="1:2">
      <c r="A8679" t="s">
        <v>949</v>
      </c>
      <c r="B8679">
        <v>5.9</v>
      </c>
    </row>
    <row r="8680" spans="1:2">
      <c r="A8680" t="s">
        <v>1262</v>
      </c>
      <c r="B8680">
        <v>5.9</v>
      </c>
    </row>
    <row r="8681" spans="1:2">
      <c r="A8681" t="s">
        <v>10399</v>
      </c>
      <c r="B8681">
        <v>5.9</v>
      </c>
    </row>
    <row r="8682" spans="1:2">
      <c r="A8682" t="s">
        <v>1666</v>
      </c>
      <c r="B8682">
        <v>6.5</v>
      </c>
    </row>
    <row r="8683" spans="1:2">
      <c r="A8683" t="s">
        <v>3395</v>
      </c>
      <c r="B8683">
        <v>6.5</v>
      </c>
    </row>
    <row r="8684" spans="1:2">
      <c r="A8684" t="s">
        <v>19694</v>
      </c>
      <c r="B8684">
        <v>6.5</v>
      </c>
    </row>
    <row r="8685" spans="1:2">
      <c r="A8685" t="s">
        <v>1666</v>
      </c>
      <c r="B8685">
        <v>6</v>
      </c>
    </row>
    <row r="8686" spans="1:2">
      <c r="A8686" t="s">
        <v>1321</v>
      </c>
      <c r="B8686">
        <v>6.1</v>
      </c>
    </row>
    <row r="8687" spans="1:2">
      <c r="A8687" t="s">
        <v>6389</v>
      </c>
      <c r="B8687">
        <v>6.1</v>
      </c>
    </row>
    <row r="8688" spans="1:2">
      <c r="A8688" t="s">
        <v>12315</v>
      </c>
      <c r="B8688">
        <v>6.1</v>
      </c>
    </row>
    <row r="8689" spans="1:2">
      <c r="A8689" t="s">
        <v>10399</v>
      </c>
      <c r="B8689">
        <v>6.1</v>
      </c>
    </row>
    <row r="8690" spans="1:2">
      <c r="A8690" t="s">
        <v>6389</v>
      </c>
      <c r="B8690">
        <v>6.2</v>
      </c>
    </row>
    <row r="8691" spans="1:2">
      <c r="A8691" t="s">
        <v>24192</v>
      </c>
      <c r="B8691">
        <v>6.2</v>
      </c>
    </row>
    <row r="8692" spans="1:2">
      <c r="A8692" t="s">
        <v>10399</v>
      </c>
      <c r="B8692">
        <v>6.2</v>
      </c>
    </row>
    <row r="8693" spans="1:2">
      <c r="A8693" t="s">
        <v>13290</v>
      </c>
      <c r="B8693">
        <v>7.1</v>
      </c>
    </row>
    <row r="8694" spans="1:2">
      <c r="A8694" t="s">
        <v>3395</v>
      </c>
      <c r="B8694">
        <v>7.1</v>
      </c>
    </row>
    <row r="8695" spans="1:2">
      <c r="A8695" t="s">
        <v>10399</v>
      </c>
      <c r="B8695">
        <v>7.1</v>
      </c>
    </row>
    <row r="8696" spans="1:2">
      <c r="A8696" t="s">
        <v>13290</v>
      </c>
      <c r="B8696">
        <v>7.3</v>
      </c>
    </row>
    <row r="8697" spans="1:2">
      <c r="A8697" t="s">
        <v>24191</v>
      </c>
      <c r="B8697">
        <v>7.3</v>
      </c>
    </row>
    <row r="8698" spans="1:2">
      <c r="A8698" t="s">
        <v>3395</v>
      </c>
      <c r="B8698">
        <v>7.3</v>
      </c>
    </row>
    <row r="8699" spans="1:2">
      <c r="A8699" t="s">
        <v>10399</v>
      </c>
      <c r="B8699">
        <v>7.3</v>
      </c>
    </row>
    <row r="8700" spans="1:2">
      <c r="A8700" t="s">
        <v>1321</v>
      </c>
      <c r="B8700">
        <v>6.7</v>
      </c>
    </row>
    <row r="8701" spans="1:2">
      <c r="A8701" t="s">
        <v>24191</v>
      </c>
      <c r="B8701">
        <v>6.7</v>
      </c>
    </row>
    <row r="8702" spans="1:2">
      <c r="A8702" t="s">
        <v>3395</v>
      </c>
      <c r="B8702">
        <v>6.7</v>
      </c>
    </row>
    <row r="8703" spans="1:2">
      <c r="A8703" t="s">
        <v>10399</v>
      </c>
      <c r="B8703">
        <v>6.7</v>
      </c>
    </row>
    <row r="8704" spans="1:2">
      <c r="A8704" t="s">
        <v>1321</v>
      </c>
      <c r="B8704">
        <v>6.8</v>
      </c>
    </row>
    <row r="8705" spans="1:2">
      <c r="A8705" t="s">
        <v>24191</v>
      </c>
      <c r="B8705">
        <v>6.8</v>
      </c>
    </row>
    <row r="8706" spans="1:2">
      <c r="A8706" t="s">
        <v>3395</v>
      </c>
      <c r="B8706">
        <v>6.8</v>
      </c>
    </row>
    <row r="8707" spans="1:2">
      <c r="A8707" t="s">
        <v>10399</v>
      </c>
      <c r="B8707">
        <v>6.8</v>
      </c>
    </row>
    <row r="8708" spans="1:2">
      <c r="A8708" t="s">
        <v>3395</v>
      </c>
      <c r="B8708">
        <v>6.4</v>
      </c>
    </row>
    <row r="8709" spans="1:2">
      <c r="A8709" t="s">
        <v>24192</v>
      </c>
      <c r="B8709">
        <v>6.4</v>
      </c>
    </row>
    <row r="8710" spans="1:2">
      <c r="A8710" t="s">
        <v>19694</v>
      </c>
      <c r="B8710">
        <v>6.4</v>
      </c>
    </row>
    <row r="8711" spans="1:2">
      <c r="A8711" t="s">
        <v>1666</v>
      </c>
      <c r="B8711">
        <v>6</v>
      </c>
    </row>
    <row r="8712" spans="1:2">
      <c r="A8712" t="s">
        <v>19694</v>
      </c>
      <c r="B8712">
        <v>6</v>
      </c>
    </row>
    <row r="8713" spans="1:2">
      <c r="A8713" t="s">
        <v>13290</v>
      </c>
      <c r="B8713">
        <v>7.3</v>
      </c>
    </row>
    <row r="8714" spans="1:2">
      <c r="A8714" t="s">
        <v>3395</v>
      </c>
      <c r="B8714">
        <v>7.3</v>
      </c>
    </row>
    <row r="8715" spans="1:2">
      <c r="A8715" t="s">
        <v>22687</v>
      </c>
      <c r="B8715">
        <v>7.3</v>
      </c>
    </row>
    <row r="8716" spans="1:2">
      <c r="A8716" t="s">
        <v>1666</v>
      </c>
      <c r="B8716">
        <v>6.8</v>
      </c>
    </row>
    <row r="8717" spans="1:2">
      <c r="A8717" t="s">
        <v>3395</v>
      </c>
      <c r="B8717">
        <v>6.8</v>
      </c>
    </row>
    <row r="8718" spans="1:2">
      <c r="A8718" t="s">
        <v>19694</v>
      </c>
      <c r="B8718">
        <v>6.8</v>
      </c>
    </row>
    <row r="8719" spans="1:2">
      <c r="A8719" t="s">
        <v>1666</v>
      </c>
      <c r="B8719">
        <v>5.7</v>
      </c>
    </row>
    <row r="8720" spans="1:2">
      <c r="A8720" t="s">
        <v>24191</v>
      </c>
      <c r="B8720">
        <v>6.1</v>
      </c>
    </row>
    <row r="8721" spans="1:2">
      <c r="A8721" t="s">
        <v>3395</v>
      </c>
      <c r="B8721">
        <v>6.1</v>
      </c>
    </row>
    <row r="8722" spans="1:2">
      <c r="A8722" t="s">
        <v>10399</v>
      </c>
      <c r="B8722">
        <v>6.1</v>
      </c>
    </row>
    <row r="8723" spans="1:2">
      <c r="A8723" t="s">
        <v>6389</v>
      </c>
      <c r="B8723">
        <v>6.3</v>
      </c>
    </row>
    <row r="8724" spans="1:2">
      <c r="A8724" t="s">
        <v>12315</v>
      </c>
      <c r="B8724">
        <v>6.3</v>
      </c>
    </row>
    <row r="8725" spans="1:2">
      <c r="A8725" t="s">
        <v>10399</v>
      </c>
      <c r="B8725">
        <v>6.3</v>
      </c>
    </row>
    <row r="8726" spans="1:2">
      <c r="A8726" t="s">
        <v>1321</v>
      </c>
      <c r="B8726">
        <v>5.7</v>
      </c>
    </row>
    <row r="8727" spans="1:2">
      <c r="A8727" t="s">
        <v>24191</v>
      </c>
      <c r="B8727">
        <v>5.7</v>
      </c>
    </row>
    <row r="8728" spans="1:2">
      <c r="A8728" t="s">
        <v>3395</v>
      </c>
      <c r="B8728">
        <v>5.7</v>
      </c>
    </row>
    <row r="8729" spans="1:2">
      <c r="A8729" t="s">
        <v>10399</v>
      </c>
      <c r="B8729">
        <v>5.7</v>
      </c>
    </row>
    <row r="8730" spans="1:2">
      <c r="A8730" t="s">
        <v>1321</v>
      </c>
      <c r="B8730">
        <v>5.7</v>
      </c>
    </row>
    <row r="8731" spans="1:2">
      <c r="A8731" t="s">
        <v>24191</v>
      </c>
      <c r="B8731">
        <v>5.7</v>
      </c>
    </row>
    <row r="8732" spans="1:2">
      <c r="A8732" t="s">
        <v>3395</v>
      </c>
      <c r="B8732">
        <v>5.7</v>
      </c>
    </row>
    <row r="8733" spans="1:2">
      <c r="A8733" t="s">
        <v>10399</v>
      </c>
      <c r="B8733">
        <v>5.7</v>
      </c>
    </row>
    <row r="8734" spans="1:2">
      <c r="A8734" t="s">
        <v>1321</v>
      </c>
      <c r="B8734">
        <v>6.1</v>
      </c>
    </row>
    <row r="8735" spans="1:2">
      <c r="A8735" t="s">
        <v>949</v>
      </c>
      <c r="B8735">
        <v>6.1</v>
      </c>
    </row>
    <row r="8736" spans="1:2">
      <c r="A8736" t="s">
        <v>18072</v>
      </c>
      <c r="B8736">
        <v>6.1</v>
      </c>
    </row>
    <row r="8737" spans="1:2">
      <c r="A8737" t="s">
        <v>1262</v>
      </c>
      <c r="B8737">
        <v>6.1</v>
      </c>
    </row>
    <row r="8738" spans="1:2">
      <c r="A8738" t="s">
        <v>1666</v>
      </c>
      <c r="B8738">
        <v>6.6</v>
      </c>
    </row>
    <row r="8739" spans="1:2">
      <c r="A8739" t="s">
        <v>19694</v>
      </c>
      <c r="B8739">
        <v>6.6</v>
      </c>
    </row>
    <row r="8740" spans="1:2">
      <c r="A8740" t="s">
        <v>1321</v>
      </c>
      <c r="B8740">
        <v>5.6</v>
      </c>
    </row>
    <row r="8741" spans="1:2">
      <c r="A8741" t="s">
        <v>6389</v>
      </c>
      <c r="B8741">
        <v>5.6</v>
      </c>
    </row>
    <row r="8742" spans="1:2">
      <c r="A8742" t="s">
        <v>12315</v>
      </c>
      <c r="B8742">
        <v>5.6</v>
      </c>
    </row>
    <row r="8743" spans="1:2">
      <c r="A8743" t="s">
        <v>10399</v>
      </c>
      <c r="B8743">
        <v>5.6</v>
      </c>
    </row>
    <row r="8744" spans="1:2">
      <c r="A8744" t="s">
        <v>24191</v>
      </c>
      <c r="B8744">
        <v>6.9</v>
      </c>
    </row>
    <row r="8745" spans="1:2">
      <c r="A8745" t="s">
        <v>6389</v>
      </c>
      <c r="B8745">
        <v>6.9</v>
      </c>
    </row>
    <row r="8746" spans="1:2">
      <c r="A8746" t="s">
        <v>1321</v>
      </c>
      <c r="B8746">
        <v>6.7</v>
      </c>
    </row>
    <row r="8747" spans="1:2">
      <c r="A8747" t="s">
        <v>1666</v>
      </c>
      <c r="B8747">
        <v>6.7</v>
      </c>
    </row>
    <row r="8748" spans="1:2">
      <c r="A8748" t="s">
        <v>24191</v>
      </c>
      <c r="B8748">
        <v>6.7</v>
      </c>
    </row>
    <row r="8749" spans="1:2">
      <c r="A8749" t="s">
        <v>3395</v>
      </c>
      <c r="B8749">
        <v>6.7</v>
      </c>
    </row>
    <row r="8750" spans="1:2">
      <c r="A8750" t="s">
        <v>10399</v>
      </c>
      <c r="B8750">
        <v>6.7</v>
      </c>
    </row>
    <row r="8751" spans="1:2">
      <c r="A8751" t="s">
        <v>1321</v>
      </c>
      <c r="B8751">
        <v>6.5</v>
      </c>
    </row>
    <row r="8752" spans="1:2">
      <c r="A8752" t="s">
        <v>24191</v>
      </c>
      <c r="B8752">
        <v>6.5</v>
      </c>
    </row>
    <row r="8753" spans="1:2">
      <c r="A8753" t="s">
        <v>3395</v>
      </c>
      <c r="B8753">
        <v>6.5</v>
      </c>
    </row>
    <row r="8754" spans="1:2">
      <c r="A8754" t="s">
        <v>10399</v>
      </c>
      <c r="B8754">
        <v>6.5</v>
      </c>
    </row>
    <row r="8755" spans="1:2">
      <c r="A8755" t="s">
        <v>949</v>
      </c>
      <c r="B8755">
        <v>6.8</v>
      </c>
    </row>
    <row r="8756" spans="1:2">
      <c r="A8756" t="s">
        <v>1666</v>
      </c>
      <c r="B8756">
        <v>6.8</v>
      </c>
    </row>
    <row r="8757" spans="1:2">
      <c r="A8757" t="s">
        <v>12315</v>
      </c>
      <c r="B8757">
        <v>6.8</v>
      </c>
    </row>
    <row r="8758" spans="1:2">
      <c r="A8758" t="s">
        <v>1321</v>
      </c>
      <c r="B8758">
        <v>6.4</v>
      </c>
    </row>
    <row r="8759" spans="1:2">
      <c r="A8759" t="s">
        <v>12315</v>
      </c>
      <c r="B8759">
        <v>6.4</v>
      </c>
    </row>
    <row r="8760" spans="1:2">
      <c r="A8760" t="s">
        <v>1321</v>
      </c>
      <c r="B8760">
        <v>6.1</v>
      </c>
    </row>
    <row r="8761" spans="1:2">
      <c r="A8761" t="s">
        <v>949</v>
      </c>
      <c r="B8761">
        <v>6.1</v>
      </c>
    </row>
    <row r="8762" spans="1:2">
      <c r="A8762" t="s">
        <v>12315</v>
      </c>
      <c r="B8762">
        <v>6.1</v>
      </c>
    </row>
    <row r="8763" spans="1:2">
      <c r="A8763" t="s">
        <v>10399</v>
      </c>
      <c r="B8763">
        <v>6.1</v>
      </c>
    </row>
    <row r="8764" spans="1:2">
      <c r="A8764" t="s">
        <v>6389</v>
      </c>
      <c r="B8764">
        <v>8.1999999999999993</v>
      </c>
    </row>
    <row r="8765" spans="1:2">
      <c r="A8765" t="s">
        <v>24192</v>
      </c>
      <c r="B8765">
        <v>8.1999999999999993</v>
      </c>
    </row>
    <row r="8766" spans="1:2">
      <c r="A8766" t="s">
        <v>12315</v>
      </c>
      <c r="B8766">
        <v>8.1999999999999993</v>
      </c>
    </row>
    <row r="8767" spans="1:2">
      <c r="A8767" t="s">
        <v>24191</v>
      </c>
      <c r="B8767">
        <v>6.2</v>
      </c>
    </row>
    <row r="8768" spans="1:2">
      <c r="A8768" t="s">
        <v>3395</v>
      </c>
      <c r="B8768">
        <v>6.2</v>
      </c>
    </row>
    <row r="8769" spans="1:2">
      <c r="A8769" t="s">
        <v>10399</v>
      </c>
      <c r="B8769">
        <v>6.2</v>
      </c>
    </row>
    <row r="8770" spans="1:2">
      <c r="A8770" t="s">
        <v>3395</v>
      </c>
      <c r="B8770">
        <v>7.3</v>
      </c>
    </row>
    <row r="8771" spans="1:2">
      <c r="A8771" t="s">
        <v>3395</v>
      </c>
      <c r="B8771">
        <v>7.3</v>
      </c>
    </row>
    <row r="8772" spans="1:2">
      <c r="A8772" t="s">
        <v>949</v>
      </c>
      <c r="B8772">
        <v>7</v>
      </c>
    </row>
    <row r="8773" spans="1:2">
      <c r="A8773" t="s">
        <v>1666</v>
      </c>
      <c r="B8773">
        <v>7</v>
      </c>
    </row>
    <row r="8774" spans="1:2">
      <c r="A8774" t="s">
        <v>12315</v>
      </c>
      <c r="B8774">
        <v>7</v>
      </c>
    </row>
    <row r="8775" spans="1:2">
      <c r="A8775" t="s">
        <v>24191</v>
      </c>
      <c r="B8775">
        <v>7.7</v>
      </c>
    </row>
    <row r="8776" spans="1:2">
      <c r="A8776" t="s">
        <v>3395</v>
      </c>
      <c r="B8776">
        <v>7.7</v>
      </c>
    </row>
    <row r="8777" spans="1:2">
      <c r="A8777" t="s">
        <v>10399</v>
      </c>
      <c r="B8777">
        <v>7.7</v>
      </c>
    </row>
    <row r="8778" spans="1:2">
      <c r="A8778" t="s">
        <v>1321</v>
      </c>
      <c r="B8778">
        <v>6.7</v>
      </c>
    </row>
    <row r="8779" spans="1:2">
      <c r="A8779" t="s">
        <v>12315</v>
      </c>
      <c r="B8779">
        <v>6.7</v>
      </c>
    </row>
    <row r="8780" spans="1:2">
      <c r="A8780" t="s">
        <v>10399</v>
      </c>
      <c r="B8780">
        <v>6.7</v>
      </c>
    </row>
    <row r="8781" spans="1:2">
      <c r="A8781" t="s">
        <v>3395</v>
      </c>
      <c r="B8781">
        <v>7.9</v>
      </c>
    </row>
    <row r="8782" spans="1:2">
      <c r="A8782" t="s">
        <v>12315</v>
      </c>
      <c r="B8782">
        <v>7.9</v>
      </c>
    </row>
    <row r="8783" spans="1:2">
      <c r="A8783" t="s">
        <v>10399</v>
      </c>
      <c r="B8783">
        <v>7.9</v>
      </c>
    </row>
    <row r="8784" spans="1:2">
      <c r="A8784" t="s">
        <v>1321</v>
      </c>
      <c r="B8784">
        <v>7.2</v>
      </c>
    </row>
    <row r="8785" spans="1:2">
      <c r="A8785" t="s">
        <v>1666</v>
      </c>
      <c r="B8785">
        <v>7.2</v>
      </c>
    </row>
    <row r="8786" spans="1:2">
      <c r="A8786" t="s">
        <v>24191</v>
      </c>
      <c r="B8786">
        <v>7.2</v>
      </c>
    </row>
    <row r="8787" spans="1:2">
      <c r="A8787" t="s">
        <v>3395</v>
      </c>
      <c r="B8787">
        <v>7.9</v>
      </c>
    </row>
    <row r="8788" spans="1:2">
      <c r="A8788" t="s">
        <v>24194</v>
      </c>
      <c r="B8788">
        <v>7.9</v>
      </c>
    </row>
    <row r="8789" spans="1:2">
      <c r="A8789" t="s">
        <v>3395</v>
      </c>
      <c r="B8789">
        <v>7.9</v>
      </c>
    </row>
    <row r="8790" spans="1:2">
      <c r="A8790" t="s">
        <v>19694</v>
      </c>
      <c r="B8790">
        <v>7.9</v>
      </c>
    </row>
    <row r="8791" spans="1:2">
      <c r="A8791" t="s">
        <v>1321</v>
      </c>
      <c r="B8791">
        <v>7</v>
      </c>
    </row>
    <row r="8792" spans="1:2">
      <c r="A8792" t="s">
        <v>1666</v>
      </c>
      <c r="B8792">
        <v>7</v>
      </c>
    </row>
    <row r="8793" spans="1:2">
      <c r="A8793" t="s">
        <v>12315</v>
      </c>
      <c r="B8793">
        <v>7</v>
      </c>
    </row>
    <row r="8794" spans="1:2">
      <c r="A8794" t="s">
        <v>1321</v>
      </c>
      <c r="B8794">
        <v>6.6</v>
      </c>
    </row>
    <row r="8795" spans="1:2">
      <c r="A8795" t="s">
        <v>3395</v>
      </c>
      <c r="B8795">
        <v>6.6</v>
      </c>
    </row>
    <row r="8796" spans="1:2">
      <c r="A8796" t="s">
        <v>12315</v>
      </c>
      <c r="B8796">
        <v>6.6</v>
      </c>
    </row>
    <row r="8797" spans="1:2">
      <c r="A8797" t="s">
        <v>10399</v>
      </c>
      <c r="B8797">
        <v>6.6</v>
      </c>
    </row>
    <row r="8798" spans="1:2">
      <c r="A8798" t="s">
        <v>24191</v>
      </c>
      <c r="B8798">
        <v>4.8</v>
      </c>
    </row>
    <row r="8799" spans="1:2">
      <c r="A8799" t="s">
        <v>3395</v>
      </c>
      <c r="B8799">
        <v>4.8</v>
      </c>
    </row>
    <row r="8800" spans="1:2">
      <c r="A8800" t="s">
        <v>1666</v>
      </c>
      <c r="B8800">
        <v>7.2</v>
      </c>
    </row>
    <row r="8801" spans="1:2">
      <c r="A8801" t="s">
        <v>3395</v>
      </c>
      <c r="B8801">
        <v>7.2</v>
      </c>
    </row>
    <row r="8802" spans="1:2">
      <c r="A8802" t="s">
        <v>3395</v>
      </c>
      <c r="B8802">
        <v>6.6</v>
      </c>
    </row>
    <row r="8803" spans="1:2">
      <c r="A8803" t="s">
        <v>12021</v>
      </c>
      <c r="B8803">
        <v>6.6</v>
      </c>
    </row>
    <row r="8804" spans="1:2">
      <c r="A8804" t="s">
        <v>3395</v>
      </c>
      <c r="B8804">
        <v>2</v>
      </c>
    </row>
    <row r="8805" spans="1:2">
      <c r="A8805" t="s">
        <v>22687</v>
      </c>
      <c r="B8805">
        <v>2</v>
      </c>
    </row>
    <row r="8806" spans="1:2">
      <c r="A8806" t="s">
        <v>24194</v>
      </c>
      <c r="B8806">
        <v>2</v>
      </c>
    </row>
    <row r="8807" spans="1:2">
      <c r="A8807" t="s">
        <v>1666</v>
      </c>
      <c r="B8807">
        <v>6.5</v>
      </c>
    </row>
    <row r="8808" spans="1:2">
      <c r="A8808" t="s">
        <v>3395</v>
      </c>
      <c r="B8808">
        <v>6.5</v>
      </c>
    </row>
    <row r="8809" spans="1:2">
      <c r="A8809" t="s">
        <v>19694</v>
      </c>
      <c r="B8809">
        <v>6.5</v>
      </c>
    </row>
    <row r="8810" spans="1:2">
      <c r="A8810" t="s">
        <v>24191</v>
      </c>
      <c r="B8810">
        <v>5</v>
      </c>
    </row>
    <row r="8811" spans="1:2">
      <c r="A8811" t="s">
        <v>3395</v>
      </c>
      <c r="B8811">
        <v>5</v>
      </c>
    </row>
    <row r="8812" spans="1:2">
      <c r="A8812" t="s">
        <v>1666</v>
      </c>
      <c r="B8812">
        <v>5.3</v>
      </c>
    </row>
    <row r="8813" spans="1:2">
      <c r="A8813" t="s">
        <v>18072</v>
      </c>
      <c r="B8813">
        <v>5.3</v>
      </c>
    </row>
    <row r="8814" spans="1:2">
      <c r="A8814" t="s">
        <v>1262</v>
      </c>
      <c r="B8814">
        <v>5.3</v>
      </c>
    </row>
    <row r="8815" spans="1:2">
      <c r="A8815" t="s">
        <v>3395</v>
      </c>
      <c r="B8815">
        <v>6.3</v>
      </c>
    </row>
    <row r="8816" spans="1:2">
      <c r="A8816" t="s">
        <v>18072</v>
      </c>
      <c r="B8816">
        <v>6.3</v>
      </c>
    </row>
    <row r="8817" spans="1:2">
      <c r="A8817" t="s">
        <v>949</v>
      </c>
      <c r="B8817">
        <v>7</v>
      </c>
    </row>
    <row r="8818" spans="1:2">
      <c r="A8818" t="s">
        <v>24191</v>
      </c>
      <c r="B8818">
        <v>7</v>
      </c>
    </row>
    <row r="8819" spans="1:2">
      <c r="A8819" t="s">
        <v>3395</v>
      </c>
      <c r="B8819">
        <v>7</v>
      </c>
    </row>
    <row r="8820" spans="1:2">
      <c r="A8820" t="s">
        <v>10399</v>
      </c>
      <c r="B8820">
        <v>7</v>
      </c>
    </row>
    <row r="8821" spans="1:2">
      <c r="A8821" t="s">
        <v>1321</v>
      </c>
      <c r="B8821">
        <v>5.2</v>
      </c>
    </row>
    <row r="8822" spans="1:2">
      <c r="A8822" t="s">
        <v>949</v>
      </c>
      <c r="B8822">
        <v>5.2</v>
      </c>
    </row>
    <row r="8823" spans="1:2">
      <c r="A8823" t="s">
        <v>3395</v>
      </c>
      <c r="B8823">
        <v>5.2</v>
      </c>
    </row>
    <row r="8824" spans="1:2">
      <c r="A8824" t="s">
        <v>10399</v>
      </c>
      <c r="B8824">
        <v>5.2</v>
      </c>
    </row>
    <row r="8825" spans="1:2">
      <c r="A8825" t="s">
        <v>14994</v>
      </c>
      <c r="B8825">
        <v>5.2</v>
      </c>
    </row>
    <row r="8826" spans="1:2">
      <c r="A8826" t="s">
        <v>3395</v>
      </c>
      <c r="B8826">
        <v>7.8</v>
      </c>
    </row>
    <row r="8827" spans="1:2">
      <c r="A8827" t="s">
        <v>19694</v>
      </c>
      <c r="B8827">
        <v>7.8</v>
      </c>
    </row>
    <row r="8828" spans="1:2">
      <c r="A8828" t="s">
        <v>24190</v>
      </c>
      <c r="B8828">
        <v>7.8</v>
      </c>
    </row>
    <row r="8829" spans="1:2">
      <c r="A8829" t="s">
        <v>1321</v>
      </c>
      <c r="B8829">
        <v>5.4</v>
      </c>
    </row>
    <row r="8830" spans="1:2">
      <c r="A8830" t="s">
        <v>24191</v>
      </c>
      <c r="B8830">
        <v>5.4</v>
      </c>
    </row>
    <row r="8831" spans="1:2">
      <c r="A8831" t="s">
        <v>3395</v>
      </c>
      <c r="B8831">
        <v>5.4</v>
      </c>
    </row>
    <row r="8832" spans="1:2">
      <c r="A8832" t="s">
        <v>19694</v>
      </c>
      <c r="B8832">
        <v>5.4</v>
      </c>
    </row>
    <row r="8833" spans="1:2">
      <c r="A8833" t="s">
        <v>10399</v>
      </c>
      <c r="B8833">
        <v>5.4</v>
      </c>
    </row>
    <row r="8834" spans="1:2">
      <c r="A8834" t="s">
        <v>3395</v>
      </c>
      <c r="B8834">
        <v>7.3</v>
      </c>
    </row>
    <row r="8835" spans="1:2">
      <c r="A8835" t="s">
        <v>1321</v>
      </c>
      <c r="B8835">
        <v>5.5</v>
      </c>
    </row>
    <row r="8836" spans="1:2">
      <c r="A8836" t="s">
        <v>24191</v>
      </c>
      <c r="B8836">
        <v>5.5</v>
      </c>
    </row>
    <row r="8837" spans="1:2">
      <c r="A8837" t="s">
        <v>1666</v>
      </c>
      <c r="B8837">
        <v>4.5999999999999996</v>
      </c>
    </row>
    <row r="8838" spans="1:2">
      <c r="A8838" t="s">
        <v>1666</v>
      </c>
      <c r="B8838">
        <v>7.2</v>
      </c>
    </row>
    <row r="8839" spans="1:2">
      <c r="A8839" t="s">
        <v>3395</v>
      </c>
      <c r="B8839">
        <v>7.2</v>
      </c>
    </row>
    <row r="8840" spans="1:2">
      <c r="A8840" t="s">
        <v>1666</v>
      </c>
      <c r="B8840">
        <v>5.4</v>
      </c>
    </row>
    <row r="8841" spans="1:2">
      <c r="A8841" t="s">
        <v>3395</v>
      </c>
      <c r="B8841">
        <v>5.4</v>
      </c>
    </row>
    <row r="8842" spans="1:2">
      <c r="A8842" t="s">
        <v>19694</v>
      </c>
      <c r="B8842">
        <v>5.4</v>
      </c>
    </row>
    <row r="8843" spans="1:2">
      <c r="A8843" t="s">
        <v>1321</v>
      </c>
      <c r="B8843">
        <v>4.4000000000000004</v>
      </c>
    </row>
    <row r="8844" spans="1:2">
      <c r="A8844" t="s">
        <v>18072</v>
      </c>
      <c r="B8844">
        <v>4.4000000000000004</v>
      </c>
    </row>
    <row r="8845" spans="1:2">
      <c r="A8845" t="s">
        <v>1262</v>
      </c>
      <c r="B8845">
        <v>4.4000000000000004</v>
      </c>
    </row>
    <row r="8846" spans="1:2">
      <c r="A8846" t="s">
        <v>17361</v>
      </c>
      <c r="B8846">
        <v>4.4000000000000004</v>
      </c>
    </row>
    <row r="8847" spans="1:2">
      <c r="A8847" t="s">
        <v>1666</v>
      </c>
      <c r="B8847">
        <v>6.7</v>
      </c>
    </row>
    <row r="8848" spans="1:2">
      <c r="A8848" t="s">
        <v>1262</v>
      </c>
      <c r="B8848">
        <v>6.7</v>
      </c>
    </row>
    <row r="8849" spans="1:2">
      <c r="A8849" t="s">
        <v>24191</v>
      </c>
      <c r="B8849">
        <v>6.7</v>
      </c>
    </row>
    <row r="8850" spans="1:2">
      <c r="A8850" t="s">
        <v>3395</v>
      </c>
      <c r="B8850">
        <v>6.7</v>
      </c>
    </row>
    <row r="8851" spans="1:2">
      <c r="A8851" t="s">
        <v>24192</v>
      </c>
      <c r="B8851">
        <v>6.7</v>
      </c>
    </row>
    <row r="8852" spans="1:2">
      <c r="A8852" t="s">
        <v>10399</v>
      </c>
      <c r="B8852">
        <v>6.7</v>
      </c>
    </row>
    <row r="8853" spans="1:2">
      <c r="A8853" t="s">
        <v>949</v>
      </c>
      <c r="B8853">
        <v>6.8</v>
      </c>
    </row>
    <row r="8854" spans="1:2">
      <c r="A8854" t="s">
        <v>3395</v>
      </c>
      <c r="B8854">
        <v>6.8</v>
      </c>
    </row>
    <row r="8855" spans="1:2">
      <c r="A8855" t="s">
        <v>6389</v>
      </c>
      <c r="B8855">
        <v>6.8</v>
      </c>
    </row>
    <row r="8856" spans="1:2">
      <c r="A8856" t="s">
        <v>10399</v>
      </c>
      <c r="B8856">
        <v>6.8</v>
      </c>
    </row>
    <row r="8857" spans="1:2">
      <c r="A8857" t="s">
        <v>3395</v>
      </c>
      <c r="B8857">
        <v>7.8</v>
      </c>
    </row>
    <row r="8858" spans="1:2">
      <c r="A8858" t="s">
        <v>3395</v>
      </c>
      <c r="B8858">
        <v>5</v>
      </c>
    </row>
    <row r="8859" spans="1:2">
      <c r="A8859" t="s">
        <v>12021</v>
      </c>
      <c r="B8859">
        <v>5</v>
      </c>
    </row>
    <row r="8860" spans="1:2">
      <c r="A8860" t="s">
        <v>24191</v>
      </c>
      <c r="B8860">
        <v>6.7</v>
      </c>
    </row>
    <row r="8861" spans="1:2">
      <c r="A8861" t="s">
        <v>3395</v>
      </c>
      <c r="B8861">
        <v>6.7</v>
      </c>
    </row>
    <row r="8862" spans="1:2">
      <c r="A8862" t="s">
        <v>10399</v>
      </c>
      <c r="B8862">
        <v>6.7</v>
      </c>
    </row>
    <row r="8863" spans="1:2">
      <c r="A8863" t="s">
        <v>1321</v>
      </c>
      <c r="B8863">
        <v>4.0999999999999996</v>
      </c>
    </row>
    <row r="8864" spans="1:2">
      <c r="A8864" t="s">
        <v>949</v>
      </c>
      <c r="B8864">
        <v>4.0999999999999996</v>
      </c>
    </row>
    <row r="8865" spans="1:2">
      <c r="A8865" t="s">
        <v>1666</v>
      </c>
      <c r="B8865">
        <v>4.0999999999999996</v>
      </c>
    </row>
    <row r="8866" spans="1:2">
      <c r="A8866" t="s">
        <v>18072</v>
      </c>
      <c r="B8866">
        <v>4.0999999999999996</v>
      </c>
    </row>
    <row r="8867" spans="1:2">
      <c r="A8867" t="s">
        <v>12315</v>
      </c>
      <c r="B8867">
        <v>4.0999999999999996</v>
      </c>
    </row>
    <row r="8868" spans="1:2">
      <c r="A8868" t="s">
        <v>24191</v>
      </c>
      <c r="B8868">
        <v>8</v>
      </c>
    </row>
    <row r="8869" spans="1:2">
      <c r="A8869" t="s">
        <v>3395</v>
      </c>
      <c r="B8869">
        <v>8</v>
      </c>
    </row>
    <row r="8870" spans="1:2">
      <c r="A8870" t="s">
        <v>19694</v>
      </c>
      <c r="B8870">
        <v>8</v>
      </c>
    </row>
    <row r="8871" spans="1:2">
      <c r="A8871" t="s">
        <v>13290</v>
      </c>
      <c r="B8871">
        <v>5.3</v>
      </c>
    </row>
    <row r="8872" spans="1:2">
      <c r="A8872" t="s">
        <v>3395</v>
      </c>
      <c r="B8872">
        <v>5.3</v>
      </c>
    </row>
    <row r="8873" spans="1:2">
      <c r="A8873" t="s">
        <v>19694</v>
      </c>
      <c r="B8873">
        <v>5.3</v>
      </c>
    </row>
    <row r="8874" spans="1:2">
      <c r="A8874" t="s">
        <v>24194</v>
      </c>
      <c r="B8874">
        <v>5.3</v>
      </c>
    </row>
    <row r="8875" spans="1:2">
      <c r="A8875" t="s">
        <v>1666</v>
      </c>
      <c r="B8875">
        <v>7.3</v>
      </c>
    </row>
    <row r="8876" spans="1:2">
      <c r="A8876" t="s">
        <v>3395</v>
      </c>
      <c r="B8876">
        <v>7.3</v>
      </c>
    </row>
    <row r="8877" spans="1:2">
      <c r="A8877" t="s">
        <v>19694</v>
      </c>
      <c r="B8877">
        <v>7.3</v>
      </c>
    </row>
    <row r="8878" spans="1:2">
      <c r="A8878" t="s">
        <v>3395</v>
      </c>
      <c r="B8878">
        <v>6.9</v>
      </c>
    </row>
    <row r="8879" spans="1:2">
      <c r="A8879" t="s">
        <v>12021</v>
      </c>
      <c r="B8879">
        <v>6.9</v>
      </c>
    </row>
    <row r="8880" spans="1:2">
      <c r="A8880" t="s">
        <v>19694</v>
      </c>
      <c r="B8880">
        <v>6.9</v>
      </c>
    </row>
    <row r="8881" spans="1:2">
      <c r="A8881" t="s">
        <v>1321</v>
      </c>
      <c r="B8881">
        <v>4.5999999999999996</v>
      </c>
    </row>
    <row r="8882" spans="1:2">
      <c r="A8882" t="s">
        <v>949</v>
      </c>
      <c r="B8882">
        <v>4.5999999999999996</v>
      </c>
    </row>
    <row r="8883" spans="1:2">
      <c r="A8883" t="s">
        <v>1666</v>
      </c>
      <c r="B8883">
        <v>4.5999999999999996</v>
      </c>
    </row>
    <row r="8884" spans="1:2">
      <c r="A8884" t="s">
        <v>19694</v>
      </c>
      <c r="B8884">
        <v>4.5999999999999996</v>
      </c>
    </row>
    <row r="8885" spans="1:2">
      <c r="A8885" t="s">
        <v>12315</v>
      </c>
      <c r="B8885">
        <v>4.5999999999999996</v>
      </c>
    </row>
    <row r="8886" spans="1:2">
      <c r="A8886" t="s">
        <v>1666</v>
      </c>
      <c r="B8886">
        <v>5.2</v>
      </c>
    </row>
    <row r="8887" spans="1:2">
      <c r="A8887" t="s">
        <v>19694</v>
      </c>
      <c r="B8887">
        <v>5.2</v>
      </c>
    </row>
    <row r="8888" spans="1:2">
      <c r="A8888" t="s">
        <v>13290</v>
      </c>
      <c r="B8888">
        <v>7.1</v>
      </c>
    </row>
    <row r="8889" spans="1:2">
      <c r="A8889" t="s">
        <v>1666</v>
      </c>
      <c r="B8889">
        <v>7.1</v>
      </c>
    </row>
    <row r="8890" spans="1:2">
      <c r="A8890" t="s">
        <v>3395</v>
      </c>
      <c r="B8890">
        <v>7.1</v>
      </c>
    </row>
    <row r="8891" spans="1:2">
      <c r="A8891" t="s">
        <v>12021</v>
      </c>
      <c r="B8891">
        <v>7.1</v>
      </c>
    </row>
    <row r="8892" spans="1:2">
      <c r="A8892" t="s">
        <v>19694</v>
      </c>
      <c r="B8892">
        <v>7.1</v>
      </c>
    </row>
    <row r="8893" spans="1:2">
      <c r="A8893" t="s">
        <v>1321</v>
      </c>
      <c r="B8893">
        <v>6</v>
      </c>
    </row>
    <row r="8894" spans="1:2">
      <c r="A8894" t="s">
        <v>24191</v>
      </c>
      <c r="B8894">
        <v>6</v>
      </c>
    </row>
    <row r="8895" spans="1:2">
      <c r="A8895" t="s">
        <v>3395</v>
      </c>
      <c r="B8895">
        <v>6</v>
      </c>
    </row>
    <row r="8896" spans="1:2">
      <c r="A8896" t="s">
        <v>24192</v>
      </c>
      <c r="B8896">
        <v>6</v>
      </c>
    </row>
    <row r="8897" spans="1:2">
      <c r="A8897" t="s">
        <v>10399</v>
      </c>
      <c r="B8897">
        <v>6</v>
      </c>
    </row>
    <row r="8898" spans="1:2">
      <c r="A8898" t="s">
        <v>1666</v>
      </c>
      <c r="B8898">
        <v>6.3</v>
      </c>
    </row>
    <row r="8899" spans="1:2">
      <c r="A8899" t="s">
        <v>1666</v>
      </c>
      <c r="B8899">
        <v>5.4</v>
      </c>
    </row>
    <row r="8900" spans="1:2">
      <c r="A8900" t="s">
        <v>3395</v>
      </c>
      <c r="B8900">
        <v>5.4</v>
      </c>
    </row>
    <row r="8901" spans="1:2">
      <c r="A8901" t="s">
        <v>1262</v>
      </c>
      <c r="B8901">
        <v>5.4</v>
      </c>
    </row>
    <row r="8902" spans="1:2">
      <c r="A8902" t="s">
        <v>19694</v>
      </c>
      <c r="B8902">
        <v>5.4</v>
      </c>
    </row>
    <row r="8903" spans="1:2">
      <c r="A8903" t="s">
        <v>6389</v>
      </c>
      <c r="B8903">
        <v>5.7</v>
      </c>
    </row>
    <row r="8904" spans="1:2">
      <c r="A8904" t="s">
        <v>24192</v>
      </c>
      <c r="B8904">
        <v>5.7</v>
      </c>
    </row>
    <row r="8905" spans="1:2">
      <c r="A8905" t="s">
        <v>12315</v>
      </c>
      <c r="B8905">
        <v>5.7</v>
      </c>
    </row>
    <row r="8906" spans="1:2">
      <c r="A8906" t="s">
        <v>10399</v>
      </c>
      <c r="B8906">
        <v>5.7</v>
      </c>
    </row>
    <row r="8907" spans="1:2">
      <c r="A8907" t="s">
        <v>24191</v>
      </c>
      <c r="B8907">
        <v>7.7</v>
      </c>
    </row>
    <row r="8908" spans="1:2">
      <c r="A8908" t="s">
        <v>3395</v>
      </c>
      <c r="B8908">
        <v>7.7</v>
      </c>
    </row>
    <row r="8909" spans="1:2">
      <c r="A8909" t="s">
        <v>19694</v>
      </c>
      <c r="B8909">
        <v>7.7</v>
      </c>
    </row>
    <row r="8910" spans="1:2">
      <c r="A8910" t="s">
        <v>3395</v>
      </c>
      <c r="B8910">
        <v>7.3</v>
      </c>
    </row>
    <row r="8911" spans="1:2">
      <c r="A8911" t="s">
        <v>24192</v>
      </c>
      <c r="B8911">
        <v>7.3</v>
      </c>
    </row>
    <row r="8912" spans="1:2">
      <c r="A8912" t="s">
        <v>10399</v>
      </c>
      <c r="B8912">
        <v>7.3</v>
      </c>
    </row>
    <row r="8913" spans="1:2">
      <c r="A8913" t="s">
        <v>12315</v>
      </c>
      <c r="B8913">
        <v>6.1</v>
      </c>
    </row>
    <row r="8914" spans="1:2">
      <c r="A8914" t="s">
        <v>10399</v>
      </c>
      <c r="B8914">
        <v>6.1</v>
      </c>
    </row>
    <row r="8915" spans="1:2">
      <c r="A8915" t="s">
        <v>1321</v>
      </c>
      <c r="B8915">
        <v>7.3</v>
      </c>
    </row>
    <row r="8916" spans="1:2">
      <c r="A8916" t="s">
        <v>24191</v>
      </c>
      <c r="B8916">
        <v>7.3</v>
      </c>
    </row>
    <row r="8917" spans="1:2">
      <c r="A8917" t="s">
        <v>10399</v>
      </c>
      <c r="B8917">
        <v>7.3</v>
      </c>
    </row>
    <row r="8918" spans="1:2">
      <c r="A8918" t="s">
        <v>1666</v>
      </c>
      <c r="B8918">
        <v>7.5</v>
      </c>
    </row>
    <row r="8919" spans="1:2">
      <c r="A8919" t="s">
        <v>24191</v>
      </c>
      <c r="B8919">
        <v>7.5</v>
      </c>
    </row>
    <row r="8920" spans="1:2">
      <c r="A8920" t="s">
        <v>3395</v>
      </c>
      <c r="B8920">
        <v>7.5</v>
      </c>
    </row>
    <row r="8921" spans="1:2">
      <c r="A8921" t="s">
        <v>19694</v>
      </c>
      <c r="B8921">
        <v>7.5</v>
      </c>
    </row>
    <row r="8922" spans="1:2">
      <c r="A8922" t="s">
        <v>3395</v>
      </c>
      <c r="B8922">
        <v>7.3</v>
      </c>
    </row>
    <row r="8923" spans="1:2">
      <c r="A8923" t="s">
        <v>1666</v>
      </c>
      <c r="B8923">
        <v>6.8</v>
      </c>
    </row>
    <row r="8924" spans="1:2">
      <c r="A8924" t="s">
        <v>3395</v>
      </c>
      <c r="B8924">
        <v>6.8</v>
      </c>
    </row>
    <row r="8925" spans="1:2">
      <c r="A8925" t="s">
        <v>1321</v>
      </c>
      <c r="B8925">
        <v>6.2</v>
      </c>
    </row>
    <row r="8926" spans="1:2">
      <c r="A8926" t="s">
        <v>1666</v>
      </c>
      <c r="B8926">
        <v>6.2</v>
      </c>
    </row>
    <row r="8927" spans="1:2">
      <c r="A8927" t="s">
        <v>18072</v>
      </c>
      <c r="B8927">
        <v>6.2</v>
      </c>
    </row>
    <row r="8928" spans="1:2">
      <c r="A8928" t="s">
        <v>24194</v>
      </c>
      <c r="B8928">
        <v>6.2</v>
      </c>
    </row>
    <row r="8929" spans="1:2">
      <c r="A8929" t="s">
        <v>3395</v>
      </c>
      <c r="B8929">
        <v>7</v>
      </c>
    </row>
    <row r="8930" spans="1:2">
      <c r="A8930" t="s">
        <v>1321</v>
      </c>
      <c r="B8930">
        <v>7.2</v>
      </c>
    </row>
    <row r="8931" spans="1:2">
      <c r="A8931" t="s">
        <v>949</v>
      </c>
      <c r="B8931">
        <v>7.2</v>
      </c>
    </row>
    <row r="8932" spans="1:2">
      <c r="A8932" t="s">
        <v>12315</v>
      </c>
      <c r="B8932">
        <v>7.2</v>
      </c>
    </row>
    <row r="8933" spans="1:2">
      <c r="A8933" t="s">
        <v>10399</v>
      </c>
      <c r="B8933">
        <v>7.2</v>
      </c>
    </row>
    <row r="8934" spans="1:2">
      <c r="A8934" t="s">
        <v>1321</v>
      </c>
      <c r="B8934">
        <v>7.2</v>
      </c>
    </row>
    <row r="8935" spans="1:2">
      <c r="A8935" t="s">
        <v>949</v>
      </c>
      <c r="B8935">
        <v>7.2</v>
      </c>
    </row>
    <row r="8936" spans="1:2">
      <c r="A8936" t="s">
        <v>1262</v>
      </c>
      <c r="B8936">
        <v>7.2</v>
      </c>
    </row>
    <row r="8937" spans="1:2">
      <c r="A8937" t="s">
        <v>3395</v>
      </c>
      <c r="B8937">
        <v>7</v>
      </c>
    </row>
    <row r="8938" spans="1:2">
      <c r="A8938" t="s">
        <v>12021</v>
      </c>
      <c r="B8938">
        <v>7</v>
      </c>
    </row>
    <row r="8939" spans="1:2">
      <c r="A8939" t="s">
        <v>1321</v>
      </c>
      <c r="B8939">
        <v>5.8</v>
      </c>
    </row>
    <row r="8940" spans="1:2">
      <c r="A8940" t="s">
        <v>949</v>
      </c>
      <c r="B8940">
        <v>5.8</v>
      </c>
    </row>
    <row r="8941" spans="1:2">
      <c r="A8941" t="s">
        <v>24191</v>
      </c>
      <c r="B8941">
        <v>5.8</v>
      </c>
    </row>
    <row r="8942" spans="1:2">
      <c r="A8942" t="s">
        <v>10399</v>
      </c>
      <c r="B8942">
        <v>5.8</v>
      </c>
    </row>
    <row r="8943" spans="1:2">
      <c r="A8943" t="s">
        <v>17361</v>
      </c>
      <c r="B8943">
        <v>7.2</v>
      </c>
    </row>
    <row r="8944" spans="1:2">
      <c r="A8944" t="s">
        <v>19694</v>
      </c>
      <c r="B8944">
        <v>7.2</v>
      </c>
    </row>
    <row r="8945" spans="1:2">
      <c r="A8945" t="s">
        <v>1666</v>
      </c>
      <c r="B8945">
        <v>6.8</v>
      </c>
    </row>
    <row r="8946" spans="1:2">
      <c r="A8946" t="s">
        <v>3395</v>
      </c>
      <c r="B8946">
        <v>6.8</v>
      </c>
    </row>
    <row r="8947" spans="1:2">
      <c r="A8947" t="s">
        <v>19694</v>
      </c>
      <c r="B8947">
        <v>6.8</v>
      </c>
    </row>
    <row r="8948" spans="1:2">
      <c r="A8948" t="s">
        <v>13290</v>
      </c>
      <c r="B8948">
        <v>8.1</v>
      </c>
    </row>
    <row r="8949" spans="1:2">
      <c r="A8949" t="s">
        <v>24191</v>
      </c>
      <c r="B8949">
        <v>8.1</v>
      </c>
    </row>
    <row r="8950" spans="1:2">
      <c r="A8950" t="s">
        <v>3395</v>
      </c>
      <c r="B8950">
        <v>8.1</v>
      </c>
    </row>
    <row r="8951" spans="1:2">
      <c r="A8951" t="s">
        <v>14994</v>
      </c>
      <c r="B8951">
        <v>8.1</v>
      </c>
    </row>
    <row r="8952" spans="1:2">
      <c r="A8952" t="s">
        <v>1666</v>
      </c>
      <c r="B8952">
        <v>6.5</v>
      </c>
    </row>
    <row r="8953" spans="1:2">
      <c r="A8953" t="s">
        <v>3395</v>
      </c>
      <c r="B8953">
        <v>6.5</v>
      </c>
    </row>
    <row r="8954" spans="1:2">
      <c r="A8954" t="s">
        <v>19694</v>
      </c>
      <c r="B8954">
        <v>6.5</v>
      </c>
    </row>
    <row r="8955" spans="1:2">
      <c r="A8955" t="s">
        <v>1666</v>
      </c>
      <c r="B8955">
        <v>5.6</v>
      </c>
    </row>
    <row r="8956" spans="1:2">
      <c r="A8956" t="s">
        <v>19694</v>
      </c>
      <c r="B8956">
        <v>5.6</v>
      </c>
    </row>
    <row r="8957" spans="1:2">
      <c r="A8957" t="s">
        <v>1321</v>
      </c>
      <c r="B8957">
        <v>6.6</v>
      </c>
    </row>
    <row r="8958" spans="1:2">
      <c r="A8958" t="s">
        <v>3395</v>
      </c>
      <c r="B8958">
        <v>6.6</v>
      </c>
    </row>
    <row r="8959" spans="1:2">
      <c r="A8959" t="s">
        <v>24194</v>
      </c>
      <c r="B8959">
        <v>6.6</v>
      </c>
    </row>
    <row r="8960" spans="1:2">
      <c r="A8960" t="s">
        <v>1666</v>
      </c>
      <c r="B8960">
        <v>6.7</v>
      </c>
    </row>
    <row r="8961" spans="1:2">
      <c r="A8961" t="s">
        <v>3395</v>
      </c>
      <c r="B8961">
        <v>6.7</v>
      </c>
    </row>
    <row r="8962" spans="1:2">
      <c r="A8962" t="s">
        <v>19694</v>
      </c>
      <c r="B8962">
        <v>6.7</v>
      </c>
    </row>
    <row r="8963" spans="1:2">
      <c r="A8963" t="s">
        <v>1321</v>
      </c>
      <c r="B8963">
        <v>6.4</v>
      </c>
    </row>
    <row r="8964" spans="1:2">
      <c r="A8964" t="s">
        <v>24191</v>
      </c>
      <c r="B8964">
        <v>6.4</v>
      </c>
    </row>
    <row r="8965" spans="1:2">
      <c r="A8965" t="s">
        <v>3395</v>
      </c>
      <c r="B8965">
        <v>6.4</v>
      </c>
    </row>
    <row r="8966" spans="1:2">
      <c r="A8966" t="s">
        <v>24192</v>
      </c>
      <c r="B8966">
        <v>6.4</v>
      </c>
    </row>
    <row r="8967" spans="1:2">
      <c r="A8967" t="s">
        <v>10399</v>
      </c>
      <c r="B8967">
        <v>6.4</v>
      </c>
    </row>
    <row r="8968" spans="1:2">
      <c r="A8968" t="s">
        <v>1321</v>
      </c>
      <c r="B8968">
        <v>6.6</v>
      </c>
    </row>
    <row r="8969" spans="1:2">
      <c r="A8969" t="s">
        <v>949</v>
      </c>
      <c r="B8969">
        <v>6.6</v>
      </c>
    </row>
    <row r="8970" spans="1:2">
      <c r="A8970" t="s">
        <v>1666</v>
      </c>
      <c r="B8970">
        <v>6.6</v>
      </c>
    </row>
    <row r="8971" spans="1:2">
      <c r="A8971" t="s">
        <v>14994</v>
      </c>
      <c r="B8971">
        <v>6.6</v>
      </c>
    </row>
    <row r="8972" spans="1:2">
      <c r="A8972" t="s">
        <v>1666</v>
      </c>
      <c r="B8972">
        <v>6.1</v>
      </c>
    </row>
    <row r="8973" spans="1:2">
      <c r="A8973" t="s">
        <v>19694</v>
      </c>
      <c r="B8973">
        <v>6.1</v>
      </c>
    </row>
    <row r="8974" spans="1:2">
      <c r="A8974" t="s">
        <v>3395</v>
      </c>
      <c r="B8974">
        <v>7.7</v>
      </c>
    </row>
    <row r="8975" spans="1:2">
      <c r="A8975" t="s">
        <v>12021</v>
      </c>
      <c r="B8975">
        <v>7.7</v>
      </c>
    </row>
    <row r="8976" spans="1:2">
      <c r="A8976" t="s">
        <v>3395</v>
      </c>
      <c r="B8976">
        <v>7.6</v>
      </c>
    </row>
    <row r="8977" spans="1:2">
      <c r="A8977" t="s">
        <v>19694</v>
      </c>
      <c r="B8977">
        <v>7.6</v>
      </c>
    </row>
    <row r="8978" spans="1:2">
      <c r="A8978" t="s">
        <v>1321</v>
      </c>
      <c r="B8978">
        <v>7.1</v>
      </c>
    </row>
    <row r="8979" spans="1:2">
      <c r="A8979" t="s">
        <v>949</v>
      </c>
      <c r="B8979">
        <v>7.1</v>
      </c>
    </row>
    <row r="8980" spans="1:2">
      <c r="A8980" t="s">
        <v>10399</v>
      </c>
      <c r="B8980">
        <v>7.1</v>
      </c>
    </row>
    <row r="8981" spans="1:2">
      <c r="A8981" t="s">
        <v>1666</v>
      </c>
      <c r="B8981">
        <v>6.3</v>
      </c>
    </row>
    <row r="8982" spans="1:2">
      <c r="A8982" t="s">
        <v>24191</v>
      </c>
      <c r="B8982">
        <v>6.3</v>
      </c>
    </row>
    <row r="8983" spans="1:2">
      <c r="A8983" t="s">
        <v>3395</v>
      </c>
      <c r="B8983">
        <v>6.3</v>
      </c>
    </row>
    <row r="8984" spans="1:2">
      <c r="A8984" t="s">
        <v>3395</v>
      </c>
      <c r="B8984">
        <v>6.8</v>
      </c>
    </row>
    <row r="8985" spans="1:2">
      <c r="A8985" t="s">
        <v>24194</v>
      </c>
      <c r="B8985">
        <v>6.8</v>
      </c>
    </row>
    <row r="8986" spans="1:2">
      <c r="A8986" t="s">
        <v>3395</v>
      </c>
      <c r="B8986">
        <v>6</v>
      </c>
    </row>
    <row r="8987" spans="1:2">
      <c r="A8987" t="s">
        <v>6389</v>
      </c>
      <c r="B8987">
        <v>6</v>
      </c>
    </row>
    <row r="8988" spans="1:2">
      <c r="A8988" t="s">
        <v>12315</v>
      </c>
      <c r="B8988">
        <v>6</v>
      </c>
    </row>
    <row r="8989" spans="1:2">
      <c r="A8989" t="s">
        <v>10399</v>
      </c>
      <c r="B8989">
        <v>6</v>
      </c>
    </row>
    <row r="8990" spans="1:2">
      <c r="A8990" t="s">
        <v>3395</v>
      </c>
      <c r="B8990">
        <v>6</v>
      </c>
    </row>
    <row r="8991" spans="1:2">
      <c r="A8991" t="s">
        <v>6389</v>
      </c>
      <c r="B8991">
        <v>6</v>
      </c>
    </row>
    <row r="8992" spans="1:2">
      <c r="A8992" t="s">
        <v>12315</v>
      </c>
      <c r="B8992">
        <v>6</v>
      </c>
    </row>
    <row r="8993" spans="1:2">
      <c r="A8993" t="s">
        <v>10399</v>
      </c>
      <c r="B8993">
        <v>6</v>
      </c>
    </row>
    <row r="8994" spans="1:2">
      <c r="A8994" t="s">
        <v>1321</v>
      </c>
      <c r="B8994">
        <v>5.5</v>
      </c>
    </row>
    <row r="8995" spans="1:2">
      <c r="A8995" t="s">
        <v>1666</v>
      </c>
      <c r="B8995">
        <v>5.5</v>
      </c>
    </row>
    <row r="8996" spans="1:2">
      <c r="A8996" t="s">
        <v>19694</v>
      </c>
      <c r="B8996">
        <v>5.5</v>
      </c>
    </row>
    <row r="8997" spans="1:2">
      <c r="A8997" t="s">
        <v>1321</v>
      </c>
      <c r="B8997">
        <v>7.8</v>
      </c>
    </row>
    <row r="8998" spans="1:2">
      <c r="A8998" t="s">
        <v>949</v>
      </c>
      <c r="B8998">
        <v>7.8</v>
      </c>
    </row>
    <row r="8999" spans="1:2">
      <c r="A8999" t="s">
        <v>10399</v>
      </c>
      <c r="B8999">
        <v>7.8</v>
      </c>
    </row>
    <row r="9000" spans="1:2">
      <c r="A9000" t="s">
        <v>24191</v>
      </c>
      <c r="B9000">
        <v>6.1</v>
      </c>
    </row>
    <row r="9001" spans="1:2">
      <c r="A9001" t="s">
        <v>3395</v>
      </c>
      <c r="B9001">
        <v>6.1</v>
      </c>
    </row>
    <row r="9002" spans="1:2">
      <c r="A9002" t="s">
        <v>10399</v>
      </c>
      <c r="B9002">
        <v>6.1</v>
      </c>
    </row>
    <row r="9003" spans="1:2">
      <c r="A9003" t="s">
        <v>1321</v>
      </c>
      <c r="B9003">
        <v>3.1</v>
      </c>
    </row>
    <row r="9004" spans="1:2">
      <c r="A9004" t="s">
        <v>3395</v>
      </c>
      <c r="B9004">
        <v>3.1</v>
      </c>
    </row>
    <row r="9005" spans="1:2">
      <c r="A9005" t="s">
        <v>1262</v>
      </c>
      <c r="B9005">
        <v>3.1</v>
      </c>
    </row>
    <row r="9006" spans="1:2">
      <c r="A9006" t="s">
        <v>24192</v>
      </c>
      <c r="B9006">
        <v>3.1</v>
      </c>
    </row>
    <row r="9007" spans="1:2">
      <c r="A9007" t="s">
        <v>10399</v>
      </c>
      <c r="B9007">
        <v>3.1</v>
      </c>
    </row>
    <row r="9008" spans="1:2">
      <c r="A9008" t="s">
        <v>1666</v>
      </c>
      <c r="B9008">
        <v>5.7</v>
      </c>
    </row>
    <row r="9009" spans="1:2">
      <c r="A9009" t="s">
        <v>3395</v>
      </c>
      <c r="B9009">
        <v>5.7</v>
      </c>
    </row>
    <row r="9010" spans="1:2">
      <c r="A9010" t="s">
        <v>19694</v>
      </c>
      <c r="B9010">
        <v>5.7</v>
      </c>
    </row>
    <row r="9011" spans="1:2">
      <c r="A9011" t="s">
        <v>1321</v>
      </c>
      <c r="B9011">
        <v>6.9</v>
      </c>
    </row>
    <row r="9012" spans="1:2">
      <c r="A9012" t="s">
        <v>3395</v>
      </c>
      <c r="B9012">
        <v>6.9</v>
      </c>
    </row>
    <row r="9013" spans="1:2">
      <c r="A9013" t="s">
        <v>19694</v>
      </c>
      <c r="B9013">
        <v>6.9</v>
      </c>
    </row>
    <row r="9014" spans="1:2">
      <c r="A9014" t="s">
        <v>1666</v>
      </c>
      <c r="B9014">
        <v>6</v>
      </c>
    </row>
    <row r="9015" spans="1:2">
      <c r="A9015" t="s">
        <v>18072</v>
      </c>
      <c r="B9015">
        <v>6</v>
      </c>
    </row>
    <row r="9016" spans="1:2">
      <c r="A9016" t="s">
        <v>1262</v>
      </c>
      <c r="B9016">
        <v>6</v>
      </c>
    </row>
    <row r="9017" spans="1:2">
      <c r="A9017" t="s">
        <v>1321</v>
      </c>
      <c r="B9017">
        <v>7.1</v>
      </c>
    </row>
    <row r="9018" spans="1:2">
      <c r="A9018" t="s">
        <v>6389</v>
      </c>
      <c r="B9018">
        <v>7.1</v>
      </c>
    </row>
    <row r="9019" spans="1:2">
      <c r="A9019" t="s">
        <v>1321</v>
      </c>
      <c r="B9019">
        <v>7.3</v>
      </c>
    </row>
    <row r="9020" spans="1:2">
      <c r="A9020" t="s">
        <v>949</v>
      </c>
      <c r="B9020">
        <v>7.3</v>
      </c>
    </row>
    <row r="9021" spans="1:2">
      <c r="A9021" t="s">
        <v>10399</v>
      </c>
      <c r="B9021">
        <v>7.3</v>
      </c>
    </row>
    <row r="9022" spans="1:2">
      <c r="A9022" t="s">
        <v>3395</v>
      </c>
      <c r="B9022">
        <v>7.1</v>
      </c>
    </row>
    <row r="9023" spans="1:2">
      <c r="A9023" t="s">
        <v>19694</v>
      </c>
      <c r="B9023">
        <v>7.1</v>
      </c>
    </row>
    <row r="9024" spans="1:2">
      <c r="A9024" t="s">
        <v>1321</v>
      </c>
      <c r="B9024">
        <v>5.8</v>
      </c>
    </row>
    <row r="9025" spans="1:2">
      <c r="A9025" t="s">
        <v>3395</v>
      </c>
      <c r="B9025">
        <v>5.8</v>
      </c>
    </row>
    <row r="9026" spans="1:2">
      <c r="A9026" t="s">
        <v>10399</v>
      </c>
      <c r="B9026">
        <v>5.8</v>
      </c>
    </row>
    <row r="9027" spans="1:2">
      <c r="A9027" t="s">
        <v>13290</v>
      </c>
      <c r="B9027">
        <v>6.9</v>
      </c>
    </row>
    <row r="9028" spans="1:2">
      <c r="A9028" t="s">
        <v>3395</v>
      </c>
      <c r="B9028">
        <v>6.9</v>
      </c>
    </row>
    <row r="9029" spans="1:2">
      <c r="A9029" t="s">
        <v>22687</v>
      </c>
      <c r="B9029">
        <v>6.9</v>
      </c>
    </row>
    <row r="9030" spans="1:2">
      <c r="A9030" t="s">
        <v>19694</v>
      </c>
      <c r="B9030">
        <v>6.9</v>
      </c>
    </row>
    <row r="9031" spans="1:2">
      <c r="A9031" t="s">
        <v>24191</v>
      </c>
      <c r="B9031">
        <v>7.8</v>
      </c>
    </row>
    <row r="9032" spans="1:2">
      <c r="A9032" t="s">
        <v>3395</v>
      </c>
      <c r="B9032">
        <v>7.8</v>
      </c>
    </row>
    <row r="9033" spans="1:2">
      <c r="A9033" t="s">
        <v>24192</v>
      </c>
      <c r="B9033">
        <v>7.8</v>
      </c>
    </row>
    <row r="9034" spans="1:2">
      <c r="A9034" t="s">
        <v>10399</v>
      </c>
      <c r="B9034">
        <v>7.8</v>
      </c>
    </row>
    <row r="9035" spans="1:2">
      <c r="A9035" t="s">
        <v>24191</v>
      </c>
      <c r="B9035">
        <v>7.8</v>
      </c>
    </row>
    <row r="9036" spans="1:2">
      <c r="A9036" t="s">
        <v>3395</v>
      </c>
      <c r="B9036">
        <v>7.8</v>
      </c>
    </row>
    <row r="9037" spans="1:2">
      <c r="A9037" t="s">
        <v>24192</v>
      </c>
      <c r="B9037">
        <v>7.8</v>
      </c>
    </row>
    <row r="9038" spans="1:2">
      <c r="A9038" t="s">
        <v>10399</v>
      </c>
      <c r="B9038">
        <v>7.8</v>
      </c>
    </row>
    <row r="9039" spans="1:2">
      <c r="A9039" t="s">
        <v>1321</v>
      </c>
      <c r="B9039">
        <v>5.8</v>
      </c>
    </row>
    <row r="9040" spans="1:2">
      <c r="A9040" t="s">
        <v>949</v>
      </c>
      <c r="B9040">
        <v>5.8</v>
      </c>
    </row>
    <row r="9041" spans="1:2">
      <c r="A9041" t="s">
        <v>1262</v>
      </c>
      <c r="B9041">
        <v>5.8</v>
      </c>
    </row>
    <row r="9042" spans="1:2">
      <c r="A9042" t="s">
        <v>12315</v>
      </c>
      <c r="B9042">
        <v>5.8</v>
      </c>
    </row>
    <row r="9043" spans="1:2">
      <c r="A9043" t="s">
        <v>24191</v>
      </c>
      <c r="B9043">
        <v>8.3000000000000007</v>
      </c>
    </row>
    <row r="9044" spans="1:2">
      <c r="A9044" t="s">
        <v>3395</v>
      </c>
      <c r="B9044">
        <v>8.3000000000000007</v>
      </c>
    </row>
    <row r="9045" spans="1:2">
      <c r="A9045" t="s">
        <v>1321</v>
      </c>
      <c r="B9045">
        <v>6.5</v>
      </c>
    </row>
    <row r="9046" spans="1:2">
      <c r="A9046" t="s">
        <v>949</v>
      </c>
      <c r="B9046">
        <v>6.5</v>
      </c>
    </row>
    <row r="9047" spans="1:2">
      <c r="A9047" t="s">
        <v>3395</v>
      </c>
      <c r="B9047">
        <v>6.5</v>
      </c>
    </row>
    <row r="9048" spans="1:2">
      <c r="A9048" t="s">
        <v>10399</v>
      </c>
      <c r="B9048">
        <v>6.5</v>
      </c>
    </row>
    <row r="9049" spans="1:2">
      <c r="A9049" t="s">
        <v>24190</v>
      </c>
      <c r="B9049">
        <v>6.5</v>
      </c>
    </row>
    <row r="9050" spans="1:2">
      <c r="A9050" t="s">
        <v>1666</v>
      </c>
      <c r="B9050">
        <v>7.6</v>
      </c>
    </row>
    <row r="9051" spans="1:2">
      <c r="A9051" t="s">
        <v>3395</v>
      </c>
      <c r="B9051">
        <v>7.6</v>
      </c>
    </row>
    <row r="9052" spans="1:2">
      <c r="A9052" t="s">
        <v>1321</v>
      </c>
      <c r="B9052">
        <v>5.8</v>
      </c>
    </row>
    <row r="9053" spans="1:2">
      <c r="A9053" t="s">
        <v>949</v>
      </c>
      <c r="B9053">
        <v>5.8</v>
      </c>
    </row>
    <row r="9054" spans="1:2">
      <c r="A9054" t="s">
        <v>19694</v>
      </c>
      <c r="B9054">
        <v>5.8</v>
      </c>
    </row>
    <row r="9055" spans="1:2">
      <c r="A9055" t="s">
        <v>1321</v>
      </c>
      <c r="B9055">
        <v>7.1</v>
      </c>
    </row>
    <row r="9056" spans="1:2">
      <c r="A9056" t="s">
        <v>3395</v>
      </c>
      <c r="B9056">
        <v>7.1</v>
      </c>
    </row>
    <row r="9057" spans="1:2">
      <c r="A9057" t="s">
        <v>10399</v>
      </c>
      <c r="B9057">
        <v>7.1</v>
      </c>
    </row>
    <row r="9058" spans="1:2">
      <c r="A9058" t="s">
        <v>3395</v>
      </c>
      <c r="B9058">
        <v>7.6</v>
      </c>
    </row>
    <row r="9059" spans="1:2">
      <c r="A9059" t="s">
        <v>24192</v>
      </c>
      <c r="B9059">
        <v>7.6</v>
      </c>
    </row>
    <row r="9060" spans="1:2">
      <c r="A9060" t="s">
        <v>19694</v>
      </c>
      <c r="B9060">
        <v>7.6</v>
      </c>
    </row>
    <row r="9061" spans="1:2">
      <c r="A9061" t="s">
        <v>10399</v>
      </c>
      <c r="B9061">
        <v>7.6</v>
      </c>
    </row>
    <row r="9062" spans="1:2">
      <c r="A9062" t="s">
        <v>1321</v>
      </c>
      <c r="B9062">
        <v>6.6</v>
      </c>
    </row>
    <row r="9063" spans="1:2">
      <c r="A9063" t="s">
        <v>949</v>
      </c>
      <c r="B9063">
        <v>6.6</v>
      </c>
    </row>
    <row r="9064" spans="1:2">
      <c r="A9064" t="s">
        <v>3395</v>
      </c>
      <c r="B9064">
        <v>6.6</v>
      </c>
    </row>
    <row r="9065" spans="1:2">
      <c r="A9065" t="s">
        <v>19694</v>
      </c>
      <c r="B9065">
        <v>6.6</v>
      </c>
    </row>
    <row r="9066" spans="1:2">
      <c r="A9066" t="s">
        <v>24191</v>
      </c>
      <c r="B9066">
        <v>6.4</v>
      </c>
    </row>
    <row r="9067" spans="1:2">
      <c r="A9067" t="s">
        <v>24192</v>
      </c>
      <c r="B9067">
        <v>6.4</v>
      </c>
    </row>
    <row r="9068" spans="1:2">
      <c r="A9068" t="s">
        <v>10399</v>
      </c>
      <c r="B9068">
        <v>6.4</v>
      </c>
    </row>
    <row r="9069" spans="1:2">
      <c r="A9069" t="s">
        <v>1321</v>
      </c>
      <c r="B9069">
        <v>6.5</v>
      </c>
    </row>
    <row r="9070" spans="1:2">
      <c r="A9070" t="s">
        <v>949</v>
      </c>
      <c r="B9070">
        <v>6.5</v>
      </c>
    </row>
    <row r="9071" spans="1:2">
      <c r="A9071" t="s">
        <v>1666</v>
      </c>
      <c r="B9071">
        <v>6.5</v>
      </c>
    </row>
    <row r="9072" spans="1:2">
      <c r="A9072" t="s">
        <v>13290</v>
      </c>
      <c r="B9072">
        <v>7.4</v>
      </c>
    </row>
    <row r="9073" spans="1:2">
      <c r="A9073" t="s">
        <v>24191</v>
      </c>
      <c r="B9073">
        <v>7.4</v>
      </c>
    </row>
    <row r="9074" spans="1:2">
      <c r="A9074" t="s">
        <v>3395</v>
      </c>
      <c r="B9074">
        <v>7.4</v>
      </c>
    </row>
    <row r="9075" spans="1:2">
      <c r="A9075" t="s">
        <v>3395</v>
      </c>
      <c r="B9075">
        <v>5.6</v>
      </c>
    </row>
    <row r="9076" spans="1:2">
      <c r="A9076" t="s">
        <v>1262</v>
      </c>
      <c r="B9076">
        <v>5.6</v>
      </c>
    </row>
    <row r="9077" spans="1:2">
      <c r="A9077" t="s">
        <v>24192</v>
      </c>
      <c r="B9077">
        <v>5.6</v>
      </c>
    </row>
    <row r="9078" spans="1:2">
      <c r="A9078" t="s">
        <v>10399</v>
      </c>
      <c r="B9078">
        <v>5.6</v>
      </c>
    </row>
    <row r="9079" spans="1:2">
      <c r="A9079" t="s">
        <v>1321</v>
      </c>
      <c r="B9079">
        <v>6.1</v>
      </c>
    </row>
    <row r="9080" spans="1:2">
      <c r="A9080" t="s">
        <v>3395</v>
      </c>
      <c r="B9080">
        <v>6.1</v>
      </c>
    </row>
    <row r="9081" spans="1:2">
      <c r="A9081" t="s">
        <v>1262</v>
      </c>
      <c r="B9081">
        <v>6.1</v>
      </c>
    </row>
    <row r="9082" spans="1:2">
      <c r="A9082" t="s">
        <v>19694</v>
      </c>
      <c r="B9082">
        <v>6.1</v>
      </c>
    </row>
    <row r="9083" spans="1:2">
      <c r="A9083" t="s">
        <v>1321</v>
      </c>
      <c r="B9083">
        <v>7.4</v>
      </c>
    </row>
    <row r="9084" spans="1:2">
      <c r="A9084" t="s">
        <v>6389</v>
      </c>
      <c r="B9084">
        <v>7.4</v>
      </c>
    </row>
    <row r="9085" spans="1:2">
      <c r="A9085" t="s">
        <v>10399</v>
      </c>
      <c r="B9085">
        <v>7.4</v>
      </c>
    </row>
    <row r="9086" spans="1:2">
      <c r="A9086" t="s">
        <v>1321</v>
      </c>
      <c r="B9086">
        <v>7.4</v>
      </c>
    </row>
    <row r="9087" spans="1:2">
      <c r="A9087" t="s">
        <v>6389</v>
      </c>
      <c r="B9087">
        <v>7.4</v>
      </c>
    </row>
    <row r="9088" spans="1:2">
      <c r="A9088" t="s">
        <v>10399</v>
      </c>
      <c r="B9088">
        <v>7.4</v>
      </c>
    </row>
    <row r="9089" spans="1:2">
      <c r="A9089" t="s">
        <v>1321</v>
      </c>
      <c r="B9089">
        <v>6.7</v>
      </c>
    </row>
    <row r="9090" spans="1:2">
      <c r="A9090" t="s">
        <v>24191</v>
      </c>
      <c r="B9090">
        <v>6.7</v>
      </c>
    </row>
    <row r="9091" spans="1:2">
      <c r="A9091" t="s">
        <v>1262</v>
      </c>
      <c r="B9091">
        <v>6.7</v>
      </c>
    </row>
    <row r="9092" spans="1:2">
      <c r="A9092" t="s">
        <v>10399</v>
      </c>
      <c r="B9092">
        <v>6.7</v>
      </c>
    </row>
    <row r="9093" spans="1:2">
      <c r="A9093" t="s">
        <v>1666</v>
      </c>
      <c r="B9093">
        <v>6.1</v>
      </c>
    </row>
    <row r="9094" spans="1:2">
      <c r="A9094" t="s">
        <v>3395</v>
      </c>
      <c r="B9094">
        <v>6.1</v>
      </c>
    </row>
    <row r="9095" spans="1:2">
      <c r="A9095" t="s">
        <v>1666</v>
      </c>
      <c r="B9095">
        <v>7</v>
      </c>
    </row>
    <row r="9096" spans="1:2">
      <c r="A9096" t="s">
        <v>3395</v>
      </c>
      <c r="B9096">
        <v>7</v>
      </c>
    </row>
    <row r="9097" spans="1:2">
      <c r="A9097" t="s">
        <v>6389</v>
      </c>
      <c r="B9097">
        <v>7</v>
      </c>
    </row>
    <row r="9098" spans="1:2">
      <c r="A9098" t="s">
        <v>12315</v>
      </c>
      <c r="B9098">
        <v>7</v>
      </c>
    </row>
    <row r="9099" spans="1:2">
      <c r="A9099" t="s">
        <v>1666</v>
      </c>
      <c r="B9099">
        <v>7.2</v>
      </c>
    </row>
    <row r="9100" spans="1:2">
      <c r="A9100" t="s">
        <v>24191</v>
      </c>
      <c r="B9100">
        <v>7.2</v>
      </c>
    </row>
    <row r="9101" spans="1:2">
      <c r="A9101" t="s">
        <v>6389</v>
      </c>
      <c r="B9101">
        <v>6.8</v>
      </c>
    </row>
    <row r="9102" spans="1:2">
      <c r="A9102" t="s">
        <v>24192</v>
      </c>
      <c r="B9102">
        <v>6.8</v>
      </c>
    </row>
    <row r="9103" spans="1:2">
      <c r="A9103" t="s">
        <v>949</v>
      </c>
      <c r="B9103">
        <v>7.7</v>
      </c>
    </row>
    <row r="9104" spans="1:2">
      <c r="A9104" t="s">
        <v>3395</v>
      </c>
      <c r="B9104">
        <v>7.7</v>
      </c>
    </row>
    <row r="9105" spans="1:2">
      <c r="A9105" t="s">
        <v>14994</v>
      </c>
      <c r="B9105">
        <v>7.7</v>
      </c>
    </row>
    <row r="9106" spans="1:2">
      <c r="A9106" t="s">
        <v>3395</v>
      </c>
      <c r="B9106">
        <v>5.3</v>
      </c>
    </row>
    <row r="9107" spans="1:2">
      <c r="A9107" t="s">
        <v>3395</v>
      </c>
      <c r="B9107">
        <v>7.5</v>
      </c>
    </row>
    <row r="9108" spans="1:2">
      <c r="A9108" t="s">
        <v>1666</v>
      </c>
      <c r="B9108">
        <v>5.4</v>
      </c>
    </row>
    <row r="9109" spans="1:2">
      <c r="A9109" t="s">
        <v>3395</v>
      </c>
      <c r="B9109">
        <v>5.4</v>
      </c>
    </row>
    <row r="9110" spans="1:2">
      <c r="A9110" t="s">
        <v>1666</v>
      </c>
      <c r="B9110">
        <v>7.2</v>
      </c>
    </row>
    <row r="9111" spans="1:2">
      <c r="A9111" t="s">
        <v>18072</v>
      </c>
      <c r="B9111">
        <v>7.2</v>
      </c>
    </row>
    <row r="9112" spans="1:2">
      <c r="A9112" t="s">
        <v>66</v>
      </c>
      <c r="B9112">
        <v>6</v>
      </c>
    </row>
    <row r="9113" spans="1:2">
      <c r="A9113" t="s">
        <v>3395</v>
      </c>
      <c r="B9113">
        <v>5.4</v>
      </c>
    </row>
    <row r="9114" spans="1:2">
      <c r="A9114" t="s">
        <v>24192</v>
      </c>
      <c r="B9114">
        <v>5.4</v>
      </c>
    </row>
    <row r="9115" spans="1:2">
      <c r="A9115" t="s">
        <v>3395</v>
      </c>
      <c r="B9115">
        <v>5.5</v>
      </c>
    </row>
    <row r="9116" spans="1:2">
      <c r="A9116" t="s">
        <v>24192</v>
      </c>
      <c r="B9116">
        <v>5.5</v>
      </c>
    </row>
    <row r="9117" spans="1:2">
      <c r="A9117" t="s">
        <v>12315</v>
      </c>
      <c r="B9117">
        <v>5.5</v>
      </c>
    </row>
    <row r="9118" spans="1:2">
      <c r="A9118" t="s">
        <v>3395</v>
      </c>
      <c r="B9118">
        <v>5.4</v>
      </c>
    </row>
    <row r="9119" spans="1:2">
      <c r="A9119" t="s">
        <v>1666</v>
      </c>
      <c r="B9119">
        <v>6.3</v>
      </c>
    </row>
    <row r="9120" spans="1:2">
      <c r="A9120" t="s">
        <v>24191</v>
      </c>
      <c r="B9120">
        <v>6.3</v>
      </c>
    </row>
    <row r="9121" spans="1:2">
      <c r="A9121" t="s">
        <v>3395</v>
      </c>
      <c r="B9121">
        <v>6.3</v>
      </c>
    </row>
    <row r="9122" spans="1:2">
      <c r="A9122" t="s">
        <v>3395</v>
      </c>
      <c r="B9122">
        <v>6.7</v>
      </c>
    </row>
    <row r="9123" spans="1:2">
      <c r="A9123" t="s">
        <v>24194</v>
      </c>
      <c r="B9123">
        <v>6.7</v>
      </c>
    </row>
    <row r="9124" spans="1:2">
      <c r="A9124" t="s">
        <v>3395</v>
      </c>
      <c r="B9124">
        <v>6.3</v>
      </c>
    </row>
    <row r="9125" spans="1:2">
      <c r="A9125" t="s">
        <v>19694</v>
      </c>
      <c r="B9125">
        <v>6.3</v>
      </c>
    </row>
    <row r="9126" spans="1:2">
      <c r="A9126" t="s">
        <v>24190</v>
      </c>
      <c r="B9126">
        <v>6.3</v>
      </c>
    </row>
    <row r="9127" spans="1:2">
      <c r="A9127" t="s">
        <v>1666</v>
      </c>
      <c r="B9127">
        <v>7.4</v>
      </c>
    </row>
    <row r="9128" spans="1:2">
      <c r="A9128" t="s">
        <v>3395</v>
      </c>
      <c r="B9128">
        <v>7.4</v>
      </c>
    </row>
    <row r="9129" spans="1:2">
      <c r="A9129" t="s">
        <v>19694</v>
      </c>
      <c r="B9129">
        <v>7.4</v>
      </c>
    </row>
    <row r="9130" spans="1:2">
      <c r="A9130" t="s">
        <v>1321</v>
      </c>
      <c r="B9130">
        <v>6.3</v>
      </c>
    </row>
    <row r="9131" spans="1:2">
      <c r="A9131" t="s">
        <v>949</v>
      </c>
      <c r="B9131">
        <v>6.3</v>
      </c>
    </row>
    <row r="9132" spans="1:2">
      <c r="A9132" t="s">
        <v>24191</v>
      </c>
      <c r="B9132">
        <v>6.3</v>
      </c>
    </row>
    <row r="9133" spans="1:2">
      <c r="A9133" t="s">
        <v>10399</v>
      </c>
      <c r="B9133">
        <v>6.3</v>
      </c>
    </row>
    <row r="9134" spans="1:2">
      <c r="A9134" t="s">
        <v>3395</v>
      </c>
      <c r="B9134">
        <v>5.8</v>
      </c>
    </row>
    <row r="9135" spans="1:2">
      <c r="A9135" t="s">
        <v>22687</v>
      </c>
      <c r="B9135">
        <v>5.8</v>
      </c>
    </row>
    <row r="9136" spans="1:2">
      <c r="A9136" t="s">
        <v>19694</v>
      </c>
      <c r="B9136">
        <v>5.8</v>
      </c>
    </row>
    <row r="9137" spans="1:2">
      <c r="A9137" t="s">
        <v>14994</v>
      </c>
      <c r="B9137">
        <v>5.8</v>
      </c>
    </row>
    <row r="9138" spans="1:2">
      <c r="A9138" t="s">
        <v>1666</v>
      </c>
      <c r="B9138">
        <v>6.2</v>
      </c>
    </row>
    <row r="9139" spans="1:2">
      <c r="A9139" t="s">
        <v>1262</v>
      </c>
      <c r="B9139">
        <v>6.2</v>
      </c>
    </row>
    <row r="9140" spans="1:2">
      <c r="A9140" t="s">
        <v>19694</v>
      </c>
      <c r="B9140">
        <v>6.2</v>
      </c>
    </row>
    <row r="9141" spans="1:2">
      <c r="A9141" t="s">
        <v>1666</v>
      </c>
      <c r="B9141">
        <v>4.8</v>
      </c>
    </row>
    <row r="9142" spans="1:2">
      <c r="A9142" t="s">
        <v>3395</v>
      </c>
      <c r="B9142">
        <v>4.8</v>
      </c>
    </row>
    <row r="9143" spans="1:2">
      <c r="A9143" t="s">
        <v>18072</v>
      </c>
      <c r="B9143">
        <v>4.8</v>
      </c>
    </row>
    <row r="9144" spans="1:2">
      <c r="A9144" t="s">
        <v>12021</v>
      </c>
      <c r="B9144">
        <v>4.8</v>
      </c>
    </row>
    <row r="9145" spans="1:2">
      <c r="A9145" t="s">
        <v>17361</v>
      </c>
      <c r="B9145">
        <v>4.8</v>
      </c>
    </row>
    <row r="9146" spans="1:2">
      <c r="A9146" t="s">
        <v>19694</v>
      </c>
      <c r="B9146">
        <v>4.8</v>
      </c>
    </row>
    <row r="9147" spans="1:2">
      <c r="A9147" t="s">
        <v>1321</v>
      </c>
      <c r="B9147">
        <v>6</v>
      </c>
    </row>
    <row r="9148" spans="1:2">
      <c r="A9148" t="s">
        <v>1666</v>
      </c>
      <c r="B9148">
        <v>6</v>
      </c>
    </row>
    <row r="9149" spans="1:2">
      <c r="A9149" t="s">
        <v>24191</v>
      </c>
      <c r="B9149">
        <v>6</v>
      </c>
    </row>
    <row r="9150" spans="1:2">
      <c r="A9150" t="s">
        <v>3395</v>
      </c>
      <c r="B9150">
        <v>6.2</v>
      </c>
    </row>
    <row r="9151" spans="1:2">
      <c r="A9151" t="s">
        <v>10399</v>
      </c>
      <c r="B9151">
        <v>6.2</v>
      </c>
    </row>
    <row r="9152" spans="1:2">
      <c r="A9152" t="s">
        <v>3395</v>
      </c>
      <c r="B9152">
        <v>7.3</v>
      </c>
    </row>
    <row r="9153" spans="1:2">
      <c r="A9153" t="s">
        <v>949</v>
      </c>
      <c r="B9153">
        <v>6.8</v>
      </c>
    </row>
    <row r="9154" spans="1:2">
      <c r="A9154" t="s">
        <v>18072</v>
      </c>
      <c r="B9154">
        <v>6.8</v>
      </c>
    </row>
    <row r="9155" spans="1:2">
      <c r="A9155" t="s">
        <v>1666</v>
      </c>
      <c r="B9155">
        <v>6</v>
      </c>
    </row>
    <row r="9156" spans="1:2">
      <c r="A9156" t="s">
        <v>3395</v>
      </c>
      <c r="B9156">
        <v>6</v>
      </c>
    </row>
    <row r="9157" spans="1:2">
      <c r="A9157" t="s">
        <v>19694</v>
      </c>
      <c r="B9157">
        <v>6</v>
      </c>
    </row>
    <row r="9158" spans="1:2">
      <c r="A9158" t="s">
        <v>1321</v>
      </c>
      <c r="B9158">
        <v>6.1</v>
      </c>
    </row>
    <row r="9159" spans="1:2">
      <c r="A9159" t="s">
        <v>24191</v>
      </c>
      <c r="B9159">
        <v>6.1</v>
      </c>
    </row>
    <row r="9160" spans="1:2">
      <c r="A9160" t="s">
        <v>3395</v>
      </c>
      <c r="B9160">
        <v>6.1</v>
      </c>
    </row>
    <row r="9161" spans="1:2">
      <c r="A9161" t="s">
        <v>10399</v>
      </c>
      <c r="B9161">
        <v>6.1</v>
      </c>
    </row>
    <row r="9162" spans="1:2">
      <c r="A9162" t="s">
        <v>1666</v>
      </c>
      <c r="B9162">
        <v>7.3</v>
      </c>
    </row>
    <row r="9163" spans="1:2">
      <c r="A9163" t="s">
        <v>3395</v>
      </c>
      <c r="B9163">
        <v>7.3</v>
      </c>
    </row>
    <row r="9164" spans="1:2">
      <c r="A9164" t="s">
        <v>1666</v>
      </c>
      <c r="B9164">
        <v>7.3</v>
      </c>
    </row>
    <row r="9165" spans="1:2">
      <c r="A9165" t="s">
        <v>1262</v>
      </c>
      <c r="B9165">
        <v>7.3</v>
      </c>
    </row>
    <row r="9166" spans="1:2">
      <c r="A9166" t="s">
        <v>24191</v>
      </c>
      <c r="B9166">
        <v>7.4</v>
      </c>
    </row>
    <row r="9167" spans="1:2">
      <c r="A9167" t="s">
        <v>6389</v>
      </c>
      <c r="B9167">
        <v>7.4</v>
      </c>
    </row>
    <row r="9168" spans="1:2">
      <c r="A9168" t="s">
        <v>24192</v>
      </c>
      <c r="B9168">
        <v>7.4</v>
      </c>
    </row>
    <row r="9169" spans="1:2">
      <c r="A9169" t="s">
        <v>10399</v>
      </c>
      <c r="B9169">
        <v>7.4</v>
      </c>
    </row>
    <row r="9170" spans="1:2">
      <c r="A9170" t="s">
        <v>1321</v>
      </c>
      <c r="B9170">
        <v>6.1</v>
      </c>
    </row>
    <row r="9171" spans="1:2">
      <c r="A9171" t="s">
        <v>24191</v>
      </c>
      <c r="B9171">
        <v>6.1</v>
      </c>
    </row>
    <row r="9172" spans="1:2">
      <c r="A9172" t="s">
        <v>3395</v>
      </c>
      <c r="B9172">
        <v>6.1</v>
      </c>
    </row>
    <row r="9173" spans="1:2">
      <c r="A9173" t="s">
        <v>10399</v>
      </c>
      <c r="B9173">
        <v>6.1</v>
      </c>
    </row>
    <row r="9174" spans="1:2">
      <c r="A9174" t="s">
        <v>1321</v>
      </c>
      <c r="B9174">
        <v>6.1</v>
      </c>
    </row>
    <row r="9175" spans="1:2">
      <c r="A9175" t="s">
        <v>24191</v>
      </c>
      <c r="B9175">
        <v>6.1</v>
      </c>
    </row>
    <row r="9176" spans="1:2">
      <c r="A9176" t="s">
        <v>3395</v>
      </c>
      <c r="B9176">
        <v>6.1</v>
      </c>
    </row>
    <row r="9177" spans="1:2">
      <c r="A9177" t="s">
        <v>10399</v>
      </c>
      <c r="B9177">
        <v>6.1</v>
      </c>
    </row>
    <row r="9178" spans="1:2">
      <c r="A9178" t="s">
        <v>1666</v>
      </c>
      <c r="B9178">
        <v>6.4</v>
      </c>
    </row>
    <row r="9179" spans="1:2">
      <c r="A9179" t="s">
        <v>3395</v>
      </c>
      <c r="B9179">
        <v>6.4</v>
      </c>
    </row>
    <row r="9180" spans="1:2">
      <c r="A9180" t="s">
        <v>18072</v>
      </c>
      <c r="B9180">
        <v>6.4</v>
      </c>
    </row>
    <row r="9181" spans="1:2">
      <c r="A9181" t="s">
        <v>12021</v>
      </c>
      <c r="B9181">
        <v>6.4</v>
      </c>
    </row>
    <row r="9182" spans="1:2">
      <c r="A9182" t="s">
        <v>19694</v>
      </c>
      <c r="B9182">
        <v>6.4</v>
      </c>
    </row>
    <row r="9183" spans="1:2">
      <c r="A9183" t="s">
        <v>1666</v>
      </c>
      <c r="B9183">
        <v>7.6</v>
      </c>
    </row>
    <row r="9184" spans="1:2">
      <c r="A9184" t="s">
        <v>3395</v>
      </c>
      <c r="B9184">
        <v>7.6</v>
      </c>
    </row>
    <row r="9185" spans="1:2">
      <c r="A9185" t="s">
        <v>18072</v>
      </c>
      <c r="B9185">
        <v>7.6</v>
      </c>
    </row>
    <row r="9186" spans="1:2">
      <c r="A9186" t="s">
        <v>1666</v>
      </c>
      <c r="B9186">
        <v>5.9</v>
      </c>
    </row>
    <row r="9187" spans="1:2">
      <c r="A9187" t="s">
        <v>18072</v>
      </c>
      <c r="B9187">
        <v>5.9</v>
      </c>
    </row>
    <row r="9188" spans="1:2">
      <c r="A9188" t="s">
        <v>19694</v>
      </c>
      <c r="B9188">
        <v>5.9</v>
      </c>
    </row>
    <row r="9189" spans="1:2">
      <c r="A9189" t="s">
        <v>3395</v>
      </c>
      <c r="B9189">
        <v>6.4</v>
      </c>
    </row>
    <row r="9190" spans="1:2">
      <c r="A9190" t="s">
        <v>19694</v>
      </c>
      <c r="B9190">
        <v>6.4</v>
      </c>
    </row>
    <row r="9191" spans="1:2">
      <c r="A9191" t="s">
        <v>12315</v>
      </c>
      <c r="B9191">
        <v>6.4</v>
      </c>
    </row>
    <row r="9192" spans="1:2">
      <c r="A9192" t="s">
        <v>1666</v>
      </c>
      <c r="B9192">
        <v>7.3</v>
      </c>
    </row>
    <row r="9193" spans="1:2">
      <c r="A9193" t="s">
        <v>3395</v>
      </c>
      <c r="B9193">
        <v>7.3</v>
      </c>
    </row>
    <row r="9194" spans="1:2">
      <c r="A9194" t="s">
        <v>1321</v>
      </c>
      <c r="B9194">
        <v>6.4</v>
      </c>
    </row>
    <row r="9195" spans="1:2">
      <c r="A9195" t="s">
        <v>949</v>
      </c>
      <c r="B9195">
        <v>6.4</v>
      </c>
    </row>
    <row r="9196" spans="1:2">
      <c r="A9196" t="s">
        <v>12315</v>
      </c>
      <c r="B9196">
        <v>6.4</v>
      </c>
    </row>
    <row r="9197" spans="1:2">
      <c r="A9197" t="s">
        <v>1666</v>
      </c>
      <c r="B9197">
        <v>6.2</v>
      </c>
    </row>
    <row r="9198" spans="1:2">
      <c r="A9198" t="s">
        <v>18072</v>
      </c>
      <c r="B9198">
        <v>6.2</v>
      </c>
    </row>
    <row r="9199" spans="1:2">
      <c r="A9199" t="s">
        <v>19694</v>
      </c>
      <c r="B9199">
        <v>6.2</v>
      </c>
    </row>
    <row r="9200" spans="1:2">
      <c r="A9200" t="s">
        <v>1321</v>
      </c>
      <c r="B9200">
        <v>7.1</v>
      </c>
    </row>
    <row r="9201" spans="1:2">
      <c r="A9201" t="s">
        <v>24191</v>
      </c>
      <c r="B9201">
        <v>7.1</v>
      </c>
    </row>
    <row r="9202" spans="1:2">
      <c r="A9202" t="s">
        <v>3395</v>
      </c>
      <c r="B9202">
        <v>7.1</v>
      </c>
    </row>
    <row r="9203" spans="1:2">
      <c r="A9203" t="s">
        <v>10399</v>
      </c>
      <c r="B9203">
        <v>7.1</v>
      </c>
    </row>
    <row r="9204" spans="1:2">
      <c r="A9204" t="s">
        <v>3395</v>
      </c>
      <c r="B9204">
        <v>6.8</v>
      </c>
    </row>
    <row r="9205" spans="1:2">
      <c r="A9205" t="s">
        <v>3395</v>
      </c>
      <c r="B9205">
        <v>7.7</v>
      </c>
    </row>
    <row r="9206" spans="1:2">
      <c r="A9206" t="s">
        <v>1666</v>
      </c>
      <c r="B9206">
        <v>7.4</v>
      </c>
    </row>
    <row r="9207" spans="1:2">
      <c r="A9207" t="s">
        <v>3395</v>
      </c>
      <c r="B9207">
        <v>7.4</v>
      </c>
    </row>
    <row r="9208" spans="1:2">
      <c r="A9208" t="s">
        <v>3395</v>
      </c>
      <c r="B9208">
        <v>7.6</v>
      </c>
    </row>
    <row r="9209" spans="1:2">
      <c r="A9209" t="s">
        <v>19694</v>
      </c>
      <c r="B9209">
        <v>7.6</v>
      </c>
    </row>
    <row r="9210" spans="1:2">
      <c r="A9210" t="s">
        <v>3395</v>
      </c>
      <c r="B9210">
        <v>6.8</v>
      </c>
    </row>
    <row r="9211" spans="1:2">
      <c r="A9211" t="s">
        <v>24192</v>
      </c>
      <c r="B9211">
        <v>6.8</v>
      </c>
    </row>
    <row r="9212" spans="1:2">
      <c r="A9212" t="s">
        <v>19694</v>
      </c>
      <c r="B9212">
        <v>6.8</v>
      </c>
    </row>
    <row r="9213" spans="1:2">
      <c r="A9213" t="s">
        <v>1666</v>
      </c>
      <c r="B9213">
        <v>7.1</v>
      </c>
    </row>
    <row r="9214" spans="1:2">
      <c r="A9214" t="s">
        <v>24191</v>
      </c>
      <c r="B9214">
        <v>7.1</v>
      </c>
    </row>
    <row r="9215" spans="1:2">
      <c r="A9215" t="s">
        <v>17361</v>
      </c>
      <c r="B9215">
        <v>7.1</v>
      </c>
    </row>
    <row r="9216" spans="1:2">
      <c r="A9216" t="s">
        <v>19694</v>
      </c>
      <c r="B9216">
        <v>7.1</v>
      </c>
    </row>
    <row r="9217" spans="1:2">
      <c r="A9217" t="s">
        <v>3395</v>
      </c>
      <c r="B9217">
        <v>7.5</v>
      </c>
    </row>
    <row r="9218" spans="1:2">
      <c r="A9218" t="s">
        <v>24190</v>
      </c>
      <c r="B9218">
        <v>7.5</v>
      </c>
    </row>
    <row r="9219" spans="1:2">
      <c r="A9219" t="s">
        <v>66</v>
      </c>
      <c r="B9219">
        <v>7.3</v>
      </c>
    </row>
    <row r="9220" spans="1:2">
      <c r="A9220" t="s">
        <v>12021</v>
      </c>
      <c r="B9220">
        <v>7.3</v>
      </c>
    </row>
    <row r="9221" spans="1:2">
      <c r="A9221" t="s">
        <v>24191</v>
      </c>
      <c r="B9221">
        <v>5.7</v>
      </c>
    </row>
    <row r="9222" spans="1:2">
      <c r="A9222" t="s">
        <v>3395</v>
      </c>
      <c r="B9222">
        <v>5.7</v>
      </c>
    </row>
    <row r="9223" spans="1:2">
      <c r="A9223" t="s">
        <v>10399</v>
      </c>
      <c r="B9223">
        <v>5.7</v>
      </c>
    </row>
    <row r="9224" spans="1:2">
      <c r="A9224" t="s">
        <v>1321</v>
      </c>
      <c r="B9224">
        <v>7.6</v>
      </c>
    </row>
    <row r="9225" spans="1:2">
      <c r="A9225" t="s">
        <v>949</v>
      </c>
      <c r="B9225">
        <v>7.6</v>
      </c>
    </row>
    <row r="9226" spans="1:2">
      <c r="A9226" t="s">
        <v>3395</v>
      </c>
      <c r="B9226">
        <v>7.6</v>
      </c>
    </row>
    <row r="9227" spans="1:2">
      <c r="A9227" t="s">
        <v>12315</v>
      </c>
      <c r="B9227">
        <v>7.6</v>
      </c>
    </row>
    <row r="9228" spans="1:2">
      <c r="A9228" t="s">
        <v>10399</v>
      </c>
      <c r="B9228">
        <v>7.6</v>
      </c>
    </row>
    <row r="9229" spans="1:2">
      <c r="A9229" t="s">
        <v>24191</v>
      </c>
      <c r="B9229">
        <v>6.7</v>
      </c>
    </row>
    <row r="9230" spans="1:2">
      <c r="A9230" t="s">
        <v>3395</v>
      </c>
      <c r="B9230">
        <v>6.7</v>
      </c>
    </row>
    <row r="9231" spans="1:2">
      <c r="A9231" t="s">
        <v>24192</v>
      </c>
      <c r="B9231">
        <v>6.7</v>
      </c>
    </row>
    <row r="9232" spans="1:2">
      <c r="A9232" t="s">
        <v>10399</v>
      </c>
      <c r="B9232">
        <v>6.7</v>
      </c>
    </row>
    <row r="9233" spans="1:2">
      <c r="A9233" t="s">
        <v>24191</v>
      </c>
      <c r="B9233">
        <v>6.2</v>
      </c>
    </row>
    <row r="9234" spans="1:2">
      <c r="A9234" t="s">
        <v>3395</v>
      </c>
      <c r="B9234">
        <v>6.2</v>
      </c>
    </row>
    <row r="9235" spans="1:2">
      <c r="A9235" t="s">
        <v>24192</v>
      </c>
      <c r="B9235">
        <v>6.2</v>
      </c>
    </row>
    <row r="9236" spans="1:2">
      <c r="A9236" t="s">
        <v>10399</v>
      </c>
      <c r="B9236">
        <v>6.2</v>
      </c>
    </row>
    <row r="9237" spans="1:2">
      <c r="A9237" t="s">
        <v>1321</v>
      </c>
      <c r="B9237">
        <v>7</v>
      </c>
    </row>
    <row r="9238" spans="1:2">
      <c r="A9238" t="s">
        <v>24191</v>
      </c>
      <c r="B9238">
        <v>7</v>
      </c>
    </row>
    <row r="9239" spans="1:2">
      <c r="A9239" t="s">
        <v>10399</v>
      </c>
      <c r="B9239">
        <v>7</v>
      </c>
    </row>
    <row r="9240" spans="1:2">
      <c r="A9240" t="s">
        <v>13290</v>
      </c>
      <c r="B9240">
        <v>6.7</v>
      </c>
    </row>
    <row r="9241" spans="1:2">
      <c r="A9241" t="s">
        <v>3395</v>
      </c>
      <c r="B9241">
        <v>6.7</v>
      </c>
    </row>
    <row r="9242" spans="1:2">
      <c r="A9242" t="s">
        <v>1321</v>
      </c>
      <c r="B9242">
        <v>6.8</v>
      </c>
    </row>
    <row r="9243" spans="1:2">
      <c r="A9243" t="s">
        <v>24191</v>
      </c>
      <c r="B9243">
        <v>6.8</v>
      </c>
    </row>
    <row r="9244" spans="1:2">
      <c r="A9244" t="s">
        <v>10399</v>
      </c>
      <c r="B9244">
        <v>6.8</v>
      </c>
    </row>
    <row r="9245" spans="1:2">
      <c r="A9245" t="s">
        <v>1666</v>
      </c>
      <c r="B9245">
        <v>6.1</v>
      </c>
    </row>
    <row r="9246" spans="1:2">
      <c r="A9246" t="s">
        <v>19694</v>
      </c>
      <c r="B9246">
        <v>6.1</v>
      </c>
    </row>
    <row r="9247" spans="1:2">
      <c r="A9247" t="s">
        <v>24191</v>
      </c>
      <c r="B9247">
        <v>6</v>
      </c>
    </row>
    <row r="9248" spans="1:2">
      <c r="A9248" t="s">
        <v>3395</v>
      </c>
      <c r="B9248">
        <v>6</v>
      </c>
    </row>
    <row r="9249" spans="1:2">
      <c r="A9249" t="s">
        <v>10399</v>
      </c>
      <c r="B9249">
        <v>6</v>
      </c>
    </row>
    <row r="9250" spans="1:2">
      <c r="A9250" t="s">
        <v>24191</v>
      </c>
      <c r="B9250">
        <v>6</v>
      </c>
    </row>
    <row r="9251" spans="1:2">
      <c r="A9251" t="s">
        <v>3395</v>
      </c>
      <c r="B9251">
        <v>6</v>
      </c>
    </row>
    <row r="9252" spans="1:2">
      <c r="A9252" t="s">
        <v>10399</v>
      </c>
      <c r="B9252">
        <v>6</v>
      </c>
    </row>
    <row r="9253" spans="1:2">
      <c r="A9253" t="s">
        <v>3395</v>
      </c>
      <c r="B9253">
        <v>7.1</v>
      </c>
    </row>
    <row r="9254" spans="1:2">
      <c r="A9254" t="s">
        <v>24190</v>
      </c>
      <c r="B9254">
        <v>7.1</v>
      </c>
    </row>
    <row r="9255" spans="1:2">
      <c r="A9255" t="s">
        <v>1666</v>
      </c>
      <c r="B9255">
        <v>5.3</v>
      </c>
    </row>
    <row r="9256" spans="1:2">
      <c r="A9256" t="s">
        <v>3395</v>
      </c>
      <c r="B9256">
        <v>5.3</v>
      </c>
    </row>
    <row r="9257" spans="1:2">
      <c r="A9257" t="s">
        <v>3395</v>
      </c>
      <c r="B9257">
        <v>6.9</v>
      </c>
    </row>
    <row r="9258" spans="1:2">
      <c r="A9258" t="s">
        <v>1321</v>
      </c>
      <c r="B9258">
        <v>7.7</v>
      </c>
    </row>
    <row r="9259" spans="1:2">
      <c r="A9259" t="s">
        <v>3395</v>
      </c>
      <c r="B9259">
        <v>7.7</v>
      </c>
    </row>
    <row r="9260" spans="1:2">
      <c r="A9260" t="s">
        <v>1262</v>
      </c>
      <c r="B9260">
        <v>7.7</v>
      </c>
    </row>
    <row r="9261" spans="1:2">
      <c r="A9261" t="s">
        <v>24192</v>
      </c>
      <c r="B9261">
        <v>7.7</v>
      </c>
    </row>
    <row r="9262" spans="1:2">
      <c r="A9262" t="s">
        <v>12315</v>
      </c>
      <c r="B9262">
        <v>7.7</v>
      </c>
    </row>
    <row r="9263" spans="1:2">
      <c r="A9263" t="s">
        <v>10399</v>
      </c>
      <c r="B9263">
        <v>7.7</v>
      </c>
    </row>
    <row r="9264" spans="1:2">
      <c r="A9264" t="s">
        <v>24191</v>
      </c>
      <c r="B9264">
        <v>7.3</v>
      </c>
    </row>
    <row r="9265" spans="1:2">
      <c r="A9265" t="s">
        <v>3395</v>
      </c>
      <c r="B9265">
        <v>7.3</v>
      </c>
    </row>
    <row r="9266" spans="1:2">
      <c r="A9266" t="s">
        <v>19694</v>
      </c>
      <c r="B9266">
        <v>7.3</v>
      </c>
    </row>
    <row r="9267" spans="1:2">
      <c r="A9267" t="s">
        <v>10399</v>
      </c>
      <c r="B9267">
        <v>7.3</v>
      </c>
    </row>
    <row r="9268" spans="1:2">
      <c r="A9268" t="s">
        <v>3395</v>
      </c>
      <c r="B9268">
        <v>6.9</v>
      </c>
    </row>
    <row r="9269" spans="1:2">
      <c r="A9269" t="s">
        <v>24194</v>
      </c>
      <c r="B9269">
        <v>6.9</v>
      </c>
    </row>
    <row r="9270" spans="1:2">
      <c r="A9270" t="s">
        <v>1321</v>
      </c>
      <c r="B9270">
        <v>6.4</v>
      </c>
    </row>
    <row r="9271" spans="1:2">
      <c r="A9271" t="s">
        <v>12315</v>
      </c>
      <c r="B9271">
        <v>6.4</v>
      </c>
    </row>
    <row r="9272" spans="1:2">
      <c r="A9272" t="s">
        <v>10399</v>
      </c>
      <c r="B9272">
        <v>6.4</v>
      </c>
    </row>
    <row r="9273" spans="1:2">
      <c r="A9273" t="s">
        <v>1666</v>
      </c>
      <c r="B9273">
        <v>5.9</v>
      </c>
    </row>
    <row r="9274" spans="1:2">
      <c r="A9274" t="s">
        <v>19694</v>
      </c>
      <c r="B9274">
        <v>5.9</v>
      </c>
    </row>
    <row r="9275" spans="1:2">
      <c r="A9275" t="s">
        <v>3395</v>
      </c>
      <c r="B9275">
        <v>6.8</v>
      </c>
    </row>
    <row r="9276" spans="1:2">
      <c r="A9276" t="s">
        <v>24194</v>
      </c>
      <c r="B9276">
        <v>6.8</v>
      </c>
    </row>
    <row r="9277" spans="1:2">
      <c r="A9277" t="s">
        <v>24191</v>
      </c>
      <c r="B9277">
        <v>6.5</v>
      </c>
    </row>
    <row r="9278" spans="1:2">
      <c r="A9278" t="s">
        <v>3395</v>
      </c>
      <c r="B9278">
        <v>6.5</v>
      </c>
    </row>
    <row r="9279" spans="1:2">
      <c r="A9279" t="s">
        <v>6389</v>
      </c>
      <c r="B9279">
        <v>6.5</v>
      </c>
    </row>
    <row r="9280" spans="1:2">
      <c r="A9280" t="s">
        <v>10399</v>
      </c>
      <c r="B9280">
        <v>6.5</v>
      </c>
    </row>
    <row r="9281" spans="1:2">
      <c r="A9281" t="s">
        <v>949</v>
      </c>
      <c r="B9281">
        <v>5.8</v>
      </c>
    </row>
    <row r="9282" spans="1:2">
      <c r="A9282" t="s">
        <v>18072</v>
      </c>
      <c r="B9282">
        <v>5.8</v>
      </c>
    </row>
    <row r="9283" spans="1:2">
      <c r="A9283" t="s">
        <v>1262</v>
      </c>
      <c r="B9283">
        <v>5.8</v>
      </c>
    </row>
    <row r="9284" spans="1:2">
      <c r="A9284" t="s">
        <v>949</v>
      </c>
      <c r="B9284">
        <v>5.8</v>
      </c>
    </row>
    <row r="9285" spans="1:2">
      <c r="A9285" t="s">
        <v>18072</v>
      </c>
      <c r="B9285">
        <v>5.8</v>
      </c>
    </row>
    <row r="9286" spans="1:2">
      <c r="A9286" t="s">
        <v>1262</v>
      </c>
      <c r="B9286">
        <v>5.8</v>
      </c>
    </row>
    <row r="9287" spans="1:2">
      <c r="A9287" t="s">
        <v>3395</v>
      </c>
      <c r="B9287">
        <v>7.6</v>
      </c>
    </row>
    <row r="9288" spans="1:2">
      <c r="A9288" t="s">
        <v>22687</v>
      </c>
      <c r="B9288">
        <v>7.6</v>
      </c>
    </row>
    <row r="9289" spans="1:2">
      <c r="A9289" t="s">
        <v>10399</v>
      </c>
      <c r="B9289">
        <v>7.6</v>
      </c>
    </row>
    <row r="9290" spans="1:2">
      <c r="A9290" t="s">
        <v>1321</v>
      </c>
      <c r="B9290">
        <v>7.1</v>
      </c>
    </row>
    <row r="9291" spans="1:2">
      <c r="A9291" t="s">
        <v>1666</v>
      </c>
      <c r="B9291">
        <v>7.1</v>
      </c>
    </row>
    <row r="9292" spans="1:2">
      <c r="A9292" t="s">
        <v>24191</v>
      </c>
      <c r="B9292">
        <v>7.1</v>
      </c>
    </row>
    <row r="9293" spans="1:2">
      <c r="A9293" t="s">
        <v>10399</v>
      </c>
      <c r="B9293">
        <v>7.1</v>
      </c>
    </row>
    <row r="9294" spans="1:2">
      <c r="A9294" t="s">
        <v>11512</v>
      </c>
      <c r="B9294">
        <v>8</v>
      </c>
    </row>
    <row r="9295" spans="1:2">
      <c r="A9295" t="s">
        <v>1666</v>
      </c>
      <c r="B9295">
        <v>8</v>
      </c>
    </row>
    <row r="9296" spans="1:2">
      <c r="A9296" t="s">
        <v>18072</v>
      </c>
      <c r="B9296">
        <v>8</v>
      </c>
    </row>
    <row r="9297" spans="1:2">
      <c r="A9297" t="s">
        <v>1262</v>
      </c>
      <c r="B9297">
        <v>8</v>
      </c>
    </row>
    <row r="9298" spans="1:2">
      <c r="A9298" t="s">
        <v>3395</v>
      </c>
      <c r="B9298">
        <v>7.5</v>
      </c>
    </row>
    <row r="9299" spans="1:2">
      <c r="A9299" t="s">
        <v>19694</v>
      </c>
      <c r="B9299">
        <v>7.5</v>
      </c>
    </row>
    <row r="9300" spans="1:2">
      <c r="A9300" t="s">
        <v>1321</v>
      </c>
      <c r="B9300">
        <v>8.1</v>
      </c>
    </row>
    <row r="9301" spans="1:2">
      <c r="A9301" t="s">
        <v>949</v>
      </c>
      <c r="B9301">
        <v>7.3</v>
      </c>
    </row>
    <row r="9302" spans="1:2">
      <c r="A9302" t="s">
        <v>3395</v>
      </c>
      <c r="B9302">
        <v>7.3</v>
      </c>
    </row>
    <row r="9303" spans="1:2">
      <c r="A9303" t="s">
        <v>1321</v>
      </c>
      <c r="B9303">
        <v>6.8</v>
      </c>
    </row>
    <row r="9304" spans="1:2">
      <c r="A9304" t="s">
        <v>3395</v>
      </c>
      <c r="B9304">
        <v>6.8</v>
      </c>
    </row>
    <row r="9305" spans="1:2">
      <c r="A9305" t="s">
        <v>10399</v>
      </c>
      <c r="B9305">
        <v>6.8</v>
      </c>
    </row>
    <row r="9306" spans="1:2">
      <c r="A9306" t="s">
        <v>6389</v>
      </c>
      <c r="B9306">
        <v>6.2</v>
      </c>
    </row>
    <row r="9307" spans="1:2">
      <c r="A9307" t="s">
        <v>24192</v>
      </c>
      <c r="B9307">
        <v>6.2</v>
      </c>
    </row>
    <row r="9308" spans="1:2">
      <c r="A9308" t="s">
        <v>6389</v>
      </c>
      <c r="B9308">
        <v>6.3</v>
      </c>
    </row>
    <row r="9309" spans="1:2">
      <c r="A9309" t="s">
        <v>1321</v>
      </c>
      <c r="B9309">
        <v>5.6</v>
      </c>
    </row>
    <row r="9310" spans="1:2">
      <c r="A9310" t="s">
        <v>3395</v>
      </c>
      <c r="B9310">
        <v>5.6</v>
      </c>
    </row>
    <row r="9311" spans="1:2">
      <c r="A9311" t="s">
        <v>66</v>
      </c>
      <c r="B9311">
        <v>7.6</v>
      </c>
    </row>
    <row r="9312" spans="1:2">
      <c r="A9312" t="s">
        <v>3395</v>
      </c>
      <c r="B9312">
        <v>6.1</v>
      </c>
    </row>
    <row r="9313" spans="1:2">
      <c r="A9313" t="s">
        <v>24194</v>
      </c>
      <c r="B9313">
        <v>6.1</v>
      </c>
    </row>
    <row r="9314" spans="1:2">
      <c r="A9314" t="s">
        <v>1666</v>
      </c>
      <c r="B9314">
        <v>7.1</v>
      </c>
    </row>
    <row r="9315" spans="1:2">
      <c r="A9315" t="s">
        <v>3395</v>
      </c>
      <c r="B9315">
        <v>7.1</v>
      </c>
    </row>
    <row r="9316" spans="1:2">
      <c r="A9316" t="s">
        <v>13290</v>
      </c>
      <c r="B9316">
        <v>8</v>
      </c>
    </row>
    <row r="9317" spans="1:2">
      <c r="A9317" t="s">
        <v>66</v>
      </c>
      <c r="B9317">
        <v>8</v>
      </c>
    </row>
    <row r="9318" spans="1:2">
      <c r="A9318" t="s">
        <v>12021</v>
      </c>
      <c r="B9318">
        <v>8</v>
      </c>
    </row>
    <row r="9319" spans="1:2">
      <c r="A9319" t="s">
        <v>3395</v>
      </c>
      <c r="B9319">
        <v>6</v>
      </c>
    </row>
    <row r="9320" spans="1:2">
      <c r="A9320" t="s">
        <v>22687</v>
      </c>
      <c r="B9320">
        <v>6</v>
      </c>
    </row>
    <row r="9321" spans="1:2">
      <c r="A9321" t="s">
        <v>24190</v>
      </c>
      <c r="B9321">
        <v>6</v>
      </c>
    </row>
    <row r="9322" spans="1:2">
      <c r="A9322" t="s">
        <v>3395</v>
      </c>
      <c r="B9322">
        <v>5.9</v>
      </c>
    </row>
    <row r="9323" spans="1:2">
      <c r="A9323" t="s">
        <v>19694</v>
      </c>
      <c r="B9323">
        <v>5.9</v>
      </c>
    </row>
    <row r="9324" spans="1:2">
      <c r="A9324" t="s">
        <v>1666</v>
      </c>
      <c r="B9324">
        <v>5.5</v>
      </c>
    </row>
    <row r="9325" spans="1:2">
      <c r="A9325" t="s">
        <v>3395</v>
      </c>
      <c r="B9325">
        <v>5.5</v>
      </c>
    </row>
    <row r="9326" spans="1:2">
      <c r="A9326" t="s">
        <v>12021</v>
      </c>
      <c r="B9326">
        <v>5.5</v>
      </c>
    </row>
    <row r="9327" spans="1:2">
      <c r="A9327" t="s">
        <v>1666</v>
      </c>
      <c r="B9327">
        <v>5.7</v>
      </c>
    </row>
    <row r="9328" spans="1:2">
      <c r="A9328" t="s">
        <v>3395</v>
      </c>
      <c r="B9328">
        <v>5.7</v>
      </c>
    </row>
    <row r="9329" spans="1:2">
      <c r="A9329" t="s">
        <v>13290</v>
      </c>
      <c r="B9329">
        <v>7.6</v>
      </c>
    </row>
    <row r="9330" spans="1:2">
      <c r="A9330" t="s">
        <v>24191</v>
      </c>
      <c r="B9330">
        <v>7.6</v>
      </c>
    </row>
    <row r="9331" spans="1:2">
      <c r="A9331" t="s">
        <v>3395</v>
      </c>
      <c r="B9331">
        <v>7.6</v>
      </c>
    </row>
    <row r="9332" spans="1:2">
      <c r="A9332" t="s">
        <v>1666</v>
      </c>
      <c r="B9332">
        <v>6</v>
      </c>
    </row>
    <row r="9333" spans="1:2">
      <c r="A9333" t="s">
        <v>3395</v>
      </c>
      <c r="B9333">
        <v>6</v>
      </c>
    </row>
    <row r="9334" spans="1:2">
      <c r="A9334" t="s">
        <v>12021</v>
      </c>
      <c r="B9334">
        <v>6</v>
      </c>
    </row>
    <row r="9335" spans="1:2">
      <c r="A9335" t="s">
        <v>19694</v>
      </c>
      <c r="B9335">
        <v>6</v>
      </c>
    </row>
    <row r="9336" spans="1:2">
      <c r="A9336" t="s">
        <v>3395</v>
      </c>
      <c r="B9336">
        <v>7.3</v>
      </c>
    </row>
    <row r="9337" spans="1:2">
      <c r="A9337" t="s">
        <v>19694</v>
      </c>
      <c r="B9337">
        <v>7.3</v>
      </c>
    </row>
    <row r="9338" spans="1:2">
      <c r="A9338" t="s">
        <v>24191</v>
      </c>
      <c r="B9338">
        <v>7.3</v>
      </c>
    </row>
    <row r="9339" spans="1:2">
      <c r="A9339" t="s">
        <v>3395</v>
      </c>
      <c r="B9339">
        <v>7.3</v>
      </c>
    </row>
    <row r="9340" spans="1:2">
      <c r="A9340" t="s">
        <v>19694</v>
      </c>
      <c r="B9340">
        <v>7.3</v>
      </c>
    </row>
    <row r="9341" spans="1:2">
      <c r="A9341" t="s">
        <v>10399</v>
      </c>
      <c r="B9341">
        <v>7.3</v>
      </c>
    </row>
    <row r="9342" spans="1:2">
      <c r="A9342" t="s">
        <v>24192</v>
      </c>
      <c r="B9342">
        <v>6.2</v>
      </c>
    </row>
    <row r="9343" spans="1:2">
      <c r="A9343" t="s">
        <v>12315</v>
      </c>
      <c r="B9343">
        <v>6.2</v>
      </c>
    </row>
    <row r="9344" spans="1:2">
      <c r="A9344" t="s">
        <v>10399</v>
      </c>
      <c r="B9344">
        <v>6.2</v>
      </c>
    </row>
    <row r="9345" spans="1:2">
      <c r="A9345" t="s">
        <v>24191</v>
      </c>
      <c r="B9345">
        <v>7.8</v>
      </c>
    </row>
    <row r="9346" spans="1:2">
      <c r="A9346" t="s">
        <v>3395</v>
      </c>
      <c r="B9346">
        <v>7.8</v>
      </c>
    </row>
    <row r="9347" spans="1:2">
      <c r="A9347" t="s">
        <v>1666</v>
      </c>
      <c r="B9347">
        <v>6</v>
      </c>
    </row>
    <row r="9348" spans="1:2">
      <c r="A9348" t="s">
        <v>3395</v>
      </c>
      <c r="B9348">
        <v>6</v>
      </c>
    </row>
    <row r="9349" spans="1:2">
      <c r="A9349" t="s">
        <v>12021</v>
      </c>
      <c r="B9349">
        <v>6</v>
      </c>
    </row>
    <row r="9350" spans="1:2">
      <c r="A9350" t="s">
        <v>1666</v>
      </c>
      <c r="B9350">
        <v>6.9</v>
      </c>
    </row>
    <row r="9351" spans="1:2">
      <c r="A9351" t="s">
        <v>3395</v>
      </c>
      <c r="B9351">
        <v>6.9</v>
      </c>
    </row>
    <row r="9352" spans="1:2">
      <c r="A9352" t="s">
        <v>3395</v>
      </c>
      <c r="B9352">
        <v>7.9</v>
      </c>
    </row>
    <row r="9353" spans="1:2">
      <c r="A9353" t="s">
        <v>3395</v>
      </c>
      <c r="B9353">
        <v>6.7</v>
      </c>
    </row>
    <row r="9354" spans="1:2">
      <c r="A9354" t="s">
        <v>1666</v>
      </c>
      <c r="B9354">
        <v>6.4</v>
      </c>
    </row>
    <row r="9355" spans="1:2">
      <c r="A9355" t="s">
        <v>24191</v>
      </c>
      <c r="B9355">
        <v>6.4</v>
      </c>
    </row>
    <row r="9356" spans="1:2">
      <c r="A9356" t="s">
        <v>3395</v>
      </c>
      <c r="B9356">
        <v>6.4</v>
      </c>
    </row>
    <row r="9357" spans="1:2">
      <c r="A9357" t="s">
        <v>1666</v>
      </c>
      <c r="B9357">
        <v>5.9</v>
      </c>
    </row>
    <row r="9358" spans="1:2">
      <c r="A9358" t="s">
        <v>19694</v>
      </c>
      <c r="B9358">
        <v>5.9</v>
      </c>
    </row>
    <row r="9359" spans="1:2">
      <c r="A9359" t="s">
        <v>24191</v>
      </c>
      <c r="B9359">
        <v>7.4</v>
      </c>
    </row>
    <row r="9360" spans="1:2">
      <c r="A9360" t="s">
        <v>3395</v>
      </c>
      <c r="B9360">
        <v>7.4</v>
      </c>
    </row>
    <row r="9361" spans="1:2">
      <c r="A9361" t="s">
        <v>19694</v>
      </c>
      <c r="B9361">
        <v>7.4</v>
      </c>
    </row>
    <row r="9362" spans="1:2">
      <c r="A9362" t="s">
        <v>10399</v>
      </c>
      <c r="B9362">
        <v>7.4</v>
      </c>
    </row>
    <row r="9363" spans="1:2">
      <c r="A9363" t="s">
        <v>3395</v>
      </c>
      <c r="B9363">
        <v>5.2</v>
      </c>
    </row>
    <row r="9364" spans="1:2">
      <c r="A9364" t="s">
        <v>24192</v>
      </c>
      <c r="B9364">
        <v>5.2</v>
      </c>
    </row>
    <row r="9365" spans="1:2">
      <c r="A9365" t="s">
        <v>10399</v>
      </c>
      <c r="B9365">
        <v>5.2</v>
      </c>
    </row>
    <row r="9366" spans="1:2">
      <c r="A9366" t="s">
        <v>3395</v>
      </c>
      <c r="B9366">
        <v>7.5</v>
      </c>
    </row>
    <row r="9367" spans="1:2">
      <c r="A9367" t="s">
        <v>1666</v>
      </c>
      <c r="B9367">
        <v>6.6</v>
      </c>
    </row>
    <row r="9368" spans="1:2">
      <c r="A9368" t="s">
        <v>3395</v>
      </c>
      <c r="B9368">
        <v>6.6</v>
      </c>
    </row>
    <row r="9369" spans="1:2">
      <c r="A9369" t="s">
        <v>19694</v>
      </c>
      <c r="B9369">
        <v>6.6</v>
      </c>
    </row>
    <row r="9370" spans="1:2">
      <c r="A9370" t="s">
        <v>12315</v>
      </c>
      <c r="B9370">
        <v>6.6</v>
      </c>
    </row>
    <row r="9371" spans="1:2">
      <c r="A9371" t="s">
        <v>949</v>
      </c>
      <c r="B9371">
        <v>6.4</v>
      </c>
    </row>
    <row r="9372" spans="1:2">
      <c r="A9372" t="s">
        <v>1666</v>
      </c>
      <c r="B9372">
        <v>6.4</v>
      </c>
    </row>
    <row r="9373" spans="1:2">
      <c r="A9373" t="s">
        <v>3395</v>
      </c>
      <c r="B9373">
        <v>6.4</v>
      </c>
    </row>
    <row r="9374" spans="1:2">
      <c r="A9374" t="s">
        <v>1666</v>
      </c>
      <c r="B9374">
        <v>7.5</v>
      </c>
    </row>
    <row r="9375" spans="1:2">
      <c r="A9375" t="s">
        <v>3395</v>
      </c>
      <c r="B9375">
        <v>7.5</v>
      </c>
    </row>
    <row r="9376" spans="1:2">
      <c r="A9376" t="s">
        <v>12021</v>
      </c>
      <c r="B9376">
        <v>7.5</v>
      </c>
    </row>
    <row r="9377" spans="1:2">
      <c r="A9377" t="s">
        <v>3395</v>
      </c>
      <c r="B9377">
        <v>6.1</v>
      </c>
    </row>
    <row r="9378" spans="1:2">
      <c r="A9378" t="s">
        <v>12021</v>
      </c>
      <c r="B9378">
        <v>6.1</v>
      </c>
    </row>
    <row r="9379" spans="1:2">
      <c r="A9379" t="s">
        <v>19694</v>
      </c>
      <c r="B9379">
        <v>6.1</v>
      </c>
    </row>
    <row r="9380" spans="1:2">
      <c r="A9380" t="s">
        <v>949</v>
      </c>
      <c r="B9380">
        <v>6.4</v>
      </c>
    </row>
    <row r="9381" spans="1:2">
      <c r="A9381" t="s">
        <v>1666</v>
      </c>
      <c r="B9381">
        <v>6.4</v>
      </c>
    </row>
    <row r="9382" spans="1:2">
      <c r="A9382" t="s">
        <v>3395</v>
      </c>
      <c r="B9382">
        <v>6.8</v>
      </c>
    </row>
    <row r="9383" spans="1:2">
      <c r="A9383" t="s">
        <v>24194</v>
      </c>
      <c r="B9383">
        <v>6.8</v>
      </c>
    </row>
    <row r="9384" spans="1:2">
      <c r="A9384" t="s">
        <v>1666</v>
      </c>
      <c r="B9384">
        <v>6.6</v>
      </c>
    </row>
    <row r="9385" spans="1:2">
      <c r="A9385" t="s">
        <v>19694</v>
      </c>
      <c r="B9385">
        <v>6.6</v>
      </c>
    </row>
    <row r="9386" spans="1:2">
      <c r="A9386" t="s">
        <v>1666</v>
      </c>
      <c r="B9386">
        <v>7.9</v>
      </c>
    </row>
    <row r="9387" spans="1:2">
      <c r="A9387" t="s">
        <v>3395</v>
      </c>
      <c r="B9387">
        <v>7.9</v>
      </c>
    </row>
    <row r="9388" spans="1:2">
      <c r="A9388" t="s">
        <v>3395</v>
      </c>
      <c r="B9388">
        <v>6.7</v>
      </c>
    </row>
    <row r="9389" spans="1:2">
      <c r="A9389" t="s">
        <v>19694</v>
      </c>
      <c r="B9389">
        <v>6.7</v>
      </c>
    </row>
    <row r="9390" spans="1:2">
      <c r="A9390" t="s">
        <v>1321</v>
      </c>
      <c r="B9390">
        <v>6.1</v>
      </c>
    </row>
    <row r="9391" spans="1:2">
      <c r="A9391" t="s">
        <v>24191</v>
      </c>
      <c r="B9391">
        <v>6.1</v>
      </c>
    </row>
    <row r="9392" spans="1:2">
      <c r="A9392" t="s">
        <v>3395</v>
      </c>
      <c r="B9392">
        <v>6.1</v>
      </c>
    </row>
    <row r="9393" spans="1:2">
      <c r="A9393" t="s">
        <v>24191</v>
      </c>
      <c r="B9393">
        <v>7.4</v>
      </c>
    </row>
    <row r="9394" spans="1:2">
      <c r="A9394" t="s">
        <v>3395</v>
      </c>
      <c r="B9394">
        <v>7.4</v>
      </c>
    </row>
    <row r="9395" spans="1:2">
      <c r="A9395" t="s">
        <v>19694</v>
      </c>
      <c r="B9395">
        <v>7.4</v>
      </c>
    </row>
    <row r="9396" spans="1:2">
      <c r="A9396" t="s">
        <v>10399</v>
      </c>
      <c r="B9396">
        <v>7.4</v>
      </c>
    </row>
    <row r="9397" spans="1:2">
      <c r="A9397" t="s">
        <v>3395</v>
      </c>
      <c r="B9397">
        <v>6.6</v>
      </c>
    </row>
    <row r="9398" spans="1:2">
      <c r="A9398" t="s">
        <v>10399</v>
      </c>
      <c r="B9398">
        <v>6.6</v>
      </c>
    </row>
    <row r="9399" spans="1:2">
      <c r="A9399" t="s">
        <v>3395</v>
      </c>
      <c r="B9399">
        <v>7.7</v>
      </c>
    </row>
    <row r="9400" spans="1:2">
      <c r="A9400" t="s">
        <v>3395</v>
      </c>
      <c r="B9400">
        <v>7.5</v>
      </c>
    </row>
    <row r="9401" spans="1:2">
      <c r="A9401" t="s">
        <v>1666</v>
      </c>
      <c r="B9401">
        <v>4.5</v>
      </c>
    </row>
    <row r="9402" spans="1:2">
      <c r="A9402" t="s">
        <v>3395</v>
      </c>
      <c r="B9402">
        <v>4.5</v>
      </c>
    </row>
    <row r="9403" spans="1:2">
      <c r="A9403" t="s">
        <v>18072</v>
      </c>
      <c r="B9403">
        <v>4.5</v>
      </c>
    </row>
    <row r="9404" spans="1:2">
      <c r="A9404" t="s">
        <v>12021</v>
      </c>
      <c r="B9404">
        <v>4.5</v>
      </c>
    </row>
    <row r="9405" spans="1:2">
      <c r="A9405" t="s">
        <v>17361</v>
      </c>
      <c r="B9405">
        <v>4.5</v>
      </c>
    </row>
    <row r="9406" spans="1:2">
      <c r="A9406" t="s">
        <v>19694</v>
      </c>
      <c r="B9406">
        <v>4.5</v>
      </c>
    </row>
    <row r="9407" spans="1:2">
      <c r="A9407" t="s">
        <v>1666</v>
      </c>
      <c r="B9407">
        <v>5.9</v>
      </c>
    </row>
    <row r="9408" spans="1:2">
      <c r="A9408" t="s">
        <v>3395</v>
      </c>
      <c r="B9408">
        <v>5.9</v>
      </c>
    </row>
    <row r="9409" spans="1:2">
      <c r="A9409" t="s">
        <v>19694</v>
      </c>
      <c r="B9409">
        <v>5.9</v>
      </c>
    </row>
    <row r="9410" spans="1:2">
      <c r="A9410" t="s">
        <v>1666</v>
      </c>
      <c r="B9410">
        <v>7.7</v>
      </c>
    </row>
    <row r="9411" spans="1:2">
      <c r="A9411" t="s">
        <v>24191</v>
      </c>
      <c r="B9411">
        <v>7.7</v>
      </c>
    </row>
    <row r="9412" spans="1:2">
      <c r="A9412" t="s">
        <v>3395</v>
      </c>
      <c r="B9412">
        <v>7.7</v>
      </c>
    </row>
    <row r="9413" spans="1:2">
      <c r="A9413" t="s">
        <v>24192</v>
      </c>
      <c r="B9413">
        <v>7.7</v>
      </c>
    </row>
    <row r="9414" spans="1:2">
      <c r="A9414" t="s">
        <v>19694</v>
      </c>
      <c r="B9414">
        <v>7.7</v>
      </c>
    </row>
    <row r="9415" spans="1:2">
      <c r="A9415" t="s">
        <v>3395</v>
      </c>
      <c r="B9415">
        <v>6.2</v>
      </c>
    </row>
    <row r="9416" spans="1:2">
      <c r="A9416" t="s">
        <v>19694</v>
      </c>
      <c r="B9416">
        <v>6.2</v>
      </c>
    </row>
    <row r="9417" spans="1:2">
      <c r="A9417" t="s">
        <v>13290</v>
      </c>
      <c r="B9417">
        <v>8</v>
      </c>
    </row>
    <row r="9418" spans="1:2">
      <c r="A9418" t="s">
        <v>3395</v>
      </c>
      <c r="B9418">
        <v>8</v>
      </c>
    </row>
    <row r="9419" spans="1:2">
      <c r="A9419" t="s">
        <v>3395</v>
      </c>
      <c r="B9419">
        <v>6.5</v>
      </c>
    </row>
    <row r="9420" spans="1:2">
      <c r="A9420" t="s">
        <v>24190</v>
      </c>
      <c r="B9420">
        <v>6.5</v>
      </c>
    </row>
    <row r="9421" spans="1:2">
      <c r="A9421" t="s">
        <v>3395</v>
      </c>
      <c r="B9421">
        <v>7.1</v>
      </c>
    </row>
    <row r="9422" spans="1:2">
      <c r="A9422" t="s">
        <v>19694</v>
      </c>
      <c r="B9422">
        <v>7.1</v>
      </c>
    </row>
    <row r="9423" spans="1:2">
      <c r="A9423" t="s">
        <v>1666</v>
      </c>
      <c r="B9423">
        <v>7.2</v>
      </c>
    </row>
    <row r="9424" spans="1:2">
      <c r="A9424" t="s">
        <v>3395</v>
      </c>
      <c r="B9424">
        <v>7.2</v>
      </c>
    </row>
    <row r="9425" spans="1:2">
      <c r="A9425" t="s">
        <v>19694</v>
      </c>
      <c r="B9425">
        <v>7.2</v>
      </c>
    </row>
    <row r="9426" spans="1:2">
      <c r="A9426" t="s">
        <v>1666</v>
      </c>
      <c r="B9426">
        <v>6.7</v>
      </c>
    </row>
    <row r="9427" spans="1:2">
      <c r="A9427" t="s">
        <v>3395</v>
      </c>
      <c r="B9427">
        <v>6.7</v>
      </c>
    </row>
    <row r="9428" spans="1:2">
      <c r="A9428" t="s">
        <v>19694</v>
      </c>
      <c r="B9428">
        <v>6.7</v>
      </c>
    </row>
    <row r="9429" spans="1:2">
      <c r="A9429" t="s">
        <v>24194</v>
      </c>
      <c r="B9429">
        <v>6.7</v>
      </c>
    </row>
    <row r="9430" spans="1:2">
      <c r="A9430" t="s">
        <v>13290</v>
      </c>
      <c r="B9430">
        <v>7</v>
      </c>
    </row>
    <row r="9431" spans="1:2">
      <c r="A9431" t="s">
        <v>24191</v>
      </c>
      <c r="B9431">
        <v>7</v>
      </c>
    </row>
    <row r="9432" spans="1:2">
      <c r="A9432" t="s">
        <v>3395</v>
      </c>
      <c r="B9432">
        <v>7</v>
      </c>
    </row>
    <row r="9433" spans="1:2">
      <c r="A9433" t="s">
        <v>24192</v>
      </c>
      <c r="B9433">
        <v>7</v>
      </c>
    </row>
    <row r="9434" spans="1:2">
      <c r="A9434" t="s">
        <v>10399</v>
      </c>
      <c r="B9434">
        <v>7</v>
      </c>
    </row>
    <row r="9435" spans="1:2">
      <c r="A9435" t="s">
        <v>1321</v>
      </c>
      <c r="B9435">
        <v>5.6</v>
      </c>
    </row>
    <row r="9436" spans="1:2">
      <c r="A9436" t="s">
        <v>949</v>
      </c>
      <c r="B9436">
        <v>5.6</v>
      </c>
    </row>
    <row r="9437" spans="1:2">
      <c r="A9437" t="s">
        <v>1666</v>
      </c>
      <c r="B9437">
        <v>5.6</v>
      </c>
    </row>
    <row r="9438" spans="1:2">
      <c r="A9438" t="s">
        <v>19694</v>
      </c>
      <c r="B9438">
        <v>5.6</v>
      </c>
    </row>
    <row r="9439" spans="1:2">
      <c r="A9439" t="s">
        <v>10399</v>
      </c>
      <c r="B9439">
        <v>5.6</v>
      </c>
    </row>
    <row r="9440" spans="1:2">
      <c r="A9440" t="s">
        <v>1321</v>
      </c>
      <c r="B9440">
        <v>6.3</v>
      </c>
    </row>
    <row r="9441" spans="1:2">
      <c r="A9441" t="s">
        <v>949</v>
      </c>
      <c r="B9441">
        <v>6.3</v>
      </c>
    </row>
    <row r="9442" spans="1:2">
      <c r="A9442" t="s">
        <v>1666</v>
      </c>
      <c r="B9442">
        <v>6.3</v>
      </c>
    </row>
    <row r="9443" spans="1:2">
      <c r="A9443" t="s">
        <v>12315</v>
      </c>
      <c r="B9443">
        <v>6.3</v>
      </c>
    </row>
    <row r="9444" spans="1:2">
      <c r="A9444" t="s">
        <v>13290</v>
      </c>
      <c r="B9444">
        <v>7</v>
      </c>
    </row>
    <row r="9445" spans="1:2">
      <c r="A9445" t="s">
        <v>3395</v>
      </c>
      <c r="B9445">
        <v>7</v>
      </c>
    </row>
    <row r="9446" spans="1:2">
      <c r="A9446" t="s">
        <v>19694</v>
      </c>
      <c r="B9446">
        <v>7</v>
      </c>
    </row>
    <row r="9447" spans="1:2">
      <c r="A9447" t="s">
        <v>1321</v>
      </c>
      <c r="B9447">
        <v>5.2</v>
      </c>
    </row>
    <row r="9448" spans="1:2">
      <c r="A9448" t="s">
        <v>949</v>
      </c>
      <c r="B9448">
        <v>5.2</v>
      </c>
    </row>
    <row r="9449" spans="1:2">
      <c r="A9449" t="s">
        <v>12315</v>
      </c>
      <c r="B9449">
        <v>5.2</v>
      </c>
    </row>
    <row r="9450" spans="1:2">
      <c r="A9450" t="s">
        <v>10399</v>
      </c>
      <c r="B9450">
        <v>5.2</v>
      </c>
    </row>
    <row r="9451" spans="1:2">
      <c r="A9451" t="s">
        <v>3395</v>
      </c>
      <c r="B9451">
        <v>7</v>
      </c>
    </row>
    <row r="9452" spans="1:2">
      <c r="A9452" t="s">
        <v>22687</v>
      </c>
      <c r="B9452">
        <v>7</v>
      </c>
    </row>
    <row r="9453" spans="1:2">
      <c r="A9453" t="s">
        <v>1321</v>
      </c>
      <c r="B9453">
        <v>6.4</v>
      </c>
    </row>
    <row r="9454" spans="1:2">
      <c r="A9454" t="s">
        <v>24191</v>
      </c>
      <c r="B9454">
        <v>6.4</v>
      </c>
    </row>
    <row r="9455" spans="1:2">
      <c r="A9455" t="s">
        <v>3395</v>
      </c>
      <c r="B9455">
        <v>6.4</v>
      </c>
    </row>
    <row r="9456" spans="1:2">
      <c r="A9456" t="s">
        <v>10399</v>
      </c>
      <c r="B9456">
        <v>6.4</v>
      </c>
    </row>
    <row r="9457" spans="1:2">
      <c r="A9457" t="s">
        <v>24191</v>
      </c>
      <c r="B9457">
        <v>7.7</v>
      </c>
    </row>
    <row r="9458" spans="1:2">
      <c r="A9458" t="s">
        <v>3395</v>
      </c>
      <c r="B9458">
        <v>7.7</v>
      </c>
    </row>
    <row r="9459" spans="1:2">
      <c r="A9459" t="s">
        <v>6389</v>
      </c>
      <c r="B9459">
        <v>6.2</v>
      </c>
    </row>
    <row r="9460" spans="1:2">
      <c r="A9460" t="s">
        <v>24192</v>
      </c>
      <c r="B9460">
        <v>6.2</v>
      </c>
    </row>
    <row r="9461" spans="1:2">
      <c r="A9461" t="s">
        <v>6389</v>
      </c>
      <c r="B9461">
        <v>7.1</v>
      </c>
    </row>
    <row r="9462" spans="1:2">
      <c r="A9462" t="s">
        <v>12315</v>
      </c>
      <c r="B9462">
        <v>7.1</v>
      </c>
    </row>
    <row r="9463" spans="1:2">
      <c r="A9463" t="s">
        <v>3395</v>
      </c>
      <c r="B9463">
        <v>7.2</v>
      </c>
    </row>
    <row r="9464" spans="1:2">
      <c r="A9464" t="s">
        <v>1262</v>
      </c>
      <c r="B9464">
        <v>7.2</v>
      </c>
    </row>
    <row r="9465" spans="1:2">
      <c r="A9465" t="s">
        <v>19694</v>
      </c>
      <c r="B9465">
        <v>7.2</v>
      </c>
    </row>
    <row r="9466" spans="1:2">
      <c r="A9466" t="s">
        <v>1666</v>
      </c>
      <c r="B9466">
        <v>6.7</v>
      </c>
    </row>
    <row r="9467" spans="1:2">
      <c r="A9467" t="s">
        <v>3395</v>
      </c>
      <c r="B9467">
        <v>6.7</v>
      </c>
    </row>
    <row r="9468" spans="1:2">
      <c r="A9468" t="s">
        <v>19694</v>
      </c>
      <c r="B9468">
        <v>6.7</v>
      </c>
    </row>
    <row r="9469" spans="1:2">
      <c r="A9469" t="s">
        <v>1666</v>
      </c>
      <c r="B9469">
        <v>7.2</v>
      </c>
    </row>
    <row r="9470" spans="1:2">
      <c r="A9470" t="s">
        <v>12021</v>
      </c>
      <c r="B9470">
        <v>7.2</v>
      </c>
    </row>
    <row r="9471" spans="1:2">
      <c r="A9471" t="s">
        <v>19694</v>
      </c>
      <c r="B9471">
        <v>7.2</v>
      </c>
    </row>
    <row r="9472" spans="1:2">
      <c r="A9472" t="s">
        <v>24191</v>
      </c>
      <c r="B9472">
        <v>6.8</v>
      </c>
    </row>
    <row r="9473" spans="1:2">
      <c r="A9473" t="s">
        <v>3395</v>
      </c>
      <c r="B9473">
        <v>6.8</v>
      </c>
    </row>
    <row r="9474" spans="1:2">
      <c r="A9474" t="s">
        <v>10399</v>
      </c>
      <c r="B9474">
        <v>6.8</v>
      </c>
    </row>
    <row r="9475" spans="1:2">
      <c r="A9475" t="s">
        <v>1321</v>
      </c>
      <c r="B9475">
        <v>6.5</v>
      </c>
    </row>
    <row r="9476" spans="1:2">
      <c r="A9476" t="s">
        <v>3395</v>
      </c>
      <c r="B9476">
        <v>6.5</v>
      </c>
    </row>
    <row r="9477" spans="1:2">
      <c r="A9477" t="s">
        <v>10399</v>
      </c>
      <c r="B9477">
        <v>6.5</v>
      </c>
    </row>
    <row r="9478" spans="1:2">
      <c r="A9478" t="s">
        <v>1321</v>
      </c>
      <c r="B9478">
        <v>6.5</v>
      </c>
    </row>
    <row r="9479" spans="1:2">
      <c r="A9479" t="s">
        <v>3395</v>
      </c>
      <c r="B9479">
        <v>6.5</v>
      </c>
    </row>
    <row r="9480" spans="1:2">
      <c r="A9480" t="s">
        <v>10399</v>
      </c>
      <c r="B9480">
        <v>6.5</v>
      </c>
    </row>
    <row r="9481" spans="1:2">
      <c r="A9481" t="s">
        <v>1666</v>
      </c>
      <c r="B9481">
        <v>7.8</v>
      </c>
    </row>
    <row r="9482" spans="1:2">
      <c r="A9482" t="s">
        <v>3395</v>
      </c>
      <c r="B9482">
        <v>7.8</v>
      </c>
    </row>
    <row r="9483" spans="1:2">
      <c r="A9483" t="s">
        <v>1262</v>
      </c>
      <c r="B9483">
        <v>7.8</v>
      </c>
    </row>
    <row r="9484" spans="1:2">
      <c r="A9484" t="s">
        <v>13290</v>
      </c>
      <c r="B9484">
        <v>8</v>
      </c>
    </row>
    <row r="9485" spans="1:2">
      <c r="A9485" t="s">
        <v>3395</v>
      </c>
      <c r="B9485">
        <v>8</v>
      </c>
    </row>
    <row r="9486" spans="1:2">
      <c r="A9486" t="s">
        <v>949</v>
      </c>
      <c r="B9486">
        <v>6.7</v>
      </c>
    </row>
    <row r="9487" spans="1:2">
      <c r="A9487" t="s">
        <v>3395</v>
      </c>
      <c r="B9487">
        <v>6.7</v>
      </c>
    </row>
    <row r="9488" spans="1:2">
      <c r="A9488" t="s">
        <v>12315</v>
      </c>
      <c r="B9488">
        <v>6.7</v>
      </c>
    </row>
    <row r="9489" spans="1:2">
      <c r="A9489" t="s">
        <v>10399</v>
      </c>
      <c r="B9489">
        <v>6.7</v>
      </c>
    </row>
    <row r="9490" spans="1:2">
      <c r="A9490" t="s">
        <v>1321</v>
      </c>
      <c r="B9490">
        <v>5.2</v>
      </c>
    </row>
    <row r="9491" spans="1:2">
      <c r="A9491" t="s">
        <v>949</v>
      </c>
      <c r="B9491">
        <v>5.2</v>
      </c>
    </row>
    <row r="9492" spans="1:2">
      <c r="A9492" t="s">
        <v>1262</v>
      </c>
      <c r="B9492">
        <v>5.2</v>
      </c>
    </row>
    <row r="9493" spans="1:2">
      <c r="A9493" t="s">
        <v>6389</v>
      </c>
      <c r="B9493">
        <v>5.2</v>
      </c>
    </row>
    <row r="9494" spans="1:2">
      <c r="A9494" t="s">
        <v>10399</v>
      </c>
      <c r="B9494">
        <v>5.2</v>
      </c>
    </row>
    <row r="9495" spans="1:2">
      <c r="A9495" t="s">
        <v>3395</v>
      </c>
      <c r="B9495">
        <v>7.3</v>
      </c>
    </row>
    <row r="9496" spans="1:2">
      <c r="A9496" t="s">
        <v>12021</v>
      </c>
      <c r="B9496">
        <v>7.3</v>
      </c>
    </row>
    <row r="9497" spans="1:2">
      <c r="A9497" t="s">
        <v>19694</v>
      </c>
      <c r="B9497">
        <v>7.3</v>
      </c>
    </row>
    <row r="9498" spans="1:2">
      <c r="A9498" t="s">
        <v>1666</v>
      </c>
      <c r="B9498">
        <v>6.3</v>
      </c>
    </row>
    <row r="9499" spans="1:2">
      <c r="A9499" t="s">
        <v>19694</v>
      </c>
      <c r="B9499">
        <v>6.3</v>
      </c>
    </row>
    <row r="9500" spans="1:2">
      <c r="A9500" t="s">
        <v>1666</v>
      </c>
      <c r="B9500">
        <v>6.6</v>
      </c>
    </row>
    <row r="9501" spans="1:2">
      <c r="A9501" t="s">
        <v>1321</v>
      </c>
      <c r="B9501">
        <v>7.1</v>
      </c>
    </row>
    <row r="9502" spans="1:2">
      <c r="A9502" t="s">
        <v>1666</v>
      </c>
      <c r="B9502">
        <v>7.1</v>
      </c>
    </row>
    <row r="9503" spans="1:2">
      <c r="A9503" t="s">
        <v>24191</v>
      </c>
      <c r="B9503">
        <v>7.1</v>
      </c>
    </row>
    <row r="9504" spans="1:2">
      <c r="A9504" t="s">
        <v>3395</v>
      </c>
      <c r="B9504">
        <v>7.4</v>
      </c>
    </row>
    <row r="9505" spans="1:2">
      <c r="A9505" t="s">
        <v>19694</v>
      </c>
      <c r="B9505">
        <v>7.4</v>
      </c>
    </row>
    <row r="9506" spans="1:2">
      <c r="A9506" t="s">
        <v>3395</v>
      </c>
      <c r="B9506">
        <v>7.5</v>
      </c>
    </row>
    <row r="9507" spans="1:2">
      <c r="A9507" t="s">
        <v>10399</v>
      </c>
      <c r="B9507">
        <v>7.5</v>
      </c>
    </row>
    <row r="9508" spans="1:2">
      <c r="A9508" t="s">
        <v>1321</v>
      </c>
      <c r="B9508">
        <v>7.5</v>
      </c>
    </row>
    <row r="9509" spans="1:2">
      <c r="A9509" t="s">
        <v>1666</v>
      </c>
      <c r="B9509">
        <v>7.5</v>
      </c>
    </row>
    <row r="9510" spans="1:2">
      <c r="A9510" t="s">
        <v>1262</v>
      </c>
      <c r="B9510">
        <v>7.5</v>
      </c>
    </row>
    <row r="9511" spans="1:2">
      <c r="A9511" t="s">
        <v>19694</v>
      </c>
      <c r="B9511">
        <v>7.5</v>
      </c>
    </row>
    <row r="9512" spans="1:2">
      <c r="A9512" t="s">
        <v>3395</v>
      </c>
      <c r="B9512">
        <v>8.1999999999999993</v>
      </c>
    </row>
    <row r="9513" spans="1:2">
      <c r="A9513" t="s">
        <v>1262</v>
      </c>
      <c r="B9513">
        <v>8.1999999999999993</v>
      </c>
    </row>
    <row r="9514" spans="1:2">
      <c r="A9514" t="s">
        <v>24190</v>
      </c>
      <c r="B9514">
        <v>8.1999999999999993</v>
      </c>
    </row>
    <row r="9515" spans="1:2">
      <c r="A9515" t="s">
        <v>1666</v>
      </c>
      <c r="B9515">
        <v>7</v>
      </c>
    </row>
    <row r="9516" spans="1:2">
      <c r="A9516" t="s">
        <v>1262</v>
      </c>
      <c r="B9516">
        <v>7</v>
      </c>
    </row>
    <row r="9517" spans="1:2">
      <c r="A9517" t="s">
        <v>1321</v>
      </c>
      <c r="B9517">
        <v>8</v>
      </c>
    </row>
    <row r="9518" spans="1:2">
      <c r="A9518" t="s">
        <v>12315</v>
      </c>
      <c r="B9518">
        <v>8</v>
      </c>
    </row>
    <row r="9519" spans="1:2">
      <c r="A9519" t="s">
        <v>10399</v>
      </c>
      <c r="B9519">
        <v>8</v>
      </c>
    </row>
    <row r="9520" spans="1:2">
      <c r="A9520" t="s">
        <v>1321</v>
      </c>
      <c r="B9520">
        <v>7.1</v>
      </c>
    </row>
    <row r="9521" spans="1:2">
      <c r="A9521" t="s">
        <v>949</v>
      </c>
      <c r="B9521">
        <v>7.1</v>
      </c>
    </row>
    <row r="9522" spans="1:2">
      <c r="A9522" t="s">
        <v>1262</v>
      </c>
      <c r="B9522">
        <v>7.1</v>
      </c>
    </row>
    <row r="9523" spans="1:2">
      <c r="A9523" t="s">
        <v>6389</v>
      </c>
      <c r="B9523">
        <v>7.5</v>
      </c>
    </row>
    <row r="9524" spans="1:2">
      <c r="A9524" t="s">
        <v>24192</v>
      </c>
      <c r="B9524">
        <v>7.5</v>
      </c>
    </row>
    <row r="9525" spans="1:2">
      <c r="A9525" t="s">
        <v>10399</v>
      </c>
      <c r="B9525">
        <v>7.5</v>
      </c>
    </row>
    <row r="9526" spans="1:2">
      <c r="A9526" t="s">
        <v>24192</v>
      </c>
      <c r="B9526">
        <v>7.1</v>
      </c>
    </row>
    <row r="9527" spans="1:2">
      <c r="A9527" t="s">
        <v>12315</v>
      </c>
      <c r="B9527">
        <v>7.1</v>
      </c>
    </row>
    <row r="9528" spans="1:2">
      <c r="A9528" t="s">
        <v>10399</v>
      </c>
      <c r="B9528">
        <v>7.1</v>
      </c>
    </row>
    <row r="9529" spans="1:2">
      <c r="A9529" t="s">
        <v>3395</v>
      </c>
      <c r="B9529">
        <v>6</v>
      </c>
    </row>
    <row r="9530" spans="1:2">
      <c r="A9530" t="s">
        <v>24194</v>
      </c>
      <c r="B9530">
        <v>6</v>
      </c>
    </row>
    <row r="9531" spans="1:2">
      <c r="A9531" t="s">
        <v>14994</v>
      </c>
      <c r="B9531">
        <v>5.5</v>
      </c>
    </row>
    <row r="9532" spans="1:2">
      <c r="A9532" t="s">
        <v>1666</v>
      </c>
      <c r="B9532">
        <v>6.2</v>
      </c>
    </row>
    <row r="9533" spans="1:2">
      <c r="A9533" t="s">
        <v>3395</v>
      </c>
      <c r="B9533">
        <v>6.2</v>
      </c>
    </row>
    <row r="9534" spans="1:2">
      <c r="A9534" t="s">
        <v>19694</v>
      </c>
      <c r="B9534">
        <v>6.2</v>
      </c>
    </row>
    <row r="9535" spans="1:2">
      <c r="A9535" t="s">
        <v>13290</v>
      </c>
      <c r="B9535">
        <v>5.4</v>
      </c>
    </row>
    <row r="9536" spans="1:2">
      <c r="A9536" t="s">
        <v>1666</v>
      </c>
      <c r="B9536">
        <v>5.4</v>
      </c>
    </row>
    <row r="9537" spans="1:2">
      <c r="A9537" t="s">
        <v>66</v>
      </c>
      <c r="B9537">
        <v>5.4</v>
      </c>
    </row>
    <row r="9538" spans="1:2">
      <c r="A9538" t="s">
        <v>949</v>
      </c>
      <c r="B9538">
        <v>6.5</v>
      </c>
    </row>
    <row r="9539" spans="1:2">
      <c r="A9539" t="s">
        <v>13290</v>
      </c>
      <c r="B9539">
        <v>6.5</v>
      </c>
    </row>
    <row r="9540" spans="1:2">
      <c r="A9540" t="s">
        <v>3395</v>
      </c>
      <c r="B9540">
        <v>6.5</v>
      </c>
    </row>
    <row r="9541" spans="1:2">
      <c r="A9541" t="s">
        <v>1666</v>
      </c>
      <c r="B9541">
        <v>7.1</v>
      </c>
    </row>
    <row r="9542" spans="1:2">
      <c r="A9542" t="s">
        <v>24191</v>
      </c>
      <c r="B9542">
        <v>7.1</v>
      </c>
    </row>
    <row r="9543" spans="1:2">
      <c r="A9543" t="s">
        <v>24192</v>
      </c>
      <c r="B9543">
        <v>7.1</v>
      </c>
    </row>
    <row r="9544" spans="1:2">
      <c r="A9544" t="s">
        <v>1666</v>
      </c>
      <c r="B9544">
        <v>4.0999999999999996</v>
      </c>
    </row>
    <row r="9545" spans="1:2">
      <c r="A9545" t="s">
        <v>3395</v>
      </c>
      <c r="B9545">
        <v>4.0999999999999996</v>
      </c>
    </row>
    <row r="9546" spans="1:2">
      <c r="A9546" t="s">
        <v>1666</v>
      </c>
      <c r="B9546">
        <v>5.6</v>
      </c>
    </row>
    <row r="9547" spans="1:2">
      <c r="A9547" t="s">
        <v>3395</v>
      </c>
      <c r="B9547">
        <v>5.6</v>
      </c>
    </row>
    <row r="9548" spans="1:2">
      <c r="A9548" t="s">
        <v>24191</v>
      </c>
      <c r="B9548">
        <v>6.8</v>
      </c>
    </row>
    <row r="9549" spans="1:2">
      <c r="A9549" t="s">
        <v>3395</v>
      </c>
      <c r="B9549">
        <v>6.8</v>
      </c>
    </row>
    <row r="9550" spans="1:2">
      <c r="A9550" t="s">
        <v>24192</v>
      </c>
      <c r="B9550">
        <v>6.8</v>
      </c>
    </row>
    <row r="9551" spans="1:2">
      <c r="A9551" t="s">
        <v>10399</v>
      </c>
      <c r="B9551">
        <v>6.8</v>
      </c>
    </row>
    <row r="9552" spans="1:2">
      <c r="A9552" t="s">
        <v>6389</v>
      </c>
      <c r="B9552">
        <v>5.3</v>
      </c>
    </row>
    <row r="9553" spans="1:2">
      <c r="A9553" t="s">
        <v>10399</v>
      </c>
      <c r="B9553">
        <v>5.3</v>
      </c>
    </row>
    <row r="9554" spans="1:2">
      <c r="A9554" t="s">
        <v>3395</v>
      </c>
      <c r="B9554">
        <v>7.1</v>
      </c>
    </row>
    <row r="9555" spans="1:2">
      <c r="A9555" t="s">
        <v>1666</v>
      </c>
      <c r="B9555">
        <v>7.7</v>
      </c>
    </row>
    <row r="9556" spans="1:2">
      <c r="A9556" t="s">
        <v>3395</v>
      </c>
      <c r="B9556">
        <v>7.7</v>
      </c>
    </row>
    <row r="9557" spans="1:2">
      <c r="A9557" t="s">
        <v>3395</v>
      </c>
      <c r="B9557">
        <v>8</v>
      </c>
    </row>
    <row r="9558" spans="1:2">
      <c r="A9558" t="s">
        <v>1321</v>
      </c>
      <c r="B9558">
        <v>5.6</v>
      </c>
    </row>
    <row r="9559" spans="1:2">
      <c r="A9559" t="s">
        <v>3395</v>
      </c>
      <c r="B9559">
        <v>5.6</v>
      </c>
    </row>
    <row r="9560" spans="1:2">
      <c r="A9560" t="s">
        <v>24190</v>
      </c>
      <c r="B9560">
        <v>5.6</v>
      </c>
    </row>
    <row r="9561" spans="1:2">
      <c r="A9561" t="s">
        <v>1666</v>
      </c>
      <c r="B9561">
        <v>5.7</v>
      </c>
    </row>
    <row r="9562" spans="1:2">
      <c r="A9562" t="s">
        <v>18072</v>
      </c>
      <c r="B9562">
        <v>5.7</v>
      </c>
    </row>
    <row r="9563" spans="1:2">
      <c r="A9563" t="s">
        <v>19694</v>
      </c>
      <c r="B9563">
        <v>5.7</v>
      </c>
    </row>
    <row r="9564" spans="1:2">
      <c r="A9564" t="s">
        <v>1666</v>
      </c>
      <c r="B9564">
        <v>7.3</v>
      </c>
    </row>
    <row r="9565" spans="1:2">
      <c r="A9565" t="s">
        <v>1666</v>
      </c>
      <c r="B9565">
        <v>5.9</v>
      </c>
    </row>
    <row r="9566" spans="1:2">
      <c r="A9566" t="s">
        <v>3395</v>
      </c>
      <c r="B9566">
        <v>5.9</v>
      </c>
    </row>
    <row r="9567" spans="1:2">
      <c r="A9567" t="s">
        <v>3395</v>
      </c>
      <c r="B9567">
        <v>7.9</v>
      </c>
    </row>
    <row r="9568" spans="1:2">
      <c r="A9568" t="s">
        <v>1321</v>
      </c>
      <c r="B9568">
        <v>4.4000000000000004</v>
      </c>
    </row>
    <row r="9569" spans="1:2">
      <c r="A9569" t="s">
        <v>1666</v>
      </c>
      <c r="B9569">
        <v>4.4000000000000004</v>
      </c>
    </row>
    <row r="9570" spans="1:2">
      <c r="A9570" t="s">
        <v>24191</v>
      </c>
      <c r="B9570">
        <v>4.4000000000000004</v>
      </c>
    </row>
    <row r="9571" spans="1:2">
      <c r="A9571" t="s">
        <v>1666</v>
      </c>
      <c r="B9571">
        <v>7.4</v>
      </c>
    </row>
    <row r="9572" spans="1:2">
      <c r="A9572" t="s">
        <v>3395</v>
      </c>
      <c r="B9572">
        <v>7.4</v>
      </c>
    </row>
    <row r="9573" spans="1:2">
      <c r="A9573" t="s">
        <v>19694</v>
      </c>
      <c r="B9573">
        <v>7.4</v>
      </c>
    </row>
    <row r="9574" spans="1:2">
      <c r="A9574" t="s">
        <v>24190</v>
      </c>
      <c r="B9574">
        <v>7.4</v>
      </c>
    </row>
    <row r="9575" spans="1:2">
      <c r="A9575" t="s">
        <v>1321</v>
      </c>
      <c r="B9575">
        <v>7.1</v>
      </c>
    </row>
    <row r="9576" spans="1:2">
      <c r="A9576" t="s">
        <v>3395</v>
      </c>
      <c r="B9576">
        <v>7.1</v>
      </c>
    </row>
    <row r="9577" spans="1:2">
      <c r="A9577" t="s">
        <v>22687</v>
      </c>
      <c r="B9577">
        <v>7.1</v>
      </c>
    </row>
    <row r="9578" spans="1:2">
      <c r="A9578" t="s">
        <v>19694</v>
      </c>
      <c r="B9578">
        <v>7.1</v>
      </c>
    </row>
    <row r="9579" spans="1:2">
      <c r="A9579" t="s">
        <v>24190</v>
      </c>
      <c r="B9579">
        <v>7.1</v>
      </c>
    </row>
    <row r="9580" spans="1:2">
      <c r="A9580" t="s">
        <v>3395</v>
      </c>
      <c r="B9580">
        <v>8.1</v>
      </c>
    </row>
    <row r="9581" spans="1:2">
      <c r="A9581" t="s">
        <v>14994</v>
      </c>
      <c r="B9581">
        <v>8.1</v>
      </c>
    </row>
    <row r="9582" spans="1:2">
      <c r="A9582" t="s">
        <v>1666</v>
      </c>
      <c r="B9582">
        <v>6.7</v>
      </c>
    </row>
    <row r="9583" spans="1:2">
      <c r="A9583" t="s">
        <v>3395</v>
      </c>
      <c r="B9583">
        <v>6.7</v>
      </c>
    </row>
    <row r="9584" spans="1:2">
      <c r="A9584" t="s">
        <v>19694</v>
      </c>
      <c r="B9584">
        <v>6.7</v>
      </c>
    </row>
    <row r="9585" spans="1:2">
      <c r="A9585" t="s">
        <v>24191</v>
      </c>
      <c r="B9585">
        <v>6.3</v>
      </c>
    </row>
    <row r="9586" spans="1:2">
      <c r="A9586" t="s">
        <v>3395</v>
      </c>
      <c r="B9586">
        <v>6.3</v>
      </c>
    </row>
    <row r="9587" spans="1:2">
      <c r="A9587" t="s">
        <v>24192</v>
      </c>
      <c r="B9587">
        <v>6.3</v>
      </c>
    </row>
    <row r="9588" spans="1:2">
      <c r="A9588" t="s">
        <v>10399</v>
      </c>
      <c r="B9588">
        <v>6.3</v>
      </c>
    </row>
    <row r="9589" spans="1:2">
      <c r="A9589" t="s">
        <v>1321</v>
      </c>
      <c r="B9589">
        <v>6.3</v>
      </c>
    </row>
    <row r="9590" spans="1:2">
      <c r="A9590" t="s">
        <v>949</v>
      </c>
      <c r="B9590">
        <v>6.3</v>
      </c>
    </row>
    <row r="9591" spans="1:2">
      <c r="A9591" t="s">
        <v>3395</v>
      </c>
      <c r="B9591">
        <v>6.3</v>
      </c>
    </row>
    <row r="9592" spans="1:2">
      <c r="A9592" t="s">
        <v>10399</v>
      </c>
      <c r="B9592">
        <v>6.3</v>
      </c>
    </row>
    <row r="9593" spans="1:2">
      <c r="A9593" t="s">
        <v>1321</v>
      </c>
      <c r="B9593">
        <v>6.1</v>
      </c>
    </row>
    <row r="9594" spans="1:2">
      <c r="A9594" t="s">
        <v>949</v>
      </c>
      <c r="B9594">
        <v>6.1</v>
      </c>
    </row>
    <row r="9595" spans="1:2">
      <c r="A9595" t="s">
        <v>3395</v>
      </c>
      <c r="B9595">
        <v>6.1</v>
      </c>
    </row>
    <row r="9596" spans="1:2">
      <c r="A9596" t="s">
        <v>10399</v>
      </c>
      <c r="B9596">
        <v>6.1</v>
      </c>
    </row>
    <row r="9597" spans="1:2">
      <c r="A9597" t="s">
        <v>1666</v>
      </c>
      <c r="B9597">
        <v>6.3</v>
      </c>
    </row>
    <row r="9598" spans="1:2">
      <c r="A9598" t="s">
        <v>3395</v>
      </c>
      <c r="B9598">
        <v>6.3</v>
      </c>
    </row>
    <row r="9599" spans="1:2">
      <c r="A9599" t="s">
        <v>3395</v>
      </c>
      <c r="B9599">
        <v>7</v>
      </c>
    </row>
    <row r="9600" spans="1:2">
      <c r="A9600" t="s">
        <v>1262</v>
      </c>
      <c r="B9600">
        <v>7</v>
      </c>
    </row>
    <row r="9601" spans="1:2">
      <c r="A9601" t="s">
        <v>19694</v>
      </c>
      <c r="B9601">
        <v>7</v>
      </c>
    </row>
    <row r="9602" spans="1:2">
      <c r="A9602" t="s">
        <v>1321</v>
      </c>
      <c r="B9602">
        <v>6.3</v>
      </c>
    </row>
    <row r="9603" spans="1:2">
      <c r="A9603" t="s">
        <v>24191</v>
      </c>
      <c r="B9603">
        <v>6.3</v>
      </c>
    </row>
    <row r="9604" spans="1:2">
      <c r="A9604" t="s">
        <v>3395</v>
      </c>
      <c r="B9604">
        <v>6.3</v>
      </c>
    </row>
    <row r="9605" spans="1:2">
      <c r="A9605" t="s">
        <v>24192</v>
      </c>
      <c r="B9605">
        <v>6.3</v>
      </c>
    </row>
    <row r="9606" spans="1:2">
      <c r="A9606" t="s">
        <v>12315</v>
      </c>
      <c r="B9606">
        <v>6.3</v>
      </c>
    </row>
    <row r="9607" spans="1:2">
      <c r="A9607" t="s">
        <v>10399</v>
      </c>
      <c r="B9607">
        <v>6.3</v>
      </c>
    </row>
    <row r="9608" spans="1:2">
      <c r="A9608" t="s">
        <v>3395</v>
      </c>
      <c r="B9608">
        <v>6.9</v>
      </c>
    </row>
    <row r="9609" spans="1:2">
      <c r="A9609" t="s">
        <v>18072</v>
      </c>
      <c r="B9609">
        <v>6.9</v>
      </c>
    </row>
    <row r="9610" spans="1:2">
      <c r="A9610" t="s">
        <v>1666</v>
      </c>
      <c r="B9610">
        <v>6.4</v>
      </c>
    </row>
    <row r="9611" spans="1:2">
      <c r="A9611" t="s">
        <v>24191</v>
      </c>
      <c r="B9611">
        <v>6.4</v>
      </c>
    </row>
    <row r="9612" spans="1:2">
      <c r="A9612" t="s">
        <v>24194</v>
      </c>
      <c r="B9612">
        <v>6.4</v>
      </c>
    </row>
    <row r="9613" spans="1:2">
      <c r="A9613" t="s">
        <v>24192</v>
      </c>
      <c r="B9613">
        <v>5.3</v>
      </c>
    </row>
    <row r="9614" spans="1:2">
      <c r="A9614" t="s">
        <v>10399</v>
      </c>
      <c r="B9614">
        <v>5.3</v>
      </c>
    </row>
    <row r="9615" spans="1:2">
      <c r="A9615" t="s">
        <v>1321</v>
      </c>
      <c r="B9615">
        <v>6.2</v>
      </c>
    </row>
    <row r="9616" spans="1:2">
      <c r="A9616" t="s">
        <v>24191</v>
      </c>
      <c r="B9616">
        <v>6.2</v>
      </c>
    </row>
    <row r="9617" spans="1:2">
      <c r="A9617" t="s">
        <v>19694</v>
      </c>
      <c r="B9617">
        <v>6.2</v>
      </c>
    </row>
    <row r="9618" spans="1:2">
      <c r="A9618" t="s">
        <v>10399</v>
      </c>
      <c r="B9618">
        <v>6.2</v>
      </c>
    </row>
    <row r="9619" spans="1:2">
      <c r="A9619" t="s">
        <v>1666</v>
      </c>
      <c r="B9619">
        <v>7.3</v>
      </c>
    </row>
    <row r="9620" spans="1:2">
      <c r="A9620" t="s">
        <v>3395</v>
      </c>
      <c r="B9620">
        <v>7.3</v>
      </c>
    </row>
    <row r="9621" spans="1:2">
      <c r="A9621" t="s">
        <v>19694</v>
      </c>
      <c r="B9621">
        <v>7.3</v>
      </c>
    </row>
    <row r="9622" spans="1:2">
      <c r="A9622" t="s">
        <v>3395</v>
      </c>
      <c r="B9622">
        <v>7.9</v>
      </c>
    </row>
    <row r="9623" spans="1:2">
      <c r="A9623" t="s">
        <v>24192</v>
      </c>
      <c r="B9623">
        <v>7.9</v>
      </c>
    </row>
    <row r="9624" spans="1:2">
      <c r="A9624" t="s">
        <v>10399</v>
      </c>
      <c r="B9624">
        <v>7.9</v>
      </c>
    </row>
    <row r="9625" spans="1:2">
      <c r="A9625" t="s">
        <v>1321</v>
      </c>
      <c r="B9625">
        <v>6.6</v>
      </c>
    </row>
    <row r="9626" spans="1:2">
      <c r="A9626" t="s">
        <v>24191</v>
      </c>
      <c r="B9626">
        <v>6.6</v>
      </c>
    </row>
    <row r="9627" spans="1:2">
      <c r="A9627" t="s">
        <v>3395</v>
      </c>
      <c r="B9627">
        <v>6.6</v>
      </c>
    </row>
    <row r="9628" spans="1:2">
      <c r="A9628" t="s">
        <v>24192</v>
      </c>
      <c r="B9628">
        <v>6.6</v>
      </c>
    </row>
    <row r="9629" spans="1:2">
      <c r="A9629" t="s">
        <v>10399</v>
      </c>
      <c r="B9629">
        <v>6.6</v>
      </c>
    </row>
    <row r="9630" spans="1:2">
      <c r="A9630" t="s">
        <v>24191</v>
      </c>
      <c r="B9630">
        <v>6.8</v>
      </c>
    </row>
    <row r="9631" spans="1:2">
      <c r="A9631" t="s">
        <v>19694</v>
      </c>
      <c r="B9631">
        <v>6.8</v>
      </c>
    </row>
    <row r="9632" spans="1:2">
      <c r="A9632" t="s">
        <v>10399</v>
      </c>
      <c r="B9632">
        <v>6.8</v>
      </c>
    </row>
    <row r="9633" spans="1:2">
      <c r="A9633" t="s">
        <v>3395</v>
      </c>
      <c r="B9633">
        <v>7.2</v>
      </c>
    </row>
    <row r="9634" spans="1:2">
      <c r="A9634" t="s">
        <v>19694</v>
      </c>
      <c r="B9634">
        <v>7.2</v>
      </c>
    </row>
    <row r="9635" spans="1:2">
      <c r="A9635" t="s">
        <v>13290</v>
      </c>
      <c r="B9635">
        <v>7.2</v>
      </c>
    </row>
    <row r="9636" spans="1:2">
      <c r="A9636" t="s">
        <v>1666</v>
      </c>
      <c r="B9636">
        <v>7.2</v>
      </c>
    </row>
    <row r="9637" spans="1:2">
      <c r="A9637" t="s">
        <v>3395</v>
      </c>
      <c r="B9637">
        <v>7.2</v>
      </c>
    </row>
    <row r="9638" spans="1:2">
      <c r="A9638" t="s">
        <v>22687</v>
      </c>
      <c r="B9638">
        <v>7.2</v>
      </c>
    </row>
    <row r="9639" spans="1:2">
      <c r="A9639" t="s">
        <v>1666</v>
      </c>
      <c r="B9639">
        <v>5.5</v>
      </c>
    </row>
    <row r="9640" spans="1:2">
      <c r="A9640" t="s">
        <v>1262</v>
      </c>
      <c r="B9640">
        <v>4.9000000000000004</v>
      </c>
    </row>
    <row r="9641" spans="1:2">
      <c r="A9641" t="s">
        <v>6389</v>
      </c>
      <c r="B9641">
        <v>4.9000000000000004</v>
      </c>
    </row>
    <row r="9642" spans="1:2">
      <c r="A9642" t="s">
        <v>24192</v>
      </c>
      <c r="B9642">
        <v>4.9000000000000004</v>
      </c>
    </row>
    <row r="9643" spans="1:2">
      <c r="A9643" t="s">
        <v>10399</v>
      </c>
      <c r="B9643">
        <v>4.9000000000000004</v>
      </c>
    </row>
    <row r="9644" spans="1:2">
      <c r="A9644" t="s">
        <v>1666</v>
      </c>
      <c r="B9644">
        <v>7.6</v>
      </c>
    </row>
    <row r="9645" spans="1:2">
      <c r="A9645" t="s">
        <v>3395</v>
      </c>
      <c r="B9645">
        <v>7.6</v>
      </c>
    </row>
    <row r="9646" spans="1:2">
      <c r="A9646" t="s">
        <v>12021</v>
      </c>
      <c r="B9646">
        <v>7.6</v>
      </c>
    </row>
    <row r="9647" spans="1:2">
      <c r="A9647" t="s">
        <v>19694</v>
      </c>
      <c r="B9647">
        <v>7.6</v>
      </c>
    </row>
    <row r="9648" spans="1:2">
      <c r="A9648" t="s">
        <v>13290</v>
      </c>
      <c r="B9648">
        <v>7.1</v>
      </c>
    </row>
    <row r="9649" spans="1:2">
      <c r="A9649" t="s">
        <v>1666</v>
      </c>
      <c r="B9649">
        <v>7.1</v>
      </c>
    </row>
    <row r="9650" spans="1:2">
      <c r="A9650" t="s">
        <v>24191</v>
      </c>
      <c r="B9650">
        <v>7.1</v>
      </c>
    </row>
    <row r="9651" spans="1:2">
      <c r="A9651" t="s">
        <v>3395</v>
      </c>
      <c r="B9651">
        <v>7.1</v>
      </c>
    </row>
    <row r="9652" spans="1:2">
      <c r="A9652" t="s">
        <v>19694</v>
      </c>
      <c r="B9652">
        <v>7.1</v>
      </c>
    </row>
    <row r="9653" spans="1:2">
      <c r="A9653" t="s">
        <v>10399</v>
      </c>
      <c r="B9653">
        <v>7.1</v>
      </c>
    </row>
    <row r="9654" spans="1:2">
      <c r="A9654" t="s">
        <v>1321</v>
      </c>
      <c r="B9654">
        <v>7.5</v>
      </c>
    </row>
    <row r="9655" spans="1:2">
      <c r="A9655" t="s">
        <v>12315</v>
      </c>
      <c r="B9655">
        <v>7.5</v>
      </c>
    </row>
    <row r="9656" spans="1:2">
      <c r="A9656" t="s">
        <v>1321</v>
      </c>
      <c r="B9656">
        <v>5.5</v>
      </c>
    </row>
    <row r="9657" spans="1:2">
      <c r="A9657" t="s">
        <v>1666</v>
      </c>
      <c r="B9657">
        <v>5.5</v>
      </c>
    </row>
    <row r="9658" spans="1:2">
      <c r="A9658" t="s">
        <v>1666</v>
      </c>
      <c r="B9658">
        <v>5.7</v>
      </c>
    </row>
    <row r="9659" spans="1:2">
      <c r="A9659" t="s">
        <v>19694</v>
      </c>
      <c r="B9659">
        <v>5.7</v>
      </c>
    </row>
    <row r="9660" spans="1:2">
      <c r="A9660" t="s">
        <v>1666</v>
      </c>
      <c r="B9660">
        <v>6.4</v>
      </c>
    </row>
    <row r="9661" spans="1:2">
      <c r="A9661" t="s">
        <v>24194</v>
      </c>
      <c r="B9661">
        <v>6.4</v>
      </c>
    </row>
    <row r="9662" spans="1:2">
      <c r="A9662" t="s">
        <v>949</v>
      </c>
      <c r="B9662">
        <v>6.4</v>
      </c>
    </row>
    <row r="9663" spans="1:2">
      <c r="A9663" t="s">
        <v>18072</v>
      </c>
      <c r="B9663">
        <v>6.4</v>
      </c>
    </row>
    <row r="9664" spans="1:2">
      <c r="A9664" t="s">
        <v>1262</v>
      </c>
      <c r="B9664">
        <v>6.4</v>
      </c>
    </row>
    <row r="9665" spans="1:2">
      <c r="A9665" t="s">
        <v>3395</v>
      </c>
      <c r="B9665">
        <v>6.7</v>
      </c>
    </row>
    <row r="9666" spans="1:2">
      <c r="A9666" t="s">
        <v>1666</v>
      </c>
      <c r="B9666">
        <v>7.2</v>
      </c>
    </row>
    <row r="9667" spans="1:2">
      <c r="A9667" t="s">
        <v>24191</v>
      </c>
      <c r="B9667">
        <v>7.2</v>
      </c>
    </row>
    <row r="9668" spans="1:2">
      <c r="A9668" t="s">
        <v>17361</v>
      </c>
      <c r="B9668">
        <v>7.2</v>
      </c>
    </row>
    <row r="9669" spans="1:2">
      <c r="A9669" t="s">
        <v>3395</v>
      </c>
      <c r="B9669">
        <v>7.6</v>
      </c>
    </row>
    <row r="9670" spans="1:2">
      <c r="A9670" t="s">
        <v>6389</v>
      </c>
      <c r="B9670">
        <v>7.6</v>
      </c>
    </row>
    <row r="9671" spans="1:2">
      <c r="A9671" t="s">
        <v>12315</v>
      </c>
      <c r="B9671">
        <v>7.6</v>
      </c>
    </row>
    <row r="9672" spans="1:2">
      <c r="A9672" t="s">
        <v>10399</v>
      </c>
      <c r="B9672">
        <v>7.6</v>
      </c>
    </row>
    <row r="9673" spans="1:2">
      <c r="A9673" t="s">
        <v>949</v>
      </c>
      <c r="B9673">
        <v>6.3</v>
      </c>
    </row>
    <row r="9674" spans="1:2">
      <c r="A9674" t="s">
        <v>18072</v>
      </c>
      <c r="B9674">
        <v>6.3</v>
      </c>
    </row>
    <row r="9675" spans="1:2">
      <c r="A9675" t="s">
        <v>1262</v>
      </c>
      <c r="B9675">
        <v>6.3</v>
      </c>
    </row>
    <row r="9676" spans="1:2">
      <c r="A9676" t="s">
        <v>3395</v>
      </c>
      <c r="B9676">
        <v>6.7</v>
      </c>
    </row>
    <row r="9677" spans="1:2">
      <c r="A9677" t="s">
        <v>19694</v>
      </c>
      <c r="B9677">
        <v>6.7</v>
      </c>
    </row>
    <row r="9678" spans="1:2">
      <c r="A9678" t="s">
        <v>3395</v>
      </c>
      <c r="B9678">
        <v>7.9</v>
      </c>
    </row>
    <row r="9679" spans="1:2">
      <c r="A9679" t="s">
        <v>1321</v>
      </c>
      <c r="B9679">
        <v>5.2</v>
      </c>
    </row>
    <row r="9680" spans="1:2">
      <c r="A9680" t="s">
        <v>949</v>
      </c>
      <c r="B9680">
        <v>5.2</v>
      </c>
    </row>
    <row r="9681" spans="1:2">
      <c r="A9681" t="s">
        <v>6389</v>
      </c>
      <c r="B9681">
        <v>5.2</v>
      </c>
    </row>
    <row r="9682" spans="1:2">
      <c r="A9682" t="s">
        <v>12315</v>
      </c>
      <c r="B9682">
        <v>5.2</v>
      </c>
    </row>
    <row r="9683" spans="1:2">
      <c r="A9683" t="s">
        <v>949</v>
      </c>
      <c r="B9683">
        <v>6.1</v>
      </c>
    </row>
    <row r="9684" spans="1:2">
      <c r="A9684" t="s">
        <v>18072</v>
      </c>
      <c r="B9684">
        <v>6.1</v>
      </c>
    </row>
    <row r="9685" spans="1:2">
      <c r="A9685" t="s">
        <v>1262</v>
      </c>
      <c r="B9685">
        <v>6.1</v>
      </c>
    </row>
    <row r="9686" spans="1:2">
      <c r="A9686" t="s">
        <v>1666</v>
      </c>
      <c r="B9686">
        <v>7.6</v>
      </c>
    </row>
    <row r="9687" spans="1:2">
      <c r="A9687" t="s">
        <v>3395</v>
      </c>
      <c r="B9687">
        <v>7.6</v>
      </c>
    </row>
    <row r="9688" spans="1:2">
      <c r="A9688" t="s">
        <v>1262</v>
      </c>
      <c r="B9688">
        <v>7.6</v>
      </c>
    </row>
    <row r="9689" spans="1:2">
      <c r="A9689" t="s">
        <v>19694</v>
      </c>
      <c r="B9689">
        <v>7.6</v>
      </c>
    </row>
    <row r="9690" spans="1:2">
      <c r="A9690" t="s">
        <v>1321</v>
      </c>
      <c r="B9690">
        <v>6</v>
      </c>
    </row>
    <row r="9691" spans="1:2">
      <c r="A9691" t="s">
        <v>12315</v>
      </c>
      <c r="B9691">
        <v>6</v>
      </c>
    </row>
    <row r="9692" spans="1:2">
      <c r="A9692" t="s">
        <v>10399</v>
      </c>
      <c r="B9692">
        <v>6</v>
      </c>
    </row>
    <row r="9693" spans="1:2">
      <c r="A9693" t="s">
        <v>3395</v>
      </c>
      <c r="B9693">
        <v>6.9</v>
      </c>
    </row>
    <row r="9694" spans="1:2">
      <c r="A9694" t="s">
        <v>10399</v>
      </c>
      <c r="B9694">
        <v>6.9</v>
      </c>
    </row>
    <row r="9695" spans="1:2">
      <c r="A9695" t="s">
        <v>24192</v>
      </c>
      <c r="B9695">
        <v>8.5</v>
      </c>
    </row>
    <row r="9696" spans="1:2">
      <c r="A9696" t="s">
        <v>10399</v>
      </c>
      <c r="B9696">
        <v>8.5</v>
      </c>
    </row>
    <row r="9697" spans="1:2">
      <c r="A9697" t="s">
        <v>1666</v>
      </c>
      <c r="B9697">
        <v>6.7</v>
      </c>
    </row>
    <row r="9698" spans="1:2">
      <c r="A9698" t="s">
        <v>1321</v>
      </c>
      <c r="B9698">
        <v>6.8</v>
      </c>
    </row>
    <row r="9699" spans="1:2">
      <c r="A9699" t="s">
        <v>24192</v>
      </c>
      <c r="B9699">
        <v>6.8</v>
      </c>
    </row>
    <row r="9700" spans="1:2">
      <c r="A9700" t="s">
        <v>12315</v>
      </c>
      <c r="B9700">
        <v>6.8</v>
      </c>
    </row>
    <row r="9701" spans="1:2">
      <c r="A9701" t="s">
        <v>10399</v>
      </c>
      <c r="B9701">
        <v>6.8</v>
      </c>
    </row>
    <row r="9702" spans="1:2">
      <c r="A9702" t="s">
        <v>6389</v>
      </c>
      <c r="B9702">
        <v>6.6</v>
      </c>
    </row>
    <row r="9703" spans="1:2">
      <c r="A9703" t="s">
        <v>1321</v>
      </c>
      <c r="B9703">
        <v>6.9</v>
      </c>
    </row>
    <row r="9704" spans="1:2">
      <c r="A9704" t="s">
        <v>24192</v>
      </c>
      <c r="B9704">
        <v>6.9</v>
      </c>
    </row>
    <row r="9705" spans="1:2">
      <c r="A9705" t="s">
        <v>10399</v>
      </c>
      <c r="B9705">
        <v>6.9</v>
      </c>
    </row>
    <row r="9706" spans="1:2">
      <c r="A9706" t="s">
        <v>1321</v>
      </c>
      <c r="B9706">
        <v>6.9</v>
      </c>
    </row>
    <row r="9707" spans="1:2">
      <c r="A9707" t="s">
        <v>24192</v>
      </c>
      <c r="B9707">
        <v>6.9</v>
      </c>
    </row>
    <row r="9708" spans="1:2">
      <c r="A9708" t="s">
        <v>10399</v>
      </c>
      <c r="B9708">
        <v>6.9</v>
      </c>
    </row>
    <row r="9709" spans="1:2">
      <c r="A9709" t="s">
        <v>1321</v>
      </c>
      <c r="B9709">
        <v>6.7</v>
      </c>
    </row>
    <row r="9710" spans="1:2">
      <c r="A9710" t="s">
        <v>24191</v>
      </c>
      <c r="B9710">
        <v>6.7</v>
      </c>
    </row>
    <row r="9711" spans="1:2">
      <c r="A9711" t="s">
        <v>3395</v>
      </c>
      <c r="B9711">
        <v>6.7</v>
      </c>
    </row>
    <row r="9712" spans="1:2">
      <c r="A9712" t="s">
        <v>10399</v>
      </c>
      <c r="B9712">
        <v>6.7</v>
      </c>
    </row>
    <row r="9713" spans="1:2">
      <c r="A9713" t="s">
        <v>1321</v>
      </c>
      <c r="B9713">
        <v>6.5</v>
      </c>
    </row>
    <row r="9714" spans="1:2">
      <c r="A9714" t="s">
        <v>949</v>
      </c>
      <c r="B9714">
        <v>6.5</v>
      </c>
    </row>
    <row r="9715" spans="1:2">
      <c r="A9715" t="s">
        <v>10399</v>
      </c>
      <c r="B9715">
        <v>6.5</v>
      </c>
    </row>
    <row r="9716" spans="1:2">
      <c r="A9716" t="s">
        <v>1666</v>
      </c>
      <c r="B9716">
        <v>6.2</v>
      </c>
    </row>
    <row r="9717" spans="1:2">
      <c r="A9717" t="s">
        <v>1262</v>
      </c>
      <c r="B9717">
        <v>6.2</v>
      </c>
    </row>
    <row r="9718" spans="1:2">
      <c r="A9718" t="s">
        <v>6389</v>
      </c>
      <c r="B9718">
        <v>6.2</v>
      </c>
    </row>
    <row r="9719" spans="1:2">
      <c r="A9719" t="s">
        <v>1321</v>
      </c>
      <c r="B9719">
        <v>7.9</v>
      </c>
    </row>
    <row r="9720" spans="1:2">
      <c r="A9720" t="s">
        <v>949</v>
      </c>
      <c r="B9720">
        <v>7.9</v>
      </c>
    </row>
    <row r="9721" spans="1:2">
      <c r="A9721" t="s">
        <v>12315</v>
      </c>
      <c r="B9721">
        <v>7.9</v>
      </c>
    </row>
    <row r="9722" spans="1:2">
      <c r="A9722" t="s">
        <v>3395</v>
      </c>
      <c r="B9722">
        <v>5.6</v>
      </c>
    </row>
    <row r="9723" spans="1:2">
      <c r="A9723" t="s">
        <v>3395</v>
      </c>
      <c r="B9723">
        <v>6.9</v>
      </c>
    </row>
    <row r="9724" spans="1:2">
      <c r="A9724" t="s">
        <v>1666</v>
      </c>
      <c r="B9724">
        <v>5.8</v>
      </c>
    </row>
    <row r="9725" spans="1:2">
      <c r="A9725" t="s">
        <v>17361</v>
      </c>
      <c r="B9725">
        <v>5.8</v>
      </c>
    </row>
    <row r="9726" spans="1:2">
      <c r="A9726" t="s">
        <v>1321</v>
      </c>
      <c r="B9726">
        <v>5.0999999999999996</v>
      </c>
    </row>
    <row r="9727" spans="1:2">
      <c r="A9727" t="s">
        <v>949</v>
      </c>
      <c r="B9727">
        <v>5.0999999999999996</v>
      </c>
    </row>
    <row r="9728" spans="1:2">
      <c r="A9728" t="s">
        <v>1666</v>
      </c>
      <c r="B9728">
        <v>5.0999999999999996</v>
      </c>
    </row>
    <row r="9729" spans="1:2">
      <c r="A9729" t="s">
        <v>19694</v>
      </c>
      <c r="B9729">
        <v>5.0999999999999996</v>
      </c>
    </row>
    <row r="9730" spans="1:2">
      <c r="A9730" t="s">
        <v>3395</v>
      </c>
      <c r="B9730">
        <v>7.2</v>
      </c>
    </row>
    <row r="9731" spans="1:2">
      <c r="A9731" t="s">
        <v>19694</v>
      </c>
      <c r="B9731">
        <v>7.2</v>
      </c>
    </row>
    <row r="9732" spans="1:2">
      <c r="A9732" t="s">
        <v>3395</v>
      </c>
      <c r="B9732">
        <v>6.5</v>
      </c>
    </row>
    <row r="9733" spans="1:2">
      <c r="A9733" t="s">
        <v>22687</v>
      </c>
      <c r="B9733">
        <v>6.5</v>
      </c>
    </row>
    <row r="9734" spans="1:2">
      <c r="A9734" t="s">
        <v>19694</v>
      </c>
      <c r="B9734">
        <v>6.5</v>
      </c>
    </row>
    <row r="9735" spans="1:2">
      <c r="A9735" t="s">
        <v>24190</v>
      </c>
      <c r="B9735">
        <v>6.5</v>
      </c>
    </row>
    <row r="9736" spans="1:2">
      <c r="A9736" t="s">
        <v>14994</v>
      </c>
      <c r="B9736">
        <v>7</v>
      </c>
    </row>
    <row r="9737" spans="1:2">
      <c r="A9737" t="s">
        <v>1666</v>
      </c>
      <c r="B9737">
        <v>4.8</v>
      </c>
    </row>
    <row r="9738" spans="1:2">
      <c r="A9738" t="s">
        <v>24191</v>
      </c>
      <c r="B9738">
        <v>4.8</v>
      </c>
    </row>
    <row r="9739" spans="1:2">
      <c r="A9739" t="s">
        <v>3395</v>
      </c>
      <c r="B9739">
        <v>4.8</v>
      </c>
    </row>
    <row r="9740" spans="1:2">
      <c r="A9740" t="s">
        <v>1321</v>
      </c>
      <c r="B9740">
        <v>5.6</v>
      </c>
    </row>
    <row r="9741" spans="1:2">
      <c r="A9741" t="s">
        <v>949</v>
      </c>
      <c r="B9741">
        <v>5.6</v>
      </c>
    </row>
    <row r="9742" spans="1:2">
      <c r="A9742" t="s">
        <v>18072</v>
      </c>
      <c r="B9742">
        <v>5.6</v>
      </c>
    </row>
    <row r="9743" spans="1:2">
      <c r="A9743" t="s">
        <v>1262</v>
      </c>
      <c r="B9743">
        <v>5.6</v>
      </c>
    </row>
    <row r="9744" spans="1:2">
      <c r="A9744" t="s">
        <v>10399</v>
      </c>
      <c r="B9744">
        <v>5.6</v>
      </c>
    </row>
    <row r="9745" spans="1:2">
      <c r="A9745" t="s">
        <v>1666</v>
      </c>
      <c r="B9745">
        <v>6.1</v>
      </c>
    </row>
    <row r="9746" spans="1:2">
      <c r="A9746" t="s">
        <v>3395</v>
      </c>
      <c r="B9746">
        <v>6.1</v>
      </c>
    </row>
    <row r="9747" spans="1:2">
      <c r="A9747" t="s">
        <v>1321</v>
      </c>
      <c r="B9747">
        <v>6</v>
      </c>
    </row>
    <row r="9748" spans="1:2">
      <c r="A9748" t="s">
        <v>6389</v>
      </c>
      <c r="B9748">
        <v>6</v>
      </c>
    </row>
    <row r="9749" spans="1:2">
      <c r="A9749" t="s">
        <v>12315</v>
      </c>
      <c r="B9749">
        <v>6</v>
      </c>
    </row>
    <row r="9750" spans="1:2">
      <c r="A9750" t="s">
        <v>10399</v>
      </c>
      <c r="B9750">
        <v>6</v>
      </c>
    </row>
    <row r="9751" spans="1:2">
      <c r="A9751" t="s">
        <v>3395</v>
      </c>
      <c r="B9751">
        <v>7.4</v>
      </c>
    </row>
    <row r="9752" spans="1:2">
      <c r="A9752" t="s">
        <v>18072</v>
      </c>
      <c r="B9752">
        <v>7.4</v>
      </c>
    </row>
    <row r="9753" spans="1:2">
      <c r="A9753" t="s">
        <v>19694</v>
      </c>
      <c r="B9753">
        <v>7.4</v>
      </c>
    </row>
    <row r="9754" spans="1:2">
      <c r="A9754" t="s">
        <v>949</v>
      </c>
      <c r="B9754">
        <v>5.6</v>
      </c>
    </row>
    <row r="9755" spans="1:2">
      <c r="A9755" t="s">
        <v>3395</v>
      </c>
      <c r="B9755">
        <v>5.6</v>
      </c>
    </row>
    <row r="9756" spans="1:2">
      <c r="A9756" t="s">
        <v>19694</v>
      </c>
      <c r="B9756">
        <v>5.6</v>
      </c>
    </row>
    <row r="9757" spans="1:2">
      <c r="A9757" t="s">
        <v>1321</v>
      </c>
      <c r="B9757">
        <v>5.8</v>
      </c>
    </row>
    <row r="9758" spans="1:2">
      <c r="A9758" t="s">
        <v>24191</v>
      </c>
      <c r="B9758">
        <v>5.8</v>
      </c>
    </row>
    <row r="9759" spans="1:2">
      <c r="A9759" t="s">
        <v>3395</v>
      </c>
      <c r="B9759">
        <v>5.8</v>
      </c>
    </row>
    <row r="9760" spans="1:2">
      <c r="A9760" t="s">
        <v>24192</v>
      </c>
      <c r="B9760">
        <v>5.8</v>
      </c>
    </row>
    <row r="9761" spans="1:2">
      <c r="A9761" t="s">
        <v>10399</v>
      </c>
      <c r="B9761">
        <v>5.8</v>
      </c>
    </row>
    <row r="9762" spans="1:2">
      <c r="A9762" t="s">
        <v>1666</v>
      </c>
      <c r="B9762">
        <v>4.9000000000000004</v>
      </c>
    </row>
    <row r="9763" spans="1:2">
      <c r="A9763" t="s">
        <v>3395</v>
      </c>
      <c r="B9763">
        <v>4.9000000000000004</v>
      </c>
    </row>
    <row r="9764" spans="1:2">
      <c r="A9764" t="s">
        <v>1321</v>
      </c>
      <c r="B9764">
        <v>6.9</v>
      </c>
    </row>
    <row r="9765" spans="1:2">
      <c r="A9765" t="s">
        <v>1666</v>
      </c>
      <c r="B9765">
        <v>6.9</v>
      </c>
    </row>
    <row r="9766" spans="1:2">
      <c r="A9766" t="s">
        <v>24191</v>
      </c>
      <c r="B9766">
        <v>6.9</v>
      </c>
    </row>
    <row r="9767" spans="1:2">
      <c r="A9767" t="s">
        <v>1262</v>
      </c>
      <c r="B9767">
        <v>6.9</v>
      </c>
    </row>
    <row r="9768" spans="1:2">
      <c r="A9768" t="s">
        <v>10399</v>
      </c>
      <c r="B9768">
        <v>5.5</v>
      </c>
    </row>
    <row r="9769" spans="1:2">
      <c r="A9769" t="s">
        <v>24191</v>
      </c>
      <c r="B9769">
        <v>7.2</v>
      </c>
    </row>
    <row r="9770" spans="1:2">
      <c r="A9770" t="s">
        <v>3395</v>
      </c>
      <c r="B9770">
        <v>7.2</v>
      </c>
    </row>
    <row r="9771" spans="1:2">
      <c r="A9771" t="s">
        <v>1666</v>
      </c>
      <c r="B9771">
        <v>6.9</v>
      </c>
    </row>
    <row r="9772" spans="1:2">
      <c r="A9772" t="s">
        <v>3395</v>
      </c>
      <c r="B9772">
        <v>6.9</v>
      </c>
    </row>
    <row r="9773" spans="1:2">
      <c r="A9773" t="s">
        <v>18072</v>
      </c>
      <c r="B9773">
        <v>6.9</v>
      </c>
    </row>
    <row r="9774" spans="1:2">
      <c r="A9774" t="s">
        <v>1321</v>
      </c>
      <c r="B9774">
        <v>5.8</v>
      </c>
    </row>
    <row r="9775" spans="1:2">
      <c r="A9775" t="s">
        <v>949</v>
      </c>
      <c r="B9775">
        <v>5.8</v>
      </c>
    </row>
    <row r="9776" spans="1:2">
      <c r="A9776" t="s">
        <v>3395</v>
      </c>
      <c r="B9776">
        <v>5.8</v>
      </c>
    </row>
    <row r="9777" spans="1:2">
      <c r="A9777" t="s">
        <v>10399</v>
      </c>
      <c r="B9777">
        <v>5.8</v>
      </c>
    </row>
    <row r="9778" spans="1:2">
      <c r="A9778" t="s">
        <v>3395</v>
      </c>
      <c r="B9778">
        <v>5.9</v>
      </c>
    </row>
    <row r="9779" spans="1:2">
      <c r="A9779" t="s">
        <v>19694</v>
      </c>
      <c r="B9779">
        <v>5.9</v>
      </c>
    </row>
    <row r="9780" spans="1:2">
      <c r="A9780" t="s">
        <v>1666</v>
      </c>
      <c r="B9780">
        <v>6.9</v>
      </c>
    </row>
    <row r="9781" spans="1:2">
      <c r="A9781" t="s">
        <v>3395</v>
      </c>
      <c r="B9781">
        <v>6.9</v>
      </c>
    </row>
    <row r="9782" spans="1:2">
      <c r="A9782" t="s">
        <v>24192</v>
      </c>
      <c r="B9782">
        <v>6.9</v>
      </c>
    </row>
    <row r="9783" spans="1:2">
      <c r="A9783" t="s">
        <v>19694</v>
      </c>
      <c r="B9783">
        <v>6.9</v>
      </c>
    </row>
    <row r="9784" spans="1:2">
      <c r="A9784" t="s">
        <v>10399</v>
      </c>
      <c r="B9784">
        <v>6.9</v>
      </c>
    </row>
    <row r="9785" spans="1:2">
      <c r="A9785" t="s">
        <v>24190</v>
      </c>
      <c r="B9785">
        <v>6.9</v>
      </c>
    </row>
    <row r="9786" spans="1:2">
      <c r="A9786" t="s">
        <v>1666</v>
      </c>
      <c r="B9786">
        <v>6.8</v>
      </c>
    </row>
    <row r="9787" spans="1:2">
      <c r="A9787" t="s">
        <v>3395</v>
      </c>
      <c r="B9787">
        <v>6.8</v>
      </c>
    </row>
    <row r="9788" spans="1:2">
      <c r="A9788" t="s">
        <v>19694</v>
      </c>
      <c r="B9788">
        <v>6.8</v>
      </c>
    </row>
    <row r="9789" spans="1:2">
      <c r="A9789" t="s">
        <v>1666</v>
      </c>
      <c r="B9789">
        <v>5.3</v>
      </c>
    </row>
    <row r="9790" spans="1:2">
      <c r="A9790" t="s">
        <v>3395</v>
      </c>
      <c r="B9790">
        <v>5.3</v>
      </c>
    </row>
    <row r="9791" spans="1:2">
      <c r="A9791" t="s">
        <v>19694</v>
      </c>
      <c r="B9791">
        <v>5.3</v>
      </c>
    </row>
    <row r="9792" spans="1:2">
      <c r="A9792" t="s">
        <v>24191</v>
      </c>
      <c r="B9792">
        <v>7.2</v>
      </c>
    </row>
    <row r="9793" spans="1:2">
      <c r="A9793" t="s">
        <v>3395</v>
      </c>
      <c r="B9793">
        <v>7.2</v>
      </c>
    </row>
    <row r="9794" spans="1:2">
      <c r="A9794" t="s">
        <v>10399</v>
      </c>
      <c r="B9794">
        <v>7.2</v>
      </c>
    </row>
    <row r="9795" spans="1:2">
      <c r="A9795" t="s">
        <v>1321</v>
      </c>
      <c r="B9795">
        <v>6.5</v>
      </c>
    </row>
    <row r="9796" spans="1:2">
      <c r="A9796" t="s">
        <v>10399</v>
      </c>
      <c r="B9796">
        <v>6.5</v>
      </c>
    </row>
    <row r="9797" spans="1:2">
      <c r="A9797" t="s">
        <v>12315</v>
      </c>
      <c r="B9797">
        <v>7.1</v>
      </c>
    </row>
    <row r="9798" spans="1:2">
      <c r="A9798" t="s">
        <v>10399</v>
      </c>
      <c r="B9798">
        <v>7.1</v>
      </c>
    </row>
    <row r="9799" spans="1:2">
      <c r="A9799" t="s">
        <v>24191</v>
      </c>
      <c r="B9799">
        <v>7.9</v>
      </c>
    </row>
    <row r="9800" spans="1:2">
      <c r="A9800" t="s">
        <v>3395</v>
      </c>
      <c r="B9800">
        <v>7.9</v>
      </c>
    </row>
    <row r="9801" spans="1:2">
      <c r="A9801" t="s">
        <v>10399</v>
      </c>
      <c r="B9801">
        <v>7.9</v>
      </c>
    </row>
    <row r="9802" spans="1:2">
      <c r="A9802" t="s">
        <v>1321</v>
      </c>
      <c r="B9802">
        <v>6.4</v>
      </c>
    </row>
    <row r="9803" spans="1:2">
      <c r="A9803" t="s">
        <v>3395</v>
      </c>
      <c r="B9803">
        <v>6.4</v>
      </c>
    </row>
    <row r="9804" spans="1:2">
      <c r="A9804" t="s">
        <v>24190</v>
      </c>
      <c r="B9804">
        <v>6.4</v>
      </c>
    </row>
    <row r="9805" spans="1:2">
      <c r="A9805" t="s">
        <v>24192</v>
      </c>
      <c r="B9805">
        <v>6.8</v>
      </c>
    </row>
    <row r="9806" spans="1:2">
      <c r="A9806" t="s">
        <v>10399</v>
      </c>
      <c r="B9806">
        <v>6.8</v>
      </c>
    </row>
    <row r="9807" spans="1:2">
      <c r="A9807" t="s">
        <v>3395</v>
      </c>
      <c r="B9807">
        <v>7</v>
      </c>
    </row>
    <row r="9808" spans="1:2">
      <c r="A9808" t="s">
        <v>24192</v>
      </c>
      <c r="B9808">
        <v>7</v>
      </c>
    </row>
    <row r="9809" spans="1:2">
      <c r="A9809" t="s">
        <v>19694</v>
      </c>
      <c r="B9809">
        <v>7</v>
      </c>
    </row>
    <row r="9810" spans="1:2">
      <c r="A9810" t="s">
        <v>10399</v>
      </c>
      <c r="B9810">
        <v>7</v>
      </c>
    </row>
    <row r="9811" spans="1:2">
      <c r="A9811" t="s">
        <v>949</v>
      </c>
      <c r="B9811">
        <v>7.2</v>
      </c>
    </row>
    <row r="9812" spans="1:2">
      <c r="A9812" t="s">
        <v>24191</v>
      </c>
      <c r="B9812">
        <v>7.2</v>
      </c>
    </row>
    <row r="9813" spans="1:2">
      <c r="A9813" t="s">
        <v>3395</v>
      </c>
      <c r="B9813">
        <v>7.2</v>
      </c>
    </row>
    <row r="9814" spans="1:2">
      <c r="A9814" t="s">
        <v>24192</v>
      </c>
      <c r="B9814">
        <v>7.2</v>
      </c>
    </row>
    <row r="9815" spans="1:2">
      <c r="A9815" t="s">
        <v>10399</v>
      </c>
      <c r="B9815">
        <v>7.2</v>
      </c>
    </row>
    <row r="9816" spans="1:2">
      <c r="A9816" t="s">
        <v>1666</v>
      </c>
      <c r="B9816">
        <v>5.9</v>
      </c>
    </row>
    <row r="9817" spans="1:2">
      <c r="A9817" t="s">
        <v>3395</v>
      </c>
      <c r="B9817">
        <v>5.9</v>
      </c>
    </row>
    <row r="9818" spans="1:2">
      <c r="A9818" t="s">
        <v>1262</v>
      </c>
      <c r="B9818">
        <v>5.9</v>
      </c>
    </row>
    <row r="9819" spans="1:2">
      <c r="A9819" t="s">
        <v>19694</v>
      </c>
      <c r="B9819">
        <v>5.9</v>
      </c>
    </row>
    <row r="9820" spans="1:2">
      <c r="A9820" t="s">
        <v>3395</v>
      </c>
      <c r="B9820">
        <v>6.7</v>
      </c>
    </row>
    <row r="9821" spans="1:2">
      <c r="A9821" t="s">
        <v>1262</v>
      </c>
      <c r="B9821">
        <v>6.7</v>
      </c>
    </row>
    <row r="9822" spans="1:2">
      <c r="A9822" t="s">
        <v>19694</v>
      </c>
      <c r="B9822">
        <v>6.7</v>
      </c>
    </row>
    <row r="9823" spans="1:2">
      <c r="A9823" t="s">
        <v>3395</v>
      </c>
      <c r="B9823">
        <v>6.4</v>
      </c>
    </row>
    <row r="9824" spans="1:2">
      <c r="A9824" t="s">
        <v>19694</v>
      </c>
      <c r="B9824">
        <v>6.4</v>
      </c>
    </row>
    <row r="9825" spans="1:2">
      <c r="A9825" t="s">
        <v>24191</v>
      </c>
      <c r="B9825">
        <v>6.5</v>
      </c>
    </row>
    <row r="9826" spans="1:2">
      <c r="A9826" t="s">
        <v>3395</v>
      </c>
      <c r="B9826">
        <v>6.5</v>
      </c>
    </row>
    <row r="9827" spans="1:2">
      <c r="A9827" t="s">
        <v>19694</v>
      </c>
      <c r="B9827">
        <v>6.5</v>
      </c>
    </row>
    <row r="9828" spans="1:2">
      <c r="A9828" t="s">
        <v>10399</v>
      </c>
      <c r="B9828">
        <v>6.5</v>
      </c>
    </row>
    <row r="9829" spans="1:2">
      <c r="A9829" t="s">
        <v>1666</v>
      </c>
      <c r="B9829">
        <v>4.9000000000000004</v>
      </c>
    </row>
    <row r="9830" spans="1:2">
      <c r="A9830" t="s">
        <v>3395</v>
      </c>
      <c r="B9830">
        <v>4.9000000000000004</v>
      </c>
    </row>
    <row r="9831" spans="1:2">
      <c r="A9831" t="s">
        <v>1666</v>
      </c>
      <c r="B9831">
        <v>7.4</v>
      </c>
    </row>
    <row r="9832" spans="1:2">
      <c r="A9832" t="s">
        <v>3395</v>
      </c>
      <c r="B9832">
        <v>7.4</v>
      </c>
    </row>
    <row r="9833" spans="1:2">
      <c r="A9833" t="s">
        <v>19694</v>
      </c>
      <c r="B9833">
        <v>7.4</v>
      </c>
    </row>
    <row r="9834" spans="1:2">
      <c r="A9834" t="s">
        <v>1321</v>
      </c>
      <c r="B9834">
        <v>7</v>
      </c>
    </row>
    <row r="9835" spans="1:2">
      <c r="A9835" t="s">
        <v>24191</v>
      </c>
      <c r="B9835">
        <v>7</v>
      </c>
    </row>
    <row r="9836" spans="1:2">
      <c r="A9836" t="s">
        <v>10399</v>
      </c>
      <c r="B9836">
        <v>7</v>
      </c>
    </row>
    <row r="9837" spans="1:2">
      <c r="A9837" t="s">
        <v>3395</v>
      </c>
      <c r="B9837">
        <v>7.5</v>
      </c>
    </row>
    <row r="9838" spans="1:2">
      <c r="A9838" t="s">
        <v>12021</v>
      </c>
      <c r="B9838">
        <v>7.5</v>
      </c>
    </row>
    <row r="9839" spans="1:2">
      <c r="A9839" t="s">
        <v>24191</v>
      </c>
      <c r="B9839">
        <v>6.3</v>
      </c>
    </row>
    <row r="9840" spans="1:2">
      <c r="A9840" t="s">
        <v>3395</v>
      </c>
      <c r="B9840">
        <v>6.3</v>
      </c>
    </row>
    <row r="9841" spans="1:2">
      <c r="A9841" t="s">
        <v>24192</v>
      </c>
      <c r="B9841">
        <v>6.3</v>
      </c>
    </row>
    <row r="9842" spans="1:2">
      <c r="A9842" t="s">
        <v>10399</v>
      </c>
      <c r="B9842">
        <v>6.3</v>
      </c>
    </row>
    <row r="9843" spans="1:2">
      <c r="A9843" t="s">
        <v>1321</v>
      </c>
      <c r="B9843">
        <v>7.1</v>
      </c>
    </row>
    <row r="9844" spans="1:2">
      <c r="A9844" t="s">
        <v>949</v>
      </c>
      <c r="B9844">
        <v>7.1</v>
      </c>
    </row>
    <row r="9845" spans="1:2">
      <c r="A9845" t="s">
        <v>1666</v>
      </c>
      <c r="B9845">
        <v>7.1</v>
      </c>
    </row>
    <row r="9846" spans="1:2">
      <c r="A9846" t="s">
        <v>3395</v>
      </c>
      <c r="B9846">
        <v>7.1</v>
      </c>
    </row>
    <row r="9847" spans="1:2">
      <c r="A9847" t="s">
        <v>24190</v>
      </c>
      <c r="B9847">
        <v>7.1</v>
      </c>
    </row>
    <row r="9848" spans="1:2">
      <c r="A9848" t="s">
        <v>1321</v>
      </c>
      <c r="B9848">
        <v>5.3</v>
      </c>
    </row>
    <row r="9849" spans="1:2">
      <c r="A9849" t="s">
        <v>24191</v>
      </c>
      <c r="B9849">
        <v>5.3</v>
      </c>
    </row>
    <row r="9850" spans="1:2">
      <c r="A9850" t="s">
        <v>24194</v>
      </c>
      <c r="B9850">
        <v>5.3</v>
      </c>
    </row>
    <row r="9851" spans="1:2">
      <c r="A9851" t="s">
        <v>10399</v>
      </c>
      <c r="B9851">
        <v>5.3</v>
      </c>
    </row>
    <row r="9852" spans="1:2">
      <c r="A9852" t="s">
        <v>1321</v>
      </c>
      <c r="B9852">
        <v>5.3</v>
      </c>
    </row>
    <row r="9853" spans="1:2">
      <c r="A9853" t="s">
        <v>24191</v>
      </c>
      <c r="B9853">
        <v>5.3</v>
      </c>
    </row>
    <row r="9854" spans="1:2">
      <c r="A9854" t="s">
        <v>24194</v>
      </c>
      <c r="B9854">
        <v>5.3</v>
      </c>
    </row>
    <row r="9855" spans="1:2">
      <c r="A9855" t="s">
        <v>10399</v>
      </c>
      <c r="B9855">
        <v>5.3</v>
      </c>
    </row>
    <row r="9856" spans="1:2">
      <c r="A9856" t="s">
        <v>1321</v>
      </c>
      <c r="B9856">
        <v>6.2</v>
      </c>
    </row>
    <row r="9857" spans="1:2">
      <c r="A9857" t="s">
        <v>949</v>
      </c>
      <c r="B9857">
        <v>6.2</v>
      </c>
    </row>
    <row r="9858" spans="1:2">
      <c r="A9858" t="s">
        <v>1666</v>
      </c>
      <c r="B9858">
        <v>6.2</v>
      </c>
    </row>
    <row r="9859" spans="1:2">
      <c r="A9859" t="s">
        <v>3395</v>
      </c>
      <c r="B9859">
        <v>7.6</v>
      </c>
    </row>
    <row r="9860" spans="1:2">
      <c r="A9860" t="s">
        <v>19694</v>
      </c>
      <c r="B9860">
        <v>7.6</v>
      </c>
    </row>
    <row r="9861" spans="1:2">
      <c r="A9861" t="s">
        <v>949</v>
      </c>
      <c r="B9861">
        <v>5.6</v>
      </c>
    </row>
    <row r="9862" spans="1:2">
      <c r="A9862" t="s">
        <v>12315</v>
      </c>
      <c r="B9862">
        <v>5.6</v>
      </c>
    </row>
    <row r="9863" spans="1:2">
      <c r="A9863" t="s">
        <v>10399</v>
      </c>
      <c r="B9863">
        <v>5.6</v>
      </c>
    </row>
    <row r="9864" spans="1:2">
      <c r="A9864" t="s">
        <v>949</v>
      </c>
      <c r="B9864">
        <v>6.9</v>
      </c>
    </row>
    <row r="9865" spans="1:2">
      <c r="A9865" t="s">
        <v>1666</v>
      </c>
      <c r="B9865">
        <v>6.9</v>
      </c>
    </row>
    <row r="9866" spans="1:2">
      <c r="A9866" t="s">
        <v>3395</v>
      </c>
      <c r="B9866">
        <v>6.9</v>
      </c>
    </row>
    <row r="9867" spans="1:2">
      <c r="A9867" t="s">
        <v>19694</v>
      </c>
      <c r="B9867">
        <v>6.9</v>
      </c>
    </row>
    <row r="9868" spans="1:2">
      <c r="A9868" t="s">
        <v>1666</v>
      </c>
      <c r="B9868">
        <v>6</v>
      </c>
    </row>
    <row r="9869" spans="1:2">
      <c r="A9869" t="s">
        <v>3395</v>
      </c>
      <c r="B9869">
        <v>6</v>
      </c>
    </row>
    <row r="9870" spans="1:2">
      <c r="A9870" t="s">
        <v>19694</v>
      </c>
      <c r="B9870">
        <v>6</v>
      </c>
    </row>
    <row r="9871" spans="1:2">
      <c r="A9871" t="s">
        <v>24194</v>
      </c>
      <c r="B9871">
        <v>6</v>
      </c>
    </row>
    <row r="9872" spans="1:2">
      <c r="A9872" t="s">
        <v>3395</v>
      </c>
      <c r="B9872">
        <v>7</v>
      </c>
    </row>
    <row r="9873" spans="1:2">
      <c r="A9873" t="s">
        <v>19694</v>
      </c>
      <c r="B9873">
        <v>7</v>
      </c>
    </row>
    <row r="9874" spans="1:2">
      <c r="A9874" t="s">
        <v>1666</v>
      </c>
      <c r="B9874">
        <v>5.9</v>
      </c>
    </row>
    <row r="9875" spans="1:2">
      <c r="A9875" t="s">
        <v>3395</v>
      </c>
      <c r="B9875">
        <v>6.2</v>
      </c>
    </row>
    <row r="9876" spans="1:2">
      <c r="A9876" t="s">
        <v>6389</v>
      </c>
      <c r="B9876">
        <v>6.2</v>
      </c>
    </row>
    <row r="9877" spans="1:2">
      <c r="A9877" t="s">
        <v>24192</v>
      </c>
      <c r="B9877">
        <v>6.2</v>
      </c>
    </row>
    <row r="9878" spans="1:2">
      <c r="A9878" t="s">
        <v>10399</v>
      </c>
      <c r="B9878">
        <v>6.2</v>
      </c>
    </row>
    <row r="9879" spans="1:2">
      <c r="A9879" t="s">
        <v>1666</v>
      </c>
      <c r="B9879">
        <v>7.2</v>
      </c>
    </row>
    <row r="9880" spans="1:2">
      <c r="A9880" t="s">
        <v>3395</v>
      </c>
      <c r="B9880">
        <v>7.2</v>
      </c>
    </row>
    <row r="9881" spans="1:2">
      <c r="A9881" t="s">
        <v>13290</v>
      </c>
      <c r="B9881">
        <v>6.9</v>
      </c>
    </row>
    <row r="9882" spans="1:2">
      <c r="A9882" t="s">
        <v>3395</v>
      </c>
      <c r="B9882">
        <v>6.9</v>
      </c>
    </row>
    <row r="9883" spans="1:2">
      <c r="A9883" t="s">
        <v>22687</v>
      </c>
      <c r="B9883">
        <v>6.9</v>
      </c>
    </row>
    <row r="9884" spans="1:2">
      <c r="A9884" t="s">
        <v>24190</v>
      </c>
      <c r="B9884">
        <v>6.9</v>
      </c>
    </row>
    <row r="9885" spans="1:2">
      <c r="A9885" t="s">
        <v>1321</v>
      </c>
      <c r="B9885">
        <v>7.3</v>
      </c>
    </row>
    <row r="9886" spans="1:2">
      <c r="A9886" t="s">
        <v>24191</v>
      </c>
      <c r="B9886">
        <v>7.3</v>
      </c>
    </row>
    <row r="9887" spans="1:2">
      <c r="A9887" t="s">
        <v>10399</v>
      </c>
      <c r="B9887">
        <v>7.3</v>
      </c>
    </row>
    <row r="9888" spans="1:2">
      <c r="A9888" t="s">
        <v>1666</v>
      </c>
      <c r="B9888">
        <v>6.4</v>
      </c>
    </row>
    <row r="9889" spans="1:2">
      <c r="A9889" t="s">
        <v>12021</v>
      </c>
      <c r="B9889">
        <v>6.4</v>
      </c>
    </row>
    <row r="9890" spans="1:2">
      <c r="A9890" t="s">
        <v>1321</v>
      </c>
      <c r="B9890">
        <v>6.6</v>
      </c>
    </row>
    <row r="9891" spans="1:2">
      <c r="A9891" t="s">
        <v>24191</v>
      </c>
      <c r="B9891">
        <v>6.6</v>
      </c>
    </row>
    <row r="9892" spans="1:2">
      <c r="A9892" t="s">
        <v>3395</v>
      </c>
      <c r="B9892">
        <v>6.6</v>
      </c>
    </row>
    <row r="9893" spans="1:2">
      <c r="A9893" t="s">
        <v>10399</v>
      </c>
      <c r="B9893">
        <v>6.6</v>
      </c>
    </row>
    <row r="9894" spans="1:2">
      <c r="A9894" t="s">
        <v>24191</v>
      </c>
      <c r="B9894">
        <v>6.6</v>
      </c>
    </row>
    <row r="9895" spans="1:2">
      <c r="A9895" t="s">
        <v>6389</v>
      </c>
      <c r="B9895">
        <v>6.6</v>
      </c>
    </row>
    <row r="9896" spans="1:2">
      <c r="A9896" t="s">
        <v>10399</v>
      </c>
      <c r="B9896">
        <v>6.6</v>
      </c>
    </row>
    <row r="9897" spans="1:2">
      <c r="A9897" t="s">
        <v>24191</v>
      </c>
      <c r="B9897">
        <v>6.6</v>
      </c>
    </row>
    <row r="9898" spans="1:2">
      <c r="A9898" t="s">
        <v>6389</v>
      </c>
      <c r="B9898">
        <v>6.6</v>
      </c>
    </row>
    <row r="9899" spans="1:2">
      <c r="A9899" t="s">
        <v>10399</v>
      </c>
      <c r="B9899">
        <v>6.6</v>
      </c>
    </row>
    <row r="9900" spans="1:2">
      <c r="A9900" t="s">
        <v>24191</v>
      </c>
      <c r="B9900">
        <v>6.5</v>
      </c>
    </row>
    <row r="9901" spans="1:2">
      <c r="A9901" t="s">
        <v>3395</v>
      </c>
      <c r="B9901">
        <v>6.5</v>
      </c>
    </row>
    <row r="9902" spans="1:2">
      <c r="A9902" t="s">
        <v>24192</v>
      </c>
      <c r="B9902">
        <v>6.5</v>
      </c>
    </row>
    <row r="9903" spans="1:2">
      <c r="A9903" t="s">
        <v>10399</v>
      </c>
      <c r="B9903">
        <v>6.5</v>
      </c>
    </row>
    <row r="9904" spans="1:2">
      <c r="A9904" t="s">
        <v>3395</v>
      </c>
      <c r="B9904">
        <v>6</v>
      </c>
    </row>
    <row r="9905" spans="1:2">
      <c r="A9905" t="s">
        <v>6389</v>
      </c>
      <c r="B9905">
        <v>6</v>
      </c>
    </row>
    <row r="9906" spans="1:2">
      <c r="A9906" t="s">
        <v>24192</v>
      </c>
      <c r="B9906">
        <v>6</v>
      </c>
    </row>
    <row r="9907" spans="1:2">
      <c r="A9907" t="s">
        <v>10399</v>
      </c>
      <c r="B9907">
        <v>6</v>
      </c>
    </row>
    <row r="9908" spans="1:2">
      <c r="A9908" t="s">
        <v>1262</v>
      </c>
      <c r="B9908">
        <v>6.8</v>
      </c>
    </row>
    <row r="9909" spans="1:2">
      <c r="A9909" t="s">
        <v>6389</v>
      </c>
      <c r="B9909">
        <v>6.8</v>
      </c>
    </row>
    <row r="9910" spans="1:2">
      <c r="A9910" t="s">
        <v>1321</v>
      </c>
      <c r="B9910">
        <v>6.7</v>
      </c>
    </row>
    <row r="9911" spans="1:2">
      <c r="A9911" t="s">
        <v>12315</v>
      </c>
      <c r="B9911">
        <v>6.7</v>
      </c>
    </row>
    <row r="9912" spans="1:2">
      <c r="A9912" t="s">
        <v>949</v>
      </c>
      <c r="B9912">
        <v>6.3</v>
      </c>
    </row>
    <row r="9913" spans="1:2">
      <c r="A9913" t="s">
        <v>1262</v>
      </c>
      <c r="B9913">
        <v>6.3</v>
      </c>
    </row>
    <row r="9914" spans="1:2">
      <c r="A9914" t="s">
        <v>1321</v>
      </c>
      <c r="B9914">
        <v>6.1</v>
      </c>
    </row>
    <row r="9915" spans="1:2">
      <c r="A9915" t="s">
        <v>949</v>
      </c>
      <c r="B9915">
        <v>6.1</v>
      </c>
    </row>
    <row r="9916" spans="1:2">
      <c r="A9916" t="s">
        <v>3395</v>
      </c>
      <c r="B9916">
        <v>6.1</v>
      </c>
    </row>
    <row r="9917" spans="1:2">
      <c r="A9917" t="s">
        <v>10399</v>
      </c>
      <c r="B9917">
        <v>6.1</v>
      </c>
    </row>
    <row r="9918" spans="1:2">
      <c r="A9918" t="s">
        <v>949</v>
      </c>
      <c r="B9918">
        <v>7.3</v>
      </c>
    </row>
    <row r="9919" spans="1:2">
      <c r="A9919" t="s">
        <v>1666</v>
      </c>
      <c r="B9919">
        <v>7.3</v>
      </c>
    </row>
    <row r="9920" spans="1:2">
      <c r="A9920" t="s">
        <v>3395</v>
      </c>
      <c r="B9920">
        <v>7.3</v>
      </c>
    </row>
    <row r="9921" spans="1:2">
      <c r="A9921" t="s">
        <v>1262</v>
      </c>
      <c r="B9921">
        <v>7.3</v>
      </c>
    </row>
    <row r="9922" spans="1:2">
      <c r="A9922" t="s">
        <v>19694</v>
      </c>
      <c r="B9922">
        <v>7.3</v>
      </c>
    </row>
    <row r="9923" spans="1:2">
      <c r="A9923" t="s">
        <v>3395</v>
      </c>
      <c r="B9923">
        <v>7.6</v>
      </c>
    </row>
    <row r="9924" spans="1:2">
      <c r="A9924" t="s">
        <v>10399</v>
      </c>
      <c r="B9924">
        <v>7.6</v>
      </c>
    </row>
    <row r="9925" spans="1:2">
      <c r="A9925" t="s">
        <v>13290</v>
      </c>
      <c r="B9925">
        <v>8.1</v>
      </c>
    </row>
    <row r="9926" spans="1:2">
      <c r="A9926" t="s">
        <v>3395</v>
      </c>
      <c r="B9926">
        <v>8.1</v>
      </c>
    </row>
    <row r="9927" spans="1:2">
      <c r="A9927" t="s">
        <v>10399</v>
      </c>
      <c r="B9927">
        <v>8.1</v>
      </c>
    </row>
    <row r="9928" spans="1:2">
      <c r="A9928" t="s">
        <v>24190</v>
      </c>
      <c r="B9928">
        <v>8.1</v>
      </c>
    </row>
    <row r="9929" spans="1:2">
      <c r="A9929" t="s">
        <v>1321</v>
      </c>
      <c r="B9929">
        <v>6.8</v>
      </c>
    </row>
    <row r="9930" spans="1:2">
      <c r="A9930" t="s">
        <v>3395</v>
      </c>
      <c r="B9930">
        <v>6.8</v>
      </c>
    </row>
    <row r="9931" spans="1:2">
      <c r="A9931" t="s">
        <v>22687</v>
      </c>
      <c r="B9931">
        <v>6.8</v>
      </c>
    </row>
    <row r="9932" spans="1:2">
      <c r="A9932" t="s">
        <v>24190</v>
      </c>
      <c r="B9932">
        <v>6.8</v>
      </c>
    </row>
    <row r="9933" spans="1:2">
      <c r="A9933" t="s">
        <v>1321</v>
      </c>
      <c r="B9933">
        <v>5.7</v>
      </c>
    </row>
    <row r="9934" spans="1:2">
      <c r="A9934" t="s">
        <v>3395</v>
      </c>
      <c r="B9934">
        <v>5.7</v>
      </c>
    </row>
    <row r="9935" spans="1:2">
      <c r="A9935" t="s">
        <v>10399</v>
      </c>
      <c r="B9935">
        <v>5.7</v>
      </c>
    </row>
    <row r="9936" spans="1:2">
      <c r="A9936" t="s">
        <v>24190</v>
      </c>
      <c r="B9936">
        <v>5.7</v>
      </c>
    </row>
    <row r="9937" spans="1:2">
      <c r="A9937" t="s">
        <v>1321</v>
      </c>
      <c r="B9937">
        <v>5.3</v>
      </c>
    </row>
    <row r="9938" spans="1:2">
      <c r="A9938" t="s">
        <v>949</v>
      </c>
      <c r="B9938">
        <v>5.3</v>
      </c>
    </row>
    <row r="9939" spans="1:2">
      <c r="A9939" t="s">
        <v>12315</v>
      </c>
      <c r="B9939">
        <v>5.3</v>
      </c>
    </row>
    <row r="9940" spans="1:2">
      <c r="A9940" t="s">
        <v>66</v>
      </c>
      <c r="B9940">
        <v>7</v>
      </c>
    </row>
    <row r="9941" spans="1:2">
      <c r="A9941" t="s">
        <v>13290</v>
      </c>
      <c r="B9941">
        <v>7</v>
      </c>
    </row>
    <row r="9942" spans="1:2">
      <c r="A9942" t="s">
        <v>66</v>
      </c>
      <c r="B9942">
        <v>7</v>
      </c>
    </row>
    <row r="9943" spans="1:2">
      <c r="A9943" t="s">
        <v>3395</v>
      </c>
      <c r="B9943">
        <v>7</v>
      </c>
    </row>
    <row r="9944" spans="1:2">
      <c r="A9944" t="s">
        <v>13290</v>
      </c>
      <c r="B9944">
        <v>7.4</v>
      </c>
    </row>
    <row r="9945" spans="1:2">
      <c r="A9945" t="s">
        <v>3395</v>
      </c>
      <c r="B9945">
        <v>7.4</v>
      </c>
    </row>
    <row r="9946" spans="1:2">
      <c r="A9946" t="s">
        <v>19694</v>
      </c>
      <c r="B9946">
        <v>7.4</v>
      </c>
    </row>
    <row r="9947" spans="1:2">
      <c r="A9947" t="s">
        <v>1666</v>
      </c>
      <c r="B9947">
        <v>6.9</v>
      </c>
    </row>
    <row r="9948" spans="1:2">
      <c r="A9948" t="s">
        <v>3395</v>
      </c>
      <c r="B9948">
        <v>6.9</v>
      </c>
    </row>
    <row r="9949" spans="1:2">
      <c r="A9949" t="s">
        <v>3395</v>
      </c>
      <c r="B9949">
        <v>7.3</v>
      </c>
    </row>
    <row r="9950" spans="1:2">
      <c r="A9950" t="s">
        <v>18072</v>
      </c>
      <c r="B9950">
        <v>7.3</v>
      </c>
    </row>
    <row r="9951" spans="1:2">
      <c r="A9951" t="s">
        <v>19694</v>
      </c>
      <c r="B9951">
        <v>7.3</v>
      </c>
    </row>
    <row r="9952" spans="1:2">
      <c r="A9952" t="s">
        <v>1666</v>
      </c>
      <c r="B9952">
        <v>6.9</v>
      </c>
    </row>
    <row r="9953" spans="1:2">
      <c r="A9953" t="s">
        <v>3395</v>
      </c>
      <c r="B9953">
        <v>6.9</v>
      </c>
    </row>
    <row r="9954" spans="1:2">
      <c r="A9954" t="s">
        <v>3395</v>
      </c>
      <c r="B9954">
        <v>7.2</v>
      </c>
    </row>
    <row r="9955" spans="1:2">
      <c r="A9955" t="s">
        <v>17361</v>
      </c>
      <c r="B9955">
        <v>7.2</v>
      </c>
    </row>
    <row r="9956" spans="1:2">
      <c r="A9956" t="s">
        <v>14994</v>
      </c>
      <c r="B9956">
        <v>7.3</v>
      </c>
    </row>
    <row r="9957" spans="1:2">
      <c r="A9957" t="s">
        <v>1666</v>
      </c>
      <c r="B9957">
        <v>7.6</v>
      </c>
    </row>
    <row r="9958" spans="1:2">
      <c r="A9958" t="s">
        <v>3395</v>
      </c>
      <c r="B9958">
        <v>7.6</v>
      </c>
    </row>
    <row r="9959" spans="1:2">
      <c r="A9959" t="s">
        <v>3395</v>
      </c>
      <c r="B9959">
        <v>7.5</v>
      </c>
    </row>
    <row r="9960" spans="1:2">
      <c r="A9960" t="s">
        <v>949</v>
      </c>
      <c r="B9960">
        <v>7.4</v>
      </c>
    </row>
    <row r="9961" spans="1:2">
      <c r="A9961" t="s">
        <v>3395</v>
      </c>
      <c r="B9961">
        <v>7.4</v>
      </c>
    </row>
    <row r="9962" spans="1:2">
      <c r="A9962" t="s">
        <v>3395</v>
      </c>
      <c r="B9962">
        <v>6.6</v>
      </c>
    </row>
    <row r="9963" spans="1:2">
      <c r="A9963" t="s">
        <v>6389</v>
      </c>
      <c r="B9963">
        <v>6.6</v>
      </c>
    </row>
    <row r="9964" spans="1:2">
      <c r="A9964" t="s">
        <v>12315</v>
      </c>
      <c r="B9964">
        <v>6.6</v>
      </c>
    </row>
    <row r="9965" spans="1:2">
      <c r="A9965" t="s">
        <v>10399</v>
      </c>
      <c r="B9965">
        <v>6.6</v>
      </c>
    </row>
    <row r="9966" spans="1:2">
      <c r="A9966" t="s">
        <v>3395</v>
      </c>
      <c r="B9966">
        <v>6.7</v>
      </c>
    </row>
    <row r="9967" spans="1:2">
      <c r="A9967" t="s">
        <v>18072</v>
      </c>
      <c r="B9967">
        <v>6.7</v>
      </c>
    </row>
    <row r="9968" spans="1:2">
      <c r="A9968" t="s">
        <v>24194</v>
      </c>
      <c r="B9968">
        <v>6.7</v>
      </c>
    </row>
    <row r="9969" spans="1:2">
      <c r="A9969" t="s">
        <v>24191</v>
      </c>
      <c r="B9969">
        <v>6.8</v>
      </c>
    </row>
    <row r="9970" spans="1:2">
      <c r="A9970" t="s">
        <v>3395</v>
      </c>
      <c r="B9970">
        <v>6.8</v>
      </c>
    </row>
    <row r="9971" spans="1:2">
      <c r="A9971" t="s">
        <v>1666</v>
      </c>
      <c r="B9971">
        <v>6.6</v>
      </c>
    </row>
    <row r="9972" spans="1:2">
      <c r="A9972" t="s">
        <v>66</v>
      </c>
      <c r="B9972">
        <v>6.6</v>
      </c>
    </row>
    <row r="9973" spans="1:2">
      <c r="A9973" t="s">
        <v>13290</v>
      </c>
      <c r="B9973">
        <v>6.7</v>
      </c>
    </row>
    <row r="9974" spans="1:2">
      <c r="A9974" t="s">
        <v>1666</v>
      </c>
      <c r="B9974">
        <v>6.7</v>
      </c>
    </row>
    <row r="9975" spans="1:2">
      <c r="A9975" t="s">
        <v>3395</v>
      </c>
      <c r="B9975">
        <v>6.7</v>
      </c>
    </row>
    <row r="9976" spans="1:2">
      <c r="A9976" t="s">
        <v>19694</v>
      </c>
      <c r="B9976">
        <v>6.7</v>
      </c>
    </row>
    <row r="9977" spans="1:2">
      <c r="A9977" t="s">
        <v>1666</v>
      </c>
      <c r="B9977">
        <v>7</v>
      </c>
    </row>
    <row r="9978" spans="1:2">
      <c r="A9978" t="s">
        <v>3395</v>
      </c>
      <c r="B9978">
        <v>7</v>
      </c>
    </row>
    <row r="9979" spans="1:2">
      <c r="A9979" t="s">
        <v>24190</v>
      </c>
      <c r="B9979">
        <v>7</v>
      </c>
    </row>
    <row r="9980" spans="1:2">
      <c r="A9980" t="s">
        <v>12315</v>
      </c>
      <c r="B9980">
        <v>7.2</v>
      </c>
    </row>
    <row r="9981" spans="1:2">
      <c r="A9981" t="s">
        <v>10399</v>
      </c>
      <c r="B9981">
        <v>7.2</v>
      </c>
    </row>
    <row r="9982" spans="1:2">
      <c r="A9982" t="s">
        <v>24191</v>
      </c>
      <c r="B9982">
        <v>6.2</v>
      </c>
    </row>
    <row r="9983" spans="1:2">
      <c r="A9983" t="s">
        <v>3395</v>
      </c>
      <c r="B9983">
        <v>6.2</v>
      </c>
    </row>
    <row r="9984" spans="1:2">
      <c r="A9984" t="s">
        <v>10399</v>
      </c>
      <c r="B9984">
        <v>6.2</v>
      </c>
    </row>
    <row r="9985" spans="1:2">
      <c r="A9985" t="s">
        <v>949</v>
      </c>
      <c r="B9985">
        <v>6.5</v>
      </c>
    </row>
    <row r="9986" spans="1:2">
      <c r="A9986" t="s">
        <v>11512</v>
      </c>
      <c r="B9986">
        <v>6.5</v>
      </c>
    </row>
    <row r="9987" spans="1:2">
      <c r="A9987" t="s">
        <v>12315</v>
      </c>
      <c r="B9987">
        <v>6.5</v>
      </c>
    </row>
    <row r="9988" spans="1:2">
      <c r="A9988" t="s">
        <v>3395</v>
      </c>
      <c r="B9988">
        <v>6.7</v>
      </c>
    </row>
    <row r="9989" spans="1:2">
      <c r="A9989" t="s">
        <v>12021</v>
      </c>
      <c r="B9989">
        <v>6.7</v>
      </c>
    </row>
    <row r="9990" spans="1:2">
      <c r="A9990" t="s">
        <v>19694</v>
      </c>
      <c r="B9990">
        <v>6.7</v>
      </c>
    </row>
    <row r="9991" spans="1:2">
      <c r="A9991" t="s">
        <v>24191</v>
      </c>
      <c r="B9991">
        <v>6.5</v>
      </c>
    </row>
    <row r="9992" spans="1:2">
      <c r="A9992" t="s">
        <v>3395</v>
      </c>
      <c r="B9992">
        <v>6.5</v>
      </c>
    </row>
    <row r="9993" spans="1:2">
      <c r="A9993" t="s">
        <v>24192</v>
      </c>
      <c r="B9993">
        <v>6.5</v>
      </c>
    </row>
    <row r="9994" spans="1:2">
      <c r="A9994" t="s">
        <v>10399</v>
      </c>
      <c r="B9994">
        <v>6.5</v>
      </c>
    </row>
    <row r="9995" spans="1:2">
      <c r="A9995" t="s">
        <v>1321</v>
      </c>
      <c r="B9995">
        <v>6.1</v>
      </c>
    </row>
    <row r="9996" spans="1:2">
      <c r="A9996" t="s">
        <v>24191</v>
      </c>
      <c r="B9996">
        <v>6.1</v>
      </c>
    </row>
    <row r="9997" spans="1:2">
      <c r="A9997" t="s">
        <v>10399</v>
      </c>
      <c r="B9997">
        <v>6.1</v>
      </c>
    </row>
    <row r="9998" spans="1:2">
      <c r="A9998" t="s">
        <v>3395</v>
      </c>
      <c r="B9998">
        <v>6.5</v>
      </c>
    </row>
    <row r="9999" spans="1:2">
      <c r="A9999" t="s">
        <v>19694</v>
      </c>
      <c r="B9999">
        <v>6.5</v>
      </c>
    </row>
    <row r="10000" spans="1:2">
      <c r="A10000" t="s">
        <v>14994</v>
      </c>
      <c r="B10000">
        <v>6.5</v>
      </c>
    </row>
    <row r="10001" spans="1:2">
      <c r="A10001" t="s">
        <v>13290</v>
      </c>
      <c r="B10001">
        <v>7</v>
      </c>
    </row>
    <row r="10002" spans="1:2">
      <c r="A10002" t="s">
        <v>24191</v>
      </c>
      <c r="B10002">
        <v>7</v>
      </c>
    </row>
    <row r="10003" spans="1:2">
      <c r="A10003" t="s">
        <v>3395</v>
      </c>
      <c r="B10003">
        <v>7</v>
      </c>
    </row>
    <row r="10004" spans="1:2">
      <c r="A10004" t="s">
        <v>3395</v>
      </c>
      <c r="B10004">
        <v>6.6</v>
      </c>
    </row>
    <row r="10005" spans="1:2">
      <c r="A10005" t="s">
        <v>24190</v>
      </c>
      <c r="B10005">
        <v>6.6</v>
      </c>
    </row>
    <row r="10006" spans="1:2">
      <c r="A10006" t="s">
        <v>1321</v>
      </c>
      <c r="B10006">
        <v>6.1</v>
      </c>
    </row>
    <row r="10007" spans="1:2">
      <c r="A10007" t="s">
        <v>3395</v>
      </c>
      <c r="B10007">
        <v>6.1</v>
      </c>
    </row>
    <row r="10008" spans="1:2">
      <c r="A10008" t="s">
        <v>24192</v>
      </c>
      <c r="B10008">
        <v>6.1</v>
      </c>
    </row>
    <row r="10009" spans="1:2">
      <c r="A10009" t="s">
        <v>10399</v>
      </c>
      <c r="B10009">
        <v>6.1</v>
      </c>
    </row>
    <row r="10010" spans="1:2">
      <c r="A10010" t="s">
        <v>24191</v>
      </c>
      <c r="B10010">
        <v>6.6</v>
      </c>
    </row>
    <row r="10011" spans="1:2">
      <c r="A10011" t="s">
        <v>3395</v>
      </c>
      <c r="B10011">
        <v>6.6</v>
      </c>
    </row>
    <row r="10012" spans="1:2">
      <c r="A10012" t="s">
        <v>24192</v>
      </c>
      <c r="B10012">
        <v>6.6</v>
      </c>
    </row>
    <row r="10013" spans="1:2">
      <c r="A10013" t="s">
        <v>10399</v>
      </c>
      <c r="B10013">
        <v>6.6</v>
      </c>
    </row>
    <row r="10014" spans="1:2">
      <c r="A10014" t="s">
        <v>66</v>
      </c>
      <c r="B10014">
        <v>1.6</v>
      </c>
    </row>
    <row r="10015" spans="1:2">
      <c r="A10015" t="s">
        <v>12021</v>
      </c>
      <c r="B10015">
        <v>1.6</v>
      </c>
    </row>
    <row r="10016" spans="1:2">
      <c r="A10016" t="s">
        <v>24191</v>
      </c>
      <c r="B10016">
        <v>6.4</v>
      </c>
    </row>
    <row r="10017" spans="1:2">
      <c r="A10017" t="s">
        <v>3395</v>
      </c>
      <c r="B10017">
        <v>6.4</v>
      </c>
    </row>
    <row r="10018" spans="1:2">
      <c r="A10018" t="s">
        <v>19694</v>
      </c>
      <c r="B10018">
        <v>6.4</v>
      </c>
    </row>
    <row r="10019" spans="1:2">
      <c r="A10019" t="s">
        <v>10399</v>
      </c>
      <c r="B10019">
        <v>6.4</v>
      </c>
    </row>
    <row r="10020" spans="1:2">
      <c r="A10020" t="s">
        <v>24191</v>
      </c>
      <c r="B10020">
        <v>5.6</v>
      </c>
    </row>
    <row r="10021" spans="1:2">
      <c r="A10021" t="s">
        <v>3395</v>
      </c>
      <c r="B10021">
        <v>5.6</v>
      </c>
    </row>
    <row r="10022" spans="1:2">
      <c r="A10022" t="s">
        <v>10399</v>
      </c>
      <c r="B10022">
        <v>5.6</v>
      </c>
    </row>
    <row r="10023" spans="1:2">
      <c r="A10023" t="s">
        <v>1666</v>
      </c>
      <c r="B10023">
        <v>6.9</v>
      </c>
    </row>
    <row r="10024" spans="1:2">
      <c r="A10024" t="s">
        <v>3395</v>
      </c>
      <c r="B10024">
        <v>6.9</v>
      </c>
    </row>
    <row r="10025" spans="1:2">
      <c r="A10025" t="s">
        <v>19694</v>
      </c>
      <c r="B10025">
        <v>6.9</v>
      </c>
    </row>
    <row r="10026" spans="1:2">
      <c r="A10026" t="s">
        <v>3395</v>
      </c>
      <c r="B10026">
        <v>6.5</v>
      </c>
    </row>
    <row r="10027" spans="1:2">
      <c r="A10027" t="s">
        <v>1666</v>
      </c>
      <c r="B10027">
        <v>6.2</v>
      </c>
    </row>
    <row r="10028" spans="1:2">
      <c r="A10028" t="s">
        <v>3395</v>
      </c>
      <c r="B10028">
        <v>6.2</v>
      </c>
    </row>
    <row r="10029" spans="1:2">
      <c r="A10029" t="s">
        <v>19694</v>
      </c>
      <c r="B10029">
        <v>6.2</v>
      </c>
    </row>
    <row r="10030" spans="1:2">
      <c r="A10030" t="s">
        <v>10399</v>
      </c>
      <c r="B10030">
        <v>6.2</v>
      </c>
    </row>
    <row r="10031" spans="1:2">
      <c r="A10031" t="s">
        <v>1321</v>
      </c>
      <c r="B10031">
        <v>5</v>
      </c>
    </row>
    <row r="10032" spans="1:2">
      <c r="A10032" t="s">
        <v>1666</v>
      </c>
      <c r="B10032">
        <v>5</v>
      </c>
    </row>
    <row r="10033" spans="1:2">
      <c r="A10033" t="s">
        <v>24191</v>
      </c>
      <c r="B10033">
        <v>5</v>
      </c>
    </row>
    <row r="10034" spans="1:2">
      <c r="A10034" t="s">
        <v>24191</v>
      </c>
      <c r="B10034">
        <v>6.3</v>
      </c>
    </row>
    <row r="10035" spans="1:2">
      <c r="A10035" t="s">
        <v>3395</v>
      </c>
      <c r="B10035">
        <v>6.3</v>
      </c>
    </row>
    <row r="10036" spans="1:2">
      <c r="A10036" t="s">
        <v>24192</v>
      </c>
      <c r="B10036">
        <v>6.3</v>
      </c>
    </row>
    <row r="10037" spans="1:2">
      <c r="A10037" t="s">
        <v>10399</v>
      </c>
      <c r="B10037">
        <v>6.3</v>
      </c>
    </row>
    <row r="10038" spans="1:2">
      <c r="A10038" t="s">
        <v>1321</v>
      </c>
      <c r="B10038">
        <v>6.5</v>
      </c>
    </row>
    <row r="10039" spans="1:2">
      <c r="A10039" t="s">
        <v>3395</v>
      </c>
      <c r="B10039">
        <v>6.5</v>
      </c>
    </row>
    <row r="10040" spans="1:2">
      <c r="A10040" t="s">
        <v>10399</v>
      </c>
      <c r="B10040">
        <v>6.5</v>
      </c>
    </row>
    <row r="10041" spans="1:2">
      <c r="A10041" t="s">
        <v>24191</v>
      </c>
      <c r="B10041">
        <v>6.1</v>
      </c>
    </row>
    <row r="10042" spans="1:2">
      <c r="A10042" t="s">
        <v>24192</v>
      </c>
      <c r="B10042">
        <v>6.1</v>
      </c>
    </row>
    <row r="10043" spans="1:2">
      <c r="A10043" t="s">
        <v>10399</v>
      </c>
      <c r="B10043">
        <v>6.1</v>
      </c>
    </row>
    <row r="10044" spans="1:2">
      <c r="A10044" t="s">
        <v>24191</v>
      </c>
      <c r="B10044">
        <v>6.1</v>
      </c>
    </row>
    <row r="10045" spans="1:2">
      <c r="A10045" t="s">
        <v>24192</v>
      </c>
      <c r="B10045">
        <v>6.1</v>
      </c>
    </row>
    <row r="10046" spans="1:2">
      <c r="A10046" t="s">
        <v>10399</v>
      </c>
      <c r="B10046">
        <v>6.1</v>
      </c>
    </row>
    <row r="10047" spans="1:2">
      <c r="A10047" t="s">
        <v>1321</v>
      </c>
      <c r="B10047">
        <v>8.1</v>
      </c>
    </row>
    <row r="10048" spans="1:2">
      <c r="A10048" t="s">
        <v>24191</v>
      </c>
      <c r="B10048">
        <v>8.1</v>
      </c>
    </row>
    <row r="10049" spans="1:2">
      <c r="A10049" t="s">
        <v>3395</v>
      </c>
      <c r="B10049">
        <v>8.1</v>
      </c>
    </row>
    <row r="10050" spans="1:2">
      <c r="A10050" t="s">
        <v>10399</v>
      </c>
      <c r="B10050">
        <v>8.1</v>
      </c>
    </row>
    <row r="10051" spans="1:2">
      <c r="A10051" t="s">
        <v>3395</v>
      </c>
      <c r="B10051">
        <v>8.1</v>
      </c>
    </row>
    <row r="10052" spans="1:2">
      <c r="A10052" t="s">
        <v>24192</v>
      </c>
      <c r="B10052">
        <v>8.1</v>
      </c>
    </row>
    <row r="10053" spans="1:2">
      <c r="A10053" t="s">
        <v>12315</v>
      </c>
      <c r="B10053">
        <v>8.1</v>
      </c>
    </row>
    <row r="10054" spans="1:2">
      <c r="A10054" t="s">
        <v>3395</v>
      </c>
      <c r="B10054">
        <v>8.1</v>
      </c>
    </row>
    <row r="10055" spans="1:2">
      <c r="A10055" t="s">
        <v>10399</v>
      </c>
      <c r="B10055">
        <v>8.1</v>
      </c>
    </row>
    <row r="10056" spans="1:2">
      <c r="A10056" t="s">
        <v>1321</v>
      </c>
      <c r="B10056">
        <v>6.9</v>
      </c>
    </row>
    <row r="10057" spans="1:2">
      <c r="A10057" t="s">
        <v>949</v>
      </c>
      <c r="B10057">
        <v>6.9</v>
      </c>
    </row>
    <row r="10058" spans="1:2">
      <c r="A10058" t="s">
        <v>11512</v>
      </c>
      <c r="B10058">
        <v>6.9</v>
      </c>
    </row>
    <row r="10059" spans="1:2">
      <c r="A10059" t="s">
        <v>1666</v>
      </c>
      <c r="B10059">
        <v>6.9</v>
      </c>
    </row>
    <row r="10060" spans="1:2">
      <c r="A10060" t="s">
        <v>18072</v>
      </c>
      <c r="B10060">
        <v>6.9</v>
      </c>
    </row>
    <row r="10061" spans="1:2">
      <c r="A10061" t="s">
        <v>1262</v>
      </c>
      <c r="B10061">
        <v>6.9</v>
      </c>
    </row>
    <row r="10062" spans="1:2">
      <c r="A10062" t="s">
        <v>1321</v>
      </c>
      <c r="B10062">
        <v>7.5</v>
      </c>
    </row>
    <row r="10063" spans="1:2">
      <c r="A10063" t="s">
        <v>949</v>
      </c>
      <c r="B10063">
        <v>7.5</v>
      </c>
    </row>
    <row r="10064" spans="1:2">
      <c r="A10064" t="s">
        <v>10399</v>
      </c>
      <c r="B10064">
        <v>7.5</v>
      </c>
    </row>
    <row r="10065" spans="1:2">
      <c r="A10065" t="s">
        <v>13290</v>
      </c>
      <c r="B10065">
        <v>6.7</v>
      </c>
    </row>
    <row r="10066" spans="1:2">
      <c r="A10066" t="s">
        <v>3395</v>
      </c>
      <c r="B10066">
        <v>6.7</v>
      </c>
    </row>
    <row r="10067" spans="1:2">
      <c r="A10067" t="s">
        <v>22687</v>
      </c>
      <c r="B10067">
        <v>6.7</v>
      </c>
    </row>
    <row r="10068" spans="1:2">
      <c r="A10068" t="s">
        <v>19694</v>
      </c>
      <c r="B10068">
        <v>6.7</v>
      </c>
    </row>
    <row r="10069" spans="1:2">
      <c r="A10069" t="s">
        <v>1666</v>
      </c>
      <c r="B10069">
        <v>7.1</v>
      </c>
    </row>
    <row r="10070" spans="1:2">
      <c r="A10070" t="s">
        <v>3395</v>
      </c>
      <c r="B10070">
        <v>7.1</v>
      </c>
    </row>
    <row r="10071" spans="1:2">
      <c r="A10071" t="s">
        <v>18072</v>
      </c>
      <c r="B10071">
        <v>7.1</v>
      </c>
    </row>
    <row r="10072" spans="1:2">
      <c r="A10072" t="s">
        <v>3395</v>
      </c>
      <c r="B10072">
        <v>6.7</v>
      </c>
    </row>
    <row r="10073" spans="1:2">
      <c r="A10073" t="s">
        <v>19694</v>
      </c>
      <c r="B10073">
        <v>6.7</v>
      </c>
    </row>
    <row r="10074" spans="1:2">
      <c r="A10074" t="s">
        <v>10399</v>
      </c>
      <c r="B10074">
        <v>6.7</v>
      </c>
    </row>
    <row r="10075" spans="1:2">
      <c r="A10075" t="s">
        <v>24191</v>
      </c>
      <c r="B10075">
        <v>6.8</v>
      </c>
    </row>
    <row r="10076" spans="1:2">
      <c r="A10076" t="s">
        <v>3395</v>
      </c>
      <c r="B10076">
        <v>6.8</v>
      </c>
    </row>
    <row r="10077" spans="1:2">
      <c r="A10077" t="s">
        <v>14994</v>
      </c>
      <c r="B10077">
        <v>6.8</v>
      </c>
    </row>
    <row r="10078" spans="1:2">
      <c r="A10078" t="s">
        <v>6389</v>
      </c>
      <c r="B10078">
        <v>6.8</v>
      </c>
    </row>
    <row r="10079" spans="1:2">
      <c r="A10079" t="s">
        <v>12315</v>
      </c>
      <c r="B10079">
        <v>6.8</v>
      </c>
    </row>
    <row r="10080" spans="1:2">
      <c r="A10080" t="s">
        <v>10399</v>
      </c>
      <c r="B10080">
        <v>6.8</v>
      </c>
    </row>
    <row r="10081" spans="1:2">
      <c r="A10081" t="s">
        <v>1321</v>
      </c>
      <c r="B10081">
        <v>6.3</v>
      </c>
    </row>
    <row r="10082" spans="1:2">
      <c r="A10082" t="s">
        <v>24191</v>
      </c>
      <c r="B10082">
        <v>6.3</v>
      </c>
    </row>
    <row r="10083" spans="1:2">
      <c r="A10083" t="s">
        <v>3395</v>
      </c>
      <c r="B10083">
        <v>6.3</v>
      </c>
    </row>
    <row r="10084" spans="1:2">
      <c r="A10084" t="s">
        <v>10399</v>
      </c>
      <c r="B10084">
        <v>6.3</v>
      </c>
    </row>
    <row r="10085" spans="1:2">
      <c r="A10085" t="s">
        <v>1666</v>
      </c>
      <c r="B10085">
        <v>6.5</v>
      </c>
    </row>
    <row r="10086" spans="1:2">
      <c r="A10086" t="s">
        <v>12021</v>
      </c>
      <c r="B10086">
        <v>6.5</v>
      </c>
    </row>
    <row r="10087" spans="1:2">
      <c r="A10087" t="s">
        <v>1666</v>
      </c>
      <c r="B10087">
        <v>5.7</v>
      </c>
    </row>
    <row r="10088" spans="1:2">
      <c r="A10088" t="s">
        <v>3395</v>
      </c>
      <c r="B10088">
        <v>5.7</v>
      </c>
    </row>
    <row r="10089" spans="1:2">
      <c r="A10089" t="s">
        <v>12021</v>
      </c>
      <c r="B10089">
        <v>5.7</v>
      </c>
    </row>
    <row r="10090" spans="1:2">
      <c r="A10090" t="s">
        <v>1321</v>
      </c>
      <c r="B10090">
        <v>6</v>
      </c>
    </row>
    <row r="10091" spans="1:2">
      <c r="A10091" t="s">
        <v>10399</v>
      </c>
      <c r="B10091">
        <v>6</v>
      </c>
    </row>
    <row r="10092" spans="1:2">
      <c r="A10092" t="s">
        <v>1321</v>
      </c>
      <c r="B10092">
        <v>5.8</v>
      </c>
    </row>
    <row r="10093" spans="1:2">
      <c r="A10093" t="s">
        <v>24191</v>
      </c>
      <c r="B10093">
        <v>5.8</v>
      </c>
    </row>
    <row r="10094" spans="1:2">
      <c r="A10094" t="s">
        <v>3395</v>
      </c>
      <c r="B10094">
        <v>5.8</v>
      </c>
    </row>
    <row r="10095" spans="1:2">
      <c r="A10095" t="s">
        <v>24192</v>
      </c>
      <c r="B10095">
        <v>5.8</v>
      </c>
    </row>
    <row r="10096" spans="1:2">
      <c r="A10096" t="s">
        <v>10399</v>
      </c>
      <c r="B10096">
        <v>5.8</v>
      </c>
    </row>
    <row r="10097" spans="1:2">
      <c r="A10097" t="s">
        <v>1321</v>
      </c>
      <c r="B10097">
        <v>7.1</v>
      </c>
    </row>
    <row r="10098" spans="1:2">
      <c r="A10098" t="s">
        <v>24192</v>
      </c>
      <c r="B10098">
        <v>7.1</v>
      </c>
    </row>
    <row r="10099" spans="1:2">
      <c r="A10099" t="s">
        <v>12315</v>
      </c>
      <c r="B10099">
        <v>7.1</v>
      </c>
    </row>
    <row r="10100" spans="1:2">
      <c r="A10100" t="s">
        <v>10399</v>
      </c>
      <c r="B10100">
        <v>7.1</v>
      </c>
    </row>
    <row r="10101" spans="1:2">
      <c r="A10101" t="s">
        <v>1321</v>
      </c>
      <c r="B10101">
        <v>8.5</v>
      </c>
    </row>
    <row r="10102" spans="1:2">
      <c r="A10102" t="s">
        <v>949</v>
      </c>
      <c r="B10102">
        <v>8.5</v>
      </c>
    </row>
    <row r="10103" spans="1:2">
      <c r="A10103" t="s">
        <v>1321</v>
      </c>
      <c r="B10103">
        <v>6.9</v>
      </c>
    </row>
    <row r="10104" spans="1:2">
      <c r="A10104" t="s">
        <v>3395</v>
      </c>
      <c r="B10104">
        <v>6.9</v>
      </c>
    </row>
    <row r="10105" spans="1:2">
      <c r="A10105" t="s">
        <v>10399</v>
      </c>
      <c r="B10105">
        <v>6.9</v>
      </c>
    </row>
    <row r="10106" spans="1:2">
      <c r="A10106" t="s">
        <v>24190</v>
      </c>
      <c r="B10106">
        <v>6.9</v>
      </c>
    </row>
    <row r="10107" spans="1:2">
      <c r="A10107" t="s">
        <v>949</v>
      </c>
      <c r="B10107">
        <v>6.7</v>
      </c>
    </row>
    <row r="10108" spans="1:2">
      <c r="A10108" t="s">
        <v>1666</v>
      </c>
      <c r="B10108">
        <v>6.7</v>
      </c>
    </row>
    <row r="10109" spans="1:2">
      <c r="A10109" t="s">
        <v>18072</v>
      </c>
      <c r="B10109">
        <v>6.7</v>
      </c>
    </row>
    <row r="10110" spans="1:2">
      <c r="A10110" t="s">
        <v>1262</v>
      </c>
      <c r="B10110">
        <v>6.7</v>
      </c>
    </row>
    <row r="10111" spans="1:2">
      <c r="A10111" t="s">
        <v>1321</v>
      </c>
      <c r="B10111">
        <v>8</v>
      </c>
    </row>
    <row r="10112" spans="1:2">
      <c r="A10112" t="s">
        <v>949</v>
      </c>
      <c r="B10112">
        <v>8</v>
      </c>
    </row>
    <row r="10113" spans="1:2">
      <c r="A10113" t="s">
        <v>11512</v>
      </c>
      <c r="B10113">
        <v>8</v>
      </c>
    </row>
    <row r="10114" spans="1:2">
      <c r="A10114" t="s">
        <v>18072</v>
      </c>
      <c r="B10114">
        <v>8</v>
      </c>
    </row>
    <row r="10115" spans="1:2">
      <c r="A10115" t="s">
        <v>1321</v>
      </c>
      <c r="B10115">
        <v>6.7</v>
      </c>
    </row>
    <row r="10116" spans="1:2">
      <c r="A10116" t="s">
        <v>24191</v>
      </c>
      <c r="B10116">
        <v>6.7</v>
      </c>
    </row>
    <row r="10117" spans="1:2">
      <c r="A10117" t="s">
        <v>24192</v>
      </c>
      <c r="B10117">
        <v>6.7</v>
      </c>
    </row>
    <row r="10118" spans="1:2">
      <c r="A10118" t="s">
        <v>12315</v>
      </c>
      <c r="B10118">
        <v>6.7</v>
      </c>
    </row>
    <row r="10119" spans="1:2">
      <c r="A10119" t="s">
        <v>10399</v>
      </c>
      <c r="B10119">
        <v>6.7</v>
      </c>
    </row>
    <row r="10120" spans="1:2">
      <c r="A10120" t="s">
        <v>24191</v>
      </c>
      <c r="B10120">
        <v>7.9</v>
      </c>
    </row>
    <row r="10121" spans="1:2">
      <c r="A10121" t="s">
        <v>3395</v>
      </c>
      <c r="B10121">
        <v>7.9</v>
      </c>
    </row>
    <row r="10122" spans="1:2">
      <c r="A10122" t="s">
        <v>10399</v>
      </c>
      <c r="B10122">
        <v>7.9</v>
      </c>
    </row>
    <row r="10123" spans="1:2">
      <c r="A10123" t="s">
        <v>3395</v>
      </c>
      <c r="B10123">
        <v>5.6</v>
      </c>
    </row>
    <row r="10124" spans="1:2">
      <c r="A10124" t="s">
        <v>1262</v>
      </c>
      <c r="B10124">
        <v>5.6</v>
      </c>
    </row>
    <row r="10125" spans="1:2">
      <c r="A10125" t="s">
        <v>24192</v>
      </c>
      <c r="B10125">
        <v>5.6</v>
      </c>
    </row>
    <row r="10126" spans="1:2">
      <c r="A10126" t="s">
        <v>10399</v>
      </c>
      <c r="B10126">
        <v>5.6</v>
      </c>
    </row>
    <row r="10127" spans="1:2">
      <c r="A10127" t="s">
        <v>1321</v>
      </c>
      <c r="B10127">
        <v>6.3</v>
      </c>
    </row>
    <row r="10128" spans="1:2">
      <c r="A10128" t="s">
        <v>949</v>
      </c>
      <c r="B10128">
        <v>6.3</v>
      </c>
    </row>
    <row r="10129" spans="1:2">
      <c r="A10129" t="s">
        <v>11512</v>
      </c>
      <c r="B10129">
        <v>6.3</v>
      </c>
    </row>
    <row r="10130" spans="1:2">
      <c r="A10130" t="s">
        <v>1262</v>
      </c>
      <c r="B10130">
        <v>6.3</v>
      </c>
    </row>
    <row r="10131" spans="1:2">
      <c r="A10131" t="s">
        <v>1321</v>
      </c>
      <c r="B10131">
        <v>6.8</v>
      </c>
    </row>
    <row r="10132" spans="1:2">
      <c r="A10132" t="s">
        <v>24191</v>
      </c>
      <c r="B10132">
        <v>6.8</v>
      </c>
    </row>
    <row r="10133" spans="1:2">
      <c r="A10133" t="s">
        <v>24192</v>
      </c>
      <c r="B10133">
        <v>6.8</v>
      </c>
    </row>
    <row r="10134" spans="1:2">
      <c r="A10134" t="s">
        <v>10399</v>
      </c>
      <c r="B10134">
        <v>6.8</v>
      </c>
    </row>
    <row r="10135" spans="1:2">
      <c r="A10135" t="s">
        <v>949</v>
      </c>
      <c r="B10135">
        <v>5.5</v>
      </c>
    </row>
    <row r="10136" spans="1:2">
      <c r="A10136" t="s">
        <v>3395</v>
      </c>
      <c r="B10136">
        <v>5.5</v>
      </c>
    </row>
    <row r="10137" spans="1:2">
      <c r="A10137" t="s">
        <v>1262</v>
      </c>
      <c r="B10137">
        <v>5.5</v>
      </c>
    </row>
    <row r="10138" spans="1:2">
      <c r="A10138" t="s">
        <v>19694</v>
      </c>
      <c r="B10138">
        <v>5.5</v>
      </c>
    </row>
    <row r="10139" spans="1:2">
      <c r="A10139" t="s">
        <v>1321</v>
      </c>
      <c r="B10139">
        <v>8.1</v>
      </c>
    </row>
    <row r="10140" spans="1:2">
      <c r="A10140" t="s">
        <v>24192</v>
      </c>
      <c r="B10140">
        <v>8.1</v>
      </c>
    </row>
    <row r="10141" spans="1:2">
      <c r="A10141" t="s">
        <v>10399</v>
      </c>
      <c r="B10141">
        <v>8.1</v>
      </c>
    </row>
    <row r="10142" spans="1:2">
      <c r="A10142" t="s">
        <v>3395</v>
      </c>
      <c r="B10142">
        <v>7.1</v>
      </c>
    </row>
    <row r="10143" spans="1:2">
      <c r="A10143" t="s">
        <v>1262</v>
      </c>
      <c r="B10143">
        <v>7.1</v>
      </c>
    </row>
    <row r="10144" spans="1:2">
      <c r="A10144" t="s">
        <v>949</v>
      </c>
      <c r="B10144">
        <v>7.1</v>
      </c>
    </row>
    <row r="10145" spans="1:2">
      <c r="A10145" t="s">
        <v>13290</v>
      </c>
      <c r="B10145">
        <v>7.1</v>
      </c>
    </row>
    <row r="10146" spans="1:2">
      <c r="A10146" t="s">
        <v>3395</v>
      </c>
      <c r="B10146">
        <v>7.1</v>
      </c>
    </row>
    <row r="10147" spans="1:2">
      <c r="A10147" t="s">
        <v>3395</v>
      </c>
      <c r="B10147">
        <v>8.3000000000000007</v>
      </c>
    </row>
    <row r="10148" spans="1:2">
      <c r="A10148" t="s">
        <v>949</v>
      </c>
      <c r="B10148">
        <v>7.8</v>
      </c>
    </row>
    <row r="10149" spans="1:2">
      <c r="A10149" t="s">
        <v>1666</v>
      </c>
      <c r="B10149">
        <v>7.8</v>
      </c>
    </row>
    <row r="10150" spans="1:2">
      <c r="A10150" t="s">
        <v>3395</v>
      </c>
      <c r="B10150">
        <v>7.8</v>
      </c>
    </row>
    <row r="10151" spans="1:2">
      <c r="A10151" t="s">
        <v>1321</v>
      </c>
      <c r="B10151">
        <v>7</v>
      </c>
    </row>
    <row r="10152" spans="1:2">
      <c r="A10152" t="s">
        <v>949</v>
      </c>
      <c r="B10152">
        <v>7</v>
      </c>
    </row>
    <row r="10153" spans="1:2">
      <c r="A10153" t="s">
        <v>1262</v>
      </c>
      <c r="B10153">
        <v>7</v>
      </c>
    </row>
    <row r="10154" spans="1:2">
      <c r="A10154" t="s">
        <v>1666</v>
      </c>
      <c r="B10154">
        <v>7.3</v>
      </c>
    </row>
    <row r="10155" spans="1:2">
      <c r="A10155" t="s">
        <v>3395</v>
      </c>
      <c r="B10155">
        <v>7.3</v>
      </c>
    </row>
    <row r="10156" spans="1:2">
      <c r="A10156" t="s">
        <v>3395</v>
      </c>
      <c r="B10156">
        <v>6.9</v>
      </c>
    </row>
    <row r="10157" spans="1:2">
      <c r="A10157" t="s">
        <v>1666</v>
      </c>
      <c r="B10157">
        <v>5.9</v>
      </c>
    </row>
    <row r="10158" spans="1:2">
      <c r="A10158" t="s">
        <v>24191</v>
      </c>
      <c r="B10158">
        <v>5.9</v>
      </c>
    </row>
    <row r="10159" spans="1:2">
      <c r="A10159" t="s">
        <v>19694</v>
      </c>
      <c r="B10159">
        <v>5.9</v>
      </c>
    </row>
    <row r="10160" spans="1:2">
      <c r="A10160" t="s">
        <v>3395</v>
      </c>
      <c r="B10160">
        <v>7</v>
      </c>
    </row>
    <row r="10161" spans="1:2">
      <c r="A10161" t="s">
        <v>19694</v>
      </c>
      <c r="B10161">
        <v>7</v>
      </c>
    </row>
    <row r="10162" spans="1:2">
      <c r="A10162" t="s">
        <v>1321</v>
      </c>
      <c r="B10162">
        <v>7</v>
      </c>
    </row>
    <row r="10163" spans="1:2">
      <c r="A10163" t="s">
        <v>1666</v>
      </c>
      <c r="B10163">
        <v>7</v>
      </c>
    </row>
    <row r="10164" spans="1:2">
      <c r="A10164" t="s">
        <v>24191</v>
      </c>
      <c r="B10164">
        <v>7</v>
      </c>
    </row>
    <row r="10165" spans="1:2">
      <c r="A10165" t="s">
        <v>10399</v>
      </c>
      <c r="B10165">
        <v>7</v>
      </c>
    </row>
    <row r="10166" spans="1:2">
      <c r="A10166" t="s">
        <v>24191</v>
      </c>
      <c r="B10166">
        <v>6.3</v>
      </c>
    </row>
    <row r="10167" spans="1:2">
      <c r="A10167" t="s">
        <v>3395</v>
      </c>
      <c r="B10167">
        <v>6.3</v>
      </c>
    </row>
    <row r="10168" spans="1:2">
      <c r="A10168" t="s">
        <v>12021</v>
      </c>
      <c r="B10168">
        <v>6.3</v>
      </c>
    </row>
    <row r="10169" spans="1:2">
      <c r="A10169" t="s">
        <v>10399</v>
      </c>
      <c r="B10169">
        <v>6.3</v>
      </c>
    </row>
    <row r="10170" spans="1:2">
      <c r="A10170" t="s">
        <v>949</v>
      </c>
      <c r="B10170">
        <v>5.0999999999999996</v>
      </c>
    </row>
    <row r="10171" spans="1:2">
      <c r="A10171" t="s">
        <v>1666</v>
      </c>
      <c r="B10171">
        <v>5.0999999999999996</v>
      </c>
    </row>
    <row r="10172" spans="1:2">
      <c r="A10172" t="s">
        <v>18072</v>
      </c>
      <c r="B10172">
        <v>5.0999999999999996</v>
      </c>
    </row>
    <row r="10173" spans="1:2">
      <c r="A10173" t="s">
        <v>1262</v>
      </c>
      <c r="B10173">
        <v>5.0999999999999996</v>
      </c>
    </row>
    <row r="10174" spans="1:2">
      <c r="A10174" t="s">
        <v>24191</v>
      </c>
      <c r="B10174">
        <v>6</v>
      </c>
    </row>
    <row r="10175" spans="1:2">
      <c r="A10175" t="s">
        <v>3395</v>
      </c>
      <c r="B10175">
        <v>6</v>
      </c>
    </row>
    <row r="10176" spans="1:2">
      <c r="A10176" t="s">
        <v>10399</v>
      </c>
      <c r="B10176">
        <v>6</v>
      </c>
    </row>
    <row r="10177" spans="1:2">
      <c r="A10177" t="s">
        <v>1321</v>
      </c>
      <c r="B10177">
        <v>5.8</v>
      </c>
    </row>
    <row r="10178" spans="1:2">
      <c r="A10178" t="s">
        <v>3395</v>
      </c>
      <c r="B10178">
        <v>5.8</v>
      </c>
    </row>
    <row r="10179" spans="1:2">
      <c r="A10179" t="s">
        <v>24194</v>
      </c>
      <c r="B10179">
        <v>5.8</v>
      </c>
    </row>
    <row r="10180" spans="1:2">
      <c r="A10180" t="s">
        <v>10399</v>
      </c>
      <c r="B10180">
        <v>5.8</v>
      </c>
    </row>
    <row r="10181" spans="1:2">
      <c r="A10181" t="s">
        <v>1321</v>
      </c>
      <c r="B10181">
        <v>6</v>
      </c>
    </row>
    <row r="10182" spans="1:2">
      <c r="A10182" t="s">
        <v>949</v>
      </c>
      <c r="B10182">
        <v>6</v>
      </c>
    </row>
    <row r="10183" spans="1:2">
      <c r="A10183" t="s">
        <v>1262</v>
      </c>
      <c r="B10183">
        <v>6</v>
      </c>
    </row>
    <row r="10184" spans="1:2">
      <c r="A10184" t="s">
        <v>1666</v>
      </c>
      <c r="B10184">
        <v>5.6</v>
      </c>
    </row>
    <row r="10185" spans="1:2">
      <c r="A10185" t="s">
        <v>3395</v>
      </c>
      <c r="B10185">
        <v>5.6</v>
      </c>
    </row>
    <row r="10186" spans="1:2">
      <c r="A10186" t="s">
        <v>19694</v>
      </c>
      <c r="B10186">
        <v>5.6</v>
      </c>
    </row>
    <row r="10187" spans="1:2">
      <c r="A10187" t="s">
        <v>1321</v>
      </c>
      <c r="B10187">
        <v>6.2</v>
      </c>
    </row>
    <row r="10188" spans="1:2">
      <c r="A10188" t="s">
        <v>949</v>
      </c>
      <c r="B10188">
        <v>6.2</v>
      </c>
    </row>
    <row r="10189" spans="1:2">
      <c r="A10189" t="s">
        <v>19694</v>
      </c>
      <c r="B10189">
        <v>6.2</v>
      </c>
    </row>
    <row r="10190" spans="1:2">
      <c r="A10190" t="s">
        <v>12315</v>
      </c>
      <c r="B10190">
        <v>6.2</v>
      </c>
    </row>
    <row r="10191" spans="1:2">
      <c r="A10191" t="s">
        <v>10399</v>
      </c>
      <c r="B10191">
        <v>6.2</v>
      </c>
    </row>
    <row r="10192" spans="1:2">
      <c r="A10192" t="s">
        <v>1321</v>
      </c>
      <c r="B10192">
        <v>6.6</v>
      </c>
    </row>
    <row r="10193" spans="1:2">
      <c r="A10193" t="s">
        <v>3395</v>
      </c>
      <c r="B10193">
        <v>6.6</v>
      </c>
    </row>
    <row r="10194" spans="1:2">
      <c r="A10194" t="s">
        <v>24192</v>
      </c>
      <c r="B10194">
        <v>6.6</v>
      </c>
    </row>
    <row r="10195" spans="1:2">
      <c r="A10195" t="s">
        <v>10399</v>
      </c>
      <c r="B10195">
        <v>6.6</v>
      </c>
    </row>
    <row r="10196" spans="1:2">
      <c r="A10196" t="s">
        <v>24190</v>
      </c>
      <c r="B10196">
        <v>6.6</v>
      </c>
    </row>
    <row r="10197" spans="1:2">
      <c r="A10197" t="s">
        <v>3395</v>
      </c>
      <c r="B10197">
        <v>6.9</v>
      </c>
    </row>
    <row r="10198" spans="1:2">
      <c r="A10198" t="s">
        <v>12021</v>
      </c>
      <c r="B10198">
        <v>6.9</v>
      </c>
    </row>
    <row r="10199" spans="1:2">
      <c r="A10199" t="s">
        <v>1666</v>
      </c>
      <c r="B10199">
        <v>7.5</v>
      </c>
    </row>
    <row r="10200" spans="1:2">
      <c r="A10200" t="s">
        <v>1666</v>
      </c>
      <c r="B10200">
        <v>7</v>
      </c>
    </row>
    <row r="10201" spans="1:2">
      <c r="A10201" t="s">
        <v>24191</v>
      </c>
      <c r="B10201">
        <v>7</v>
      </c>
    </row>
    <row r="10202" spans="1:2">
      <c r="A10202" t="s">
        <v>3395</v>
      </c>
      <c r="B10202">
        <v>7</v>
      </c>
    </row>
    <row r="10203" spans="1:2">
      <c r="A10203" t="s">
        <v>24192</v>
      </c>
      <c r="B10203">
        <v>7</v>
      </c>
    </row>
    <row r="10204" spans="1:2">
      <c r="A10204" t="s">
        <v>10399</v>
      </c>
      <c r="B10204">
        <v>7</v>
      </c>
    </row>
    <row r="10205" spans="1:2">
      <c r="A10205" t="s">
        <v>3395</v>
      </c>
      <c r="B10205">
        <v>5.7</v>
      </c>
    </row>
    <row r="10206" spans="1:2">
      <c r="A10206" t="s">
        <v>12021</v>
      </c>
      <c r="B10206">
        <v>5.7</v>
      </c>
    </row>
    <row r="10207" spans="1:2">
      <c r="A10207" t="s">
        <v>3395</v>
      </c>
      <c r="B10207">
        <v>6</v>
      </c>
    </row>
    <row r="10208" spans="1:2">
      <c r="A10208" t="s">
        <v>1666</v>
      </c>
      <c r="B10208">
        <v>7.4</v>
      </c>
    </row>
    <row r="10209" spans="1:2">
      <c r="A10209" t="s">
        <v>3395</v>
      </c>
      <c r="B10209">
        <v>7.4</v>
      </c>
    </row>
    <row r="10210" spans="1:2">
      <c r="A10210" t="s">
        <v>19694</v>
      </c>
      <c r="B10210">
        <v>7.4</v>
      </c>
    </row>
    <row r="10211" spans="1:2">
      <c r="A10211" t="s">
        <v>3395</v>
      </c>
      <c r="B10211">
        <v>7</v>
      </c>
    </row>
    <row r="10212" spans="1:2">
      <c r="A10212" t="s">
        <v>10399</v>
      </c>
      <c r="B10212">
        <v>7</v>
      </c>
    </row>
    <row r="10213" spans="1:2">
      <c r="A10213" t="s">
        <v>1666</v>
      </c>
      <c r="B10213">
        <v>5.5</v>
      </c>
    </row>
    <row r="10214" spans="1:2">
      <c r="A10214" t="s">
        <v>19694</v>
      </c>
      <c r="B10214">
        <v>5.5</v>
      </c>
    </row>
    <row r="10215" spans="1:2">
      <c r="A10215" t="s">
        <v>1321</v>
      </c>
      <c r="B10215">
        <v>4.5</v>
      </c>
    </row>
    <row r="10216" spans="1:2">
      <c r="A10216" t="s">
        <v>3395</v>
      </c>
      <c r="B10216">
        <v>4.5</v>
      </c>
    </row>
    <row r="10217" spans="1:2">
      <c r="A10217" t="s">
        <v>24194</v>
      </c>
      <c r="B10217">
        <v>4.5</v>
      </c>
    </row>
    <row r="10218" spans="1:2">
      <c r="A10218" t="s">
        <v>10399</v>
      </c>
      <c r="B10218">
        <v>7.5</v>
      </c>
    </row>
    <row r="10219" spans="1:2">
      <c r="A10219" t="s">
        <v>1321</v>
      </c>
      <c r="B10219">
        <v>5.7</v>
      </c>
    </row>
    <row r="10220" spans="1:2">
      <c r="A10220" t="s">
        <v>949</v>
      </c>
      <c r="B10220">
        <v>5.7</v>
      </c>
    </row>
    <row r="10221" spans="1:2">
      <c r="A10221" t="s">
        <v>24191</v>
      </c>
      <c r="B10221">
        <v>5.7</v>
      </c>
    </row>
    <row r="10222" spans="1:2">
      <c r="A10222" t="s">
        <v>10399</v>
      </c>
      <c r="B10222">
        <v>5.7</v>
      </c>
    </row>
    <row r="10223" spans="1:2">
      <c r="A10223" t="s">
        <v>3395</v>
      </c>
      <c r="B10223">
        <v>6.3</v>
      </c>
    </row>
    <row r="10224" spans="1:2">
      <c r="A10224" t="s">
        <v>24192</v>
      </c>
      <c r="B10224">
        <v>6.3</v>
      </c>
    </row>
    <row r="10225" spans="1:2">
      <c r="A10225" t="s">
        <v>10399</v>
      </c>
      <c r="B10225">
        <v>6.3</v>
      </c>
    </row>
    <row r="10226" spans="1:2">
      <c r="A10226" t="s">
        <v>1321</v>
      </c>
      <c r="B10226">
        <v>7.2</v>
      </c>
    </row>
    <row r="10227" spans="1:2">
      <c r="A10227" t="s">
        <v>949</v>
      </c>
      <c r="B10227">
        <v>7.2</v>
      </c>
    </row>
    <row r="10228" spans="1:2">
      <c r="A10228" t="s">
        <v>24191</v>
      </c>
      <c r="B10228">
        <v>7.2</v>
      </c>
    </row>
    <row r="10229" spans="1:2">
      <c r="A10229" t="s">
        <v>10399</v>
      </c>
      <c r="B10229">
        <v>7.2</v>
      </c>
    </row>
    <row r="10230" spans="1:2">
      <c r="A10230" t="s">
        <v>3395</v>
      </c>
      <c r="B10230">
        <v>7.8</v>
      </c>
    </row>
    <row r="10231" spans="1:2">
      <c r="A10231" t="s">
        <v>22687</v>
      </c>
      <c r="B10231">
        <v>7.8</v>
      </c>
    </row>
    <row r="10232" spans="1:2">
      <c r="A10232" t="s">
        <v>12021</v>
      </c>
      <c r="B10232">
        <v>7.8</v>
      </c>
    </row>
    <row r="10233" spans="1:2">
      <c r="A10233" t="s">
        <v>19694</v>
      </c>
      <c r="B10233">
        <v>7.8</v>
      </c>
    </row>
    <row r="10234" spans="1:2">
      <c r="A10234" t="s">
        <v>24190</v>
      </c>
      <c r="B10234">
        <v>7.8</v>
      </c>
    </row>
    <row r="10235" spans="1:2">
      <c r="A10235" t="s">
        <v>13290</v>
      </c>
      <c r="B10235">
        <v>7.2</v>
      </c>
    </row>
    <row r="10236" spans="1:2">
      <c r="A10236" t="s">
        <v>3395</v>
      </c>
      <c r="B10236">
        <v>7.2</v>
      </c>
    </row>
    <row r="10237" spans="1:2">
      <c r="A10237" t="s">
        <v>24194</v>
      </c>
      <c r="B10237">
        <v>7.2</v>
      </c>
    </row>
    <row r="10238" spans="1:2">
      <c r="A10238" t="s">
        <v>1321</v>
      </c>
      <c r="B10238">
        <v>7</v>
      </c>
    </row>
    <row r="10239" spans="1:2">
      <c r="A10239" t="s">
        <v>24191</v>
      </c>
      <c r="B10239">
        <v>7</v>
      </c>
    </row>
    <row r="10240" spans="1:2">
      <c r="A10240" t="s">
        <v>3395</v>
      </c>
      <c r="B10240">
        <v>7</v>
      </c>
    </row>
    <row r="10241" spans="1:2">
      <c r="A10241" t="s">
        <v>10399</v>
      </c>
      <c r="B10241">
        <v>7</v>
      </c>
    </row>
    <row r="10242" spans="1:2">
      <c r="A10242" t="s">
        <v>1321</v>
      </c>
      <c r="B10242">
        <v>6.3</v>
      </c>
    </row>
    <row r="10243" spans="1:2">
      <c r="A10243" t="s">
        <v>10399</v>
      </c>
      <c r="B10243">
        <v>6.3</v>
      </c>
    </row>
    <row r="10244" spans="1:2">
      <c r="A10244" t="s">
        <v>1321</v>
      </c>
      <c r="B10244">
        <v>6.8</v>
      </c>
    </row>
    <row r="10245" spans="1:2">
      <c r="A10245" t="s">
        <v>949</v>
      </c>
      <c r="B10245">
        <v>6.8</v>
      </c>
    </row>
    <row r="10246" spans="1:2">
      <c r="A10246" t="s">
        <v>19694</v>
      </c>
      <c r="B10246">
        <v>6.8</v>
      </c>
    </row>
    <row r="10247" spans="1:2">
      <c r="A10247" t="s">
        <v>12315</v>
      </c>
      <c r="B10247">
        <v>6.8</v>
      </c>
    </row>
    <row r="10248" spans="1:2">
      <c r="A10248" t="s">
        <v>1321</v>
      </c>
      <c r="B10248">
        <v>5.6</v>
      </c>
    </row>
    <row r="10249" spans="1:2">
      <c r="A10249" t="s">
        <v>949</v>
      </c>
      <c r="B10249">
        <v>5.6</v>
      </c>
    </row>
    <row r="10250" spans="1:2">
      <c r="A10250" t="s">
        <v>12315</v>
      </c>
      <c r="B10250">
        <v>5.6</v>
      </c>
    </row>
    <row r="10251" spans="1:2">
      <c r="A10251" t="s">
        <v>1321</v>
      </c>
      <c r="B10251">
        <v>5.6</v>
      </c>
    </row>
    <row r="10252" spans="1:2">
      <c r="A10252" t="s">
        <v>949</v>
      </c>
      <c r="B10252">
        <v>5.6</v>
      </c>
    </row>
    <row r="10253" spans="1:2">
      <c r="A10253" t="s">
        <v>1666</v>
      </c>
      <c r="B10253">
        <v>5.6</v>
      </c>
    </row>
    <row r="10254" spans="1:2">
      <c r="A10254" t="s">
        <v>10399</v>
      </c>
      <c r="B10254">
        <v>5.6</v>
      </c>
    </row>
    <row r="10255" spans="1:2">
      <c r="A10255" t="s">
        <v>24191</v>
      </c>
      <c r="B10255">
        <v>7</v>
      </c>
    </row>
    <row r="10256" spans="1:2">
      <c r="A10256" t="s">
        <v>3395</v>
      </c>
      <c r="B10256">
        <v>7</v>
      </c>
    </row>
    <row r="10257" spans="1:2">
      <c r="A10257" t="s">
        <v>10399</v>
      </c>
      <c r="B10257">
        <v>7</v>
      </c>
    </row>
    <row r="10258" spans="1:2">
      <c r="A10258" t="s">
        <v>1321</v>
      </c>
      <c r="B10258">
        <v>5.3</v>
      </c>
    </row>
    <row r="10259" spans="1:2">
      <c r="A10259" t="s">
        <v>1666</v>
      </c>
      <c r="B10259">
        <v>5.3</v>
      </c>
    </row>
    <row r="10260" spans="1:2">
      <c r="A10260" t="s">
        <v>24191</v>
      </c>
      <c r="B10260">
        <v>5.3</v>
      </c>
    </row>
    <row r="10261" spans="1:2">
      <c r="A10261" t="s">
        <v>10399</v>
      </c>
      <c r="B10261">
        <v>5.3</v>
      </c>
    </row>
    <row r="10262" spans="1:2">
      <c r="A10262" t="s">
        <v>1666</v>
      </c>
      <c r="B10262">
        <v>6.4</v>
      </c>
    </row>
    <row r="10263" spans="1:2">
      <c r="A10263" t="s">
        <v>19694</v>
      </c>
      <c r="B10263">
        <v>6.4</v>
      </c>
    </row>
    <row r="10264" spans="1:2">
      <c r="A10264" t="s">
        <v>1666</v>
      </c>
      <c r="B10264">
        <v>6.7</v>
      </c>
    </row>
    <row r="10265" spans="1:2">
      <c r="A10265" t="s">
        <v>3395</v>
      </c>
      <c r="B10265">
        <v>6.7</v>
      </c>
    </row>
    <row r="10266" spans="1:2">
      <c r="A10266" t="s">
        <v>1321</v>
      </c>
      <c r="B10266">
        <v>7.7</v>
      </c>
    </row>
    <row r="10267" spans="1:2">
      <c r="A10267" t="s">
        <v>949</v>
      </c>
      <c r="B10267">
        <v>7.7</v>
      </c>
    </row>
    <row r="10268" spans="1:2">
      <c r="A10268" t="s">
        <v>12315</v>
      </c>
      <c r="B10268">
        <v>7.7</v>
      </c>
    </row>
    <row r="10269" spans="1:2">
      <c r="A10269" t="s">
        <v>1666</v>
      </c>
      <c r="B10269">
        <v>6.5</v>
      </c>
    </row>
    <row r="10270" spans="1:2">
      <c r="A10270" t="s">
        <v>1666</v>
      </c>
      <c r="B10270">
        <v>5.6</v>
      </c>
    </row>
    <row r="10271" spans="1:2">
      <c r="A10271" t="s">
        <v>24191</v>
      </c>
      <c r="B10271">
        <v>7.4</v>
      </c>
    </row>
    <row r="10272" spans="1:2">
      <c r="A10272" t="s">
        <v>3395</v>
      </c>
      <c r="B10272">
        <v>7.4</v>
      </c>
    </row>
    <row r="10273" spans="1:2">
      <c r="A10273" t="s">
        <v>12021</v>
      </c>
      <c r="B10273">
        <v>7.4</v>
      </c>
    </row>
    <row r="10274" spans="1:2">
      <c r="A10274" t="s">
        <v>24191</v>
      </c>
      <c r="B10274">
        <v>4.2</v>
      </c>
    </row>
    <row r="10275" spans="1:2">
      <c r="A10275" t="s">
        <v>24192</v>
      </c>
      <c r="B10275">
        <v>4.2</v>
      </c>
    </row>
    <row r="10276" spans="1:2">
      <c r="A10276" t="s">
        <v>10399</v>
      </c>
      <c r="B10276">
        <v>4.2</v>
      </c>
    </row>
    <row r="10277" spans="1:2">
      <c r="A10277" t="s">
        <v>1321</v>
      </c>
      <c r="B10277">
        <v>7.5</v>
      </c>
    </row>
    <row r="10278" spans="1:2">
      <c r="A10278" t="s">
        <v>24191</v>
      </c>
      <c r="B10278">
        <v>7.5</v>
      </c>
    </row>
    <row r="10279" spans="1:2">
      <c r="A10279" t="s">
        <v>3395</v>
      </c>
      <c r="B10279">
        <v>7.5</v>
      </c>
    </row>
    <row r="10280" spans="1:2">
      <c r="A10280" t="s">
        <v>10399</v>
      </c>
      <c r="B10280">
        <v>7.5</v>
      </c>
    </row>
    <row r="10281" spans="1:2">
      <c r="A10281" t="s">
        <v>1321</v>
      </c>
      <c r="B10281">
        <v>6.4</v>
      </c>
    </row>
    <row r="10282" spans="1:2">
      <c r="A10282" t="s">
        <v>949</v>
      </c>
      <c r="B10282">
        <v>6.4</v>
      </c>
    </row>
    <row r="10283" spans="1:2">
      <c r="A10283" t="s">
        <v>12315</v>
      </c>
      <c r="B10283">
        <v>6.4</v>
      </c>
    </row>
    <row r="10284" spans="1:2">
      <c r="A10284" t="s">
        <v>10399</v>
      </c>
      <c r="B10284">
        <v>6.4</v>
      </c>
    </row>
    <row r="10285" spans="1:2">
      <c r="A10285" t="s">
        <v>1321</v>
      </c>
      <c r="B10285">
        <v>6.6</v>
      </c>
    </row>
    <row r="10286" spans="1:2">
      <c r="A10286" t="s">
        <v>24190</v>
      </c>
      <c r="B10286">
        <v>6.6</v>
      </c>
    </row>
    <row r="10287" spans="1:2">
      <c r="A10287" t="s">
        <v>13290</v>
      </c>
      <c r="B10287">
        <v>7.1</v>
      </c>
    </row>
    <row r="10288" spans="1:2">
      <c r="A10288" t="s">
        <v>3395</v>
      </c>
      <c r="B10288">
        <v>7.1</v>
      </c>
    </row>
    <row r="10289" spans="1:2">
      <c r="A10289" t="s">
        <v>19694</v>
      </c>
      <c r="B10289">
        <v>7.1</v>
      </c>
    </row>
    <row r="10290" spans="1:2">
      <c r="A10290" t="s">
        <v>24190</v>
      </c>
      <c r="B10290">
        <v>7.1</v>
      </c>
    </row>
    <row r="10291" spans="1:2">
      <c r="A10291" t="s">
        <v>24191</v>
      </c>
      <c r="B10291">
        <v>7.8</v>
      </c>
    </row>
    <row r="10292" spans="1:2">
      <c r="A10292" t="s">
        <v>10399</v>
      </c>
      <c r="B10292">
        <v>7.8</v>
      </c>
    </row>
    <row r="10293" spans="1:2">
      <c r="A10293" t="s">
        <v>1321</v>
      </c>
      <c r="B10293">
        <v>6.5</v>
      </c>
    </row>
    <row r="10294" spans="1:2">
      <c r="A10294" t="s">
        <v>24191</v>
      </c>
      <c r="B10294">
        <v>6.5</v>
      </c>
    </row>
    <row r="10295" spans="1:2">
      <c r="A10295" t="s">
        <v>10399</v>
      </c>
      <c r="B10295">
        <v>6.5</v>
      </c>
    </row>
    <row r="10296" spans="1:2">
      <c r="A10296" t="s">
        <v>1666</v>
      </c>
      <c r="B10296">
        <v>6.3</v>
      </c>
    </row>
    <row r="10297" spans="1:2">
      <c r="A10297" t="s">
        <v>24191</v>
      </c>
      <c r="B10297">
        <v>6.3</v>
      </c>
    </row>
    <row r="10298" spans="1:2">
      <c r="A10298" t="s">
        <v>3395</v>
      </c>
      <c r="B10298">
        <v>7</v>
      </c>
    </row>
    <row r="10299" spans="1:2">
      <c r="A10299" t="s">
        <v>12021</v>
      </c>
      <c r="B10299">
        <v>7</v>
      </c>
    </row>
    <row r="10300" spans="1:2">
      <c r="A10300" t="s">
        <v>949</v>
      </c>
      <c r="B10300">
        <v>8.5</v>
      </c>
    </row>
    <row r="10301" spans="1:2">
      <c r="A10301" t="s">
        <v>1666</v>
      </c>
      <c r="B10301">
        <v>8.5</v>
      </c>
    </row>
    <row r="10302" spans="1:2">
      <c r="A10302" t="s">
        <v>12315</v>
      </c>
      <c r="B10302">
        <v>8.5</v>
      </c>
    </row>
    <row r="10303" spans="1:2">
      <c r="A10303" t="s">
        <v>3395</v>
      </c>
      <c r="B10303">
        <v>6.9</v>
      </c>
    </row>
    <row r="10304" spans="1:2">
      <c r="A10304" t="s">
        <v>10399</v>
      </c>
      <c r="B10304">
        <v>6.9</v>
      </c>
    </row>
    <row r="10305" spans="1:2">
      <c r="A10305" t="s">
        <v>6389</v>
      </c>
      <c r="B10305">
        <v>5.5</v>
      </c>
    </row>
    <row r="10306" spans="1:2">
      <c r="A10306" t="s">
        <v>24192</v>
      </c>
      <c r="B10306">
        <v>5.5</v>
      </c>
    </row>
    <row r="10307" spans="1:2">
      <c r="A10307" t="s">
        <v>1321</v>
      </c>
      <c r="B10307">
        <v>6.3</v>
      </c>
    </row>
    <row r="10308" spans="1:2">
      <c r="A10308" t="s">
        <v>6389</v>
      </c>
      <c r="B10308">
        <v>6.3</v>
      </c>
    </row>
    <row r="10309" spans="1:2">
      <c r="A10309" t="s">
        <v>12315</v>
      </c>
      <c r="B10309">
        <v>6.3</v>
      </c>
    </row>
    <row r="10310" spans="1:2">
      <c r="A10310" t="s">
        <v>1321</v>
      </c>
      <c r="B10310">
        <v>6.7</v>
      </c>
    </row>
    <row r="10311" spans="1:2">
      <c r="A10311" t="s">
        <v>1666</v>
      </c>
      <c r="B10311">
        <v>6.7</v>
      </c>
    </row>
    <row r="10312" spans="1:2">
      <c r="A10312" t="s">
        <v>24191</v>
      </c>
      <c r="B10312">
        <v>6.7</v>
      </c>
    </row>
    <row r="10313" spans="1:2">
      <c r="A10313" t="s">
        <v>10399</v>
      </c>
      <c r="B10313">
        <v>6.7</v>
      </c>
    </row>
    <row r="10314" spans="1:2">
      <c r="A10314" t="s">
        <v>1321</v>
      </c>
      <c r="B10314">
        <v>6.7</v>
      </c>
    </row>
    <row r="10315" spans="1:2">
      <c r="A10315" t="s">
        <v>1666</v>
      </c>
      <c r="B10315">
        <v>6.7</v>
      </c>
    </row>
    <row r="10316" spans="1:2">
      <c r="A10316" t="s">
        <v>24191</v>
      </c>
      <c r="B10316">
        <v>6.7</v>
      </c>
    </row>
    <row r="10317" spans="1:2">
      <c r="A10317" t="s">
        <v>24191</v>
      </c>
      <c r="B10317">
        <v>6.8</v>
      </c>
    </row>
    <row r="10318" spans="1:2">
      <c r="A10318" t="s">
        <v>3395</v>
      </c>
      <c r="B10318">
        <v>6.8</v>
      </c>
    </row>
    <row r="10319" spans="1:2">
      <c r="A10319" t="s">
        <v>10399</v>
      </c>
      <c r="B10319">
        <v>6.8</v>
      </c>
    </row>
    <row r="10320" spans="1:2">
      <c r="A10320" t="s">
        <v>1321</v>
      </c>
      <c r="B10320">
        <v>6.6</v>
      </c>
    </row>
    <row r="10321" spans="1:2">
      <c r="A10321" t="s">
        <v>949</v>
      </c>
      <c r="B10321">
        <v>6.6</v>
      </c>
    </row>
    <row r="10322" spans="1:2">
      <c r="A10322" t="s">
        <v>1262</v>
      </c>
      <c r="B10322">
        <v>6.6</v>
      </c>
    </row>
    <row r="10323" spans="1:2">
      <c r="A10323" t="s">
        <v>19694</v>
      </c>
      <c r="B10323">
        <v>6.6</v>
      </c>
    </row>
    <row r="10324" spans="1:2">
      <c r="A10324" t="s">
        <v>1321</v>
      </c>
      <c r="B10324">
        <v>5.8</v>
      </c>
    </row>
    <row r="10325" spans="1:2">
      <c r="A10325" t="s">
        <v>12315</v>
      </c>
      <c r="B10325">
        <v>5.8</v>
      </c>
    </row>
    <row r="10326" spans="1:2">
      <c r="A10326" t="s">
        <v>1321</v>
      </c>
      <c r="B10326">
        <v>7.3</v>
      </c>
    </row>
    <row r="10327" spans="1:2">
      <c r="A10327" t="s">
        <v>949</v>
      </c>
      <c r="B10327">
        <v>7.3</v>
      </c>
    </row>
    <row r="10328" spans="1:2">
      <c r="A10328" t="s">
        <v>1666</v>
      </c>
      <c r="B10328">
        <v>7.3</v>
      </c>
    </row>
    <row r="10329" spans="1:2">
      <c r="A10329" t="s">
        <v>3395</v>
      </c>
      <c r="B10329">
        <v>8.1999999999999993</v>
      </c>
    </row>
    <row r="10330" spans="1:2">
      <c r="A10330" t="s">
        <v>3395</v>
      </c>
      <c r="B10330">
        <v>7.2</v>
      </c>
    </row>
    <row r="10331" spans="1:2">
      <c r="A10331" t="s">
        <v>1262</v>
      </c>
      <c r="B10331">
        <v>7.2</v>
      </c>
    </row>
    <row r="10332" spans="1:2">
      <c r="A10332" t="s">
        <v>6389</v>
      </c>
      <c r="B10332">
        <v>7.2</v>
      </c>
    </row>
    <row r="10333" spans="1:2">
      <c r="A10333" t="s">
        <v>24192</v>
      </c>
      <c r="B10333">
        <v>7.2</v>
      </c>
    </row>
    <row r="10334" spans="1:2">
      <c r="A10334" t="s">
        <v>6389</v>
      </c>
      <c r="B10334">
        <v>8.5</v>
      </c>
    </row>
    <row r="10335" spans="1:2">
      <c r="A10335" t="s">
        <v>12315</v>
      </c>
      <c r="B10335">
        <v>8.5</v>
      </c>
    </row>
    <row r="10336" spans="1:2">
      <c r="A10336" t="s">
        <v>949</v>
      </c>
      <c r="B10336">
        <v>6.5</v>
      </c>
    </row>
    <row r="10337" spans="1:2">
      <c r="A10337" t="s">
        <v>12315</v>
      </c>
      <c r="B10337">
        <v>6.5</v>
      </c>
    </row>
    <row r="10338" spans="1:2">
      <c r="A10338" t="s">
        <v>10399</v>
      </c>
      <c r="B10338">
        <v>6.5</v>
      </c>
    </row>
    <row r="10339" spans="1:2">
      <c r="A10339" t="s">
        <v>13290</v>
      </c>
      <c r="B10339">
        <v>7.9</v>
      </c>
    </row>
    <row r="10340" spans="1:2">
      <c r="A10340" t="s">
        <v>3395</v>
      </c>
      <c r="B10340">
        <v>7.9</v>
      </c>
    </row>
    <row r="10341" spans="1:2">
      <c r="A10341" t="s">
        <v>24194</v>
      </c>
      <c r="B10341">
        <v>7.9</v>
      </c>
    </row>
    <row r="10342" spans="1:2">
      <c r="A10342" t="s">
        <v>1321</v>
      </c>
      <c r="B10342">
        <v>5.5</v>
      </c>
    </row>
    <row r="10343" spans="1:2">
      <c r="A10343" t="s">
        <v>1666</v>
      </c>
      <c r="B10343">
        <v>5.5</v>
      </c>
    </row>
    <row r="10344" spans="1:2">
      <c r="A10344" t="s">
        <v>1262</v>
      </c>
      <c r="B10344">
        <v>5.5</v>
      </c>
    </row>
    <row r="10345" spans="1:2">
      <c r="A10345" t="s">
        <v>12315</v>
      </c>
      <c r="B10345">
        <v>5.5</v>
      </c>
    </row>
    <row r="10346" spans="1:2">
      <c r="A10346" t="s">
        <v>1321</v>
      </c>
      <c r="B10346">
        <v>5.5</v>
      </c>
    </row>
    <row r="10347" spans="1:2">
      <c r="A10347" t="s">
        <v>1666</v>
      </c>
      <c r="B10347">
        <v>5.5</v>
      </c>
    </row>
    <row r="10348" spans="1:2">
      <c r="A10348" t="s">
        <v>1262</v>
      </c>
      <c r="B10348">
        <v>5.5</v>
      </c>
    </row>
    <row r="10349" spans="1:2">
      <c r="A10349" t="s">
        <v>12315</v>
      </c>
      <c r="B10349">
        <v>5.5</v>
      </c>
    </row>
    <row r="10350" spans="1:2">
      <c r="A10350" t="s">
        <v>3395</v>
      </c>
      <c r="B10350">
        <v>5.9</v>
      </c>
    </row>
    <row r="10351" spans="1:2">
      <c r="A10351" t="s">
        <v>3395</v>
      </c>
      <c r="B10351">
        <v>7</v>
      </c>
    </row>
    <row r="10352" spans="1:2">
      <c r="A10352" t="s">
        <v>19694</v>
      </c>
      <c r="B10352">
        <v>7</v>
      </c>
    </row>
    <row r="10353" spans="1:2">
      <c r="A10353" t="s">
        <v>949</v>
      </c>
      <c r="B10353">
        <v>4.8</v>
      </c>
    </row>
    <row r="10354" spans="1:2">
      <c r="A10354" t="s">
        <v>1262</v>
      </c>
      <c r="B10354">
        <v>4.8</v>
      </c>
    </row>
    <row r="10355" spans="1:2">
      <c r="A10355" t="s">
        <v>1666</v>
      </c>
      <c r="B10355">
        <v>5.4</v>
      </c>
    </row>
    <row r="10356" spans="1:2">
      <c r="A10356" t="s">
        <v>3395</v>
      </c>
      <c r="B10356">
        <v>5.4</v>
      </c>
    </row>
    <row r="10357" spans="1:2">
      <c r="A10357" t="s">
        <v>19694</v>
      </c>
      <c r="B10357">
        <v>5.4</v>
      </c>
    </row>
    <row r="10358" spans="1:2">
      <c r="A10358" t="s">
        <v>13290</v>
      </c>
      <c r="B10358">
        <v>7.2</v>
      </c>
    </row>
    <row r="10359" spans="1:2">
      <c r="A10359" t="s">
        <v>3395</v>
      </c>
      <c r="B10359">
        <v>7.2</v>
      </c>
    </row>
    <row r="10360" spans="1:2">
      <c r="A10360" t="s">
        <v>24194</v>
      </c>
      <c r="B10360">
        <v>7.2</v>
      </c>
    </row>
    <row r="10361" spans="1:2">
      <c r="A10361" t="s">
        <v>1666</v>
      </c>
      <c r="B10361">
        <v>6.1</v>
      </c>
    </row>
    <row r="10362" spans="1:2">
      <c r="A10362" t="s">
        <v>3395</v>
      </c>
      <c r="B10362">
        <v>6.1</v>
      </c>
    </row>
    <row r="10363" spans="1:2">
      <c r="A10363" t="s">
        <v>19694</v>
      </c>
      <c r="B10363">
        <v>6.1</v>
      </c>
    </row>
    <row r="10364" spans="1:2">
      <c r="A10364" t="s">
        <v>3395</v>
      </c>
      <c r="B10364">
        <v>7.4</v>
      </c>
    </row>
    <row r="10365" spans="1:2">
      <c r="A10365" t="s">
        <v>1666</v>
      </c>
      <c r="B10365">
        <v>6</v>
      </c>
    </row>
    <row r="10366" spans="1:2">
      <c r="A10366" t="s">
        <v>19694</v>
      </c>
      <c r="B10366">
        <v>6</v>
      </c>
    </row>
    <row r="10367" spans="1:2">
      <c r="A10367" t="s">
        <v>12315</v>
      </c>
      <c r="B10367">
        <v>6</v>
      </c>
    </row>
    <row r="10368" spans="1:2">
      <c r="A10368" t="s">
        <v>1321</v>
      </c>
      <c r="B10368">
        <v>6.9</v>
      </c>
    </row>
    <row r="10369" spans="1:2">
      <c r="A10369" t="s">
        <v>10399</v>
      </c>
      <c r="B10369">
        <v>6.9</v>
      </c>
    </row>
    <row r="10370" spans="1:2">
      <c r="A10370" t="s">
        <v>1666</v>
      </c>
      <c r="B10370">
        <v>5.7</v>
      </c>
    </row>
    <row r="10371" spans="1:2">
      <c r="A10371" t="s">
        <v>3395</v>
      </c>
      <c r="B10371">
        <v>5.7</v>
      </c>
    </row>
    <row r="10372" spans="1:2">
      <c r="A10372" t="s">
        <v>19694</v>
      </c>
      <c r="B10372">
        <v>5.7</v>
      </c>
    </row>
    <row r="10373" spans="1:2">
      <c r="A10373" t="s">
        <v>24194</v>
      </c>
      <c r="B10373">
        <v>5.7</v>
      </c>
    </row>
    <row r="10374" spans="1:2">
      <c r="A10374" t="s">
        <v>1321</v>
      </c>
      <c r="B10374">
        <v>6.9</v>
      </c>
    </row>
    <row r="10375" spans="1:2">
      <c r="A10375" t="s">
        <v>1666</v>
      </c>
      <c r="B10375">
        <v>4.3</v>
      </c>
    </row>
    <row r="10376" spans="1:2">
      <c r="A10376" t="s">
        <v>24191</v>
      </c>
      <c r="B10376">
        <v>4.3</v>
      </c>
    </row>
    <row r="10377" spans="1:2">
      <c r="A10377" t="s">
        <v>3395</v>
      </c>
      <c r="B10377">
        <v>4.3</v>
      </c>
    </row>
    <row r="10378" spans="1:2">
      <c r="A10378" t="s">
        <v>10399</v>
      </c>
      <c r="B10378">
        <v>4.3</v>
      </c>
    </row>
    <row r="10379" spans="1:2">
      <c r="A10379" t="s">
        <v>1321</v>
      </c>
      <c r="B10379">
        <v>6.9</v>
      </c>
    </row>
    <row r="10380" spans="1:2">
      <c r="A10380" t="s">
        <v>1666</v>
      </c>
      <c r="B10380">
        <v>6.9</v>
      </c>
    </row>
    <row r="10381" spans="1:2">
      <c r="A10381" t="s">
        <v>24190</v>
      </c>
      <c r="B10381">
        <v>6.9</v>
      </c>
    </row>
    <row r="10382" spans="1:2">
      <c r="A10382" t="s">
        <v>3395</v>
      </c>
      <c r="B10382">
        <v>6.4</v>
      </c>
    </row>
    <row r="10383" spans="1:2">
      <c r="A10383" t="s">
        <v>19694</v>
      </c>
      <c r="B10383">
        <v>6.4</v>
      </c>
    </row>
    <row r="10384" spans="1:2">
      <c r="A10384" t="s">
        <v>3395</v>
      </c>
      <c r="B10384">
        <v>7.4</v>
      </c>
    </row>
    <row r="10385" spans="1:2">
      <c r="A10385" t="s">
        <v>19694</v>
      </c>
      <c r="B10385">
        <v>7.4</v>
      </c>
    </row>
    <row r="10386" spans="1:2">
      <c r="A10386" t="s">
        <v>1666</v>
      </c>
      <c r="B10386">
        <v>6.9</v>
      </c>
    </row>
    <row r="10387" spans="1:2">
      <c r="A10387" t="s">
        <v>24194</v>
      </c>
      <c r="B10387">
        <v>6.9</v>
      </c>
    </row>
    <row r="10388" spans="1:2">
      <c r="A10388" t="s">
        <v>1666</v>
      </c>
      <c r="B10388">
        <v>6.9</v>
      </c>
    </row>
    <row r="10389" spans="1:2">
      <c r="A10389" t="s">
        <v>3395</v>
      </c>
      <c r="B10389">
        <v>6.9</v>
      </c>
    </row>
    <row r="10390" spans="1:2">
      <c r="A10390" t="s">
        <v>24190</v>
      </c>
      <c r="B10390">
        <v>6.9</v>
      </c>
    </row>
    <row r="10391" spans="1:2">
      <c r="A10391" t="s">
        <v>66</v>
      </c>
      <c r="B10391">
        <v>8.1999999999999993</v>
      </c>
    </row>
    <row r="10392" spans="1:2">
      <c r="A10392" t="s">
        <v>12021</v>
      </c>
      <c r="B10392">
        <v>8.1999999999999993</v>
      </c>
    </row>
    <row r="10393" spans="1:2">
      <c r="A10393" t="s">
        <v>3395</v>
      </c>
      <c r="B10393">
        <v>6.9</v>
      </c>
    </row>
    <row r="10394" spans="1:2">
      <c r="A10394" t="s">
        <v>10399</v>
      </c>
      <c r="B10394">
        <v>6.9</v>
      </c>
    </row>
    <row r="10395" spans="1:2">
      <c r="A10395" t="s">
        <v>13290</v>
      </c>
      <c r="B10395">
        <v>7.4</v>
      </c>
    </row>
    <row r="10396" spans="1:2">
      <c r="A10396" t="s">
        <v>3395</v>
      </c>
      <c r="B10396">
        <v>7.4</v>
      </c>
    </row>
    <row r="10397" spans="1:2">
      <c r="A10397" t="s">
        <v>12021</v>
      </c>
      <c r="B10397">
        <v>7.4</v>
      </c>
    </row>
    <row r="10398" spans="1:2">
      <c r="A10398" t="s">
        <v>19694</v>
      </c>
      <c r="B10398">
        <v>7.4</v>
      </c>
    </row>
    <row r="10399" spans="1:2">
      <c r="A10399" t="s">
        <v>1666</v>
      </c>
      <c r="B10399">
        <v>7.1</v>
      </c>
    </row>
    <row r="10400" spans="1:2">
      <c r="A10400" t="s">
        <v>3395</v>
      </c>
      <c r="B10400">
        <v>7.1</v>
      </c>
    </row>
    <row r="10401" spans="1:2">
      <c r="A10401" t="s">
        <v>19694</v>
      </c>
      <c r="B10401">
        <v>7.1</v>
      </c>
    </row>
    <row r="10402" spans="1:2">
      <c r="A10402" t="s">
        <v>1321</v>
      </c>
      <c r="B10402">
        <v>7.8</v>
      </c>
    </row>
    <row r="10403" spans="1:2">
      <c r="A10403" t="s">
        <v>949</v>
      </c>
      <c r="B10403">
        <v>7.8</v>
      </c>
    </row>
    <row r="10404" spans="1:2">
      <c r="A10404" t="s">
        <v>3395</v>
      </c>
      <c r="B10404">
        <v>7.8</v>
      </c>
    </row>
    <row r="10405" spans="1:2">
      <c r="A10405" t="s">
        <v>19694</v>
      </c>
      <c r="B10405">
        <v>7.8</v>
      </c>
    </row>
    <row r="10406" spans="1:2">
      <c r="A10406" t="s">
        <v>24190</v>
      </c>
      <c r="B10406">
        <v>7.8</v>
      </c>
    </row>
    <row r="10407" spans="1:2">
      <c r="A10407" t="s">
        <v>3395</v>
      </c>
      <c r="B10407">
        <v>7.8</v>
      </c>
    </row>
    <row r="10408" spans="1:2">
      <c r="A10408" t="s">
        <v>19694</v>
      </c>
      <c r="B10408">
        <v>7.8</v>
      </c>
    </row>
    <row r="10409" spans="1:2">
      <c r="A10409" t="s">
        <v>1321</v>
      </c>
      <c r="B10409">
        <v>6.9</v>
      </c>
    </row>
    <row r="10410" spans="1:2">
      <c r="A10410" t="s">
        <v>949</v>
      </c>
      <c r="B10410">
        <v>6.9</v>
      </c>
    </row>
    <row r="10411" spans="1:2">
      <c r="A10411" t="s">
        <v>3395</v>
      </c>
      <c r="B10411">
        <v>6.9</v>
      </c>
    </row>
    <row r="10412" spans="1:2">
      <c r="A10412" t="s">
        <v>10399</v>
      </c>
      <c r="B10412">
        <v>6.9</v>
      </c>
    </row>
    <row r="10413" spans="1:2">
      <c r="A10413" t="s">
        <v>13290</v>
      </c>
      <c r="B10413">
        <v>5</v>
      </c>
    </row>
    <row r="10414" spans="1:2">
      <c r="A10414" t="s">
        <v>24191</v>
      </c>
      <c r="B10414">
        <v>5</v>
      </c>
    </row>
    <row r="10415" spans="1:2">
      <c r="A10415" t="s">
        <v>3395</v>
      </c>
      <c r="B10415">
        <v>5</v>
      </c>
    </row>
    <row r="10416" spans="1:2">
      <c r="A10416" t="s">
        <v>12021</v>
      </c>
      <c r="B10416">
        <v>5</v>
      </c>
    </row>
    <row r="10417" spans="1:2">
      <c r="A10417" t="s">
        <v>949</v>
      </c>
      <c r="B10417">
        <v>7.1</v>
      </c>
    </row>
    <row r="10418" spans="1:2">
      <c r="A10418" t="s">
        <v>1666</v>
      </c>
      <c r="B10418">
        <v>7.1</v>
      </c>
    </row>
    <row r="10419" spans="1:2">
      <c r="A10419" t="s">
        <v>3395</v>
      </c>
      <c r="B10419">
        <v>7.1</v>
      </c>
    </row>
    <row r="10420" spans="1:2">
      <c r="A10420" t="s">
        <v>18072</v>
      </c>
      <c r="B10420">
        <v>7.1</v>
      </c>
    </row>
    <row r="10421" spans="1:2">
      <c r="A10421" t="s">
        <v>24192</v>
      </c>
      <c r="B10421">
        <v>7.1</v>
      </c>
    </row>
    <row r="10422" spans="1:2">
      <c r="A10422" t="s">
        <v>13290</v>
      </c>
      <c r="B10422">
        <v>7.3</v>
      </c>
    </row>
    <row r="10423" spans="1:2">
      <c r="A10423" t="s">
        <v>3395</v>
      </c>
      <c r="B10423">
        <v>7.3</v>
      </c>
    </row>
    <row r="10424" spans="1:2">
      <c r="A10424" t="s">
        <v>1321</v>
      </c>
      <c r="B10424">
        <v>6.9</v>
      </c>
    </row>
    <row r="10425" spans="1:2">
      <c r="A10425" t="s">
        <v>949</v>
      </c>
      <c r="B10425">
        <v>6.9</v>
      </c>
    </row>
    <row r="10426" spans="1:2">
      <c r="A10426" t="s">
        <v>10399</v>
      </c>
      <c r="B10426">
        <v>6.9</v>
      </c>
    </row>
    <row r="10427" spans="1:2">
      <c r="A10427" t="s">
        <v>3395</v>
      </c>
      <c r="B10427">
        <v>6.3</v>
      </c>
    </row>
    <row r="10428" spans="1:2">
      <c r="A10428" t="s">
        <v>12021</v>
      </c>
      <c r="B10428">
        <v>6.3</v>
      </c>
    </row>
    <row r="10429" spans="1:2">
      <c r="A10429" t="s">
        <v>3395</v>
      </c>
      <c r="B10429">
        <v>6.4</v>
      </c>
    </row>
    <row r="10430" spans="1:2">
      <c r="A10430" t="s">
        <v>1321</v>
      </c>
      <c r="B10430">
        <v>6</v>
      </c>
    </row>
    <row r="10431" spans="1:2">
      <c r="A10431" t="s">
        <v>949</v>
      </c>
      <c r="B10431">
        <v>6</v>
      </c>
    </row>
    <row r="10432" spans="1:2">
      <c r="A10432" t="s">
        <v>24191</v>
      </c>
      <c r="B10432">
        <v>6</v>
      </c>
    </row>
    <row r="10433" spans="1:2">
      <c r="A10433" t="s">
        <v>10399</v>
      </c>
      <c r="B10433">
        <v>6</v>
      </c>
    </row>
    <row r="10434" spans="1:2">
      <c r="A10434" t="s">
        <v>1666</v>
      </c>
      <c r="B10434">
        <v>6.9</v>
      </c>
    </row>
    <row r="10435" spans="1:2">
      <c r="A10435" t="s">
        <v>3395</v>
      </c>
      <c r="B10435">
        <v>6.9</v>
      </c>
    </row>
    <row r="10436" spans="1:2">
      <c r="A10436" t="s">
        <v>19694</v>
      </c>
      <c r="B10436">
        <v>6.9</v>
      </c>
    </row>
    <row r="10437" spans="1:2">
      <c r="A10437" t="s">
        <v>1666</v>
      </c>
      <c r="B10437">
        <v>6</v>
      </c>
    </row>
    <row r="10438" spans="1:2">
      <c r="A10438" t="s">
        <v>19694</v>
      </c>
      <c r="B10438">
        <v>6</v>
      </c>
    </row>
    <row r="10439" spans="1:2">
      <c r="A10439" t="s">
        <v>24191</v>
      </c>
      <c r="B10439">
        <v>7.2</v>
      </c>
    </row>
    <row r="10440" spans="1:2">
      <c r="A10440" t="s">
        <v>3395</v>
      </c>
      <c r="B10440">
        <v>7.2</v>
      </c>
    </row>
    <row r="10441" spans="1:2">
      <c r="A10441" t="s">
        <v>10399</v>
      </c>
      <c r="B10441">
        <v>7.2</v>
      </c>
    </row>
    <row r="10442" spans="1:2">
      <c r="A10442" t="s">
        <v>1321</v>
      </c>
      <c r="B10442">
        <v>5.5</v>
      </c>
    </row>
    <row r="10443" spans="1:2">
      <c r="A10443" t="s">
        <v>949</v>
      </c>
      <c r="B10443">
        <v>5.5</v>
      </c>
    </row>
    <row r="10444" spans="1:2">
      <c r="A10444" t="s">
        <v>1262</v>
      </c>
      <c r="B10444">
        <v>5.5</v>
      </c>
    </row>
    <row r="10445" spans="1:2">
      <c r="A10445" t="s">
        <v>1666</v>
      </c>
      <c r="B10445">
        <v>6.5</v>
      </c>
    </row>
    <row r="10446" spans="1:2">
      <c r="A10446" t="s">
        <v>19694</v>
      </c>
      <c r="B10446">
        <v>6.5</v>
      </c>
    </row>
    <row r="10447" spans="1:2">
      <c r="A10447" t="s">
        <v>1321</v>
      </c>
      <c r="B10447">
        <v>6.8</v>
      </c>
    </row>
    <row r="10448" spans="1:2">
      <c r="A10448" t="s">
        <v>3395</v>
      </c>
      <c r="B10448">
        <v>6.8</v>
      </c>
    </row>
    <row r="10449" spans="1:2">
      <c r="A10449" t="s">
        <v>22687</v>
      </c>
      <c r="B10449">
        <v>6.8</v>
      </c>
    </row>
    <row r="10450" spans="1:2">
      <c r="A10450" t="s">
        <v>10399</v>
      </c>
      <c r="B10450">
        <v>6.8</v>
      </c>
    </row>
    <row r="10451" spans="1:2">
      <c r="A10451" t="s">
        <v>1321</v>
      </c>
      <c r="B10451">
        <v>6.5</v>
      </c>
    </row>
    <row r="10452" spans="1:2">
      <c r="A10452" t="s">
        <v>24192</v>
      </c>
      <c r="B10452">
        <v>6.5</v>
      </c>
    </row>
    <row r="10453" spans="1:2">
      <c r="A10453" t="s">
        <v>12315</v>
      </c>
      <c r="B10453">
        <v>6.5</v>
      </c>
    </row>
    <row r="10454" spans="1:2">
      <c r="A10454" t="s">
        <v>10399</v>
      </c>
      <c r="B10454">
        <v>6.5</v>
      </c>
    </row>
    <row r="10455" spans="1:2">
      <c r="A10455" t="s">
        <v>13290</v>
      </c>
      <c r="B10455">
        <v>8</v>
      </c>
    </row>
    <row r="10456" spans="1:2">
      <c r="A10456" t="s">
        <v>3395</v>
      </c>
      <c r="B10456">
        <v>8</v>
      </c>
    </row>
    <row r="10457" spans="1:2">
      <c r="A10457" t="s">
        <v>1666</v>
      </c>
      <c r="B10457">
        <v>6.4</v>
      </c>
    </row>
    <row r="10458" spans="1:2">
      <c r="A10458" t="s">
        <v>19694</v>
      </c>
      <c r="B10458">
        <v>6.4</v>
      </c>
    </row>
    <row r="10459" spans="1:2">
      <c r="A10459" t="s">
        <v>13290</v>
      </c>
      <c r="B10459">
        <v>6.7</v>
      </c>
    </row>
    <row r="10460" spans="1:2">
      <c r="A10460" t="s">
        <v>3395</v>
      </c>
      <c r="B10460">
        <v>6.7</v>
      </c>
    </row>
    <row r="10461" spans="1:2">
      <c r="A10461" t="s">
        <v>12021</v>
      </c>
      <c r="B10461">
        <v>6.7</v>
      </c>
    </row>
    <row r="10462" spans="1:2">
      <c r="A10462" t="s">
        <v>1666</v>
      </c>
      <c r="B10462">
        <v>6.7</v>
      </c>
    </row>
    <row r="10463" spans="1:2">
      <c r="A10463" t="s">
        <v>3395</v>
      </c>
      <c r="B10463">
        <v>6.7</v>
      </c>
    </row>
    <row r="10464" spans="1:2">
      <c r="A10464" t="s">
        <v>18072</v>
      </c>
      <c r="B10464">
        <v>6.7</v>
      </c>
    </row>
    <row r="10465" spans="1:2">
      <c r="A10465" t="s">
        <v>12021</v>
      </c>
      <c r="B10465">
        <v>6.7</v>
      </c>
    </row>
    <row r="10466" spans="1:2">
      <c r="A10466" t="s">
        <v>17361</v>
      </c>
      <c r="B10466">
        <v>6.7</v>
      </c>
    </row>
    <row r="10467" spans="1:2">
      <c r="A10467" t="s">
        <v>19694</v>
      </c>
      <c r="B10467">
        <v>6.7</v>
      </c>
    </row>
    <row r="10468" spans="1:2">
      <c r="A10468" t="s">
        <v>24191</v>
      </c>
      <c r="B10468">
        <v>6.9</v>
      </c>
    </row>
    <row r="10469" spans="1:2">
      <c r="A10469" t="s">
        <v>3395</v>
      </c>
      <c r="B10469">
        <v>6.9</v>
      </c>
    </row>
    <row r="10470" spans="1:2">
      <c r="A10470" t="s">
        <v>10399</v>
      </c>
      <c r="B10470">
        <v>6.9</v>
      </c>
    </row>
    <row r="10471" spans="1:2">
      <c r="A10471" t="s">
        <v>1321</v>
      </c>
      <c r="B10471">
        <v>6.7</v>
      </c>
    </row>
    <row r="10472" spans="1:2">
      <c r="A10472" t="s">
        <v>6389</v>
      </c>
      <c r="B10472">
        <v>6.7</v>
      </c>
    </row>
    <row r="10473" spans="1:2">
      <c r="A10473" t="s">
        <v>12315</v>
      </c>
      <c r="B10473">
        <v>6.7</v>
      </c>
    </row>
    <row r="10474" spans="1:2">
      <c r="A10474" t="s">
        <v>10399</v>
      </c>
      <c r="B10474">
        <v>6.7</v>
      </c>
    </row>
    <row r="10475" spans="1:2">
      <c r="A10475" t="s">
        <v>24191</v>
      </c>
      <c r="B10475">
        <v>7.7</v>
      </c>
    </row>
    <row r="10476" spans="1:2">
      <c r="A10476" t="s">
        <v>3395</v>
      </c>
      <c r="B10476">
        <v>7.7</v>
      </c>
    </row>
    <row r="10477" spans="1:2">
      <c r="A10477" t="s">
        <v>10399</v>
      </c>
      <c r="B10477">
        <v>7.7</v>
      </c>
    </row>
    <row r="10478" spans="1:2">
      <c r="A10478" t="s">
        <v>1321</v>
      </c>
      <c r="B10478">
        <v>7</v>
      </c>
    </row>
    <row r="10479" spans="1:2">
      <c r="A10479" t="s">
        <v>1666</v>
      </c>
      <c r="B10479">
        <v>7</v>
      </c>
    </row>
    <row r="10480" spans="1:2">
      <c r="A10480" t="s">
        <v>24191</v>
      </c>
      <c r="B10480">
        <v>7</v>
      </c>
    </row>
    <row r="10481" spans="1:2">
      <c r="A10481" t="s">
        <v>3395</v>
      </c>
      <c r="B10481">
        <v>6.9</v>
      </c>
    </row>
    <row r="10482" spans="1:2">
      <c r="A10482" t="s">
        <v>1666</v>
      </c>
      <c r="B10482">
        <v>8.1999999999999993</v>
      </c>
    </row>
    <row r="10483" spans="1:2">
      <c r="A10483" t="s">
        <v>24191</v>
      </c>
      <c r="B10483">
        <v>8.1999999999999993</v>
      </c>
    </row>
    <row r="10484" spans="1:2">
      <c r="A10484" t="s">
        <v>949</v>
      </c>
      <c r="B10484">
        <v>6.8</v>
      </c>
    </row>
    <row r="10485" spans="1:2">
      <c r="A10485" t="s">
        <v>18072</v>
      </c>
      <c r="B10485">
        <v>6.8</v>
      </c>
    </row>
    <row r="10486" spans="1:2">
      <c r="A10486" t="s">
        <v>1262</v>
      </c>
      <c r="B10486">
        <v>6.8</v>
      </c>
    </row>
    <row r="10487" spans="1:2">
      <c r="A10487" t="s">
        <v>949</v>
      </c>
      <c r="B10487">
        <v>7.2</v>
      </c>
    </row>
    <row r="10488" spans="1:2">
      <c r="A10488" t="s">
        <v>11512</v>
      </c>
      <c r="B10488">
        <v>7.2</v>
      </c>
    </row>
    <row r="10489" spans="1:2">
      <c r="A10489" t="s">
        <v>1666</v>
      </c>
      <c r="B10489">
        <v>7.2</v>
      </c>
    </row>
    <row r="10490" spans="1:2">
      <c r="A10490" t="s">
        <v>18072</v>
      </c>
      <c r="B10490">
        <v>7.2</v>
      </c>
    </row>
    <row r="10491" spans="1:2">
      <c r="A10491" t="s">
        <v>24194</v>
      </c>
      <c r="B10491">
        <v>7.2</v>
      </c>
    </row>
    <row r="10492" spans="1:2">
      <c r="A10492" t="s">
        <v>24191</v>
      </c>
      <c r="B10492">
        <v>6.6</v>
      </c>
    </row>
    <row r="10493" spans="1:2">
      <c r="A10493" t="s">
        <v>3395</v>
      </c>
      <c r="B10493">
        <v>6.6</v>
      </c>
    </row>
    <row r="10494" spans="1:2">
      <c r="A10494" t="s">
        <v>24192</v>
      </c>
      <c r="B10494">
        <v>6.6</v>
      </c>
    </row>
    <row r="10495" spans="1:2">
      <c r="A10495" t="s">
        <v>10399</v>
      </c>
      <c r="B10495">
        <v>6.6</v>
      </c>
    </row>
    <row r="10496" spans="1:2">
      <c r="A10496" t="s">
        <v>1321</v>
      </c>
      <c r="B10496">
        <v>6.3</v>
      </c>
    </row>
    <row r="10497" spans="1:2">
      <c r="A10497" t="s">
        <v>1666</v>
      </c>
      <c r="B10497">
        <v>6.3</v>
      </c>
    </row>
    <row r="10498" spans="1:2">
      <c r="A10498" t="s">
        <v>19694</v>
      </c>
      <c r="B10498">
        <v>6.3</v>
      </c>
    </row>
    <row r="10499" spans="1:2">
      <c r="A10499" t="s">
        <v>12315</v>
      </c>
      <c r="B10499">
        <v>8.1999999999999993</v>
      </c>
    </row>
    <row r="10500" spans="1:2">
      <c r="A10500" t="s">
        <v>10399</v>
      </c>
      <c r="B10500">
        <v>8.1999999999999993</v>
      </c>
    </row>
    <row r="10501" spans="1:2">
      <c r="A10501" t="s">
        <v>1321</v>
      </c>
      <c r="B10501">
        <v>6.8</v>
      </c>
    </row>
    <row r="10502" spans="1:2">
      <c r="A10502" t="s">
        <v>949</v>
      </c>
      <c r="B10502">
        <v>6.8</v>
      </c>
    </row>
    <row r="10503" spans="1:2">
      <c r="A10503" t="s">
        <v>3395</v>
      </c>
      <c r="B10503">
        <v>6.8</v>
      </c>
    </row>
    <row r="10504" spans="1:2">
      <c r="A10504" t="s">
        <v>10399</v>
      </c>
      <c r="B10504">
        <v>6.8</v>
      </c>
    </row>
    <row r="10505" spans="1:2">
      <c r="A10505" t="s">
        <v>1321</v>
      </c>
      <c r="B10505">
        <v>7.7</v>
      </c>
    </row>
    <row r="10506" spans="1:2">
      <c r="A10506" t="s">
        <v>1666</v>
      </c>
      <c r="B10506">
        <v>7.7</v>
      </c>
    </row>
    <row r="10507" spans="1:2">
      <c r="A10507" t="s">
        <v>1321</v>
      </c>
      <c r="B10507">
        <v>7.7</v>
      </c>
    </row>
    <row r="10508" spans="1:2">
      <c r="A10508" t="s">
        <v>3395</v>
      </c>
      <c r="B10508">
        <v>7.7</v>
      </c>
    </row>
    <row r="10509" spans="1:2">
      <c r="A10509" t="s">
        <v>1262</v>
      </c>
      <c r="B10509">
        <v>7.7</v>
      </c>
    </row>
    <row r="10510" spans="1:2">
      <c r="A10510" t="s">
        <v>24190</v>
      </c>
      <c r="B10510">
        <v>7.7</v>
      </c>
    </row>
    <row r="10511" spans="1:2">
      <c r="A10511" t="s">
        <v>13290</v>
      </c>
      <c r="B10511">
        <v>8</v>
      </c>
    </row>
    <row r="10512" spans="1:2">
      <c r="A10512" t="s">
        <v>3395</v>
      </c>
      <c r="B10512">
        <v>8</v>
      </c>
    </row>
    <row r="10513" spans="1:2">
      <c r="A10513" t="s">
        <v>1321</v>
      </c>
      <c r="B10513">
        <v>6.2</v>
      </c>
    </row>
    <row r="10514" spans="1:2">
      <c r="A10514" t="s">
        <v>24191</v>
      </c>
      <c r="B10514">
        <v>6.2</v>
      </c>
    </row>
    <row r="10515" spans="1:2">
      <c r="A10515" t="s">
        <v>12315</v>
      </c>
      <c r="B10515">
        <v>6.2</v>
      </c>
    </row>
    <row r="10516" spans="1:2">
      <c r="A10516" t="s">
        <v>10399</v>
      </c>
      <c r="B10516">
        <v>6.2</v>
      </c>
    </row>
    <row r="10517" spans="1:2">
      <c r="A10517" t="s">
        <v>1321</v>
      </c>
      <c r="B10517">
        <v>6.2</v>
      </c>
    </row>
    <row r="10518" spans="1:2">
      <c r="A10518" t="s">
        <v>24191</v>
      </c>
      <c r="B10518">
        <v>6.2</v>
      </c>
    </row>
    <row r="10519" spans="1:2">
      <c r="A10519" t="s">
        <v>12315</v>
      </c>
      <c r="B10519">
        <v>6.2</v>
      </c>
    </row>
    <row r="10520" spans="1:2">
      <c r="A10520" t="s">
        <v>10399</v>
      </c>
      <c r="B10520">
        <v>6.2</v>
      </c>
    </row>
    <row r="10521" spans="1:2">
      <c r="A10521" t="s">
        <v>1321</v>
      </c>
      <c r="B10521">
        <v>7.4</v>
      </c>
    </row>
    <row r="10522" spans="1:2">
      <c r="A10522" t="s">
        <v>949</v>
      </c>
      <c r="B10522">
        <v>7.4</v>
      </c>
    </row>
    <row r="10523" spans="1:2">
      <c r="A10523" t="s">
        <v>1666</v>
      </c>
      <c r="B10523">
        <v>7.4</v>
      </c>
    </row>
    <row r="10524" spans="1:2">
      <c r="A10524" t="s">
        <v>12315</v>
      </c>
      <c r="B10524">
        <v>7.4</v>
      </c>
    </row>
    <row r="10525" spans="1:2">
      <c r="A10525" t="s">
        <v>24191</v>
      </c>
      <c r="B10525">
        <v>7.9</v>
      </c>
    </row>
    <row r="10526" spans="1:2">
      <c r="A10526" t="s">
        <v>3395</v>
      </c>
      <c r="B10526">
        <v>7.9</v>
      </c>
    </row>
    <row r="10527" spans="1:2">
      <c r="A10527" t="s">
        <v>10399</v>
      </c>
      <c r="B10527">
        <v>7.9</v>
      </c>
    </row>
    <row r="10528" spans="1:2">
      <c r="A10528" t="s">
        <v>949</v>
      </c>
      <c r="B10528">
        <v>5.2</v>
      </c>
    </row>
    <row r="10529" spans="1:2">
      <c r="A10529" t="s">
        <v>24192</v>
      </c>
      <c r="B10529">
        <v>5.2</v>
      </c>
    </row>
    <row r="10530" spans="1:2">
      <c r="A10530" t="s">
        <v>10399</v>
      </c>
      <c r="B10530">
        <v>5.2</v>
      </c>
    </row>
    <row r="10531" spans="1:2">
      <c r="A10531" t="s">
        <v>3395</v>
      </c>
      <c r="B10531">
        <v>6.9</v>
      </c>
    </row>
    <row r="10532" spans="1:2">
      <c r="A10532" t="s">
        <v>19694</v>
      </c>
      <c r="B10532">
        <v>6.9</v>
      </c>
    </row>
    <row r="10533" spans="1:2">
      <c r="A10533" t="s">
        <v>1666</v>
      </c>
      <c r="B10533">
        <v>6</v>
      </c>
    </row>
    <row r="10534" spans="1:2">
      <c r="A10534" t="s">
        <v>18072</v>
      </c>
      <c r="B10534">
        <v>6</v>
      </c>
    </row>
    <row r="10535" spans="1:2">
      <c r="A10535" t="s">
        <v>1262</v>
      </c>
      <c r="B10535">
        <v>6</v>
      </c>
    </row>
    <row r="10536" spans="1:2">
      <c r="A10536" t="s">
        <v>12315</v>
      </c>
      <c r="B10536">
        <v>6</v>
      </c>
    </row>
    <row r="10537" spans="1:2">
      <c r="A10537" t="s">
        <v>13290</v>
      </c>
      <c r="B10537">
        <v>7.2</v>
      </c>
    </row>
    <row r="10538" spans="1:2">
      <c r="A10538" t="s">
        <v>3395</v>
      </c>
      <c r="B10538">
        <v>7.2</v>
      </c>
    </row>
    <row r="10539" spans="1:2">
      <c r="A10539" t="s">
        <v>12021</v>
      </c>
      <c r="B10539">
        <v>7.2</v>
      </c>
    </row>
    <row r="10540" spans="1:2">
      <c r="A10540" t="s">
        <v>1321</v>
      </c>
      <c r="B10540">
        <v>6.2</v>
      </c>
    </row>
    <row r="10541" spans="1:2">
      <c r="A10541" t="s">
        <v>24191</v>
      </c>
      <c r="B10541">
        <v>6.2</v>
      </c>
    </row>
    <row r="10542" spans="1:2">
      <c r="A10542" t="s">
        <v>10399</v>
      </c>
      <c r="B10542">
        <v>6.2</v>
      </c>
    </row>
    <row r="10543" spans="1:2">
      <c r="A10543" t="s">
        <v>13290</v>
      </c>
      <c r="B10543">
        <v>7</v>
      </c>
    </row>
    <row r="10544" spans="1:2">
      <c r="A10544" t="s">
        <v>3395</v>
      </c>
      <c r="B10544">
        <v>7</v>
      </c>
    </row>
    <row r="10545" spans="1:2">
      <c r="A10545" t="s">
        <v>24194</v>
      </c>
      <c r="B10545">
        <v>7</v>
      </c>
    </row>
    <row r="10546" spans="1:2">
      <c r="A10546" t="s">
        <v>1666</v>
      </c>
      <c r="B10546">
        <v>6</v>
      </c>
    </row>
    <row r="10547" spans="1:2">
      <c r="A10547" t="s">
        <v>24191</v>
      </c>
      <c r="B10547">
        <v>6</v>
      </c>
    </row>
    <row r="10548" spans="1:2">
      <c r="A10548" t="s">
        <v>10399</v>
      </c>
      <c r="B10548">
        <v>6</v>
      </c>
    </row>
    <row r="10549" spans="1:2">
      <c r="A10549" t="s">
        <v>3395</v>
      </c>
      <c r="B10549">
        <v>5.6</v>
      </c>
    </row>
    <row r="10550" spans="1:2">
      <c r="A10550" t="s">
        <v>10399</v>
      </c>
      <c r="B10550">
        <v>5.6</v>
      </c>
    </row>
    <row r="10551" spans="1:2">
      <c r="A10551" t="s">
        <v>949</v>
      </c>
      <c r="B10551">
        <v>5.2</v>
      </c>
    </row>
    <row r="10552" spans="1:2">
      <c r="A10552" t="s">
        <v>18072</v>
      </c>
      <c r="B10552">
        <v>5.2</v>
      </c>
    </row>
    <row r="10553" spans="1:2">
      <c r="A10553" t="s">
        <v>1262</v>
      </c>
      <c r="B10553">
        <v>5.2</v>
      </c>
    </row>
    <row r="10554" spans="1:2">
      <c r="A10554" t="s">
        <v>12021</v>
      </c>
      <c r="B10554">
        <v>5.2</v>
      </c>
    </row>
    <row r="10555" spans="1:2">
      <c r="A10555" t="s">
        <v>17361</v>
      </c>
      <c r="B10555">
        <v>5.2</v>
      </c>
    </row>
    <row r="10556" spans="1:2">
      <c r="A10556" t="s">
        <v>949</v>
      </c>
      <c r="B10556">
        <v>7.4</v>
      </c>
    </row>
    <row r="10557" spans="1:2">
      <c r="A10557" t="s">
        <v>18072</v>
      </c>
      <c r="B10557">
        <v>7.4</v>
      </c>
    </row>
    <row r="10558" spans="1:2">
      <c r="A10558" t="s">
        <v>24194</v>
      </c>
      <c r="B10558">
        <v>7.4</v>
      </c>
    </row>
    <row r="10559" spans="1:2">
      <c r="A10559" t="s">
        <v>24191</v>
      </c>
      <c r="B10559">
        <v>6.4</v>
      </c>
    </row>
    <row r="10560" spans="1:2">
      <c r="A10560" t="s">
        <v>24192</v>
      </c>
      <c r="B10560">
        <v>6.4</v>
      </c>
    </row>
    <row r="10561" spans="1:2">
      <c r="A10561" t="s">
        <v>10399</v>
      </c>
      <c r="B10561">
        <v>6.4</v>
      </c>
    </row>
    <row r="10562" spans="1:2">
      <c r="A10562" t="s">
        <v>1666</v>
      </c>
      <c r="B10562">
        <v>7</v>
      </c>
    </row>
    <row r="10563" spans="1:2">
      <c r="A10563" t="s">
        <v>3395</v>
      </c>
      <c r="B10563">
        <v>7</v>
      </c>
    </row>
    <row r="10564" spans="1:2">
      <c r="A10564" t="s">
        <v>18072</v>
      </c>
      <c r="B10564">
        <v>7</v>
      </c>
    </row>
    <row r="10565" spans="1:2">
      <c r="A10565" t="s">
        <v>24194</v>
      </c>
      <c r="B10565">
        <v>7</v>
      </c>
    </row>
    <row r="10566" spans="1:2">
      <c r="A10566" t="s">
        <v>13290</v>
      </c>
      <c r="B10566">
        <v>7.1</v>
      </c>
    </row>
    <row r="10567" spans="1:2">
      <c r="A10567" t="s">
        <v>3395</v>
      </c>
      <c r="B10567">
        <v>7.1</v>
      </c>
    </row>
    <row r="10568" spans="1:2">
      <c r="A10568" t="s">
        <v>22687</v>
      </c>
      <c r="B10568">
        <v>7.1</v>
      </c>
    </row>
    <row r="10569" spans="1:2">
      <c r="A10569" t="s">
        <v>24191</v>
      </c>
      <c r="B10569">
        <v>6.1</v>
      </c>
    </row>
    <row r="10570" spans="1:2">
      <c r="A10570" t="s">
        <v>3395</v>
      </c>
      <c r="B10570">
        <v>6.1</v>
      </c>
    </row>
    <row r="10571" spans="1:2">
      <c r="A10571" t="s">
        <v>24192</v>
      </c>
      <c r="B10571">
        <v>6.1</v>
      </c>
    </row>
    <row r="10572" spans="1:2">
      <c r="A10572" t="s">
        <v>10399</v>
      </c>
      <c r="B10572">
        <v>6.1</v>
      </c>
    </row>
    <row r="10573" spans="1:2">
      <c r="A10573" t="s">
        <v>3395</v>
      </c>
      <c r="B10573">
        <v>7.4</v>
      </c>
    </row>
    <row r="10574" spans="1:2">
      <c r="A10574" t="s">
        <v>19694</v>
      </c>
      <c r="B10574">
        <v>7.4</v>
      </c>
    </row>
    <row r="10575" spans="1:2">
      <c r="A10575" t="s">
        <v>1666</v>
      </c>
      <c r="B10575">
        <v>5.7</v>
      </c>
    </row>
    <row r="10576" spans="1:2">
      <c r="A10576" t="s">
        <v>3395</v>
      </c>
      <c r="B10576">
        <v>5.7</v>
      </c>
    </row>
    <row r="10577" spans="1:2">
      <c r="A10577" t="s">
        <v>12021</v>
      </c>
      <c r="B10577">
        <v>5.7</v>
      </c>
    </row>
    <row r="10578" spans="1:2">
      <c r="A10578" t="s">
        <v>19694</v>
      </c>
      <c r="B10578">
        <v>5.7</v>
      </c>
    </row>
    <row r="10579" spans="1:2">
      <c r="A10579" t="s">
        <v>24191</v>
      </c>
      <c r="B10579">
        <v>6.6</v>
      </c>
    </row>
    <row r="10580" spans="1:2">
      <c r="A10580" t="s">
        <v>3395</v>
      </c>
      <c r="B10580">
        <v>6.6</v>
      </c>
    </row>
    <row r="10581" spans="1:2">
      <c r="A10581" t="s">
        <v>19694</v>
      </c>
      <c r="B10581">
        <v>6.6</v>
      </c>
    </row>
    <row r="10582" spans="1:2">
      <c r="A10582" t="s">
        <v>10399</v>
      </c>
      <c r="B10582">
        <v>6.6</v>
      </c>
    </row>
    <row r="10583" spans="1:2">
      <c r="A10583" t="s">
        <v>3395</v>
      </c>
      <c r="B10583">
        <v>7.8</v>
      </c>
    </row>
    <row r="10584" spans="1:2">
      <c r="A10584" t="s">
        <v>18072</v>
      </c>
      <c r="B10584">
        <v>7.8</v>
      </c>
    </row>
    <row r="10585" spans="1:2">
      <c r="A10585" t="s">
        <v>24191</v>
      </c>
      <c r="B10585">
        <v>6.7</v>
      </c>
    </row>
    <row r="10586" spans="1:2">
      <c r="A10586" t="s">
        <v>3395</v>
      </c>
      <c r="B10586">
        <v>6.7</v>
      </c>
    </row>
    <row r="10587" spans="1:2">
      <c r="A10587" t="s">
        <v>24192</v>
      </c>
      <c r="B10587">
        <v>6.7</v>
      </c>
    </row>
    <row r="10588" spans="1:2">
      <c r="A10588" t="s">
        <v>10399</v>
      </c>
      <c r="B10588">
        <v>6.7</v>
      </c>
    </row>
    <row r="10589" spans="1:2">
      <c r="A10589" t="s">
        <v>24191</v>
      </c>
      <c r="B10589">
        <v>6.4</v>
      </c>
    </row>
    <row r="10590" spans="1:2">
      <c r="A10590" t="s">
        <v>3395</v>
      </c>
      <c r="B10590">
        <v>6.4</v>
      </c>
    </row>
    <row r="10591" spans="1:2">
      <c r="A10591" t="s">
        <v>24192</v>
      </c>
      <c r="B10591">
        <v>6.4</v>
      </c>
    </row>
    <row r="10592" spans="1:2">
      <c r="A10592" t="s">
        <v>10399</v>
      </c>
      <c r="B10592">
        <v>6.4</v>
      </c>
    </row>
    <row r="10593" spans="1:2">
      <c r="A10593" t="s">
        <v>3395</v>
      </c>
      <c r="B10593">
        <v>7.8</v>
      </c>
    </row>
    <row r="10594" spans="1:2">
      <c r="A10594" t="s">
        <v>19694</v>
      </c>
      <c r="B10594">
        <v>7.8</v>
      </c>
    </row>
    <row r="10595" spans="1:2">
      <c r="A10595" t="s">
        <v>6389</v>
      </c>
      <c r="B10595">
        <v>3.7</v>
      </c>
    </row>
    <row r="10596" spans="1:2">
      <c r="A10596" t="s">
        <v>3395</v>
      </c>
      <c r="B10596">
        <v>6.8</v>
      </c>
    </row>
    <row r="10597" spans="1:2">
      <c r="A10597" t="s">
        <v>19694</v>
      </c>
      <c r="B10597">
        <v>6.8</v>
      </c>
    </row>
    <row r="10598" spans="1:2">
      <c r="A10598" t="s">
        <v>3395</v>
      </c>
      <c r="B10598">
        <v>6.7</v>
      </c>
    </row>
    <row r="10599" spans="1:2">
      <c r="A10599" t="s">
        <v>19694</v>
      </c>
      <c r="B10599">
        <v>6.7</v>
      </c>
    </row>
    <row r="10600" spans="1:2">
      <c r="A10600" t="s">
        <v>3395</v>
      </c>
      <c r="B10600">
        <v>6.8</v>
      </c>
    </row>
    <row r="10601" spans="1:2">
      <c r="A10601" t="s">
        <v>19694</v>
      </c>
      <c r="B10601">
        <v>6.8</v>
      </c>
    </row>
    <row r="10602" spans="1:2">
      <c r="A10602" t="s">
        <v>24194</v>
      </c>
      <c r="B10602">
        <v>6.8</v>
      </c>
    </row>
    <row r="10603" spans="1:2">
      <c r="A10603" t="s">
        <v>3395</v>
      </c>
      <c r="B10603">
        <v>6</v>
      </c>
    </row>
    <row r="10604" spans="1:2">
      <c r="A10604" t="s">
        <v>24192</v>
      </c>
      <c r="B10604">
        <v>6</v>
      </c>
    </row>
    <row r="10605" spans="1:2">
      <c r="A10605" t="s">
        <v>19694</v>
      </c>
      <c r="B10605">
        <v>6</v>
      </c>
    </row>
    <row r="10606" spans="1:2">
      <c r="A10606" t="s">
        <v>10399</v>
      </c>
      <c r="B10606">
        <v>6</v>
      </c>
    </row>
    <row r="10607" spans="1:2">
      <c r="A10607" t="s">
        <v>13290</v>
      </c>
      <c r="B10607">
        <v>7.2</v>
      </c>
    </row>
    <row r="10608" spans="1:2">
      <c r="A10608" t="s">
        <v>3395</v>
      </c>
      <c r="B10608">
        <v>7.2</v>
      </c>
    </row>
    <row r="10609" spans="1:2">
      <c r="A10609" t="s">
        <v>24194</v>
      </c>
      <c r="B10609">
        <v>7.2</v>
      </c>
    </row>
    <row r="10610" spans="1:2">
      <c r="A10610" t="s">
        <v>1321</v>
      </c>
      <c r="B10610">
        <v>6.6</v>
      </c>
    </row>
    <row r="10611" spans="1:2">
      <c r="A10611" t="s">
        <v>949</v>
      </c>
      <c r="B10611">
        <v>6.6</v>
      </c>
    </row>
    <row r="10612" spans="1:2">
      <c r="A10612" t="s">
        <v>24192</v>
      </c>
      <c r="B10612">
        <v>6.6</v>
      </c>
    </row>
    <row r="10613" spans="1:2">
      <c r="A10613" t="s">
        <v>12315</v>
      </c>
      <c r="B10613">
        <v>6.6</v>
      </c>
    </row>
    <row r="10614" spans="1:2">
      <c r="A10614" t="s">
        <v>10399</v>
      </c>
      <c r="B10614">
        <v>6.6</v>
      </c>
    </row>
    <row r="10615" spans="1:2">
      <c r="A10615" t="s">
        <v>1666</v>
      </c>
      <c r="B10615">
        <v>5.7</v>
      </c>
    </row>
    <row r="10616" spans="1:2">
      <c r="A10616" t="s">
        <v>12021</v>
      </c>
      <c r="B10616">
        <v>5.7</v>
      </c>
    </row>
    <row r="10617" spans="1:2">
      <c r="A10617" t="s">
        <v>3395</v>
      </c>
      <c r="B10617">
        <v>7.8</v>
      </c>
    </row>
    <row r="10618" spans="1:2">
      <c r="A10618" t="s">
        <v>19694</v>
      </c>
      <c r="B10618">
        <v>7.8</v>
      </c>
    </row>
    <row r="10619" spans="1:2">
      <c r="A10619" t="s">
        <v>24190</v>
      </c>
      <c r="B10619">
        <v>7.8</v>
      </c>
    </row>
    <row r="10620" spans="1:2">
      <c r="A10620" t="s">
        <v>3395</v>
      </c>
      <c r="B10620">
        <v>6.7</v>
      </c>
    </row>
    <row r="10621" spans="1:2">
      <c r="A10621" t="s">
        <v>12021</v>
      </c>
      <c r="B10621">
        <v>6.7</v>
      </c>
    </row>
    <row r="10622" spans="1:2">
      <c r="A10622" t="s">
        <v>949</v>
      </c>
      <c r="B10622">
        <v>7.4</v>
      </c>
    </row>
    <row r="10623" spans="1:2">
      <c r="A10623" t="s">
        <v>1666</v>
      </c>
      <c r="B10623">
        <v>7.4</v>
      </c>
    </row>
    <row r="10624" spans="1:2">
      <c r="A10624" t="s">
        <v>12315</v>
      </c>
      <c r="B10624">
        <v>7.4</v>
      </c>
    </row>
    <row r="10625" spans="1:2">
      <c r="A10625" t="s">
        <v>14994</v>
      </c>
      <c r="B10625">
        <v>7.4</v>
      </c>
    </row>
    <row r="10626" spans="1:2">
      <c r="A10626" t="s">
        <v>13290</v>
      </c>
      <c r="B10626">
        <v>6.7</v>
      </c>
    </row>
    <row r="10627" spans="1:2">
      <c r="A10627" t="s">
        <v>3395</v>
      </c>
      <c r="B10627">
        <v>6.7</v>
      </c>
    </row>
    <row r="10628" spans="1:2">
      <c r="A10628" t="s">
        <v>12021</v>
      </c>
      <c r="B10628">
        <v>6.7</v>
      </c>
    </row>
    <row r="10629" spans="1:2">
      <c r="A10629" t="s">
        <v>17361</v>
      </c>
      <c r="B10629">
        <v>6.7</v>
      </c>
    </row>
    <row r="10630" spans="1:2">
      <c r="A10630" t="s">
        <v>1666</v>
      </c>
      <c r="B10630">
        <v>6.5</v>
      </c>
    </row>
    <row r="10631" spans="1:2">
      <c r="A10631" t="s">
        <v>24194</v>
      </c>
      <c r="B10631">
        <v>6.5</v>
      </c>
    </row>
    <row r="10632" spans="1:2">
      <c r="A10632" t="s">
        <v>24191</v>
      </c>
      <c r="B10632">
        <v>7.5</v>
      </c>
    </row>
    <row r="10633" spans="1:2">
      <c r="A10633" t="s">
        <v>66</v>
      </c>
      <c r="B10633">
        <v>7.5</v>
      </c>
    </row>
    <row r="10634" spans="1:2">
      <c r="A10634" t="s">
        <v>24190</v>
      </c>
      <c r="B10634">
        <v>7.5</v>
      </c>
    </row>
    <row r="10635" spans="1:2">
      <c r="A10635" t="s">
        <v>1666</v>
      </c>
      <c r="B10635">
        <v>5.8</v>
      </c>
    </row>
    <row r="10636" spans="1:2">
      <c r="A10636" t="s">
        <v>13290</v>
      </c>
      <c r="B10636">
        <v>7.6</v>
      </c>
    </row>
    <row r="10637" spans="1:2">
      <c r="A10637" t="s">
        <v>24191</v>
      </c>
      <c r="B10637">
        <v>7.6</v>
      </c>
    </row>
    <row r="10638" spans="1:2">
      <c r="A10638" t="s">
        <v>3395</v>
      </c>
      <c r="B10638">
        <v>7.6</v>
      </c>
    </row>
    <row r="10639" spans="1:2">
      <c r="A10639" t="s">
        <v>19694</v>
      </c>
      <c r="B10639">
        <v>7.6</v>
      </c>
    </row>
    <row r="10640" spans="1:2">
      <c r="A10640" t="s">
        <v>1666</v>
      </c>
      <c r="B10640">
        <v>6.9</v>
      </c>
    </row>
    <row r="10641" spans="1:2">
      <c r="A10641" t="s">
        <v>3395</v>
      </c>
      <c r="B10641">
        <v>6.9</v>
      </c>
    </row>
    <row r="10642" spans="1:2">
      <c r="A10642" t="s">
        <v>13290</v>
      </c>
      <c r="B10642">
        <v>7.1</v>
      </c>
    </row>
    <row r="10643" spans="1:2">
      <c r="A10643" t="s">
        <v>24191</v>
      </c>
      <c r="B10643">
        <v>7.1</v>
      </c>
    </row>
    <row r="10644" spans="1:2">
      <c r="A10644" t="s">
        <v>3395</v>
      </c>
      <c r="B10644">
        <v>7.1</v>
      </c>
    </row>
    <row r="10645" spans="1:2">
      <c r="A10645" t="s">
        <v>1262</v>
      </c>
      <c r="B10645">
        <v>6.7</v>
      </c>
    </row>
    <row r="10646" spans="1:2">
      <c r="A10646" t="s">
        <v>6389</v>
      </c>
      <c r="B10646">
        <v>6.7</v>
      </c>
    </row>
    <row r="10647" spans="1:2">
      <c r="A10647" t="s">
        <v>24192</v>
      </c>
      <c r="B10647">
        <v>6.7</v>
      </c>
    </row>
    <row r="10648" spans="1:2">
      <c r="A10648" t="s">
        <v>10399</v>
      </c>
      <c r="B10648">
        <v>6.7</v>
      </c>
    </row>
    <row r="10649" spans="1:2">
      <c r="A10649" t="s">
        <v>13290</v>
      </c>
      <c r="B10649">
        <v>7.4</v>
      </c>
    </row>
    <row r="10650" spans="1:2">
      <c r="A10650" t="s">
        <v>1666</v>
      </c>
      <c r="B10650">
        <v>7.4</v>
      </c>
    </row>
    <row r="10651" spans="1:2">
      <c r="A10651" t="s">
        <v>3395</v>
      </c>
      <c r="B10651">
        <v>7.4</v>
      </c>
    </row>
    <row r="10652" spans="1:2">
      <c r="A10652" t="s">
        <v>3395</v>
      </c>
      <c r="B10652">
        <v>7.2</v>
      </c>
    </row>
    <row r="10653" spans="1:2">
      <c r="A10653" t="s">
        <v>1321</v>
      </c>
      <c r="B10653">
        <v>7.6</v>
      </c>
    </row>
    <row r="10654" spans="1:2">
      <c r="A10654" t="s">
        <v>949</v>
      </c>
      <c r="B10654">
        <v>7.6</v>
      </c>
    </row>
    <row r="10655" spans="1:2">
      <c r="A10655" t="s">
        <v>949</v>
      </c>
      <c r="B10655">
        <v>7.7</v>
      </c>
    </row>
    <row r="10656" spans="1:2">
      <c r="A10656" t="s">
        <v>1666</v>
      </c>
      <c r="B10656">
        <v>7.7</v>
      </c>
    </row>
    <row r="10657" spans="1:2">
      <c r="A10657" t="s">
        <v>3395</v>
      </c>
      <c r="B10657">
        <v>7.7</v>
      </c>
    </row>
    <row r="10658" spans="1:2">
      <c r="A10658" t="s">
        <v>1666</v>
      </c>
      <c r="B10658">
        <v>5.7</v>
      </c>
    </row>
    <row r="10659" spans="1:2">
      <c r="A10659" t="s">
        <v>24191</v>
      </c>
      <c r="B10659">
        <v>5.7</v>
      </c>
    </row>
    <row r="10660" spans="1:2">
      <c r="A10660" t="s">
        <v>12021</v>
      </c>
      <c r="B10660">
        <v>5.7</v>
      </c>
    </row>
    <row r="10661" spans="1:2">
      <c r="A10661" t="s">
        <v>24191</v>
      </c>
      <c r="B10661">
        <v>7.3</v>
      </c>
    </row>
    <row r="10662" spans="1:2">
      <c r="A10662" t="s">
        <v>3395</v>
      </c>
      <c r="B10662">
        <v>7.3</v>
      </c>
    </row>
    <row r="10663" spans="1:2">
      <c r="A10663" t="s">
        <v>24192</v>
      </c>
      <c r="B10663">
        <v>7.3</v>
      </c>
    </row>
    <row r="10664" spans="1:2">
      <c r="A10664" t="s">
        <v>12315</v>
      </c>
      <c r="B10664">
        <v>7.3</v>
      </c>
    </row>
    <row r="10665" spans="1:2">
      <c r="A10665" t="s">
        <v>10399</v>
      </c>
      <c r="B10665">
        <v>7.3</v>
      </c>
    </row>
    <row r="10666" spans="1:2">
      <c r="A10666" t="s">
        <v>1666</v>
      </c>
      <c r="B10666">
        <v>6.6</v>
      </c>
    </row>
    <row r="10667" spans="1:2">
      <c r="A10667" t="s">
        <v>19694</v>
      </c>
      <c r="B10667">
        <v>6.6</v>
      </c>
    </row>
    <row r="10668" spans="1:2">
      <c r="A10668" t="s">
        <v>1666</v>
      </c>
      <c r="B10668">
        <v>5.2</v>
      </c>
    </row>
    <row r="10669" spans="1:2">
      <c r="A10669" t="s">
        <v>3395</v>
      </c>
      <c r="B10669">
        <v>5.2</v>
      </c>
    </row>
    <row r="10670" spans="1:2">
      <c r="A10670" t="s">
        <v>18072</v>
      </c>
      <c r="B10670">
        <v>5.2</v>
      </c>
    </row>
    <row r="10671" spans="1:2">
      <c r="A10671" t="s">
        <v>17361</v>
      </c>
      <c r="B10671">
        <v>5.2</v>
      </c>
    </row>
    <row r="10672" spans="1:2">
      <c r="A10672" t="s">
        <v>3395</v>
      </c>
      <c r="B10672">
        <v>7.2</v>
      </c>
    </row>
    <row r="10673" spans="1:2">
      <c r="A10673" t="s">
        <v>24192</v>
      </c>
      <c r="B10673">
        <v>7.2</v>
      </c>
    </row>
    <row r="10674" spans="1:2">
      <c r="A10674" t="s">
        <v>10399</v>
      </c>
      <c r="B10674">
        <v>7.2</v>
      </c>
    </row>
    <row r="10675" spans="1:2">
      <c r="A10675" t="s">
        <v>13290</v>
      </c>
      <c r="B10675">
        <v>7.1</v>
      </c>
    </row>
    <row r="10676" spans="1:2">
      <c r="A10676" t="s">
        <v>3395</v>
      </c>
      <c r="B10676">
        <v>7.1</v>
      </c>
    </row>
    <row r="10677" spans="1:2">
      <c r="A10677" t="s">
        <v>3395</v>
      </c>
      <c r="B10677">
        <v>6.2</v>
      </c>
    </row>
    <row r="10678" spans="1:2">
      <c r="A10678" t="s">
        <v>1262</v>
      </c>
      <c r="B10678">
        <v>6.2</v>
      </c>
    </row>
    <row r="10679" spans="1:2">
      <c r="A10679" t="s">
        <v>24192</v>
      </c>
      <c r="B10679">
        <v>6.2</v>
      </c>
    </row>
    <row r="10680" spans="1:2">
      <c r="A10680" t="s">
        <v>19694</v>
      </c>
      <c r="B10680">
        <v>6.2</v>
      </c>
    </row>
    <row r="10681" spans="1:2">
      <c r="A10681" t="s">
        <v>3395</v>
      </c>
      <c r="B10681">
        <v>5.8</v>
      </c>
    </row>
    <row r="10682" spans="1:2">
      <c r="A10682" t="s">
        <v>17361</v>
      </c>
      <c r="B10682">
        <v>5.8</v>
      </c>
    </row>
    <row r="10683" spans="1:2">
      <c r="A10683" t="s">
        <v>19694</v>
      </c>
      <c r="B10683">
        <v>5.8</v>
      </c>
    </row>
    <row r="10684" spans="1:2">
      <c r="A10684" t="s">
        <v>3395</v>
      </c>
      <c r="B10684">
        <v>8.6</v>
      </c>
    </row>
    <row r="10685" spans="1:2">
      <c r="A10685" t="s">
        <v>18072</v>
      </c>
      <c r="B10685">
        <v>8.6</v>
      </c>
    </row>
    <row r="10686" spans="1:2">
      <c r="A10686" t="s">
        <v>1262</v>
      </c>
      <c r="B10686">
        <v>8.6</v>
      </c>
    </row>
    <row r="10687" spans="1:2">
      <c r="A10687" t="s">
        <v>19694</v>
      </c>
      <c r="B10687">
        <v>8.6</v>
      </c>
    </row>
    <row r="10688" spans="1:2">
      <c r="A10688" t="s">
        <v>1321</v>
      </c>
      <c r="B10688">
        <v>6.6</v>
      </c>
    </row>
    <row r="10689" spans="1:2">
      <c r="A10689" t="s">
        <v>24192</v>
      </c>
      <c r="B10689">
        <v>6.6</v>
      </c>
    </row>
    <row r="10690" spans="1:2">
      <c r="A10690" t="s">
        <v>10399</v>
      </c>
      <c r="B10690">
        <v>6.6</v>
      </c>
    </row>
    <row r="10691" spans="1:2">
      <c r="A10691" t="s">
        <v>1666</v>
      </c>
      <c r="B10691">
        <v>6.4</v>
      </c>
    </row>
    <row r="10692" spans="1:2">
      <c r="A10692" t="s">
        <v>1262</v>
      </c>
      <c r="B10692">
        <v>6.4</v>
      </c>
    </row>
    <row r="10693" spans="1:2">
      <c r="A10693" t="s">
        <v>24191</v>
      </c>
      <c r="B10693">
        <v>7.4</v>
      </c>
    </row>
    <row r="10694" spans="1:2">
      <c r="A10694" t="s">
        <v>3395</v>
      </c>
      <c r="B10694">
        <v>7.4</v>
      </c>
    </row>
    <row r="10695" spans="1:2">
      <c r="A10695" t="s">
        <v>10399</v>
      </c>
      <c r="B10695">
        <v>7.4</v>
      </c>
    </row>
    <row r="10696" spans="1:2">
      <c r="A10696" t="s">
        <v>949</v>
      </c>
      <c r="B10696">
        <v>5.9</v>
      </c>
    </row>
    <row r="10697" spans="1:2">
      <c r="A10697" t="s">
        <v>18072</v>
      </c>
      <c r="B10697">
        <v>5.9</v>
      </c>
    </row>
    <row r="10698" spans="1:2">
      <c r="A10698" t="s">
        <v>1262</v>
      </c>
      <c r="B10698">
        <v>5.9</v>
      </c>
    </row>
    <row r="10699" spans="1:2">
      <c r="A10699" t="s">
        <v>1321</v>
      </c>
      <c r="B10699">
        <v>6.5</v>
      </c>
    </row>
    <row r="10700" spans="1:2">
      <c r="A10700" t="s">
        <v>24191</v>
      </c>
      <c r="B10700">
        <v>6.5</v>
      </c>
    </row>
    <row r="10701" spans="1:2">
      <c r="A10701" t="s">
        <v>3395</v>
      </c>
      <c r="B10701">
        <v>6.5</v>
      </c>
    </row>
    <row r="10702" spans="1:2">
      <c r="A10702" t="s">
        <v>10399</v>
      </c>
      <c r="B10702">
        <v>6.5</v>
      </c>
    </row>
    <row r="10703" spans="1:2">
      <c r="A10703" t="s">
        <v>1321</v>
      </c>
      <c r="B10703">
        <v>6.2</v>
      </c>
    </row>
    <row r="10704" spans="1:2">
      <c r="A10704" t="s">
        <v>24191</v>
      </c>
      <c r="B10704">
        <v>6.2</v>
      </c>
    </row>
    <row r="10705" spans="1:2">
      <c r="A10705" t="s">
        <v>19694</v>
      </c>
      <c r="B10705">
        <v>6.2</v>
      </c>
    </row>
    <row r="10706" spans="1:2">
      <c r="A10706" t="s">
        <v>10399</v>
      </c>
      <c r="B10706">
        <v>6.2</v>
      </c>
    </row>
    <row r="10707" spans="1:2">
      <c r="A10707" t="s">
        <v>1321</v>
      </c>
      <c r="B10707">
        <v>5.9</v>
      </c>
    </row>
    <row r="10708" spans="1:2">
      <c r="A10708" t="s">
        <v>949</v>
      </c>
      <c r="B10708">
        <v>5.9</v>
      </c>
    </row>
    <row r="10709" spans="1:2">
      <c r="A10709" t="s">
        <v>1666</v>
      </c>
      <c r="B10709">
        <v>5.9</v>
      </c>
    </row>
    <row r="10710" spans="1:2">
      <c r="A10710" t="s">
        <v>1262</v>
      </c>
      <c r="B10710">
        <v>5.9</v>
      </c>
    </row>
    <row r="10711" spans="1:2">
      <c r="A10711" t="s">
        <v>10399</v>
      </c>
      <c r="B10711">
        <v>5.9</v>
      </c>
    </row>
    <row r="10712" spans="1:2">
      <c r="A10712" t="s">
        <v>6389</v>
      </c>
      <c r="B10712">
        <v>6.2</v>
      </c>
    </row>
    <row r="10713" spans="1:2">
      <c r="A10713" t="s">
        <v>24192</v>
      </c>
      <c r="B10713">
        <v>6.2</v>
      </c>
    </row>
    <row r="10714" spans="1:2">
      <c r="A10714" t="s">
        <v>10399</v>
      </c>
      <c r="B10714">
        <v>6.2</v>
      </c>
    </row>
    <row r="10715" spans="1:2">
      <c r="A10715" t="s">
        <v>1321</v>
      </c>
      <c r="B10715">
        <v>6.5</v>
      </c>
    </row>
    <row r="10716" spans="1:2">
      <c r="A10716" t="s">
        <v>24191</v>
      </c>
      <c r="B10716">
        <v>6.5</v>
      </c>
    </row>
    <row r="10717" spans="1:2">
      <c r="A10717" t="s">
        <v>3395</v>
      </c>
      <c r="B10717">
        <v>6.5</v>
      </c>
    </row>
    <row r="10718" spans="1:2">
      <c r="A10718" t="s">
        <v>24192</v>
      </c>
      <c r="B10718">
        <v>6.5</v>
      </c>
    </row>
    <row r="10719" spans="1:2">
      <c r="A10719" t="s">
        <v>10399</v>
      </c>
      <c r="B10719">
        <v>6.5</v>
      </c>
    </row>
    <row r="10720" spans="1:2">
      <c r="A10720" t="s">
        <v>1321</v>
      </c>
      <c r="B10720">
        <v>5.8</v>
      </c>
    </row>
    <row r="10721" spans="1:2">
      <c r="A10721" t="s">
        <v>949</v>
      </c>
      <c r="B10721">
        <v>5.8</v>
      </c>
    </row>
    <row r="10722" spans="1:2">
      <c r="A10722" t="s">
        <v>12315</v>
      </c>
      <c r="B10722">
        <v>5.8</v>
      </c>
    </row>
    <row r="10723" spans="1:2">
      <c r="A10723" t="s">
        <v>10399</v>
      </c>
      <c r="B10723">
        <v>5.8</v>
      </c>
    </row>
    <row r="10724" spans="1:2">
      <c r="A10724" t="s">
        <v>1666</v>
      </c>
      <c r="B10724">
        <v>7.2</v>
      </c>
    </row>
    <row r="10725" spans="1:2">
      <c r="A10725" t="s">
        <v>3395</v>
      </c>
      <c r="B10725">
        <v>7.2</v>
      </c>
    </row>
    <row r="10726" spans="1:2">
      <c r="A10726" t="s">
        <v>19694</v>
      </c>
      <c r="B10726">
        <v>7.2</v>
      </c>
    </row>
    <row r="10727" spans="1:2">
      <c r="A10727" t="s">
        <v>6389</v>
      </c>
      <c r="B10727">
        <v>7</v>
      </c>
    </row>
    <row r="10728" spans="1:2">
      <c r="A10728" t="s">
        <v>10399</v>
      </c>
      <c r="B10728">
        <v>7</v>
      </c>
    </row>
    <row r="10729" spans="1:2">
      <c r="A10729" t="s">
        <v>24191</v>
      </c>
      <c r="B10729">
        <v>7.3</v>
      </c>
    </row>
    <row r="10730" spans="1:2">
      <c r="A10730" t="s">
        <v>3395</v>
      </c>
      <c r="B10730">
        <v>7.3</v>
      </c>
    </row>
    <row r="10731" spans="1:2">
      <c r="A10731" t="s">
        <v>10399</v>
      </c>
      <c r="B10731">
        <v>7.3</v>
      </c>
    </row>
    <row r="10732" spans="1:2">
      <c r="A10732" t="s">
        <v>1666</v>
      </c>
      <c r="B10732">
        <v>7</v>
      </c>
    </row>
    <row r="10733" spans="1:2">
      <c r="A10733" t="s">
        <v>24191</v>
      </c>
      <c r="B10733">
        <v>7</v>
      </c>
    </row>
    <row r="10734" spans="1:2">
      <c r="A10734" t="s">
        <v>1666</v>
      </c>
      <c r="B10734">
        <v>7.4</v>
      </c>
    </row>
    <row r="10735" spans="1:2">
      <c r="A10735" t="s">
        <v>3395</v>
      </c>
      <c r="B10735">
        <v>7.4</v>
      </c>
    </row>
    <row r="10736" spans="1:2">
      <c r="A10736" t="s">
        <v>19694</v>
      </c>
      <c r="B10736">
        <v>7.4</v>
      </c>
    </row>
    <row r="10737" spans="1:2">
      <c r="A10737" t="s">
        <v>1321</v>
      </c>
      <c r="B10737">
        <v>6.9</v>
      </c>
    </row>
    <row r="10738" spans="1:2">
      <c r="A10738" t="s">
        <v>949</v>
      </c>
      <c r="B10738">
        <v>6.9</v>
      </c>
    </row>
    <row r="10739" spans="1:2">
      <c r="A10739" t="s">
        <v>3395</v>
      </c>
      <c r="B10739">
        <v>6.9</v>
      </c>
    </row>
    <row r="10740" spans="1:2">
      <c r="A10740" t="s">
        <v>10399</v>
      </c>
      <c r="B10740">
        <v>6.9</v>
      </c>
    </row>
    <row r="10741" spans="1:2">
      <c r="A10741" t="s">
        <v>3395</v>
      </c>
      <c r="B10741">
        <v>6.1</v>
      </c>
    </row>
    <row r="10742" spans="1:2">
      <c r="A10742" t="s">
        <v>24190</v>
      </c>
      <c r="B10742">
        <v>6.1</v>
      </c>
    </row>
    <row r="10743" spans="1:2">
      <c r="A10743" t="s">
        <v>3395</v>
      </c>
      <c r="B10743">
        <v>8.3000000000000007</v>
      </c>
    </row>
    <row r="10744" spans="1:2">
      <c r="A10744" t="s">
        <v>1321</v>
      </c>
      <c r="B10744">
        <v>6.6</v>
      </c>
    </row>
    <row r="10745" spans="1:2">
      <c r="A10745" t="s">
        <v>949</v>
      </c>
      <c r="B10745">
        <v>6.6</v>
      </c>
    </row>
    <row r="10746" spans="1:2">
      <c r="A10746" t="s">
        <v>12315</v>
      </c>
      <c r="B10746">
        <v>6.6</v>
      </c>
    </row>
    <row r="10747" spans="1:2">
      <c r="A10747" t="s">
        <v>13290</v>
      </c>
      <c r="B10747">
        <v>8</v>
      </c>
    </row>
    <row r="10748" spans="1:2">
      <c r="A10748" t="s">
        <v>3395</v>
      </c>
      <c r="B10748">
        <v>8</v>
      </c>
    </row>
    <row r="10749" spans="1:2">
      <c r="A10749" t="s">
        <v>22687</v>
      </c>
      <c r="B10749">
        <v>8</v>
      </c>
    </row>
    <row r="10750" spans="1:2">
      <c r="A10750" t="s">
        <v>19694</v>
      </c>
      <c r="B10750">
        <v>8</v>
      </c>
    </row>
    <row r="10751" spans="1:2">
      <c r="A10751" t="s">
        <v>3395</v>
      </c>
      <c r="B10751">
        <v>7.5</v>
      </c>
    </row>
    <row r="10752" spans="1:2">
      <c r="A10752" t="s">
        <v>949</v>
      </c>
      <c r="B10752">
        <v>7.1</v>
      </c>
    </row>
    <row r="10753" spans="1:2">
      <c r="A10753" t="s">
        <v>3395</v>
      </c>
      <c r="B10753">
        <v>7.1</v>
      </c>
    </row>
    <row r="10754" spans="1:2">
      <c r="A10754" t="s">
        <v>19694</v>
      </c>
      <c r="B10754">
        <v>7.1</v>
      </c>
    </row>
    <row r="10755" spans="1:2">
      <c r="A10755" t="s">
        <v>14994</v>
      </c>
      <c r="B10755">
        <v>7.1</v>
      </c>
    </row>
    <row r="10756" spans="1:2">
      <c r="A10756" t="s">
        <v>24191</v>
      </c>
      <c r="B10756">
        <v>7.2</v>
      </c>
    </row>
    <row r="10757" spans="1:2">
      <c r="A10757" t="s">
        <v>3395</v>
      </c>
      <c r="B10757">
        <v>7.2</v>
      </c>
    </row>
    <row r="10758" spans="1:2">
      <c r="A10758" t="s">
        <v>24192</v>
      </c>
      <c r="B10758">
        <v>7.2</v>
      </c>
    </row>
    <row r="10759" spans="1:2">
      <c r="A10759" t="s">
        <v>1321</v>
      </c>
      <c r="B10759">
        <v>6</v>
      </c>
    </row>
    <row r="10760" spans="1:2">
      <c r="A10760" t="s">
        <v>949</v>
      </c>
      <c r="B10760">
        <v>6</v>
      </c>
    </row>
    <row r="10761" spans="1:2">
      <c r="A10761" t="s">
        <v>1262</v>
      </c>
      <c r="B10761">
        <v>6</v>
      </c>
    </row>
    <row r="10762" spans="1:2">
      <c r="A10762" t="s">
        <v>1321</v>
      </c>
      <c r="B10762">
        <v>6.8</v>
      </c>
    </row>
    <row r="10763" spans="1:2">
      <c r="A10763" t="s">
        <v>949</v>
      </c>
      <c r="B10763">
        <v>6.8</v>
      </c>
    </row>
    <row r="10764" spans="1:2">
      <c r="A10764" t="s">
        <v>3395</v>
      </c>
      <c r="B10764">
        <v>6.8</v>
      </c>
    </row>
    <row r="10765" spans="1:2">
      <c r="A10765" t="s">
        <v>19694</v>
      </c>
      <c r="B10765">
        <v>6.8</v>
      </c>
    </row>
    <row r="10766" spans="1:2">
      <c r="A10766" t="s">
        <v>14994</v>
      </c>
      <c r="B10766">
        <v>6.8</v>
      </c>
    </row>
    <row r="10767" spans="1:2">
      <c r="A10767" t="s">
        <v>1321</v>
      </c>
      <c r="B10767">
        <v>7.8</v>
      </c>
    </row>
    <row r="10768" spans="1:2">
      <c r="A10768" t="s">
        <v>24191</v>
      </c>
      <c r="B10768">
        <v>7.8</v>
      </c>
    </row>
    <row r="10769" spans="1:2">
      <c r="A10769" t="s">
        <v>3395</v>
      </c>
      <c r="B10769">
        <v>7.8</v>
      </c>
    </row>
    <row r="10770" spans="1:2">
      <c r="A10770" t="s">
        <v>1321</v>
      </c>
      <c r="B10770">
        <v>4.7</v>
      </c>
    </row>
    <row r="10771" spans="1:2">
      <c r="A10771" t="s">
        <v>949</v>
      </c>
      <c r="B10771">
        <v>4.7</v>
      </c>
    </row>
    <row r="10772" spans="1:2">
      <c r="A10772" t="s">
        <v>3395</v>
      </c>
      <c r="B10772">
        <v>4.7</v>
      </c>
    </row>
    <row r="10773" spans="1:2">
      <c r="A10773" t="s">
        <v>10399</v>
      </c>
      <c r="B10773">
        <v>4.7</v>
      </c>
    </row>
    <row r="10774" spans="1:2">
      <c r="A10774" t="s">
        <v>3395</v>
      </c>
      <c r="B10774">
        <v>6.2</v>
      </c>
    </row>
    <row r="10775" spans="1:2">
      <c r="A10775" t="s">
        <v>24191</v>
      </c>
      <c r="B10775">
        <v>6.7</v>
      </c>
    </row>
    <row r="10776" spans="1:2">
      <c r="A10776" t="s">
        <v>3395</v>
      </c>
      <c r="B10776">
        <v>6.7</v>
      </c>
    </row>
    <row r="10777" spans="1:2">
      <c r="A10777" t="s">
        <v>24192</v>
      </c>
      <c r="B10777">
        <v>6.7</v>
      </c>
    </row>
    <row r="10778" spans="1:2">
      <c r="A10778" t="s">
        <v>10399</v>
      </c>
      <c r="B10778">
        <v>6.7</v>
      </c>
    </row>
    <row r="10779" spans="1:2">
      <c r="A10779" t="s">
        <v>1666</v>
      </c>
      <c r="B10779">
        <v>6</v>
      </c>
    </row>
    <row r="10780" spans="1:2">
      <c r="A10780" t="s">
        <v>3395</v>
      </c>
      <c r="B10780">
        <v>6</v>
      </c>
    </row>
    <row r="10781" spans="1:2">
      <c r="A10781" t="s">
        <v>3395</v>
      </c>
      <c r="B10781">
        <v>7.7</v>
      </c>
    </row>
    <row r="10782" spans="1:2">
      <c r="A10782" t="s">
        <v>19694</v>
      </c>
      <c r="B10782">
        <v>7.7</v>
      </c>
    </row>
    <row r="10783" spans="1:2">
      <c r="A10783" t="s">
        <v>1666</v>
      </c>
      <c r="B10783">
        <v>4.9000000000000004</v>
      </c>
    </row>
    <row r="10784" spans="1:2">
      <c r="A10784" t="s">
        <v>14994</v>
      </c>
      <c r="B10784">
        <v>4.9000000000000004</v>
      </c>
    </row>
    <row r="10785" spans="1:2">
      <c r="A10785" t="s">
        <v>1321</v>
      </c>
      <c r="B10785">
        <v>7.1</v>
      </c>
    </row>
    <row r="10786" spans="1:2">
      <c r="A10786" t="s">
        <v>24191</v>
      </c>
      <c r="B10786">
        <v>7.1</v>
      </c>
    </row>
    <row r="10787" spans="1:2">
      <c r="A10787" t="s">
        <v>3395</v>
      </c>
      <c r="B10787">
        <v>7.1</v>
      </c>
    </row>
    <row r="10788" spans="1:2">
      <c r="A10788" t="s">
        <v>10399</v>
      </c>
      <c r="B10788">
        <v>7.1</v>
      </c>
    </row>
    <row r="10789" spans="1:2">
      <c r="A10789" t="s">
        <v>3395</v>
      </c>
      <c r="B10789">
        <v>7</v>
      </c>
    </row>
    <row r="10790" spans="1:2">
      <c r="A10790" t="s">
        <v>24194</v>
      </c>
      <c r="B10790">
        <v>7</v>
      </c>
    </row>
    <row r="10791" spans="1:2">
      <c r="A10791" t="s">
        <v>1321</v>
      </c>
      <c r="B10791">
        <v>6.8</v>
      </c>
    </row>
    <row r="10792" spans="1:2">
      <c r="A10792" t="s">
        <v>1666</v>
      </c>
      <c r="B10792">
        <v>6.8</v>
      </c>
    </row>
    <row r="10793" spans="1:2">
      <c r="A10793" t="s">
        <v>24191</v>
      </c>
      <c r="B10793">
        <v>6.8</v>
      </c>
    </row>
    <row r="10794" spans="1:2">
      <c r="A10794" t="s">
        <v>3395</v>
      </c>
      <c r="B10794">
        <v>6.8</v>
      </c>
    </row>
    <row r="10795" spans="1:2">
      <c r="A10795" t="s">
        <v>10399</v>
      </c>
      <c r="B10795">
        <v>6.8</v>
      </c>
    </row>
    <row r="10796" spans="1:2">
      <c r="A10796" t="s">
        <v>1666</v>
      </c>
      <c r="B10796">
        <v>5.6</v>
      </c>
    </row>
    <row r="10797" spans="1:2">
      <c r="A10797" t="s">
        <v>6389</v>
      </c>
      <c r="B10797">
        <v>5.6</v>
      </c>
    </row>
    <row r="10798" spans="1:2">
      <c r="A10798" t="s">
        <v>10399</v>
      </c>
      <c r="B10798">
        <v>5.6</v>
      </c>
    </row>
    <row r="10799" spans="1:2">
      <c r="A10799" t="s">
        <v>1666</v>
      </c>
      <c r="B10799">
        <v>6.2</v>
      </c>
    </row>
    <row r="10800" spans="1:2">
      <c r="A10800" t="s">
        <v>3395</v>
      </c>
      <c r="B10800">
        <v>6.2</v>
      </c>
    </row>
    <row r="10801" spans="1:2">
      <c r="A10801" t="s">
        <v>18072</v>
      </c>
      <c r="B10801">
        <v>6.2</v>
      </c>
    </row>
    <row r="10802" spans="1:2">
      <c r="A10802" t="s">
        <v>19694</v>
      </c>
      <c r="B10802">
        <v>6.2</v>
      </c>
    </row>
    <row r="10803" spans="1:2">
      <c r="A10803" t="s">
        <v>1666</v>
      </c>
      <c r="B10803">
        <v>6.7</v>
      </c>
    </row>
    <row r="10804" spans="1:2">
      <c r="A10804" t="s">
        <v>3395</v>
      </c>
      <c r="B10804">
        <v>6.7</v>
      </c>
    </row>
    <row r="10805" spans="1:2">
      <c r="A10805" t="s">
        <v>24194</v>
      </c>
      <c r="B10805">
        <v>6.7</v>
      </c>
    </row>
    <row r="10806" spans="1:2">
      <c r="A10806" t="s">
        <v>1666</v>
      </c>
      <c r="B10806">
        <v>6.8</v>
      </c>
    </row>
    <row r="10807" spans="1:2">
      <c r="A10807" t="s">
        <v>3395</v>
      </c>
      <c r="B10807">
        <v>6.8</v>
      </c>
    </row>
    <row r="10808" spans="1:2">
      <c r="A10808" t="s">
        <v>19694</v>
      </c>
      <c r="B10808">
        <v>6.8</v>
      </c>
    </row>
    <row r="10809" spans="1:2">
      <c r="A10809" t="s">
        <v>1666</v>
      </c>
      <c r="B10809">
        <v>6.6</v>
      </c>
    </row>
    <row r="10810" spans="1:2">
      <c r="A10810" t="s">
        <v>3395</v>
      </c>
      <c r="B10810">
        <v>6.6</v>
      </c>
    </row>
    <row r="10811" spans="1:2">
      <c r="A10811" t="s">
        <v>18072</v>
      </c>
      <c r="B10811">
        <v>6.6</v>
      </c>
    </row>
    <row r="10812" spans="1:2">
      <c r="A10812" t="s">
        <v>19694</v>
      </c>
      <c r="B10812">
        <v>6.6</v>
      </c>
    </row>
    <row r="10813" spans="1:2">
      <c r="A10813" t="s">
        <v>1666</v>
      </c>
      <c r="B10813">
        <v>6</v>
      </c>
    </row>
    <row r="10814" spans="1:2">
      <c r="A10814" t="s">
        <v>3395</v>
      </c>
      <c r="B10814">
        <v>6</v>
      </c>
    </row>
    <row r="10815" spans="1:2">
      <c r="A10815" t="s">
        <v>19694</v>
      </c>
      <c r="B10815">
        <v>6</v>
      </c>
    </row>
    <row r="10816" spans="1:2">
      <c r="A10816" t="s">
        <v>3395</v>
      </c>
      <c r="B10816">
        <v>6.9</v>
      </c>
    </row>
    <row r="10817" spans="1:2">
      <c r="A10817" t="s">
        <v>19694</v>
      </c>
      <c r="B10817">
        <v>6.9</v>
      </c>
    </row>
    <row r="10818" spans="1:2">
      <c r="A10818" t="s">
        <v>10399</v>
      </c>
      <c r="B10818">
        <v>6.9</v>
      </c>
    </row>
    <row r="10819" spans="1:2">
      <c r="A10819" t="s">
        <v>3395</v>
      </c>
      <c r="B10819">
        <v>6.7</v>
      </c>
    </row>
    <row r="10820" spans="1:2">
      <c r="A10820" t="s">
        <v>19694</v>
      </c>
      <c r="B10820">
        <v>6.7</v>
      </c>
    </row>
    <row r="10821" spans="1:2">
      <c r="A10821" t="s">
        <v>13290</v>
      </c>
      <c r="B10821">
        <v>7</v>
      </c>
    </row>
    <row r="10822" spans="1:2">
      <c r="A10822" t="s">
        <v>3395</v>
      </c>
      <c r="B10822">
        <v>7</v>
      </c>
    </row>
    <row r="10823" spans="1:2">
      <c r="A10823" t="s">
        <v>949</v>
      </c>
      <c r="B10823">
        <v>7.3</v>
      </c>
    </row>
    <row r="10824" spans="1:2">
      <c r="A10824" t="s">
        <v>1666</v>
      </c>
      <c r="B10824">
        <v>7.3</v>
      </c>
    </row>
    <row r="10825" spans="1:2">
      <c r="A10825" t="s">
        <v>12315</v>
      </c>
      <c r="B10825">
        <v>7.3</v>
      </c>
    </row>
    <row r="10826" spans="1:2">
      <c r="A10826" t="s">
        <v>1321</v>
      </c>
      <c r="B10826">
        <v>6.8</v>
      </c>
    </row>
    <row r="10827" spans="1:2">
      <c r="A10827" t="s">
        <v>949</v>
      </c>
      <c r="B10827">
        <v>6.8</v>
      </c>
    </row>
    <row r="10828" spans="1:2">
      <c r="A10828" t="s">
        <v>12315</v>
      </c>
      <c r="B10828">
        <v>6.8</v>
      </c>
    </row>
    <row r="10829" spans="1:2">
      <c r="A10829" t="s">
        <v>1321</v>
      </c>
      <c r="B10829">
        <v>6.7</v>
      </c>
    </row>
    <row r="10830" spans="1:2">
      <c r="A10830" t="s">
        <v>24191</v>
      </c>
      <c r="B10830">
        <v>6.7</v>
      </c>
    </row>
    <row r="10831" spans="1:2">
      <c r="A10831" t="s">
        <v>3395</v>
      </c>
      <c r="B10831">
        <v>6.7</v>
      </c>
    </row>
    <row r="10832" spans="1:2">
      <c r="A10832" t="s">
        <v>10399</v>
      </c>
      <c r="B10832">
        <v>6.7</v>
      </c>
    </row>
    <row r="10833" spans="1:2">
      <c r="A10833" t="s">
        <v>949</v>
      </c>
      <c r="B10833">
        <v>6.6</v>
      </c>
    </row>
    <row r="10834" spans="1:2">
      <c r="A10834" t="s">
        <v>3395</v>
      </c>
      <c r="B10834">
        <v>6.6</v>
      </c>
    </row>
    <row r="10835" spans="1:2">
      <c r="A10835" t="s">
        <v>10399</v>
      </c>
      <c r="B10835">
        <v>6.6</v>
      </c>
    </row>
    <row r="10836" spans="1:2">
      <c r="A10836" t="s">
        <v>24191</v>
      </c>
      <c r="B10836">
        <v>7.9</v>
      </c>
    </row>
    <row r="10837" spans="1:2">
      <c r="A10837" t="s">
        <v>3395</v>
      </c>
      <c r="B10837">
        <v>7.9</v>
      </c>
    </row>
    <row r="10838" spans="1:2">
      <c r="A10838" t="s">
        <v>10399</v>
      </c>
      <c r="B10838">
        <v>7.9</v>
      </c>
    </row>
    <row r="10839" spans="1:2">
      <c r="A10839" t="s">
        <v>1666</v>
      </c>
      <c r="B10839">
        <v>6.5</v>
      </c>
    </row>
    <row r="10840" spans="1:2">
      <c r="A10840" t="s">
        <v>3395</v>
      </c>
      <c r="B10840">
        <v>6.5</v>
      </c>
    </row>
    <row r="10841" spans="1:2">
      <c r="A10841" t="s">
        <v>19694</v>
      </c>
      <c r="B10841">
        <v>6.5</v>
      </c>
    </row>
    <row r="10842" spans="1:2">
      <c r="A10842" t="s">
        <v>1321</v>
      </c>
      <c r="B10842">
        <v>6.5</v>
      </c>
    </row>
    <row r="10843" spans="1:2">
      <c r="A10843" t="s">
        <v>949</v>
      </c>
      <c r="B10843">
        <v>6.5</v>
      </c>
    </row>
    <row r="10844" spans="1:2">
      <c r="A10844" t="s">
        <v>10399</v>
      </c>
      <c r="B10844">
        <v>6.5</v>
      </c>
    </row>
    <row r="10845" spans="1:2">
      <c r="A10845" t="s">
        <v>3395</v>
      </c>
      <c r="B10845">
        <v>6.5</v>
      </c>
    </row>
    <row r="10846" spans="1:2">
      <c r="A10846" t="s">
        <v>6389</v>
      </c>
      <c r="B10846">
        <v>6.5</v>
      </c>
    </row>
    <row r="10847" spans="1:2">
      <c r="A10847" t="s">
        <v>24192</v>
      </c>
      <c r="B10847">
        <v>6.5</v>
      </c>
    </row>
    <row r="10848" spans="1:2">
      <c r="A10848" t="s">
        <v>10399</v>
      </c>
      <c r="B10848">
        <v>6.5</v>
      </c>
    </row>
    <row r="10849" spans="1:2">
      <c r="A10849" t="s">
        <v>1321</v>
      </c>
      <c r="B10849">
        <v>2.4</v>
      </c>
    </row>
    <row r="10850" spans="1:2">
      <c r="A10850" t="s">
        <v>949</v>
      </c>
      <c r="B10850">
        <v>2.4</v>
      </c>
    </row>
    <row r="10851" spans="1:2">
      <c r="A10851" t="s">
        <v>12315</v>
      </c>
      <c r="B10851">
        <v>2.4</v>
      </c>
    </row>
    <row r="10852" spans="1:2">
      <c r="A10852" t="s">
        <v>1321</v>
      </c>
      <c r="B10852">
        <v>5.7</v>
      </c>
    </row>
    <row r="10853" spans="1:2">
      <c r="A10853" t="s">
        <v>6389</v>
      </c>
      <c r="B10853">
        <v>5.7</v>
      </c>
    </row>
    <row r="10854" spans="1:2">
      <c r="A10854" t="s">
        <v>12315</v>
      </c>
      <c r="B10854">
        <v>5.7</v>
      </c>
    </row>
    <row r="10855" spans="1:2">
      <c r="A10855" t="s">
        <v>10399</v>
      </c>
      <c r="B10855">
        <v>5.7</v>
      </c>
    </row>
    <row r="10856" spans="1:2">
      <c r="A10856" t="s">
        <v>1321</v>
      </c>
      <c r="B10856">
        <v>6.3</v>
      </c>
    </row>
    <row r="10857" spans="1:2">
      <c r="A10857" t="s">
        <v>24192</v>
      </c>
      <c r="B10857">
        <v>6.3</v>
      </c>
    </row>
    <row r="10858" spans="1:2">
      <c r="A10858" t="s">
        <v>12315</v>
      </c>
      <c r="B10858">
        <v>6.3</v>
      </c>
    </row>
    <row r="10859" spans="1:2">
      <c r="A10859" t="s">
        <v>10399</v>
      </c>
      <c r="B10859">
        <v>6.3</v>
      </c>
    </row>
    <row r="10860" spans="1:2">
      <c r="A10860" t="s">
        <v>1321</v>
      </c>
      <c r="B10860">
        <v>6.3</v>
      </c>
    </row>
    <row r="10861" spans="1:2">
      <c r="A10861" t="s">
        <v>24191</v>
      </c>
      <c r="B10861">
        <v>6.3</v>
      </c>
    </row>
    <row r="10862" spans="1:2">
      <c r="A10862" t="s">
        <v>12315</v>
      </c>
      <c r="B10862">
        <v>6.3</v>
      </c>
    </row>
    <row r="10863" spans="1:2">
      <c r="A10863" t="s">
        <v>10399</v>
      </c>
      <c r="B10863">
        <v>6.3</v>
      </c>
    </row>
    <row r="10864" spans="1:2">
      <c r="A10864" t="s">
        <v>3395</v>
      </c>
      <c r="B10864">
        <v>6.4</v>
      </c>
    </row>
    <row r="10865" spans="1:2">
      <c r="A10865" t="s">
        <v>12021</v>
      </c>
      <c r="B10865">
        <v>6.4</v>
      </c>
    </row>
    <row r="10866" spans="1:2">
      <c r="A10866" t="s">
        <v>17361</v>
      </c>
      <c r="B10866">
        <v>6.4</v>
      </c>
    </row>
    <row r="10867" spans="1:2">
      <c r="A10867" t="s">
        <v>19694</v>
      </c>
      <c r="B10867">
        <v>6.4</v>
      </c>
    </row>
    <row r="10868" spans="1:2">
      <c r="A10868" t="s">
        <v>949</v>
      </c>
      <c r="B10868">
        <v>8.1999999999999993</v>
      </c>
    </row>
    <row r="10869" spans="1:2">
      <c r="A10869" t="s">
        <v>11512</v>
      </c>
      <c r="B10869">
        <v>8.1999999999999993</v>
      </c>
    </row>
    <row r="10870" spans="1:2">
      <c r="A10870" t="s">
        <v>18072</v>
      </c>
      <c r="B10870">
        <v>8.1999999999999993</v>
      </c>
    </row>
    <row r="10871" spans="1:2">
      <c r="A10871" t="s">
        <v>1262</v>
      </c>
      <c r="B10871">
        <v>8.1999999999999993</v>
      </c>
    </row>
    <row r="10872" spans="1:2">
      <c r="A10872" t="s">
        <v>6389</v>
      </c>
      <c r="B10872">
        <v>4.9000000000000004</v>
      </c>
    </row>
    <row r="10873" spans="1:2">
      <c r="A10873" t="s">
        <v>13290</v>
      </c>
      <c r="B10873">
        <v>7</v>
      </c>
    </row>
    <row r="10874" spans="1:2">
      <c r="A10874" t="s">
        <v>3395</v>
      </c>
      <c r="B10874">
        <v>7</v>
      </c>
    </row>
    <row r="10875" spans="1:2">
      <c r="A10875" t="s">
        <v>19694</v>
      </c>
      <c r="B10875">
        <v>7</v>
      </c>
    </row>
    <row r="10876" spans="1:2">
      <c r="A10876" t="s">
        <v>1321</v>
      </c>
      <c r="B10876">
        <v>5.7</v>
      </c>
    </row>
    <row r="10877" spans="1:2">
      <c r="A10877" t="s">
        <v>949</v>
      </c>
      <c r="B10877">
        <v>5.7</v>
      </c>
    </row>
    <row r="10878" spans="1:2">
      <c r="A10878" t="s">
        <v>12315</v>
      </c>
      <c r="B10878">
        <v>5.7</v>
      </c>
    </row>
    <row r="10879" spans="1:2">
      <c r="A10879" t="s">
        <v>10399</v>
      </c>
      <c r="B10879">
        <v>5.7</v>
      </c>
    </row>
    <row r="10880" spans="1:2">
      <c r="A10880" t="s">
        <v>1321</v>
      </c>
      <c r="B10880">
        <v>5.7</v>
      </c>
    </row>
    <row r="10881" spans="1:2">
      <c r="A10881" t="s">
        <v>949</v>
      </c>
      <c r="B10881">
        <v>5.7</v>
      </c>
    </row>
    <row r="10882" spans="1:2">
      <c r="A10882" t="s">
        <v>12315</v>
      </c>
      <c r="B10882">
        <v>5.7</v>
      </c>
    </row>
    <row r="10883" spans="1:2">
      <c r="A10883" t="s">
        <v>10399</v>
      </c>
      <c r="B10883">
        <v>5.7</v>
      </c>
    </row>
    <row r="10884" spans="1:2">
      <c r="A10884" t="s">
        <v>1321</v>
      </c>
      <c r="B10884">
        <v>7.6</v>
      </c>
    </row>
    <row r="10885" spans="1:2">
      <c r="A10885" t="s">
        <v>949</v>
      </c>
      <c r="B10885">
        <v>7.6</v>
      </c>
    </row>
    <row r="10886" spans="1:2">
      <c r="A10886" t="s">
        <v>3395</v>
      </c>
      <c r="B10886">
        <v>7.6</v>
      </c>
    </row>
    <row r="10887" spans="1:2">
      <c r="A10887" t="s">
        <v>19694</v>
      </c>
      <c r="B10887">
        <v>7.6</v>
      </c>
    </row>
    <row r="10888" spans="1:2">
      <c r="A10888" t="s">
        <v>1321</v>
      </c>
      <c r="B10888">
        <v>7.9</v>
      </c>
    </row>
    <row r="10889" spans="1:2">
      <c r="A10889" t="s">
        <v>24192</v>
      </c>
      <c r="B10889">
        <v>7.9</v>
      </c>
    </row>
    <row r="10890" spans="1:2">
      <c r="A10890" t="s">
        <v>10399</v>
      </c>
      <c r="B10890">
        <v>7.9</v>
      </c>
    </row>
    <row r="10891" spans="1:2">
      <c r="A10891" t="s">
        <v>1666</v>
      </c>
      <c r="B10891">
        <v>7.6</v>
      </c>
    </row>
    <row r="10892" spans="1:2">
      <c r="A10892" t="s">
        <v>949</v>
      </c>
      <c r="B10892">
        <v>7.3</v>
      </c>
    </row>
    <row r="10893" spans="1:2">
      <c r="A10893" t="s">
        <v>1666</v>
      </c>
      <c r="B10893">
        <v>7.3</v>
      </c>
    </row>
    <row r="10894" spans="1:2">
      <c r="A10894" t="s">
        <v>3395</v>
      </c>
      <c r="B10894">
        <v>7.3</v>
      </c>
    </row>
    <row r="10895" spans="1:2">
      <c r="A10895" t="s">
        <v>949</v>
      </c>
      <c r="B10895">
        <v>6.3</v>
      </c>
    </row>
    <row r="10896" spans="1:2">
      <c r="A10896" t="s">
        <v>12315</v>
      </c>
      <c r="B10896">
        <v>6.3</v>
      </c>
    </row>
    <row r="10897" spans="1:2">
      <c r="A10897" t="s">
        <v>10399</v>
      </c>
      <c r="B10897">
        <v>6.3</v>
      </c>
    </row>
    <row r="10898" spans="1:2">
      <c r="A10898" t="s">
        <v>1321</v>
      </c>
      <c r="B10898">
        <v>8</v>
      </c>
    </row>
    <row r="10899" spans="1:2">
      <c r="A10899" t="s">
        <v>949</v>
      </c>
      <c r="B10899">
        <v>8</v>
      </c>
    </row>
    <row r="10900" spans="1:2">
      <c r="A10900" t="s">
        <v>12315</v>
      </c>
      <c r="B10900">
        <v>8</v>
      </c>
    </row>
    <row r="10901" spans="1:2">
      <c r="A10901" t="s">
        <v>10399</v>
      </c>
      <c r="B10901">
        <v>8</v>
      </c>
    </row>
    <row r="10902" spans="1:2">
      <c r="A10902" t="s">
        <v>949</v>
      </c>
      <c r="B10902">
        <v>6.4</v>
      </c>
    </row>
    <row r="10903" spans="1:2">
      <c r="A10903" t="s">
        <v>1666</v>
      </c>
      <c r="B10903">
        <v>6.4</v>
      </c>
    </row>
    <row r="10904" spans="1:2">
      <c r="A10904" t="s">
        <v>24191</v>
      </c>
      <c r="B10904">
        <v>6.4</v>
      </c>
    </row>
    <row r="10905" spans="1:2">
      <c r="A10905" t="s">
        <v>18072</v>
      </c>
      <c r="B10905">
        <v>6.4</v>
      </c>
    </row>
    <row r="10906" spans="1:2">
      <c r="A10906" t="s">
        <v>17361</v>
      </c>
      <c r="B10906">
        <v>6.4</v>
      </c>
    </row>
    <row r="10907" spans="1:2">
      <c r="A10907" t="s">
        <v>3395</v>
      </c>
      <c r="B10907">
        <v>7.7</v>
      </c>
    </row>
    <row r="10908" spans="1:2">
      <c r="A10908" t="s">
        <v>19694</v>
      </c>
      <c r="B10908">
        <v>7.7</v>
      </c>
    </row>
    <row r="10909" spans="1:2">
      <c r="A10909" t="s">
        <v>10399</v>
      </c>
      <c r="B10909">
        <v>7.7</v>
      </c>
    </row>
    <row r="10910" spans="1:2">
      <c r="A10910" t="s">
        <v>24191</v>
      </c>
      <c r="B10910">
        <v>7.3</v>
      </c>
    </row>
    <row r="10911" spans="1:2">
      <c r="A10911" t="s">
        <v>3395</v>
      </c>
      <c r="B10911">
        <v>7.3</v>
      </c>
    </row>
    <row r="10912" spans="1:2">
      <c r="A10912" t="s">
        <v>24192</v>
      </c>
      <c r="B10912">
        <v>7.3</v>
      </c>
    </row>
    <row r="10913" spans="1:2">
      <c r="A10913" t="s">
        <v>10399</v>
      </c>
      <c r="B10913">
        <v>7.3</v>
      </c>
    </row>
    <row r="10914" spans="1:2">
      <c r="A10914" t="s">
        <v>3395</v>
      </c>
      <c r="B10914">
        <v>7.3</v>
      </c>
    </row>
    <row r="10915" spans="1:2">
      <c r="A10915" t="s">
        <v>19694</v>
      </c>
      <c r="B10915">
        <v>7.3</v>
      </c>
    </row>
    <row r="10916" spans="1:2">
      <c r="A10916" t="s">
        <v>1321</v>
      </c>
      <c r="B10916">
        <v>6.7</v>
      </c>
    </row>
    <row r="10917" spans="1:2">
      <c r="A10917" t="s">
        <v>949</v>
      </c>
      <c r="B10917">
        <v>6.7</v>
      </c>
    </row>
    <row r="10918" spans="1:2">
      <c r="A10918" t="s">
        <v>1262</v>
      </c>
      <c r="B10918">
        <v>6.7</v>
      </c>
    </row>
    <row r="10919" spans="1:2">
      <c r="A10919" t="s">
        <v>12315</v>
      </c>
      <c r="B10919">
        <v>6.7</v>
      </c>
    </row>
    <row r="10920" spans="1:2">
      <c r="A10920" t="s">
        <v>10399</v>
      </c>
      <c r="B10920">
        <v>6.7</v>
      </c>
    </row>
    <row r="10921" spans="1:2">
      <c r="A10921" t="s">
        <v>3395</v>
      </c>
      <c r="B10921">
        <v>6.3</v>
      </c>
    </row>
    <row r="10922" spans="1:2">
      <c r="A10922" t="s">
        <v>24192</v>
      </c>
      <c r="B10922">
        <v>6.3</v>
      </c>
    </row>
    <row r="10923" spans="1:2">
      <c r="A10923" t="s">
        <v>19694</v>
      </c>
      <c r="B10923">
        <v>6.3</v>
      </c>
    </row>
    <row r="10924" spans="1:2">
      <c r="A10924" t="s">
        <v>12315</v>
      </c>
      <c r="B10924">
        <v>6.3</v>
      </c>
    </row>
    <row r="10925" spans="1:2">
      <c r="A10925" t="s">
        <v>10399</v>
      </c>
      <c r="B10925">
        <v>6.3</v>
      </c>
    </row>
    <row r="10926" spans="1:2">
      <c r="A10926" t="s">
        <v>3395</v>
      </c>
      <c r="B10926">
        <v>5.8</v>
      </c>
    </row>
    <row r="10927" spans="1:2">
      <c r="A10927" t="s">
        <v>1262</v>
      </c>
      <c r="B10927">
        <v>5.8</v>
      </c>
    </row>
    <row r="10928" spans="1:2">
      <c r="A10928" t="s">
        <v>6389</v>
      </c>
      <c r="B10928">
        <v>5.8</v>
      </c>
    </row>
    <row r="10929" spans="1:2">
      <c r="A10929" t="s">
        <v>10399</v>
      </c>
      <c r="B10929">
        <v>5.8</v>
      </c>
    </row>
    <row r="10930" spans="1:2">
      <c r="A10930" t="s">
        <v>1321</v>
      </c>
      <c r="B10930">
        <v>6.5</v>
      </c>
    </row>
    <row r="10931" spans="1:2">
      <c r="A10931" t="s">
        <v>10399</v>
      </c>
      <c r="B10931">
        <v>6.5</v>
      </c>
    </row>
    <row r="10932" spans="1:2">
      <c r="A10932" t="s">
        <v>1321</v>
      </c>
      <c r="B10932">
        <v>5.8</v>
      </c>
    </row>
    <row r="10933" spans="1:2">
      <c r="A10933" t="s">
        <v>1666</v>
      </c>
      <c r="B10933">
        <v>5.8</v>
      </c>
    </row>
    <row r="10934" spans="1:2">
      <c r="A10934" t="s">
        <v>24191</v>
      </c>
      <c r="B10934">
        <v>5.8</v>
      </c>
    </row>
    <row r="10935" spans="1:2">
      <c r="A10935" t="s">
        <v>12315</v>
      </c>
      <c r="B10935">
        <v>5.8</v>
      </c>
    </row>
    <row r="10936" spans="1:2">
      <c r="A10936" t="s">
        <v>10399</v>
      </c>
      <c r="B10936">
        <v>5.8</v>
      </c>
    </row>
    <row r="10937" spans="1:2">
      <c r="A10937" t="s">
        <v>1666</v>
      </c>
      <c r="B10937">
        <v>7.8</v>
      </c>
    </row>
    <row r="10938" spans="1:2">
      <c r="A10938" t="s">
        <v>3395</v>
      </c>
      <c r="B10938">
        <v>7.8</v>
      </c>
    </row>
    <row r="10939" spans="1:2">
      <c r="A10939" t="s">
        <v>19694</v>
      </c>
      <c r="B10939">
        <v>7.8</v>
      </c>
    </row>
    <row r="10940" spans="1:2">
      <c r="A10940" t="s">
        <v>1321</v>
      </c>
      <c r="B10940">
        <v>7.4</v>
      </c>
    </row>
    <row r="10941" spans="1:2">
      <c r="A10941" t="s">
        <v>24191</v>
      </c>
      <c r="B10941">
        <v>7.4</v>
      </c>
    </row>
    <row r="10942" spans="1:2">
      <c r="A10942" t="s">
        <v>3395</v>
      </c>
      <c r="B10942">
        <v>7.4</v>
      </c>
    </row>
    <row r="10943" spans="1:2">
      <c r="A10943" t="s">
        <v>12315</v>
      </c>
      <c r="B10943">
        <v>7.4</v>
      </c>
    </row>
    <row r="10944" spans="1:2">
      <c r="A10944" t="s">
        <v>10399</v>
      </c>
      <c r="B10944">
        <v>7.4</v>
      </c>
    </row>
    <row r="10945" spans="1:2">
      <c r="A10945" t="s">
        <v>3395</v>
      </c>
      <c r="B10945">
        <v>5</v>
      </c>
    </row>
    <row r="10946" spans="1:2">
      <c r="A10946" t="s">
        <v>18072</v>
      </c>
      <c r="B10946">
        <v>5</v>
      </c>
    </row>
    <row r="10947" spans="1:2">
      <c r="A10947" t="s">
        <v>12021</v>
      </c>
      <c r="B10947">
        <v>5</v>
      </c>
    </row>
    <row r="10948" spans="1:2">
      <c r="A10948" t="s">
        <v>1321</v>
      </c>
      <c r="B10948">
        <v>8.1999999999999993</v>
      </c>
    </row>
    <row r="10949" spans="1:2">
      <c r="A10949" t="s">
        <v>949</v>
      </c>
      <c r="B10949">
        <v>8.1999999999999993</v>
      </c>
    </row>
    <row r="10950" spans="1:2">
      <c r="A10950" t="s">
        <v>3395</v>
      </c>
      <c r="B10950">
        <v>8.1999999999999993</v>
      </c>
    </row>
    <row r="10951" spans="1:2">
      <c r="A10951" t="s">
        <v>6389</v>
      </c>
      <c r="B10951">
        <v>8.1999999999999993</v>
      </c>
    </row>
    <row r="10952" spans="1:2">
      <c r="A10952" t="s">
        <v>12315</v>
      </c>
      <c r="B10952">
        <v>8.1999999999999993</v>
      </c>
    </row>
    <row r="10953" spans="1:2">
      <c r="A10953" t="s">
        <v>3395</v>
      </c>
      <c r="B10953">
        <v>6.9</v>
      </c>
    </row>
    <row r="10954" spans="1:2">
      <c r="A10954" t="s">
        <v>949</v>
      </c>
      <c r="B10954">
        <v>3.3</v>
      </c>
    </row>
    <row r="10955" spans="1:2">
      <c r="A10955" t="s">
        <v>949</v>
      </c>
      <c r="B10955">
        <v>7.5</v>
      </c>
    </row>
    <row r="10956" spans="1:2">
      <c r="A10956" t="s">
        <v>3395</v>
      </c>
      <c r="B10956">
        <v>7.5</v>
      </c>
    </row>
    <row r="10957" spans="1:2">
      <c r="A10957" t="s">
        <v>3395</v>
      </c>
      <c r="B10957">
        <v>5.9</v>
      </c>
    </row>
    <row r="10958" spans="1:2">
      <c r="A10958" t="s">
        <v>1321</v>
      </c>
      <c r="B10958">
        <v>7.3</v>
      </c>
    </row>
    <row r="10959" spans="1:2">
      <c r="A10959" t="s">
        <v>24191</v>
      </c>
      <c r="B10959">
        <v>7.3</v>
      </c>
    </row>
    <row r="10960" spans="1:2">
      <c r="A10960" t="s">
        <v>3395</v>
      </c>
      <c r="B10960">
        <v>7.3</v>
      </c>
    </row>
    <row r="10961" spans="1:2">
      <c r="A10961" t="s">
        <v>24192</v>
      </c>
      <c r="B10961">
        <v>7.3</v>
      </c>
    </row>
    <row r="10962" spans="1:2">
      <c r="A10962" t="s">
        <v>3395</v>
      </c>
      <c r="B10962">
        <v>5.0999999999999996</v>
      </c>
    </row>
    <row r="10963" spans="1:2">
      <c r="A10963" t="s">
        <v>19694</v>
      </c>
      <c r="B10963">
        <v>5.0999999999999996</v>
      </c>
    </row>
    <row r="10964" spans="1:2">
      <c r="A10964" t="s">
        <v>3395</v>
      </c>
      <c r="B10964">
        <v>7.1</v>
      </c>
    </row>
    <row r="10965" spans="1:2">
      <c r="A10965" t="s">
        <v>13290</v>
      </c>
      <c r="B10965">
        <v>5.4</v>
      </c>
    </row>
    <row r="10966" spans="1:2">
      <c r="A10966" t="s">
        <v>3395</v>
      </c>
      <c r="B10966">
        <v>5.4</v>
      </c>
    </row>
    <row r="10967" spans="1:2">
      <c r="A10967" t="s">
        <v>3395</v>
      </c>
      <c r="B10967">
        <v>7.7</v>
      </c>
    </row>
    <row r="10968" spans="1:2">
      <c r="A10968" t="s">
        <v>3395</v>
      </c>
      <c r="B10968">
        <v>6.8</v>
      </c>
    </row>
    <row r="10969" spans="1:2">
      <c r="A10969" t="s">
        <v>22687</v>
      </c>
      <c r="B10969">
        <v>6.8</v>
      </c>
    </row>
    <row r="10970" spans="1:2">
      <c r="A10970" t="s">
        <v>3395</v>
      </c>
      <c r="B10970">
        <v>3.4</v>
      </c>
    </row>
    <row r="10971" spans="1:2">
      <c r="A10971" t="s">
        <v>1666</v>
      </c>
      <c r="B10971">
        <v>6.7</v>
      </c>
    </row>
    <row r="10972" spans="1:2">
      <c r="A10972" t="s">
        <v>3395</v>
      </c>
      <c r="B10972">
        <v>6.7</v>
      </c>
    </row>
    <row r="10973" spans="1:2">
      <c r="A10973" t="s">
        <v>949</v>
      </c>
      <c r="B10973">
        <v>6.6</v>
      </c>
    </row>
    <row r="10974" spans="1:2">
      <c r="A10974" t="s">
        <v>1666</v>
      </c>
      <c r="B10974">
        <v>6.6</v>
      </c>
    </row>
    <row r="10975" spans="1:2">
      <c r="A10975" t="s">
        <v>18072</v>
      </c>
      <c r="B10975">
        <v>6.6</v>
      </c>
    </row>
    <row r="10976" spans="1:2">
      <c r="A10976" t="s">
        <v>949</v>
      </c>
      <c r="B10976">
        <v>7.1</v>
      </c>
    </row>
    <row r="10977" spans="1:2">
      <c r="A10977" t="s">
        <v>13290</v>
      </c>
      <c r="B10977">
        <v>7.1</v>
      </c>
    </row>
    <row r="10978" spans="1:2">
      <c r="A10978" t="s">
        <v>3395</v>
      </c>
      <c r="B10978">
        <v>7.1</v>
      </c>
    </row>
    <row r="10979" spans="1:2">
      <c r="A10979" t="s">
        <v>10399</v>
      </c>
      <c r="B10979">
        <v>7.1</v>
      </c>
    </row>
    <row r="10980" spans="1:2">
      <c r="A10980" t="s">
        <v>3395</v>
      </c>
      <c r="B10980">
        <v>7.3</v>
      </c>
    </row>
    <row r="10981" spans="1:2">
      <c r="A10981" t="s">
        <v>19694</v>
      </c>
      <c r="B10981">
        <v>7.3</v>
      </c>
    </row>
    <row r="10982" spans="1:2">
      <c r="A10982" t="s">
        <v>24194</v>
      </c>
      <c r="B10982">
        <v>7.3</v>
      </c>
    </row>
    <row r="10983" spans="1:2">
      <c r="A10983" t="s">
        <v>13290</v>
      </c>
      <c r="B10983">
        <v>6.4</v>
      </c>
    </row>
    <row r="10984" spans="1:2">
      <c r="A10984" t="s">
        <v>3395</v>
      </c>
      <c r="B10984">
        <v>6.4</v>
      </c>
    </row>
    <row r="10985" spans="1:2">
      <c r="A10985" t="s">
        <v>12021</v>
      </c>
      <c r="B10985">
        <v>6.4</v>
      </c>
    </row>
    <row r="10986" spans="1:2">
      <c r="A10986" t="s">
        <v>19694</v>
      </c>
      <c r="B10986">
        <v>6.4</v>
      </c>
    </row>
    <row r="10987" spans="1:2">
      <c r="A10987" t="s">
        <v>1666</v>
      </c>
      <c r="B10987">
        <v>7.5</v>
      </c>
    </row>
    <row r="10988" spans="1:2">
      <c r="A10988" t="s">
        <v>24191</v>
      </c>
      <c r="B10988">
        <v>7.5</v>
      </c>
    </row>
    <row r="10989" spans="1:2">
      <c r="A10989" t="s">
        <v>3395</v>
      </c>
      <c r="B10989">
        <v>6.2</v>
      </c>
    </row>
    <row r="10990" spans="1:2">
      <c r="A10990" t="s">
        <v>10399</v>
      </c>
      <c r="B10990">
        <v>6.2</v>
      </c>
    </row>
    <row r="10991" spans="1:2">
      <c r="A10991" t="s">
        <v>13290</v>
      </c>
      <c r="B10991">
        <v>7.9</v>
      </c>
    </row>
    <row r="10992" spans="1:2">
      <c r="A10992" t="s">
        <v>3395</v>
      </c>
      <c r="B10992">
        <v>7.9</v>
      </c>
    </row>
    <row r="10993" spans="1:2">
      <c r="A10993" t="s">
        <v>22687</v>
      </c>
      <c r="B10993">
        <v>7.9</v>
      </c>
    </row>
    <row r="10994" spans="1:2">
      <c r="A10994" t="s">
        <v>1666</v>
      </c>
      <c r="B10994">
        <v>6.8</v>
      </c>
    </row>
    <row r="10995" spans="1:2">
      <c r="A10995" t="s">
        <v>10399</v>
      </c>
      <c r="B10995">
        <v>6.8</v>
      </c>
    </row>
    <row r="10996" spans="1:2">
      <c r="A10996" t="s">
        <v>3395</v>
      </c>
      <c r="B10996">
        <v>6.5</v>
      </c>
    </row>
    <row r="10997" spans="1:2">
      <c r="A10997" t="s">
        <v>24190</v>
      </c>
      <c r="B10997">
        <v>6.5</v>
      </c>
    </row>
    <row r="10998" spans="1:2">
      <c r="A10998" t="s">
        <v>24191</v>
      </c>
      <c r="B10998">
        <v>7.5</v>
      </c>
    </row>
    <row r="10999" spans="1:2">
      <c r="A10999" t="s">
        <v>3395</v>
      </c>
      <c r="B10999">
        <v>7.5</v>
      </c>
    </row>
    <row r="11000" spans="1:2">
      <c r="A11000" t="s">
        <v>10399</v>
      </c>
      <c r="B11000">
        <v>7.5</v>
      </c>
    </row>
    <row r="11001" spans="1:2">
      <c r="A11001" t="s">
        <v>3395</v>
      </c>
      <c r="B11001">
        <v>7.4</v>
      </c>
    </row>
    <row r="11002" spans="1:2">
      <c r="A11002" t="s">
        <v>19694</v>
      </c>
      <c r="B11002">
        <v>7.4</v>
      </c>
    </row>
    <row r="11003" spans="1:2">
      <c r="A11003" t="s">
        <v>14994</v>
      </c>
      <c r="B11003">
        <v>7.4</v>
      </c>
    </row>
    <row r="11004" spans="1:2">
      <c r="A11004" t="s">
        <v>6389</v>
      </c>
      <c r="B11004">
        <v>6.1</v>
      </c>
    </row>
    <row r="11005" spans="1:2">
      <c r="A11005" t="s">
        <v>1666</v>
      </c>
      <c r="B11005">
        <v>7.3</v>
      </c>
    </row>
    <row r="11006" spans="1:2">
      <c r="A11006" t="s">
        <v>22687</v>
      </c>
      <c r="B11006">
        <v>7.3</v>
      </c>
    </row>
    <row r="11007" spans="1:2">
      <c r="A11007" t="s">
        <v>1666</v>
      </c>
      <c r="B11007">
        <v>6.8</v>
      </c>
    </row>
    <row r="11008" spans="1:2">
      <c r="A11008" t="s">
        <v>3395</v>
      </c>
      <c r="B11008">
        <v>6.8</v>
      </c>
    </row>
    <row r="11009" spans="1:2">
      <c r="A11009" t="s">
        <v>19694</v>
      </c>
      <c r="B11009">
        <v>6.8</v>
      </c>
    </row>
    <row r="11010" spans="1:2">
      <c r="A11010" t="s">
        <v>3395</v>
      </c>
      <c r="B11010">
        <v>7.5</v>
      </c>
    </row>
    <row r="11011" spans="1:2">
      <c r="A11011" t="s">
        <v>22687</v>
      </c>
      <c r="B11011">
        <v>7.5</v>
      </c>
    </row>
    <row r="11012" spans="1:2">
      <c r="A11012" t="s">
        <v>24194</v>
      </c>
      <c r="B11012">
        <v>7.5</v>
      </c>
    </row>
    <row r="11013" spans="1:2">
      <c r="A11013" t="s">
        <v>1666</v>
      </c>
      <c r="B11013">
        <v>8.1999999999999993</v>
      </c>
    </row>
    <row r="11014" spans="1:2">
      <c r="A11014" t="s">
        <v>3395</v>
      </c>
      <c r="B11014">
        <v>8.1999999999999993</v>
      </c>
    </row>
    <row r="11015" spans="1:2">
      <c r="A11015" t="s">
        <v>11512</v>
      </c>
      <c r="B11015">
        <v>7.8</v>
      </c>
    </row>
    <row r="11016" spans="1:2">
      <c r="A11016" t="s">
        <v>18072</v>
      </c>
      <c r="B11016">
        <v>7.8</v>
      </c>
    </row>
    <row r="11017" spans="1:2">
      <c r="A11017" t="s">
        <v>1262</v>
      </c>
      <c r="B11017">
        <v>7.8</v>
      </c>
    </row>
    <row r="11018" spans="1:2">
      <c r="A11018" t="s">
        <v>12021</v>
      </c>
      <c r="B11018">
        <v>7.8</v>
      </c>
    </row>
    <row r="11019" spans="1:2">
      <c r="A11019" t="s">
        <v>3395</v>
      </c>
      <c r="B11019">
        <v>7.9</v>
      </c>
    </row>
    <row r="11020" spans="1:2">
      <c r="A11020" t="s">
        <v>24191</v>
      </c>
      <c r="B11020">
        <v>6.6</v>
      </c>
    </row>
    <row r="11021" spans="1:2">
      <c r="A11021" t="s">
        <v>3395</v>
      </c>
      <c r="B11021">
        <v>6.6</v>
      </c>
    </row>
    <row r="11022" spans="1:2">
      <c r="A11022" t="s">
        <v>19694</v>
      </c>
      <c r="B11022">
        <v>6.6</v>
      </c>
    </row>
    <row r="11023" spans="1:2">
      <c r="A11023" t="s">
        <v>10399</v>
      </c>
      <c r="B11023">
        <v>6.6</v>
      </c>
    </row>
    <row r="11024" spans="1:2">
      <c r="A11024" t="s">
        <v>3395</v>
      </c>
      <c r="B11024">
        <v>6.8</v>
      </c>
    </row>
    <row r="11025" spans="1:2">
      <c r="A11025" t="s">
        <v>19694</v>
      </c>
      <c r="B11025">
        <v>6.8</v>
      </c>
    </row>
    <row r="11026" spans="1:2">
      <c r="A11026" t="s">
        <v>3395</v>
      </c>
      <c r="B11026">
        <v>7.4</v>
      </c>
    </row>
    <row r="11027" spans="1:2">
      <c r="A11027" t="s">
        <v>1666</v>
      </c>
      <c r="B11027">
        <v>8.1999999999999993</v>
      </c>
    </row>
    <row r="11028" spans="1:2">
      <c r="A11028" t="s">
        <v>24191</v>
      </c>
      <c r="B11028">
        <v>8.1999999999999993</v>
      </c>
    </row>
    <row r="11029" spans="1:2">
      <c r="A11029" t="s">
        <v>949</v>
      </c>
      <c r="B11029">
        <v>7.3</v>
      </c>
    </row>
    <row r="11030" spans="1:2">
      <c r="A11030" t="s">
        <v>3395</v>
      </c>
      <c r="B11030">
        <v>7.3</v>
      </c>
    </row>
    <row r="11031" spans="1:2">
      <c r="A11031" t="s">
        <v>18072</v>
      </c>
      <c r="B11031">
        <v>7.3</v>
      </c>
    </row>
    <row r="11032" spans="1:2">
      <c r="A11032" t="s">
        <v>1321</v>
      </c>
      <c r="B11032">
        <v>6.7</v>
      </c>
    </row>
    <row r="11033" spans="1:2">
      <c r="A11033" t="s">
        <v>949</v>
      </c>
      <c r="B11033">
        <v>6.7</v>
      </c>
    </row>
    <row r="11034" spans="1:2">
      <c r="A11034" t="s">
        <v>10399</v>
      </c>
      <c r="B11034">
        <v>6.7</v>
      </c>
    </row>
    <row r="11035" spans="1:2">
      <c r="A11035" t="s">
        <v>3395</v>
      </c>
      <c r="B11035">
        <v>8.1</v>
      </c>
    </row>
    <row r="11036" spans="1:2">
      <c r="A11036" t="s">
        <v>24190</v>
      </c>
      <c r="B11036">
        <v>8.1</v>
      </c>
    </row>
    <row r="11037" spans="1:2">
      <c r="A11037" t="s">
        <v>1321</v>
      </c>
      <c r="B11037">
        <v>6.1</v>
      </c>
    </row>
    <row r="11038" spans="1:2">
      <c r="A11038" t="s">
        <v>3395</v>
      </c>
      <c r="B11038">
        <v>6.1</v>
      </c>
    </row>
    <row r="11039" spans="1:2">
      <c r="A11039" t="s">
        <v>19694</v>
      </c>
      <c r="B11039">
        <v>6.1</v>
      </c>
    </row>
    <row r="11040" spans="1:2">
      <c r="A11040" t="s">
        <v>12315</v>
      </c>
      <c r="B11040">
        <v>6.1</v>
      </c>
    </row>
    <row r="11041" spans="1:2">
      <c r="A11041" t="s">
        <v>10399</v>
      </c>
      <c r="B11041">
        <v>6.1</v>
      </c>
    </row>
    <row r="11042" spans="1:2">
      <c r="A11042" t="s">
        <v>24191</v>
      </c>
      <c r="B11042">
        <v>6.9</v>
      </c>
    </row>
    <row r="11043" spans="1:2">
      <c r="A11043" t="s">
        <v>3395</v>
      </c>
      <c r="B11043">
        <v>6.9</v>
      </c>
    </row>
    <row r="11044" spans="1:2">
      <c r="A11044" t="s">
        <v>10399</v>
      </c>
      <c r="B11044">
        <v>6.9</v>
      </c>
    </row>
    <row r="11045" spans="1:2">
      <c r="A11045" t="s">
        <v>1666</v>
      </c>
      <c r="B11045">
        <v>6.1</v>
      </c>
    </row>
    <row r="11046" spans="1:2">
      <c r="A11046" t="s">
        <v>3395</v>
      </c>
      <c r="B11046">
        <v>6.1</v>
      </c>
    </row>
    <row r="11047" spans="1:2">
      <c r="A11047" t="s">
        <v>24191</v>
      </c>
      <c r="B11047">
        <v>7</v>
      </c>
    </row>
    <row r="11048" spans="1:2">
      <c r="A11048" t="s">
        <v>3395</v>
      </c>
      <c r="B11048">
        <v>7</v>
      </c>
    </row>
    <row r="11049" spans="1:2">
      <c r="A11049" t="s">
        <v>10399</v>
      </c>
      <c r="B11049">
        <v>7</v>
      </c>
    </row>
    <row r="11050" spans="1:2">
      <c r="A11050" t="s">
        <v>3395</v>
      </c>
      <c r="B11050">
        <v>7.4</v>
      </c>
    </row>
    <row r="11051" spans="1:2">
      <c r="A11051" t="s">
        <v>24192</v>
      </c>
      <c r="B11051">
        <v>7.4</v>
      </c>
    </row>
    <row r="11052" spans="1:2">
      <c r="A11052" t="s">
        <v>12315</v>
      </c>
      <c r="B11052">
        <v>7.4</v>
      </c>
    </row>
    <row r="11053" spans="1:2">
      <c r="A11053" t="s">
        <v>13290</v>
      </c>
      <c r="B11053">
        <v>7.1</v>
      </c>
    </row>
    <row r="11054" spans="1:2">
      <c r="A11054" t="s">
        <v>3395</v>
      </c>
      <c r="B11054">
        <v>7.1</v>
      </c>
    </row>
    <row r="11055" spans="1:2">
      <c r="A11055" t="s">
        <v>19694</v>
      </c>
      <c r="B11055">
        <v>7.1</v>
      </c>
    </row>
    <row r="11056" spans="1:2">
      <c r="A11056" t="s">
        <v>1321</v>
      </c>
      <c r="B11056">
        <v>6.1</v>
      </c>
    </row>
    <row r="11057" spans="1:2">
      <c r="A11057" t="s">
        <v>24191</v>
      </c>
      <c r="B11057">
        <v>6.1</v>
      </c>
    </row>
    <row r="11058" spans="1:2">
      <c r="A11058" t="s">
        <v>3395</v>
      </c>
      <c r="B11058">
        <v>6.1</v>
      </c>
    </row>
    <row r="11059" spans="1:2">
      <c r="A11059" t="s">
        <v>10399</v>
      </c>
      <c r="B11059">
        <v>6.1</v>
      </c>
    </row>
    <row r="11060" spans="1:2">
      <c r="A11060" t="s">
        <v>13290</v>
      </c>
      <c r="B11060">
        <v>7.8</v>
      </c>
    </row>
    <row r="11061" spans="1:2">
      <c r="A11061" t="s">
        <v>3395</v>
      </c>
      <c r="B11061">
        <v>7.8</v>
      </c>
    </row>
    <row r="11062" spans="1:2">
      <c r="A11062" t="s">
        <v>24194</v>
      </c>
      <c r="B11062">
        <v>7.8</v>
      </c>
    </row>
    <row r="11063" spans="1:2">
      <c r="A11063" t="s">
        <v>1666</v>
      </c>
      <c r="B11063">
        <v>7.3</v>
      </c>
    </row>
    <row r="11064" spans="1:2">
      <c r="A11064" t="s">
        <v>3395</v>
      </c>
      <c r="B11064">
        <v>7.3</v>
      </c>
    </row>
    <row r="11065" spans="1:2">
      <c r="A11065" t="s">
        <v>19694</v>
      </c>
      <c r="B11065">
        <v>7.3</v>
      </c>
    </row>
    <row r="11066" spans="1:2">
      <c r="A11066" t="s">
        <v>1666</v>
      </c>
      <c r="B11066">
        <v>6.7</v>
      </c>
    </row>
    <row r="11067" spans="1:2">
      <c r="A11067" t="s">
        <v>12021</v>
      </c>
      <c r="B11067">
        <v>6.7</v>
      </c>
    </row>
    <row r="11068" spans="1:2">
      <c r="A11068" t="s">
        <v>1666</v>
      </c>
      <c r="B11068">
        <v>8.3000000000000007</v>
      </c>
    </row>
    <row r="11069" spans="1:2">
      <c r="A11069" t="s">
        <v>12021</v>
      </c>
      <c r="B11069">
        <v>8.3000000000000007</v>
      </c>
    </row>
    <row r="11070" spans="1:2">
      <c r="A11070" t="s">
        <v>19694</v>
      </c>
      <c r="B11070">
        <v>8.3000000000000007</v>
      </c>
    </row>
    <row r="11071" spans="1:2">
      <c r="A11071" t="s">
        <v>3395</v>
      </c>
      <c r="B11071">
        <v>7</v>
      </c>
    </row>
    <row r="11072" spans="1:2">
      <c r="A11072" t="s">
        <v>19694</v>
      </c>
      <c r="B11072">
        <v>7</v>
      </c>
    </row>
    <row r="11073" spans="1:2">
      <c r="A11073" t="s">
        <v>1321</v>
      </c>
      <c r="B11073">
        <v>5.8</v>
      </c>
    </row>
    <row r="11074" spans="1:2">
      <c r="A11074" t="s">
        <v>949</v>
      </c>
      <c r="B11074">
        <v>5.8</v>
      </c>
    </row>
    <row r="11075" spans="1:2">
      <c r="A11075" t="s">
        <v>24192</v>
      </c>
      <c r="B11075">
        <v>5.8</v>
      </c>
    </row>
    <row r="11076" spans="1:2">
      <c r="A11076" t="s">
        <v>12315</v>
      </c>
      <c r="B11076">
        <v>5.8</v>
      </c>
    </row>
    <row r="11077" spans="1:2">
      <c r="A11077" t="s">
        <v>10399</v>
      </c>
      <c r="B11077">
        <v>5.8</v>
      </c>
    </row>
    <row r="11078" spans="1:2">
      <c r="A11078" t="s">
        <v>12315</v>
      </c>
      <c r="B11078">
        <v>7.7</v>
      </c>
    </row>
    <row r="11079" spans="1:2">
      <c r="A11079" t="s">
        <v>10399</v>
      </c>
      <c r="B11079">
        <v>7.7</v>
      </c>
    </row>
    <row r="11080" spans="1:2">
      <c r="A11080" t="s">
        <v>1666</v>
      </c>
      <c r="B11080">
        <v>6.6</v>
      </c>
    </row>
    <row r="11081" spans="1:2">
      <c r="A11081" t="s">
        <v>3395</v>
      </c>
      <c r="B11081">
        <v>6.6</v>
      </c>
    </row>
    <row r="11082" spans="1:2">
      <c r="A11082" t="s">
        <v>19694</v>
      </c>
      <c r="B11082">
        <v>6.6</v>
      </c>
    </row>
    <row r="11083" spans="1:2">
      <c r="A11083" t="s">
        <v>1321</v>
      </c>
      <c r="B11083">
        <v>5.8</v>
      </c>
    </row>
    <row r="11084" spans="1:2">
      <c r="A11084" t="s">
        <v>949</v>
      </c>
      <c r="B11084">
        <v>5.8</v>
      </c>
    </row>
    <row r="11085" spans="1:2">
      <c r="A11085" t="s">
        <v>1666</v>
      </c>
      <c r="B11085">
        <v>5.8</v>
      </c>
    </row>
    <row r="11086" spans="1:2">
      <c r="A11086" t="s">
        <v>1321</v>
      </c>
      <c r="B11086">
        <v>5.8</v>
      </c>
    </row>
    <row r="11087" spans="1:2">
      <c r="A11087" t="s">
        <v>949</v>
      </c>
      <c r="B11087">
        <v>5.8</v>
      </c>
    </row>
    <row r="11088" spans="1:2">
      <c r="A11088" t="s">
        <v>1666</v>
      </c>
      <c r="B11088">
        <v>5.8</v>
      </c>
    </row>
    <row r="11089" spans="1:2">
      <c r="A11089" t="s">
        <v>6389</v>
      </c>
      <c r="B11089">
        <v>6.1</v>
      </c>
    </row>
    <row r="11090" spans="1:2">
      <c r="A11090" t="s">
        <v>24192</v>
      </c>
      <c r="B11090">
        <v>6.1</v>
      </c>
    </row>
    <row r="11091" spans="1:2">
      <c r="A11091" t="s">
        <v>949</v>
      </c>
      <c r="B11091">
        <v>7.3</v>
      </c>
    </row>
    <row r="11092" spans="1:2">
      <c r="A11092" t="s">
        <v>13290</v>
      </c>
      <c r="B11092">
        <v>7.3</v>
      </c>
    </row>
    <row r="11093" spans="1:2">
      <c r="A11093" t="s">
        <v>3395</v>
      </c>
      <c r="B11093">
        <v>7.3</v>
      </c>
    </row>
    <row r="11094" spans="1:2">
      <c r="A11094" t="s">
        <v>24190</v>
      </c>
      <c r="B11094">
        <v>7.3</v>
      </c>
    </row>
    <row r="11095" spans="1:2">
      <c r="A11095" t="s">
        <v>1666</v>
      </c>
      <c r="B11095">
        <v>6.7</v>
      </c>
    </row>
    <row r="11096" spans="1:2">
      <c r="A11096" t="s">
        <v>3395</v>
      </c>
      <c r="B11096">
        <v>6.7</v>
      </c>
    </row>
    <row r="11097" spans="1:2">
      <c r="A11097" t="s">
        <v>12021</v>
      </c>
      <c r="B11097">
        <v>6.7</v>
      </c>
    </row>
    <row r="11098" spans="1:2">
      <c r="A11098" t="s">
        <v>24191</v>
      </c>
      <c r="B11098">
        <v>8</v>
      </c>
    </row>
    <row r="11099" spans="1:2">
      <c r="A11099" t="s">
        <v>66</v>
      </c>
      <c r="B11099">
        <v>8</v>
      </c>
    </row>
    <row r="11100" spans="1:2">
      <c r="A11100" t="s">
        <v>3395</v>
      </c>
      <c r="B11100">
        <v>8</v>
      </c>
    </row>
    <row r="11101" spans="1:2">
      <c r="A11101" t="s">
        <v>18072</v>
      </c>
      <c r="B11101">
        <v>7.9</v>
      </c>
    </row>
    <row r="11102" spans="1:2">
      <c r="A11102" t="s">
        <v>12315</v>
      </c>
      <c r="B11102">
        <v>7.9</v>
      </c>
    </row>
    <row r="11103" spans="1:2">
      <c r="A11103" t="s">
        <v>1262</v>
      </c>
      <c r="B11103">
        <v>7.4</v>
      </c>
    </row>
    <row r="11104" spans="1:2">
      <c r="A11104" t="s">
        <v>6389</v>
      </c>
      <c r="B11104">
        <v>7.4</v>
      </c>
    </row>
    <row r="11105" spans="1:2">
      <c r="A11105" t="s">
        <v>1262</v>
      </c>
      <c r="B11105">
        <v>7.4</v>
      </c>
    </row>
    <row r="11106" spans="1:2">
      <c r="A11106" t="s">
        <v>6389</v>
      </c>
      <c r="B11106">
        <v>7.4</v>
      </c>
    </row>
    <row r="11107" spans="1:2">
      <c r="A11107" t="s">
        <v>3395</v>
      </c>
      <c r="B11107">
        <v>6.6</v>
      </c>
    </row>
    <row r="11108" spans="1:2">
      <c r="A11108" t="s">
        <v>19694</v>
      </c>
      <c r="B11108">
        <v>6.6</v>
      </c>
    </row>
    <row r="11109" spans="1:2">
      <c r="A11109" t="s">
        <v>1321</v>
      </c>
      <c r="B11109">
        <v>6.1</v>
      </c>
    </row>
    <row r="11110" spans="1:2">
      <c r="A11110" t="s">
        <v>949</v>
      </c>
      <c r="B11110">
        <v>6.1</v>
      </c>
    </row>
    <row r="11111" spans="1:2">
      <c r="A11111" t="s">
        <v>3395</v>
      </c>
      <c r="B11111">
        <v>6.1</v>
      </c>
    </row>
    <row r="11112" spans="1:2">
      <c r="A11112" t="s">
        <v>1262</v>
      </c>
      <c r="B11112">
        <v>6.1</v>
      </c>
    </row>
    <row r="11113" spans="1:2">
      <c r="A11113" t="s">
        <v>1666</v>
      </c>
      <c r="B11113">
        <v>5.7</v>
      </c>
    </row>
    <row r="11114" spans="1:2">
      <c r="A11114" t="s">
        <v>24191</v>
      </c>
      <c r="B11114">
        <v>5.7</v>
      </c>
    </row>
    <row r="11115" spans="1:2">
      <c r="A11115" t="s">
        <v>3395</v>
      </c>
      <c r="B11115">
        <v>6.9</v>
      </c>
    </row>
    <row r="11116" spans="1:2">
      <c r="A11116" t="s">
        <v>19694</v>
      </c>
      <c r="B11116">
        <v>6.9</v>
      </c>
    </row>
    <row r="11117" spans="1:2">
      <c r="A11117" t="s">
        <v>1321</v>
      </c>
      <c r="B11117">
        <v>5.5</v>
      </c>
    </row>
    <row r="11118" spans="1:2">
      <c r="A11118" t="s">
        <v>949</v>
      </c>
      <c r="B11118">
        <v>5.5</v>
      </c>
    </row>
    <row r="11119" spans="1:2">
      <c r="A11119" t="s">
        <v>12315</v>
      </c>
      <c r="B11119">
        <v>5.5</v>
      </c>
    </row>
    <row r="11120" spans="1:2">
      <c r="A11120" t="s">
        <v>1321</v>
      </c>
      <c r="B11120">
        <v>7.9</v>
      </c>
    </row>
    <row r="11121" spans="1:2">
      <c r="A11121" t="s">
        <v>3395</v>
      </c>
      <c r="B11121">
        <v>7.9</v>
      </c>
    </row>
    <row r="11122" spans="1:2">
      <c r="A11122" t="s">
        <v>19694</v>
      </c>
      <c r="B11122">
        <v>7.9</v>
      </c>
    </row>
    <row r="11123" spans="1:2">
      <c r="A11123" t="s">
        <v>24191</v>
      </c>
      <c r="B11123">
        <v>7.6</v>
      </c>
    </row>
    <row r="11124" spans="1:2">
      <c r="A11124" t="s">
        <v>3395</v>
      </c>
      <c r="B11124">
        <v>7.6</v>
      </c>
    </row>
    <row r="11125" spans="1:2">
      <c r="A11125" t="s">
        <v>10399</v>
      </c>
      <c r="B11125">
        <v>7.6</v>
      </c>
    </row>
    <row r="11126" spans="1:2">
      <c r="A11126" t="s">
        <v>3395</v>
      </c>
      <c r="B11126">
        <v>8.4</v>
      </c>
    </row>
    <row r="11127" spans="1:2">
      <c r="A11127" t="s">
        <v>24192</v>
      </c>
      <c r="B11127">
        <v>8.4</v>
      </c>
    </row>
    <row r="11128" spans="1:2">
      <c r="A11128" t="s">
        <v>10399</v>
      </c>
      <c r="B11128">
        <v>8.4</v>
      </c>
    </row>
    <row r="11129" spans="1:2">
      <c r="A11129" t="s">
        <v>1321</v>
      </c>
      <c r="B11129">
        <v>7</v>
      </c>
    </row>
    <row r="11130" spans="1:2">
      <c r="A11130" t="s">
        <v>949</v>
      </c>
      <c r="B11130">
        <v>7</v>
      </c>
    </row>
    <row r="11131" spans="1:2">
      <c r="A11131" t="s">
        <v>1262</v>
      </c>
      <c r="B11131">
        <v>7</v>
      </c>
    </row>
    <row r="11132" spans="1:2">
      <c r="A11132" t="s">
        <v>6389</v>
      </c>
      <c r="B11132">
        <v>7</v>
      </c>
    </row>
    <row r="11133" spans="1:2">
      <c r="A11133" t="s">
        <v>12315</v>
      </c>
      <c r="B11133">
        <v>7</v>
      </c>
    </row>
    <row r="11134" spans="1:2">
      <c r="A11134" t="s">
        <v>1321</v>
      </c>
      <c r="B11134">
        <v>6.9</v>
      </c>
    </row>
    <row r="11135" spans="1:2">
      <c r="A11135" t="s">
        <v>24191</v>
      </c>
      <c r="B11135">
        <v>6.9</v>
      </c>
    </row>
    <row r="11136" spans="1:2">
      <c r="A11136" t="s">
        <v>3395</v>
      </c>
      <c r="B11136">
        <v>6.9</v>
      </c>
    </row>
    <row r="11137" spans="1:2">
      <c r="A11137" t="s">
        <v>12315</v>
      </c>
      <c r="B11137">
        <v>6.9</v>
      </c>
    </row>
    <row r="11138" spans="1:2">
      <c r="A11138" t="s">
        <v>10399</v>
      </c>
      <c r="B11138">
        <v>6.9</v>
      </c>
    </row>
    <row r="11139" spans="1:2">
      <c r="A11139" t="s">
        <v>3395</v>
      </c>
      <c r="B11139">
        <v>7.1</v>
      </c>
    </row>
    <row r="11140" spans="1:2">
      <c r="A11140" t="s">
        <v>3395</v>
      </c>
      <c r="B11140">
        <v>8</v>
      </c>
    </row>
    <row r="11141" spans="1:2">
      <c r="A11141" t="s">
        <v>19694</v>
      </c>
      <c r="B11141">
        <v>8</v>
      </c>
    </row>
    <row r="11142" spans="1:2">
      <c r="A11142" t="s">
        <v>13290</v>
      </c>
      <c r="B11142">
        <v>7.7</v>
      </c>
    </row>
    <row r="11143" spans="1:2">
      <c r="A11143" t="s">
        <v>3395</v>
      </c>
      <c r="B11143">
        <v>7.7</v>
      </c>
    </row>
    <row r="11144" spans="1:2">
      <c r="A11144" t="s">
        <v>1321</v>
      </c>
      <c r="B11144">
        <v>8.1</v>
      </c>
    </row>
    <row r="11145" spans="1:2">
      <c r="A11145" t="s">
        <v>949</v>
      </c>
      <c r="B11145">
        <v>8.1</v>
      </c>
    </row>
    <row r="11146" spans="1:2">
      <c r="A11146" t="s">
        <v>12315</v>
      </c>
      <c r="B11146">
        <v>8.1</v>
      </c>
    </row>
    <row r="11147" spans="1:2">
      <c r="A11147" t="s">
        <v>10399</v>
      </c>
      <c r="B11147">
        <v>8.1</v>
      </c>
    </row>
    <row r="11148" spans="1:2">
      <c r="A11148" t="s">
        <v>1321</v>
      </c>
      <c r="B11148">
        <v>6.2</v>
      </c>
    </row>
    <row r="11149" spans="1:2">
      <c r="A11149" t="s">
        <v>3395</v>
      </c>
      <c r="B11149">
        <v>6.2</v>
      </c>
    </row>
    <row r="11150" spans="1:2">
      <c r="A11150" t="s">
        <v>22687</v>
      </c>
      <c r="B11150">
        <v>6.2</v>
      </c>
    </row>
    <row r="11151" spans="1:2">
      <c r="A11151" t="s">
        <v>19694</v>
      </c>
      <c r="B11151">
        <v>6.2</v>
      </c>
    </row>
    <row r="11152" spans="1:2">
      <c r="A11152" t="s">
        <v>24190</v>
      </c>
      <c r="B11152">
        <v>6.2</v>
      </c>
    </row>
    <row r="11153" spans="1:2">
      <c r="A11153" t="s">
        <v>14994</v>
      </c>
      <c r="B11153">
        <v>6.2</v>
      </c>
    </row>
    <row r="11154" spans="1:2">
      <c r="A11154" t="s">
        <v>3395</v>
      </c>
      <c r="B11154">
        <v>4.5999999999999996</v>
      </c>
    </row>
    <row r="11155" spans="1:2">
      <c r="A11155" t="s">
        <v>1321</v>
      </c>
      <c r="B11155">
        <v>7</v>
      </c>
    </row>
    <row r="11156" spans="1:2">
      <c r="A11156" t="s">
        <v>24191</v>
      </c>
      <c r="B11156">
        <v>7</v>
      </c>
    </row>
    <row r="11157" spans="1:2">
      <c r="A11157" t="s">
        <v>3395</v>
      </c>
      <c r="B11157">
        <v>7</v>
      </c>
    </row>
    <row r="11158" spans="1:2">
      <c r="A11158" t="s">
        <v>24192</v>
      </c>
      <c r="B11158">
        <v>7</v>
      </c>
    </row>
    <row r="11159" spans="1:2">
      <c r="A11159" t="s">
        <v>10399</v>
      </c>
      <c r="B11159">
        <v>7</v>
      </c>
    </row>
    <row r="11160" spans="1:2">
      <c r="A11160" t="s">
        <v>1666</v>
      </c>
      <c r="B11160">
        <v>5.8</v>
      </c>
    </row>
    <row r="11161" spans="1:2">
      <c r="A11161" t="s">
        <v>3395</v>
      </c>
      <c r="B11161">
        <v>5.8</v>
      </c>
    </row>
    <row r="11162" spans="1:2">
      <c r="A11162" t="s">
        <v>17361</v>
      </c>
      <c r="B11162">
        <v>5.8</v>
      </c>
    </row>
    <row r="11163" spans="1:2">
      <c r="A11163" t="s">
        <v>949</v>
      </c>
      <c r="B11163">
        <v>6.8</v>
      </c>
    </row>
    <row r="11164" spans="1:2">
      <c r="A11164" t="s">
        <v>1666</v>
      </c>
      <c r="B11164">
        <v>6.8</v>
      </c>
    </row>
    <row r="11165" spans="1:2">
      <c r="A11165" t="s">
        <v>22687</v>
      </c>
      <c r="B11165">
        <v>6.8</v>
      </c>
    </row>
    <row r="11166" spans="1:2">
      <c r="A11166" t="s">
        <v>1666</v>
      </c>
      <c r="B11166">
        <v>7.3</v>
      </c>
    </row>
    <row r="11167" spans="1:2">
      <c r="A11167" t="s">
        <v>3395</v>
      </c>
      <c r="B11167">
        <v>7.3</v>
      </c>
    </row>
    <row r="11168" spans="1:2">
      <c r="A11168" t="s">
        <v>19694</v>
      </c>
      <c r="B11168">
        <v>7.3</v>
      </c>
    </row>
    <row r="11169" spans="1:2">
      <c r="A11169" t="s">
        <v>14994</v>
      </c>
      <c r="B11169">
        <v>7.3</v>
      </c>
    </row>
    <row r="11170" spans="1:2">
      <c r="A11170" t="s">
        <v>1666</v>
      </c>
      <c r="B11170">
        <v>4.4000000000000004</v>
      </c>
    </row>
    <row r="11171" spans="1:2">
      <c r="A11171" t="s">
        <v>3395</v>
      </c>
      <c r="B11171">
        <v>4.4000000000000004</v>
      </c>
    </row>
    <row r="11172" spans="1:2">
      <c r="A11172" t="s">
        <v>19694</v>
      </c>
      <c r="B11172">
        <v>4.4000000000000004</v>
      </c>
    </row>
    <row r="11173" spans="1:2">
      <c r="A11173" t="s">
        <v>1321</v>
      </c>
      <c r="B11173">
        <v>6.4</v>
      </c>
    </row>
    <row r="11174" spans="1:2">
      <c r="A11174" t="s">
        <v>3395</v>
      </c>
      <c r="B11174">
        <v>6.4</v>
      </c>
    </row>
    <row r="11175" spans="1:2">
      <c r="A11175" t="s">
        <v>12315</v>
      </c>
      <c r="B11175">
        <v>6.4</v>
      </c>
    </row>
    <row r="11176" spans="1:2">
      <c r="A11176" t="s">
        <v>10399</v>
      </c>
      <c r="B11176">
        <v>6.4</v>
      </c>
    </row>
    <row r="11177" spans="1:2">
      <c r="A11177" t="s">
        <v>949</v>
      </c>
      <c r="B11177">
        <v>7</v>
      </c>
    </row>
    <row r="11178" spans="1:2">
      <c r="A11178" t="s">
        <v>1666</v>
      </c>
      <c r="B11178">
        <v>7</v>
      </c>
    </row>
    <row r="11179" spans="1:2">
      <c r="A11179" t="s">
        <v>3395</v>
      </c>
      <c r="B11179">
        <v>7</v>
      </c>
    </row>
    <row r="11180" spans="1:2">
      <c r="A11180" t="s">
        <v>1262</v>
      </c>
      <c r="B11180">
        <v>7</v>
      </c>
    </row>
    <row r="11181" spans="1:2">
      <c r="A11181" t="s">
        <v>13290</v>
      </c>
      <c r="B11181">
        <v>7.3</v>
      </c>
    </row>
    <row r="11182" spans="1:2">
      <c r="A11182" t="s">
        <v>1666</v>
      </c>
      <c r="B11182">
        <v>7.3</v>
      </c>
    </row>
    <row r="11183" spans="1:2">
      <c r="A11183" t="s">
        <v>3395</v>
      </c>
      <c r="B11183">
        <v>7.3</v>
      </c>
    </row>
    <row r="11184" spans="1:2">
      <c r="A11184" t="s">
        <v>24190</v>
      </c>
      <c r="B11184">
        <v>7.3</v>
      </c>
    </row>
    <row r="11185" spans="1:2">
      <c r="A11185" t="s">
        <v>1321</v>
      </c>
      <c r="B11185">
        <v>6</v>
      </c>
    </row>
    <row r="11186" spans="1:2">
      <c r="A11186" t="s">
        <v>949</v>
      </c>
      <c r="B11186">
        <v>6</v>
      </c>
    </row>
    <row r="11187" spans="1:2">
      <c r="A11187" t="s">
        <v>3395</v>
      </c>
      <c r="B11187">
        <v>6</v>
      </c>
    </row>
    <row r="11188" spans="1:2">
      <c r="A11188" t="s">
        <v>22687</v>
      </c>
      <c r="B11188">
        <v>6</v>
      </c>
    </row>
    <row r="11189" spans="1:2">
      <c r="A11189" t="s">
        <v>24190</v>
      </c>
      <c r="B11189">
        <v>6</v>
      </c>
    </row>
    <row r="11190" spans="1:2">
      <c r="A11190" t="s">
        <v>3395</v>
      </c>
      <c r="B11190">
        <v>5.8</v>
      </c>
    </row>
    <row r="11191" spans="1:2">
      <c r="A11191" t="s">
        <v>12021</v>
      </c>
      <c r="B11191">
        <v>5.8</v>
      </c>
    </row>
    <row r="11192" spans="1:2">
      <c r="A11192" t="s">
        <v>1321</v>
      </c>
      <c r="B11192">
        <v>6.7</v>
      </c>
    </row>
    <row r="11193" spans="1:2">
      <c r="A11193" t="s">
        <v>24191</v>
      </c>
      <c r="B11193">
        <v>6.7</v>
      </c>
    </row>
    <row r="11194" spans="1:2">
      <c r="A11194" t="s">
        <v>10399</v>
      </c>
      <c r="B11194">
        <v>6.7</v>
      </c>
    </row>
    <row r="11195" spans="1:2">
      <c r="A11195" t="s">
        <v>1321</v>
      </c>
      <c r="B11195">
        <v>6.7</v>
      </c>
    </row>
    <row r="11196" spans="1:2">
      <c r="A11196" t="s">
        <v>24191</v>
      </c>
      <c r="B11196">
        <v>6.7</v>
      </c>
    </row>
    <row r="11197" spans="1:2">
      <c r="A11197" t="s">
        <v>3395</v>
      </c>
      <c r="B11197">
        <v>6.7</v>
      </c>
    </row>
    <row r="11198" spans="1:2">
      <c r="A11198" t="s">
        <v>10399</v>
      </c>
      <c r="B11198">
        <v>6.7</v>
      </c>
    </row>
    <row r="11199" spans="1:2">
      <c r="A11199" t="s">
        <v>1321</v>
      </c>
      <c r="B11199">
        <v>3.7</v>
      </c>
    </row>
    <row r="11200" spans="1:2">
      <c r="A11200" t="s">
        <v>24191</v>
      </c>
      <c r="B11200">
        <v>3.7</v>
      </c>
    </row>
    <row r="11201" spans="1:2">
      <c r="A11201" t="s">
        <v>19694</v>
      </c>
      <c r="B11201">
        <v>3.7</v>
      </c>
    </row>
    <row r="11202" spans="1:2">
      <c r="A11202" t="s">
        <v>10399</v>
      </c>
      <c r="B11202">
        <v>3.7</v>
      </c>
    </row>
    <row r="11203" spans="1:2">
      <c r="A11203" t="s">
        <v>24191</v>
      </c>
      <c r="B11203">
        <v>6.2</v>
      </c>
    </row>
    <row r="11204" spans="1:2">
      <c r="A11204" t="s">
        <v>3395</v>
      </c>
      <c r="B11204">
        <v>6.2</v>
      </c>
    </row>
    <row r="11205" spans="1:2">
      <c r="A11205" t="s">
        <v>17361</v>
      </c>
      <c r="B11205">
        <v>6.2</v>
      </c>
    </row>
    <row r="11206" spans="1:2">
      <c r="A11206" t="s">
        <v>19694</v>
      </c>
      <c r="B11206">
        <v>6.2</v>
      </c>
    </row>
    <row r="11207" spans="1:2">
      <c r="A11207" t="s">
        <v>3395</v>
      </c>
      <c r="B11207">
        <v>7.6</v>
      </c>
    </row>
    <row r="11208" spans="1:2">
      <c r="A11208" t="s">
        <v>3395</v>
      </c>
      <c r="B11208">
        <v>7.6</v>
      </c>
    </row>
    <row r="11209" spans="1:2">
      <c r="A11209" t="s">
        <v>12021</v>
      </c>
      <c r="B11209">
        <v>7.6</v>
      </c>
    </row>
    <row r="11210" spans="1:2">
      <c r="A11210" t="s">
        <v>19694</v>
      </c>
      <c r="B11210">
        <v>7.6</v>
      </c>
    </row>
    <row r="11211" spans="1:2">
      <c r="A11211" t="s">
        <v>1321</v>
      </c>
      <c r="B11211">
        <v>6.2</v>
      </c>
    </row>
    <row r="11212" spans="1:2">
      <c r="A11212" t="s">
        <v>949</v>
      </c>
      <c r="B11212">
        <v>6.2</v>
      </c>
    </row>
    <row r="11213" spans="1:2">
      <c r="A11213" t="s">
        <v>10399</v>
      </c>
      <c r="B11213">
        <v>6.2</v>
      </c>
    </row>
    <row r="11214" spans="1:2">
      <c r="A11214" t="s">
        <v>1321</v>
      </c>
      <c r="B11214">
        <v>6.2</v>
      </c>
    </row>
    <row r="11215" spans="1:2">
      <c r="A11215" t="s">
        <v>949</v>
      </c>
      <c r="B11215">
        <v>6.2</v>
      </c>
    </row>
    <row r="11216" spans="1:2">
      <c r="A11216" t="s">
        <v>22687</v>
      </c>
      <c r="B11216">
        <v>6.2</v>
      </c>
    </row>
    <row r="11217" spans="1:2">
      <c r="A11217" t="s">
        <v>19694</v>
      </c>
      <c r="B11217">
        <v>6.2</v>
      </c>
    </row>
    <row r="11218" spans="1:2">
      <c r="A11218" t="s">
        <v>3395</v>
      </c>
      <c r="B11218">
        <v>6.6</v>
      </c>
    </row>
    <row r="11219" spans="1:2">
      <c r="A11219" t="s">
        <v>1666</v>
      </c>
      <c r="B11219">
        <v>7</v>
      </c>
    </row>
    <row r="11220" spans="1:2">
      <c r="A11220" t="s">
        <v>3395</v>
      </c>
      <c r="B11220">
        <v>7</v>
      </c>
    </row>
    <row r="11221" spans="1:2">
      <c r="A11221" t="s">
        <v>19694</v>
      </c>
      <c r="B11221">
        <v>7</v>
      </c>
    </row>
    <row r="11222" spans="1:2">
      <c r="A11222" t="s">
        <v>1321</v>
      </c>
      <c r="B11222">
        <v>6.7</v>
      </c>
    </row>
    <row r="11223" spans="1:2">
      <c r="A11223" t="s">
        <v>24191</v>
      </c>
      <c r="B11223">
        <v>6.7</v>
      </c>
    </row>
    <row r="11224" spans="1:2">
      <c r="A11224" t="s">
        <v>3395</v>
      </c>
      <c r="B11224">
        <v>6.7</v>
      </c>
    </row>
    <row r="11225" spans="1:2">
      <c r="A11225" t="s">
        <v>24192</v>
      </c>
      <c r="B11225">
        <v>6.7</v>
      </c>
    </row>
    <row r="11226" spans="1:2">
      <c r="A11226" t="s">
        <v>10399</v>
      </c>
      <c r="B11226">
        <v>6.7</v>
      </c>
    </row>
    <row r="11227" spans="1:2">
      <c r="A11227" t="s">
        <v>3395</v>
      </c>
      <c r="B11227">
        <v>6.4</v>
      </c>
    </row>
    <row r="11228" spans="1:2">
      <c r="A11228" t="s">
        <v>1321</v>
      </c>
      <c r="B11228">
        <v>8</v>
      </c>
    </row>
    <row r="11229" spans="1:2">
      <c r="A11229" t="s">
        <v>24191</v>
      </c>
      <c r="B11229">
        <v>8</v>
      </c>
    </row>
    <row r="11230" spans="1:2">
      <c r="A11230" t="s">
        <v>3395</v>
      </c>
      <c r="B11230">
        <v>8</v>
      </c>
    </row>
    <row r="11231" spans="1:2">
      <c r="A11231" t="s">
        <v>19694</v>
      </c>
      <c r="B11231">
        <v>8</v>
      </c>
    </row>
    <row r="11232" spans="1:2">
      <c r="A11232" t="s">
        <v>10399</v>
      </c>
      <c r="B11232">
        <v>8</v>
      </c>
    </row>
    <row r="11233" spans="1:2">
      <c r="A11233" t="s">
        <v>1321</v>
      </c>
      <c r="B11233">
        <v>6</v>
      </c>
    </row>
    <row r="11234" spans="1:2">
      <c r="A11234" t="s">
        <v>1666</v>
      </c>
      <c r="B11234">
        <v>6</v>
      </c>
    </row>
    <row r="11235" spans="1:2">
      <c r="A11235" t="s">
        <v>1262</v>
      </c>
      <c r="B11235">
        <v>6</v>
      </c>
    </row>
    <row r="11236" spans="1:2">
      <c r="A11236" t="s">
        <v>12315</v>
      </c>
      <c r="B11236">
        <v>6</v>
      </c>
    </row>
    <row r="11237" spans="1:2">
      <c r="A11237" t="s">
        <v>24191</v>
      </c>
      <c r="B11237">
        <v>7.5</v>
      </c>
    </row>
    <row r="11238" spans="1:2">
      <c r="A11238" t="s">
        <v>3395</v>
      </c>
      <c r="B11238">
        <v>7.5</v>
      </c>
    </row>
    <row r="11239" spans="1:2">
      <c r="A11239" t="s">
        <v>10399</v>
      </c>
      <c r="B11239">
        <v>7.5</v>
      </c>
    </row>
    <row r="11240" spans="1:2">
      <c r="A11240" t="s">
        <v>24191</v>
      </c>
      <c r="B11240">
        <v>7.4</v>
      </c>
    </row>
    <row r="11241" spans="1:2">
      <c r="A11241" t="s">
        <v>3395</v>
      </c>
      <c r="B11241">
        <v>7.4</v>
      </c>
    </row>
    <row r="11242" spans="1:2">
      <c r="A11242" t="s">
        <v>1666</v>
      </c>
      <c r="B11242">
        <v>2.4</v>
      </c>
    </row>
    <row r="11243" spans="1:2">
      <c r="A11243" t="s">
        <v>24191</v>
      </c>
      <c r="B11243">
        <v>2.4</v>
      </c>
    </row>
    <row r="11244" spans="1:2">
      <c r="A11244" t="s">
        <v>19694</v>
      </c>
      <c r="B11244">
        <v>2.4</v>
      </c>
    </row>
    <row r="11245" spans="1:2">
      <c r="A11245" t="s">
        <v>1321</v>
      </c>
      <c r="B11245">
        <v>6.8</v>
      </c>
    </row>
    <row r="11246" spans="1:2">
      <c r="A11246" t="s">
        <v>949</v>
      </c>
      <c r="B11246">
        <v>6.8</v>
      </c>
    </row>
    <row r="11247" spans="1:2">
      <c r="A11247" t="s">
        <v>10399</v>
      </c>
      <c r="B11247">
        <v>6.8</v>
      </c>
    </row>
    <row r="11248" spans="1:2">
      <c r="A11248" t="s">
        <v>3395</v>
      </c>
      <c r="B11248">
        <v>7</v>
      </c>
    </row>
    <row r="11249" spans="1:2">
      <c r="A11249" t="s">
        <v>24192</v>
      </c>
      <c r="B11249">
        <v>7</v>
      </c>
    </row>
    <row r="11250" spans="1:2">
      <c r="A11250" t="s">
        <v>12315</v>
      </c>
      <c r="B11250">
        <v>7</v>
      </c>
    </row>
    <row r="11251" spans="1:2">
      <c r="A11251" t="s">
        <v>10399</v>
      </c>
      <c r="B11251">
        <v>7</v>
      </c>
    </row>
    <row r="11252" spans="1:2">
      <c r="A11252" t="s">
        <v>1321</v>
      </c>
      <c r="B11252">
        <v>5.4</v>
      </c>
    </row>
    <row r="11253" spans="1:2">
      <c r="A11253" t="s">
        <v>949</v>
      </c>
      <c r="B11253">
        <v>5.4</v>
      </c>
    </row>
    <row r="11254" spans="1:2">
      <c r="A11254" t="s">
        <v>1262</v>
      </c>
      <c r="B11254">
        <v>5.4</v>
      </c>
    </row>
    <row r="11255" spans="1:2">
      <c r="A11255" t="s">
        <v>1321</v>
      </c>
      <c r="B11255">
        <v>5</v>
      </c>
    </row>
    <row r="11256" spans="1:2">
      <c r="A11256" t="s">
        <v>949</v>
      </c>
      <c r="B11256">
        <v>5</v>
      </c>
    </row>
    <row r="11257" spans="1:2">
      <c r="A11257" t="s">
        <v>12315</v>
      </c>
      <c r="B11257">
        <v>5</v>
      </c>
    </row>
    <row r="11258" spans="1:2">
      <c r="A11258" t="s">
        <v>10399</v>
      </c>
      <c r="B11258">
        <v>5</v>
      </c>
    </row>
    <row r="11259" spans="1:2">
      <c r="A11259" t="s">
        <v>13290</v>
      </c>
      <c r="B11259">
        <v>8.3000000000000007</v>
      </c>
    </row>
    <row r="11260" spans="1:2">
      <c r="A11260" t="s">
        <v>3395</v>
      </c>
      <c r="B11260">
        <v>8.3000000000000007</v>
      </c>
    </row>
    <row r="11261" spans="1:2">
      <c r="A11261" t="s">
        <v>24194</v>
      </c>
      <c r="B11261">
        <v>8.3000000000000007</v>
      </c>
    </row>
    <row r="11262" spans="1:2">
      <c r="A11262" t="s">
        <v>3395</v>
      </c>
      <c r="B11262">
        <v>7.3</v>
      </c>
    </row>
    <row r="11263" spans="1:2">
      <c r="A11263" t="s">
        <v>19694</v>
      </c>
      <c r="B11263">
        <v>7.3</v>
      </c>
    </row>
    <row r="11264" spans="1:2">
      <c r="A11264" t="s">
        <v>3395</v>
      </c>
      <c r="B11264">
        <v>7.7</v>
      </c>
    </row>
    <row r="11265" spans="1:2">
      <c r="A11265" t="s">
        <v>19694</v>
      </c>
      <c r="B11265">
        <v>7.7</v>
      </c>
    </row>
    <row r="11266" spans="1:2">
      <c r="A11266" t="s">
        <v>3395</v>
      </c>
      <c r="B11266">
        <v>8.1</v>
      </c>
    </row>
    <row r="11267" spans="1:2">
      <c r="A11267" t="s">
        <v>19694</v>
      </c>
      <c r="B11267">
        <v>8.1</v>
      </c>
    </row>
    <row r="11268" spans="1:2">
      <c r="A11268" t="s">
        <v>3395</v>
      </c>
      <c r="B11268">
        <v>6.8</v>
      </c>
    </row>
    <row r="11269" spans="1:2">
      <c r="A11269" t="s">
        <v>10399</v>
      </c>
      <c r="B11269">
        <v>6.8</v>
      </c>
    </row>
    <row r="11270" spans="1:2">
      <c r="A11270" t="s">
        <v>1666</v>
      </c>
      <c r="B11270">
        <v>5.3</v>
      </c>
    </row>
    <row r="11271" spans="1:2">
      <c r="A11271" t="s">
        <v>3395</v>
      </c>
      <c r="B11271">
        <v>5.3</v>
      </c>
    </row>
    <row r="11272" spans="1:2">
      <c r="A11272" t="s">
        <v>19694</v>
      </c>
      <c r="B11272">
        <v>5.3</v>
      </c>
    </row>
    <row r="11273" spans="1:2">
      <c r="A11273" t="s">
        <v>1321</v>
      </c>
      <c r="B11273">
        <v>5.7</v>
      </c>
    </row>
    <row r="11274" spans="1:2">
      <c r="A11274" t="s">
        <v>1262</v>
      </c>
      <c r="B11274">
        <v>5.7</v>
      </c>
    </row>
    <row r="11275" spans="1:2">
      <c r="A11275" t="s">
        <v>6389</v>
      </c>
      <c r="B11275">
        <v>5.7</v>
      </c>
    </row>
    <row r="11276" spans="1:2">
      <c r="A11276" t="s">
        <v>24192</v>
      </c>
      <c r="B11276">
        <v>5.7</v>
      </c>
    </row>
    <row r="11277" spans="1:2">
      <c r="A11277" t="s">
        <v>3395</v>
      </c>
      <c r="B11277">
        <v>8.1</v>
      </c>
    </row>
    <row r="11278" spans="1:2">
      <c r="A11278" t="s">
        <v>22687</v>
      </c>
      <c r="B11278">
        <v>8.1</v>
      </c>
    </row>
    <row r="11279" spans="1:2">
      <c r="A11279" t="s">
        <v>24190</v>
      </c>
      <c r="B11279">
        <v>8.1</v>
      </c>
    </row>
    <row r="11280" spans="1:2">
      <c r="A11280" t="s">
        <v>6389</v>
      </c>
      <c r="B11280">
        <v>6.2</v>
      </c>
    </row>
    <row r="11281" spans="1:2">
      <c r="A11281" t="s">
        <v>24192</v>
      </c>
      <c r="B11281">
        <v>6.2</v>
      </c>
    </row>
    <row r="11282" spans="1:2">
      <c r="A11282" t="s">
        <v>3395</v>
      </c>
      <c r="B11282">
        <v>6.6</v>
      </c>
    </row>
    <row r="11283" spans="1:2">
      <c r="A11283" t="s">
        <v>24192</v>
      </c>
      <c r="B11283">
        <v>6.6</v>
      </c>
    </row>
    <row r="11284" spans="1:2">
      <c r="A11284" t="s">
        <v>12315</v>
      </c>
      <c r="B11284">
        <v>6.6</v>
      </c>
    </row>
    <row r="11285" spans="1:2">
      <c r="A11285" t="s">
        <v>10399</v>
      </c>
      <c r="B11285">
        <v>6.6</v>
      </c>
    </row>
    <row r="11286" spans="1:2">
      <c r="A11286" t="s">
        <v>24191</v>
      </c>
      <c r="B11286">
        <v>7.2</v>
      </c>
    </row>
    <row r="11287" spans="1:2">
      <c r="A11287" t="s">
        <v>3395</v>
      </c>
      <c r="B11287">
        <v>7.2</v>
      </c>
    </row>
    <row r="11288" spans="1:2">
      <c r="A11288" t="s">
        <v>24192</v>
      </c>
      <c r="B11288">
        <v>7.2</v>
      </c>
    </row>
    <row r="11289" spans="1:2">
      <c r="A11289" t="s">
        <v>10399</v>
      </c>
      <c r="B11289">
        <v>7.2</v>
      </c>
    </row>
    <row r="11290" spans="1:2">
      <c r="A11290" t="s">
        <v>1666</v>
      </c>
      <c r="B11290">
        <v>7.6</v>
      </c>
    </row>
    <row r="11291" spans="1:2">
      <c r="A11291" t="s">
        <v>24191</v>
      </c>
      <c r="B11291">
        <v>7.6</v>
      </c>
    </row>
    <row r="11292" spans="1:2">
      <c r="A11292" t="s">
        <v>3395</v>
      </c>
      <c r="B11292">
        <v>7.6</v>
      </c>
    </row>
    <row r="11293" spans="1:2">
      <c r="A11293" t="s">
        <v>24192</v>
      </c>
      <c r="B11293">
        <v>7.6</v>
      </c>
    </row>
    <row r="11294" spans="1:2">
      <c r="A11294" t="s">
        <v>24191</v>
      </c>
      <c r="B11294">
        <v>5.6</v>
      </c>
    </row>
    <row r="11295" spans="1:2">
      <c r="A11295" t="s">
        <v>3395</v>
      </c>
      <c r="B11295">
        <v>5.6</v>
      </c>
    </row>
    <row r="11296" spans="1:2">
      <c r="A11296" t="s">
        <v>24192</v>
      </c>
      <c r="B11296">
        <v>5.6</v>
      </c>
    </row>
    <row r="11297" spans="1:2">
      <c r="A11297" t="s">
        <v>10399</v>
      </c>
      <c r="B11297">
        <v>5.6</v>
      </c>
    </row>
    <row r="11298" spans="1:2">
      <c r="A11298" t="s">
        <v>1666</v>
      </c>
      <c r="B11298">
        <v>7.2</v>
      </c>
    </row>
    <row r="11299" spans="1:2">
      <c r="A11299" t="s">
        <v>3395</v>
      </c>
      <c r="B11299">
        <v>7.2</v>
      </c>
    </row>
    <row r="11300" spans="1:2">
      <c r="A11300" t="s">
        <v>13290</v>
      </c>
      <c r="B11300">
        <v>7.7</v>
      </c>
    </row>
    <row r="11301" spans="1:2">
      <c r="A11301" t="s">
        <v>3395</v>
      </c>
      <c r="B11301">
        <v>7.7</v>
      </c>
    </row>
    <row r="11302" spans="1:2">
      <c r="A11302" t="s">
        <v>22687</v>
      </c>
      <c r="B11302">
        <v>7.7</v>
      </c>
    </row>
    <row r="11303" spans="1:2">
      <c r="A11303" t="s">
        <v>10399</v>
      </c>
      <c r="B11303">
        <v>7.7</v>
      </c>
    </row>
    <row r="11304" spans="1:2">
      <c r="A11304" t="s">
        <v>3395</v>
      </c>
      <c r="B11304">
        <v>7.1</v>
      </c>
    </row>
    <row r="11305" spans="1:2">
      <c r="A11305" t="s">
        <v>22687</v>
      </c>
      <c r="B11305">
        <v>7.1</v>
      </c>
    </row>
    <row r="11306" spans="1:2">
      <c r="A11306" t="s">
        <v>10399</v>
      </c>
      <c r="B11306">
        <v>7.1</v>
      </c>
    </row>
    <row r="11307" spans="1:2">
      <c r="A11307" t="s">
        <v>24190</v>
      </c>
      <c r="B11307">
        <v>7.1</v>
      </c>
    </row>
    <row r="11308" spans="1:2">
      <c r="A11308" t="s">
        <v>3395</v>
      </c>
      <c r="B11308">
        <v>6.2</v>
      </c>
    </row>
    <row r="11309" spans="1:2">
      <c r="A11309" t="s">
        <v>24192</v>
      </c>
      <c r="B11309">
        <v>6.2</v>
      </c>
    </row>
    <row r="11310" spans="1:2">
      <c r="A11310" t="s">
        <v>12315</v>
      </c>
      <c r="B11310">
        <v>6.2</v>
      </c>
    </row>
    <row r="11311" spans="1:2">
      <c r="A11311" t="s">
        <v>10399</v>
      </c>
      <c r="B11311">
        <v>6.2</v>
      </c>
    </row>
    <row r="11312" spans="1:2">
      <c r="A11312" t="s">
        <v>1321</v>
      </c>
      <c r="B11312">
        <v>7.9</v>
      </c>
    </row>
    <row r="11313" spans="1:2">
      <c r="A11313" t="s">
        <v>1666</v>
      </c>
      <c r="B11313">
        <v>7.9</v>
      </c>
    </row>
    <row r="11314" spans="1:2">
      <c r="A11314" t="s">
        <v>24192</v>
      </c>
      <c r="B11314">
        <v>7.9</v>
      </c>
    </row>
    <row r="11315" spans="1:2">
      <c r="A11315" t="s">
        <v>1321</v>
      </c>
      <c r="B11315">
        <v>7.3</v>
      </c>
    </row>
    <row r="11316" spans="1:2">
      <c r="A11316" t="s">
        <v>949</v>
      </c>
      <c r="B11316">
        <v>7.3</v>
      </c>
    </row>
    <row r="11317" spans="1:2">
      <c r="A11317" t="s">
        <v>1262</v>
      </c>
      <c r="B11317">
        <v>7.3</v>
      </c>
    </row>
    <row r="11318" spans="1:2">
      <c r="A11318" t="s">
        <v>19694</v>
      </c>
      <c r="B11318">
        <v>7.3</v>
      </c>
    </row>
    <row r="11319" spans="1:2">
      <c r="A11319" t="s">
        <v>1321</v>
      </c>
      <c r="B11319">
        <v>7</v>
      </c>
    </row>
    <row r="11320" spans="1:2">
      <c r="A11320" t="s">
        <v>1666</v>
      </c>
      <c r="B11320">
        <v>7</v>
      </c>
    </row>
    <row r="11321" spans="1:2">
      <c r="A11321" t="s">
        <v>1321</v>
      </c>
      <c r="B11321">
        <v>7.6</v>
      </c>
    </row>
    <row r="11322" spans="1:2">
      <c r="A11322" t="s">
        <v>13290</v>
      </c>
      <c r="B11322">
        <v>7.6</v>
      </c>
    </row>
    <row r="11323" spans="1:2">
      <c r="A11323" t="s">
        <v>3395</v>
      </c>
      <c r="B11323">
        <v>7.6</v>
      </c>
    </row>
    <row r="11324" spans="1:2">
      <c r="A11324" t="s">
        <v>10399</v>
      </c>
      <c r="B11324">
        <v>7.6</v>
      </c>
    </row>
    <row r="11325" spans="1:2">
      <c r="A11325" t="s">
        <v>24190</v>
      </c>
      <c r="B11325">
        <v>7.6</v>
      </c>
    </row>
    <row r="11326" spans="1:2">
      <c r="A11326" t="s">
        <v>3395</v>
      </c>
      <c r="B11326">
        <v>7.3</v>
      </c>
    </row>
    <row r="11327" spans="1:2">
      <c r="A11327" t="s">
        <v>3395</v>
      </c>
      <c r="B11327">
        <v>7.4</v>
      </c>
    </row>
    <row r="11328" spans="1:2">
      <c r="A11328" t="s">
        <v>10399</v>
      </c>
      <c r="B11328">
        <v>7.4</v>
      </c>
    </row>
    <row r="11329" spans="1:2">
      <c r="A11329" t="s">
        <v>949</v>
      </c>
      <c r="B11329">
        <v>7.1</v>
      </c>
    </row>
    <row r="11330" spans="1:2">
      <c r="A11330" t="s">
        <v>13290</v>
      </c>
      <c r="B11330">
        <v>7.1</v>
      </c>
    </row>
    <row r="11331" spans="1:2">
      <c r="A11331" t="s">
        <v>3395</v>
      </c>
      <c r="B11331">
        <v>7.1</v>
      </c>
    </row>
    <row r="11332" spans="1:2">
      <c r="A11332" t="s">
        <v>22687</v>
      </c>
      <c r="B11332">
        <v>7.1</v>
      </c>
    </row>
    <row r="11333" spans="1:2">
      <c r="A11333" t="s">
        <v>24194</v>
      </c>
      <c r="B11333">
        <v>7.1</v>
      </c>
    </row>
    <row r="11334" spans="1:2">
      <c r="A11334" t="s">
        <v>10399</v>
      </c>
      <c r="B11334">
        <v>7.1</v>
      </c>
    </row>
    <row r="11335" spans="1:2">
      <c r="A11335" t="s">
        <v>1321</v>
      </c>
      <c r="B11335">
        <v>7.6</v>
      </c>
    </row>
    <row r="11336" spans="1:2">
      <c r="A11336" t="s">
        <v>24191</v>
      </c>
      <c r="B11336">
        <v>7.6</v>
      </c>
    </row>
    <row r="11337" spans="1:2">
      <c r="A11337" t="s">
        <v>3395</v>
      </c>
      <c r="B11337">
        <v>7.6</v>
      </c>
    </row>
    <row r="11338" spans="1:2">
      <c r="A11338" t="s">
        <v>24192</v>
      </c>
      <c r="B11338">
        <v>7.6</v>
      </c>
    </row>
    <row r="11339" spans="1:2">
      <c r="A11339" t="s">
        <v>10399</v>
      </c>
      <c r="B11339">
        <v>7.6</v>
      </c>
    </row>
    <row r="11340" spans="1:2">
      <c r="A11340" t="s">
        <v>1321</v>
      </c>
      <c r="B11340">
        <v>8.1</v>
      </c>
    </row>
    <row r="11341" spans="1:2">
      <c r="A11341" t="s">
        <v>949</v>
      </c>
      <c r="B11341">
        <v>8.1</v>
      </c>
    </row>
    <row r="11342" spans="1:2">
      <c r="A11342" t="s">
        <v>12315</v>
      </c>
      <c r="B11342">
        <v>8.1</v>
      </c>
    </row>
    <row r="11343" spans="1:2">
      <c r="A11343" t="s">
        <v>1321</v>
      </c>
      <c r="B11343">
        <v>2.2000000000000002</v>
      </c>
    </row>
    <row r="11344" spans="1:2">
      <c r="A11344" t="s">
        <v>24192</v>
      </c>
      <c r="B11344">
        <v>2.2000000000000002</v>
      </c>
    </row>
    <row r="11345" spans="1:2">
      <c r="A11345" t="s">
        <v>10399</v>
      </c>
      <c r="B11345">
        <v>2.2000000000000002</v>
      </c>
    </row>
    <row r="11346" spans="1:2">
      <c r="A11346" t="s">
        <v>3395</v>
      </c>
      <c r="B11346">
        <v>7</v>
      </c>
    </row>
    <row r="11347" spans="1:2">
      <c r="A11347" t="s">
        <v>1262</v>
      </c>
      <c r="B11347">
        <v>7</v>
      </c>
    </row>
    <row r="11348" spans="1:2">
      <c r="A11348" t="s">
        <v>19694</v>
      </c>
      <c r="B11348">
        <v>7</v>
      </c>
    </row>
    <row r="11349" spans="1:2">
      <c r="A11349" t="s">
        <v>24190</v>
      </c>
      <c r="B11349">
        <v>7</v>
      </c>
    </row>
    <row r="11350" spans="1:2">
      <c r="A11350" t="s">
        <v>1321</v>
      </c>
      <c r="B11350">
        <v>6</v>
      </c>
    </row>
    <row r="11351" spans="1:2">
      <c r="A11351" t="s">
        <v>949</v>
      </c>
      <c r="B11351">
        <v>6</v>
      </c>
    </row>
    <row r="11352" spans="1:2">
      <c r="A11352" t="s">
        <v>3395</v>
      </c>
      <c r="B11352">
        <v>7.1</v>
      </c>
    </row>
    <row r="11353" spans="1:2">
      <c r="A11353" t="s">
        <v>22687</v>
      </c>
      <c r="B11353">
        <v>7.1</v>
      </c>
    </row>
    <row r="11354" spans="1:2">
      <c r="A11354" t="s">
        <v>24190</v>
      </c>
      <c r="B11354">
        <v>7.1</v>
      </c>
    </row>
    <row r="11355" spans="1:2">
      <c r="A11355" t="s">
        <v>1666</v>
      </c>
      <c r="B11355">
        <v>6.5</v>
      </c>
    </row>
    <row r="11356" spans="1:2">
      <c r="A11356" t="s">
        <v>3395</v>
      </c>
      <c r="B11356">
        <v>6.5</v>
      </c>
    </row>
    <row r="11357" spans="1:2">
      <c r="A11357" t="s">
        <v>19694</v>
      </c>
      <c r="B11357">
        <v>6.5</v>
      </c>
    </row>
    <row r="11358" spans="1:2">
      <c r="A11358" t="s">
        <v>24191</v>
      </c>
      <c r="B11358">
        <v>6.6</v>
      </c>
    </row>
    <row r="11359" spans="1:2">
      <c r="A11359" t="s">
        <v>3395</v>
      </c>
      <c r="B11359">
        <v>6.6</v>
      </c>
    </row>
    <row r="11360" spans="1:2">
      <c r="A11360" t="s">
        <v>19694</v>
      </c>
      <c r="B11360">
        <v>6.6</v>
      </c>
    </row>
    <row r="11361" spans="1:2">
      <c r="A11361" t="s">
        <v>10399</v>
      </c>
      <c r="B11361">
        <v>6.6</v>
      </c>
    </row>
    <row r="11362" spans="1:2">
      <c r="A11362" t="s">
        <v>1666</v>
      </c>
      <c r="B11362">
        <v>7.2</v>
      </c>
    </row>
    <row r="11363" spans="1:2">
      <c r="A11363" t="s">
        <v>3395</v>
      </c>
      <c r="B11363">
        <v>7.2</v>
      </c>
    </row>
    <row r="11364" spans="1:2">
      <c r="A11364" t="s">
        <v>24190</v>
      </c>
      <c r="B11364">
        <v>7.2</v>
      </c>
    </row>
    <row r="11365" spans="1:2">
      <c r="A11365" t="s">
        <v>3395</v>
      </c>
      <c r="B11365">
        <v>7.5</v>
      </c>
    </row>
    <row r="11366" spans="1:2">
      <c r="A11366" t="s">
        <v>22687</v>
      </c>
      <c r="B11366">
        <v>7.5</v>
      </c>
    </row>
    <row r="11367" spans="1:2">
      <c r="A11367" t="s">
        <v>10399</v>
      </c>
      <c r="B11367">
        <v>7.5</v>
      </c>
    </row>
    <row r="11368" spans="1:2">
      <c r="A11368" t="s">
        <v>24190</v>
      </c>
      <c r="B11368">
        <v>7.5</v>
      </c>
    </row>
    <row r="11369" spans="1:2">
      <c r="A11369" t="s">
        <v>3395</v>
      </c>
      <c r="B11369">
        <v>6.5</v>
      </c>
    </row>
    <row r="11370" spans="1:2">
      <c r="A11370" t="s">
        <v>19694</v>
      </c>
      <c r="B11370">
        <v>6.5</v>
      </c>
    </row>
    <row r="11371" spans="1:2">
      <c r="A11371" t="s">
        <v>24191</v>
      </c>
      <c r="B11371">
        <v>7.8</v>
      </c>
    </row>
    <row r="11372" spans="1:2">
      <c r="A11372" t="s">
        <v>3395</v>
      </c>
      <c r="B11372">
        <v>7.8</v>
      </c>
    </row>
    <row r="11373" spans="1:2">
      <c r="A11373" t="s">
        <v>24192</v>
      </c>
      <c r="B11373">
        <v>7.8</v>
      </c>
    </row>
    <row r="11374" spans="1:2">
      <c r="A11374" t="s">
        <v>3395</v>
      </c>
      <c r="B11374">
        <v>7.9</v>
      </c>
    </row>
    <row r="11375" spans="1:2">
      <c r="A11375" t="s">
        <v>22687</v>
      </c>
      <c r="B11375">
        <v>7.9</v>
      </c>
    </row>
    <row r="11376" spans="1:2">
      <c r="A11376" t="s">
        <v>24190</v>
      </c>
      <c r="B11376">
        <v>7.9</v>
      </c>
    </row>
    <row r="11377" spans="1:2">
      <c r="A11377" t="s">
        <v>3395</v>
      </c>
      <c r="B11377">
        <v>7.9</v>
      </c>
    </row>
    <row r="11378" spans="1:2">
      <c r="A11378" t="s">
        <v>22687</v>
      </c>
      <c r="B11378">
        <v>7.9</v>
      </c>
    </row>
    <row r="11379" spans="1:2">
      <c r="A11379" t="s">
        <v>24190</v>
      </c>
      <c r="B11379">
        <v>7.9</v>
      </c>
    </row>
    <row r="11380" spans="1:2">
      <c r="A11380" t="s">
        <v>24191</v>
      </c>
      <c r="B11380">
        <v>7.6</v>
      </c>
    </row>
    <row r="11381" spans="1:2">
      <c r="A11381" t="s">
        <v>3395</v>
      </c>
      <c r="B11381">
        <v>7.6</v>
      </c>
    </row>
    <row r="11382" spans="1:2">
      <c r="A11382" t="s">
        <v>1666</v>
      </c>
      <c r="B11382">
        <v>6.6</v>
      </c>
    </row>
    <row r="11383" spans="1:2">
      <c r="A11383" t="s">
        <v>19694</v>
      </c>
      <c r="B11383">
        <v>6.6</v>
      </c>
    </row>
    <row r="11384" spans="1:2">
      <c r="A11384" t="s">
        <v>13290</v>
      </c>
      <c r="B11384">
        <v>6.5</v>
      </c>
    </row>
    <row r="11385" spans="1:2">
      <c r="A11385" t="s">
        <v>3395</v>
      </c>
      <c r="B11385">
        <v>6.5</v>
      </c>
    </row>
    <row r="11386" spans="1:2">
      <c r="A11386" t="s">
        <v>19694</v>
      </c>
      <c r="B11386">
        <v>6.5</v>
      </c>
    </row>
    <row r="11387" spans="1:2">
      <c r="A11387" t="s">
        <v>24191</v>
      </c>
      <c r="B11387">
        <v>7.7</v>
      </c>
    </row>
    <row r="11388" spans="1:2">
      <c r="A11388" t="s">
        <v>3395</v>
      </c>
      <c r="B11388">
        <v>7.7</v>
      </c>
    </row>
    <row r="11389" spans="1:2">
      <c r="A11389" t="s">
        <v>10399</v>
      </c>
      <c r="B11389">
        <v>7.7</v>
      </c>
    </row>
    <row r="11390" spans="1:2">
      <c r="A11390" t="s">
        <v>13290</v>
      </c>
      <c r="B11390">
        <v>7</v>
      </c>
    </row>
    <row r="11391" spans="1:2">
      <c r="A11391" t="s">
        <v>3395</v>
      </c>
      <c r="B11391">
        <v>7</v>
      </c>
    </row>
    <row r="11392" spans="1:2">
      <c r="A11392" t="s">
        <v>1666</v>
      </c>
      <c r="B11392">
        <v>6.1</v>
      </c>
    </row>
    <row r="11393" spans="1:2">
      <c r="A11393" t="s">
        <v>3395</v>
      </c>
      <c r="B11393">
        <v>6.1</v>
      </c>
    </row>
    <row r="11394" spans="1:2">
      <c r="A11394" t="s">
        <v>1666</v>
      </c>
      <c r="B11394">
        <v>6.2</v>
      </c>
    </row>
    <row r="11395" spans="1:2">
      <c r="A11395" t="s">
        <v>3395</v>
      </c>
      <c r="B11395">
        <v>6.2</v>
      </c>
    </row>
    <row r="11396" spans="1:2">
      <c r="A11396" t="s">
        <v>17361</v>
      </c>
      <c r="B11396">
        <v>6.2</v>
      </c>
    </row>
    <row r="11397" spans="1:2">
      <c r="A11397" t="s">
        <v>19694</v>
      </c>
      <c r="B11397">
        <v>6.2</v>
      </c>
    </row>
    <row r="11398" spans="1:2">
      <c r="A11398" t="s">
        <v>13290</v>
      </c>
      <c r="B11398">
        <v>7.2</v>
      </c>
    </row>
    <row r="11399" spans="1:2">
      <c r="A11399" t="s">
        <v>66</v>
      </c>
      <c r="B11399">
        <v>7.2</v>
      </c>
    </row>
    <row r="11400" spans="1:2">
      <c r="A11400" t="s">
        <v>12021</v>
      </c>
      <c r="B11400">
        <v>7.2</v>
      </c>
    </row>
    <row r="11401" spans="1:2">
      <c r="A11401" t="s">
        <v>3395</v>
      </c>
      <c r="B11401">
        <v>5.3</v>
      </c>
    </row>
    <row r="11402" spans="1:2">
      <c r="A11402" t="s">
        <v>19694</v>
      </c>
      <c r="B11402">
        <v>5.3</v>
      </c>
    </row>
    <row r="11403" spans="1:2">
      <c r="A11403" t="s">
        <v>3395</v>
      </c>
      <c r="B11403">
        <v>6.8</v>
      </c>
    </row>
    <row r="11404" spans="1:2">
      <c r="A11404" t="s">
        <v>10399</v>
      </c>
      <c r="B11404">
        <v>6.8</v>
      </c>
    </row>
    <row r="11405" spans="1:2">
      <c r="A11405" t="s">
        <v>1666</v>
      </c>
      <c r="B11405">
        <v>6.2</v>
      </c>
    </row>
    <row r="11406" spans="1:2">
      <c r="A11406" t="s">
        <v>3395</v>
      </c>
      <c r="B11406">
        <v>6.2</v>
      </c>
    </row>
    <row r="11407" spans="1:2">
      <c r="A11407" t="s">
        <v>1321</v>
      </c>
      <c r="B11407">
        <v>7.3</v>
      </c>
    </row>
    <row r="11408" spans="1:2">
      <c r="A11408" t="s">
        <v>949</v>
      </c>
      <c r="B11408">
        <v>7.3</v>
      </c>
    </row>
    <row r="11409" spans="1:2">
      <c r="A11409" t="s">
        <v>24191</v>
      </c>
      <c r="B11409">
        <v>7.3</v>
      </c>
    </row>
    <row r="11410" spans="1:2">
      <c r="A11410" t="s">
        <v>10399</v>
      </c>
      <c r="B11410">
        <v>7.3</v>
      </c>
    </row>
    <row r="11411" spans="1:2">
      <c r="A11411" t="s">
        <v>1321</v>
      </c>
      <c r="B11411">
        <v>7.4</v>
      </c>
    </row>
    <row r="11412" spans="1:2">
      <c r="A11412" t="s">
        <v>24191</v>
      </c>
      <c r="B11412">
        <v>7.4</v>
      </c>
    </row>
    <row r="11413" spans="1:2">
      <c r="A11413" t="s">
        <v>3395</v>
      </c>
      <c r="B11413">
        <v>7.4</v>
      </c>
    </row>
    <row r="11414" spans="1:2">
      <c r="A11414" t="s">
        <v>10399</v>
      </c>
      <c r="B11414">
        <v>7.4</v>
      </c>
    </row>
    <row r="11415" spans="1:2">
      <c r="A11415" t="s">
        <v>1666</v>
      </c>
      <c r="B11415">
        <v>6.6</v>
      </c>
    </row>
    <row r="11416" spans="1:2">
      <c r="A11416" t="s">
        <v>3395</v>
      </c>
      <c r="B11416">
        <v>6.6</v>
      </c>
    </row>
    <row r="11417" spans="1:2">
      <c r="A11417" t="s">
        <v>1321</v>
      </c>
      <c r="B11417">
        <v>6.6</v>
      </c>
    </row>
    <row r="11418" spans="1:2">
      <c r="A11418" t="s">
        <v>1666</v>
      </c>
      <c r="B11418">
        <v>6.6</v>
      </c>
    </row>
    <row r="11419" spans="1:2">
      <c r="A11419" t="s">
        <v>24194</v>
      </c>
      <c r="B11419">
        <v>6.6</v>
      </c>
    </row>
    <row r="11420" spans="1:2">
      <c r="A11420" t="s">
        <v>3395</v>
      </c>
      <c r="B11420">
        <v>7.6</v>
      </c>
    </row>
    <row r="11421" spans="1:2">
      <c r="A11421" t="s">
        <v>24191</v>
      </c>
      <c r="B11421">
        <v>7.6</v>
      </c>
    </row>
    <row r="11422" spans="1:2">
      <c r="A11422" t="s">
        <v>3395</v>
      </c>
      <c r="B11422">
        <v>7.6</v>
      </c>
    </row>
    <row r="11423" spans="1:2">
      <c r="A11423" t="s">
        <v>10399</v>
      </c>
      <c r="B11423">
        <v>7.6</v>
      </c>
    </row>
    <row r="11424" spans="1:2">
      <c r="A11424" t="s">
        <v>3395</v>
      </c>
      <c r="B11424">
        <v>5.8</v>
      </c>
    </row>
    <row r="11425" spans="1:2">
      <c r="A11425" t="s">
        <v>12315</v>
      </c>
      <c r="B11425">
        <v>5.8</v>
      </c>
    </row>
    <row r="11426" spans="1:2">
      <c r="A11426" t="s">
        <v>10399</v>
      </c>
      <c r="B11426">
        <v>5.8</v>
      </c>
    </row>
    <row r="11427" spans="1:2">
      <c r="A11427" t="s">
        <v>3395</v>
      </c>
      <c r="B11427">
        <v>8.4</v>
      </c>
    </row>
    <row r="11428" spans="1:2">
      <c r="A11428" t="s">
        <v>1666</v>
      </c>
      <c r="B11428">
        <v>7.3</v>
      </c>
    </row>
    <row r="11429" spans="1:2">
      <c r="A11429" t="s">
        <v>3395</v>
      </c>
      <c r="B11429">
        <v>7.3</v>
      </c>
    </row>
    <row r="11430" spans="1:2">
      <c r="A11430" t="s">
        <v>13290</v>
      </c>
      <c r="B11430">
        <v>7.7</v>
      </c>
    </row>
    <row r="11431" spans="1:2">
      <c r="A11431" t="s">
        <v>3395</v>
      </c>
      <c r="B11431">
        <v>7.7</v>
      </c>
    </row>
    <row r="11432" spans="1:2">
      <c r="A11432" t="s">
        <v>12021</v>
      </c>
      <c r="B11432">
        <v>7.7</v>
      </c>
    </row>
    <row r="11433" spans="1:2">
      <c r="A11433" t="s">
        <v>1321</v>
      </c>
      <c r="B11433">
        <v>5.9</v>
      </c>
    </row>
    <row r="11434" spans="1:2">
      <c r="A11434" t="s">
        <v>949</v>
      </c>
      <c r="B11434">
        <v>5.9</v>
      </c>
    </row>
    <row r="11435" spans="1:2">
      <c r="A11435" t="s">
        <v>1262</v>
      </c>
      <c r="B11435">
        <v>5.9</v>
      </c>
    </row>
    <row r="11436" spans="1:2">
      <c r="A11436" t="s">
        <v>6389</v>
      </c>
      <c r="B11436">
        <v>5.9</v>
      </c>
    </row>
    <row r="11437" spans="1:2">
      <c r="A11437" t="s">
        <v>12315</v>
      </c>
      <c r="B11437">
        <v>5.9</v>
      </c>
    </row>
    <row r="11438" spans="1:2">
      <c r="A11438" t="s">
        <v>10399</v>
      </c>
      <c r="B11438">
        <v>5.9</v>
      </c>
    </row>
    <row r="11439" spans="1:2">
      <c r="A11439" t="s">
        <v>3395</v>
      </c>
      <c r="B11439">
        <v>7.2</v>
      </c>
    </row>
    <row r="11440" spans="1:2">
      <c r="A11440" t="s">
        <v>24191</v>
      </c>
      <c r="B11440">
        <v>7</v>
      </c>
    </row>
    <row r="11441" spans="1:2">
      <c r="A11441" t="s">
        <v>3395</v>
      </c>
      <c r="B11441">
        <v>7</v>
      </c>
    </row>
    <row r="11442" spans="1:2">
      <c r="A11442" t="s">
        <v>22687</v>
      </c>
      <c r="B11442">
        <v>7</v>
      </c>
    </row>
    <row r="11443" spans="1:2">
      <c r="A11443" t="s">
        <v>6389</v>
      </c>
      <c r="B11443">
        <v>6.8</v>
      </c>
    </row>
    <row r="11444" spans="1:2">
      <c r="A11444" t="s">
        <v>24192</v>
      </c>
      <c r="B11444">
        <v>6.8</v>
      </c>
    </row>
    <row r="11445" spans="1:2">
      <c r="A11445" t="s">
        <v>10399</v>
      </c>
      <c r="B11445">
        <v>6.8</v>
      </c>
    </row>
    <row r="11446" spans="1:2">
      <c r="A11446" t="s">
        <v>3395</v>
      </c>
      <c r="B11446">
        <v>6.6</v>
      </c>
    </row>
    <row r="11447" spans="1:2">
      <c r="A11447" t="s">
        <v>14994</v>
      </c>
      <c r="B11447">
        <v>6.6</v>
      </c>
    </row>
    <row r="11448" spans="1:2">
      <c r="A11448" t="s">
        <v>3395</v>
      </c>
      <c r="B11448">
        <v>6.7</v>
      </c>
    </row>
    <row r="11449" spans="1:2">
      <c r="A11449" t="s">
        <v>6389</v>
      </c>
      <c r="B11449">
        <v>6.7</v>
      </c>
    </row>
    <row r="11450" spans="1:2">
      <c r="A11450" t="s">
        <v>10399</v>
      </c>
      <c r="B11450">
        <v>6.7</v>
      </c>
    </row>
    <row r="11451" spans="1:2">
      <c r="A11451" t="s">
        <v>24191</v>
      </c>
      <c r="B11451">
        <v>6.9</v>
      </c>
    </row>
    <row r="11452" spans="1:2">
      <c r="A11452" t="s">
        <v>10399</v>
      </c>
      <c r="B11452">
        <v>6.9</v>
      </c>
    </row>
    <row r="11453" spans="1:2">
      <c r="A11453" t="s">
        <v>1666</v>
      </c>
      <c r="B11453">
        <v>8.4</v>
      </c>
    </row>
    <row r="11454" spans="1:2">
      <c r="A11454" t="s">
        <v>19694</v>
      </c>
      <c r="B11454">
        <v>8.4</v>
      </c>
    </row>
    <row r="11455" spans="1:2">
      <c r="A11455" t="s">
        <v>1321</v>
      </c>
      <c r="B11455">
        <v>6.5</v>
      </c>
    </row>
    <row r="11456" spans="1:2">
      <c r="A11456" t="s">
        <v>13290</v>
      </c>
      <c r="B11456">
        <v>6.5</v>
      </c>
    </row>
    <row r="11457" spans="1:2">
      <c r="A11457" t="s">
        <v>3395</v>
      </c>
      <c r="B11457">
        <v>6.5</v>
      </c>
    </row>
    <row r="11458" spans="1:2">
      <c r="A11458" t="s">
        <v>24191</v>
      </c>
      <c r="B11458">
        <v>6.7</v>
      </c>
    </row>
    <row r="11459" spans="1:2">
      <c r="A11459" t="s">
        <v>3395</v>
      </c>
      <c r="B11459">
        <v>6.7</v>
      </c>
    </row>
    <row r="11460" spans="1:2">
      <c r="A11460" t="s">
        <v>66</v>
      </c>
      <c r="B11460">
        <v>7.5</v>
      </c>
    </row>
    <row r="11461" spans="1:2">
      <c r="A11461" t="s">
        <v>3395</v>
      </c>
      <c r="B11461">
        <v>7.5</v>
      </c>
    </row>
    <row r="11462" spans="1:2">
      <c r="A11462" t="s">
        <v>24190</v>
      </c>
      <c r="B11462">
        <v>7.5</v>
      </c>
    </row>
    <row r="11463" spans="1:2">
      <c r="A11463" t="s">
        <v>1321</v>
      </c>
      <c r="B11463">
        <v>7</v>
      </c>
    </row>
    <row r="11464" spans="1:2">
      <c r="A11464" t="s">
        <v>949</v>
      </c>
      <c r="B11464">
        <v>7</v>
      </c>
    </row>
    <row r="11465" spans="1:2">
      <c r="A11465" t="s">
        <v>13290</v>
      </c>
      <c r="B11465">
        <v>7</v>
      </c>
    </row>
    <row r="11466" spans="1:2">
      <c r="A11466" t="s">
        <v>3395</v>
      </c>
      <c r="B11466">
        <v>7</v>
      </c>
    </row>
    <row r="11467" spans="1:2">
      <c r="A11467" t="s">
        <v>22687</v>
      </c>
      <c r="B11467">
        <v>7</v>
      </c>
    </row>
    <row r="11468" spans="1:2">
      <c r="A11468" t="s">
        <v>10399</v>
      </c>
      <c r="B11468">
        <v>7</v>
      </c>
    </row>
    <row r="11469" spans="1:2">
      <c r="A11469" t="s">
        <v>24191</v>
      </c>
      <c r="B11469">
        <v>6.8</v>
      </c>
    </row>
    <row r="11470" spans="1:2">
      <c r="A11470" t="s">
        <v>3395</v>
      </c>
      <c r="B11470">
        <v>6.8</v>
      </c>
    </row>
    <row r="11471" spans="1:2">
      <c r="A11471" t="s">
        <v>10399</v>
      </c>
      <c r="B11471">
        <v>6.8</v>
      </c>
    </row>
    <row r="11472" spans="1:2">
      <c r="A11472" t="s">
        <v>949</v>
      </c>
      <c r="B11472">
        <v>7.8</v>
      </c>
    </row>
    <row r="11473" spans="1:2">
      <c r="A11473" t="s">
        <v>24191</v>
      </c>
      <c r="B11473">
        <v>7.8</v>
      </c>
    </row>
    <row r="11474" spans="1:2">
      <c r="A11474" t="s">
        <v>3395</v>
      </c>
      <c r="B11474">
        <v>7.8</v>
      </c>
    </row>
    <row r="11475" spans="1:2">
      <c r="A11475" t="s">
        <v>14994</v>
      </c>
      <c r="B11475">
        <v>7.8</v>
      </c>
    </row>
    <row r="11476" spans="1:2">
      <c r="A11476" t="s">
        <v>3395</v>
      </c>
      <c r="B11476">
        <v>7.7</v>
      </c>
    </row>
    <row r="11477" spans="1:2">
      <c r="A11477" t="s">
        <v>1321</v>
      </c>
      <c r="B11477">
        <v>7.5</v>
      </c>
    </row>
    <row r="11478" spans="1:2">
      <c r="A11478" t="s">
        <v>949</v>
      </c>
      <c r="B11478">
        <v>7.5</v>
      </c>
    </row>
    <row r="11479" spans="1:2">
      <c r="A11479" t="s">
        <v>12315</v>
      </c>
      <c r="B11479">
        <v>7.5</v>
      </c>
    </row>
    <row r="11480" spans="1:2">
      <c r="A11480" t="s">
        <v>10399</v>
      </c>
      <c r="B11480">
        <v>7.5</v>
      </c>
    </row>
    <row r="11481" spans="1:2">
      <c r="A11481" t="s">
        <v>3395</v>
      </c>
      <c r="B11481">
        <v>5.2</v>
      </c>
    </row>
    <row r="11482" spans="1:2">
      <c r="A11482" t="s">
        <v>1262</v>
      </c>
      <c r="B11482">
        <v>5.2</v>
      </c>
    </row>
    <row r="11483" spans="1:2">
      <c r="A11483" t="s">
        <v>19694</v>
      </c>
      <c r="B11483">
        <v>5.2</v>
      </c>
    </row>
    <row r="11484" spans="1:2">
      <c r="A11484" t="s">
        <v>3395</v>
      </c>
      <c r="B11484">
        <v>5.2</v>
      </c>
    </row>
    <row r="11485" spans="1:2">
      <c r="A11485" t="s">
        <v>1262</v>
      </c>
      <c r="B11485">
        <v>5.2</v>
      </c>
    </row>
    <row r="11486" spans="1:2">
      <c r="A11486" t="s">
        <v>19694</v>
      </c>
      <c r="B11486">
        <v>5.2</v>
      </c>
    </row>
    <row r="11487" spans="1:2">
      <c r="A11487" t="s">
        <v>1321</v>
      </c>
      <c r="B11487">
        <v>5.8</v>
      </c>
    </row>
    <row r="11488" spans="1:2">
      <c r="A11488" t="s">
        <v>949</v>
      </c>
      <c r="B11488">
        <v>5.8</v>
      </c>
    </row>
    <row r="11489" spans="1:2">
      <c r="A11489" t="s">
        <v>12315</v>
      </c>
      <c r="B11489">
        <v>5.8</v>
      </c>
    </row>
    <row r="11490" spans="1:2">
      <c r="A11490" t="s">
        <v>10399</v>
      </c>
      <c r="B11490">
        <v>5.8</v>
      </c>
    </row>
    <row r="11491" spans="1:2">
      <c r="A11491" t="s">
        <v>13290</v>
      </c>
      <c r="B11491">
        <v>7.2</v>
      </c>
    </row>
    <row r="11492" spans="1:2">
      <c r="A11492" t="s">
        <v>3395</v>
      </c>
      <c r="B11492">
        <v>7.2</v>
      </c>
    </row>
    <row r="11493" spans="1:2">
      <c r="A11493" t="s">
        <v>1321</v>
      </c>
      <c r="B11493">
        <v>6.2</v>
      </c>
    </row>
    <row r="11494" spans="1:2">
      <c r="A11494" t="s">
        <v>949</v>
      </c>
      <c r="B11494">
        <v>6.2</v>
      </c>
    </row>
    <row r="11495" spans="1:2">
      <c r="A11495" t="s">
        <v>1262</v>
      </c>
      <c r="B11495">
        <v>6.2</v>
      </c>
    </row>
    <row r="11496" spans="1:2">
      <c r="A11496" t="s">
        <v>24191</v>
      </c>
      <c r="B11496">
        <v>8.1</v>
      </c>
    </row>
    <row r="11497" spans="1:2">
      <c r="A11497" t="s">
        <v>3395</v>
      </c>
      <c r="B11497">
        <v>8.1</v>
      </c>
    </row>
    <row r="11498" spans="1:2">
      <c r="A11498" t="s">
        <v>10399</v>
      </c>
      <c r="B11498">
        <v>8.1</v>
      </c>
    </row>
    <row r="11499" spans="1:2">
      <c r="A11499" t="s">
        <v>1666</v>
      </c>
      <c r="B11499">
        <v>7.8</v>
      </c>
    </row>
    <row r="11500" spans="1:2">
      <c r="A11500" t="s">
        <v>3395</v>
      </c>
      <c r="B11500">
        <v>7.8</v>
      </c>
    </row>
    <row r="11501" spans="1:2">
      <c r="A11501" t="s">
        <v>19694</v>
      </c>
      <c r="B11501">
        <v>7.8</v>
      </c>
    </row>
    <row r="11502" spans="1:2">
      <c r="A11502" t="s">
        <v>3395</v>
      </c>
      <c r="B11502">
        <v>5.9</v>
      </c>
    </row>
    <row r="11503" spans="1:2">
      <c r="A11503" t="s">
        <v>10399</v>
      </c>
      <c r="B11503">
        <v>5.9</v>
      </c>
    </row>
    <row r="11504" spans="1:2">
      <c r="A11504" t="s">
        <v>1321</v>
      </c>
      <c r="B11504">
        <v>6.8</v>
      </c>
    </row>
    <row r="11505" spans="1:2">
      <c r="A11505" t="s">
        <v>24191</v>
      </c>
      <c r="B11505">
        <v>6.8</v>
      </c>
    </row>
    <row r="11506" spans="1:2">
      <c r="A11506" t="s">
        <v>3395</v>
      </c>
      <c r="B11506">
        <v>6.8</v>
      </c>
    </row>
    <row r="11507" spans="1:2">
      <c r="A11507" t="s">
        <v>19694</v>
      </c>
      <c r="B11507">
        <v>6.8</v>
      </c>
    </row>
    <row r="11508" spans="1:2">
      <c r="A11508" t="s">
        <v>10399</v>
      </c>
      <c r="B11508">
        <v>6.8</v>
      </c>
    </row>
    <row r="11509" spans="1:2">
      <c r="A11509" t="s">
        <v>24191</v>
      </c>
      <c r="B11509">
        <v>7.2</v>
      </c>
    </row>
    <row r="11510" spans="1:2">
      <c r="A11510" t="s">
        <v>3395</v>
      </c>
      <c r="B11510">
        <v>7.2</v>
      </c>
    </row>
    <row r="11511" spans="1:2">
      <c r="A11511" t="s">
        <v>19694</v>
      </c>
      <c r="B11511">
        <v>7.2</v>
      </c>
    </row>
    <row r="11512" spans="1:2">
      <c r="A11512" t="s">
        <v>24191</v>
      </c>
      <c r="B11512">
        <v>6.5</v>
      </c>
    </row>
    <row r="11513" spans="1:2">
      <c r="A11513" t="s">
        <v>3395</v>
      </c>
      <c r="B11513">
        <v>6.5</v>
      </c>
    </row>
    <row r="11514" spans="1:2">
      <c r="A11514" t="s">
        <v>12021</v>
      </c>
      <c r="B11514">
        <v>6.5</v>
      </c>
    </row>
    <row r="11515" spans="1:2">
      <c r="A11515" t="s">
        <v>13290</v>
      </c>
      <c r="B11515">
        <v>6.3</v>
      </c>
    </row>
    <row r="11516" spans="1:2">
      <c r="A11516" t="s">
        <v>3395</v>
      </c>
      <c r="B11516">
        <v>6.3</v>
      </c>
    </row>
    <row r="11517" spans="1:2">
      <c r="A11517" t="s">
        <v>22687</v>
      </c>
      <c r="B11517">
        <v>6.3</v>
      </c>
    </row>
    <row r="11518" spans="1:2">
      <c r="A11518" t="s">
        <v>1666</v>
      </c>
      <c r="B11518">
        <v>4.0999999999999996</v>
      </c>
    </row>
    <row r="11519" spans="1:2">
      <c r="A11519" t="s">
        <v>19694</v>
      </c>
      <c r="B11519">
        <v>4.0999999999999996</v>
      </c>
    </row>
    <row r="11520" spans="1:2">
      <c r="A11520" t="s">
        <v>10399</v>
      </c>
      <c r="B11520">
        <v>4.0999999999999996</v>
      </c>
    </row>
    <row r="11521" spans="1:2">
      <c r="A11521" t="s">
        <v>3395</v>
      </c>
      <c r="B11521">
        <v>6.4</v>
      </c>
    </row>
    <row r="11522" spans="1:2">
      <c r="A11522" t="s">
        <v>1262</v>
      </c>
      <c r="B11522">
        <v>6.4</v>
      </c>
    </row>
    <row r="11523" spans="1:2">
      <c r="A11523" t="s">
        <v>19694</v>
      </c>
      <c r="B11523">
        <v>6.4</v>
      </c>
    </row>
    <row r="11524" spans="1:2">
      <c r="A11524" t="s">
        <v>12315</v>
      </c>
      <c r="B11524">
        <v>6.4</v>
      </c>
    </row>
    <row r="11525" spans="1:2">
      <c r="A11525" t="s">
        <v>1666</v>
      </c>
      <c r="B11525">
        <v>6.7</v>
      </c>
    </row>
    <row r="11526" spans="1:2">
      <c r="A11526" t="s">
        <v>3395</v>
      </c>
      <c r="B11526">
        <v>6.7</v>
      </c>
    </row>
    <row r="11527" spans="1:2">
      <c r="A11527" t="s">
        <v>24191</v>
      </c>
      <c r="B11527">
        <v>6.6</v>
      </c>
    </row>
    <row r="11528" spans="1:2">
      <c r="A11528" t="s">
        <v>3395</v>
      </c>
      <c r="B11528">
        <v>6.6</v>
      </c>
    </row>
    <row r="11529" spans="1:2">
      <c r="A11529" t="s">
        <v>24192</v>
      </c>
      <c r="B11529">
        <v>6.6</v>
      </c>
    </row>
    <row r="11530" spans="1:2">
      <c r="A11530" t="s">
        <v>10399</v>
      </c>
      <c r="B11530">
        <v>6.6</v>
      </c>
    </row>
    <row r="11531" spans="1:2">
      <c r="A11531" t="s">
        <v>1321</v>
      </c>
      <c r="B11531">
        <v>6</v>
      </c>
    </row>
    <row r="11532" spans="1:2">
      <c r="A11532" t="s">
        <v>24191</v>
      </c>
      <c r="B11532">
        <v>6</v>
      </c>
    </row>
    <row r="11533" spans="1:2">
      <c r="A11533" t="s">
        <v>3395</v>
      </c>
      <c r="B11533">
        <v>6</v>
      </c>
    </row>
    <row r="11534" spans="1:2">
      <c r="A11534" t="s">
        <v>22687</v>
      </c>
      <c r="B11534">
        <v>6</v>
      </c>
    </row>
    <row r="11535" spans="1:2">
      <c r="A11535" t="s">
        <v>14994</v>
      </c>
      <c r="B11535">
        <v>6</v>
      </c>
    </row>
    <row r="11536" spans="1:2">
      <c r="A11536" t="s">
        <v>3395</v>
      </c>
      <c r="B11536">
        <v>8</v>
      </c>
    </row>
    <row r="11537" spans="1:2">
      <c r="A11537" t="s">
        <v>22687</v>
      </c>
      <c r="B11537">
        <v>8</v>
      </c>
    </row>
    <row r="11538" spans="1:2">
      <c r="A11538" t="s">
        <v>24190</v>
      </c>
      <c r="B11538">
        <v>8</v>
      </c>
    </row>
    <row r="11539" spans="1:2">
      <c r="A11539" t="s">
        <v>1321</v>
      </c>
      <c r="B11539">
        <v>7.3</v>
      </c>
    </row>
    <row r="11540" spans="1:2">
      <c r="A11540" t="s">
        <v>3395</v>
      </c>
      <c r="B11540">
        <v>7.3</v>
      </c>
    </row>
    <row r="11541" spans="1:2">
      <c r="A11541" t="s">
        <v>10399</v>
      </c>
      <c r="B11541">
        <v>7.3</v>
      </c>
    </row>
    <row r="11542" spans="1:2">
      <c r="A11542" t="s">
        <v>24190</v>
      </c>
      <c r="B11542">
        <v>7.3</v>
      </c>
    </row>
    <row r="11543" spans="1:2">
      <c r="A11543" t="s">
        <v>1666</v>
      </c>
      <c r="B11543">
        <v>7.8</v>
      </c>
    </row>
    <row r="11544" spans="1:2">
      <c r="A11544" t="s">
        <v>3395</v>
      </c>
      <c r="B11544">
        <v>7.8</v>
      </c>
    </row>
    <row r="11545" spans="1:2">
      <c r="A11545" t="s">
        <v>12021</v>
      </c>
      <c r="B11545">
        <v>7.8</v>
      </c>
    </row>
    <row r="11546" spans="1:2">
      <c r="A11546" t="s">
        <v>17361</v>
      </c>
      <c r="B11546">
        <v>7.8</v>
      </c>
    </row>
    <row r="11547" spans="1:2">
      <c r="A11547" t="s">
        <v>13290</v>
      </c>
      <c r="B11547">
        <v>7.5</v>
      </c>
    </row>
    <row r="11548" spans="1:2">
      <c r="A11548" t="s">
        <v>24191</v>
      </c>
      <c r="B11548">
        <v>7.5</v>
      </c>
    </row>
    <row r="11549" spans="1:2">
      <c r="A11549" t="s">
        <v>3395</v>
      </c>
      <c r="B11549">
        <v>7.5</v>
      </c>
    </row>
    <row r="11550" spans="1:2">
      <c r="A11550" t="s">
        <v>1666</v>
      </c>
      <c r="B11550">
        <v>7.2</v>
      </c>
    </row>
    <row r="11551" spans="1:2">
      <c r="A11551" t="s">
        <v>19694</v>
      </c>
      <c r="B11551">
        <v>7.2</v>
      </c>
    </row>
    <row r="11552" spans="1:2">
      <c r="A11552" t="s">
        <v>1321</v>
      </c>
      <c r="B11552">
        <v>7.1</v>
      </c>
    </row>
    <row r="11553" spans="1:2">
      <c r="A11553" t="s">
        <v>949</v>
      </c>
      <c r="B11553">
        <v>7.1</v>
      </c>
    </row>
    <row r="11554" spans="1:2">
      <c r="A11554" t="s">
        <v>12315</v>
      </c>
      <c r="B11554">
        <v>7.1</v>
      </c>
    </row>
    <row r="11555" spans="1:2">
      <c r="A11555" t="s">
        <v>10399</v>
      </c>
      <c r="B11555">
        <v>7.1</v>
      </c>
    </row>
    <row r="11556" spans="1:2">
      <c r="A11556" t="s">
        <v>1666</v>
      </c>
      <c r="B11556">
        <v>6.2</v>
      </c>
    </row>
    <row r="11557" spans="1:2">
      <c r="A11557" t="s">
        <v>24191</v>
      </c>
      <c r="B11557">
        <v>6.2</v>
      </c>
    </row>
    <row r="11558" spans="1:2">
      <c r="A11558" t="s">
        <v>19694</v>
      </c>
      <c r="B11558">
        <v>6.2</v>
      </c>
    </row>
    <row r="11559" spans="1:2">
      <c r="A11559" t="s">
        <v>3395</v>
      </c>
      <c r="B11559">
        <v>7.6</v>
      </c>
    </row>
    <row r="11560" spans="1:2">
      <c r="A11560" t="s">
        <v>1262</v>
      </c>
      <c r="B11560">
        <v>7.6</v>
      </c>
    </row>
    <row r="11561" spans="1:2">
      <c r="A11561" t="s">
        <v>6389</v>
      </c>
      <c r="B11561">
        <v>7.6</v>
      </c>
    </row>
    <row r="11562" spans="1:2">
      <c r="A11562" t="s">
        <v>949</v>
      </c>
      <c r="B11562">
        <v>6.1</v>
      </c>
    </row>
    <row r="11563" spans="1:2">
      <c r="A11563" t="s">
        <v>1666</v>
      </c>
      <c r="B11563">
        <v>6.1</v>
      </c>
    </row>
    <row r="11564" spans="1:2">
      <c r="A11564" t="s">
        <v>24191</v>
      </c>
      <c r="B11564">
        <v>6.1</v>
      </c>
    </row>
    <row r="11565" spans="1:2">
      <c r="A11565" t="s">
        <v>19694</v>
      </c>
      <c r="B11565">
        <v>6.1</v>
      </c>
    </row>
    <row r="11566" spans="1:2">
      <c r="A11566" t="s">
        <v>1666</v>
      </c>
      <c r="B11566">
        <v>6.4</v>
      </c>
    </row>
    <row r="11567" spans="1:2">
      <c r="A11567" t="s">
        <v>1262</v>
      </c>
      <c r="B11567">
        <v>6.4</v>
      </c>
    </row>
    <row r="11568" spans="1:2">
      <c r="A11568" t="s">
        <v>19694</v>
      </c>
      <c r="B11568">
        <v>6.4</v>
      </c>
    </row>
    <row r="11569" spans="1:2">
      <c r="A11569" t="s">
        <v>13290</v>
      </c>
      <c r="B11569">
        <v>7.4</v>
      </c>
    </row>
    <row r="11570" spans="1:2">
      <c r="A11570" t="s">
        <v>3395</v>
      </c>
      <c r="B11570">
        <v>7.4</v>
      </c>
    </row>
    <row r="11571" spans="1:2">
      <c r="A11571" t="s">
        <v>19694</v>
      </c>
      <c r="B11571">
        <v>7.4</v>
      </c>
    </row>
    <row r="11572" spans="1:2">
      <c r="A11572" t="s">
        <v>1666</v>
      </c>
      <c r="B11572">
        <v>6.6</v>
      </c>
    </row>
    <row r="11573" spans="1:2">
      <c r="A11573" t="s">
        <v>24191</v>
      </c>
      <c r="B11573">
        <v>6.6</v>
      </c>
    </row>
    <row r="11574" spans="1:2">
      <c r="A11574" t="s">
        <v>3395</v>
      </c>
      <c r="B11574">
        <v>6.6</v>
      </c>
    </row>
    <row r="11575" spans="1:2">
      <c r="A11575" t="s">
        <v>19694</v>
      </c>
      <c r="B11575">
        <v>6.6</v>
      </c>
    </row>
    <row r="11576" spans="1:2">
      <c r="A11576" t="s">
        <v>1666</v>
      </c>
      <c r="B11576">
        <v>7.2</v>
      </c>
    </row>
    <row r="11577" spans="1:2">
      <c r="A11577" t="s">
        <v>3395</v>
      </c>
      <c r="B11577">
        <v>7.2</v>
      </c>
    </row>
    <row r="11578" spans="1:2">
      <c r="A11578" t="s">
        <v>19694</v>
      </c>
      <c r="B11578">
        <v>7.2</v>
      </c>
    </row>
    <row r="11579" spans="1:2">
      <c r="A11579" t="s">
        <v>1666</v>
      </c>
      <c r="B11579">
        <v>5</v>
      </c>
    </row>
    <row r="11580" spans="1:2">
      <c r="A11580" t="s">
        <v>3395</v>
      </c>
      <c r="B11580">
        <v>5</v>
      </c>
    </row>
    <row r="11581" spans="1:2">
      <c r="A11581" t="s">
        <v>17361</v>
      </c>
      <c r="B11581">
        <v>5</v>
      </c>
    </row>
    <row r="11582" spans="1:2">
      <c r="A11582" t="s">
        <v>19694</v>
      </c>
      <c r="B11582">
        <v>5</v>
      </c>
    </row>
    <row r="11583" spans="1:2">
      <c r="A11583" t="s">
        <v>24192</v>
      </c>
      <c r="B11583">
        <v>6.5</v>
      </c>
    </row>
    <row r="11584" spans="1:2">
      <c r="A11584" t="s">
        <v>10399</v>
      </c>
      <c r="B11584">
        <v>6.5</v>
      </c>
    </row>
    <row r="11585" spans="1:2">
      <c r="A11585" t="s">
        <v>1321</v>
      </c>
      <c r="B11585">
        <v>6.8</v>
      </c>
    </row>
    <row r="11586" spans="1:2">
      <c r="A11586" t="s">
        <v>24191</v>
      </c>
      <c r="B11586">
        <v>6.8</v>
      </c>
    </row>
    <row r="11587" spans="1:2">
      <c r="A11587" t="s">
        <v>10399</v>
      </c>
      <c r="B11587">
        <v>6.8</v>
      </c>
    </row>
    <row r="11588" spans="1:2">
      <c r="A11588" t="s">
        <v>24191</v>
      </c>
      <c r="B11588">
        <v>6.8</v>
      </c>
    </row>
    <row r="11589" spans="1:2">
      <c r="A11589" t="s">
        <v>3395</v>
      </c>
      <c r="B11589">
        <v>6.8</v>
      </c>
    </row>
    <row r="11590" spans="1:2">
      <c r="A11590" t="s">
        <v>10399</v>
      </c>
      <c r="B11590">
        <v>6.8</v>
      </c>
    </row>
    <row r="11591" spans="1:2">
      <c r="A11591" t="s">
        <v>3395</v>
      </c>
      <c r="B11591">
        <v>7.2</v>
      </c>
    </row>
    <row r="11592" spans="1:2">
      <c r="A11592" t="s">
        <v>24191</v>
      </c>
      <c r="B11592">
        <v>7</v>
      </c>
    </row>
    <row r="11593" spans="1:2">
      <c r="A11593" t="s">
        <v>3395</v>
      </c>
      <c r="B11593">
        <v>7</v>
      </c>
    </row>
    <row r="11594" spans="1:2">
      <c r="A11594" t="s">
        <v>19694</v>
      </c>
      <c r="B11594">
        <v>7</v>
      </c>
    </row>
    <row r="11595" spans="1:2">
      <c r="A11595" t="s">
        <v>10399</v>
      </c>
      <c r="B11595">
        <v>7</v>
      </c>
    </row>
    <row r="11596" spans="1:2">
      <c r="A11596" t="s">
        <v>13290</v>
      </c>
      <c r="B11596">
        <v>7.2</v>
      </c>
    </row>
    <row r="11597" spans="1:2">
      <c r="A11597" t="s">
        <v>3395</v>
      </c>
      <c r="B11597">
        <v>7.2</v>
      </c>
    </row>
    <row r="11598" spans="1:2">
      <c r="A11598" t="s">
        <v>18072</v>
      </c>
      <c r="B11598">
        <v>7.2</v>
      </c>
    </row>
    <row r="11599" spans="1:2">
      <c r="A11599" t="s">
        <v>22687</v>
      </c>
      <c r="B11599">
        <v>7.2</v>
      </c>
    </row>
    <row r="11600" spans="1:2">
      <c r="A11600" t="s">
        <v>24194</v>
      </c>
      <c r="B11600">
        <v>7.2</v>
      </c>
    </row>
    <row r="11601" spans="1:2">
      <c r="A11601" t="s">
        <v>1321</v>
      </c>
      <c r="B11601">
        <v>5.9</v>
      </c>
    </row>
    <row r="11602" spans="1:2">
      <c r="A11602" t="s">
        <v>24192</v>
      </c>
      <c r="B11602">
        <v>5.9</v>
      </c>
    </row>
    <row r="11603" spans="1:2">
      <c r="A11603" t="s">
        <v>12315</v>
      </c>
      <c r="B11603">
        <v>5.9</v>
      </c>
    </row>
    <row r="11604" spans="1:2">
      <c r="A11604" t="s">
        <v>10399</v>
      </c>
      <c r="B11604">
        <v>5.9</v>
      </c>
    </row>
    <row r="11605" spans="1:2">
      <c r="A11605" t="s">
        <v>3395</v>
      </c>
      <c r="B11605">
        <v>7.9</v>
      </c>
    </row>
    <row r="11606" spans="1:2">
      <c r="A11606" t="s">
        <v>19694</v>
      </c>
      <c r="B11606">
        <v>7.9</v>
      </c>
    </row>
    <row r="11607" spans="1:2">
      <c r="A11607" t="s">
        <v>1666</v>
      </c>
      <c r="B11607">
        <v>6.4</v>
      </c>
    </row>
    <row r="11608" spans="1:2">
      <c r="A11608" t="s">
        <v>3395</v>
      </c>
      <c r="B11608">
        <v>6.4</v>
      </c>
    </row>
    <row r="11609" spans="1:2">
      <c r="A11609" t="s">
        <v>19694</v>
      </c>
      <c r="B11609">
        <v>6.4</v>
      </c>
    </row>
    <row r="11610" spans="1:2">
      <c r="A11610" t="s">
        <v>3395</v>
      </c>
      <c r="B11610">
        <v>6.2</v>
      </c>
    </row>
    <row r="11611" spans="1:2">
      <c r="A11611" t="s">
        <v>10399</v>
      </c>
      <c r="B11611">
        <v>6.2</v>
      </c>
    </row>
    <row r="11612" spans="1:2">
      <c r="A11612" t="s">
        <v>24190</v>
      </c>
      <c r="B11612">
        <v>6.2</v>
      </c>
    </row>
    <row r="11613" spans="1:2">
      <c r="A11613" t="s">
        <v>3395</v>
      </c>
      <c r="B11613">
        <v>7.7</v>
      </c>
    </row>
    <row r="11614" spans="1:2">
      <c r="A11614" t="s">
        <v>19694</v>
      </c>
      <c r="B11614">
        <v>7.7</v>
      </c>
    </row>
    <row r="11615" spans="1:2">
      <c r="A11615" t="s">
        <v>1321</v>
      </c>
      <c r="B11615">
        <v>6.2</v>
      </c>
    </row>
    <row r="11616" spans="1:2">
      <c r="A11616" t="s">
        <v>3395</v>
      </c>
      <c r="B11616">
        <v>6.2</v>
      </c>
    </row>
    <row r="11617" spans="1:2">
      <c r="A11617" t="s">
        <v>10399</v>
      </c>
      <c r="B11617">
        <v>6.2</v>
      </c>
    </row>
    <row r="11618" spans="1:2">
      <c r="A11618" t="s">
        <v>13290</v>
      </c>
      <c r="B11618">
        <v>7.1</v>
      </c>
    </row>
    <row r="11619" spans="1:2">
      <c r="A11619" t="s">
        <v>3395</v>
      </c>
      <c r="B11619">
        <v>7.1</v>
      </c>
    </row>
    <row r="11620" spans="1:2">
      <c r="A11620" t="s">
        <v>24194</v>
      </c>
      <c r="B11620">
        <v>7.1</v>
      </c>
    </row>
    <row r="11621" spans="1:2">
      <c r="A11621" t="s">
        <v>1321</v>
      </c>
      <c r="B11621">
        <v>6.1</v>
      </c>
    </row>
    <row r="11622" spans="1:2">
      <c r="A11622" t="s">
        <v>949</v>
      </c>
      <c r="B11622">
        <v>6.1</v>
      </c>
    </row>
    <row r="11623" spans="1:2">
      <c r="A11623" t="s">
        <v>10399</v>
      </c>
      <c r="B11623">
        <v>6.1</v>
      </c>
    </row>
    <row r="11624" spans="1:2">
      <c r="A11624" t="s">
        <v>3395</v>
      </c>
      <c r="B11624">
        <v>7.3</v>
      </c>
    </row>
    <row r="11625" spans="1:2">
      <c r="A11625" t="s">
        <v>13290</v>
      </c>
      <c r="B11625">
        <v>7</v>
      </c>
    </row>
    <row r="11626" spans="1:2">
      <c r="A11626" t="s">
        <v>3395</v>
      </c>
      <c r="B11626">
        <v>7</v>
      </c>
    </row>
    <row r="11627" spans="1:2">
      <c r="A11627" t="s">
        <v>19694</v>
      </c>
      <c r="B11627">
        <v>7</v>
      </c>
    </row>
    <row r="11628" spans="1:2">
      <c r="A11628" t="s">
        <v>13290</v>
      </c>
      <c r="B11628">
        <v>6.4</v>
      </c>
    </row>
    <row r="11629" spans="1:2">
      <c r="A11629" t="s">
        <v>3395</v>
      </c>
      <c r="B11629">
        <v>6.4</v>
      </c>
    </row>
    <row r="11630" spans="1:2">
      <c r="A11630" t="s">
        <v>22687</v>
      </c>
      <c r="B11630">
        <v>6.4</v>
      </c>
    </row>
    <row r="11631" spans="1:2">
      <c r="A11631" t="s">
        <v>19694</v>
      </c>
      <c r="B11631">
        <v>6.4</v>
      </c>
    </row>
    <row r="11632" spans="1:2">
      <c r="A11632" t="s">
        <v>66</v>
      </c>
      <c r="B11632">
        <v>8</v>
      </c>
    </row>
    <row r="11633" spans="1:2">
      <c r="A11633" t="s">
        <v>3395</v>
      </c>
      <c r="B11633">
        <v>8</v>
      </c>
    </row>
    <row r="11634" spans="1:2">
      <c r="A11634" t="s">
        <v>6389</v>
      </c>
      <c r="B11634">
        <v>7</v>
      </c>
    </row>
    <row r="11635" spans="1:2">
      <c r="A11635" t="s">
        <v>24192</v>
      </c>
      <c r="B11635">
        <v>7</v>
      </c>
    </row>
    <row r="11636" spans="1:2">
      <c r="A11636" t="s">
        <v>10399</v>
      </c>
      <c r="B11636">
        <v>7</v>
      </c>
    </row>
    <row r="11637" spans="1:2">
      <c r="A11637" t="s">
        <v>1321</v>
      </c>
      <c r="B11637">
        <v>7.1</v>
      </c>
    </row>
    <row r="11638" spans="1:2">
      <c r="A11638" t="s">
        <v>10399</v>
      </c>
      <c r="B11638">
        <v>7.1</v>
      </c>
    </row>
    <row r="11639" spans="1:2">
      <c r="A11639" t="s">
        <v>1321</v>
      </c>
      <c r="B11639">
        <v>6.6</v>
      </c>
    </row>
    <row r="11640" spans="1:2">
      <c r="A11640" t="s">
        <v>1666</v>
      </c>
      <c r="B11640">
        <v>6.6</v>
      </c>
    </row>
    <row r="11641" spans="1:2">
      <c r="A11641" t="s">
        <v>24191</v>
      </c>
      <c r="B11641">
        <v>6.6</v>
      </c>
    </row>
    <row r="11642" spans="1:2">
      <c r="A11642" t="s">
        <v>3395</v>
      </c>
      <c r="B11642">
        <v>7.8</v>
      </c>
    </row>
    <row r="11643" spans="1:2">
      <c r="A11643" t="s">
        <v>1262</v>
      </c>
      <c r="B11643">
        <v>7.8</v>
      </c>
    </row>
    <row r="11644" spans="1:2">
      <c r="A11644" t="s">
        <v>19694</v>
      </c>
      <c r="B11644">
        <v>7.8</v>
      </c>
    </row>
    <row r="11645" spans="1:2">
      <c r="A11645" t="s">
        <v>1321</v>
      </c>
      <c r="B11645">
        <v>7.3</v>
      </c>
    </row>
    <row r="11646" spans="1:2">
      <c r="A11646" t="s">
        <v>949</v>
      </c>
      <c r="B11646">
        <v>7.3</v>
      </c>
    </row>
    <row r="11647" spans="1:2">
      <c r="A11647" t="s">
        <v>1262</v>
      </c>
      <c r="B11647">
        <v>7.3</v>
      </c>
    </row>
    <row r="11648" spans="1:2">
      <c r="A11648" t="s">
        <v>1321</v>
      </c>
      <c r="B11648">
        <v>5.2</v>
      </c>
    </row>
    <row r="11649" spans="1:2">
      <c r="A11649" t="s">
        <v>1262</v>
      </c>
      <c r="B11649">
        <v>5.2</v>
      </c>
    </row>
    <row r="11650" spans="1:2">
      <c r="A11650" t="s">
        <v>10399</v>
      </c>
      <c r="B11650">
        <v>5.2</v>
      </c>
    </row>
    <row r="11651" spans="1:2">
      <c r="A11651" t="s">
        <v>949</v>
      </c>
      <c r="B11651">
        <v>6.8</v>
      </c>
    </row>
    <row r="11652" spans="1:2">
      <c r="A11652" t="s">
        <v>1262</v>
      </c>
      <c r="B11652">
        <v>6.8</v>
      </c>
    </row>
    <row r="11653" spans="1:2">
      <c r="A11653" t="s">
        <v>24192</v>
      </c>
      <c r="B11653">
        <v>6.8</v>
      </c>
    </row>
    <row r="11654" spans="1:2">
      <c r="A11654" t="s">
        <v>3395</v>
      </c>
      <c r="B11654">
        <v>7.8</v>
      </c>
    </row>
    <row r="11655" spans="1:2">
      <c r="A11655" t="s">
        <v>24192</v>
      </c>
      <c r="B11655">
        <v>7.8</v>
      </c>
    </row>
    <row r="11656" spans="1:2">
      <c r="A11656" t="s">
        <v>19694</v>
      </c>
      <c r="B11656">
        <v>7.8</v>
      </c>
    </row>
    <row r="11657" spans="1:2">
      <c r="A11657" t="s">
        <v>24190</v>
      </c>
      <c r="B11657">
        <v>7.8</v>
      </c>
    </row>
    <row r="11658" spans="1:2">
      <c r="A11658" t="s">
        <v>949</v>
      </c>
      <c r="B11658">
        <v>7.4</v>
      </c>
    </row>
    <row r="11659" spans="1:2">
      <c r="A11659" t="s">
        <v>13290</v>
      </c>
      <c r="B11659">
        <v>7.4</v>
      </c>
    </row>
    <row r="11660" spans="1:2">
      <c r="A11660" t="s">
        <v>3395</v>
      </c>
      <c r="B11660">
        <v>7.4</v>
      </c>
    </row>
    <row r="11661" spans="1:2">
      <c r="A11661" t="s">
        <v>10399</v>
      </c>
      <c r="B11661">
        <v>7.4</v>
      </c>
    </row>
    <row r="11662" spans="1:2">
      <c r="A11662" t="s">
        <v>3395</v>
      </c>
      <c r="B11662">
        <v>8.4</v>
      </c>
    </row>
    <row r="11663" spans="1:2">
      <c r="A11663" t="s">
        <v>24192</v>
      </c>
      <c r="B11663">
        <v>8.4</v>
      </c>
    </row>
    <row r="11664" spans="1:2">
      <c r="A11664" t="s">
        <v>13290</v>
      </c>
      <c r="B11664">
        <v>7</v>
      </c>
    </row>
    <row r="11665" spans="1:2">
      <c r="A11665" t="s">
        <v>24191</v>
      </c>
      <c r="B11665">
        <v>7</v>
      </c>
    </row>
    <row r="11666" spans="1:2">
      <c r="A11666" t="s">
        <v>3395</v>
      </c>
      <c r="B11666">
        <v>7</v>
      </c>
    </row>
    <row r="11667" spans="1:2">
      <c r="A11667" t="s">
        <v>1321</v>
      </c>
      <c r="B11667">
        <v>8.1</v>
      </c>
    </row>
    <row r="11668" spans="1:2">
      <c r="A11668" t="s">
        <v>13290</v>
      </c>
      <c r="B11668">
        <v>8.1</v>
      </c>
    </row>
    <row r="11669" spans="1:2">
      <c r="A11669" t="s">
        <v>3395</v>
      </c>
      <c r="B11669">
        <v>8.1</v>
      </c>
    </row>
    <row r="11670" spans="1:2">
      <c r="A11670" t="s">
        <v>24194</v>
      </c>
      <c r="B11670">
        <v>8.1</v>
      </c>
    </row>
    <row r="11671" spans="1:2">
      <c r="A11671" t="s">
        <v>949</v>
      </c>
      <c r="B11671">
        <v>6.7</v>
      </c>
    </row>
    <row r="11672" spans="1:2">
      <c r="A11672" t="s">
        <v>12315</v>
      </c>
      <c r="B11672">
        <v>6.7</v>
      </c>
    </row>
    <row r="11673" spans="1:2">
      <c r="A11673" t="s">
        <v>10399</v>
      </c>
      <c r="B11673">
        <v>6.7</v>
      </c>
    </row>
    <row r="11674" spans="1:2">
      <c r="A11674" t="s">
        <v>1321</v>
      </c>
      <c r="B11674">
        <v>6.9</v>
      </c>
    </row>
    <row r="11675" spans="1:2">
      <c r="A11675" t="s">
        <v>949</v>
      </c>
      <c r="B11675">
        <v>6.9</v>
      </c>
    </row>
    <row r="11676" spans="1:2">
      <c r="A11676" t="s">
        <v>1666</v>
      </c>
      <c r="B11676">
        <v>6.9</v>
      </c>
    </row>
    <row r="11677" spans="1:2">
      <c r="A11677" t="s">
        <v>12315</v>
      </c>
      <c r="B11677">
        <v>6.9</v>
      </c>
    </row>
    <row r="11678" spans="1:2">
      <c r="A11678" t="s">
        <v>13290</v>
      </c>
      <c r="B11678">
        <v>7.7</v>
      </c>
    </row>
    <row r="11679" spans="1:2">
      <c r="A11679" t="s">
        <v>3395</v>
      </c>
      <c r="B11679">
        <v>7.7</v>
      </c>
    </row>
    <row r="11680" spans="1:2">
      <c r="A11680" t="s">
        <v>19694</v>
      </c>
      <c r="B11680">
        <v>7.7</v>
      </c>
    </row>
    <row r="11681" spans="1:2">
      <c r="A11681" t="s">
        <v>1321</v>
      </c>
      <c r="B11681">
        <v>5.6</v>
      </c>
    </row>
    <row r="11682" spans="1:2">
      <c r="A11682" t="s">
        <v>949</v>
      </c>
      <c r="B11682">
        <v>5.6</v>
      </c>
    </row>
    <row r="11683" spans="1:2">
      <c r="A11683" t="s">
        <v>12315</v>
      </c>
      <c r="B11683">
        <v>5.6</v>
      </c>
    </row>
    <row r="11684" spans="1:2">
      <c r="A11684" t="s">
        <v>1321</v>
      </c>
      <c r="B11684">
        <v>7</v>
      </c>
    </row>
    <row r="11685" spans="1:2">
      <c r="A11685" t="s">
        <v>949</v>
      </c>
      <c r="B11685">
        <v>7</v>
      </c>
    </row>
    <row r="11686" spans="1:2">
      <c r="A11686" t="s">
        <v>6389</v>
      </c>
      <c r="B11686">
        <v>7</v>
      </c>
    </row>
    <row r="11687" spans="1:2">
      <c r="A11687" t="s">
        <v>12315</v>
      </c>
      <c r="B11687">
        <v>7</v>
      </c>
    </row>
    <row r="11688" spans="1:2">
      <c r="A11688" t="s">
        <v>10399</v>
      </c>
      <c r="B11688">
        <v>7</v>
      </c>
    </row>
    <row r="11689" spans="1:2">
      <c r="A11689" t="s">
        <v>3395</v>
      </c>
      <c r="B11689">
        <v>6.9</v>
      </c>
    </row>
    <row r="11690" spans="1:2">
      <c r="A11690" t="s">
        <v>22687</v>
      </c>
      <c r="B11690">
        <v>6.9</v>
      </c>
    </row>
    <row r="11691" spans="1:2">
      <c r="A11691" t="s">
        <v>13290</v>
      </c>
      <c r="B11691">
        <v>7.7</v>
      </c>
    </row>
    <row r="11692" spans="1:2">
      <c r="A11692" t="s">
        <v>3395</v>
      </c>
      <c r="B11692">
        <v>7.7</v>
      </c>
    </row>
    <row r="11693" spans="1:2">
      <c r="A11693" t="s">
        <v>24194</v>
      </c>
      <c r="B11693">
        <v>7.7</v>
      </c>
    </row>
    <row r="11694" spans="1:2">
      <c r="A11694" t="s">
        <v>13290</v>
      </c>
      <c r="B11694">
        <v>6.6</v>
      </c>
    </row>
    <row r="11695" spans="1:2">
      <c r="A11695" t="s">
        <v>3395</v>
      </c>
      <c r="B11695">
        <v>6.6</v>
      </c>
    </row>
    <row r="11696" spans="1:2">
      <c r="A11696" t="s">
        <v>13290</v>
      </c>
      <c r="B11696">
        <v>4.5</v>
      </c>
    </row>
    <row r="11697" spans="1:2">
      <c r="A11697" t="s">
        <v>1666</v>
      </c>
      <c r="B11697">
        <v>4.5</v>
      </c>
    </row>
    <row r="11698" spans="1:2">
      <c r="A11698" t="s">
        <v>17361</v>
      </c>
      <c r="B11698">
        <v>4.5</v>
      </c>
    </row>
    <row r="11699" spans="1:2">
      <c r="A11699" t="s">
        <v>1666</v>
      </c>
      <c r="B11699">
        <v>5.5</v>
      </c>
    </row>
    <row r="11700" spans="1:2">
      <c r="A11700" t="s">
        <v>3395</v>
      </c>
      <c r="B11700">
        <v>5.5</v>
      </c>
    </row>
    <row r="11701" spans="1:2">
      <c r="A11701" t="s">
        <v>19694</v>
      </c>
      <c r="B11701">
        <v>5.5</v>
      </c>
    </row>
    <row r="11702" spans="1:2">
      <c r="A11702" t="s">
        <v>3395</v>
      </c>
      <c r="B11702">
        <v>6.1</v>
      </c>
    </row>
    <row r="11703" spans="1:2">
      <c r="A11703" t="s">
        <v>19694</v>
      </c>
      <c r="B11703">
        <v>6.1</v>
      </c>
    </row>
    <row r="11704" spans="1:2">
      <c r="A11704" t="s">
        <v>3395</v>
      </c>
      <c r="B11704">
        <v>5.8</v>
      </c>
    </row>
    <row r="11705" spans="1:2">
      <c r="A11705" t="s">
        <v>24190</v>
      </c>
      <c r="B11705">
        <v>5.8</v>
      </c>
    </row>
    <row r="11706" spans="1:2">
      <c r="A11706" t="s">
        <v>1666</v>
      </c>
      <c r="B11706">
        <v>6.4</v>
      </c>
    </row>
    <row r="11707" spans="1:2">
      <c r="A11707" t="s">
        <v>3395</v>
      </c>
      <c r="B11707">
        <v>6.4</v>
      </c>
    </row>
    <row r="11708" spans="1:2">
      <c r="A11708" t="s">
        <v>19694</v>
      </c>
      <c r="B11708">
        <v>6.4</v>
      </c>
    </row>
    <row r="11709" spans="1:2">
      <c r="A11709" t="s">
        <v>13290</v>
      </c>
      <c r="B11709">
        <v>7.5</v>
      </c>
    </row>
    <row r="11710" spans="1:2">
      <c r="A11710" t="s">
        <v>3395</v>
      </c>
      <c r="B11710">
        <v>7.5</v>
      </c>
    </row>
    <row r="11711" spans="1:2">
      <c r="A11711" t="s">
        <v>12021</v>
      </c>
      <c r="B11711">
        <v>7.5</v>
      </c>
    </row>
    <row r="11712" spans="1:2">
      <c r="A11712" t="s">
        <v>17361</v>
      </c>
      <c r="B11712">
        <v>7.5</v>
      </c>
    </row>
    <row r="11713" spans="1:2">
      <c r="A11713" t="s">
        <v>1666</v>
      </c>
      <c r="B11713">
        <v>6</v>
      </c>
    </row>
    <row r="11714" spans="1:2">
      <c r="A11714" t="s">
        <v>3395</v>
      </c>
      <c r="B11714">
        <v>6</v>
      </c>
    </row>
    <row r="11715" spans="1:2">
      <c r="A11715" t="s">
        <v>19694</v>
      </c>
      <c r="B11715">
        <v>6</v>
      </c>
    </row>
    <row r="11716" spans="1:2">
      <c r="A11716" t="s">
        <v>1321</v>
      </c>
      <c r="B11716">
        <v>5.6</v>
      </c>
    </row>
    <row r="11717" spans="1:2">
      <c r="A11717" t="s">
        <v>949</v>
      </c>
      <c r="B11717">
        <v>5.6</v>
      </c>
    </row>
    <row r="11718" spans="1:2">
      <c r="A11718" t="s">
        <v>1666</v>
      </c>
      <c r="B11718">
        <v>5.6</v>
      </c>
    </row>
    <row r="11719" spans="1:2">
      <c r="A11719" t="s">
        <v>3395</v>
      </c>
      <c r="B11719">
        <v>7.8</v>
      </c>
    </row>
    <row r="11720" spans="1:2">
      <c r="A11720" t="s">
        <v>1666</v>
      </c>
      <c r="B11720">
        <v>6.7</v>
      </c>
    </row>
    <row r="11721" spans="1:2">
      <c r="A11721" t="s">
        <v>3395</v>
      </c>
      <c r="B11721">
        <v>6.7</v>
      </c>
    </row>
    <row r="11722" spans="1:2">
      <c r="A11722" t="s">
        <v>3395</v>
      </c>
      <c r="B11722">
        <v>7.2</v>
      </c>
    </row>
    <row r="11723" spans="1:2">
      <c r="A11723" t="s">
        <v>19694</v>
      </c>
      <c r="B11723">
        <v>7.2</v>
      </c>
    </row>
    <row r="11724" spans="1:2">
      <c r="A11724" t="s">
        <v>24194</v>
      </c>
      <c r="B11724">
        <v>7.2</v>
      </c>
    </row>
    <row r="11725" spans="1:2">
      <c r="A11725" t="s">
        <v>1666</v>
      </c>
      <c r="B11725">
        <v>5.4</v>
      </c>
    </row>
    <row r="11726" spans="1:2">
      <c r="A11726" t="s">
        <v>3395</v>
      </c>
      <c r="B11726">
        <v>5.4</v>
      </c>
    </row>
    <row r="11727" spans="1:2">
      <c r="A11727" t="s">
        <v>24194</v>
      </c>
      <c r="B11727">
        <v>5.4</v>
      </c>
    </row>
    <row r="11728" spans="1:2">
      <c r="A11728" t="s">
        <v>1321</v>
      </c>
      <c r="B11728">
        <v>6.4</v>
      </c>
    </row>
    <row r="11729" spans="1:2">
      <c r="A11729" t="s">
        <v>949</v>
      </c>
      <c r="B11729">
        <v>6.4</v>
      </c>
    </row>
    <row r="11730" spans="1:2">
      <c r="A11730" t="s">
        <v>10399</v>
      </c>
      <c r="B11730">
        <v>6.4</v>
      </c>
    </row>
    <row r="11731" spans="1:2">
      <c r="A11731" t="s">
        <v>1321</v>
      </c>
      <c r="B11731">
        <v>6.3</v>
      </c>
    </row>
    <row r="11732" spans="1:2">
      <c r="A11732" t="s">
        <v>949</v>
      </c>
      <c r="B11732">
        <v>6.3</v>
      </c>
    </row>
    <row r="11733" spans="1:2">
      <c r="A11733" t="s">
        <v>24191</v>
      </c>
      <c r="B11733">
        <v>6.3</v>
      </c>
    </row>
    <row r="11734" spans="1:2">
      <c r="A11734" t="s">
        <v>10399</v>
      </c>
      <c r="B11734">
        <v>6.3</v>
      </c>
    </row>
    <row r="11735" spans="1:2">
      <c r="A11735" t="s">
        <v>1321</v>
      </c>
      <c r="B11735">
        <v>6.7</v>
      </c>
    </row>
    <row r="11736" spans="1:2">
      <c r="A11736" t="s">
        <v>24191</v>
      </c>
      <c r="B11736">
        <v>6.7</v>
      </c>
    </row>
    <row r="11737" spans="1:2">
      <c r="A11737" t="s">
        <v>3395</v>
      </c>
      <c r="B11737">
        <v>6.7</v>
      </c>
    </row>
    <row r="11738" spans="1:2">
      <c r="A11738" t="s">
        <v>10399</v>
      </c>
      <c r="B11738">
        <v>6.7</v>
      </c>
    </row>
    <row r="11739" spans="1:2">
      <c r="A11739" t="s">
        <v>1321</v>
      </c>
      <c r="B11739">
        <v>5.9</v>
      </c>
    </row>
    <row r="11740" spans="1:2">
      <c r="A11740" t="s">
        <v>10399</v>
      </c>
      <c r="B11740">
        <v>5.9</v>
      </c>
    </row>
    <row r="11741" spans="1:2">
      <c r="A11741" t="s">
        <v>24191</v>
      </c>
      <c r="B11741">
        <v>7.4</v>
      </c>
    </row>
    <row r="11742" spans="1:2">
      <c r="A11742" t="s">
        <v>3395</v>
      </c>
      <c r="B11742">
        <v>7.4</v>
      </c>
    </row>
    <row r="11743" spans="1:2">
      <c r="A11743" t="s">
        <v>3395</v>
      </c>
      <c r="B11743">
        <v>7</v>
      </c>
    </row>
    <row r="11744" spans="1:2">
      <c r="A11744" t="s">
        <v>12021</v>
      </c>
      <c r="B11744">
        <v>7</v>
      </c>
    </row>
    <row r="11745" spans="1:2">
      <c r="A11745" t="s">
        <v>3395</v>
      </c>
      <c r="B11745">
        <v>5.9</v>
      </c>
    </row>
    <row r="11746" spans="1:2">
      <c r="A11746" t="s">
        <v>19694</v>
      </c>
      <c r="B11746">
        <v>5.9</v>
      </c>
    </row>
    <row r="11747" spans="1:2">
      <c r="A11747" t="s">
        <v>24194</v>
      </c>
      <c r="B11747">
        <v>5.9</v>
      </c>
    </row>
    <row r="11748" spans="1:2">
      <c r="A11748" t="s">
        <v>13290</v>
      </c>
      <c r="B11748">
        <v>8.1999999999999993</v>
      </c>
    </row>
    <row r="11749" spans="1:2">
      <c r="A11749" t="s">
        <v>3395</v>
      </c>
      <c r="B11749">
        <v>8.1999999999999993</v>
      </c>
    </row>
    <row r="11750" spans="1:2">
      <c r="A11750" t="s">
        <v>1321</v>
      </c>
      <c r="B11750">
        <v>5.7</v>
      </c>
    </row>
    <row r="11751" spans="1:2">
      <c r="A11751" t="s">
        <v>949</v>
      </c>
      <c r="B11751">
        <v>5.7</v>
      </c>
    </row>
    <row r="11752" spans="1:2">
      <c r="A11752" t="s">
        <v>24191</v>
      </c>
      <c r="B11752">
        <v>5.7</v>
      </c>
    </row>
    <row r="11753" spans="1:2">
      <c r="A11753" t="s">
        <v>3395</v>
      </c>
      <c r="B11753">
        <v>5.7</v>
      </c>
    </row>
    <row r="11754" spans="1:2">
      <c r="A11754" t="s">
        <v>18072</v>
      </c>
      <c r="B11754">
        <v>5.7</v>
      </c>
    </row>
    <row r="11755" spans="1:2">
      <c r="A11755" t="s">
        <v>1262</v>
      </c>
      <c r="B11755">
        <v>5.7</v>
      </c>
    </row>
    <row r="11756" spans="1:2">
      <c r="A11756" t="s">
        <v>19694</v>
      </c>
      <c r="B11756">
        <v>5.7</v>
      </c>
    </row>
    <row r="11757" spans="1:2">
      <c r="A11757" t="s">
        <v>10399</v>
      </c>
      <c r="B11757">
        <v>5.7</v>
      </c>
    </row>
    <row r="11758" spans="1:2">
      <c r="A11758" t="s">
        <v>13290</v>
      </c>
      <c r="B11758">
        <v>7.4</v>
      </c>
    </row>
    <row r="11759" spans="1:2">
      <c r="A11759" t="s">
        <v>3395</v>
      </c>
      <c r="B11759">
        <v>7.4</v>
      </c>
    </row>
    <row r="11760" spans="1:2">
      <c r="A11760" t="s">
        <v>1321</v>
      </c>
      <c r="B11760">
        <v>5.9</v>
      </c>
    </row>
    <row r="11761" spans="1:2">
      <c r="A11761" t="s">
        <v>949</v>
      </c>
      <c r="B11761">
        <v>5.9</v>
      </c>
    </row>
    <row r="11762" spans="1:2">
      <c r="A11762" t="s">
        <v>3395</v>
      </c>
      <c r="B11762">
        <v>5.9</v>
      </c>
    </row>
    <row r="11763" spans="1:2">
      <c r="A11763" t="s">
        <v>10399</v>
      </c>
      <c r="B11763">
        <v>5.9</v>
      </c>
    </row>
    <row r="11764" spans="1:2">
      <c r="A11764" t="s">
        <v>24191</v>
      </c>
      <c r="B11764">
        <v>6.8</v>
      </c>
    </row>
    <row r="11765" spans="1:2">
      <c r="A11765" t="s">
        <v>3395</v>
      </c>
      <c r="B11765">
        <v>6.8</v>
      </c>
    </row>
    <row r="11766" spans="1:2">
      <c r="A11766" t="s">
        <v>10399</v>
      </c>
      <c r="B11766">
        <v>6.8</v>
      </c>
    </row>
    <row r="11767" spans="1:2">
      <c r="A11767" t="s">
        <v>1321</v>
      </c>
      <c r="B11767">
        <v>7.1</v>
      </c>
    </row>
    <row r="11768" spans="1:2">
      <c r="A11768" t="s">
        <v>3395</v>
      </c>
      <c r="B11768">
        <v>7.1</v>
      </c>
    </row>
    <row r="11769" spans="1:2">
      <c r="A11769" t="s">
        <v>22687</v>
      </c>
      <c r="B11769">
        <v>7.1</v>
      </c>
    </row>
    <row r="11770" spans="1:2">
      <c r="A11770" t="s">
        <v>24190</v>
      </c>
      <c r="B11770">
        <v>7.1</v>
      </c>
    </row>
    <row r="11771" spans="1:2">
      <c r="A11771" t="s">
        <v>13290</v>
      </c>
      <c r="B11771">
        <v>7.5</v>
      </c>
    </row>
    <row r="11772" spans="1:2">
      <c r="A11772" t="s">
        <v>3395</v>
      </c>
      <c r="B11772">
        <v>7.5</v>
      </c>
    </row>
    <row r="11773" spans="1:2">
      <c r="A11773" t="s">
        <v>22687</v>
      </c>
      <c r="B11773">
        <v>7.5</v>
      </c>
    </row>
    <row r="11774" spans="1:2">
      <c r="A11774" t="s">
        <v>1321</v>
      </c>
      <c r="B11774">
        <v>7.1</v>
      </c>
    </row>
    <row r="11775" spans="1:2">
      <c r="A11775" t="s">
        <v>10399</v>
      </c>
      <c r="B11775">
        <v>7.1</v>
      </c>
    </row>
    <row r="11776" spans="1:2">
      <c r="A11776" t="s">
        <v>1321</v>
      </c>
      <c r="B11776">
        <v>6.4</v>
      </c>
    </row>
    <row r="11777" spans="1:2">
      <c r="A11777" t="s">
        <v>949</v>
      </c>
      <c r="B11777">
        <v>6.4</v>
      </c>
    </row>
    <row r="11778" spans="1:2">
      <c r="A11778" t="s">
        <v>3395</v>
      </c>
      <c r="B11778">
        <v>6.4</v>
      </c>
    </row>
    <row r="11779" spans="1:2">
      <c r="A11779" t="s">
        <v>10399</v>
      </c>
      <c r="B11779">
        <v>6.4</v>
      </c>
    </row>
    <row r="11780" spans="1:2">
      <c r="A11780" t="s">
        <v>13290</v>
      </c>
      <c r="B11780">
        <v>7.6</v>
      </c>
    </row>
    <row r="11781" spans="1:2">
      <c r="A11781" t="s">
        <v>24191</v>
      </c>
      <c r="B11781">
        <v>7.6</v>
      </c>
    </row>
    <row r="11782" spans="1:2">
      <c r="A11782" t="s">
        <v>3395</v>
      </c>
      <c r="B11782">
        <v>7.6</v>
      </c>
    </row>
    <row r="11783" spans="1:2">
      <c r="A11783" t="s">
        <v>1321</v>
      </c>
      <c r="B11783">
        <v>8.1</v>
      </c>
    </row>
    <row r="11784" spans="1:2">
      <c r="A11784" t="s">
        <v>11512</v>
      </c>
      <c r="B11784">
        <v>8.1</v>
      </c>
    </row>
    <row r="11785" spans="1:2">
      <c r="A11785" t="s">
        <v>12315</v>
      </c>
      <c r="B11785">
        <v>8.1</v>
      </c>
    </row>
    <row r="11786" spans="1:2">
      <c r="A11786" t="s">
        <v>1666</v>
      </c>
      <c r="B11786">
        <v>7</v>
      </c>
    </row>
    <row r="11787" spans="1:2">
      <c r="A11787" t="s">
        <v>3395</v>
      </c>
      <c r="B11787">
        <v>7</v>
      </c>
    </row>
    <row r="11788" spans="1:2">
      <c r="A11788" t="s">
        <v>19694</v>
      </c>
      <c r="B11788">
        <v>7</v>
      </c>
    </row>
    <row r="11789" spans="1:2">
      <c r="A11789" t="s">
        <v>24191</v>
      </c>
      <c r="B11789">
        <v>6.8</v>
      </c>
    </row>
    <row r="11790" spans="1:2">
      <c r="A11790" t="s">
        <v>3395</v>
      </c>
      <c r="B11790">
        <v>6.8</v>
      </c>
    </row>
    <row r="11791" spans="1:2">
      <c r="A11791" t="s">
        <v>24192</v>
      </c>
      <c r="B11791">
        <v>6.8</v>
      </c>
    </row>
    <row r="11792" spans="1:2">
      <c r="A11792" t="s">
        <v>10399</v>
      </c>
      <c r="B11792">
        <v>6.8</v>
      </c>
    </row>
    <row r="11793" spans="1:2">
      <c r="A11793" t="s">
        <v>13290</v>
      </c>
      <c r="B11793">
        <v>7</v>
      </c>
    </row>
    <row r="11794" spans="1:2">
      <c r="A11794" t="s">
        <v>3395</v>
      </c>
      <c r="B11794">
        <v>7</v>
      </c>
    </row>
    <row r="11795" spans="1:2">
      <c r="A11795" t="s">
        <v>24194</v>
      </c>
      <c r="B11795">
        <v>7</v>
      </c>
    </row>
    <row r="11796" spans="1:2">
      <c r="A11796" t="s">
        <v>3395</v>
      </c>
      <c r="B11796">
        <v>6.7</v>
      </c>
    </row>
    <row r="11797" spans="1:2">
      <c r="A11797" t="s">
        <v>10399</v>
      </c>
      <c r="B11797">
        <v>6.7</v>
      </c>
    </row>
    <row r="11798" spans="1:2">
      <c r="A11798" t="s">
        <v>3395</v>
      </c>
      <c r="B11798">
        <v>7.5</v>
      </c>
    </row>
    <row r="11799" spans="1:2">
      <c r="A11799" t="s">
        <v>1321</v>
      </c>
      <c r="B11799">
        <v>6</v>
      </c>
    </row>
    <row r="11800" spans="1:2">
      <c r="A11800" t="s">
        <v>949</v>
      </c>
      <c r="B11800">
        <v>6</v>
      </c>
    </row>
    <row r="11801" spans="1:2">
      <c r="A11801" t="s">
        <v>1666</v>
      </c>
      <c r="B11801">
        <v>6</v>
      </c>
    </row>
    <row r="11802" spans="1:2">
      <c r="A11802" t="s">
        <v>10399</v>
      </c>
      <c r="B11802">
        <v>6</v>
      </c>
    </row>
    <row r="11803" spans="1:2">
      <c r="A11803" t="s">
        <v>1321</v>
      </c>
      <c r="B11803">
        <v>6.4</v>
      </c>
    </row>
    <row r="11804" spans="1:2">
      <c r="A11804" t="s">
        <v>3395</v>
      </c>
      <c r="B11804">
        <v>6.4</v>
      </c>
    </row>
    <row r="11805" spans="1:2">
      <c r="A11805" t="s">
        <v>10399</v>
      </c>
      <c r="B11805">
        <v>6.4</v>
      </c>
    </row>
    <row r="11806" spans="1:2">
      <c r="A11806" t="s">
        <v>3395</v>
      </c>
      <c r="B11806">
        <v>7.7</v>
      </c>
    </row>
    <row r="11807" spans="1:2">
      <c r="A11807" t="s">
        <v>1321</v>
      </c>
      <c r="B11807">
        <v>7.2</v>
      </c>
    </row>
    <row r="11808" spans="1:2">
      <c r="A11808" t="s">
        <v>24191</v>
      </c>
      <c r="B11808">
        <v>7.2</v>
      </c>
    </row>
    <row r="11809" spans="1:2">
      <c r="A11809" t="s">
        <v>3395</v>
      </c>
      <c r="B11809">
        <v>7.2</v>
      </c>
    </row>
    <row r="11810" spans="1:2">
      <c r="A11810" t="s">
        <v>24192</v>
      </c>
      <c r="B11810">
        <v>7.2</v>
      </c>
    </row>
    <row r="11811" spans="1:2">
      <c r="A11811" t="s">
        <v>10399</v>
      </c>
      <c r="B11811">
        <v>7.2</v>
      </c>
    </row>
    <row r="11812" spans="1:2">
      <c r="A11812" t="s">
        <v>24191</v>
      </c>
      <c r="B11812">
        <v>7.2</v>
      </c>
    </row>
    <row r="11813" spans="1:2">
      <c r="A11813" t="s">
        <v>3395</v>
      </c>
      <c r="B11813">
        <v>7.2</v>
      </c>
    </row>
    <row r="11814" spans="1:2">
      <c r="A11814" t="s">
        <v>10399</v>
      </c>
      <c r="B11814">
        <v>7.2</v>
      </c>
    </row>
    <row r="11815" spans="1:2">
      <c r="A11815" t="s">
        <v>3395</v>
      </c>
      <c r="B11815">
        <v>6.2</v>
      </c>
    </row>
    <row r="11816" spans="1:2">
      <c r="A11816" t="s">
        <v>1262</v>
      </c>
      <c r="B11816">
        <v>6.2</v>
      </c>
    </row>
    <row r="11817" spans="1:2">
      <c r="A11817" t="s">
        <v>19694</v>
      </c>
      <c r="B11817">
        <v>6.2</v>
      </c>
    </row>
    <row r="11818" spans="1:2">
      <c r="A11818" t="s">
        <v>1321</v>
      </c>
      <c r="B11818">
        <v>6.4</v>
      </c>
    </row>
    <row r="11819" spans="1:2">
      <c r="A11819" t="s">
        <v>949</v>
      </c>
      <c r="B11819">
        <v>6.4</v>
      </c>
    </row>
    <row r="11820" spans="1:2">
      <c r="A11820" t="s">
        <v>12315</v>
      </c>
      <c r="B11820">
        <v>6.4</v>
      </c>
    </row>
    <row r="11821" spans="1:2">
      <c r="A11821" t="s">
        <v>10399</v>
      </c>
      <c r="B11821">
        <v>6.4</v>
      </c>
    </row>
    <row r="11822" spans="1:2">
      <c r="A11822" t="s">
        <v>1666</v>
      </c>
      <c r="B11822">
        <v>7.5</v>
      </c>
    </row>
    <row r="11823" spans="1:2">
      <c r="A11823" t="s">
        <v>3395</v>
      </c>
      <c r="B11823">
        <v>7.5</v>
      </c>
    </row>
    <row r="11824" spans="1:2">
      <c r="A11824" t="s">
        <v>19694</v>
      </c>
      <c r="B11824">
        <v>7.5</v>
      </c>
    </row>
    <row r="11825" spans="1:2">
      <c r="A11825" t="s">
        <v>1666</v>
      </c>
      <c r="B11825">
        <v>7.1</v>
      </c>
    </row>
    <row r="11826" spans="1:2">
      <c r="A11826" t="s">
        <v>3395</v>
      </c>
      <c r="B11826">
        <v>7.1</v>
      </c>
    </row>
    <row r="11827" spans="1:2">
      <c r="A11827" t="s">
        <v>18072</v>
      </c>
      <c r="B11827">
        <v>7.1</v>
      </c>
    </row>
    <row r="11828" spans="1:2">
      <c r="A11828" t="s">
        <v>1666</v>
      </c>
      <c r="B11828">
        <v>7.3</v>
      </c>
    </row>
    <row r="11829" spans="1:2">
      <c r="A11829" t="s">
        <v>3395</v>
      </c>
      <c r="B11829">
        <v>7.3</v>
      </c>
    </row>
    <row r="11830" spans="1:2">
      <c r="A11830" t="s">
        <v>949</v>
      </c>
      <c r="B11830">
        <v>4.9000000000000004</v>
      </c>
    </row>
    <row r="11831" spans="1:2">
      <c r="A11831" t="s">
        <v>3395</v>
      </c>
      <c r="B11831">
        <v>4.9000000000000004</v>
      </c>
    </row>
    <row r="11832" spans="1:2">
      <c r="A11832" t="s">
        <v>1262</v>
      </c>
      <c r="B11832">
        <v>4.9000000000000004</v>
      </c>
    </row>
    <row r="11833" spans="1:2">
      <c r="A11833" t="s">
        <v>19694</v>
      </c>
      <c r="B11833">
        <v>4.9000000000000004</v>
      </c>
    </row>
    <row r="11834" spans="1:2">
      <c r="A11834" t="s">
        <v>3395</v>
      </c>
      <c r="B11834">
        <v>7.6</v>
      </c>
    </row>
    <row r="11835" spans="1:2">
      <c r="A11835" t="s">
        <v>19694</v>
      </c>
      <c r="B11835">
        <v>7.6</v>
      </c>
    </row>
    <row r="11836" spans="1:2">
      <c r="A11836" t="s">
        <v>3395</v>
      </c>
      <c r="B11836">
        <v>7.5</v>
      </c>
    </row>
    <row r="11837" spans="1:2">
      <c r="A11837" t="s">
        <v>24194</v>
      </c>
      <c r="B11837">
        <v>7.5</v>
      </c>
    </row>
    <row r="11838" spans="1:2">
      <c r="A11838" t="s">
        <v>1321</v>
      </c>
      <c r="B11838">
        <v>6.9</v>
      </c>
    </row>
    <row r="11839" spans="1:2">
      <c r="A11839" t="s">
        <v>949</v>
      </c>
      <c r="B11839">
        <v>6.9</v>
      </c>
    </row>
    <row r="11840" spans="1:2">
      <c r="A11840" t="s">
        <v>10399</v>
      </c>
      <c r="B11840">
        <v>6.9</v>
      </c>
    </row>
    <row r="11841" spans="1:2">
      <c r="A11841" t="s">
        <v>13290</v>
      </c>
      <c r="B11841">
        <v>6.6</v>
      </c>
    </row>
    <row r="11842" spans="1:2">
      <c r="A11842" t="s">
        <v>1666</v>
      </c>
      <c r="B11842">
        <v>6.6</v>
      </c>
    </row>
    <row r="11843" spans="1:2">
      <c r="A11843" t="s">
        <v>3395</v>
      </c>
      <c r="B11843">
        <v>6.6</v>
      </c>
    </row>
    <row r="11844" spans="1:2">
      <c r="A11844" t="s">
        <v>1321</v>
      </c>
      <c r="B11844">
        <v>7</v>
      </c>
    </row>
    <row r="11845" spans="1:2">
      <c r="A11845" t="s">
        <v>949</v>
      </c>
      <c r="B11845">
        <v>7</v>
      </c>
    </row>
    <row r="11846" spans="1:2">
      <c r="A11846" t="s">
        <v>12315</v>
      </c>
      <c r="B11846">
        <v>7</v>
      </c>
    </row>
    <row r="11847" spans="1:2">
      <c r="A11847" t="s">
        <v>1321</v>
      </c>
      <c r="B11847">
        <v>6.9</v>
      </c>
    </row>
    <row r="11848" spans="1:2">
      <c r="A11848" t="s">
        <v>949</v>
      </c>
      <c r="B11848">
        <v>6.9</v>
      </c>
    </row>
    <row r="11849" spans="1:2">
      <c r="A11849" t="s">
        <v>12315</v>
      </c>
      <c r="B11849">
        <v>6.9</v>
      </c>
    </row>
    <row r="11850" spans="1:2">
      <c r="A11850" t="s">
        <v>1321</v>
      </c>
      <c r="B11850">
        <v>7</v>
      </c>
    </row>
    <row r="11851" spans="1:2">
      <c r="A11851" t="s">
        <v>949</v>
      </c>
      <c r="B11851">
        <v>7</v>
      </c>
    </row>
    <row r="11852" spans="1:2">
      <c r="A11852" t="s">
        <v>24192</v>
      </c>
      <c r="B11852">
        <v>7</v>
      </c>
    </row>
    <row r="11853" spans="1:2">
      <c r="A11853" t="s">
        <v>12315</v>
      </c>
      <c r="B11853">
        <v>7</v>
      </c>
    </row>
    <row r="11854" spans="1:2">
      <c r="A11854" t="s">
        <v>1321</v>
      </c>
      <c r="B11854">
        <v>7</v>
      </c>
    </row>
    <row r="11855" spans="1:2">
      <c r="A11855" t="s">
        <v>949</v>
      </c>
      <c r="B11855">
        <v>7</v>
      </c>
    </row>
    <row r="11856" spans="1:2">
      <c r="A11856" t="s">
        <v>12315</v>
      </c>
      <c r="B11856">
        <v>7</v>
      </c>
    </row>
    <row r="11857" spans="1:2">
      <c r="A11857" t="s">
        <v>10399</v>
      </c>
      <c r="B11857">
        <v>7</v>
      </c>
    </row>
    <row r="11858" spans="1:2">
      <c r="A11858" t="s">
        <v>949</v>
      </c>
      <c r="B11858">
        <v>7</v>
      </c>
    </row>
    <row r="11859" spans="1:2">
      <c r="A11859" t="s">
        <v>24192</v>
      </c>
      <c r="B11859">
        <v>7</v>
      </c>
    </row>
    <row r="11860" spans="1:2">
      <c r="A11860" t="s">
        <v>12315</v>
      </c>
      <c r="B11860">
        <v>7</v>
      </c>
    </row>
    <row r="11861" spans="1:2">
      <c r="A11861" t="s">
        <v>24191</v>
      </c>
      <c r="B11861">
        <v>7.2</v>
      </c>
    </row>
    <row r="11862" spans="1:2">
      <c r="A11862" t="s">
        <v>3395</v>
      </c>
      <c r="B11862">
        <v>7.2</v>
      </c>
    </row>
    <row r="11863" spans="1:2">
      <c r="A11863" t="s">
        <v>3395</v>
      </c>
      <c r="B11863">
        <v>6.2</v>
      </c>
    </row>
    <row r="11864" spans="1:2">
      <c r="A11864" t="s">
        <v>22687</v>
      </c>
      <c r="B11864">
        <v>6.2</v>
      </c>
    </row>
    <row r="11865" spans="1:2">
      <c r="A11865" t="s">
        <v>24190</v>
      </c>
      <c r="B11865">
        <v>6.2</v>
      </c>
    </row>
    <row r="11866" spans="1:2">
      <c r="A11866" t="s">
        <v>13290</v>
      </c>
      <c r="B11866">
        <v>7.7</v>
      </c>
    </row>
    <row r="11867" spans="1:2">
      <c r="A11867" t="s">
        <v>3395</v>
      </c>
      <c r="B11867">
        <v>7.7</v>
      </c>
    </row>
    <row r="11868" spans="1:2">
      <c r="A11868" t="s">
        <v>22687</v>
      </c>
      <c r="B11868">
        <v>7.7</v>
      </c>
    </row>
    <row r="11869" spans="1:2">
      <c r="A11869" t="s">
        <v>3395</v>
      </c>
      <c r="B11869">
        <v>6.9</v>
      </c>
    </row>
    <row r="11870" spans="1:2">
      <c r="A11870" t="s">
        <v>12021</v>
      </c>
      <c r="B11870">
        <v>6.9</v>
      </c>
    </row>
    <row r="11871" spans="1:2">
      <c r="A11871" t="s">
        <v>19694</v>
      </c>
      <c r="B11871">
        <v>6.9</v>
      </c>
    </row>
    <row r="11872" spans="1:2">
      <c r="A11872" t="s">
        <v>1666</v>
      </c>
      <c r="B11872">
        <v>6.5</v>
      </c>
    </row>
    <row r="11873" spans="1:2">
      <c r="A11873" t="s">
        <v>3395</v>
      </c>
      <c r="B11873">
        <v>6.5</v>
      </c>
    </row>
    <row r="11874" spans="1:2">
      <c r="A11874" t="s">
        <v>19694</v>
      </c>
      <c r="B11874">
        <v>6.5</v>
      </c>
    </row>
    <row r="11875" spans="1:2">
      <c r="A11875" t="s">
        <v>3395</v>
      </c>
      <c r="B11875">
        <v>7</v>
      </c>
    </row>
    <row r="11876" spans="1:2">
      <c r="A11876" t="s">
        <v>10399</v>
      </c>
      <c r="B11876">
        <v>7</v>
      </c>
    </row>
    <row r="11877" spans="1:2">
      <c r="A11877" t="s">
        <v>1666</v>
      </c>
      <c r="B11877">
        <v>6.9</v>
      </c>
    </row>
    <row r="11878" spans="1:2">
      <c r="A11878" t="s">
        <v>3395</v>
      </c>
      <c r="B11878">
        <v>6.9</v>
      </c>
    </row>
    <row r="11879" spans="1:2">
      <c r="A11879" t="s">
        <v>18072</v>
      </c>
      <c r="B11879">
        <v>6.9</v>
      </c>
    </row>
    <row r="11880" spans="1:2">
      <c r="A11880" t="s">
        <v>19694</v>
      </c>
      <c r="B11880">
        <v>6.9</v>
      </c>
    </row>
    <row r="11881" spans="1:2">
      <c r="A11881" t="s">
        <v>3395</v>
      </c>
      <c r="B11881">
        <v>6.2</v>
      </c>
    </row>
    <row r="11882" spans="1:2">
      <c r="A11882" t="s">
        <v>6389</v>
      </c>
      <c r="B11882">
        <v>6.2</v>
      </c>
    </row>
    <row r="11883" spans="1:2">
      <c r="A11883" t="s">
        <v>19694</v>
      </c>
      <c r="B11883">
        <v>6.2</v>
      </c>
    </row>
    <row r="11884" spans="1:2">
      <c r="A11884" t="s">
        <v>10399</v>
      </c>
      <c r="B11884">
        <v>6.2</v>
      </c>
    </row>
    <row r="11885" spans="1:2">
      <c r="A11885" t="s">
        <v>13290</v>
      </c>
      <c r="B11885">
        <v>7.3</v>
      </c>
    </row>
    <row r="11886" spans="1:2">
      <c r="A11886" t="s">
        <v>3395</v>
      </c>
      <c r="B11886">
        <v>7.3</v>
      </c>
    </row>
    <row r="11887" spans="1:2">
      <c r="A11887" t="s">
        <v>19694</v>
      </c>
      <c r="B11887">
        <v>7.3</v>
      </c>
    </row>
    <row r="11888" spans="1:2">
      <c r="A11888" t="s">
        <v>24190</v>
      </c>
      <c r="B11888">
        <v>7.3</v>
      </c>
    </row>
    <row r="11889" spans="1:2">
      <c r="A11889" t="s">
        <v>1321</v>
      </c>
      <c r="B11889">
        <v>6.6</v>
      </c>
    </row>
    <row r="11890" spans="1:2">
      <c r="A11890" t="s">
        <v>24191</v>
      </c>
      <c r="B11890">
        <v>6.6</v>
      </c>
    </row>
    <row r="11891" spans="1:2">
      <c r="A11891" t="s">
        <v>10399</v>
      </c>
      <c r="B11891">
        <v>6.6</v>
      </c>
    </row>
    <row r="11892" spans="1:2">
      <c r="A11892" t="s">
        <v>3395</v>
      </c>
      <c r="B11892">
        <v>7.1</v>
      </c>
    </row>
    <row r="11893" spans="1:2">
      <c r="A11893" t="s">
        <v>24190</v>
      </c>
      <c r="B11893">
        <v>7.1</v>
      </c>
    </row>
    <row r="11894" spans="1:2">
      <c r="A11894" t="s">
        <v>3395</v>
      </c>
      <c r="B11894">
        <v>7.7</v>
      </c>
    </row>
    <row r="11895" spans="1:2">
      <c r="A11895" t="s">
        <v>1666</v>
      </c>
      <c r="B11895">
        <v>6.9</v>
      </c>
    </row>
    <row r="11896" spans="1:2">
      <c r="A11896" t="s">
        <v>19694</v>
      </c>
      <c r="B11896">
        <v>6.9</v>
      </c>
    </row>
    <row r="11897" spans="1:2">
      <c r="A11897" t="s">
        <v>24191</v>
      </c>
      <c r="B11897">
        <v>6.9</v>
      </c>
    </row>
    <row r="11898" spans="1:2">
      <c r="A11898" t="s">
        <v>3395</v>
      </c>
      <c r="B11898">
        <v>6.9</v>
      </c>
    </row>
    <row r="11899" spans="1:2">
      <c r="A11899" t="s">
        <v>24194</v>
      </c>
      <c r="B11899">
        <v>6.9</v>
      </c>
    </row>
    <row r="11900" spans="1:2">
      <c r="A11900" t="s">
        <v>13290</v>
      </c>
      <c r="B11900">
        <v>7.2</v>
      </c>
    </row>
    <row r="11901" spans="1:2">
      <c r="A11901" t="s">
        <v>3395</v>
      </c>
      <c r="B11901">
        <v>7.2</v>
      </c>
    </row>
    <row r="11902" spans="1:2">
      <c r="A11902" t="s">
        <v>24194</v>
      </c>
      <c r="B11902">
        <v>7.2</v>
      </c>
    </row>
    <row r="11903" spans="1:2">
      <c r="A11903" t="s">
        <v>3395</v>
      </c>
      <c r="B11903">
        <v>8</v>
      </c>
    </row>
    <row r="11904" spans="1:2">
      <c r="A11904" t="s">
        <v>13290</v>
      </c>
      <c r="B11904">
        <v>7.1</v>
      </c>
    </row>
    <row r="11905" spans="1:2">
      <c r="A11905" t="s">
        <v>1666</v>
      </c>
      <c r="B11905">
        <v>7.1</v>
      </c>
    </row>
    <row r="11906" spans="1:2">
      <c r="A11906" t="s">
        <v>24191</v>
      </c>
      <c r="B11906">
        <v>7.1</v>
      </c>
    </row>
    <row r="11907" spans="1:2">
      <c r="A11907" t="s">
        <v>3395</v>
      </c>
      <c r="B11907">
        <v>7.1</v>
      </c>
    </row>
    <row r="11908" spans="1:2">
      <c r="A11908" t="s">
        <v>1321</v>
      </c>
      <c r="B11908">
        <v>4.9000000000000004</v>
      </c>
    </row>
    <row r="11909" spans="1:2">
      <c r="A11909" t="s">
        <v>1666</v>
      </c>
      <c r="B11909">
        <v>4.9000000000000004</v>
      </c>
    </row>
    <row r="11910" spans="1:2">
      <c r="A11910" t="s">
        <v>12315</v>
      </c>
      <c r="B11910">
        <v>4.9000000000000004</v>
      </c>
    </row>
    <row r="11911" spans="1:2">
      <c r="A11911" t="s">
        <v>1321</v>
      </c>
      <c r="B11911">
        <v>5.8</v>
      </c>
    </row>
    <row r="11912" spans="1:2">
      <c r="A11912" t="s">
        <v>3395</v>
      </c>
      <c r="B11912">
        <v>5.8</v>
      </c>
    </row>
    <row r="11913" spans="1:2">
      <c r="A11913" t="s">
        <v>24190</v>
      </c>
      <c r="B11913">
        <v>5.8</v>
      </c>
    </row>
    <row r="11914" spans="1:2">
      <c r="A11914" t="s">
        <v>3395</v>
      </c>
      <c r="B11914">
        <v>7.5</v>
      </c>
    </row>
    <row r="11915" spans="1:2">
      <c r="A11915" t="s">
        <v>949</v>
      </c>
      <c r="B11915">
        <v>6.5</v>
      </c>
    </row>
    <row r="11916" spans="1:2">
      <c r="A11916" t="s">
        <v>3395</v>
      </c>
      <c r="B11916">
        <v>6.5</v>
      </c>
    </row>
    <row r="11917" spans="1:2">
      <c r="A11917" t="s">
        <v>19694</v>
      </c>
      <c r="B11917">
        <v>6.5</v>
      </c>
    </row>
    <row r="11918" spans="1:2">
      <c r="A11918" t="s">
        <v>24190</v>
      </c>
      <c r="B11918">
        <v>6.5</v>
      </c>
    </row>
    <row r="11919" spans="1:2">
      <c r="A11919" t="s">
        <v>3395</v>
      </c>
      <c r="B11919">
        <v>6.3</v>
      </c>
    </row>
    <row r="11920" spans="1:2">
      <c r="A11920" t="s">
        <v>24190</v>
      </c>
      <c r="B11920">
        <v>6.3</v>
      </c>
    </row>
    <row r="11921" spans="1:2">
      <c r="A11921" t="s">
        <v>1321</v>
      </c>
      <c r="B11921">
        <v>5.9</v>
      </c>
    </row>
    <row r="11922" spans="1:2">
      <c r="A11922" t="s">
        <v>1666</v>
      </c>
      <c r="B11922">
        <v>5.9</v>
      </c>
    </row>
    <row r="11923" spans="1:2">
      <c r="A11923" t="s">
        <v>24191</v>
      </c>
      <c r="B11923">
        <v>5.9</v>
      </c>
    </row>
    <row r="11924" spans="1:2">
      <c r="A11924" t="s">
        <v>10399</v>
      </c>
      <c r="B11924">
        <v>5.9</v>
      </c>
    </row>
    <row r="11925" spans="1:2">
      <c r="A11925" t="s">
        <v>1321</v>
      </c>
      <c r="B11925">
        <v>6.8</v>
      </c>
    </row>
    <row r="11926" spans="1:2">
      <c r="A11926" t="s">
        <v>949</v>
      </c>
      <c r="B11926">
        <v>6.8</v>
      </c>
    </row>
    <row r="11927" spans="1:2">
      <c r="A11927" t="s">
        <v>10399</v>
      </c>
      <c r="B11927">
        <v>6.8</v>
      </c>
    </row>
    <row r="11928" spans="1:2">
      <c r="A11928" t="s">
        <v>13290</v>
      </c>
      <c r="B11928">
        <v>6.6</v>
      </c>
    </row>
    <row r="11929" spans="1:2">
      <c r="A11929" t="s">
        <v>3395</v>
      </c>
      <c r="B11929">
        <v>6.6</v>
      </c>
    </row>
    <row r="11930" spans="1:2">
      <c r="A11930" t="s">
        <v>12021</v>
      </c>
      <c r="B11930">
        <v>6.6</v>
      </c>
    </row>
    <row r="11931" spans="1:2">
      <c r="A11931" t="s">
        <v>17361</v>
      </c>
      <c r="B11931">
        <v>6.6</v>
      </c>
    </row>
    <row r="11932" spans="1:2">
      <c r="A11932" t="s">
        <v>1666</v>
      </c>
      <c r="B11932">
        <v>6.7</v>
      </c>
    </row>
    <row r="11933" spans="1:2">
      <c r="A11933" t="s">
        <v>3395</v>
      </c>
      <c r="B11933">
        <v>6.7</v>
      </c>
    </row>
    <row r="11934" spans="1:2">
      <c r="A11934" t="s">
        <v>1262</v>
      </c>
      <c r="B11934">
        <v>6.7</v>
      </c>
    </row>
    <row r="11935" spans="1:2">
      <c r="A11935" t="s">
        <v>19694</v>
      </c>
      <c r="B11935">
        <v>6.7</v>
      </c>
    </row>
    <row r="11936" spans="1:2">
      <c r="A11936" t="s">
        <v>3395</v>
      </c>
      <c r="B11936">
        <v>7.5</v>
      </c>
    </row>
    <row r="11937" spans="1:2">
      <c r="A11937" t="s">
        <v>19694</v>
      </c>
      <c r="B11937">
        <v>7.5</v>
      </c>
    </row>
    <row r="11938" spans="1:2">
      <c r="A11938" t="s">
        <v>1321</v>
      </c>
      <c r="B11938">
        <v>5.9</v>
      </c>
    </row>
    <row r="11939" spans="1:2">
      <c r="A11939" t="s">
        <v>949</v>
      </c>
      <c r="B11939">
        <v>5.9</v>
      </c>
    </row>
    <row r="11940" spans="1:2">
      <c r="A11940" t="s">
        <v>3395</v>
      </c>
      <c r="B11940">
        <v>5.9</v>
      </c>
    </row>
    <row r="11941" spans="1:2">
      <c r="A11941" t="s">
        <v>22687</v>
      </c>
      <c r="B11941">
        <v>5.9</v>
      </c>
    </row>
    <row r="11942" spans="1:2">
      <c r="A11942" t="s">
        <v>24190</v>
      </c>
      <c r="B11942">
        <v>5.9</v>
      </c>
    </row>
    <row r="11943" spans="1:2">
      <c r="A11943" t="s">
        <v>13290</v>
      </c>
      <c r="B11943">
        <v>8.1</v>
      </c>
    </row>
    <row r="11944" spans="1:2">
      <c r="A11944" t="s">
        <v>3395</v>
      </c>
      <c r="B11944">
        <v>8.1</v>
      </c>
    </row>
    <row r="11945" spans="1:2">
      <c r="A11945" t="s">
        <v>19694</v>
      </c>
      <c r="B11945">
        <v>8.1</v>
      </c>
    </row>
    <row r="11946" spans="1:2">
      <c r="A11946" t="s">
        <v>3395</v>
      </c>
      <c r="B11946">
        <v>7.2</v>
      </c>
    </row>
    <row r="11947" spans="1:2">
      <c r="A11947" t="s">
        <v>19694</v>
      </c>
      <c r="B11947">
        <v>7.2</v>
      </c>
    </row>
    <row r="11948" spans="1:2">
      <c r="A11948" t="s">
        <v>6389</v>
      </c>
      <c r="B11948">
        <v>5.0999999999999996</v>
      </c>
    </row>
    <row r="11949" spans="1:2">
      <c r="A11949" t="s">
        <v>24192</v>
      </c>
      <c r="B11949">
        <v>5.0999999999999996</v>
      </c>
    </row>
    <row r="11950" spans="1:2">
      <c r="A11950" t="s">
        <v>10399</v>
      </c>
      <c r="B11950">
        <v>5.0999999999999996</v>
      </c>
    </row>
    <row r="11951" spans="1:2">
      <c r="A11951" t="s">
        <v>24191</v>
      </c>
      <c r="B11951">
        <v>7.7</v>
      </c>
    </row>
    <row r="11952" spans="1:2">
      <c r="A11952" t="s">
        <v>3395</v>
      </c>
      <c r="B11952">
        <v>7.7</v>
      </c>
    </row>
    <row r="11953" spans="1:2">
      <c r="A11953" t="s">
        <v>1666</v>
      </c>
      <c r="B11953">
        <v>8.3000000000000007</v>
      </c>
    </row>
    <row r="11954" spans="1:2">
      <c r="A11954" t="s">
        <v>3395</v>
      </c>
      <c r="B11954">
        <v>8.3000000000000007</v>
      </c>
    </row>
    <row r="11955" spans="1:2">
      <c r="A11955" t="s">
        <v>19694</v>
      </c>
      <c r="B11955">
        <v>8.3000000000000007</v>
      </c>
    </row>
    <row r="11956" spans="1:2">
      <c r="A11956" t="s">
        <v>1321</v>
      </c>
      <c r="B11956">
        <v>3.7</v>
      </c>
    </row>
    <row r="11957" spans="1:2">
      <c r="A11957" t="s">
        <v>1666</v>
      </c>
      <c r="B11957">
        <v>5.7</v>
      </c>
    </row>
    <row r="11958" spans="1:2">
      <c r="A11958" t="s">
        <v>19694</v>
      </c>
      <c r="B11958">
        <v>5.7</v>
      </c>
    </row>
    <row r="11959" spans="1:2">
      <c r="A11959" t="s">
        <v>24191</v>
      </c>
      <c r="B11959">
        <v>6.4</v>
      </c>
    </row>
    <row r="11960" spans="1:2">
      <c r="A11960" t="s">
        <v>10399</v>
      </c>
      <c r="B11960">
        <v>6.4</v>
      </c>
    </row>
    <row r="11961" spans="1:2">
      <c r="A11961" t="s">
        <v>1666</v>
      </c>
      <c r="B11961">
        <v>6.2</v>
      </c>
    </row>
    <row r="11962" spans="1:2">
      <c r="A11962" t="s">
        <v>24191</v>
      </c>
      <c r="B11962">
        <v>6.2</v>
      </c>
    </row>
    <row r="11963" spans="1:2">
      <c r="A11963" t="s">
        <v>19694</v>
      </c>
      <c r="B11963">
        <v>6.2</v>
      </c>
    </row>
    <row r="11964" spans="1:2">
      <c r="A11964" t="s">
        <v>10399</v>
      </c>
      <c r="B11964">
        <v>6.2</v>
      </c>
    </row>
    <row r="11965" spans="1:2">
      <c r="A11965" t="s">
        <v>1666</v>
      </c>
      <c r="B11965">
        <v>7.2</v>
      </c>
    </row>
    <row r="11966" spans="1:2">
      <c r="A11966" t="s">
        <v>3395</v>
      </c>
      <c r="B11966">
        <v>7.2</v>
      </c>
    </row>
    <row r="11967" spans="1:2">
      <c r="A11967" t="s">
        <v>949</v>
      </c>
      <c r="B11967">
        <v>8</v>
      </c>
    </row>
    <row r="11968" spans="1:2">
      <c r="A11968" t="s">
        <v>3395</v>
      </c>
      <c r="B11968">
        <v>8</v>
      </c>
    </row>
    <row r="11969" spans="1:2">
      <c r="A11969" t="s">
        <v>1262</v>
      </c>
      <c r="B11969">
        <v>8</v>
      </c>
    </row>
    <row r="11970" spans="1:2">
      <c r="A11970" t="s">
        <v>949</v>
      </c>
      <c r="B11970">
        <v>8.6</v>
      </c>
    </row>
    <row r="11971" spans="1:2">
      <c r="A11971" t="s">
        <v>11512</v>
      </c>
      <c r="B11971">
        <v>8.6</v>
      </c>
    </row>
    <row r="11972" spans="1:2">
      <c r="A11972" t="s">
        <v>18072</v>
      </c>
      <c r="B11972">
        <v>8.6</v>
      </c>
    </row>
    <row r="11973" spans="1:2">
      <c r="A11973" t="s">
        <v>1262</v>
      </c>
      <c r="B11973">
        <v>8.6</v>
      </c>
    </row>
    <row r="11974" spans="1:2">
      <c r="A11974" t="s">
        <v>1666</v>
      </c>
      <c r="B11974">
        <v>6.3</v>
      </c>
    </row>
    <row r="11975" spans="1:2">
      <c r="A11975" t="s">
        <v>1321</v>
      </c>
      <c r="B11975">
        <v>7.1</v>
      </c>
    </row>
    <row r="11976" spans="1:2">
      <c r="A11976" t="s">
        <v>3395</v>
      </c>
      <c r="B11976">
        <v>7.1</v>
      </c>
    </row>
    <row r="11977" spans="1:2">
      <c r="A11977" t="s">
        <v>24190</v>
      </c>
      <c r="B11977">
        <v>7.1</v>
      </c>
    </row>
    <row r="11978" spans="1:2">
      <c r="A11978" t="s">
        <v>1666</v>
      </c>
      <c r="B11978">
        <v>6.4</v>
      </c>
    </row>
    <row r="11979" spans="1:2">
      <c r="A11979" t="s">
        <v>1321</v>
      </c>
      <c r="B11979">
        <v>8.6999999999999993</v>
      </c>
    </row>
    <row r="11980" spans="1:2">
      <c r="A11980" t="s">
        <v>949</v>
      </c>
      <c r="B11980">
        <v>8.6999999999999993</v>
      </c>
    </row>
    <row r="11981" spans="1:2">
      <c r="A11981" t="s">
        <v>1262</v>
      </c>
      <c r="B11981">
        <v>8.6999999999999993</v>
      </c>
    </row>
    <row r="11982" spans="1:2">
      <c r="A11982" t="s">
        <v>12315</v>
      </c>
      <c r="B11982">
        <v>8.6999999999999993</v>
      </c>
    </row>
    <row r="11983" spans="1:2">
      <c r="A11983" t="s">
        <v>1321</v>
      </c>
      <c r="B11983">
        <v>5.9</v>
      </c>
    </row>
    <row r="11984" spans="1:2">
      <c r="A11984" t="s">
        <v>949</v>
      </c>
      <c r="B11984">
        <v>5.9</v>
      </c>
    </row>
    <row r="11985" spans="1:2">
      <c r="A11985" t="s">
        <v>19694</v>
      </c>
      <c r="B11985">
        <v>5.9</v>
      </c>
    </row>
    <row r="11986" spans="1:2">
      <c r="A11986" t="s">
        <v>12315</v>
      </c>
      <c r="B11986">
        <v>5.9</v>
      </c>
    </row>
    <row r="11987" spans="1:2">
      <c r="A11987" t="s">
        <v>10399</v>
      </c>
      <c r="B11987">
        <v>5.9</v>
      </c>
    </row>
    <row r="11988" spans="1:2">
      <c r="A11988" t="s">
        <v>949</v>
      </c>
      <c r="B11988">
        <v>6</v>
      </c>
    </row>
    <row r="11989" spans="1:2">
      <c r="A11989" t="s">
        <v>1666</v>
      </c>
      <c r="B11989">
        <v>6</v>
      </c>
    </row>
    <row r="11990" spans="1:2">
      <c r="A11990" t="s">
        <v>3395</v>
      </c>
      <c r="B11990">
        <v>6</v>
      </c>
    </row>
    <row r="11991" spans="1:2">
      <c r="A11991" t="s">
        <v>1262</v>
      </c>
      <c r="B11991">
        <v>6</v>
      </c>
    </row>
    <row r="11992" spans="1:2">
      <c r="A11992" t="s">
        <v>17361</v>
      </c>
      <c r="B11992">
        <v>6</v>
      </c>
    </row>
    <row r="11993" spans="1:2">
      <c r="A11993" t="s">
        <v>1321</v>
      </c>
      <c r="B11993">
        <v>7</v>
      </c>
    </row>
    <row r="11994" spans="1:2">
      <c r="A11994" t="s">
        <v>24191</v>
      </c>
      <c r="B11994">
        <v>7</v>
      </c>
    </row>
    <row r="11995" spans="1:2">
      <c r="A11995" t="s">
        <v>3395</v>
      </c>
      <c r="B11995">
        <v>7</v>
      </c>
    </row>
    <row r="11996" spans="1:2">
      <c r="A11996" t="s">
        <v>10399</v>
      </c>
      <c r="B11996">
        <v>7</v>
      </c>
    </row>
    <row r="11997" spans="1:2">
      <c r="A11997" t="s">
        <v>24191</v>
      </c>
      <c r="B11997">
        <v>7.3</v>
      </c>
    </row>
    <row r="11998" spans="1:2">
      <c r="A11998" t="s">
        <v>24192</v>
      </c>
      <c r="B11998">
        <v>7.3</v>
      </c>
    </row>
    <row r="11999" spans="1:2">
      <c r="A11999" t="s">
        <v>10399</v>
      </c>
      <c r="B11999">
        <v>7.3</v>
      </c>
    </row>
    <row r="12000" spans="1:2">
      <c r="A12000" t="s">
        <v>13290</v>
      </c>
      <c r="B12000">
        <v>7.5</v>
      </c>
    </row>
    <row r="12001" spans="1:2">
      <c r="A12001" t="s">
        <v>1666</v>
      </c>
      <c r="B12001">
        <v>7.5</v>
      </c>
    </row>
    <row r="12002" spans="1:2">
      <c r="A12002" t="s">
        <v>3395</v>
      </c>
      <c r="B12002">
        <v>7.5</v>
      </c>
    </row>
    <row r="12003" spans="1:2">
      <c r="A12003" t="s">
        <v>22687</v>
      </c>
      <c r="B12003">
        <v>7.5</v>
      </c>
    </row>
    <row r="12004" spans="1:2">
      <c r="A12004" t="s">
        <v>12021</v>
      </c>
      <c r="B12004">
        <v>7.5</v>
      </c>
    </row>
    <row r="12005" spans="1:2">
      <c r="A12005" t="s">
        <v>1321</v>
      </c>
      <c r="B12005">
        <v>6.8</v>
      </c>
    </row>
    <row r="12006" spans="1:2">
      <c r="A12006" t="s">
        <v>949</v>
      </c>
      <c r="B12006">
        <v>6.8</v>
      </c>
    </row>
    <row r="12007" spans="1:2">
      <c r="A12007" t="s">
        <v>12315</v>
      </c>
      <c r="B12007">
        <v>6.8</v>
      </c>
    </row>
    <row r="12008" spans="1:2">
      <c r="A12008" t="s">
        <v>1321</v>
      </c>
      <c r="B12008">
        <v>6.8</v>
      </c>
    </row>
    <row r="12009" spans="1:2">
      <c r="A12009" t="s">
        <v>949</v>
      </c>
      <c r="B12009">
        <v>6.8</v>
      </c>
    </row>
    <row r="12010" spans="1:2">
      <c r="A12010" t="s">
        <v>12315</v>
      </c>
      <c r="B12010">
        <v>6.8</v>
      </c>
    </row>
    <row r="12011" spans="1:2">
      <c r="A12011" t="s">
        <v>1321</v>
      </c>
      <c r="B12011">
        <v>6.3</v>
      </c>
    </row>
    <row r="12012" spans="1:2">
      <c r="A12012" t="s">
        <v>3395</v>
      </c>
      <c r="B12012">
        <v>6.3</v>
      </c>
    </row>
    <row r="12013" spans="1:2">
      <c r="A12013" t="s">
        <v>24190</v>
      </c>
      <c r="B12013">
        <v>6.3</v>
      </c>
    </row>
    <row r="12014" spans="1:2">
      <c r="A12014" t="s">
        <v>949</v>
      </c>
      <c r="B12014">
        <v>7.1</v>
      </c>
    </row>
    <row r="12015" spans="1:2">
      <c r="A12015" t="s">
        <v>3395</v>
      </c>
      <c r="B12015">
        <v>7.1</v>
      </c>
    </row>
    <row r="12016" spans="1:2">
      <c r="A12016" t="s">
        <v>10399</v>
      </c>
      <c r="B12016">
        <v>7.1</v>
      </c>
    </row>
    <row r="12017" spans="1:2">
      <c r="A12017" t="s">
        <v>1666</v>
      </c>
      <c r="B12017">
        <v>8</v>
      </c>
    </row>
    <row r="12018" spans="1:2">
      <c r="A12018" t="s">
        <v>3395</v>
      </c>
      <c r="B12018">
        <v>8</v>
      </c>
    </row>
    <row r="12019" spans="1:2">
      <c r="A12019" t="s">
        <v>19694</v>
      </c>
      <c r="B12019">
        <v>8</v>
      </c>
    </row>
    <row r="12020" spans="1:2">
      <c r="A12020" t="s">
        <v>3395</v>
      </c>
      <c r="B12020">
        <v>8.1</v>
      </c>
    </row>
    <row r="12021" spans="1:2">
      <c r="A12021" t="s">
        <v>1262</v>
      </c>
      <c r="B12021">
        <v>8.1</v>
      </c>
    </row>
    <row r="12022" spans="1:2">
      <c r="A12022" t="s">
        <v>1321</v>
      </c>
      <c r="B12022">
        <v>7.6</v>
      </c>
    </row>
    <row r="12023" spans="1:2">
      <c r="A12023" t="s">
        <v>1666</v>
      </c>
      <c r="B12023">
        <v>7.6</v>
      </c>
    </row>
    <row r="12024" spans="1:2">
      <c r="A12024" t="s">
        <v>24191</v>
      </c>
      <c r="B12024">
        <v>7.6</v>
      </c>
    </row>
    <row r="12025" spans="1:2">
      <c r="A12025" t="s">
        <v>10399</v>
      </c>
      <c r="B12025">
        <v>7.6</v>
      </c>
    </row>
    <row r="12026" spans="1:2">
      <c r="A12026" t="s">
        <v>1321</v>
      </c>
      <c r="B12026">
        <v>7.2</v>
      </c>
    </row>
    <row r="12027" spans="1:2">
      <c r="A12027" t="s">
        <v>3395</v>
      </c>
      <c r="B12027">
        <v>7.2</v>
      </c>
    </row>
    <row r="12028" spans="1:2">
      <c r="A12028" t="s">
        <v>18072</v>
      </c>
      <c r="B12028">
        <v>7.2</v>
      </c>
    </row>
    <row r="12029" spans="1:2">
      <c r="A12029" t="s">
        <v>24194</v>
      </c>
      <c r="B12029">
        <v>7.2</v>
      </c>
    </row>
    <row r="12030" spans="1:2">
      <c r="A12030" t="s">
        <v>1321</v>
      </c>
      <c r="B12030">
        <v>7.2</v>
      </c>
    </row>
    <row r="12031" spans="1:2">
      <c r="A12031" t="s">
        <v>3395</v>
      </c>
      <c r="B12031">
        <v>7.2</v>
      </c>
    </row>
    <row r="12032" spans="1:2">
      <c r="A12032" t="s">
        <v>18072</v>
      </c>
      <c r="B12032">
        <v>7.2</v>
      </c>
    </row>
    <row r="12033" spans="1:2">
      <c r="A12033" t="s">
        <v>24194</v>
      </c>
      <c r="B12033">
        <v>7.2</v>
      </c>
    </row>
    <row r="12034" spans="1:2">
      <c r="A12034" t="s">
        <v>1321</v>
      </c>
      <c r="B12034">
        <v>7.8</v>
      </c>
    </row>
    <row r="12035" spans="1:2">
      <c r="A12035" t="s">
        <v>949</v>
      </c>
      <c r="B12035">
        <v>7.8</v>
      </c>
    </row>
    <row r="12036" spans="1:2">
      <c r="A12036" t="s">
        <v>19694</v>
      </c>
      <c r="B12036">
        <v>7.8</v>
      </c>
    </row>
    <row r="12037" spans="1:2">
      <c r="A12037" t="s">
        <v>14994</v>
      </c>
      <c r="B12037">
        <v>7.8</v>
      </c>
    </row>
    <row r="12038" spans="1:2">
      <c r="A12038" t="s">
        <v>3395</v>
      </c>
      <c r="B12038">
        <v>6.5</v>
      </c>
    </row>
    <row r="12039" spans="1:2">
      <c r="A12039" t="s">
        <v>10399</v>
      </c>
      <c r="B12039">
        <v>6.5</v>
      </c>
    </row>
    <row r="12040" spans="1:2">
      <c r="A12040" t="s">
        <v>13290</v>
      </c>
      <c r="B12040">
        <v>7.6</v>
      </c>
    </row>
    <row r="12041" spans="1:2">
      <c r="A12041" t="s">
        <v>3395</v>
      </c>
      <c r="B12041">
        <v>7.6</v>
      </c>
    </row>
    <row r="12042" spans="1:2">
      <c r="A12042" t="s">
        <v>24191</v>
      </c>
      <c r="B12042">
        <v>7.4</v>
      </c>
    </row>
    <row r="12043" spans="1:2">
      <c r="A12043" t="s">
        <v>3395</v>
      </c>
      <c r="B12043">
        <v>7.4</v>
      </c>
    </row>
    <row r="12044" spans="1:2">
      <c r="A12044" t="s">
        <v>1321</v>
      </c>
      <c r="B12044">
        <v>6.3</v>
      </c>
    </row>
    <row r="12045" spans="1:2">
      <c r="A12045" t="s">
        <v>949</v>
      </c>
      <c r="B12045">
        <v>6.3</v>
      </c>
    </row>
    <row r="12046" spans="1:2">
      <c r="A12046" t="s">
        <v>12315</v>
      </c>
      <c r="B12046">
        <v>6.3</v>
      </c>
    </row>
    <row r="12047" spans="1:2">
      <c r="A12047" t="s">
        <v>10399</v>
      </c>
      <c r="B12047">
        <v>6.3</v>
      </c>
    </row>
    <row r="12048" spans="1:2">
      <c r="A12048" t="s">
        <v>3395</v>
      </c>
      <c r="B12048">
        <v>6.7</v>
      </c>
    </row>
    <row r="12049" spans="1:2">
      <c r="A12049" t="s">
        <v>1262</v>
      </c>
      <c r="B12049">
        <v>6.7</v>
      </c>
    </row>
    <row r="12050" spans="1:2">
      <c r="A12050" t="s">
        <v>24194</v>
      </c>
      <c r="B12050">
        <v>6.7</v>
      </c>
    </row>
    <row r="12051" spans="1:2">
      <c r="A12051" t="s">
        <v>3395</v>
      </c>
      <c r="B12051">
        <v>7.1</v>
      </c>
    </row>
    <row r="12052" spans="1:2">
      <c r="A12052" t="s">
        <v>19694</v>
      </c>
      <c r="B12052">
        <v>7.1</v>
      </c>
    </row>
    <row r="12053" spans="1:2">
      <c r="A12053" t="s">
        <v>3395</v>
      </c>
      <c r="B12053">
        <v>7</v>
      </c>
    </row>
    <row r="12054" spans="1:2">
      <c r="A12054" t="s">
        <v>10399</v>
      </c>
      <c r="B12054">
        <v>7</v>
      </c>
    </row>
    <row r="12055" spans="1:2">
      <c r="A12055" t="s">
        <v>1321</v>
      </c>
      <c r="B12055">
        <v>7</v>
      </c>
    </row>
    <row r="12056" spans="1:2">
      <c r="A12056" t="s">
        <v>3395</v>
      </c>
      <c r="B12056">
        <v>7.3</v>
      </c>
    </row>
    <row r="12057" spans="1:2">
      <c r="A12057" t="s">
        <v>3395</v>
      </c>
      <c r="B12057">
        <v>7.6</v>
      </c>
    </row>
    <row r="12058" spans="1:2">
      <c r="A12058" t="s">
        <v>949</v>
      </c>
      <c r="B12058">
        <v>7.3</v>
      </c>
    </row>
    <row r="12059" spans="1:2">
      <c r="A12059" t="s">
        <v>13290</v>
      </c>
      <c r="B12059">
        <v>7.3</v>
      </c>
    </row>
    <row r="12060" spans="1:2">
      <c r="A12060" t="s">
        <v>3395</v>
      </c>
      <c r="B12060">
        <v>7.3</v>
      </c>
    </row>
    <row r="12061" spans="1:2">
      <c r="A12061" t="s">
        <v>22687</v>
      </c>
      <c r="B12061">
        <v>7.3</v>
      </c>
    </row>
    <row r="12062" spans="1:2">
      <c r="A12062" t="s">
        <v>24190</v>
      </c>
      <c r="B12062">
        <v>7.3</v>
      </c>
    </row>
    <row r="12063" spans="1:2">
      <c r="A12063" t="s">
        <v>3395</v>
      </c>
      <c r="B12063">
        <v>8.3000000000000007</v>
      </c>
    </row>
    <row r="12064" spans="1:2">
      <c r="A12064" t="s">
        <v>1321</v>
      </c>
      <c r="B12064">
        <v>7.7</v>
      </c>
    </row>
    <row r="12065" spans="1:2">
      <c r="A12065" t="s">
        <v>949</v>
      </c>
      <c r="B12065">
        <v>7.7</v>
      </c>
    </row>
    <row r="12066" spans="1:2">
      <c r="A12066" t="s">
        <v>12315</v>
      </c>
      <c r="B12066">
        <v>7.7</v>
      </c>
    </row>
    <row r="12067" spans="1:2">
      <c r="A12067" t="s">
        <v>1321</v>
      </c>
      <c r="B12067">
        <v>5.5</v>
      </c>
    </row>
    <row r="12068" spans="1:2">
      <c r="A12068" t="s">
        <v>949</v>
      </c>
      <c r="B12068">
        <v>5.5</v>
      </c>
    </row>
    <row r="12069" spans="1:2">
      <c r="A12069" t="s">
        <v>1262</v>
      </c>
      <c r="B12069">
        <v>5.5</v>
      </c>
    </row>
    <row r="12070" spans="1:2">
      <c r="A12070" t="s">
        <v>1321</v>
      </c>
      <c r="B12070">
        <v>7.6</v>
      </c>
    </row>
    <row r="12071" spans="1:2">
      <c r="A12071" t="s">
        <v>949</v>
      </c>
      <c r="B12071">
        <v>7.6</v>
      </c>
    </row>
    <row r="12072" spans="1:2">
      <c r="A12072" t="s">
        <v>1321</v>
      </c>
      <c r="B12072">
        <v>6.5</v>
      </c>
    </row>
    <row r="12073" spans="1:2">
      <c r="A12073" t="s">
        <v>1666</v>
      </c>
      <c r="B12073">
        <v>6.5</v>
      </c>
    </row>
    <row r="12074" spans="1:2">
      <c r="A12074" t="s">
        <v>24191</v>
      </c>
      <c r="B12074">
        <v>6.5</v>
      </c>
    </row>
    <row r="12075" spans="1:2">
      <c r="A12075" t="s">
        <v>19694</v>
      </c>
      <c r="B12075">
        <v>6.5</v>
      </c>
    </row>
    <row r="12076" spans="1:2">
      <c r="A12076" t="s">
        <v>10399</v>
      </c>
      <c r="B12076">
        <v>6.5</v>
      </c>
    </row>
    <row r="12077" spans="1:2">
      <c r="A12077" t="s">
        <v>949</v>
      </c>
      <c r="B12077">
        <v>7.5</v>
      </c>
    </row>
    <row r="12078" spans="1:2">
      <c r="A12078" t="s">
        <v>1666</v>
      </c>
      <c r="B12078">
        <v>7.5</v>
      </c>
    </row>
    <row r="12079" spans="1:2">
      <c r="A12079" t="s">
        <v>3395</v>
      </c>
      <c r="B12079">
        <v>7.5</v>
      </c>
    </row>
    <row r="12080" spans="1:2">
      <c r="A12080" t="s">
        <v>19694</v>
      </c>
      <c r="B12080">
        <v>7.5</v>
      </c>
    </row>
    <row r="12081" spans="1:2">
      <c r="A12081" t="s">
        <v>6389</v>
      </c>
      <c r="B12081">
        <v>7.2</v>
      </c>
    </row>
    <row r="12082" spans="1:2">
      <c r="A12082" t="s">
        <v>1321</v>
      </c>
      <c r="B12082">
        <v>6.6</v>
      </c>
    </row>
    <row r="12083" spans="1:2">
      <c r="A12083" t="s">
        <v>949</v>
      </c>
      <c r="B12083">
        <v>6.6</v>
      </c>
    </row>
    <row r="12084" spans="1:2">
      <c r="A12084" t="s">
        <v>12315</v>
      </c>
      <c r="B12084">
        <v>6.6</v>
      </c>
    </row>
    <row r="12085" spans="1:2">
      <c r="A12085" t="s">
        <v>1321</v>
      </c>
      <c r="B12085">
        <v>7.9</v>
      </c>
    </row>
    <row r="12086" spans="1:2">
      <c r="A12086" t="s">
        <v>949</v>
      </c>
      <c r="B12086">
        <v>7.9</v>
      </c>
    </row>
    <row r="12087" spans="1:2">
      <c r="A12087" t="s">
        <v>12315</v>
      </c>
      <c r="B12087">
        <v>7.9</v>
      </c>
    </row>
    <row r="12088" spans="1:2">
      <c r="A12088" t="s">
        <v>1321</v>
      </c>
      <c r="B12088">
        <v>7</v>
      </c>
    </row>
    <row r="12089" spans="1:2">
      <c r="A12089" t="s">
        <v>3395</v>
      </c>
      <c r="B12089">
        <v>7</v>
      </c>
    </row>
    <row r="12090" spans="1:2">
      <c r="A12090" t="s">
        <v>12315</v>
      </c>
      <c r="B12090">
        <v>7</v>
      </c>
    </row>
    <row r="12091" spans="1:2">
      <c r="A12091" t="s">
        <v>10399</v>
      </c>
      <c r="B12091">
        <v>7</v>
      </c>
    </row>
    <row r="12092" spans="1:2">
      <c r="A12092" t="s">
        <v>3395</v>
      </c>
      <c r="B12092">
        <v>8</v>
      </c>
    </row>
    <row r="12093" spans="1:2">
      <c r="A12093" t="s">
        <v>19694</v>
      </c>
      <c r="B12093">
        <v>8</v>
      </c>
    </row>
    <row r="12094" spans="1:2">
      <c r="A12094" t="s">
        <v>12315</v>
      </c>
      <c r="B12094">
        <v>8</v>
      </c>
    </row>
    <row r="12095" spans="1:2">
      <c r="A12095" t="s">
        <v>949</v>
      </c>
      <c r="B12095">
        <v>7.5</v>
      </c>
    </row>
    <row r="12096" spans="1:2">
      <c r="A12096" t="s">
        <v>3395</v>
      </c>
      <c r="B12096">
        <v>7.5</v>
      </c>
    </row>
    <row r="12097" spans="1:2">
      <c r="A12097" t="s">
        <v>18072</v>
      </c>
      <c r="B12097">
        <v>7.5</v>
      </c>
    </row>
    <row r="12098" spans="1:2">
      <c r="A12098" t="s">
        <v>24192</v>
      </c>
      <c r="B12098">
        <v>7.5</v>
      </c>
    </row>
    <row r="12099" spans="1:2">
      <c r="A12099" t="s">
        <v>1321</v>
      </c>
      <c r="B12099">
        <v>6.5</v>
      </c>
    </row>
    <row r="12100" spans="1:2">
      <c r="A12100" t="s">
        <v>949</v>
      </c>
      <c r="B12100">
        <v>6.5</v>
      </c>
    </row>
    <row r="12101" spans="1:2">
      <c r="A12101" t="s">
        <v>22687</v>
      </c>
      <c r="B12101">
        <v>6.5</v>
      </c>
    </row>
    <row r="12102" spans="1:2">
      <c r="A12102" t="s">
        <v>13290</v>
      </c>
      <c r="B12102">
        <v>6.7</v>
      </c>
    </row>
    <row r="12103" spans="1:2">
      <c r="A12103" t="s">
        <v>3395</v>
      </c>
      <c r="B12103">
        <v>6.7</v>
      </c>
    </row>
    <row r="12104" spans="1:2">
      <c r="A12104" t="s">
        <v>12021</v>
      </c>
      <c r="B12104">
        <v>6.7</v>
      </c>
    </row>
    <row r="12105" spans="1:2">
      <c r="A12105" t="s">
        <v>3395</v>
      </c>
      <c r="B12105">
        <v>6.3</v>
      </c>
    </row>
    <row r="12106" spans="1:2">
      <c r="A12106" t="s">
        <v>10399</v>
      </c>
      <c r="B12106">
        <v>6.3</v>
      </c>
    </row>
    <row r="12107" spans="1:2">
      <c r="A12107" t="s">
        <v>949</v>
      </c>
      <c r="B12107">
        <v>6.5</v>
      </c>
    </row>
    <row r="12108" spans="1:2">
      <c r="A12108" t="s">
        <v>3395</v>
      </c>
      <c r="B12108">
        <v>6.5</v>
      </c>
    </row>
    <row r="12109" spans="1:2">
      <c r="A12109" t="s">
        <v>19694</v>
      </c>
      <c r="B12109">
        <v>6.5</v>
      </c>
    </row>
    <row r="12110" spans="1:2">
      <c r="A12110" t="s">
        <v>24190</v>
      </c>
      <c r="B12110">
        <v>6.5</v>
      </c>
    </row>
    <row r="12111" spans="1:2">
      <c r="A12111" t="s">
        <v>3395</v>
      </c>
      <c r="B12111">
        <v>7</v>
      </c>
    </row>
    <row r="12112" spans="1:2">
      <c r="A12112" t="s">
        <v>1321</v>
      </c>
      <c r="B12112">
        <v>6.6</v>
      </c>
    </row>
    <row r="12113" spans="1:2">
      <c r="A12113" t="s">
        <v>3395</v>
      </c>
      <c r="B12113">
        <v>6.6</v>
      </c>
    </row>
    <row r="12114" spans="1:2">
      <c r="A12114" t="s">
        <v>10399</v>
      </c>
      <c r="B12114">
        <v>6.6</v>
      </c>
    </row>
    <row r="12115" spans="1:2">
      <c r="A12115" t="s">
        <v>949</v>
      </c>
      <c r="B12115">
        <v>7.2</v>
      </c>
    </row>
    <row r="12116" spans="1:2">
      <c r="A12116" t="s">
        <v>3395</v>
      </c>
      <c r="B12116">
        <v>7.2</v>
      </c>
    </row>
    <row r="12117" spans="1:2">
      <c r="A12117" t="s">
        <v>18072</v>
      </c>
      <c r="B12117">
        <v>7.2</v>
      </c>
    </row>
    <row r="12118" spans="1:2">
      <c r="A12118" t="s">
        <v>1262</v>
      </c>
      <c r="B12118">
        <v>7.2</v>
      </c>
    </row>
    <row r="12119" spans="1:2">
      <c r="A12119" t="s">
        <v>12315</v>
      </c>
      <c r="B12119">
        <v>7.2</v>
      </c>
    </row>
    <row r="12120" spans="1:2">
      <c r="A12120" t="s">
        <v>949</v>
      </c>
      <c r="B12120">
        <v>7.2</v>
      </c>
    </row>
    <row r="12121" spans="1:2">
      <c r="A12121" t="s">
        <v>3395</v>
      </c>
      <c r="B12121">
        <v>7.2</v>
      </c>
    </row>
    <row r="12122" spans="1:2">
      <c r="A12122" t="s">
        <v>18072</v>
      </c>
      <c r="B12122">
        <v>7.2</v>
      </c>
    </row>
    <row r="12123" spans="1:2">
      <c r="A12123" t="s">
        <v>1262</v>
      </c>
      <c r="B12123">
        <v>7.2</v>
      </c>
    </row>
    <row r="12124" spans="1:2">
      <c r="A12124" t="s">
        <v>12315</v>
      </c>
      <c r="B12124">
        <v>7.2</v>
      </c>
    </row>
    <row r="12125" spans="1:2">
      <c r="A12125" t="s">
        <v>13290</v>
      </c>
      <c r="B12125">
        <v>7.3</v>
      </c>
    </row>
    <row r="12126" spans="1:2">
      <c r="A12126" t="s">
        <v>24191</v>
      </c>
      <c r="B12126">
        <v>7.3</v>
      </c>
    </row>
    <row r="12127" spans="1:2">
      <c r="A12127" t="s">
        <v>3395</v>
      </c>
      <c r="B12127">
        <v>7.3</v>
      </c>
    </row>
    <row r="12128" spans="1:2">
      <c r="A12128" t="s">
        <v>10399</v>
      </c>
      <c r="B12128">
        <v>7.3</v>
      </c>
    </row>
    <row r="12129" spans="1:2">
      <c r="A12129" t="s">
        <v>3395</v>
      </c>
      <c r="B12129">
        <v>7</v>
      </c>
    </row>
    <row r="12130" spans="1:2">
      <c r="A12130" t="s">
        <v>1262</v>
      </c>
      <c r="B12130">
        <v>7</v>
      </c>
    </row>
    <row r="12131" spans="1:2">
      <c r="A12131" t="s">
        <v>19694</v>
      </c>
      <c r="B12131">
        <v>7</v>
      </c>
    </row>
    <row r="12132" spans="1:2">
      <c r="A12132" t="s">
        <v>10399</v>
      </c>
      <c r="B12132">
        <v>7</v>
      </c>
    </row>
    <row r="12133" spans="1:2">
      <c r="A12133" t="s">
        <v>3395</v>
      </c>
      <c r="B12133">
        <v>7</v>
      </c>
    </row>
    <row r="12134" spans="1:2">
      <c r="A12134" t="s">
        <v>18072</v>
      </c>
      <c r="B12134">
        <v>7</v>
      </c>
    </row>
    <row r="12135" spans="1:2">
      <c r="A12135" t="s">
        <v>24194</v>
      </c>
      <c r="B12135">
        <v>7</v>
      </c>
    </row>
    <row r="12136" spans="1:2">
      <c r="A12136" t="s">
        <v>3395</v>
      </c>
      <c r="B12136">
        <v>6.8</v>
      </c>
    </row>
    <row r="12137" spans="1:2">
      <c r="A12137" t="s">
        <v>24192</v>
      </c>
      <c r="B12137">
        <v>6.8</v>
      </c>
    </row>
    <row r="12138" spans="1:2">
      <c r="A12138" t="s">
        <v>19694</v>
      </c>
      <c r="B12138">
        <v>6.8</v>
      </c>
    </row>
    <row r="12139" spans="1:2">
      <c r="A12139" t="s">
        <v>10399</v>
      </c>
      <c r="B12139">
        <v>6.8</v>
      </c>
    </row>
    <row r="12140" spans="1:2">
      <c r="A12140" t="s">
        <v>3395</v>
      </c>
      <c r="B12140">
        <v>4.3</v>
      </c>
    </row>
    <row r="12141" spans="1:2">
      <c r="A12141" t="s">
        <v>19694</v>
      </c>
      <c r="B12141">
        <v>4.3</v>
      </c>
    </row>
    <row r="12142" spans="1:2">
      <c r="A12142" t="s">
        <v>24190</v>
      </c>
      <c r="B12142">
        <v>4.3</v>
      </c>
    </row>
    <row r="12143" spans="1:2">
      <c r="A12143" t="s">
        <v>10399</v>
      </c>
      <c r="B12143">
        <v>5.8</v>
      </c>
    </row>
    <row r="12144" spans="1:2">
      <c r="A12144" t="s">
        <v>1321</v>
      </c>
      <c r="B12144">
        <v>6.8</v>
      </c>
    </row>
    <row r="12145" spans="1:2">
      <c r="A12145" t="s">
        <v>949</v>
      </c>
      <c r="B12145">
        <v>6.8</v>
      </c>
    </row>
    <row r="12146" spans="1:2">
      <c r="A12146" t="s">
        <v>10399</v>
      </c>
      <c r="B12146">
        <v>6.8</v>
      </c>
    </row>
    <row r="12147" spans="1:2">
      <c r="A12147" t="s">
        <v>13290</v>
      </c>
      <c r="B12147">
        <v>6.9</v>
      </c>
    </row>
    <row r="12148" spans="1:2">
      <c r="A12148" t="s">
        <v>3395</v>
      </c>
      <c r="B12148">
        <v>6.9</v>
      </c>
    </row>
    <row r="12149" spans="1:2">
      <c r="A12149" t="s">
        <v>22687</v>
      </c>
      <c r="B12149">
        <v>6.9</v>
      </c>
    </row>
    <row r="12150" spans="1:2">
      <c r="A12150" t="s">
        <v>13290</v>
      </c>
      <c r="B12150">
        <v>7.9</v>
      </c>
    </row>
    <row r="12151" spans="1:2">
      <c r="A12151" t="s">
        <v>3395</v>
      </c>
      <c r="B12151">
        <v>7.9</v>
      </c>
    </row>
    <row r="12152" spans="1:2">
      <c r="A12152" t="s">
        <v>24194</v>
      </c>
      <c r="B12152">
        <v>7.9</v>
      </c>
    </row>
    <row r="12153" spans="1:2">
      <c r="A12153" t="s">
        <v>13290</v>
      </c>
      <c r="B12153">
        <v>7.3</v>
      </c>
    </row>
    <row r="12154" spans="1:2">
      <c r="A12154" t="s">
        <v>3395</v>
      </c>
      <c r="B12154">
        <v>7.3</v>
      </c>
    </row>
    <row r="12155" spans="1:2">
      <c r="A12155" t="s">
        <v>1321</v>
      </c>
      <c r="B12155">
        <v>6.6</v>
      </c>
    </row>
    <row r="12156" spans="1:2">
      <c r="A12156" t="s">
        <v>24191</v>
      </c>
      <c r="B12156">
        <v>6.6</v>
      </c>
    </row>
    <row r="12157" spans="1:2">
      <c r="A12157" t="s">
        <v>10399</v>
      </c>
      <c r="B12157">
        <v>6.6</v>
      </c>
    </row>
    <row r="12158" spans="1:2">
      <c r="A12158" t="s">
        <v>13290</v>
      </c>
      <c r="B12158">
        <v>7.9</v>
      </c>
    </row>
    <row r="12159" spans="1:2">
      <c r="A12159" t="s">
        <v>1666</v>
      </c>
      <c r="B12159">
        <v>7.9</v>
      </c>
    </row>
    <row r="12160" spans="1:2">
      <c r="A12160" t="s">
        <v>3395</v>
      </c>
      <c r="B12160">
        <v>7.9</v>
      </c>
    </row>
    <row r="12161" spans="1:2">
      <c r="A12161" t="s">
        <v>1666</v>
      </c>
      <c r="B12161">
        <v>6.4</v>
      </c>
    </row>
    <row r="12162" spans="1:2">
      <c r="A12162" t="s">
        <v>1262</v>
      </c>
      <c r="B12162">
        <v>6.4</v>
      </c>
    </row>
    <row r="12163" spans="1:2">
      <c r="A12163" t="s">
        <v>19694</v>
      </c>
      <c r="B12163">
        <v>6.4</v>
      </c>
    </row>
    <row r="12164" spans="1:2">
      <c r="A12164" t="s">
        <v>1321</v>
      </c>
      <c r="B12164">
        <v>8.3000000000000007</v>
      </c>
    </row>
    <row r="12165" spans="1:2">
      <c r="A12165" t="s">
        <v>949</v>
      </c>
      <c r="B12165">
        <v>8.3000000000000007</v>
      </c>
    </row>
    <row r="12166" spans="1:2">
      <c r="A12166" t="s">
        <v>1262</v>
      </c>
      <c r="B12166">
        <v>8.3000000000000007</v>
      </c>
    </row>
    <row r="12167" spans="1:2">
      <c r="A12167" t="s">
        <v>24191</v>
      </c>
      <c r="B12167">
        <v>7.3</v>
      </c>
    </row>
    <row r="12168" spans="1:2">
      <c r="A12168" t="s">
        <v>3395</v>
      </c>
      <c r="B12168">
        <v>7.3</v>
      </c>
    </row>
    <row r="12169" spans="1:2">
      <c r="A12169" t="s">
        <v>3395</v>
      </c>
      <c r="B12169">
        <v>7.5</v>
      </c>
    </row>
    <row r="12170" spans="1:2">
      <c r="A12170" t="s">
        <v>24190</v>
      </c>
      <c r="B12170">
        <v>7.5</v>
      </c>
    </row>
    <row r="12171" spans="1:2">
      <c r="A12171" t="s">
        <v>1321</v>
      </c>
      <c r="B12171">
        <v>6.5</v>
      </c>
    </row>
    <row r="12172" spans="1:2">
      <c r="A12172" t="s">
        <v>24191</v>
      </c>
      <c r="B12172">
        <v>6.5</v>
      </c>
    </row>
    <row r="12173" spans="1:2">
      <c r="A12173" t="s">
        <v>10399</v>
      </c>
      <c r="B12173">
        <v>6.5</v>
      </c>
    </row>
    <row r="12174" spans="1:2">
      <c r="A12174" t="s">
        <v>1321</v>
      </c>
      <c r="B12174">
        <v>6</v>
      </c>
    </row>
    <row r="12175" spans="1:2">
      <c r="A12175" t="s">
        <v>13290</v>
      </c>
      <c r="B12175">
        <v>6</v>
      </c>
    </row>
    <row r="12176" spans="1:2">
      <c r="A12176" t="s">
        <v>24191</v>
      </c>
      <c r="B12176">
        <v>6</v>
      </c>
    </row>
    <row r="12177" spans="1:2">
      <c r="A12177" t="s">
        <v>3395</v>
      </c>
      <c r="B12177">
        <v>6</v>
      </c>
    </row>
    <row r="12178" spans="1:2">
      <c r="A12178" t="s">
        <v>10399</v>
      </c>
      <c r="B12178">
        <v>6</v>
      </c>
    </row>
    <row r="12179" spans="1:2">
      <c r="A12179" t="s">
        <v>3395</v>
      </c>
      <c r="B12179">
        <v>7.6</v>
      </c>
    </row>
    <row r="12180" spans="1:2">
      <c r="A12180" t="s">
        <v>17361</v>
      </c>
      <c r="B12180">
        <v>7.6</v>
      </c>
    </row>
    <row r="12181" spans="1:2">
      <c r="A12181" t="s">
        <v>19694</v>
      </c>
      <c r="B12181">
        <v>7.6</v>
      </c>
    </row>
    <row r="12182" spans="1:2">
      <c r="A12182" t="s">
        <v>24191</v>
      </c>
      <c r="B12182">
        <v>8.6</v>
      </c>
    </row>
    <row r="12183" spans="1:2">
      <c r="A12183" t="s">
        <v>3395</v>
      </c>
      <c r="B12183">
        <v>8.6</v>
      </c>
    </row>
    <row r="12184" spans="1:2">
      <c r="A12184" t="s">
        <v>24192</v>
      </c>
      <c r="B12184">
        <v>8.6</v>
      </c>
    </row>
    <row r="12185" spans="1:2">
      <c r="A12185" t="s">
        <v>10399</v>
      </c>
      <c r="B12185">
        <v>8.6</v>
      </c>
    </row>
    <row r="12186" spans="1:2">
      <c r="A12186" t="s">
        <v>1321</v>
      </c>
      <c r="B12186">
        <v>8.8000000000000007</v>
      </c>
    </row>
    <row r="12187" spans="1:2">
      <c r="A12187" t="s">
        <v>949</v>
      </c>
      <c r="B12187">
        <v>8.8000000000000007</v>
      </c>
    </row>
    <row r="12188" spans="1:2">
      <c r="A12188" t="s">
        <v>1262</v>
      </c>
      <c r="B12188">
        <v>8.8000000000000007</v>
      </c>
    </row>
    <row r="12189" spans="1:2">
      <c r="A12189" t="s">
        <v>12315</v>
      </c>
      <c r="B12189">
        <v>8.8000000000000007</v>
      </c>
    </row>
    <row r="12190" spans="1:2">
      <c r="A12190" t="s">
        <v>949</v>
      </c>
      <c r="B12190">
        <v>7.7</v>
      </c>
    </row>
    <row r="12191" spans="1:2">
      <c r="A12191" t="s">
        <v>18072</v>
      </c>
      <c r="B12191">
        <v>7.7</v>
      </c>
    </row>
    <row r="12192" spans="1:2">
      <c r="A12192" t="s">
        <v>1262</v>
      </c>
      <c r="B12192">
        <v>7.7</v>
      </c>
    </row>
    <row r="12193" spans="1:2">
      <c r="A12193" t="s">
        <v>19694</v>
      </c>
      <c r="B12193">
        <v>7.7</v>
      </c>
    </row>
    <row r="12194" spans="1:2">
      <c r="A12194" t="s">
        <v>24191</v>
      </c>
      <c r="B12194">
        <v>7.1</v>
      </c>
    </row>
    <row r="12195" spans="1:2">
      <c r="A12195" t="s">
        <v>3395</v>
      </c>
      <c r="B12195">
        <v>7.1</v>
      </c>
    </row>
    <row r="12196" spans="1:2">
      <c r="A12196" t="s">
        <v>24192</v>
      </c>
      <c r="B12196">
        <v>7.1</v>
      </c>
    </row>
    <row r="12197" spans="1:2">
      <c r="A12197" t="s">
        <v>10399</v>
      </c>
      <c r="B12197">
        <v>7.1</v>
      </c>
    </row>
    <row r="12198" spans="1:2">
      <c r="A12198" t="s">
        <v>1321</v>
      </c>
      <c r="B12198">
        <v>6.4</v>
      </c>
    </row>
    <row r="12199" spans="1:2">
      <c r="A12199" t="s">
        <v>12315</v>
      </c>
      <c r="B12199">
        <v>6.4</v>
      </c>
    </row>
    <row r="12200" spans="1:2">
      <c r="A12200" t="s">
        <v>10399</v>
      </c>
      <c r="B12200">
        <v>6.4</v>
      </c>
    </row>
    <row r="12201" spans="1:2">
      <c r="A12201" t="s">
        <v>949</v>
      </c>
      <c r="B12201">
        <v>8.1</v>
      </c>
    </row>
    <row r="12202" spans="1:2">
      <c r="A12202" t="s">
        <v>12315</v>
      </c>
      <c r="B12202">
        <v>8.1</v>
      </c>
    </row>
    <row r="12203" spans="1:2">
      <c r="A12203" t="s">
        <v>10399</v>
      </c>
      <c r="B12203">
        <v>8.1</v>
      </c>
    </row>
    <row r="12204" spans="1:2">
      <c r="A12204" t="s">
        <v>1321</v>
      </c>
      <c r="B12204">
        <v>7.1</v>
      </c>
    </row>
    <row r="12205" spans="1:2">
      <c r="A12205" t="s">
        <v>3395</v>
      </c>
      <c r="B12205">
        <v>7.1</v>
      </c>
    </row>
    <row r="12206" spans="1:2">
      <c r="A12206" t="s">
        <v>12315</v>
      </c>
      <c r="B12206">
        <v>7.1</v>
      </c>
    </row>
    <row r="12207" spans="1:2">
      <c r="A12207" t="s">
        <v>24194</v>
      </c>
      <c r="B12207">
        <v>7.1</v>
      </c>
    </row>
    <row r="12208" spans="1:2">
      <c r="A12208" t="s">
        <v>1321</v>
      </c>
      <c r="B12208">
        <v>5.4</v>
      </c>
    </row>
    <row r="12209" spans="1:2">
      <c r="A12209" t="s">
        <v>949</v>
      </c>
      <c r="B12209">
        <v>5.4</v>
      </c>
    </row>
    <row r="12210" spans="1:2">
      <c r="A12210" t="s">
        <v>12315</v>
      </c>
      <c r="B12210">
        <v>5.4</v>
      </c>
    </row>
    <row r="12211" spans="1:2">
      <c r="A12211" t="s">
        <v>3395</v>
      </c>
      <c r="B12211">
        <v>7.9</v>
      </c>
    </row>
    <row r="12212" spans="1:2">
      <c r="A12212" t="s">
        <v>19694</v>
      </c>
      <c r="B12212">
        <v>7.9</v>
      </c>
    </row>
    <row r="12213" spans="1:2">
      <c r="A12213" t="s">
        <v>3395</v>
      </c>
      <c r="B12213">
        <v>7.1</v>
      </c>
    </row>
    <row r="12214" spans="1:2">
      <c r="A12214" t="s">
        <v>24192</v>
      </c>
      <c r="B12214">
        <v>7.1</v>
      </c>
    </row>
    <row r="12215" spans="1:2">
      <c r="A12215" t="s">
        <v>10399</v>
      </c>
      <c r="B12215">
        <v>7.1</v>
      </c>
    </row>
    <row r="12216" spans="1:2">
      <c r="A12216" t="s">
        <v>1321</v>
      </c>
      <c r="B12216">
        <v>8</v>
      </c>
    </row>
    <row r="12217" spans="1:2">
      <c r="A12217" t="s">
        <v>949</v>
      </c>
      <c r="B12217">
        <v>8</v>
      </c>
    </row>
    <row r="12218" spans="1:2">
      <c r="A12218" t="s">
        <v>12315</v>
      </c>
      <c r="B12218">
        <v>8</v>
      </c>
    </row>
    <row r="12219" spans="1:2">
      <c r="A12219" t="s">
        <v>949</v>
      </c>
      <c r="B12219">
        <v>8</v>
      </c>
    </row>
    <row r="12220" spans="1:2">
      <c r="A12220" t="s">
        <v>3395</v>
      </c>
      <c r="B12220">
        <v>8</v>
      </c>
    </row>
    <row r="12221" spans="1:2">
      <c r="A12221" t="s">
        <v>1262</v>
      </c>
      <c r="B12221">
        <v>8</v>
      </c>
    </row>
    <row r="12222" spans="1:2">
      <c r="A12222" t="s">
        <v>1666</v>
      </c>
      <c r="B12222">
        <v>6.1</v>
      </c>
    </row>
    <row r="12223" spans="1:2">
      <c r="A12223" t="s">
        <v>3395</v>
      </c>
      <c r="B12223">
        <v>6.1</v>
      </c>
    </row>
    <row r="12224" spans="1:2">
      <c r="A12224" t="s">
        <v>1666</v>
      </c>
      <c r="B12224">
        <v>7.3</v>
      </c>
    </row>
    <row r="12225" spans="1:2">
      <c r="A12225" t="s">
        <v>3395</v>
      </c>
      <c r="B12225">
        <v>7.3</v>
      </c>
    </row>
    <row r="12226" spans="1:2">
      <c r="A12226" t="s">
        <v>19694</v>
      </c>
      <c r="B12226">
        <v>7.3</v>
      </c>
    </row>
    <row r="12227" spans="1:2">
      <c r="A12227" t="s">
        <v>3395</v>
      </c>
      <c r="B12227">
        <v>6.7</v>
      </c>
    </row>
    <row r="12228" spans="1:2">
      <c r="A12228" t="s">
        <v>1321</v>
      </c>
      <c r="B12228">
        <v>6.2</v>
      </c>
    </row>
    <row r="12229" spans="1:2">
      <c r="A12229" t="s">
        <v>24191</v>
      </c>
      <c r="B12229">
        <v>6.2</v>
      </c>
    </row>
    <row r="12230" spans="1:2">
      <c r="A12230" t="s">
        <v>3395</v>
      </c>
      <c r="B12230">
        <v>6.2</v>
      </c>
    </row>
    <row r="12231" spans="1:2">
      <c r="A12231" t="s">
        <v>10399</v>
      </c>
      <c r="B12231">
        <v>6.2</v>
      </c>
    </row>
    <row r="12232" spans="1:2">
      <c r="A12232" t="s">
        <v>13290</v>
      </c>
      <c r="B12232">
        <v>6.7</v>
      </c>
    </row>
    <row r="12233" spans="1:2">
      <c r="A12233" t="s">
        <v>3395</v>
      </c>
      <c r="B12233">
        <v>6.7</v>
      </c>
    </row>
    <row r="12234" spans="1:2">
      <c r="A12234" t="s">
        <v>19694</v>
      </c>
      <c r="B12234">
        <v>6.7</v>
      </c>
    </row>
    <row r="12235" spans="1:2">
      <c r="A12235" t="s">
        <v>24194</v>
      </c>
      <c r="B12235">
        <v>6.7</v>
      </c>
    </row>
    <row r="12236" spans="1:2">
      <c r="A12236" t="s">
        <v>1666</v>
      </c>
      <c r="B12236">
        <v>7.2</v>
      </c>
    </row>
    <row r="12237" spans="1:2">
      <c r="A12237" t="s">
        <v>3395</v>
      </c>
      <c r="B12237">
        <v>7.2</v>
      </c>
    </row>
    <row r="12238" spans="1:2">
      <c r="A12238" t="s">
        <v>24194</v>
      </c>
      <c r="B12238">
        <v>7.2</v>
      </c>
    </row>
    <row r="12239" spans="1:2">
      <c r="A12239" t="s">
        <v>3395</v>
      </c>
      <c r="B12239">
        <v>6</v>
      </c>
    </row>
    <row r="12240" spans="1:2">
      <c r="A12240" t="s">
        <v>10399</v>
      </c>
      <c r="B12240">
        <v>6</v>
      </c>
    </row>
    <row r="12241" spans="1:2">
      <c r="A12241" t="s">
        <v>3395</v>
      </c>
      <c r="B12241">
        <v>5.9</v>
      </c>
    </row>
    <row r="12242" spans="1:2">
      <c r="A12242" t="s">
        <v>19694</v>
      </c>
      <c r="B12242">
        <v>5.9</v>
      </c>
    </row>
    <row r="12243" spans="1:2">
      <c r="A12243" t="s">
        <v>10399</v>
      </c>
      <c r="B12243">
        <v>6.7</v>
      </c>
    </row>
    <row r="12244" spans="1:2">
      <c r="A12244" t="s">
        <v>1666</v>
      </c>
      <c r="B12244">
        <v>8</v>
      </c>
    </row>
    <row r="12245" spans="1:2">
      <c r="A12245" t="s">
        <v>3395</v>
      </c>
      <c r="B12245">
        <v>8</v>
      </c>
    </row>
    <row r="12246" spans="1:2">
      <c r="A12246" t="s">
        <v>3395</v>
      </c>
      <c r="B12246">
        <v>7.1</v>
      </c>
    </row>
    <row r="12247" spans="1:2">
      <c r="A12247" t="s">
        <v>19694</v>
      </c>
      <c r="B12247">
        <v>7.1</v>
      </c>
    </row>
    <row r="12248" spans="1:2">
      <c r="A12248" t="s">
        <v>24191</v>
      </c>
      <c r="B12248">
        <v>7.3</v>
      </c>
    </row>
    <row r="12249" spans="1:2">
      <c r="A12249" t="s">
        <v>10399</v>
      </c>
      <c r="B12249">
        <v>7.3</v>
      </c>
    </row>
    <row r="12250" spans="1:2">
      <c r="A12250" t="s">
        <v>3395</v>
      </c>
      <c r="B12250">
        <v>6.2</v>
      </c>
    </row>
    <row r="12251" spans="1:2">
      <c r="A12251" t="s">
        <v>10399</v>
      </c>
      <c r="B12251">
        <v>6.2</v>
      </c>
    </row>
    <row r="12252" spans="1:2">
      <c r="A12252" t="s">
        <v>1666</v>
      </c>
      <c r="B12252">
        <v>6.7</v>
      </c>
    </row>
    <row r="12253" spans="1:2">
      <c r="A12253" t="s">
        <v>3395</v>
      </c>
      <c r="B12253">
        <v>6.7</v>
      </c>
    </row>
    <row r="12254" spans="1:2">
      <c r="A12254" t="s">
        <v>19694</v>
      </c>
      <c r="B12254">
        <v>6.7</v>
      </c>
    </row>
    <row r="12255" spans="1:2">
      <c r="A12255" t="s">
        <v>1666</v>
      </c>
      <c r="B12255">
        <v>6.4</v>
      </c>
    </row>
    <row r="12256" spans="1:2">
      <c r="A12256" t="s">
        <v>3395</v>
      </c>
      <c r="B12256">
        <v>6.4</v>
      </c>
    </row>
    <row r="12257" spans="1:2">
      <c r="A12257" t="s">
        <v>19694</v>
      </c>
      <c r="B12257">
        <v>6.4</v>
      </c>
    </row>
    <row r="12258" spans="1:2">
      <c r="A12258" t="s">
        <v>1321</v>
      </c>
      <c r="B12258">
        <v>7.6</v>
      </c>
    </row>
    <row r="12259" spans="1:2">
      <c r="A12259" t="s">
        <v>949</v>
      </c>
      <c r="B12259">
        <v>7.6</v>
      </c>
    </row>
    <row r="12260" spans="1:2">
      <c r="A12260" t="s">
        <v>10399</v>
      </c>
      <c r="B12260">
        <v>7.6</v>
      </c>
    </row>
    <row r="12261" spans="1:2">
      <c r="A12261" t="s">
        <v>1666</v>
      </c>
      <c r="B12261">
        <v>7.3</v>
      </c>
    </row>
    <row r="12262" spans="1:2">
      <c r="A12262" t="s">
        <v>3395</v>
      </c>
      <c r="B12262">
        <v>7.3</v>
      </c>
    </row>
    <row r="12263" spans="1:2">
      <c r="A12263" t="s">
        <v>6389</v>
      </c>
      <c r="B12263">
        <v>5.4</v>
      </c>
    </row>
    <row r="12264" spans="1:2">
      <c r="A12264" t="s">
        <v>24192</v>
      </c>
      <c r="B12264">
        <v>5.4</v>
      </c>
    </row>
    <row r="12265" spans="1:2">
      <c r="A12265" t="s">
        <v>1321</v>
      </c>
      <c r="B12265">
        <v>6.4</v>
      </c>
    </row>
    <row r="12266" spans="1:2">
      <c r="A12266" t="s">
        <v>949</v>
      </c>
      <c r="B12266">
        <v>6.4</v>
      </c>
    </row>
    <row r="12267" spans="1:2">
      <c r="A12267" t="s">
        <v>10399</v>
      </c>
      <c r="B12267">
        <v>6.4</v>
      </c>
    </row>
    <row r="12268" spans="1:2">
      <c r="A12268" t="s">
        <v>3395</v>
      </c>
      <c r="B12268">
        <v>7.6</v>
      </c>
    </row>
    <row r="12269" spans="1:2">
      <c r="A12269" t="s">
        <v>949</v>
      </c>
      <c r="B12269">
        <v>8</v>
      </c>
    </row>
    <row r="12270" spans="1:2">
      <c r="A12270" t="s">
        <v>3395</v>
      </c>
      <c r="B12270">
        <v>8</v>
      </c>
    </row>
    <row r="12271" spans="1:2">
      <c r="A12271" t="s">
        <v>10399</v>
      </c>
      <c r="B12271">
        <v>8</v>
      </c>
    </row>
    <row r="12272" spans="1:2">
      <c r="A12272" t="s">
        <v>3395</v>
      </c>
      <c r="B12272">
        <v>7.5</v>
      </c>
    </row>
    <row r="12273" spans="1:2">
      <c r="A12273" t="s">
        <v>13290</v>
      </c>
      <c r="B12273">
        <v>7.5</v>
      </c>
    </row>
    <row r="12274" spans="1:2">
      <c r="A12274" t="s">
        <v>3395</v>
      </c>
      <c r="B12274">
        <v>7.5</v>
      </c>
    </row>
    <row r="12275" spans="1:2">
      <c r="A12275" t="s">
        <v>24194</v>
      </c>
      <c r="B12275">
        <v>7.5</v>
      </c>
    </row>
    <row r="12276" spans="1:2">
      <c r="A12276" t="s">
        <v>1321</v>
      </c>
      <c r="B12276">
        <v>6.3</v>
      </c>
    </row>
    <row r="12277" spans="1:2">
      <c r="A12277" t="s">
        <v>949</v>
      </c>
      <c r="B12277">
        <v>6.3</v>
      </c>
    </row>
    <row r="12278" spans="1:2">
      <c r="A12278" t="s">
        <v>3395</v>
      </c>
      <c r="B12278">
        <v>6.3</v>
      </c>
    </row>
    <row r="12279" spans="1:2">
      <c r="A12279" t="s">
        <v>1262</v>
      </c>
      <c r="B12279">
        <v>6.3</v>
      </c>
    </row>
    <row r="12280" spans="1:2">
      <c r="A12280" t="s">
        <v>13290</v>
      </c>
      <c r="B12280">
        <v>6.2</v>
      </c>
    </row>
    <row r="12281" spans="1:2">
      <c r="A12281" t="s">
        <v>3395</v>
      </c>
      <c r="B12281">
        <v>6.2</v>
      </c>
    </row>
    <row r="12282" spans="1:2">
      <c r="A12282" t="s">
        <v>10399</v>
      </c>
      <c r="B12282">
        <v>6.2</v>
      </c>
    </row>
    <row r="12283" spans="1:2">
      <c r="A12283" t="s">
        <v>24191</v>
      </c>
      <c r="B12283">
        <v>6.4</v>
      </c>
    </row>
    <row r="12284" spans="1:2">
      <c r="A12284" t="s">
        <v>24192</v>
      </c>
      <c r="B12284">
        <v>6.4</v>
      </c>
    </row>
    <row r="12285" spans="1:2">
      <c r="A12285" t="s">
        <v>10399</v>
      </c>
      <c r="B12285">
        <v>6.4</v>
      </c>
    </row>
    <row r="12286" spans="1:2">
      <c r="A12286" t="s">
        <v>1321</v>
      </c>
      <c r="B12286">
        <v>7.1</v>
      </c>
    </row>
    <row r="12287" spans="1:2">
      <c r="A12287" t="s">
        <v>3395</v>
      </c>
      <c r="B12287">
        <v>7.1</v>
      </c>
    </row>
    <row r="12288" spans="1:2">
      <c r="A12288" t="s">
        <v>10399</v>
      </c>
      <c r="B12288">
        <v>7.1</v>
      </c>
    </row>
    <row r="12289" spans="1:2">
      <c r="A12289" t="s">
        <v>13290</v>
      </c>
      <c r="B12289">
        <v>7.6</v>
      </c>
    </row>
    <row r="12290" spans="1:2">
      <c r="A12290" t="s">
        <v>3395</v>
      </c>
      <c r="B12290">
        <v>7.6</v>
      </c>
    </row>
    <row r="12291" spans="1:2">
      <c r="A12291" t="s">
        <v>22687</v>
      </c>
      <c r="B12291">
        <v>7.6</v>
      </c>
    </row>
    <row r="12292" spans="1:2">
      <c r="A12292" t="s">
        <v>24192</v>
      </c>
      <c r="B12292">
        <v>7.2</v>
      </c>
    </row>
    <row r="12293" spans="1:2">
      <c r="A12293" t="s">
        <v>10399</v>
      </c>
      <c r="B12293">
        <v>7.2</v>
      </c>
    </row>
    <row r="12294" spans="1:2">
      <c r="A12294" t="s">
        <v>3395</v>
      </c>
      <c r="B12294">
        <v>7</v>
      </c>
    </row>
    <row r="12295" spans="1:2">
      <c r="A12295" t="s">
        <v>10399</v>
      </c>
      <c r="B12295">
        <v>7</v>
      </c>
    </row>
    <row r="12296" spans="1:2">
      <c r="A12296" t="s">
        <v>3395</v>
      </c>
      <c r="B12296">
        <v>7</v>
      </c>
    </row>
    <row r="12297" spans="1:2">
      <c r="A12297" t="s">
        <v>10399</v>
      </c>
      <c r="B12297">
        <v>7</v>
      </c>
    </row>
    <row r="12298" spans="1:2">
      <c r="A12298" t="s">
        <v>13290</v>
      </c>
      <c r="B12298">
        <v>7.5</v>
      </c>
    </row>
    <row r="12299" spans="1:2">
      <c r="A12299" t="s">
        <v>3395</v>
      </c>
      <c r="B12299">
        <v>7.5</v>
      </c>
    </row>
    <row r="12300" spans="1:2">
      <c r="A12300" t="s">
        <v>22687</v>
      </c>
      <c r="B12300">
        <v>7.5</v>
      </c>
    </row>
    <row r="12301" spans="1:2">
      <c r="A12301" t="s">
        <v>1321</v>
      </c>
      <c r="B12301">
        <v>7.6</v>
      </c>
    </row>
    <row r="12302" spans="1:2">
      <c r="A12302" t="s">
        <v>949</v>
      </c>
      <c r="B12302">
        <v>7.6</v>
      </c>
    </row>
    <row r="12303" spans="1:2">
      <c r="A12303" t="s">
        <v>24191</v>
      </c>
      <c r="B12303">
        <v>7.6</v>
      </c>
    </row>
    <row r="12304" spans="1:2">
      <c r="A12304" t="s">
        <v>24192</v>
      </c>
      <c r="B12304">
        <v>7.6</v>
      </c>
    </row>
    <row r="12305" spans="1:2">
      <c r="A12305" t="s">
        <v>10399</v>
      </c>
      <c r="B12305">
        <v>7.6</v>
      </c>
    </row>
    <row r="12306" spans="1:2">
      <c r="A12306" t="s">
        <v>1321</v>
      </c>
      <c r="B12306">
        <v>6.1</v>
      </c>
    </row>
    <row r="12307" spans="1:2">
      <c r="A12307" t="s">
        <v>1262</v>
      </c>
      <c r="B12307">
        <v>6.1</v>
      </c>
    </row>
    <row r="12308" spans="1:2">
      <c r="A12308" t="s">
        <v>13290</v>
      </c>
      <c r="B12308">
        <v>8.1</v>
      </c>
    </row>
    <row r="12309" spans="1:2">
      <c r="A12309" t="s">
        <v>24191</v>
      </c>
      <c r="B12309">
        <v>8.1</v>
      </c>
    </row>
    <row r="12310" spans="1:2">
      <c r="A12310" t="s">
        <v>3395</v>
      </c>
      <c r="B12310">
        <v>8.1</v>
      </c>
    </row>
    <row r="12311" spans="1:2">
      <c r="A12311" t="s">
        <v>22687</v>
      </c>
      <c r="B12311">
        <v>8.1</v>
      </c>
    </row>
    <row r="12312" spans="1:2">
      <c r="A12312" t="s">
        <v>1321</v>
      </c>
      <c r="B12312">
        <v>8.3000000000000007</v>
      </c>
    </row>
    <row r="12313" spans="1:2">
      <c r="A12313" t="s">
        <v>949</v>
      </c>
      <c r="B12313">
        <v>8.3000000000000007</v>
      </c>
    </row>
    <row r="12314" spans="1:2">
      <c r="A12314" t="s">
        <v>3395</v>
      </c>
      <c r="B12314">
        <v>6.5</v>
      </c>
    </row>
    <row r="12315" spans="1:2">
      <c r="A12315" t="s">
        <v>12021</v>
      </c>
      <c r="B12315">
        <v>6.5</v>
      </c>
    </row>
    <row r="12316" spans="1:2">
      <c r="A12316" t="s">
        <v>19694</v>
      </c>
      <c r="B12316">
        <v>6.5</v>
      </c>
    </row>
    <row r="12317" spans="1:2">
      <c r="A12317" t="s">
        <v>3395</v>
      </c>
      <c r="B12317">
        <v>7</v>
      </c>
    </row>
    <row r="12318" spans="1:2">
      <c r="A12318" t="s">
        <v>949</v>
      </c>
      <c r="B12318">
        <v>6.6</v>
      </c>
    </row>
    <row r="12319" spans="1:2">
      <c r="A12319" t="s">
        <v>3395</v>
      </c>
      <c r="B12319">
        <v>6.6</v>
      </c>
    </row>
    <row r="12320" spans="1:2">
      <c r="A12320" t="s">
        <v>1321</v>
      </c>
      <c r="B12320">
        <v>6.1</v>
      </c>
    </row>
    <row r="12321" spans="1:2">
      <c r="A12321" t="s">
        <v>3395</v>
      </c>
      <c r="B12321">
        <v>6.1</v>
      </c>
    </row>
    <row r="12322" spans="1:2">
      <c r="A12322" t="s">
        <v>12021</v>
      </c>
      <c r="B12322">
        <v>6.1</v>
      </c>
    </row>
    <row r="12323" spans="1:2">
      <c r="A12323" t="s">
        <v>19694</v>
      </c>
      <c r="B12323">
        <v>6.1</v>
      </c>
    </row>
    <row r="12324" spans="1:2">
      <c r="A12324" t="s">
        <v>13290</v>
      </c>
      <c r="B12324">
        <v>6.7</v>
      </c>
    </row>
    <row r="12325" spans="1:2">
      <c r="A12325" t="s">
        <v>3395</v>
      </c>
      <c r="B12325">
        <v>6.7</v>
      </c>
    </row>
    <row r="12326" spans="1:2">
      <c r="A12326" t="s">
        <v>3395</v>
      </c>
      <c r="B12326">
        <v>4.5</v>
      </c>
    </row>
    <row r="12327" spans="1:2">
      <c r="A12327" t="s">
        <v>3395</v>
      </c>
      <c r="B12327">
        <v>7.8</v>
      </c>
    </row>
    <row r="12328" spans="1:2">
      <c r="A12328" t="s">
        <v>3395</v>
      </c>
      <c r="B12328">
        <v>5.6</v>
      </c>
    </row>
    <row r="12329" spans="1:2">
      <c r="A12329" t="s">
        <v>19694</v>
      </c>
      <c r="B12329">
        <v>5.6</v>
      </c>
    </row>
    <row r="12330" spans="1:2">
      <c r="A12330" t="s">
        <v>13290</v>
      </c>
      <c r="B12330">
        <v>7.2</v>
      </c>
    </row>
    <row r="12331" spans="1:2">
      <c r="A12331" t="s">
        <v>3395</v>
      </c>
      <c r="B12331">
        <v>7.2</v>
      </c>
    </row>
    <row r="12332" spans="1:2">
      <c r="A12332" t="s">
        <v>949</v>
      </c>
      <c r="B12332">
        <v>6.5</v>
      </c>
    </row>
    <row r="12333" spans="1:2">
      <c r="A12333" t="s">
        <v>1666</v>
      </c>
      <c r="B12333">
        <v>6.5</v>
      </c>
    </row>
    <row r="12334" spans="1:2">
      <c r="A12334" t="s">
        <v>19694</v>
      </c>
      <c r="B12334">
        <v>6.5</v>
      </c>
    </row>
    <row r="12335" spans="1:2">
      <c r="A12335" t="s">
        <v>13290</v>
      </c>
      <c r="B12335">
        <v>7.4</v>
      </c>
    </row>
    <row r="12336" spans="1:2">
      <c r="A12336" t="s">
        <v>3395</v>
      </c>
      <c r="B12336">
        <v>7.4</v>
      </c>
    </row>
    <row r="12337" spans="1:2">
      <c r="A12337" t="s">
        <v>24194</v>
      </c>
      <c r="B12337">
        <v>7.4</v>
      </c>
    </row>
    <row r="12338" spans="1:2">
      <c r="A12338" t="s">
        <v>1666</v>
      </c>
      <c r="B12338">
        <v>8.3000000000000007</v>
      </c>
    </row>
    <row r="12339" spans="1:2">
      <c r="A12339" t="s">
        <v>24191</v>
      </c>
      <c r="B12339">
        <v>8.3000000000000007</v>
      </c>
    </row>
    <row r="12340" spans="1:2">
      <c r="A12340" t="s">
        <v>3395</v>
      </c>
      <c r="B12340">
        <v>8.3000000000000007</v>
      </c>
    </row>
    <row r="12341" spans="1:2">
      <c r="A12341" t="s">
        <v>24191</v>
      </c>
      <c r="B12341">
        <v>8.4</v>
      </c>
    </row>
    <row r="12342" spans="1:2">
      <c r="A12342" t="s">
        <v>3395</v>
      </c>
      <c r="B12342">
        <v>8.4</v>
      </c>
    </row>
    <row r="12343" spans="1:2">
      <c r="A12343" t="s">
        <v>1321</v>
      </c>
      <c r="B12343">
        <v>6.8</v>
      </c>
    </row>
    <row r="12344" spans="1:2">
      <c r="A12344" t="s">
        <v>13290</v>
      </c>
      <c r="B12344">
        <v>6.8</v>
      </c>
    </row>
    <row r="12345" spans="1:2">
      <c r="A12345" t="s">
        <v>24191</v>
      </c>
      <c r="B12345">
        <v>6.8</v>
      </c>
    </row>
    <row r="12346" spans="1:2">
      <c r="A12346" t="s">
        <v>3395</v>
      </c>
      <c r="B12346">
        <v>6.8</v>
      </c>
    </row>
    <row r="12347" spans="1:2">
      <c r="A12347" t="s">
        <v>1321</v>
      </c>
      <c r="B12347">
        <v>5.9</v>
      </c>
    </row>
    <row r="12348" spans="1:2">
      <c r="A12348" t="s">
        <v>949</v>
      </c>
      <c r="B12348">
        <v>5.9</v>
      </c>
    </row>
    <row r="12349" spans="1:2">
      <c r="A12349" t="s">
        <v>14994</v>
      </c>
      <c r="B12349">
        <v>5.9</v>
      </c>
    </row>
    <row r="12350" spans="1:2">
      <c r="A12350" t="s">
        <v>3395</v>
      </c>
      <c r="B12350">
        <v>7.8</v>
      </c>
    </row>
    <row r="12351" spans="1:2">
      <c r="A12351" t="s">
        <v>24192</v>
      </c>
      <c r="B12351">
        <v>7.8</v>
      </c>
    </row>
    <row r="12352" spans="1:2">
      <c r="A12352" t="s">
        <v>10399</v>
      </c>
      <c r="B12352">
        <v>7.8</v>
      </c>
    </row>
    <row r="12353" spans="1:2">
      <c r="A12353" t="s">
        <v>1666</v>
      </c>
      <c r="B12353">
        <v>6.4</v>
      </c>
    </row>
    <row r="12354" spans="1:2">
      <c r="A12354" t="s">
        <v>3395</v>
      </c>
      <c r="B12354">
        <v>6.4</v>
      </c>
    </row>
    <row r="12355" spans="1:2">
      <c r="A12355" t="s">
        <v>19694</v>
      </c>
      <c r="B12355">
        <v>6.4</v>
      </c>
    </row>
    <row r="12356" spans="1:2">
      <c r="A12356" t="s">
        <v>949</v>
      </c>
      <c r="B12356">
        <v>6.9</v>
      </c>
    </row>
    <row r="12357" spans="1:2">
      <c r="A12357" t="s">
        <v>1262</v>
      </c>
      <c r="B12357">
        <v>6.9</v>
      </c>
    </row>
    <row r="12358" spans="1:2">
      <c r="A12358" t="s">
        <v>949</v>
      </c>
      <c r="B12358">
        <v>6.9</v>
      </c>
    </row>
    <row r="12359" spans="1:2">
      <c r="A12359" t="s">
        <v>1262</v>
      </c>
      <c r="B12359">
        <v>6.9</v>
      </c>
    </row>
    <row r="12360" spans="1:2">
      <c r="A12360" t="s">
        <v>1321</v>
      </c>
      <c r="B12360">
        <v>6.5</v>
      </c>
    </row>
    <row r="12361" spans="1:2">
      <c r="A12361" t="s">
        <v>949</v>
      </c>
      <c r="B12361">
        <v>6.5</v>
      </c>
    </row>
    <row r="12362" spans="1:2">
      <c r="A12362" t="s">
        <v>12315</v>
      </c>
      <c r="B12362">
        <v>6.5</v>
      </c>
    </row>
    <row r="12363" spans="1:2">
      <c r="A12363" t="s">
        <v>1321</v>
      </c>
      <c r="B12363">
        <v>7.2</v>
      </c>
    </row>
    <row r="12364" spans="1:2">
      <c r="A12364" t="s">
        <v>12315</v>
      </c>
      <c r="B12364">
        <v>7.2</v>
      </c>
    </row>
    <row r="12365" spans="1:2">
      <c r="A12365" t="s">
        <v>24190</v>
      </c>
      <c r="B12365">
        <v>7.2</v>
      </c>
    </row>
    <row r="12366" spans="1:2">
      <c r="A12366" t="s">
        <v>3395</v>
      </c>
      <c r="B12366">
        <v>7.5</v>
      </c>
    </row>
    <row r="12367" spans="1:2">
      <c r="A12367" t="s">
        <v>19694</v>
      </c>
      <c r="B12367">
        <v>7.5</v>
      </c>
    </row>
    <row r="12368" spans="1:2">
      <c r="A12368" t="s">
        <v>12315</v>
      </c>
      <c r="B12368">
        <v>7.5</v>
      </c>
    </row>
    <row r="12369" spans="1:2">
      <c r="A12369" t="s">
        <v>1321</v>
      </c>
      <c r="B12369">
        <v>6.9</v>
      </c>
    </row>
    <row r="12370" spans="1:2">
      <c r="A12370" t="s">
        <v>949</v>
      </c>
      <c r="B12370">
        <v>6.9</v>
      </c>
    </row>
    <row r="12371" spans="1:2">
      <c r="A12371" t="s">
        <v>1666</v>
      </c>
      <c r="B12371">
        <v>6.9</v>
      </c>
    </row>
    <row r="12372" spans="1:2">
      <c r="A12372" t="s">
        <v>24191</v>
      </c>
      <c r="B12372">
        <v>6.9</v>
      </c>
    </row>
    <row r="12373" spans="1:2">
      <c r="A12373" t="s">
        <v>24192</v>
      </c>
      <c r="B12373">
        <v>6.9</v>
      </c>
    </row>
    <row r="12374" spans="1:2">
      <c r="A12374" t="s">
        <v>10399</v>
      </c>
      <c r="B12374">
        <v>6.9</v>
      </c>
    </row>
    <row r="12375" spans="1:2">
      <c r="A12375" t="s">
        <v>3395</v>
      </c>
      <c r="B12375">
        <v>6.6</v>
      </c>
    </row>
    <row r="12376" spans="1:2">
      <c r="A12376" t="s">
        <v>24192</v>
      </c>
      <c r="B12376">
        <v>6.6</v>
      </c>
    </row>
    <row r="12377" spans="1:2">
      <c r="A12377" t="s">
        <v>12315</v>
      </c>
      <c r="B12377">
        <v>6.6</v>
      </c>
    </row>
    <row r="12378" spans="1:2">
      <c r="A12378" t="s">
        <v>10399</v>
      </c>
      <c r="B12378">
        <v>6.6</v>
      </c>
    </row>
    <row r="12379" spans="1:2">
      <c r="A12379" t="s">
        <v>1666</v>
      </c>
      <c r="B12379">
        <v>7.7</v>
      </c>
    </row>
    <row r="12380" spans="1:2">
      <c r="A12380" t="s">
        <v>3395</v>
      </c>
      <c r="B12380">
        <v>7.7</v>
      </c>
    </row>
    <row r="12381" spans="1:2">
      <c r="A12381" t="s">
        <v>19694</v>
      </c>
      <c r="B12381">
        <v>7.7</v>
      </c>
    </row>
    <row r="12382" spans="1:2">
      <c r="A12382" t="s">
        <v>3395</v>
      </c>
      <c r="B12382">
        <v>7.5</v>
      </c>
    </row>
    <row r="12383" spans="1:2">
      <c r="A12383" t="s">
        <v>24192</v>
      </c>
      <c r="B12383">
        <v>7.5</v>
      </c>
    </row>
    <row r="12384" spans="1:2">
      <c r="A12384" t="s">
        <v>19694</v>
      </c>
      <c r="B12384">
        <v>7.5</v>
      </c>
    </row>
    <row r="12385" spans="1:2">
      <c r="A12385" t="s">
        <v>10399</v>
      </c>
      <c r="B12385">
        <v>7.5</v>
      </c>
    </row>
    <row r="12386" spans="1:2">
      <c r="A12386" t="s">
        <v>24191</v>
      </c>
      <c r="B12386">
        <v>7.6</v>
      </c>
    </row>
    <row r="12387" spans="1:2">
      <c r="A12387" t="s">
        <v>3395</v>
      </c>
      <c r="B12387">
        <v>7.6</v>
      </c>
    </row>
    <row r="12388" spans="1:2">
      <c r="A12388" t="s">
        <v>24192</v>
      </c>
      <c r="B12388">
        <v>7.6</v>
      </c>
    </row>
    <row r="12389" spans="1:2">
      <c r="A12389" t="s">
        <v>10399</v>
      </c>
      <c r="B12389">
        <v>7.6</v>
      </c>
    </row>
    <row r="12390" spans="1:2">
      <c r="A12390" t="s">
        <v>3395</v>
      </c>
      <c r="B12390">
        <v>6</v>
      </c>
    </row>
    <row r="12391" spans="1:2">
      <c r="A12391" t="s">
        <v>22687</v>
      </c>
      <c r="B12391">
        <v>6</v>
      </c>
    </row>
    <row r="12392" spans="1:2">
      <c r="A12392" t="s">
        <v>10399</v>
      </c>
      <c r="B12392">
        <v>6</v>
      </c>
    </row>
    <row r="12393" spans="1:2">
      <c r="A12393" t="s">
        <v>13290</v>
      </c>
      <c r="B12393">
        <v>6.4</v>
      </c>
    </row>
    <row r="12394" spans="1:2">
      <c r="A12394" t="s">
        <v>3395</v>
      </c>
      <c r="B12394">
        <v>6.4</v>
      </c>
    </row>
    <row r="12395" spans="1:2">
      <c r="A12395" t="s">
        <v>22687</v>
      </c>
      <c r="B12395">
        <v>6.4</v>
      </c>
    </row>
    <row r="12396" spans="1:2">
      <c r="A12396" t="s">
        <v>1321</v>
      </c>
      <c r="B12396">
        <v>6.7</v>
      </c>
    </row>
    <row r="12397" spans="1:2">
      <c r="A12397" t="s">
        <v>12315</v>
      </c>
      <c r="B12397">
        <v>6.7</v>
      </c>
    </row>
    <row r="12398" spans="1:2">
      <c r="A12398" t="s">
        <v>1666</v>
      </c>
      <c r="B12398">
        <v>7.3</v>
      </c>
    </row>
    <row r="12399" spans="1:2">
      <c r="A12399" t="s">
        <v>3395</v>
      </c>
      <c r="B12399">
        <v>7.3</v>
      </c>
    </row>
    <row r="12400" spans="1:2">
      <c r="A12400" t="s">
        <v>13290</v>
      </c>
      <c r="B12400">
        <v>7.7</v>
      </c>
    </row>
    <row r="12401" spans="1:2">
      <c r="A12401" t="s">
        <v>3395</v>
      </c>
      <c r="B12401">
        <v>7.7</v>
      </c>
    </row>
    <row r="12402" spans="1:2">
      <c r="A12402" t="s">
        <v>24194</v>
      </c>
      <c r="B12402">
        <v>7.7</v>
      </c>
    </row>
    <row r="12403" spans="1:2">
      <c r="A12403" t="s">
        <v>3395</v>
      </c>
      <c r="B12403">
        <v>8.1999999999999993</v>
      </c>
    </row>
    <row r="12404" spans="1:2">
      <c r="A12404" t="s">
        <v>24192</v>
      </c>
      <c r="B12404">
        <v>8.1999999999999993</v>
      </c>
    </row>
    <row r="12405" spans="1:2">
      <c r="A12405" t="s">
        <v>10399</v>
      </c>
      <c r="B12405">
        <v>8.1999999999999993</v>
      </c>
    </row>
    <row r="12406" spans="1:2">
      <c r="A12406" t="s">
        <v>949</v>
      </c>
      <c r="B12406">
        <v>6.9</v>
      </c>
    </row>
    <row r="12407" spans="1:2">
      <c r="A12407" t="s">
        <v>3395</v>
      </c>
      <c r="B12407">
        <v>6.9</v>
      </c>
    </row>
    <row r="12408" spans="1:2">
      <c r="A12408" t="s">
        <v>24192</v>
      </c>
      <c r="B12408">
        <v>6.9</v>
      </c>
    </row>
    <row r="12409" spans="1:2">
      <c r="A12409" t="s">
        <v>3395</v>
      </c>
      <c r="B12409">
        <v>6.5</v>
      </c>
    </row>
    <row r="12410" spans="1:2">
      <c r="A12410" t="s">
        <v>1262</v>
      </c>
      <c r="B12410">
        <v>6.5</v>
      </c>
    </row>
    <row r="12411" spans="1:2">
      <c r="A12411" t="s">
        <v>3395</v>
      </c>
      <c r="B12411">
        <v>6.6</v>
      </c>
    </row>
    <row r="12412" spans="1:2">
      <c r="A12412" t="s">
        <v>19694</v>
      </c>
      <c r="B12412">
        <v>6.6</v>
      </c>
    </row>
    <row r="12413" spans="1:2">
      <c r="A12413" t="s">
        <v>1666</v>
      </c>
      <c r="B12413">
        <v>6.3</v>
      </c>
    </row>
    <row r="12414" spans="1:2">
      <c r="A12414" t="s">
        <v>19694</v>
      </c>
      <c r="B12414">
        <v>6.3</v>
      </c>
    </row>
    <row r="12415" spans="1:2">
      <c r="A12415" t="s">
        <v>1666</v>
      </c>
      <c r="B12415">
        <v>6.5</v>
      </c>
    </row>
    <row r="12416" spans="1:2">
      <c r="A12416" t="s">
        <v>24191</v>
      </c>
      <c r="B12416">
        <v>6.5</v>
      </c>
    </row>
    <row r="12417" spans="1:2">
      <c r="A12417" t="s">
        <v>3395</v>
      </c>
      <c r="B12417">
        <v>6.5</v>
      </c>
    </row>
    <row r="12418" spans="1:2">
      <c r="A12418" t="s">
        <v>1321</v>
      </c>
      <c r="B12418">
        <v>7.2</v>
      </c>
    </row>
    <row r="12419" spans="1:2">
      <c r="A12419" t="s">
        <v>949</v>
      </c>
      <c r="B12419">
        <v>7.2</v>
      </c>
    </row>
    <row r="12420" spans="1:2">
      <c r="A12420" t="s">
        <v>10399</v>
      </c>
      <c r="B12420">
        <v>7.2</v>
      </c>
    </row>
    <row r="12421" spans="1:2">
      <c r="A12421" t="s">
        <v>3395</v>
      </c>
      <c r="B12421">
        <v>4.0999999999999996</v>
      </c>
    </row>
    <row r="12422" spans="1:2">
      <c r="A12422" t="s">
        <v>19694</v>
      </c>
      <c r="B12422">
        <v>4.0999999999999996</v>
      </c>
    </row>
    <row r="12423" spans="1:2">
      <c r="A12423" t="s">
        <v>1321</v>
      </c>
      <c r="B12423">
        <v>7.5</v>
      </c>
    </row>
    <row r="12424" spans="1:2">
      <c r="A12424" t="s">
        <v>949</v>
      </c>
      <c r="B12424">
        <v>7.5</v>
      </c>
    </row>
    <row r="12425" spans="1:2">
      <c r="A12425" t="s">
        <v>24191</v>
      </c>
      <c r="B12425">
        <v>7.5</v>
      </c>
    </row>
    <row r="12426" spans="1:2">
      <c r="A12426" t="s">
        <v>24192</v>
      </c>
      <c r="B12426">
        <v>7.5</v>
      </c>
    </row>
    <row r="12427" spans="1:2">
      <c r="A12427" t="s">
        <v>10399</v>
      </c>
      <c r="B12427">
        <v>7.5</v>
      </c>
    </row>
    <row r="12428" spans="1:2">
      <c r="A12428" t="s">
        <v>3395</v>
      </c>
      <c r="B12428">
        <v>6.2</v>
      </c>
    </row>
    <row r="12429" spans="1:2">
      <c r="A12429" t="s">
        <v>3395</v>
      </c>
      <c r="B12429">
        <v>6.7</v>
      </c>
    </row>
    <row r="12430" spans="1:2">
      <c r="A12430" t="s">
        <v>22687</v>
      </c>
      <c r="B12430">
        <v>6.7</v>
      </c>
    </row>
    <row r="12431" spans="1:2">
      <c r="A12431" t="s">
        <v>1321</v>
      </c>
      <c r="B12431">
        <v>8.5</v>
      </c>
    </row>
    <row r="12432" spans="1:2">
      <c r="A12432" t="s">
        <v>3395</v>
      </c>
      <c r="B12432">
        <v>8.5</v>
      </c>
    </row>
    <row r="12433" spans="1:2">
      <c r="A12433" t="s">
        <v>22687</v>
      </c>
      <c r="B12433">
        <v>8.5</v>
      </c>
    </row>
    <row r="12434" spans="1:2">
      <c r="A12434" t="s">
        <v>10399</v>
      </c>
      <c r="B12434">
        <v>8.5</v>
      </c>
    </row>
    <row r="12435" spans="1:2">
      <c r="A12435" t="s">
        <v>24190</v>
      </c>
      <c r="B12435">
        <v>8.5</v>
      </c>
    </row>
    <row r="12436" spans="1:2">
      <c r="A12436" t="s">
        <v>24191</v>
      </c>
      <c r="B12436">
        <v>6.4</v>
      </c>
    </row>
    <row r="12437" spans="1:2">
      <c r="A12437" t="s">
        <v>3395</v>
      </c>
      <c r="B12437">
        <v>6.4</v>
      </c>
    </row>
    <row r="12438" spans="1:2">
      <c r="A12438" t="s">
        <v>19694</v>
      </c>
      <c r="B12438">
        <v>6.4</v>
      </c>
    </row>
    <row r="12439" spans="1:2">
      <c r="A12439" t="s">
        <v>10399</v>
      </c>
      <c r="B12439">
        <v>6.4</v>
      </c>
    </row>
    <row r="12440" spans="1:2">
      <c r="A12440" t="s">
        <v>1321</v>
      </c>
      <c r="B12440">
        <v>6.8</v>
      </c>
    </row>
    <row r="12441" spans="1:2">
      <c r="A12441" t="s">
        <v>12315</v>
      </c>
      <c r="B12441">
        <v>6.8</v>
      </c>
    </row>
    <row r="12442" spans="1:2">
      <c r="A12442" t="s">
        <v>10399</v>
      </c>
      <c r="B12442">
        <v>6.8</v>
      </c>
    </row>
    <row r="12443" spans="1:2">
      <c r="A12443" t="s">
        <v>1321</v>
      </c>
      <c r="B12443">
        <v>6.2</v>
      </c>
    </row>
    <row r="12444" spans="1:2">
      <c r="A12444" t="s">
        <v>949</v>
      </c>
      <c r="B12444">
        <v>6.2</v>
      </c>
    </row>
    <row r="12445" spans="1:2">
      <c r="A12445" t="s">
        <v>1666</v>
      </c>
      <c r="B12445">
        <v>6.2</v>
      </c>
    </row>
    <row r="12446" spans="1:2">
      <c r="A12446" t="s">
        <v>1262</v>
      </c>
      <c r="B12446">
        <v>6.2</v>
      </c>
    </row>
    <row r="12447" spans="1:2">
      <c r="A12447" t="s">
        <v>13290</v>
      </c>
      <c r="B12447">
        <v>7.3</v>
      </c>
    </row>
    <row r="12448" spans="1:2">
      <c r="A12448" t="s">
        <v>3395</v>
      </c>
      <c r="B12448">
        <v>7.3</v>
      </c>
    </row>
    <row r="12449" spans="1:2">
      <c r="A12449" t="s">
        <v>24194</v>
      </c>
      <c r="B12449">
        <v>7.3</v>
      </c>
    </row>
    <row r="12450" spans="1:2">
      <c r="A12450" t="s">
        <v>3395</v>
      </c>
      <c r="B12450">
        <v>7.7</v>
      </c>
    </row>
    <row r="12451" spans="1:2">
      <c r="A12451" t="s">
        <v>12021</v>
      </c>
      <c r="B12451">
        <v>7.7</v>
      </c>
    </row>
    <row r="12452" spans="1:2">
      <c r="A12452" t="s">
        <v>24192</v>
      </c>
      <c r="B12452">
        <v>7.7</v>
      </c>
    </row>
    <row r="12453" spans="1:2">
      <c r="A12453" t="s">
        <v>19694</v>
      </c>
      <c r="B12453">
        <v>7.7</v>
      </c>
    </row>
    <row r="12454" spans="1:2">
      <c r="A12454" t="s">
        <v>1666</v>
      </c>
      <c r="B12454">
        <v>7.3</v>
      </c>
    </row>
    <row r="12455" spans="1:2">
      <c r="A12455" t="s">
        <v>3395</v>
      </c>
      <c r="B12455">
        <v>7.3</v>
      </c>
    </row>
    <row r="12456" spans="1:2">
      <c r="A12456" t="s">
        <v>18072</v>
      </c>
      <c r="B12456">
        <v>7.3</v>
      </c>
    </row>
    <row r="12457" spans="1:2">
      <c r="A12457" t="s">
        <v>1262</v>
      </c>
      <c r="B12457">
        <v>7.3</v>
      </c>
    </row>
    <row r="12458" spans="1:2">
      <c r="A12458" t="s">
        <v>19694</v>
      </c>
      <c r="B12458">
        <v>7.3</v>
      </c>
    </row>
    <row r="12459" spans="1:2">
      <c r="A12459" t="s">
        <v>1321</v>
      </c>
      <c r="B12459">
        <v>5.0999999999999996</v>
      </c>
    </row>
    <row r="12460" spans="1:2">
      <c r="A12460" t="s">
        <v>949</v>
      </c>
      <c r="B12460">
        <v>5.0999999999999996</v>
      </c>
    </row>
    <row r="12461" spans="1:2">
      <c r="A12461" t="s">
        <v>18072</v>
      </c>
      <c r="B12461">
        <v>5.0999999999999996</v>
      </c>
    </row>
    <row r="12462" spans="1:2">
      <c r="A12462" t="s">
        <v>12315</v>
      </c>
      <c r="B12462">
        <v>5.0999999999999996</v>
      </c>
    </row>
    <row r="12463" spans="1:2">
      <c r="A12463" t="s">
        <v>10399</v>
      </c>
      <c r="B12463">
        <v>5.0999999999999996</v>
      </c>
    </row>
    <row r="12464" spans="1:2">
      <c r="A12464" t="s">
        <v>1321</v>
      </c>
      <c r="B12464">
        <v>6.7</v>
      </c>
    </row>
    <row r="12465" spans="1:2">
      <c r="A12465" t="s">
        <v>949</v>
      </c>
      <c r="B12465">
        <v>6.7</v>
      </c>
    </row>
    <row r="12466" spans="1:2">
      <c r="A12466" t="s">
        <v>10399</v>
      </c>
      <c r="B12466">
        <v>6.7</v>
      </c>
    </row>
    <row r="12467" spans="1:2">
      <c r="A12467" t="s">
        <v>1321</v>
      </c>
      <c r="B12467">
        <v>7.8</v>
      </c>
    </row>
    <row r="12468" spans="1:2">
      <c r="A12468" t="s">
        <v>949</v>
      </c>
      <c r="B12468">
        <v>7.8</v>
      </c>
    </row>
    <row r="12469" spans="1:2">
      <c r="A12469" t="s">
        <v>24191</v>
      </c>
      <c r="B12469">
        <v>7.8</v>
      </c>
    </row>
    <row r="12470" spans="1:2">
      <c r="A12470" t="s">
        <v>3395</v>
      </c>
      <c r="B12470">
        <v>7.8</v>
      </c>
    </row>
    <row r="12471" spans="1:2">
      <c r="A12471" t="s">
        <v>24192</v>
      </c>
      <c r="B12471">
        <v>7.8</v>
      </c>
    </row>
    <row r="12472" spans="1:2">
      <c r="A12472" t="s">
        <v>10399</v>
      </c>
      <c r="B12472">
        <v>7.8</v>
      </c>
    </row>
    <row r="12473" spans="1:2">
      <c r="A12473" t="s">
        <v>1666</v>
      </c>
      <c r="B12473">
        <v>6.9</v>
      </c>
    </row>
    <row r="12474" spans="1:2">
      <c r="A12474" t="s">
        <v>1262</v>
      </c>
      <c r="B12474">
        <v>6.9</v>
      </c>
    </row>
    <row r="12475" spans="1:2">
      <c r="A12475" t="s">
        <v>6389</v>
      </c>
      <c r="B12475">
        <v>6.9</v>
      </c>
    </row>
    <row r="12476" spans="1:2">
      <c r="A12476" t="s">
        <v>1666</v>
      </c>
      <c r="B12476">
        <v>6.9</v>
      </c>
    </row>
    <row r="12477" spans="1:2">
      <c r="A12477" t="s">
        <v>1262</v>
      </c>
      <c r="B12477">
        <v>6.9</v>
      </c>
    </row>
    <row r="12478" spans="1:2">
      <c r="A12478" t="s">
        <v>6389</v>
      </c>
      <c r="B12478">
        <v>6.9</v>
      </c>
    </row>
    <row r="12479" spans="1:2">
      <c r="A12479" t="s">
        <v>24191</v>
      </c>
      <c r="B12479">
        <v>6.9</v>
      </c>
    </row>
    <row r="12480" spans="1:2">
      <c r="A12480" t="s">
        <v>3395</v>
      </c>
      <c r="B12480">
        <v>6.9</v>
      </c>
    </row>
    <row r="12481" spans="1:2">
      <c r="A12481" t="s">
        <v>1321</v>
      </c>
      <c r="B12481">
        <v>7</v>
      </c>
    </row>
    <row r="12482" spans="1:2">
      <c r="A12482" t="s">
        <v>949</v>
      </c>
      <c r="B12482">
        <v>7</v>
      </c>
    </row>
    <row r="12483" spans="1:2">
      <c r="A12483" t="s">
        <v>10399</v>
      </c>
      <c r="B12483">
        <v>7</v>
      </c>
    </row>
    <row r="12484" spans="1:2">
      <c r="A12484" t="s">
        <v>1321</v>
      </c>
      <c r="B12484">
        <v>7.2</v>
      </c>
    </row>
    <row r="12485" spans="1:2">
      <c r="A12485" t="s">
        <v>949</v>
      </c>
      <c r="B12485">
        <v>7.2</v>
      </c>
    </row>
    <row r="12486" spans="1:2">
      <c r="A12486" t="s">
        <v>10399</v>
      </c>
      <c r="B12486">
        <v>7.2</v>
      </c>
    </row>
    <row r="12487" spans="1:2">
      <c r="A12487" t="s">
        <v>24191</v>
      </c>
      <c r="B12487">
        <v>7.5</v>
      </c>
    </row>
    <row r="12488" spans="1:2">
      <c r="A12488" t="s">
        <v>3395</v>
      </c>
      <c r="B12488">
        <v>7.5</v>
      </c>
    </row>
    <row r="12489" spans="1:2">
      <c r="A12489" t="s">
        <v>10399</v>
      </c>
      <c r="B12489">
        <v>7.5</v>
      </c>
    </row>
    <row r="12490" spans="1:2">
      <c r="A12490" t="s">
        <v>3395</v>
      </c>
      <c r="B12490">
        <v>8.1999999999999993</v>
      </c>
    </row>
    <row r="12491" spans="1:2">
      <c r="A12491" t="s">
        <v>24197</v>
      </c>
      <c r="B12491">
        <v>8.1999999999999993</v>
      </c>
    </row>
    <row r="12492" spans="1:2">
      <c r="A12492" t="s">
        <v>24192</v>
      </c>
      <c r="B12492">
        <v>8.1999999999999993</v>
      </c>
    </row>
    <row r="12493" spans="1:2">
      <c r="A12493" t="s">
        <v>10399</v>
      </c>
      <c r="B12493">
        <v>8.1999999999999993</v>
      </c>
    </row>
    <row r="12494" spans="1:2">
      <c r="A12494" t="s">
        <v>24191</v>
      </c>
      <c r="B12494">
        <v>6.7</v>
      </c>
    </row>
    <row r="12495" spans="1:2">
      <c r="A12495" t="s">
        <v>3395</v>
      </c>
      <c r="B12495">
        <v>6.7</v>
      </c>
    </row>
    <row r="12496" spans="1:2">
      <c r="A12496" t="s">
        <v>10399</v>
      </c>
      <c r="B12496">
        <v>6.7</v>
      </c>
    </row>
    <row r="12497" spans="1:2">
      <c r="A12497" t="s">
        <v>1321</v>
      </c>
      <c r="B12497">
        <v>6.4</v>
      </c>
    </row>
    <row r="12498" spans="1:2">
      <c r="A12498" t="s">
        <v>949</v>
      </c>
      <c r="B12498">
        <v>6.4</v>
      </c>
    </row>
    <row r="12499" spans="1:2">
      <c r="A12499" t="s">
        <v>10399</v>
      </c>
      <c r="B12499">
        <v>6.4</v>
      </c>
    </row>
    <row r="12500" spans="1:2">
      <c r="A12500" t="s">
        <v>6389</v>
      </c>
      <c r="B12500">
        <v>6.7</v>
      </c>
    </row>
    <row r="12501" spans="1:2">
      <c r="A12501" t="s">
        <v>12315</v>
      </c>
      <c r="B12501">
        <v>6.7</v>
      </c>
    </row>
    <row r="12502" spans="1:2">
      <c r="A12502" t="s">
        <v>10399</v>
      </c>
      <c r="B12502">
        <v>6.7</v>
      </c>
    </row>
    <row r="12503" spans="1:2">
      <c r="A12503" t="s">
        <v>3395</v>
      </c>
      <c r="B12503">
        <v>6.6</v>
      </c>
    </row>
    <row r="12504" spans="1:2">
      <c r="A12504" t="s">
        <v>1262</v>
      </c>
      <c r="B12504">
        <v>6.6</v>
      </c>
    </row>
    <row r="12505" spans="1:2">
      <c r="A12505" t="s">
        <v>6389</v>
      </c>
      <c r="B12505">
        <v>6.6</v>
      </c>
    </row>
    <row r="12506" spans="1:2">
      <c r="A12506" t="s">
        <v>24192</v>
      </c>
      <c r="B12506">
        <v>6.6</v>
      </c>
    </row>
    <row r="12507" spans="1:2">
      <c r="A12507" t="s">
        <v>10399</v>
      </c>
      <c r="B12507">
        <v>6.6</v>
      </c>
    </row>
    <row r="12508" spans="1:2">
      <c r="A12508" t="s">
        <v>1321</v>
      </c>
      <c r="B12508">
        <v>6.3</v>
      </c>
    </row>
    <row r="12509" spans="1:2">
      <c r="A12509" t="s">
        <v>949</v>
      </c>
      <c r="B12509">
        <v>6.3</v>
      </c>
    </row>
    <row r="12510" spans="1:2">
      <c r="A12510" t="s">
        <v>1262</v>
      </c>
      <c r="B12510">
        <v>6.3</v>
      </c>
    </row>
    <row r="12511" spans="1:2">
      <c r="A12511" t="s">
        <v>10399</v>
      </c>
      <c r="B12511">
        <v>6.3</v>
      </c>
    </row>
    <row r="12512" spans="1:2">
      <c r="A12512" t="s">
        <v>949</v>
      </c>
      <c r="B12512">
        <v>7.4</v>
      </c>
    </row>
    <row r="12513" spans="1:2">
      <c r="A12513" t="s">
        <v>1666</v>
      </c>
      <c r="B12513">
        <v>7.4</v>
      </c>
    </row>
    <row r="12514" spans="1:2">
      <c r="A12514" t="s">
        <v>3395</v>
      </c>
      <c r="B12514">
        <v>7.4</v>
      </c>
    </row>
    <row r="12515" spans="1:2">
      <c r="A12515" t="s">
        <v>1262</v>
      </c>
      <c r="B12515">
        <v>7.4</v>
      </c>
    </row>
    <row r="12516" spans="1:2">
      <c r="A12516" t="s">
        <v>1262</v>
      </c>
      <c r="B12516">
        <v>6</v>
      </c>
    </row>
    <row r="12517" spans="1:2">
      <c r="A12517" t="s">
        <v>6389</v>
      </c>
      <c r="B12517">
        <v>6</v>
      </c>
    </row>
    <row r="12518" spans="1:2">
      <c r="A12518" t="s">
        <v>24192</v>
      </c>
      <c r="B12518">
        <v>6</v>
      </c>
    </row>
    <row r="12519" spans="1:2">
      <c r="A12519" t="s">
        <v>19694</v>
      </c>
      <c r="B12519">
        <v>6</v>
      </c>
    </row>
    <row r="12520" spans="1:2">
      <c r="A12520" t="s">
        <v>1321</v>
      </c>
      <c r="B12520">
        <v>6.4</v>
      </c>
    </row>
    <row r="12521" spans="1:2">
      <c r="A12521" t="s">
        <v>949</v>
      </c>
      <c r="B12521">
        <v>6.4</v>
      </c>
    </row>
    <row r="12522" spans="1:2">
      <c r="A12522" t="s">
        <v>3395</v>
      </c>
      <c r="B12522">
        <v>6.4</v>
      </c>
    </row>
    <row r="12523" spans="1:2">
      <c r="A12523" t="s">
        <v>10399</v>
      </c>
      <c r="B12523">
        <v>6.4</v>
      </c>
    </row>
    <row r="12524" spans="1:2">
      <c r="A12524" t="s">
        <v>3395</v>
      </c>
      <c r="B12524">
        <v>6.5</v>
      </c>
    </row>
    <row r="12525" spans="1:2">
      <c r="A12525" t="s">
        <v>12021</v>
      </c>
      <c r="B12525">
        <v>6.5</v>
      </c>
    </row>
    <row r="12526" spans="1:2">
      <c r="A12526" t="s">
        <v>17361</v>
      </c>
      <c r="B12526">
        <v>6.5</v>
      </c>
    </row>
    <row r="12527" spans="1:2">
      <c r="A12527" t="s">
        <v>3395</v>
      </c>
      <c r="B12527">
        <v>6.9</v>
      </c>
    </row>
    <row r="12528" spans="1:2">
      <c r="A12528" t="s">
        <v>22687</v>
      </c>
      <c r="B12528">
        <v>6.9</v>
      </c>
    </row>
    <row r="12529" spans="1:2">
      <c r="A12529" t="s">
        <v>10399</v>
      </c>
      <c r="B12529">
        <v>6.9</v>
      </c>
    </row>
    <row r="12530" spans="1:2">
      <c r="A12530" t="s">
        <v>949</v>
      </c>
      <c r="B12530">
        <v>4.5999999999999996</v>
      </c>
    </row>
    <row r="12531" spans="1:2">
      <c r="A12531" t="s">
        <v>3395</v>
      </c>
      <c r="B12531">
        <v>4.5999999999999996</v>
      </c>
    </row>
    <row r="12532" spans="1:2">
      <c r="A12532" t="s">
        <v>1262</v>
      </c>
      <c r="B12532">
        <v>4.5999999999999996</v>
      </c>
    </row>
    <row r="12533" spans="1:2">
      <c r="A12533" t="s">
        <v>19694</v>
      </c>
      <c r="B12533">
        <v>4.5999999999999996</v>
      </c>
    </row>
    <row r="12534" spans="1:2">
      <c r="A12534" t="s">
        <v>3395</v>
      </c>
      <c r="B12534">
        <v>8.5</v>
      </c>
    </row>
    <row r="12535" spans="1:2">
      <c r="A12535" t="s">
        <v>24192</v>
      </c>
      <c r="B12535">
        <v>8.5</v>
      </c>
    </row>
    <row r="12536" spans="1:2">
      <c r="A12536" t="s">
        <v>12315</v>
      </c>
      <c r="B12536">
        <v>8.5</v>
      </c>
    </row>
    <row r="12537" spans="1:2">
      <c r="A12537" t="s">
        <v>10399</v>
      </c>
      <c r="B12537">
        <v>8.5</v>
      </c>
    </row>
    <row r="12538" spans="1:2">
      <c r="A12538" t="s">
        <v>3395</v>
      </c>
      <c r="B12538">
        <v>7.4</v>
      </c>
    </row>
    <row r="12539" spans="1:2">
      <c r="A12539" t="s">
        <v>949</v>
      </c>
      <c r="B12539">
        <v>8</v>
      </c>
    </row>
    <row r="12540" spans="1:2">
      <c r="A12540" t="s">
        <v>3395</v>
      </c>
      <c r="B12540">
        <v>8</v>
      </c>
    </row>
    <row r="12541" spans="1:2">
      <c r="A12541" t="s">
        <v>10399</v>
      </c>
      <c r="B12541">
        <v>8</v>
      </c>
    </row>
    <row r="12542" spans="1:2">
      <c r="A12542" t="s">
        <v>1321</v>
      </c>
      <c r="B12542">
        <v>7</v>
      </c>
    </row>
    <row r="12543" spans="1:2">
      <c r="A12543" t="s">
        <v>24191</v>
      </c>
      <c r="B12543">
        <v>7</v>
      </c>
    </row>
    <row r="12544" spans="1:2">
      <c r="A12544" t="s">
        <v>24192</v>
      </c>
      <c r="B12544">
        <v>7</v>
      </c>
    </row>
    <row r="12545" spans="1:2">
      <c r="A12545" t="s">
        <v>10399</v>
      </c>
      <c r="B12545">
        <v>7</v>
      </c>
    </row>
    <row r="12546" spans="1:2">
      <c r="A12546" t="s">
        <v>1321</v>
      </c>
      <c r="B12546">
        <v>7</v>
      </c>
    </row>
    <row r="12547" spans="1:2">
      <c r="A12547" t="s">
        <v>24191</v>
      </c>
      <c r="B12547">
        <v>7</v>
      </c>
    </row>
    <row r="12548" spans="1:2">
      <c r="A12548" t="s">
        <v>24192</v>
      </c>
      <c r="B12548">
        <v>7</v>
      </c>
    </row>
    <row r="12549" spans="1:2">
      <c r="A12549" t="s">
        <v>10399</v>
      </c>
      <c r="B12549">
        <v>7</v>
      </c>
    </row>
    <row r="12550" spans="1:2">
      <c r="A12550" t="s">
        <v>13290</v>
      </c>
      <c r="B12550">
        <v>7.8</v>
      </c>
    </row>
    <row r="12551" spans="1:2">
      <c r="A12551" t="s">
        <v>1666</v>
      </c>
      <c r="B12551">
        <v>7.8</v>
      </c>
    </row>
    <row r="12552" spans="1:2">
      <c r="A12552" t="s">
        <v>3395</v>
      </c>
      <c r="B12552">
        <v>7.8</v>
      </c>
    </row>
    <row r="12553" spans="1:2">
      <c r="A12553" t="s">
        <v>22687</v>
      </c>
      <c r="B12553">
        <v>7.8</v>
      </c>
    </row>
    <row r="12554" spans="1:2">
      <c r="A12554" t="s">
        <v>3395</v>
      </c>
      <c r="B12554">
        <v>7.1</v>
      </c>
    </row>
    <row r="12555" spans="1:2">
      <c r="A12555" t="s">
        <v>12315</v>
      </c>
      <c r="B12555">
        <v>7.1</v>
      </c>
    </row>
    <row r="12556" spans="1:2">
      <c r="A12556" t="s">
        <v>1321</v>
      </c>
      <c r="B12556">
        <v>6.5</v>
      </c>
    </row>
    <row r="12557" spans="1:2">
      <c r="A12557" t="s">
        <v>949</v>
      </c>
      <c r="B12557">
        <v>6.5</v>
      </c>
    </row>
    <row r="12558" spans="1:2">
      <c r="A12558" t="s">
        <v>18072</v>
      </c>
      <c r="B12558">
        <v>6.5</v>
      </c>
    </row>
    <row r="12559" spans="1:2">
      <c r="A12559" t="s">
        <v>24192</v>
      </c>
      <c r="B12559">
        <v>6.5</v>
      </c>
    </row>
    <row r="12560" spans="1:2">
      <c r="A12560" t="s">
        <v>12315</v>
      </c>
      <c r="B12560">
        <v>6.5</v>
      </c>
    </row>
    <row r="12561" spans="1:2">
      <c r="A12561" t="s">
        <v>1321</v>
      </c>
      <c r="B12561">
        <v>7.6</v>
      </c>
    </row>
    <row r="12562" spans="1:2">
      <c r="A12562" t="s">
        <v>949</v>
      </c>
      <c r="B12562">
        <v>7.6</v>
      </c>
    </row>
    <row r="12563" spans="1:2">
      <c r="A12563" t="s">
        <v>3395</v>
      </c>
      <c r="B12563">
        <v>7.6</v>
      </c>
    </row>
    <row r="12564" spans="1:2">
      <c r="A12564" t="s">
        <v>12315</v>
      </c>
      <c r="B12564">
        <v>7.6</v>
      </c>
    </row>
    <row r="12565" spans="1:2">
      <c r="A12565" t="s">
        <v>949</v>
      </c>
      <c r="B12565">
        <v>6.4</v>
      </c>
    </row>
    <row r="12566" spans="1:2">
      <c r="A12566" t="s">
        <v>18072</v>
      </c>
      <c r="B12566">
        <v>6.4</v>
      </c>
    </row>
    <row r="12567" spans="1:2">
      <c r="A12567" t="s">
        <v>1262</v>
      </c>
      <c r="B12567">
        <v>6.4</v>
      </c>
    </row>
    <row r="12568" spans="1:2">
      <c r="A12568" t="s">
        <v>949</v>
      </c>
      <c r="B12568">
        <v>6.4</v>
      </c>
    </row>
    <row r="12569" spans="1:2">
      <c r="A12569" t="s">
        <v>18072</v>
      </c>
      <c r="B12569">
        <v>6.4</v>
      </c>
    </row>
    <row r="12570" spans="1:2">
      <c r="A12570" t="s">
        <v>1262</v>
      </c>
      <c r="B12570">
        <v>6.4</v>
      </c>
    </row>
    <row r="12571" spans="1:2">
      <c r="A12571" t="s">
        <v>13290</v>
      </c>
      <c r="B12571">
        <v>7.7</v>
      </c>
    </row>
    <row r="12572" spans="1:2">
      <c r="A12572" t="s">
        <v>3395</v>
      </c>
      <c r="B12572">
        <v>7.7</v>
      </c>
    </row>
    <row r="12573" spans="1:2">
      <c r="A12573" t="s">
        <v>22687</v>
      </c>
      <c r="B12573">
        <v>7.7</v>
      </c>
    </row>
    <row r="12574" spans="1:2">
      <c r="A12574" t="s">
        <v>10399</v>
      </c>
      <c r="B12574">
        <v>7.7</v>
      </c>
    </row>
    <row r="12575" spans="1:2">
      <c r="A12575" t="s">
        <v>949</v>
      </c>
      <c r="B12575">
        <v>5.7</v>
      </c>
    </row>
    <row r="12576" spans="1:2">
      <c r="A12576" t="s">
        <v>6389</v>
      </c>
      <c r="B12576">
        <v>5.7</v>
      </c>
    </row>
    <row r="12577" spans="1:2">
      <c r="A12577" t="s">
        <v>10399</v>
      </c>
      <c r="B12577">
        <v>5.7</v>
      </c>
    </row>
    <row r="12578" spans="1:2">
      <c r="A12578" t="s">
        <v>3395</v>
      </c>
      <c r="B12578">
        <v>6.1</v>
      </c>
    </row>
    <row r="12579" spans="1:2">
      <c r="A12579" t="s">
        <v>19694</v>
      </c>
      <c r="B12579">
        <v>6.1</v>
      </c>
    </row>
    <row r="12580" spans="1:2">
      <c r="A12580" t="s">
        <v>3395</v>
      </c>
      <c r="B12580">
        <v>5.9</v>
      </c>
    </row>
    <row r="12581" spans="1:2">
      <c r="A12581" t="s">
        <v>12021</v>
      </c>
      <c r="B12581">
        <v>5.9</v>
      </c>
    </row>
    <row r="12582" spans="1:2">
      <c r="A12582" t="s">
        <v>19694</v>
      </c>
      <c r="B12582">
        <v>5.9</v>
      </c>
    </row>
    <row r="12583" spans="1:2">
      <c r="A12583" t="s">
        <v>24190</v>
      </c>
      <c r="B12583">
        <v>5.9</v>
      </c>
    </row>
    <row r="12584" spans="1:2">
      <c r="A12584" t="s">
        <v>3395</v>
      </c>
      <c r="B12584">
        <v>7.1</v>
      </c>
    </row>
    <row r="12585" spans="1:2">
      <c r="A12585" t="s">
        <v>24194</v>
      </c>
      <c r="B12585">
        <v>7.1</v>
      </c>
    </row>
    <row r="12586" spans="1:2">
      <c r="A12586" t="s">
        <v>1321</v>
      </c>
      <c r="B12586">
        <v>6.6</v>
      </c>
    </row>
    <row r="12587" spans="1:2">
      <c r="A12587" t="s">
        <v>949</v>
      </c>
      <c r="B12587">
        <v>6.6</v>
      </c>
    </row>
    <row r="12588" spans="1:2">
      <c r="A12588" t="s">
        <v>10399</v>
      </c>
      <c r="B12588">
        <v>6.6</v>
      </c>
    </row>
    <row r="12589" spans="1:2">
      <c r="A12589" t="s">
        <v>1321</v>
      </c>
      <c r="B12589">
        <v>6.3</v>
      </c>
    </row>
    <row r="12590" spans="1:2">
      <c r="A12590" t="s">
        <v>949</v>
      </c>
      <c r="B12590">
        <v>6.3</v>
      </c>
    </row>
    <row r="12591" spans="1:2">
      <c r="A12591" t="s">
        <v>10399</v>
      </c>
      <c r="B12591">
        <v>6.3</v>
      </c>
    </row>
    <row r="12592" spans="1:2">
      <c r="A12592" t="s">
        <v>1321</v>
      </c>
      <c r="B12592">
        <v>6.9</v>
      </c>
    </row>
    <row r="12593" spans="1:2">
      <c r="A12593" t="s">
        <v>3395</v>
      </c>
      <c r="B12593">
        <v>6.9</v>
      </c>
    </row>
    <row r="12594" spans="1:2">
      <c r="A12594" t="s">
        <v>10399</v>
      </c>
      <c r="B12594">
        <v>6.9</v>
      </c>
    </row>
    <row r="12595" spans="1:2">
      <c r="A12595" t="s">
        <v>3395</v>
      </c>
      <c r="B12595">
        <v>7.1</v>
      </c>
    </row>
    <row r="12596" spans="1:2">
      <c r="A12596" t="s">
        <v>19694</v>
      </c>
      <c r="B12596">
        <v>7.1</v>
      </c>
    </row>
    <row r="12597" spans="1:2">
      <c r="A12597" t="s">
        <v>24191</v>
      </c>
      <c r="B12597">
        <v>7.8</v>
      </c>
    </row>
    <row r="12598" spans="1:2">
      <c r="A12598" t="s">
        <v>3395</v>
      </c>
      <c r="B12598">
        <v>7.8</v>
      </c>
    </row>
    <row r="12599" spans="1:2">
      <c r="A12599" t="s">
        <v>24192</v>
      </c>
      <c r="B12599">
        <v>7.8</v>
      </c>
    </row>
    <row r="12600" spans="1:2">
      <c r="A12600" t="s">
        <v>19694</v>
      </c>
      <c r="B12600">
        <v>7.8</v>
      </c>
    </row>
    <row r="12601" spans="1:2">
      <c r="A12601" t="s">
        <v>1666</v>
      </c>
      <c r="B12601">
        <v>6.5</v>
      </c>
    </row>
    <row r="12602" spans="1:2">
      <c r="A12602" t="s">
        <v>3395</v>
      </c>
      <c r="B12602">
        <v>6.5</v>
      </c>
    </row>
    <row r="12603" spans="1:2">
      <c r="A12603" t="s">
        <v>19694</v>
      </c>
      <c r="B12603">
        <v>6.5</v>
      </c>
    </row>
    <row r="12604" spans="1:2">
      <c r="A12604" t="s">
        <v>3395</v>
      </c>
      <c r="B12604">
        <v>8.3000000000000007</v>
      </c>
    </row>
    <row r="12605" spans="1:2">
      <c r="A12605" t="s">
        <v>14994</v>
      </c>
      <c r="B12605">
        <v>8.3000000000000007</v>
      </c>
    </row>
    <row r="12606" spans="1:2">
      <c r="A12606" t="s">
        <v>1321</v>
      </c>
      <c r="B12606">
        <v>7.7</v>
      </c>
    </row>
    <row r="12607" spans="1:2">
      <c r="A12607" t="s">
        <v>949</v>
      </c>
      <c r="B12607">
        <v>7.7</v>
      </c>
    </row>
    <row r="12608" spans="1:2">
      <c r="A12608" t="s">
        <v>3395</v>
      </c>
      <c r="B12608">
        <v>7.7</v>
      </c>
    </row>
    <row r="12609" spans="1:2">
      <c r="A12609" t="s">
        <v>19694</v>
      </c>
      <c r="B12609">
        <v>7.7</v>
      </c>
    </row>
    <row r="12610" spans="1:2">
      <c r="A12610" t="s">
        <v>10399</v>
      </c>
      <c r="B12610">
        <v>7.7</v>
      </c>
    </row>
    <row r="12611" spans="1:2">
      <c r="A12611" t="s">
        <v>13290</v>
      </c>
      <c r="B12611">
        <v>7.3</v>
      </c>
    </row>
    <row r="12612" spans="1:2">
      <c r="A12612" t="s">
        <v>3395</v>
      </c>
      <c r="B12612">
        <v>7.3</v>
      </c>
    </row>
    <row r="12613" spans="1:2">
      <c r="A12613" t="s">
        <v>3395</v>
      </c>
      <c r="B12613">
        <v>4.5999999999999996</v>
      </c>
    </row>
    <row r="12614" spans="1:2">
      <c r="A12614" t="s">
        <v>3395</v>
      </c>
      <c r="B12614">
        <v>7.6</v>
      </c>
    </row>
    <row r="12615" spans="1:2">
      <c r="A12615" t="s">
        <v>22687</v>
      </c>
      <c r="B12615">
        <v>7.6</v>
      </c>
    </row>
    <row r="12616" spans="1:2">
      <c r="A12616" t="s">
        <v>24190</v>
      </c>
      <c r="B12616">
        <v>7.6</v>
      </c>
    </row>
    <row r="12617" spans="1:2">
      <c r="A12617" t="s">
        <v>3395</v>
      </c>
      <c r="B12617">
        <v>7.3</v>
      </c>
    </row>
    <row r="12618" spans="1:2">
      <c r="A12618" t="s">
        <v>24192</v>
      </c>
      <c r="B12618">
        <v>7.3</v>
      </c>
    </row>
    <row r="12619" spans="1:2">
      <c r="A12619" t="s">
        <v>1321</v>
      </c>
      <c r="B12619">
        <v>6.9</v>
      </c>
    </row>
    <row r="12620" spans="1:2">
      <c r="A12620" t="s">
        <v>949</v>
      </c>
      <c r="B12620">
        <v>6.9</v>
      </c>
    </row>
    <row r="12621" spans="1:2">
      <c r="A12621" t="s">
        <v>1666</v>
      </c>
      <c r="B12621">
        <v>6.9</v>
      </c>
    </row>
    <row r="12622" spans="1:2">
      <c r="A12622" t="s">
        <v>18072</v>
      </c>
      <c r="B12622">
        <v>6.9</v>
      </c>
    </row>
    <row r="12623" spans="1:2">
      <c r="A12623" t="s">
        <v>24192</v>
      </c>
      <c r="B12623">
        <v>6.9</v>
      </c>
    </row>
    <row r="12624" spans="1:2">
      <c r="A12624" t="s">
        <v>24191</v>
      </c>
      <c r="B12624">
        <v>6.2</v>
      </c>
    </row>
    <row r="12625" spans="1:2">
      <c r="A12625" t="s">
        <v>3395</v>
      </c>
      <c r="B12625">
        <v>6.2</v>
      </c>
    </row>
    <row r="12626" spans="1:2">
      <c r="A12626" t="s">
        <v>10399</v>
      </c>
      <c r="B12626">
        <v>6.2</v>
      </c>
    </row>
    <row r="12627" spans="1:2">
      <c r="A12627" t="s">
        <v>1666</v>
      </c>
      <c r="B12627">
        <v>6.2</v>
      </c>
    </row>
    <row r="12628" spans="1:2">
      <c r="A12628" t="s">
        <v>19694</v>
      </c>
      <c r="B12628">
        <v>6.2</v>
      </c>
    </row>
    <row r="12629" spans="1:2">
      <c r="A12629" t="s">
        <v>1321</v>
      </c>
      <c r="B12629">
        <v>8.1999999999999993</v>
      </c>
    </row>
    <row r="12630" spans="1:2">
      <c r="A12630" t="s">
        <v>10399</v>
      </c>
      <c r="B12630">
        <v>8.1999999999999993</v>
      </c>
    </row>
    <row r="12631" spans="1:2">
      <c r="A12631" t="s">
        <v>3395</v>
      </c>
      <c r="B12631">
        <v>7.6</v>
      </c>
    </row>
    <row r="12632" spans="1:2">
      <c r="A12632" t="s">
        <v>24190</v>
      </c>
      <c r="B12632">
        <v>7.6</v>
      </c>
    </row>
    <row r="12633" spans="1:2">
      <c r="A12633" t="s">
        <v>1321</v>
      </c>
      <c r="B12633">
        <v>6.1</v>
      </c>
    </row>
    <row r="12634" spans="1:2">
      <c r="A12634" t="s">
        <v>949</v>
      </c>
      <c r="B12634">
        <v>6.1</v>
      </c>
    </row>
    <row r="12635" spans="1:2">
      <c r="A12635" t="s">
        <v>10399</v>
      </c>
      <c r="B12635">
        <v>6.1</v>
      </c>
    </row>
    <row r="12636" spans="1:2">
      <c r="A12636" t="s">
        <v>1321</v>
      </c>
      <c r="B12636">
        <v>6.4</v>
      </c>
    </row>
    <row r="12637" spans="1:2">
      <c r="A12637" t="s">
        <v>3395</v>
      </c>
      <c r="B12637">
        <v>6.4</v>
      </c>
    </row>
    <row r="12638" spans="1:2">
      <c r="A12638" t="s">
        <v>10399</v>
      </c>
      <c r="B12638">
        <v>6.4</v>
      </c>
    </row>
    <row r="12639" spans="1:2">
      <c r="A12639" t="s">
        <v>1666</v>
      </c>
      <c r="B12639">
        <v>6.8</v>
      </c>
    </row>
    <row r="12640" spans="1:2">
      <c r="A12640" t="s">
        <v>19694</v>
      </c>
      <c r="B12640">
        <v>6.8</v>
      </c>
    </row>
    <row r="12641" spans="1:2">
      <c r="A12641" t="s">
        <v>1321</v>
      </c>
      <c r="B12641">
        <v>5.9</v>
      </c>
    </row>
    <row r="12642" spans="1:2">
      <c r="A12642" t="s">
        <v>949</v>
      </c>
      <c r="B12642">
        <v>5.9</v>
      </c>
    </row>
    <row r="12643" spans="1:2">
      <c r="A12643" t="s">
        <v>12315</v>
      </c>
      <c r="B12643">
        <v>5.9</v>
      </c>
    </row>
    <row r="12644" spans="1:2">
      <c r="A12644" t="s">
        <v>10399</v>
      </c>
      <c r="B12644">
        <v>5.9</v>
      </c>
    </row>
    <row r="12645" spans="1:2">
      <c r="A12645" t="s">
        <v>3395</v>
      </c>
      <c r="B12645">
        <v>7.6</v>
      </c>
    </row>
    <row r="12646" spans="1:2">
      <c r="A12646" t="s">
        <v>22687</v>
      </c>
      <c r="B12646">
        <v>7.6</v>
      </c>
    </row>
    <row r="12647" spans="1:2">
      <c r="A12647" t="s">
        <v>10399</v>
      </c>
      <c r="B12647">
        <v>7.6</v>
      </c>
    </row>
    <row r="12648" spans="1:2">
      <c r="A12648" t="s">
        <v>24190</v>
      </c>
      <c r="B12648">
        <v>7.6</v>
      </c>
    </row>
    <row r="12649" spans="1:2">
      <c r="A12649" t="s">
        <v>1321</v>
      </c>
      <c r="B12649">
        <v>7.4</v>
      </c>
    </row>
    <row r="12650" spans="1:2">
      <c r="A12650" t="s">
        <v>949</v>
      </c>
      <c r="B12650">
        <v>7.4</v>
      </c>
    </row>
    <row r="12651" spans="1:2">
      <c r="A12651" t="s">
        <v>10399</v>
      </c>
      <c r="B12651">
        <v>7.4</v>
      </c>
    </row>
    <row r="12652" spans="1:2">
      <c r="A12652" t="s">
        <v>1321</v>
      </c>
      <c r="B12652">
        <v>7</v>
      </c>
    </row>
    <row r="12653" spans="1:2">
      <c r="A12653" t="s">
        <v>949</v>
      </c>
      <c r="B12653">
        <v>7</v>
      </c>
    </row>
    <row r="12654" spans="1:2">
      <c r="A12654" t="s">
        <v>12315</v>
      </c>
      <c r="B12654">
        <v>7</v>
      </c>
    </row>
    <row r="12655" spans="1:2">
      <c r="A12655" t="s">
        <v>3395</v>
      </c>
      <c r="B12655">
        <v>6.6</v>
      </c>
    </row>
    <row r="12656" spans="1:2">
      <c r="A12656" t="s">
        <v>17361</v>
      </c>
      <c r="B12656">
        <v>6.6</v>
      </c>
    </row>
    <row r="12657" spans="1:2">
      <c r="A12657" t="s">
        <v>19694</v>
      </c>
      <c r="B12657">
        <v>6.6</v>
      </c>
    </row>
    <row r="12658" spans="1:2">
      <c r="A12658" t="s">
        <v>3395</v>
      </c>
      <c r="B12658">
        <v>6.7</v>
      </c>
    </row>
    <row r="12659" spans="1:2">
      <c r="A12659" t="s">
        <v>19694</v>
      </c>
      <c r="B12659">
        <v>6.7</v>
      </c>
    </row>
    <row r="12660" spans="1:2">
      <c r="A12660" t="s">
        <v>1321</v>
      </c>
      <c r="B12660">
        <v>7</v>
      </c>
    </row>
    <row r="12661" spans="1:2">
      <c r="A12661" t="s">
        <v>949</v>
      </c>
      <c r="B12661">
        <v>7</v>
      </c>
    </row>
    <row r="12662" spans="1:2">
      <c r="A12662" t="s">
        <v>3395</v>
      </c>
      <c r="B12662">
        <v>7</v>
      </c>
    </row>
    <row r="12663" spans="1:2">
      <c r="A12663" t="s">
        <v>22687</v>
      </c>
      <c r="B12663">
        <v>7</v>
      </c>
    </row>
    <row r="12664" spans="1:2">
      <c r="A12664" t="s">
        <v>19694</v>
      </c>
      <c r="B12664">
        <v>7</v>
      </c>
    </row>
    <row r="12665" spans="1:2">
      <c r="A12665" t="s">
        <v>3395</v>
      </c>
      <c r="B12665">
        <v>6.6</v>
      </c>
    </row>
    <row r="12666" spans="1:2">
      <c r="A12666" t="s">
        <v>19694</v>
      </c>
      <c r="B12666">
        <v>6.6</v>
      </c>
    </row>
    <row r="12667" spans="1:2">
      <c r="A12667" t="s">
        <v>1321</v>
      </c>
      <c r="B12667">
        <v>6.3</v>
      </c>
    </row>
    <row r="12668" spans="1:2">
      <c r="A12668" t="s">
        <v>24191</v>
      </c>
      <c r="B12668">
        <v>6.3</v>
      </c>
    </row>
    <row r="12669" spans="1:2">
      <c r="A12669" t="s">
        <v>10399</v>
      </c>
      <c r="B12669">
        <v>6.3</v>
      </c>
    </row>
    <row r="12670" spans="1:2">
      <c r="A12670" t="s">
        <v>13290</v>
      </c>
      <c r="B12670">
        <v>7.3</v>
      </c>
    </row>
    <row r="12671" spans="1:2">
      <c r="A12671" t="s">
        <v>24191</v>
      </c>
      <c r="B12671">
        <v>7.3</v>
      </c>
    </row>
    <row r="12672" spans="1:2">
      <c r="A12672" t="s">
        <v>3395</v>
      </c>
      <c r="B12672">
        <v>7.3</v>
      </c>
    </row>
    <row r="12673" spans="1:2">
      <c r="A12673" t="s">
        <v>24190</v>
      </c>
      <c r="B12673">
        <v>7.3</v>
      </c>
    </row>
    <row r="12674" spans="1:2">
      <c r="A12674" t="s">
        <v>3395</v>
      </c>
      <c r="B12674">
        <v>6.9</v>
      </c>
    </row>
    <row r="12675" spans="1:2">
      <c r="A12675" t="s">
        <v>3395</v>
      </c>
      <c r="B12675">
        <v>7.2</v>
      </c>
    </row>
    <row r="12676" spans="1:2">
      <c r="A12676" t="s">
        <v>19694</v>
      </c>
      <c r="B12676">
        <v>7.2</v>
      </c>
    </row>
    <row r="12677" spans="1:2">
      <c r="A12677" t="s">
        <v>1321</v>
      </c>
      <c r="B12677">
        <v>6.7</v>
      </c>
    </row>
    <row r="12678" spans="1:2">
      <c r="A12678" t="s">
        <v>3395</v>
      </c>
      <c r="B12678">
        <v>6.7</v>
      </c>
    </row>
    <row r="12679" spans="1:2">
      <c r="A12679" t="s">
        <v>24190</v>
      </c>
      <c r="B12679">
        <v>6.7</v>
      </c>
    </row>
    <row r="12680" spans="1:2">
      <c r="A12680" t="s">
        <v>1321</v>
      </c>
      <c r="B12680">
        <v>6.4</v>
      </c>
    </row>
    <row r="12681" spans="1:2">
      <c r="A12681" t="s">
        <v>949</v>
      </c>
      <c r="B12681">
        <v>6.4</v>
      </c>
    </row>
    <row r="12682" spans="1:2">
      <c r="A12682" t="s">
        <v>13290</v>
      </c>
      <c r="B12682">
        <v>6.4</v>
      </c>
    </row>
    <row r="12683" spans="1:2">
      <c r="A12683" t="s">
        <v>1666</v>
      </c>
      <c r="B12683">
        <v>6.4</v>
      </c>
    </row>
    <row r="12684" spans="1:2">
      <c r="A12684" t="s">
        <v>3395</v>
      </c>
      <c r="B12684">
        <v>6.4</v>
      </c>
    </row>
    <row r="12685" spans="1:2">
      <c r="A12685" t="s">
        <v>1666</v>
      </c>
      <c r="B12685">
        <v>6.8</v>
      </c>
    </row>
    <row r="12686" spans="1:2">
      <c r="A12686" t="s">
        <v>3395</v>
      </c>
      <c r="B12686">
        <v>6.8</v>
      </c>
    </row>
    <row r="12687" spans="1:2">
      <c r="A12687" t="s">
        <v>12315</v>
      </c>
      <c r="B12687">
        <v>6.8</v>
      </c>
    </row>
    <row r="12688" spans="1:2">
      <c r="A12688" t="s">
        <v>3395</v>
      </c>
      <c r="B12688">
        <v>7.6</v>
      </c>
    </row>
    <row r="12689" spans="1:2">
      <c r="A12689" t="s">
        <v>3395</v>
      </c>
      <c r="B12689">
        <v>7.7</v>
      </c>
    </row>
    <row r="12690" spans="1:2">
      <c r="A12690" t="s">
        <v>22687</v>
      </c>
      <c r="B12690">
        <v>7.7</v>
      </c>
    </row>
    <row r="12691" spans="1:2">
      <c r="A12691" t="s">
        <v>24190</v>
      </c>
      <c r="B12691">
        <v>7.7</v>
      </c>
    </row>
    <row r="12692" spans="1:2">
      <c r="A12692" t="s">
        <v>1321</v>
      </c>
      <c r="B12692">
        <v>5.8</v>
      </c>
    </row>
    <row r="12693" spans="1:2">
      <c r="A12693" t="s">
        <v>949</v>
      </c>
      <c r="B12693">
        <v>5.8</v>
      </c>
    </row>
    <row r="12694" spans="1:2">
      <c r="A12694" t="s">
        <v>10399</v>
      </c>
      <c r="B12694">
        <v>5.8</v>
      </c>
    </row>
    <row r="12695" spans="1:2">
      <c r="A12695" t="s">
        <v>24191</v>
      </c>
      <c r="B12695">
        <v>6.7</v>
      </c>
    </row>
    <row r="12696" spans="1:2">
      <c r="A12696" t="s">
        <v>3395</v>
      </c>
      <c r="B12696">
        <v>6.7</v>
      </c>
    </row>
    <row r="12697" spans="1:2">
      <c r="A12697" t="s">
        <v>10399</v>
      </c>
      <c r="B12697">
        <v>6.7</v>
      </c>
    </row>
    <row r="12698" spans="1:2">
      <c r="A12698" t="s">
        <v>1321</v>
      </c>
      <c r="B12698">
        <v>6.8</v>
      </c>
    </row>
    <row r="12699" spans="1:2">
      <c r="A12699" t="s">
        <v>1262</v>
      </c>
      <c r="B12699">
        <v>6.8</v>
      </c>
    </row>
    <row r="12700" spans="1:2">
      <c r="A12700" t="s">
        <v>6389</v>
      </c>
      <c r="B12700">
        <v>6.8</v>
      </c>
    </row>
    <row r="12701" spans="1:2">
      <c r="A12701" t="s">
        <v>12315</v>
      </c>
      <c r="B12701">
        <v>6.8</v>
      </c>
    </row>
    <row r="12702" spans="1:2">
      <c r="A12702" t="s">
        <v>1321</v>
      </c>
      <c r="B12702">
        <v>6.4</v>
      </c>
    </row>
    <row r="12703" spans="1:2">
      <c r="A12703" t="s">
        <v>12315</v>
      </c>
      <c r="B12703">
        <v>6.4</v>
      </c>
    </row>
    <row r="12704" spans="1:2">
      <c r="A12704" t="s">
        <v>10399</v>
      </c>
      <c r="B12704">
        <v>6.4</v>
      </c>
    </row>
    <row r="12705" spans="1:2">
      <c r="A12705" t="s">
        <v>13290</v>
      </c>
      <c r="B12705">
        <v>7</v>
      </c>
    </row>
    <row r="12706" spans="1:2">
      <c r="A12706" t="s">
        <v>24191</v>
      </c>
      <c r="B12706">
        <v>7</v>
      </c>
    </row>
    <row r="12707" spans="1:2">
      <c r="A12707" t="s">
        <v>3395</v>
      </c>
      <c r="B12707">
        <v>7</v>
      </c>
    </row>
    <row r="12708" spans="1:2">
      <c r="A12708" t="s">
        <v>22687</v>
      </c>
      <c r="B12708">
        <v>7</v>
      </c>
    </row>
    <row r="12709" spans="1:2">
      <c r="A12709" t="s">
        <v>10399</v>
      </c>
      <c r="B12709">
        <v>7</v>
      </c>
    </row>
    <row r="12710" spans="1:2">
      <c r="A12710" t="s">
        <v>949</v>
      </c>
      <c r="B12710">
        <v>6.6</v>
      </c>
    </row>
    <row r="12711" spans="1:2">
      <c r="A12711" t="s">
        <v>6389</v>
      </c>
      <c r="B12711">
        <v>6.6</v>
      </c>
    </row>
    <row r="12712" spans="1:2">
      <c r="A12712" t="s">
        <v>24192</v>
      </c>
      <c r="B12712">
        <v>6.6</v>
      </c>
    </row>
    <row r="12713" spans="1:2">
      <c r="A12713" t="s">
        <v>3395</v>
      </c>
      <c r="B12713">
        <v>8.1</v>
      </c>
    </row>
    <row r="12714" spans="1:2">
      <c r="A12714" t="s">
        <v>24194</v>
      </c>
      <c r="B12714">
        <v>8.1</v>
      </c>
    </row>
    <row r="12715" spans="1:2">
      <c r="A12715" t="s">
        <v>1321</v>
      </c>
      <c r="B12715">
        <v>7.2</v>
      </c>
    </row>
    <row r="12716" spans="1:2">
      <c r="A12716" t="s">
        <v>24191</v>
      </c>
      <c r="B12716">
        <v>7.2</v>
      </c>
    </row>
    <row r="12717" spans="1:2">
      <c r="A12717" t="s">
        <v>10399</v>
      </c>
      <c r="B12717">
        <v>7.2</v>
      </c>
    </row>
    <row r="12718" spans="1:2">
      <c r="A12718" t="s">
        <v>13290</v>
      </c>
      <c r="B12718">
        <v>7.2</v>
      </c>
    </row>
    <row r="12719" spans="1:2">
      <c r="A12719" t="s">
        <v>3395</v>
      </c>
      <c r="B12719">
        <v>7.2</v>
      </c>
    </row>
    <row r="12720" spans="1:2">
      <c r="A12720" t="s">
        <v>6389</v>
      </c>
      <c r="B12720">
        <v>8</v>
      </c>
    </row>
    <row r="12721" spans="1:2">
      <c r="A12721" t="s">
        <v>1321</v>
      </c>
      <c r="B12721">
        <v>6.5</v>
      </c>
    </row>
    <row r="12722" spans="1:2">
      <c r="A12722" t="s">
        <v>24191</v>
      </c>
      <c r="B12722">
        <v>6.5</v>
      </c>
    </row>
    <row r="12723" spans="1:2">
      <c r="A12723" t="s">
        <v>3395</v>
      </c>
      <c r="B12723">
        <v>6.5</v>
      </c>
    </row>
    <row r="12724" spans="1:2">
      <c r="A12724" t="s">
        <v>10399</v>
      </c>
      <c r="B12724">
        <v>6.5</v>
      </c>
    </row>
    <row r="12725" spans="1:2">
      <c r="A12725" t="s">
        <v>1321</v>
      </c>
      <c r="B12725">
        <v>7.3</v>
      </c>
    </row>
    <row r="12726" spans="1:2">
      <c r="A12726" t="s">
        <v>24191</v>
      </c>
      <c r="B12726">
        <v>7.3</v>
      </c>
    </row>
    <row r="12727" spans="1:2">
      <c r="A12727" t="s">
        <v>10399</v>
      </c>
      <c r="B12727">
        <v>7.3</v>
      </c>
    </row>
    <row r="12728" spans="1:2">
      <c r="A12728" t="s">
        <v>1321</v>
      </c>
      <c r="B12728">
        <v>6.1</v>
      </c>
    </row>
    <row r="12729" spans="1:2">
      <c r="A12729" t="s">
        <v>949</v>
      </c>
      <c r="B12729">
        <v>6.1</v>
      </c>
    </row>
    <row r="12730" spans="1:2">
      <c r="A12730" t="s">
        <v>3395</v>
      </c>
      <c r="B12730">
        <v>6.1</v>
      </c>
    </row>
    <row r="12731" spans="1:2">
      <c r="A12731" t="s">
        <v>1262</v>
      </c>
      <c r="B12731">
        <v>6.1</v>
      </c>
    </row>
    <row r="12732" spans="1:2">
      <c r="A12732" t="s">
        <v>1321</v>
      </c>
      <c r="B12732">
        <v>6.6</v>
      </c>
    </row>
    <row r="12733" spans="1:2">
      <c r="A12733" t="s">
        <v>949</v>
      </c>
      <c r="B12733">
        <v>6.6</v>
      </c>
    </row>
    <row r="12734" spans="1:2">
      <c r="A12734" t="s">
        <v>12315</v>
      </c>
      <c r="B12734">
        <v>6.6</v>
      </c>
    </row>
    <row r="12735" spans="1:2">
      <c r="A12735" t="s">
        <v>1321</v>
      </c>
      <c r="B12735">
        <v>7.8</v>
      </c>
    </row>
    <row r="12736" spans="1:2">
      <c r="A12736" t="s">
        <v>949</v>
      </c>
      <c r="B12736">
        <v>7.8</v>
      </c>
    </row>
    <row r="12737" spans="1:2">
      <c r="A12737" t="s">
        <v>12315</v>
      </c>
      <c r="B12737">
        <v>7.8</v>
      </c>
    </row>
    <row r="12738" spans="1:2">
      <c r="A12738" t="s">
        <v>1321</v>
      </c>
      <c r="B12738">
        <v>8.1999999999999993</v>
      </c>
    </row>
    <row r="12739" spans="1:2">
      <c r="A12739" t="s">
        <v>3395</v>
      </c>
      <c r="B12739">
        <v>8.1999999999999993</v>
      </c>
    </row>
    <row r="12740" spans="1:2">
      <c r="A12740" t="s">
        <v>10399</v>
      </c>
      <c r="B12740">
        <v>8.1999999999999993</v>
      </c>
    </row>
    <row r="12741" spans="1:2">
      <c r="A12741" t="s">
        <v>1321</v>
      </c>
      <c r="B12741">
        <v>7.8</v>
      </c>
    </row>
    <row r="12742" spans="1:2">
      <c r="A12742" t="s">
        <v>949</v>
      </c>
      <c r="B12742">
        <v>7.8</v>
      </c>
    </row>
    <row r="12743" spans="1:2">
      <c r="A12743" t="s">
        <v>12315</v>
      </c>
      <c r="B12743">
        <v>7.8</v>
      </c>
    </row>
    <row r="12744" spans="1:2">
      <c r="A12744" t="s">
        <v>1666</v>
      </c>
      <c r="B12744">
        <v>7.2</v>
      </c>
    </row>
    <row r="12745" spans="1:2">
      <c r="A12745" t="s">
        <v>3395</v>
      </c>
      <c r="B12745">
        <v>7.2</v>
      </c>
    </row>
    <row r="12746" spans="1:2">
      <c r="A12746" t="s">
        <v>1666</v>
      </c>
      <c r="B12746">
        <v>7.6</v>
      </c>
    </row>
    <row r="12747" spans="1:2">
      <c r="A12747" t="s">
        <v>3395</v>
      </c>
      <c r="B12747">
        <v>7.6</v>
      </c>
    </row>
    <row r="12748" spans="1:2">
      <c r="A12748" t="s">
        <v>12021</v>
      </c>
      <c r="B12748">
        <v>7.6</v>
      </c>
    </row>
    <row r="12749" spans="1:2">
      <c r="A12749" t="s">
        <v>19694</v>
      </c>
      <c r="B12749">
        <v>7.6</v>
      </c>
    </row>
    <row r="12750" spans="1:2">
      <c r="A12750" t="s">
        <v>13290</v>
      </c>
      <c r="B12750">
        <v>7.1</v>
      </c>
    </row>
    <row r="12751" spans="1:2">
      <c r="A12751" t="s">
        <v>3395</v>
      </c>
      <c r="B12751">
        <v>7.1</v>
      </c>
    </row>
    <row r="12752" spans="1:2">
      <c r="A12752" t="s">
        <v>10399</v>
      </c>
      <c r="B12752">
        <v>7.1</v>
      </c>
    </row>
    <row r="12753" spans="1:2">
      <c r="A12753" t="s">
        <v>24190</v>
      </c>
      <c r="B12753">
        <v>7.1</v>
      </c>
    </row>
    <row r="12754" spans="1:2">
      <c r="A12754" t="s">
        <v>1321</v>
      </c>
      <c r="B12754">
        <v>7.2</v>
      </c>
    </row>
    <row r="12755" spans="1:2">
      <c r="A12755" t="s">
        <v>24191</v>
      </c>
      <c r="B12755">
        <v>7.2</v>
      </c>
    </row>
    <row r="12756" spans="1:2">
      <c r="A12756" t="s">
        <v>3395</v>
      </c>
      <c r="B12756">
        <v>7.2</v>
      </c>
    </row>
    <row r="12757" spans="1:2">
      <c r="A12757" t="s">
        <v>14994</v>
      </c>
      <c r="B12757">
        <v>7.2</v>
      </c>
    </row>
    <row r="12758" spans="1:2">
      <c r="A12758" t="s">
        <v>3395</v>
      </c>
      <c r="B12758">
        <v>7.5</v>
      </c>
    </row>
    <row r="12759" spans="1:2">
      <c r="A12759" t="s">
        <v>19694</v>
      </c>
      <c r="B12759">
        <v>7.5</v>
      </c>
    </row>
    <row r="12760" spans="1:2">
      <c r="A12760" t="s">
        <v>24190</v>
      </c>
      <c r="B12760">
        <v>7.5</v>
      </c>
    </row>
    <row r="12761" spans="1:2">
      <c r="A12761" t="s">
        <v>14994</v>
      </c>
      <c r="B12761">
        <v>7.5</v>
      </c>
    </row>
    <row r="12762" spans="1:2">
      <c r="A12762" t="s">
        <v>1321</v>
      </c>
      <c r="B12762">
        <v>6.4</v>
      </c>
    </row>
    <row r="12763" spans="1:2">
      <c r="A12763" t="s">
        <v>949</v>
      </c>
      <c r="B12763">
        <v>6.4</v>
      </c>
    </row>
    <row r="12764" spans="1:2">
      <c r="A12764" t="s">
        <v>10399</v>
      </c>
      <c r="B12764">
        <v>6.4</v>
      </c>
    </row>
    <row r="12765" spans="1:2">
      <c r="A12765" t="s">
        <v>10399</v>
      </c>
      <c r="B12765">
        <v>7.9</v>
      </c>
    </row>
    <row r="12766" spans="1:2">
      <c r="A12766" t="s">
        <v>24190</v>
      </c>
      <c r="B12766">
        <v>7.9</v>
      </c>
    </row>
    <row r="12767" spans="1:2">
      <c r="A12767" t="s">
        <v>3395</v>
      </c>
      <c r="B12767">
        <v>6</v>
      </c>
    </row>
    <row r="12768" spans="1:2">
      <c r="A12768" t="s">
        <v>3395</v>
      </c>
      <c r="B12768">
        <v>5.0999999999999996</v>
      </c>
    </row>
    <row r="12769" spans="1:2">
      <c r="A12769" t="s">
        <v>24192</v>
      </c>
      <c r="B12769">
        <v>5.0999999999999996</v>
      </c>
    </row>
    <row r="12770" spans="1:2">
      <c r="A12770" t="s">
        <v>19694</v>
      </c>
      <c r="B12770">
        <v>5.0999999999999996</v>
      </c>
    </row>
    <row r="12771" spans="1:2">
      <c r="A12771" t="s">
        <v>3395</v>
      </c>
      <c r="B12771">
        <v>8</v>
      </c>
    </row>
    <row r="12772" spans="1:2">
      <c r="A12772" t="s">
        <v>1321</v>
      </c>
      <c r="B12772">
        <v>6.6</v>
      </c>
    </row>
    <row r="12773" spans="1:2">
      <c r="A12773" t="s">
        <v>949</v>
      </c>
      <c r="B12773">
        <v>6.6</v>
      </c>
    </row>
    <row r="12774" spans="1:2">
      <c r="A12774" t="s">
        <v>10399</v>
      </c>
      <c r="B12774">
        <v>6.6</v>
      </c>
    </row>
    <row r="12775" spans="1:2">
      <c r="A12775" t="s">
        <v>3395</v>
      </c>
      <c r="B12775">
        <v>8.6999999999999993</v>
      </c>
    </row>
    <row r="12776" spans="1:2">
      <c r="A12776" t="s">
        <v>3395</v>
      </c>
      <c r="B12776">
        <v>7.4</v>
      </c>
    </row>
    <row r="12777" spans="1:2">
      <c r="A12777" t="s">
        <v>1262</v>
      </c>
      <c r="B12777">
        <v>7.4</v>
      </c>
    </row>
    <row r="12778" spans="1:2">
      <c r="A12778" t="s">
        <v>17361</v>
      </c>
      <c r="B12778">
        <v>7.4</v>
      </c>
    </row>
    <row r="12779" spans="1:2">
      <c r="A12779" t="s">
        <v>19694</v>
      </c>
      <c r="B12779">
        <v>7.4</v>
      </c>
    </row>
    <row r="12780" spans="1:2">
      <c r="A12780" t="s">
        <v>3395</v>
      </c>
      <c r="B12780">
        <v>7.4</v>
      </c>
    </row>
    <row r="12781" spans="1:2">
      <c r="A12781" t="s">
        <v>1262</v>
      </c>
      <c r="B12781">
        <v>7.4</v>
      </c>
    </row>
    <row r="12782" spans="1:2">
      <c r="A12782" t="s">
        <v>17361</v>
      </c>
      <c r="B12782">
        <v>7.4</v>
      </c>
    </row>
    <row r="12783" spans="1:2">
      <c r="A12783" t="s">
        <v>19694</v>
      </c>
      <c r="B12783">
        <v>7.4</v>
      </c>
    </row>
    <row r="12784" spans="1:2">
      <c r="A12784" t="s">
        <v>24192</v>
      </c>
      <c r="B12784">
        <v>6.7</v>
      </c>
    </row>
    <row r="12785" spans="1:2">
      <c r="A12785" t="s">
        <v>10399</v>
      </c>
      <c r="B12785">
        <v>6.7</v>
      </c>
    </row>
    <row r="12786" spans="1:2">
      <c r="A12786" t="s">
        <v>3395</v>
      </c>
      <c r="B12786">
        <v>7.7</v>
      </c>
    </row>
    <row r="12787" spans="1:2">
      <c r="A12787" t="s">
        <v>24192</v>
      </c>
      <c r="B12787">
        <v>7.7</v>
      </c>
    </row>
    <row r="12788" spans="1:2">
      <c r="A12788" t="s">
        <v>19694</v>
      </c>
      <c r="B12788">
        <v>7.7</v>
      </c>
    </row>
    <row r="12789" spans="1:2">
      <c r="A12789" t="s">
        <v>24190</v>
      </c>
      <c r="B12789">
        <v>7.7</v>
      </c>
    </row>
    <row r="12790" spans="1:2">
      <c r="A12790" t="s">
        <v>1666</v>
      </c>
      <c r="B12790">
        <v>7.1</v>
      </c>
    </row>
    <row r="12791" spans="1:2">
      <c r="A12791" t="s">
        <v>19694</v>
      </c>
      <c r="B12791">
        <v>7.1</v>
      </c>
    </row>
    <row r="12792" spans="1:2">
      <c r="A12792" t="s">
        <v>1321</v>
      </c>
      <c r="B12792">
        <v>7</v>
      </c>
    </row>
    <row r="12793" spans="1:2">
      <c r="A12793" t="s">
        <v>1262</v>
      </c>
      <c r="B12793">
        <v>7</v>
      </c>
    </row>
    <row r="12794" spans="1:2">
      <c r="A12794" t="s">
        <v>10399</v>
      </c>
      <c r="B12794">
        <v>7</v>
      </c>
    </row>
    <row r="12795" spans="1:2">
      <c r="A12795" t="s">
        <v>24191</v>
      </c>
      <c r="B12795">
        <v>7.4</v>
      </c>
    </row>
    <row r="12796" spans="1:2">
      <c r="A12796" t="s">
        <v>3395</v>
      </c>
      <c r="B12796">
        <v>7.4</v>
      </c>
    </row>
    <row r="12797" spans="1:2">
      <c r="A12797" t="s">
        <v>19694</v>
      </c>
      <c r="B12797">
        <v>7.4</v>
      </c>
    </row>
    <row r="12798" spans="1:2">
      <c r="A12798" t="s">
        <v>10399</v>
      </c>
      <c r="B12798">
        <v>7.4</v>
      </c>
    </row>
    <row r="12799" spans="1:2">
      <c r="A12799" t="s">
        <v>1666</v>
      </c>
      <c r="B12799">
        <v>7</v>
      </c>
    </row>
    <row r="12800" spans="1:2">
      <c r="A12800" t="s">
        <v>19694</v>
      </c>
      <c r="B12800">
        <v>7</v>
      </c>
    </row>
    <row r="12801" spans="1:2">
      <c r="A12801" t="s">
        <v>1321</v>
      </c>
      <c r="B12801">
        <v>5.4</v>
      </c>
    </row>
    <row r="12802" spans="1:2">
      <c r="A12802" t="s">
        <v>24191</v>
      </c>
      <c r="B12802">
        <v>5.4</v>
      </c>
    </row>
    <row r="12803" spans="1:2">
      <c r="A12803" t="s">
        <v>3395</v>
      </c>
      <c r="B12803">
        <v>5.4</v>
      </c>
    </row>
    <row r="12804" spans="1:2">
      <c r="A12804" t="s">
        <v>24192</v>
      </c>
      <c r="B12804">
        <v>5.4</v>
      </c>
    </row>
    <row r="12805" spans="1:2">
      <c r="A12805" t="s">
        <v>10399</v>
      </c>
      <c r="B12805">
        <v>5.4</v>
      </c>
    </row>
    <row r="12806" spans="1:2">
      <c r="A12806" t="s">
        <v>1321</v>
      </c>
      <c r="B12806">
        <v>6.1</v>
      </c>
    </row>
    <row r="12807" spans="1:2">
      <c r="A12807" t="s">
        <v>949</v>
      </c>
      <c r="B12807">
        <v>6.1</v>
      </c>
    </row>
    <row r="12808" spans="1:2">
      <c r="A12808" t="s">
        <v>10399</v>
      </c>
      <c r="B12808">
        <v>6.1</v>
      </c>
    </row>
    <row r="12809" spans="1:2">
      <c r="A12809" t="s">
        <v>3395</v>
      </c>
      <c r="B12809">
        <v>8.1</v>
      </c>
    </row>
    <row r="12810" spans="1:2">
      <c r="A12810" t="s">
        <v>12315</v>
      </c>
      <c r="B12810">
        <v>8.1</v>
      </c>
    </row>
    <row r="12811" spans="1:2">
      <c r="A12811" t="s">
        <v>10399</v>
      </c>
      <c r="B12811">
        <v>8.1</v>
      </c>
    </row>
    <row r="12812" spans="1:2">
      <c r="A12812" t="s">
        <v>3395</v>
      </c>
      <c r="B12812">
        <v>7.8</v>
      </c>
    </row>
    <row r="12813" spans="1:2">
      <c r="A12813" t="s">
        <v>19694</v>
      </c>
      <c r="B12813">
        <v>7.8</v>
      </c>
    </row>
    <row r="12814" spans="1:2">
      <c r="A12814" t="s">
        <v>13290</v>
      </c>
      <c r="B12814">
        <v>7.6</v>
      </c>
    </row>
    <row r="12815" spans="1:2">
      <c r="A12815" t="s">
        <v>3395</v>
      </c>
      <c r="B12815">
        <v>7.6</v>
      </c>
    </row>
    <row r="12816" spans="1:2">
      <c r="A12816" t="s">
        <v>24194</v>
      </c>
      <c r="B12816">
        <v>7.6</v>
      </c>
    </row>
    <row r="12817" spans="1:2">
      <c r="A12817" t="s">
        <v>1321</v>
      </c>
      <c r="B12817">
        <v>7.4</v>
      </c>
    </row>
    <row r="12818" spans="1:2">
      <c r="A12818" t="s">
        <v>949</v>
      </c>
      <c r="B12818">
        <v>7.4</v>
      </c>
    </row>
    <row r="12819" spans="1:2">
      <c r="A12819" t="s">
        <v>10399</v>
      </c>
      <c r="B12819">
        <v>7.4</v>
      </c>
    </row>
    <row r="12820" spans="1:2">
      <c r="A12820" t="s">
        <v>3395</v>
      </c>
      <c r="B12820">
        <v>7.7</v>
      </c>
    </row>
    <row r="12821" spans="1:2">
      <c r="A12821" t="s">
        <v>24194</v>
      </c>
      <c r="B12821">
        <v>7.7</v>
      </c>
    </row>
    <row r="12822" spans="1:2">
      <c r="A12822" t="s">
        <v>1321</v>
      </c>
      <c r="B12822">
        <v>7.3</v>
      </c>
    </row>
    <row r="12823" spans="1:2">
      <c r="A12823" t="s">
        <v>13290</v>
      </c>
      <c r="B12823">
        <v>7.3</v>
      </c>
    </row>
    <row r="12824" spans="1:2">
      <c r="A12824" t="s">
        <v>3395</v>
      </c>
      <c r="B12824">
        <v>7.3</v>
      </c>
    </row>
    <row r="12825" spans="1:2">
      <c r="A12825" t="s">
        <v>22687</v>
      </c>
      <c r="B12825">
        <v>7.3</v>
      </c>
    </row>
    <row r="12826" spans="1:2">
      <c r="A12826" t="s">
        <v>10399</v>
      </c>
      <c r="B12826">
        <v>7.3</v>
      </c>
    </row>
    <row r="12827" spans="1:2">
      <c r="A12827" t="s">
        <v>24190</v>
      </c>
      <c r="B12827">
        <v>7.3</v>
      </c>
    </row>
    <row r="12828" spans="1:2">
      <c r="A12828" t="s">
        <v>3395</v>
      </c>
      <c r="B12828">
        <v>4.7</v>
      </c>
    </row>
    <row r="12829" spans="1:2">
      <c r="A12829" t="s">
        <v>10399</v>
      </c>
      <c r="B12829">
        <v>4.7</v>
      </c>
    </row>
    <row r="12830" spans="1:2">
      <c r="A12830" t="s">
        <v>1321</v>
      </c>
      <c r="B12830">
        <v>7.3</v>
      </c>
    </row>
    <row r="12831" spans="1:2">
      <c r="A12831" t="s">
        <v>3395</v>
      </c>
      <c r="B12831">
        <v>7.3</v>
      </c>
    </row>
    <row r="12832" spans="1:2">
      <c r="A12832" t="s">
        <v>22687</v>
      </c>
      <c r="B12832">
        <v>7.3</v>
      </c>
    </row>
    <row r="12833" spans="1:2">
      <c r="A12833" t="s">
        <v>24190</v>
      </c>
      <c r="B12833">
        <v>7.3</v>
      </c>
    </row>
    <row r="12834" spans="1:2">
      <c r="A12834" t="s">
        <v>3395</v>
      </c>
      <c r="B12834">
        <v>7.5</v>
      </c>
    </row>
    <row r="12835" spans="1:2">
      <c r="A12835" t="s">
        <v>1321</v>
      </c>
      <c r="B12835">
        <v>5.9</v>
      </c>
    </row>
    <row r="12836" spans="1:2">
      <c r="A12836" t="s">
        <v>949</v>
      </c>
      <c r="B12836">
        <v>5.9</v>
      </c>
    </row>
    <row r="12837" spans="1:2">
      <c r="A12837" t="s">
        <v>19694</v>
      </c>
      <c r="B12837">
        <v>5.9</v>
      </c>
    </row>
    <row r="12838" spans="1:2">
      <c r="A12838" t="s">
        <v>10399</v>
      </c>
      <c r="B12838">
        <v>5.9</v>
      </c>
    </row>
    <row r="12839" spans="1:2">
      <c r="A12839" t="s">
        <v>3395</v>
      </c>
      <c r="B12839">
        <v>7.9</v>
      </c>
    </row>
    <row r="12840" spans="1:2">
      <c r="A12840" t="s">
        <v>19694</v>
      </c>
      <c r="B12840">
        <v>7.9</v>
      </c>
    </row>
    <row r="12841" spans="1:2">
      <c r="A12841" t="s">
        <v>3395</v>
      </c>
      <c r="B12841">
        <v>7.1</v>
      </c>
    </row>
    <row r="12842" spans="1:2">
      <c r="A12842" t="s">
        <v>19694</v>
      </c>
      <c r="B12842">
        <v>7.1</v>
      </c>
    </row>
    <row r="12843" spans="1:2">
      <c r="A12843" t="s">
        <v>24190</v>
      </c>
      <c r="B12843">
        <v>7.1</v>
      </c>
    </row>
    <row r="12844" spans="1:2">
      <c r="A12844" t="s">
        <v>13290</v>
      </c>
      <c r="B12844">
        <v>8</v>
      </c>
    </row>
    <row r="12845" spans="1:2">
      <c r="A12845" t="s">
        <v>24191</v>
      </c>
      <c r="B12845">
        <v>8</v>
      </c>
    </row>
    <row r="12846" spans="1:2">
      <c r="A12846" t="s">
        <v>3395</v>
      </c>
      <c r="B12846">
        <v>8</v>
      </c>
    </row>
    <row r="12847" spans="1:2">
      <c r="A12847" t="s">
        <v>22687</v>
      </c>
      <c r="B12847">
        <v>8</v>
      </c>
    </row>
    <row r="12848" spans="1:2">
      <c r="A12848" t="s">
        <v>1321</v>
      </c>
      <c r="B12848">
        <v>7.8</v>
      </c>
    </row>
    <row r="12849" spans="1:2">
      <c r="A12849" t="s">
        <v>13290</v>
      </c>
      <c r="B12849">
        <v>7.8</v>
      </c>
    </row>
    <row r="12850" spans="1:2">
      <c r="A12850" t="s">
        <v>3395</v>
      </c>
      <c r="B12850">
        <v>7.8</v>
      </c>
    </row>
    <row r="12851" spans="1:2">
      <c r="A12851" t="s">
        <v>22687</v>
      </c>
      <c r="B12851">
        <v>7.8</v>
      </c>
    </row>
    <row r="12852" spans="1:2">
      <c r="A12852" t="s">
        <v>19694</v>
      </c>
      <c r="B12852">
        <v>7.8</v>
      </c>
    </row>
    <row r="12853" spans="1:2">
      <c r="A12853" t="s">
        <v>14994</v>
      </c>
      <c r="B12853">
        <v>7.8</v>
      </c>
    </row>
    <row r="12854" spans="1:2">
      <c r="A12854" t="s">
        <v>13290</v>
      </c>
      <c r="B12854">
        <v>7</v>
      </c>
    </row>
    <row r="12855" spans="1:2">
      <c r="A12855" t="s">
        <v>3395</v>
      </c>
      <c r="B12855">
        <v>7</v>
      </c>
    </row>
    <row r="12856" spans="1:2">
      <c r="A12856" t="s">
        <v>22687</v>
      </c>
      <c r="B12856">
        <v>7</v>
      </c>
    </row>
    <row r="12857" spans="1:2">
      <c r="A12857" t="s">
        <v>24190</v>
      </c>
      <c r="B12857">
        <v>7</v>
      </c>
    </row>
    <row r="12858" spans="1:2">
      <c r="A12858" t="s">
        <v>1321</v>
      </c>
      <c r="B12858">
        <v>3.6</v>
      </c>
    </row>
    <row r="12859" spans="1:2">
      <c r="A12859" t="s">
        <v>949</v>
      </c>
      <c r="B12859">
        <v>3.6</v>
      </c>
    </row>
    <row r="12860" spans="1:2">
      <c r="A12860" t="s">
        <v>18072</v>
      </c>
      <c r="B12860">
        <v>3.6</v>
      </c>
    </row>
    <row r="12861" spans="1:2">
      <c r="A12861" t="s">
        <v>12315</v>
      </c>
      <c r="B12861">
        <v>3.6</v>
      </c>
    </row>
    <row r="12862" spans="1:2">
      <c r="A12862" t="s">
        <v>3395</v>
      </c>
      <c r="B12862">
        <v>7.2</v>
      </c>
    </row>
    <row r="12863" spans="1:2">
      <c r="A12863" t="s">
        <v>3395</v>
      </c>
      <c r="B12863">
        <v>8</v>
      </c>
    </row>
    <row r="12864" spans="1:2">
      <c r="A12864" t="s">
        <v>24194</v>
      </c>
      <c r="B12864">
        <v>8</v>
      </c>
    </row>
    <row r="12865" spans="1:2">
      <c r="A12865" t="s">
        <v>3395</v>
      </c>
      <c r="B12865">
        <v>6</v>
      </c>
    </row>
    <row r="12866" spans="1:2">
      <c r="A12866" t="s">
        <v>24192</v>
      </c>
      <c r="B12866">
        <v>6</v>
      </c>
    </row>
    <row r="12867" spans="1:2">
      <c r="A12867" t="s">
        <v>12315</v>
      </c>
      <c r="B12867">
        <v>6</v>
      </c>
    </row>
    <row r="12868" spans="1:2">
      <c r="A12868" t="s">
        <v>10399</v>
      </c>
      <c r="B12868">
        <v>6</v>
      </c>
    </row>
    <row r="12869" spans="1:2">
      <c r="A12869" t="s">
        <v>1666</v>
      </c>
      <c r="B12869">
        <v>7.1</v>
      </c>
    </row>
    <row r="12870" spans="1:2">
      <c r="A12870" t="s">
        <v>3395</v>
      </c>
      <c r="B12870">
        <v>7.1</v>
      </c>
    </row>
    <row r="12871" spans="1:2">
      <c r="A12871" t="s">
        <v>13290</v>
      </c>
      <c r="B12871">
        <v>7.1</v>
      </c>
    </row>
    <row r="12872" spans="1:2">
      <c r="A12872" t="s">
        <v>3395</v>
      </c>
      <c r="B12872">
        <v>7.1</v>
      </c>
    </row>
    <row r="12873" spans="1:2">
      <c r="A12873" t="s">
        <v>24194</v>
      </c>
      <c r="B12873">
        <v>7.1</v>
      </c>
    </row>
    <row r="12874" spans="1:2">
      <c r="A12874" t="s">
        <v>1666</v>
      </c>
      <c r="B12874">
        <v>7.8</v>
      </c>
    </row>
    <row r="12875" spans="1:2">
      <c r="A12875" t="s">
        <v>3395</v>
      </c>
      <c r="B12875">
        <v>7.8</v>
      </c>
    </row>
    <row r="12876" spans="1:2">
      <c r="A12876" t="s">
        <v>1666</v>
      </c>
      <c r="B12876">
        <v>6.4</v>
      </c>
    </row>
    <row r="12877" spans="1:2">
      <c r="A12877" t="s">
        <v>17361</v>
      </c>
      <c r="B12877">
        <v>6.4</v>
      </c>
    </row>
    <row r="12878" spans="1:2">
      <c r="A12878" t="s">
        <v>949</v>
      </c>
      <c r="B12878">
        <v>8.4</v>
      </c>
    </row>
    <row r="12879" spans="1:2">
      <c r="A12879" t="s">
        <v>11512</v>
      </c>
      <c r="B12879">
        <v>8.4</v>
      </c>
    </row>
    <row r="12880" spans="1:2">
      <c r="A12880" t="s">
        <v>1262</v>
      </c>
      <c r="B12880">
        <v>8.4</v>
      </c>
    </row>
    <row r="12881" spans="1:2">
      <c r="A12881" t="s">
        <v>1666</v>
      </c>
      <c r="B12881">
        <v>7.3</v>
      </c>
    </row>
    <row r="12882" spans="1:2">
      <c r="A12882" t="s">
        <v>3395</v>
      </c>
      <c r="B12882">
        <v>7.3</v>
      </c>
    </row>
    <row r="12883" spans="1:2">
      <c r="A12883" t="s">
        <v>1321</v>
      </c>
      <c r="B12883">
        <v>8.4</v>
      </c>
    </row>
    <row r="12884" spans="1:2">
      <c r="A12884" t="s">
        <v>949</v>
      </c>
      <c r="B12884">
        <v>8.4</v>
      </c>
    </row>
    <row r="12885" spans="1:2">
      <c r="A12885" t="s">
        <v>1262</v>
      </c>
      <c r="B12885">
        <v>8.4</v>
      </c>
    </row>
    <row r="12886" spans="1:2">
      <c r="A12886" t="s">
        <v>12315</v>
      </c>
      <c r="B12886">
        <v>8.4</v>
      </c>
    </row>
    <row r="12887" spans="1:2">
      <c r="A12887" t="s">
        <v>1321</v>
      </c>
      <c r="B12887">
        <v>6.7</v>
      </c>
    </row>
    <row r="12888" spans="1:2">
      <c r="A12888" t="s">
        <v>949</v>
      </c>
      <c r="B12888">
        <v>6.7</v>
      </c>
    </row>
    <row r="12889" spans="1:2">
      <c r="A12889" t="s">
        <v>12315</v>
      </c>
      <c r="B12889">
        <v>6.7</v>
      </c>
    </row>
    <row r="12890" spans="1:2">
      <c r="A12890" t="s">
        <v>10399</v>
      </c>
      <c r="B12890">
        <v>6.7</v>
      </c>
    </row>
    <row r="12891" spans="1:2">
      <c r="A12891" t="s">
        <v>13290</v>
      </c>
      <c r="B12891">
        <v>6.9</v>
      </c>
    </row>
    <row r="12892" spans="1:2">
      <c r="A12892" t="s">
        <v>3395</v>
      </c>
      <c r="B12892">
        <v>6.9</v>
      </c>
    </row>
    <row r="12893" spans="1:2">
      <c r="A12893" t="s">
        <v>12021</v>
      </c>
      <c r="B12893">
        <v>6.9</v>
      </c>
    </row>
    <row r="12894" spans="1:2">
      <c r="A12894" t="s">
        <v>17361</v>
      </c>
      <c r="B12894">
        <v>6.9</v>
      </c>
    </row>
    <row r="12895" spans="1:2">
      <c r="A12895" t="s">
        <v>1666</v>
      </c>
      <c r="B12895">
        <v>6.2</v>
      </c>
    </row>
    <row r="12896" spans="1:2">
      <c r="A12896" t="s">
        <v>1321</v>
      </c>
      <c r="B12896">
        <v>7.5</v>
      </c>
    </row>
    <row r="12897" spans="1:2">
      <c r="A12897" t="s">
        <v>949</v>
      </c>
      <c r="B12897">
        <v>7.5</v>
      </c>
    </row>
    <row r="12898" spans="1:2">
      <c r="A12898" t="s">
        <v>1262</v>
      </c>
      <c r="B12898">
        <v>7.5</v>
      </c>
    </row>
    <row r="12899" spans="1:2">
      <c r="A12899" t="s">
        <v>12315</v>
      </c>
      <c r="B12899">
        <v>7.5</v>
      </c>
    </row>
    <row r="12900" spans="1:2">
      <c r="A12900" t="s">
        <v>10399</v>
      </c>
      <c r="B12900">
        <v>7.5</v>
      </c>
    </row>
    <row r="12901" spans="1:2">
      <c r="A12901" t="s">
        <v>6389</v>
      </c>
      <c r="B12901">
        <v>7.8</v>
      </c>
    </row>
    <row r="12902" spans="1:2">
      <c r="A12902" t="s">
        <v>24192</v>
      </c>
      <c r="B12902">
        <v>7.8</v>
      </c>
    </row>
    <row r="12903" spans="1:2">
      <c r="A12903" t="s">
        <v>10399</v>
      </c>
      <c r="B12903">
        <v>7.8</v>
      </c>
    </row>
    <row r="12904" spans="1:2">
      <c r="A12904" t="s">
        <v>13290</v>
      </c>
      <c r="B12904">
        <v>7.4</v>
      </c>
    </row>
    <row r="12905" spans="1:2">
      <c r="A12905" t="s">
        <v>3395</v>
      </c>
      <c r="B12905">
        <v>7.4</v>
      </c>
    </row>
    <row r="12906" spans="1:2">
      <c r="A12906" t="s">
        <v>22687</v>
      </c>
      <c r="B12906">
        <v>7.4</v>
      </c>
    </row>
    <row r="12907" spans="1:2">
      <c r="A12907" t="s">
        <v>24194</v>
      </c>
      <c r="B12907">
        <v>7.4</v>
      </c>
    </row>
    <row r="12908" spans="1:2">
      <c r="A12908" t="s">
        <v>3395</v>
      </c>
      <c r="B12908">
        <v>7.7</v>
      </c>
    </row>
    <row r="12909" spans="1:2">
      <c r="A12909" t="s">
        <v>19694</v>
      </c>
      <c r="B12909">
        <v>7.7</v>
      </c>
    </row>
    <row r="12910" spans="1:2">
      <c r="A12910" t="s">
        <v>1321</v>
      </c>
      <c r="B12910">
        <v>7.6</v>
      </c>
    </row>
    <row r="12911" spans="1:2">
      <c r="A12911" t="s">
        <v>3395</v>
      </c>
      <c r="B12911">
        <v>7.6</v>
      </c>
    </row>
    <row r="12912" spans="1:2">
      <c r="A12912" t="s">
        <v>24190</v>
      </c>
      <c r="B12912">
        <v>7.6</v>
      </c>
    </row>
    <row r="12913" spans="1:2">
      <c r="A12913" t="s">
        <v>13290</v>
      </c>
      <c r="B12913">
        <v>7.9</v>
      </c>
    </row>
    <row r="12914" spans="1:2">
      <c r="A12914" t="s">
        <v>3395</v>
      </c>
      <c r="B12914">
        <v>7.9</v>
      </c>
    </row>
    <row r="12915" spans="1:2">
      <c r="A12915" t="s">
        <v>10399</v>
      </c>
      <c r="B12915">
        <v>7.9</v>
      </c>
    </row>
    <row r="12916" spans="1:2">
      <c r="A12916" t="s">
        <v>13290</v>
      </c>
      <c r="B12916">
        <v>8.1</v>
      </c>
    </row>
    <row r="12917" spans="1:2">
      <c r="A12917" t="s">
        <v>3395</v>
      </c>
      <c r="B12917">
        <v>8.1</v>
      </c>
    </row>
    <row r="12918" spans="1:2">
      <c r="A12918" t="s">
        <v>22687</v>
      </c>
      <c r="B12918">
        <v>8.1</v>
      </c>
    </row>
    <row r="12919" spans="1:2">
      <c r="A12919" t="s">
        <v>3395</v>
      </c>
      <c r="B12919">
        <v>7.4</v>
      </c>
    </row>
    <row r="12920" spans="1:2">
      <c r="A12920" t="s">
        <v>1321</v>
      </c>
      <c r="B12920">
        <v>7.2</v>
      </c>
    </row>
    <row r="12921" spans="1:2">
      <c r="A12921" t="s">
        <v>3395</v>
      </c>
      <c r="B12921">
        <v>7.2</v>
      </c>
    </row>
    <row r="12922" spans="1:2">
      <c r="A12922" t="s">
        <v>1321</v>
      </c>
      <c r="B12922">
        <v>8.6999999999999993</v>
      </c>
    </row>
    <row r="12923" spans="1:2">
      <c r="A12923" t="s">
        <v>13290</v>
      </c>
      <c r="B12923">
        <v>8.6999999999999993</v>
      </c>
    </row>
    <row r="12924" spans="1:2">
      <c r="A12924" t="s">
        <v>3395</v>
      </c>
      <c r="B12924">
        <v>8.6999999999999993</v>
      </c>
    </row>
    <row r="12925" spans="1:2">
      <c r="A12925" t="s">
        <v>22687</v>
      </c>
      <c r="B12925">
        <v>8.6999999999999993</v>
      </c>
    </row>
    <row r="12926" spans="1:2">
      <c r="A12926" t="s">
        <v>949</v>
      </c>
      <c r="B12926">
        <v>7.1</v>
      </c>
    </row>
    <row r="12927" spans="1:2">
      <c r="A12927" t="s">
        <v>3395</v>
      </c>
      <c r="B12927">
        <v>7.1</v>
      </c>
    </row>
    <row r="12928" spans="1:2">
      <c r="A12928" t="s">
        <v>19694</v>
      </c>
      <c r="B12928">
        <v>7.1</v>
      </c>
    </row>
    <row r="12929" spans="1:2">
      <c r="A12929" t="s">
        <v>24190</v>
      </c>
      <c r="B12929">
        <v>7.1</v>
      </c>
    </row>
    <row r="12930" spans="1:2">
      <c r="A12930" t="s">
        <v>3395</v>
      </c>
      <c r="B12930">
        <v>5.0999999999999996</v>
      </c>
    </row>
    <row r="12931" spans="1:2">
      <c r="A12931" t="s">
        <v>19694</v>
      </c>
      <c r="B12931">
        <v>5.0999999999999996</v>
      </c>
    </row>
    <row r="12932" spans="1:2">
      <c r="A12932" t="s">
        <v>3395</v>
      </c>
      <c r="B12932">
        <v>6.6</v>
      </c>
    </row>
    <row r="12933" spans="1:2">
      <c r="A12933" t="s">
        <v>17361</v>
      </c>
      <c r="B12933">
        <v>6.6</v>
      </c>
    </row>
    <row r="12934" spans="1:2">
      <c r="A12934" t="s">
        <v>19694</v>
      </c>
      <c r="B12934">
        <v>6.6</v>
      </c>
    </row>
    <row r="12935" spans="1:2">
      <c r="A12935" t="s">
        <v>3395</v>
      </c>
      <c r="B12935">
        <v>6.8</v>
      </c>
    </row>
    <row r="12936" spans="1:2">
      <c r="A12936" t="s">
        <v>22687</v>
      </c>
      <c r="B12936">
        <v>6.8</v>
      </c>
    </row>
    <row r="12937" spans="1:2">
      <c r="A12937" t="s">
        <v>1666</v>
      </c>
      <c r="B12937">
        <v>6.3</v>
      </c>
    </row>
    <row r="12938" spans="1:2">
      <c r="A12938" t="s">
        <v>3395</v>
      </c>
      <c r="B12938">
        <v>6.3</v>
      </c>
    </row>
    <row r="12939" spans="1:2">
      <c r="A12939" t="s">
        <v>19694</v>
      </c>
      <c r="B12939">
        <v>6.3</v>
      </c>
    </row>
    <row r="12940" spans="1:2">
      <c r="A12940" t="s">
        <v>24194</v>
      </c>
      <c r="B12940">
        <v>6.3</v>
      </c>
    </row>
    <row r="12941" spans="1:2">
      <c r="A12941" t="s">
        <v>1666</v>
      </c>
      <c r="B12941">
        <v>6.5</v>
      </c>
    </row>
    <row r="12942" spans="1:2">
      <c r="A12942" t="s">
        <v>3395</v>
      </c>
      <c r="B12942">
        <v>6.5</v>
      </c>
    </row>
    <row r="12943" spans="1:2">
      <c r="A12943" t="s">
        <v>12021</v>
      </c>
      <c r="B12943">
        <v>6.5</v>
      </c>
    </row>
    <row r="12944" spans="1:2">
      <c r="A12944" t="s">
        <v>3395</v>
      </c>
      <c r="B12944">
        <v>6.7</v>
      </c>
    </row>
    <row r="12945" spans="1:2">
      <c r="A12945" t="s">
        <v>22687</v>
      </c>
      <c r="B12945">
        <v>6.7</v>
      </c>
    </row>
    <row r="12946" spans="1:2">
      <c r="A12946" t="s">
        <v>19694</v>
      </c>
      <c r="B12946">
        <v>6.7</v>
      </c>
    </row>
    <row r="12947" spans="1:2">
      <c r="A12947" t="s">
        <v>24190</v>
      </c>
      <c r="B12947">
        <v>6.7</v>
      </c>
    </row>
    <row r="12948" spans="1:2">
      <c r="A12948" t="s">
        <v>3395</v>
      </c>
      <c r="B12948">
        <v>7.6</v>
      </c>
    </row>
    <row r="12949" spans="1:2">
      <c r="A12949" t="s">
        <v>24192</v>
      </c>
      <c r="B12949">
        <v>7.6</v>
      </c>
    </row>
    <row r="12950" spans="1:2">
      <c r="A12950" t="s">
        <v>3395</v>
      </c>
      <c r="B12950">
        <v>7.5</v>
      </c>
    </row>
    <row r="12951" spans="1:2">
      <c r="A12951" t="s">
        <v>19694</v>
      </c>
      <c r="B12951">
        <v>7.5</v>
      </c>
    </row>
    <row r="12952" spans="1:2">
      <c r="A12952" t="s">
        <v>13290</v>
      </c>
      <c r="B12952">
        <v>6.3</v>
      </c>
    </row>
    <row r="12953" spans="1:2">
      <c r="A12953" t="s">
        <v>3395</v>
      </c>
      <c r="B12953">
        <v>6.3</v>
      </c>
    </row>
    <row r="12954" spans="1:2">
      <c r="A12954" t="s">
        <v>22687</v>
      </c>
      <c r="B12954">
        <v>6.3</v>
      </c>
    </row>
    <row r="12955" spans="1:2">
      <c r="A12955" t="s">
        <v>17361</v>
      </c>
      <c r="B12955">
        <v>6.3</v>
      </c>
    </row>
    <row r="12956" spans="1:2">
      <c r="A12956" t="s">
        <v>1321</v>
      </c>
      <c r="B12956">
        <v>6.7</v>
      </c>
    </row>
    <row r="12957" spans="1:2">
      <c r="A12957" t="s">
        <v>24191</v>
      </c>
      <c r="B12957">
        <v>6.7</v>
      </c>
    </row>
    <row r="12958" spans="1:2">
      <c r="A12958" t="s">
        <v>24192</v>
      </c>
      <c r="B12958">
        <v>6.7</v>
      </c>
    </row>
    <row r="12959" spans="1:2">
      <c r="A12959" t="s">
        <v>19694</v>
      </c>
      <c r="B12959">
        <v>6.7</v>
      </c>
    </row>
    <row r="12960" spans="1:2">
      <c r="A12960" t="s">
        <v>10399</v>
      </c>
      <c r="B12960">
        <v>6.7</v>
      </c>
    </row>
    <row r="12961" spans="1:2">
      <c r="A12961" t="s">
        <v>3395</v>
      </c>
      <c r="B12961">
        <v>6.5</v>
      </c>
    </row>
    <row r="12962" spans="1:2">
      <c r="A12962" t="s">
        <v>19694</v>
      </c>
      <c r="B12962">
        <v>6.5</v>
      </c>
    </row>
    <row r="12963" spans="1:2">
      <c r="A12963" t="s">
        <v>24191</v>
      </c>
      <c r="B12963">
        <v>7.1</v>
      </c>
    </row>
    <row r="12964" spans="1:2">
      <c r="A12964" t="s">
        <v>3395</v>
      </c>
      <c r="B12964">
        <v>7.1</v>
      </c>
    </row>
    <row r="12965" spans="1:2">
      <c r="A12965" t="s">
        <v>10399</v>
      </c>
      <c r="B12965">
        <v>7.1</v>
      </c>
    </row>
    <row r="12966" spans="1:2">
      <c r="A12966" t="s">
        <v>3395</v>
      </c>
      <c r="B12966">
        <v>7.1</v>
      </c>
    </row>
    <row r="12967" spans="1:2">
      <c r="A12967" t="s">
        <v>19694</v>
      </c>
      <c r="B12967">
        <v>7.1</v>
      </c>
    </row>
    <row r="12968" spans="1:2">
      <c r="A12968" t="s">
        <v>1321</v>
      </c>
      <c r="B12968">
        <v>7.6</v>
      </c>
    </row>
    <row r="12969" spans="1:2">
      <c r="A12969" t="s">
        <v>949</v>
      </c>
      <c r="B12969">
        <v>7.6</v>
      </c>
    </row>
    <row r="12970" spans="1:2">
      <c r="A12970" t="s">
        <v>10399</v>
      </c>
      <c r="B12970">
        <v>7.6</v>
      </c>
    </row>
    <row r="12971" spans="1:2">
      <c r="A12971" t="s">
        <v>13290</v>
      </c>
      <c r="B12971">
        <v>7.5</v>
      </c>
    </row>
    <row r="12972" spans="1:2">
      <c r="A12972" t="s">
        <v>3395</v>
      </c>
      <c r="B12972">
        <v>7.5</v>
      </c>
    </row>
    <row r="12973" spans="1:2">
      <c r="A12973" t="s">
        <v>22687</v>
      </c>
      <c r="B12973">
        <v>7.5</v>
      </c>
    </row>
    <row r="12974" spans="1:2">
      <c r="A12974" t="s">
        <v>24194</v>
      </c>
      <c r="B12974">
        <v>7.5</v>
      </c>
    </row>
    <row r="12975" spans="1:2">
      <c r="A12975" t="s">
        <v>1321</v>
      </c>
      <c r="B12975">
        <v>6.2</v>
      </c>
    </row>
    <row r="12976" spans="1:2">
      <c r="A12976" t="s">
        <v>3395</v>
      </c>
      <c r="B12976">
        <v>6.2</v>
      </c>
    </row>
    <row r="12977" spans="1:2">
      <c r="A12977" t="s">
        <v>10399</v>
      </c>
      <c r="B12977">
        <v>6.2</v>
      </c>
    </row>
    <row r="12978" spans="1:2">
      <c r="A12978" t="s">
        <v>3395</v>
      </c>
      <c r="B12978">
        <v>7</v>
      </c>
    </row>
    <row r="12979" spans="1:2">
      <c r="A12979" t="s">
        <v>17361</v>
      </c>
      <c r="B12979">
        <v>7</v>
      </c>
    </row>
    <row r="12980" spans="1:2">
      <c r="A12980" t="s">
        <v>19694</v>
      </c>
      <c r="B12980">
        <v>7</v>
      </c>
    </row>
    <row r="12981" spans="1:2">
      <c r="A12981" t="s">
        <v>1321</v>
      </c>
      <c r="B12981">
        <v>5.4</v>
      </c>
    </row>
    <row r="12982" spans="1:2">
      <c r="A12982" t="s">
        <v>949</v>
      </c>
      <c r="B12982">
        <v>5.4</v>
      </c>
    </row>
    <row r="12983" spans="1:2">
      <c r="A12983" t="s">
        <v>12315</v>
      </c>
      <c r="B12983">
        <v>5.4</v>
      </c>
    </row>
    <row r="12984" spans="1:2">
      <c r="A12984" t="s">
        <v>10399</v>
      </c>
      <c r="B12984">
        <v>5.4</v>
      </c>
    </row>
    <row r="12985" spans="1:2">
      <c r="A12985" t="s">
        <v>1321</v>
      </c>
      <c r="B12985">
        <v>7.3</v>
      </c>
    </row>
    <row r="12986" spans="1:2">
      <c r="A12986" t="s">
        <v>949</v>
      </c>
      <c r="B12986">
        <v>7.3</v>
      </c>
    </row>
    <row r="12987" spans="1:2">
      <c r="A12987" t="s">
        <v>1666</v>
      </c>
      <c r="B12987">
        <v>7.3</v>
      </c>
    </row>
    <row r="12988" spans="1:2">
      <c r="A12988" t="s">
        <v>14994</v>
      </c>
      <c r="B12988">
        <v>7.3</v>
      </c>
    </row>
    <row r="12989" spans="1:2">
      <c r="A12989" t="s">
        <v>3395</v>
      </c>
      <c r="B12989">
        <v>7.7</v>
      </c>
    </row>
    <row r="12990" spans="1:2">
      <c r="A12990" t="s">
        <v>12315</v>
      </c>
      <c r="B12990">
        <v>7.7</v>
      </c>
    </row>
    <row r="12991" spans="1:2">
      <c r="A12991" t="s">
        <v>3395</v>
      </c>
      <c r="B12991">
        <v>7.8</v>
      </c>
    </row>
    <row r="12992" spans="1:2">
      <c r="A12992" t="s">
        <v>19694</v>
      </c>
      <c r="B12992">
        <v>7.8</v>
      </c>
    </row>
    <row r="12993" spans="1:2">
      <c r="A12993" t="s">
        <v>1666</v>
      </c>
      <c r="B12993">
        <v>7.4</v>
      </c>
    </row>
    <row r="12994" spans="1:2">
      <c r="A12994" t="s">
        <v>3395</v>
      </c>
      <c r="B12994">
        <v>7.4</v>
      </c>
    </row>
    <row r="12995" spans="1:2">
      <c r="A12995" t="s">
        <v>12021</v>
      </c>
      <c r="B12995">
        <v>7.4</v>
      </c>
    </row>
    <row r="12996" spans="1:2">
      <c r="A12996" t="s">
        <v>13290</v>
      </c>
      <c r="B12996">
        <v>8.1999999999999993</v>
      </c>
    </row>
    <row r="12997" spans="1:2">
      <c r="A12997" t="s">
        <v>3395</v>
      </c>
      <c r="B12997">
        <v>8.1999999999999993</v>
      </c>
    </row>
    <row r="12998" spans="1:2">
      <c r="A12998" t="s">
        <v>24191</v>
      </c>
      <c r="B12998">
        <v>8.6999999999999993</v>
      </c>
    </row>
    <row r="12999" spans="1:2">
      <c r="A12999" t="s">
        <v>3395</v>
      </c>
      <c r="B12999">
        <v>8.6999999999999993</v>
      </c>
    </row>
    <row r="13000" spans="1:2">
      <c r="A13000" t="s">
        <v>13290</v>
      </c>
      <c r="B13000">
        <v>7</v>
      </c>
    </row>
    <row r="13001" spans="1:2">
      <c r="A13001" t="s">
        <v>3395</v>
      </c>
      <c r="B13001">
        <v>7</v>
      </c>
    </row>
    <row r="13002" spans="1:2">
      <c r="A13002" t="s">
        <v>12021</v>
      </c>
      <c r="B13002">
        <v>7</v>
      </c>
    </row>
    <row r="13003" spans="1:2">
      <c r="A13003" t="s">
        <v>3395</v>
      </c>
      <c r="B13003">
        <v>7.1</v>
      </c>
    </row>
    <row r="13004" spans="1:2">
      <c r="A13004" t="s">
        <v>22687</v>
      </c>
      <c r="B13004">
        <v>7.1</v>
      </c>
    </row>
    <row r="13005" spans="1:2">
      <c r="A13005" t="s">
        <v>24190</v>
      </c>
      <c r="B13005">
        <v>7.1</v>
      </c>
    </row>
    <row r="13006" spans="1:2">
      <c r="A13006" t="s">
        <v>1321</v>
      </c>
      <c r="B13006">
        <v>6.1</v>
      </c>
    </row>
    <row r="13007" spans="1:2">
      <c r="A13007" t="s">
        <v>18072</v>
      </c>
      <c r="B13007">
        <v>6.1</v>
      </c>
    </row>
    <row r="13008" spans="1:2">
      <c r="A13008" t="s">
        <v>24194</v>
      </c>
      <c r="B13008">
        <v>6.1</v>
      </c>
    </row>
    <row r="13009" spans="1:2">
      <c r="A13009" t="s">
        <v>1321</v>
      </c>
      <c r="B13009">
        <v>7.3</v>
      </c>
    </row>
    <row r="13010" spans="1:2">
      <c r="A13010" t="s">
        <v>949</v>
      </c>
      <c r="B13010">
        <v>7.3</v>
      </c>
    </row>
    <row r="13011" spans="1:2">
      <c r="A13011" t="s">
        <v>1262</v>
      </c>
      <c r="B13011">
        <v>7.3</v>
      </c>
    </row>
    <row r="13012" spans="1:2">
      <c r="A13012" t="s">
        <v>19694</v>
      </c>
      <c r="B13012">
        <v>7.3</v>
      </c>
    </row>
    <row r="13013" spans="1:2">
      <c r="A13013" t="s">
        <v>3395</v>
      </c>
      <c r="B13013">
        <v>6.7</v>
      </c>
    </row>
    <row r="13014" spans="1:2">
      <c r="A13014" t="s">
        <v>1262</v>
      </c>
      <c r="B13014">
        <v>6.7</v>
      </c>
    </row>
    <row r="13015" spans="1:2">
      <c r="A13015" t="s">
        <v>10399</v>
      </c>
      <c r="B13015">
        <v>6.7</v>
      </c>
    </row>
    <row r="13016" spans="1:2">
      <c r="A13016" t="s">
        <v>3395</v>
      </c>
      <c r="B13016">
        <v>6.7</v>
      </c>
    </row>
    <row r="13017" spans="1:2">
      <c r="A13017" t="s">
        <v>1262</v>
      </c>
      <c r="B13017">
        <v>6.7</v>
      </c>
    </row>
    <row r="13018" spans="1:2">
      <c r="A13018" t="s">
        <v>10399</v>
      </c>
      <c r="B13018">
        <v>6.7</v>
      </c>
    </row>
    <row r="13019" spans="1:2">
      <c r="A13019" t="s">
        <v>1321</v>
      </c>
      <c r="B13019">
        <v>6.8</v>
      </c>
    </row>
    <row r="13020" spans="1:2">
      <c r="A13020" t="s">
        <v>949</v>
      </c>
      <c r="B13020">
        <v>6.8</v>
      </c>
    </row>
    <row r="13021" spans="1:2">
      <c r="A13021" t="s">
        <v>12315</v>
      </c>
      <c r="B13021">
        <v>6.8</v>
      </c>
    </row>
    <row r="13022" spans="1:2">
      <c r="A13022" t="s">
        <v>1321</v>
      </c>
      <c r="B13022">
        <v>6.7</v>
      </c>
    </row>
    <row r="13023" spans="1:2">
      <c r="A13023" t="s">
        <v>949</v>
      </c>
      <c r="B13023">
        <v>6.7</v>
      </c>
    </row>
    <row r="13024" spans="1:2">
      <c r="A13024" t="s">
        <v>10399</v>
      </c>
      <c r="B13024">
        <v>6.7</v>
      </c>
    </row>
    <row r="13025" spans="1:2">
      <c r="A13025" t="s">
        <v>13290</v>
      </c>
      <c r="B13025">
        <v>7.4</v>
      </c>
    </row>
    <row r="13026" spans="1:2">
      <c r="A13026" t="s">
        <v>3395</v>
      </c>
      <c r="B13026">
        <v>7.4</v>
      </c>
    </row>
    <row r="13027" spans="1:2">
      <c r="A13027" t="s">
        <v>22687</v>
      </c>
      <c r="B13027">
        <v>7.4</v>
      </c>
    </row>
    <row r="13028" spans="1:2">
      <c r="A13028" t="s">
        <v>1666</v>
      </c>
      <c r="B13028">
        <v>7.3</v>
      </c>
    </row>
    <row r="13029" spans="1:2">
      <c r="A13029" t="s">
        <v>3395</v>
      </c>
      <c r="B13029">
        <v>7.3</v>
      </c>
    </row>
    <row r="13030" spans="1:2">
      <c r="A13030" t="s">
        <v>1321</v>
      </c>
      <c r="B13030">
        <v>5.9</v>
      </c>
    </row>
    <row r="13031" spans="1:2">
      <c r="A13031" t="s">
        <v>949</v>
      </c>
      <c r="B13031">
        <v>5.9</v>
      </c>
    </row>
    <row r="13032" spans="1:2">
      <c r="A13032" t="s">
        <v>10399</v>
      </c>
      <c r="B13032">
        <v>5.9</v>
      </c>
    </row>
    <row r="13033" spans="1:2">
      <c r="A13033" t="s">
        <v>3395</v>
      </c>
      <c r="B13033">
        <v>6.9</v>
      </c>
    </row>
    <row r="13034" spans="1:2">
      <c r="A13034" t="s">
        <v>24194</v>
      </c>
      <c r="B13034">
        <v>6.9</v>
      </c>
    </row>
    <row r="13035" spans="1:2">
      <c r="A13035" t="s">
        <v>3395</v>
      </c>
      <c r="B13035">
        <v>6.7</v>
      </c>
    </row>
    <row r="13036" spans="1:2">
      <c r="A13036" t="s">
        <v>12021</v>
      </c>
      <c r="B13036">
        <v>6.7</v>
      </c>
    </row>
    <row r="13037" spans="1:2">
      <c r="A13037" t="s">
        <v>17361</v>
      </c>
      <c r="B13037">
        <v>6.7</v>
      </c>
    </row>
    <row r="13038" spans="1:2">
      <c r="A13038" t="s">
        <v>19694</v>
      </c>
      <c r="B13038">
        <v>6.7</v>
      </c>
    </row>
    <row r="13039" spans="1:2">
      <c r="A13039" t="s">
        <v>3395</v>
      </c>
      <c r="B13039">
        <v>7.7</v>
      </c>
    </row>
    <row r="13040" spans="1:2">
      <c r="A13040" t="s">
        <v>19694</v>
      </c>
      <c r="B13040">
        <v>7.7</v>
      </c>
    </row>
    <row r="13041" spans="1:2">
      <c r="A13041" t="s">
        <v>949</v>
      </c>
      <c r="B13041">
        <v>7</v>
      </c>
    </row>
    <row r="13042" spans="1:2">
      <c r="A13042" t="s">
        <v>13290</v>
      </c>
      <c r="B13042">
        <v>7</v>
      </c>
    </row>
    <row r="13043" spans="1:2">
      <c r="A13043" t="s">
        <v>3395</v>
      </c>
      <c r="B13043">
        <v>7</v>
      </c>
    </row>
    <row r="13044" spans="1:2">
      <c r="A13044" t="s">
        <v>22687</v>
      </c>
      <c r="B13044">
        <v>7</v>
      </c>
    </row>
    <row r="13045" spans="1:2">
      <c r="A13045" t="s">
        <v>24190</v>
      </c>
      <c r="B13045">
        <v>7</v>
      </c>
    </row>
    <row r="13046" spans="1:2">
      <c r="A13046" t="s">
        <v>3395</v>
      </c>
      <c r="B13046">
        <v>7.5</v>
      </c>
    </row>
    <row r="13047" spans="1:2">
      <c r="A13047" t="s">
        <v>24192</v>
      </c>
      <c r="B13047">
        <v>7.5</v>
      </c>
    </row>
    <row r="13048" spans="1:2">
      <c r="A13048" t="s">
        <v>10399</v>
      </c>
      <c r="B13048">
        <v>7.5</v>
      </c>
    </row>
    <row r="13049" spans="1:2">
      <c r="A13049" t="s">
        <v>1321</v>
      </c>
      <c r="B13049">
        <v>7.4</v>
      </c>
    </row>
    <row r="13050" spans="1:2">
      <c r="A13050" t="s">
        <v>949</v>
      </c>
      <c r="B13050">
        <v>7.4</v>
      </c>
    </row>
    <row r="13051" spans="1:2">
      <c r="A13051" t="s">
        <v>10399</v>
      </c>
      <c r="B13051">
        <v>7.4</v>
      </c>
    </row>
    <row r="13052" spans="1:2">
      <c r="A13052" t="s">
        <v>3395</v>
      </c>
      <c r="B13052">
        <v>7.2</v>
      </c>
    </row>
    <row r="13053" spans="1:2">
      <c r="A13053" t="s">
        <v>24194</v>
      </c>
      <c r="B13053">
        <v>7.2</v>
      </c>
    </row>
    <row r="13054" spans="1:2">
      <c r="A13054" t="s">
        <v>3395</v>
      </c>
      <c r="B13054">
        <v>7.3</v>
      </c>
    </row>
    <row r="13055" spans="1:2">
      <c r="A13055" t="s">
        <v>1321</v>
      </c>
      <c r="B13055">
        <v>6.7</v>
      </c>
    </row>
    <row r="13056" spans="1:2">
      <c r="A13056" t="s">
        <v>949</v>
      </c>
      <c r="B13056">
        <v>6.7</v>
      </c>
    </row>
    <row r="13057" spans="1:2">
      <c r="A13057" t="s">
        <v>14994</v>
      </c>
      <c r="B13057">
        <v>6.7</v>
      </c>
    </row>
    <row r="13058" spans="1:2">
      <c r="A13058" t="s">
        <v>1321</v>
      </c>
      <c r="B13058">
        <v>6.7</v>
      </c>
    </row>
    <row r="13059" spans="1:2">
      <c r="A13059" t="s">
        <v>949</v>
      </c>
      <c r="B13059">
        <v>6.7</v>
      </c>
    </row>
    <row r="13060" spans="1:2">
      <c r="A13060" t="s">
        <v>1666</v>
      </c>
      <c r="B13060">
        <v>6.7</v>
      </c>
    </row>
    <row r="13061" spans="1:2">
      <c r="A13061" t="s">
        <v>19694</v>
      </c>
      <c r="B13061">
        <v>6.7</v>
      </c>
    </row>
    <row r="13062" spans="1:2">
      <c r="A13062" t="s">
        <v>10399</v>
      </c>
      <c r="B13062">
        <v>6.7</v>
      </c>
    </row>
    <row r="13063" spans="1:2">
      <c r="A13063" t="s">
        <v>14994</v>
      </c>
      <c r="B13063">
        <v>6.7</v>
      </c>
    </row>
    <row r="13064" spans="1:2">
      <c r="A13064" t="s">
        <v>3395</v>
      </c>
      <c r="B13064">
        <v>5.5</v>
      </c>
    </row>
    <row r="13065" spans="1:2">
      <c r="A13065" t="s">
        <v>6389</v>
      </c>
      <c r="B13065">
        <v>5.5</v>
      </c>
    </row>
    <row r="13066" spans="1:2">
      <c r="A13066" t="s">
        <v>12315</v>
      </c>
      <c r="B13066">
        <v>5.5</v>
      </c>
    </row>
    <row r="13067" spans="1:2">
      <c r="A13067" t="s">
        <v>10399</v>
      </c>
      <c r="B13067">
        <v>5.5</v>
      </c>
    </row>
    <row r="13068" spans="1:2">
      <c r="A13068" t="s">
        <v>3395</v>
      </c>
      <c r="B13068">
        <v>8</v>
      </c>
    </row>
    <row r="13069" spans="1:2">
      <c r="A13069" t="s">
        <v>6389</v>
      </c>
      <c r="B13069">
        <v>8</v>
      </c>
    </row>
    <row r="13070" spans="1:2">
      <c r="A13070" t="s">
        <v>1321</v>
      </c>
      <c r="B13070">
        <v>6.9</v>
      </c>
    </row>
    <row r="13071" spans="1:2">
      <c r="A13071" t="s">
        <v>949</v>
      </c>
      <c r="B13071">
        <v>6.9</v>
      </c>
    </row>
    <row r="13072" spans="1:2">
      <c r="A13072" t="s">
        <v>19694</v>
      </c>
      <c r="B13072">
        <v>6.9</v>
      </c>
    </row>
    <row r="13073" spans="1:2">
      <c r="A13073" t="s">
        <v>12315</v>
      </c>
      <c r="B13073">
        <v>6.9</v>
      </c>
    </row>
    <row r="13074" spans="1:2">
      <c r="A13074" t="s">
        <v>10399</v>
      </c>
      <c r="B13074">
        <v>6.9</v>
      </c>
    </row>
    <row r="13075" spans="1:2">
      <c r="A13075" t="s">
        <v>1321</v>
      </c>
      <c r="B13075">
        <v>6.9</v>
      </c>
    </row>
    <row r="13076" spans="1:2">
      <c r="A13076" t="s">
        <v>949</v>
      </c>
      <c r="B13076">
        <v>6.9</v>
      </c>
    </row>
    <row r="13077" spans="1:2">
      <c r="A13077" t="s">
        <v>19694</v>
      </c>
      <c r="B13077">
        <v>6.9</v>
      </c>
    </row>
    <row r="13078" spans="1:2">
      <c r="A13078" t="s">
        <v>12315</v>
      </c>
      <c r="B13078">
        <v>6.9</v>
      </c>
    </row>
    <row r="13079" spans="1:2">
      <c r="A13079" t="s">
        <v>10399</v>
      </c>
      <c r="B13079">
        <v>6.9</v>
      </c>
    </row>
    <row r="13080" spans="1:2">
      <c r="A13080" t="s">
        <v>3395</v>
      </c>
      <c r="B13080">
        <v>6.3</v>
      </c>
    </row>
    <row r="13081" spans="1:2">
      <c r="A13081" t="s">
        <v>1666</v>
      </c>
      <c r="B13081">
        <v>6.1</v>
      </c>
    </row>
    <row r="13082" spans="1:2">
      <c r="A13082" t="s">
        <v>14994</v>
      </c>
      <c r="B13082">
        <v>6.1</v>
      </c>
    </row>
    <row r="13083" spans="1:2">
      <c r="A13083" t="s">
        <v>1321</v>
      </c>
      <c r="B13083">
        <v>8.6999999999999993</v>
      </c>
    </row>
    <row r="13084" spans="1:2">
      <c r="A13084" t="s">
        <v>12315</v>
      </c>
      <c r="B13084">
        <v>8.6999999999999993</v>
      </c>
    </row>
    <row r="13085" spans="1:2">
      <c r="A13085" t="s">
        <v>1321</v>
      </c>
      <c r="B13085">
        <v>6.5</v>
      </c>
    </row>
    <row r="13086" spans="1:2">
      <c r="A13086" t="s">
        <v>949</v>
      </c>
      <c r="B13086">
        <v>6.5</v>
      </c>
    </row>
    <row r="13087" spans="1:2">
      <c r="A13087" t="s">
        <v>1262</v>
      </c>
      <c r="B13087">
        <v>6.5</v>
      </c>
    </row>
    <row r="13088" spans="1:2">
      <c r="A13088" t="s">
        <v>12315</v>
      </c>
      <c r="B13088">
        <v>6.5</v>
      </c>
    </row>
    <row r="13089" spans="1:2">
      <c r="A13089" t="s">
        <v>1666</v>
      </c>
      <c r="B13089">
        <v>5.9</v>
      </c>
    </row>
    <row r="13090" spans="1:2">
      <c r="A13090" t="s">
        <v>3395</v>
      </c>
      <c r="B13090">
        <v>5.9</v>
      </c>
    </row>
    <row r="13091" spans="1:2">
      <c r="A13091" t="s">
        <v>17361</v>
      </c>
      <c r="B13091">
        <v>5.9</v>
      </c>
    </row>
    <row r="13092" spans="1:2">
      <c r="A13092" t="s">
        <v>19694</v>
      </c>
      <c r="B13092">
        <v>5.9</v>
      </c>
    </row>
    <row r="13093" spans="1:2">
      <c r="A13093" t="s">
        <v>1321</v>
      </c>
      <c r="B13093">
        <v>6.7</v>
      </c>
    </row>
    <row r="13094" spans="1:2">
      <c r="A13094" t="s">
        <v>949</v>
      </c>
      <c r="B13094">
        <v>6.7</v>
      </c>
    </row>
    <row r="13095" spans="1:2">
      <c r="A13095" t="s">
        <v>1262</v>
      </c>
      <c r="B13095">
        <v>6.7</v>
      </c>
    </row>
    <row r="13096" spans="1:2">
      <c r="A13096" t="s">
        <v>1321</v>
      </c>
      <c r="B13096">
        <v>7.8</v>
      </c>
    </row>
    <row r="13097" spans="1:2">
      <c r="A13097" t="s">
        <v>949</v>
      </c>
      <c r="B13097">
        <v>7.8</v>
      </c>
    </row>
    <row r="13098" spans="1:2">
      <c r="A13098" t="s">
        <v>12315</v>
      </c>
      <c r="B13098">
        <v>7.8</v>
      </c>
    </row>
    <row r="13099" spans="1:2">
      <c r="A13099" t="s">
        <v>1321</v>
      </c>
      <c r="B13099">
        <v>7.7</v>
      </c>
    </row>
    <row r="13100" spans="1:2">
      <c r="A13100" t="s">
        <v>13290</v>
      </c>
      <c r="B13100">
        <v>7.7</v>
      </c>
    </row>
    <row r="13101" spans="1:2">
      <c r="A13101" t="s">
        <v>3395</v>
      </c>
      <c r="B13101">
        <v>7.7</v>
      </c>
    </row>
    <row r="13102" spans="1:2">
      <c r="A13102" t="s">
        <v>22687</v>
      </c>
      <c r="B13102">
        <v>7.7</v>
      </c>
    </row>
    <row r="13103" spans="1:2">
      <c r="A13103" t="s">
        <v>19694</v>
      </c>
      <c r="B13103">
        <v>7.7</v>
      </c>
    </row>
    <row r="13104" spans="1:2">
      <c r="A13104" t="s">
        <v>24190</v>
      </c>
      <c r="B13104">
        <v>7.7</v>
      </c>
    </row>
    <row r="13105" spans="1:2">
      <c r="A13105" t="s">
        <v>1666</v>
      </c>
      <c r="B13105">
        <v>7.6</v>
      </c>
    </row>
    <row r="13106" spans="1:2">
      <c r="A13106" t="s">
        <v>3395</v>
      </c>
      <c r="B13106">
        <v>7.6</v>
      </c>
    </row>
    <row r="13107" spans="1:2">
      <c r="A13107" t="s">
        <v>1262</v>
      </c>
      <c r="B13107">
        <v>7.6</v>
      </c>
    </row>
    <row r="13108" spans="1:2">
      <c r="A13108" t="s">
        <v>3395</v>
      </c>
      <c r="B13108">
        <v>6</v>
      </c>
    </row>
    <row r="13109" spans="1:2">
      <c r="A13109" t="s">
        <v>22687</v>
      </c>
      <c r="B13109">
        <v>6</v>
      </c>
    </row>
    <row r="13110" spans="1:2">
      <c r="A13110" t="s">
        <v>24190</v>
      </c>
      <c r="B13110">
        <v>6</v>
      </c>
    </row>
    <row r="13111" spans="1:2">
      <c r="A13111" t="s">
        <v>14994</v>
      </c>
      <c r="B13111">
        <v>6</v>
      </c>
    </row>
    <row r="13112" spans="1:2">
      <c r="A13112" t="s">
        <v>3395</v>
      </c>
      <c r="B13112">
        <v>6.5</v>
      </c>
    </row>
    <row r="13113" spans="1:2">
      <c r="A13113" t="s">
        <v>19694</v>
      </c>
      <c r="B13113">
        <v>6.5</v>
      </c>
    </row>
    <row r="13114" spans="1:2">
      <c r="A13114" t="s">
        <v>24194</v>
      </c>
      <c r="B13114">
        <v>6.5</v>
      </c>
    </row>
    <row r="13115" spans="1:2">
      <c r="A13115" t="s">
        <v>6389</v>
      </c>
      <c r="B13115">
        <v>5</v>
      </c>
    </row>
    <row r="13116" spans="1:2">
      <c r="A13116" t="s">
        <v>10399</v>
      </c>
      <c r="B13116">
        <v>5</v>
      </c>
    </row>
    <row r="13117" spans="1:2">
      <c r="A13117" t="s">
        <v>24191</v>
      </c>
      <c r="B13117">
        <v>6.4</v>
      </c>
    </row>
    <row r="13118" spans="1:2">
      <c r="A13118" t="s">
        <v>3395</v>
      </c>
      <c r="B13118">
        <v>6.4</v>
      </c>
    </row>
    <row r="13119" spans="1:2">
      <c r="A13119" t="s">
        <v>10399</v>
      </c>
      <c r="B13119">
        <v>6.4</v>
      </c>
    </row>
    <row r="13120" spans="1:2">
      <c r="A13120" t="s">
        <v>3395</v>
      </c>
      <c r="B13120">
        <v>8.5</v>
      </c>
    </row>
    <row r="13121" spans="1:2">
      <c r="A13121" t="s">
        <v>10399</v>
      </c>
      <c r="B13121">
        <v>8.5</v>
      </c>
    </row>
    <row r="13122" spans="1:2">
      <c r="A13122" t="s">
        <v>3395</v>
      </c>
      <c r="B13122">
        <v>7.6</v>
      </c>
    </row>
    <row r="13123" spans="1:2">
      <c r="A13123" t="s">
        <v>19694</v>
      </c>
      <c r="B13123">
        <v>7.6</v>
      </c>
    </row>
    <row r="13124" spans="1:2">
      <c r="A13124" t="s">
        <v>949</v>
      </c>
      <c r="B13124">
        <v>6.1</v>
      </c>
    </row>
    <row r="13125" spans="1:2">
      <c r="A13125" t="s">
        <v>3395</v>
      </c>
      <c r="B13125">
        <v>6.1</v>
      </c>
    </row>
    <row r="13126" spans="1:2">
      <c r="A13126" t="s">
        <v>1321</v>
      </c>
      <c r="B13126">
        <v>8</v>
      </c>
    </row>
    <row r="13127" spans="1:2">
      <c r="A13127" t="s">
        <v>24191</v>
      </c>
      <c r="B13127">
        <v>8</v>
      </c>
    </row>
    <row r="13128" spans="1:2">
      <c r="A13128" t="s">
        <v>3395</v>
      </c>
      <c r="B13128">
        <v>8</v>
      </c>
    </row>
    <row r="13129" spans="1:2">
      <c r="A13129" t="s">
        <v>10399</v>
      </c>
      <c r="B13129">
        <v>8</v>
      </c>
    </row>
    <row r="13130" spans="1:2">
      <c r="A13130" t="s">
        <v>13290</v>
      </c>
      <c r="B13130">
        <v>7.2</v>
      </c>
    </row>
    <row r="13131" spans="1:2">
      <c r="A13131" t="s">
        <v>3395</v>
      </c>
      <c r="B13131">
        <v>7.2</v>
      </c>
    </row>
    <row r="13132" spans="1:2">
      <c r="A13132" t="s">
        <v>24194</v>
      </c>
      <c r="B13132">
        <v>7.2</v>
      </c>
    </row>
    <row r="13133" spans="1:2">
      <c r="A13133" t="s">
        <v>24190</v>
      </c>
      <c r="B13133">
        <v>7.2</v>
      </c>
    </row>
    <row r="13134" spans="1:2">
      <c r="A13134" t="s">
        <v>949</v>
      </c>
      <c r="B13134">
        <v>6.6</v>
      </c>
    </row>
    <row r="13135" spans="1:2">
      <c r="A13135" t="s">
        <v>12315</v>
      </c>
      <c r="B13135">
        <v>6.6</v>
      </c>
    </row>
    <row r="13136" spans="1:2">
      <c r="A13136" t="s">
        <v>13290</v>
      </c>
      <c r="B13136">
        <v>6.6</v>
      </c>
    </row>
    <row r="13137" spans="1:2">
      <c r="A13137" t="s">
        <v>24191</v>
      </c>
      <c r="B13137">
        <v>6.6</v>
      </c>
    </row>
    <row r="13138" spans="1:2">
      <c r="A13138" t="s">
        <v>3395</v>
      </c>
      <c r="B13138">
        <v>6.6</v>
      </c>
    </row>
    <row r="13139" spans="1:2">
      <c r="A13139" t="s">
        <v>1321</v>
      </c>
      <c r="B13139">
        <v>6.1</v>
      </c>
    </row>
    <row r="13140" spans="1:2">
      <c r="A13140" t="s">
        <v>949</v>
      </c>
      <c r="B13140">
        <v>6.1</v>
      </c>
    </row>
    <row r="13141" spans="1:2">
      <c r="A13141" t="s">
        <v>3395</v>
      </c>
      <c r="B13141">
        <v>6.1</v>
      </c>
    </row>
    <row r="13142" spans="1:2">
      <c r="A13142" t="s">
        <v>12315</v>
      </c>
      <c r="B13142">
        <v>6.1</v>
      </c>
    </row>
    <row r="13143" spans="1:2">
      <c r="A13143" t="s">
        <v>3395</v>
      </c>
      <c r="B13143">
        <v>7.6</v>
      </c>
    </row>
    <row r="13144" spans="1:2">
      <c r="A13144" t="s">
        <v>10399</v>
      </c>
      <c r="B13144">
        <v>7.6</v>
      </c>
    </row>
    <row r="13145" spans="1:2">
      <c r="A13145" t="s">
        <v>1321</v>
      </c>
      <c r="B13145">
        <v>6.3</v>
      </c>
    </row>
    <row r="13146" spans="1:2">
      <c r="A13146" t="s">
        <v>24191</v>
      </c>
      <c r="B13146">
        <v>6.3</v>
      </c>
    </row>
    <row r="13147" spans="1:2">
      <c r="A13147" t="s">
        <v>10399</v>
      </c>
      <c r="B13147">
        <v>6.3</v>
      </c>
    </row>
    <row r="13148" spans="1:2">
      <c r="A13148" t="s">
        <v>1666</v>
      </c>
      <c r="B13148">
        <v>3.4</v>
      </c>
    </row>
    <row r="13149" spans="1:2">
      <c r="A13149" t="s">
        <v>12021</v>
      </c>
      <c r="B13149">
        <v>3.4</v>
      </c>
    </row>
    <row r="13150" spans="1:2">
      <c r="A13150" t="s">
        <v>3395</v>
      </c>
      <c r="B13150">
        <v>6.7</v>
      </c>
    </row>
    <row r="13151" spans="1:2">
      <c r="A13151" t="s">
        <v>22687</v>
      </c>
      <c r="B13151">
        <v>6.7</v>
      </c>
    </row>
    <row r="13152" spans="1:2">
      <c r="A13152" t="s">
        <v>10399</v>
      </c>
      <c r="B13152">
        <v>6.7</v>
      </c>
    </row>
    <row r="13153" spans="1:2">
      <c r="A13153" t="s">
        <v>24190</v>
      </c>
      <c r="B13153">
        <v>6.7</v>
      </c>
    </row>
    <row r="13154" spans="1:2">
      <c r="A13154" t="s">
        <v>1321</v>
      </c>
      <c r="B13154">
        <v>7.3</v>
      </c>
    </row>
    <row r="13155" spans="1:2">
      <c r="A13155" t="s">
        <v>24191</v>
      </c>
      <c r="B13155">
        <v>7.3</v>
      </c>
    </row>
    <row r="13156" spans="1:2">
      <c r="A13156" t="s">
        <v>12315</v>
      </c>
      <c r="B13156">
        <v>7.3</v>
      </c>
    </row>
    <row r="13157" spans="1:2">
      <c r="A13157" t="s">
        <v>10399</v>
      </c>
      <c r="B13157">
        <v>7.3</v>
      </c>
    </row>
    <row r="13158" spans="1:2">
      <c r="A13158" t="s">
        <v>1666</v>
      </c>
      <c r="B13158">
        <v>6.9</v>
      </c>
    </row>
    <row r="13159" spans="1:2">
      <c r="A13159" t="s">
        <v>19694</v>
      </c>
      <c r="B13159">
        <v>6.9</v>
      </c>
    </row>
    <row r="13160" spans="1:2">
      <c r="A13160" t="s">
        <v>24191</v>
      </c>
      <c r="B13160">
        <v>8.3000000000000007</v>
      </c>
    </row>
    <row r="13161" spans="1:2">
      <c r="A13161" t="s">
        <v>3395</v>
      </c>
      <c r="B13161">
        <v>8.3000000000000007</v>
      </c>
    </row>
    <row r="13162" spans="1:2">
      <c r="A13162" t="s">
        <v>24192</v>
      </c>
      <c r="B13162">
        <v>8.3000000000000007</v>
      </c>
    </row>
    <row r="13163" spans="1:2">
      <c r="A13163" t="s">
        <v>10399</v>
      </c>
      <c r="B13163">
        <v>8.3000000000000007</v>
      </c>
    </row>
    <row r="13164" spans="1:2">
      <c r="A13164" t="s">
        <v>24191</v>
      </c>
      <c r="B13164">
        <v>7.5</v>
      </c>
    </row>
    <row r="13165" spans="1:2">
      <c r="A13165" t="s">
        <v>3395</v>
      </c>
      <c r="B13165">
        <v>7.5</v>
      </c>
    </row>
    <row r="13166" spans="1:2">
      <c r="A13166" t="s">
        <v>24191</v>
      </c>
      <c r="B13166">
        <v>8.6</v>
      </c>
    </row>
    <row r="13167" spans="1:2">
      <c r="A13167" t="s">
        <v>3395</v>
      </c>
      <c r="B13167">
        <v>8.6</v>
      </c>
    </row>
    <row r="13168" spans="1:2">
      <c r="A13168" t="s">
        <v>6389</v>
      </c>
      <c r="B13168">
        <v>8.6</v>
      </c>
    </row>
    <row r="13169" spans="1:2">
      <c r="A13169" t="s">
        <v>10399</v>
      </c>
      <c r="B13169">
        <v>8.6</v>
      </c>
    </row>
    <row r="13170" spans="1:2">
      <c r="A13170" t="s">
        <v>24191</v>
      </c>
      <c r="B13170">
        <v>8</v>
      </c>
    </row>
    <row r="13171" spans="1:2">
      <c r="A13171" t="s">
        <v>3395</v>
      </c>
      <c r="B13171">
        <v>8</v>
      </c>
    </row>
    <row r="13172" spans="1:2">
      <c r="A13172" t="s">
        <v>24192</v>
      </c>
      <c r="B13172">
        <v>8</v>
      </c>
    </row>
    <row r="13173" spans="1:2">
      <c r="A13173" t="s">
        <v>10399</v>
      </c>
      <c r="B13173">
        <v>8</v>
      </c>
    </row>
    <row r="13174" spans="1:2">
      <c r="A13174" t="s">
        <v>1321</v>
      </c>
      <c r="B13174">
        <v>7.4</v>
      </c>
    </row>
    <row r="13175" spans="1:2">
      <c r="A13175" t="s">
        <v>949</v>
      </c>
      <c r="B13175">
        <v>7.4</v>
      </c>
    </row>
    <row r="13176" spans="1:2">
      <c r="A13176" t="s">
        <v>3395</v>
      </c>
      <c r="B13176">
        <v>7.4</v>
      </c>
    </row>
    <row r="13177" spans="1:2">
      <c r="A13177" t="s">
        <v>22687</v>
      </c>
      <c r="B13177">
        <v>7.4</v>
      </c>
    </row>
    <row r="13178" spans="1:2">
      <c r="A13178" t="s">
        <v>24190</v>
      </c>
      <c r="B13178">
        <v>7.4</v>
      </c>
    </row>
    <row r="13179" spans="1:2">
      <c r="A13179" t="s">
        <v>1321</v>
      </c>
      <c r="B13179">
        <v>5.7</v>
      </c>
    </row>
    <row r="13180" spans="1:2">
      <c r="A13180" t="s">
        <v>12315</v>
      </c>
      <c r="B13180">
        <v>5.7</v>
      </c>
    </row>
    <row r="13181" spans="1:2">
      <c r="A13181" t="s">
        <v>1321</v>
      </c>
      <c r="B13181">
        <v>7.2</v>
      </c>
    </row>
    <row r="13182" spans="1:2">
      <c r="A13182" t="s">
        <v>12315</v>
      </c>
      <c r="B13182">
        <v>7.2</v>
      </c>
    </row>
    <row r="13183" spans="1:2">
      <c r="A13183" t="s">
        <v>949</v>
      </c>
      <c r="B13183">
        <v>7.5</v>
      </c>
    </row>
    <row r="13184" spans="1:2">
      <c r="A13184" t="s">
        <v>18072</v>
      </c>
      <c r="B13184">
        <v>7.5</v>
      </c>
    </row>
    <row r="13185" spans="1:2">
      <c r="A13185" t="s">
        <v>1262</v>
      </c>
      <c r="B13185">
        <v>7.5</v>
      </c>
    </row>
    <row r="13186" spans="1:2">
      <c r="A13186" t="s">
        <v>24192</v>
      </c>
      <c r="B13186">
        <v>7.5</v>
      </c>
    </row>
    <row r="13187" spans="1:2">
      <c r="A13187" t="s">
        <v>24191</v>
      </c>
      <c r="B13187">
        <v>5.3</v>
      </c>
    </row>
    <row r="13188" spans="1:2">
      <c r="A13188" t="s">
        <v>3395</v>
      </c>
      <c r="B13188">
        <v>5.3</v>
      </c>
    </row>
    <row r="13189" spans="1:2">
      <c r="A13189" t="s">
        <v>10399</v>
      </c>
      <c r="B13189">
        <v>5.3</v>
      </c>
    </row>
    <row r="13190" spans="1:2">
      <c r="A13190" t="s">
        <v>1321</v>
      </c>
      <c r="B13190">
        <v>5.8</v>
      </c>
    </row>
    <row r="13191" spans="1:2">
      <c r="A13191" t="s">
        <v>949</v>
      </c>
      <c r="B13191">
        <v>5.8</v>
      </c>
    </row>
    <row r="13192" spans="1:2">
      <c r="A13192" t="s">
        <v>3395</v>
      </c>
      <c r="B13192">
        <v>5.8</v>
      </c>
    </row>
    <row r="13193" spans="1:2">
      <c r="A13193" t="s">
        <v>1321</v>
      </c>
      <c r="B13193">
        <v>6.7</v>
      </c>
    </row>
    <row r="13194" spans="1:2">
      <c r="A13194" t="s">
        <v>949</v>
      </c>
      <c r="B13194">
        <v>6.7</v>
      </c>
    </row>
    <row r="13195" spans="1:2">
      <c r="A13195" t="s">
        <v>12315</v>
      </c>
      <c r="B13195">
        <v>6.7</v>
      </c>
    </row>
    <row r="13196" spans="1:2">
      <c r="A13196" t="s">
        <v>10399</v>
      </c>
      <c r="B13196">
        <v>6.7</v>
      </c>
    </row>
    <row r="13197" spans="1:2">
      <c r="A13197" t="s">
        <v>3395</v>
      </c>
      <c r="B13197">
        <v>7.3</v>
      </c>
    </row>
    <row r="13198" spans="1:2">
      <c r="A13198" t="s">
        <v>10399</v>
      </c>
      <c r="B13198">
        <v>7.3</v>
      </c>
    </row>
    <row r="13199" spans="1:2">
      <c r="A13199" t="s">
        <v>24192</v>
      </c>
      <c r="B13199">
        <v>8.1</v>
      </c>
    </row>
    <row r="13200" spans="1:2">
      <c r="A13200" t="s">
        <v>10399</v>
      </c>
      <c r="B13200">
        <v>8.1</v>
      </c>
    </row>
    <row r="13201" spans="1:2">
      <c r="A13201" t="s">
        <v>24191</v>
      </c>
      <c r="B13201">
        <v>7.3</v>
      </c>
    </row>
    <row r="13202" spans="1:2">
      <c r="A13202" t="s">
        <v>3395</v>
      </c>
      <c r="B13202">
        <v>7.3</v>
      </c>
    </row>
    <row r="13203" spans="1:2">
      <c r="A13203" t="s">
        <v>3395</v>
      </c>
      <c r="B13203">
        <v>6.6</v>
      </c>
    </row>
    <row r="13204" spans="1:2">
      <c r="A13204" t="s">
        <v>22687</v>
      </c>
      <c r="B13204">
        <v>6.6</v>
      </c>
    </row>
    <row r="13205" spans="1:2">
      <c r="A13205" t="s">
        <v>13290</v>
      </c>
      <c r="B13205">
        <v>5.7</v>
      </c>
    </row>
    <row r="13206" spans="1:2">
      <c r="A13206" t="s">
        <v>3395</v>
      </c>
      <c r="B13206">
        <v>5.7</v>
      </c>
    </row>
    <row r="13207" spans="1:2">
      <c r="A13207" t="s">
        <v>22687</v>
      </c>
      <c r="B13207">
        <v>5.7</v>
      </c>
    </row>
    <row r="13208" spans="1:2">
      <c r="A13208" t="s">
        <v>19694</v>
      </c>
      <c r="B13208">
        <v>5.7</v>
      </c>
    </row>
    <row r="13209" spans="1:2">
      <c r="A13209" t="s">
        <v>949</v>
      </c>
      <c r="B13209">
        <v>6.9</v>
      </c>
    </row>
    <row r="13210" spans="1:2">
      <c r="A13210" t="s">
        <v>13290</v>
      </c>
      <c r="B13210">
        <v>6.9</v>
      </c>
    </row>
    <row r="13211" spans="1:2">
      <c r="A13211" t="s">
        <v>1321</v>
      </c>
      <c r="B13211">
        <v>6.9</v>
      </c>
    </row>
    <row r="13212" spans="1:2">
      <c r="A13212" t="s">
        <v>3395</v>
      </c>
      <c r="B13212">
        <v>6.9</v>
      </c>
    </row>
    <row r="13213" spans="1:2">
      <c r="A13213" t="s">
        <v>22687</v>
      </c>
      <c r="B13213">
        <v>6.9</v>
      </c>
    </row>
    <row r="13214" spans="1:2">
      <c r="A13214" t="s">
        <v>3395</v>
      </c>
      <c r="B13214">
        <v>7.2</v>
      </c>
    </row>
    <row r="13215" spans="1:2">
      <c r="A13215" t="s">
        <v>19694</v>
      </c>
      <c r="B13215">
        <v>7.2</v>
      </c>
    </row>
    <row r="13216" spans="1:2">
      <c r="A13216" t="s">
        <v>1321</v>
      </c>
      <c r="B13216">
        <v>6.7</v>
      </c>
    </row>
    <row r="13217" spans="1:2">
      <c r="A13217" t="s">
        <v>13290</v>
      </c>
      <c r="B13217">
        <v>6.7</v>
      </c>
    </row>
    <row r="13218" spans="1:2">
      <c r="A13218" t="s">
        <v>3395</v>
      </c>
      <c r="B13218">
        <v>6.7</v>
      </c>
    </row>
    <row r="13219" spans="1:2">
      <c r="A13219" t="s">
        <v>22687</v>
      </c>
      <c r="B13219">
        <v>6.7</v>
      </c>
    </row>
    <row r="13220" spans="1:2">
      <c r="A13220" t="s">
        <v>24190</v>
      </c>
      <c r="B13220">
        <v>6.7</v>
      </c>
    </row>
    <row r="13221" spans="1:2">
      <c r="A13221" t="s">
        <v>24191</v>
      </c>
      <c r="B13221">
        <v>6.6</v>
      </c>
    </row>
    <row r="13222" spans="1:2">
      <c r="A13222" t="s">
        <v>10399</v>
      </c>
      <c r="B13222">
        <v>6.6</v>
      </c>
    </row>
    <row r="13223" spans="1:2">
      <c r="A13223" t="s">
        <v>1666</v>
      </c>
      <c r="B13223">
        <v>7.3</v>
      </c>
    </row>
    <row r="13224" spans="1:2">
      <c r="A13224" t="s">
        <v>3395</v>
      </c>
      <c r="B13224">
        <v>7.3</v>
      </c>
    </row>
    <row r="13225" spans="1:2">
      <c r="A13225" t="s">
        <v>19694</v>
      </c>
      <c r="B13225">
        <v>7.3</v>
      </c>
    </row>
    <row r="13226" spans="1:2">
      <c r="A13226" t="s">
        <v>24194</v>
      </c>
      <c r="B13226">
        <v>7.3</v>
      </c>
    </row>
    <row r="13227" spans="1:2">
      <c r="A13227" t="s">
        <v>3395</v>
      </c>
      <c r="B13227">
        <v>6.4</v>
      </c>
    </row>
    <row r="13228" spans="1:2">
      <c r="A13228" t="s">
        <v>19694</v>
      </c>
      <c r="B13228">
        <v>6.4</v>
      </c>
    </row>
    <row r="13229" spans="1:2">
      <c r="A13229" t="s">
        <v>3395</v>
      </c>
      <c r="B13229">
        <v>7.4</v>
      </c>
    </row>
    <row r="13230" spans="1:2">
      <c r="A13230" t="s">
        <v>1666</v>
      </c>
      <c r="B13230">
        <v>7.8</v>
      </c>
    </row>
    <row r="13231" spans="1:2">
      <c r="A13231" t="s">
        <v>18072</v>
      </c>
      <c r="B13231">
        <v>7.8</v>
      </c>
    </row>
    <row r="13232" spans="1:2">
      <c r="A13232" t="s">
        <v>1262</v>
      </c>
      <c r="B13232">
        <v>7.8</v>
      </c>
    </row>
    <row r="13233" spans="1:2">
      <c r="A13233" t="s">
        <v>17361</v>
      </c>
      <c r="B13233">
        <v>7.8</v>
      </c>
    </row>
    <row r="13234" spans="1:2">
      <c r="A13234" t="s">
        <v>3395</v>
      </c>
      <c r="B13234">
        <v>7.5</v>
      </c>
    </row>
    <row r="13235" spans="1:2">
      <c r="A13235" t="s">
        <v>19694</v>
      </c>
      <c r="B13235">
        <v>7.5</v>
      </c>
    </row>
    <row r="13236" spans="1:2">
      <c r="A13236" t="s">
        <v>14994</v>
      </c>
      <c r="B13236">
        <v>7.5</v>
      </c>
    </row>
    <row r="13237" spans="1:2">
      <c r="A13237" t="s">
        <v>1666</v>
      </c>
      <c r="B13237">
        <v>7.7</v>
      </c>
    </row>
    <row r="13238" spans="1:2">
      <c r="A13238" t="s">
        <v>3395</v>
      </c>
      <c r="B13238">
        <v>7.7</v>
      </c>
    </row>
    <row r="13239" spans="1:2">
      <c r="A13239" t="s">
        <v>19694</v>
      </c>
      <c r="B13239">
        <v>7.7</v>
      </c>
    </row>
    <row r="13240" spans="1:2">
      <c r="A13240" t="s">
        <v>13290</v>
      </c>
      <c r="B13240">
        <v>6.9</v>
      </c>
    </row>
    <row r="13241" spans="1:2">
      <c r="A13241" t="s">
        <v>3395</v>
      </c>
      <c r="B13241">
        <v>6.9</v>
      </c>
    </row>
    <row r="13242" spans="1:2">
      <c r="A13242" t="s">
        <v>12021</v>
      </c>
      <c r="B13242">
        <v>6.9</v>
      </c>
    </row>
    <row r="13243" spans="1:2">
      <c r="A13243" t="s">
        <v>24191</v>
      </c>
      <c r="B13243">
        <v>7.3</v>
      </c>
    </row>
    <row r="13244" spans="1:2">
      <c r="A13244" t="s">
        <v>3395</v>
      </c>
      <c r="B13244">
        <v>7.3</v>
      </c>
    </row>
    <row r="13245" spans="1:2">
      <c r="A13245" t="s">
        <v>10399</v>
      </c>
      <c r="B13245">
        <v>7.3</v>
      </c>
    </row>
    <row r="13246" spans="1:2">
      <c r="A13246" t="s">
        <v>3395</v>
      </c>
      <c r="B13246">
        <v>8.1999999999999993</v>
      </c>
    </row>
    <row r="13247" spans="1:2">
      <c r="A13247" t="s">
        <v>24192</v>
      </c>
      <c r="B13247">
        <v>8.1999999999999993</v>
      </c>
    </row>
    <row r="13248" spans="1:2">
      <c r="A13248" t="s">
        <v>24190</v>
      </c>
      <c r="B13248">
        <v>8.1999999999999993</v>
      </c>
    </row>
    <row r="13249" spans="1:2">
      <c r="A13249" t="s">
        <v>1321</v>
      </c>
      <c r="B13249">
        <v>7.8</v>
      </c>
    </row>
    <row r="13250" spans="1:2">
      <c r="A13250" t="s">
        <v>949</v>
      </c>
      <c r="B13250">
        <v>7.8</v>
      </c>
    </row>
    <row r="13251" spans="1:2">
      <c r="A13251" t="s">
        <v>3395</v>
      </c>
      <c r="B13251">
        <v>7.8</v>
      </c>
    </row>
    <row r="13252" spans="1:2">
      <c r="A13252" t="s">
        <v>10399</v>
      </c>
      <c r="B13252">
        <v>7.8</v>
      </c>
    </row>
    <row r="13253" spans="1:2">
      <c r="A13253" t="s">
        <v>3395</v>
      </c>
      <c r="B13253">
        <v>7.2</v>
      </c>
    </row>
    <row r="13254" spans="1:2">
      <c r="A13254" t="s">
        <v>24194</v>
      </c>
      <c r="B13254">
        <v>7.2</v>
      </c>
    </row>
    <row r="13255" spans="1:2">
      <c r="A13255" t="s">
        <v>949</v>
      </c>
      <c r="B13255">
        <v>6.7</v>
      </c>
    </row>
    <row r="13256" spans="1:2">
      <c r="A13256" t="s">
        <v>24192</v>
      </c>
      <c r="B13256">
        <v>6.7</v>
      </c>
    </row>
    <row r="13257" spans="1:2">
      <c r="A13257" t="s">
        <v>12315</v>
      </c>
      <c r="B13257">
        <v>6.7</v>
      </c>
    </row>
    <row r="13258" spans="1:2">
      <c r="A13258" t="s">
        <v>3395</v>
      </c>
      <c r="B13258">
        <v>6.7</v>
      </c>
    </row>
    <row r="13259" spans="1:2">
      <c r="A13259" t="s">
        <v>1262</v>
      </c>
      <c r="B13259">
        <v>6.7</v>
      </c>
    </row>
    <row r="13260" spans="1:2">
      <c r="A13260" t="s">
        <v>3395</v>
      </c>
      <c r="B13260">
        <v>2.7</v>
      </c>
    </row>
    <row r="13261" spans="1:2">
      <c r="A13261" t="s">
        <v>22687</v>
      </c>
      <c r="B13261">
        <v>2.7</v>
      </c>
    </row>
    <row r="13262" spans="1:2">
      <c r="A13262" t="s">
        <v>24190</v>
      </c>
      <c r="B13262">
        <v>2.7</v>
      </c>
    </row>
    <row r="13263" spans="1:2">
      <c r="A13263" t="s">
        <v>3395</v>
      </c>
      <c r="B13263">
        <v>7.8</v>
      </c>
    </row>
    <row r="13264" spans="1:2">
      <c r="A13264" t="s">
        <v>19694</v>
      </c>
      <c r="B13264">
        <v>7.8</v>
      </c>
    </row>
    <row r="13265" spans="1:2">
      <c r="A13265" t="s">
        <v>13290</v>
      </c>
      <c r="B13265">
        <v>6.6</v>
      </c>
    </row>
    <row r="13266" spans="1:2">
      <c r="A13266" t="s">
        <v>24191</v>
      </c>
      <c r="B13266">
        <v>6.6</v>
      </c>
    </row>
    <row r="13267" spans="1:2">
      <c r="A13267" t="s">
        <v>3395</v>
      </c>
      <c r="B13267">
        <v>6.6</v>
      </c>
    </row>
    <row r="13268" spans="1:2">
      <c r="A13268" t="s">
        <v>6389</v>
      </c>
      <c r="B13268">
        <v>5.4</v>
      </c>
    </row>
    <row r="13269" spans="1:2">
      <c r="A13269" t="s">
        <v>12315</v>
      </c>
      <c r="B13269">
        <v>5.4</v>
      </c>
    </row>
    <row r="13270" spans="1:2">
      <c r="A13270" t="s">
        <v>3395</v>
      </c>
      <c r="B13270">
        <v>7.5</v>
      </c>
    </row>
    <row r="13271" spans="1:2">
      <c r="A13271" t="s">
        <v>19694</v>
      </c>
      <c r="B13271">
        <v>7.5</v>
      </c>
    </row>
    <row r="13272" spans="1:2">
      <c r="A13272" t="s">
        <v>1321</v>
      </c>
      <c r="B13272">
        <v>7.3</v>
      </c>
    </row>
    <row r="13273" spans="1:2">
      <c r="A13273" t="s">
        <v>24191</v>
      </c>
      <c r="B13273">
        <v>7.3</v>
      </c>
    </row>
    <row r="13274" spans="1:2">
      <c r="A13274" t="s">
        <v>3395</v>
      </c>
      <c r="B13274">
        <v>7.3</v>
      </c>
    </row>
    <row r="13275" spans="1:2">
      <c r="A13275" t="s">
        <v>24192</v>
      </c>
      <c r="B13275">
        <v>7.3</v>
      </c>
    </row>
    <row r="13276" spans="1:2">
      <c r="A13276" t="s">
        <v>10399</v>
      </c>
      <c r="B13276">
        <v>7.3</v>
      </c>
    </row>
    <row r="13277" spans="1:2">
      <c r="A13277" t="s">
        <v>1321</v>
      </c>
      <c r="B13277">
        <v>7.3</v>
      </c>
    </row>
    <row r="13278" spans="1:2">
      <c r="A13278" t="s">
        <v>24191</v>
      </c>
      <c r="B13278">
        <v>7.3</v>
      </c>
    </row>
    <row r="13279" spans="1:2">
      <c r="A13279" t="s">
        <v>3395</v>
      </c>
      <c r="B13279">
        <v>7.3</v>
      </c>
    </row>
    <row r="13280" spans="1:2">
      <c r="A13280" t="s">
        <v>24192</v>
      </c>
      <c r="B13280">
        <v>7.3</v>
      </c>
    </row>
    <row r="13281" spans="1:2">
      <c r="A13281" t="s">
        <v>10399</v>
      </c>
      <c r="B13281">
        <v>7.3</v>
      </c>
    </row>
    <row r="13282" spans="1:2">
      <c r="A13282" t="s">
        <v>13290</v>
      </c>
      <c r="B13282">
        <v>7.2</v>
      </c>
    </row>
    <row r="13283" spans="1:2">
      <c r="A13283" t="s">
        <v>3395</v>
      </c>
      <c r="B13283">
        <v>7.2</v>
      </c>
    </row>
    <row r="13284" spans="1:2">
      <c r="A13284" t="s">
        <v>12021</v>
      </c>
      <c r="B13284">
        <v>7.2</v>
      </c>
    </row>
    <row r="13285" spans="1:2">
      <c r="A13285" t="s">
        <v>17361</v>
      </c>
      <c r="B13285">
        <v>7.2</v>
      </c>
    </row>
    <row r="13286" spans="1:2">
      <c r="A13286" t="s">
        <v>1321</v>
      </c>
      <c r="B13286">
        <v>6.6</v>
      </c>
    </row>
    <row r="13287" spans="1:2">
      <c r="A13287" t="s">
        <v>949</v>
      </c>
      <c r="B13287">
        <v>6.6</v>
      </c>
    </row>
    <row r="13288" spans="1:2">
      <c r="A13288" t="s">
        <v>3395</v>
      </c>
      <c r="B13288">
        <v>6.6</v>
      </c>
    </row>
    <row r="13289" spans="1:2">
      <c r="A13289" t="s">
        <v>22687</v>
      </c>
      <c r="B13289">
        <v>6.6</v>
      </c>
    </row>
    <row r="13290" spans="1:2">
      <c r="A13290" t="s">
        <v>19694</v>
      </c>
      <c r="B13290">
        <v>6.6</v>
      </c>
    </row>
    <row r="13291" spans="1:2">
      <c r="A13291" t="s">
        <v>24190</v>
      </c>
      <c r="B13291">
        <v>6.6</v>
      </c>
    </row>
    <row r="13292" spans="1:2">
      <c r="A13292" t="s">
        <v>949</v>
      </c>
      <c r="B13292">
        <v>7.6</v>
      </c>
    </row>
    <row r="13293" spans="1:2">
      <c r="A13293" t="s">
        <v>3395</v>
      </c>
      <c r="B13293">
        <v>7.6</v>
      </c>
    </row>
    <row r="13294" spans="1:2">
      <c r="A13294" t="s">
        <v>22687</v>
      </c>
      <c r="B13294">
        <v>7.6</v>
      </c>
    </row>
    <row r="13295" spans="1:2">
      <c r="A13295" t="s">
        <v>3395</v>
      </c>
      <c r="B13295">
        <v>7.3</v>
      </c>
    </row>
    <row r="13296" spans="1:2">
      <c r="A13296" t="s">
        <v>22687</v>
      </c>
      <c r="B13296">
        <v>7.3</v>
      </c>
    </row>
    <row r="13297" spans="1:2">
      <c r="A13297" t="s">
        <v>24194</v>
      </c>
      <c r="B13297">
        <v>7.3</v>
      </c>
    </row>
    <row r="13298" spans="1:2">
      <c r="A13298" t="s">
        <v>24191</v>
      </c>
      <c r="B13298">
        <v>8</v>
      </c>
    </row>
    <row r="13299" spans="1:2">
      <c r="A13299" t="s">
        <v>3395</v>
      </c>
      <c r="B13299">
        <v>8</v>
      </c>
    </row>
    <row r="13300" spans="1:2">
      <c r="A13300" t="s">
        <v>17361</v>
      </c>
      <c r="B13300">
        <v>8</v>
      </c>
    </row>
    <row r="13301" spans="1:2">
      <c r="A13301" t="s">
        <v>1321</v>
      </c>
      <c r="B13301">
        <v>6.5</v>
      </c>
    </row>
    <row r="13302" spans="1:2">
      <c r="A13302" t="s">
        <v>24191</v>
      </c>
      <c r="B13302">
        <v>6.5</v>
      </c>
    </row>
    <row r="13303" spans="1:2">
      <c r="A13303" t="s">
        <v>3395</v>
      </c>
      <c r="B13303">
        <v>6.5</v>
      </c>
    </row>
    <row r="13304" spans="1:2">
      <c r="A13304" t="s">
        <v>10399</v>
      </c>
      <c r="B13304">
        <v>6.5</v>
      </c>
    </row>
    <row r="13305" spans="1:2">
      <c r="A13305" t="s">
        <v>3395</v>
      </c>
      <c r="B13305">
        <v>5.7</v>
      </c>
    </row>
    <row r="13306" spans="1:2">
      <c r="A13306" t="s">
        <v>19694</v>
      </c>
      <c r="B13306">
        <v>5.7</v>
      </c>
    </row>
    <row r="13307" spans="1:2">
      <c r="A13307" t="s">
        <v>3395</v>
      </c>
      <c r="B13307">
        <v>8.1999999999999993</v>
      </c>
    </row>
    <row r="13308" spans="1:2">
      <c r="A13308" t="s">
        <v>24194</v>
      </c>
      <c r="B13308">
        <v>8.1999999999999993</v>
      </c>
    </row>
    <row r="13309" spans="1:2">
      <c r="A13309" t="s">
        <v>13290</v>
      </c>
      <c r="B13309">
        <v>7</v>
      </c>
    </row>
    <row r="13310" spans="1:2">
      <c r="A13310" t="s">
        <v>24191</v>
      </c>
      <c r="B13310">
        <v>7</v>
      </c>
    </row>
    <row r="13311" spans="1:2">
      <c r="A13311" t="s">
        <v>3395</v>
      </c>
      <c r="B13311">
        <v>7</v>
      </c>
    </row>
    <row r="13312" spans="1:2">
      <c r="A13312" t="s">
        <v>22687</v>
      </c>
      <c r="B13312">
        <v>7</v>
      </c>
    </row>
    <row r="13313" spans="1:2">
      <c r="A13313" t="s">
        <v>19694</v>
      </c>
      <c r="B13313">
        <v>7</v>
      </c>
    </row>
    <row r="13314" spans="1:2">
      <c r="A13314" t="s">
        <v>1321</v>
      </c>
      <c r="B13314">
        <v>7.6</v>
      </c>
    </row>
    <row r="13315" spans="1:2">
      <c r="A13315" t="s">
        <v>949</v>
      </c>
      <c r="B13315">
        <v>7.6</v>
      </c>
    </row>
    <row r="13316" spans="1:2">
      <c r="A13316" t="s">
        <v>1262</v>
      </c>
      <c r="B13316">
        <v>7.6</v>
      </c>
    </row>
    <row r="13317" spans="1:2">
      <c r="A13317" t="s">
        <v>12315</v>
      </c>
      <c r="B13317">
        <v>7.6</v>
      </c>
    </row>
    <row r="13318" spans="1:2">
      <c r="A13318" t="s">
        <v>24191</v>
      </c>
      <c r="B13318">
        <v>7.3</v>
      </c>
    </row>
    <row r="13319" spans="1:2">
      <c r="A13319" t="s">
        <v>3395</v>
      </c>
      <c r="B13319">
        <v>7.3</v>
      </c>
    </row>
    <row r="13320" spans="1:2">
      <c r="A13320" t="s">
        <v>10399</v>
      </c>
      <c r="B13320">
        <v>7.3</v>
      </c>
    </row>
    <row r="13321" spans="1:2">
      <c r="A13321" t="s">
        <v>1321</v>
      </c>
      <c r="B13321">
        <v>7.2</v>
      </c>
    </row>
    <row r="13322" spans="1:2">
      <c r="A13322" t="s">
        <v>24191</v>
      </c>
      <c r="B13322">
        <v>7.2</v>
      </c>
    </row>
    <row r="13323" spans="1:2">
      <c r="A13323" t="s">
        <v>10399</v>
      </c>
      <c r="B13323">
        <v>7.2</v>
      </c>
    </row>
    <row r="13324" spans="1:2">
      <c r="A13324" t="s">
        <v>19694</v>
      </c>
      <c r="B13324">
        <v>6.6</v>
      </c>
    </row>
    <row r="13325" spans="1:2">
      <c r="A13325" t="s">
        <v>949</v>
      </c>
      <c r="B13325">
        <v>6.1</v>
      </c>
    </row>
    <row r="13326" spans="1:2">
      <c r="A13326" t="s">
        <v>3395</v>
      </c>
      <c r="B13326">
        <v>6.1</v>
      </c>
    </row>
    <row r="13327" spans="1:2">
      <c r="A13327" t="s">
        <v>22687</v>
      </c>
      <c r="B13327">
        <v>6.1</v>
      </c>
    </row>
    <row r="13328" spans="1:2">
      <c r="A13328" t="s">
        <v>949</v>
      </c>
      <c r="B13328">
        <v>6.1</v>
      </c>
    </row>
    <row r="13329" spans="1:2">
      <c r="A13329" t="s">
        <v>3395</v>
      </c>
      <c r="B13329">
        <v>6.1</v>
      </c>
    </row>
    <row r="13330" spans="1:2">
      <c r="A13330" t="s">
        <v>22687</v>
      </c>
      <c r="B13330">
        <v>6.1</v>
      </c>
    </row>
    <row r="13331" spans="1:2">
      <c r="A13331" t="s">
        <v>949</v>
      </c>
      <c r="B13331">
        <v>6</v>
      </c>
    </row>
    <row r="13332" spans="1:2">
      <c r="A13332" t="s">
        <v>3395</v>
      </c>
      <c r="B13332">
        <v>6</v>
      </c>
    </row>
    <row r="13333" spans="1:2">
      <c r="A13333" t="s">
        <v>22687</v>
      </c>
      <c r="B13333">
        <v>6</v>
      </c>
    </row>
    <row r="13334" spans="1:2">
      <c r="A13334" t="s">
        <v>3395</v>
      </c>
      <c r="B13334">
        <v>6.2</v>
      </c>
    </row>
    <row r="13335" spans="1:2">
      <c r="A13335" t="s">
        <v>22687</v>
      </c>
      <c r="B13335">
        <v>6.2</v>
      </c>
    </row>
    <row r="13336" spans="1:2">
      <c r="A13336" t="s">
        <v>19694</v>
      </c>
      <c r="B13336">
        <v>6.2</v>
      </c>
    </row>
    <row r="13337" spans="1:2">
      <c r="A13337" t="s">
        <v>24190</v>
      </c>
      <c r="B13337">
        <v>6.2</v>
      </c>
    </row>
    <row r="13338" spans="1:2">
      <c r="A13338" t="s">
        <v>1321</v>
      </c>
      <c r="B13338">
        <v>4.3</v>
      </c>
    </row>
    <row r="13339" spans="1:2">
      <c r="A13339" t="s">
        <v>1666</v>
      </c>
      <c r="B13339">
        <v>4.3</v>
      </c>
    </row>
    <row r="13340" spans="1:2">
      <c r="A13340" t="s">
        <v>13290</v>
      </c>
      <c r="B13340">
        <v>6</v>
      </c>
    </row>
    <row r="13341" spans="1:2">
      <c r="A13341" t="s">
        <v>3395</v>
      </c>
      <c r="B13341">
        <v>6</v>
      </c>
    </row>
    <row r="13342" spans="1:2">
      <c r="A13342" t="s">
        <v>1262</v>
      </c>
      <c r="B13342">
        <v>6</v>
      </c>
    </row>
    <row r="13343" spans="1:2">
      <c r="A13343" t="s">
        <v>22687</v>
      </c>
      <c r="B13343">
        <v>6</v>
      </c>
    </row>
    <row r="13344" spans="1:2">
      <c r="A13344" t="s">
        <v>1321</v>
      </c>
      <c r="B13344">
        <v>6.9</v>
      </c>
    </row>
    <row r="13345" spans="1:2">
      <c r="A13345" t="s">
        <v>24191</v>
      </c>
      <c r="B13345">
        <v>6.9</v>
      </c>
    </row>
    <row r="13346" spans="1:2">
      <c r="A13346" t="s">
        <v>3395</v>
      </c>
      <c r="B13346">
        <v>6.9</v>
      </c>
    </row>
    <row r="13347" spans="1:2">
      <c r="A13347" t="s">
        <v>10399</v>
      </c>
      <c r="B13347">
        <v>6.9</v>
      </c>
    </row>
    <row r="13348" spans="1:2">
      <c r="A13348" t="s">
        <v>24191</v>
      </c>
      <c r="B13348">
        <v>6.5</v>
      </c>
    </row>
    <row r="13349" spans="1:2">
      <c r="A13349" t="s">
        <v>3395</v>
      </c>
      <c r="B13349">
        <v>6.5</v>
      </c>
    </row>
    <row r="13350" spans="1:2">
      <c r="A13350" t="s">
        <v>24192</v>
      </c>
      <c r="B13350">
        <v>6.5</v>
      </c>
    </row>
    <row r="13351" spans="1:2">
      <c r="A13351" t="s">
        <v>10399</v>
      </c>
      <c r="B13351">
        <v>6.5</v>
      </c>
    </row>
    <row r="13352" spans="1:2">
      <c r="A13352" t="s">
        <v>3395</v>
      </c>
      <c r="B13352">
        <v>6.9</v>
      </c>
    </row>
    <row r="13353" spans="1:2">
      <c r="A13353" t="s">
        <v>19694</v>
      </c>
      <c r="B13353">
        <v>6.9</v>
      </c>
    </row>
    <row r="13354" spans="1:2">
      <c r="A13354" t="s">
        <v>13290</v>
      </c>
      <c r="B13354">
        <v>7.7</v>
      </c>
    </row>
    <row r="13355" spans="1:2">
      <c r="A13355" t="s">
        <v>3395</v>
      </c>
      <c r="B13355">
        <v>7.7</v>
      </c>
    </row>
    <row r="13356" spans="1:2">
      <c r="A13356" t="s">
        <v>1321</v>
      </c>
      <c r="B13356">
        <v>7.2</v>
      </c>
    </row>
    <row r="13357" spans="1:2">
      <c r="A13357" t="s">
        <v>1666</v>
      </c>
      <c r="B13357">
        <v>7.2</v>
      </c>
    </row>
    <row r="13358" spans="1:2">
      <c r="A13358" t="s">
        <v>10399</v>
      </c>
      <c r="B13358">
        <v>7.2</v>
      </c>
    </row>
    <row r="13359" spans="1:2">
      <c r="A13359" t="s">
        <v>3395</v>
      </c>
      <c r="B13359">
        <v>6.2</v>
      </c>
    </row>
    <row r="13360" spans="1:2">
      <c r="A13360" t="s">
        <v>1262</v>
      </c>
      <c r="B13360">
        <v>6.9</v>
      </c>
    </row>
    <row r="13361" spans="1:2">
      <c r="A13361" t="s">
        <v>24192</v>
      </c>
      <c r="B13361">
        <v>6.9</v>
      </c>
    </row>
    <row r="13362" spans="1:2">
      <c r="A13362" t="s">
        <v>19694</v>
      </c>
      <c r="B13362">
        <v>6.9</v>
      </c>
    </row>
    <row r="13363" spans="1:2">
      <c r="A13363" t="s">
        <v>12315</v>
      </c>
      <c r="B13363">
        <v>6.9</v>
      </c>
    </row>
    <row r="13364" spans="1:2">
      <c r="A13364" t="s">
        <v>10399</v>
      </c>
      <c r="B13364">
        <v>6.9</v>
      </c>
    </row>
    <row r="13365" spans="1:2">
      <c r="A13365" t="s">
        <v>949</v>
      </c>
      <c r="B13365">
        <v>7.2</v>
      </c>
    </row>
    <row r="13366" spans="1:2">
      <c r="A13366" t="s">
        <v>3395</v>
      </c>
      <c r="B13366">
        <v>7.2</v>
      </c>
    </row>
    <row r="13367" spans="1:2">
      <c r="A13367" t="s">
        <v>22687</v>
      </c>
      <c r="B13367">
        <v>7.2</v>
      </c>
    </row>
    <row r="13368" spans="1:2">
      <c r="A13368" t="s">
        <v>19694</v>
      </c>
      <c r="B13368">
        <v>7.2</v>
      </c>
    </row>
    <row r="13369" spans="1:2">
      <c r="A13369" t="s">
        <v>13290</v>
      </c>
      <c r="B13369">
        <v>8</v>
      </c>
    </row>
    <row r="13370" spans="1:2">
      <c r="A13370" t="s">
        <v>24191</v>
      </c>
      <c r="B13370">
        <v>8</v>
      </c>
    </row>
    <row r="13371" spans="1:2">
      <c r="A13371" t="s">
        <v>3395</v>
      </c>
      <c r="B13371">
        <v>8</v>
      </c>
    </row>
    <row r="13372" spans="1:2">
      <c r="A13372" t="s">
        <v>13290</v>
      </c>
      <c r="B13372">
        <v>7.1</v>
      </c>
    </row>
    <row r="13373" spans="1:2">
      <c r="A13373" t="s">
        <v>3395</v>
      </c>
      <c r="B13373">
        <v>7.1</v>
      </c>
    </row>
    <row r="13374" spans="1:2">
      <c r="A13374" t="s">
        <v>22687</v>
      </c>
      <c r="B13374">
        <v>7.1</v>
      </c>
    </row>
    <row r="13375" spans="1:2">
      <c r="A13375" t="s">
        <v>3395</v>
      </c>
      <c r="B13375">
        <v>7.9</v>
      </c>
    </row>
    <row r="13376" spans="1:2">
      <c r="A13376" t="s">
        <v>22687</v>
      </c>
      <c r="B13376">
        <v>7.9</v>
      </c>
    </row>
    <row r="13377" spans="1:2">
      <c r="A13377" t="s">
        <v>24190</v>
      </c>
      <c r="B13377">
        <v>7.9</v>
      </c>
    </row>
    <row r="13378" spans="1:2">
      <c r="A13378" t="s">
        <v>24191</v>
      </c>
      <c r="B13378">
        <v>7.8</v>
      </c>
    </row>
    <row r="13379" spans="1:2">
      <c r="A13379" t="s">
        <v>3395</v>
      </c>
      <c r="B13379">
        <v>7.8</v>
      </c>
    </row>
    <row r="13380" spans="1:2">
      <c r="A13380" t="s">
        <v>24192</v>
      </c>
      <c r="B13380">
        <v>7.8</v>
      </c>
    </row>
    <row r="13381" spans="1:2">
      <c r="A13381" t="s">
        <v>10399</v>
      </c>
      <c r="B13381">
        <v>7.8</v>
      </c>
    </row>
    <row r="13382" spans="1:2">
      <c r="A13382" t="s">
        <v>24191</v>
      </c>
      <c r="B13382">
        <v>7.4</v>
      </c>
    </row>
    <row r="13383" spans="1:2">
      <c r="A13383" t="s">
        <v>3395</v>
      </c>
      <c r="B13383">
        <v>7.4</v>
      </c>
    </row>
    <row r="13384" spans="1:2">
      <c r="A13384" t="s">
        <v>24191</v>
      </c>
      <c r="B13384">
        <v>6.5</v>
      </c>
    </row>
    <row r="13385" spans="1:2">
      <c r="A13385" t="s">
        <v>3395</v>
      </c>
      <c r="B13385">
        <v>6.5</v>
      </c>
    </row>
    <row r="13386" spans="1:2">
      <c r="A13386" t="s">
        <v>10399</v>
      </c>
      <c r="B13386">
        <v>6.5</v>
      </c>
    </row>
    <row r="13387" spans="1:2">
      <c r="A13387" t="s">
        <v>1321</v>
      </c>
      <c r="B13387">
        <v>7.5</v>
      </c>
    </row>
    <row r="13388" spans="1:2">
      <c r="A13388" t="s">
        <v>949</v>
      </c>
      <c r="B13388">
        <v>7.5</v>
      </c>
    </row>
    <row r="13389" spans="1:2">
      <c r="A13389" t="s">
        <v>12315</v>
      </c>
      <c r="B13389">
        <v>7.5</v>
      </c>
    </row>
    <row r="13390" spans="1:2">
      <c r="A13390" t="s">
        <v>3395</v>
      </c>
      <c r="B13390">
        <v>7.7</v>
      </c>
    </row>
    <row r="13391" spans="1:2">
      <c r="A13391" t="s">
        <v>19694</v>
      </c>
      <c r="B13391">
        <v>7.7</v>
      </c>
    </row>
    <row r="13392" spans="1:2">
      <c r="A13392" t="s">
        <v>1321</v>
      </c>
      <c r="B13392">
        <v>5.9</v>
      </c>
    </row>
    <row r="13393" spans="1:2">
      <c r="A13393" t="s">
        <v>1666</v>
      </c>
      <c r="B13393">
        <v>5.9</v>
      </c>
    </row>
    <row r="13394" spans="1:2">
      <c r="A13394" t="s">
        <v>24190</v>
      </c>
      <c r="B13394">
        <v>5.9</v>
      </c>
    </row>
    <row r="13395" spans="1:2">
      <c r="A13395" t="s">
        <v>949</v>
      </c>
      <c r="B13395">
        <v>6.7</v>
      </c>
    </row>
    <row r="13396" spans="1:2">
      <c r="A13396" t="s">
        <v>1666</v>
      </c>
      <c r="B13396">
        <v>6.7</v>
      </c>
    </row>
    <row r="13397" spans="1:2">
      <c r="A13397" t="s">
        <v>18072</v>
      </c>
      <c r="B13397">
        <v>6.7</v>
      </c>
    </row>
    <row r="13398" spans="1:2">
      <c r="A13398" t="s">
        <v>1262</v>
      </c>
      <c r="B13398">
        <v>6.7</v>
      </c>
    </row>
    <row r="13399" spans="1:2">
      <c r="A13399" t="s">
        <v>24191</v>
      </c>
      <c r="B13399">
        <v>6.6</v>
      </c>
    </row>
    <row r="13400" spans="1:2">
      <c r="A13400" t="s">
        <v>3395</v>
      </c>
      <c r="B13400">
        <v>6.6</v>
      </c>
    </row>
    <row r="13401" spans="1:2">
      <c r="A13401" t="s">
        <v>19694</v>
      </c>
      <c r="B13401">
        <v>6.6</v>
      </c>
    </row>
    <row r="13402" spans="1:2">
      <c r="A13402" t="s">
        <v>10399</v>
      </c>
      <c r="B13402">
        <v>6.6</v>
      </c>
    </row>
    <row r="13403" spans="1:2">
      <c r="A13403" t="s">
        <v>1321</v>
      </c>
      <c r="B13403">
        <v>6.6</v>
      </c>
    </row>
    <row r="13404" spans="1:2">
      <c r="A13404" t="s">
        <v>3395</v>
      </c>
      <c r="B13404">
        <v>6.6</v>
      </c>
    </row>
    <row r="13405" spans="1:2">
      <c r="A13405" t="s">
        <v>10399</v>
      </c>
      <c r="B13405">
        <v>6.6</v>
      </c>
    </row>
    <row r="13406" spans="1:2">
      <c r="A13406" t="s">
        <v>24190</v>
      </c>
      <c r="B13406">
        <v>6.6</v>
      </c>
    </row>
    <row r="13407" spans="1:2">
      <c r="A13407" t="s">
        <v>1321</v>
      </c>
      <c r="B13407">
        <v>6.8</v>
      </c>
    </row>
    <row r="13408" spans="1:2">
      <c r="A13408" t="s">
        <v>949</v>
      </c>
      <c r="B13408">
        <v>6.8</v>
      </c>
    </row>
    <row r="13409" spans="1:2">
      <c r="A13409" t="s">
        <v>10399</v>
      </c>
      <c r="B13409">
        <v>6.8</v>
      </c>
    </row>
    <row r="13410" spans="1:2">
      <c r="A13410" t="s">
        <v>24191</v>
      </c>
      <c r="B13410">
        <v>8.3000000000000007</v>
      </c>
    </row>
    <row r="13411" spans="1:2">
      <c r="A13411" t="s">
        <v>3395</v>
      </c>
      <c r="B13411">
        <v>8.3000000000000007</v>
      </c>
    </row>
    <row r="13412" spans="1:2">
      <c r="A13412" t="s">
        <v>1666</v>
      </c>
      <c r="B13412">
        <v>8.8000000000000007</v>
      </c>
    </row>
    <row r="13413" spans="1:2">
      <c r="A13413" t="s">
        <v>3395</v>
      </c>
      <c r="B13413">
        <v>8.8000000000000007</v>
      </c>
    </row>
    <row r="13414" spans="1:2">
      <c r="A13414" t="s">
        <v>14994</v>
      </c>
      <c r="B13414">
        <v>8.9</v>
      </c>
    </row>
    <row r="13415" spans="1:2">
      <c r="A13415" t="s">
        <v>1321</v>
      </c>
      <c r="B13415">
        <v>7.1</v>
      </c>
    </row>
    <row r="13416" spans="1:2">
      <c r="A13416" t="s">
        <v>3395</v>
      </c>
      <c r="B13416">
        <v>7.1</v>
      </c>
    </row>
    <row r="13417" spans="1:2">
      <c r="A13417" t="s">
        <v>22687</v>
      </c>
      <c r="B13417">
        <v>7.1</v>
      </c>
    </row>
    <row r="13418" spans="1:2">
      <c r="A13418" t="s">
        <v>24190</v>
      </c>
      <c r="B13418">
        <v>7.1</v>
      </c>
    </row>
    <row r="13419" spans="1:2">
      <c r="A13419" t="s">
        <v>24191</v>
      </c>
      <c r="B13419">
        <v>9.3000000000000007</v>
      </c>
    </row>
    <row r="13420" spans="1:2">
      <c r="A13420" t="s">
        <v>3395</v>
      </c>
      <c r="B13420">
        <v>9.3000000000000007</v>
      </c>
    </row>
    <row r="13421" spans="1:2">
      <c r="A13421" t="s">
        <v>3395</v>
      </c>
      <c r="B13421">
        <v>8</v>
      </c>
    </row>
    <row r="13422" spans="1:2">
      <c r="A13422" t="s">
        <v>12315</v>
      </c>
      <c r="B13422">
        <v>8</v>
      </c>
    </row>
    <row r="13423" spans="1:2">
      <c r="A13423" t="s">
        <v>949</v>
      </c>
      <c r="B13423">
        <v>7.8</v>
      </c>
    </row>
    <row r="13424" spans="1:2">
      <c r="A13424" t="s">
        <v>18072</v>
      </c>
      <c r="B13424">
        <v>7.8</v>
      </c>
    </row>
    <row r="13425" spans="1:2">
      <c r="A13425" t="s">
        <v>1262</v>
      </c>
      <c r="B13425">
        <v>7.8</v>
      </c>
    </row>
    <row r="13426" spans="1:2">
      <c r="A13426" t="s">
        <v>24192</v>
      </c>
      <c r="B13426">
        <v>7.8</v>
      </c>
    </row>
    <row r="13427" spans="1:2">
      <c r="A13427" t="s">
        <v>1321</v>
      </c>
      <c r="B13427">
        <v>6.7</v>
      </c>
    </row>
    <row r="13428" spans="1:2">
      <c r="A13428" t="s">
        <v>949</v>
      </c>
      <c r="B13428">
        <v>6.7</v>
      </c>
    </row>
    <row r="13429" spans="1:2">
      <c r="A13429" t="s">
        <v>1262</v>
      </c>
      <c r="B13429">
        <v>6.7</v>
      </c>
    </row>
    <row r="13430" spans="1:2">
      <c r="A13430" t="s">
        <v>12315</v>
      </c>
      <c r="B13430">
        <v>6.7</v>
      </c>
    </row>
    <row r="13431" spans="1:2">
      <c r="A13431" t="s">
        <v>3395</v>
      </c>
      <c r="B13431">
        <v>7.6</v>
      </c>
    </row>
    <row r="13432" spans="1:2">
      <c r="A13432" t="s">
        <v>22687</v>
      </c>
      <c r="B13432">
        <v>7.6</v>
      </c>
    </row>
    <row r="13433" spans="1:2">
      <c r="A13433" t="s">
        <v>10399</v>
      </c>
      <c r="B13433">
        <v>7.6</v>
      </c>
    </row>
    <row r="13434" spans="1:2">
      <c r="A13434" t="s">
        <v>1321</v>
      </c>
      <c r="B13434">
        <v>6.7</v>
      </c>
    </row>
    <row r="13435" spans="1:2">
      <c r="A13435" t="s">
        <v>949</v>
      </c>
      <c r="B13435">
        <v>6.7</v>
      </c>
    </row>
    <row r="13436" spans="1:2">
      <c r="A13436" t="s">
        <v>1262</v>
      </c>
      <c r="B13436">
        <v>6.7</v>
      </c>
    </row>
    <row r="13437" spans="1:2">
      <c r="A13437" t="s">
        <v>12315</v>
      </c>
      <c r="B13437">
        <v>6.7</v>
      </c>
    </row>
    <row r="13438" spans="1:2">
      <c r="A13438" t="s">
        <v>949</v>
      </c>
      <c r="B13438">
        <v>7.3</v>
      </c>
    </row>
    <row r="13439" spans="1:2">
      <c r="A13439" t="s">
        <v>3395</v>
      </c>
      <c r="B13439">
        <v>7.3</v>
      </c>
    </row>
    <row r="13440" spans="1:2">
      <c r="A13440" t="s">
        <v>12315</v>
      </c>
      <c r="B13440">
        <v>7.3</v>
      </c>
    </row>
    <row r="13441" spans="1:2">
      <c r="A13441" t="s">
        <v>10399</v>
      </c>
      <c r="B13441">
        <v>7.3</v>
      </c>
    </row>
    <row r="13442" spans="1:2">
      <c r="A13442" t="s">
        <v>1666</v>
      </c>
      <c r="B13442">
        <v>6.2</v>
      </c>
    </row>
    <row r="13443" spans="1:2">
      <c r="A13443" t="s">
        <v>3395</v>
      </c>
      <c r="B13443">
        <v>6.2</v>
      </c>
    </row>
    <row r="13444" spans="1:2">
      <c r="A13444" t="s">
        <v>17361</v>
      </c>
      <c r="B13444">
        <v>6.2</v>
      </c>
    </row>
    <row r="13445" spans="1:2">
      <c r="A13445" t="s">
        <v>19694</v>
      </c>
      <c r="B13445">
        <v>6.2</v>
      </c>
    </row>
    <row r="13446" spans="1:2">
      <c r="A13446" t="s">
        <v>24190</v>
      </c>
      <c r="B13446">
        <v>6.2</v>
      </c>
    </row>
    <row r="13447" spans="1:2">
      <c r="A13447" t="s">
        <v>3395</v>
      </c>
      <c r="B13447">
        <v>7.3</v>
      </c>
    </row>
    <row r="13448" spans="1:2">
      <c r="A13448" t="s">
        <v>12021</v>
      </c>
      <c r="B13448">
        <v>7.3</v>
      </c>
    </row>
    <row r="13449" spans="1:2">
      <c r="A13449" t="s">
        <v>3395</v>
      </c>
      <c r="B13449">
        <v>3</v>
      </c>
    </row>
    <row r="13450" spans="1:2">
      <c r="A13450" t="s">
        <v>6389</v>
      </c>
      <c r="B13450">
        <v>3</v>
      </c>
    </row>
    <row r="13451" spans="1:2">
      <c r="A13451" t="s">
        <v>10399</v>
      </c>
      <c r="B13451">
        <v>3</v>
      </c>
    </row>
    <row r="13452" spans="1:2">
      <c r="A13452" t="s">
        <v>1666</v>
      </c>
      <c r="B13452">
        <v>6.7</v>
      </c>
    </row>
    <row r="13453" spans="1:2">
      <c r="A13453" t="s">
        <v>3395</v>
      </c>
      <c r="B13453">
        <v>6.7</v>
      </c>
    </row>
    <row r="13454" spans="1:2">
      <c r="A13454" t="s">
        <v>949</v>
      </c>
      <c r="B13454">
        <v>6.4</v>
      </c>
    </row>
    <row r="13455" spans="1:2">
      <c r="A13455" t="s">
        <v>24192</v>
      </c>
      <c r="B13455">
        <v>6.4</v>
      </c>
    </row>
    <row r="13456" spans="1:2">
      <c r="A13456" t="s">
        <v>12315</v>
      </c>
      <c r="B13456">
        <v>6.4</v>
      </c>
    </row>
    <row r="13457" spans="1:2">
      <c r="A13457" t="s">
        <v>3395</v>
      </c>
      <c r="B13457">
        <v>7.4</v>
      </c>
    </row>
    <row r="13458" spans="1:2">
      <c r="A13458" t="s">
        <v>17361</v>
      </c>
      <c r="B13458">
        <v>7.4</v>
      </c>
    </row>
    <row r="13459" spans="1:2">
      <c r="A13459" t="s">
        <v>19694</v>
      </c>
      <c r="B13459">
        <v>7.4</v>
      </c>
    </row>
    <row r="13460" spans="1:2">
      <c r="A13460" t="s">
        <v>10399</v>
      </c>
      <c r="B13460">
        <v>7.4</v>
      </c>
    </row>
    <row r="13461" spans="1:2">
      <c r="A13461" t="s">
        <v>949</v>
      </c>
      <c r="B13461">
        <v>8</v>
      </c>
    </row>
    <row r="13462" spans="1:2">
      <c r="A13462" t="s">
        <v>3395</v>
      </c>
      <c r="B13462">
        <v>8</v>
      </c>
    </row>
    <row r="13463" spans="1:2">
      <c r="A13463" t="s">
        <v>10399</v>
      </c>
      <c r="B13463">
        <v>8</v>
      </c>
    </row>
    <row r="13464" spans="1:2">
      <c r="A13464" t="s">
        <v>949</v>
      </c>
      <c r="B13464">
        <v>7.7</v>
      </c>
    </row>
    <row r="13465" spans="1:2">
      <c r="A13465" t="s">
        <v>3395</v>
      </c>
      <c r="B13465">
        <v>7.7</v>
      </c>
    </row>
    <row r="13466" spans="1:2">
      <c r="A13466" t="s">
        <v>19694</v>
      </c>
      <c r="B13466">
        <v>7.7</v>
      </c>
    </row>
    <row r="13467" spans="1:2">
      <c r="A13467" t="s">
        <v>1321</v>
      </c>
      <c r="B13467">
        <v>8.1</v>
      </c>
    </row>
    <row r="13468" spans="1:2">
      <c r="A13468" t="s">
        <v>949</v>
      </c>
      <c r="B13468">
        <v>8.1</v>
      </c>
    </row>
    <row r="13469" spans="1:2">
      <c r="A13469" t="s">
        <v>1262</v>
      </c>
      <c r="B13469">
        <v>8.1</v>
      </c>
    </row>
    <row r="13470" spans="1:2">
      <c r="A13470" t="s">
        <v>1666</v>
      </c>
      <c r="B13470">
        <v>6.3</v>
      </c>
    </row>
    <row r="13471" spans="1:2">
      <c r="A13471" t="s">
        <v>3395</v>
      </c>
      <c r="B13471">
        <v>7.5</v>
      </c>
    </row>
    <row r="13472" spans="1:2">
      <c r="A13472" t="s">
        <v>3395</v>
      </c>
      <c r="B13472">
        <v>7.3</v>
      </c>
    </row>
    <row r="13473" spans="1:2">
      <c r="A13473" t="s">
        <v>19694</v>
      </c>
      <c r="B13473">
        <v>7.3</v>
      </c>
    </row>
    <row r="13474" spans="1:2">
      <c r="A13474" t="s">
        <v>3395</v>
      </c>
      <c r="B13474">
        <v>7.3</v>
      </c>
    </row>
    <row r="13475" spans="1:2">
      <c r="A13475" t="s">
        <v>19694</v>
      </c>
      <c r="B13475">
        <v>7.3</v>
      </c>
    </row>
    <row r="13476" spans="1:2">
      <c r="A13476" t="s">
        <v>1321</v>
      </c>
      <c r="B13476">
        <v>7.2</v>
      </c>
    </row>
    <row r="13477" spans="1:2">
      <c r="A13477" t="s">
        <v>949</v>
      </c>
      <c r="B13477">
        <v>7.2</v>
      </c>
    </row>
    <row r="13478" spans="1:2">
      <c r="A13478" t="s">
        <v>1262</v>
      </c>
      <c r="B13478">
        <v>7.2</v>
      </c>
    </row>
    <row r="13479" spans="1:2">
      <c r="A13479" t="s">
        <v>12315</v>
      </c>
      <c r="B13479">
        <v>7.2</v>
      </c>
    </row>
    <row r="13480" spans="1:2">
      <c r="A13480" t="s">
        <v>1321</v>
      </c>
      <c r="B13480">
        <v>7.8</v>
      </c>
    </row>
    <row r="13481" spans="1:2">
      <c r="A13481" t="s">
        <v>949</v>
      </c>
      <c r="B13481">
        <v>7.8</v>
      </c>
    </row>
    <row r="13482" spans="1:2">
      <c r="A13482" t="s">
        <v>10399</v>
      </c>
      <c r="B13482">
        <v>7.8</v>
      </c>
    </row>
    <row r="13483" spans="1:2">
      <c r="A13483" t="s">
        <v>1321</v>
      </c>
      <c r="B13483">
        <v>7.8</v>
      </c>
    </row>
    <row r="13484" spans="1:2">
      <c r="A13484" t="s">
        <v>949</v>
      </c>
      <c r="B13484">
        <v>7.8</v>
      </c>
    </row>
    <row r="13485" spans="1:2">
      <c r="A13485" t="s">
        <v>10399</v>
      </c>
      <c r="B13485">
        <v>7.8</v>
      </c>
    </row>
    <row r="13486" spans="1:2">
      <c r="A13486" t="s">
        <v>1666</v>
      </c>
      <c r="B13486">
        <v>5.3</v>
      </c>
    </row>
    <row r="13487" spans="1:2">
      <c r="A13487" t="s">
        <v>1666</v>
      </c>
      <c r="B13487">
        <v>8.1999999999999993</v>
      </c>
    </row>
    <row r="13488" spans="1:2">
      <c r="A13488" t="s">
        <v>3395</v>
      </c>
      <c r="B13488">
        <v>8.1999999999999993</v>
      </c>
    </row>
    <row r="13489" spans="1:2">
      <c r="A13489" t="s">
        <v>19694</v>
      </c>
      <c r="B13489">
        <v>8.1999999999999993</v>
      </c>
    </row>
    <row r="13490" spans="1:2">
      <c r="A13490" t="s">
        <v>3395</v>
      </c>
      <c r="B13490">
        <v>6.9</v>
      </c>
    </row>
    <row r="13491" spans="1:2">
      <c r="A13491" t="s">
        <v>19694</v>
      </c>
      <c r="B13491">
        <v>6.9</v>
      </c>
    </row>
    <row r="13492" spans="1:2">
      <c r="A13492" t="s">
        <v>14994</v>
      </c>
      <c r="B13492">
        <v>6.9</v>
      </c>
    </row>
    <row r="13493" spans="1:2">
      <c r="A13493" t="s">
        <v>3395</v>
      </c>
      <c r="B13493">
        <v>6.7</v>
      </c>
    </row>
    <row r="13494" spans="1:2">
      <c r="A13494" t="s">
        <v>19694</v>
      </c>
      <c r="B13494">
        <v>6.7</v>
      </c>
    </row>
    <row r="13495" spans="1:2">
      <c r="A13495" t="s">
        <v>24191</v>
      </c>
      <c r="B13495">
        <v>6.5</v>
      </c>
    </row>
    <row r="13496" spans="1:2">
      <c r="A13496" t="s">
        <v>3395</v>
      </c>
      <c r="B13496">
        <v>6.5</v>
      </c>
    </row>
    <row r="13497" spans="1:2">
      <c r="A13497" t="s">
        <v>10399</v>
      </c>
      <c r="B13497">
        <v>6.5</v>
      </c>
    </row>
    <row r="13498" spans="1:2">
      <c r="A13498" t="s">
        <v>1321</v>
      </c>
      <c r="B13498">
        <v>8</v>
      </c>
    </row>
    <row r="13499" spans="1:2">
      <c r="A13499" t="s">
        <v>949</v>
      </c>
      <c r="B13499">
        <v>8</v>
      </c>
    </row>
    <row r="13500" spans="1:2">
      <c r="A13500" t="s">
        <v>14994</v>
      </c>
      <c r="B13500">
        <v>8</v>
      </c>
    </row>
    <row r="13501" spans="1:2">
      <c r="A13501" t="s">
        <v>1321</v>
      </c>
      <c r="B13501">
        <v>6.9</v>
      </c>
    </row>
    <row r="13502" spans="1:2">
      <c r="A13502" t="s">
        <v>949</v>
      </c>
      <c r="B13502">
        <v>6.9</v>
      </c>
    </row>
    <row r="13503" spans="1:2">
      <c r="A13503" t="s">
        <v>19694</v>
      </c>
      <c r="B13503">
        <v>6.9</v>
      </c>
    </row>
    <row r="13504" spans="1:2">
      <c r="A13504" t="s">
        <v>13290</v>
      </c>
      <c r="B13504">
        <v>8</v>
      </c>
    </row>
    <row r="13505" spans="1:2">
      <c r="A13505" t="s">
        <v>3395</v>
      </c>
      <c r="B13505">
        <v>8</v>
      </c>
    </row>
    <row r="13506" spans="1:2">
      <c r="A13506" t="s">
        <v>24194</v>
      </c>
      <c r="B13506">
        <v>8</v>
      </c>
    </row>
    <row r="13507" spans="1:2">
      <c r="A13507" t="s">
        <v>1321</v>
      </c>
      <c r="B13507">
        <v>7.4</v>
      </c>
    </row>
    <row r="13508" spans="1:2">
      <c r="A13508" t="s">
        <v>3395</v>
      </c>
      <c r="B13508">
        <v>7.4</v>
      </c>
    </row>
    <row r="13509" spans="1:2">
      <c r="A13509" t="s">
        <v>10399</v>
      </c>
      <c r="B13509">
        <v>7.4</v>
      </c>
    </row>
    <row r="13510" spans="1:2">
      <c r="A13510" t="s">
        <v>24190</v>
      </c>
      <c r="B13510">
        <v>7.4</v>
      </c>
    </row>
    <row r="13511" spans="1:2">
      <c r="A13511" t="s">
        <v>3395</v>
      </c>
      <c r="B13511">
        <v>7.8</v>
      </c>
    </row>
    <row r="13512" spans="1:2">
      <c r="A13512" t="s">
        <v>24192</v>
      </c>
      <c r="B13512">
        <v>7.8</v>
      </c>
    </row>
    <row r="13513" spans="1:2">
      <c r="A13513" t="s">
        <v>1321</v>
      </c>
      <c r="B13513">
        <v>7.3</v>
      </c>
    </row>
    <row r="13514" spans="1:2">
      <c r="A13514" t="s">
        <v>949</v>
      </c>
      <c r="B13514">
        <v>7.3</v>
      </c>
    </row>
    <row r="13515" spans="1:2">
      <c r="A13515" t="s">
        <v>12315</v>
      </c>
      <c r="B13515">
        <v>7.3</v>
      </c>
    </row>
    <row r="13516" spans="1:2">
      <c r="A13516" t="s">
        <v>1321</v>
      </c>
      <c r="B13516">
        <v>7.1</v>
      </c>
    </row>
    <row r="13517" spans="1:2">
      <c r="A13517" t="s">
        <v>949</v>
      </c>
      <c r="B13517">
        <v>7.1</v>
      </c>
    </row>
    <row r="13518" spans="1:2">
      <c r="A13518" t="s">
        <v>12315</v>
      </c>
      <c r="B13518">
        <v>7.1</v>
      </c>
    </row>
    <row r="13519" spans="1:2">
      <c r="A13519" t="s">
        <v>1321</v>
      </c>
      <c r="B13519">
        <v>8</v>
      </c>
    </row>
    <row r="13520" spans="1:2">
      <c r="A13520" t="s">
        <v>949</v>
      </c>
      <c r="B13520">
        <v>8</v>
      </c>
    </row>
    <row r="13521" spans="1:2">
      <c r="A13521" t="s">
        <v>10399</v>
      </c>
      <c r="B13521">
        <v>8</v>
      </c>
    </row>
    <row r="13522" spans="1:2">
      <c r="A13522" t="s">
        <v>1321</v>
      </c>
      <c r="B13522">
        <v>8</v>
      </c>
    </row>
    <row r="13523" spans="1:2">
      <c r="A13523" t="s">
        <v>949</v>
      </c>
      <c r="B13523">
        <v>8</v>
      </c>
    </row>
    <row r="13524" spans="1:2">
      <c r="A13524" t="s">
        <v>10399</v>
      </c>
      <c r="B13524">
        <v>8</v>
      </c>
    </row>
    <row r="13525" spans="1:2">
      <c r="A13525" t="s">
        <v>3395</v>
      </c>
      <c r="B13525">
        <v>7.1</v>
      </c>
    </row>
    <row r="13526" spans="1:2">
      <c r="A13526" t="s">
        <v>3395</v>
      </c>
      <c r="B13526">
        <v>6.4</v>
      </c>
    </row>
    <row r="13527" spans="1:2">
      <c r="A13527" t="s">
        <v>949</v>
      </c>
      <c r="B13527">
        <v>6.1</v>
      </c>
    </row>
    <row r="13528" spans="1:2">
      <c r="A13528" t="s">
        <v>3395</v>
      </c>
      <c r="B13528">
        <v>6.1</v>
      </c>
    </row>
    <row r="13529" spans="1:2">
      <c r="A13529" t="s">
        <v>22687</v>
      </c>
      <c r="B13529">
        <v>6.1</v>
      </c>
    </row>
    <row r="13530" spans="1:2">
      <c r="A13530" t="s">
        <v>19694</v>
      </c>
      <c r="B13530">
        <v>6.1</v>
      </c>
    </row>
    <row r="13531" spans="1:2">
      <c r="A13531" t="s">
        <v>10399</v>
      </c>
      <c r="B13531">
        <v>6.1</v>
      </c>
    </row>
    <row r="13532" spans="1:2">
      <c r="A13532" t="s">
        <v>24190</v>
      </c>
      <c r="B13532">
        <v>6.1</v>
      </c>
    </row>
    <row r="13533" spans="1:2">
      <c r="A13533" t="s">
        <v>3395</v>
      </c>
      <c r="B13533">
        <v>6.6</v>
      </c>
    </row>
    <row r="13534" spans="1:2">
      <c r="A13534" t="s">
        <v>22687</v>
      </c>
      <c r="B13534">
        <v>6.6</v>
      </c>
    </row>
    <row r="13535" spans="1:2">
      <c r="A13535" t="s">
        <v>24190</v>
      </c>
      <c r="B13535">
        <v>6.6</v>
      </c>
    </row>
    <row r="13536" spans="1:2">
      <c r="A13536" t="s">
        <v>13290</v>
      </c>
      <c r="B13536">
        <v>7.2</v>
      </c>
    </row>
    <row r="13537" spans="1:2">
      <c r="A13537" t="s">
        <v>3395</v>
      </c>
      <c r="B13537">
        <v>7.2</v>
      </c>
    </row>
    <row r="13538" spans="1:2">
      <c r="A13538" t="s">
        <v>24190</v>
      </c>
      <c r="B13538">
        <v>7.2</v>
      </c>
    </row>
    <row r="13539" spans="1:2">
      <c r="A13539" t="s">
        <v>3395</v>
      </c>
      <c r="B13539">
        <v>7.3</v>
      </c>
    </row>
    <row r="13540" spans="1:2">
      <c r="A13540" t="s">
        <v>3395</v>
      </c>
      <c r="B13540">
        <v>8.1</v>
      </c>
    </row>
    <row r="13541" spans="1:2">
      <c r="A13541" t="s">
        <v>24194</v>
      </c>
      <c r="B13541">
        <v>8.1</v>
      </c>
    </row>
    <row r="13542" spans="1:2">
      <c r="A13542" t="s">
        <v>3395</v>
      </c>
      <c r="B13542">
        <v>7.3</v>
      </c>
    </row>
    <row r="13543" spans="1:2">
      <c r="A13543" t="s">
        <v>22687</v>
      </c>
      <c r="B13543">
        <v>7.3</v>
      </c>
    </row>
    <row r="13544" spans="1:2">
      <c r="A13544" t="s">
        <v>10399</v>
      </c>
      <c r="B13544">
        <v>7.3</v>
      </c>
    </row>
    <row r="13545" spans="1:2">
      <c r="A13545" t="s">
        <v>14994</v>
      </c>
      <c r="B13545">
        <v>8.6</v>
      </c>
    </row>
    <row r="13546" spans="1:2">
      <c r="A13546" t="s">
        <v>1321</v>
      </c>
      <c r="B13546">
        <v>6.4</v>
      </c>
    </row>
    <row r="13547" spans="1:2">
      <c r="A13547" t="s">
        <v>6389</v>
      </c>
      <c r="B13547">
        <v>6.4</v>
      </c>
    </row>
    <row r="13548" spans="1:2">
      <c r="A13548" t="s">
        <v>12315</v>
      </c>
      <c r="B13548">
        <v>6.4</v>
      </c>
    </row>
    <row r="13549" spans="1:2">
      <c r="A13549" t="s">
        <v>3395</v>
      </c>
      <c r="B13549">
        <v>7.3</v>
      </c>
    </row>
    <row r="13550" spans="1:2">
      <c r="A13550" t="s">
        <v>19694</v>
      </c>
      <c r="B13550">
        <v>7.3</v>
      </c>
    </row>
    <row r="13551" spans="1:2">
      <c r="A13551" t="s">
        <v>3395</v>
      </c>
      <c r="B13551">
        <v>7.8</v>
      </c>
    </row>
    <row r="13552" spans="1:2">
      <c r="A13552" t="s">
        <v>10399</v>
      </c>
      <c r="B13552">
        <v>7.8</v>
      </c>
    </row>
    <row r="13553" spans="1:2">
      <c r="A13553" t="s">
        <v>24190</v>
      </c>
      <c r="B13553">
        <v>7.8</v>
      </c>
    </row>
    <row r="13554" spans="1:2">
      <c r="A13554" t="s">
        <v>1321</v>
      </c>
      <c r="B13554">
        <v>7.7</v>
      </c>
    </row>
    <row r="13555" spans="1:2">
      <c r="A13555" t="s">
        <v>24192</v>
      </c>
      <c r="B13555">
        <v>7.7</v>
      </c>
    </row>
    <row r="13556" spans="1:2">
      <c r="A13556" t="s">
        <v>12315</v>
      </c>
      <c r="B13556">
        <v>7.7</v>
      </c>
    </row>
    <row r="13557" spans="1:2">
      <c r="A13557" t="s">
        <v>10399</v>
      </c>
      <c r="B13557">
        <v>7.7</v>
      </c>
    </row>
    <row r="13558" spans="1:2">
      <c r="A13558" t="s">
        <v>3395</v>
      </c>
      <c r="B13558">
        <v>8.3000000000000007</v>
      </c>
    </row>
    <row r="13559" spans="1:2">
      <c r="A13559" t="s">
        <v>12315</v>
      </c>
      <c r="B13559">
        <v>8.3000000000000007</v>
      </c>
    </row>
    <row r="13560" spans="1:2">
      <c r="A13560" t="s">
        <v>3395</v>
      </c>
      <c r="B13560">
        <v>7.9</v>
      </c>
    </row>
    <row r="13561" spans="1:2">
      <c r="A13561" t="s">
        <v>13290</v>
      </c>
      <c r="B13561">
        <v>7.6</v>
      </c>
    </row>
    <row r="13562" spans="1:2">
      <c r="A13562" t="s">
        <v>3395</v>
      </c>
      <c r="B13562">
        <v>7.6</v>
      </c>
    </row>
    <row r="13563" spans="1:2">
      <c r="A13563" t="s">
        <v>24194</v>
      </c>
      <c r="B13563">
        <v>7.6</v>
      </c>
    </row>
    <row r="13564" spans="1:2">
      <c r="A13564" t="s">
        <v>3395</v>
      </c>
      <c r="B13564">
        <v>7.6</v>
      </c>
    </row>
    <row r="13565" spans="1:2">
      <c r="A13565" t="s">
        <v>22687</v>
      </c>
      <c r="B13565">
        <v>7.6</v>
      </c>
    </row>
    <row r="13566" spans="1:2">
      <c r="A13566" t="s">
        <v>19694</v>
      </c>
      <c r="B13566">
        <v>7.6</v>
      </c>
    </row>
    <row r="13567" spans="1:2">
      <c r="A13567" t="s">
        <v>24190</v>
      </c>
      <c r="B13567">
        <v>7.6</v>
      </c>
    </row>
    <row r="13568" spans="1:2">
      <c r="A13568" t="s">
        <v>1321</v>
      </c>
      <c r="B13568">
        <v>7.7</v>
      </c>
    </row>
    <row r="13569" spans="1:2">
      <c r="A13569" t="s">
        <v>24191</v>
      </c>
      <c r="B13569">
        <v>7.7</v>
      </c>
    </row>
    <row r="13570" spans="1:2">
      <c r="A13570" t="s">
        <v>3395</v>
      </c>
      <c r="B13570">
        <v>7.7</v>
      </c>
    </row>
    <row r="13571" spans="1:2">
      <c r="A13571" t="s">
        <v>10399</v>
      </c>
      <c r="B13571">
        <v>7.7</v>
      </c>
    </row>
    <row r="13572" spans="1:2">
      <c r="A13572" t="s">
        <v>13290</v>
      </c>
      <c r="B13572">
        <v>8.6999999999999993</v>
      </c>
    </row>
    <row r="13573" spans="1:2">
      <c r="A13573" t="s">
        <v>24191</v>
      </c>
      <c r="B13573">
        <v>8.6999999999999993</v>
      </c>
    </row>
    <row r="13574" spans="1:2">
      <c r="A13574" t="s">
        <v>3395</v>
      </c>
      <c r="B13574">
        <v>8.6999999999999993</v>
      </c>
    </row>
    <row r="13575" spans="1:2">
      <c r="A13575" t="s">
        <v>1666</v>
      </c>
      <c r="B13575">
        <v>4.3</v>
      </c>
    </row>
    <row r="13576" spans="1:2">
      <c r="A13576" t="s">
        <v>3395</v>
      </c>
      <c r="B13576">
        <v>4.3</v>
      </c>
    </row>
    <row r="13577" spans="1:2">
      <c r="A13577" t="s">
        <v>19694</v>
      </c>
      <c r="B13577">
        <v>4.3</v>
      </c>
    </row>
    <row r="13578" spans="1:2">
      <c r="A13578" t="s">
        <v>3395</v>
      </c>
      <c r="B13578">
        <v>8.4</v>
      </c>
    </row>
    <row r="13579" spans="1:2">
      <c r="A13579" t="s">
        <v>6389</v>
      </c>
      <c r="B13579">
        <v>8.4</v>
      </c>
    </row>
    <row r="13580" spans="1:2">
      <c r="A13580" t="s">
        <v>949</v>
      </c>
      <c r="B13580">
        <v>7.1</v>
      </c>
    </row>
    <row r="13581" spans="1:2">
      <c r="A13581" t="s">
        <v>3395</v>
      </c>
      <c r="B13581">
        <v>7.1</v>
      </c>
    </row>
    <row r="13582" spans="1:2">
      <c r="A13582" t="s">
        <v>12315</v>
      </c>
      <c r="B13582">
        <v>7.1</v>
      </c>
    </row>
    <row r="13583" spans="1:2">
      <c r="A13583" t="s">
        <v>24192</v>
      </c>
      <c r="B13583">
        <v>6.7</v>
      </c>
    </row>
    <row r="13584" spans="1:2">
      <c r="A13584" t="s">
        <v>10399</v>
      </c>
      <c r="B13584">
        <v>6.7</v>
      </c>
    </row>
    <row r="13585" spans="1:2">
      <c r="A13585" t="s">
        <v>3395</v>
      </c>
      <c r="B13585">
        <v>8.1</v>
      </c>
    </row>
    <row r="13586" spans="1:2">
      <c r="A13586" t="s">
        <v>3395</v>
      </c>
      <c r="B13586">
        <v>7.2</v>
      </c>
    </row>
    <row r="13587" spans="1:2">
      <c r="A13587" t="s">
        <v>24190</v>
      </c>
      <c r="B13587">
        <v>7.2</v>
      </c>
    </row>
    <row r="13588" spans="1:2">
      <c r="A13588" t="s">
        <v>949</v>
      </c>
      <c r="B13588">
        <v>7.6</v>
      </c>
    </row>
    <row r="13589" spans="1:2">
      <c r="A13589" t="s">
        <v>12315</v>
      </c>
      <c r="B13589">
        <v>7.6</v>
      </c>
    </row>
    <row r="13590" spans="1:2">
      <c r="A13590" t="s">
        <v>10399</v>
      </c>
      <c r="B13590">
        <v>7.6</v>
      </c>
    </row>
    <row r="13591" spans="1:2">
      <c r="A13591" t="s">
        <v>13290</v>
      </c>
      <c r="B13591">
        <v>7.5</v>
      </c>
    </row>
    <row r="13592" spans="1:2">
      <c r="A13592" t="s">
        <v>3395</v>
      </c>
      <c r="B13592">
        <v>7.5</v>
      </c>
    </row>
    <row r="13593" spans="1:2">
      <c r="A13593" t="s">
        <v>22687</v>
      </c>
      <c r="B13593">
        <v>7.5</v>
      </c>
    </row>
    <row r="13594" spans="1:2">
      <c r="A13594" t="s">
        <v>24191</v>
      </c>
      <c r="B13594">
        <v>7.5</v>
      </c>
    </row>
    <row r="13595" spans="1:2">
      <c r="A13595" t="s">
        <v>3395</v>
      </c>
      <c r="B13595">
        <v>7.5</v>
      </c>
    </row>
    <row r="13596" spans="1:2">
      <c r="A13596" t="s">
        <v>10399</v>
      </c>
      <c r="B13596">
        <v>7.5</v>
      </c>
    </row>
    <row r="13597" spans="1:2">
      <c r="A13597" t="s">
        <v>1321</v>
      </c>
      <c r="B13597">
        <v>6.6</v>
      </c>
    </row>
    <row r="13598" spans="1:2">
      <c r="A13598" t="s">
        <v>1666</v>
      </c>
      <c r="B13598">
        <v>6.6</v>
      </c>
    </row>
    <row r="13599" spans="1:2">
      <c r="A13599" t="s">
        <v>24191</v>
      </c>
      <c r="B13599">
        <v>6.6</v>
      </c>
    </row>
    <row r="13600" spans="1:2">
      <c r="A13600" t="s">
        <v>10399</v>
      </c>
      <c r="B13600">
        <v>6.6</v>
      </c>
    </row>
    <row r="13601" spans="1:2">
      <c r="A13601" t="s">
        <v>13290</v>
      </c>
      <c r="B13601">
        <v>7.8</v>
      </c>
    </row>
    <row r="13602" spans="1:2">
      <c r="A13602" t="s">
        <v>24191</v>
      </c>
      <c r="B13602">
        <v>7.8</v>
      </c>
    </row>
    <row r="13603" spans="1:2">
      <c r="A13603" t="s">
        <v>3395</v>
      </c>
      <c r="B13603">
        <v>7.8</v>
      </c>
    </row>
    <row r="13604" spans="1:2">
      <c r="A13604" t="s">
        <v>24191</v>
      </c>
      <c r="B13604">
        <v>7.5</v>
      </c>
    </row>
    <row r="13605" spans="1:2">
      <c r="A13605" t="s">
        <v>3395</v>
      </c>
      <c r="B13605">
        <v>7.5</v>
      </c>
    </row>
    <row r="13606" spans="1:2">
      <c r="A13606" t="s">
        <v>1262</v>
      </c>
      <c r="B13606">
        <v>7.5</v>
      </c>
    </row>
    <row r="13607" spans="1:2">
      <c r="A13607" t="s">
        <v>3395</v>
      </c>
      <c r="B13607">
        <v>8</v>
      </c>
    </row>
    <row r="13608" spans="1:2">
      <c r="A13608" t="s">
        <v>24192</v>
      </c>
      <c r="B13608">
        <v>8</v>
      </c>
    </row>
    <row r="13609" spans="1:2">
      <c r="A13609" t="s">
        <v>10399</v>
      </c>
      <c r="B13609">
        <v>8</v>
      </c>
    </row>
    <row r="13610" spans="1:2">
      <c r="A13610" t="s">
        <v>24191</v>
      </c>
      <c r="B13610">
        <v>8.1</v>
      </c>
    </row>
    <row r="13611" spans="1:2">
      <c r="A13611" t="s">
        <v>10399</v>
      </c>
      <c r="B13611">
        <v>8.1</v>
      </c>
    </row>
    <row r="13612" spans="1:2">
      <c r="A13612" t="s">
        <v>1321</v>
      </c>
      <c r="B13612">
        <v>8.1999999999999993</v>
      </c>
    </row>
    <row r="13613" spans="1:2">
      <c r="A13613" t="s">
        <v>949</v>
      </c>
      <c r="B13613">
        <v>8.1999999999999993</v>
      </c>
    </row>
    <row r="13614" spans="1:2">
      <c r="A13614" t="s">
        <v>12315</v>
      </c>
      <c r="B13614">
        <v>8.1999999999999993</v>
      </c>
    </row>
    <row r="13615" spans="1:2">
      <c r="A13615" t="s">
        <v>1321</v>
      </c>
      <c r="B13615">
        <v>8.4</v>
      </c>
    </row>
    <row r="13616" spans="1:2">
      <c r="A13616" t="s">
        <v>11512</v>
      </c>
      <c r="B13616">
        <v>8.4</v>
      </c>
    </row>
    <row r="13617" spans="1:2">
      <c r="A13617" t="s">
        <v>24191</v>
      </c>
      <c r="B13617">
        <v>8.4</v>
      </c>
    </row>
    <row r="13618" spans="1:2">
      <c r="A13618" t="s">
        <v>12315</v>
      </c>
      <c r="B13618">
        <v>8.4</v>
      </c>
    </row>
    <row r="13619" spans="1:2">
      <c r="A13619" t="s">
        <v>10399</v>
      </c>
      <c r="B13619">
        <v>8.4</v>
      </c>
    </row>
    <row r="13620" spans="1:2">
      <c r="A13620" t="s">
        <v>1321</v>
      </c>
      <c r="B13620">
        <v>8.1</v>
      </c>
    </row>
    <row r="13621" spans="1:2">
      <c r="A13621" t="s">
        <v>3395</v>
      </c>
      <c r="B13621">
        <v>8.1</v>
      </c>
    </row>
    <row r="13622" spans="1:2">
      <c r="A13622" t="s">
        <v>24190</v>
      </c>
      <c r="B13622">
        <v>8.1</v>
      </c>
    </row>
    <row r="13623" spans="1:2">
      <c r="A13623" t="s">
        <v>3395</v>
      </c>
      <c r="B13623">
        <v>6.7</v>
      </c>
    </row>
    <row r="13624" spans="1:2">
      <c r="A13624" t="s">
        <v>22687</v>
      </c>
      <c r="B13624">
        <v>6.7</v>
      </c>
    </row>
    <row r="13625" spans="1:2">
      <c r="A13625" t="s">
        <v>19694</v>
      </c>
      <c r="B13625">
        <v>6.7</v>
      </c>
    </row>
    <row r="13626" spans="1:2">
      <c r="A13626" t="s">
        <v>3395</v>
      </c>
      <c r="B13626">
        <v>6.8</v>
      </c>
    </row>
    <row r="13627" spans="1:2">
      <c r="A13627" t="s">
        <v>19694</v>
      </c>
      <c r="B13627">
        <v>6.8</v>
      </c>
    </row>
    <row r="13628" spans="1:2">
      <c r="A13628" t="s">
        <v>24190</v>
      </c>
      <c r="B13628">
        <v>6.8</v>
      </c>
    </row>
    <row r="13629" spans="1:2">
      <c r="A13629" t="s">
        <v>14994</v>
      </c>
      <c r="B13629">
        <v>6.8</v>
      </c>
    </row>
    <row r="13630" spans="1:2">
      <c r="A13630" t="s">
        <v>3395</v>
      </c>
      <c r="B13630">
        <v>8</v>
      </c>
    </row>
    <row r="13631" spans="1:2">
      <c r="A13631" t="s">
        <v>1321</v>
      </c>
      <c r="B13631">
        <v>7.9</v>
      </c>
    </row>
    <row r="13632" spans="1:2">
      <c r="A13632" t="s">
        <v>1666</v>
      </c>
      <c r="B13632">
        <v>7.9</v>
      </c>
    </row>
    <row r="13633" spans="1:2">
      <c r="A13633" t="s">
        <v>24191</v>
      </c>
      <c r="B13633">
        <v>7.9</v>
      </c>
    </row>
    <row r="13634" spans="1:2">
      <c r="A13634" t="s">
        <v>12021</v>
      </c>
      <c r="B13634">
        <v>7.9</v>
      </c>
    </row>
    <row r="13635" spans="1:2">
      <c r="A13635" t="s">
        <v>949</v>
      </c>
      <c r="B13635">
        <v>8.1999999999999993</v>
      </c>
    </row>
    <row r="13636" spans="1:2">
      <c r="A13636" t="s">
        <v>13290</v>
      </c>
      <c r="B13636">
        <v>8.1999999999999993</v>
      </c>
    </row>
    <row r="13637" spans="1:2">
      <c r="A13637" t="s">
        <v>3395</v>
      </c>
      <c r="B13637">
        <v>8.1999999999999993</v>
      </c>
    </row>
    <row r="13638" spans="1:2">
      <c r="A13638" t="s">
        <v>3395</v>
      </c>
      <c r="B13638">
        <v>7.5</v>
      </c>
    </row>
    <row r="13639" spans="1:2">
      <c r="A13639" t="s">
        <v>1666</v>
      </c>
      <c r="B13639">
        <v>6.7</v>
      </c>
    </row>
    <row r="13640" spans="1:2">
      <c r="A13640" t="s">
        <v>24191</v>
      </c>
      <c r="B13640">
        <v>6.7</v>
      </c>
    </row>
    <row r="13641" spans="1:2">
      <c r="A13641" t="s">
        <v>3395</v>
      </c>
      <c r="B13641">
        <v>6.7</v>
      </c>
    </row>
    <row r="13642" spans="1:2">
      <c r="A13642" t="s">
        <v>24192</v>
      </c>
      <c r="B13642">
        <v>6.7</v>
      </c>
    </row>
    <row r="13643" spans="1:2">
      <c r="A13643" t="s">
        <v>19694</v>
      </c>
      <c r="B13643">
        <v>6.7</v>
      </c>
    </row>
    <row r="13644" spans="1:2">
      <c r="A13644" t="s">
        <v>1321</v>
      </c>
      <c r="B13644">
        <v>6.8</v>
      </c>
    </row>
    <row r="13645" spans="1:2">
      <c r="A13645" t="s">
        <v>949</v>
      </c>
      <c r="B13645">
        <v>6.8</v>
      </c>
    </row>
    <row r="13646" spans="1:2">
      <c r="A13646" t="s">
        <v>10399</v>
      </c>
      <c r="B13646">
        <v>6.8</v>
      </c>
    </row>
    <row r="13647" spans="1:2">
      <c r="A13647" t="s">
        <v>1321</v>
      </c>
      <c r="B13647">
        <v>8.8000000000000007</v>
      </c>
    </row>
    <row r="13648" spans="1:2">
      <c r="A13648" t="s">
        <v>949</v>
      </c>
      <c r="B13648">
        <v>8.8000000000000007</v>
      </c>
    </row>
    <row r="13649" spans="1:2">
      <c r="A13649" t="s">
        <v>12315</v>
      </c>
      <c r="B13649">
        <v>8.8000000000000007</v>
      </c>
    </row>
    <row r="13650" spans="1:2">
      <c r="A13650" t="s">
        <v>10399</v>
      </c>
      <c r="B13650">
        <v>8.8000000000000007</v>
      </c>
    </row>
    <row r="13651" spans="1:2">
      <c r="A13651" t="s">
        <v>3395</v>
      </c>
      <c r="B13651">
        <v>7.6</v>
      </c>
    </row>
    <row r="13652" spans="1:2">
      <c r="A13652" t="s">
        <v>24191</v>
      </c>
      <c r="B13652">
        <v>7.4</v>
      </c>
    </row>
    <row r="13653" spans="1:2">
      <c r="A13653" t="s">
        <v>3395</v>
      </c>
      <c r="B13653">
        <v>7.4</v>
      </c>
    </row>
    <row r="13654" spans="1:2">
      <c r="A13654" t="s">
        <v>10399</v>
      </c>
      <c r="B13654">
        <v>7.4</v>
      </c>
    </row>
    <row r="13655" spans="1:2">
      <c r="A13655" t="s">
        <v>1666</v>
      </c>
      <c r="B13655">
        <v>6.9</v>
      </c>
    </row>
    <row r="13656" spans="1:2">
      <c r="A13656" t="s">
        <v>3395</v>
      </c>
      <c r="B13656">
        <v>6.9</v>
      </c>
    </row>
    <row r="13657" spans="1:2">
      <c r="A13657" t="s">
        <v>12021</v>
      </c>
      <c r="B13657">
        <v>6.9</v>
      </c>
    </row>
    <row r="13658" spans="1:2">
      <c r="A13658" t="s">
        <v>1321</v>
      </c>
      <c r="B13658">
        <v>8</v>
      </c>
    </row>
    <row r="13659" spans="1:2">
      <c r="A13659" t="s">
        <v>949</v>
      </c>
      <c r="B13659">
        <v>8</v>
      </c>
    </row>
    <row r="13660" spans="1:2">
      <c r="A13660" t="s">
        <v>1262</v>
      </c>
      <c r="B13660">
        <v>8</v>
      </c>
    </row>
    <row r="13661" spans="1:2">
      <c r="A13661" t="s">
        <v>12315</v>
      </c>
      <c r="B13661">
        <v>8</v>
      </c>
    </row>
    <row r="13662" spans="1:2">
      <c r="A13662" t="s">
        <v>10399</v>
      </c>
      <c r="B13662">
        <v>8</v>
      </c>
    </row>
    <row r="13663" spans="1:2">
      <c r="A13663" t="s">
        <v>24191</v>
      </c>
      <c r="B13663">
        <v>8.1</v>
      </c>
    </row>
    <row r="13664" spans="1:2">
      <c r="A13664" t="s">
        <v>3395</v>
      </c>
      <c r="B13664">
        <v>8.1</v>
      </c>
    </row>
    <row r="13665" spans="1:2">
      <c r="A13665" t="s">
        <v>24192</v>
      </c>
      <c r="B13665">
        <v>8.1</v>
      </c>
    </row>
    <row r="13666" spans="1:2">
      <c r="A13666" t="s">
        <v>10399</v>
      </c>
      <c r="B13666">
        <v>8.1</v>
      </c>
    </row>
    <row r="13667" spans="1:2">
      <c r="A13667" t="s">
        <v>1666</v>
      </c>
      <c r="B13667">
        <v>7.5</v>
      </c>
    </row>
    <row r="13668" spans="1:2">
      <c r="A13668" t="s">
        <v>3395</v>
      </c>
      <c r="B13668">
        <v>7.5</v>
      </c>
    </row>
    <row r="13669" spans="1:2">
      <c r="A13669" t="s">
        <v>1666</v>
      </c>
      <c r="B13669">
        <v>7</v>
      </c>
    </row>
    <row r="13670" spans="1:2">
      <c r="A13670" t="s">
        <v>3395</v>
      </c>
      <c r="B13670">
        <v>7</v>
      </c>
    </row>
    <row r="13671" spans="1:2">
      <c r="A13671" t="s">
        <v>3395</v>
      </c>
      <c r="B13671">
        <v>7.8</v>
      </c>
    </row>
    <row r="13672" spans="1:2">
      <c r="A13672" t="s">
        <v>6389</v>
      </c>
      <c r="B13672">
        <v>6.7</v>
      </c>
    </row>
    <row r="13673" spans="1:2">
      <c r="A13673" t="s">
        <v>17361</v>
      </c>
      <c r="B13673">
        <v>6.7</v>
      </c>
    </row>
    <row r="13674" spans="1:2">
      <c r="A13674" t="s">
        <v>12315</v>
      </c>
      <c r="B13674">
        <v>6.7</v>
      </c>
    </row>
    <row r="13675" spans="1:2">
      <c r="A13675" t="s">
        <v>3395</v>
      </c>
      <c r="B13675">
        <v>7.4</v>
      </c>
    </row>
    <row r="13676" spans="1:2">
      <c r="A13676" t="s">
        <v>24192</v>
      </c>
      <c r="B13676">
        <v>7.4</v>
      </c>
    </row>
    <row r="13677" spans="1:2">
      <c r="A13677" t="s">
        <v>12315</v>
      </c>
      <c r="B13677">
        <v>7.4</v>
      </c>
    </row>
    <row r="13678" spans="1:2">
      <c r="A13678" t="s">
        <v>10399</v>
      </c>
      <c r="B13678">
        <v>7.4</v>
      </c>
    </row>
    <row r="13679" spans="1:2">
      <c r="A13679" t="s">
        <v>1321</v>
      </c>
      <c r="B13679">
        <v>7.4</v>
      </c>
    </row>
    <row r="13680" spans="1:2">
      <c r="A13680" t="s">
        <v>949</v>
      </c>
      <c r="B13680">
        <v>7.4</v>
      </c>
    </row>
    <row r="13681" spans="1:2">
      <c r="A13681" t="s">
        <v>3395</v>
      </c>
      <c r="B13681">
        <v>7.4</v>
      </c>
    </row>
    <row r="13682" spans="1:2">
      <c r="A13682" t="s">
        <v>22687</v>
      </c>
      <c r="B13682">
        <v>7.4</v>
      </c>
    </row>
    <row r="13683" spans="1:2">
      <c r="A13683" t="s">
        <v>24190</v>
      </c>
      <c r="B13683">
        <v>7.4</v>
      </c>
    </row>
    <row r="13684" spans="1:2">
      <c r="A13684" t="s">
        <v>13290</v>
      </c>
      <c r="B13684">
        <v>8.5</v>
      </c>
    </row>
    <row r="13685" spans="1:2">
      <c r="A13685" t="s">
        <v>3395</v>
      </c>
      <c r="B13685">
        <v>8.5</v>
      </c>
    </row>
    <row r="13686" spans="1:2">
      <c r="A13686" t="s">
        <v>24190</v>
      </c>
      <c r="B13686">
        <v>8.5</v>
      </c>
    </row>
    <row r="13687" spans="1:2">
      <c r="A13687" t="s">
        <v>13290</v>
      </c>
      <c r="B13687">
        <v>6.7</v>
      </c>
    </row>
    <row r="13688" spans="1:2">
      <c r="A13688" t="s">
        <v>3395</v>
      </c>
      <c r="B13688">
        <v>6.7</v>
      </c>
    </row>
    <row r="13689" spans="1:2">
      <c r="A13689" t="s">
        <v>22687</v>
      </c>
      <c r="B13689">
        <v>6.7</v>
      </c>
    </row>
    <row r="13690" spans="1:2">
      <c r="A13690" t="s">
        <v>19694</v>
      </c>
      <c r="B13690">
        <v>6.7</v>
      </c>
    </row>
    <row r="13691" spans="1:2">
      <c r="A13691" t="s">
        <v>1321</v>
      </c>
      <c r="B13691">
        <v>6.6</v>
      </c>
    </row>
    <row r="13692" spans="1:2">
      <c r="A13692" t="s">
        <v>949</v>
      </c>
      <c r="B13692">
        <v>6.6</v>
      </c>
    </row>
    <row r="13693" spans="1:2">
      <c r="A13693" t="s">
        <v>18072</v>
      </c>
      <c r="B13693">
        <v>6.6</v>
      </c>
    </row>
    <row r="13694" spans="1:2">
      <c r="A13694" t="s">
        <v>1262</v>
      </c>
      <c r="B13694">
        <v>6.6</v>
      </c>
    </row>
    <row r="13695" spans="1:2">
      <c r="A13695" t="s">
        <v>13290</v>
      </c>
      <c r="B13695">
        <v>6.8</v>
      </c>
    </row>
    <row r="13696" spans="1:2">
      <c r="A13696" t="s">
        <v>3395</v>
      </c>
      <c r="B13696">
        <v>6.8</v>
      </c>
    </row>
    <row r="13697" spans="1:2">
      <c r="A13697" t="s">
        <v>22687</v>
      </c>
      <c r="B13697">
        <v>6.8</v>
      </c>
    </row>
    <row r="13698" spans="1:2">
      <c r="A13698" t="s">
        <v>949</v>
      </c>
      <c r="B13698">
        <v>6.9</v>
      </c>
    </row>
    <row r="13699" spans="1:2">
      <c r="A13699" t="s">
        <v>18072</v>
      </c>
      <c r="B13699">
        <v>6.9</v>
      </c>
    </row>
    <row r="13700" spans="1:2">
      <c r="A13700" t="s">
        <v>1262</v>
      </c>
      <c r="B13700">
        <v>6.9</v>
      </c>
    </row>
    <row r="13701" spans="1:2">
      <c r="A13701" t="s">
        <v>1321</v>
      </c>
      <c r="B13701">
        <v>6.1</v>
      </c>
    </row>
    <row r="13702" spans="1:2">
      <c r="A13702" t="s">
        <v>949</v>
      </c>
      <c r="B13702">
        <v>6.1</v>
      </c>
    </row>
    <row r="13703" spans="1:2">
      <c r="A13703" t="s">
        <v>3395</v>
      </c>
      <c r="B13703">
        <v>6.1</v>
      </c>
    </row>
    <row r="13704" spans="1:2">
      <c r="A13704" t="s">
        <v>1321</v>
      </c>
      <c r="B13704">
        <v>6.1</v>
      </c>
    </row>
    <row r="13705" spans="1:2">
      <c r="A13705" t="s">
        <v>949</v>
      </c>
      <c r="B13705">
        <v>6.1</v>
      </c>
    </row>
    <row r="13706" spans="1:2">
      <c r="A13706" t="s">
        <v>3395</v>
      </c>
      <c r="B13706">
        <v>6.1</v>
      </c>
    </row>
    <row r="13707" spans="1:2">
      <c r="A13707" t="s">
        <v>1321</v>
      </c>
      <c r="B13707">
        <v>6</v>
      </c>
    </row>
    <row r="13708" spans="1:2">
      <c r="A13708" t="s">
        <v>949</v>
      </c>
      <c r="B13708">
        <v>6</v>
      </c>
    </row>
    <row r="13709" spans="1:2">
      <c r="A13709" t="s">
        <v>12315</v>
      </c>
      <c r="B13709">
        <v>6</v>
      </c>
    </row>
    <row r="13710" spans="1:2">
      <c r="A13710" t="s">
        <v>24191</v>
      </c>
      <c r="B13710">
        <v>7.6</v>
      </c>
    </row>
    <row r="13711" spans="1:2">
      <c r="A13711" t="s">
        <v>3395</v>
      </c>
      <c r="B13711">
        <v>7.6</v>
      </c>
    </row>
    <row r="13712" spans="1:2">
      <c r="A13712" t="s">
        <v>10399</v>
      </c>
      <c r="B13712">
        <v>7.6</v>
      </c>
    </row>
    <row r="13713" spans="1:2">
      <c r="A13713" t="s">
        <v>1321</v>
      </c>
      <c r="B13713">
        <v>6.5</v>
      </c>
    </row>
    <row r="13714" spans="1:2">
      <c r="A13714" t="s">
        <v>949</v>
      </c>
      <c r="B13714">
        <v>6.5</v>
      </c>
    </row>
    <row r="13715" spans="1:2">
      <c r="A13715" t="s">
        <v>14994</v>
      </c>
      <c r="B13715">
        <v>6.5</v>
      </c>
    </row>
    <row r="13716" spans="1:2">
      <c r="A13716" t="s">
        <v>13290</v>
      </c>
      <c r="B13716">
        <v>7.4</v>
      </c>
    </row>
    <row r="13717" spans="1:2">
      <c r="A13717" t="s">
        <v>3395</v>
      </c>
      <c r="B13717">
        <v>7.4</v>
      </c>
    </row>
    <row r="13718" spans="1:2">
      <c r="A13718" t="s">
        <v>22687</v>
      </c>
      <c r="B13718">
        <v>7.4</v>
      </c>
    </row>
    <row r="13719" spans="1:2">
      <c r="A13719" t="s">
        <v>24190</v>
      </c>
      <c r="B13719">
        <v>7.4</v>
      </c>
    </row>
    <row r="13720" spans="1:2">
      <c r="A13720" t="s">
        <v>3395</v>
      </c>
      <c r="B13720">
        <v>8.3000000000000007</v>
      </c>
    </row>
    <row r="13721" spans="1:2">
      <c r="A13721" t="s">
        <v>19694</v>
      </c>
      <c r="B13721">
        <v>8.3000000000000007</v>
      </c>
    </row>
    <row r="13722" spans="1:2">
      <c r="A13722" t="s">
        <v>24190</v>
      </c>
      <c r="B13722">
        <v>8.3000000000000007</v>
      </c>
    </row>
    <row r="13723" spans="1:2">
      <c r="A13723" t="s">
        <v>1321</v>
      </c>
      <c r="B13723">
        <v>7.3</v>
      </c>
    </row>
    <row r="13724" spans="1:2">
      <c r="A13724" t="s">
        <v>949</v>
      </c>
      <c r="B13724">
        <v>7.3</v>
      </c>
    </row>
    <row r="13725" spans="1:2">
      <c r="A13725" t="s">
        <v>1262</v>
      </c>
      <c r="B13725">
        <v>7.3</v>
      </c>
    </row>
    <row r="13726" spans="1:2">
      <c r="A13726" t="s">
        <v>3395</v>
      </c>
      <c r="B13726">
        <v>8.8000000000000007</v>
      </c>
    </row>
    <row r="13727" spans="1:2">
      <c r="A13727" t="s">
        <v>24191</v>
      </c>
      <c r="B13727">
        <v>8.5</v>
      </c>
    </row>
    <row r="13728" spans="1:2">
      <c r="A13728" t="s">
        <v>3395</v>
      </c>
      <c r="B13728">
        <v>8.5</v>
      </c>
    </row>
    <row r="13729" spans="1:2">
      <c r="A13729" t="s">
        <v>10399</v>
      </c>
      <c r="B13729">
        <v>8.5</v>
      </c>
    </row>
    <row r="13730" spans="1:2">
      <c r="A13730" t="s">
        <v>949</v>
      </c>
      <c r="B13730">
        <v>8.1</v>
      </c>
    </row>
    <row r="13731" spans="1:2">
      <c r="A13731" t="s">
        <v>3395</v>
      </c>
      <c r="B13731">
        <v>8.1</v>
      </c>
    </row>
    <row r="13732" spans="1:2">
      <c r="A13732" t="s">
        <v>12315</v>
      </c>
      <c r="B13732">
        <v>8.1</v>
      </c>
    </row>
    <row r="13733" spans="1:2">
      <c r="A13733" t="s">
        <v>3395</v>
      </c>
      <c r="B13733">
        <v>6.7</v>
      </c>
    </row>
    <row r="13734" spans="1:2">
      <c r="A13734" t="s">
        <v>18072</v>
      </c>
      <c r="B13734">
        <v>6.7</v>
      </c>
    </row>
    <row r="13735" spans="1:2">
      <c r="A13735" t="s">
        <v>19694</v>
      </c>
      <c r="B13735">
        <v>6.7</v>
      </c>
    </row>
    <row r="13736" spans="1:2">
      <c r="A13736" t="s">
        <v>66</v>
      </c>
      <c r="B13736">
        <v>8.3000000000000007</v>
      </c>
    </row>
    <row r="13737" spans="1:2">
      <c r="A13737" t="s">
        <v>949</v>
      </c>
      <c r="B13737">
        <v>6.8</v>
      </c>
    </row>
    <row r="13738" spans="1:2">
      <c r="A13738" t="s">
        <v>24190</v>
      </c>
      <c r="B13738">
        <v>6.8</v>
      </c>
    </row>
    <row r="13739" spans="1:2">
      <c r="A13739" t="s">
        <v>14994</v>
      </c>
      <c r="B13739">
        <v>6.8</v>
      </c>
    </row>
    <row r="13740" spans="1:2">
      <c r="A13740" t="s">
        <v>24191</v>
      </c>
      <c r="B13740">
        <v>7.7</v>
      </c>
    </row>
    <row r="13741" spans="1:2">
      <c r="A13741" t="s">
        <v>3395</v>
      </c>
      <c r="B13741">
        <v>7.7</v>
      </c>
    </row>
    <row r="13742" spans="1:2">
      <c r="A13742" t="s">
        <v>19694</v>
      </c>
      <c r="B13742">
        <v>7.7</v>
      </c>
    </row>
    <row r="13743" spans="1:2">
      <c r="A13743" t="s">
        <v>24191</v>
      </c>
      <c r="B13743">
        <v>7.7</v>
      </c>
    </row>
    <row r="13744" spans="1:2">
      <c r="A13744" t="s">
        <v>3395</v>
      </c>
      <c r="B13744">
        <v>7.7</v>
      </c>
    </row>
    <row r="13745" spans="1:2">
      <c r="A13745" t="s">
        <v>19694</v>
      </c>
      <c r="B13745">
        <v>7.7</v>
      </c>
    </row>
    <row r="13746" spans="1:2">
      <c r="A13746" t="s">
        <v>24191</v>
      </c>
      <c r="B13746">
        <v>7.6</v>
      </c>
    </row>
    <row r="13747" spans="1:2">
      <c r="A13747" t="s">
        <v>3395</v>
      </c>
      <c r="B13747">
        <v>7.6</v>
      </c>
    </row>
    <row r="13748" spans="1:2">
      <c r="A13748" t="s">
        <v>17361</v>
      </c>
      <c r="B13748">
        <v>7.6</v>
      </c>
    </row>
    <row r="13749" spans="1:2">
      <c r="A13749" t="s">
        <v>19694</v>
      </c>
      <c r="B13749">
        <v>7.6</v>
      </c>
    </row>
    <row r="13750" spans="1:2">
      <c r="A13750" t="s">
        <v>10399</v>
      </c>
      <c r="B13750">
        <v>7.6</v>
      </c>
    </row>
    <row r="13751" spans="1:2">
      <c r="A13751" t="s">
        <v>3395</v>
      </c>
      <c r="B13751">
        <v>6.9</v>
      </c>
    </row>
    <row r="13752" spans="1:2">
      <c r="A13752" t="s">
        <v>19694</v>
      </c>
      <c r="B13752">
        <v>6.9</v>
      </c>
    </row>
    <row r="13753" spans="1:2">
      <c r="A13753" t="s">
        <v>949</v>
      </c>
      <c r="B13753">
        <v>7.9</v>
      </c>
    </row>
    <row r="13754" spans="1:2">
      <c r="A13754" t="s">
        <v>1666</v>
      </c>
      <c r="B13754">
        <v>7.9</v>
      </c>
    </row>
    <row r="13755" spans="1:2">
      <c r="A13755" t="s">
        <v>3395</v>
      </c>
      <c r="B13755">
        <v>7.9</v>
      </c>
    </row>
    <row r="13756" spans="1:2">
      <c r="A13756" t="s">
        <v>12021</v>
      </c>
      <c r="B13756">
        <v>7.9</v>
      </c>
    </row>
    <row r="13757" spans="1:2">
      <c r="A13757" t="s">
        <v>3395</v>
      </c>
      <c r="B13757">
        <v>7.7</v>
      </c>
    </row>
    <row r="13758" spans="1:2">
      <c r="A13758" t="s">
        <v>22687</v>
      </c>
      <c r="B13758">
        <v>7.7</v>
      </c>
    </row>
    <row r="13759" spans="1:2">
      <c r="A13759" t="s">
        <v>24190</v>
      </c>
      <c r="B13759">
        <v>7.7</v>
      </c>
    </row>
    <row r="13760" spans="1:2">
      <c r="A13760" t="s">
        <v>1321</v>
      </c>
      <c r="B13760">
        <v>9</v>
      </c>
    </row>
    <row r="13761" spans="1:2">
      <c r="A13761" t="s">
        <v>24191</v>
      </c>
      <c r="B13761">
        <v>9</v>
      </c>
    </row>
    <row r="13762" spans="1:2">
      <c r="A13762" t="s">
        <v>3395</v>
      </c>
      <c r="B13762">
        <v>9</v>
      </c>
    </row>
    <row r="13763" spans="1:2">
      <c r="A13763" t="s">
        <v>10399</v>
      </c>
      <c r="B13763">
        <v>9</v>
      </c>
    </row>
    <row r="13764" spans="1:2">
      <c r="A13764" t="s">
        <v>13290</v>
      </c>
      <c r="B13764">
        <v>7</v>
      </c>
    </row>
    <row r="13765" spans="1:2">
      <c r="A13765" t="s">
        <v>3395</v>
      </c>
      <c r="B13765">
        <v>7</v>
      </c>
    </row>
    <row r="13766" spans="1:2">
      <c r="A13766" t="s">
        <v>22687</v>
      </c>
      <c r="B13766">
        <v>7</v>
      </c>
    </row>
    <row r="13767" spans="1:2">
      <c r="A13767" t="s">
        <v>1666</v>
      </c>
      <c r="B13767">
        <v>5.4</v>
      </c>
    </row>
    <row r="13768" spans="1:2">
      <c r="A13768" t="s">
        <v>18072</v>
      </c>
      <c r="B13768">
        <v>5.4</v>
      </c>
    </row>
    <row r="13769" spans="1:2">
      <c r="A13769" t="s">
        <v>19694</v>
      </c>
      <c r="B13769">
        <v>5.4</v>
      </c>
    </row>
    <row r="13770" spans="1:2">
      <c r="A13770" t="s">
        <v>3395</v>
      </c>
      <c r="B13770">
        <v>7.5</v>
      </c>
    </row>
    <row r="13771" spans="1:2">
      <c r="A13771" t="s">
        <v>18072</v>
      </c>
      <c r="B13771">
        <v>7.5</v>
      </c>
    </row>
    <row r="13772" spans="1:2">
      <c r="A13772" t="s">
        <v>17361</v>
      </c>
      <c r="B13772">
        <v>7.5</v>
      </c>
    </row>
    <row r="13773" spans="1:2">
      <c r="A13773" t="s">
        <v>1321</v>
      </c>
      <c r="B13773">
        <v>6</v>
      </c>
    </row>
    <row r="13774" spans="1:2">
      <c r="A13774" t="s">
        <v>3395</v>
      </c>
      <c r="B13774">
        <v>6</v>
      </c>
    </row>
    <row r="13775" spans="1:2">
      <c r="A13775" t="s">
        <v>24190</v>
      </c>
      <c r="B13775">
        <v>6</v>
      </c>
    </row>
    <row r="13776" spans="1:2">
      <c r="A13776" t="s">
        <v>1321</v>
      </c>
      <c r="B13776">
        <v>6.6</v>
      </c>
    </row>
    <row r="13777" spans="1:2">
      <c r="A13777" t="s">
        <v>949</v>
      </c>
      <c r="B13777">
        <v>6.6</v>
      </c>
    </row>
    <row r="13778" spans="1:2">
      <c r="A13778" t="s">
        <v>12315</v>
      </c>
      <c r="B13778">
        <v>6.6</v>
      </c>
    </row>
    <row r="13779" spans="1:2">
      <c r="A13779" t="s">
        <v>10399</v>
      </c>
      <c r="B13779">
        <v>6.6</v>
      </c>
    </row>
    <row r="13780" spans="1:2">
      <c r="A13780" t="s">
        <v>1321</v>
      </c>
      <c r="B13780">
        <v>8.5</v>
      </c>
    </row>
    <row r="13781" spans="1:2">
      <c r="A13781" t="s">
        <v>12315</v>
      </c>
      <c r="B13781">
        <v>8.5</v>
      </c>
    </row>
    <row r="13782" spans="1:2">
      <c r="A13782" t="s">
        <v>1666</v>
      </c>
      <c r="B13782">
        <v>6.4</v>
      </c>
    </row>
    <row r="13783" spans="1:2">
      <c r="A13783" t="s">
        <v>3395</v>
      </c>
      <c r="B13783">
        <v>6.4</v>
      </c>
    </row>
    <row r="13784" spans="1:2">
      <c r="A13784" t="s">
        <v>13290</v>
      </c>
      <c r="B13784">
        <v>7.9</v>
      </c>
    </row>
    <row r="13785" spans="1:2">
      <c r="A13785" t="s">
        <v>3395</v>
      </c>
      <c r="B13785">
        <v>7.9</v>
      </c>
    </row>
    <row r="13786" spans="1:2">
      <c r="A13786" t="s">
        <v>12021</v>
      </c>
      <c r="B13786">
        <v>7.9</v>
      </c>
    </row>
    <row r="13787" spans="1:2">
      <c r="A13787" t="s">
        <v>19694</v>
      </c>
      <c r="B13787">
        <v>7.9</v>
      </c>
    </row>
    <row r="13788" spans="1:2">
      <c r="A13788" t="s">
        <v>949</v>
      </c>
      <c r="B13788">
        <v>7.5</v>
      </c>
    </row>
    <row r="13789" spans="1:2">
      <c r="A13789" t="s">
        <v>18072</v>
      </c>
      <c r="B13789">
        <v>7.5</v>
      </c>
    </row>
    <row r="13790" spans="1:2">
      <c r="A13790" t="s">
        <v>1262</v>
      </c>
      <c r="B13790">
        <v>7.5</v>
      </c>
    </row>
    <row r="13791" spans="1:2">
      <c r="A13791" t="s">
        <v>24192</v>
      </c>
      <c r="B13791">
        <v>7.5</v>
      </c>
    </row>
    <row r="13792" spans="1:2">
      <c r="A13792" t="s">
        <v>24191</v>
      </c>
      <c r="B13792">
        <v>8.1</v>
      </c>
    </row>
    <row r="13793" spans="1:2">
      <c r="A13793" t="s">
        <v>3395</v>
      </c>
      <c r="B13793">
        <v>8.1</v>
      </c>
    </row>
    <row r="13794" spans="1:2">
      <c r="A13794" t="s">
        <v>24192</v>
      </c>
      <c r="B13794">
        <v>8.1</v>
      </c>
    </row>
    <row r="13795" spans="1:2">
      <c r="A13795" t="s">
        <v>10399</v>
      </c>
      <c r="B13795">
        <v>8.1</v>
      </c>
    </row>
    <row r="13796" spans="1:2">
      <c r="A13796" t="s">
        <v>949</v>
      </c>
      <c r="B13796">
        <v>8.3000000000000007</v>
      </c>
    </row>
    <row r="13797" spans="1:2">
      <c r="A13797" t="s">
        <v>3395</v>
      </c>
      <c r="B13797">
        <v>8.3000000000000007</v>
      </c>
    </row>
    <row r="13798" spans="1:2">
      <c r="A13798" t="s">
        <v>24190</v>
      </c>
      <c r="B13798">
        <v>8.3000000000000007</v>
      </c>
    </row>
    <row r="13799" spans="1:2">
      <c r="A13799" t="s">
        <v>1321</v>
      </c>
      <c r="B13799">
        <v>7</v>
      </c>
    </row>
    <row r="13800" spans="1:2">
      <c r="A13800" t="s">
        <v>949</v>
      </c>
      <c r="B13800">
        <v>7</v>
      </c>
    </row>
    <row r="13801" spans="1:2">
      <c r="A13801" t="s">
        <v>1262</v>
      </c>
      <c r="B13801">
        <v>7</v>
      </c>
    </row>
    <row r="13802" spans="1:2">
      <c r="A13802" t="s">
        <v>1666</v>
      </c>
      <c r="B13802">
        <v>7</v>
      </c>
    </row>
    <row r="13803" spans="1:2">
      <c r="A13803" t="s">
        <v>3395</v>
      </c>
      <c r="B13803">
        <v>7</v>
      </c>
    </row>
    <row r="13804" spans="1:2">
      <c r="A13804" t="s">
        <v>12021</v>
      </c>
      <c r="B13804">
        <v>7</v>
      </c>
    </row>
    <row r="13805" spans="1:2">
      <c r="A13805" t="s">
        <v>17361</v>
      </c>
      <c r="B13805">
        <v>7</v>
      </c>
    </row>
    <row r="13806" spans="1:2">
      <c r="A13806" t="s">
        <v>19694</v>
      </c>
      <c r="B13806">
        <v>7</v>
      </c>
    </row>
    <row r="13807" spans="1:2">
      <c r="A13807" t="s">
        <v>1321</v>
      </c>
      <c r="B13807">
        <v>6.8</v>
      </c>
    </row>
    <row r="13808" spans="1:2">
      <c r="A13808" t="s">
        <v>949</v>
      </c>
      <c r="B13808">
        <v>6.8</v>
      </c>
    </row>
    <row r="13809" spans="1:2">
      <c r="A13809" t="s">
        <v>3395</v>
      </c>
      <c r="B13809">
        <v>6.8</v>
      </c>
    </row>
    <row r="13810" spans="1:2">
      <c r="A13810" t="s">
        <v>22687</v>
      </c>
      <c r="B13810">
        <v>6.8</v>
      </c>
    </row>
    <row r="13811" spans="1:2">
      <c r="A13811" t="s">
        <v>24190</v>
      </c>
      <c r="B13811">
        <v>6.8</v>
      </c>
    </row>
    <row r="13812" spans="1:2">
      <c r="A13812" t="s">
        <v>3395</v>
      </c>
      <c r="B13812">
        <v>6.8</v>
      </c>
    </row>
    <row r="13813" spans="1:2">
      <c r="A13813" t="s">
        <v>24192</v>
      </c>
      <c r="B13813">
        <v>6.8</v>
      </c>
    </row>
    <row r="13814" spans="1:2">
      <c r="A13814" t="s">
        <v>10399</v>
      </c>
      <c r="B13814">
        <v>6.8</v>
      </c>
    </row>
    <row r="13815" spans="1:2">
      <c r="A13815" t="s">
        <v>3395</v>
      </c>
      <c r="B13815">
        <v>7.8</v>
      </c>
    </row>
    <row r="13816" spans="1:2">
      <c r="A13816" t="s">
        <v>13290</v>
      </c>
      <c r="B13816">
        <v>7.4</v>
      </c>
    </row>
    <row r="13817" spans="1:2">
      <c r="A13817" t="s">
        <v>1666</v>
      </c>
      <c r="B13817">
        <v>7.4</v>
      </c>
    </row>
    <row r="13818" spans="1:2">
      <c r="A13818" t="s">
        <v>3395</v>
      </c>
      <c r="B13818">
        <v>7.4</v>
      </c>
    </row>
    <row r="13819" spans="1:2">
      <c r="A13819" t="s">
        <v>22687</v>
      </c>
      <c r="B13819">
        <v>7.4</v>
      </c>
    </row>
    <row r="13820" spans="1:2">
      <c r="A13820" t="s">
        <v>12021</v>
      </c>
      <c r="B13820">
        <v>7.4</v>
      </c>
    </row>
    <row r="13821" spans="1:2">
      <c r="A13821" t="s">
        <v>17361</v>
      </c>
      <c r="B13821">
        <v>7.4</v>
      </c>
    </row>
    <row r="13822" spans="1:2">
      <c r="A13822" t="s">
        <v>24191</v>
      </c>
      <c r="B13822">
        <v>7.5</v>
      </c>
    </row>
    <row r="13823" spans="1:2">
      <c r="A13823" t="s">
        <v>10399</v>
      </c>
      <c r="B13823">
        <v>7.5</v>
      </c>
    </row>
    <row r="13824" spans="1:2">
      <c r="A13824" t="s">
        <v>1321</v>
      </c>
      <c r="B13824">
        <v>6.9</v>
      </c>
    </row>
    <row r="13825" spans="1:2">
      <c r="A13825" t="s">
        <v>949</v>
      </c>
      <c r="B13825">
        <v>6.9</v>
      </c>
    </row>
    <row r="13826" spans="1:2">
      <c r="A13826" t="s">
        <v>12315</v>
      </c>
      <c r="B13826">
        <v>6.9</v>
      </c>
    </row>
    <row r="13827" spans="1:2">
      <c r="A13827" t="s">
        <v>1321</v>
      </c>
      <c r="B13827">
        <v>7.7</v>
      </c>
    </row>
    <row r="13828" spans="1:2">
      <c r="A13828" t="s">
        <v>3395</v>
      </c>
      <c r="B13828">
        <v>7.7</v>
      </c>
    </row>
    <row r="13829" spans="1:2">
      <c r="A13829" t="s">
        <v>22687</v>
      </c>
      <c r="B13829">
        <v>7.7</v>
      </c>
    </row>
    <row r="13830" spans="1:2">
      <c r="A13830" t="s">
        <v>24190</v>
      </c>
      <c r="B13830">
        <v>7.7</v>
      </c>
    </row>
    <row r="13831" spans="1:2">
      <c r="A13831" t="s">
        <v>949</v>
      </c>
      <c r="B13831">
        <v>7.2</v>
      </c>
    </row>
    <row r="13832" spans="1:2">
      <c r="A13832" t="s">
        <v>3395</v>
      </c>
      <c r="B13832">
        <v>7.2</v>
      </c>
    </row>
    <row r="13833" spans="1:2">
      <c r="A13833" t="s">
        <v>22687</v>
      </c>
      <c r="B13833">
        <v>7.2</v>
      </c>
    </row>
    <row r="13834" spans="1:2">
      <c r="A13834" t="s">
        <v>19694</v>
      </c>
      <c r="B13834">
        <v>7.2</v>
      </c>
    </row>
    <row r="13835" spans="1:2">
      <c r="A13835" t="s">
        <v>24190</v>
      </c>
      <c r="B13835">
        <v>7.2</v>
      </c>
    </row>
    <row r="13836" spans="1:2">
      <c r="A13836" t="s">
        <v>1321</v>
      </c>
      <c r="B13836">
        <v>8.4</v>
      </c>
    </row>
    <row r="13837" spans="1:2">
      <c r="A13837" t="s">
        <v>949</v>
      </c>
      <c r="B13837">
        <v>8.4</v>
      </c>
    </row>
    <row r="13838" spans="1:2">
      <c r="A13838" t="s">
        <v>12315</v>
      </c>
      <c r="B13838">
        <v>8.4</v>
      </c>
    </row>
    <row r="13839" spans="1:2">
      <c r="A13839" t="s">
        <v>1321</v>
      </c>
      <c r="B13839">
        <v>6.3</v>
      </c>
    </row>
    <row r="13840" spans="1:2">
      <c r="A13840" t="s">
        <v>949</v>
      </c>
      <c r="B13840">
        <v>6.3</v>
      </c>
    </row>
    <row r="13841" spans="1:2">
      <c r="A13841" t="s">
        <v>12315</v>
      </c>
      <c r="B13841">
        <v>6.3</v>
      </c>
    </row>
    <row r="13842" spans="1:2">
      <c r="A13842" t="s">
        <v>1666</v>
      </c>
      <c r="B13842">
        <v>5.0999999999999996</v>
      </c>
    </row>
    <row r="13843" spans="1:2">
      <c r="A13843" t="s">
        <v>19694</v>
      </c>
      <c r="B13843">
        <v>5.0999999999999996</v>
      </c>
    </row>
    <row r="13844" spans="1:2">
      <c r="A13844" t="s">
        <v>1321</v>
      </c>
      <c r="B13844">
        <v>6.9</v>
      </c>
    </row>
    <row r="13845" spans="1:2">
      <c r="A13845" t="s">
        <v>949</v>
      </c>
      <c r="B13845">
        <v>6.9</v>
      </c>
    </row>
    <row r="13846" spans="1:2">
      <c r="A13846" t="s">
        <v>3395</v>
      </c>
      <c r="B13846">
        <v>6.9</v>
      </c>
    </row>
    <row r="13847" spans="1:2">
      <c r="A13847" t="s">
        <v>19694</v>
      </c>
      <c r="B13847">
        <v>6.9</v>
      </c>
    </row>
    <row r="13848" spans="1:2">
      <c r="A13848" t="s">
        <v>3395</v>
      </c>
      <c r="B13848">
        <v>7.2</v>
      </c>
    </row>
    <row r="13849" spans="1:2">
      <c r="A13849" t="s">
        <v>22687</v>
      </c>
      <c r="B13849">
        <v>7.2</v>
      </c>
    </row>
    <row r="13850" spans="1:2">
      <c r="A13850" t="s">
        <v>24191</v>
      </c>
      <c r="B13850">
        <v>6.6</v>
      </c>
    </row>
    <row r="13851" spans="1:2">
      <c r="A13851" t="s">
        <v>3395</v>
      </c>
      <c r="B13851">
        <v>6.6</v>
      </c>
    </row>
    <row r="13852" spans="1:2">
      <c r="A13852" t="s">
        <v>24192</v>
      </c>
      <c r="B13852">
        <v>6.6</v>
      </c>
    </row>
    <row r="13853" spans="1:2">
      <c r="A13853" t="s">
        <v>10399</v>
      </c>
      <c r="B13853">
        <v>6.6</v>
      </c>
    </row>
    <row r="13854" spans="1:2">
      <c r="A13854" t="s">
        <v>3395</v>
      </c>
      <c r="B13854">
        <v>7.9</v>
      </c>
    </row>
    <row r="13855" spans="1:2">
      <c r="A13855" t="s">
        <v>1262</v>
      </c>
      <c r="B13855">
        <v>7.5</v>
      </c>
    </row>
    <row r="13856" spans="1:2">
      <c r="A13856" t="s">
        <v>6389</v>
      </c>
      <c r="B13856">
        <v>7.5</v>
      </c>
    </row>
    <row r="13857" spans="1:2">
      <c r="A13857" t="s">
        <v>19694</v>
      </c>
      <c r="B13857">
        <v>7.5</v>
      </c>
    </row>
    <row r="13858" spans="1:2">
      <c r="A13858" t="s">
        <v>13290</v>
      </c>
      <c r="B13858">
        <v>8.4</v>
      </c>
    </row>
    <row r="13859" spans="1:2">
      <c r="A13859" t="s">
        <v>3395</v>
      </c>
      <c r="B13859">
        <v>8.4</v>
      </c>
    </row>
    <row r="13860" spans="1:2">
      <c r="A13860" t="s">
        <v>22687</v>
      </c>
      <c r="B13860">
        <v>8.4</v>
      </c>
    </row>
    <row r="13861" spans="1:2">
      <c r="A13861" t="s">
        <v>24190</v>
      </c>
      <c r="B13861">
        <v>8.4</v>
      </c>
    </row>
    <row r="13862" spans="1:2">
      <c r="A13862" t="s">
        <v>1262</v>
      </c>
      <c r="B13862">
        <v>7.7</v>
      </c>
    </row>
    <row r="13863" spans="1:2">
      <c r="A13863" t="s">
        <v>6389</v>
      </c>
      <c r="B13863">
        <v>7.7</v>
      </c>
    </row>
    <row r="13864" spans="1:2">
      <c r="A13864" t="s">
        <v>24192</v>
      </c>
      <c r="B13864">
        <v>7.7</v>
      </c>
    </row>
    <row r="13865" spans="1:2">
      <c r="A13865" t="s">
        <v>10399</v>
      </c>
      <c r="B13865">
        <v>7.7</v>
      </c>
    </row>
    <row r="13866" spans="1:2">
      <c r="A13866" t="s">
        <v>1321</v>
      </c>
      <c r="B13866">
        <v>3.8</v>
      </c>
    </row>
    <row r="13867" spans="1:2">
      <c r="A13867" t="s">
        <v>949</v>
      </c>
      <c r="B13867">
        <v>3.8</v>
      </c>
    </row>
    <row r="13868" spans="1:2">
      <c r="A13868" t="s">
        <v>1262</v>
      </c>
      <c r="B13868">
        <v>3.8</v>
      </c>
    </row>
    <row r="13869" spans="1:2">
      <c r="A13869" t="s">
        <v>10399</v>
      </c>
      <c r="B13869">
        <v>3.8</v>
      </c>
    </row>
    <row r="13870" spans="1:2">
      <c r="A13870" t="s">
        <v>3395</v>
      </c>
      <c r="B13870">
        <v>6.8</v>
      </c>
    </row>
    <row r="13871" spans="1:2">
      <c r="A13871" t="s">
        <v>24194</v>
      </c>
      <c r="B13871">
        <v>6.8</v>
      </c>
    </row>
    <row r="13872" spans="1:2">
      <c r="A13872" t="s">
        <v>1321</v>
      </c>
      <c r="B13872">
        <v>6.7</v>
      </c>
    </row>
    <row r="13873" spans="1:2">
      <c r="A13873" t="s">
        <v>949</v>
      </c>
      <c r="B13873">
        <v>6.7</v>
      </c>
    </row>
    <row r="13874" spans="1:2">
      <c r="A13874" t="s">
        <v>3395</v>
      </c>
      <c r="B13874">
        <v>6.7</v>
      </c>
    </row>
    <row r="13875" spans="1:2">
      <c r="A13875" t="s">
        <v>22687</v>
      </c>
      <c r="B13875">
        <v>6.7</v>
      </c>
    </row>
    <row r="13876" spans="1:2">
      <c r="A13876" t="s">
        <v>1321</v>
      </c>
      <c r="B13876">
        <v>6.2</v>
      </c>
    </row>
    <row r="13877" spans="1:2">
      <c r="A13877" t="s">
        <v>949</v>
      </c>
      <c r="B13877">
        <v>6.2</v>
      </c>
    </row>
    <row r="13878" spans="1:2">
      <c r="A13878" t="s">
        <v>19694</v>
      </c>
      <c r="B13878">
        <v>6.2</v>
      </c>
    </row>
    <row r="13879" spans="1:2">
      <c r="A13879" t="s">
        <v>1321</v>
      </c>
      <c r="B13879">
        <v>6.2</v>
      </c>
    </row>
    <row r="13880" spans="1:2">
      <c r="A13880" t="s">
        <v>949</v>
      </c>
      <c r="B13880">
        <v>6.2</v>
      </c>
    </row>
    <row r="13881" spans="1:2">
      <c r="A13881" t="s">
        <v>19694</v>
      </c>
      <c r="B13881">
        <v>6.2</v>
      </c>
    </row>
    <row r="13882" spans="1:2">
      <c r="A13882" t="s">
        <v>949</v>
      </c>
      <c r="B13882">
        <v>8.1</v>
      </c>
    </row>
    <row r="13883" spans="1:2">
      <c r="A13883" t="s">
        <v>3395</v>
      </c>
      <c r="B13883">
        <v>8.1</v>
      </c>
    </row>
    <row r="13884" spans="1:2">
      <c r="A13884" t="s">
        <v>10399</v>
      </c>
      <c r="B13884">
        <v>8.1</v>
      </c>
    </row>
    <row r="13885" spans="1:2">
      <c r="A13885" t="s">
        <v>14994</v>
      </c>
      <c r="B13885">
        <v>8.1</v>
      </c>
    </row>
    <row r="13886" spans="1:2">
      <c r="A13886" t="s">
        <v>1666</v>
      </c>
      <c r="B13886">
        <v>8.4</v>
      </c>
    </row>
    <row r="13887" spans="1:2">
      <c r="A13887" t="s">
        <v>3395</v>
      </c>
      <c r="B13887">
        <v>8.4</v>
      </c>
    </row>
    <row r="13888" spans="1:2">
      <c r="A13888" t="s">
        <v>22687</v>
      </c>
      <c r="B13888">
        <v>8.4</v>
      </c>
    </row>
    <row r="13889" spans="1:2">
      <c r="A13889" t="s">
        <v>19694</v>
      </c>
      <c r="B13889">
        <v>8.4</v>
      </c>
    </row>
    <row r="13890" spans="1:2">
      <c r="A13890" t="s">
        <v>13290</v>
      </c>
      <c r="B13890">
        <v>7.9</v>
      </c>
    </row>
    <row r="13891" spans="1:2">
      <c r="A13891" t="s">
        <v>3395</v>
      </c>
      <c r="B13891">
        <v>7.9</v>
      </c>
    </row>
    <row r="13892" spans="1:2">
      <c r="A13892" t="s">
        <v>10399</v>
      </c>
      <c r="B13892">
        <v>7.9</v>
      </c>
    </row>
    <row r="13893" spans="1:2">
      <c r="A13893" t="s">
        <v>949</v>
      </c>
      <c r="B13893">
        <v>7.6</v>
      </c>
    </row>
    <row r="13894" spans="1:2">
      <c r="A13894" t="s">
        <v>18072</v>
      </c>
      <c r="B13894">
        <v>7.6</v>
      </c>
    </row>
    <row r="13895" spans="1:2">
      <c r="A13895" t="s">
        <v>1262</v>
      </c>
      <c r="B13895">
        <v>7.6</v>
      </c>
    </row>
    <row r="13896" spans="1:2">
      <c r="A13896" t="s">
        <v>24192</v>
      </c>
      <c r="B13896">
        <v>7.6</v>
      </c>
    </row>
    <row r="13897" spans="1:2">
      <c r="A13897" t="s">
        <v>3395</v>
      </c>
      <c r="B13897">
        <v>7.4</v>
      </c>
    </row>
    <row r="13898" spans="1:2">
      <c r="A13898" t="s">
        <v>22687</v>
      </c>
      <c r="B13898">
        <v>7.4</v>
      </c>
    </row>
    <row r="13899" spans="1:2">
      <c r="A13899" t="s">
        <v>10399</v>
      </c>
      <c r="B13899">
        <v>7.4</v>
      </c>
    </row>
    <row r="13900" spans="1:2">
      <c r="A13900" t="s">
        <v>1666</v>
      </c>
      <c r="B13900">
        <v>6.7</v>
      </c>
    </row>
    <row r="13901" spans="1:2">
      <c r="A13901" t="s">
        <v>3395</v>
      </c>
      <c r="B13901">
        <v>6.7</v>
      </c>
    </row>
    <row r="13902" spans="1:2">
      <c r="A13902" t="s">
        <v>17361</v>
      </c>
      <c r="B13902">
        <v>6.7</v>
      </c>
    </row>
    <row r="13903" spans="1:2">
      <c r="A13903" t="s">
        <v>19694</v>
      </c>
      <c r="B13903">
        <v>6.7</v>
      </c>
    </row>
    <row r="13904" spans="1:2">
      <c r="A13904" t="s">
        <v>14994</v>
      </c>
      <c r="B13904">
        <v>6.7</v>
      </c>
    </row>
    <row r="13905" spans="1:2">
      <c r="A13905" t="s">
        <v>949</v>
      </c>
      <c r="B13905">
        <v>6.4</v>
      </c>
    </row>
    <row r="13906" spans="1:2">
      <c r="A13906" t="s">
        <v>13290</v>
      </c>
      <c r="B13906">
        <v>6.4</v>
      </c>
    </row>
    <row r="13907" spans="1:2">
      <c r="A13907" t="s">
        <v>3395</v>
      </c>
      <c r="B13907">
        <v>6.4</v>
      </c>
    </row>
    <row r="13908" spans="1:2">
      <c r="A13908" t="s">
        <v>22687</v>
      </c>
      <c r="B13908">
        <v>6.4</v>
      </c>
    </row>
    <row r="13909" spans="1:2">
      <c r="A13909" t="s">
        <v>24190</v>
      </c>
      <c r="B13909">
        <v>6.4</v>
      </c>
    </row>
    <row r="13910" spans="1:2">
      <c r="A13910" t="s">
        <v>1321</v>
      </c>
      <c r="B13910">
        <v>5.8</v>
      </c>
    </row>
    <row r="13911" spans="1:2">
      <c r="A13911" t="s">
        <v>949</v>
      </c>
      <c r="B13911">
        <v>5.8</v>
      </c>
    </row>
    <row r="13912" spans="1:2">
      <c r="A13912" t="s">
        <v>12315</v>
      </c>
      <c r="B13912">
        <v>5.8</v>
      </c>
    </row>
    <row r="13913" spans="1:2">
      <c r="A13913" t="s">
        <v>3395</v>
      </c>
      <c r="B13913">
        <v>8.1</v>
      </c>
    </row>
    <row r="13914" spans="1:2">
      <c r="A13914" t="s">
        <v>3395</v>
      </c>
      <c r="B13914">
        <v>7.6</v>
      </c>
    </row>
    <row r="13915" spans="1:2">
      <c r="A13915" t="s">
        <v>17361</v>
      </c>
      <c r="B13915">
        <v>7.6</v>
      </c>
    </row>
    <row r="13916" spans="1:2">
      <c r="A13916" t="s">
        <v>19694</v>
      </c>
      <c r="B13916">
        <v>7.6</v>
      </c>
    </row>
    <row r="13917" spans="1:2">
      <c r="A13917" t="s">
        <v>24191</v>
      </c>
      <c r="B13917">
        <v>7.8</v>
      </c>
    </row>
    <row r="13918" spans="1:2">
      <c r="A13918" t="s">
        <v>3395</v>
      </c>
      <c r="B13918">
        <v>7.8</v>
      </c>
    </row>
    <row r="13919" spans="1:2">
      <c r="A13919" t="s">
        <v>24192</v>
      </c>
      <c r="B13919">
        <v>7.8</v>
      </c>
    </row>
    <row r="13920" spans="1:2">
      <c r="A13920" t="s">
        <v>10399</v>
      </c>
      <c r="B13920">
        <v>7.8</v>
      </c>
    </row>
    <row r="13921" spans="1:2">
      <c r="A13921" t="s">
        <v>1321</v>
      </c>
      <c r="B13921">
        <v>8.4</v>
      </c>
    </row>
    <row r="13922" spans="1:2">
      <c r="A13922" t="s">
        <v>949</v>
      </c>
      <c r="B13922">
        <v>8.4</v>
      </c>
    </row>
    <row r="13923" spans="1:2">
      <c r="A13923" t="s">
        <v>3395</v>
      </c>
      <c r="B13923">
        <v>8.4</v>
      </c>
    </row>
    <row r="13924" spans="1:2">
      <c r="A13924" t="s">
        <v>1262</v>
      </c>
      <c r="B13924">
        <v>8.4</v>
      </c>
    </row>
    <row r="13925" spans="1:2">
      <c r="A13925" t="s">
        <v>24190</v>
      </c>
      <c r="B13925">
        <v>8.4</v>
      </c>
    </row>
    <row r="13926" spans="1:2">
      <c r="A13926" t="s">
        <v>949</v>
      </c>
      <c r="B13926">
        <v>7.5</v>
      </c>
    </row>
    <row r="13927" spans="1:2">
      <c r="A13927" t="s">
        <v>18072</v>
      </c>
      <c r="B13927">
        <v>7.5</v>
      </c>
    </row>
    <row r="13928" spans="1:2">
      <c r="A13928" t="s">
        <v>1262</v>
      </c>
      <c r="B13928">
        <v>7.5</v>
      </c>
    </row>
    <row r="13929" spans="1:2">
      <c r="A13929" t="s">
        <v>3395</v>
      </c>
      <c r="B13929">
        <v>7.3</v>
      </c>
    </row>
    <row r="13930" spans="1:2">
      <c r="A13930" t="s">
        <v>24192</v>
      </c>
      <c r="B13930">
        <v>7.3</v>
      </c>
    </row>
    <row r="13931" spans="1:2">
      <c r="A13931" t="s">
        <v>10399</v>
      </c>
      <c r="B13931">
        <v>7.3</v>
      </c>
    </row>
    <row r="13932" spans="1:2">
      <c r="A13932" t="s">
        <v>10399</v>
      </c>
      <c r="B13932">
        <v>4.8</v>
      </c>
    </row>
    <row r="13933" spans="1:2">
      <c r="A13933" t="s">
        <v>3395</v>
      </c>
      <c r="B13933">
        <v>6.4</v>
      </c>
    </row>
    <row r="13934" spans="1:2">
      <c r="A13934" t="s">
        <v>17361</v>
      </c>
      <c r="B13934">
        <v>6.4</v>
      </c>
    </row>
    <row r="13935" spans="1:2">
      <c r="A13935" t="s">
        <v>1666</v>
      </c>
      <c r="B13935">
        <v>6.9</v>
      </c>
    </row>
    <row r="13936" spans="1:2">
      <c r="A13936" t="s">
        <v>3395</v>
      </c>
      <c r="B13936">
        <v>6.9</v>
      </c>
    </row>
    <row r="13937" spans="1:2">
      <c r="A13937" t="s">
        <v>17361</v>
      </c>
      <c r="B13937">
        <v>6.9</v>
      </c>
    </row>
    <row r="13938" spans="1:2">
      <c r="A13938" t="s">
        <v>19694</v>
      </c>
      <c r="B13938">
        <v>6.9</v>
      </c>
    </row>
    <row r="13939" spans="1:2">
      <c r="A13939" t="s">
        <v>1321</v>
      </c>
      <c r="B13939">
        <v>7.5</v>
      </c>
    </row>
    <row r="13940" spans="1:2">
      <c r="A13940" t="s">
        <v>3395</v>
      </c>
      <c r="B13940">
        <v>7.5</v>
      </c>
    </row>
    <row r="13941" spans="1:2">
      <c r="A13941" t="s">
        <v>22687</v>
      </c>
      <c r="B13941">
        <v>7.5</v>
      </c>
    </row>
    <row r="13942" spans="1:2">
      <c r="A13942" t="s">
        <v>24190</v>
      </c>
      <c r="B13942">
        <v>7.5</v>
      </c>
    </row>
    <row r="13943" spans="1:2">
      <c r="A13943" t="s">
        <v>1321</v>
      </c>
      <c r="B13943">
        <v>6</v>
      </c>
    </row>
    <row r="13944" spans="1:2">
      <c r="A13944" t="s">
        <v>24191</v>
      </c>
      <c r="B13944">
        <v>6</v>
      </c>
    </row>
    <row r="13945" spans="1:2">
      <c r="A13945" t="s">
        <v>3395</v>
      </c>
      <c r="B13945">
        <v>6</v>
      </c>
    </row>
    <row r="13946" spans="1:2">
      <c r="A13946" t="s">
        <v>10399</v>
      </c>
      <c r="B13946">
        <v>6</v>
      </c>
    </row>
    <row r="13947" spans="1:2">
      <c r="A13947" t="s">
        <v>24190</v>
      </c>
      <c r="B13947">
        <v>6</v>
      </c>
    </row>
    <row r="13948" spans="1:2">
      <c r="A13948" t="s">
        <v>1666</v>
      </c>
      <c r="B13948">
        <v>5.5</v>
      </c>
    </row>
    <row r="13949" spans="1:2">
      <c r="A13949" t="s">
        <v>24192</v>
      </c>
      <c r="B13949">
        <v>5.5</v>
      </c>
    </row>
    <row r="13950" spans="1:2">
      <c r="A13950" t="s">
        <v>12315</v>
      </c>
      <c r="B13950">
        <v>5.5</v>
      </c>
    </row>
    <row r="13951" spans="1:2">
      <c r="A13951" t="s">
        <v>10399</v>
      </c>
      <c r="B13951">
        <v>5.5</v>
      </c>
    </row>
    <row r="13952" spans="1:2">
      <c r="A13952" t="s">
        <v>13290</v>
      </c>
      <c r="B13952">
        <v>7.5</v>
      </c>
    </row>
    <row r="13953" spans="1:2">
      <c r="A13953" t="s">
        <v>24191</v>
      </c>
      <c r="B13953">
        <v>7.5</v>
      </c>
    </row>
    <row r="13954" spans="1:2">
      <c r="A13954" t="s">
        <v>3395</v>
      </c>
      <c r="B13954">
        <v>7.5</v>
      </c>
    </row>
    <row r="13955" spans="1:2">
      <c r="A13955" t="s">
        <v>22687</v>
      </c>
      <c r="B13955">
        <v>7.5</v>
      </c>
    </row>
    <row r="13956" spans="1:2">
      <c r="A13956" t="s">
        <v>14994</v>
      </c>
      <c r="B13956">
        <v>7.5</v>
      </c>
    </row>
    <row r="13957" spans="1:2">
      <c r="A13957" t="s">
        <v>13290</v>
      </c>
      <c r="B13957">
        <v>7.2</v>
      </c>
    </row>
    <row r="13958" spans="1:2">
      <c r="A13958" t="s">
        <v>3395</v>
      </c>
      <c r="B13958">
        <v>7.2</v>
      </c>
    </row>
    <row r="13959" spans="1:2">
      <c r="A13959" t="s">
        <v>19694</v>
      </c>
      <c r="B13959">
        <v>7.2</v>
      </c>
    </row>
    <row r="13960" spans="1:2">
      <c r="A13960" t="s">
        <v>949</v>
      </c>
      <c r="B13960">
        <v>8.1999999999999993</v>
      </c>
    </row>
    <row r="13961" spans="1:2">
      <c r="A13961" t="s">
        <v>3395</v>
      </c>
      <c r="B13961">
        <v>8.1999999999999993</v>
      </c>
    </row>
    <row r="13962" spans="1:2">
      <c r="A13962" t="s">
        <v>24190</v>
      </c>
      <c r="B13962">
        <v>8.1999999999999993</v>
      </c>
    </row>
    <row r="13963" spans="1:2">
      <c r="A13963" t="s">
        <v>3395</v>
      </c>
      <c r="B13963">
        <v>7.3</v>
      </c>
    </row>
    <row r="13964" spans="1:2">
      <c r="A13964" t="s">
        <v>1262</v>
      </c>
      <c r="B13964">
        <v>7.3</v>
      </c>
    </row>
    <row r="13965" spans="1:2">
      <c r="A13965" t="s">
        <v>949</v>
      </c>
      <c r="B13965">
        <v>8.3000000000000007</v>
      </c>
    </row>
    <row r="13966" spans="1:2">
      <c r="A13966" t="s">
        <v>24192</v>
      </c>
      <c r="B13966">
        <v>8.3000000000000007</v>
      </c>
    </row>
    <row r="13967" spans="1:2">
      <c r="A13967" t="s">
        <v>12315</v>
      </c>
      <c r="B13967">
        <v>8.3000000000000007</v>
      </c>
    </row>
    <row r="13968" spans="1:2">
      <c r="A13968" t="s">
        <v>3395</v>
      </c>
      <c r="B13968">
        <v>7.4</v>
      </c>
    </row>
    <row r="13969" spans="1:2">
      <c r="A13969" t="s">
        <v>19694</v>
      </c>
      <c r="B13969">
        <v>7.4</v>
      </c>
    </row>
    <row r="13970" spans="1:2">
      <c r="A13970" t="s">
        <v>24190</v>
      </c>
      <c r="B13970">
        <v>7.4</v>
      </c>
    </row>
    <row r="13971" spans="1:2">
      <c r="A13971" t="s">
        <v>24191</v>
      </c>
      <c r="B13971">
        <v>7.7</v>
      </c>
    </row>
    <row r="13972" spans="1:2">
      <c r="A13972" t="s">
        <v>3395</v>
      </c>
      <c r="B13972">
        <v>7.7</v>
      </c>
    </row>
    <row r="13973" spans="1:2">
      <c r="A13973" t="s">
        <v>22687</v>
      </c>
      <c r="B13973">
        <v>7.7</v>
      </c>
    </row>
    <row r="13974" spans="1:2">
      <c r="A13974" t="s">
        <v>24192</v>
      </c>
      <c r="B13974">
        <v>7.7</v>
      </c>
    </row>
    <row r="13975" spans="1:2">
      <c r="A13975" t="s">
        <v>10399</v>
      </c>
      <c r="B13975">
        <v>7.7</v>
      </c>
    </row>
    <row r="13976" spans="1:2">
      <c r="A13976" t="s">
        <v>3395</v>
      </c>
      <c r="B13976">
        <v>7.6</v>
      </c>
    </row>
    <row r="13977" spans="1:2">
      <c r="A13977" t="s">
        <v>22687</v>
      </c>
      <c r="B13977">
        <v>7.6</v>
      </c>
    </row>
    <row r="13978" spans="1:2">
      <c r="A13978" t="s">
        <v>10399</v>
      </c>
      <c r="B13978">
        <v>7.6</v>
      </c>
    </row>
    <row r="13979" spans="1:2">
      <c r="A13979" t="s">
        <v>949</v>
      </c>
      <c r="B13979">
        <v>7.4</v>
      </c>
    </row>
    <row r="13980" spans="1:2">
      <c r="A13980" t="s">
        <v>3395</v>
      </c>
      <c r="B13980">
        <v>7.4</v>
      </c>
    </row>
    <row r="13981" spans="1:2">
      <c r="A13981" t="s">
        <v>22687</v>
      </c>
      <c r="B13981">
        <v>7.4</v>
      </c>
    </row>
    <row r="13982" spans="1:2">
      <c r="A13982" t="s">
        <v>3395</v>
      </c>
      <c r="B13982">
        <v>7.6</v>
      </c>
    </row>
    <row r="13983" spans="1:2">
      <c r="A13983" t="s">
        <v>949</v>
      </c>
      <c r="B13983">
        <v>7.5</v>
      </c>
    </row>
    <row r="13984" spans="1:2">
      <c r="A13984" t="s">
        <v>1262</v>
      </c>
      <c r="B13984">
        <v>7.5</v>
      </c>
    </row>
    <row r="13985" spans="1:2">
      <c r="A13985" t="s">
        <v>1321</v>
      </c>
      <c r="B13985">
        <v>8.5</v>
      </c>
    </row>
    <row r="13986" spans="1:2">
      <c r="A13986" t="s">
        <v>10399</v>
      </c>
      <c r="B13986">
        <v>8.5</v>
      </c>
    </row>
    <row r="13987" spans="1:2">
      <c r="A13987" t="s">
        <v>13290</v>
      </c>
      <c r="B13987">
        <v>6.8</v>
      </c>
    </row>
    <row r="13988" spans="1:2">
      <c r="A13988" t="s">
        <v>3395</v>
      </c>
      <c r="B13988">
        <v>6.8</v>
      </c>
    </row>
    <row r="13989" spans="1:2">
      <c r="A13989" t="s">
        <v>24194</v>
      </c>
      <c r="B13989">
        <v>6.8</v>
      </c>
    </row>
    <row r="13990" spans="1:2">
      <c r="A13990" t="s">
        <v>949</v>
      </c>
      <c r="B13990">
        <v>6.6</v>
      </c>
    </row>
    <row r="13991" spans="1:2">
      <c r="A13991" t="s">
        <v>3395</v>
      </c>
      <c r="B13991">
        <v>6.6</v>
      </c>
    </row>
    <row r="13992" spans="1:2">
      <c r="A13992" t="s">
        <v>19694</v>
      </c>
      <c r="B13992">
        <v>6.6</v>
      </c>
    </row>
    <row r="13993" spans="1:2">
      <c r="A13993" t="s">
        <v>24190</v>
      </c>
      <c r="B13993">
        <v>6.6</v>
      </c>
    </row>
    <row r="13994" spans="1:2">
      <c r="A13994" t="s">
        <v>1321</v>
      </c>
      <c r="B13994">
        <v>5.7</v>
      </c>
    </row>
    <row r="13995" spans="1:2">
      <c r="A13995" t="s">
        <v>949</v>
      </c>
      <c r="B13995">
        <v>5.7</v>
      </c>
    </row>
    <row r="13996" spans="1:2">
      <c r="A13996" t="s">
        <v>12315</v>
      </c>
      <c r="B13996">
        <v>5.7</v>
      </c>
    </row>
    <row r="13997" spans="1:2">
      <c r="A13997" t="s">
        <v>3395</v>
      </c>
      <c r="B13997">
        <v>8</v>
      </c>
    </row>
    <row r="13998" spans="1:2">
      <c r="A13998" t="s">
        <v>3395</v>
      </c>
      <c r="B13998">
        <v>8.5</v>
      </c>
    </row>
    <row r="13999" spans="1:2">
      <c r="A13999" t="s">
        <v>14994</v>
      </c>
      <c r="B13999">
        <v>8.5</v>
      </c>
    </row>
    <row r="14000" spans="1:2">
      <c r="A14000" t="s">
        <v>3395</v>
      </c>
      <c r="B14000">
        <v>7.8</v>
      </c>
    </row>
    <row r="14001" spans="1:2">
      <c r="A14001" t="s">
        <v>1262</v>
      </c>
      <c r="B14001">
        <v>7.8</v>
      </c>
    </row>
    <row r="14002" spans="1:2">
      <c r="A14002" t="s">
        <v>19694</v>
      </c>
      <c r="B14002">
        <v>7.8</v>
      </c>
    </row>
    <row r="14003" spans="1:2">
      <c r="A14003" t="s">
        <v>3395</v>
      </c>
      <c r="B14003">
        <v>6.2</v>
      </c>
    </row>
    <row r="14004" spans="1:2">
      <c r="A14004" t="s">
        <v>19694</v>
      </c>
      <c r="B14004">
        <v>6.2</v>
      </c>
    </row>
    <row r="14005" spans="1:2">
      <c r="A14005" t="s">
        <v>13290</v>
      </c>
      <c r="B14005">
        <v>7.9</v>
      </c>
    </row>
    <row r="14006" spans="1:2">
      <c r="A14006" t="s">
        <v>24191</v>
      </c>
      <c r="B14006">
        <v>7.9</v>
      </c>
    </row>
    <row r="14007" spans="1:2">
      <c r="A14007" t="s">
        <v>3395</v>
      </c>
      <c r="B14007">
        <v>7.9</v>
      </c>
    </row>
    <row r="14008" spans="1:2">
      <c r="A14008" t="s">
        <v>22687</v>
      </c>
      <c r="B14008">
        <v>7.9</v>
      </c>
    </row>
    <row r="14009" spans="1:2">
      <c r="A14009" t="s">
        <v>12021</v>
      </c>
      <c r="B14009">
        <v>7.9</v>
      </c>
    </row>
    <row r="14010" spans="1:2">
      <c r="A14010" t="s">
        <v>1321</v>
      </c>
      <c r="B14010">
        <v>6.3</v>
      </c>
    </row>
    <row r="14011" spans="1:2">
      <c r="A14011" t="s">
        <v>949</v>
      </c>
      <c r="B14011">
        <v>6.3</v>
      </c>
    </row>
    <row r="14012" spans="1:2">
      <c r="A14012" t="s">
        <v>19694</v>
      </c>
      <c r="B14012">
        <v>6.3</v>
      </c>
    </row>
    <row r="14013" spans="1:2">
      <c r="A14013" t="s">
        <v>12315</v>
      </c>
      <c r="B14013">
        <v>6.3</v>
      </c>
    </row>
    <row r="14014" spans="1:2">
      <c r="A14014" t="s">
        <v>3395</v>
      </c>
      <c r="B14014">
        <v>7.6</v>
      </c>
    </row>
    <row r="14015" spans="1:2">
      <c r="A14015" t="s">
        <v>18072</v>
      </c>
      <c r="B14015">
        <v>7.6</v>
      </c>
    </row>
    <row r="14016" spans="1:2">
      <c r="A14016" t="s">
        <v>22687</v>
      </c>
      <c r="B14016">
        <v>7.6</v>
      </c>
    </row>
    <row r="14017" spans="1:2">
      <c r="A14017" t="s">
        <v>17361</v>
      </c>
      <c r="B14017">
        <v>7.6</v>
      </c>
    </row>
    <row r="14018" spans="1:2">
      <c r="A14018" t="s">
        <v>1321</v>
      </c>
      <c r="B14018">
        <v>8.6</v>
      </c>
    </row>
    <row r="14019" spans="1:2">
      <c r="A14019" t="s">
        <v>3395</v>
      </c>
      <c r="B14019">
        <v>8.6</v>
      </c>
    </row>
    <row r="14020" spans="1:2">
      <c r="A14020" t="s">
        <v>24190</v>
      </c>
      <c r="B14020">
        <v>8.6</v>
      </c>
    </row>
    <row r="14021" spans="1:2">
      <c r="A14021" t="s">
        <v>1321</v>
      </c>
      <c r="B14021">
        <v>7.1</v>
      </c>
    </row>
    <row r="14022" spans="1:2">
      <c r="A14022" t="s">
        <v>949</v>
      </c>
      <c r="B14022">
        <v>7.1</v>
      </c>
    </row>
    <row r="14023" spans="1:2">
      <c r="A14023" t="s">
        <v>1262</v>
      </c>
      <c r="B14023">
        <v>7.1</v>
      </c>
    </row>
    <row r="14024" spans="1:2">
      <c r="A14024" t="s">
        <v>1321</v>
      </c>
      <c r="B14024">
        <v>6.1</v>
      </c>
    </row>
    <row r="14025" spans="1:2">
      <c r="A14025" t="s">
        <v>949</v>
      </c>
      <c r="B14025">
        <v>6.1</v>
      </c>
    </row>
    <row r="14026" spans="1:2">
      <c r="A14026" t="s">
        <v>12315</v>
      </c>
      <c r="B14026">
        <v>6.1</v>
      </c>
    </row>
    <row r="14027" spans="1:2">
      <c r="A14027" t="s">
        <v>949</v>
      </c>
      <c r="B14027">
        <v>8.6</v>
      </c>
    </row>
    <row r="14028" spans="1:2">
      <c r="A14028" t="s">
        <v>3395</v>
      </c>
      <c r="B14028">
        <v>8.6</v>
      </c>
    </row>
    <row r="14029" spans="1:2">
      <c r="A14029" t="s">
        <v>12315</v>
      </c>
      <c r="B14029">
        <v>8.6</v>
      </c>
    </row>
    <row r="14030" spans="1:2">
      <c r="A14030" t="s">
        <v>66</v>
      </c>
      <c r="B14030">
        <v>8.3000000000000007</v>
      </c>
    </row>
    <row r="14031" spans="1:2">
      <c r="A14031" t="s">
        <v>3395</v>
      </c>
      <c r="B14031">
        <v>8.3000000000000007</v>
      </c>
    </row>
    <row r="14032" spans="1:2">
      <c r="A14032" t="s">
        <v>24194</v>
      </c>
      <c r="B14032">
        <v>8.3000000000000007</v>
      </c>
    </row>
    <row r="14033" spans="1:2">
      <c r="A14033" t="s">
        <v>13290</v>
      </c>
      <c r="B14033">
        <v>5.6</v>
      </c>
    </row>
    <row r="14034" spans="1:2">
      <c r="A14034" t="s">
        <v>3395</v>
      </c>
      <c r="B14034">
        <v>5.6</v>
      </c>
    </row>
    <row r="14035" spans="1:2">
      <c r="A14035" t="s">
        <v>22687</v>
      </c>
      <c r="B14035">
        <v>5.6</v>
      </c>
    </row>
    <row r="14036" spans="1:2">
      <c r="A14036" t="s">
        <v>3395</v>
      </c>
      <c r="B14036">
        <v>7.9</v>
      </c>
    </row>
    <row r="14037" spans="1:2">
      <c r="A14037" t="s">
        <v>18072</v>
      </c>
      <c r="B14037">
        <v>7.9</v>
      </c>
    </row>
    <row r="14038" spans="1:2">
      <c r="A14038" t="s">
        <v>17361</v>
      </c>
      <c r="B14038">
        <v>7.9</v>
      </c>
    </row>
    <row r="14039" spans="1:2">
      <c r="A14039" t="s">
        <v>19694</v>
      </c>
      <c r="B14039">
        <v>7.9</v>
      </c>
    </row>
    <row r="14040" spans="1:2">
      <c r="A14040" t="s">
        <v>3395</v>
      </c>
      <c r="B14040">
        <v>6.5</v>
      </c>
    </row>
    <row r="14041" spans="1:2">
      <c r="A14041" t="s">
        <v>19694</v>
      </c>
      <c r="B14041">
        <v>6.5</v>
      </c>
    </row>
    <row r="14042" spans="1:2">
      <c r="A14042" t="s">
        <v>14994</v>
      </c>
      <c r="B14042">
        <v>6.5</v>
      </c>
    </row>
    <row r="14043" spans="1:2">
      <c r="A14043" t="s">
        <v>24191</v>
      </c>
      <c r="B14043">
        <v>7.6</v>
      </c>
    </row>
    <row r="14044" spans="1:2">
      <c r="A14044" t="s">
        <v>3395</v>
      </c>
      <c r="B14044">
        <v>7.6</v>
      </c>
    </row>
    <row r="14045" spans="1:2">
      <c r="A14045" t="s">
        <v>13290</v>
      </c>
      <c r="B14045">
        <v>7.5</v>
      </c>
    </row>
    <row r="14046" spans="1:2">
      <c r="A14046" t="s">
        <v>3395</v>
      </c>
      <c r="B14046">
        <v>7.5</v>
      </c>
    </row>
    <row r="14047" spans="1:2">
      <c r="A14047" t="s">
        <v>13290</v>
      </c>
      <c r="B14047">
        <v>7.2</v>
      </c>
    </row>
    <row r="14048" spans="1:2">
      <c r="A14048" t="s">
        <v>3395</v>
      </c>
      <c r="B14048">
        <v>7.2</v>
      </c>
    </row>
    <row r="14049" spans="1:2">
      <c r="A14049" t="s">
        <v>22687</v>
      </c>
      <c r="B14049">
        <v>7.2</v>
      </c>
    </row>
    <row r="14050" spans="1:2">
      <c r="A14050" t="s">
        <v>19694</v>
      </c>
      <c r="B14050">
        <v>7.2</v>
      </c>
    </row>
    <row r="14051" spans="1:2">
      <c r="A14051" t="s">
        <v>949</v>
      </c>
      <c r="B14051">
        <v>7.6</v>
      </c>
    </row>
    <row r="14052" spans="1:2">
      <c r="A14052" t="s">
        <v>3395</v>
      </c>
      <c r="B14052">
        <v>7.6</v>
      </c>
    </row>
    <row r="14053" spans="1:2">
      <c r="A14053" t="s">
        <v>12315</v>
      </c>
      <c r="B14053">
        <v>7.6</v>
      </c>
    </row>
    <row r="14054" spans="1:2">
      <c r="A14054" t="s">
        <v>10399</v>
      </c>
      <c r="B14054">
        <v>7.6</v>
      </c>
    </row>
    <row r="14055" spans="1:2">
      <c r="A14055" t="s">
        <v>1321</v>
      </c>
      <c r="B14055">
        <v>8.5</v>
      </c>
    </row>
    <row r="14056" spans="1:2">
      <c r="A14056" t="s">
        <v>3395</v>
      </c>
      <c r="B14056">
        <v>8.5</v>
      </c>
    </row>
    <row r="14057" spans="1:2">
      <c r="A14057" t="s">
        <v>19694</v>
      </c>
      <c r="B14057">
        <v>8.5</v>
      </c>
    </row>
    <row r="14058" spans="1:2">
      <c r="A14058" t="s">
        <v>1321</v>
      </c>
      <c r="B14058">
        <v>8.8000000000000007</v>
      </c>
    </row>
    <row r="14059" spans="1:2">
      <c r="A14059" t="s">
        <v>949</v>
      </c>
      <c r="B14059">
        <v>8.8000000000000007</v>
      </c>
    </row>
    <row r="14060" spans="1:2">
      <c r="A14060" t="s">
        <v>3395</v>
      </c>
      <c r="B14060">
        <v>8.8000000000000007</v>
      </c>
    </row>
    <row r="14061" spans="1:2">
      <c r="A14061" t="s">
        <v>1262</v>
      </c>
      <c r="B14061">
        <v>8.8000000000000007</v>
      </c>
    </row>
    <row r="14062" spans="1:2">
      <c r="A14062" t="s">
        <v>3395</v>
      </c>
      <c r="B14062">
        <v>6.7</v>
      </c>
    </row>
    <row r="14063" spans="1:2">
      <c r="A14063" t="s">
        <v>22687</v>
      </c>
      <c r="B14063">
        <v>6.7</v>
      </c>
    </row>
    <row r="14064" spans="1:2">
      <c r="A14064" t="s">
        <v>24190</v>
      </c>
      <c r="B14064">
        <v>6.7</v>
      </c>
    </row>
    <row r="14065" spans="1:2">
      <c r="A14065" t="s">
        <v>3395</v>
      </c>
      <c r="B14065">
        <v>5.9</v>
      </c>
    </row>
    <row r="14066" spans="1:2">
      <c r="A14066" t="s">
        <v>22687</v>
      </c>
      <c r="B14066">
        <v>5.9</v>
      </c>
    </row>
    <row r="14067" spans="1:2">
      <c r="A14067" t="s">
        <v>6389</v>
      </c>
      <c r="B14067">
        <v>5.9</v>
      </c>
    </row>
    <row r="14068" spans="1:2">
      <c r="A14068" t="s">
        <v>3395</v>
      </c>
      <c r="B14068">
        <v>8.1</v>
      </c>
    </row>
    <row r="14069" spans="1:2">
      <c r="A14069" t="s">
        <v>19694</v>
      </c>
      <c r="B14069">
        <v>8.1</v>
      </c>
    </row>
    <row r="14070" spans="1:2">
      <c r="A14070" t="s">
        <v>24190</v>
      </c>
      <c r="B14070">
        <v>8.1</v>
      </c>
    </row>
    <row r="14071" spans="1:2">
      <c r="A14071" t="s">
        <v>949</v>
      </c>
      <c r="B14071">
        <v>8.3000000000000007</v>
      </c>
    </row>
    <row r="14072" spans="1:2">
      <c r="A14072" t="s">
        <v>3395</v>
      </c>
      <c r="B14072">
        <v>8.3000000000000007</v>
      </c>
    </row>
    <row r="14073" spans="1:2">
      <c r="A14073" t="s">
        <v>22687</v>
      </c>
      <c r="B14073">
        <v>8.3000000000000007</v>
      </c>
    </row>
    <row r="14074" spans="1:2">
      <c r="A14074" t="s">
        <v>10399</v>
      </c>
      <c r="B14074">
        <v>8.3000000000000007</v>
      </c>
    </row>
    <row r="14075" spans="1:2">
      <c r="A14075" t="s">
        <v>24190</v>
      </c>
      <c r="B14075">
        <v>8.3000000000000007</v>
      </c>
    </row>
    <row r="14076" spans="1:2">
      <c r="A14076" t="s">
        <v>13290</v>
      </c>
      <c r="B14076">
        <v>8</v>
      </c>
    </row>
    <row r="14077" spans="1:2">
      <c r="A14077" t="s">
        <v>3395</v>
      </c>
      <c r="B14077">
        <v>8</v>
      </c>
    </row>
    <row r="14078" spans="1:2">
      <c r="A14078" t="s">
        <v>24190</v>
      </c>
      <c r="B14078">
        <v>8</v>
      </c>
    </row>
    <row r="14079" spans="1:2">
      <c r="A14079" t="s">
        <v>3395</v>
      </c>
      <c r="B14079">
        <v>7.7</v>
      </c>
    </row>
    <row r="14080" spans="1:2">
      <c r="A14080" t="s">
        <v>1321</v>
      </c>
      <c r="B14080">
        <v>8.6999999999999993</v>
      </c>
    </row>
    <row r="14081" spans="1:2">
      <c r="A14081" t="s">
        <v>949</v>
      </c>
      <c r="B14081">
        <v>8.6999999999999993</v>
      </c>
    </row>
    <row r="14082" spans="1:2">
      <c r="A14082" t="s">
        <v>3395</v>
      </c>
      <c r="B14082">
        <v>8.6999999999999993</v>
      </c>
    </row>
    <row r="14083" spans="1:2">
      <c r="A14083" t="s">
        <v>1262</v>
      </c>
      <c r="B14083">
        <v>8.6999999999999993</v>
      </c>
    </row>
    <row r="14084" spans="1:2">
      <c r="A14084" t="s">
        <v>3395</v>
      </c>
      <c r="B14084">
        <v>7.5</v>
      </c>
    </row>
    <row r="14085" spans="1:2">
      <c r="A14085" t="s">
        <v>12315</v>
      </c>
      <c r="B14085">
        <v>7.5</v>
      </c>
    </row>
    <row r="14086" spans="1:2">
      <c r="A14086" t="s">
        <v>6389</v>
      </c>
      <c r="B14086">
        <v>5</v>
      </c>
    </row>
    <row r="14087" spans="1:2">
      <c r="A14087" t="s">
        <v>12315</v>
      </c>
      <c r="B14087">
        <v>5</v>
      </c>
    </row>
    <row r="14088" spans="1:2">
      <c r="A14088" t="s">
        <v>10399</v>
      </c>
      <c r="B14088">
        <v>5</v>
      </c>
    </row>
    <row r="14089" spans="1:2">
      <c r="A14089" t="s">
        <v>1321</v>
      </c>
      <c r="B14089">
        <v>8.1</v>
      </c>
    </row>
    <row r="14090" spans="1:2">
      <c r="A14090" t="s">
        <v>949</v>
      </c>
      <c r="B14090">
        <v>8.1</v>
      </c>
    </row>
    <row r="14091" spans="1:2">
      <c r="A14091" t="s">
        <v>12315</v>
      </c>
      <c r="B14091">
        <v>8.1</v>
      </c>
    </row>
    <row r="14092" spans="1:2">
      <c r="A14092" t="s">
        <v>13290</v>
      </c>
      <c r="B14092">
        <v>8</v>
      </c>
    </row>
    <row r="14093" spans="1:2">
      <c r="A14093" t="s">
        <v>3395</v>
      </c>
      <c r="B14093">
        <v>8</v>
      </c>
    </row>
    <row r="14094" spans="1:2">
      <c r="A14094" t="s">
        <v>18072</v>
      </c>
      <c r="B14094">
        <v>8</v>
      </c>
    </row>
    <row r="14095" spans="1:2">
      <c r="A14095" t="s">
        <v>17361</v>
      </c>
      <c r="B14095">
        <v>8</v>
      </c>
    </row>
    <row r="14096" spans="1:2">
      <c r="A14096" t="s">
        <v>19694</v>
      </c>
      <c r="B14096">
        <v>8</v>
      </c>
    </row>
    <row r="14097" spans="1:2">
      <c r="A14097" t="s">
        <v>949</v>
      </c>
      <c r="B14097">
        <v>7.4</v>
      </c>
    </row>
    <row r="14098" spans="1:2">
      <c r="A14098" t="s">
        <v>18072</v>
      </c>
      <c r="B14098">
        <v>7.4</v>
      </c>
    </row>
    <row r="14099" spans="1:2">
      <c r="A14099" t="s">
        <v>1262</v>
      </c>
      <c r="B14099">
        <v>7.4</v>
      </c>
    </row>
    <row r="14100" spans="1:2">
      <c r="A14100" t="s">
        <v>24192</v>
      </c>
      <c r="B14100">
        <v>7.4</v>
      </c>
    </row>
    <row r="14101" spans="1:2">
      <c r="A14101" t="s">
        <v>24192</v>
      </c>
      <c r="B14101">
        <v>6.6</v>
      </c>
    </row>
    <row r="14102" spans="1:2">
      <c r="A14102" t="s">
        <v>10399</v>
      </c>
      <c r="B14102">
        <v>6.6</v>
      </c>
    </row>
    <row r="14103" spans="1:2">
      <c r="A14103" t="s">
        <v>3395</v>
      </c>
      <c r="B14103">
        <v>7.4</v>
      </c>
    </row>
    <row r="14104" spans="1:2">
      <c r="A14104" t="s">
        <v>22687</v>
      </c>
      <c r="B14104">
        <v>7.4</v>
      </c>
    </row>
    <row r="14105" spans="1:2">
      <c r="A14105" t="s">
        <v>24190</v>
      </c>
      <c r="B14105">
        <v>7.4</v>
      </c>
    </row>
    <row r="14106" spans="1:2">
      <c r="A14106" t="s">
        <v>24191</v>
      </c>
      <c r="B14106">
        <v>9.1999999999999993</v>
      </c>
    </row>
    <row r="14107" spans="1:2">
      <c r="A14107" t="s">
        <v>3395</v>
      </c>
      <c r="B14107">
        <v>9.1999999999999993</v>
      </c>
    </row>
    <row r="14108" spans="1:2">
      <c r="A14108" t="s">
        <v>3395</v>
      </c>
      <c r="B14108">
        <v>6.9</v>
      </c>
    </row>
    <row r="14109" spans="1:2">
      <c r="A14109" t="s">
        <v>19694</v>
      </c>
      <c r="B14109">
        <v>6.9</v>
      </c>
    </row>
    <row r="14110" spans="1:2">
      <c r="A14110" t="s">
        <v>1321</v>
      </c>
      <c r="B14110">
        <v>6.1</v>
      </c>
    </row>
    <row r="14111" spans="1:2">
      <c r="A14111" t="s">
        <v>949</v>
      </c>
      <c r="B14111">
        <v>6.1</v>
      </c>
    </row>
    <row r="14112" spans="1:2">
      <c r="A14112" t="s">
        <v>12315</v>
      </c>
      <c r="B14112">
        <v>6.1</v>
      </c>
    </row>
    <row r="14113" spans="1:2">
      <c r="A14113" t="s">
        <v>10399</v>
      </c>
      <c r="B14113">
        <v>6.1</v>
      </c>
    </row>
    <row r="14114" spans="1:2">
      <c r="A14114" t="s">
        <v>13290</v>
      </c>
      <c r="B14114">
        <v>7.8</v>
      </c>
    </row>
    <row r="14115" spans="1:2">
      <c r="A14115" t="s">
        <v>24191</v>
      </c>
      <c r="B14115">
        <v>7.8</v>
      </c>
    </row>
    <row r="14116" spans="1:2">
      <c r="A14116" t="s">
        <v>3395</v>
      </c>
      <c r="B14116">
        <v>7.8</v>
      </c>
    </row>
    <row r="14117" spans="1:2">
      <c r="A14117" t="s">
        <v>1321</v>
      </c>
      <c r="B14117">
        <v>6</v>
      </c>
    </row>
    <row r="14118" spans="1:2">
      <c r="A14118" t="s">
        <v>949</v>
      </c>
      <c r="B14118">
        <v>6</v>
      </c>
    </row>
    <row r="14119" spans="1:2">
      <c r="A14119" t="s">
        <v>3395</v>
      </c>
      <c r="B14119">
        <v>6</v>
      </c>
    </row>
    <row r="14120" spans="1:2">
      <c r="A14120" t="s">
        <v>12315</v>
      </c>
      <c r="B14120">
        <v>6</v>
      </c>
    </row>
    <row r="14121" spans="1:2">
      <c r="A14121" t="s">
        <v>3395</v>
      </c>
      <c r="B14121">
        <v>6.7</v>
      </c>
    </row>
    <row r="14122" spans="1:2">
      <c r="A14122" t="s">
        <v>12315</v>
      </c>
      <c r="B14122">
        <v>6.7</v>
      </c>
    </row>
    <row r="14123" spans="1:2">
      <c r="A14123" t="s">
        <v>1321</v>
      </c>
      <c r="B14123">
        <v>6.6</v>
      </c>
    </row>
    <row r="14124" spans="1:2">
      <c r="A14124" t="s">
        <v>949</v>
      </c>
      <c r="B14124">
        <v>6.6</v>
      </c>
    </row>
    <row r="14125" spans="1:2">
      <c r="A14125" t="s">
        <v>12315</v>
      </c>
      <c r="B14125">
        <v>6.6</v>
      </c>
    </row>
    <row r="14126" spans="1:2">
      <c r="A14126" t="s">
        <v>1321</v>
      </c>
      <c r="B14126">
        <v>7.8</v>
      </c>
    </row>
    <row r="14127" spans="1:2">
      <c r="A14127" t="s">
        <v>3395</v>
      </c>
      <c r="B14127">
        <v>7.8</v>
      </c>
    </row>
    <row r="14128" spans="1:2">
      <c r="A14128" t="s">
        <v>22687</v>
      </c>
      <c r="B14128">
        <v>7.8</v>
      </c>
    </row>
    <row r="14129" spans="1:2">
      <c r="A14129" t="s">
        <v>24190</v>
      </c>
      <c r="B14129">
        <v>7.8</v>
      </c>
    </row>
    <row r="14130" spans="1:2">
      <c r="A14130" t="s">
        <v>3395</v>
      </c>
      <c r="B14130">
        <v>7.1</v>
      </c>
    </row>
    <row r="14131" spans="1:2">
      <c r="A14131" t="s">
        <v>1262</v>
      </c>
      <c r="B14131">
        <v>7.1</v>
      </c>
    </row>
    <row r="14132" spans="1:2">
      <c r="A14132" t="s">
        <v>19694</v>
      </c>
      <c r="B14132">
        <v>7.1</v>
      </c>
    </row>
    <row r="14133" spans="1:2">
      <c r="A14133" t="s">
        <v>13290</v>
      </c>
      <c r="B14133">
        <v>8.4</v>
      </c>
    </row>
    <row r="14134" spans="1:2">
      <c r="A14134" t="s">
        <v>3395</v>
      </c>
      <c r="B14134">
        <v>8.4</v>
      </c>
    </row>
    <row r="14135" spans="1:2">
      <c r="A14135" t="s">
        <v>22687</v>
      </c>
      <c r="B14135">
        <v>8.4</v>
      </c>
    </row>
    <row r="14136" spans="1:2">
      <c r="A14136" t="s">
        <v>24190</v>
      </c>
      <c r="B14136">
        <v>8.4</v>
      </c>
    </row>
    <row r="14137" spans="1:2">
      <c r="A14137" t="s">
        <v>13290</v>
      </c>
      <c r="B14137">
        <v>8.1999999999999993</v>
      </c>
    </row>
    <row r="14138" spans="1:2">
      <c r="A14138" t="s">
        <v>24191</v>
      </c>
      <c r="B14138">
        <v>8.1999999999999993</v>
      </c>
    </row>
    <row r="14139" spans="1:2">
      <c r="A14139" t="s">
        <v>3395</v>
      </c>
      <c r="B14139">
        <v>8.1999999999999993</v>
      </c>
    </row>
    <row r="14140" spans="1:2">
      <c r="A14140" t="s">
        <v>13290</v>
      </c>
      <c r="B14140">
        <v>8.3000000000000007</v>
      </c>
    </row>
    <row r="14141" spans="1:2">
      <c r="A14141" t="s">
        <v>3395</v>
      </c>
      <c r="B14141">
        <v>8.3000000000000007</v>
      </c>
    </row>
    <row r="14142" spans="1:2">
      <c r="A14142" t="s">
        <v>22687</v>
      </c>
      <c r="B14142">
        <v>8.3000000000000007</v>
      </c>
    </row>
    <row r="14143" spans="1:2">
      <c r="A14143" t="s">
        <v>24190</v>
      </c>
      <c r="B14143">
        <v>8.3000000000000007</v>
      </c>
    </row>
    <row r="14144" spans="1:2">
      <c r="A14144" t="s">
        <v>13290</v>
      </c>
      <c r="B14144">
        <v>7.7</v>
      </c>
    </row>
    <row r="14145" spans="1:2">
      <c r="A14145" t="s">
        <v>3395</v>
      </c>
      <c r="B14145">
        <v>7.7</v>
      </c>
    </row>
    <row r="14146" spans="1:2">
      <c r="A14146" t="s">
        <v>12021</v>
      </c>
      <c r="B14146">
        <v>7.7</v>
      </c>
    </row>
    <row r="14147" spans="1:2">
      <c r="A14147" t="s">
        <v>24191</v>
      </c>
      <c r="B14147">
        <v>8.9</v>
      </c>
    </row>
    <row r="14148" spans="1:2">
      <c r="A14148" t="s">
        <v>3395</v>
      </c>
      <c r="B14148">
        <v>8.9</v>
      </c>
    </row>
    <row r="14149" spans="1:2">
      <c r="A14149" t="s">
        <v>1321</v>
      </c>
      <c r="B14149">
        <v>7.9</v>
      </c>
    </row>
    <row r="14150" spans="1:2">
      <c r="A14150" t="s">
        <v>949</v>
      </c>
      <c r="B14150">
        <v>7.9</v>
      </c>
    </row>
    <row r="14151" spans="1:2">
      <c r="A14151" t="s">
        <v>1262</v>
      </c>
      <c r="B14151">
        <v>7.9</v>
      </c>
    </row>
    <row r="14152" spans="1:2">
      <c r="A14152" t="s">
        <v>12315</v>
      </c>
      <c r="B14152">
        <v>7.9</v>
      </c>
    </row>
    <row r="14153" spans="1:2">
      <c r="A14153" t="s">
        <v>3395</v>
      </c>
      <c r="B14153">
        <v>7.2</v>
      </c>
    </row>
    <row r="14154" spans="1:2">
      <c r="A14154" t="s">
        <v>19694</v>
      </c>
      <c r="B14154">
        <v>7.2</v>
      </c>
    </row>
    <row r="14155" spans="1:2">
      <c r="A14155" t="s">
        <v>13290</v>
      </c>
      <c r="B14155">
        <v>8.3000000000000007</v>
      </c>
    </row>
    <row r="14156" spans="1:2">
      <c r="A14156" t="s">
        <v>3395</v>
      </c>
      <c r="B14156">
        <v>8.3000000000000007</v>
      </c>
    </row>
    <row r="14157" spans="1:2">
      <c r="A14157" t="s">
        <v>22687</v>
      </c>
      <c r="B14157">
        <v>8.3000000000000007</v>
      </c>
    </row>
    <row r="14158" spans="1:2">
      <c r="A14158" t="s">
        <v>12021</v>
      </c>
      <c r="B14158">
        <v>8.3000000000000007</v>
      </c>
    </row>
    <row r="14159" spans="1:2">
      <c r="A14159" t="s">
        <v>3395</v>
      </c>
      <c r="B14159">
        <v>8</v>
      </c>
    </row>
    <row r="14160" spans="1:2">
      <c r="A14160" t="s">
        <v>18072</v>
      </c>
      <c r="B14160">
        <v>8</v>
      </c>
    </row>
    <row r="14161" spans="1:2">
      <c r="A14161" t="s">
        <v>17361</v>
      </c>
      <c r="B14161">
        <v>8</v>
      </c>
    </row>
    <row r="14162" spans="1:2">
      <c r="A14162" t="s">
        <v>19694</v>
      </c>
      <c r="B14162">
        <v>8</v>
      </c>
    </row>
    <row r="14163" spans="1:2">
      <c r="A14163" t="s">
        <v>949</v>
      </c>
      <c r="B14163">
        <v>7.9</v>
      </c>
    </row>
    <row r="14164" spans="1:2">
      <c r="A14164" t="s">
        <v>1262</v>
      </c>
      <c r="B14164">
        <v>7.9</v>
      </c>
    </row>
    <row r="14165" spans="1:2">
      <c r="A14165" t="s">
        <v>3395</v>
      </c>
      <c r="B14165">
        <v>8.1999999999999993</v>
      </c>
    </row>
    <row r="14166" spans="1:2">
      <c r="A14166" t="s">
        <v>24190</v>
      </c>
      <c r="B14166">
        <v>8.1999999999999993</v>
      </c>
    </row>
    <row r="14167" spans="1:2">
      <c r="A14167" t="s">
        <v>1321</v>
      </c>
      <c r="B14167">
        <v>6.9</v>
      </c>
    </row>
    <row r="14168" spans="1:2">
      <c r="A14168" t="s">
        <v>949</v>
      </c>
      <c r="B14168">
        <v>6.9</v>
      </c>
    </row>
    <row r="14169" spans="1:2">
      <c r="A14169" t="s">
        <v>12315</v>
      </c>
      <c r="B14169">
        <v>6.9</v>
      </c>
    </row>
    <row r="14170" spans="1:2">
      <c r="A14170" t="s">
        <v>949</v>
      </c>
      <c r="B14170">
        <v>8.1</v>
      </c>
    </row>
    <row r="14171" spans="1:2">
      <c r="A14171" t="s">
        <v>3395</v>
      </c>
      <c r="B14171">
        <v>8.1</v>
      </c>
    </row>
    <row r="14172" spans="1:2">
      <c r="A14172" t="s">
        <v>22687</v>
      </c>
      <c r="B14172">
        <v>8.1</v>
      </c>
    </row>
    <row r="14173" spans="1:2">
      <c r="A14173" t="s">
        <v>24190</v>
      </c>
      <c r="B14173">
        <v>8.1</v>
      </c>
    </row>
    <row r="14174" spans="1:2">
      <c r="A14174" t="s">
        <v>1321</v>
      </c>
      <c r="B14174">
        <v>7.4</v>
      </c>
    </row>
    <row r="14175" spans="1:2">
      <c r="A14175" t="s">
        <v>13290</v>
      </c>
      <c r="B14175">
        <v>7.4</v>
      </c>
    </row>
    <row r="14176" spans="1:2">
      <c r="A14176" t="s">
        <v>24191</v>
      </c>
      <c r="B14176">
        <v>7.4</v>
      </c>
    </row>
    <row r="14177" spans="1:2">
      <c r="A14177" t="s">
        <v>3395</v>
      </c>
      <c r="B14177">
        <v>7.4</v>
      </c>
    </row>
    <row r="14178" spans="1:2">
      <c r="A14178" t="s">
        <v>1321</v>
      </c>
      <c r="B14178">
        <v>6.1</v>
      </c>
    </row>
    <row r="14179" spans="1:2">
      <c r="A14179" t="s">
        <v>3395</v>
      </c>
      <c r="B14179">
        <v>6.1</v>
      </c>
    </row>
    <row r="14180" spans="1:2">
      <c r="A14180" t="s">
        <v>22687</v>
      </c>
      <c r="B14180">
        <v>6.1</v>
      </c>
    </row>
    <row r="14181" spans="1:2">
      <c r="A14181" t="s">
        <v>19694</v>
      </c>
      <c r="B14181">
        <v>6.1</v>
      </c>
    </row>
    <row r="14182" spans="1:2">
      <c r="A14182" t="s">
        <v>24190</v>
      </c>
      <c r="B14182">
        <v>6.1</v>
      </c>
    </row>
    <row r="14183" spans="1:2">
      <c r="A14183" t="s">
        <v>13290</v>
      </c>
      <c r="B14183">
        <v>8.9</v>
      </c>
    </row>
    <row r="14184" spans="1:2">
      <c r="A14184" t="s">
        <v>3395</v>
      </c>
      <c r="B14184">
        <v>8.9</v>
      </c>
    </row>
    <row r="14185" spans="1:2">
      <c r="A14185" t="s">
        <v>22687</v>
      </c>
      <c r="B14185">
        <v>8.9</v>
      </c>
    </row>
    <row r="14186" spans="1:2">
      <c r="A14186" t="s">
        <v>3395</v>
      </c>
      <c r="B14186">
        <v>8.3000000000000007</v>
      </c>
    </row>
    <row r="14187" spans="1:2">
      <c r="A14187" t="s">
        <v>24190</v>
      </c>
      <c r="B14187">
        <v>8.3000000000000007</v>
      </c>
    </row>
    <row r="14188" spans="1:2">
      <c r="A14188" t="s">
        <v>3395</v>
      </c>
      <c r="B14188">
        <v>6.5</v>
      </c>
    </row>
    <row r="14189" spans="1:2">
      <c r="A14189" t="s">
        <v>949</v>
      </c>
      <c r="B14189">
        <v>7.9</v>
      </c>
    </row>
    <row r="14190" spans="1:2">
      <c r="A14190" t="s">
        <v>1262</v>
      </c>
      <c r="B14190">
        <v>7.9</v>
      </c>
    </row>
    <row r="14191" spans="1:2">
      <c r="A14191" t="s">
        <v>24191</v>
      </c>
      <c r="B14191">
        <v>7.9</v>
      </c>
    </row>
    <row r="14192" spans="1:2">
      <c r="A14192" t="s">
        <v>3395</v>
      </c>
      <c r="B14192">
        <v>7.9</v>
      </c>
    </row>
    <row r="14193" spans="1:2">
      <c r="A14193" t="s">
        <v>24192</v>
      </c>
      <c r="B14193">
        <v>7.9</v>
      </c>
    </row>
    <row r="14194" spans="1:2">
      <c r="A14194" t="s">
        <v>10399</v>
      </c>
      <c r="B14194">
        <v>7.9</v>
      </c>
    </row>
    <row r="14195" spans="1:2">
      <c r="A14195" t="s">
        <v>14994</v>
      </c>
      <c r="B14195">
        <v>7.9</v>
      </c>
    </row>
    <row r="14196" spans="1:2">
      <c r="A14196" t="s">
        <v>1321</v>
      </c>
      <c r="B14196">
        <v>7.3</v>
      </c>
    </row>
    <row r="14197" spans="1:2">
      <c r="A14197" t="s">
        <v>949</v>
      </c>
      <c r="B14197">
        <v>7.3</v>
      </c>
    </row>
    <row r="14198" spans="1:2">
      <c r="A14198" t="s">
        <v>3395</v>
      </c>
      <c r="B14198">
        <v>7.3</v>
      </c>
    </row>
    <row r="14199" spans="1:2">
      <c r="A14199" t="s">
        <v>19694</v>
      </c>
      <c r="B14199">
        <v>7.3</v>
      </c>
    </row>
    <row r="14200" spans="1:2">
      <c r="A14200" t="s">
        <v>12315</v>
      </c>
      <c r="B14200">
        <v>7.3</v>
      </c>
    </row>
    <row r="14201" spans="1:2">
      <c r="A14201" t="s">
        <v>3395</v>
      </c>
      <c r="B14201">
        <v>8</v>
      </c>
    </row>
    <row r="14202" spans="1:2">
      <c r="A14202" t="s">
        <v>24191</v>
      </c>
      <c r="B14202">
        <v>8.5</v>
      </c>
    </row>
    <row r="14203" spans="1:2">
      <c r="A14203" t="s">
        <v>3395</v>
      </c>
      <c r="B14203">
        <v>8.5</v>
      </c>
    </row>
    <row r="14204" spans="1:2">
      <c r="A14204" t="s">
        <v>1262</v>
      </c>
      <c r="B14204">
        <v>8.5</v>
      </c>
    </row>
    <row r="14205" spans="1:2">
      <c r="A14205" t="s">
        <v>24192</v>
      </c>
      <c r="B14205">
        <v>8.5</v>
      </c>
    </row>
    <row r="14206" spans="1:2">
      <c r="A14206" t="s">
        <v>1321</v>
      </c>
      <c r="B14206">
        <v>7.6</v>
      </c>
    </row>
    <row r="14207" spans="1:2">
      <c r="A14207" t="s">
        <v>6389</v>
      </c>
      <c r="B14207">
        <v>7.6</v>
      </c>
    </row>
    <row r="14208" spans="1:2">
      <c r="A14208" t="s">
        <v>10399</v>
      </c>
      <c r="B14208">
        <v>7.6</v>
      </c>
    </row>
    <row r="14209" spans="1:2">
      <c r="A14209" t="s">
        <v>24191</v>
      </c>
      <c r="B14209">
        <v>7.6</v>
      </c>
    </row>
    <row r="14210" spans="1:2">
      <c r="A14210" t="s">
        <v>3395</v>
      </c>
      <c r="B14210">
        <v>7.6</v>
      </c>
    </row>
    <row r="14211" spans="1:2">
      <c r="A14211" t="s">
        <v>10399</v>
      </c>
      <c r="B14211">
        <v>7.6</v>
      </c>
    </row>
    <row r="14212" spans="1:2">
      <c r="A14212" t="s">
        <v>3395</v>
      </c>
      <c r="B14212">
        <v>7.9</v>
      </c>
    </row>
    <row r="14213" spans="1:2">
      <c r="A14213" t="s">
        <v>17361</v>
      </c>
      <c r="B14213">
        <v>7.9</v>
      </c>
    </row>
    <row r="14214" spans="1:2">
      <c r="A14214" t="s">
        <v>19694</v>
      </c>
      <c r="B14214">
        <v>7.9</v>
      </c>
    </row>
    <row r="14215" spans="1:2">
      <c r="A14215" t="s">
        <v>1321</v>
      </c>
      <c r="B14215">
        <v>8.9</v>
      </c>
    </row>
    <row r="14216" spans="1:2">
      <c r="A14216" t="s">
        <v>949</v>
      </c>
      <c r="B14216">
        <v>8.9</v>
      </c>
    </row>
    <row r="14217" spans="1:2">
      <c r="A14217" t="s">
        <v>3395</v>
      </c>
      <c r="B14217">
        <v>8.9</v>
      </c>
    </row>
    <row r="14218" spans="1:2">
      <c r="A14218" t="s">
        <v>1262</v>
      </c>
      <c r="B14218">
        <v>8.9</v>
      </c>
    </row>
    <row r="14219" spans="1:2">
      <c r="A14219" t="s">
        <v>3395</v>
      </c>
      <c r="B14219">
        <v>6</v>
      </c>
    </row>
    <row r="14220" spans="1:2">
      <c r="A14220" t="s">
        <v>949</v>
      </c>
      <c r="B14220">
        <v>7.9</v>
      </c>
    </row>
    <row r="14221" spans="1:2">
      <c r="A14221" t="s">
        <v>3395</v>
      </c>
      <c r="B14221">
        <v>7.9</v>
      </c>
    </row>
    <row r="14222" spans="1:2">
      <c r="A14222" t="s">
        <v>22687</v>
      </c>
      <c r="B14222">
        <v>7.9</v>
      </c>
    </row>
    <row r="14223" spans="1:2">
      <c r="A14223" t="s">
        <v>1321</v>
      </c>
      <c r="B14223">
        <v>7.2</v>
      </c>
    </row>
    <row r="14224" spans="1:2">
      <c r="A14224" t="s">
        <v>949</v>
      </c>
      <c r="B14224">
        <v>7.2</v>
      </c>
    </row>
    <row r="14225" spans="1:2">
      <c r="A14225" t="s">
        <v>3395</v>
      </c>
      <c r="B14225">
        <v>7.2</v>
      </c>
    </row>
    <row r="14226" spans="1:2">
      <c r="A14226" t="s">
        <v>22687</v>
      </c>
      <c r="B14226">
        <v>7.2</v>
      </c>
    </row>
    <row r="14227" spans="1:2">
      <c r="A14227" t="s">
        <v>24190</v>
      </c>
      <c r="B14227">
        <v>7.2</v>
      </c>
    </row>
    <row r="14228" spans="1:2">
      <c r="A14228" t="s">
        <v>3395</v>
      </c>
      <c r="B14228">
        <v>7.7</v>
      </c>
    </row>
    <row r="14229" spans="1:2">
      <c r="A14229" t="s">
        <v>19694</v>
      </c>
      <c r="B14229">
        <v>7.7</v>
      </c>
    </row>
    <row r="14230" spans="1:2">
      <c r="A14230" t="s">
        <v>13290</v>
      </c>
      <c r="B14230">
        <v>7.5</v>
      </c>
    </row>
    <row r="14231" spans="1:2">
      <c r="A14231" t="s">
        <v>3395</v>
      </c>
      <c r="B14231">
        <v>7.5</v>
      </c>
    </row>
    <row r="14232" spans="1:2">
      <c r="A14232" t="s">
        <v>22687</v>
      </c>
      <c r="B14232">
        <v>7.5</v>
      </c>
    </row>
    <row r="14233" spans="1:2">
      <c r="A14233" t="s">
        <v>19694</v>
      </c>
      <c r="B14233">
        <v>7.5</v>
      </c>
    </row>
    <row r="14234" spans="1:2">
      <c r="A14234" t="s">
        <v>1321</v>
      </c>
      <c r="B14234">
        <v>7.2</v>
      </c>
    </row>
    <row r="14235" spans="1:2">
      <c r="A14235" t="s">
        <v>949</v>
      </c>
      <c r="B14235">
        <v>7.2</v>
      </c>
    </row>
    <row r="14236" spans="1:2">
      <c r="A14236" t="s">
        <v>12315</v>
      </c>
      <c r="B14236">
        <v>7.2</v>
      </c>
    </row>
    <row r="14237" spans="1:2">
      <c r="A14237" t="s">
        <v>949</v>
      </c>
      <c r="B14237">
        <v>7.2</v>
      </c>
    </row>
    <row r="14238" spans="1:2">
      <c r="A14238" t="s">
        <v>1321</v>
      </c>
      <c r="B14238">
        <v>7.6</v>
      </c>
    </row>
    <row r="14239" spans="1:2">
      <c r="A14239" t="s">
        <v>949</v>
      </c>
      <c r="B14239">
        <v>7.6</v>
      </c>
    </row>
    <row r="14240" spans="1:2">
      <c r="A14240" t="s">
        <v>1666</v>
      </c>
      <c r="B14240">
        <v>7.6</v>
      </c>
    </row>
    <row r="14241" spans="1:2">
      <c r="A14241" t="s">
        <v>24191</v>
      </c>
      <c r="B14241">
        <v>7.6</v>
      </c>
    </row>
    <row r="14242" spans="1:2">
      <c r="A14242" t="s">
        <v>3395</v>
      </c>
      <c r="B14242">
        <v>7.4</v>
      </c>
    </row>
    <row r="14243" spans="1:2">
      <c r="A14243" t="s">
        <v>24190</v>
      </c>
      <c r="B14243">
        <v>7.4</v>
      </c>
    </row>
    <row r="14244" spans="1:2">
      <c r="A14244" t="s">
        <v>3395</v>
      </c>
      <c r="B14244">
        <v>8.4</v>
      </c>
    </row>
    <row r="14245" spans="1:2">
      <c r="A14245" t="s">
        <v>18072</v>
      </c>
      <c r="B14245">
        <v>8.4</v>
      </c>
    </row>
    <row r="14246" spans="1:2">
      <c r="A14246" t="s">
        <v>3395</v>
      </c>
      <c r="B14246">
        <v>8</v>
      </c>
    </row>
    <row r="14247" spans="1:2">
      <c r="A14247" t="s">
        <v>19694</v>
      </c>
      <c r="B14247">
        <v>8</v>
      </c>
    </row>
    <row r="14248" spans="1:2">
      <c r="A14248" t="s">
        <v>24190</v>
      </c>
      <c r="B14248">
        <v>8</v>
      </c>
    </row>
    <row r="14249" spans="1:2">
      <c r="A14249" t="s">
        <v>1321</v>
      </c>
      <c r="B14249">
        <v>7.2</v>
      </c>
    </row>
    <row r="14250" spans="1:2">
      <c r="A14250" t="s">
        <v>949</v>
      </c>
      <c r="B14250">
        <v>7.2</v>
      </c>
    </row>
    <row r="14251" spans="1:2">
      <c r="A14251" t="s">
        <v>3395</v>
      </c>
      <c r="B14251">
        <v>7.2</v>
      </c>
    </row>
    <row r="14252" spans="1:2">
      <c r="A14252" t="s">
        <v>19694</v>
      </c>
      <c r="B14252">
        <v>7.2</v>
      </c>
    </row>
    <row r="14253" spans="1:2">
      <c r="A14253" t="s">
        <v>1321</v>
      </c>
      <c r="B14253">
        <v>7.2</v>
      </c>
    </row>
    <row r="14254" spans="1:2">
      <c r="A14254" t="s">
        <v>949</v>
      </c>
      <c r="B14254">
        <v>7.2</v>
      </c>
    </row>
    <row r="14255" spans="1:2">
      <c r="A14255" t="s">
        <v>3395</v>
      </c>
      <c r="B14255">
        <v>7.2</v>
      </c>
    </row>
    <row r="14256" spans="1:2">
      <c r="A14256" t="s">
        <v>19694</v>
      </c>
      <c r="B14256">
        <v>7.2</v>
      </c>
    </row>
    <row r="14257" spans="1:2">
      <c r="A14257" t="s">
        <v>1321</v>
      </c>
      <c r="B14257">
        <v>7.2</v>
      </c>
    </row>
    <row r="14258" spans="1:2">
      <c r="A14258" t="s">
        <v>949</v>
      </c>
      <c r="B14258">
        <v>7.2</v>
      </c>
    </row>
    <row r="14259" spans="1:2">
      <c r="A14259" t="s">
        <v>3395</v>
      </c>
      <c r="B14259">
        <v>7.2</v>
      </c>
    </row>
    <row r="14260" spans="1:2">
      <c r="A14260" t="s">
        <v>19694</v>
      </c>
      <c r="B14260">
        <v>7.2</v>
      </c>
    </row>
    <row r="14261" spans="1:2">
      <c r="A14261" t="s">
        <v>13290</v>
      </c>
      <c r="B14261">
        <v>7.7</v>
      </c>
    </row>
    <row r="14262" spans="1:2">
      <c r="A14262" t="s">
        <v>3395</v>
      </c>
      <c r="B14262">
        <v>7.7</v>
      </c>
    </row>
    <row r="14263" spans="1:2">
      <c r="A14263" t="s">
        <v>22687</v>
      </c>
      <c r="B14263">
        <v>7.7</v>
      </c>
    </row>
    <row r="14264" spans="1:2">
      <c r="A14264" t="s">
        <v>19694</v>
      </c>
      <c r="B14264">
        <v>7.7</v>
      </c>
    </row>
    <row r="14265" spans="1:2">
      <c r="A14265" t="s">
        <v>1321</v>
      </c>
      <c r="B14265">
        <v>8.6999999999999993</v>
      </c>
    </row>
    <row r="14266" spans="1:2">
      <c r="A14266" t="s">
        <v>949</v>
      </c>
      <c r="B14266">
        <v>8.6999999999999993</v>
      </c>
    </row>
    <row r="14267" spans="1:2">
      <c r="A14267" t="s">
        <v>3395</v>
      </c>
      <c r="B14267">
        <v>8.6999999999999993</v>
      </c>
    </row>
    <row r="14268" spans="1:2">
      <c r="A14268" t="s">
        <v>3395</v>
      </c>
      <c r="B14268">
        <v>8</v>
      </c>
    </row>
    <row r="14269" spans="1:2">
      <c r="A14269" t="s">
        <v>22687</v>
      </c>
      <c r="B14269">
        <v>8</v>
      </c>
    </row>
    <row r="14270" spans="1:2">
      <c r="A14270" t="s">
        <v>10399</v>
      </c>
      <c r="B14270">
        <v>8</v>
      </c>
    </row>
    <row r="14271" spans="1:2">
      <c r="A14271" t="s">
        <v>1321</v>
      </c>
      <c r="B14271">
        <v>5.5</v>
      </c>
    </row>
    <row r="14272" spans="1:2">
      <c r="A14272" t="s">
        <v>949</v>
      </c>
      <c r="B14272">
        <v>5.5</v>
      </c>
    </row>
    <row r="14273" spans="1:2">
      <c r="A14273" t="s">
        <v>13290</v>
      </c>
      <c r="B14273">
        <v>5.5</v>
      </c>
    </row>
    <row r="14274" spans="1:2">
      <c r="A14274" t="s">
        <v>3395</v>
      </c>
      <c r="B14274">
        <v>5.5</v>
      </c>
    </row>
    <row r="14275" spans="1:2">
      <c r="A14275" t="s">
        <v>22687</v>
      </c>
      <c r="B14275">
        <v>5.5</v>
      </c>
    </row>
    <row r="14276" spans="1:2">
      <c r="A14276" t="s">
        <v>19694</v>
      </c>
      <c r="B14276">
        <v>5.5</v>
      </c>
    </row>
    <row r="14277" spans="1:2">
      <c r="A14277" t="s">
        <v>24190</v>
      </c>
      <c r="B14277">
        <v>5.5</v>
      </c>
    </row>
    <row r="14278" spans="1:2">
      <c r="A14278" t="s">
        <v>949</v>
      </c>
      <c r="B14278">
        <v>6.6</v>
      </c>
    </row>
    <row r="14279" spans="1:2">
      <c r="A14279" t="s">
        <v>13290</v>
      </c>
      <c r="B14279">
        <v>6.6</v>
      </c>
    </row>
    <row r="14280" spans="1:2">
      <c r="A14280" t="s">
        <v>24191</v>
      </c>
      <c r="B14280">
        <v>6.6</v>
      </c>
    </row>
    <row r="14281" spans="1:2">
      <c r="A14281" t="s">
        <v>3395</v>
      </c>
      <c r="B14281">
        <v>6.6</v>
      </c>
    </row>
    <row r="14282" spans="1:2">
      <c r="A14282" t="s">
        <v>14994</v>
      </c>
      <c r="B14282">
        <v>6.6</v>
      </c>
    </row>
    <row r="14283" spans="1:2">
      <c r="A14283" t="s">
        <v>13290</v>
      </c>
      <c r="B14283">
        <v>7.1</v>
      </c>
    </row>
    <row r="14284" spans="1:2">
      <c r="A14284" t="s">
        <v>3395</v>
      </c>
      <c r="B14284">
        <v>7.1</v>
      </c>
    </row>
    <row r="14285" spans="1:2">
      <c r="A14285" t="s">
        <v>22687</v>
      </c>
      <c r="B14285">
        <v>7.1</v>
      </c>
    </row>
    <row r="14286" spans="1:2">
      <c r="A14286" t="s">
        <v>66</v>
      </c>
      <c r="B14286">
        <v>8.1</v>
      </c>
    </row>
    <row r="14287" spans="1:2">
      <c r="A14287" t="s">
        <v>22687</v>
      </c>
      <c r="B14287">
        <v>8.1</v>
      </c>
    </row>
    <row r="14288" spans="1:2">
      <c r="A14288" t="s">
        <v>12021</v>
      </c>
      <c r="B14288">
        <v>8.1</v>
      </c>
    </row>
    <row r="14289" spans="1:2">
      <c r="A14289" t="s">
        <v>3395</v>
      </c>
      <c r="B14289">
        <v>7.6</v>
      </c>
    </row>
    <row r="14290" spans="1:2">
      <c r="A14290" t="s">
        <v>24190</v>
      </c>
      <c r="B14290">
        <v>7.6</v>
      </c>
    </row>
    <row r="14291" spans="1:2">
      <c r="A14291" t="s">
        <v>1321</v>
      </c>
      <c r="B14291">
        <v>7.7</v>
      </c>
    </row>
    <row r="14292" spans="1:2">
      <c r="A14292" t="s">
        <v>3395</v>
      </c>
      <c r="B14292">
        <v>7.7</v>
      </c>
    </row>
    <row r="14293" spans="1:2">
      <c r="A14293" t="s">
        <v>24192</v>
      </c>
      <c r="B14293">
        <v>7.7</v>
      </c>
    </row>
    <row r="14294" spans="1:2">
      <c r="A14294" t="s">
        <v>12315</v>
      </c>
      <c r="B14294">
        <v>7.7</v>
      </c>
    </row>
    <row r="14295" spans="1:2">
      <c r="A14295" t="s">
        <v>24191</v>
      </c>
      <c r="B14295">
        <v>7.5</v>
      </c>
    </row>
    <row r="14296" spans="1:2">
      <c r="A14296" t="s">
        <v>3395</v>
      </c>
      <c r="B14296">
        <v>7.5</v>
      </c>
    </row>
    <row r="14297" spans="1:2">
      <c r="A14297" t="s">
        <v>13290</v>
      </c>
      <c r="B14297">
        <v>7.8</v>
      </c>
    </row>
    <row r="14298" spans="1:2">
      <c r="A14298" t="s">
        <v>3395</v>
      </c>
      <c r="B14298">
        <v>7.8</v>
      </c>
    </row>
    <row r="14299" spans="1:2">
      <c r="A14299" t="s">
        <v>22687</v>
      </c>
      <c r="B14299">
        <v>7.8</v>
      </c>
    </row>
    <row r="14300" spans="1:2">
      <c r="A14300" t="s">
        <v>3395</v>
      </c>
      <c r="B14300">
        <v>5.8</v>
      </c>
    </row>
    <row r="14301" spans="1:2">
      <c r="A14301" t="s">
        <v>19694</v>
      </c>
      <c r="B14301">
        <v>5.8</v>
      </c>
    </row>
    <row r="14302" spans="1:2">
      <c r="A14302" t="s">
        <v>14994</v>
      </c>
      <c r="B14302">
        <v>5.8</v>
      </c>
    </row>
    <row r="14303" spans="1:2">
      <c r="A14303" t="s">
        <v>24191</v>
      </c>
      <c r="B14303">
        <v>9</v>
      </c>
    </row>
    <row r="14304" spans="1:2">
      <c r="A14304" t="s">
        <v>3395</v>
      </c>
      <c r="B14304">
        <v>9</v>
      </c>
    </row>
    <row r="14305" spans="1:2">
      <c r="A14305" t="s">
        <v>13290</v>
      </c>
      <c r="B14305">
        <v>6.6</v>
      </c>
    </row>
    <row r="14306" spans="1:2">
      <c r="A14306" t="s">
        <v>3395</v>
      </c>
      <c r="B14306">
        <v>6.6</v>
      </c>
    </row>
    <row r="14307" spans="1:2">
      <c r="A14307" t="s">
        <v>22687</v>
      </c>
      <c r="B14307">
        <v>6.6</v>
      </c>
    </row>
    <row r="14308" spans="1:2">
      <c r="A14308" t="s">
        <v>3395</v>
      </c>
      <c r="B14308">
        <v>8.1999999999999993</v>
      </c>
    </row>
    <row r="14309" spans="1:2">
      <c r="A14309" t="s">
        <v>22687</v>
      </c>
      <c r="B14309">
        <v>8.1999999999999993</v>
      </c>
    </row>
    <row r="14310" spans="1:2">
      <c r="A14310" t="s">
        <v>19694</v>
      </c>
      <c r="B14310">
        <v>8.1999999999999993</v>
      </c>
    </row>
    <row r="14311" spans="1:2">
      <c r="A14311" t="s">
        <v>24190</v>
      </c>
      <c r="B14311">
        <v>8.1999999999999993</v>
      </c>
    </row>
    <row r="14312" spans="1:2">
      <c r="A14312" t="s">
        <v>949</v>
      </c>
      <c r="B14312">
        <v>8.4</v>
      </c>
    </row>
    <row r="14313" spans="1:2">
      <c r="A14313" t="s">
        <v>13290</v>
      </c>
      <c r="B14313">
        <v>8.4</v>
      </c>
    </row>
    <row r="14314" spans="1:2">
      <c r="A14314" t="s">
        <v>3395</v>
      </c>
      <c r="B14314">
        <v>8.4</v>
      </c>
    </row>
    <row r="14315" spans="1:2">
      <c r="A14315" t="s">
        <v>22687</v>
      </c>
      <c r="B14315">
        <v>8.4</v>
      </c>
    </row>
    <row r="14316" spans="1:2">
      <c r="A14316" t="s">
        <v>24190</v>
      </c>
      <c r="B14316">
        <v>8.4</v>
      </c>
    </row>
    <row r="14317" spans="1:2">
      <c r="A14317" t="s">
        <v>949</v>
      </c>
      <c r="B14317">
        <v>8</v>
      </c>
    </row>
    <row r="14318" spans="1:2">
      <c r="A14318" t="s">
        <v>3395</v>
      </c>
      <c r="B14318">
        <v>8</v>
      </c>
    </row>
    <row r="14319" spans="1:2">
      <c r="A14319" t="s">
        <v>14994</v>
      </c>
      <c r="B14319">
        <v>8</v>
      </c>
    </row>
    <row r="14320" spans="1:2">
      <c r="A14320" t="s">
        <v>1666</v>
      </c>
      <c r="B14320">
        <v>8.1999999999999993</v>
      </c>
    </row>
    <row r="14321" spans="1:2">
      <c r="A14321" t="s">
        <v>3395</v>
      </c>
      <c r="B14321">
        <v>8.1999999999999993</v>
      </c>
    </row>
    <row r="14322" spans="1:2">
      <c r="A14322" t="s">
        <v>19694</v>
      </c>
      <c r="B14322">
        <v>8.1999999999999993</v>
      </c>
    </row>
    <row r="14323" spans="1:2">
      <c r="A14323" t="s">
        <v>13290</v>
      </c>
      <c r="B14323">
        <v>8.1</v>
      </c>
    </row>
    <row r="14324" spans="1:2">
      <c r="A14324" t="s">
        <v>3395</v>
      </c>
      <c r="B14324">
        <v>8.1</v>
      </c>
    </row>
    <row r="14325" spans="1:2">
      <c r="A14325" t="s">
        <v>22687</v>
      </c>
      <c r="B14325">
        <v>8.1</v>
      </c>
    </row>
    <row r="14326" spans="1:2">
      <c r="A14326" t="s">
        <v>13290</v>
      </c>
      <c r="B14326">
        <v>8.1999999999999993</v>
      </c>
    </row>
    <row r="14327" spans="1:2">
      <c r="A14327" t="s">
        <v>1666</v>
      </c>
      <c r="B14327">
        <v>8.1999999999999993</v>
      </c>
    </row>
    <row r="14328" spans="1:2">
      <c r="A14328" t="s">
        <v>24191</v>
      </c>
      <c r="B14328">
        <v>8.1999999999999993</v>
      </c>
    </row>
    <row r="14329" spans="1:2">
      <c r="A14329" t="s">
        <v>3395</v>
      </c>
      <c r="B14329">
        <v>8.1999999999999993</v>
      </c>
    </row>
    <row r="14330" spans="1:2">
      <c r="A14330" t="s">
        <v>13290</v>
      </c>
      <c r="B14330">
        <v>7</v>
      </c>
    </row>
    <row r="14331" spans="1:2">
      <c r="A14331" t="s">
        <v>3395</v>
      </c>
      <c r="B14331">
        <v>7</v>
      </c>
    </row>
    <row r="14332" spans="1:2">
      <c r="A14332" t="s">
        <v>22687</v>
      </c>
      <c r="B14332">
        <v>7</v>
      </c>
    </row>
    <row r="14333" spans="1:2">
      <c r="A14333" t="s">
        <v>19694</v>
      </c>
      <c r="B14333">
        <v>7</v>
      </c>
    </row>
    <row r="14334" spans="1:2">
      <c r="A14334" t="s">
        <v>24191</v>
      </c>
      <c r="B14334">
        <v>8.4</v>
      </c>
    </row>
    <row r="14335" spans="1:2">
      <c r="A14335" t="s">
        <v>3395</v>
      </c>
      <c r="B14335">
        <v>8.4</v>
      </c>
    </row>
    <row r="14336" spans="1:2">
      <c r="A14336" t="s">
        <v>1321</v>
      </c>
      <c r="B14336">
        <v>6.6</v>
      </c>
    </row>
    <row r="14337" spans="1:2">
      <c r="A14337" t="s">
        <v>949</v>
      </c>
      <c r="B14337">
        <v>6.6</v>
      </c>
    </row>
    <row r="14338" spans="1:2">
      <c r="A14338" t="s">
        <v>3395</v>
      </c>
      <c r="B14338">
        <v>6.6</v>
      </c>
    </row>
    <row r="14339" spans="1:2">
      <c r="A14339" t="s">
        <v>19694</v>
      </c>
      <c r="B14339">
        <v>6.6</v>
      </c>
    </row>
    <row r="14340" spans="1:2">
      <c r="A14340" t="s">
        <v>24190</v>
      </c>
      <c r="B14340">
        <v>6.6</v>
      </c>
    </row>
    <row r="14341" spans="1:2">
      <c r="A14341" t="s">
        <v>3395</v>
      </c>
      <c r="B14341">
        <v>7.7</v>
      </c>
    </row>
    <row r="14342" spans="1:2">
      <c r="A14342" t="s">
        <v>22687</v>
      </c>
      <c r="B14342">
        <v>7.7</v>
      </c>
    </row>
    <row r="14343" spans="1:2">
      <c r="A14343" t="s">
        <v>24190</v>
      </c>
      <c r="B14343">
        <v>7.7</v>
      </c>
    </row>
    <row r="14344" spans="1:2">
      <c r="A14344" t="s">
        <v>3395</v>
      </c>
      <c r="B14344">
        <v>6.3</v>
      </c>
    </row>
    <row r="14345" spans="1:2">
      <c r="A14345" t="s">
        <v>22687</v>
      </c>
      <c r="B14345">
        <v>6.3</v>
      </c>
    </row>
    <row r="14346" spans="1:2">
      <c r="A14346" t="s">
        <v>24190</v>
      </c>
      <c r="B14346">
        <v>6.3</v>
      </c>
    </row>
    <row r="14347" spans="1:2">
      <c r="A14347" t="s">
        <v>3395</v>
      </c>
      <c r="B14347">
        <v>7.9</v>
      </c>
    </row>
    <row r="14348" spans="1:2">
      <c r="A14348" t="s">
        <v>22687</v>
      </c>
      <c r="B14348">
        <v>7.9</v>
      </c>
    </row>
    <row r="14349" spans="1:2">
      <c r="A14349" t="s">
        <v>10399</v>
      </c>
      <c r="B14349">
        <v>7.9</v>
      </c>
    </row>
    <row r="14350" spans="1:2">
      <c r="A14350" t="s">
        <v>3395</v>
      </c>
      <c r="B14350">
        <v>8.5</v>
      </c>
    </row>
    <row r="14351" spans="1:2">
      <c r="A14351" t="s">
        <v>24190</v>
      </c>
      <c r="B14351">
        <v>8.5</v>
      </c>
    </row>
    <row r="14352" spans="1:2">
      <c r="A14352" t="s">
        <v>949</v>
      </c>
      <c r="B14352">
        <v>8.4</v>
      </c>
    </row>
    <row r="14353" spans="1:2">
      <c r="A14353" t="s">
        <v>3395</v>
      </c>
      <c r="B14353">
        <v>8.4</v>
      </c>
    </row>
    <row r="14354" spans="1:2">
      <c r="A14354" t="s">
        <v>10399</v>
      </c>
      <c r="B14354">
        <v>8.4</v>
      </c>
    </row>
    <row r="14355" spans="1:2">
      <c r="A14355" t="s">
        <v>24190</v>
      </c>
      <c r="B14355">
        <v>8.4</v>
      </c>
    </row>
    <row r="14356" spans="1:2">
      <c r="A14356" t="s">
        <v>1321</v>
      </c>
      <c r="B14356">
        <v>6.6</v>
      </c>
    </row>
    <row r="14357" spans="1:2">
      <c r="A14357" t="s">
        <v>949</v>
      </c>
      <c r="B14357">
        <v>6.6</v>
      </c>
    </row>
    <row r="14358" spans="1:2">
      <c r="A14358" t="s">
        <v>3395</v>
      </c>
      <c r="B14358">
        <v>6.6</v>
      </c>
    </row>
    <row r="14359" spans="1:2">
      <c r="A14359" t="s">
        <v>22687</v>
      </c>
      <c r="B14359">
        <v>6.6</v>
      </c>
    </row>
    <row r="14360" spans="1:2">
      <c r="A14360" t="s">
        <v>24190</v>
      </c>
      <c r="B14360">
        <v>6.6</v>
      </c>
    </row>
    <row r="14361" spans="1:2">
      <c r="A14361" t="s">
        <v>949</v>
      </c>
      <c r="B14361">
        <v>6.8</v>
      </c>
    </row>
    <row r="14362" spans="1:2">
      <c r="A14362" t="s">
        <v>3395</v>
      </c>
      <c r="B14362">
        <v>6.8</v>
      </c>
    </row>
    <row r="14363" spans="1:2">
      <c r="A14363" t="s">
        <v>14994</v>
      </c>
      <c r="B14363">
        <v>6.8</v>
      </c>
    </row>
    <row r="14364" spans="1:2">
      <c r="A14364" t="s">
        <v>24191</v>
      </c>
      <c r="B14364">
        <v>8</v>
      </c>
    </row>
    <row r="14365" spans="1:2">
      <c r="A14365" t="s">
        <v>3395</v>
      </c>
      <c r="B14365">
        <v>8</v>
      </c>
    </row>
    <row r="14366" spans="1:2">
      <c r="A14366" t="s">
        <v>13290</v>
      </c>
      <c r="B14366">
        <v>7.7</v>
      </c>
    </row>
    <row r="14367" spans="1:2">
      <c r="A14367" t="s">
        <v>24191</v>
      </c>
      <c r="B14367">
        <v>7.7</v>
      </c>
    </row>
    <row r="14368" spans="1:2">
      <c r="A14368" t="s">
        <v>3395</v>
      </c>
      <c r="B14368">
        <v>7.7</v>
      </c>
    </row>
    <row r="14369" spans="1:2">
      <c r="A14369" t="s">
        <v>10399</v>
      </c>
      <c r="B14369">
        <v>7.7</v>
      </c>
    </row>
    <row r="14370" spans="1:2">
      <c r="A14370" t="s">
        <v>24191</v>
      </c>
      <c r="B14370">
        <v>8.1999999999999993</v>
      </c>
    </row>
    <row r="14371" spans="1:2">
      <c r="A14371" t="s">
        <v>3395</v>
      </c>
      <c r="B14371">
        <v>8.1999999999999993</v>
      </c>
    </row>
    <row r="14372" spans="1:2">
      <c r="A14372" t="s">
        <v>10399</v>
      </c>
      <c r="B14372">
        <v>8.1999999999999993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0E0A7-D2C3-4924-8D9E-214359BBB969}">
  <dimension ref="A1:I29"/>
  <sheetViews>
    <sheetView zoomScale="78" workbookViewId="0">
      <selection activeCell="A12" sqref="A12:XFD12"/>
    </sheetView>
  </sheetViews>
  <sheetFormatPr defaultRowHeight="14.4"/>
  <cols>
    <col min="1" max="1" width="12" style="4" bestFit="1" customWidth="1"/>
    <col min="2" max="2" width="18.77734375" style="4" bestFit="1" customWidth="1"/>
    <col min="3" max="3" width="20.5546875" style="4" bestFit="1" customWidth="1"/>
    <col min="4" max="4" width="17.33203125" style="4" bestFit="1" customWidth="1"/>
    <col min="5" max="5" width="16.88671875" style="4" bestFit="1" customWidth="1"/>
    <col min="6" max="6" width="19.6640625" style="4" bestFit="1" customWidth="1"/>
    <col min="7" max="7" width="16.44140625" style="4" bestFit="1" customWidth="1"/>
    <col min="8" max="8" width="25" style="4" customWidth="1"/>
    <col min="9" max="9" width="22.6640625" style="4" customWidth="1"/>
    <col min="10" max="16384" width="8.88671875" style="4"/>
  </cols>
  <sheetData>
    <row r="1" spans="1:9">
      <c r="A1" s="11" t="s">
        <v>24206</v>
      </c>
      <c r="B1" s="4" t="s">
        <v>24201</v>
      </c>
      <c r="C1" s="4" t="s">
        <v>24200</v>
      </c>
      <c r="D1" s="4" t="s">
        <v>24202</v>
      </c>
      <c r="E1" s="4" t="s">
        <v>24203</v>
      </c>
      <c r="F1" s="4" t="s">
        <v>24204</v>
      </c>
      <c r="G1" s="4" t="s">
        <v>24205</v>
      </c>
      <c r="H1" s="18" t="s">
        <v>24207</v>
      </c>
      <c r="I1" s="18" t="s">
        <v>24208</v>
      </c>
    </row>
    <row r="2" spans="1:9">
      <c r="A2" s="4" t="s">
        <v>1321</v>
      </c>
      <c r="B2" s="4">
        <v>1142</v>
      </c>
      <c r="C2" s="4">
        <v>6.2343257443082303</v>
      </c>
      <c r="D2" s="4">
        <v>9.1</v>
      </c>
      <c r="E2" s="4">
        <v>1.7</v>
      </c>
      <c r="F2" s="4">
        <v>1.1106110906101896</v>
      </c>
      <c r="G2" s="4">
        <v>1.2334569945863547</v>
      </c>
      <c r="H2" s="4">
        <f t="array" ref="H2">IFERROR(MEDIAN(IF(Cleaned_IMDB_Movies!J2:J4995=A2, Cleaned_IMDB_Movies!Z2:Z4995)), "")</f>
        <v>5.7</v>
      </c>
      <c r="I2" s="4" t="str">
        <f t="array" ref="I2">IFERROR(_xlfn.MODE.SNGL(IF(Cleaned_IMDB_Movies!J2:J4994=A2, Cleaned_IMDB_Movies!Z2:Z4994)), "")</f>
        <v/>
      </c>
    </row>
    <row r="3" spans="1:9">
      <c r="A3" s="4" t="s">
        <v>949</v>
      </c>
      <c r="B3" s="4">
        <v>913</v>
      </c>
      <c r="C3" s="4">
        <v>6.4387732749178586</v>
      </c>
      <c r="D3" s="4">
        <v>8.9</v>
      </c>
      <c r="E3" s="4">
        <v>1.9</v>
      </c>
      <c r="F3" s="4">
        <v>1.1273452290337835</v>
      </c>
      <c r="G3" s="4">
        <v>1.270907265425234</v>
      </c>
      <c r="H3" s="4">
        <f t="array" ref="H3">IFERROR(MEDIAN(IF(Cleaned_IMDB_Movies!J3:J4996=A3, Cleaned_IMDB_Movies!Z3:Z4996)), "")</f>
        <v>7.2</v>
      </c>
      <c r="I3" s="4" t="str">
        <f t="array" ref="I3">IFERROR(_xlfn.MODE.SNGL(IF(Cleaned_IMDB_Movies!J3:J4995=A3, Cleaned_IMDB_Movies!Z3:Z4995)), "")</f>
        <v/>
      </c>
    </row>
    <row r="4" spans="1:9">
      <c r="A4" s="4" t="s">
        <v>11512</v>
      </c>
      <c r="B4" s="4">
        <v>242</v>
      </c>
      <c r="C4" s="4">
        <v>6.5760330578512409</v>
      </c>
      <c r="D4" s="4">
        <v>8.6</v>
      </c>
      <c r="E4" s="4">
        <v>1.7</v>
      </c>
      <c r="F4" s="4">
        <v>1.1395948026624765</v>
      </c>
      <c r="G4" s="4">
        <v>1.2986763142553286</v>
      </c>
      <c r="H4" s="4">
        <f t="array" ref="H4">IFERROR(MEDIAN(IF(Cleaned_IMDB_Movies!J4:J4997=A4, Cleaned_IMDB_Movies!Z4:Z4997)), "")</f>
        <v>4.25</v>
      </c>
      <c r="I4" s="4" t="str">
        <f t="array" ref="I4">IFERROR(_xlfn.MODE.SNGL(IF(Cleaned_IMDB_Movies!J4:J4996=A4, Cleaned_IMDB_Movies!Z4:Z4996)), "")</f>
        <v/>
      </c>
    </row>
    <row r="5" spans="1:9">
      <c r="A5" s="4" t="s">
        <v>13290</v>
      </c>
      <c r="B5" s="4">
        <v>292</v>
      </c>
      <c r="C5" s="4">
        <v>7.1500000000000039</v>
      </c>
      <c r="D5" s="4">
        <v>8.9</v>
      </c>
      <c r="E5" s="4">
        <v>4.5</v>
      </c>
      <c r="F5" s="4">
        <v>0.72375025595137388</v>
      </c>
      <c r="G5" s="4">
        <v>0.52381443298967922</v>
      </c>
      <c r="H5" s="4">
        <f t="array" ref="H5">IFERROR(MEDIAN(IF(Cleaned_IMDB_Movies!J5:J4998=A5, Cleaned_IMDB_Movies!Z5:Z4998)), "")</f>
        <v>5.7</v>
      </c>
      <c r="I5" s="4" t="str">
        <f t="array" ref="I5">IFERROR(_xlfn.MODE.SNGL(IF(Cleaned_IMDB_Movies!J5:J4997=A5, Cleaned_IMDB_Movies!Z5:Z4997)), "")</f>
        <v/>
      </c>
    </row>
    <row r="6" spans="1:9">
      <c r="A6" s="4" t="s">
        <v>1666</v>
      </c>
      <c r="B6" s="4">
        <v>1861</v>
      </c>
      <c r="C6" s="4">
        <v>6.1941429339065071</v>
      </c>
      <c r="D6" s="4">
        <v>9.5</v>
      </c>
      <c r="E6" s="4">
        <v>1.7</v>
      </c>
      <c r="F6" s="4">
        <v>1.0890674115364414</v>
      </c>
      <c r="G6" s="4">
        <v>1.1860678268706843</v>
      </c>
      <c r="H6" s="4">
        <f t="array" ref="H6">IFERROR(MEDIAN(IF(Cleaned_IMDB_Movies!J6:J4999=A6, Cleaned_IMDB_Movies!Z6:Z4999)), "")</f>
        <v>5.9</v>
      </c>
      <c r="I6" s="4">
        <f t="array" ref="I6">IFERROR(_xlfn.MODE.SNGL(IF(Cleaned_IMDB_Movies!J6:J4998=A6, Cleaned_IMDB_Movies!Z6:Z4998)), "")</f>
        <v>6.5</v>
      </c>
    </row>
    <row r="7" spans="1:9">
      <c r="A7" s="4" t="s">
        <v>24191</v>
      </c>
      <c r="B7" s="4">
        <v>882</v>
      </c>
      <c r="C7" s="4">
        <v>6.5583900226757397</v>
      </c>
      <c r="D7" s="4">
        <v>9.3000000000000007</v>
      </c>
      <c r="E7" s="4">
        <v>2.4</v>
      </c>
      <c r="F7" s="4">
        <v>1.0229505486620913</v>
      </c>
      <c r="G7" s="4">
        <v>1.0464278250080739</v>
      </c>
      <c r="H7" s="4" t="str">
        <f t="array" ref="H7">IFERROR(MEDIAN(IF(Cleaned_IMDB_Movies!J7:J5000=A7, Cleaned_IMDB_Movies!Z7:Z5000)), "")</f>
        <v/>
      </c>
      <c r="I7" s="4" t="str">
        <f t="array" ref="I7">IFERROR(_xlfn.MODE.SNGL(IF(Cleaned_IMDB_Movies!J7:J4999=A7, Cleaned_IMDB_Movies!Z7:Z4999)), "")</f>
        <v/>
      </c>
    </row>
    <row r="8" spans="1:9">
      <c r="A8" s="4" t="s">
        <v>66</v>
      </c>
      <c r="B8" s="4">
        <v>120</v>
      </c>
      <c r="C8" s="4">
        <v>7.180833333333335</v>
      </c>
      <c r="D8" s="4">
        <v>8.6999999999999993</v>
      </c>
      <c r="E8" s="4">
        <v>1.6</v>
      </c>
      <c r="F8" s="4">
        <v>1.0609410626304199</v>
      </c>
      <c r="G8" s="4">
        <v>1.1255959383753646</v>
      </c>
      <c r="H8" s="4">
        <f t="array" ref="H8">IFERROR(MEDIAN(IF(Cleaned_IMDB_Movies!J8:J5001=A8, Cleaned_IMDB_Movies!Z8:Z5001)), "")</f>
        <v>7.4</v>
      </c>
      <c r="I8" s="4">
        <f t="array" ref="I8">IFERROR(_xlfn.MODE.SNGL(IF(Cleaned_IMDB_Movies!J8:J5000=A8, Cleaned_IMDB_Movies!Z8:Z5000)), "")</f>
        <v>7.4</v>
      </c>
    </row>
    <row r="9" spans="1:9">
      <c r="A9" s="4" t="s">
        <v>3395</v>
      </c>
      <c r="B9" s="4">
        <v>2569</v>
      </c>
      <c r="C9" s="4">
        <v>6.7641494745037196</v>
      </c>
      <c r="D9" s="4">
        <v>9.3000000000000007</v>
      </c>
      <c r="E9" s="4">
        <v>2</v>
      </c>
      <c r="F9" s="4">
        <v>0.95309549920645975</v>
      </c>
      <c r="G9" s="4">
        <v>0.90839103060761062</v>
      </c>
      <c r="H9" s="4">
        <f t="array" ref="H9">IFERROR(MEDIAN(IF(Cleaned_IMDB_Movies!J9:J5002=A9, Cleaned_IMDB_Movies!Z9:Z5002)), "")</f>
        <v>7.1</v>
      </c>
      <c r="I9" s="4">
        <f t="array" ref="I9">IFERROR(_xlfn.MODE.SNGL(IF(Cleaned_IMDB_Movies!J9:J5001=A9, Cleaned_IMDB_Movies!Z9:Z5001)), "")</f>
        <v>7.3</v>
      </c>
    </row>
    <row r="10" spans="1:9">
      <c r="A10" s="4" t="s">
        <v>18072</v>
      </c>
      <c r="B10" s="4">
        <v>544</v>
      </c>
      <c r="C10" s="4">
        <v>6.2474264705882367</v>
      </c>
      <c r="D10" s="4">
        <v>8.6999999999999993</v>
      </c>
      <c r="E10" s="4">
        <v>1.7</v>
      </c>
      <c r="F10" s="4">
        <v>1.2031086170796645</v>
      </c>
      <c r="G10" s="4">
        <v>1.4474703444913428</v>
      </c>
      <c r="H10" s="4">
        <f t="array" ref="H10">IFERROR(MEDIAN(IF(Cleaned_IMDB_Movies!J10:J5003=A10, Cleaned_IMDB_Movies!Z10:Z5003)), "")</f>
        <v>5.7</v>
      </c>
      <c r="I10" s="4" t="str">
        <f t="array" ref="I10">IFERROR(_xlfn.MODE.SNGL(IF(Cleaned_IMDB_Movies!J10:J5002=A10, Cleaned_IMDB_Movies!Z10:Z5002)), "")</f>
        <v/>
      </c>
    </row>
    <row r="11" spans="1:9">
      <c r="A11" s="4" t="s">
        <v>1262</v>
      </c>
      <c r="B11" s="4">
        <v>604</v>
      </c>
      <c r="C11" s="4">
        <v>6.3110927152317906</v>
      </c>
      <c r="D11" s="4">
        <v>8.9</v>
      </c>
      <c r="E11" s="4">
        <v>1.7</v>
      </c>
      <c r="F11" s="4">
        <v>1.1565486475468565</v>
      </c>
      <c r="G11" s="4">
        <v>1.337604774142463</v>
      </c>
      <c r="H11" s="4">
        <f t="array" ref="H11">IFERROR(MEDIAN(IF(Cleaned_IMDB_Movies!J11:J5004=A11, Cleaned_IMDB_Movies!Z11:Z5004)), "")</f>
        <v>6.6</v>
      </c>
      <c r="I11" s="4" t="str">
        <f t="array" ref="I11">IFERROR(_xlfn.MODE.SNGL(IF(Cleaned_IMDB_Movies!J11:J5003=A11, Cleaned_IMDB_Movies!Z11:Z5003)), "")</f>
        <v/>
      </c>
    </row>
    <row r="12" spans="1:9">
      <c r="A12" s="4" t="s">
        <v>24197</v>
      </c>
      <c r="B12" s="4">
        <v>6</v>
      </c>
      <c r="C12" s="4">
        <v>7.6333333333333329</v>
      </c>
      <c r="D12" s="4">
        <v>8.1999999999999993</v>
      </c>
      <c r="E12" s="4">
        <v>7.1</v>
      </c>
      <c r="F12" s="4">
        <v>0.43204937989387138</v>
      </c>
      <c r="G12" s="4">
        <v>0.1866666666666788</v>
      </c>
      <c r="H12" s="4" t="str">
        <f t="array" ref="H12">IFERROR(MEDIAN(IF(Cleaned_IMDB_Movies!J12:J5005=A12, Cleaned_IMDB_Movies!Z12:Z5005)), "")</f>
        <v/>
      </c>
      <c r="I12" s="4" t="str">
        <f t="array" ref="I12">IFERROR(_xlfn.MODE.SNGL(IF(Cleaned_IMDB_Movies!J12:J5004=A12, Cleaned_IMDB_Movies!Z12:Z5004)), "")</f>
        <v/>
      </c>
    </row>
    <row r="13" spans="1:9">
      <c r="A13" s="4" t="s">
        <v>24195</v>
      </c>
      <c r="B13" s="4">
        <v>1</v>
      </c>
      <c r="C13" s="4">
        <v>2.9</v>
      </c>
      <c r="D13" s="4">
        <v>2.9</v>
      </c>
      <c r="E13" s="4">
        <v>2.9</v>
      </c>
      <c r="F13" s="4" t="e">
        <v>#DIV/0!</v>
      </c>
      <c r="G13" s="4" t="e">
        <v>#DIV/0!</v>
      </c>
      <c r="H13" s="4" t="str">
        <f t="array" ref="H13">IFERROR(MEDIAN(IF(Cleaned_IMDB_Movies!J13:J5006=A13, Cleaned_IMDB_Movies!Z13:Z5006)), "")</f>
        <v/>
      </c>
      <c r="I13" s="4" t="str">
        <f t="array" ref="I13">IFERROR(_xlfn.MODE.SNGL(IF(Cleaned_IMDB_Movies!J13:J5005=A13, Cleaned_IMDB_Movies!Z13:Z5005)), "")</f>
        <v/>
      </c>
    </row>
    <row r="14" spans="1:9">
      <c r="A14" s="4" t="s">
        <v>22687</v>
      </c>
      <c r="B14" s="4">
        <v>205</v>
      </c>
      <c r="C14" s="4">
        <v>7.0848780487804941</v>
      </c>
      <c r="D14" s="4">
        <v>8.9</v>
      </c>
      <c r="E14" s="4">
        <v>2</v>
      </c>
      <c r="F14" s="4">
        <v>0.88717198288256438</v>
      </c>
      <c r="G14" s="4">
        <v>0.78707412721178116</v>
      </c>
      <c r="H14" s="4">
        <f t="array" ref="H14">IFERROR(MEDIAN(IF(Cleaned_IMDB_Movies!J14:J5007=A14, Cleaned_IMDB_Movies!Z14:Z5007)), "")</f>
        <v>7.5</v>
      </c>
      <c r="I14" s="4" t="str">
        <f t="array" ref="I14">IFERROR(_xlfn.MODE.SNGL(IF(Cleaned_IMDB_Movies!J14:J5006=A14, Cleaned_IMDB_Movies!Z14:Z5006)), "")</f>
        <v/>
      </c>
    </row>
    <row r="15" spans="1:9">
      <c r="A15" s="4" t="s">
        <v>6389</v>
      </c>
      <c r="B15" s="4">
        <v>555</v>
      </c>
      <c r="C15" s="4">
        <v>5.8351351351351335</v>
      </c>
      <c r="D15" s="4">
        <v>8.6999999999999993</v>
      </c>
      <c r="E15" s="4">
        <v>2.2000000000000002</v>
      </c>
      <c r="F15" s="4">
        <v>1.1252796402268836</v>
      </c>
      <c r="G15" s="4">
        <v>1.2662542687091449</v>
      </c>
      <c r="H15" s="4">
        <f t="array" ref="H15">IFERROR(MEDIAN(IF(Cleaned_IMDB_Movies!J15:J5008=A15, Cleaned_IMDB_Movies!Z15:Z5008)), "")</f>
        <v>5.7</v>
      </c>
      <c r="I15" s="4">
        <f t="array" ref="I15">IFERROR(_xlfn.MODE.SNGL(IF(Cleaned_IMDB_Movies!J15:J5007=A15, Cleaned_IMDB_Movies!Z15:Z5007)), "")</f>
        <v>5.9</v>
      </c>
    </row>
    <row r="16" spans="1:9">
      <c r="A16" s="4" t="s">
        <v>12021</v>
      </c>
      <c r="B16" s="4">
        <v>212</v>
      </c>
      <c r="C16" s="4">
        <v>6.4061320754717039</v>
      </c>
      <c r="D16" s="4">
        <v>8.5</v>
      </c>
      <c r="E16" s="4">
        <v>1.6</v>
      </c>
      <c r="F16" s="4">
        <v>1.1831399069194533</v>
      </c>
      <c r="G16" s="4">
        <v>1.3998200393453724</v>
      </c>
      <c r="H16" s="4">
        <f t="array" ref="H16">IFERROR(MEDIAN(IF(Cleaned_IMDB_Movies!J16:J5009=A16, Cleaned_IMDB_Movies!Z16:Z5009)), "")</f>
        <v>7.2</v>
      </c>
      <c r="I16" s="4" t="str">
        <f t="array" ref="I16">IFERROR(_xlfn.MODE.SNGL(IF(Cleaned_IMDB_Movies!J16:J5008=A16, Cleaned_IMDB_Movies!Z16:Z5008)), "")</f>
        <v/>
      </c>
    </row>
    <row r="17" spans="1:9">
      <c r="A17" s="4" t="s">
        <v>17361</v>
      </c>
      <c r="B17" s="4">
        <v>132</v>
      </c>
      <c r="C17" s="4">
        <v>6.5075757575757596</v>
      </c>
      <c r="D17" s="4">
        <v>8.5</v>
      </c>
      <c r="E17" s="4">
        <v>2.1</v>
      </c>
      <c r="F17" s="4">
        <v>1.2257181233387624</v>
      </c>
      <c r="G17" s="4">
        <v>1.5023849178810973</v>
      </c>
      <c r="H17" s="4">
        <f t="array" ref="H17">IFERROR(MEDIAN(IF(Cleaned_IMDB_Movies!J17:J5010=A17, Cleaned_IMDB_Movies!Z17:Z5010)), "")</f>
        <v>3.4</v>
      </c>
      <c r="I17" s="4" t="str">
        <f t="array" ref="I17">IFERROR(_xlfn.MODE.SNGL(IF(Cleaned_IMDB_Movies!J17:J5009=A17, Cleaned_IMDB_Movies!Z17:Z5009)), "")</f>
        <v/>
      </c>
    </row>
    <row r="18" spans="1:9">
      <c r="A18" s="4" t="s">
        <v>24192</v>
      </c>
      <c r="B18" s="4">
        <v>492</v>
      </c>
      <c r="C18" s="4">
        <v>6.4882113821138185</v>
      </c>
      <c r="D18" s="4">
        <v>8.6</v>
      </c>
      <c r="E18" s="4">
        <v>2.2000000000000002</v>
      </c>
      <c r="F18" s="4">
        <v>1.0823257243346811</v>
      </c>
      <c r="G18" s="4">
        <v>1.1714289735565919</v>
      </c>
      <c r="H18" s="4" t="str">
        <f t="array" ref="H18">IFERROR(MEDIAN(IF(Cleaned_IMDB_Movies!J18:J5011=A18, Cleaned_IMDB_Movies!Z18:Z5011)), "")</f>
        <v/>
      </c>
      <c r="I18" s="4" t="str">
        <f t="array" ref="I18">IFERROR(_xlfn.MODE.SNGL(IF(Cleaned_IMDB_Movies!J18:J5010=A18, Cleaned_IMDB_Movies!Z18:Z5010)), "")</f>
        <v/>
      </c>
    </row>
    <row r="19" spans="1:9">
      <c r="A19" s="4" t="s">
        <v>24196</v>
      </c>
      <c r="B19" s="4">
        <v>3</v>
      </c>
      <c r="C19" s="4">
        <v>7.5333333333333341</v>
      </c>
      <c r="D19" s="4">
        <v>8.1</v>
      </c>
      <c r="E19" s="4">
        <v>7.1</v>
      </c>
      <c r="F19" s="4">
        <v>0.51316014394467657</v>
      </c>
      <c r="G19" s="4">
        <v>0.26333333333332121</v>
      </c>
      <c r="H19" s="4" t="str">
        <f t="array" ref="H19">IFERROR(MEDIAN(IF(Cleaned_IMDB_Movies!J19:J5012=A19, Cleaned_IMDB_Movies!Z19:Z5012)), "")</f>
        <v/>
      </c>
      <c r="I19" s="4" t="str">
        <f t="array" ref="I19">IFERROR(_xlfn.MODE.SNGL(IF(Cleaned_IMDB_Movies!J19:J5011=A19, Cleaned_IMDB_Movies!Z19:Z5011)), "")</f>
        <v/>
      </c>
    </row>
    <row r="20" spans="1:9">
      <c r="A20" s="4" t="s">
        <v>24193</v>
      </c>
      <c r="B20" s="4">
        <v>2</v>
      </c>
      <c r="C20" s="4">
        <v>4.75</v>
      </c>
      <c r="D20" s="4">
        <v>6.6</v>
      </c>
      <c r="E20" s="4">
        <v>2.9</v>
      </c>
      <c r="F20" s="4">
        <v>2.6162950903902256</v>
      </c>
      <c r="G20" s="4">
        <v>6.8449999999999989</v>
      </c>
      <c r="H20" s="4" t="str">
        <f t="array" ref="H20">IFERROR(MEDIAN(IF(Cleaned_IMDB_Movies!J20:J5013=A20, Cleaned_IMDB_Movies!Z20:Z5013)), "")</f>
        <v/>
      </c>
      <c r="I20" s="4" t="str">
        <f t="array" ref="I20">IFERROR(_xlfn.MODE.SNGL(IF(Cleaned_IMDB_Movies!J20:J5012=A20, Cleaned_IMDB_Movies!Z20:Z5012)), "")</f>
        <v/>
      </c>
    </row>
    <row r="21" spans="1:9">
      <c r="A21" s="4" t="s">
        <v>19694</v>
      </c>
      <c r="B21" s="4">
        <v>1098</v>
      </c>
      <c r="C21" s="4">
        <v>6.4479052823315044</v>
      </c>
      <c r="D21" s="4">
        <v>8.6</v>
      </c>
      <c r="E21" s="4">
        <v>2.1</v>
      </c>
      <c r="F21" s="4">
        <v>0.99779162816013489</v>
      </c>
      <c r="G21" s="4">
        <v>0.99558813322645279</v>
      </c>
      <c r="H21" s="4">
        <f t="array" ref="H21">IFERROR(MEDIAN(IF(Cleaned_IMDB_Movies!J21:J5014=A21, Cleaned_IMDB_Movies!Z21:Z5014)), "")</f>
        <v>5.65</v>
      </c>
      <c r="I21" s="4">
        <f t="array" ref="I21">IFERROR(_xlfn.MODE.SNGL(IF(Cleaned_IMDB_Movies!J21:J5013=A21, Cleaned_IMDB_Movies!Z21:Z5013)), "")</f>
        <v>5.0999999999999996</v>
      </c>
    </row>
    <row r="22" spans="1:9">
      <c r="A22" s="4" t="s">
        <v>12315</v>
      </c>
      <c r="B22" s="4">
        <v>610</v>
      </c>
      <c r="C22" s="4">
        <v>6.2732786885245906</v>
      </c>
      <c r="D22" s="4">
        <v>8.8000000000000007</v>
      </c>
      <c r="E22" s="4">
        <v>1.9</v>
      </c>
      <c r="F22" s="4">
        <v>1.203971563132795</v>
      </c>
      <c r="G22" s="4">
        <v>1.4495475248324259</v>
      </c>
      <c r="H22" s="4">
        <f t="array" ref="H22">IFERROR(MEDIAN(IF(Cleaned_IMDB_Movies!J22:J5015=A22, Cleaned_IMDB_Movies!Z22:Z5015)), "")</f>
        <v>5.2</v>
      </c>
      <c r="I22" s="4" t="str">
        <f t="array" ref="I22">IFERROR(_xlfn.MODE.SNGL(IF(Cleaned_IMDB_Movies!J22:J5014=A22, Cleaned_IMDB_Movies!Z22:Z5014)), "")</f>
        <v/>
      </c>
    </row>
    <row r="23" spans="1:9">
      <c r="A23" s="4" t="s">
        <v>24189</v>
      </c>
      <c r="B23" s="4">
        <v>5</v>
      </c>
      <c r="C23" s="4">
        <v>6.38</v>
      </c>
      <c r="D23" s="4">
        <v>7.1</v>
      </c>
      <c r="E23" s="4">
        <v>5.2</v>
      </c>
      <c r="F23" s="4">
        <v>0.74632432628181311</v>
      </c>
      <c r="G23" s="4">
        <v>0.55700000000000216</v>
      </c>
      <c r="H23" s="4" t="str">
        <f t="array" ref="H23">IFERROR(MEDIAN(IF(Cleaned_IMDB_Movies!J23:J5016=A23, Cleaned_IMDB_Movies!Z23:Z5016)), "")</f>
        <v/>
      </c>
      <c r="I23" s="4" t="str">
        <f t="array" ref="I23">IFERROR(_xlfn.MODE.SNGL(IF(Cleaned_IMDB_Movies!J23:J5015=A23, Cleaned_IMDB_Movies!Z23:Z5015)), "")</f>
        <v/>
      </c>
    </row>
    <row r="24" spans="1:9">
      <c r="A24" s="4" t="s">
        <v>24194</v>
      </c>
      <c r="B24" s="4">
        <v>181</v>
      </c>
      <c r="C24" s="4">
        <v>6.602762430939225</v>
      </c>
      <c r="D24" s="4">
        <v>8.6999999999999993</v>
      </c>
      <c r="E24" s="4">
        <v>2</v>
      </c>
      <c r="F24" s="4">
        <v>1.1041050140889286</v>
      </c>
      <c r="G24" s="4">
        <v>1.2190478821363133</v>
      </c>
      <c r="H24" s="4" t="str">
        <f t="array" ref="H24">IFERROR(MEDIAN(IF(Cleaned_IMDB_Movies!J24:J5017=A24, Cleaned_IMDB_Movies!Z24:Z5017)), "")</f>
        <v/>
      </c>
      <c r="I24" s="4" t="str">
        <f t="array" ref="I24">IFERROR(_xlfn.MODE.SNGL(IF(Cleaned_IMDB_Movies!J24:J5016=A24, Cleaned_IMDB_Movies!Z24:Z5016)), "")</f>
        <v/>
      </c>
    </row>
    <row r="25" spans="1:9">
      <c r="A25" s="4" t="s">
        <v>10399</v>
      </c>
      <c r="B25" s="4">
        <v>1395</v>
      </c>
      <c r="C25" s="4">
        <v>6.3111111111111136</v>
      </c>
      <c r="D25" s="4">
        <v>9</v>
      </c>
      <c r="E25" s="4">
        <v>2.2000000000000002</v>
      </c>
      <c r="F25" s="4">
        <v>1.0502980986209431</v>
      </c>
      <c r="G25" s="4">
        <v>1.1031260959667684</v>
      </c>
      <c r="H25" s="4">
        <f t="array" ref="H25">IFERROR(MEDIAN(IF(Cleaned_IMDB_Movies!J25:J5018=A25, Cleaned_IMDB_Movies!Z25:Z5018)), "")</f>
        <v>5.4</v>
      </c>
      <c r="I25" s="4">
        <f t="array" ref="I25">IFERROR(_xlfn.MODE.SNGL(IF(Cleaned_IMDB_Movies!J25:J5017=A25, Cleaned_IMDB_Movies!Z25:Z5017)), "")</f>
        <v>3.9</v>
      </c>
    </row>
    <row r="26" spans="1:9">
      <c r="A26" s="4" t="s">
        <v>24190</v>
      </c>
      <c r="B26" s="4">
        <v>211</v>
      </c>
      <c r="C26" s="4">
        <v>7.0748815165876797</v>
      </c>
      <c r="D26" s="4">
        <v>8.6</v>
      </c>
      <c r="E26" s="4">
        <v>2.7</v>
      </c>
      <c r="F26" s="4">
        <v>0.87569529392337497</v>
      </c>
      <c r="G26" s="4">
        <v>0.76684224779954613</v>
      </c>
      <c r="H26" s="4" t="str">
        <f t="array" ref="H26">IFERROR(MEDIAN(IF(Cleaned_IMDB_Movies!J26:J5019=A26, Cleaned_IMDB_Movies!Z26:Z5019)), "")</f>
        <v/>
      </c>
      <c r="I26" s="4" t="str">
        <f t="array" ref="I26">IFERROR(_xlfn.MODE.SNGL(IF(Cleaned_IMDB_Movies!J26:J5018=A26, Cleaned_IMDB_Movies!Z26:Z5018)), "")</f>
        <v/>
      </c>
    </row>
    <row r="27" spans="1:9">
      <c r="A27" s="4" t="s">
        <v>14994</v>
      </c>
      <c r="B27" s="4">
        <v>94</v>
      </c>
      <c r="C27" s="4">
        <v>6.7031914893617026</v>
      </c>
      <c r="D27" s="4">
        <v>8.9</v>
      </c>
      <c r="E27" s="4">
        <v>3.8</v>
      </c>
      <c r="F27" s="4">
        <v>1.0557015837372228</v>
      </c>
      <c r="G27" s="4">
        <v>1.1145058339052802</v>
      </c>
      <c r="H27" s="4">
        <f t="array" ref="H27">IFERROR(MEDIAN(IF(Cleaned_IMDB_Movies!J27:J5020=A27, Cleaned_IMDB_Movies!Z27:Z5020)), "")</f>
        <v>7.05</v>
      </c>
      <c r="I27" s="4">
        <f t="array" ref="I27">IFERROR(_xlfn.MODE.SNGL(IF(Cleaned_IMDB_Movies!J27:J5019=A27, Cleaned_IMDB_Movies!Z27:Z5019)), "")</f>
        <v>7.1</v>
      </c>
    </row>
    <row r="28" spans="1:9">
      <c r="A28" s="4" t="s">
        <v>24198</v>
      </c>
      <c r="H28" s="4" t="str">
        <f t="array" ref="H28">IFERROR(MEDIAN(IF(Cleaned_IMDB_Movies!J28:J5021=A28, Cleaned_IMDB_Movies!Z28:Z5021)), "")</f>
        <v/>
      </c>
      <c r="I28" s="4" t="str">
        <f t="array" ref="I28">IFERROR(_xlfn.MODE.SNGL(IF(Cleaned_IMDB_Movies!J28:J5020=A28, Cleaned_IMDB_Movies!Z28:Z5020)), "")</f>
        <v/>
      </c>
    </row>
    <row r="29" spans="1:9">
      <c r="A29" s="4" t="s">
        <v>24199</v>
      </c>
      <c r="B29" s="4">
        <v>14371</v>
      </c>
      <c r="C29" s="4">
        <v>6.4490919212302851</v>
      </c>
      <c r="D29" s="4">
        <v>9.5</v>
      </c>
      <c r="E29" s="4">
        <v>1.6</v>
      </c>
      <c r="F29" s="4">
        <v>1.0973091542168196</v>
      </c>
      <c r="G29" s="4">
        <v>1.2040873799280318</v>
      </c>
      <c r="H29" s="4" t="str" cm="1">
        <f t="array" ref="H29">IFERROR(MEDIAN(IF(Cleaned_IMDB_Movies!J29:J5022=A29, Cleaned_IMDB_Movies!Z29:Z5022)), "")</f>
        <v/>
      </c>
      <c r="I29" s="4" t="str">
        <f t="array" ref="I29">IFERROR(_xlfn.MODE.SNGL(IF(Cleaned_IMDB_Movies!J29:J5021=A29, Cleaned_IMDB_Movies!Z29:Z5021)), 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FC7B1-4806-4884-A354-6C242909ACBE}">
  <dimension ref="A1:F4995"/>
  <sheetViews>
    <sheetView topLeftCell="A4" zoomScale="116" workbookViewId="0">
      <selection activeCell="I13" sqref="I13"/>
    </sheetView>
  </sheetViews>
  <sheetFormatPr defaultRowHeight="14.4"/>
  <cols>
    <col min="1" max="1" width="19.109375" customWidth="1"/>
    <col min="2" max="2" width="24.21875" customWidth="1"/>
    <col min="4" max="4" width="15" customWidth="1"/>
    <col min="5" max="5" width="15.109375" bestFit="1" customWidth="1"/>
    <col min="6" max="6" width="17" customWidth="1"/>
    <col min="8" max="8" width="13.44140625" customWidth="1"/>
    <col min="9" max="9" width="18.6640625" customWidth="1"/>
    <col min="10" max="10" width="13.88671875" customWidth="1"/>
  </cols>
  <sheetData>
    <row r="1" spans="1:6">
      <c r="A1" t="s">
        <v>24212</v>
      </c>
    </row>
    <row r="2" spans="1:6">
      <c r="A2" s="6" t="s">
        <v>3</v>
      </c>
      <c r="B2" s="6" t="s">
        <v>25</v>
      </c>
    </row>
    <row r="3" spans="1:6">
      <c r="A3" s="7">
        <v>7</v>
      </c>
      <c r="B3" s="7">
        <v>8.3000000000000007</v>
      </c>
    </row>
    <row r="4" spans="1:6">
      <c r="A4" s="8">
        <v>7</v>
      </c>
      <c r="B4" s="8">
        <v>5.2</v>
      </c>
    </row>
    <row r="5" spans="1:6">
      <c r="A5" s="7">
        <v>11</v>
      </c>
      <c r="B5" s="7">
        <v>7.8</v>
      </c>
      <c r="D5" s="12" t="s">
        <v>24209</v>
      </c>
      <c r="E5" s="13" t="s">
        <v>24210</v>
      </c>
      <c r="F5" s="14" t="s">
        <v>24211</v>
      </c>
    </row>
    <row r="6" spans="1:6">
      <c r="A6" s="8">
        <v>14</v>
      </c>
      <c r="B6" s="8">
        <v>6.2</v>
      </c>
      <c r="D6" s="15">
        <f>AVERAGE(A3:A4995)</f>
        <v>107.24133787302223</v>
      </c>
      <c r="E6" s="15">
        <f>MEDIAN(A3:A4995)</f>
        <v>103</v>
      </c>
      <c r="F6" s="15">
        <f>_xlfn.STDEV.S(A3:A4995)</f>
        <v>25.174774445902088</v>
      </c>
    </row>
    <row r="7" spans="1:6">
      <c r="A7" s="7">
        <v>20</v>
      </c>
      <c r="B7" s="7">
        <v>6.8</v>
      </c>
    </row>
    <row r="8" spans="1:6">
      <c r="A8" s="8">
        <v>22</v>
      </c>
      <c r="B8" s="8">
        <v>7.3</v>
      </c>
    </row>
    <row r="9" spans="1:6">
      <c r="A9" s="7">
        <v>22</v>
      </c>
      <c r="B9" s="7">
        <v>8.1</v>
      </c>
    </row>
    <row r="10" spans="1:6">
      <c r="A10" s="8">
        <v>22</v>
      </c>
      <c r="B10" s="8">
        <v>8.1999999999999993</v>
      </c>
    </row>
    <row r="11" spans="1:6">
      <c r="A11" s="7">
        <v>22</v>
      </c>
      <c r="B11" s="7">
        <v>6.6</v>
      </c>
    </row>
    <row r="12" spans="1:6">
      <c r="A12" s="8">
        <v>22</v>
      </c>
      <c r="B12" s="8">
        <v>6.7</v>
      </c>
    </row>
    <row r="13" spans="1:6">
      <c r="A13" s="7">
        <v>22</v>
      </c>
      <c r="B13" s="7">
        <v>8.8000000000000007</v>
      </c>
    </row>
    <row r="14" spans="1:6">
      <c r="A14" s="8">
        <v>23</v>
      </c>
      <c r="B14" s="8">
        <v>6.1</v>
      </c>
    </row>
    <row r="15" spans="1:6">
      <c r="A15" s="7">
        <v>23</v>
      </c>
      <c r="B15" s="7">
        <v>7.9</v>
      </c>
    </row>
    <row r="16" spans="1:6">
      <c r="A16" s="8">
        <v>24</v>
      </c>
      <c r="B16" s="8">
        <v>7.9</v>
      </c>
    </row>
    <row r="17" spans="1:2">
      <c r="A17" s="7">
        <v>24</v>
      </c>
      <c r="B17" s="7">
        <v>7</v>
      </c>
    </row>
    <row r="18" spans="1:2">
      <c r="A18" s="8">
        <v>25</v>
      </c>
      <c r="B18" s="8">
        <v>8.4</v>
      </c>
    </row>
    <row r="19" spans="1:2">
      <c r="A19" s="7">
        <v>25</v>
      </c>
      <c r="B19" s="7">
        <v>7.6</v>
      </c>
    </row>
    <row r="20" spans="1:2">
      <c r="A20" s="8">
        <v>25</v>
      </c>
      <c r="B20" s="8">
        <v>8.4</v>
      </c>
    </row>
    <row r="21" spans="1:2">
      <c r="A21" s="7">
        <v>25</v>
      </c>
      <c r="B21" s="7">
        <v>8.4</v>
      </c>
    </row>
    <row r="22" spans="1:2">
      <c r="A22" s="8">
        <v>27</v>
      </c>
      <c r="B22" s="8">
        <v>7.3</v>
      </c>
    </row>
    <row r="23" spans="1:2">
      <c r="A23" s="7">
        <v>28</v>
      </c>
      <c r="B23" s="7">
        <v>8.5</v>
      </c>
    </row>
    <row r="24" spans="1:2">
      <c r="A24" s="8">
        <v>30</v>
      </c>
      <c r="B24" s="8">
        <v>3.5</v>
      </c>
    </row>
    <row r="25" spans="1:2">
      <c r="A25" s="7">
        <v>30</v>
      </c>
      <c r="B25" s="7">
        <v>7.4</v>
      </c>
    </row>
    <row r="26" spans="1:2">
      <c r="A26" s="8">
        <v>30</v>
      </c>
      <c r="B26" s="8">
        <v>3.5</v>
      </c>
    </row>
    <row r="27" spans="1:2">
      <c r="A27" s="7">
        <v>30</v>
      </c>
      <c r="B27" s="7">
        <v>7.4</v>
      </c>
    </row>
    <row r="28" spans="1:2">
      <c r="A28" s="8">
        <v>30</v>
      </c>
      <c r="B28" s="8">
        <v>7.5</v>
      </c>
    </row>
    <row r="29" spans="1:2">
      <c r="A29" s="7">
        <v>30</v>
      </c>
      <c r="B29" s="7">
        <v>7.2</v>
      </c>
    </row>
    <row r="30" spans="1:2">
      <c r="A30" s="8">
        <v>30</v>
      </c>
      <c r="B30" s="8">
        <v>8.6999999999999993</v>
      </c>
    </row>
    <row r="31" spans="1:2">
      <c r="A31" s="7">
        <v>30</v>
      </c>
      <c r="B31" s="7">
        <v>7.3</v>
      </c>
    </row>
    <row r="32" spans="1:2">
      <c r="A32" s="8">
        <v>30</v>
      </c>
      <c r="B32" s="8">
        <v>7</v>
      </c>
    </row>
    <row r="33" spans="1:2">
      <c r="A33" s="7">
        <v>30</v>
      </c>
      <c r="B33" s="7">
        <v>6.7</v>
      </c>
    </row>
    <row r="34" spans="1:2">
      <c r="A34" s="8">
        <v>30</v>
      </c>
      <c r="B34" s="8">
        <v>7.2</v>
      </c>
    </row>
    <row r="35" spans="1:2">
      <c r="A35" s="7">
        <v>30</v>
      </c>
      <c r="B35" s="7">
        <v>5.9</v>
      </c>
    </row>
    <row r="36" spans="1:2">
      <c r="A36" s="8">
        <v>34</v>
      </c>
      <c r="B36" s="8">
        <v>7.1</v>
      </c>
    </row>
    <row r="37" spans="1:2">
      <c r="A37" s="7">
        <v>35</v>
      </c>
      <c r="B37" s="7">
        <v>6.9</v>
      </c>
    </row>
    <row r="38" spans="1:2">
      <c r="A38" s="8">
        <v>37</v>
      </c>
      <c r="B38" s="8">
        <v>7.8</v>
      </c>
    </row>
    <row r="39" spans="1:2">
      <c r="A39" s="7">
        <v>40</v>
      </c>
      <c r="B39" s="7">
        <v>7.9</v>
      </c>
    </row>
    <row r="40" spans="1:2">
      <c r="A40" s="8">
        <v>41</v>
      </c>
      <c r="B40" s="8">
        <v>7.4</v>
      </c>
    </row>
    <row r="41" spans="1:2">
      <c r="A41" s="7">
        <v>41</v>
      </c>
      <c r="B41" s="7">
        <v>6.9</v>
      </c>
    </row>
    <row r="42" spans="1:2">
      <c r="A42" s="8">
        <v>42</v>
      </c>
      <c r="B42" s="8">
        <v>7.9</v>
      </c>
    </row>
    <row r="43" spans="1:2">
      <c r="A43" s="7">
        <v>42</v>
      </c>
      <c r="B43" s="7">
        <v>6.5</v>
      </c>
    </row>
    <row r="44" spans="1:2">
      <c r="A44" s="8">
        <v>42</v>
      </c>
      <c r="B44" s="8">
        <v>7.6</v>
      </c>
    </row>
    <row r="45" spans="1:2">
      <c r="A45" s="7">
        <v>42</v>
      </c>
      <c r="B45" s="7">
        <v>7.8</v>
      </c>
    </row>
    <row r="46" spans="1:2">
      <c r="A46" s="8">
        <v>42</v>
      </c>
      <c r="B46" s="8">
        <v>7.5</v>
      </c>
    </row>
    <row r="47" spans="1:2">
      <c r="A47" s="7">
        <v>43</v>
      </c>
      <c r="B47" s="7">
        <v>5.8</v>
      </c>
    </row>
    <row r="48" spans="1:2">
      <c r="A48" s="8">
        <v>43</v>
      </c>
      <c r="B48" s="8">
        <v>7.7</v>
      </c>
    </row>
    <row r="49" spans="1:2">
      <c r="A49" s="7">
        <v>43</v>
      </c>
      <c r="B49" s="7">
        <v>7.5</v>
      </c>
    </row>
    <row r="50" spans="1:2">
      <c r="A50" s="8">
        <v>43</v>
      </c>
      <c r="B50" s="8">
        <v>6.7</v>
      </c>
    </row>
    <row r="51" spans="1:2">
      <c r="A51" s="7">
        <v>43</v>
      </c>
      <c r="B51" s="7">
        <v>7</v>
      </c>
    </row>
    <row r="52" spans="1:2">
      <c r="A52" s="8">
        <v>43</v>
      </c>
      <c r="B52" s="8">
        <v>7.5</v>
      </c>
    </row>
    <row r="53" spans="1:2">
      <c r="A53" s="7">
        <v>43</v>
      </c>
      <c r="B53" s="7">
        <v>6.6</v>
      </c>
    </row>
    <row r="54" spans="1:2">
      <c r="A54" s="8">
        <v>44</v>
      </c>
      <c r="B54" s="8">
        <v>7.9</v>
      </c>
    </row>
    <row r="55" spans="1:2">
      <c r="A55" s="7">
        <v>44</v>
      </c>
      <c r="B55" s="7">
        <v>7.5</v>
      </c>
    </row>
    <row r="56" spans="1:2">
      <c r="A56" s="8">
        <v>44</v>
      </c>
      <c r="B56" s="8">
        <v>8.4</v>
      </c>
    </row>
    <row r="57" spans="1:2">
      <c r="A57" s="7">
        <v>44</v>
      </c>
      <c r="B57" s="7">
        <v>8.4</v>
      </c>
    </row>
    <row r="58" spans="1:2">
      <c r="A58" s="8">
        <v>44</v>
      </c>
      <c r="B58" s="8">
        <v>8.6999999999999993</v>
      </c>
    </row>
    <row r="59" spans="1:2">
      <c r="A59" s="7">
        <v>44</v>
      </c>
      <c r="B59" s="7">
        <v>8.4</v>
      </c>
    </row>
    <row r="60" spans="1:2">
      <c r="A60" s="8">
        <v>44</v>
      </c>
      <c r="B60" s="8">
        <v>8.1999999999999993</v>
      </c>
    </row>
    <row r="61" spans="1:2">
      <c r="A61" s="7">
        <v>44</v>
      </c>
      <c r="B61" s="7">
        <v>8.6</v>
      </c>
    </row>
    <row r="62" spans="1:2">
      <c r="A62" s="8">
        <v>45</v>
      </c>
      <c r="B62" s="8">
        <v>7.3</v>
      </c>
    </row>
    <row r="63" spans="1:2">
      <c r="A63" s="7">
        <v>45</v>
      </c>
      <c r="B63" s="7">
        <v>7.9</v>
      </c>
    </row>
    <row r="64" spans="1:2">
      <c r="A64" s="8">
        <v>45</v>
      </c>
      <c r="B64" s="8">
        <v>6</v>
      </c>
    </row>
    <row r="65" spans="1:2">
      <c r="A65" s="7">
        <v>45</v>
      </c>
      <c r="B65" s="7">
        <v>8.3000000000000007</v>
      </c>
    </row>
    <row r="66" spans="1:2">
      <c r="A66" s="8">
        <v>45</v>
      </c>
      <c r="B66" s="8">
        <v>8.1</v>
      </c>
    </row>
    <row r="67" spans="1:2">
      <c r="A67" s="7">
        <v>45</v>
      </c>
      <c r="B67" s="7">
        <v>7.3</v>
      </c>
    </row>
    <row r="68" spans="1:2">
      <c r="A68" s="8">
        <v>45</v>
      </c>
      <c r="B68" s="8">
        <v>7.5</v>
      </c>
    </row>
    <row r="69" spans="1:2">
      <c r="A69" s="7">
        <v>45</v>
      </c>
      <c r="B69" s="7">
        <v>7.3</v>
      </c>
    </row>
    <row r="70" spans="1:2">
      <c r="A70" s="8">
        <v>46</v>
      </c>
      <c r="B70" s="8">
        <v>7.5</v>
      </c>
    </row>
    <row r="71" spans="1:2">
      <c r="A71" s="7">
        <v>47</v>
      </c>
      <c r="B71" s="7">
        <v>7.3</v>
      </c>
    </row>
    <row r="72" spans="1:2">
      <c r="A72" s="8">
        <v>50</v>
      </c>
      <c r="B72" s="8">
        <v>6.8</v>
      </c>
    </row>
    <row r="73" spans="1:2">
      <c r="A73" s="7">
        <v>52</v>
      </c>
      <c r="B73" s="7">
        <v>8.3000000000000007</v>
      </c>
    </row>
    <row r="74" spans="1:2">
      <c r="A74" s="8">
        <v>52</v>
      </c>
      <c r="B74" s="8">
        <v>8.1999999999999993</v>
      </c>
    </row>
    <row r="75" spans="1:2">
      <c r="A75" s="7">
        <v>53</v>
      </c>
      <c r="B75" s="7">
        <v>9</v>
      </c>
    </row>
    <row r="76" spans="1:2">
      <c r="A76" s="8">
        <v>53</v>
      </c>
      <c r="B76" s="8">
        <v>7.7</v>
      </c>
    </row>
    <row r="77" spans="1:2">
      <c r="A77" s="7">
        <v>55</v>
      </c>
      <c r="B77" s="7">
        <v>8.6999999999999993</v>
      </c>
    </row>
    <row r="78" spans="1:2">
      <c r="A78" s="8">
        <v>55</v>
      </c>
      <c r="B78" s="8">
        <v>9.1</v>
      </c>
    </row>
    <row r="79" spans="1:2">
      <c r="A79" s="7">
        <v>55</v>
      </c>
      <c r="B79" s="7">
        <v>9.1</v>
      </c>
    </row>
    <row r="80" spans="1:2">
      <c r="A80" s="8">
        <v>55</v>
      </c>
      <c r="B80" s="8">
        <v>8.6</v>
      </c>
    </row>
    <row r="81" spans="1:2">
      <c r="A81" s="7">
        <v>58</v>
      </c>
      <c r="B81" s="7">
        <v>8.5</v>
      </c>
    </row>
    <row r="82" spans="1:2">
      <c r="A82" s="8">
        <v>59</v>
      </c>
      <c r="B82" s="8">
        <v>7.4</v>
      </c>
    </row>
    <row r="83" spans="1:2">
      <c r="A83" s="7">
        <v>60</v>
      </c>
      <c r="B83" s="7">
        <v>7.4</v>
      </c>
    </row>
    <row r="84" spans="1:2">
      <c r="A84" s="8">
        <v>60</v>
      </c>
      <c r="B84" s="8">
        <v>7.3</v>
      </c>
    </row>
    <row r="85" spans="1:2">
      <c r="A85" s="7">
        <v>60</v>
      </c>
      <c r="B85" s="7">
        <v>7</v>
      </c>
    </row>
    <row r="86" spans="1:2">
      <c r="A86" s="8">
        <v>60</v>
      </c>
      <c r="B86" s="8">
        <v>6.6</v>
      </c>
    </row>
    <row r="87" spans="1:2">
      <c r="A87" s="7">
        <v>60</v>
      </c>
      <c r="B87" s="7">
        <v>7.5</v>
      </c>
    </row>
    <row r="88" spans="1:2">
      <c r="A88" s="8">
        <v>60</v>
      </c>
      <c r="B88" s="8">
        <v>7.6</v>
      </c>
    </row>
    <row r="89" spans="1:2">
      <c r="A89" s="7">
        <v>60</v>
      </c>
      <c r="B89" s="7">
        <v>2.9</v>
      </c>
    </row>
    <row r="90" spans="1:2">
      <c r="A90" s="8">
        <v>60</v>
      </c>
      <c r="B90" s="8">
        <v>7.4</v>
      </c>
    </row>
    <row r="91" spans="1:2">
      <c r="A91" s="7">
        <v>60</v>
      </c>
      <c r="B91" s="7">
        <v>8.1</v>
      </c>
    </row>
    <row r="92" spans="1:2">
      <c r="A92" s="8">
        <v>60</v>
      </c>
      <c r="B92" s="8">
        <v>7.7</v>
      </c>
    </row>
    <row r="93" spans="1:2">
      <c r="A93" s="7">
        <v>60</v>
      </c>
      <c r="B93" s="7">
        <v>7.5</v>
      </c>
    </row>
    <row r="94" spans="1:2">
      <c r="A94" s="8">
        <v>60</v>
      </c>
      <c r="B94" s="8">
        <v>7.1</v>
      </c>
    </row>
    <row r="95" spans="1:2">
      <c r="A95" s="7">
        <v>60</v>
      </c>
      <c r="B95" s="7">
        <v>7.5</v>
      </c>
    </row>
    <row r="96" spans="1:2">
      <c r="A96" s="8">
        <v>60</v>
      </c>
      <c r="B96" s="8">
        <v>7.4</v>
      </c>
    </row>
    <row r="97" spans="1:2">
      <c r="A97" s="7">
        <v>60</v>
      </c>
      <c r="B97" s="7">
        <v>8.1</v>
      </c>
    </row>
    <row r="98" spans="1:2">
      <c r="A98" s="8">
        <v>60</v>
      </c>
      <c r="B98" s="8">
        <v>6.6</v>
      </c>
    </row>
    <row r="99" spans="1:2">
      <c r="A99" s="7">
        <v>60</v>
      </c>
      <c r="B99" s="7">
        <v>7.5</v>
      </c>
    </row>
    <row r="100" spans="1:2">
      <c r="A100" s="8">
        <v>60</v>
      </c>
      <c r="B100" s="8">
        <v>8.3000000000000007</v>
      </c>
    </row>
    <row r="101" spans="1:2">
      <c r="A101" s="7">
        <v>60</v>
      </c>
      <c r="B101" s="7">
        <v>7.9</v>
      </c>
    </row>
    <row r="102" spans="1:2">
      <c r="A102" s="8">
        <v>60</v>
      </c>
      <c r="B102" s="8">
        <v>7.5</v>
      </c>
    </row>
    <row r="103" spans="1:2">
      <c r="A103" s="7">
        <v>60</v>
      </c>
      <c r="B103" s="7">
        <v>7.8</v>
      </c>
    </row>
    <row r="104" spans="1:2">
      <c r="A104" s="8">
        <v>60</v>
      </c>
      <c r="B104" s="8">
        <v>7.7</v>
      </c>
    </row>
    <row r="105" spans="1:2">
      <c r="A105" s="7">
        <v>60</v>
      </c>
      <c r="B105" s="7">
        <v>7.6</v>
      </c>
    </row>
    <row r="106" spans="1:2">
      <c r="A106" s="8">
        <v>60</v>
      </c>
      <c r="B106" s="8">
        <v>8.6</v>
      </c>
    </row>
    <row r="107" spans="1:2">
      <c r="A107" s="7">
        <v>60</v>
      </c>
      <c r="B107" s="7">
        <v>7.7</v>
      </c>
    </row>
    <row r="108" spans="1:2">
      <c r="A108" s="8">
        <v>62</v>
      </c>
      <c r="B108" s="8">
        <v>8.1999999999999993</v>
      </c>
    </row>
    <row r="109" spans="1:2">
      <c r="A109" s="7">
        <v>63</v>
      </c>
      <c r="B109" s="7">
        <v>7.3</v>
      </c>
    </row>
    <row r="110" spans="1:2">
      <c r="A110" s="8">
        <v>64</v>
      </c>
      <c r="B110" s="8">
        <v>8.5</v>
      </c>
    </row>
    <row r="111" spans="1:2">
      <c r="A111" s="7">
        <v>65</v>
      </c>
      <c r="B111" s="7">
        <v>6.7</v>
      </c>
    </row>
    <row r="112" spans="1:2">
      <c r="A112" s="8">
        <v>65</v>
      </c>
      <c r="B112" s="8">
        <v>9.5</v>
      </c>
    </row>
    <row r="113" spans="1:2">
      <c r="A113" s="7">
        <v>65</v>
      </c>
      <c r="B113" s="7">
        <v>8.1999999999999993</v>
      </c>
    </row>
    <row r="114" spans="1:2">
      <c r="A114" s="8">
        <v>66</v>
      </c>
      <c r="B114" s="8">
        <v>7.8</v>
      </c>
    </row>
    <row r="115" spans="1:2">
      <c r="A115" s="7">
        <v>66</v>
      </c>
      <c r="B115" s="7">
        <v>5.3</v>
      </c>
    </row>
    <row r="116" spans="1:2">
      <c r="A116" s="8">
        <v>66</v>
      </c>
      <c r="B116" s="8">
        <v>6.5</v>
      </c>
    </row>
    <row r="117" spans="1:2">
      <c r="A117" s="7">
        <v>66</v>
      </c>
      <c r="B117" s="7">
        <v>7.2</v>
      </c>
    </row>
    <row r="118" spans="1:2">
      <c r="A118" s="8">
        <v>67</v>
      </c>
      <c r="B118" s="8">
        <v>6.7</v>
      </c>
    </row>
    <row r="119" spans="1:2">
      <c r="A119" s="7">
        <v>67</v>
      </c>
      <c r="B119" s="7">
        <v>3.9</v>
      </c>
    </row>
    <row r="120" spans="1:2">
      <c r="A120" s="8">
        <v>68</v>
      </c>
      <c r="B120" s="8">
        <v>7.1</v>
      </c>
    </row>
    <row r="121" spans="1:2">
      <c r="A121" s="7">
        <v>68</v>
      </c>
      <c r="B121" s="7">
        <v>6.4</v>
      </c>
    </row>
    <row r="122" spans="1:2">
      <c r="A122" s="8">
        <v>68</v>
      </c>
      <c r="B122" s="8">
        <v>7</v>
      </c>
    </row>
    <row r="123" spans="1:2">
      <c r="A123" s="7">
        <v>69</v>
      </c>
      <c r="B123" s="7">
        <v>7.3</v>
      </c>
    </row>
    <row r="124" spans="1:2">
      <c r="A124" s="8">
        <v>70</v>
      </c>
      <c r="B124" s="8">
        <v>4.0999999999999996</v>
      </c>
    </row>
    <row r="125" spans="1:2">
      <c r="A125" s="7">
        <v>70</v>
      </c>
      <c r="B125" s="7">
        <v>7.4</v>
      </c>
    </row>
    <row r="126" spans="1:2">
      <c r="A126" s="8">
        <v>71</v>
      </c>
      <c r="B126" s="8">
        <v>7.4</v>
      </c>
    </row>
    <row r="127" spans="1:2">
      <c r="A127" s="7">
        <v>72</v>
      </c>
      <c r="B127" s="7">
        <v>7</v>
      </c>
    </row>
    <row r="128" spans="1:2">
      <c r="A128" s="8">
        <v>72</v>
      </c>
      <c r="B128" s="8">
        <v>5.7</v>
      </c>
    </row>
    <row r="129" spans="1:2">
      <c r="A129" s="7">
        <v>72</v>
      </c>
      <c r="B129" s="7">
        <v>5.8</v>
      </c>
    </row>
    <row r="130" spans="1:2">
      <c r="A130" s="8">
        <v>72</v>
      </c>
      <c r="B130" s="8">
        <v>5.4</v>
      </c>
    </row>
    <row r="131" spans="1:2">
      <c r="A131" s="7">
        <v>73</v>
      </c>
      <c r="B131" s="7">
        <v>5.8</v>
      </c>
    </row>
    <row r="132" spans="1:2">
      <c r="A132" s="8">
        <v>73</v>
      </c>
      <c r="B132" s="8">
        <v>7</v>
      </c>
    </row>
    <row r="133" spans="1:2">
      <c r="A133" s="7">
        <v>73</v>
      </c>
      <c r="B133" s="7">
        <v>8.5</v>
      </c>
    </row>
    <row r="134" spans="1:2">
      <c r="A134" s="8">
        <v>74</v>
      </c>
      <c r="B134" s="8">
        <v>5.8</v>
      </c>
    </row>
    <row r="135" spans="1:2">
      <c r="A135" s="7">
        <v>74</v>
      </c>
      <c r="B135" s="7">
        <v>6.5</v>
      </c>
    </row>
    <row r="136" spans="1:2">
      <c r="A136" s="8">
        <v>74</v>
      </c>
      <c r="B136" s="8">
        <v>7.3</v>
      </c>
    </row>
    <row r="137" spans="1:2">
      <c r="A137" s="7">
        <v>74</v>
      </c>
      <c r="B137" s="7">
        <v>6.3</v>
      </c>
    </row>
    <row r="138" spans="1:2">
      <c r="A138" s="8">
        <v>74</v>
      </c>
      <c r="B138" s="8">
        <v>8.3000000000000007</v>
      </c>
    </row>
    <row r="139" spans="1:2">
      <c r="A139" s="7">
        <v>75</v>
      </c>
      <c r="B139" s="7">
        <v>3.7</v>
      </c>
    </row>
    <row r="140" spans="1:2">
      <c r="A140" s="8">
        <v>75</v>
      </c>
      <c r="B140" s="8">
        <v>6.8</v>
      </c>
    </row>
    <row r="141" spans="1:2">
      <c r="A141" s="7">
        <v>75</v>
      </c>
      <c r="B141" s="7">
        <v>6.9</v>
      </c>
    </row>
    <row r="142" spans="1:2">
      <c r="A142" s="8">
        <v>75</v>
      </c>
      <c r="B142" s="8">
        <v>7</v>
      </c>
    </row>
    <row r="143" spans="1:2">
      <c r="A143" s="7">
        <v>75</v>
      </c>
      <c r="B143" s="7">
        <v>7.7</v>
      </c>
    </row>
    <row r="144" spans="1:2">
      <c r="A144" s="8">
        <v>75</v>
      </c>
      <c r="B144" s="8">
        <v>6.7</v>
      </c>
    </row>
    <row r="145" spans="1:2">
      <c r="A145" s="7">
        <v>75</v>
      </c>
      <c r="B145" s="7">
        <v>6.8</v>
      </c>
    </row>
    <row r="146" spans="1:2">
      <c r="A146" s="8">
        <v>75</v>
      </c>
      <c r="B146" s="8">
        <v>5.6</v>
      </c>
    </row>
    <row r="147" spans="1:2">
      <c r="A147" s="7">
        <v>75</v>
      </c>
      <c r="B147" s="7">
        <v>4.5</v>
      </c>
    </row>
    <row r="148" spans="1:2">
      <c r="A148" s="8">
        <v>75</v>
      </c>
      <c r="B148" s="8">
        <v>5.0999999999999996</v>
      </c>
    </row>
    <row r="149" spans="1:2">
      <c r="A149" s="7">
        <v>75</v>
      </c>
      <c r="B149" s="7">
        <v>7.7</v>
      </c>
    </row>
    <row r="150" spans="1:2">
      <c r="A150" s="8">
        <v>75</v>
      </c>
      <c r="B150" s="8">
        <v>6.7</v>
      </c>
    </row>
    <row r="151" spans="1:2">
      <c r="A151" s="7">
        <v>76</v>
      </c>
      <c r="B151" s="7">
        <v>2.6</v>
      </c>
    </row>
    <row r="152" spans="1:2">
      <c r="A152" s="8">
        <v>76</v>
      </c>
      <c r="B152" s="8">
        <v>6.3</v>
      </c>
    </row>
    <row r="153" spans="1:2">
      <c r="A153" s="7">
        <v>76</v>
      </c>
      <c r="B153" s="7">
        <v>3.8</v>
      </c>
    </row>
    <row r="154" spans="1:2">
      <c r="A154" s="8">
        <v>76</v>
      </c>
      <c r="B154" s="8">
        <v>6.7</v>
      </c>
    </row>
    <row r="155" spans="1:2">
      <c r="A155" s="7">
        <v>76</v>
      </c>
      <c r="B155" s="7">
        <v>5.7</v>
      </c>
    </row>
    <row r="156" spans="1:2">
      <c r="A156" s="8">
        <v>76</v>
      </c>
      <c r="B156" s="8">
        <v>5.8</v>
      </c>
    </row>
    <row r="157" spans="1:2">
      <c r="A157" s="7">
        <v>76</v>
      </c>
      <c r="B157" s="7">
        <v>6.4</v>
      </c>
    </row>
    <row r="158" spans="1:2">
      <c r="A158" s="8">
        <v>76</v>
      </c>
      <c r="B158" s="8">
        <v>2.8</v>
      </c>
    </row>
    <row r="159" spans="1:2">
      <c r="A159" s="7">
        <v>76</v>
      </c>
      <c r="B159" s="7">
        <v>4.8</v>
      </c>
    </row>
    <row r="160" spans="1:2">
      <c r="A160" s="8">
        <v>76</v>
      </c>
      <c r="B160" s="8">
        <v>5.9</v>
      </c>
    </row>
    <row r="161" spans="1:2">
      <c r="A161" s="7">
        <v>76</v>
      </c>
      <c r="B161" s="7">
        <v>6.7</v>
      </c>
    </row>
    <row r="162" spans="1:2">
      <c r="A162" s="8">
        <v>76</v>
      </c>
      <c r="B162" s="8">
        <v>6.3</v>
      </c>
    </row>
    <row r="163" spans="1:2">
      <c r="A163" s="7">
        <v>76</v>
      </c>
      <c r="B163" s="7">
        <v>5.6</v>
      </c>
    </row>
    <row r="164" spans="1:2">
      <c r="A164" s="8">
        <v>76</v>
      </c>
      <c r="B164" s="8">
        <v>5.4</v>
      </c>
    </row>
    <row r="165" spans="1:2">
      <c r="A165" s="7">
        <v>77</v>
      </c>
      <c r="B165" s="7">
        <v>5.7</v>
      </c>
    </row>
    <row r="166" spans="1:2">
      <c r="A166" s="8">
        <v>77</v>
      </c>
      <c r="B166" s="8">
        <v>7.6</v>
      </c>
    </row>
    <row r="167" spans="1:2">
      <c r="A167" s="7">
        <v>77</v>
      </c>
      <c r="B167" s="7">
        <v>5</v>
      </c>
    </row>
    <row r="168" spans="1:2">
      <c r="A168" s="8">
        <v>77</v>
      </c>
      <c r="B168" s="8">
        <v>2.8</v>
      </c>
    </row>
    <row r="169" spans="1:2">
      <c r="A169" s="7">
        <v>77</v>
      </c>
      <c r="B169" s="7">
        <v>4.8</v>
      </c>
    </row>
    <row r="170" spans="1:2">
      <c r="A170" s="8">
        <v>77</v>
      </c>
      <c r="B170" s="8">
        <v>3.8</v>
      </c>
    </row>
    <row r="171" spans="1:2">
      <c r="A171" s="7">
        <v>77</v>
      </c>
      <c r="B171" s="7">
        <v>5.4</v>
      </c>
    </row>
    <row r="172" spans="1:2">
      <c r="A172" s="8">
        <v>77</v>
      </c>
      <c r="B172" s="8">
        <v>6.3</v>
      </c>
    </row>
    <row r="173" spans="1:2">
      <c r="A173" s="7">
        <v>77</v>
      </c>
      <c r="B173" s="7">
        <v>7</v>
      </c>
    </row>
    <row r="174" spans="1:2">
      <c r="A174" s="8">
        <v>77</v>
      </c>
      <c r="B174" s="8">
        <v>7.4</v>
      </c>
    </row>
    <row r="175" spans="1:2">
      <c r="A175" s="7">
        <v>78</v>
      </c>
      <c r="B175" s="7">
        <v>6.7</v>
      </c>
    </row>
    <row r="176" spans="1:2">
      <c r="A176" s="8">
        <v>78</v>
      </c>
      <c r="B176" s="8">
        <v>4.0999999999999996</v>
      </c>
    </row>
    <row r="177" spans="1:2">
      <c r="A177" s="7">
        <v>78</v>
      </c>
      <c r="B177" s="7">
        <v>4.2</v>
      </c>
    </row>
    <row r="178" spans="1:2">
      <c r="A178" s="8">
        <v>78</v>
      </c>
      <c r="B178" s="8">
        <v>6.1</v>
      </c>
    </row>
    <row r="179" spans="1:2">
      <c r="A179" s="7">
        <v>78</v>
      </c>
      <c r="B179" s="7">
        <v>4</v>
      </c>
    </row>
    <row r="180" spans="1:2">
      <c r="A180" s="8">
        <v>78</v>
      </c>
      <c r="B180" s="8">
        <v>5.5</v>
      </c>
    </row>
    <row r="181" spans="1:2">
      <c r="A181" s="7">
        <v>78</v>
      </c>
      <c r="B181" s="7">
        <v>6.9</v>
      </c>
    </row>
    <row r="182" spans="1:2">
      <c r="A182" s="8">
        <v>78</v>
      </c>
      <c r="B182" s="8">
        <v>6.1</v>
      </c>
    </row>
    <row r="183" spans="1:2">
      <c r="A183" s="7">
        <v>78</v>
      </c>
      <c r="B183" s="7">
        <v>6.6</v>
      </c>
    </row>
    <row r="184" spans="1:2">
      <c r="A184" s="8">
        <v>78</v>
      </c>
      <c r="B184" s="8">
        <v>6.3</v>
      </c>
    </row>
    <row r="185" spans="1:2">
      <c r="A185" s="7">
        <v>78</v>
      </c>
      <c r="B185" s="7">
        <v>8.6999999999999993</v>
      </c>
    </row>
    <row r="186" spans="1:2">
      <c r="A186" s="8">
        <v>78</v>
      </c>
      <c r="B186" s="8">
        <v>7.3</v>
      </c>
    </row>
    <row r="187" spans="1:2">
      <c r="A187" s="7">
        <v>78</v>
      </c>
      <c r="B187" s="7">
        <v>7.5</v>
      </c>
    </row>
    <row r="188" spans="1:2">
      <c r="A188" s="8">
        <v>79</v>
      </c>
      <c r="B188" s="8">
        <v>5.4</v>
      </c>
    </row>
    <row r="189" spans="1:2">
      <c r="A189" s="7">
        <v>79</v>
      </c>
      <c r="B189" s="7">
        <v>4.0999999999999996</v>
      </c>
    </row>
    <row r="190" spans="1:2">
      <c r="A190" s="8">
        <v>79</v>
      </c>
      <c r="B190" s="8">
        <v>6.5</v>
      </c>
    </row>
    <row r="191" spans="1:2">
      <c r="A191" s="7">
        <v>79</v>
      </c>
      <c r="B191" s="7">
        <v>7</v>
      </c>
    </row>
    <row r="192" spans="1:2">
      <c r="A192" s="8">
        <v>79</v>
      </c>
      <c r="B192" s="8">
        <v>6.1</v>
      </c>
    </row>
    <row r="193" spans="1:2">
      <c r="A193" s="7">
        <v>79</v>
      </c>
      <c r="B193" s="7">
        <v>6.6</v>
      </c>
    </row>
    <row r="194" spans="1:2">
      <c r="A194" s="8">
        <v>79</v>
      </c>
      <c r="B194" s="8">
        <v>6</v>
      </c>
    </row>
    <row r="195" spans="1:2">
      <c r="A195" s="7">
        <v>79</v>
      </c>
      <c r="B195" s="7">
        <v>6.3</v>
      </c>
    </row>
    <row r="196" spans="1:2">
      <c r="A196" s="8">
        <v>79</v>
      </c>
      <c r="B196" s="8">
        <v>5.7</v>
      </c>
    </row>
    <row r="197" spans="1:2">
      <c r="A197" s="7">
        <v>79</v>
      </c>
      <c r="B197" s="7">
        <v>7.1</v>
      </c>
    </row>
    <row r="198" spans="1:2">
      <c r="A198" s="8">
        <v>80</v>
      </c>
      <c r="B198" s="8">
        <v>7.2</v>
      </c>
    </row>
    <row r="199" spans="1:2">
      <c r="A199" s="7">
        <v>80</v>
      </c>
      <c r="B199" s="7">
        <v>2.9</v>
      </c>
    </row>
    <row r="200" spans="1:2">
      <c r="A200" s="8">
        <v>80</v>
      </c>
      <c r="B200" s="8">
        <v>7.8</v>
      </c>
    </row>
    <row r="201" spans="1:2">
      <c r="A201" s="7">
        <v>80</v>
      </c>
      <c r="B201" s="7">
        <v>7.2</v>
      </c>
    </row>
    <row r="202" spans="1:2">
      <c r="A202" s="8">
        <v>80</v>
      </c>
      <c r="B202" s="8">
        <v>5.3</v>
      </c>
    </row>
    <row r="203" spans="1:2">
      <c r="A203" s="7">
        <v>80</v>
      </c>
      <c r="B203" s="7">
        <v>3.3</v>
      </c>
    </row>
    <row r="204" spans="1:2">
      <c r="A204" s="8">
        <v>80</v>
      </c>
      <c r="B204" s="8">
        <v>8.3000000000000007</v>
      </c>
    </row>
    <row r="205" spans="1:2">
      <c r="A205" s="7">
        <v>80</v>
      </c>
      <c r="B205" s="7">
        <v>5.7</v>
      </c>
    </row>
    <row r="206" spans="1:2">
      <c r="A206" s="8">
        <v>80</v>
      </c>
      <c r="B206" s="8">
        <v>4.5</v>
      </c>
    </row>
    <row r="207" spans="1:2">
      <c r="A207" s="7">
        <v>80</v>
      </c>
      <c r="B207" s="7">
        <v>7.1</v>
      </c>
    </row>
    <row r="208" spans="1:2">
      <c r="A208" s="8">
        <v>80</v>
      </c>
      <c r="B208" s="8">
        <v>4.2</v>
      </c>
    </row>
    <row r="209" spans="1:2">
      <c r="A209" s="7">
        <v>80</v>
      </c>
      <c r="B209" s="7">
        <v>4.9000000000000004</v>
      </c>
    </row>
    <row r="210" spans="1:2">
      <c r="A210" s="8">
        <v>80</v>
      </c>
      <c r="B210" s="8">
        <v>7.1</v>
      </c>
    </row>
    <row r="211" spans="1:2">
      <c r="A211" s="7">
        <v>80</v>
      </c>
      <c r="B211" s="7">
        <v>2.8</v>
      </c>
    </row>
    <row r="212" spans="1:2">
      <c r="A212" s="8">
        <v>80</v>
      </c>
      <c r="B212" s="8">
        <v>2.6</v>
      </c>
    </row>
    <row r="213" spans="1:2">
      <c r="A213" s="7">
        <v>80</v>
      </c>
      <c r="B213" s="7">
        <v>6.2</v>
      </c>
    </row>
    <row r="214" spans="1:2">
      <c r="A214" s="8">
        <v>80</v>
      </c>
      <c r="B214" s="8">
        <v>6.3</v>
      </c>
    </row>
    <row r="215" spans="1:2">
      <c r="A215" s="7">
        <v>80</v>
      </c>
      <c r="B215" s="7">
        <v>6</v>
      </c>
    </row>
    <row r="216" spans="1:2">
      <c r="A216" s="8">
        <v>80</v>
      </c>
      <c r="B216" s="8">
        <v>6.6</v>
      </c>
    </row>
    <row r="217" spans="1:2">
      <c r="A217" s="7">
        <v>80</v>
      </c>
      <c r="B217" s="7">
        <v>4</v>
      </c>
    </row>
    <row r="218" spans="1:2">
      <c r="A218" s="8">
        <v>80</v>
      </c>
      <c r="B218" s="8">
        <v>5.6</v>
      </c>
    </row>
    <row r="219" spans="1:2">
      <c r="A219" s="7">
        <v>80</v>
      </c>
      <c r="B219" s="7">
        <v>3.3</v>
      </c>
    </row>
    <row r="220" spans="1:2">
      <c r="A220" s="8">
        <v>80</v>
      </c>
      <c r="B220" s="8">
        <v>6.3</v>
      </c>
    </row>
    <row r="221" spans="1:2">
      <c r="A221" s="7">
        <v>80</v>
      </c>
      <c r="B221" s="7">
        <v>5.6</v>
      </c>
    </row>
    <row r="222" spans="1:2">
      <c r="A222" s="8">
        <v>80</v>
      </c>
      <c r="B222" s="8">
        <v>6.7</v>
      </c>
    </row>
    <row r="223" spans="1:2">
      <c r="A223" s="7">
        <v>80</v>
      </c>
      <c r="B223" s="7">
        <v>6.1</v>
      </c>
    </row>
    <row r="224" spans="1:2">
      <c r="A224" s="8">
        <v>80</v>
      </c>
      <c r="B224" s="8">
        <v>7.9</v>
      </c>
    </row>
    <row r="225" spans="1:2">
      <c r="A225" s="7">
        <v>80</v>
      </c>
      <c r="B225" s="7">
        <v>5</v>
      </c>
    </row>
    <row r="226" spans="1:2">
      <c r="A226" s="8">
        <v>80</v>
      </c>
      <c r="B226" s="8">
        <v>7.1</v>
      </c>
    </row>
    <row r="227" spans="1:2">
      <c r="A227" s="7">
        <v>80</v>
      </c>
      <c r="B227" s="7">
        <v>6.5</v>
      </c>
    </row>
    <row r="228" spans="1:2">
      <c r="A228" s="8">
        <v>80</v>
      </c>
      <c r="B228" s="8">
        <v>4.5999999999999996</v>
      </c>
    </row>
    <row r="229" spans="1:2">
      <c r="A229" s="7">
        <v>80</v>
      </c>
      <c r="B229" s="7">
        <v>6.2</v>
      </c>
    </row>
    <row r="230" spans="1:2">
      <c r="A230" s="8">
        <v>80</v>
      </c>
      <c r="B230" s="8">
        <v>7.8</v>
      </c>
    </row>
    <row r="231" spans="1:2">
      <c r="A231" s="7">
        <v>80</v>
      </c>
      <c r="B231" s="7">
        <v>7.6</v>
      </c>
    </row>
    <row r="232" spans="1:2">
      <c r="A232" s="8">
        <v>80</v>
      </c>
      <c r="B232" s="8">
        <v>7.1</v>
      </c>
    </row>
    <row r="233" spans="1:2">
      <c r="A233" s="7">
        <v>80</v>
      </c>
      <c r="B233" s="7">
        <v>8</v>
      </c>
    </row>
    <row r="234" spans="1:2">
      <c r="A234" s="8">
        <v>80</v>
      </c>
      <c r="B234" s="8">
        <v>6.3</v>
      </c>
    </row>
    <row r="235" spans="1:2">
      <c r="A235" s="7">
        <v>80</v>
      </c>
      <c r="B235" s="7">
        <v>7.9</v>
      </c>
    </row>
    <row r="236" spans="1:2">
      <c r="A236" s="8">
        <v>80</v>
      </c>
      <c r="B236" s="8">
        <v>7.2</v>
      </c>
    </row>
    <row r="237" spans="1:2">
      <c r="A237" s="7">
        <v>81</v>
      </c>
      <c r="B237" s="7">
        <v>3.6</v>
      </c>
    </row>
    <row r="238" spans="1:2">
      <c r="A238" s="8">
        <v>81</v>
      </c>
      <c r="B238" s="8">
        <v>7.4</v>
      </c>
    </row>
    <row r="239" spans="1:2">
      <c r="A239" s="7">
        <v>81</v>
      </c>
      <c r="B239" s="7">
        <v>6.3</v>
      </c>
    </row>
    <row r="240" spans="1:2">
      <c r="A240" s="8">
        <v>81</v>
      </c>
      <c r="B240" s="8">
        <v>4.2</v>
      </c>
    </row>
    <row r="241" spans="1:2">
      <c r="A241" s="7">
        <v>81</v>
      </c>
      <c r="B241" s="7">
        <v>4.0999999999999996</v>
      </c>
    </row>
    <row r="242" spans="1:2">
      <c r="A242" s="8">
        <v>81</v>
      </c>
      <c r="B242" s="8">
        <v>5.5</v>
      </c>
    </row>
    <row r="243" spans="1:2">
      <c r="A243" s="7">
        <v>81</v>
      </c>
      <c r="B243" s="7">
        <v>7</v>
      </c>
    </row>
    <row r="244" spans="1:2">
      <c r="A244" s="8">
        <v>81</v>
      </c>
      <c r="B244" s="8">
        <v>5.3</v>
      </c>
    </row>
    <row r="245" spans="1:2">
      <c r="A245" s="7">
        <v>81</v>
      </c>
      <c r="B245" s="7">
        <v>5.7</v>
      </c>
    </row>
    <row r="246" spans="1:2">
      <c r="A246" s="8">
        <v>81</v>
      </c>
      <c r="B246" s="8">
        <v>5.2</v>
      </c>
    </row>
    <row r="247" spans="1:2">
      <c r="A247" s="7">
        <v>81</v>
      </c>
      <c r="B247" s="7">
        <v>5</v>
      </c>
    </row>
    <row r="248" spans="1:2">
      <c r="A248" s="8">
        <v>81</v>
      </c>
      <c r="B248" s="8">
        <v>6.9</v>
      </c>
    </row>
    <row r="249" spans="1:2">
      <c r="A249" s="7">
        <v>81</v>
      </c>
      <c r="B249" s="7">
        <v>6.9</v>
      </c>
    </row>
    <row r="250" spans="1:2">
      <c r="A250" s="8">
        <v>81</v>
      </c>
      <c r="B250" s="8">
        <v>6.4</v>
      </c>
    </row>
    <row r="251" spans="1:2">
      <c r="A251" s="7">
        <v>81</v>
      </c>
      <c r="B251" s="7">
        <v>6.8</v>
      </c>
    </row>
    <row r="252" spans="1:2">
      <c r="A252" s="8">
        <v>81</v>
      </c>
      <c r="B252" s="8">
        <v>6.2</v>
      </c>
    </row>
    <row r="253" spans="1:2">
      <c r="A253" s="7">
        <v>81</v>
      </c>
      <c r="B253" s="7">
        <v>6.9</v>
      </c>
    </row>
    <row r="254" spans="1:2">
      <c r="A254" s="8">
        <v>81</v>
      </c>
      <c r="B254" s="8">
        <v>7.8</v>
      </c>
    </row>
    <row r="255" spans="1:2">
      <c r="A255" s="7">
        <v>81</v>
      </c>
      <c r="B255" s="7">
        <v>4.5</v>
      </c>
    </row>
    <row r="256" spans="1:2">
      <c r="A256" s="8">
        <v>81</v>
      </c>
      <c r="B256" s="8">
        <v>8</v>
      </c>
    </row>
    <row r="257" spans="1:2">
      <c r="A257" s="7">
        <v>81</v>
      </c>
      <c r="B257" s="7">
        <v>7.4</v>
      </c>
    </row>
    <row r="258" spans="1:2">
      <c r="A258" s="8">
        <v>81</v>
      </c>
      <c r="B258" s="8">
        <v>6.2</v>
      </c>
    </row>
    <row r="259" spans="1:2">
      <c r="A259" s="7">
        <v>81</v>
      </c>
      <c r="B259" s="7">
        <v>5.9</v>
      </c>
    </row>
    <row r="260" spans="1:2">
      <c r="A260" s="8">
        <v>81</v>
      </c>
      <c r="B260" s="8">
        <v>6.9</v>
      </c>
    </row>
    <row r="261" spans="1:2">
      <c r="A261" s="7">
        <v>81</v>
      </c>
      <c r="B261" s="7">
        <v>4.2</v>
      </c>
    </row>
    <row r="262" spans="1:2">
      <c r="A262" s="8">
        <v>81</v>
      </c>
      <c r="B262" s="8">
        <v>5.8</v>
      </c>
    </row>
    <row r="263" spans="1:2">
      <c r="A263" s="7">
        <v>81</v>
      </c>
      <c r="B263" s="7">
        <v>7.8</v>
      </c>
    </row>
    <row r="264" spans="1:2">
      <c r="A264" s="8">
        <v>81</v>
      </c>
      <c r="B264" s="8">
        <v>4.7</v>
      </c>
    </row>
    <row r="265" spans="1:2">
      <c r="A265" s="7">
        <v>81</v>
      </c>
      <c r="B265" s="7">
        <v>7.8</v>
      </c>
    </row>
    <row r="266" spans="1:2">
      <c r="A266" s="8">
        <v>81</v>
      </c>
      <c r="B266" s="8">
        <v>7.1</v>
      </c>
    </row>
    <row r="267" spans="1:2">
      <c r="A267" s="7">
        <v>81</v>
      </c>
      <c r="B267" s="7">
        <v>7.7</v>
      </c>
    </row>
    <row r="268" spans="1:2">
      <c r="A268" s="8">
        <v>81</v>
      </c>
      <c r="B268" s="8">
        <v>5.8</v>
      </c>
    </row>
    <row r="269" spans="1:2">
      <c r="A269" s="7">
        <v>81</v>
      </c>
      <c r="B269" s="7">
        <v>6.4</v>
      </c>
    </row>
    <row r="270" spans="1:2">
      <c r="A270" s="8">
        <v>82</v>
      </c>
      <c r="B270" s="8">
        <v>4.3</v>
      </c>
    </row>
    <row r="271" spans="1:2">
      <c r="A271" s="7">
        <v>82</v>
      </c>
      <c r="B271" s="7">
        <v>3.2</v>
      </c>
    </row>
    <row r="272" spans="1:2">
      <c r="A272" s="8">
        <v>82</v>
      </c>
      <c r="B272" s="8">
        <v>2.8</v>
      </c>
    </row>
    <row r="273" spans="1:2">
      <c r="A273" s="7">
        <v>82</v>
      </c>
      <c r="B273" s="7">
        <v>3.9</v>
      </c>
    </row>
    <row r="274" spans="1:2">
      <c r="A274" s="8">
        <v>82</v>
      </c>
      <c r="B274" s="8">
        <v>6.8</v>
      </c>
    </row>
    <row r="275" spans="1:2">
      <c r="A275" s="7">
        <v>82</v>
      </c>
      <c r="B275" s="7">
        <v>4.5999999999999996</v>
      </c>
    </row>
    <row r="276" spans="1:2">
      <c r="A276" s="8">
        <v>82</v>
      </c>
      <c r="B276" s="8">
        <v>5.4</v>
      </c>
    </row>
    <row r="277" spans="1:2">
      <c r="A277" s="7">
        <v>82</v>
      </c>
      <c r="B277" s="7">
        <v>5.4</v>
      </c>
    </row>
    <row r="278" spans="1:2">
      <c r="A278" s="8">
        <v>82</v>
      </c>
      <c r="B278" s="8">
        <v>2.7</v>
      </c>
    </row>
    <row r="279" spans="1:2">
      <c r="A279" s="7">
        <v>82</v>
      </c>
      <c r="B279" s="7">
        <v>4</v>
      </c>
    </row>
    <row r="280" spans="1:2">
      <c r="A280" s="8">
        <v>82</v>
      </c>
      <c r="B280" s="8">
        <v>6</v>
      </c>
    </row>
    <row r="281" spans="1:2">
      <c r="A281" s="7">
        <v>82</v>
      </c>
      <c r="B281" s="7">
        <v>5.9</v>
      </c>
    </row>
    <row r="282" spans="1:2">
      <c r="A282" s="8">
        <v>82</v>
      </c>
      <c r="B282" s="8">
        <v>6.4</v>
      </c>
    </row>
    <row r="283" spans="1:2">
      <c r="A283" s="7">
        <v>82</v>
      </c>
      <c r="B283" s="7">
        <v>6.6</v>
      </c>
    </row>
    <row r="284" spans="1:2">
      <c r="A284" s="8">
        <v>82</v>
      </c>
      <c r="B284" s="8">
        <v>6.7</v>
      </c>
    </row>
    <row r="285" spans="1:2">
      <c r="A285" s="7">
        <v>82</v>
      </c>
      <c r="B285" s="7">
        <v>7.1</v>
      </c>
    </row>
    <row r="286" spans="1:2">
      <c r="A286" s="8">
        <v>82</v>
      </c>
      <c r="B286" s="8">
        <v>6.5</v>
      </c>
    </row>
    <row r="287" spans="1:2">
      <c r="A287" s="7">
        <v>82</v>
      </c>
      <c r="B287" s="7">
        <v>4.4000000000000004</v>
      </c>
    </row>
    <row r="288" spans="1:2">
      <c r="A288" s="8">
        <v>82</v>
      </c>
      <c r="B288" s="8">
        <v>6.2</v>
      </c>
    </row>
    <row r="289" spans="1:2">
      <c r="A289" s="7">
        <v>82</v>
      </c>
      <c r="B289" s="7">
        <v>5.6</v>
      </c>
    </row>
    <row r="290" spans="1:2">
      <c r="A290" s="8">
        <v>82</v>
      </c>
      <c r="B290" s="8">
        <v>5.6</v>
      </c>
    </row>
    <row r="291" spans="1:2">
      <c r="A291" s="7">
        <v>82</v>
      </c>
      <c r="B291" s="7">
        <v>6</v>
      </c>
    </row>
    <row r="292" spans="1:2">
      <c r="A292" s="8">
        <v>82</v>
      </c>
      <c r="B292" s="8">
        <v>3.8</v>
      </c>
    </row>
    <row r="293" spans="1:2">
      <c r="A293" s="7">
        <v>82</v>
      </c>
      <c r="B293" s="7">
        <v>6.3</v>
      </c>
    </row>
    <row r="294" spans="1:2">
      <c r="A294" s="8">
        <v>82</v>
      </c>
      <c r="B294" s="8">
        <v>4.3</v>
      </c>
    </row>
    <row r="295" spans="1:2">
      <c r="A295" s="7">
        <v>82</v>
      </c>
      <c r="B295" s="7">
        <v>3.8</v>
      </c>
    </row>
    <row r="296" spans="1:2">
      <c r="A296" s="8">
        <v>82</v>
      </c>
      <c r="B296" s="8">
        <v>4.5</v>
      </c>
    </row>
    <row r="297" spans="1:2">
      <c r="A297" s="7">
        <v>82</v>
      </c>
      <c r="B297" s="7">
        <v>3.5</v>
      </c>
    </row>
    <row r="298" spans="1:2">
      <c r="A298" s="8">
        <v>82</v>
      </c>
      <c r="B298" s="8">
        <v>6.9</v>
      </c>
    </row>
    <row r="299" spans="1:2">
      <c r="A299" s="7">
        <v>82</v>
      </c>
      <c r="B299" s="7">
        <v>6.5</v>
      </c>
    </row>
    <row r="300" spans="1:2">
      <c r="A300" s="8">
        <v>82</v>
      </c>
      <c r="B300" s="8">
        <v>6.1</v>
      </c>
    </row>
    <row r="301" spans="1:2">
      <c r="A301" s="7">
        <v>82</v>
      </c>
      <c r="B301" s="7">
        <v>5.6</v>
      </c>
    </row>
    <row r="302" spans="1:2">
      <c r="A302" s="8">
        <v>82</v>
      </c>
      <c r="B302" s="8">
        <v>7.9</v>
      </c>
    </row>
    <row r="303" spans="1:2">
      <c r="A303" s="7">
        <v>82</v>
      </c>
      <c r="B303" s="7">
        <v>6.9</v>
      </c>
    </row>
    <row r="304" spans="1:2">
      <c r="A304" s="8">
        <v>82</v>
      </c>
      <c r="B304" s="8">
        <v>5.2</v>
      </c>
    </row>
    <row r="305" spans="1:2">
      <c r="A305" s="7">
        <v>82</v>
      </c>
      <c r="B305" s="7">
        <v>5.8</v>
      </c>
    </row>
    <row r="306" spans="1:2">
      <c r="A306" s="8">
        <v>82</v>
      </c>
      <c r="B306" s="8">
        <v>8.6</v>
      </c>
    </row>
    <row r="307" spans="1:2">
      <c r="A307" s="7">
        <v>82</v>
      </c>
      <c r="B307" s="7">
        <v>7.4</v>
      </c>
    </row>
    <row r="308" spans="1:2">
      <c r="A308" s="8">
        <v>82</v>
      </c>
      <c r="B308" s="8">
        <v>7.3</v>
      </c>
    </row>
    <row r="309" spans="1:2">
      <c r="A309" s="7">
        <v>83</v>
      </c>
      <c r="B309" s="7">
        <v>6.4</v>
      </c>
    </row>
    <row r="310" spans="1:2">
      <c r="A310" s="8">
        <v>83</v>
      </c>
      <c r="B310" s="8">
        <v>3.2</v>
      </c>
    </row>
    <row r="311" spans="1:2">
      <c r="A311" s="7">
        <v>83</v>
      </c>
      <c r="B311" s="7">
        <v>6.5</v>
      </c>
    </row>
    <row r="312" spans="1:2">
      <c r="A312" s="8">
        <v>83</v>
      </c>
      <c r="B312" s="8">
        <v>2.2000000000000002</v>
      </c>
    </row>
    <row r="313" spans="1:2">
      <c r="A313" s="7">
        <v>83</v>
      </c>
      <c r="B313" s="7">
        <v>6.5</v>
      </c>
    </row>
    <row r="314" spans="1:2">
      <c r="A314" s="8">
        <v>83</v>
      </c>
      <c r="B314" s="8">
        <v>7.1</v>
      </c>
    </row>
    <row r="315" spans="1:2">
      <c r="A315" s="7">
        <v>83</v>
      </c>
      <c r="B315" s="7">
        <v>6.7</v>
      </c>
    </row>
    <row r="316" spans="1:2">
      <c r="A316" s="8">
        <v>83</v>
      </c>
      <c r="B316" s="8">
        <v>3.3</v>
      </c>
    </row>
    <row r="317" spans="1:2">
      <c r="A317" s="7">
        <v>83</v>
      </c>
      <c r="B317" s="7">
        <v>5.5</v>
      </c>
    </row>
    <row r="318" spans="1:2">
      <c r="A318" s="8">
        <v>83</v>
      </c>
      <c r="B318" s="8">
        <v>7.2</v>
      </c>
    </row>
    <row r="319" spans="1:2">
      <c r="A319" s="7">
        <v>83</v>
      </c>
      <c r="B319" s="7">
        <v>6.6</v>
      </c>
    </row>
    <row r="320" spans="1:2">
      <c r="A320" s="8">
        <v>83</v>
      </c>
      <c r="B320" s="8">
        <v>5.8</v>
      </c>
    </row>
    <row r="321" spans="1:2">
      <c r="A321" s="7">
        <v>83</v>
      </c>
      <c r="B321" s="7">
        <v>6.4</v>
      </c>
    </row>
    <row r="322" spans="1:2">
      <c r="A322" s="8">
        <v>83</v>
      </c>
      <c r="B322" s="8">
        <v>4.3</v>
      </c>
    </row>
    <row r="323" spans="1:2">
      <c r="A323" s="7">
        <v>83</v>
      </c>
      <c r="B323" s="7">
        <v>5.9</v>
      </c>
    </row>
    <row r="324" spans="1:2">
      <c r="A324" s="8">
        <v>83</v>
      </c>
      <c r="B324" s="8">
        <v>6.9</v>
      </c>
    </row>
    <row r="325" spans="1:2">
      <c r="A325" s="7">
        <v>83</v>
      </c>
      <c r="B325" s="7">
        <v>5.7</v>
      </c>
    </row>
    <row r="326" spans="1:2">
      <c r="A326" s="8">
        <v>83</v>
      </c>
      <c r="B326" s="8">
        <v>5.3</v>
      </c>
    </row>
    <row r="327" spans="1:2">
      <c r="A327" s="7">
        <v>83</v>
      </c>
      <c r="B327" s="7">
        <v>4.2</v>
      </c>
    </row>
    <row r="328" spans="1:2">
      <c r="A328" s="8">
        <v>83</v>
      </c>
      <c r="B328" s="8">
        <v>5.5</v>
      </c>
    </row>
    <row r="329" spans="1:2">
      <c r="A329" s="7">
        <v>83</v>
      </c>
      <c r="B329" s="7">
        <v>6.7</v>
      </c>
    </row>
    <row r="330" spans="1:2">
      <c r="A330" s="8">
        <v>83</v>
      </c>
      <c r="B330" s="8">
        <v>4.0999999999999996</v>
      </c>
    </row>
    <row r="331" spans="1:2">
      <c r="A331" s="7">
        <v>83</v>
      </c>
      <c r="B331" s="7">
        <v>6.5</v>
      </c>
    </row>
    <row r="332" spans="1:2">
      <c r="A332" s="8">
        <v>83</v>
      </c>
      <c r="B332" s="8">
        <v>4.7</v>
      </c>
    </row>
    <row r="333" spans="1:2">
      <c r="A333" s="7">
        <v>83</v>
      </c>
      <c r="B333" s="7">
        <v>5.5</v>
      </c>
    </row>
    <row r="334" spans="1:2">
      <c r="A334" s="8">
        <v>83</v>
      </c>
      <c r="B334" s="8">
        <v>4.5999999999999996</v>
      </c>
    </row>
    <row r="335" spans="1:2">
      <c r="A335" s="7">
        <v>83</v>
      </c>
      <c r="B335" s="7">
        <v>7.4</v>
      </c>
    </row>
    <row r="336" spans="1:2">
      <c r="A336" s="8">
        <v>83</v>
      </c>
      <c r="B336" s="8">
        <v>5.5</v>
      </c>
    </row>
    <row r="337" spans="1:2">
      <c r="A337" s="7">
        <v>83</v>
      </c>
      <c r="B337" s="7">
        <v>7</v>
      </c>
    </row>
    <row r="338" spans="1:2">
      <c r="A338" s="8">
        <v>83</v>
      </c>
      <c r="B338" s="8">
        <v>6.2</v>
      </c>
    </row>
    <row r="339" spans="1:2">
      <c r="A339" s="7">
        <v>83</v>
      </c>
      <c r="B339" s="7">
        <v>6.6</v>
      </c>
    </row>
    <row r="340" spans="1:2">
      <c r="A340" s="8">
        <v>83</v>
      </c>
      <c r="B340" s="8">
        <v>5.2</v>
      </c>
    </row>
    <row r="341" spans="1:2">
      <c r="A341" s="7">
        <v>83</v>
      </c>
      <c r="B341" s="7">
        <v>6.6</v>
      </c>
    </row>
    <row r="342" spans="1:2">
      <c r="A342" s="8">
        <v>83</v>
      </c>
      <c r="B342" s="8">
        <v>4.0999999999999996</v>
      </c>
    </row>
    <row r="343" spans="1:2">
      <c r="A343" s="7">
        <v>83</v>
      </c>
      <c r="B343" s="7">
        <v>7.7</v>
      </c>
    </row>
    <row r="344" spans="1:2">
      <c r="A344" s="8">
        <v>83</v>
      </c>
      <c r="B344" s="8">
        <v>5.2</v>
      </c>
    </row>
    <row r="345" spans="1:2">
      <c r="A345" s="7">
        <v>83</v>
      </c>
      <c r="B345" s="7">
        <v>6.8</v>
      </c>
    </row>
    <row r="346" spans="1:2">
      <c r="A346" s="8">
        <v>83</v>
      </c>
      <c r="B346" s="8">
        <v>6.5</v>
      </c>
    </row>
    <row r="347" spans="1:2">
      <c r="A347" s="7">
        <v>83</v>
      </c>
      <c r="B347" s="7">
        <v>5.9</v>
      </c>
    </row>
    <row r="348" spans="1:2">
      <c r="A348" s="8">
        <v>83</v>
      </c>
      <c r="B348" s="8">
        <v>6.1</v>
      </c>
    </row>
    <row r="349" spans="1:2">
      <c r="A349" s="7">
        <v>83</v>
      </c>
      <c r="B349" s="7">
        <v>4.2</v>
      </c>
    </row>
    <row r="350" spans="1:2">
      <c r="A350" s="8">
        <v>83</v>
      </c>
      <c r="B350" s="8">
        <v>5.7</v>
      </c>
    </row>
    <row r="351" spans="1:2">
      <c r="A351" s="7">
        <v>84</v>
      </c>
      <c r="B351" s="7">
        <v>3.8</v>
      </c>
    </row>
    <row r="352" spans="1:2">
      <c r="A352" s="8">
        <v>84</v>
      </c>
      <c r="B352" s="8">
        <v>5.2</v>
      </c>
    </row>
    <row r="353" spans="1:2">
      <c r="A353" s="7">
        <v>84</v>
      </c>
      <c r="B353" s="7">
        <v>6.3</v>
      </c>
    </row>
    <row r="354" spans="1:2">
      <c r="A354" s="8">
        <v>84</v>
      </c>
      <c r="B354" s="8">
        <v>5.2</v>
      </c>
    </row>
    <row r="355" spans="1:2">
      <c r="A355" s="7">
        <v>84</v>
      </c>
      <c r="B355" s="7">
        <v>5.8</v>
      </c>
    </row>
    <row r="356" spans="1:2">
      <c r="A356" s="8">
        <v>84</v>
      </c>
      <c r="B356" s="8">
        <v>4.5999999999999996</v>
      </c>
    </row>
    <row r="357" spans="1:2">
      <c r="A357" s="7">
        <v>84</v>
      </c>
      <c r="B357" s="7">
        <v>4.3</v>
      </c>
    </row>
    <row r="358" spans="1:2">
      <c r="A358" s="8">
        <v>84</v>
      </c>
      <c r="B358" s="8">
        <v>6.1</v>
      </c>
    </row>
    <row r="359" spans="1:2">
      <c r="A359" s="7">
        <v>84</v>
      </c>
      <c r="B359" s="7">
        <v>3.8</v>
      </c>
    </row>
    <row r="360" spans="1:2">
      <c r="A360" s="8">
        <v>84</v>
      </c>
      <c r="B360" s="8">
        <v>3.8</v>
      </c>
    </row>
    <row r="361" spans="1:2">
      <c r="A361" s="7">
        <v>84</v>
      </c>
      <c r="B361" s="7">
        <v>7.2</v>
      </c>
    </row>
    <row r="362" spans="1:2">
      <c r="A362" s="8">
        <v>84</v>
      </c>
      <c r="B362" s="8">
        <v>6.5</v>
      </c>
    </row>
    <row r="363" spans="1:2">
      <c r="A363" s="7">
        <v>84</v>
      </c>
      <c r="B363" s="7">
        <v>6.2</v>
      </c>
    </row>
    <row r="364" spans="1:2">
      <c r="A364" s="8">
        <v>84</v>
      </c>
      <c r="B364" s="8">
        <v>5.6</v>
      </c>
    </row>
    <row r="365" spans="1:2">
      <c r="A365" s="7">
        <v>84</v>
      </c>
      <c r="B365" s="7">
        <v>5.9</v>
      </c>
    </row>
    <row r="366" spans="1:2">
      <c r="A366" s="8">
        <v>84</v>
      </c>
      <c r="B366" s="8">
        <v>7.6</v>
      </c>
    </row>
    <row r="367" spans="1:2">
      <c r="A367" s="7">
        <v>84</v>
      </c>
      <c r="B367" s="7">
        <v>5.6</v>
      </c>
    </row>
    <row r="368" spans="1:2">
      <c r="A368" s="8">
        <v>84</v>
      </c>
      <c r="B368" s="8">
        <v>5.0999999999999996</v>
      </c>
    </row>
    <row r="369" spans="1:2">
      <c r="A369" s="7">
        <v>84</v>
      </c>
      <c r="B369" s="7">
        <v>5.6</v>
      </c>
    </row>
    <row r="370" spans="1:2">
      <c r="A370" s="8">
        <v>84</v>
      </c>
      <c r="B370" s="8">
        <v>5.8</v>
      </c>
    </row>
    <row r="371" spans="1:2">
      <c r="A371" s="7">
        <v>84</v>
      </c>
      <c r="B371" s="7">
        <v>6.4</v>
      </c>
    </row>
    <row r="372" spans="1:2">
      <c r="A372" s="8">
        <v>84</v>
      </c>
      <c r="B372" s="8">
        <v>3.9</v>
      </c>
    </row>
    <row r="373" spans="1:2">
      <c r="A373" s="7">
        <v>84</v>
      </c>
      <c r="B373" s="7">
        <v>5.4</v>
      </c>
    </row>
    <row r="374" spans="1:2">
      <c r="A374" s="8">
        <v>84</v>
      </c>
      <c r="B374" s="8">
        <v>4.8</v>
      </c>
    </row>
    <row r="375" spans="1:2">
      <c r="A375" s="7">
        <v>84</v>
      </c>
      <c r="B375" s="7">
        <v>5.8</v>
      </c>
    </row>
    <row r="376" spans="1:2">
      <c r="A376" s="8">
        <v>84</v>
      </c>
      <c r="B376" s="8">
        <v>4</v>
      </c>
    </row>
    <row r="377" spans="1:2">
      <c r="A377" s="7">
        <v>84</v>
      </c>
      <c r="B377" s="7">
        <v>5.9</v>
      </c>
    </row>
    <row r="378" spans="1:2">
      <c r="A378" s="8">
        <v>84</v>
      </c>
      <c r="B378" s="8">
        <v>6.6</v>
      </c>
    </row>
    <row r="379" spans="1:2">
      <c r="A379" s="7">
        <v>84</v>
      </c>
      <c r="B379" s="7">
        <v>6</v>
      </c>
    </row>
    <row r="380" spans="1:2">
      <c r="A380" s="8">
        <v>84</v>
      </c>
      <c r="B380" s="8">
        <v>4.0999999999999996</v>
      </c>
    </row>
    <row r="381" spans="1:2">
      <c r="A381" s="7">
        <v>84</v>
      </c>
      <c r="B381" s="7">
        <v>5.5</v>
      </c>
    </row>
    <row r="382" spans="1:2">
      <c r="A382" s="8">
        <v>84</v>
      </c>
      <c r="B382" s="8">
        <v>6.3</v>
      </c>
    </row>
    <row r="383" spans="1:2">
      <c r="A383" s="7">
        <v>84</v>
      </c>
      <c r="B383" s="7">
        <v>5.9</v>
      </c>
    </row>
    <row r="384" spans="1:2">
      <c r="A384" s="8">
        <v>84</v>
      </c>
      <c r="B384" s="8">
        <v>7.8</v>
      </c>
    </row>
    <row r="385" spans="1:2">
      <c r="A385" s="7">
        <v>84</v>
      </c>
      <c r="B385" s="7">
        <v>6.1</v>
      </c>
    </row>
    <row r="386" spans="1:2">
      <c r="A386" s="8">
        <v>84</v>
      </c>
      <c r="B386" s="8">
        <v>6.6</v>
      </c>
    </row>
    <row r="387" spans="1:2">
      <c r="A387" s="7">
        <v>84</v>
      </c>
      <c r="B387" s="7">
        <v>4.5999999999999996</v>
      </c>
    </row>
    <row r="388" spans="1:2">
      <c r="A388" s="8">
        <v>84</v>
      </c>
      <c r="B388" s="8">
        <v>6</v>
      </c>
    </row>
    <row r="389" spans="1:2">
      <c r="A389" s="7">
        <v>84</v>
      </c>
      <c r="B389" s="7">
        <v>6.5</v>
      </c>
    </row>
    <row r="390" spans="1:2">
      <c r="A390" s="8">
        <v>84</v>
      </c>
      <c r="B390" s="8">
        <v>5.5</v>
      </c>
    </row>
    <row r="391" spans="1:2">
      <c r="A391" s="7">
        <v>84</v>
      </c>
      <c r="B391" s="7">
        <v>7.5</v>
      </c>
    </row>
    <row r="392" spans="1:2">
      <c r="A392" s="8">
        <v>84</v>
      </c>
      <c r="B392" s="8">
        <v>7.2</v>
      </c>
    </row>
    <row r="393" spans="1:2">
      <c r="A393" s="7">
        <v>84</v>
      </c>
      <c r="B393" s="7">
        <v>5.5</v>
      </c>
    </row>
    <row r="394" spans="1:2">
      <c r="A394" s="8">
        <v>84</v>
      </c>
      <c r="B394" s="8">
        <v>6.8</v>
      </c>
    </row>
    <row r="395" spans="1:2">
      <c r="A395" s="7">
        <v>84</v>
      </c>
      <c r="B395" s="7">
        <v>6</v>
      </c>
    </row>
    <row r="396" spans="1:2">
      <c r="A396" s="8">
        <v>84</v>
      </c>
      <c r="B396" s="8">
        <v>6.7</v>
      </c>
    </row>
    <row r="397" spans="1:2">
      <c r="A397" s="7">
        <v>84</v>
      </c>
      <c r="B397" s="7">
        <v>7</v>
      </c>
    </row>
    <row r="398" spans="1:2">
      <c r="A398" s="8">
        <v>84</v>
      </c>
      <c r="B398" s="8">
        <v>6.1</v>
      </c>
    </row>
    <row r="399" spans="1:2">
      <c r="A399" s="7">
        <v>84</v>
      </c>
      <c r="B399" s="7">
        <v>6.9</v>
      </c>
    </row>
    <row r="400" spans="1:2">
      <c r="A400" s="8">
        <v>84</v>
      </c>
      <c r="B400" s="8">
        <v>7.1</v>
      </c>
    </row>
    <row r="401" spans="1:2">
      <c r="A401" s="7">
        <v>84</v>
      </c>
      <c r="B401" s="7">
        <v>6.3</v>
      </c>
    </row>
    <row r="402" spans="1:2">
      <c r="A402" s="8">
        <v>85</v>
      </c>
      <c r="B402" s="8">
        <v>5.2</v>
      </c>
    </row>
    <row r="403" spans="1:2">
      <c r="A403" s="7">
        <v>85</v>
      </c>
      <c r="B403" s="7">
        <v>4.0999999999999996</v>
      </c>
    </row>
    <row r="404" spans="1:2">
      <c r="A404" s="8">
        <v>85</v>
      </c>
      <c r="B404" s="8">
        <v>5.9</v>
      </c>
    </row>
    <row r="405" spans="1:2">
      <c r="A405" s="7">
        <v>85</v>
      </c>
      <c r="B405" s="7">
        <v>4.8</v>
      </c>
    </row>
    <row r="406" spans="1:2">
      <c r="A406" s="8">
        <v>85</v>
      </c>
      <c r="B406" s="8">
        <v>5.5</v>
      </c>
    </row>
    <row r="407" spans="1:2">
      <c r="A407" s="7">
        <v>85</v>
      </c>
      <c r="B407" s="7">
        <v>7.2</v>
      </c>
    </row>
    <row r="408" spans="1:2">
      <c r="A408" s="8">
        <v>85</v>
      </c>
      <c r="B408" s="8">
        <v>5.2</v>
      </c>
    </row>
    <row r="409" spans="1:2">
      <c r="A409" s="7">
        <v>85</v>
      </c>
      <c r="B409" s="7">
        <v>6.2</v>
      </c>
    </row>
    <row r="410" spans="1:2">
      <c r="A410" s="8">
        <v>85</v>
      </c>
      <c r="B410" s="8">
        <v>5.8</v>
      </c>
    </row>
    <row r="411" spans="1:2">
      <c r="A411" s="7">
        <v>85</v>
      </c>
      <c r="B411" s="7">
        <v>4.7</v>
      </c>
    </row>
    <row r="412" spans="1:2">
      <c r="A412" s="8">
        <v>85</v>
      </c>
      <c r="B412" s="8">
        <v>6.7</v>
      </c>
    </row>
    <row r="413" spans="1:2">
      <c r="A413" s="7">
        <v>85</v>
      </c>
      <c r="B413" s="7">
        <v>5.7</v>
      </c>
    </row>
    <row r="414" spans="1:2">
      <c r="A414" s="8">
        <v>85</v>
      </c>
      <c r="B414" s="8">
        <v>5.2</v>
      </c>
    </row>
    <row r="415" spans="1:2">
      <c r="A415" s="7">
        <v>85</v>
      </c>
      <c r="B415" s="7">
        <v>5.8</v>
      </c>
    </row>
    <row r="416" spans="1:2">
      <c r="A416" s="8">
        <v>85</v>
      </c>
      <c r="B416" s="8">
        <v>5.5</v>
      </c>
    </row>
    <row r="417" spans="1:2">
      <c r="A417" s="7">
        <v>85</v>
      </c>
      <c r="B417" s="7">
        <v>6.4</v>
      </c>
    </row>
    <row r="418" spans="1:2">
      <c r="A418" s="8">
        <v>85</v>
      </c>
      <c r="B418" s="8">
        <v>6.8</v>
      </c>
    </row>
    <row r="419" spans="1:2">
      <c r="A419" s="7">
        <v>85</v>
      </c>
      <c r="B419" s="7">
        <v>5.8</v>
      </c>
    </row>
    <row r="420" spans="1:2">
      <c r="A420" s="8">
        <v>85</v>
      </c>
      <c r="B420" s="8">
        <v>4.0999999999999996</v>
      </c>
    </row>
    <row r="421" spans="1:2">
      <c r="A421" s="7">
        <v>85</v>
      </c>
      <c r="B421" s="7">
        <v>3.6</v>
      </c>
    </row>
    <row r="422" spans="1:2">
      <c r="A422" s="8">
        <v>85</v>
      </c>
      <c r="B422" s="8">
        <v>6.6</v>
      </c>
    </row>
    <row r="423" spans="1:2">
      <c r="A423" s="7">
        <v>85</v>
      </c>
      <c r="B423" s="7">
        <v>6.3</v>
      </c>
    </row>
    <row r="424" spans="1:2">
      <c r="A424" s="8">
        <v>85</v>
      </c>
      <c r="B424" s="8">
        <v>5.0999999999999996</v>
      </c>
    </row>
    <row r="425" spans="1:2">
      <c r="A425" s="7">
        <v>85</v>
      </c>
      <c r="B425" s="7">
        <v>6.3</v>
      </c>
    </row>
    <row r="426" spans="1:2">
      <c r="A426" s="8">
        <v>85</v>
      </c>
      <c r="B426" s="8">
        <v>8.4</v>
      </c>
    </row>
    <row r="427" spans="1:2">
      <c r="A427" s="7">
        <v>85</v>
      </c>
      <c r="B427" s="7">
        <v>7.2</v>
      </c>
    </row>
    <row r="428" spans="1:2">
      <c r="A428" s="8">
        <v>85</v>
      </c>
      <c r="B428" s="8">
        <v>7</v>
      </c>
    </row>
    <row r="429" spans="1:2">
      <c r="A429" s="7">
        <v>85</v>
      </c>
      <c r="B429" s="7">
        <v>5.3</v>
      </c>
    </row>
    <row r="430" spans="1:2">
      <c r="A430" s="8">
        <v>85</v>
      </c>
      <c r="B430" s="8">
        <v>3.4</v>
      </c>
    </row>
    <row r="431" spans="1:2">
      <c r="A431" s="7">
        <v>85</v>
      </c>
      <c r="B431" s="7">
        <v>5</v>
      </c>
    </row>
    <row r="432" spans="1:2">
      <c r="A432" s="8">
        <v>85</v>
      </c>
      <c r="B432" s="8">
        <v>6</v>
      </c>
    </row>
    <row r="433" spans="1:2">
      <c r="A433" s="7">
        <v>85</v>
      </c>
      <c r="B433" s="7">
        <v>5.9</v>
      </c>
    </row>
    <row r="434" spans="1:2">
      <c r="A434" s="8">
        <v>85</v>
      </c>
      <c r="B434" s="8">
        <v>6.7</v>
      </c>
    </row>
    <row r="435" spans="1:2">
      <c r="A435" s="7">
        <v>85</v>
      </c>
      <c r="B435" s="7">
        <v>2.7</v>
      </c>
    </row>
    <row r="436" spans="1:2">
      <c r="A436" s="8">
        <v>85</v>
      </c>
      <c r="B436" s="8">
        <v>6.6</v>
      </c>
    </row>
    <row r="437" spans="1:2">
      <c r="A437" s="7">
        <v>85</v>
      </c>
      <c r="B437" s="7">
        <v>5.8</v>
      </c>
    </row>
    <row r="438" spans="1:2">
      <c r="A438" s="8">
        <v>85</v>
      </c>
      <c r="B438" s="8">
        <v>6.7</v>
      </c>
    </row>
    <row r="439" spans="1:2">
      <c r="A439" s="7">
        <v>85</v>
      </c>
      <c r="B439" s="7">
        <v>6.7</v>
      </c>
    </row>
    <row r="440" spans="1:2">
      <c r="A440" s="8">
        <v>85</v>
      </c>
      <c r="B440" s="8">
        <v>6.4</v>
      </c>
    </row>
    <row r="441" spans="1:2">
      <c r="A441" s="7">
        <v>85</v>
      </c>
      <c r="B441" s="7">
        <v>8.1</v>
      </c>
    </row>
    <row r="442" spans="1:2">
      <c r="A442" s="8">
        <v>85</v>
      </c>
      <c r="B442" s="8">
        <v>6.8</v>
      </c>
    </row>
    <row r="443" spans="1:2">
      <c r="A443" s="7">
        <v>85</v>
      </c>
      <c r="B443" s="7">
        <v>7.2</v>
      </c>
    </row>
    <row r="444" spans="1:2">
      <c r="A444" s="8">
        <v>85</v>
      </c>
      <c r="B444" s="8">
        <v>4.9000000000000004</v>
      </c>
    </row>
    <row r="445" spans="1:2">
      <c r="A445" s="7">
        <v>85</v>
      </c>
      <c r="B445" s="7">
        <v>4.4000000000000004</v>
      </c>
    </row>
    <row r="446" spans="1:2">
      <c r="A446" s="8">
        <v>85</v>
      </c>
      <c r="B446" s="8">
        <v>7.5</v>
      </c>
    </row>
    <row r="447" spans="1:2">
      <c r="A447" s="7">
        <v>85</v>
      </c>
      <c r="B447" s="7">
        <v>6.6</v>
      </c>
    </row>
    <row r="448" spans="1:2">
      <c r="A448" s="8">
        <v>85</v>
      </c>
      <c r="B448" s="8">
        <v>6.5</v>
      </c>
    </row>
    <row r="449" spans="1:2">
      <c r="A449" s="7">
        <v>85</v>
      </c>
      <c r="B449" s="7">
        <v>7.9</v>
      </c>
    </row>
    <row r="450" spans="1:2">
      <c r="A450" s="8">
        <v>85</v>
      </c>
      <c r="B450" s="8">
        <v>7.3</v>
      </c>
    </row>
    <row r="451" spans="1:2">
      <c r="A451" s="7">
        <v>85</v>
      </c>
      <c r="B451" s="7">
        <v>6.2</v>
      </c>
    </row>
    <row r="452" spans="1:2">
      <c r="A452" s="8">
        <v>85</v>
      </c>
      <c r="B452" s="8">
        <v>7.5</v>
      </c>
    </row>
    <row r="453" spans="1:2">
      <c r="A453" s="7">
        <v>85</v>
      </c>
      <c r="B453" s="7">
        <v>5.7</v>
      </c>
    </row>
    <row r="454" spans="1:2">
      <c r="A454" s="8">
        <v>85</v>
      </c>
      <c r="B454" s="8">
        <v>7</v>
      </c>
    </row>
    <row r="455" spans="1:2">
      <c r="A455" s="7">
        <v>86</v>
      </c>
      <c r="B455" s="7">
        <v>6.8</v>
      </c>
    </row>
    <row r="456" spans="1:2">
      <c r="A456" s="8">
        <v>86</v>
      </c>
      <c r="B456" s="8">
        <v>6.1</v>
      </c>
    </row>
    <row r="457" spans="1:2">
      <c r="A457" s="7">
        <v>86</v>
      </c>
      <c r="B457" s="7">
        <v>5.4</v>
      </c>
    </row>
    <row r="458" spans="1:2">
      <c r="A458" s="8">
        <v>86</v>
      </c>
      <c r="B458" s="8">
        <v>7.2</v>
      </c>
    </row>
    <row r="459" spans="1:2">
      <c r="A459" s="7">
        <v>86</v>
      </c>
      <c r="B459" s="7">
        <v>7.5</v>
      </c>
    </row>
    <row r="460" spans="1:2">
      <c r="A460" s="8">
        <v>86</v>
      </c>
      <c r="B460" s="8">
        <v>4.9000000000000004</v>
      </c>
    </row>
    <row r="461" spans="1:2">
      <c r="A461" s="7">
        <v>86</v>
      </c>
      <c r="B461" s="7">
        <v>6.5</v>
      </c>
    </row>
    <row r="462" spans="1:2">
      <c r="A462" s="8">
        <v>86</v>
      </c>
      <c r="B462" s="8">
        <v>3.3</v>
      </c>
    </row>
    <row r="463" spans="1:2">
      <c r="A463" s="7">
        <v>86</v>
      </c>
      <c r="B463" s="7">
        <v>6.8</v>
      </c>
    </row>
    <row r="464" spans="1:2">
      <c r="A464" s="8">
        <v>86</v>
      </c>
      <c r="B464" s="8">
        <v>6</v>
      </c>
    </row>
    <row r="465" spans="1:2">
      <c r="A465" s="7">
        <v>86</v>
      </c>
      <c r="B465" s="7">
        <v>7.5</v>
      </c>
    </row>
    <row r="466" spans="1:2">
      <c r="A466" s="8">
        <v>86</v>
      </c>
      <c r="B466" s="8">
        <v>6.6</v>
      </c>
    </row>
    <row r="467" spans="1:2">
      <c r="A467" s="7">
        <v>86</v>
      </c>
      <c r="B467" s="7">
        <v>6.9</v>
      </c>
    </row>
    <row r="468" spans="1:2">
      <c r="A468" s="8">
        <v>86</v>
      </c>
      <c r="B468" s="8">
        <v>3.5</v>
      </c>
    </row>
    <row r="469" spans="1:2">
      <c r="A469" s="7">
        <v>86</v>
      </c>
      <c r="B469" s="7">
        <v>4.5</v>
      </c>
    </row>
    <row r="470" spans="1:2">
      <c r="A470" s="8">
        <v>86</v>
      </c>
      <c r="B470" s="8">
        <v>6.3</v>
      </c>
    </row>
    <row r="471" spans="1:2">
      <c r="A471" s="7">
        <v>86</v>
      </c>
      <c r="B471" s="7">
        <v>6.2</v>
      </c>
    </row>
    <row r="472" spans="1:2">
      <c r="A472" s="8">
        <v>86</v>
      </c>
      <c r="B472" s="8">
        <v>5.0999999999999996</v>
      </c>
    </row>
    <row r="473" spans="1:2">
      <c r="A473" s="7">
        <v>86</v>
      </c>
      <c r="B473" s="7">
        <v>6.5</v>
      </c>
    </row>
    <row r="474" spans="1:2">
      <c r="A474" s="8">
        <v>86</v>
      </c>
      <c r="B474" s="8">
        <v>5.8</v>
      </c>
    </row>
    <row r="475" spans="1:2">
      <c r="A475" s="7">
        <v>86</v>
      </c>
      <c r="B475" s="7">
        <v>6.2</v>
      </c>
    </row>
    <row r="476" spans="1:2">
      <c r="A476" s="8">
        <v>86</v>
      </c>
      <c r="B476" s="8">
        <v>7</v>
      </c>
    </row>
    <row r="477" spans="1:2">
      <c r="A477" s="7">
        <v>86</v>
      </c>
      <c r="B477" s="7">
        <v>5.4</v>
      </c>
    </row>
    <row r="478" spans="1:2">
      <c r="A478" s="8">
        <v>86</v>
      </c>
      <c r="B478" s="8">
        <v>4.3</v>
      </c>
    </row>
    <row r="479" spans="1:2">
      <c r="A479" s="7">
        <v>86</v>
      </c>
      <c r="B479" s="7">
        <v>6.5</v>
      </c>
    </row>
    <row r="480" spans="1:2">
      <c r="A480" s="8">
        <v>86</v>
      </c>
      <c r="B480" s="8">
        <v>4.5999999999999996</v>
      </c>
    </row>
    <row r="481" spans="1:2">
      <c r="A481" s="7">
        <v>86</v>
      </c>
      <c r="B481" s="7">
        <v>7.1</v>
      </c>
    </row>
    <row r="482" spans="1:2">
      <c r="A482" s="8">
        <v>86</v>
      </c>
      <c r="B482" s="8">
        <v>5.4</v>
      </c>
    </row>
    <row r="483" spans="1:2">
      <c r="A483" s="7">
        <v>86</v>
      </c>
      <c r="B483" s="7">
        <v>4.5999999999999996</v>
      </c>
    </row>
    <row r="484" spans="1:2">
      <c r="A484" s="8">
        <v>86</v>
      </c>
      <c r="B484" s="8">
        <v>6.2</v>
      </c>
    </row>
    <row r="485" spans="1:2">
      <c r="A485" s="7">
        <v>86</v>
      </c>
      <c r="B485" s="7">
        <v>5.3</v>
      </c>
    </row>
    <row r="486" spans="1:2">
      <c r="A486" s="8">
        <v>86</v>
      </c>
      <c r="B486" s="8">
        <v>4.7</v>
      </c>
    </row>
    <row r="487" spans="1:2">
      <c r="A487" s="7">
        <v>86</v>
      </c>
      <c r="B487" s="7">
        <v>6.4</v>
      </c>
    </row>
    <row r="488" spans="1:2">
      <c r="A488" s="8">
        <v>86</v>
      </c>
      <c r="B488" s="8">
        <v>6.8</v>
      </c>
    </row>
    <row r="489" spans="1:2">
      <c r="A489" s="7">
        <v>86</v>
      </c>
      <c r="B489" s="7">
        <v>5.4</v>
      </c>
    </row>
    <row r="490" spans="1:2">
      <c r="A490" s="8">
        <v>86</v>
      </c>
      <c r="B490" s="8">
        <v>4.8</v>
      </c>
    </row>
    <row r="491" spans="1:2">
      <c r="A491" s="7">
        <v>86</v>
      </c>
      <c r="B491" s="7">
        <v>5</v>
      </c>
    </row>
    <row r="492" spans="1:2">
      <c r="A492" s="8">
        <v>86</v>
      </c>
      <c r="B492" s="8">
        <v>5.8</v>
      </c>
    </row>
    <row r="493" spans="1:2">
      <c r="A493" s="7">
        <v>86</v>
      </c>
      <c r="B493" s="7">
        <v>5.4</v>
      </c>
    </row>
    <row r="494" spans="1:2">
      <c r="A494" s="8">
        <v>86</v>
      </c>
      <c r="B494" s="8">
        <v>6.9</v>
      </c>
    </row>
    <row r="495" spans="1:2">
      <c r="A495" s="7">
        <v>86</v>
      </c>
      <c r="B495" s="7">
        <v>6.5</v>
      </c>
    </row>
    <row r="496" spans="1:2">
      <c r="A496" s="8">
        <v>86</v>
      </c>
      <c r="B496" s="8">
        <v>6.2</v>
      </c>
    </row>
    <row r="497" spans="1:2">
      <c r="A497" s="7">
        <v>86</v>
      </c>
      <c r="B497" s="7">
        <v>5.7</v>
      </c>
    </row>
    <row r="498" spans="1:2">
      <c r="A498" s="8">
        <v>86</v>
      </c>
      <c r="B498" s="8">
        <v>6.3</v>
      </c>
    </row>
    <row r="499" spans="1:2">
      <c r="A499" s="7">
        <v>86</v>
      </c>
      <c r="B499" s="7">
        <v>2.7</v>
      </c>
    </row>
    <row r="500" spans="1:2">
      <c r="A500" s="8">
        <v>86</v>
      </c>
      <c r="B500" s="8">
        <v>6.2</v>
      </c>
    </row>
    <row r="501" spans="1:2">
      <c r="A501" s="7">
        <v>86</v>
      </c>
      <c r="B501" s="7">
        <v>6.8</v>
      </c>
    </row>
    <row r="502" spans="1:2">
      <c r="A502" s="8">
        <v>86</v>
      </c>
      <c r="B502" s="8">
        <v>5.0999999999999996</v>
      </c>
    </row>
    <row r="503" spans="1:2">
      <c r="A503" s="7">
        <v>86</v>
      </c>
      <c r="B503" s="7">
        <v>4.9000000000000004</v>
      </c>
    </row>
    <row r="504" spans="1:2">
      <c r="A504" s="8">
        <v>86</v>
      </c>
      <c r="B504" s="8">
        <v>6.3</v>
      </c>
    </row>
    <row r="505" spans="1:2">
      <c r="A505" s="7">
        <v>86</v>
      </c>
      <c r="B505" s="7">
        <v>5.6</v>
      </c>
    </row>
    <row r="506" spans="1:2">
      <c r="A506" s="8">
        <v>86</v>
      </c>
      <c r="B506" s="8">
        <v>5.9</v>
      </c>
    </row>
    <row r="507" spans="1:2">
      <c r="A507" s="7">
        <v>86</v>
      </c>
      <c r="B507" s="7">
        <v>6.9</v>
      </c>
    </row>
    <row r="508" spans="1:2">
      <c r="A508" s="8">
        <v>86</v>
      </c>
      <c r="B508" s="8">
        <v>6.8</v>
      </c>
    </row>
    <row r="509" spans="1:2">
      <c r="A509" s="7">
        <v>86</v>
      </c>
      <c r="B509" s="7">
        <v>5.8</v>
      </c>
    </row>
    <row r="510" spans="1:2">
      <c r="A510" s="8">
        <v>86</v>
      </c>
      <c r="B510" s="8">
        <v>7</v>
      </c>
    </row>
    <row r="511" spans="1:2">
      <c r="A511" s="7">
        <v>86</v>
      </c>
      <c r="B511" s="7">
        <v>5.8</v>
      </c>
    </row>
    <row r="512" spans="1:2">
      <c r="A512" s="8">
        <v>86</v>
      </c>
      <c r="B512" s="8">
        <v>5.3</v>
      </c>
    </row>
    <row r="513" spans="1:2">
      <c r="A513" s="7">
        <v>86</v>
      </c>
      <c r="B513" s="7">
        <v>5.2</v>
      </c>
    </row>
    <row r="514" spans="1:2">
      <c r="A514" s="8">
        <v>86</v>
      </c>
      <c r="B514" s="8">
        <v>5</v>
      </c>
    </row>
    <row r="515" spans="1:2">
      <c r="A515" s="7">
        <v>86</v>
      </c>
      <c r="B515" s="7">
        <v>7</v>
      </c>
    </row>
    <row r="516" spans="1:2">
      <c r="A516" s="8">
        <v>86</v>
      </c>
      <c r="B516" s="8">
        <v>6.1</v>
      </c>
    </row>
    <row r="517" spans="1:2">
      <c r="A517" s="7">
        <v>86</v>
      </c>
      <c r="B517" s="7">
        <v>7.4</v>
      </c>
    </row>
    <row r="518" spans="1:2">
      <c r="A518" s="8">
        <v>87</v>
      </c>
      <c r="B518" s="8">
        <v>7.7</v>
      </c>
    </row>
    <row r="519" spans="1:2">
      <c r="A519" s="7">
        <v>87</v>
      </c>
      <c r="B519" s="7">
        <v>5</v>
      </c>
    </row>
    <row r="520" spans="1:2">
      <c r="A520" s="8">
        <v>87</v>
      </c>
      <c r="B520" s="8">
        <v>5.8</v>
      </c>
    </row>
    <row r="521" spans="1:2">
      <c r="A521" s="7">
        <v>87</v>
      </c>
      <c r="B521" s="7">
        <v>3.2</v>
      </c>
    </row>
    <row r="522" spans="1:2">
      <c r="A522" s="8">
        <v>87</v>
      </c>
      <c r="B522" s="8">
        <v>7.2</v>
      </c>
    </row>
    <row r="523" spans="1:2">
      <c r="A523" s="7">
        <v>87</v>
      </c>
      <c r="B523" s="7">
        <v>3.7</v>
      </c>
    </row>
    <row r="524" spans="1:2">
      <c r="A524" s="8">
        <v>87</v>
      </c>
      <c r="B524" s="8">
        <v>5.4</v>
      </c>
    </row>
    <row r="525" spans="1:2">
      <c r="A525" s="7">
        <v>87</v>
      </c>
      <c r="B525" s="7">
        <v>6.6</v>
      </c>
    </row>
    <row r="526" spans="1:2">
      <c r="A526" s="8">
        <v>87</v>
      </c>
      <c r="B526" s="8">
        <v>4.2</v>
      </c>
    </row>
    <row r="527" spans="1:2">
      <c r="A527" s="7">
        <v>87</v>
      </c>
      <c r="B527" s="7">
        <v>6.3</v>
      </c>
    </row>
    <row r="528" spans="1:2">
      <c r="A528" s="8">
        <v>87</v>
      </c>
      <c r="B528" s="8">
        <v>4.8</v>
      </c>
    </row>
    <row r="529" spans="1:2">
      <c r="A529" s="7">
        <v>87</v>
      </c>
      <c r="B529" s="7">
        <v>6.8</v>
      </c>
    </row>
    <row r="530" spans="1:2">
      <c r="A530" s="8">
        <v>87</v>
      </c>
      <c r="B530" s="8">
        <v>5.0999999999999996</v>
      </c>
    </row>
    <row r="531" spans="1:2">
      <c r="A531" s="7">
        <v>87</v>
      </c>
      <c r="B531" s="7">
        <v>6.1</v>
      </c>
    </row>
    <row r="532" spans="1:2">
      <c r="A532" s="8">
        <v>87</v>
      </c>
      <c r="B532" s="8">
        <v>6.2</v>
      </c>
    </row>
    <row r="533" spans="1:2">
      <c r="A533" s="7">
        <v>87</v>
      </c>
      <c r="B533" s="7">
        <v>6.6</v>
      </c>
    </row>
    <row r="534" spans="1:2">
      <c r="A534" s="8">
        <v>87</v>
      </c>
      <c r="B534" s="8">
        <v>7.2</v>
      </c>
    </row>
    <row r="535" spans="1:2">
      <c r="A535" s="7">
        <v>87</v>
      </c>
      <c r="B535" s="7">
        <v>6</v>
      </c>
    </row>
    <row r="536" spans="1:2">
      <c r="A536" s="8">
        <v>87</v>
      </c>
      <c r="B536" s="8">
        <v>4.5999999999999996</v>
      </c>
    </row>
    <row r="537" spans="1:2">
      <c r="A537" s="7">
        <v>87</v>
      </c>
      <c r="B537" s="7">
        <v>5.0999999999999996</v>
      </c>
    </row>
    <row r="538" spans="1:2">
      <c r="A538" s="8">
        <v>87</v>
      </c>
      <c r="B538" s="8">
        <v>5.3</v>
      </c>
    </row>
    <row r="539" spans="1:2">
      <c r="A539" s="7">
        <v>87</v>
      </c>
      <c r="B539" s="7">
        <v>6.2</v>
      </c>
    </row>
    <row r="540" spans="1:2">
      <c r="A540" s="8">
        <v>87</v>
      </c>
      <c r="B540" s="8">
        <v>5.9</v>
      </c>
    </row>
    <row r="541" spans="1:2">
      <c r="A541" s="7">
        <v>87</v>
      </c>
      <c r="B541" s="7">
        <v>6.7</v>
      </c>
    </row>
    <row r="542" spans="1:2">
      <c r="A542" s="8">
        <v>87</v>
      </c>
      <c r="B542" s="8">
        <v>5.4</v>
      </c>
    </row>
    <row r="543" spans="1:2">
      <c r="A543" s="7">
        <v>87</v>
      </c>
      <c r="B543" s="7">
        <v>5.0999999999999996</v>
      </c>
    </row>
    <row r="544" spans="1:2">
      <c r="A544" s="8">
        <v>87</v>
      </c>
      <c r="B544" s="8">
        <v>5.3</v>
      </c>
    </row>
    <row r="545" spans="1:2">
      <c r="A545" s="7">
        <v>87</v>
      </c>
      <c r="B545" s="7">
        <v>5.4</v>
      </c>
    </row>
    <row r="546" spans="1:2">
      <c r="A546" s="8">
        <v>87</v>
      </c>
      <c r="B546" s="8">
        <v>5.8</v>
      </c>
    </row>
    <row r="547" spans="1:2">
      <c r="A547" s="7">
        <v>87</v>
      </c>
      <c r="B547" s="7">
        <v>8</v>
      </c>
    </row>
    <row r="548" spans="1:2">
      <c r="A548" s="8">
        <v>87</v>
      </c>
      <c r="B548" s="8">
        <v>6.2</v>
      </c>
    </row>
    <row r="549" spans="1:2">
      <c r="A549" s="7">
        <v>87</v>
      </c>
      <c r="B549" s="7">
        <v>5.5</v>
      </c>
    </row>
    <row r="550" spans="1:2">
      <c r="A550" s="8">
        <v>87</v>
      </c>
      <c r="B550" s="8">
        <v>5.6</v>
      </c>
    </row>
    <row r="551" spans="1:2">
      <c r="A551" s="7">
        <v>87</v>
      </c>
      <c r="B551" s="7">
        <v>5.7</v>
      </c>
    </row>
    <row r="552" spans="1:2">
      <c r="A552" s="8">
        <v>87</v>
      </c>
      <c r="B552" s="8">
        <v>7</v>
      </c>
    </row>
    <row r="553" spans="1:2">
      <c r="A553" s="7">
        <v>87</v>
      </c>
      <c r="B553" s="7">
        <v>6.2</v>
      </c>
    </row>
    <row r="554" spans="1:2">
      <c r="A554" s="8">
        <v>87</v>
      </c>
      <c r="B554" s="8">
        <v>4.4000000000000004</v>
      </c>
    </row>
    <row r="555" spans="1:2">
      <c r="A555" s="7">
        <v>87</v>
      </c>
      <c r="B555" s="7">
        <v>4.5999999999999996</v>
      </c>
    </row>
    <row r="556" spans="1:2">
      <c r="A556" s="8">
        <v>87</v>
      </c>
      <c r="B556" s="8">
        <v>5</v>
      </c>
    </row>
    <row r="557" spans="1:2">
      <c r="A557" s="7">
        <v>87</v>
      </c>
      <c r="B557" s="7">
        <v>4.5</v>
      </c>
    </row>
    <row r="558" spans="1:2">
      <c r="A558" s="8">
        <v>87</v>
      </c>
      <c r="B558" s="8">
        <v>4.2</v>
      </c>
    </row>
    <row r="559" spans="1:2">
      <c r="A559" s="7">
        <v>87</v>
      </c>
      <c r="B559" s="7">
        <v>5.2</v>
      </c>
    </row>
    <row r="560" spans="1:2">
      <c r="A560" s="8">
        <v>87</v>
      </c>
      <c r="B560" s="8">
        <v>7.7</v>
      </c>
    </row>
    <row r="561" spans="1:2">
      <c r="A561" s="7">
        <v>87</v>
      </c>
      <c r="B561" s="7">
        <v>6.6</v>
      </c>
    </row>
    <row r="562" spans="1:2">
      <c r="A562" s="8">
        <v>87</v>
      </c>
      <c r="B562" s="8">
        <v>4.8</v>
      </c>
    </row>
    <row r="563" spans="1:2">
      <c r="A563" s="7">
        <v>87</v>
      </c>
      <c r="B563" s="7">
        <v>5.5</v>
      </c>
    </row>
    <row r="564" spans="1:2">
      <c r="A564" s="8">
        <v>87</v>
      </c>
      <c r="B564" s="8">
        <v>8.6999999999999993</v>
      </c>
    </row>
    <row r="565" spans="1:2">
      <c r="A565" s="7">
        <v>87</v>
      </c>
      <c r="B565" s="7">
        <v>5.2</v>
      </c>
    </row>
    <row r="566" spans="1:2">
      <c r="A566" s="8">
        <v>87</v>
      </c>
      <c r="B566" s="8">
        <v>8.6</v>
      </c>
    </row>
    <row r="567" spans="1:2">
      <c r="A567" s="7">
        <v>87</v>
      </c>
      <c r="B567" s="7">
        <v>6.1</v>
      </c>
    </row>
    <row r="568" spans="1:2">
      <c r="A568" s="8">
        <v>87</v>
      </c>
      <c r="B568" s="8">
        <v>5.8</v>
      </c>
    </row>
    <row r="569" spans="1:2">
      <c r="A569" s="7">
        <v>87</v>
      </c>
      <c r="B569" s="7">
        <v>5.4</v>
      </c>
    </row>
    <row r="570" spans="1:2">
      <c r="A570" s="8">
        <v>87</v>
      </c>
      <c r="B570" s="8">
        <v>3.9</v>
      </c>
    </row>
    <row r="571" spans="1:2">
      <c r="A571" s="7">
        <v>87</v>
      </c>
      <c r="B571" s="7">
        <v>6.5</v>
      </c>
    </row>
    <row r="572" spans="1:2">
      <c r="A572" s="8">
        <v>87</v>
      </c>
      <c r="B572" s="8">
        <v>5.7</v>
      </c>
    </row>
    <row r="573" spans="1:2">
      <c r="A573" s="7">
        <v>87</v>
      </c>
      <c r="B573" s="7">
        <v>3.8</v>
      </c>
    </row>
    <row r="574" spans="1:2">
      <c r="A574" s="8">
        <v>87</v>
      </c>
      <c r="B574" s="8">
        <v>5</v>
      </c>
    </row>
    <row r="575" spans="1:2">
      <c r="A575" s="7">
        <v>87</v>
      </c>
      <c r="B575" s="7">
        <v>5.0999999999999996</v>
      </c>
    </row>
    <row r="576" spans="1:2">
      <c r="A576" s="8">
        <v>87</v>
      </c>
      <c r="B576" s="8">
        <v>5.3</v>
      </c>
    </row>
    <row r="577" spans="1:2">
      <c r="A577" s="7">
        <v>87</v>
      </c>
      <c r="B577" s="7">
        <v>6.3</v>
      </c>
    </row>
    <row r="578" spans="1:2">
      <c r="A578" s="8">
        <v>87</v>
      </c>
      <c r="B578" s="8">
        <v>6.8</v>
      </c>
    </row>
    <row r="579" spans="1:2">
      <c r="A579" s="7">
        <v>87</v>
      </c>
      <c r="B579" s="7">
        <v>7.4</v>
      </c>
    </row>
    <row r="580" spans="1:2">
      <c r="A580" s="8">
        <v>87</v>
      </c>
      <c r="B580" s="8">
        <v>7.6</v>
      </c>
    </row>
    <row r="581" spans="1:2">
      <c r="A581" s="7">
        <v>87</v>
      </c>
      <c r="B581" s="7">
        <v>7.2</v>
      </c>
    </row>
    <row r="582" spans="1:2">
      <c r="A582" s="8">
        <v>87</v>
      </c>
      <c r="B582" s="8">
        <v>7.2</v>
      </c>
    </row>
    <row r="583" spans="1:2">
      <c r="A583" s="7">
        <v>87</v>
      </c>
      <c r="B583" s="7">
        <v>6.3</v>
      </c>
    </row>
    <row r="584" spans="1:2">
      <c r="A584" s="8">
        <v>87</v>
      </c>
      <c r="B584" s="8">
        <v>6.3</v>
      </c>
    </row>
    <row r="585" spans="1:2">
      <c r="A585" s="7">
        <v>87</v>
      </c>
      <c r="B585" s="7">
        <v>3.3</v>
      </c>
    </row>
    <row r="586" spans="1:2">
      <c r="A586" s="8">
        <v>87</v>
      </c>
      <c r="B586" s="8">
        <v>5.7</v>
      </c>
    </row>
    <row r="587" spans="1:2">
      <c r="A587" s="7">
        <v>87</v>
      </c>
      <c r="B587" s="7">
        <v>6.1</v>
      </c>
    </row>
    <row r="588" spans="1:2">
      <c r="A588" s="8">
        <v>87</v>
      </c>
      <c r="B588" s="8">
        <v>7.4</v>
      </c>
    </row>
    <row r="589" spans="1:2">
      <c r="A589" s="7">
        <v>87</v>
      </c>
      <c r="B589" s="7">
        <v>7.7</v>
      </c>
    </row>
    <row r="590" spans="1:2">
      <c r="A590" s="8">
        <v>87</v>
      </c>
      <c r="B590" s="8">
        <v>5.6</v>
      </c>
    </row>
    <row r="591" spans="1:2">
      <c r="A591" s="7">
        <v>87</v>
      </c>
      <c r="B591" s="7">
        <v>7.8</v>
      </c>
    </row>
    <row r="592" spans="1:2">
      <c r="A592" s="8">
        <v>87</v>
      </c>
      <c r="B592" s="8">
        <v>7</v>
      </c>
    </row>
    <row r="593" spans="1:2">
      <c r="A593" s="7">
        <v>88</v>
      </c>
      <c r="B593" s="7">
        <v>6.1</v>
      </c>
    </row>
    <row r="594" spans="1:2">
      <c r="A594" s="8">
        <v>88</v>
      </c>
      <c r="B594" s="8">
        <v>6.4</v>
      </c>
    </row>
    <row r="595" spans="1:2">
      <c r="A595" s="7">
        <v>88</v>
      </c>
      <c r="B595" s="7">
        <v>5.4</v>
      </c>
    </row>
    <row r="596" spans="1:2">
      <c r="A596" s="8">
        <v>88</v>
      </c>
      <c r="B596" s="8">
        <v>4.0999999999999996</v>
      </c>
    </row>
    <row r="597" spans="1:2">
      <c r="A597" s="7">
        <v>88</v>
      </c>
      <c r="B597" s="7">
        <v>7</v>
      </c>
    </row>
    <row r="598" spans="1:2">
      <c r="A598" s="8">
        <v>88</v>
      </c>
      <c r="B598" s="8">
        <v>4</v>
      </c>
    </row>
    <row r="599" spans="1:2">
      <c r="A599" s="7">
        <v>88</v>
      </c>
      <c r="B599" s="7">
        <v>4.8</v>
      </c>
    </row>
    <row r="600" spans="1:2">
      <c r="A600" s="8">
        <v>88</v>
      </c>
      <c r="B600" s="8">
        <v>3.5</v>
      </c>
    </row>
    <row r="601" spans="1:2">
      <c r="A601" s="7">
        <v>88</v>
      </c>
      <c r="B601" s="7">
        <v>6.1</v>
      </c>
    </row>
    <row r="602" spans="1:2">
      <c r="A602" s="8">
        <v>88</v>
      </c>
      <c r="B602" s="8">
        <v>5.6</v>
      </c>
    </row>
    <row r="603" spans="1:2">
      <c r="A603" s="7">
        <v>88</v>
      </c>
      <c r="B603" s="7">
        <v>5.2</v>
      </c>
    </row>
    <row r="604" spans="1:2">
      <c r="A604" s="8">
        <v>88</v>
      </c>
      <c r="B604" s="8">
        <v>4.3</v>
      </c>
    </row>
    <row r="605" spans="1:2">
      <c r="A605" s="7">
        <v>88</v>
      </c>
      <c r="B605" s="7">
        <v>7.3</v>
      </c>
    </row>
    <row r="606" spans="1:2">
      <c r="A606" s="8">
        <v>88</v>
      </c>
      <c r="B606" s="8">
        <v>5.0999999999999996</v>
      </c>
    </row>
    <row r="607" spans="1:2">
      <c r="A607" s="7">
        <v>88</v>
      </c>
      <c r="B607" s="7">
        <v>5.2</v>
      </c>
    </row>
    <row r="608" spans="1:2">
      <c r="A608" s="8">
        <v>88</v>
      </c>
      <c r="B608" s="8">
        <v>4.9000000000000004</v>
      </c>
    </row>
    <row r="609" spans="1:2">
      <c r="A609" s="7">
        <v>88</v>
      </c>
      <c r="B609" s="7">
        <v>6.2</v>
      </c>
    </row>
    <row r="610" spans="1:2">
      <c r="A610" s="8">
        <v>88</v>
      </c>
      <c r="B610" s="8">
        <v>3.4</v>
      </c>
    </row>
    <row r="611" spans="1:2">
      <c r="A611" s="7">
        <v>88</v>
      </c>
      <c r="B611" s="7">
        <v>6.5</v>
      </c>
    </row>
    <row r="612" spans="1:2">
      <c r="A612" s="8">
        <v>88</v>
      </c>
      <c r="B612" s="8">
        <v>5.9</v>
      </c>
    </row>
    <row r="613" spans="1:2">
      <c r="A613" s="7">
        <v>88</v>
      </c>
      <c r="B613" s="7">
        <v>6.7</v>
      </c>
    </row>
    <row r="614" spans="1:2">
      <c r="A614" s="8">
        <v>88</v>
      </c>
      <c r="B614" s="8">
        <v>6.6</v>
      </c>
    </row>
    <row r="615" spans="1:2">
      <c r="A615" s="7">
        <v>88</v>
      </c>
      <c r="B615" s="7">
        <v>1.9</v>
      </c>
    </row>
    <row r="616" spans="1:2">
      <c r="A616" s="8">
        <v>88</v>
      </c>
      <c r="B616" s="8">
        <v>6.1</v>
      </c>
    </row>
    <row r="617" spans="1:2">
      <c r="A617" s="7">
        <v>88</v>
      </c>
      <c r="B617" s="7">
        <v>6.3</v>
      </c>
    </row>
    <row r="618" spans="1:2">
      <c r="A618" s="8">
        <v>88</v>
      </c>
      <c r="B618" s="8">
        <v>4.8</v>
      </c>
    </row>
    <row r="619" spans="1:2">
      <c r="A619" s="7">
        <v>88</v>
      </c>
      <c r="B619" s="7">
        <v>7.1</v>
      </c>
    </row>
    <row r="620" spans="1:2">
      <c r="A620" s="8">
        <v>88</v>
      </c>
      <c r="B620" s="8">
        <v>4</v>
      </c>
    </row>
    <row r="621" spans="1:2">
      <c r="A621" s="7">
        <v>88</v>
      </c>
      <c r="B621" s="7">
        <v>6.7</v>
      </c>
    </row>
    <row r="622" spans="1:2">
      <c r="A622" s="8">
        <v>88</v>
      </c>
      <c r="B622" s="8">
        <v>5.3</v>
      </c>
    </row>
    <row r="623" spans="1:2">
      <c r="A623" s="7">
        <v>88</v>
      </c>
      <c r="B623" s="7">
        <v>6.3</v>
      </c>
    </row>
    <row r="624" spans="1:2">
      <c r="A624" s="8">
        <v>88</v>
      </c>
      <c r="B624" s="8">
        <v>5.6</v>
      </c>
    </row>
    <row r="625" spans="1:2">
      <c r="A625" s="7">
        <v>88</v>
      </c>
      <c r="B625" s="7">
        <v>6.8</v>
      </c>
    </row>
    <row r="626" spans="1:2">
      <c r="A626" s="8">
        <v>88</v>
      </c>
      <c r="B626" s="8">
        <v>6.1</v>
      </c>
    </row>
    <row r="627" spans="1:2">
      <c r="A627" s="7">
        <v>88</v>
      </c>
      <c r="B627" s="7">
        <v>5.6</v>
      </c>
    </row>
    <row r="628" spans="1:2">
      <c r="A628" s="8">
        <v>88</v>
      </c>
      <c r="B628" s="8">
        <v>5.6</v>
      </c>
    </row>
    <row r="629" spans="1:2">
      <c r="A629" s="7">
        <v>88</v>
      </c>
      <c r="B629" s="7">
        <v>6.4</v>
      </c>
    </row>
    <row r="630" spans="1:2">
      <c r="A630" s="8">
        <v>88</v>
      </c>
      <c r="B630" s="8">
        <v>6.1</v>
      </c>
    </row>
    <row r="631" spans="1:2">
      <c r="A631" s="7">
        <v>88</v>
      </c>
      <c r="B631" s="7">
        <v>7.2</v>
      </c>
    </row>
    <row r="632" spans="1:2">
      <c r="A632" s="8">
        <v>88</v>
      </c>
      <c r="B632" s="8">
        <v>4.0999999999999996</v>
      </c>
    </row>
    <row r="633" spans="1:2">
      <c r="A633" s="7">
        <v>88</v>
      </c>
      <c r="B633" s="7">
        <v>7.6</v>
      </c>
    </row>
    <row r="634" spans="1:2">
      <c r="A634" s="8">
        <v>88</v>
      </c>
      <c r="B634" s="8">
        <v>6</v>
      </c>
    </row>
    <row r="635" spans="1:2">
      <c r="A635" s="7">
        <v>88</v>
      </c>
      <c r="B635" s="7">
        <v>5.4</v>
      </c>
    </row>
    <row r="636" spans="1:2">
      <c r="A636" s="8">
        <v>88</v>
      </c>
      <c r="B636" s="8">
        <v>7.2</v>
      </c>
    </row>
    <row r="637" spans="1:2">
      <c r="A637" s="7">
        <v>88</v>
      </c>
      <c r="B637" s="7">
        <v>7.3</v>
      </c>
    </row>
    <row r="638" spans="1:2">
      <c r="A638" s="8">
        <v>88</v>
      </c>
      <c r="B638" s="8">
        <v>7.5</v>
      </c>
    </row>
    <row r="639" spans="1:2">
      <c r="A639" s="7">
        <v>88</v>
      </c>
      <c r="B639" s="7">
        <v>4.9000000000000004</v>
      </c>
    </row>
    <row r="640" spans="1:2">
      <c r="A640" s="8">
        <v>88</v>
      </c>
      <c r="B640" s="8">
        <v>6.1</v>
      </c>
    </row>
    <row r="641" spans="1:2">
      <c r="A641" s="7">
        <v>88</v>
      </c>
      <c r="B641" s="7">
        <v>3.5</v>
      </c>
    </row>
    <row r="642" spans="1:2">
      <c r="A642" s="8">
        <v>88</v>
      </c>
      <c r="B642" s="8">
        <v>5.7</v>
      </c>
    </row>
    <row r="643" spans="1:2">
      <c r="A643" s="7">
        <v>88</v>
      </c>
      <c r="B643" s="7">
        <v>5.3</v>
      </c>
    </row>
    <row r="644" spans="1:2">
      <c r="A644" s="8">
        <v>88</v>
      </c>
      <c r="B644" s="8">
        <v>5.9</v>
      </c>
    </row>
    <row r="645" spans="1:2">
      <c r="A645" s="7">
        <v>88</v>
      </c>
      <c r="B645" s="7">
        <v>7.5</v>
      </c>
    </row>
    <row r="646" spans="1:2">
      <c r="A646" s="8">
        <v>88</v>
      </c>
      <c r="B646" s="8">
        <v>4.5</v>
      </c>
    </row>
    <row r="647" spans="1:2">
      <c r="A647" s="7">
        <v>88</v>
      </c>
      <c r="B647" s="7">
        <v>5.7</v>
      </c>
    </row>
    <row r="648" spans="1:2">
      <c r="A648" s="8">
        <v>88</v>
      </c>
      <c r="B648" s="8">
        <v>5.2</v>
      </c>
    </row>
    <row r="649" spans="1:2">
      <c r="A649" s="7">
        <v>88</v>
      </c>
      <c r="B649" s="7">
        <v>7.8</v>
      </c>
    </row>
    <row r="650" spans="1:2">
      <c r="A650" s="8">
        <v>88</v>
      </c>
      <c r="B650" s="8">
        <v>5.3</v>
      </c>
    </row>
    <row r="651" spans="1:2">
      <c r="A651" s="7">
        <v>88</v>
      </c>
      <c r="B651" s="7">
        <v>8.6</v>
      </c>
    </row>
    <row r="652" spans="1:2">
      <c r="A652" s="8">
        <v>88</v>
      </c>
      <c r="B652" s="8">
        <v>8.1</v>
      </c>
    </row>
    <row r="653" spans="1:2">
      <c r="A653" s="7">
        <v>88</v>
      </c>
      <c r="B653" s="7">
        <v>7.4</v>
      </c>
    </row>
    <row r="654" spans="1:2">
      <c r="A654" s="8">
        <v>88</v>
      </c>
      <c r="B654" s="8">
        <v>6.3</v>
      </c>
    </row>
    <row r="655" spans="1:2">
      <c r="A655" s="7">
        <v>88</v>
      </c>
      <c r="B655" s="7">
        <v>6.7</v>
      </c>
    </row>
    <row r="656" spans="1:2">
      <c r="A656" s="8">
        <v>88</v>
      </c>
      <c r="B656" s="8">
        <v>1.9</v>
      </c>
    </row>
    <row r="657" spans="1:2">
      <c r="A657" s="7">
        <v>88</v>
      </c>
      <c r="B657" s="7">
        <v>5.9</v>
      </c>
    </row>
    <row r="658" spans="1:2">
      <c r="A658" s="8">
        <v>88</v>
      </c>
      <c r="B658" s="8">
        <v>4.8</v>
      </c>
    </row>
    <row r="659" spans="1:2">
      <c r="A659" s="7">
        <v>88</v>
      </c>
      <c r="B659" s="7">
        <v>6</v>
      </c>
    </row>
    <row r="660" spans="1:2">
      <c r="A660" s="8">
        <v>88</v>
      </c>
      <c r="B660" s="8">
        <v>7.4</v>
      </c>
    </row>
    <row r="661" spans="1:2">
      <c r="A661" s="7">
        <v>88</v>
      </c>
      <c r="B661" s="7">
        <v>4.9000000000000004</v>
      </c>
    </row>
    <row r="662" spans="1:2">
      <c r="A662" s="8">
        <v>88</v>
      </c>
      <c r="B662" s="8">
        <v>5.4</v>
      </c>
    </row>
    <row r="663" spans="1:2">
      <c r="A663" s="7">
        <v>88</v>
      </c>
      <c r="B663" s="7">
        <v>7.2</v>
      </c>
    </row>
    <row r="664" spans="1:2">
      <c r="A664" s="8">
        <v>88</v>
      </c>
      <c r="B664" s="8">
        <v>7</v>
      </c>
    </row>
    <row r="665" spans="1:2">
      <c r="A665" s="7">
        <v>88</v>
      </c>
      <c r="B665" s="7">
        <v>5.4</v>
      </c>
    </row>
    <row r="666" spans="1:2">
      <c r="A666" s="8">
        <v>88</v>
      </c>
      <c r="B666" s="8">
        <v>6.6</v>
      </c>
    </row>
    <row r="667" spans="1:2">
      <c r="A667" s="7">
        <v>88</v>
      </c>
      <c r="B667" s="7">
        <v>5.4</v>
      </c>
    </row>
    <row r="668" spans="1:2">
      <c r="A668" s="8">
        <v>88</v>
      </c>
      <c r="B668" s="8">
        <v>7.8</v>
      </c>
    </row>
    <row r="669" spans="1:2">
      <c r="A669" s="7">
        <v>88</v>
      </c>
      <c r="B669" s="7">
        <v>5.6</v>
      </c>
    </row>
    <row r="670" spans="1:2">
      <c r="A670" s="8">
        <v>88</v>
      </c>
      <c r="B670" s="8">
        <v>7.5</v>
      </c>
    </row>
    <row r="671" spans="1:2">
      <c r="A671" s="7">
        <v>88</v>
      </c>
      <c r="B671" s="7">
        <v>5.9</v>
      </c>
    </row>
    <row r="672" spans="1:2">
      <c r="A672" s="8">
        <v>88</v>
      </c>
      <c r="B672" s="8">
        <v>5.0999999999999996</v>
      </c>
    </row>
    <row r="673" spans="1:2">
      <c r="A673" s="7">
        <v>88</v>
      </c>
      <c r="B673" s="7">
        <v>4.9000000000000004</v>
      </c>
    </row>
    <row r="674" spans="1:2">
      <c r="A674" s="8">
        <v>88</v>
      </c>
      <c r="B674" s="8">
        <v>7.1</v>
      </c>
    </row>
    <row r="675" spans="1:2">
      <c r="A675" s="7">
        <v>88</v>
      </c>
      <c r="B675" s="7">
        <v>3.5</v>
      </c>
    </row>
    <row r="676" spans="1:2">
      <c r="A676" s="8">
        <v>88</v>
      </c>
      <c r="B676" s="8">
        <v>5.6</v>
      </c>
    </row>
    <row r="677" spans="1:2">
      <c r="A677" s="7">
        <v>88</v>
      </c>
      <c r="B677" s="7">
        <v>6.8</v>
      </c>
    </row>
    <row r="678" spans="1:2">
      <c r="A678" s="8">
        <v>88</v>
      </c>
      <c r="B678" s="8">
        <v>6.1</v>
      </c>
    </row>
    <row r="679" spans="1:2">
      <c r="A679" s="7">
        <v>88</v>
      </c>
      <c r="B679" s="7">
        <v>7.2</v>
      </c>
    </row>
    <row r="680" spans="1:2">
      <c r="A680" s="8">
        <v>88</v>
      </c>
      <c r="B680" s="8">
        <v>7.6</v>
      </c>
    </row>
    <row r="681" spans="1:2">
      <c r="A681" s="7">
        <v>88</v>
      </c>
      <c r="B681" s="7">
        <v>6.6</v>
      </c>
    </row>
    <row r="682" spans="1:2">
      <c r="A682" s="8">
        <v>88</v>
      </c>
      <c r="B682" s="8">
        <v>6.1</v>
      </c>
    </row>
    <row r="683" spans="1:2">
      <c r="A683" s="7">
        <v>88</v>
      </c>
      <c r="B683" s="7">
        <v>6.7</v>
      </c>
    </row>
    <row r="684" spans="1:2">
      <c r="A684" s="8">
        <v>88</v>
      </c>
      <c r="B684" s="8">
        <v>6.4</v>
      </c>
    </row>
    <row r="685" spans="1:2">
      <c r="A685" s="7">
        <v>88</v>
      </c>
      <c r="B685" s="7">
        <v>6.2</v>
      </c>
    </row>
    <row r="686" spans="1:2">
      <c r="A686" s="8">
        <v>88</v>
      </c>
      <c r="B686" s="8">
        <v>7.5</v>
      </c>
    </row>
    <row r="687" spans="1:2">
      <c r="A687" s="7">
        <v>88</v>
      </c>
      <c r="B687" s="7">
        <v>7.5</v>
      </c>
    </row>
    <row r="688" spans="1:2">
      <c r="A688" s="8">
        <v>88</v>
      </c>
      <c r="B688" s="8">
        <v>5.5</v>
      </c>
    </row>
    <row r="689" spans="1:2">
      <c r="A689" s="7">
        <v>88</v>
      </c>
      <c r="B689" s="7">
        <v>6.6</v>
      </c>
    </row>
    <row r="690" spans="1:2">
      <c r="A690" s="8">
        <v>88</v>
      </c>
      <c r="B690" s="8">
        <v>7.7</v>
      </c>
    </row>
    <row r="691" spans="1:2">
      <c r="A691" s="7">
        <v>89</v>
      </c>
      <c r="B691" s="7">
        <v>6.8</v>
      </c>
    </row>
    <row r="692" spans="1:2">
      <c r="A692" s="8">
        <v>89</v>
      </c>
      <c r="B692" s="8">
        <v>5.8</v>
      </c>
    </row>
    <row r="693" spans="1:2">
      <c r="A693" s="7">
        <v>89</v>
      </c>
      <c r="B693" s="7">
        <v>4.4000000000000004</v>
      </c>
    </row>
    <row r="694" spans="1:2">
      <c r="A694" s="8">
        <v>89</v>
      </c>
      <c r="B694" s="8">
        <v>6.3</v>
      </c>
    </row>
    <row r="695" spans="1:2">
      <c r="A695" s="7">
        <v>89</v>
      </c>
      <c r="B695" s="7">
        <v>2.8</v>
      </c>
    </row>
    <row r="696" spans="1:2">
      <c r="A696" s="8">
        <v>89</v>
      </c>
      <c r="B696" s="8">
        <v>7.2</v>
      </c>
    </row>
    <row r="697" spans="1:2">
      <c r="A697" s="7">
        <v>89</v>
      </c>
      <c r="B697" s="7">
        <v>7.5</v>
      </c>
    </row>
    <row r="698" spans="1:2">
      <c r="A698" s="8">
        <v>89</v>
      </c>
      <c r="B698" s="8">
        <v>3.2</v>
      </c>
    </row>
    <row r="699" spans="1:2">
      <c r="A699" s="7">
        <v>89</v>
      </c>
      <c r="B699" s="7">
        <v>5.3</v>
      </c>
    </row>
    <row r="700" spans="1:2">
      <c r="A700" s="8">
        <v>89</v>
      </c>
      <c r="B700" s="8">
        <v>7.2</v>
      </c>
    </row>
    <row r="701" spans="1:2">
      <c r="A701" s="7">
        <v>89</v>
      </c>
      <c r="B701" s="7">
        <v>5.0999999999999996</v>
      </c>
    </row>
    <row r="702" spans="1:2">
      <c r="A702" s="8">
        <v>89</v>
      </c>
      <c r="B702" s="8">
        <v>4</v>
      </c>
    </row>
    <row r="703" spans="1:2">
      <c r="A703" s="7">
        <v>89</v>
      </c>
      <c r="B703" s="7">
        <v>6.5</v>
      </c>
    </row>
    <row r="704" spans="1:2">
      <c r="A704" s="8">
        <v>89</v>
      </c>
      <c r="B704" s="8">
        <v>3</v>
      </c>
    </row>
    <row r="705" spans="1:2">
      <c r="A705" s="7">
        <v>89</v>
      </c>
      <c r="B705" s="7">
        <v>5.4</v>
      </c>
    </row>
    <row r="706" spans="1:2">
      <c r="A706" s="8">
        <v>89</v>
      </c>
      <c r="B706" s="8">
        <v>6.6</v>
      </c>
    </row>
    <row r="707" spans="1:2">
      <c r="A707" s="7">
        <v>89</v>
      </c>
      <c r="B707" s="7">
        <v>5.4</v>
      </c>
    </row>
    <row r="708" spans="1:2">
      <c r="A708" s="8">
        <v>89</v>
      </c>
      <c r="B708" s="8">
        <v>8.4</v>
      </c>
    </row>
    <row r="709" spans="1:2">
      <c r="A709" s="7">
        <v>89</v>
      </c>
      <c r="B709" s="7">
        <v>4.5999999999999996</v>
      </c>
    </row>
    <row r="710" spans="1:2">
      <c r="A710" s="8">
        <v>89</v>
      </c>
      <c r="B710" s="8">
        <v>4.5</v>
      </c>
    </row>
    <row r="711" spans="1:2">
      <c r="A711" s="7">
        <v>89</v>
      </c>
      <c r="B711" s="7">
        <v>6.3</v>
      </c>
    </row>
    <row r="712" spans="1:2">
      <c r="A712" s="8">
        <v>89</v>
      </c>
      <c r="B712" s="8">
        <v>3.1</v>
      </c>
    </row>
    <row r="713" spans="1:2">
      <c r="A713" s="7">
        <v>89</v>
      </c>
      <c r="B713" s="7">
        <v>6.2</v>
      </c>
    </row>
    <row r="714" spans="1:2">
      <c r="A714" s="8">
        <v>89</v>
      </c>
      <c r="B714" s="8">
        <v>4.9000000000000004</v>
      </c>
    </row>
    <row r="715" spans="1:2">
      <c r="A715" s="7">
        <v>89</v>
      </c>
      <c r="B715" s="7">
        <v>5.8</v>
      </c>
    </row>
    <row r="716" spans="1:2">
      <c r="A716" s="8">
        <v>89</v>
      </c>
      <c r="B716" s="8">
        <v>8.5</v>
      </c>
    </row>
    <row r="717" spans="1:2">
      <c r="A717" s="7">
        <v>89</v>
      </c>
      <c r="B717" s="7">
        <v>7</v>
      </c>
    </row>
    <row r="718" spans="1:2">
      <c r="A718" s="8">
        <v>89</v>
      </c>
      <c r="B718" s="8">
        <v>2.9</v>
      </c>
    </row>
    <row r="719" spans="1:2">
      <c r="A719" s="7">
        <v>89</v>
      </c>
      <c r="B719" s="7">
        <v>5.3</v>
      </c>
    </row>
    <row r="720" spans="1:2">
      <c r="A720" s="8">
        <v>89</v>
      </c>
      <c r="B720" s="8">
        <v>7.2</v>
      </c>
    </row>
    <row r="721" spans="1:2">
      <c r="A721" s="7">
        <v>89</v>
      </c>
      <c r="B721" s="7">
        <v>5</v>
      </c>
    </row>
    <row r="722" spans="1:2">
      <c r="A722" s="8">
        <v>89</v>
      </c>
      <c r="B722" s="8">
        <v>6.7</v>
      </c>
    </row>
    <row r="723" spans="1:2">
      <c r="A723" s="7">
        <v>89</v>
      </c>
      <c r="B723" s="7">
        <v>5.0999999999999996</v>
      </c>
    </row>
    <row r="724" spans="1:2">
      <c r="A724" s="8">
        <v>89</v>
      </c>
      <c r="B724" s="8">
        <v>7.5</v>
      </c>
    </row>
    <row r="725" spans="1:2">
      <c r="A725" s="7">
        <v>89</v>
      </c>
      <c r="B725" s="7">
        <v>7.7</v>
      </c>
    </row>
    <row r="726" spans="1:2">
      <c r="A726" s="8">
        <v>89</v>
      </c>
      <c r="B726" s="8">
        <v>7.3</v>
      </c>
    </row>
    <row r="727" spans="1:2">
      <c r="A727" s="7">
        <v>89</v>
      </c>
      <c r="B727" s="7">
        <v>7.6</v>
      </c>
    </row>
    <row r="728" spans="1:2">
      <c r="A728" s="8">
        <v>89</v>
      </c>
      <c r="B728" s="8">
        <v>3.6</v>
      </c>
    </row>
    <row r="729" spans="1:2">
      <c r="A729" s="7">
        <v>89</v>
      </c>
      <c r="B729" s="7">
        <v>4.4000000000000004</v>
      </c>
    </row>
    <row r="730" spans="1:2">
      <c r="A730" s="8">
        <v>89</v>
      </c>
      <c r="B730" s="8">
        <v>4.5999999999999996</v>
      </c>
    </row>
    <row r="731" spans="1:2">
      <c r="A731" s="7">
        <v>89</v>
      </c>
      <c r="B731" s="7">
        <v>7.7</v>
      </c>
    </row>
    <row r="732" spans="1:2">
      <c r="A732" s="8">
        <v>89</v>
      </c>
      <c r="B732" s="8">
        <v>3.6</v>
      </c>
    </row>
    <row r="733" spans="1:2">
      <c r="A733" s="7">
        <v>89</v>
      </c>
      <c r="B733" s="7">
        <v>5.8</v>
      </c>
    </row>
    <row r="734" spans="1:2">
      <c r="A734" s="8">
        <v>89</v>
      </c>
      <c r="B734" s="8">
        <v>4.8</v>
      </c>
    </row>
    <row r="735" spans="1:2">
      <c r="A735" s="7">
        <v>89</v>
      </c>
      <c r="B735" s="7">
        <v>6.9</v>
      </c>
    </row>
    <row r="736" spans="1:2">
      <c r="A736" s="8">
        <v>89</v>
      </c>
      <c r="B736" s="8">
        <v>5.9</v>
      </c>
    </row>
    <row r="737" spans="1:2">
      <c r="A737" s="7">
        <v>89</v>
      </c>
      <c r="B737" s="7">
        <v>5.8</v>
      </c>
    </row>
    <row r="738" spans="1:2">
      <c r="A738" s="8">
        <v>89</v>
      </c>
      <c r="B738" s="8">
        <v>6.7</v>
      </c>
    </row>
    <row r="739" spans="1:2">
      <c r="A739" s="7">
        <v>89</v>
      </c>
      <c r="B739" s="7">
        <v>5.0999999999999996</v>
      </c>
    </row>
    <row r="740" spans="1:2">
      <c r="A740" s="8">
        <v>89</v>
      </c>
      <c r="B740" s="8">
        <v>6.1</v>
      </c>
    </row>
    <row r="741" spans="1:2">
      <c r="A741" s="7">
        <v>89</v>
      </c>
      <c r="B741" s="7">
        <v>6.2</v>
      </c>
    </row>
    <row r="742" spans="1:2">
      <c r="A742" s="8">
        <v>89</v>
      </c>
      <c r="B742" s="8">
        <v>5.5</v>
      </c>
    </row>
    <row r="743" spans="1:2">
      <c r="A743" s="7">
        <v>89</v>
      </c>
      <c r="B743" s="7">
        <v>8.1</v>
      </c>
    </row>
    <row r="744" spans="1:2">
      <c r="A744" s="8">
        <v>89</v>
      </c>
      <c r="B744" s="8">
        <v>4.9000000000000004</v>
      </c>
    </row>
    <row r="745" spans="1:2">
      <c r="A745" s="7">
        <v>89</v>
      </c>
      <c r="B745" s="7">
        <v>7.8</v>
      </c>
    </row>
    <row r="746" spans="1:2">
      <c r="A746" s="8">
        <v>89</v>
      </c>
      <c r="B746" s="8">
        <v>6.1</v>
      </c>
    </row>
    <row r="747" spans="1:2">
      <c r="A747" s="7">
        <v>89</v>
      </c>
      <c r="B747" s="7">
        <v>5.4</v>
      </c>
    </row>
    <row r="748" spans="1:2">
      <c r="A748" s="8">
        <v>89</v>
      </c>
      <c r="B748" s="8">
        <v>6.3</v>
      </c>
    </row>
    <row r="749" spans="1:2">
      <c r="A749" s="7">
        <v>89</v>
      </c>
      <c r="B749" s="7">
        <v>7.1</v>
      </c>
    </row>
    <row r="750" spans="1:2">
      <c r="A750" s="8">
        <v>89</v>
      </c>
      <c r="B750" s="8">
        <v>7.6</v>
      </c>
    </row>
    <row r="751" spans="1:2">
      <c r="A751" s="7">
        <v>89</v>
      </c>
      <c r="B751" s="7">
        <v>5.3</v>
      </c>
    </row>
    <row r="752" spans="1:2">
      <c r="A752" s="8">
        <v>89</v>
      </c>
      <c r="B752" s="8">
        <v>4.5999999999999996</v>
      </c>
    </row>
    <row r="753" spans="1:2">
      <c r="A753" s="7">
        <v>89</v>
      </c>
      <c r="B753" s="7">
        <v>6.8</v>
      </c>
    </row>
    <row r="754" spans="1:2">
      <c r="A754" s="8">
        <v>89</v>
      </c>
      <c r="B754" s="8">
        <v>6.7</v>
      </c>
    </row>
    <row r="755" spans="1:2">
      <c r="A755" s="7">
        <v>89</v>
      </c>
      <c r="B755" s="7">
        <v>5.6</v>
      </c>
    </row>
    <row r="756" spans="1:2">
      <c r="A756" s="8">
        <v>89</v>
      </c>
      <c r="B756" s="8">
        <v>4</v>
      </c>
    </row>
    <row r="757" spans="1:2">
      <c r="A757" s="7">
        <v>89</v>
      </c>
      <c r="B757" s="7">
        <v>4.0999999999999996</v>
      </c>
    </row>
    <row r="758" spans="1:2">
      <c r="A758" s="8">
        <v>89</v>
      </c>
      <c r="B758" s="8">
        <v>7.8</v>
      </c>
    </row>
    <row r="759" spans="1:2">
      <c r="A759" s="7">
        <v>89</v>
      </c>
      <c r="B759" s="7">
        <v>3.9</v>
      </c>
    </row>
    <row r="760" spans="1:2">
      <c r="A760" s="8">
        <v>89</v>
      </c>
      <c r="B760" s="8">
        <v>7.3</v>
      </c>
    </row>
    <row r="761" spans="1:2">
      <c r="A761" s="7">
        <v>89</v>
      </c>
      <c r="B761" s="7">
        <v>5.0999999999999996</v>
      </c>
    </row>
    <row r="762" spans="1:2">
      <c r="A762" s="8">
        <v>89</v>
      </c>
      <c r="B762" s="8">
        <v>7.4</v>
      </c>
    </row>
    <row r="763" spans="1:2">
      <c r="A763" s="7">
        <v>89</v>
      </c>
      <c r="B763" s="7">
        <v>5.4</v>
      </c>
    </row>
    <row r="764" spans="1:2">
      <c r="A764" s="8">
        <v>89</v>
      </c>
      <c r="B764" s="8">
        <v>6.7</v>
      </c>
    </row>
    <row r="765" spans="1:2">
      <c r="A765" s="7">
        <v>89</v>
      </c>
      <c r="B765" s="7">
        <v>7.7</v>
      </c>
    </row>
    <row r="766" spans="1:2">
      <c r="A766" s="8">
        <v>89</v>
      </c>
      <c r="B766" s="8">
        <v>5.0999999999999996</v>
      </c>
    </row>
    <row r="767" spans="1:2">
      <c r="A767" s="7">
        <v>89</v>
      </c>
      <c r="B767" s="7">
        <v>6.7</v>
      </c>
    </row>
    <row r="768" spans="1:2">
      <c r="A768" s="8">
        <v>89</v>
      </c>
      <c r="B768" s="8">
        <v>4.9000000000000004</v>
      </c>
    </row>
    <row r="769" spans="1:2">
      <c r="A769" s="7">
        <v>89</v>
      </c>
      <c r="B769" s="7">
        <v>4.8</v>
      </c>
    </row>
    <row r="770" spans="1:2">
      <c r="A770" s="8">
        <v>89</v>
      </c>
      <c r="B770" s="8">
        <v>4.8</v>
      </c>
    </row>
    <row r="771" spans="1:2">
      <c r="A771" s="7">
        <v>89</v>
      </c>
      <c r="B771" s="7">
        <v>7.3</v>
      </c>
    </row>
    <row r="772" spans="1:2">
      <c r="A772" s="8">
        <v>89</v>
      </c>
      <c r="B772" s="8">
        <v>4.4000000000000004</v>
      </c>
    </row>
    <row r="773" spans="1:2">
      <c r="A773" s="7">
        <v>89</v>
      </c>
      <c r="B773" s="7">
        <v>4.9000000000000004</v>
      </c>
    </row>
    <row r="774" spans="1:2">
      <c r="A774" s="8">
        <v>89</v>
      </c>
      <c r="B774" s="8">
        <v>6</v>
      </c>
    </row>
    <row r="775" spans="1:2">
      <c r="A775" s="7">
        <v>89</v>
      </c>
      <c r="B775" s="7">
        <v>6.8</v>
      </c>
    </row>
    <row r="776" spans="1:2">
      <c r="A776" s="8">
        <v>89</v>
      </c>
      <c r="B776" s="8">
        <v>6.8</v>
      </c>
    </row>
    <row r="777" spans="1:2">
      <c r="A777" s="7">
        <v>89</v>
      </c>
      <c r="B777" s="7">
        <v>5.8</v>
      </c>
    </row>
    <row r="778" spans="1:2">
      <c r="A778" s="8">
        <v>89</v>
      </c>
      <c r="B778" s="8">
        <v>8</v>
      </c>
    </row>
    <row r="779" spans="1:2">
      <c r="A779" s="7">
        <v>89</v>
      </c>
      <c r="B779" s="7">
        <v>6.8</v>
      </c>
    </row>
    <row r="780" spans="1:2">
      <c r="A780" s="8">
        <v>89</v>
      </c>
      <c r="B780" s="8">
        <v>7.1</v>
      </c>
    </row>
    <row r="781" spans="1:2">
      <c r="A781" s="7">
        <v>89</v>
      </c>
      <c r="B781" s="7">
        <v>6.3</v>
      </c>
    </row>
    <row r="782" spans="1:2">
      <c r="A782" s="8">
        <v>89</v>
      </c>
      <c r="B782" s="8">
        <v>6.1</v>
      </c>
    </row>
    <row r="783" spans="1:2">
      <c r="A783" s="7">
        <v>89</v>
      </c>
      <c r="B783" s="7">
        <v>7.6</v>
      </c>
    </row>
    <row r="784" spans="1:2">
      <c r="A784" s="8">
        <v>89</v>
      </c>
      <c r="B784" s="8">
        <v>7.1</v>
      </c>
    </row>
    <row r="785" spans="1:2">
      <c r="A785" s="7">
        <v>89</v>
      </c>
      <c r="B785" s="7">
        <v>6.4</v>
      </c>
    </row>
    <row r="786" spans="1:2">
      <c r="A786" s="8">
        <v>90</v>
      </c>
      <c r="B786" s="8">
        <v>8.3000000000000007</v>
      </c>
    </row>
    <row r="787" spans="1:2">
      <c r="A787" s="7">
        <v>90</v>
      </c>
      <c r="B787" s="7">
        <v>3.3</v>
      </c>
    </row>
    <row r="788" spans="1:2">
      <c r="A788" s="8">
        <v>90</v>
      </c>
      <c r="B788" s="8">
        <v>9.1</v>
      </c>
    </row>
    <row r="789" spans="1:2">
      <c r="A789" s="7">
        <v>90</v>
      </c>
      <c r="B789" s="7">
        <v>5.7</v>
      </c>
    </row>
    <row r="790" spans="1:2">
      <c r="A790" s="8">
        <v>90</v>
      </c>
      <c r="B790" s="8">
        <v>3.1</v>
      </c>
    </row>
    <row r="791" spans="1:2">
      <c r="A791" s="7">
        <v>90</v>
      </c>
      <c r="B791" s="7">
        <v>4.8</v>
      </c>
    </row>
    <row r="792" spans="1:2">
      <c r="A792" s="8">
        <v>90</v>
      </c>
      <c r="B792" s="8">
        <v>8</v>
      </c>
    </row>
    <row r="793" spans="1:2">
      <c r="A793" s="7">
        <v>90</v>
      </c>
      <c r="B793" s="7">
        <v>4.8</v>
      </c>
    </row>
    <row r="794" spans="1:2">
      <c r="A794" s="8">
        <v>90</v>
      </c>
      <c r="B794" s="8">
        <v>5</v>
      </c>
    </row>
    <row r="795" spans="1:2">
      <c r="A795" s="7">
        <v>90</v>
      </c>
      <c r="B795" s="7">
        <v>2.8</v>
      </c>
    </row>
    <row r="796" spans="1:2">
      <c r="A796" s="8">
        <v>90</v>
      </c>
      <c r="B796" s="8">
        <v>7.1</v>
      </c>
    </row>
    <row r="797" spans="1:2">
      <c r="A797" s="7">
        <v>90</v>
      </c>
      <c r="B797" s="7">
        <v>3.2</v>
      </c>
    </row>
    <row r="798" spans="1:2">
      <c r="A798" s="8">
        <v>90</v>
      </c>
      <c r="B798" s="8">
        <v>3.2</v>
      </c>
    </row>
    <row r="799" spans="1:2">
      <c r="A799" s="7">
        <v>90</v>
      </c>
      <c r="B799" s="7">
        <v>5.6</v>
      </c>
    </row>
    <row r="800" spans="1:2">
      <c r="A800" s="8">
        <v>90</v>
      </c>
      <c r="B800" s="8">
        <v>4.5999999999999996</v>
      </c>
    </row>
    <row r="801" spans="1:2">
      <c r="A801" s="7">
        <v>90</v>
      </c>
      <c r="B801" s="7">
        <v>5.8</v>
      </c>
    </row>
    <row r="802" spans="1:2">
      <c r="A802" s="8">
        <v>90</v>
      </c>
      <c r="B802" s="8">
        <v>3.4</v>
      </c>
    </row>
    <row r="803" spans="1:2">
      <c r="A803" s="7">
        <v>90</v>
      </c>
      <c r="B803" s="7">
        <v>4.3</v>
      </c>
    </row>
    <row r="804" spans="1:2">
      <c r="A804" s="8">
        <v>90</v>
      </c>
      <c r="B804" s="8">
        <v>4.7</v>
      </c>
    </row>
    <row r="805" spans="1:2">
      <c r="A805" s="7">
        <v>90</v>
      </c>
      <c r="B805" s="7">
        <v>6.6</v>
      </c>
    </row>
    <row r="806" spans="1:2">
      <c r="A806" s="8">
        <v>90</v>
      </c>
      <c r="B806" s="8">
        <v>6.5</v>
      </c>
    </row>
    <row r="807" spans="1:2">
      <c r="A807" s="7">
        <v>90</v>
      </c>
      <c r="B807" s="7">
        <v>5.7</v>
      </c>
    </row>
    <row r="808" spans="1:2">
      <c r="A808" s="8">
        <v>90</v>
      </c>
      <c r="B808" s="8">
        <v>4.3</v>
      </c>
    </row>
    <row r="809" spans="1:2">
      <c r="A809" s="7">
        <v>90</v>
      </c>
      <c r="B809" s="7">
        <v>5.4</v>
      </c>
    </row>
    <row r="810" spans="1:2">
      <c r="A810" s="8">
        <v>90</v>
      </c>
      <c r="B810" s="8">
        <v>5.7</v>
      </c>
    </row>
    <row r="811" spans="1:2">
      <c r="A811" s="7">
        <v>90</v>
      </c>
      <c r="B811" s="7">
        <v>7.3</v>
      </c>
    </row>
    <row r="812" spans="1:2">
      <c r="A812" s="8">
        <v>90</v>
      </c>
      <c r="B812" s="8">
        <v>6.6</v>
      </c>
    </row>
    <row r="813" spans="1:2">
      <c r="A813" s="7">
        <v>90</v>
      </c>
      <c r="B813" s="7">
        <v>5.3</v>
      </c>
    </row>
    <row r="814" spans="1:2">
      <c r="A814" s="8">
        <v>90</v>
      </c>
      <c r="B814" s="8">
        <v>6.5</v>
      </c>
    </row>
    <row r="815" spans="1:2">
      <c r="A815" s="7">
        <v>90</v>
      </c>
      <c r="B815" s="7">
        <v>7.6</v>
      </c>
    </row>
    <row r="816" spans="1:2">
      <c r="A816" s="8">
        <v>90</v>
      </c>
      <c r="B816" s="8">
        <v>5.7</v>
      </c>
    </row>
    <row r="817" spans="1:2">
      <c r="A817" s="7">
        <v>90</v>
      </c>
      <c r="B817" s="7">
        <v>6.2</v>
      </c>
    </row>
    <row r="818" spans="1:2">
      <c r="A818" s="8">
        <v>90</v>
      </c>
      <c r="B818" s="8">
        <v>5.9</v>
      </c>
    </row>
    <row r="819" spans="1:2">
      <c r="A819" s="7">
        <v>90</v>
      </c>
      <c r="B819" s="7">
        <v>5.8</v>
      </c>
    </row>
    <row r="820" spans="1:2">
      <c r="A820" s="8">
        <v>90</v>
      </c>
      <c r="B820" s="8">
        <v>5.2</v>
      </c>
    </row>
    <row r="821" spans="1:2">
      <c r="A821" s="7">
        <v>90</v>
      </c>
      <c r="B821" s="7">
        <v>6.6</v>
      </c>
    </row>
    <row r="822" spans="1:2">
      <c r="A822" s="8">
        <v>90</v>
      </c>
      <c r="B822" s="8">
        <v>5.4</v>
      </c>
    </row>
    <row r="823" spans="1:2">
      <c r="A823" s="7">
        <v>90</v>
      </c>
      <c r="B823" s="7">
        <v>7.3</v>
      </c>
    </row>
    <row r="824" spans="1:2">
      <c r="A824" s="8">
        <v>90</v>
      </c>
      <c r="B824" s="8">
        <v>7.7</v>
      </c>
    </row>
    <row r="825" spans="1:2">
      <c r="A825" s="7">
        <v>90</v>
      </c>
      <c r="B825" s="7">
        <v>4.3</v>
      </c>
    </row>
    <row r="826" spans="1:2">
      <c r="A826" s="8">
        <v>90</v>
      </c>
      <c r="B826" s="8">
        <v>6.2</v>
      </c>
    </row>
    <row r="827" spans="1:2">
      <c r="A827" s="7">
        <v>90</v>
      </c>
      <c r="B827" s="7">
        <v>3.8</v>
      </c>
    </row>
    <row r="828" spans="1:2">
      <c r="A828" s="8">
        <v>90</v>
      </c>
      <c r="B828" s="8">
        <v>6.1</v>
      </c>
    </row>
    <row r="829" spans="1:2">
      <c r="A829" s="7">
        <v>90</v>
      </c>
      <c r="B829" s="7">
        <v>6.8</v>
      </c>
    </row>
    <row r="830" spans="1:2">
      <c r="A830" s="8">
        <v>90</v>
      </c>
      <c r="B830" s="8">
        <v>5.4</v>
      </c>
    </row>
    <row r="831" spans="1:2">
      <c r="A831" s="7">
        <v>90</v>
      </c>
      <c r="B831" s="7">
        <v>6.3</v>
      </c>
    </row>
    <row r="832" spans="1:2">
      <c r="A832" s="8">
        <v>90</v>
      </c>
      <c r="B832" s="8">
        <v>6.1</v>
      </c>
    </row>
    <row r="833" spans="1:2">
      <c r="A833" s="7">
        <v>90</v>
      </c>
      <c r="B833" s="7">
        <v>4.7</v>
      </c>
    </row>
    <row r="834" spans="1:2">
      <c r="A834" s="8">
        <v>90</v>
      </c>
      <c r="B834" s="8">
        <v>6</v>
      </c>
    </row>
    <row r="835" spans="1:2">
      <c r="A835" s="7">
        <v>90</v>
      </c>
      <c r="B835" s="7">
        <v>6.6</v>
      </c>
    </row>
    <row r="836" spans="1:2">
      <c r="A836" s="8">
        <v>90</v>
      </c>
      <c r="B836" s="8">
        <v>4.7</v>
      </c>
    </row>
    <row r="837" spans="1:2">
      <c r="A837" s="7">
        <v>90</v>
      </c>
      <c r="B837" s="7">
        <v>5.4</v>
      </c>
    </row>
    <row r="838" spans="1:2">
      <c r="A838" s="8">
        <v>90</v>
      </c>
      <c r="B838" s="8">
        <v>6.2</v>
      </c>
    </row>
    <row r="839" spans="1:2">
      <c r="A839" s="7">
        <v>90</v>
      </c>
      <c r="B839" s="7">
        <v>3.6</v>
      </c>
    </row>
    <row r="840" spans="1:2">
      <c r="A840" s="8">
        <v>90</v>
      </c>
      <c r="B840" s="8">
        <v>7.5</v>
      </c>
    </row>
    <row r="841" spans="1:2">
      <c r="A841" s="7">
        <v>90</v>
      </c>
      <c r="B841" s="7">
        <v>6.3</v>
      </c>
    </row>
    <row r="842" spans="1:2">
      <c r="A842" s="8">
        <v>90</v>
      </c>
      <c r="B842" s="8">
        <v>6</v>
      </c>
    </row>
    <row r="843" spans="1:2">
      <c r="A843" s="7">
        <v>90</v>
      </c>
      <c r="B843" s="7">
        <v>6.7</v>
      </c>
    </row>
    <row r="844" spans="1:2">
      <c r="A844" s="8">
        <v>90</v>
      </c>
      <c r="B844" s="8">
        <v>5.9</v>
      </c>
    </row>
    <row r="845" spans="1:2">
      <c r="A845" s="7">
        <v>90</v>
      </c>
      <c r="B845" s="7">
        <v>7.3</v>
      </c>
    </row>
    <row r="846" spans="1:2">
      <c r="A846" s="8">
        <v>90</v>
      </c>
      <c r="B846" s="8">
        <v>5.2</v>
      </c>
    </row>
    <row r="847" spans="1:2">
      <c r="A847" s="7">
        <v>90</v>
      </c>
      <c r="B847" s="7">
        <v>4.5999999999999996</v>
      </c>
    </row>
    <row r="848" spans="1:2">
      <c r="A848" s="8">
        <v>90</v>
      </c>
      <c r="B848" s="8">
        <v>5.3</v>
      </c>
    </row>
    <row r="849" spans="1:2">
      <c r="A849" s="7">
        <v>90</v>
      </c>
      <c r="B849" s="7">
        <v>3.6</v>
      </c>
    </row>
    <row r="850" spans="1:2">
      <c r="A850" s="8">
        <v>90</v>
      </c>
      <c r="B850" s="8">
        <v>6.1</v>
      </c>
    </row>
    <row r="851" spans="1:2">
      <c r="A851" s="7">
        <v>90</v>
      </c>
      <c r="B851" s="7">
        <v>7.4</v>
      </c>
    </row>
    <row r="852" spans="1:2">
      <c r="A852" s="8">
        <v>90</v>
      </c>
      <c r="B852" s="8">
        <v>6.3</v>
      </c>
    </row>
    <row r="853" spans="1:2">
      <c r="A853" s="7">
        <v>90</v>
      </c>
      <c r="B853" s="7">
        <v>2.1</v>
      </c>
    </row>
    <row r="854" spans="1:2">
      <c r="A854" s="8">
        <v>90</v>
      </c>
      <c r="B854" s="8">
        <v>5.0999999999999996</v>
      </c>
    </row>
    <row r="855" spans="1:2">
      <c r="A855" s="7">
        <v>90</v>
      </c>
      <c r="B855" s="7">
        <v>5.4</v>
      </c>
    </row>
    <row r="856" spans="1:2">
      <c r="A856" s="8">
        <v>90</v>
      </c>
      <c r="B856" s="8">
        <v>7</v>
      </c>
    </row>
    <row r="857" spans="1:2">
      <c r="A857" s="7">
        <v>90</v>
      </c>
      <c r="B857" s="7">
        <v>5.0999999999999996</v>
      </c>
    </row>
    <row r="858" spans="1:2">
      <c r="A858" s="8">
        <v>90</v>
      </c>
      <c r="B858" s="8">
        <v>6.7</v>
      </c>
    </row>
    <row r="859" spans="1:2">
      <c r="A859" s="7">
        <v>90</v>
      </c>
      <c r="B859" s="7">
        <v>5.3</v>
      </c>
    </row>
    <row r="860" spans="1:2">
      <c r="A860" s="8">
        <v>90</v>
      </c>
      <c r="B860" s="8">
        <v>6.8</v>
      </c>
    </row>
    <row r="861" spans="1:2">
      <c r="A861" s="7">
        <v>90</v>
      </c>
      <c r="B861" s="7">
        <v>5.9</v>
      </c>
    </row>
    <row r="862" spans="1:2">
      <c r="A862" s="8">
        <v>90</v>
      </c>
      <c r="B862" s="8">
        <v>7.5</v>
      </c>
    </row>
    <row r="863" spans="1:2">
      <c r="A863" s="7">
        <v>90</v>
      </c>
      <c r="B863" s="7">
        <v>6.7</v>
      </c>
    </row>
    <row r="864" spans="1:2">
      <c r="A864" s="8">
        <v>90</v>
      </c>
      <c r="B864" s="8">
        <v>7.1</v>
      </c>
    </row>
    <row r="865" spans="1:2">
      <c r="A865" s="7">
        <v>90</v>
      </c>
      <c r="B865" s="7">
        <v>5.0999999999999996</v>
      </c>
    </row>
    <row r="866" spans="1:2">
      <c r="A866" s="8">
        <v>90</v>
      </c>
      <c r="B866" s="8">
        <v>7.5</v>
      </c>
    </row>
    <row r="867" spans="1:2">
      <c r="A867" s="7">
        <v>90</v>
      </c>
      <c r="B867" s="7">
        <v>7</v>
      </c>
    </row>
    <row r="868" spans="1:2">
      <c r="A868" s="8">
        <v>90</v>
      </c>
      <c r="B868" s="8">
        <v>5.0999999999999996</v>
      </c>
    </row>
    <row r="869" spans="1:2">
      <c r="A869" s="7">
        <v>90</v>
      </c>
      <c r="B869" s="7">
        <v>6.4</v>
      </c>
    </row>
    <row r="870" spans="1:2">
      <c r="A870" s="8">
        <v>90</v>
      </c>
      <c r="B870" s="8">
        <v>6.9</v>
      </c>
    </row>
    <row r="871" spans="1:2">
      <c r="A871" s="7">
        <v>90</v>
      </c>
      <c r="B871" s="7">
        <v>6.3</v>
      </c>
    </row>
    <row r="872" spans="1:2">
      <c r="A872" s="8">
        <v>90</v>
      </c>
      <c r="B872" s="8">
        <v>5.3</v>
      </c>
    </row>
    <row r="873" spans="1:2">
      <c r="A873" s="7">
        <v>90</v>
      </c>
      <c r="B873" s="7">
        <v>6.9</v>
      </c>
    </row>
    <row r="874" spans="1:2">
      <c r="A874" s="8">
        <v>90</v>
      </c>
      <c r="B874" s="8">
        <v>7.7</v>
      </c>
    </row>
    <row r="875" spans="1:2">
      <c r="A875" s="7">
        <v>90</v>
      </c>
      <c r="B875" s="7">
        <v>5.3</v>
      </c>
    </row>
    <row r="876" spans="1:2">
      <c r="A876" s="8">
        <v>90</v>
      </c>
      <c r="B876" s="8">
        <v>7</v>
      </c>
    </row>
    <row r="877" spans="1:2">
      <c r="A877" s="7">
        <v>90</v>
      </c>
      <c r="B877" s="7">
        <v>5.9</v>
      </c>
    </row>
    <row r="878" spans="1:2">
      <c r="A878" s="8">
        <v>90</v>
      </c>
      <c r="B878" s="8">
        <v>6</v>
      </c>
    </row>
    <row r="879" spans="1:2">
      <c r="A879" s="7">
        <v>90</v>
      </c>
      <c r="B879" s="7">
        <v>5.6</v>
      </c>
    </row>
    <row r="880" spans="1:2">
      <c r="A880" s="8">
        <v>90</v>
      </c>
      <c r="B880" s="8">
        <v>5.0999999999999996</v>
      </c>
    </row>
    <row r="881" spans="1:2">
      <c r="A881" s="7">
        <v>90</v>
      </c>
      <c r="B881" s="7">
        <v>7.7</v>
      </c>
    </row>
    <row r="882" spans="1:2">
      <c r="A882" s="8">
        <v>90</v>
      </c>
      <c r="B882" s="8">
        <v>7.3</v>
      </c>
    </row>
    <row r="883" spans="1:2">
      <c r="A883" s="7">
        <v>90</v>
      </c>
      <c r="B883" s="7">
        <v>6.1</v>
      </c>
    </row>
    <row r="884" spans="1:2">
      <c r="A884" s="8">
        <v>90</v>
      </c>
      <c r="B884" s="8">
        <v>6.1</v>
      </c>
    </row>
    <row r="885" spans="1:2">
      <c r="A885" s="7">
        <v>90</v>
      </c>
      <c r="B885" s="7">
        <v>5.9</v>
      </c>
    </row>
    <row r="886" spans="1:2">
      <c r="A886" s="8">
        <v>90</v>
      </c>
      <c r="B886" s="8">
        <v>6.1</v>
      </c>
    </row>
    <row r="887" spans="1:2">
      <c r="A887" s="7">
        <v>90</v>
      </c>
      <c r="B887" s="7">
        <v>4.3</v>
      </c>
    </row>
    <row r="888" spans="1:2">
      <c r="A888" s="8">
        <v>90</v>
      </c>
      <c r="B888" s="8">
        <v>6.9</v>
      </c>
    </row>
    <row r="889" spans="1:2">
      <c r="A889" s="7">
        <v>90</v>
      </c>
      <c r="B889" s="7">
        <v>4.5</v>
      </c>
    </row>
    <row r="890" spans="1:2">
      <c r="A890" s="8">
        <v>90</v>
      </c>
      <c r="B890" s="8">
        <v>4.8</v>
      </c>
    </row>
    <row r="891" spans="1:2">
      <c r="A891" s="7">
        <v>90</v>
      </c>
      <c r="B891" s="7">
        <v>4.3</v>
      </c>
    </row>
    <row r="892" spans="1:2">
      <c r="A892" s="8">
        <v>90</v>
      </c>
      <c r="B892" s="8">
        <v>6.2</v>
      </c>
    </row>
    <row r="893" spans="1:2">
      <c r="A893" s="7">
        <v>90</v>
      </c>
      <c r="B893" s="7">
        <v>8</v>
      </c>
    </row>
    <row r="894" spans="1:2">
      <c r="A894" s="8">
        <v>90</v>
      </c>
      <c r="B894" s="8">
        <v>7.5</v>
      </c>
    </row>
    <row r="895" spans="1:2">
      <c r="A895" s="7">
        <v>90</v>
      </c>
      <c r="B895" s="7">
        <v>6.4</v>
      </c>
    </row>
    <row r="896" spans="1:2">
      <c r="A896" s="8">
        <v>90</v>
      </c>
      <c r="B896" s="8">
        <v>7.2</v>
      </c>
    </row>
    <row r="897" spans="1:2">
      <c r="A897" s="7">
        <v>90</v>
      </c>
      <c r="B897" s="7">
        <v>6.5</v>
      </c>
    </row>
    <row r="898" spans="1:2">
      <c r="A898" s="8">
        <v>90</v>
      </c>
      <c r="B898" s="8">
        <v>7.5</v>
      </c>
    </row>
    <row r="899" spans="1:2">
      <c r="A899" s="7">
        <v>90</v>
      </c>
      <c r="B899" s="7">
        <v>8</v>
      </c>
    </row>
    <row r="900" spans="1:2">
      <c r="A900" s="8">
        <v>90</v>
      </c>
      <c r="B900" s="8">
        <v>7.3</v>
      </c>
    </row>
    <row r="901" spans="1:2">
      <c r="A901" s="7">
        <v>90</v>
      </c>
      <c r="B901" s="7">
        <v>6.6</v>
      </c>
    </row>
    <row r="902" spans="1:2">
      <c r="A902" s="8">
        <v>90</v>
      </c>
      <c r="B902" s="8">
        <v>4.9000000000000004</v>
      </c>
    </row>
    <row r="903" spans="1:2">
      <c r="A903" s="7">
        <v>90</v>
      </c>
      <c r="B903" s="7">
        <v>6.6</v>
      </c>
    </row>
    <row r="904" spans="1:2">
      <c r="A904" s="8">
        <v>90</v>
      </c>
      <c r="B904" s="8">
        <v>6.2</v>
      </c>
    </row>
    <row r="905" spans="1:2">
      <c r="A905" s="7">
        <v>90</v>
      </c>
      <c r="B905" s="7">
        <v>6.6</v>
      </c>
    </row>
    <row r="906" spans="1:2">
      <c r="A906" s="8">
        <v>90</v>
      </c>
      <c r="B906" s="8">
        <v>6.6</v>
      </c>
    </row>
    <row r="907" spans="1:2">
      <c r="A907" s="7">
        <v>90</v>
      </c>
      <c r="B907" s="7">
        <v>6.1</v>
      </c>
    </row>
    <row r="908" spans="1:2">
      <c r="A908" s="8">
        <v>90</v>
      </c>
      <c r="B908" s="8">
        <v>5.2</v>
      </c>
    </row>
    <row r="909" spans="1:2">
      <c r="A909" s="7">
        <v>90</v>
      </c>
      <c r="B909" s="7">
        <v>5.9</v>
      </c>
    </row>
    <row r="910" spans="1:2">
      <c r="A910" s="8">
        <v>90</v>
      </c>
      <c r="B910" s="8">
        <v>6</v>
      </c>
    </row>
    <row r="911" spans="1:2">
      <c r="A911" s="7">
        <v>90</v>
      </c>
      <c r="B911" s="7">
        <v>7.1</v>
      </c>
    </row>
    <row r="912" spans="1:2">
      <c r="A912" s="8">
        <v>90</v>
      </c>
      <c r="B912" s="8">
        <v>5.2</v>
      </c>
    </row>
    <row r="913" spans="1:2">
      <c r="A913" s="7">
        <v>90</v>
      </c>
      <c r="B913" s="7">
        <v>4.4000000000000004</v>
      </c>
    </row>
    <row r="914" spans="1:2">
      <c r="A914" s="8">
        <v>90</v>
      </c>
      <c r="B914" s="8">
        <v>4.7</v>
      </c>
    </row>
    <row r="915" spans="1:2">
      <c r="A915" s="7">
        <v>90</v>
      </c>
      <c r="B915" s="7">
        <v>6.3</v>
      </c>
    </row>
    <row r="916" spans="1:2">
      <c r="A916" s="8">
        <v>90</v>
      </c>
      <c r="B916" s="8">
        <v>7.2</v>
      </c>
    </row>
    <row r="917" spans="1:2">
      <c r="A917" s="7">
        <v>90</v>
      </c>
      <c r="B917" s="7">
        <v>6.1</v>
      </c>
    </row>
    <row r="918" spans="1:2">
      <c r="A918" s="8">
        <v>90</v>
      </c>
      <c r="B918" s="8">
        <v>4</v>
      </c>
    </row>
    <row r="919" spans="1:2">
      <c r="A919" s="7">
        <v>90</v>
      </c>
      <c r="B919" s="7">
        <v>6.3</v>
      </c>
    </row>
    <row r="920" spans="1:2">
      <c r="A920" s="8">
        <v>90</v>
      </c>
      <c r="B920" s="8">
        <v>8</v>
      </c>
    </row>
    <row r="921" spans="1:2">
      <c r="A921" s="7">
        <v>90</v>
      </c>
      <c r="B921" s="7">
        <v>6.7</v>
      </c>
    </row>
    <row r="922" spans="1:2">
      <c r="A922" s="8">
        <v>90</v>
      </c>
      <c r="B922" s="8">
        <v>6.7</v>
      </c>
    </row>
    <row r="923" spans="1:2">
      <c r="A923" s="7">
        <v>90</v>
      </c>
      <c r="B923" s="7">
        <v>6.2</v>
      </c>
    </row>
    <row r="924" spans="1:2">
      <c r="A924" s="8">
        <v>90</v>
      </c>
      <c r="B924" s="8">
        <v>5.6</v>
      </c>
    </row>
    <row r="925" spans="1:2">
      <c r="A925" s="7">
        <v>90</v>
      </c>
      <c r="B925" s="7">
        <v>6.4</v>
      </c>
    </row>
    <row r="926" spans="1:2">
      <c r="A926" s="8">
        <v>90</v>
      </c>
      <c r="B926" s="8">
        <v>6.1</v>
      </c>
    </row>
    <row r="927" spans="1:2">
      <c r="A927" s="7">
        <v>90</v>
      </c>
      <c r="B927" s="7">
        <v>7</v>
      </c>
    </row>
    <row r="928" spans="1:2">
      <c r="A928" s="8">
        <v>90</v>
      </c>
      <c r="B928" s="8">
        <v>6.5</v>
      </c>
    </row>
    <row r="929" spans="1:2">
      <c r="A929" s="7">
        <v>90</v>
      </c>
      <c r="B929" s="7">
        <v>7.8</v>
      </c>
    </row>
    <row r="930" spans="1:2">
      <c r="A930" s="8">
        <v>90</v>
      </c>
      <c r="B930" s="8">
        <v>6.6</v>
      </c>
    </row>
    <row r="931" spans="1:2">
      <c r="A931" s="7">
        <v>90</v>
      </c>
      <c r="B931" s="7">
        <v>6.7</v>
      </c>
    </row>
    <row r="932" spans="1:2">
      <c r="A932" s="8">
        <v>90</v>
      </c>
      <c r="B932" s="8">
        <v>7.9</v>
      </c>
    </row>
    <row r="933" spans="1:2">
      <c r="A933" s="7">
        <v>90</v>
      </c>
      <c r="B933" s="7">
        <v>6</v>
      </c>
    </row>
    <row r="934" spans="1:2">
      <c r="A934" s="8">
        <v>90</v>
      </c>
      <c r="B934" s="8">
        <v>8</v>
      </c>
    </row>
    <row r="935" spans="1:2">
      <c r="A935" s="7">
        <v>90</v>
      </c>
      <c r="B935" s="7">
        <v>4</v>
      </c>
    </row>
    <row r="936" spans="1:2">
      <c r="A936" s="8">
        <v>90</v>
      </c>
      <c r="B936" s="8">
        <v>5.6</v>
      </c>
    </row>
    <row r="937" spans="1:2">
      <c r="A937" s="7">
        <v>90</v>
      </c>
      <c r="B937" s="7">
        <v>6.6</v>
      </c>
    </row>
    <row r="938" spans="1:2">
      <c r="A938" s="8">
        <v>90</v>
      </c>
      <c r="B938" s="8">
        <v>6.7</v>
      </c>
    </row>
    <row r="939" spans="1:2">
      <c r="A939" s="7">
        <v>90</v>
      </c>
      <c r="B939" s="7">
        <v>5</v>
      </c>
    </row>
    <row r="940" spans="1:2">
      <c r="A940" s="8">
        <v>90</v>
      </c>
      <c r="B940" s="8">
        <v>7.1</v>
      </c>
    </row>
    <row r="941" spans="1:2">
      <c r="A941" s="7">
        <v>90</v>
      </c>
      <c r="B941" s="7">
        <v>7.3</v>
      </c>
    </row>
    <row r="942" spans="1:2">
      <c r="A942" s="8">
        <v>90</v>
      </c>
      <c r="B942" s="8">
        <v>6.4</v>
      </c>
    </row>
    <row r="943" spans="1:2">
      <c r="A943" s="7">
        <v>90</v>
      </c>
      <c r="B943" s="7">
        <v>7.3</v>
      </c>
    </row>
    <row r="944" spans="1:2">
      <c r="A944" s="8">
        <v>90</v>
      </c>
      <c r="B944" s="8">
        <v>6.6</v>
      </c>
    </row>
    <row r="945" spans="1:2">
      <c r="A945" s="7">
        <v>90</v>
      </c>
      <c r="B945" s="7">
        <v>5.7</v>
      </c>
    </row>
    <row r="946" spans="1:2">
      <c r="A946" s="8">
        <v>91</v>
      </c>
      <c r="B946" s="8">
        <v>6.9</v>
      </c>
    </row>
    <row r="947" spans="1:2">
      <c r="A947" s="7">
        <v>91</v>
      </c>
      <c r="B947" s="7">
        <v>4.5</v>
      </c>
    </row>
    <row r="948" spans="1:2">
      <c r="A948" s="8">
        <v>91</v>
      </c>
      <c r="B948" s="8">
        <v>4.9000000000000004</v>
      </c>
    </row>
    <row r="949" spans="1:2">
      <c r="A949" s="7">
        <v>91</v>
      </c>
      <c r="B949" s="7">
        <v>5.9</v>
      </c>
    </row>
    <row r="950" spans="1:2">
      <c r="A950" s="8">
        <v>91</v>
      </c>
      <c r="B950" s="8">
        <v>6.2</v>
      </c>
    </row>
    <row r="951" spans="1:2">
      <c r="A951" s="7">
        <v>91</v>
      </c>
      <c r="B951" s="7">
        <v>5.3</v>
      </c>
    </row>
    <row r="952" spans="1:2">
      <c r="A952" s="8">
        <v>91</v>
      </c>
      <c r="B952" s="8">
        <v>5.7</v>
      </c>
    </row>
    <row r="953" spans="1:2">
      <c r="A953" s="7">
        <v>91</v>
      </c>
      <c r="B953" s="7">
        <v>1.7</v>
      </c>
    </row>
    <row r="954" spans="1:2">
      <c r="A954" s="8">
        <v>91</v>
      </c>
      <c r="B954" s="8">
        <v>4.9000000000000004</v>
      </c>
    </row>
    <row r="955" spans="1:2">
      <c r="A955" s="7">
        <v>91</v>
      </c>
      <c r="B955" s="7">
        <v>5.9</v>
      </c>
    </row>
    <row r="956" spans="1:2">
      <c r="A956" s="8">
        <v>91</v>
      </c>
      <c r="B956" s="8">
        <v>5.5</v>
      </c>
    </row>
    <row r="957" spans="1:2">
      <c r="A957" s="7">
        <v>91</v>
      </c>
      <c r="B957" s="7">
        <v>6.5</v>
      </c>
    </row>
    <row r="958" spans="1:2">
      <c r="A958" s="8">
        <v>91</v>
      </c>
      <c r="B958" s="8">
        <v>6.9</v>
      </c>
    </row>
    <row r="959" spans="1:2">
      <c r="A959" s="7">
        <v>91</v>
      </c>
      <c r="B959" s="7">
        <v>7.6</v>
      </c>
    </row>
    <row r="960" spans="1:2">
      <c r="A960" s="8">
        <v>91</v>
      </c>
      <c r="B960" s="8">
        <v>6.5</v>
      </c>
    </row>
    <row r="961" spans="1:2">
      <c r="A961" s="7">
        <v>91</v>
      </c>
      <c r="B961" s="7">
        <v>4.5</v>
      </c>
    </row>
    <row r="962" spans="1:2">
      <c r="A962" s="8">
        <v>91</v>
      </c>
      <c r="B962" s="8">
        <v>6</v>
      </c>
    </row>
    <row r="963" spans="1:2">
      <c r="A963" s="7">
        <v>91</v>
      </c>
      <c r="B963" s="7">
        <v>4.8</v>
      </c>
    </row>
    <row r="964" spans="1:2">
      <c r="A964" s="8">
        <v>91</v>
      </c>
      <c r="B964" s="8">
        <v>5.3</v>
      </c>
    </row>
    <row r="965" spans="1:2">
      <c r="A965" s="7">
        <v>91</v>
      </c>
      <c r="B965" s="7">
        <v>5.3</v>
      </c>
    </row>
    <row r="966" spans="1:2">
      <c r="A966" s="8">
        <v>91</v>
      </c>
      <c r="B966" s="8">
        <v>7.5</v>
      </c>
    </row>
    <row r="967" spans="1:2">
      <c r="A967" s="7">
        <v>91</v>
      </c>
      <c r="B967" s="7">
        <v>5.2</v>
      </c>
    </row>
    <row r="968" spans="1:2">
      <c r="A968" s="8">
        <v>91</v>
      </c>
      <c r="B968" s="8">
        <v>5.7</v>
      </c>
    </row>
    <row r="969" spans="1:2">
      <c r="A969" s="7">
        <v>91</v>
      </c>
      <c r="B969" s="7">
        <v>5</v>
      </c>
    </row>
    <row r="970" spans="1:2">
      <c r="A970" s="8">
        <v>91</v>
      </c>
      <c r="B970" s="8">
        <v>4.5999999999999996</v>
      </c>
    </row>
    <row r="971" spans="1:2">
      <c r="A971" s="7">
        <v>91</v>
      </c>
      <c r="B971" s="7">
        <v>5.6</v>
      </c>
    </row>
    <row r="972" spans="1:2">
      <c r="A972" s="8">
        <v>91</v>
      </c>
      <c r="B972" s="8">
        <v>5.3</v>
      </c>
    </row>
    <row r="973" spans="1:2">
      <c r="A973" s="7">
        <v>91</v>
      </c>
      <c r="B973" s="7">
        <v>6.7</v>
      </c>
    </row>
    <row r="974" spans="1:2">
      <c r="A974" s="8">
        <v>91</v>
      </c>
      <c r="B974" s="8">
        <v>4.5</v>
      </c>
    </row>
    <row r="975" spans="1:2">
      <c r="A975" s="7">
        <v>91</v>
      </c>
      <c r="B975" s="7">
        <v>5.2</v>
      </c>
    </row>
    <row r="976" spans="1:2">
      <c r="A976" s="8">
        <v>91</v>
      </c>
      <c r="B976" s="8">
        <v>7.2</v>
      </c>
    </row>
    <row r="977" spans="1:2">
      <c r="A977" s="7">
        <v>91</v>
      </c>
      <c r="B977" s="7">
        <v>4.2</v>
      </c>
    </row>
    <row r="978" spans="1:2">
      <c r="A978" s="8">
        <v>91</v>
      </c>
      <c r="B978" s="8">
        <v>6.1</v>
      </c>
    </row>
    <row r="979" spans="1:2">
      <c r="A979" s="7">
        <v>91</v>
      </c>
      <c r="B979" s="7">
        <v>5.3</v>
      </c>
    </row>
    <row r="980" spans="1:2">
      <c r="A980" s="8">
        <v>91</v>
      </c>
      <c r="B980" s="8">
        <v>5.7</v>
      </c>
    </row>
    <row r="981" spans="1:2">
      <c r="A981" s="7">
        <v>91</v>
      </c>
      <c r="B981" s="7">
        <v>7.4</v>
      </c>
    </row>
    <row r="982" spans="1:2">
      <c r="A982" s="8">
        <v>91</v>
      </c>
      <c r="B982" s="8">
        <v>6.6</v>
      </c>
    </row>
    <row r="983" spans="1:2">
      <c r="A983" s="7">
        <v>91</v>
      </c>
      <c r="B983" s="7">
        <v>4.9000000000000004</v>
      </c>
    </row>
    <row r="984" spans="1:2">
      <c r="A984" s="8">
        <v>91</v>
      </c>
      <c r="B984" s="8">
        <v>6.4</v>
      </c>
    </row>
    <row r="985" spans="1:2">
      <c r="A985" s="7">
        <v>91</v>
      </c>
      <c r="B985" s="7">
        <v>4.8</v>
      </c>
    </row>
    <row r="986" spans="1:2">
      <c r="A986" s="8">
        <v>91</v>
      </c>
      <c r="B986" s="8">
        <v>5.9</v>
      </c>
    </row>
    <row r="987" spans="1:2">
      <c r="A987" s="7">
        <v>91</v>
      </c>
      <c r="B987" s="7">
        <v>4.8</v>
      </c>
    </row>
    <row r="988" spans="1:2">
      <c r="A988" s="8">
        <v>91</v>
      </c>
      <c r="B988" s="8">
        <v>7</v>
      </c>
    </row>
    <row r="989" spans="1:2">
      <c r="A989" s="7">
        <v>91</v>
      </c>
      <c r="B989" s="7">
        <v>6.9</v>
      </c>
    </row>
    <row r="990" spans="1:2">
      <c r="A990" s="8">
        <v>91</v>
      </c>
      <c r="B990" s="8">
        <v>6.8</v>
      </c>
    </row>
    <row r="991" spans="1:2">
      <c r="A991" s="7">
        <v>91</v>
      </c>
      <c r="B991" s="7">
        <v>8.1999999999999993</v>
      </c>
    </row>
    <row r="992" spans="1:2">
      <c r="A992" s="8">
        <v>91</v>
      </c>
      <c r="B992" s="8">
        <v>5.9</v>
      </c>
    </row>
    <row r="993" spans="1:2">
      <c r="A993" s="7">
        <v>91</v>
      </c>
      <c r="B993" s="7">
        <v>6.8</v>
      </c>
    </row>
    <row r="994" spans="1:2">
      <c r="A994" s="8">
        <v>91</v>
      </c>
      <c r="B994" s="8">
        <v>6.9</v>
      </c>
    </row>
    <row r="995" spans="1:2">
      <c r="A995" s="7">
        <v>91</v>
      </c>
      <c r="B995" s="7">
        <v>6.6</v>
      </c>
    </row>
    <row r="996" spans="1:2">
      <c r="A996" s="8">
        <v>91</v>
      </c>
      <c r="B996" s="8">
        <v>7.1</v>
      </c>
    </row>
    <row r="997" spans="1:2">
      <c r="A997" s="7">
        <v>91</v>
      </c>
      <c r="B997" s="7">
        <v>7.7</v>
      </c>
    </row>
    <row r="998" spans="1:2">
      <c r="A998" s="8">
        <v>91</v>
      </c>
      <c r="B998" s="8">
        <v>5.4</v>
      </c>
    </row>
    <row r="999" spans="1:2">
      <c r="A999" s="7">
        <v>91</v>
      </c>
      <c r="B999" s="7">
        <v>3.6</v>
      </c>
    </row>
    <row r="1000" spans="1:2">
      <c r="A1000" s="8">
        <v>91</v>
      </c>
      <c r="B1000" s="8">
        <v>4.5</v>
      </c>
    </row>
    <row r="1001" spans="1:2">
      <c r="A1001" s="7">
        <v>91</v>
      </c>
      <c r="B1001" s="7">
        <v>7.4</v>
      </c>
    </row>
    <row r="1002" spans="1:2">
      <c r="A1002" s="8">
        <v>91</v>
      </c>
      <c r="B1002" s="8">
        <v>6.2</v>
      </c>
    </row>
    <row r="1003" spans="1:2">
      <c r="A1003" s="7">
        <v>91</v>
      </c>
      <c r="B1003" s="7">
        <v>7.3</v>
      </c>
    </row>
    <row r="1004" spans="1:2">
      <c r="A1004" s="8">
        <v>91</v>
      </c>
      <c r="B1004" s="8">
        <v>3.6</v>
      </c>
    </row>
    <row r="1005" spans="1:2">
      <c r="A1005" s="7">
        <v>91</v>
      </c>
      <c r="B1005" s="7">
        <v>3.7</v>
      </c>
    </row>
    <row r="1006" spans="1:2">
      <c r="A1006" s="8">
        <v>91</v>
      </c>
      <c r="B1006" s="8">
        <v>7.1</v>
      </c>
    </row>
    <row r="1007" spans="1:2">
      <c r="A1007" s="7">
        <v>91</v>
      </c>
      <c r="B1007" s="7">
        <v>4.8</v>
      </c>
    </row>
    <row r="1008" spans="1:2">
      <c r="A1008" s="8">
        <v>91</v>
      </c>
      <c r="B1008" s="8">
        <v>5.7</v>
      </c>
    </row>
    <row r="1009" spans="1:2">
      <c r="A1009" s="7">
        <v>91</v>
      </c>
      <c r="B1009" s="7">
        <v>4.3</v>
      </c>
    </row>
    <row r="1010" spans="1:2">
      <c r="A1010" s="8">
        <v>91</v>
      </c>
      <c r="B1010" s="8">
        <v>5.8</v>
      </c>
    </row>
    <row r="1011" spans="1:2">
      <c r="A1011" s="7">
        <v>91</v>
      </c>
      <c r="B1011" s="7">
        <v>5.9</v>
      </c>
    </row>
    <row r="1012" spans="1:2">
      <c r="A1012" s="8">
        <v>91</v>
      </c>
      <c r="B1012" s="8">
        <v>5.3</v>
      </c>
    </row>
    <row r="1013" spans="1:2">
      <c r="A1013" s="7">
        <v>91</v>
      </c>
      <c r="B1013" s="7">
        <v>6.3</v>
      </c>
    </row>
    <row r="1014" spans="1:2">
      <c r="A1014" s="8">
        <v>91</v>
      </c>
      <c r="B1014" s="8">
        <v>7.2</v>
      </c>
    </row>
    <row r="1015" spans="1:2">
      <c r="A1015" s="7">
        <v>91</v>
      </c>
      <c r="B1015" s="7">
        <v>5</v>
      </c>
    </row>
    <row r="1016" spans="1:2">
      <c r="A1016" s="8">
        <v>91</v>
      </c>
      <c r="B1016" s="8">
        <v>5.3</v>
      </c>
    </row>
    <row r="1017" spans="1:2">
      <c r="A1017" s="7">
        <v>91</v>
      </c>
      <c r="B1017" s="7">
        <v>8.3000000000000007</v>
      </c>
    </row>
    <row r="1018" spans="1:2">
      <c r="A1018" s="8">
        <v>91</v>
      </c>
      <c r="B1018" s="8">
        <v>7.3</v>
      </c>
    </row>
    <row r="1019" spans="1:2">
      <c r="A1019" s="7">
        <v>91</v>
      </c>
      <c r="B1019" s="7">
        <v>4.8</v>
      </c>
    </row>
    <row r="1020" spans="1:2">
      <c r="A1020" s="8">
        <v>91</v>
      </c>
      <c r="B1020" s="8">
        <v>7.4</v>
      </c>
    </row>
    <row r="1021" spans="1:2">
      <c r="A1021" s="7">
        <v>91</v>
      </c>
      <c r="B1021" s="7">
        <v>4.5999999999999996</v>
      </c>
    </row>
    <row r="1022" spans="1:2">
      <c r="A1022" s="8">
        <v>91</v>
      </c>
      <c r="B1022" s="8">
        <v>5.5</v>
      </c>
    </row>
    <row r="1023" spans="1:2">
      <c r="A1023" s="7">
        <v>91</v>
      </c>
      <c r="B1023" s="7">
        <v>7.4</v>
      </c>
    </row>
    <row r="1024" spans="1:2">
      <c r="A1024" s="8">
        <v>91</v>
      </c>
      <c r="B1024" s="8">
        <v>3.4</v>
      </c>
    </row>
    <row r="1025" spans="1:2">
      <c r="A1025" s="7">
        <v>91</v>
      </c>
      <c r="B1025" s="7">
        <v>6.1</v>
      </c>
    </row>
    <row r="1026" spans="1:2">
      <c r="A1026" s="8">
        <v>91</v>
      </c>
      <c r="B1026" s="8">
        <v>5.5</v>
      </c>
    </row>
    <row r="1027" spans="1:2">
      <c r="A1027" s="7">
        <v>91</v>
      </c>
      <c r="B1027" s="7">
        <v>6.8</v>
      </c>
    </row>
    <row r="1028" spans="1:2">
      <c r="A1028" s="8">
        <v>91</v>
      </c>
      <c r="B1028" s="8">
        <v>6.6</v>
      </c>
    </row>
    <row r="1029" spans="1:2">
      <c r="A1029" s="7">
        <v>91</v>
      </c>
      <c r="B1029" s="7">
        <v>6.2</v>
      </c>
    </row>
    <row r="1030" spans="1:2">
      <c r="A1030" s="8">
        <v>91</v>
      </c>
      <c r="B1030" s="8">
        <v>6.3</v>
      </c>
    </row>
    <row r="1031" spans="1:2">
      <c r="A1031" s="7">
        <v>91</v>
      </c>
      <c r="B1031" s="7">
        <v>6.5</v>
      </c>
    </row>
    <row r="1032" spans="1:2">
      <c r="A1032" s="8">
        <v>91</v>
      </c>
      <c r="B1032" s="8">
        <v>5.2</v>
      </c>
    </row>
    <row r="1033" spans="1:2">
      <c r="A1033" s="7">
        <v>91</v>
      </c>
      <c r="B1033" s="7">
        <v>6.6</v>
      </c>
    </row>
    <row r="1034" spans="1:2">
      <c r="A1034" s="8">
        <v>91</v>
      </c>
      <c r="B1034" s="8">
        <v>6.2</v>
      </c>
    </row>
    <row r="1035" spans="1:2">
      <c r="A1035" s="7">
        <v>91</v>
      </c>
      <c r="B1035" s="7">
        <v>6.9</v>
      </c>
    </row>
    <row r="1036" spans="1:2">
      <c r="A1036" s="8">
        <v>91</v>
      </c>
      <c r="B1036" s="8">
        <v>6.3</v>
      </c>
    </row>
    <row r="1037" spans="1:2">
      <c r="A1037" s="7">
        <v>91</v>
      </c>
      <c r="B1037" s="7">
        <v>6.4</v>
      </c>
    </row>
    <row r="1038" spans="1:2">
      <c r="A1038" s="8">
        <v>91</v>
      </c>
      <c r="B1038" s="8">
        <v>5.7</v>
      </c>
    </row>
    <row r="1039" spans="1:2">
      <c r="A1039" s="7">
        <v>91</v>
      </c>
      <c r="B1039" s="7">
        <v>6.5</v>
      </c>
    </row>
    <row r="1040" spans="1:2">
      <c r="A1040" s="8">
        <v>91</v>
      </c>
      <c r="B1040" s="8">
        <v>7</v>
      </c>
    </row>
    <row r="1041" spans="1:2">
      <c r="A1041" s="7">
        <v>91</v>
      </c>
      <c r="B1041" s="7">
        <v>7.1</v>
      </c>
    </row>
    <row r="1042" spans="1:2">
      <c r="A1042" s="8">
        <v>91</v>
      </c>
      <c r="B1042" s="8">
        <v>6.7</v>
      </c>
    </row>
    <row r="1043" spans="1:2">
      <c r="A1043" s="7">
        <v>91</v>
      </c>
      <c r="B1043" s="7">
        <v>6.4</v>
      </c>
    </row>
    <row r="1044" spans="1:2">
      <c r="A1044" s="8">
        <v>91</v>
      </c>
      <c r="B1044" s="8">
        <v>5</v>
      </c>
    </row>
    <row r="1045" spans="1:2">
      <c r="A1045" s="7">
        <v>91</v>
      </c>
      <c r="B1045" s="7">
        <v>7.8</v>
      </c>
    </row>
    <row r="1046" spans="1:2">
      <c r="A1046" s="8">
        <v>92</v>
      </c>
      <c r="B1046" s="8">
        <v>7.3</v>
      </c>
    </row>
    <row r="1047" spans="1:2">
      <c r="A1047" s="7">
        <v>92</v>
      </c>
      <c r="B1047" s="7">
        <v>5.0999999999999996</v>
      </c>
    </row>
    <row r="1048" spans="1:2">
      <c r="A1048" s="8">
        <v>92</v>
      </c>
      <c r="B1048" s="8">
        <v>6.7</v>
      </c>
    </row>
    <row r="1049" spans="1:2">
      <c r="A1049" s="7">
        <v>92</v>
      </c>
      <c r="B1049" s="7">
        <v>5.4</v>
      </c>
    </row>
    <row r="1050" spans="1:2">
      <c r="A1050" s="8">
        <v>92</v>
      </c>
      <c r="B1050" s="8">
        <v>6.2</v>
      </c>
    </row>
    <row r="1051" spans="1:2">
      <c r="A1051" s="7">
        <v>92</v>
      </c>
      <c r="B1051" s="7">
        <v>7.9</v>
      </c>
    </row>
    <row r="1052" spans="1:2">
      <c r="A1052" s="8">
        <v>92</v>
      </c>
      <c r="B1052" s="8">
        <v>5.7</v>
      </c>
    </row>
    <row r="1053" spans="1:2">
      <c r="A1053" s="7">
        <v>92</v>
      </c>
      <c r="B1053" s="7">
        <v>5.3</v>
      </c>
    </row>
    <row r="1054" spans="1:2">
      <c r="A1054" s="8">
        <v>92</v>
      </c>
      <c r="B1054" s="8">
        <v>5.8</v>
      </c>
    </row>
    <row r="1055" spans="1:2">
      <c r="A1055" s="7">
        <v>92</v>
      </c>
      <c r="B1055" s="7">
        <v>4</v>
      </c>
    </row>
    <row r="1056" spans="1:2">
      <c r="A1056" s="8">
        <v>92</v>
      </c>
      <c r="B1056" s="8">
        <v>6.4</v>
      </c>
    </row>
    <row r="1057" spans="1:2">
      <c r="A1057" s="7">
        <v>92</v>
      </c>
      <c r="B1057" s="7">
        <v>3.4</v>
      </c>
    </row>
    <row r="1058" spans="1:2">
      <c r="A1058" s="8">
        <v>92</v>
      </c>
      <c r="B1058" s="8">
        <v>5.2</v>
      </c>
    </row>
    <row r="1059" spans="1:2">
      <c r="A1059" s="7">
        <v>92</v>
      </c>
      <c r="B1059" s="7">
        <v>5.6</v>
      </c>
    </row>
    <row r="1060" spans="1:2">
      <c r="A1060" s="8">
        <v>92</v>
      </c>
      <c r="B1060" s="8">
        <v>6.1</v>
      </c>
    </row>
    <row r="1061" spans="1:2">
      <c r="A1061" s="7">
        <v>92</v>
      </c>
      <c r="B1061" s="7">
        <v>4.3</v>
      </c>
    </row>
    <row r="1062" spans="1:2">
      <c r="A1062" s="8">
        <v>92</v>
      </c>
      <c r="B1062" s="8">
        <v>6.6</v>
      </c>
    </row>
    <row r="1063" spans="1:2">
      <c r="A1063" s="7">
        <v>92</v>
      </c>
      <c r="B1063" s="7">
        <v>4.7</v>
      </c>
    </row>
    <row r="1064" spans="1:2">
      <c r="A1064" s="8">
        <v>92</v>
      </c>
      <c r="B1064" s="8">
        <v>5.4</v>
      </c>
    </row>
    <row r="1065" spans="1:2">
      <c r="A1065" s="7">
        <v>92</v>
      </c>
      <c r="B1065" s="7">
        <v>6.9</v>
      </c>
    </row>
    <row r="1066" spans="1:2">
      <c r="A1066" s="8">
        <v>92</v>
      </c>
      <c r="B1066" s="8">
        <v>4.0999999999999996</v>
      </c>
    </row>
    <row r="1067" spans="1:2">
      <c r="A1067" s="7">
        <v>92</v>
      </c>
      <c r="B1067" s="7">
        <v>5.9</v>
      </c>
    </row>
    <row r="1068" spans="1:2">
      <c r="A1068" s="8">
        <v>92</v>
      </c>
      <c r="B1068" s="8">
        <v>6.8</v>
      </c>
    </row>
    <row r="1069" spans="1:2">
      <c r="A1069" s="7">
        <v>92</v>
      </c>
      <c r="B1069" s="7">
        <v>5.4</v>
      </c>
    </row>
    <row r="1070" spans="1:2">
      <c r="A1070" s="8">
        <v>92</v>
      </c>
      <c r="B1070" s="8">
        <v>5.0999999999999996</v>
      </c>
    </row>
    <row r="1071" spans="1:2">
      <c r="A1071" s="7">
        <v>92</v>
      </c>
      <c r="B1071" s="7">
        <v>7.5</v>
      </c>
    </row>
    <row r="1072" spans="1:2">
      <c r="A1072" s="8">
        <v>92</v>
      </c>
      <c r="B1072" s="8">
        <v>6.1</v>
      </c>
    </row>
    <row r="1073" spans="1:2">
      <c r="A1073" s="7">
        <v>92</v>
      </c>
      <c r="B1073" s="7">
        <v>5.9</v>
      </c>
    </row>
    <row r="1074" spans="1:2">
      <c r="A1074" s="8">
        <v>92</v>
      </c>
      <c r="B1074" s="8">
        <v>3.5</v>
      </c>
    </row>
    <row r="1075" spans="1:2">
      <c r="A1075" s="7">
        <v>92</v>
      </c>
      <c r="B1075" s="7">
        <v>6.2</v>
      </c>
    </row>
    <row r="1076" spans="1:2">
      <c r="A1076" s="8">
        <v>92</v>
      </c>
      <c r="B1076" s="8">
        <v>6.2</v>
      </c>
    </row>
    <row r="1077" spans="1:2">
      <c r="A1077" s="7">
        <v>92</v>
      </c>
      <c r="B1077" s="7">
        <v>6.8</v>
      </c>
    </row>
    <row r="1078" spans="1:2">
      <c r="A1078" s="8">
        <v>92</v>
      </c>
      <c r="B1078" s="8">
        <v>6.7</v>
      </c>
    </row>
    <row r="1079" spans="1:2">
      <c r="A1079" s="7">
        <v>92</v>
      </c>
      <c r="B1079" s="7">
        <v>6.7</v>
      </c>
    </row>
    <row r="1080" spans="1:2">
      <c r="A1080" s="8">
        <v>92</v>
      </c>
      <c r="B1080" s="8">
        <v>6.2</v>
      </c>
    </row>
    <row r="1081" spans="1:2">
      <c r="A1081" s="7">
        <v>92</v>
      </c>
      <c r="B1081" s="7">
        <v>5</v>
      </c>
    </row>
    <row r="1082" spans="1:2">
      <c r="A1082" s="8">
        <v>92</v>
      </c>
      <c r="B1082" s="8">
        <v>4.8</v>
      </c>
    </row>
    <row r="1083" spans="1:2">
      <c r="A1083" s="7">
        <v>92</v>
      </c>
      <c r="B1083" s="7">
        <v>5.3</v>
      </c>
    </row>
    <row r="1084" spans="1:2">
      <c r="A1084" s="8">
        <v>92</v>
      </c>
      <c r="B1084" s="8">
        <v>7.1</v>
      </c>
    </row>
    <row r="1085" spans="1:2">
      <c r="A1085" s="7">
        <v>92</v>
      </c>
      <c r="B1085" s="7">
        <v>4.4000000000000004</v>
      </c>
    </row>
    <row r="1086" spans="1:2">
      <c r="A1086" s="8">
        <v>92</v>
      </c>
      <c r="B1086" s="8">
        <v>7</v>
      </c>
    </row>
    <row r="1087" spans="1:2">
      <c r="A1087" s="7">
        <v>92</v>
      </c>
      <c r="B1087" s="7">
        <v>4.7</v>
      </c>
    </row>
    <row r="1088" spans="1:2">
      <c r="A1088" s="8">
        <v>92</v>
      </c>
      <c r="B1088" s="8">
        <v>2.8</v>
      </c>
    </row>
    <row r="1089" spans="1:2">
      <c r="A1089" s="7">
        <v>92</v>
      </c>
      <c r="B1089" s="7">
        <v>6.2</v>
      </c>
    </row>
    <row r="1090" spans="1:2">
      <c r="A1090" s="8">
        <v>92</v>
      </c>
      <c r="B1090" s="8">
        <v>5.5</v>
      </c>
    </row>
    <row r="1091" spans="1:2">
      <c r="A1091" s="7">
        <v>92</v>
      </c>
      <c r="B1091" s="7">
        <v>7.7</v>
      </c>
    </row>
    <row r="1092" spans="1:2">
      <c r="A1092" s="8">
        <v>92</v>
      </c>
      <c r="B1092" s="8">
        <v>7.3</v>
      </c>
    </row>
    <row r="1093" spans="1:2">
      <c r="A1093" s="7">
        <v>92</v>
      </c>
      <c r="B1093" s="7">
        <v>7.7</v>
      </c>
    </row>
    <row r="1094" spans="1:2">
      <c r="A1094" s="8">
        <v>92</v>
      </c>
      <c r="B1094" s="8">
        <v>7.4</v>
      </c>
    </row>
    <row r="1095" spans="1:2">
      <c r="A1095" s="7">
        <v>92</v>
      </c>
      <c r="B1095" s="7">
        <v>6.9</v>
      </c>
    </row>
    <row r="1096" spans="1:2">
      <c r="A1096" s="8">
        <v>92</v>
      </c>
      <c r="B1096" s="8">
        <v>7.7</v>
      </c>
    </row>
    <row r="1097" spans="1:2">
      <c r="A1097" s="7">
        <v>92</v>
      </c>
      <c r="B1097" s="7">
        <v>3.8</v>
      </c>
    </row>
    <row r="1098" spans="1:2">
      <c r="A1098" s="8">
        <v>92</v>
      </c>
      <c r="B1098" s="8">
        <v>7.1</v>
      </c>
    </row>
    <row r="1099" spans="1:2">
      <c r="A1099" s="7">
        <v>92</v>
      </c>
      <c r="B1099" s="7">
        <v>7.5</v>
      </c>
    </row>
    <row r="1100" spans="1:2">
      <c r="A1100" s="8">
        <v>92</v>
      </c>
      <c r="B1100" s="8">
        <v>6.1</v>
      </c>
    </row>
    <row r="1101" spans="1:2">
      <c r="A1101" s="7">
        <v>92</v>
      </c>
      <c r="B1101" s="7">
        <v>6.9</v>
      </c>
    </row>
    <row r="1102" spans="1:2">
      <c r="A1102" s="8">
        <v>92</v>
      </c>
      <c r="B1102" s="8">
        <v>6.4</v>
      </c>
    </row>
    <row r="1103" spans="1:2">
      <c r="A1103" s="7">
        <v>92</v>
      </c>
      <c r="B1103" s="7">
        <v>5.6</v>
      </c>
    </row>
    <row r="1104" spans="1:2">
      <c r="A1104" s="8">
        <v>92</v>
      </c>
      <c r="B1104" s="8">
        <v>6.9</v>
      </c>
    </row>
    <row r="1105" spans="1:2">
      <c r="A1105" s="7">
        <v>92</v>
      </c>
      <c r="B1105" s="7">
        <v>5.2</v>
      </c>
    </row>
    <row r="1106" spans="1:2">
      <c r="A1106" s="8">
        <v>92</v>
      </c>
      <c r="B1106" s="8">
        <v>2.9</v>
      </c>
    </row>
    <row r="1107" spans="1:2">
      <c r="A1107" s="7">
        <v>92</v>
      </c>
      <c r="B1107" s="7">
        <v>5.7</v>
      </c>
    </row>
    <row r="1108" spans="1:2">
      <c r="A1108" s="8">
        <v>92</v>
      </c>
      <c r="B1108" s="8">
        <v>6</v>
      </c>
    </row>
    <row r="1109" spans="1:2">
      <c r="A1109" s="7">
        <v>92</v>
      </c>
      <c r="B1109" s="7">
        <v>6.3</v>
      </c>
    </row>
    <row r="1110" spans="1:2">
      <c r="A1110" s="8">
        <v>92</v>
      </c>
      <c r="B1110" s="8">
        <v>6.7</v>
      </c>
    </row>
    <row r="1111" spans="1:2">
      <c r="A1111" s="7">
        <v>92</v>
      </c>
      <c r="B1111" s="7">
        <v>6</v>
      </c>
    </row>
    <row r="1112" spans="1:2">
      <c r="A1112" s="8">
        <v>92</v>
      </c>
      <c r="B1112" s="8">
        <v>6.5</v>
      </c>
    </row>
    <row r="1113" spans="1:2">
      <c r="A1113" s="7">
        <v>92</v>
      </c>
      <c r="B1113" s="7">
        <v>4.7</v>
      </c>
    </row>
    <row r="1114" spans="1:2">
      <c r="A1114" s="8">
        <v>92</v>
      </c>
      <c r="B1114" s="8">
        <v>5.0999999999999996</v>
      </c>
    </row>
    <row r="1115" spans="1:2">
      <c r="A1115" s="7">
        <v>92</v>
      </c>
      <c r="B1115" s="7">
        <v>5.7</v>
      </c>
    </row>
    <row r="1116" spans="1:2">
      <c r="A1116" s="8">
        <v>92</v>
      </c>
      <c r="B1116" s="8">
        <v>6.6</v>
      </c>
    </row>
    <row r="1117" spans="1:2">
      <c r="A1117" s="7">
        <v>92</v>
      </c>
      <c r="B1117" s="7">
        <v>6.8</v>
      </c>
    </row>
    <row r="1118" spans="1:2">
      <c r="A1118" s="8">
        <v>92</v>
      </c>
      <c r="B1118" s="8">
        <v>5.4</v>
      </c>
    </row>
    <row r="1119" spans="1:2">
      <c r="A1119" s="7">
        <v>92</v>
      </c>
      <c r="B1119" s="7">
        <v>6</v>
      </c>
    </row>
    <row r="1120" spans="1:2">
      <c r="A1120" s="8">
        <v>92</v>
      </c>
      <c r="B1120" s="8">
        <v>6.7</v>
      </c>
    </row>
    <row r="1121" spans="1:2">
      <c r="A1121" s="7">
        <v>92</v>
      </c>
      <c r="B1121" s="7">
        <v>6.7</v>
      </c>
    </row>
    <row r="1122" spans="1:2">
      <c r="A1122" s="8">
        <v>92</v>
      </c>
      <c r="B1122" s="8">
        <v>6.2</v>
      </c>
    </row>
    <row r="1123" spans="1:2">
      <c r="A1123" s="7">
        <v>92</v>
      </c>
      <c r="B1123" s="7">
        <v>6.7</v>
      </c>
    </row>
    <row r="1124" spans="1:2">
      <c r="A1124" s="8">
        <v>92</v>
      </c>
      <c r="B1124" s="8">
        <v>6.9</v>
      </c>
    </row>
    <row r="1125" spans="1:2">
      <c r="A1125" s="7">
        <v>92</v>
      </c>
      <c r="B1125" s="7">
        <v>6.9</v>
      </c>
    </row>
    <row r="1126" spans="1:2">
      <c r="A1126" s="8">
        <v>92</v>
      </c>
      <c r="B1126" s="8">
        <v>5.9</v>
      </c>
    </row>
    <row r="1127" spans="1:2">
      <c r="A1127" s="7">
        <v>92</v>
      </c>
      <c r="B1127" s="7">
        <v>6.5</v>
      </c>
    </row>
    <row r="1128" spans="1:2">
      <c r="A1128" s="8">
        <v>92</v>
      </c>
      <c r="B1128" s="8">
        <v>7.2</v>
      </c>
    </row>
    <row r="1129" spans="1:2">
      <c r="A1129" s="7">
        <v>92</v>
      </c>
      <c r="B1129" s="7">
        <v>6.9</v>
      </c>
    </row>
    <row r="1130" spans="1:2">
      <c r="A1130" s="8">
        <v>92</v>
      </c>
      <c r="B1130" s="8">
        <v>7.4</v>
      </c>
    </row>
    <row r="1131" spans="1:2">
      <c r="A1131" s="7">
        <v>92</v>
      </c>
      <c r="B1131" s="7">
        <v>7.1</v>
      </c>
    </row>
    <row r="1132" spans="1:2">
      <c r="A1132" s="8">
        <v>92</v>
      </c>
      <c r="B1132" s="8">
        <v>6.2</v>
      </c>
    </row>
    <row r="1133" spans="1:2">
      <c r="A1133" s="7">
        <v>92</v>
      </c>
      <c r="B1133" s="7">
        <v>7.6</v>
      </c>
    </row>
    <row r="1134" spans="1:2">
      <c r="A1134" s="8">
        <v>92</v>
      </c>
      <c r="B1134" s="8">
        <v>7</v>
      </c>
    </row>
    <row r="1135" spans="1:2">
      <c r="A1135" s="7">
        <v>92</v>
      </c>
      <c r="B1135" s="7">
        <v>8.1</v>
      </c>
    </row>
    <row r="1136" spans="1:2">
      <c r="A1136" s="8">
        <v>92</v>
      </c>
      <c r="B1136" s="8">
        <v>7.2</v>
      </c>
    </row>
    <row r="1137" spans="1:2">
      <c r="A1137" s="7">
        <v>92</v>
      </c>
      <c r="B1137" s="7">
        <v>6.3</v>
      </c>
    </row>
    <row r="1138" spans="1:2">
      <c r="A1138" s="8">
        <v>92</v>
      </c>
      <c r="B1138" s="8">
        <v>5.6</v>
      </c>
    </row>
    <row r="1139" spans="1:2">
      <c r="A1139" s="7">
        <v>92</v>
      </c>
      <c r="B1139" s="7">
        <v>7.1</v>
      </c>
    </row>
    <row r="1140" spans="1:2">
      <c r="A1140" s="8">
        <v>92</v>
      </c>
      <c r="B1140" s="8">
        <v>5.9</v>
      </c>
    </row>
    <row r="1141" spans="1:2">
      <c r="A1141" s="7">
        <v>92</v>
      </c>
      <c r="B1141" s="7">
        <v>7.6</v>
      </c>
    </row>
    <row r="1142" spans="1:2">
      <c r="A1142" s="8">
        <v>92</v>
      </c>
      <c r="B1142" s="8">
        <v>5.9</v>
      </c>
    </row>
    <row r="1143" spans="1:2">
      <c r="A1143" s="7">
        <v>92</v>
      </c>
      <c r="B1143" s="7">
        <v>5.7</v>
      </c>
    </row>
    <row r="1144" spans="1:2">
      <c r="A1144" s="8">
        <v>92</v>
      </c>
      <c r="B1144" s="8">
        <v>4.8</v>
      </c>
    </row>
    <row r="1145" spans="1:2">
      <c r="A1145" s="7">
        <v>92</v>
      </c>
      <c r="B1145" s="7">
        <v>5.0999999999999996</v>
      </c>
    </row>
    <row r="1146" spans="1:2">
      <c r="A1146" s="8">
        <v>92</v>
      </c>
      <c r="B1146" s="8">
        <v>7</v>
      </c>
    </row>
    <row r="1147" spans="1:2">
      <c r="A1147" s="7">
        <v>92</v>
      </c>
      <c r="B1147" s="7">
        <v>6.8</v>
      </c>
    </row>
    <row r="1148" spans="1:2">
      <c r="A1148" s="8">
        <v>93</v>
      </c>
      <c r="B1148" s="8">
        <v>4.3</v>
      </c>
    </row>
    <row r="1149" spans="1:2">
      <c r="A1149" s="7">
        <v>93</v>
      </c>
      <c r="B1149" s="7">
        <v>2.5</v>
      </c>
    </row>
    <row r="1150" spans="1:2">
      <c r="A1150" s="8">
        <v>93</v>
      </c>
      <c r="B1150" s="8">
        <v>5.3</v>
      </c>
    </row>
    <row r="1151" spans="1:2">
      <c r="A1151" s="7">
        <v>93</v>
      </c>
      <c r="B1151" s="7">
        <v>5.0999999999999996</v>
      </c>
    </row>
    <row r="1152" spans="1:2">
      <c r="A1152" s="8">
        <v>93</v>
      </c>
      <c r="B1152" s="8">
        <v>5.5</v>
      </c>
    </row>
    <row r="1153" spans="1:2">
      <c r="A1153" s="7">
        <v>93</v>
      </c>
      <c r="B1153" s="7">
        <v>5.3</v>
      </c>
    </row>
    <row r="1154" spans="1:2">
      <c r="A1154" s="8">
        <v>93</v>
      </c>
      <c r="B1154" s="8">
        <v>5.4</v>
      </c>
    </row>
    <row r="1155" spans="1:2">
      <c r="A1155" s="7">
        <v>93</v>
      </c>
      <c r="B1155" s="7">
        <v>6.5</v>
      </c>
    </row>
    <row r="1156" spans="1:2">
      <c r="A1156" s="8">
        <v>93</v>
      </c>
      <c r="B1156" s="8">
        <v>5.7</v>
      </c>
    </row>
    <row r="1157" spans="1:2">
      <c r="A1157" s="7">
        <v>93</v>
      </c>
      <c r="B1157" s="7">
        <v>6.1</v>
      </c>
    </row>
    <row r="1158" spans="1:2">
      <c r="A1158" s="8">
        <v>93</v>
      </c>
      <c r="B1158" s="8">
        <v>3.4</v>
      </c>
    </row>
    <row r="1159" spans="1:2">
      <c r="A1159" s="7">
        <v>93</v>
      </c>
      <c r="B1159" s="7">
        <v>5</v>
      </c>
    </row>
    <row r="1160" spans="1:2">
      <c r="A1160" s="8">
        <v>93</v>
      </c>
      <c r="B1160" s="8">
        <v>6.9</v>
      </c>
    </row>
    <row r="1161" spans="1:2">
      <c r="A1161" s="7">
        <v>93</v>
      </c>
      <c r="B1161" s="7">
        <v>6.3</v>
      </c>
    </row>
    <row r="1162" spans="1:2">
      <c r="A1162" s="8">
        <v>93</v>
      </c>
      <c r="B1162" s="8">
        <v>3.9</v>
      </c>
    </row>
    <row r="1163" spans="1:2">
      <c r="A1163" s="7">
        <v>93</v>
      </c>
      <c r="B1163" s="7">
        <v>3.9</v>
      </c>
    </row>
    <row r="1164" spans="1:2">
      <c r="A1164" s="8">
        <v>93</v>
      </c>
      <c r="B1164" s="8">
        <v>3.9</v>
      </c>
    </row>
    <row r="1165" spans="1:2">
      <c r="A1165" s="7">
        <v>93</v>
      </c>
      <c r="B1165" s="7">
        <v>4</v>
      </c>
    </row>
    <row r="1166" spans="1:2">
      <c r="A1166" s="8">
        <v>93</v>
      </c>
      <c r="B1166" s="8">
        <v>5.7</v>
      </c>
    </row>
    <row r="1167" spans="1:2">
      <c r="A1167" s="7">
        <v>93</v>
      </c>
      <c r="B1167" s="7">
        <v>2</v>
      </c>
    </row>
    <row r="1168" spans="1:2">
      <c r="A1168" s="8">
        <v>93</v>
      </c>
      <c r="B1168" s="8">
        <v>5.4</v>
      </c>
    </row>
    <row r="1169" spans="1:2">
      <c r="A1169" s="7">
        <v>93</v>
      </c>
      <c r="B1169" s="7">
        <v>4.5999999999999996</v>
      </c>
    </row>
    <row r="1170" spans="1:2">
      <c r="A1170" s="8">
        <v>93</v>
      </c>
      <c r="B1170" s="8">
        <v>3.6</v>
      </c>
    </row>
    <row r="1171" spans="1:2">
      <c r="A1171" s="7">
        <v>93</v>
      </c>
      <c r="B1171" s="7">
        <v>6.8</v>
      </c>
    </row>
    <row r="1172" spans="1:2">
      <c r="A1172" s="8">
        <v>93</v>
      </c>
      <c r="B1172" s="8">
        <v>7.4</v>
      </c>
    </row>
    <row r="1173" spans="1:2">
      <c r="A1173" s="7">
        <v>93</v>
      </c>
      <c r="B1173" s="7">
        <v>5.9</v>
      </c>
    </row>
    <row r="1174" spans="1:2">
      <c r="A1174" s="8">
        <v>93</v>
      </c>
      <c r="B1174" s="8">
        <v>3.3</v>
      </c>
    </row>
    <row r="1175" spans="1:2">
      <c r="A1175" s="7">
        <v>93</v>
      </c>
      <c r="B1175" s="7">
        <v>6.2</v>
      </c>
    </row>
    <row r="1176" spans="1:2">
      <c r="A1176" s="8">
        <v>93</v>
      </c>
      <c r="B1176" s="8">
        <v>6.5</v>
      </c>
    </row>
    <row r="1177" spans="1:2">
      <c r="A1177" s="7">
        <v>93</v>
      </c>
      <c r="B1177" s="7">
        <v>4.9000000000000004</v>
      </c>
    </row>
    <row r="1178" spans="1:2">
      <c r="A1178" s="8">
        <v>93</v>
      </c>
      <c r="B1178" s="8">
        <v>5.2</v>
      </c>
    </row>
    <row r="1179" spans="1:2">
      <c r="A1179" s="7">
        <v>93</v>
      </c>
      <c r="B1179" s="7">
        <v>5.6</v>
      </c>
    </row>
    <row r="1180" spans="1:2">
      <c r="A1180" s="8">
        <v>93</v>
      </c>
      <c r="B1180" s="8">
        <v>4.7</v>
      </c>
    </row>
    <row r="1181" spans="1:2">
      <c r="A1181" s="7">
        <v>93</v>
      </c>
      <c r="B1181" s="7">
        <v>4.4000000000000004</v>
      </c>
    </row>
    <row r="1182" spans="1:2">
      <c r="A1182" s="8">
        <v>93</v>
      </c>
      <c r="B1182" s="8">
        <v>6.3</v>
      </c>
    </row>
    <row r="1183" spans="1:2">
      <c r="A1183" s="7">
        <v>93</v>
      </c>
      <c r="B1183" s="7">
        <v>5.9</v>
      </c>
    </row>
    <row r="1184" spans="1:2">
      <c r="A1184" s="8">
        <v>93</v>
      </c>
      <c r="B1184" s="8">
        <v>5.7</v>
      </c>
    </row>
    <row r="1185" spans="1:2">
      <c r="A1185" s="7">
        <v>93</v>
      </c>
      <c r="B1185" s="7">
        <v>6.8</v>
      </c>
    </row>
    <row r="1186" spans="1:2">
      <c r="A1186" s="8">
        <v>93</v>
      </c>
      <c r="B1186" s="8">
        <v>6.2</v>
      </c>
    </row>
    <row r="1187" spans="1:2">
      <c r="A1187" s="7">
        <v>93</v>
      </c>
      <c r="B1187" s="7">
        <v>6.1</v>
      </c>
    </row>
    <row r="1188" spans="1:2">
      <c r="A1188" s="8">
        <v>93</v>
      </c>
      <c r="B1188" s="8">
        <v>6.1</v>
      </c>
    </row>
    <row r="1189" spans="1:2">
      <c r="A1189" s="7">
        <v>93</v>
      </c>
      <c r="B1189" s="7">
        <v>4.5999999999999996</v>
      </c>
    </row>
    <row r="1190" spans="1:2">
      <c r="A1190" s="8">
        <v>93</v>
      </c>
      <c r="B1190" s="8">
        <v>5.9</v>
      </c>
    </row>
    <row r="1191" spans="1:2">
      <c r="A1191" s="7">
        <v>93</v>
      </c>
      <c r="B1191" s="7">
        <v>7.1</v>
      </c>
    </row>
    <row r="1192" spans="1:2">
      <c r="A1192" s="8">
        <v>93</v>
      </c>
      <c r="B1192" s="8">
        <v>5.3</v>
      </c>
    </row>
    <row r="1193" spans="1:2">
      <c r="A1193" s="7">
        <v>93</v>
      </c>
      <c r="B1193" s="7">
        <v>6.5</v>
      </c>
    </row>
    <row r="1194" spans="1:2">
      <c r="A1194" s="8">
        <v>93</v>
      </c>
      <c r="B1194" s="8">
        <v>4.5</v>
      </c>
    </row>
    <row r="1195" spans="1:2">
      <c r="A1195" s="7">
        <v>93</v>
      </c>
      <c r="B1195" s="7">
        <v>5.4</v>
      </c>
    </row>
    <row r="1196" spans="1:2">
      <c r="A1196" s="8">
        <v>93</v>
      </c>
      <c r="B1196" s="8">
        <v>5.7</v>
      </c>
    </row>
    <row r="1197" spans="1:2">
      <c r="A1197" s="7">
        <v>93</v>
      </c>
      <c r="B1197" s="7">
        <v>4.3</v>
      </c>
    </row>
    <row r="1198" spans="1:2">
      <c r="A1198" s="8">
        <v>93</v>
      </c>
      <c r="B1198" s="8">
        <v>5.0999999999999996</v>
      </c>
    </row>
    <row r="1199" spans="1:2">
      <c r="A1199" s="7">
        <v>93</v>
      </c>
      <c r="B1199" s="7">
        <v>3.5</v>
      </c>
    </row>
    <row r="1200" spans="1:2">
      <c r="A1200" s="8">
        <v>93</v>
      </c>
      <c r="B1200" s="8">
        <v>5.9</v>
      </c>
    </row>
    <row r="1201" spans="1:2">
      <c r="A1201" s="7">
        <v>93</v>
      </c>
      <c r="B1201" s="7">
        <v>5.9</v>
      </c>
    </row>
    <row r="1202" spans="1:2">
      <c r="A1202" s="8">
        <v>93</v>
      </c>
      <c r="B1202" s="8">
        <v>6</v>
      </c>
    </row>
    <row r="1203" spans="1:2">
      <c r="A1203" s="7">
        <v>93</v>
      </c>
      <c r="B1203" s="7">
        <v>4.9000000000000004</v>
      </c>
    </row>
    <row r="1204" spans="1:2">
      <c r="A1204" s="8">
        <v>93</v>
      </c>
      <c r="B1204" s="8">
        <v>6.9</v>
      </c>
    </row>
    <row r="1205" spans="1:2">
      <c r="A1205" s="7">
        <v>93</v>
      </c>
      <c r="B1205" s="7">
        <v>6.4</v>
      </c>
    </row>
    <row r="1206" spans="1:2">
      <c r="A1206" s="8">
        <v>93</v>
      </c>
      <c r="B1206" s="8">
        <v>5.7</v>
      </c>
    </row>
    <row r="1207" spans="1:2">
      <c r="A1207" s="7">
        <v>93</v>
      </c>
      <c r="B1207" s="7">
        <v>4.7</v>
      </c>
    </row>
    <row r="1208" spans="1:2">
      <c r="A1208" s="8">
        <v>93</v>
      </c>
      <c r="B1208" s="8">
        <v>5.3</v>
      </c>
    </row>
    <row r="1209" spans="1:2">
      <c r="A1209" s="7">
        <v>93</v>
      </c>
      <c r="B1209" s="7">
        <v>8.1</v>
      </c>
    </row>
    <row r="1210" spans="1:2">
      <c r="A1210" s="8">
        <v>93</v>
      </c>
      <c r="B1210" s="8">
        <v>6.7</v>
      </c>
    </row>
    <row r="1211" spans="1:2">
      <c r="A1211" s="7">
        <v>93</v>
      </c>
      <c r="B1211" s="7">
        <v>4.9000000000000004</v>
      </c>
    </row>
    <row r="1212" spans="1:2">
      <c r="A1212" s="8">
        <v>93</v>
      </c>
      <c r="B1212" s="8">
        <v>6.6</v>
      </c>
    </row>
    <row r="1213" spans="1:2">
      <c r="A1213" s="7">
        <v>93</v>
      </c>
      <c r="B1213" s="7">
        <v>4.9000000000000004</v>
      </c>
    </row>
    <row r="1214" spans="1:2">
      <c r="A1214" s="8">
        <v>93</v>
      </c>
      <c r="B1214" s="8">
        <v>6.3</v>
      </c>
    </row>
    <row r="1215" spans="1:2">
      <c r="A1215" s="7">
        <v>93</v>
      </c>
      <c r="B1215" s="7">
        <v>7.2</v>
      </c>
    </row>
    <row r="1216" spans="1:2">
      <c r="A1216" s="8">
        <v>93</v>
      </c>
      <c r="B1216" s="8">
        <v>6.5</v>
      </c>
    </row>
    <row r="1217" spans="1:2">
      <c r="A1217" s="7">
        <v>93</v>
      </c>
      <c r="B1217" s="7">
        <v>7.6</v>
      </c>
    </row>
    <row r="1218" spans="1:2">
      <c r="A1218" s="8">
        <v>93</v>
      </c>
      <c r="B1218" s="8">
        <v>6.1</v>
      </c>
    </row>
    <row r="1219" spans="1:2">
      <c r="A1219" s="7">
        <v>93</v>
      </c>
      <c r="B1219" s="7">
        <v>3.3</v>
      </c>
    </row>
    <row r="1220" spans="1:2">
      <c r="A1220" s="8">
        <v>93</v>
      </c>
      <c r="B1220" s="8">
        <v>6.4</v>
      </c>
    </row>
    <row r="1221" spans="1:2">
      <c r="A1221" s="7">
        <v>93</v>
      </c>
      <c r="B1221" s="7">
        <v>2.2999999999999998</v>
      </c>
    </row>
    <row r="1222" spans="1:2">
      <c r="A1222" s="8">
        <v>93</v>
      </c>
      <c r="B1222" s="8">
        <v>6.8</v>
      </c>
    </row>
    <row r="1223" spans="1:2">
      <c r="A1223" s="7">
        <v>93</v>
      </c>
      <c r="B1223" s="7">
        <v>6.7</v>
      </c>
    </row>
    <row r="1224" spans="1:2">
      <c r="A1224" s="8">
        <v>93</v>
      </c>
      <c r="B1224" s="8">
        <v>5.8</v>
      </c>
    </row>
    <row r="1225" spans="1:2">
      <c r="A1225" s="7">
        <v>93</v>
      </c>
      <c r="B1225" s="7">
        <v>5</v>
      </c>
    </row>
    <row r="1226" spans="1:2">
      <c r="A1226" s="8">
        <v>93</v>
      </c>
      <c r="B1226" s="8">
        <v>6.1</v>
      </c>
    </row>
    <row r="1227" spans="1:2">
      <c r="A1227" s="7">
        <v>93</v>
      </c>
      <c r="B1227" s="7">
        <v>4.9000000000000004</v>
      </c>
    </row>
    <row r="1228" spans="1:2">
      <c r="A1228" s="8">
        <v>93</v>
      </c>
      <c r="B1228" s="8">
        <v>6.5</v>
      </c>
    </row>
    <row r="1229" spans="1:2">
      <c r="A1229" s="7">
        <v>93</v>
      </c>
      <c r="B1229" s="7">
        <v>7.8</v>
      </c>
    </row>
    <row r="1230" spans="1:2">
      <c r="A1230" s="8">
        <v>93</v>
      </c>
      <c r="B1230" s="8">
        <v>4.9000000000000004</v>
      </c>
    </row>
    <row r="1231" spans="1:2">
      <c r="A1231" s="7">
        <v>93</v>
      </c>
      <c r="B1231" s="7">
        <v>6</v>
      </c>
    </row>
    <row r="1232" spans="1:2">
      <c r="A1232" s="8">
        <v>93</v>
      </c>
      <c r="B1232" s="8">
        <v>6.1</v>
      </c>
    </row>
    <row r="1233" spans="1:2">
      <c r="A1233" s="7">
        <v>93</v>
      </c>
      <c r="B1233" s="7">
        <v>6.3</v>
      </c>
    </row>
    <row r="1234" spans="1:2">
      <c r="A1234" s="8">
        <v>93</v>
      </c>
      <c r="B1234" s="8">
        <v>6.8</v>
      </c>
    </row>
    <row r="1235" spans="1:2">
      <c r="A1235" s="7">
        <v>93</v>
      </c>
      <c r="B1235" s="7">
        <v>5.0999999999999996</v>
      </c>
    </row>
    <row r="1236" spans="1:2">
      <c r="A1236" s="8">
        <v>93</v>
      </c>
      <c r="B1236" s="8">
        <v>5.2</v>
      </c>
    </row>
    <row r="1237" spans="1:2">
      <c r="A1237" s="7">
        <v>93</v>
      </c>
      <c r="B1237" s="7">
        <v>7.7</v>
      </c>
    </row>
    <row r="1238" spans="1:2">
      <c r="A1238" s="8">
        <v>93</v>
      </c>
      <c r="B1238" s="8">
        <v>7.7</v>
      </c>
    </row>
    <row r="1239" spans="1:2">
      <c r="A1239" s="7">
        <v>93</v>
      </c>
      <c r="B1239" s="7">
        <v>5.6</v>
      </c>
    </row>
    <row r="1240" spans="1:2">
      <c r="A1240" s="8">
        <v>93</v>
      </c>
      <c r="B1240" s="8">
        <v>5.6</v>
      </c>
    </row>
    <row r="1241" spans="1:2">
      <c r="A1241" s="7">
        <v>93</v>
      </c>
      <c r="B1241" s="7">
        <v>3.5</v>
      </c>
    </row>
    <row r="1242" spans="1:2">
      <c r="A1242" s="8">
        <v>93</v>
      </c>
      <c r="B1242" s="8">
        <v>6.2</v>
      </c>
    </row>
    <row r="1243" spans="1:2">
      <c r="A1243" s="7">
        <v>93</v>
      </c>
      <c r="B1243" s="7">
        <v>8.1</v>
      </c>
    </row>
    <row r="1244" spans="1:2">
      <c r="A1244" s="8">
        <v>93</v>
      </c>
      <c r="B1244" s="8">
        <v>4</v>
      </c>
    </row>
    <row r="1245" spans="1:2">
      <c r="A1245" s="7">
        <v>93</v>
      </c>
      <c r="B1245" s="7">
        <v>5.9</v>
      </c>
    </row>
    <row r="1246" spans="1:2">
      <c r="A1246" s="8">
        <v>93</v>
      </c>
      <c r="B1246" s="8">
        <v>5.2</v>
      </c>
    </row>
    <row r="1247" spans="1:2">
      <c r="A1247" s="7">
        <v>93</v>
      </c>
      <c r="B1247" s="7">
        <v>7</v>
      </c>
    </row>
    <row r="1248" spans="1:2">
      <c r="A1248" s="8">
        <v>93</v>
      </c>
      <c r="B1248" s="8">
        <v>7.3</v>
      </c>
    </row>
    <row r="1249" spans="1:2">
      <c r="A1249" s="7">
        <v>93</v>
      </c>
      <c r="B1249" s="7">
        <v>5.5</v>
      </c>
    </row>
    <row r="1250" spans="1:2">
      <c r="A1250" s="8">
        <v>93</v>
      </c>
      <c r="B1250" s="8">
        <v>7.7</v>
      </c>
    </row>
    <row r="1251" spans="1:2">
      <c r="A1251" s="7">
        <v>93</v>
      </c>
      <c r="B1251" s="7">
        <v>6.8</v>
      </c>
    </row>
    <row r="1252" spans="1:2">
      <c r="A1252" s="8">
        <v>93</v>
      </c>
      <c r="B1252" s="8">
        <v>4.8</v>
      </c>
    </row>
    <row r="1253" spans="1:2">
      <c r="A1253" s="7">
        <v>93</v>
      </c>
      <c r="B1253" s="7">
        <v>6.3</v>
      </c>
    </row>
    <row r="1254" spans="1:2">
      <c r="A1254" s="8">
        <v>93</v>
      </c>
      <c r="B1254" s="8">
        <v>6.1</v>
      </c>
    </row>
    <row r="1255" spans="1:2">
      <c r="A1255" s="7">
        <v>93</v>
      </c>
      <c r="B1255" s="7">
        <v>5.8</v>
      </c>
    </row>
    <row r="1256" spans="1:2">
      <c r="A1256" s="8">
        <v>93</v>
      </c>
      <c r="B1256" s="8">
        <v>7.2</v>
      </c>
    </row>
    <row r="1257" spans="1:2">
      <c r="A1257" s="7">
        <v>93</v>
      </c>
      <c r="B1257" s="7">
        <v>7.2</v>
      </c>
    </row>
    <row r="1258" spans="1:2">
      <c r="A1258" s="8">
        <v>93</v>
      </c>
      <c r="B1258" s="8">
        <v>7</v>
      </c>
    </row>
    <row r="1259" spans="1:2">
      <c r="A1259" s="7">
        <v>93</v>
      </c>
      <c r="B1259" s="7">
        <v>6.9</v>
      </c>
    </row>
    <row r="1260" spans="1:2">
      <c r="A1260" s="8">
        <v>93</v>
      </c>
      <c r="B1260" s="8">
        <v>6.4</v>
      </c>
    </row>
    <row r="1261" spans="1:2">
      <c r="A1261" s="7">
        <v>93</v>
      </c>
      <c r="B1261" s="7">
        <v>6.1</v>
      </c>
    </row>
    <row r="1262" spans="1:2">
      <c r="A1262" s="8">
        <v>93</v>
      </c>
      <c r="B1262" s="8">
        <v>5.7</v>
      </c>
    </row>
    <row r="1263" spans="1:2">
      <c r="A1263" s="7">
        <v>93</v>
      </c>
      <c r="B1263" s="7">
        <v>6.7</v>
      </c>
    </row>
    <row r="1264" spans="1:2">
      <c r="A1264" s="8">
        <v>93</v>
      </c>
      <c r="B1264" s="8">
        <v>7.1</v>
      </c>
    </row>
    <row r="1265" spans="1:2">
      <c r="A1265" s="7">
        <v>93</v>
      </c>
      <c r="B1265" s="7">
        <v>5.9</v>
      </c>
    </row>
    <row r="1266" spans="1:2">
      <c r="A1266" s="8">
        <v>93</v>
      </c>
      <c r="B1266" s="8">
        <v>6.6</v>
      </c>
    </row>
    <row r="1267" spans="1:2">
      <c r="A1267" s="7">
        <v>93</v>
      </c>
      <c r="B1267" s="7">
        <v>6.8</v>
      </c>
    </row>
    <row r="1268" spans="1:2">
      <c r="A1268" s="8">
        <v>93</v>
      </c>
      <c r="B1268" s="8">
        <v>5.9</v>
      </c>
    </row>
    <row r="1269" spans="1:2">
      <c r="A1269" s="7">
        <v>93</v>
      </c>
      <c r="B1269" s="7">
        <v>7.9</v>
      </c>
    </row>
    <row r="1270" spans="1:2">
      <c r="A1270" s="8">
        <v>93</v>
      </c>
      <c r="B1270" s="8">
        <v>7.5</v>
      </c>
    </row>
    <row r="1271" spans="1:2">
      <c r="A1271" s="7">
        <v>93</v>
      </c>
      <c r="B1271" s="7">
        <v>5.8</v>
      </c>
    </row>
    <row r="1272" spans="1:2">
      <c r="A1272" s="8">
        <v>93</v>
      </c>
      <c r="B1272" s="8">
        <v>7.2</v>
      </c>
    </row>
    <row r="1273" spans="1:2">
      <c r="A1273" s="7">
        <v>93</v>
      </c>
      <c r="B1273" s="7">
        <v>7.5</v>
      </c>
    </row>
    <row r="1274" spans="1:2">
      <c r="A1274" s="8">
        <v>93</v>
      </c>
      <c r="B1274" s="8">
        <v>7.3</v>
      </c>
    </row>
    <row r="1275" spans="1:2">
      <c r="A1275" s="7">
        <v>94</v>
      </c>
      <c r="B1275" s="7">
        <v>4.7</v>
      </c>
    </row>
    <row r="1276" spans="1:2">
      <c r="A1276" s="8">
        <v>94</v>
      </c>
      <c r="B1276" s="8">
        <v>8.1</v>
      </c>
    </row>
    <row r="1277" spans="1:2">
      <c r="A1277" s="7">
        <v>94</v>
      </c>
      <c r="B1277" s="7">
        <v>4</v>
      </c>
    </row>
    <row r="1278" spans="1:2">
      <c r="A1278" s="8">
        <v>94</v>
      </c>
      <c r="B1278" s="8">
        <v>6.2</v>
      </c>
    </row>
    <row r="1279" spans="1:2">
      <c r="A1279" s="7">
        <v>94</v>
      </c>
      <c r="B1279" s="7">
        <v>3.9</v>
      </c>
    </row>
    <row r="1280" spans="1:2">
      <c r="A1280" s="8">
        <v>94</v>
      </c>
      <c r="B1280" s="8">
        <v>6.7</v>
      </c>
    </row>
    <row r="1281" spans="1:2">
      <c r="A1281" s="7">
        <v>94</v>
      </c>
      <c r="B1281" s="7">
        <v>5.3</v>
      </c>
    </row>
    <row r="1282" spans="1:2">
      <c r="A1282" s="8">
        <v>94</v>
      </c>
      <c r="B1282" s="8">
        <v>6.3</v>
      </c>
    </row>
    <row r="1283" spans="1:2">
      <c r="A1283" s="7">
        <v>94</v>
      </c>
      <c r="B1283" s="7">
        <v>6.2</v>
      </c>
    </row>
    <row r="1284" spans="1:2">
      <c r="A1284" s="8">
        <v>94</v>
      </c>
      <c r="B1284" s="8">
        <v>6.4</v>
      </c>
    </row>
    <row r="1285" spans="1:2">
      <c r="A1285" s="7">
        <v>94</v>
      </c>
      <c r="B1285" s="7">
        <v>5.0999999999999996</v>
      </c>
    </row>
    <row r="1286" spans="1:2">
      <c r="A1286" s="8">
        <v>94</v>
      </c>
      <c r="B1286" s="8">
        <v>7.3</v>
      </c>
    </row>
    <row r="1287" spans="1:2">
      <c r="A1287" s="7">
        <v>94</v>
      </c>
      <c r="B1287" s="7">
        <v>5.2</v>
      </c>
    </row>
    <row r="1288" spans="1:2">
      <c r="A1288" s="8">
        <v>94</v>
      </c>
      <c r="B1288" s="8">
        <v>5.5</v>
      </c>
    </row>
    <row r="1289" spans="1:2">
      <c r="A1289" s="7">
        <v>94</v>
      </c>
      <c r="B1289" s="7">
        <v>4.2</v>
      </c>
    </row>
    <row r="1290" spans="1:2">
      <c r="A1290" s="8">
        <v>94</v>
      </c>
      <c r="B1290" s="8">
        <v>7.2</v>
      </c>
    </row>
    <row r="1291" spans="1:2">
      <c r="A1291" s="7">
        <v>94</v>
      </c>
      <c r="B1291" s="7">
        <v>6.9</v>
      </c>
    </row>
    <row r="1292" spans="1:2">
      <c r="A1292" s="8">
        <v>94</v>
      </c>
      <c r="B1292" s="8">
        <v>6.5</v>
      </c>
    </row>
    <row r="1293" spans="1:2">
      <c r="A1293" s="7">
        <v>94</v>
      </c>
      <c r="B1293" s="7">
        <v>6.5</v>
      </c>
    </row>
    <row r="1294" spans="1:2">
      <c r="A1294" s="8">
        <v>94</v>
      </c>
      <c r="B1294" s="8">
        <v>7.2</v>
      </c>
    </row>
    <row r="1295" spans="1:2">
      <c r="A1295" s="7">
        <v>94</v>
      </c>
      <c r="B1295" s="7">
        <v>5.5</v>
      </c>
    </row>
    <row r="1296" spans="1:2">
      <c r="A1296" s="8">
        <v>94</v>
      </c>
      <c r="B1296" s="8">
        <v>5.9</v>
      </c>
    </row>
    <row r="1297" spans="1:2">
      <c r="A1297" s="7">
        <v>94</v>
      </c>
      <c r="B1297" s="7">
        <v>5.2</v>
      </c>
    </row>
    <row r="1298" spans="1:2">
      <c r="A1298" s="8">
        <v>94</v>
      </c>
      <c r="B1298" s="8">
        <v>4.8</v>
      </c>
    </row>
    <row r="1299" spans="1:2">
      <c r="A1299" s="7">
        <v>94</v>
      </c>
      <c r="B1299" s="7">
        <v>6.6</v>
      </c>
    </row>
    <row r="1300" spans="1:2">
      <c r="A1300" s="8">
        <v>94</v>
      </c>
      <c r="B1300" s="8">
        <v>7.4</v>
      </c>
    </row>
    <row r="1301" spans="1:2">
      <c r="A1301" s="7">
        <v>94</v>
      </c>
      <c r="B1301" s="7">
        <v>6.6</v>
      </c>
    </row>
    <row r="1302" spans="1:2">
      <c r="A1302" s="8">
        <v>94</v>
      </c>
      <c r="B1302" s="8">
        <v>4.4000000000000004</v>
      </c>
    </row>
    <row r="1303" spans="1:2">
      <c r="A1303" s="7">
        <v>94</v>
      </c>
      <c r="B1303" s="7">
        <v>4.5999999999999996</v>
      </c>
    </row>
    <row r="1304" spans="1:2">
      <c r="A1304" s="8">
        <v>94</v>
      </c>
      <c r="B1304" s="8">
        <v>3.9</v>
      </c>
    </row>
    <row r="1305" spans="1:2">
      <c r="A1305" s="7">
        <v>94</v>
      </c>
      <c r="B1305" s="7">
        <v>6</v>
      </c>
    </row>
    <row r="1306" spans="1:2">
      <c r="A1306" s="8">
        <v>94</v>
      </c>
      <c r="B1306" s="8">
        <v>5.8</v>
      </c>
    </row>
    <row r="1307" spans="1:2">
      <c r="A1307" s="7">
        <v>94</v>
      </c>
      <c r="B1307" s="7">
        <v>5.8</v>
      </c>
    </row>
    <row r="1308" spans="1:2">
      <c r="A1308" s="8">
        <v>94</v>
      </c>
      <c r="B1308" s="8">
        <v>5.0999999999999996</v>
      </c>
    </row>
    <row r="1309" spans="1:2">
      <c r="A1309" s="7">
        <v>94</v>
      </c>
      <c r="B1309" s="7">
        <v>5.3</v>
      </c>
    </row>
    <row r="1310" spans="1:2">
      <c r="A1310" s="8">
        <v>94</v>
      </c>
      <c r="B1310" s="8">
        <v>4.9000000000000004</v>
      </c>
    </row>
    <row r="1311" spans="1:2">
      <c r="A1311" s="7">
        <v>94</v>
      </c>
      <c r="B1311" s="7">
        <v>5.5</v>
      </c>
    </row>
    <row r="1312" spans="1:2">
      <c r="A1312" s="8">
        <v>94</v>
      </c>
      <c r="B1312" s="8">
        <v>7</v>
      </c>
    </row>
    <row r="1313" spans="1:2">
      <c r="A1313" s="7">
        <v>94</v>
      </c>
      <c r="B1313" s="7">
        <v>5.4</v>
      </c>
    </row>
    <row r="1314" spans="1:2">
      <c r="A1314" s="8">
        <v>94</v>
      </c>
      <c r="B1314" s="8">
        <v>6.7</v>
      </c>
    </row>
    <row r="1315" spans="1:2">
      <c r="A1315" s="7">
        <v>94</v>
      </c>
      <c r="B1315" s="7">
        <v>6.6</v>
      </c>
    </row>
    <row r="1316" spans="1:2">
      <c r="A1316" s="8">
        <v>94</v>
      </c>
      <c r="B1316" s="8">
        <v>7</v>
      </c>
    </row>
    <row r="1317" spans="1:2">
      <c r="A1317" s="7">
        <v>94</v>
      </c>
      <c r="B1317" s="7">
        <v>3.3</v>
      </c>
    </row>
    <row r="1318" spans="1:2">
      <c r="A1318" s="8">
        <v>94</v>
      </c>
      <c r="B1318" s="8">
        <v>4.4000000000000004</v>
      </c>
    </row>
    <row r="1319" spans="1:2">
      <c r="A1319" s="7">
        <v>94</v>
      </c>
      <c r="B1319" s="7">
        <v>5.5</v>
      </c>
    </row>
    <row r="1320" spans="1:2">
      <c r="A1320" s="8">
        <v>94</v>
      </c>
      <c r="B1320" s="8">
        <v>6.1</v>
      </c>
    </row>
    <row r="1321" spans="1:2">
      <c r="A1321" s="7">
        <v>94</v>
      </c>
      <c r="B1321" s="7">
        <v>5.3</v>
      </c>
    </row>
    <row r="1322" spans="1:2">
      <c r="A1322" s="8">
        <v>94</v>
      </c>
      <c r="B1322" s="8">
        <v>5.3</v>
      </c>
    </row>
    <row r="1323" spans="1:2">
      <c r="A1323" s="7">
        <v>94</v>
      </c>
      <c r="B1323" s="7">
        <v>5.2</v>
      </c>
    </row>
    <row r="1324" spans="1:2">
      <c r="A1324" s="8">
        <v>94</v>
      </c>
      <c r="B1324" s="8">
        <v>5.4</v>
      </c>
    </row>
    <row r="1325" spans="1:2">
      <c r="A1325" s="7">
        <v>94</v>
      </c>
      <c r="B1325" s="7">
        <v>7.5</v>
      </c>
    </row>
    <row r="1326" spans="1:2">
      <c r="A1326" s="8">
        <v>94</v>
      </c>
      <c r="B1326" s="8">
        <v>6.2</v>
      </c>
    </row>
    <row r="1327" spans="1:2">
      <c r="A1327" s="7">
        <v>94</v>
      </c>
      <c r="B1327" s="7">
        <v>4.4000000000000004</v>
      </c>
    </row>
    <row r="1328" spans="1:2">
      <c r="A1328" s="8">
        <v>94</v>
      </c>
      <c r="B1328" s="8">
        <v>5.4</v>
      </c>
    </row>
    <row r="1329" spans="1:2">
      <c r="A1329" s="7">
        <v>94</v>
      </c>
      <c r="B1329" s="7">
        <v>7.1</v>
      </c>
    </row>
    <row r="1330" spans="1:2">
      <c r="A1330" s="8">
        <v>94</v>
      </c>
      <c r="B1330" s="8">
        <v>2.2000000000000002</v>
      </c>
    </row>
    <row r="1331" spans="1:2">
      <c r="A1331" s="7">
        <v>94</v>
      </c>
      <c r="B1331" s="7">
        <v>6.1</v>
      </c>
    </row>
    <row r="1332" spans="1:2">
      <c r="A1332" s="8">
        <v>94</v>
      </c>
      <c r="B1332" s="8">
        <v>5.4</v>
      </c>
    </row>
    <row r="1333" spans="1:2">
      <c r="A1333" s="7">
        <v>94</v>
      </c>
      <c r="B1333" s="7">
        <v>5.9</v>
      </c>
    </row>
    <row r="1334" spans="1:2">
      <c r="A1334" s="8">
        <v>94</v>
      </c>
      <c r="B1334" s="8">
        <v>4.7</v>
      </c>
    </row>
    <row r="1335" spans="1:2">
      <c r="A1335" s="7">
        <v>94</v>
      </c>
      <c r="B1335" s="7">
        <v>6.4</v>
      </c>
    </row>
    <row r="1336" spans="1:2">
      <c r="A1336" s="8">
        <v>94</v>
      </c>
      <c r="B1336" s="8">
        <v>7.4</v>
      </c>
    </row>
    <row r="1337" spans="1:2">
      <c r="A1337" s="7">
        <v>94</v>
      </c>
      <c r="B1337" s="7">
        <v>6.8</v>
      </c>
    </row>
    <row r="1338" spans="1:2">
      <c r="A1338" s="8">
        <v>94</v>
      </c>
      <c r="B1338" s="8">
        <v>6.4</v>
      </c>
    </row>
    <row r="1339" spans="1:2">
      <c r="A1339" s="7">
        <v>94</v>
      </c>
      <c r="B1339" s="7">
        <v>5.3</v>
      </c>
    </row>
    <row r="1340" spans="1:2">
      <c r="A1340" s="8">
        <v>94</v>
      </c>
      <c r="B1340" s="8">
        <v>5.4</v>
      </c>
    </row>
    <row r="1341" spans="1:2">
      <c r="A1341" s="7">
        <v>94</v>
      </c>
      <c r="B1341" s="7">
        <v>5.5</v>
      </c>
    </row>
    <row r="1342" spans="1:2">
      <c r="A1342" s="8">
        <v>94</v>
      </c>
      <c r="B1342" s="8">
        <v>7.4</v>
      </c>
    </row>
    <row r="1343" spans="1:2">
      <c r="A1343" s="7">
        <v>94</v>
      </c>
      <c r="B1343" s="7">
        <v>6</v>
      </c>
    </row>
    <row r="1344" spans="1:2">
      <c r="A1344" s="8">
        <v>94</v>
      </c>
      <c r="B1344" s="8">
        <v>5.8</v>
      </c>
    </row>
    <row r="1345" spans="1:2">
      <c r="A1345" s="7">
        <v>94</v>
      </c>
      <c r="B1345" s="7">
        <v>6.5</v>
      </c>
    </row>
    <row r="1346" spans="1:2">
      <c r="A1346" s="8">
        <v>94</v>
      </c>
      <c r="B1346" s="8">
        <v>5.8</v>
      </c>
    </row>
    <row r="1347" spans="1:2">
      <c r="A1347" s="7">
        <v>94</v>
      </c>
      <c r="B1347" s="7">
        <v>5.7</v>
      </c>
    </row>
    <row r="1348" spans="1:2">
      <c r="A1348" s="8">
        <v>94</v>
      </c>
      <c r="B1348" s="8">
        <v>8.1</v>
      </c>
    </row>
    <row r="1349" spans="1:2">
      <c r="A1349" s="7">
        <v>94</v>
      </c>
      <c r="B1349" s="7">
        <v>6.2</v>
      </c>
    </row>
    <row r="1350" spans="1:2">
      <c r="A1350" s="8">
        <v>94</v>
      </c>
      <c r="B1350" s="8">
        <v>8</v>
      </c>
    </row>
    <row r="1351" spans="1:2">
      <c r="A1351" s="7">
        <v>94</v>
      </c>
      <c r="B1351" s="7">
        <v>7.9</v>
      </c>
    </row>
    <row r="1352" spans="1:2">
      <c r="A1352" s="8">
        <v>94</v>
      </c>
      <c r="B1352" s="8">
        <v>6.8</v>
      </c>
    </row>
    <row r="1353" spans="1:2">
      <c r="A1353" s="7">
        <v>94</v>
      </c>
      <c r="B1353" s="7">
        <v>6.5</v>
      </c>
    </row>
    <row r="1354" spans="1:2">
      <c r="A1354" s="8">
        <v>94</v>
      </c>
      <c r="B1354" s="8">
        <v>6.7</v>
      </c>
    </row>
    <row r="1355" spans="1:2">
      <c r="A1355" s="7">
        <v>94</v>
      </c>
      <c r="B1355" s="7">
        <v>6.6</v>
      </c>
    </row>
    <row r="1356" spans="1:2">
      <c r="A1356" s="8">
        <v>94</v>
      </c>
      <c r="B1356" s="8">
        <v>8.1999999999999993</v>
      </c>
    </row>
    <row r="1357" spans="1:2">
      <c r="A1357" s="7">
        <v>94</v>
      </c>
      <c r="B1357" s="7">
        <v>6</v>
      </c>
    </row>
    <row r="1358" spans="1:2">
      <c r="A1358" s="8">
        <v>94</v>
      </c>
      <c r="B1358" s="8">
        <v>6.3</v>
      </c>
    </row>
    <row r="1359" spans="1:2">
      <c r="A1359" s="7">
        <v>94</v>
      </c>
      <c r="B1359" s="7">
        <v>2.2999999999999998</v>
      </c>
    </row>
    <row r="1360" spans="1:2">
      <c r="A1360" s="8">
        <v>94</v>
      </c>
      <c r="B1360" s="8">
        <v>4.0999999999999996</v>
      </c>
    </row>
    <row r="1361" spans="1:2">
      <c r="A1361" s="7">
        <v>94</v>
      </c>
      <c r="B1361" s="7">
        <v>7.3</v>
      </c>
    </row>
    <row r="1362" spans="1:2">
      <c r="A1362" s="8">
        <v>94</v>
      </c>
      <c r="B1362" s="8">
        <v>6.1</v>
      </c>
    </row>
    <row r="1363" spans="1:2">
      <c r="A1363" s="7">
        <v>94</v>
      </c>
      <c r="B1363" s="7">
        <v>4.4000000000000004</v>
      </c>
    </row>
    <row r="1364" spans="1:2">
      <c r="A1364" s="8">
        <v>94</v>
      </c>
      <c r="B1364" s="8">
        <v>7.1</v>
      </c>
    </row>
    <row r="1365" spans="1:2">
      <c r="A1365" s="7">
        <v>94</v>
      </c>
      <c r="B1365" s="7">
        <v>6.1</v>
      </c>
    </row>
    <row r="1366" spans="1:2">
      <c r="A1366" s="8">
        <v>94</v>
      </c>
      <c r="B1366" s="8">
        <v>6.7</v>
      </c>
    </row>
    <row r="1367" spans="1:2">
      <c r="A1367" s="7">
        <v>94</v>
      </c>
      <c r="B1367" s="7">
        <v>6.7</v>
      </c>
    </row>
    <row r="1368" spans="1:2">
      <c r="A1368" s="8">
        <v>94</v>
      </c>
      <c r="B1368" s="8">
        <v>6.7</v>
      </c>
    </row>
    <row r="1369" spans="1:2">
      <c r="A1369" s="7">
        <v>94</v>
      </c>
      <c r="B1369" s="7">
        <v>5.8</v>
      </c>
    </row>
    <row r="1370" spans="1:2">
      <c r="A1370" s="8">
        <v>94</v>
      </c>
      <c r="B1370" s="8">
        <v>4.3</v>
      </c>
    </row>
    <row r="1371" spans="1:2">
      <c r="A1371" s="7">
        <v>94</v>
      </c>
      <c r="B1371" s="7">
        <v>5.5</v>
      </c>
    </row>
    <row r="1372" spans="1:2">
      <c r="A1372" s="8">
        <v>94</v>
      </c>
      <c r="B1372" s="8">
        <v>7.8</v>
      </c>
    </row>
    <row r="1373" spans="1:2">
      <c r="A1373" s="7">
        <v>94</v>
      </c>
      <c r="B1373" s="7">
        <v>4.5</v>
      </c>
    </row>
    <row r="1374" spans="1:2">
      <c r="A1374" s="8">
        <v>94</v>
      </c>
      <c r="B1374" s="8">
        <v>6.3</v>
      </c>
    </row>
    <row r="1375" spans="1:2">
      <c r="A1375" s="7">
        <v>94</v>
      </c>
      <c r="B1375" s="7">
        <v>7</v>
      </c>
    </row>
    <row r="1376" spans="1:2">
      <c r="A1376" s="8">
        <v>94</v>
      </c>
      <c r="B1376" s="8">
        <v>6</v>
      </c>
    </row>
    <row r="1377" spans="1:2">
      <c r="A1377" s="7">
        <v>94</v>
      </c>
      <c r="B1377" s="7">
        <v>6.3</v>
      </c>
    </row>
    <row r="1378" spans="1:2">
      <c r="A1378" s="8">
        <v>94</v>
      </c>
      <c r="B1378" s="8">
        <v>6.2</v>
      </c>
    </row>
    <row r="1379" spans="1:2">
      <c r="A1379" s="7">
        <v>94</v>
      </c>
      <c r="B1379" s="7">
        <v>5.0999999999999996</v>
      </c>
    </row>
    <row r="1380" spans="1:2">
      <c r="A1380" s="8">
        <v>94</v>
      </c>
      <c r="B1380" s="8">
        <v>7.7</v>
      </c>
    </row>
    <row r="1381" spans="1:2">
      <c r="A1381" s="7">
        <v>94</v>
      </c>
      <c r="B1381" s="7">
        <v>7.3</v>
      </c>
    </row>
    <row r="1382" spans="1:2">
      <c r="A1382" s="8">
        <v>94</v>
      </c>
      <c r="B1382" s="8">
        <v>6.3</v>
      </c>
    </row>
    <row r="1383" spans="1:2">
      <c r="A1383" s="7">
        <v>94</v>
      </c>
      <c r="B1383" s="7">
        <v>6.5</v>
      </c>
    </row>
    <row r="1384" spans="1:2">
      <c r="A1384" s="8">
        <v>94</v>
      </c>
      <c r="B1384" s="8">
        <v>5.4</v>
      </c>
    </row>
    <row r="1385" spans="1:2">
      <c r="A1385" s="7">
        <v>94</v>
      </c>
      <c r="B1385" s="7">
        <v>5.8</v>
      </c>
    </row>
    <row r="1386" spans="1:2">
      <c r="A1386" s="8">
        <v>94</v>
      </c>
      <c r="B1386" s="8">
        <v>5.4</v>
      </c>
    </row>
    <row r="1387" spans="1:2">
      <c r="A1387" s="7">
        <v>94</v>
      </c>
      <c r="B1387" s="7">
        <v>6.5</v>
      </c>
    </row>
    <row r="1388" spans="1:2">
      <c r="A1388" s="8">
        <v>94</v>
      </c>
      <c r="B1388" s="8">
        <v>6.2</v>
      </c>
    </row>
    <row r="1389" spans="1:2">
      <c r="A1389" s="7">
        <v>94</v>
      </c>
      <c r="B1389" s="7">
        <v>7.3</v>
      </c>
    </row>
    <row r="1390" spans="1:2">
      <c r="A1390" s="8">
        <v>94</v>
      </c>
      <c r="B1390" s="8">
        <v>6.7</v>
      </c>
    </row>
    <row r="1391" spans="1:2">
      <c r="A1391" s="7">
        <v>94</v>
      </c>
      <c r="B1391" s="7">
        <v>6.3</v>
      </c>
    </row>
    <row r="1392" spans="1:2">
      <c r="A1392" s="8">
        <v>94</v>
      </c>
      <c r="B1392" s="8">
        <v>6.4</v>
      </c>
    </row>
    <row r="1393" spans="1:2">
      <c r="A1393" s="7">
        <v>94</v>
      </c>
      <c r="B1393" s="7">
        <v>6.2</v>
      </c>
    </row>
    <row r="1394" spans="1:2">
      <c r="A1394" s="8">
        <v>94</v>
      </c>
      <c r="B1394" s="8">
        <v>5.3</v>
      </c>
    </row>
    <row r="1395" spans="1:2">
      <c r="A1395" s="7">
        <v>94</v>
      </c>
      <c r="B1395" s="7">
        <v>7.6</v>
      </c>
    </row>
    <row r="1396" spans="1:2">
      <c r="A1396" s="8">
        <v>94</v>
      </c>
      <c r="B1396" s="8">
        <v>7.8</v>
      </c>
    </row>
    <row r="1397" spans="1:2">
      <c r="A1397" s="7">
        <v>94</v>
      </c>
      <c r="B1397" s="7">
        <v>7.7</v>
      </c>
    </row>
    <row r="1398" spans="1:2">
      <c r="A1398" s="8">
        <v>95</v>
      </c>
      <c r="B1398" s="8">
        <v>5.7</v>
      </c>
    </row>
    <row r="1399" spans="1:2">
      <c r="A1399" s="7">
        <v>95</v>
      </c>
      <c r="B1399" s="7">
        <v>5</v>
      </c>
    </row>
    <row r="1400" spans="1:2">
      <c r="A1400" s="8">
        <v>95</v>
      </c>
      <c r="B1400" s="8">
        <v>6.2</v>
      </c>
    </row>
    <row r="1401" spans="1:2">
      <c r="A1401" s="7">
        <v>95</v>
      </c>
      <c r="B1401" s="7">
        <v>7.4</v>
      </c>
    </row>
    <row r="1402" spans="1:2">
      <c r="A1402" s="8">
        <v>95</v>
      </c>
      <c r="B1402" s="8">
        <v>5.6</v>
      </c>
    </row>
    <row r="1403" spans="1:2">
      <c r="A1403" s="7">
        <v>95</v>
      </c>
      <c r="B1403" s="7">
        <v>5.0999999999999996</v>
      </c>
    </row>
    <row r="1404" spans="1:2">
      <c r="A1404" s="8">
        <v>95</v>
      </c>
      <c r="B1404" s="8">
        <v>4.8</v>
      </c>
    </row>
    <row r="1405" spans="1:2">
      <c r="A1405" s="7">
        <v>95</v>
      </c>
      <c r="B1405" s="7">
        <v>3.1</v>
      </c>
    </row>
    <row r="1406" spans="1:2">
      <c r="A1406" s="8">
        <v>95</v>
      </c>
      <c r="B1406" s="8">
        <v>6.2</v>
      </c>
    </row>
    <row r="1407" spans="1:2">
      <c r="A1407" s="7">
        <v>95</v>
      </c>
      <c r="B1407" s="7">
        <v>4.8</v>
      </c>
    </row>
    <row r="1408" spans="1:2">
      <c r="A1408" s="8">
        <v>95</v>
      </c>
      <c r="B1408" s="8">
        <v>2.2999999999999998</v>
      </c>
    </row>
    <row r="1409" spans="1:2">
      <c r="A1409" s="7">
        <v>95</v>
      </c>
      <c r="B1409" s="7">
        <v>4.4000000000000004</v>
      </c>
    </row>
    <row r="1410" spans="1:2">
      <c r="A1410" s="8">
        <v>95</v>
      </c>
      <c r="B1410" s="8">
        <v>5.9</v>
      </c>
    </row>
    <row r="1411" spans="1:2">
      <c r="A1411" s="7">
        <v>95</v>
      </c>
      <c r="B1411" s="7">
        <v>6.4</v>
      </c>
    </row>
    <row r="1412" spans="1:2">
      <c r="A1412" s="8">
        <v>95</v>
      </c>
      <c r="B1412" s="8">
        <v>5.8</v>
      </c>
    </row>
    <row r="1413" spans="1:2">
      <c r="A1413" s="7">
        <v>95</v>
      </c>
      <c r="B1413" s="7">
        <v>5.6</v>
      </c>
    </row>
    <row r="1414" spans="1:2">
      <c r="A1414" s="8">
        <v>95</v>
      </c>
      <c r="B1414" s="8">
        <v>7</v>
      </c>
    </row>
    <row r="1415" spans="1:2">
      <c r="A1415" s="7">
        <v>95</v>
      </c>
      <c r="B1415" s="7">
        <v>5.2</v>
      </c>
    </row>
    <row r="1416" spans="1:2">
      <c r="A1416" s="8">
        <v>95</v>
      </c>
      <c r="B1416" s="8">
        <v>5.2</v>
      </c>
    </row>
    <row r="1417" spans="1:2">
      <c r="A1417" s="7">
        <v>95</v>
      </c>
      <c r="B1417" s="7">
        <v>4.0999999999999996</v>
      </c>
    </row>
    <row r="1418" spans="1:2">
      <c r="A1418" s="8">
        <v>95</v>
      </c>
      <c r="B1418" s="8">
        <v>8.1</v>
      </c>
    </row>
    <row r="1419" spans="1:2">
      <c r="A1419" s="7">
        <v>95</v>
      </c>
      <c r="B1419" s="7">
        <v>3.4</v>
      </c>
    </row>
    <row r="1420" spans="1:2">
      <c r="A1420" s="8">
        <v>95</v>
      </c>
      <c r="B1420" s="8">
        <v>2.1</v>
      </c>
    </row>
    <row r="1421" spans="1:2">
      <c r="A1421" s="7">
        <v>95</v>
      </c>
      <c r="B1421" s="7">
        <v>6.1</v>
      </c>
    </row>
    <row r="1422" spans="1:2">
      <c r="A1422" s="8">
        <v>95</v>
      </c>
      <c r="B1422" s="8">
        <v>3.2</v>
      </c>
    </row>
    <row r="1423" spans="1:2">
      <c r="A1423" s="7">
        <v>95</v>
      </c>
      <c r="B1423" s="7">
        <v>5.3</v>
      </c>
    </row>
    <row r="1424" spans="1:2">
      <c r="A1424" s="8">
        <v>95</v>
      </c>
      <c r="B1424" s="8">
        <v>4.0999999999999996</v>
      </c>
    </row>
    <row r="1425" spans="1:2">
      <c r="A1425" s="7">
        <v>95</v>
      </c>
      <c r="B1425" s="7">
        <v>5.9</v>
      </c>
    </row>
    <row r="1426" spans="1:2">
      <c r="A1426" s="8">
        <v>95</v>
      </c>
      <c r="B1426" s="8">
        <v>4.5999999999999996</v>
      </c>
    </row>
    <row r="1427" spans="1:2">
      <c r="A1427" s="7">
        <v>95</v>
      </c>
      <c r="B1427" s="7">
        <v>5.7</v>
      </c>
    </row>
    <row r="1428" spans="1:2">
      <c r="A1428" s="8">
        <v>95</v>
      </c>
      <c r="B1428" s="8">
        <v>5.2</v>
      </c>
    </row>
    <row r="1429" spans="1:2">
      <c r="A1429" s="7">
        <v>95</v>
      </c>
      <c r="B1429" s="7">
        <v>5.7</v>
      </c>
    </row>
    <row r="1430" spans="1:2">
      <c r="A1430" s="8">
        <v>95</v>
      </c>
      <c r="B1430" s="8">
        <v>6.8</v>
      </c>
    </row>
    <row r="1431" spans="1:2">
      <c r="A1431" s="7">
        <v>95</v>
      </c>
      <c r="B1431" s="7">
        <v>7.2</v>
      </c>
    </row>
    <row r="1432" spans="1:2">
      <c r="A1432" s="8">
        <v>95</v>
      </c>
      <c r="B1432" s="8">
        <v>5.3</v>
      </c>
    </row>
    <row r="1433" spans="1:2">
      <c r="A1433" s="7">
        <v>95</v>
      </c>
      <c r="B1433" s="7">
        <v>5.4</v>
      </c>
    </row>
    <row r="1434" spans="1:2">
      <c r="A1434" s="8">
        <v>95</v>
      </c>
      <c r="B1434" s="8">
        <v>4.8</v>
      </c>
    </row>
    <row r="1435" spans="1:2">
      <c r="A1435" s="7">
        <v>95</v>
      </c>
      <c r="B1435" s="7">
        <v>6.2</v>
      </c>
    </row>
    <row r="1436" spans="1:2">
      <c r="A1436" s="8">
        <v>95</v>
      </c>
      <c r="B1436" s="8">
        <v>7.3</v>
      </c>
    </row>
    <row r="1437" spans="1:2">
      <c r="A1437" s="7">
        <v>95</v>
      </c>
      <c r="B1437" s="7">
        <v>6.1</v>
      </c>
    </row>
    <row r="1438" spans="1:2">
      <c r="A1438" s="8">
        <v>95</v>
      </c>
      <c r="B1438" s="8">
        <v>6.7</v>
      </c>
    </row>
    <row r="1439" spans="1:2">
      <c r="A1439" s="7">
        <v>95</v>
      </c>
      <c r="B1439" s="7">
        <v>5.6</v>
      </c>
    </row>
    <row r="1440" spans="1:2">
      <c r="A1440" s="8">
        <v>95</v>
      </c>
      <c r="B1440" s="8">
        <v>3.5</v>
      </c>
    </row>
    <row r="1441" spans="1:2">
      <c r="A1441" s="7">
        <v>95</v>
      </c>
      <c r="B1441" s="7">
        <v>5.9</v>
      </c>
    </row>
    <row r="1442" spans="1:2">
      <c r="A1442" s="8">
        <v>95</v>
      </c>
      <c r="B1442" s="8">
        <v>3.7</v>
      </c>
    </row>
    <row r="1443" spans="1:2">
      <c r="A1443" s="7">
        <v>95</v>
      </c>
      <c r="B1443" s="7">
        <v>5.3</v>
      </c>
    </row>
    <row r="1444" spans="1:2">
      <c r="A1444" s="8">
        <v>95</v>
      </c>
      <c r="B1444" s="8">
        <v>7.7</v>
      </c>
    </row>
    <row r="1445" spans="1:2">
      <c r="A1445" s="7">
        <v>95</v>
      </c>
      <c r="B1445" s="7">
        <v>6.2</v>
      </c>
    </row>
    <row r="1446" spans="1:2">
      <c r="A1446" s="8">
        <v>95</v>
      </c>
      <c r="B1446" s="8">
        <v>6.2</v>
      </c>
    </row>
    <row r="1447" spans="1:2">
      <c r="A1447" s="7">
        <v>95</v>
      </c>
      <c r="B1447" s="7">
        <v>3.8</v>
      </c>
    </row>
    <row r="1448" spans="1:2">
      <c r="A1448" s="8">
        <v>95</v>
      </c>
      <c r="B1448" s="8">
        <v>5.9</v>
      </c>
    </row>
    <row r="1449" spans="1:2">
      <c r="A1449" s="7">
        <v>95</v>
      </c>
      <c r="B1449" s="7">
        <v>4.5999999999999996</v>
      </c>
    </row>
    <row r="1450" spans="1:2">
      <c r="A1450" s="8">
        <v>95</v>
      </c>
      <c r="B1450" s="8">
        <v>5.3</v>
      </c>
    </row>
    <row r="1451" spans="1:2">
      <c r="A1451" s="7">
        <v>95</v>
      </c>
      <c r="B1451" s="7">
        <v>4.2</v>
      </c>
    </row>
    <row r="1452" spans="1:2">
      <c r="A1452" s="8">
        <v>95</v>
      </c>
      <c r="B1452" s="8">
        <v>6.8</v>
      </c>
    </row>
    <row r="1453" spans="1:2">
      <c r="A1453" s="7">
        <v>95</v>
      </c>
      <c r="B1453" s="7">
        <v>6.1</v>
      </c>
    </row>
    <row r="1454" spans="1:2">
      <c r="A1454" s="8">
        <v>95</v>
      </c>
      <c r="B1454" s="8">
        <v>7</v>
      </c>
    </row>
    <row r="1455" spans="1:2">
      <c r="A1455" s="7">
        <v>95</v>
      </c>
      <c r="B1455" s="7">
        <v>6</v>
      </c>
    </row>
    <row r="1456" spans="1:2">
      <c r="A1456" s="8">
        <v>95</v>
      </c>
      <c r="B1456" s="8">
        <v>6.2</v>
      </c>
    </row>
    <row r="1457" spans="1:2">
      <c r="A1457" s="7">
        <v>95</v>
      </c>
      <c r="B1457" s="7">
        <v>6.4</v>
      </c>
    </row>
    <row r="1458" spans="1:2">
      <c r="A1458" s="8">
        <v>95</v>
      </c>
      <c r="B1458" s="8">
        <v>6.8</v>
      </c>
    </row>
    <row r="1459" spans="1:2">
      <c r="A1459" s="7">
        <v>95</v>
      </c>
      <c r="B1459" s="7">
        <v>5.8</v>
      </c>
    </row>
    <row r="1460" spans="1:2">
      <c r="A1460" s="8">
        <v>95</v>
      </c>
      <c r="B1460" s="8">
        <v>5.6</v>
      </c>
    </row>
    <row r="1461" spans="1:2">
      <c r="A1461" s="7">
        <v>95</v>
      </c>
      <c r="B1461" s="7">
        <v>4.9000000000000004</v>
      </c>
    </row>
    <row r="1462" spans="1:2">
      <c r="A1462" s="8">
        <v>95</v>
      </c>
      <c r="B1462" s="8">
        <v>6.2</v>
      </c>
    </row>
    <row r="1463" spans="1:2">
      <c r="A1463" s="7">
        <v>95</v>
      </c>
      <c r="B1463" s="7">
        <v>5.6</v>
      </c>
    </row>
    <row r="1464" spans="1:2">
      <c r="A1464" s="8">
        <v>95</v>
      </c>
      <c r="B1464" s="8">
        <v>5.9</v>
      </c>
    </row>
    <row r="1465" spans="1:2">
      <c r="A1465" s="7">
        <v>95</v>
      </c>
      <c r="B1465" s="7">
        <v>5.8</v>
      </c>
    </row>
    <row r="1466" spans="1:2">
      <c r="A1466" s="8">
        <v>95</v>
      </c>
      <c r="B1466" s="8">
        <v>7.6</v>
      </c>
    </row>
    <row r="1467" spans="1:2">
      <c r="A1467" s="7">
        <v>95</v>
      </c>
      <c r="B1467" s="7">
        <v>5.4</v>
      </c>
    </row>
    <row r="1468" spans="1:2">
      <c r="A1468" s="8">
        <v>95</v>
      </c>
      <c r="B1468" s="8">
        <v>5.9</v>
      </c>
    </row>
    <row r="1469" spans="1:2">
      <c r="A1469" s="7">
        <v>95</v>
      </c>
      <c r="B1469" s="7">
        <v>5.2</v>
      </c>
    </row>
    <row r="1470" spans="1:2">
      <c r="A1470" s="8">
        <v>95</v>
      </c>
      <c r="B1470" s="8">
        <v>5.7</v>
      </c>
    </row>
    <row r="1471" spans="1:2">
      <c r="A1471" s="7">
        <v>95</v>
      </c>
      <c r="B1471" s="7">
        <v>7.8</v>
      </c>
    </row>
    <row r="1472" spans="1:2">
      <c r="A1472" s="8">
        <v>95</v>
      </c>
      <c r="B1472" s="8">
        <v>7.2</v>
      </c>
    </row>
    <row r="1473" spans="1:2">
      <c r="A1473" s="7">
        <v>95</v>
      </c>
      <c r="B1473" s="7">
        <v>7.2</v>
      </c>
    </row>
    <row r="1474" spans="1:2">
      <c r="A1474" s="8">
        <v>95</v>
      </c>
      <c r="B1474" s="8">
        <v>5.5</v>
      </c>
    </row>
    <row r="1475" spans="1:2">
      <c r="A1475" s="7">
        <v>95</v>
      </c>
      <c r="B1475" s="7">
        <v>7.1</v>
      </c>
    </row>
    <row r="1476" spans="1:2">
      <c r="A1476" s="8">
        <v>95</v>
      </c>
      <c r="B1476" s="8">
        <v>6.4</v>
      </c>
    </row>
    <row r="1477" spans="1:2">
      <c r="A1477" s="7">
        <v>95</v>
      </c>
      <c r="B1477" s="7">
        <v>4.5999999999999996</v>
      </c>
    </row>
    <row r="1478" spans="1:2">
      <c r="A1478" s="8">
        <v>95</v>
      </c>
      <c r="B1478" s="8">
        <v>6.7</v>
      </c>
    </row>
    <row r="1479" spans="1:2">
      <c r="A1479" s="7">
        <v>95</v>
      </c>
      <c r="B1479" s="7">
        <v>5.6</v>
      </c>
    </row>
    <row r="1480" spans="1:2">
      <c r="A1480" s="8">
        <v>95</v>
      </c>
      <c r="B1480" s="8">
        <v>7</v>
      </c>
    </row>
    <row r="1481" spans="1:2">
      <c r="A1481" s="7">
        <v>95</v>
      </c>
      <c r="B1481" s="7">
        <v>6.8</v>
      </c>
    </row>
    <row r="1482" spans="1:2">
      <c r="A1482" s="8">
        <v>95</v>
      </c>
      <c r="B1482" s="8">
        <v>5.8</v>
      </c>
    </row>
    <row r="1483" spans="1:2">
      <c r="A1483" s="7">
        <v>95</v>
      </c>
      <c r="B1483" s="7">
        <v>5.0999999999999996</v>
      </c>
    </row>
    <row r="1484" spans="1:2">
      <c r="A1484" s="8">
        <v>95</v>
      </c>
      <c r="B1484" s="8">
        <v>7.3</v>
      </c>
    </row>
    <row r="1485" spans="1:2">
      <c r="A1485" s="7">
        <v>95</v>
      </c>
      <c r="B1485" s="7">
        <v>5.5</v>
      </c>
    </row>
    <row r="1486" spans="1:2">
      <c r="A1486" s="8">
        <v>95</v>
      </c>
      <c r="B1486" s="8">
        <v>5.8</v>
      </c>
    </row>
    <row r="1487" spans="1:2">
      <c r="A1487" s="7">
        <v>95</v>
      </c>
      <c r="B1487" s="7">
        <v>6.3</v>
      </c>
    </row>
    <row r="1488" spans="1:2">
      <c r="A1488" s="8">
        <v>95</v>
      </c>
      <c r="B1488" s="8">
        <v>5.5</v>
      </c>
    </row>
    <row r="1489" spans="1:2">
      <c r="A1489" s="7">
        <v>95</v>
      </c>
      <c r="B1489" s="7">
        <v>6.6</v>
      </c>
    </row>
    <row r="1490" spans="1:2">
      <c r="A1490" s="8">
        <v>95</v>
      </c>
      <c r="B1490" s="8">
        <v>6.5</v>
      </c>
    </row>
    <row r="1491" spans="1:2">
      <c r="A1491" s="7">
        <v>95</v>
      </c>
      <c r="B1491" s="7">
        <v>5</v>
      </c>
    </row>
    <row r="1492" spans="1:2">
      <c r="A1492" s="8">
        <v>95</v>
      </c>
      <c r="B1492" s="8">
        <v>6.5</v>
      </c>
    </row>
    <row r="1493" spans="1:2">
      <c r="A1493" s="7">
        <v>95</v>
      </c>
      <c r="B1493" s="7">
        <v>6.7</v>
      </c>
    </row>
    <row r="1494" spans="1:2">
      <c r="A1494" s="8">
        <v>95</v>
      </c>
      <c r="B1494" s="8">
        <v>5.8</v>
      </c>
    </row>
    <row r="1495" spans="1:2">
      <c r="A1495" s="7">
        <v>95</v>
      </c>
      <c r="B1495" s="7">
        <v>6.7</v>
      </c>
    </row>
    <row r="1496" spans="1:2">
      <c r="A1496" s="8">
        <v>95</v>
      </c>
      <c r="B1496" s="8">
        <v>8.5</v>
      </c>
    </row>
    <row r="1497" spans="1:2">
      <c r="A1497" s="7">
        <v>95</v>
      </c>
      <c r="B1497" s="7">
        <v>6.6</v>
      </c>
    </row>
    <row r="1498" spans="1:2">
      <c r="A1498" s="8">
        <v>95</v>
      </c>
      <c r="B1498" s="8">
        <v>7.2</v>
      </c>
    </row>
    <row r="1499" spans="1:2">
      <c r="A1499" s="7">
        <v>95</v>
      </c>
      <c r="B1499" s="7">
        <v>7.1</v>
      </c>
    </row>
    <row r="1500" spans="1:2">
      <c r="A1500" s="8">
        <v>95</v>
      </c>
      <c r="B1500" s="8">
        <v>7.2</v>
      </c>
    </row>
    <row r="1501" spans="1:2">
      <c r="A1501" s="7">
        <v>95</v>
      </c>
      <c r="B1501" s="7">
        <v>7.3</v>
      </c>
    </row>
    <row r="1502" spans="1:2">
      <c r="A1502" s="8">
        <v>95</v>
      </c>
      <c r="B1502" s="8">
        <v>6.4</v>
      </c>
    </row>
    <row r="1503" spans="1:2">
      <c r="A1503" s="7">
        <v>95</v>
      </c>
      <c r="B1503" s="7">
        <v>6.6</v>
      </c>
    </row>
    <row r="1504" spans="1:2">
      <c r="A1504" s="8">
        <v>95</v>
      </c>
      <c r="B1504" s="8">
        <v>6.5</v>
      </c>
    </row>
    <row r="1505" spans="1:2">
      <c r="A1505" s="7">
        <v>95</v>
      </c>
      <c r="B1505" s="7">
        <v>7.3</v>
      </c>
    </row>
    <row r="1506" spans="1:2">
      <c r="A1506" s="8">
        <v>95</v>
      </c>
      <c r="B1506" s="8">
        <v>6.3</v>
      </c>
    </row>
    <row r="1507" spans="1:2">
      <c r="A1507" s="7">
        <v>95</v>
      </c>
      <c r="B1507" s="7">
        <v>5.6</v>
      </c>
    </row>
    <row r="1508" spans="1:2">
      <c r="A1508" s="8">
        <v>95</v>
      </c>
      <c r="B1508" s="8">
        <v>5.7</v>
      </c>
    </row>
    <row r="1509" spans="1:2">
      <c r="A1509" s="7">
        <v>95</v>
      </c>
      <c r="B1509" s="7">
        <v>6.1</v>
      </c>
    </row>
    <row r="1510" spans="1:2">
      <c r="A1510" s="8">
        <v>95</v>
      </c>
      <c r="B1510" s="8">
        <v>6.6</v>
      </c>
    </row>
    <row r="1511" spans="1:2">
      <c r="A1511" s="7">
        <v>95</v>
      </c>
      <c r="B1511" s="7">
        <v>7.1</v>
      </c>
    </row>
    <row r="1512" spans="1:2">
      <c r="A1512" s="8">
        <v>95</v>
      </c>
      <c r="B1512" s="8">
        <v>7.7</v>
      </c>
    </row>
    <row r="1513" spans="1:2">
      <c r="A1513" s="7">
        <v>95</v>
      </c>
      <c r="B1513" s="7">
        <v>7.2</v>
      </c>
    </row>
    <row r="1514" spans="1:2">
      <c r="A1514" s="8">
        <v>95</v>
      </c>
      <c r="B1514" s="8">
        <v>7</v>
      </c>
    </row>
    <row r="1515" spans="1:2">
      <c r="A1515" s="7">
        <v>95</v>
      </c>
      <c r="B1515" s="7">
        <v>7.1</v>
      </c>
    </row>
    <row r="1516" spans="1:2">
      <c r="A1516" s="8">
        <v>95</v>
      </c>
      <c r="B1516" s="8">
        <v>7.1</v>
      </c>
    </row>
    <row r="1517" spans="1:2">
      <c r="A1517" s="7">
        <v>95</v>
      </c>
      <c r="B1517" s="7">
        <v>6.4</v>
      </c>
    </row>
    <row r="1518" spans="1:2">
      <c r="A1518" s="8">
        <v>95</v>
      </c>
      <c r="B1518" s="8">
        <v>8.3000000000000007</v>
      </c>
    </row>
    <row r="1519" spans="1:2">
      <c r="A1519" s="7">
        <v>95</v>
      </c>
      <c r="B1519" s="7">
        <v>7</v>
      </c>
    </row>
    <row r="1520" spans="1:2">
      <c r="A1520" s="8">
        <v>96</v>
      </c>
      <c r="B1520" s="8">
        <v>4.8</v>
      </c>
    </row>
    <row r="1521" spans="1:2">
      <c r="A1521" s="7">
        <v>96</v>
      </c>
      <c r="B1521" s="7">
        <v>7.2</v>
      </c>
    </row>
    <row r="1522" spans="1:2">
      <c r="A1522" s="8">
        <v>96</v>
      </c>
      <c r="B1522" s="8">
        <v>4.7</v>
      </c>
    </row>
    <row r="1523" spans="1:2">
      <c r="A1523" s="7">
        <v>96</v>
      </c>
      <c r="B1523" s="7">
        <v>5.4</v>
      </c>
    </row>
    <row r="1524" spans="1:2">
      <c r="A1524" s="8">
        <v>96</v>
      </c>
      <c r="B1524" s="8">
        <v>7.2</v>
      </c>
    </row>
    <row r="1525" spans="1:2">
      <c r="A1525" s="7">
        <v>96</v>
      </c>
      <c r="B1525" s="7">
        <v>7.2</v>
      </c>
    </row>
    <row r="1526" spans="1:2">
      <c r="A1526" s="8">
        <v>96</v>
      </c>
      <c r="B1526" s="8">
        <v>4.5</v>
      </c>
    </row>
    <row r="1527" spans="1:2">
      <c r="A1527" s="7">
        <v>96</v>
      </c>
      <c r="B1527" s="7">
        <v>5.8</v>
      </c>
    </row>
    <row r="1528" spans="1:2">
      <c r="A1528" s="8">
        <v>96</v>
      </c>
      <c r="B1528" s="8">
        <v>5.9</v>
      </c>
    </row>
    <row r="1529" spans="1:2">
      <c r="A1529" s="7">
        <v>96</v>
      </c>
      <c r="B1529" s="7">
        <v>4.5999999999999996</v>
      </c>
    </row>
    <row r="1530" spans="1:2">
      <c r="A1530" s="8">
        <v>96</v>
      </c>
      <c r="B1530" s="8">
        <v>5.9</v>
      </c>
    </row>
    <row r="1531" spans="1:2">
      <c r="A1531" s="7">
        <v>96</v>
      </c>
      <c r="B1531" s="7">
        <v>6.2</v>
      </c>
    </row>
    <row r="1532" spans="1:2">
      <c r="A1532" s="8">
        <v>96</v>
      </c>
      <c r="B1532" s="8">
        <v>6.1</v>
      </c>
    </row>
    <row r="1533" spans="1:2">
      <c r="A1533" s="7">
        <v>96</v>
      </c>
      <c r="B1533" s="7">
        <v>5.2</v>
      </c>
    </row>
    <row r="1534" spans="1:2">
      <c r="A1534" s="8">
        <v>96</v>
      </c>
      <c r="B1534" s="8">
        <v>7.8</v>
      </c>
    </row>
    <row r="1535" spans="1:2">
      <c r="A1535" s="7">
        <v>96</v>
      </c>
      <c r="B1535" s="7">
        <v>5.3</v>
      </c>
    </row>
    <row r="1536" spans="1:2">
      <c r="A1536" s="8">
        <v>96</v>
      </c>
      <c r="B1536" s="8">
        <v>6.7</v>
      </c>
    </row>
    <row r="1537" spans="1:2">
      <c r="A1537" s="7">
        <v>96</v>
      </c>
      <c r="B1537" s="7">
        <v>6</v>
      </c>
    </row>
    <row r="1538" spans="1:2">
      <c r="A1538" s="8">
        <v>96</v>
      </c>
      <c r="B1538" s="8">
        <v>5.6</v>
      </c>
    </row>
    <row r="1539" spans="1:2">
      <c r="A1539" s="7">
        <v>96</v>
      </c>
      <c r="B1539" s="7">
        <v>6.7</v>
      </c>
    </row>
    <row r="1540" spans="1:2">
      <c r="A1540" s="8">
        <v>96</v>
      </c>
      <c r="B1540" s="8">
        <v>6.2</v>
      </c>
    </row>
    <row r="1541" spans="1:2">
      <c r="A1541" s="7">
        <v>96</v>
      </c>
      <c r="B1541" s="7">
        <v>5.6</v>
      </c>
    </row>
    <row r="1542" spans="1:2">
      <c r="A1542" s="8">
        <v>96</v>
      </c>
      <c r="B1542" s="8">
        <v>6.4</v>
      </c>
    </row>
    <row r="1543" spans="1:2">
      <c r="A1543" s="7">
        <v>96</v>
      </c>
      <c r="B1543" s="7">
        <v>6.1</v>
      </c>
    </row>
    <row r="1544" spans="1:2">
      <c r="A1544" s="8">
        <v>96</v>
      </c>
      <c r="B1544" s="8">
        <v>5.0999999999999996</v>
      </c>
    </row>
    <row r="1545" spans="1:2">
      <c r="A1545" s="7">
        <v>96</v>
      </c>
      <c r="B1545" s="7">
        <v>7.1</v>
      </c>
    </row>
    <row r="1546" spans="1:2">
      <c r="A1546" s="8">
        <v>96</v>
      </c>
      <c r="B1546" s="8">
        <v>6.7</v>
      </c>
    </row>
    <row r="1547" spans="1:2">
      <c r="A1547" s="7">
        <v>96</v>
      </c>
      <c r="B1547" s="7">
        <v>7</v>
      </c>
    </row>
    <row r="1548" spans="1:2">
      <c r="A1548" s="8">
        <v>96</v>
      </c>
      <c r="B1548" s="8">
        <v>5.3</v>
      </c>
    </row>
    <row r="1549" spans="1:2">
      <c r="A1549" s="7">
        <v>96</v>
      </c>
      <c r="B1549" s="7">
        <v>5.0999999999999996</v>
      </c>
    </row>
    <row r="1550" spans="1:2">
      <c r="A1550" s="8">
        <v>96</v>
      </c>
      <c r="B1550" s="8">
        <v>5</v>
      </c>
    </row>
    <row r="1551" spans="1:2">
      <c r="A1551" s="7">
        <v>96</v>
      </c>
      <c r="B1551" s="7">
        <v>2.7</v>
      </c>
    </row>
    <row r="1552" spans="1:2">
      <c r="A1552" s="8">
        <v>96</v>
      </c>
      <c r="B1552" s="8">
        <v>7.6</v>
      </c>
    </row>
    <row r="1553" spans="1:2">
      <c r="A1553" s="7">
        <v>96</v>
      </c>
      <c r="B1553" s="7">
        <v>6.6</v>
      </c>
    </row>
    <row r="1554" spans="1:2">
      <c r="A1554" s="8">
        <v>96</v>
      </c>
      <c r="B1554" s="8">
        <v>4.8</v>
      </c>
    </row>
    <row r="1555" spans="1:2">
      <c r="A1555" s="7">
        <v>96</v>
      </c>
      <c r="B1555" s="7">
        <v>5.5</v>
      </c>
    </row>
    <row r="1556" spans="1:2">
      <c r="A1556" s="8">
        <v>96</v>
      </c>
      <c r="B1556" s="8">
        <v>6.7</v>
      </c>
    </row>
    <row r="1557" spans="1:2">
      <c r="A1557" s="7">
        <v>96</v>
      </c>
      <c r="B1557" s="7">
        <v>5.6</v>
      </c>
    </row>
    <row r="1558" spans="1:2">
      <c r="A1558" s="8">
        <v>96</v>
      </c>
      <c r="B1558" s="8">
        <v>5</v>
      </c>
    </row>
    <row r="1559" spans="1:2">
      <c r="A1559" s="7">
        <v>96</v>
      </c>
      <c r="B1559" s="7">
        <v>5.7</v>
      </c>
    </row>
    <row r="1560" spans="1:2">
      <c r="A1560" s="8">
        <v>96</v>
      </c>
      <c r="B1560" s="8">
        <v>5.3</v>
      </c>
    </row>
    <row r="1561" spans="1:2">
      <c r="A1561" s="7">
        <v>96</v>
      </c>
      <c r="B1561" s="7">
        <v>6</v>
      </c>
    </row>
    <row r="1562" spans="1:2">
      <c r="A1562" s="8">
        <v>96</v>
      </c>
      <c r="B1562" s="8">
        <v>6.4</v>
      </c>
    </row>
    <row r="1563" spans="1:2">
      <c r="A1563" s="7">
        <v>96</v>
      </c>
      <c r="B1563" s="7">
        <v>5.6</v>
      </c>
    </row>
    <row r="1564" spans="1:2">
      <c r="A1564" s="8">
        <v>96</v>
      </c>
      <c r="B1564" s="8">
        <v>7.4</v>
      </c>
    </row>
    <row r="1565" spans="1:2">
      <c r="A1565" s="7">
        <v>96</v>
      </c>
      <c r="B1565" s="7">
        <v>5.5</v>
      </c>
    </row>
    <row r="1566" spans="1:2">
      <c r="A1566" s="8">
        <v>96</v>
      </c>
      <c r="B1566" s="8">
        <v>4.5</v>
      </c>
    </row>
    <row r="1567" spans="1:2">
      <c r="A1567" s="7">
        <v>96</v>
      </c>
      <c r="B1567" s="7">
        <v>6.6</v>
      </c>
    </row>
    <row r="1568" spans="1:2">
      <c r="A1568" s="8">
        <v>96</v>
      </c>
      <c r="B1568" s="8">
        <v>6.9</v>
      </c>
    </row>
    <row r="1569" spans="1:2">
      <c r="A1569" s="7">
        <v>96</v>
      </c>
      <c r="B1569" s="7">
        <v>5.6</v>
      </c>
    </row>
    <row r="1570" spans="1:2">
      <c r="A1570" s="8">
        <v>96</v>
      </c>
      <c r="B1570" s="8">
        <v>7.1</v>
      </c>
    </row>
    <row r="1571" spans="1:2">
      <c r="A1571" s="7">
        <v>96</v>
      </c>
      <c r="B1571" s="7">
        <v>6.3</v>
      </c>
    </row>
    <row r="1572" spans="1:2">
      <c r="A1572" s="8">
        <v>96</v>
      </c>
      <c r="B1572" s="8">
        <v>6.4</v>
      </c>
    </row>
    <row r="1573" spans="1:2">
      <c r="A1573" s="7">
        <v>96</v>
      </c>
      <c r="B1573" s="7">
        <v>5.9</v>
      </c>
    </row>
    <row r="1574" spans="1:2">
      <c r="A1574" s="8">
        <v>96</v>
      </c>
      <c r="B1574" s="8">
        <v>5.5</v>
      </c>
    </row>
    <row r="1575" spans="1:2">
      <c r="A1575" s="7">
        <v>96</v>
      </c>
      <c r="B1575" s="7">
        <v>3.7</v>
      </c>
    </row>
    <row r="1576" spans="1:2">
      <c r="A1576" s="8">
        <v>96</v>
      </c>
      <c r="B1576" s="8">
        <v>7.1</v>
      </c>
    </row>
    <row r="1577" spans="1:2">
      <c r="A1577" s="7">
        <v>96</v>
      </c>
      <c r="B1577" s="7">
        <v>7.4</v>
      </c>
    </row>
    <row r="1578" spans="1:2">
      <c r="A1578" s="8">
        <v>96</v>
      </c>
      <c r="B1578" s="8">
        <v>6.1</v>
      </c>
    </row>
    <row r="1579" spans="1:2">
      <c r="A1579" s="7">
        <v>96</v>
      </c>
      <c r="B1579" s="7">
        <v>5.9</v>
      </c>
    </row>
    <row r="1580" spans="1:2">
      <c r="A1580" s="8">
        <v>96</v>
      </c>
      <c r="B1580" s="8">
        <v>4.3</v>
      </c>
    </row>
    <row r="1581" spans="1:2">
      <c r="A1581" s="7">
        <v>96</v>
      </c>
      <c r="B1581" s="7">
        <v>5.5</v>
      </c>
    </row>
    <row r="1582" spans="1:2">
      <c r="A1582" s="8">
        <v>96</v>
      </c>
      <c r="B1582" s="8">
        <v>6.6</v>
      </c>
    </row>
    <row r="1583" spans="1:2">
      <c r="A1583" s="7">
        <v>96</v>
      </c>
      <c r="B1583" s="7">
        <v>5.8</v>
      </c>
    </row>
    <row r="1584" spans="1:2">
      <c r="A1584" s="8">
        <v>96</v>
      </c>
      <c r="B1584" s="8">
        <v>4.7</v>
      </c>
    </row>
    <row r="1585" spans="1:2">
      <c r="A1585" s="7">
        <v>96</v>
      </c>
      <c r="B1585" s="7">
        <v>5.9</v>
      </c>
    </row>
    <row r="1586" spans="1:2">
      <c r="A1586" s="8">
        <v>96</v>
      </c>
      <c r="B1586" s="8">
        <v>7.1</v>
      </c>
    </row>
    <row r="1587" spans="1:2">
      <c r="A1587" s="7">
        <v>96</v>
      </c>
      <c r="B1587" s="7">
        <v>5.2</v>
      </c>
    </row>
    <row r="1588" spans="1:2">
      <c r="A1588" s="8">
        <v>96</v>
      </c>
      <c r="B1588" s="8">
        <v>6</v>
      </c>
    </row>
    <row r="1589" spans="1:2">
      <c r="A1589" s="7">
        <v>96</v>
      </c>
      <c r="B1589" s="7">
        <v>4.9000000000000004</v>
      </c>
    </row>
    <row r="1590" spans="1:2">
      <c r="A1590" s="8">
        <v>96</v>
      </c>
      <c r="B1590" s="8">
        <v>5.6</v>
      </c>
    </row>
    <row r="1591" spans="1:2">
      <c r="A1591" s="7">
        <v>96</v>
      </c>
      <c r="B1591" s="7">
        <v>6.5</v>
      </c>
    </row>
    <row r="1592" spans="1:2">
      <c r="A1592" s="8">
        <v>96</v>
      </c>
      <c r="B1592" s="8">
        <v>6.1</v>
      </c>
    </row>
    <row r="1593" spans="1:2">
      <c r="A1593" s="7">
        <v>96</v>
      </c>
      <c r="B1593" s="7">
        <v>5.0999999999999996</v>
      </c>
    </row>
    <row r="1594" spans="1:2">
      <c r="A1594" s="8">
        <v>96</v>
      </c>
      <c r="B1594" s="8">
        <v>6.2</v>
      </c>
    </row>
    <row r="1595" spans="1:2">
      <c r="A1595" s="7">
        <v>96</v>
      </c>
      <c r="B1595" s="7">
        <v>6.1</v>
      </c>
    </row>
    <row r="1596" spans="1:2">
      <c r="A1596" s="8">
        <v>96</v>
      </c>
      <c r="B1596" s="8">
        <v>6.2</v>
      </c>
    </row>
    <row r="1597" spans="1:2">
      <c r="A1597" s="7">
        <v>96</v>
      </c>
      <c r="B1597" s="7">
        <v>6.5</v>
      </c>
    </row>
    <row r="1598" spans="1:2">
      <c r="A1598" s="8">
        <v>96</v>
      </c>
      <c r="B1598" s="8">
        <v>6.5</v>
      </c>
    </row>
    <row r="1599" spans="1:2">
      <c r="A1599" s="7">
        <v>96</v>
      </c>
      <c r="B1599" s="7">
        <v>8.9</v>
      </c>
    </row>
    <row r="1600" spans="1:2">
      <c r="A1600" s="8">
        <v>96</v>
      </c>
      <c r="B1600" s="8">
        <v>6.7</v>
      </c>
    </row>
    <row r="1601" spans="1:2">
      <c r="A1601" s="7">
        <v>96</v>
      </c>
      <c r="B1601" s="7">
        <v>7.2</v>
      </c>
    </row>
    <row r="1602" spans="1:2">
      <c r="A1602" s="8">
        <v>96</v>
      </c>
      <c r="B1602" s="8">
        <v>5.9</v>
      </c>
    </row>
    <row r="1603" spans="1:2">
      <c r="A1603" s="7">
        <v>96</v>
      </c>
      <c r="B1603" s="7">
        <v>5.4</v>
      </c>
    </row>
    <row r="1604" spans="1:2">
      <c r="A1604" s="8">
        <v>96</v>
      </c>
      <c r="B1604" s="8">
        <v>5.9</v>
      </c>
    </row>
    <row r="1605" spans="1:2">
      <c r="A1605" s="7">
        <v>96</v>
      </c>
      <c r="B1605" s="7">
        <v>6.8</v>
      </c>
    </row>
    <row r="1606" spans="1:2">
      <c r="A1606" s="8">
        <v>96</v>
      </c>
      <c r="B1606" s="8">
        <v>6.6</v>
      </c>
    </row>
    <row r="1607" spans="1:2">
      <c r="A1607" s="7">
        <v>96</v>
      </c>
      <c r="B1607" s="7">
        <v>6.8</v>
      </c>
    </row>
    <row r="1608" spans="1:2">
      <c r="A1608" s="8">
        <v>96</v>
      </c>
      <c r="B1608" s="8">
        <v>5.6</v>
      </c>
    </row>
    <row r="1609" spans="1:2">
      <c r="A1609" s="7">
        <v>96</v>
      </c>
      <c r="B1609" s="7">
        <v>6.8</v>
      </c>
    </row>
    <row r="1610" spans="1:2">
      <c r="A1610" s="8">
        <v>96</v>
      </c>
      <c r="B1610" s="8">
        <v>6.9</v>
      </c>
    </row>
    <row r="1611" spans="1:2">
      <c r="A1611" s="7">
        <v>96</v>
      </c>
      <c r="B1611" s="7">
        <v>6.3</v>
      </c>
    </row>
    <row r="1612" spans="1:2">
      <c r="A1612" s="8">
        <v>96</v>
      </c>
      <c r="B1612" s="8">
        <v>6.8</v>
      </c>
    </row>
    <row r="1613" spans="1:2">
      <c r="A1613" s="7">
        <v>96</v>
      </c>
      <c r="B1613" s="7">
        <v>5.4</v>
      </c>
    </row>
    <row r="1614" spans="1:2">
      <c r="A1614" s="8">
        <v>96</v>
      </c>
      <c r="B1614" s="8">
        <v>7</v>
      </c>
    </row>
    <row r="1615" spans="1:2">
      <c r="A1615" s="7">
        <v>96</v>
      </c>
      <c r="B1615" s="7">
        <v>6.8</v>
      </c>
    </row>
    <row r="1616" spans="1:2">
      <c r="A1616" s="8">
        <v>96</v>
      </c>
      <c r="B1616" s="8">
        <v>4.5999999999999996</v>
      </c>
    </row>
    <row r="1617" spans="1:2">
      <c r="A1617" s="7">
        <v>96</v>
      </c>
      <c r="B1617" s="7">
        <v>8.1999999999999993</v>
      </c>
    </row>
    <row r="1618" spans="1:2">
      <c r="A1618" s="8">
        <v>96</v>
      </c>
      <c r="B1618" s="8">
        <v>7.3</v>
      </c>
    </row>
    <row r="1619" spans="1:2">
      <c r="A1619" s="7">
        <v>96</v>
      </c>
      <c r="B1619" s="7">
        <v>7.3</v>
      </c>
    </row>
    <row r="1620" spans="1:2">
      <c r="A1620" s="8">
        <v>96</v>
      </c>
      <c r="B1620" s="8">
        <v>7.2</v>
      </c>
    </row>
    <row r="1621" spans="1:2">
      <c r="A1621" s="7">
        <v>96</v>
      </c>
      <c r="B1621" s="7">
        <v>8</v>
      </c>
    </row>
    <row r="1622" spans="1:2">
      <c r="A1622" s="8">
        <v>96</v>
      </c>
      <c r="B1622" s="8">
        <v>4.3</v>
      </c>
    </row>
    <row r="1623" spans="1:2">
      <c r="A1623" s="7">
        <v>96</v>
      </c>
      <c r="B1623" s="7">
        <v>7.6</v>
      </c>
    </row>
    <row r="1624" spans="1:2">
      <c r="A1624" s="8">
        <v>96</v>
      </c>
      <c r="B1624" s="8">
        <v>7</v>
      </c>
    </row>
    <row r="1625" spans="1:2">
      <c r="A1625" s="7">
        <v>96</v>
      </c>
      <c r="B1625" s="7">
        <v>7.7</v>
      </c>
    </row>
    <row r="1626" spans="1:2">
      <c r="A1626" s="8">
        <v>96</v>
      </c>
      <c r="B1626" s="8">
        <v>7.5</v>
      </c>
    </row>
    <row r="1627" spans="1:2">
      <c r="A1627" s="7">
        <v>96</v>
      </c>
      <c r="B1627" s="7">
        <v>7.5</v>
      </c>
    </row>
    <row r="1628" spans="1:2">
      <c r="A1628" s="8">
        <v>96</v>
      </c>
      <c r="B1628" s="8">
        <v>7.5</v>
      </c>
    </row>
    <row r="1629" spans="1:2">
      <c r="A1629" s="7">
        <v>96</v>
      </c>
      <c r="B1629" s="7">
        <v>8.3000000000000007</v>
      </c>
    </row>
    <row r="1630" spans="1:2">
      <c r="A1630" s="8">
        <v>96</v>
      </c>
      <c r="B1630" s="8">
        <v>7.5</v>
      </c>
    </row>
    <row r="1631" spans="1:2">
      <c r="A1631" s="7">
        <v>96</v>
      </c>
      <c r="B1631" s="7">
        <v>6.5</v>
      </c>
    </row>
    <row r="1632" spans="1:2">
      <c r="A1632" s="8">
        <v>97</v>
      </c>
      <c r="B1632" s="8">
        <v>4.5</v>
      </c>
    </row>
    <row r="1633" spans="1:2">
      <c r="A1633" s="7">
        <v>97</v>
      </c>
      <c r="B1633" s="7">
        <v>1.9</v>
      </c>
    </row>
    <row r="1634" spans="1:2">
      <c r="A1634" s="8">
        <v>97</v>
      </c>
      <c r="B1634" s="8">
        <v>3.3</v>
      </c>
    </row>
    <row r="1635" spans="1:2">
      <c r="A1635" s="7">
        <v>97</v>
      </c>
      <c r="B1635" s="7">
        <v>5.3</v>
      </c>
    </row>
    <row r="1636" spans="1:2">
      <c r="A1636" s="8">
        <v>97</v>
      </c>
      <c r="B1636" s="8">
        <v>3.1</v>
      </c>
    </row>
    <row r="1637" spans="1:2">
      <c r="A1637" s="7">
        <v>97</v>
      </c>
      <c r="B1637" s="7">
        <v>6.6</v>
      </c>
    </row>
    <row r="1638" spans="1:2">
      <c r="A1638" s="8">
        <v>97</v>
      </c>
      <c r="B1638" s="8">
        <v>5.4</v>
      </c>
    </row>
    <row r="1639" spans="1:2">
      <c r="A1639" s="7">
        <v>97</v>
      </c>
      <c r="B1639" s="7">
        <v>6.2</v>
      </c>
    </row>
    <row r="1640" spans="1:2">
      <c r="A1640" s="8">
        <v>97</v>
      </c>
      <c r="B1640" s="8">
        <v>4.8</v>
      </c>
    </row>
    <row r="1641" spans="1:2">
      <c r="A1641" s="7">
        <v>97</v>
      </c>
      <c r="B1641" s="7">
        <v>7.3</v>
      </c>
    </row>
    <row r="1642" spans="1:2">
      <c r="A1642" s="8">
        <v>97</v>
      </c>
      <c r="B1642" s="8">
        <v>6</v>
      </c>
    </row>
    <row r="1643" spans="1:2">
      <c r="A1643" s="7">
        <v>97</v>
      </c>
      <c r="B1643" s="7">
        <v>7.4</v>
      </c>
    </row>
    <row r="1644" spans="1:2">
      <c r="A1644" s="8">
        <v>97</v>
      </c>
      <c r="B1644" s="8">
        <v>5.8</v>
      </c>
    </row>
    <row r="1645" spans="1:2">
      <c r="A1645" s="7">
        <v>97</v>
      </c>
      <c r="B1645" s="7">
        <v>6.3</v>
      </c>
    </row>
    <row r="1646" spans="1:2">
      <c r="A1646" s="8">
        <v>97</v>
      </c>
      <c r="B1646" s="8">
        <v>7.6</v>
      </c>
    </row>
    <row r="1647" spans="1:2">
      <c r="A1647" s="7">
        <v>97</v>
      </c>
      <c r="B1647" s="7">
        <v>6.8</v>
      </c>
    </row>
    <row r="1648" spans="1:2">
      <c r="A1648" s="8">
        <v>97</v>
      </c>
      <c r="B1648" s="8">
        <v>6.3</v>
      </c>
    </row>
    <row r="1649" spans="1:2">
      <c r="A1649" s="7">
        <v>97</v>
      </c>
      <c r="B1649" s="7">
        <v>7.4</v>
      </c>
    </row>
    <row r="1650" spans="1:2">
      <c r="A1650" s="8">
        <v>97</v>
      </c>
      <c r="B1650" s="8">
        <v>7.3</v>
      </c>
    </row>
    <row r="1651" spans="1:2">
      <c r="A1651" s="7">
        <v>97</v>
      </c>
      <c r="B1651" s="7">
        <v>6.7</v>
      </c>
    </row>
    <row r="1652" spans="1:2">
      <c r="A1652" s="8">
        <v>97</v>
      </c>
      <c r="B1652" s="8">
        <v>4.8</v>
      </c>
    </row>
    <row r="1653" spans="1:2">
      <c r="A1653" s="7">
        <v>97</v>
      </c>
      <c r="B1653" s="7">
        <v>3</v>
      </c>
    </row>
    <row r="1654" spans="1:2">
      <c r="A1654" s="8">
        <v>97</v>
      </c>
      <c r="B1654" s="8">
        <v>3.6</v>
      </c>
    </row>
    <row r="1655" spans="1:2">
      <c r="A1655" s="7">
        <v>97</v>
      </c>
      <c r="B1655" s="7">
        <v>3.4</v>
      </c>
    </row>
    <row r="1656" spans="1:2">
      <c r="A1656" s="8">
        <v>97</v>
      </c>
      <c r="B1656" s="8">
        <v>7.4</v>
      </c>
    </row>
    <row r="1657" spans="1:2">
      <c r="A1657" s="7">
        <v>97</v>
      </c>
      <c r="B1657" s="7">
        <v>6.2</v>
      </c>
    </row>
    <row r="1658" spans="1:2">
      <c r="A1658" s="8">
        <v>97</v>
      </c>
      <c r="B1658" s="8">
        <v>7.5</v>
      </c>
    </row>
    <row r="1659" spans="1:2">
      <c r="A1659" s="7">
        <v>97</v>
      </c>
      <c r="B1659" s="7">
        <v>7</v>
      </c>
    </row>
    <row r="1660" spans="1:2">
      <c r="A1660" s="8">
        <v>97</v>
      </c>
      <c r="B1660" s="8">
        <v>6.1</v>
      </c>
    </row>
    <row r="1661" spans="1:2">
      <c r="A1661" s="7">
        <v>97</v>
      </c>
      <c r="B1661" s="7">
        <v>5.9</v>
      </c>
    </row>
    <row r="1662" spans="1:2">
      <c r="A1662" s="8">
        <v>97</v>
      </c>
      <c r="B1662" s="8">
        <v>6.6</v>
      </c>
    </row>
    <row r="1663" spans="1:2">
      <c r="A1663" s="7">
        <v>97</v>
      </c>
      <c r="B1663" s="7">
        <v>3.1</v>
      </c>
    </row>
    <row r="1664" spans="1:2">
      <c r="A1664" s="8">
        <v>97</v>
      </c>
      <c r="B1664" s="8">
        <v>5.5</v>
      </c>
    </row>
    <row r="1665" spans="1:2">
      <c r="A1665" s="7">
        <v>97</v>
      </c>
      <c r="B1665" s="7">
        <v>6.2</v>
      </c>
    </row>
    <row r="1666" spans="1:2">
      <c r="A1666" s="8">
        <v>97</v>
      </c>
      <c r="B1666" s="8">
        <v>2.8</v>
      </c>
    </row>
    <row r="1667" spans="1:2">
      <c r="A1667" s="7">
        <v>97</v>
      </c>
      <c r="B1667" s="7">
        <v>6.5</v>
      </c>
    </row>
    <row r="1668" spans="1:2">
      <c r="A1668" s="8">
        <v>97</v>
      </c>
      <c r="B1668" s="8">
        <v>6.1</v>
      </c>
    </row>
    <row r="1669" spans="1:2">
      <c r="A1669" s="7">
        <v>97</v>
      </c>
      <c r="B1669" s="7">
        <v>5.5</v>
      </c>
    </row>
    <row r="1670" spans="1:2">
      <c r="A1670" s="8">
        <v>97</v>
      </c>
      <c r="B1670" s="8">
        <v>5.3</v>
      </c>
    </row>
    <row r="1671" spans="1:2">
      <c r="A1671" s="7">
        <v>97</v>
      </c>
      <c r="B1671" s="7">
        <v>7.3</v>
      </c>
    </row>
    <row r="1672" spans="1:2">
      <c r="A1672" s="8">
        <v>97</v>
      </c>
      <c r="B1672" s="8">
        <v>4.2</v>
      </c>
    </row>
    <row r="1673" spans="1:2">
      <c r="A1673" s="7">
        <v>97</v>
      </c>
      <c r="B1673" s="7">
        <v>6.8</v>
      </c>
    </row>
    <row r="1674" spans="1:2">
      <c r="A1674" s="8">
        <v>97</v>
      </c>
      <c r="B1674" s="8">
        <v>6.3</v>
      </c>
    </row>
    <row r="1675" spans="1:2">
      <c r="A1675" s="7">
        <v>97</v>
      </c>
      <c r="B1675" s="7">
        <v>2.5</v>
      </c>
    </row>
    <row r="1676" spans="1:2">
      <c r="A1676" s="8">
        <v>97</v>
      </c>
      <c r="B1676" s="8">
        <v>4.3</v>
      </c>
    </row>
    <row r="1677" spans="1:2">
      <c r="A1677" s="7">
        <v>97</v>
      </c>
      <c r="B1677" s="7">
        <v>5.9</v>
      </c>
    </row>
    <row r="1678" spans="1:2">
      <c r="A1678" s="8">
        <v>97</v>
      </c>
      <c r="B1678" s="8">
        <v>6.9</v>
      </c>
    </row>
    <row r="1679" spans="1:2">
      <c r="A1679" s="7">
        <v>97</v>
      </c>
      <c r="B1679" s="7">
        <v>6.9</v>
      </c>
    </row>
    <row r="1680" spans="1:2">
      <c r="A1680" s="8">
        <v>97</v>
      </c>
      <c r="B1680" s="8">
        <v>3.3</v>
      </c>
    </row>
    <row r="1681" spans="1:2">
      <c r="A1681" s="7">
        <v>97</v>
      </c>
      <c r="B1681" s="7">
        <v>4.3</v>
      </c>
    </row>
    <row r="1682" spans="1:2">
      <c r="A1682" s="8">
        <v>97</v>
      </c>
      <c r="B1682" s="8">
        <v>5.3</v>
      </c>
    </row>
    <row r="1683" spans="1:2">
      <c r="A1683" s="7">
        <v>97</v>
      </c>
      <c r="B1683" s="7">
        <v>6.5</v>
      </c>
    </row>
    <row r="1684" spans="1:2">
      <c r="A1684" s="8">
        <v>97</v>
      </c>
      <c r="B1684" s="8">
        <v>5.8</v>
      </c>
    </row>
    <row r="1685" spans="1:2">
      <c r="A1685" s="7">
        <v>97</v>
      </c>
      <c r="B1685" s="7">
        <v>4.9000000000000004</v>
      </c>
    </row>
    <row r="1686" spans="1:2">
      <c r="A1686" s="8">
        <v>97</v>
      </c>
      <c r="B1686" s="8">
        <v>6.4</v>
      </c>
    </row>
    <row r="1687" spans="1:2">
      <c r="A1687" s="7">
        <v>97</v>
      </c>
      <c r="B1687" s="7">
        <v>7</v>
      </c>
    </row>
    <row r="1688" spans="1:2">
      <c r="A1688" s="8">
        <v>97</v>
      </c>
      <c r="B1688" s="8">
        <v>7.2</v>
      </c>
    </row>
    <row r="1689" spans="1:2">
      <c r="A1689" s="7">
        <v>97</v>
      </c>
      <c r="B1689" s="7">
        <v>6.7</v>
      </c>
    </row>
    <row r="1690" spans="1:2">
      <c r="A1690" s="8">
        <v>97</v>
      </c>
      <c r="B1690" s="8">
        <v>6.5</v>
      </c>
    </row>
    <row r="1691" spans="1:2">
      <c r="A1691" s="7">
        <v>97</v>
      </c>
      <c r="B1691" s="7">
        <v>5.8</v>
      </c>
    </row>
    <row r="1692" spans="1:2">
      <c r="A1692" s="8">
        <v>97</v>
      </c>
      <c r="B1692" s="8">
        <v>7.3</v>
      </c>
    </row>
    <row r="1693" spans="1:2">
      <c r="A1693" s="7">
        <v>97</v>
      </c>
      <c r="B1693" s="7">
        <v>6.5</v>
      </c>
    </row>
    <row r="1694" spans="1:2">
      <c r="A1694" s="8">
        <v>97</v>
      </c>
      <c r="B1694" s="8">
        <v>6.5</v>
      </c>
    </row>
    <row r="1695" spans="1:2">
      <c r="A1695" s="7">
        <v>97</v>
      </c>
      <c r="B1695" s="7">
        <v>6.8</v>
      </c>
    </row>
    <row r="1696" spans="1:2">
      <c r="A1696" s="8">
        <v>97</v>
      </c>
      <c r="B1696" s="8">
        <v>6.8</v>
      </c>
    </row>
    <row r="1697" spans="1:2">
      <c r="A1697" s="7">
        <v>97</v>
      </c>
      <c r="B1697" s="7">
        <v>6.1</v>
      </c>
    </row>
    <row r="1698" spans="1:2">
      <c r="A1698" s="8">
        <v>97</v>
      </c>
      <c r="B1698" s="8">
        <v>4.5999999999999996</v>
      </c>
    </row>
    <row r="1699" spans="1:2">
      <c r="A1699" s="7">
        <v>97</v>
      </c>
      <c r="B1699" s="7">
        <v>5.9</v>
      </c>
    </row>
    <row r="1700" spans="1:2">
      <c r="A1700" s="8">
        <v>97</v>
      </c>
      <c r="B1700" s="8">
        <v>5.6</v>
      </c>
    </row>
    <row r="1701" spans="1:2">
      <c r="A1701" s="7">
        <v>97</v>
      </c>
      <c r="B1701" s="7">
        <v>4.8</v>
      </c>
    </row>
    <row r="1702" spans="1:2">
      <c r="A1702" s="8">
        <v>97</v>
      </c>
      <c r="B1702" s="8">
        <v>6.9</v>
      </c>
    </row>
    <row r="1703" spans="1:2">
      <c r="A1703" s="7">
        <v>97</v>
      </c>
      <c r="B1703" s="7">
        <v>5.3</v>
      </c>
    </row>
    <row r="1704" spans="1:2">
      <c r="A1704" s="8">
        <v>97</v>
      </c>
      <c r="B1704" s="8">
        <v>6.9</v>
      </c>
    </row>
    <row r="1705" spans="1:2">
      <c r="A1705" s="7">
        <v>97</v>
      </c>
      <c r="B1705" s="7">
        <v>5.4</v>
      </c>
    </row>
    <row r="1706" spans="1:2">
      <c r="A1706" s="8">
        <v>97</v>
      </c>
      <c r="B1706" s="8">
        <v>6.9</v>
      </c>
    </row>
    <row r="1707" spans="1:2">
      <c r="A1707" s="7">
        <v>97</v>
      </c>
      <c r="B1707" s="7">
        <v>4.0999999999999996</v>
      </c>
    </row>
    <row r="1708" spans="1:2">
      <c r="A1708" s="8">
        <v>97</v>
      </c>
      <c r="B1708" s="8">
        <v>6.7</v>
      </c>
    </row>
    <row r="1709" spans="1:2">
      <c r="A1709" s="7">
        <v>97</v>
      </c>
      <c r="B1709" s="7">
        <v>7.9</v>
      </c>
    </row>
    <row r="1710" spans="1:2">
      <c r="A1710" s="8">
        <v>97</v>
      </c>
      <c r="B1710" s="8">
        <v>6.3</v>
      </c>
    </row>
    <row r="1711" spans="1:2">
      <c r="A1711" s="7">
        <v>97</v>
      </c>
      <c r="B1711" s="7">
        <v>6.7</v>
      </c>
    </row>
    <row r="1712" spans="1:2">
      <c r="A1712" s="8">
        <v>97</v>
      </c>
      <c r="B1712" s="8">
        <v>6.4</v>
      </c>
    </row>
    <row r="1713" spans="1:2">
      <c r="A1713" s="7">
        <v>97</v>
      </c>
      <c r="B1713" s="7">
        <v>5.3</v>
      </c>
    </row>
    <row r="1714" spans="1:2">
      <c r="A1714" s="8">
        <v>97</v>
      </c>
      <c r="B1714" s="8">
        <v>5.6</v>
      </c>
    </row>
    <row r="1715" spans="1:2">
      <c r="A1715" s="7">
        <v>97</v>
      </c>
      <c r="B1715" s="7">
        <v>5.9</v>
      </c>
    </row>
    <row r="1716" spans="1:2">
      <c r="A1716" s="8">
        <v>97</v>
      </c>
      <c r="B1716" s="8">
        <v>6.6</v>
      </c>
    </row>
    <row r="1717" spans="1:2">
      <c r="A1717" s="7">
        <v>97</v>
      </c>
      <c r="B1717" s="7">
        <v>5.5</v>
      </c>
    </row>
    <row r="1718" spans="1:2">
      <c r="A1718" s="8">
        <v>97</v>
      </c>
      <c r="B1718" s="8">
        <v>6.1</v>
      </c>
    </row>
    <row r="1719" spans="1:2">
      <c r="A1719" s="7">
        <v>97</v>
      </c>
      <c r="B1719" s="7">
        <v>7.1</v>
      </c>
    </row>
    <row r="1720" spans="1:2">
      <c r="A1720" s="8">
        <v>97</v>
      </c>
      <c r="B1720" s="8">
        <v>6.4</v>
      </c>
    </row>
    <row r="1721" spans="1:2">
      <c r="A1721" s="7">
        <v>97</v>
      </c>
      <c r="B1721" s="7">
        <v>7.2</v>
      </c>
    </row>
    <row r="1722" spans="1:2">
      <c r="A1722" s="8">
        <v>97</v>
      </c>
      <c r="B1722" s="8">
        <v>6.7</v>
      </c>
    </row>
    <row r="1723" spans="1:2">
      <c r="A1723" s="7">
        <v>97</v>
      </c>
      <c r="B1723" s="7">
        <v>6.3</v>
      </c>
    </row>
    <row r="1724" spans="1:2">
      <c r="A1724" s="8">
        <v>97</v>
      </c>
      <c r="B1724" s="8">
        <v>7.4</v>
      </c>
    </row>
    <row r="1725" spans="1:2">
      <c r="A1725" s="7">
        <v>97</v>
      </c>
      <c r="B1725" s="7">
        <v>3.3</v>
      </c>
    </row>
    <row r="1726" spans="1:2">
      <c r="A1726" s="8">
        <v>97</v>
      </c>
      <c r="B1726" s="8">
        <v>6.6</v>
      </c>
    </row>
    <row r="1727" spans="1:2">
      <c r="A1727" s="7">
        <v>97</v>
      </c>
      <c r="B1727" s="7">
        <v>6.3</v>
      </c>
    </row>
    <row r="1728" spans="1:2">
      <c r="A1728" s="8">
        <v>97</v>
      </c>
      <c r="B1728" s="8">
        <v>7.7</v>
      </c>
    </row>
    <row r="1729" spans="1:2">
      <c r="A1729" s="7">
        <v>97</v>
      </c>
      <c r="B1729" s="7">
        <v>7</v>
      </c>
    </row>
    <row r="1730" spans="1:2">
      <c r="A1730" s="8">
        <v>97</v>
      </c>
      <c r="B1730" s="8">
        <v>7.2</v>
      </c>
    </row>
    <row r="1731" spans="1:2">
      <c r="A1731" s="7">
        <v>97</v>
      </c>
      <c r="B1731" s="7">
        <v>6.9</v>
      </c>
    </row>
    <row r="1732" spans="1:2">
      <c r="A1732" s="8">
        <v>97</v>
      </c>
      <c r="B1732" s="8">
        <v>6.4</v>
      </c>
    </row>
    <row r="1733" spans="1:2">
      <c r="A1733" s="7">
        <v>97</v>
      </c>
      <c r="B1733" s="7">
        <v>7</v>
      </c>
    </row>
    <row r="1734" spans="1:2">
      <c r="A1734" s="8">
        <v>97</v>
      </c>
      <c r="B1734" s="8">
        <v>6</v>
      </c>
    </row>
    <row r="1735" spans="1:2">
      <c r="A1735" s="7">
        <v>97</v>
      </c>
      <c r="B1735" s="7">
        <v>6.1</v>
      </c>
    </row>
    <row r="1736" spans="1:2">
      <c r="A1736" s="8">
        <v>97</v>
      </c>
      <c r="B1736" s="8">
        <v>5.9</v>
      </c>
    </row>
    <row r="1737" spans="1:2">
      <c r="A1737" s="7">
        <v>97</v>
      </c>
      <c r="B1737" s="7">
        <v>6.7</v>
      </c>
    </row>
    <row r="1738" spans="1:2">
      <c r="A1738" s="8">
        <v>97</v>
      </c>
      <c r="B1738" s="8">
        <v>7.4</v>
      </c>
    </row>
    <row r="1739" spans="1:2">
      <c r="A1739" s="7">
        <v>97</v>
      </c>
      <c r="B1739" s="7">
        <v>7.2</v>
      </c>
    </row>
    <row r="1740" spans="1:2">
      <c r="A1740" s="8">
        <v>97</v>
      </c>
      <c r="B1740" s="8">
        <v>5.2</v>
      </c>
    </row>
    <row r="1741" spans="1:2">
      <c r="A1741" s="7">
        <v>97</v>
      </c>
      <c r="B1741" s="7">
        <v>7.1</v>
      </c>
    </row>
    <row r="1742" spans="1:2">
      <c r="A1742" s="8">
        <v>97</v>
      </c>
      <c r="B1742" s="8">
        <v>6.4</v>
      </c>
    </row>
    <row r="1743" spans="1:2">
      <c r="A1743" s="7">
        <v>97</v>
      </c>
      <c r="B1743" s="7">
        <v>6.5</v>
      </c>
    </row>
    <row r="1744" spans="1:2">
      <c r="A1744" s="8">
        <v>97</v>
      </c>
      <c r="B1744" s="8">
        <v>7.4</v>
      </c>
    </row>
    <row r="1745" spans="1:2">
      <c r="A1745" s="7">
        <v>97</v>
      </c>
      <c r="B1745" s="7">
        <v>6.4</v>
      </c>
    </row>
    <row r="1746" spans="1:2">
      <c r="A1746" s="8">
        <v>97</v>
      </c>
      <c r="B1746" s="8">
        <v>4.4000000000000004</v>
      </c>
    </row>
    <row r="1747" spans="1:2">
      <c r="A1747" s="7">
        <v>97</v>
      </c>
      <c r="B1747" s="7">
        <v>7.2</v>
      </c>
    </row>
    <row r="1748" spans="1:2">
      <c r="A1748" s="8">
        <v>97</v>
      </c>
      <c r="B1748" s="8">
        <v>7.1</v>
      </c>
    </row>
    <row r="1749" spans="1:2">
      <c r="A1749" s="7">
        <v>97</v>
      </c>
      <c r="B1749" s="7">
        <v>6.1</v>
      </c>
    </row>
    <row r="1750" spans="1:2">
      <c r="A1750" s="8">
        <v>97</v>
      </c>
      <c r="B1750" s="8">
        <v>7.3</v>
      </c>
    </row>
    <row r="1751" spans="1:2">
      <c r="A1751" s="7">
        <v>97</v>
      </c>
      <c r="B1751" s="7">
        <v>7.3</v>
      </c>
    </row>
    <row r="1752" spans="1:2">
      <c r="A1752" s="8">
        <v>97</v>
      </c>
      <c r="B1752" s="8">
        <v>6.2</v>
      </c>
    </row>
    <row r="1753" spans="1:2">
      <c r="A1753" s="7">
        <v>97</v>
      </c>
      <c r="B1753" s="7">
        <v>5.9</v>
      </c>
    </row>
    <row r="1754" spans="1:2">
      <c r="A1754" s="8">
        <v>97</v>
      </c>
      <c r="B1754" s="8">
        <v>7.3</v>
      </c>
    </row>
    <row r="1755" spans="1:2">
      <c r="A1755" s="7">
        <v>97</v>
      </c>
      <c r="B1755" s="7">
        <v>6.3</v>
      </c>
    </row>
    <row r="1756" spans="1:2">
      <c r="A1756" s="8">
        <v>97</v>
      </c>
      <c r="B1756" s="8">
        <v>5.8</v>
      </c>
    </row>
    <row r="1757" spans="1:2">
      <c r="A1757" s="7">
        <v>97</v>
      </c>
      <c r="B1757" s="7">
        <v>5.7</v>
      </c>
    </row>
    <row r="1758" spans="1:2">
      <c r="A1758" s="8">
        <v>97</v>
      </c>
      <c r="B1758" s="8">
        <v>6.3</v>
      </c>
    </row>
    <row r="1759" spans="1:2">
      <c r="A1759" s="7">
        <v>97</v>
      </c>
      <c r="B1759" s="7">
        <v>6.4</v>
      </c>
    </row>
    <row r="1760" spans="1:2">
      <c r="A1760" s="8">
        <v>97</v>
      </c>
      <c r="B1760" s="8">
        <v>7</v>
      </c>
    </row>
    <row r="1761" spans="1:2">
      <c r="A1761" s="7">
        <v>97</v>
      </c>
      <c r="B1761" s="7">
        <v>6.2</v>
      </c>
    </row>
    <row r="1762" spans="1:2">
      <c r="A1762" s="8">
        <v>97</v>
      </c>
      <c r="B1762" s="8">
        <v>7.9</v>
      </c>
    </row>
    <row r="1763" spans="1:2">
      <c r="A1763" s="7">
        <v>98</v>
      </c>
      <c r="B1763" s="7">
        <v>7.1</v>
      </c>
    </row>
    <row r="1764" spans="1:2">
      <c r="A1764" s="8">
        <v>98</v>
      </c>
      <c r="B1764" s="8">
        <v>4.8</v>
      </c>
    </row>
    <row r="1765" spans="1:2">
      <c r="A1765" s="7">
        <v>98</v>
      </c>
      <c r="B1765" s="7">
        <v>3.4</v>
      </c>
    </row>
    <row r="1766" spans="1:2">
      <c r="A1766" s="8">
        <v>98</v>
      </c>
      <c r="B1766" s="8">
        <v>5.7</v>
      </c>
    </row>
    <row r="1767" spans="1:2">
      <c r="A1767" s="7">
        <v>98</v>
      </c>
      <c r="B1767" s="7">
        <v>6.2</v>
      </c>
    </row>
    <row r="1768" spans="1:2">
      <c r="A1768" s="8">
        <v>98</v>
      </c>
      <c r="B1768" s="8">
        <v>7.2</v>
      </c>
    </row>
    <row r="1769" spans="1:2">
      <c r="A1769" s="7">
        <v>98</v>
      </c>
      <c r="B1769" s="7">
        <v>4.5</v>
      </c>
    </row>
    <row r="1770" spans="1:2">
      <c r="A1770" s="8">
        <v>98</v>
      </c>
      <c r="B1770" s="8">
        <v>6.3</v>
      </c>
    </row>
    <row r="1771" spans="1:2">
      <c r="A1771" s="7">
        <v>98</v>
      </c>
      <c r="B1771" s="7">
        <v>4.3</v>
      </c>
    </row>
    <row r="1772" spans="1:2">
      <c r="A1772" s="8">
        <v>98</v>
      </c>
      <c r="B1772" s="8">
        <v>6.4</v>
      </c>
    </row>
    <row r="1773" spans="1:2">
      <c r="A1773" s="7">
        <v>98</v>
      </c>
      <c r="B1773" s="7">
        <v>7.7</v>
      </c>
    </row>
    <row r="1774" spans="1:2">
      <c r="A1774" s="8">
        <v>98</v>
      </c>
      <c r="B1774" s="8">
        <v>5.4</v>
      </c>
    </row>
    <row r="1775" spans="1:2">
      <c r="A1775" s="7">
        <v>98</v>
      </c>
      <c r="B1775" s="7">
        <v>6.1</v>
      </c>
    </row>
    <row r="1776" spans="1:2">
      <c r="A1776" s="8">
        <v>98</v>
      </c>
      <c r="B1776" s="8">
        <v>6.1</v>
      </c>
    </row>
    <row r="1777" spans="1:2">
      <c r="A1777" s="7">
        <v>98</v>
      </c>
      <c r="B1777" s="7">
        <v>6.1</v>
      </c>
    </row>
    <row r="1778" spans="1:2">
      <c r="A1778" s="8">
        <v>98</v>
      </c>
      <c r="B1778" s="8">
        <v>4</v>
      </c>
    </row>
    <row r="1779" spans="1:2">
      <c r="A1779" s="7">
        <v>98</v>
      </c>
      <c r="B1779" s="7">
        <v>4.9000000000000004</v>
      </c>
    </row>
    <row r="1780" spans="1:2">
      <c r="A1780" s="8">
        <v>98</v>
      </c>
      <c r="B1780" s="8">
        <v>5.3</v>
      </c>
    </row>
    <row r="1781" spans="1:2">
      <c r="A1781" s="7">
        <v>98</v>
      </c>
      <c r="B1781" s="7">
        <v>5.3</v>
      </c>
    </row>
    <row r="1782" spans="1:2">
      <c r="A1782" s="8">
        <v>98</v>
      </c>
      <c r="B1782" s="8">
        <v>6</v>
      </c>
    </row>
    <row r="1783" spans="1:2">
      <c r="A1783" s="7">
        <v>98</v>
      </c>
      <c r="B1783" s="7">
        <v>6.1</v>
      </c>
    </row>
    <row r="1784" spans="1:2">
      <c r="A1784" s="8">
        <v>98</v>
      </c>
      <c r="B1784" s="8">
        <v>5</v>
      </c>
    </row>
    <row r="1785" spans="1:2">
      <c r="A1785" s="7">
        <v>98</v>
      </c>
      <c r="B1785" s="7">
        <v>6.7</v>
      </c>
    </row>
    <row r="1786" spans="1:2">
      <c r="A1786" s="8">
        <v>98</v>
      </c>
      <c r="B1786" s="8">
        <v>6.5</v>
      </c>
    </row>
    <row r="1787" spans="1:2">
      <c r="A1787" s="7">
        <v>98</v>
      </c>
      <c r="B1787" s="7">
        <v>6</v>
      </c>
    </row>
    <row r="1788" spans="1:2">
      <c r="A1788" s="8">
        <v>98</v>
      </c>
      <c r="B1788" s="8">
        <v>5.0999999999999996</v>
      </c>
    </row>
    <row r="1789" spans="1:2">
      <c r="A1789" s="7">
        <v>98</v>
      </c>
      <c r="B1789" s="7">
        <v>6.6</v>
      </c>
    </row>
    <row r="1790" spans="1:2">
      <c r="A1790" s="8">
        <v>98</v>
      </c>
      <c r="B1790" s="8">
        <v>6.3</v>
      </c>
    </row>
    <row r="1791" spans="1:2">
      <c r="A1791" s="7">
        <v>98</v>
      </c>
      <c r="B1791" s="7">
        <v>6.9</v>
      </c>
    </row>
    <row r="1792" spans="1:2">
      <c r="A1792" s="8">
        <v>98</v>
      </c>
      <c r="B1792" s="8">
        <v>7.4</v>
      </c>
    </row>
    <row r="1793" spans="1:2">
      <c r="A1793" s="7">
        <v>98</v>
      </c>
      <c r="B1793" s="7">
        <v>6.7</v>
      </c>
    </row>
    <row r="1794" spans="1:2">
      <c r="A1794" s="8">
        <v>98</v>
      </c>
      <c r="B1794" s="8">
        <v>7.6</v>
      </c>
    </row>
    <row r="1795" spans="1:2">
      <c r="A1795" s="7">
        <v>98</v>
      </c>
      <c r="B1795" s="7">
        <v>5.4</v>
      </c>
    </row>
    <row r="1796" spans="1:2">
      <c r="A1796" s="8">
        <v>98</v>
      </c>
      <c r="B1796" s="8">
        <v>6.7</v>
      </c>
    </row>
    <row r="1797" spans="1:2">
      <c r="A1797" s="7">
        <v>98</v>
      </c>
      <c r="B1797" s="7">
        <v>6.4</v>
      </c>
    </row>
    <row r="1798" spans="1:2">
      <c r="A1798" s="8">
        <v>98</v>
      </c>
      <c r="B1798" s="8">
        <v>7.2</v>
      </c>
    </row>
    <row r="1799" spans="1:2">
      <c r="A1799" s="7">
        <v>98</v>
      </c>
      <c r="B1799" s="7">
        <v>7.4</v>
      </c>
    </row>
    <row r="1800" spans="1:2">
      <c r="A1800" s="8">
        <v>98</v>
      </c>
      <c r="B1800" s="8">
        <v>5.5</v>
      </c>
    </row>
    <row r="1801" spans="1:2">
      <c r="A1801" s="7">
        <v>98</v>
      </c>
      <c r="B1801" s="7">
        <v>6.1</v>
      </c>
    </row>
    <row r="1802" spans="1:2">
      <c r="A1802" s="8">
        <v>98</v>
      </c>
      <c r="B1802" s="8">
        <v>6.6</v>
      </c>
    </row>
    <row r="1803" spans="1:2">
      <c r="A1803" s="7">
        <v>98</v>
      </c>
      <c r="B1803" s="7">
        <v>5.2</v>
      </c>
    </row>
    <row r="1804" spans="1:2">
      <c r="A1804" s="8">
        <v>98</v>
      </c>
      <c r="B1804" s="8">
        <v>4.5999999999999996</v>
      </c>
    </row>
    <row r="1805" spans="1:2">
      <c r="A1805" s="7">
        <v>98</v>
      </c>
      <c r="B1805" s="7">
        <v>6.8</v>
      </c>
    </row>
    <row r="1806" spans="1:2">
      <c r="A1806" s="8">
        <v>98</v>
      </c>
      <c r="B1806" s="8">
        <v>5.7</v>
      </c>
    </row>
    <row r="1807" spans="1:2">
      <c r="A1807" s="7">
        <v>98</v>
      </c>
      <c r="B1807" s="7">
        <v>4.5</v>
      </c>
    </row>
    <row r="1808" spans="1:2">
      <c r="A1808" s="8">
        <v>98</v>
      </c>
      <c r="B1808" s="8">
        <v>6</v>
      </c>
    </row>
    <row r="1809" spans="1:2">
      <c r="A1809" s="7">
        <v>98</v>
      </c>
      <c r="B1809" s="7">
        <v>7.5</v>
      </c>
    </row>
    <row r="1810" spans="1:2">
      <c r="A1810" s="8">
        <v>98</v>
      </c>
      <c r="B1810" s="8">
        <v>6.9</v>
      </c>
    </row>
    <row r="1811" spans="1:2">
      <c r="A1811" s="7">
        <v>98</v>
      </c>
      <c r="B1811" s="7">
        <v>5.2</v>
      </c>
    </row>
    <row r="1812" spans="1:2">
      <c r="A1812" s="8">
        <v>98</v>
      </c>
      <c r="B1812" s="8">
        <v>7.4</v>
      </c>
    </row>
    <row r="1813" spans="1:2">
      <c r="A1813" s="7">
        <v>98</v>
      </c>
      <c r="B1813" s="7">
        <v>7.5</v>
      </c>
    </row>
    <row r="1814" spans="1:2">
      <c r="A1814" s="8">
        <v>98</v>
      </c>
      <c r="B1814" s="8">
        <v>6.3</v>
      </c>
    </row>
    <row r="1815" spans="1:2">
      <c r="A1815" s="7">
        <v>98</v>
      </c>
      <c r="B1815" s="7">
        <v>5.5</v>
      </c>
    </row>
    <row r="1816" spans="1:2">
      <c r="A1816" s="8">
        <v>98</v>
      </c>
      <c r="B1816" s="8">
        <v>6.9</v>
      </c>
    </row>
    <row r="1817" spans="1:2">
      <c r="A1817" s="7">
        <v>98</v>
      </c>
      <c r="B1817" s="7">
        <v>5.6</v>
      </c>
    </row>
    <row r="1818" spans="1:2">
      <c r="A1818" s="8">
        <v>98</v>
      </c>
      <c r="B1818" s="8">
        <v>4.4000000000000004</v>
      </c>
    </row>
    <row r="1819" spans="1:2">
      <c r="A1819" s="7">
        <v>98</v>
      </c>
      <c r="B1819" s="7">
        <v>6.3</v>
      </c>
    </row>
    <row r="1820" spans="1:2">
      <c r="A1820" s="8">
        <v>98</v>
      </c>
      <c r="B1820" s="8">
        <v>4.3</v>
      </c>
    </row>
    <row r="1821" spans="1:2">
      <c r="A1821" s="7">
        <v>98</v>
      </c>
      <c r="B1821" s="7">
        <v>5.3</v>
      </c>
    </row>
    <row r="1822" spans="1:2">
      <c r="A1822" s="8">
        <v>98</v>
      </c>
      <c r="B1822" s="8">
        <v>6.1</v>
      </c>
    </row>
    <row r="1823" spans="1:2">
      <c r="A1823" s="7">
        <v>98</v>
      </c>
      <c r="B1823" s="7">
        <v>5.3</v>
      </c>
    </row>
    <row r="1824" spans="1:2">
      <c r="A1824" s="8">
        <v>98</v>
      </c>
      <c r="B1824" s="8">
        <v>7.2</v>
      </c>
    </row>
    <row r="1825" spans="1:2">
      <c r="A1825" s="7">
        <v>98</v>
      </c>
      <c r="B1825" s="7">
        <v>5.9</v>
      </c>
    </row>
    <row r="1826" spans="1:2">
      <c r="A1826" s="8">
        <v>98</v>
      </c>
      <c r="B1826" s="8">
        <v>5.6</v>
      </c>
    </row>
    <row r="1827" spans="1:2">
      <c r="A1827" s="7">
        <v>98</v>
      </c>
      <c r="B1827" s="7">
        <v>5.3</v>
      </c>
    </row>
    <row r="1828" spans="1:2">
      <c r="A1828" s="8">
        <v>98</v>
      </c>
      <c r="B1828" s="8">
        <v>7.2</v>
      </c>
    </row>
    <row r="1829" spans="1:2">
      <c r="A1829" s="7">
        <v>98</v>
      </c>
      <c r="B1829" s="7">
        <v>6.9</v>
      </c>
    </row>
    <row r="1830" spans="1:2">
      <c r="A1830" s="8">
        <v>98</v>
      </c>
      <c r="B1830" s="8">
        <v>5.0999999999999996</v>
      </c>
    </row>
    <row r="1831" spans="1:2">
      <c r="A1831" s="7">
        <v>98</v>
      </c>
      <c r="B1831" s="7">
        <v>5.7</v>
      </c>
    </row>
    <row r="1832" spans="1:2">
      <c r="A1832" s="8">
        <v>98</v>
      </c>
      <c r="B1832" s="8">
        <v>6.2</v>
      </c>
    </row>
    <row r="1833" spans="1:2">
      <c r="A1833" s="7">
        <v>98</v>
      </c>
      <c r="B1833" s="7">
        <v>6.6</v>
      </c>
    </row>
    <row r="1834" spans="1:2">
      <c r="A1834" s="8">
        <v>98</v>
      </c>
      <c r="B1834" s="8">
        <v>6.9</v>
      </c>
    </row>
    <row r="1835" spans="1:2">
      <c r="A1835" s="7">
        <v>98</v>
      </c>
      <c r="B1835" s="7">
        <v>5.5</v>
      </c>
    </row>
    <row r="1836" spans="1:2">
      <c r="A1836" s="8">
        <v>98</v>
      </c>
      <c r="B1836" s="8">
        <v>5.9</v>
      </c>
    </row>
    <row r="1837" spans="1:2">
      <c r="A1837" s="7">
        <v>98</v>
      </c>
      <c r="B1837" s="7">
        <v>6.7</v>
      </c>
    </row>
    <row r="1838" spans="1:2">
      <c r="A1838" s="8">
        <v>98</v>
      </c>
      <c r="B1838" s="8">
        <v>6.9</v>
      </c>
    </row>
    <row r="1839" spans="1:2">
      <c r="A1839" s="7">
        <v>98</v>
      </c>
      <c r="B1839" s="7">
        <v>5.9</v>
      </c>
    </row>
    <row r="1840" spans="1:2">
      <c r="A1840" s="8">
        <v>98</v>
      </c>
      <c r="B1840" s="8">
        <v>6.3</v>
      </c>
    </row>
    <row r="1841" spans="1:2">
      <c r="A1841" s="7">
        <v>98</v>
      </c>
      <c r="B1841" s="7">
        <v>6.6</v>
      </c>
    </row>
    <row r="1842" spans="1:2">
      <c r="A1842" s="8">
        <v>98</v>
      </c>
      <c r="B1842" s="8">
        <v>5.9</v>
      </c>
    </row>
    <row r="1843" spans="1:2">
      <c r="A1843" s="7">
        <v>98</v>
      </c>
      <c r="B1843" s="7">
        <v>7.6</v>
      </c>
    </row>
    <row r="1844" spans="1:2">
      <c r="A1844" s="8">
        <v>98</v>
      </c>
      <c r="B1844" s="8">
        <v>6.1</v>
      </c>
    </row>
    <row r="1845" spans="1:2">
      <c r="A1845" s="7">
        <v>98</v>
      </c>
      <c r="B1845" s="7">
        <v>5.9</v>
      </c>
    </row>
    <row r="1846" spans="1:2">
      <c r="A1846" s="8">
        <v>98</v>
      </c>
      <c r="B1846" s="8">
        <v>5.5</v>
      </c>
    </row>
    <row r="1847" spans="1:2">
      <c r="A1847" s="7">
        <v>98</v>
      </c>
      <c r="B1847" s="7">
        <v>5.8</v>
      </c>
    </row>
    <row r="1848" spans="1:2">
      <c r="A1848" s="8">
        <v>98</v>
      </c>
      <c r="B1848" s="8">
        <v>6.7</v>
      </c>
    </row>
    <row r="1849" spans="1:2">
      <c r="A1849" s="7">
        <v>98</v>
      </c>
      <c r="B1849" s="7">
        <v>6.3</v>
      </c>
    </row>
    <row r="1850" spans="1:2">
      <c r="A1850" s="8">
        <v>98</v>
      </c>
      <c r="B1850" s="8">
        <v>6.5</v>
      </c>
    </row>
    <row r="1851" spans="1:2">
      <c r="A1851" s="7">
        <v>98</v>
      </c>
      <c r="B1851" s="7">
        <v>5.9</v>
      </c>
    </row>
    <row r="1852" spans="1:2">
      <c r="A1852" s="8">
        <v>98</v>
      </c>
      <c r="B1852" s="8">
        <v>7.6</v>
      </c>
    </row>
    <row r="1853" spans="1:2">
      <c r="A1853" s="7">
        <v>98</v>
      </c>
      <c r="B1853" s="7">
        <v>3</v>
      </c>
    </row>
    <row r="1854" spans="1:2">
      <c r="A1854" s="8">
        <v>98</v>
      </c>
      <c r="B1854" s="8">
        <v>6.2</v>
      </c>
    </row>
    <row r="1855" spans="1:2">
      <c r="A1855" s="7">
        <v>98</v>
      </c>
      <c r="B1855" s="7">
        <v>4.9000000000000004</v>
      </c>
    </row>
    <row r="1856" spans="1:2">
      <c r="A1856" s="8">
        <v>98</v>
      </c>
      <c r="B1856" s="8">
        <v>6.8</v>
      </c>
    </row>
    <row r="1857" spans="1:2">
      <c r="A1857" s="7">
        <v>98</v>
      </c>
      <c r="B1857" s="7">
        <v>6.5</v>
      </c>
    </row>
    <row r="1858" spans="1:2">
      <c r="A1858" s="8">
        <v>98</v>
      </c>
      <c r="B1858" s="8">
        <v>4.5999999999999996</v>
      </c>
    </row>
    <row r="1859" spans="1:2">
      <c r="A1859" s="7">
        <v>98</v>
      </c>
      <c r="B1859" s="7">
        <v>5.6</v>
      </c>
    </row>
    <row r="1860" spans="1:2">
      <c r="A1860" s="8">
        <v>98</v>
      </c>
      <c r="B1860" s="8">
        <v>5.7</v>
      </c>
    </row>
    <row r="1861" spans="1:2">
      <c r="A1861" s="7">
        <v>98</v>
      </c>
      <c r="B1861" s="7">
        <v>7.3</v>
      </c>
    </row>
    <row r="1862" spans="1:2">
      <c r="A1862" s="8">
        <v>98</v>
      </c>
      <c r="B1862" s="8">
        <v>6.8</v>
      </c>
    </row>
    <row r="1863" spans="1:2">
      <c r="A1863" s="7">
        <v>98</v>
      </c>
      <c r="B1863" s="7">
        <v>5.5</v>
      </c>
    </row>
    <row r="1864" spans="1:2">
      <c r="A1864" s="8">
        <v>98</v>
      </c>
      <c r="B1864" s="8">
        <v>7.2</v>
      </c>
    </row>
    <row r="1865" spans="1:2">
      <c r="A1865" s="7">
        <v>98</v>
      </c>
      <c r="B1865" s="7">
        <v>5.9</v>
      </c>
    </row>
    <row r="1866" spans="1:2">
      <c r="A1866" s="8">
        <v>98</v>
      </c>
      <c r="B1866" s="8">
        <v>8.1</v>
      </c>
    </row>
    <row r="1867" spans="1:2">
      <c r="A1867" s="7">
        <v>98</v>
      </c>
      <c r="B1867" s="7">
        <v>6.2</v>
      </c>
    </row>
    <row r="1868" spans="1:2">
      <c r="A1868" s="8">
        <v>98</v>
      </c>
      <c r="B1868" s="8">
        <v>7.1</v>
      </c>
    </row>
    <row r="1869" spans="1:2">
      <c r="A1869" s="7">
        <v>98</v>
      </c>
      <c r="B1869" s="7">
        <v>6.5</v>
      </c>
    </row>
    <row r="1870" spans="1:2">
      <c r="A1870" s="8">
        <v>98</v>
      </c>
      <c r="B1870" s="8">
        <v>6.2</v>
      </c>
    </row>
    <row r="1871" spans="1:2">
      <c r="A1871" s="7">
        <v>98</v>
      </c>
      <c r="B1871" s="7">
        <v>5.9</v>
      </c>
    </row>
    <row r="1872" spans="1:2">
      <c r="A1872" s="8">
        <v>98</v>
      </c>
      <c r="B1872" s="8">
        <v>7.2</v>
      </c>
    </row>
    <row r="1873" spans="1:2">
      <c r="A1873" s="7">
        <v>98</v>
      </c>
      <c r="B1873" s="7">
        <v>5.8</v>
      </c>
    </row>
    <row r="1874" spans="1:2">
      <c r="A1874" s="8">
        <v>98</v>
      </c>
      <c r="B1874" s="8">
        <v>6.7</v>
      </c>
    </row>
    <row r="1875" spans="1:2">
      <c r="A1875" s="7">
        <v>98</v>
      </c>
      <c r="B1875" s="7">
        <v>7.3</v>
      </c>
    </row>
    <row r="1876" spans="1:2">
      <c r="A1876" s="8">
        <v>98</v>
      </c>
      <c r="B1876" s="8">
        <v>6.5</v>
      </c>
    </row>
    <row r="1877" spans="1:2">
      <c r="A1877" s="7">
        <v>98</v>
      </c>
      <c r="B1877" s="7">
        <v>7.1</v>
      </c>
    </row>
    <row r="1878" spans="1:2">
      <c r="A1878" s="8">
        <v>98</v>
      </c>
      <c r="B1878" s="8">
        <v>6.1</v>
      </c>
    </row>
    <row r="1879" spans="1:2">
      <c r="A1879" s="7">
        <v>98</v>
      </c>
      <c r="B1879" s="7">
        <v>6.3</v>
      </c>
    </row>
    <row r="1880" spans="1:2">
      <c r="A1880" s="8">
        <v>98</v>
      </c>
      <c r="B1880" s="8">
        <v>6.4</v>
      </c>
    </row>
    <row r="1881" spans="1:2">
      <c r="A1881" s="7">
        <v>98</v>
      </c>
      <c r="B1881" s="7">
        <v>6.2</v>
      </c>
    </row>
    <row r="1882" spans="1:2">
      <c r="A1882" s="8">
        <v>98</v>
      </c>
      <c r="B1882" s="8">
        <v>5.6</v>
      </c>
    </row>
    <row r="1883" spans="1:2">
      <c r="A1883" s="7">
        <v>98</v>
      </c>
      <c r="B1883" s="7">
        <v>7.2</v>
      </c>
    </row>
    <row r="1884" spans="1:2">
      <c r="A1884" s="8">
        <v>98</v>
      </c>
      <c r="B1884" s="8">
        <v>7.3</v>
      </c>
    </row>
    <row r="1885" spans="1:2">
      <c r="A1885" s="7">
        <v>98</v>
      </c>
      <c r="B1885" s="7">
        <v>5.7</v>
      </c>
    </row>
    <row r="1886" spans="1:2">
      <c r="A1886" s="8">
        <v>98</v>
      </c>
      <c r="B1886" s="8">
        <v>6.7</v>
      </c>
    </row>
    <row r="1887" spans="1:2">
      <c r="A1887" s="7">
        <v>98</v>
      </c>
      <c r="B1887" s="7">
        <v>8.1999999999999993</v>
      </c>
    </row>
    <row r="1888" spans="1:2">
      <c r="A1888" s="8">
        <v>98</v>
      </c>
      <c r="B1888" s="8">
        <v>6.5</v>
      </c>
    </row>
    <row r="1889" spans="1:2">
      <c r="A1889" s="7">
        <v>98</v>
      </c>
      <c r="B1889" s="7">
        <v>7.5</v>
      </c>
    </row>
    <row r="1890" spans="1:2">
      <c r="A1890" s="8">
        <v>98</v>
      </c>
      <c r="B1890" s="8">
        <v>6.8</v>
      </c>
    </row>
    <row r="1891" spans="1:2">
      <c r="A1891" s="7">
        <v>98</v>
      </c>
      <c r="B1891" s="7">
        <v>6.1</v>
      </c>
    </row>
    <row r="1892" spans="1:2">
      <c r="A1892" s="8">
        <v>98</v>
      </c>
      <c r="B1892" s="8">
        <v>7.6</v>
      </c>
    </row>
    <row r="1893" spans="1:2">
      <c r="A1893" s="7">
        <v>98</v>
      </c>
      <c r="B1893" s="7">
        <v>6.3</v>
      </c>
    </row>
    <row r="1894" spans="1:2">
      <c r="A1894" s="8">
        <v>98</v>
      </c>
      <c r="B1894" s="8">
        <v>6.7</v>
      </c>
    </row>
    <row r="1895" spans="1:2">
      <c r="A1895" s="7">
        <v>98</v>
      </c>
      <c r="B1895" s="7">
        <v>7.3</v>
      </c>
    </row>
    <row r="1896" spans="1:2">
      <c r="A1896" s="8">
        <v>98</v>
      </c>
      <c r="B1896" s="8">
        <v>8.4</v>
      </c>
    </row>
    <row r="1897" spans="1:2">
      <c r="A1897" s="7">
        <v>98</v>
      </c>
      <c r="B1897" s="7">
        <v>6.9</v>
      </c>
    </row>
    <row r="1898" spans="1:2">
      <c r="A1898" s="8">
        <v>99</v>
      </c>
      <c r="B1898" s="8">
        <v>6.4</v>
      </c>
    </row>
    <row r="1899" spans="1:2">
      <c r="A1899" s="7">
        <v>99</v>
      </c>
      <c r="B1899" s="7">
        <v>6.4</v>
      </c>
    </row>
    <row r="1900" spans="1:2">
      <c r="A1900" s="8">
        <v>99</v>
      </c>
      <c r="B1900" s="8">
        <v>7.6</v>
      </c>
    </row>
    <row r="1901" spans="1:2">
      <c r="A1901" s="7">
        <v>99</v>
      </c>
      <c r="B1901" s="7">
        <v>7.4</v>
      </c>
    </row>
    <row r="1902" spans="1:2">
      <c r="A1902" s="8">
        <v>99</v>
      </c>
      <c r="B1902" s="8">
        <v>6.6</v>
      </c>
    </row>
    <row r="1903" spans="1:2">
      <c r="A1903" s="7">
        <v>99</v>
      </c>
      <c r="B1903" s="7">
        <v>6.1</v>
      </c>
    </row>
    <row r="1904" spans="1:2">
      <c r="A1904" s="8">
        <v>99</v>
      </c>
      <c r="B1904" s="8">
        <v>4.4000000000000004</v>
      </c>
    </row>
    <row r="1905" spans="1:2">
      <c r="A1905" s="7">
        <v>99</v>
      </c>
      <c r="B1905" s="7">
        <v>6.7</v>
      </c>
    </row>
    <row r="1906" spans="1:2">
      <c r="A1906" s="8">
        <v>99</v>
      </c>
      <c r="B1906" s="8">
        <v>5.4</v>
      </c>
    </row>
    <row r="1907" spans="1:2">
      <c r="A1907" s="7">
        <v>99</v>
      </c>
      <c r="B1907" s="7">
        <v>4.5</v>
      </c>
    </row>
    <row r="1908" spans="1:2">
      <c r="A1908" s="8">
        <v>99</v>
      </c>
      <c r="B1908" s="8">
        <v>5.9</v>
      </c>
    </row>
    <row r="1909" spans="1:2">
      <c r="A1909" s="7">
        <v>99</v>
      </c>
      <c r="B1909" s="7">
        <v>5.8</v>
      </c>
    </row>
    <row r="1910" spans="1:2">
      <c r="A1910" s="8">
        <v>99</v>
      </c>
      <c r="B1910" s="8">
        <v>6.2</v>
      </c>
    </row>
    <row r="1911" spans="1:2">
      <c r="A1911" s="7">
        <v>99</v>
      </c>
      <c r="B1911" s="7">
        <v>6.4</v>
      </c>
    </row>
    <row r="1912" spans="1:2">
      <c r="A1912" s="8">
        <v>99</v>
      </c>
      <c r="B1912" s="8">
        <v>7</v>
      </c>
    </row>
    <row r="1913" spans="1:2">
      <c r="A1913" s="7">
        <v>99</v>
      </c>
      <c r="B1913" s="7">
        <v>4.9000000000000004</v>
      </c>
    </row>
    <row r="1914" spans="1:2">
      <c r="A1914" s="8">
        <v>99</v>
      </c>
      <c r="B1914" s="8">
        <v>4.3</v>
      </c>
    </row>
    <row r="1915" spans="1:2">
      <c r="A1915" s="7">
        <v>99</v>
      </c>
      <c r="B1915" s="7">
        <v>5.5</v>
      </c>
    </row>
    <row r="1916" spans="1:2">
      <c r="A1916" s="8">
        <v>99</v>
      </c>
      <c r="B1916" s="8">
        <v>6.5</v>
      </c>
    </row>
    <row r="1917" spans="1:2">
      <c r="A1917" s="7">
        <v>99</v>
      </c>
      <c r="B1917" s="7">
        <v>6.4</v>
      </c>
    </row>
    <row r="1918" spans="1:2">
      <c r="A1918" s="8">
        <v>99</v>
      </c>
      <c r="B1918" s="8">
        <v>3</v>
      </c>
    </row>
    <row r="1919" spans="1:2">
      <c r="A1919" s="7">
        <v>99</v>
      </c>
      <c r="B1919" s="7">
        <v>6.5</v>
      </c>
    </row>
    <row r="1920" spans="1:2">
      <c r="A1920" s="8">
        <v>99</v>
      </c>
      <c r="B1920" s="8">
        <v>7.3</v>
      </c>
    </row>
    <row r="1921" spans="1:2">
      <c r="A1921" s="7">
        <v>99</v>
      </c>
      <c r="B1921" s="7">
        <v>6</v>
      </c>
    </row>
    <row r="1922" spans="1:2">
      <c r="A1922" s="8">
        <v>99</v>
      </c>
      <c r="B1922" s="8">
        <v>5.0999999999999996</v>
      </c>
    </row>
    <row r="1923" spans="1:2">
      <c r="A1923" s="7">
        <v>99</v>
      </c>
      <c r="B1923" s="7">
        <v>3.5</v>
      </c>
    </row>
    <row r="1924" spans="1:2">
      <c r="A1924" s="8">
        <v>99</v>
      </c>
      <c r="B1924" s="8">
        <v>5.9</v>
      </c>
    </row>
    <row r="1925" spans="1:2">
      <c r="A1925" s="7">
        <v>99</v>
      </c>
      <c r="B1925" s="7">
        <v>7</v>
      </c>
    </row>
    <row r="1926" spans="1:2">
      <c r="A1926" s="8">
        <v>99</v>
      </c>
      <c r="B1926" s="8">
        <v>6.4</v>
      </c>
    </row>
    <row r="1927" spans="1:2">
      <c r="A1927" s="7">
        <v>99</v>
      </c>
      <c r="B1927" s="7">
        <v>6.6</v>
      </c>
    </row>
    <row r="1928" spans="1:2">
      <c r="A1928" s="8">
        <v>99</v>
      </c>
      <c r="B1928" s="8">
        <v>6.1</v>
      </c>
    </row>
    <row r="1929" spans="1:2">
      <c r="A1929" s="7">
        <v>99</v>
      </c>
      <c r="B1929" s="7">
        <v>7.1</v>
      </c>
    </row>
    <row r="1930" spans="1:2">
      <c r="A1930" s="8">
        <v>99</v>
      </c>
      <c r="B1930" s="8">
        <v>7.1</v>
      </c>
    </row>
    <row r="1931" spans="1:2">
      <c r="A1931" s="7">
        <v>99</v>
      </c>
      <c r="B1931" s="7">
        <v>6.6</v>
      </c>
    </row>
    <row r="1932" spans="1:2">
      <c r="A1932" s="8">
        <v>99</v>
      </c>
      <c r="B1932" s="8">
        <v>6.5</v>
      </c>
    </row>
    <row r="1933" spans="1:2">
      <c r="A1933" s="7">
        <v>99</v>
      </c>
      <c r="B1933" s="7">
        <v>6.8</v>
      </c>
    </row>
    <row r="1934" spans="1:2">
      <c r="A1934" s="8">
        <v>99</v>
      </c>
      <c r="B1934" s="8">
        <v>7.4</v>
      </c>
    </row>
    <row r="1935" spans="1:2">
      <c r="A1935" s="7">
        <v>99</v>
      </c>
      <c r="B1935" s="7">
        <v>6.9</v>
      </c>
    </row>
    <row r="1936" spans="1:2">
      <c r="A1936" s="8">
        <v>99</v>
      </c>
      <c r="B1936" s="8">
        <v>4.9000000000000004</v>
      </c>
    </row>
    <row r="1937" spans="1:2">
      <c r="A1937" s="7">
        <v>99</v>
      </c>
      <c r="B1937" s="7">
        <v>5.7</v>
      </c>
    </row>
    <row r="1938" spans="1:2">
      <c r="A1938" s="8">
        <v>99</v>
      </c>
      <c r="B1938" s="8">
        <v>5.8</v>
      </c>
    </row>
    <row r="1939" spans="1:2">
      <c r="A1939" s="7">
        <v>99</v>
      </c>
      <c r="B1939" s="7">
        <v>5.5</v>
      </c>
    </row>
    <row r="1940" spans="1:2">
      <c r="A1940" s="8">
        <v>99</v>
      </c>
      <c r="B1940" s="8">
        <v>5.3</v>
      </c>
    </row>
    <row r="1941" spans="1:2">
      <c r="A1941" s="7">
        <v>99</v>
      </c>
      <c r="B1941" s="7">
        <v>4.5999999999999996</v>
      </c>
    </row>
    <row r="1942" spans="1:2">
      <c r="A1942" s="8">
        <v>99</v>
      </c>
      <c r="B1942" s="8">
        <v>5.0999999999999996</v>
      </c>
    </row>
    <row r="1943" spans="1:2">
      <c r="A1943" s="7">
        <v>99</v>
      </c>
      <c r="B1943" s="7">
        <v>6</v>
      </c>
    </row>
    <row r="1944" spans="1:2">
      <c r="A1944" s="8">
        <v>99</v>
      </c>
      <c r="B1944" s="8">
        <v>3.7</v>
      </c>
    </row>
    <row r="1945" spans="1:2">
      <c r="A1945" s="7">
        <v>99</v>
      </c>
      <c r="B1945" s="7">
        <v>4.4000000000000004</v>
      </c>
    </row>
    <row r="1946" spans="1:2">
      <c r="A1946" s="8">
        <v>99</v>
      </c>
      <c r="B1946" s="8">
        <v>6.1</v>
      </c>
    </row>
    <row r="1947" spans="1:2">
      <c r="A1947" s="7">
        <v>99</v>
      </c>
      <c r="B1947" s="7">
        <v>4.9000000000000004</v>
      </c>
    </row>
    <row r="1948" spans="1:2">
      <c r="A1948" s="8">
        <v>99</v>
      </c>
      <c r="B1948" s="8">
        <v>7.2</v>
      </c>
    </row>
    <row r="1949" spans="1:2">
      <c r="A1949" s="7">
        <v>99</v>
      </c>
      <c r="B1949" s="7">
        <v>4.8</v>
      </c>
    </row>
    <row r="1950" spans="1:2">
      <c r="A1950" s="8">
        <v>99</v>
      </c>
      <c r="B1950" s="8">
        <v>5.8</v>
      </c>
    </row>
    <row r="1951" spans="1:2">
      <c r="A1951" s="7">
        <v>99</v>
      </c>
      <c r="B1951" s="7">
        <v>4.7</v>
      </c>
    </row>
    <row r="1952" spans="1:2">
      <c r="A1952" s="8">
        <v>99</v>
      </c>
      <c r="B1952" s="8">
        <v>6.8</v>
      </c>
    </row>
    <row r="1953" spans="1:2">
      <c r="A1953" s="7">
        <v>99</v>
      </c>
      <c r="B1953" s="7">
        <v>5.9</v>
      </c>
    </row>
    <row r="1954" spans="1:2">
      <c r="A1954" s="8">
        <v>99</v>
      </c>
      <c r="B1954" s="8">
        <v>5.7</v>
      </c>
    </row>
    <row r="1955" spans="1:2">
      <c r="A1955" s="7">
        <v>99</v>
      </c>
      <c r="B1955" s="7">
        <v>5.0999999999999996</v>
      </c>
    </row>
    <row r="1956" spans="1:2">
      <c r="A1956" s="8">
        <v>99</v>
      </c>
      <c r="B1956" s="8">
        <v>5.9</v>
      </c>
    </row>
    <row r="1957" spans="1:2">
      <c r="A1957" s="7">
        <v>99</v>
      </c>
      <c r="B1957" s="7">
        <v>5.5</v>
      </c>
    </row>
    <row r="1958" spans="1:2">
      <c r="A1958" s="8">
        <v>99</v>
      </c>
      <c r="B1958" s="8">
        <v>5.7</v>
      </c>
    </row>
    <row r="1959" spans="1:2">
      <c r="A1959" s="7">
        <v>99</v>
      </c>
      <c r="B1959" s="7">
        <v>8</v>
      </c>
    </row>
    <row r="1960" spans="1:2">
      <c r="A1960" s="8">
        <v>99</v>
      </c>
      <c r="B1960" s="8">
        <v>6.6</v>
      </c>
    </row>
    <row r="1961" spans="1:2">
      <c r="A1961" s="7">
        <v>99</v>
      </c>
      <c r="B1961" s="7">
        <v>5.2</v>
      </c>
    </row>
    <row r="1962" spans="1:2">
      <c r="A1962" s="8">
        <v>99</v>
      </c>
      <c r="B1962" s="8">
        <v>5.0999999999999996</v>
      </c>
    </row>
    <row r="1963" spans="1:2">
      <c r="A1963" s="7">
        <v>99</v>
      </c>
      <c r="B1963" s="7">
        <v>6</v>
      </c>
    </row>
    <row r="1964" spans="1:2">
      <c r="A1964" s="8">
        <v>99</v>
      </c>
      <c r="B1964" s="8">
        <v>7.4</v>
      </c>
    </row>
    <row r="1965" spans="1:2">
      <c r="A1965" s="7">
        <v>99</v>
      </c>
      <c r="B1965" s="7">
        <v>5.2</v>
      </c>
    </row>
    <row r="1966" spans="1:2">
      <c r="A1966" s="8">
        <v>99</v>
      </c>
      <c r="B1966" s="8">
        <v>7.3</v>
      </c>
    </row>
    <row r="1967" spans="1:2">
      <c r="A1967" s="7">
        <v>99</v>
      </c>
      <c r="B1967" s="7">
        <v>6.5</v>
      </c>
    </row>
    <row r="1968" spans="1:2">
      <c r="A1968" s="8">
        <v>99</v>
      </c>
      <c r="B1968" s="8">
        <v>6.4</v>
      </c>
    </row>
    <row r="1969" spans="1:2">
      <c r="A1969" s="7">
        <v>99</v>
      </c>
      <c r="B1969" s="7">
        <v>7</v>
      </c>
    </row>
    <row r="1970" spans="1:2">
      <c r="A1970" s="8">
        <v>99</v>
      </c>
      <c r="B1970" s="8">
        <v>6.5</v>
      </c>
    </row>
    <row r="1971" spans="1:2">
      <c r="A1971" s="7">
        <v>99</v>
      </c>
      <c r="B1971" s="7">
        <v>7.2</v>
      </c>
    </row>
    <row r="1972" spans="1:2">
      <c r="A1972" s="8">
        <v>99</v>
      </c>
      <c r="B1972" s="8">
        <v>4.9000000000000004</v>
      </c>
    </row>
    <row r="1973" spans="1:2">
      <c r="A1973" s="7">
        <v>99</v>
      </c>
      <c r="B1973" s="7">
        <v>8</v>
      </c>
    </row>
    <row r="1974" spans="1:2">
      <c r="A1974" s="8">
        <v>99</v>
      </c>
      <c r="B1974" s="8">
        <v>5.4</v>
      </c>
    </row>
    <row r="1975" spans="1:2">
      <c r="A1975" s="7">
        <v>99</v>
      </c>
      <c r="B1975" s="7">
        <v>4.8</v>
      </c>
    </row>
    <row r="1976" spans="1:2">
      <c r="A1976" s="8">
        <v>99</v>
      </c>
      <c r="B1976" s="8">
        <v>7.2</v>
      </c>
    </row>
    <row r="1977" spans="1:2">
      <c r="A1977" s="7">
        <v>99</v>
      </c>
      <c r="B1977" s="7">
        <v>6.9</v>
      </c>
    </row>
    <row r="1978" spans="1:2">
      <c r="A1978" s="8">
        <v>99</v>
      </c>
      <c r="B1978" s="8">
        <v>6.3</v>
      </c>
    </row>
    <row r="1979" spans="1:2">
      <c r="A1979" s="7">
        <v>99</v>
      </c>
      <c r="B1979" s="7">
        <v>7</v>
      </c>
    </row>
    <row r="1980" spans="1:2">
      <c r="A1980" s="8">
        <v>99</v>
      </c>
      <c r="B1980" s="8">
        <v>5.6</v>
      </c>
    </row>
    <row r="1981" spans="1:2">
      <c r="A1981" s="7">
        <v>99</v>
      </c>
      <c r="B1981" s="7">
        <v>6.1</v>
      </c>
    </row>
    <row r="1982" spans="1:2">
      <c r="A1982" s="8">
        <v>99</v>
      </c>
      <c r="B1982" s="8">
        <v>6</v>
      </c>
    </row>
    <row r="1983" spans="1:2">
      <c r="A1983" s="7">
        <v>99</v>
      </c>
      <c r="B1983" s="7">
        <v>6.2</v>
      </c>
    </row>
    <row r="1984" spans="1:2">
      <c r="A1984" s="8">
        <v>99</v>
      </c>
      <c r="B1984" s="8">
        <v>7</v>
      </c>
    </row>
    <row r="1985" spans="1:2">
      <c r="A1985" s="7">
        <v>99</v>
      </c>
      <c r="B1985" s="7">
        <v>6.8</v>
      </c>
    </row>
    <row r="1986" spans="1:2">
      <c r="A1986" s="8">
        <v>99</v>
      </c>
      <c r="B1986" s="8">
        <v>5.7</v>
      </c>
    </row>
    <row r="1987" spans="1:2">
      <c r="A1987" s="7">
        <v>99</v>
      </c>
      <c r="B1987" s="7">
        <v>5.3</v>
      </c>
    </row>
    <row r="1988" spans="1:2">
      <c r="A1988" s="8">
        <v>99</v>
      </c>
      <c r="B1988" s="8">
        <v>6.9</v>
      </c>
    </row>
    <row r="1989" spans="1:2">
      <c r="A1989" s="7">
        <v>99</v>
      </c>
      <c r="B1989" s="7">
        <v>4.2</v>
      </c>
    </row>
    <row r="1990" spans="1:2">
      <c r="A1990" s="8">
        <v>99</v>
      </c>
      <c r="B1990" s="8">
        <v>6.8</v>
      </c>
    </row>
    <row r="1991" spans="1:2">
      <c r="A1991" s="7">
        <v>99</v>
      </c>
      <c r="B1991" s="7">
        <v>5</v>
      </c>
    </row>
    <row r="1992" spans="1:2">
      <c r="A1992" s="8">
        <v>99</v>
      </c>
      <c r="B1992" s="8">
        <v>5.9</v>
      </c>
    </row>
    <row r="1993" spans="1:2">
      <c r="A1993" s="7">
        <v>99</v>
      </c>
      <c r="B1993" s="7">
        <v>7.2</v>
      </c>
    </row>
    <row r="1994" spans="1:2">
      <c r="A1994" s="8">
        <v>99</v>
      </c>
      <c r="B1994" s="8">
        <v>3.9</v>
      </c>
    </row>
    <row r="1995" spans="1:2">
      <c r="A1995" s="7">
        <v>99</v>
      </c>
      <c r="B1995" s="7">
        <v>7</v>
      </c>
    </row>
    <row r="1996" spans="1:2">
      <c r="A1996" s="8">
        <v>99</v>
      </c>
      <c r="B1996" s="8">
        <v>5.8</v>
      </c>
    </row>
    <row r="1997" spans="1:2">
      <c r="A1997" s="7">
        <v>99</v>
      </c>
      <c r="B1997" s="7">
        <v>6.5</v>
      </c>
    </row>
    <row r="1998" spans="1:2">
      <c r="A1998" s="8">
        <v>99</v>
      </c>
      <c r="B1998" s="8">
        <v>8.4</v>
      </c>
    </row>
    <row r="1999" spans="1:2">
      <c r="A1999" s="7">
        <v>99</v>
      </c>
      <c r="B1999" s="7">
        <v>6.8</v>
      </c>
    </row>
    <row r="2000" spans="1:2">
      <c r="A2000" s="8">
        <v>99</v>
      </c>
      <c r="B2000" s="8">
        <v>7.3</v>
      </c>
    </row>
    <row r="2001" spans="1:2">
      <c r="A2001" s="7">
        <v>99</v>
      </c>
      <c r="B2001" s="7">
        <v>5.4</v>
      </c>
    </row>
    <row r="2002" spans="1:2">
      <c r="A2002" s="8">
        <v>99</v>
      </c>
      <c r="B2002" s="8">
        <v>5.7</v>
      </c>
    </row>
    <row r="2003" spans="1:2">
      <c r="A2003" s="7">
        <v>99</v>
      </c>
      <c r="B2003" s="7">
        <v>7.4</v>
      </c>
    </row>
    <row r="2004" spans="1:2">
      <c r="A2004" s="8">
        <v>99</v>
      </c>
      <c r="B2004" s="8">
        <v>6.1</v>
      </c>
    </row>
    <row r="2005" spans="1:2">
      <c r="A2005" s="7">
        <v>99</v>
      </c>
      <c r="B2005" s="7">
        <v>5.9</v>
      </c>
    </row>
    <row r="2006" spans="1:2">
      <c r="A2006" s="8">
        <v>99</v>
      </c>
      <c r="B2006" s="8">
        <v>6.8</v>
      </c>
    </row>
    <row r="2007" spans="1:2">
      <c r="A2007" s="7">
        <v>99</v>
      </c>
      <c r="B2007" s="7">
        <v>5.9</v>
      </c>
    </row>
    <row r="2008" spans="1:2">
      <c r="A2008" s="8">
        <v>99</v>
      </c>
      <c r="B2008" s="8">
        <v>6.4</v>
      </c>
    </row>
    <row r="2009" spans="1:2">
      <c r="A2009" s="7">
        <v>99</v>
      </c>
      <c r="B2009" s="7">
        <v>8</v>
      </c>
    </row>
    <row r="2010" spans="1:2">
      <c r="A2010" s="8">
        <v>99</v>
      </c>
      <c r="B2010" s="8">
        <v>5.4</v>
      </c>
    </row>
    <row r="2011" spans="1:2">
      <c r="A2011" s="7">
        <v>99</v>
      </c>
      <c r="B2011" s="7">
        <v>7.6</v>
      </c>
    </row>
    <row r="2012" spans="1:2">
      <c r="A2012" s="8">
        <v>99</v>
      </c>
      <c r="B2012" s="8">
        <v>5.6</v>
      </c>
    </row>
    <row r="2013" spans="1:2">
      <c r="A2013" s="7">
        <v>99</v>
      </c>
      <c r="B2013" s="7">
        <v>5.8</v>
      </c>
    </row>
    <row r="2014" spans="1:2">
      <c r="A2014" s="8">
        <v>99</v>
      </c>
      <c r="B2014" s="8">
        <v>6.4</v>
      </c>
    </row>
    <row r="2015" spans="1:2">
      <c r="A2015" s="7">
        <v>99</v>
      </c>
      <c r="B2015" s="7">
        <v>6.5</v>
      </c>
    </row>
    <row r="2016" spans="1:2">
      <c r="A2016" s="8">
        <v>99</v>
      </c>
      <c r="B2016" s="8">
        <v>7.8</v>
      </c>
    </row>
    <row r="2017" spans="1:2">
      <c r="A2017" s="7">
        <v>99</v>
      </c>
      <c r="B2017" s="7">
        <v>7</v>
      </c>
    </row>
    <row r="2018" spans="1:2">
      <c r="A2018" s="8">
        <v>99</v>
      </c>
      <c r="B2018" s="8">
        <v>6.6</v>
      </c>
    </row>
    <row r="2019" spans="1:2">
      <c r="A2019" s="7">
        <v>99</v>
      </c>
      <c r="B2019" s="7">
        <v>6.8</v>
      </c>
    </row>
    <row r="2020" spans="1:2">
      <c r="A2020" s="8">
        <v>99</v>
      </c>
      <c r="B2020" s="8">
        <v>8.1</v>
      </c>
    </row>
    <row r="2021" spans="1:2">
      <c r="A2021" s="7">
        <v>100</v>
      </c>
      <c r="B2021" s="7">
        <v>6.7</v>
      </c>
    </row>
    <row r="2022" spans="1:2">
      <c r="A2022" s="8">
        <v>100</v>
      </c>
      <c r="B2022" s="8">
        <v>5.0999999999999996</v>
      </c>
    </row>
    <row r="2023" spans="1:2">
      <c r="A2023" s="7">
        <v>100</v>
      </c>
      <c r="B2023" s="7">
        <v>5.7</v>
      </c>
    </row>
    <row r="2024" spans="1:2">
      <c r="A2024" s="8">
        <v>100</v>
      </c>
      <c r="B2024" s="8">
        <v>6.6</v>
      </c>
    </row>
    <row r="2025" spans="1:2">
      <c r="A2025" s="7">
        <v>100</v>
      </c>
      <c r="B2025" s="7">
        <v>3.6</v>
      </c>
    </row>
    <row r="2026" spans="1:2">
      <c r="A2026" s="8">
        <v>100</v>
      </c>
      <c r="B2026" s="8">
        <v>6.6</v>
      </c>
    </row>
    <row r="2027" spans="1:2">
      <c r="A2027" s="7">
        <v>100</v>
      </c>
      <c r="B2027" s="7">
        <v>5.4</v>
      </c>
    </row>
    <row r="2028" spans="1:2">
      <c r="A2028" s="8">
        <v>100</v>
      </c>
      <c r="B2028" s="8">
        <v>7</v>
      </c>
    </row>
    <row r="2029" spans="1:2">
      <c r="A2029" s="7">
        <v>100</v>
      </c>
      <c r="B2029" s="7">
        <v>4.8</v>
      </c>
    </row>
    <row r="2030" spans="1:2">
      <c r="A2030" s="8">
        <v>100</v>
      </c>
      <c r="B2030" s="8">
        <v>4.2</v>
      </c>
    </row>
    <row r="2031" spans="1:2">
      <c r="A2031" s="7">
        <v>100</v>
      </c>
      <c r="B2031" s="7">
        <v>4.0999999999999996</v>
      </c>
    </row>
    <row r="2032" spans="1:2">
      <c r="A2032" s="8">
        <v>100</v>
      </c>
      <c r="B2032" s="8">
        <v>6</v>
      </c>
    </row>
    <row r="2033" spans="1:2">
      <c r="A2033" s="7">
        <v>100</v>
      </c>
      <c r="B2033" s="7">
        <v>5.9</v>
      </c>
    </row>
    <row r="2034" spans="1:2">
      <c r="A2034" s="8">
        <v>100</v>
      </c>
      <c r="B2034" s="8">
        <v>5.8</v>
      </c>
    </row>
    <row r="2035" spans="1:2">
      <c r="A2035" s="7">
        <v>100</v>
      </c>
      <c r="B2035" s="7">
        <v>5.7</v>
      </c>
    </row>
    <row r="2036" spans="1:2">
      <c r="A2036" s="8">
        <v>100</v>
      </c>
      <c r="B2036" s="8">
        <v>5.8</v>
      </c>
    </row>
    <row r="2037" spans="1:2">
      <c r="A2037" s="7">
        <v>100</v>
      </c>
      <c r="B2037" s="7">
        <v>6.7</v>
      </c>
    </row>
    <row r="2038" spans="1:2">
      <c r="A2038" s="8">
        <v>100</v>
      </c>
      <c r="B2038" s="8">
        <v>3.6</v>
      </c>
    </row>
    <row r="2039" spans="1:2">
      <c r="A2039" s="7">
        <v>100</v>
      </c>
      <c r="B2039" s="7">
        <v>6.3</v>
      </c>
    </row>
    <row r="2040" spans="1:2">
      <c r="A2040" s="8">
        <v>100</v>
      </c>
      <c r="B2040" s="8">
        <v>7.2</v>
      </c>
    </row>
    <row r="2041" spans="1:2">
      <c r="A2041" s="7">
        <v>100</v>
      </c>
      <c r="B2041" s="7">
        <v>5.3</v>
      </c>
    </row>
    <row r="2042" spans="1:2">
      <c r="A2042" s="8">
        <v>100</v>
      </c>
      <c r="B2042" s="8">
        <v>5.6</v>
      </c>
    </row>
    <row r="2043" spans="1:2">
      <c r="A2043" s="7">
        <v>100</v>
      </c>
      <c r="B2043" s="7">
        <v>7.1</v>
      </c>
    </row>
    <row r="2044" spans="1:2">
      <c r="A2044" s="8">
        <v>100</v>
      </c>
      <c r="B2044" s="8">
        <v>5.7</v>
      </c>
    </row>
    <row r="2045" spans="1:2">
      <c r="A2045" s="7">
        <v>100</v>
      </c>
      <c r="B2045" s="7">
        <v>5.7</v>
      </c>
    </row>
    <row r="2046" spans="1:2">
      <c r="A2046" s="8">
        <v>100</v>
      </c>
      <c r="B2046" s="8">
        <v>5</v>
      </c>
    </row>
    <row r="2047" spans="1:2">
      <c r="A2047" s="7">
        <v>100</v>
      </c>
      <c r="B2047" s="7">
        <v>6.3</v>
      </c>
    </row>
    <row r="2048" spans="1:2">
      <c r="A2048" s="8">
        <v>100</v>
      </c>
      <c r="B2048" s="8">
        <v>6.4</v>
      </c>
    </row>
    <row r="2049" spans="1:2">
      <c r="A2049" s="7">
        <v>100</v>
      </c>
      <c r="B2049" s="7">
        <v>7.1</v>
      </c>
    </row>
    <row r="2050" spans="1:2">
      <c r="A2050" s="8">
        <v>100</v>
      </c>
      <c r="B2050" s="8">
        <v>6.6</v>
      </c>
    </row>
    <row r="2051" spans="1:2">
      <c r="A2051" s="7">
        <v>100</v>
      </c>
      <c r="B2051" s="7">
        <v>4.7</v>
      </c>
    </row>
    <row r="2052" spans="1:2">
      <c r="A2052" s="8">
        <v>100</v>
      </c>
      <c r="B2052" s="8">
        <v>5.9</v>
      </c>
    </row>
    <row r="2053" spans="1:2">
      <c r="A2053" s="7">
        <v>100</v>
      </c>
      <c r="B2053" s="7">
        <v>6.3</v>
      </c>
    </row>
    <row r="2054" spans="1:2">
      <c r="A2054" s="8">
        <v>100</v>
      </c>
      <c r="B2054" s="8">
        <v>6</v>
      </c>
    </row>
    <row r="2055" spans="1:2">
      <c r="A2055" s="7">
        <v>100</v>
      </c>
      <c r="B2055" s="7">
        <v>5.4</v>
      </c>
    </row>
    <row r="2056" spans="1:2">
      <c r="A2056" s="8">
        <v>100</v>
      </c>
      <c r="B2056" s="8">
        <v>6.6</v>
      </c>
    </row>
    <row r="2057" spans="1:2">
      <c r="A2057" s="7">
        <v>100</v>
      </c>
      <c r="B2057" s="7">
        <v>5.4</v>
      </c>
    </row>
    <row r="2058" spans="1:2">
      <c r="A2058" s="8">
        <v>100</v>
      </c>
      <c r="B2058" s="8">
        <v>4.5</v>
      </c>
    </row>
    <row r="2059" spans="1:2">
      <c r="A2059" s="7">
        <v>100</v>
      </c>
      <c r="B2059" s="7">
        <v>6</v>
      </c>
    </row>
    <row r="2060" spans="1:2">
      <c r="A2060" s="8">
        <v>100</v>
      </c>
      <c r="B2060" s="8">
        <v>6.3</v>
      </c>
    </row>
    <row r="2061" spans="1:2">
      <c r="A2061" s="7">
        <v>100</v>
      </c>
      <c r="B2061" s="7">
        <v>7.3</v>
      </c>
    </row>
    <row r="2062" spans="1:2">
      <c r="A2062" s="8">
        <v>100</v>
      </c>
      <c r="B2062" s="8">
        <v>3.5</v>
      </c>
    </row>
    <row r="2063" spans="1:2">
      <c r="A2063" s="7">
        <v>100</v>
      </c>
      <c r="B2063" s="7">
        <v>5.5</v>
      </c>
    </row>
    <row r="2064" spans="1:2">
      <c r="A2064" s="8">
        <v>100</v>
      </c>
      <c r="B2064" s="8">
        <v>7.3</v>
      </c>
    </row>
    <row r="2065" spans="1:2">
      <c r="A2065" s="7">
        <v>100</v>
      </c>
      <c r="B2065" s="7">
        <v>4.7</v>
      </c>
    </row>
    <row r="2066" spans="1:2">
      <c r="A2066" s="8">
        <v>100</v>
      </c>
      <c r="B2066" s="8">
        <v>6.4</v>
      </c>
    </row>
    <row r="2067" spans="1:2">
      <c r="A2067" s="7">
        <v>100</v>
      </c>
      <c r="B2067" s="7">
        <v>5.5</v>
      </c>
    </row>
    <row r="2068" spans="1:2">
      <c r="A2068" s="8">
        <v>100</v>
      </c>
      <c r="B2068" s="8">
        <v>7.1</v>
      </c>
    </row>
    <row r="2069" spans="1:2">
      <c r="A2069" s="7">
        <v>100</v>
      </c>
      <c r="B2069" s="7">
        <v>4.5</v>
      </c>
    </row>
    <row r="2070" spans="1:2">
      <c r="A2070" s="8">
        <v>100</v>
      </c>
      <c r="B2070" s="8">
        <v>4</v>
      </c>
    </row>
    <row r="2071" spans="1:2">
      <c r="A2071" s="7">
        <v>100</v>
      </c>
      <c r="B2071" s="7">
        <v>5.8</v>
      </c>
    </row>
    <row r="2072" spans="1:2">
      <c r="A2072" s="8">
        <v>100</v>
      </c>
      <c r="B2072" s="8">
        <v>7.3</v>
      </c>
    </row>
    <row r="2073" spans="1:2">
      <c r="A2073" s="7">
        <v>100</v>
      </c>
      <c r="B2073" s="7">
        <v>7.2</v>
      </c>
    </row>
    <row r="2074" spans="1:2">
      <c r="A2074" s="8">
        <v>100</v>
      </c>
      <c r="B2074" s="8">
        <v>5.4</v>
      </c>
    </row>
    <row r="2075" spans="1:2">
      <c r="A2075" s="7">
        <v>100</v>
      </c>
      <c r="B2075" s="7">
        <v>5.7</v>
      </c>
    </row>
    <row r="2076" spans="1:2">
      <c r="A2076" s="8">
        <v>100</v>
      </c>
      <c r="B2076" s="8">
        <v>4.9000000000000004</v>
      </c>
    </row>
    <row r="2077" spans="1:2">
      <c r="A2077" s="7">
        <v>100</v>
      </c>
      <c r="B2077" s="7">
        <v>7.1</v>
      </c>
    </row>
    <row r="2078" spans="1:2">
      <c r="A2078" s="8">
        <v>100</v>
      </c>
      <c r="B2078" s="8">
        <v>7.4</v>
      </c>
    </row>
    <row r="2079" spans="1:2">
      <c r="A2079" s="7">
        <v>100</v>
      </c>
      <c r="B2079" s="7">
        <v>5.5</v>
      </c>
    </row>
    <row r="2080" spans="1:2">
      <c r="A2080" s="8">
        <v>100</v>
      </c>
      <c r="B2080" s="8">
        <v>5.5</v>
      </c>
    </row>
    <row r="2081" spans="1:2">
      <c r="A2081" s="7">
        <v>100</v>
      </c>
      <c r="B2081" s="7">
        <v>6.5</v>
      </c>
    </row>
    <row r="2082" spans="1:2">
      <c r="A2082" s="8">
        <v>100</v>
      </c>
      <c r="B2082" s="8">
        <v>5.3</v>
      </c>
    </row>
    <row r="2083" spans="1:2">
      <c r="A2083" s="7">
        <v>100</v>
      </c>
      <c r="B2083" s="7">
        <v>6.4</v>
      </c>
    </row>
    <row r="2084" spans="1:2">
      <c r="A2084" s="8">
        <v>100</v>
      </c>
      <c r="B2084" s="8">
        <v>5.8</v>
      </c>
    </row>
    <row r="2085" spans="1:2">
      <c r="A2085" s="7">
        <v>100</v>
      </c>
      <c r="B2085" s="7">
        <v>6.5</v>
      </c>
    </row>
    <row r="2086" spans="1:2">
      <c r="A2086" s="8">
        <v>100</v>
      </c>
      <c r="B2086" s="8">
        <v>6.9</v>
      </c>
    </row>
    <row r="2087" spans="1:2">
      <c r="A2087" s="7">
        <v>100</v>
      </c>
      <c r="B2087" s="7">
        <v>6.7</v>
      </c>
    </row>
    <row r="2088" spans="1:2">
      <c r="A2088" s="8">
        <v>100</v>
      </c>
      <c r="B2088" s="8">
        <v>4.8</v>
      </c>
    </row>
    <row r="2089" spans="1:2">
      <c r="A2089" s="7">
        <v>100</v>
      </c>
      <c r="B2089" s="7">
        <v>4.0999999999999996</v>
      </c>
    </row>
    <row r="2090" spans="1:2">
      <c r="A2090" s="8">
        <v>100</v>
      </c>
      <c r="B2090" s="8">
        <v>7.2</v>
      </c>
    </row>
    <row r="2091" spans="1:2">
      <c r="A2091" s="7">
        <v>100</v>
      </c>
      <c r="B2091" s="7">
        <v>6.5</v>
      </c>
    </row>
    <row r="2092" spans="1:2">
      <c r="A2092" s="8">
        <v>100</v>
      </c>
      <c r="B2092" s="8">
        <v>6.1</v>
      </c>
    </row>
    <row r="2093" spans="1:2">
      <c r="A2093" s="7">
        <v>100</v>
      </c>
      <c r="B2093" s="7">
        <v>6.3</v>
      </c>
    </row>
    <row r="2094" spans="1:2">
      <c r="A2094" s="8">
        <v>100</v>
      </c>
      <c r="B2094" s="8">
        <v>7.1</v>
      </c>
    </row>
    <row r="2095" spans="1:2">
      <c r="A2095" s="7">
        <v>100</v>
      </c>
      <c r="B2095" s="7">
        <v>6.3</v>
      </c>
    </row>
    <row r="2096" spans="1:2">
      <c r="A2096" s="8">
        <v>100</v>
      </c>
      <c r="B2096" s="8">
        <v>5.0999999999999996</v>
      </c>
    </row>
    <row r="2097" spans="1:2">
      <c r="A2097" s="7">
        <v>100</v>
      </c>
      <c r="B2097" s="7">
        <v>8.1</v>
      </c>
    </row>
    <row r="2098" spans="1:2">
      <c r="A2098" s="8">
        <v>100</v>
      </c>
      <c r="B2098" s="8">
        <v>5.4</v>
      </c>
    </row>
    <row r="2099" spans="1:2">
      <c r="A2099" s="7">
        <v>100</v>
      </c>
      <c r="B2099" s="7">
        <v>6.2</v>
      </c>
    </row>
    <row r="2100" spans="1:2">
      <c r="A2100" s="8">
        <v>100</v>
      </c>
      <c r="B2100" s="8">
        <v>7</v>
      </c>
    </row>
    <row r="2101" spans="1:2">
      <c r="A2101" s="7">
        <v>100</v>
      </c>
      <c r="B2101" s="7">
        <v>7.2</v>
      </c>
    </row>
    <row r="2102" spans="1:2">
      <c r="A2102" s="8">
        <v>100</v>
      </c>
      <c r="B2102" s="8">
        <v>6.3</v>
      </c>
    </row>
    <row r="2103" spans="1:2">
      <c r="A2103" s="7">
        <v>100</v>
      </c>
      <c r="B2103" s="7">
        <v>7.8</v>
      </c>
    </row>
    <row r="2104" spans="1:2">
      <c r="A2104" s="8">
        <v>100</v>
      </c>
      <c r="B2104" s="8">
        <v>4.5999999999999996</v>
      </c>
    </row>
    <row r="2105" spans="1:2">
      <c r="A2105" s="7">
        <v>100</v>
      </c>
      <c r="B2105" s="7">
        <v>6.8</v>
      </c>
    </row>
    <row r="2106" spans="1:2">
      <c r="A2106" s="8">
        <v>100</v>
      </c>
      <c r="B2106" s="8">
        <v>6.5</v>
      </c>
    </row>
    <row r="2107" spans="1:2">
      <c r="A2107" s="7">
        <v>100</v>
      </c>
      <c r="B2107" s="7">
        <v>6.2</v>
      </c>
    </row>
    <row r="2108" spans="1:2">
      <c r="A2108" s="8">
        <v>100</v>
      </c>
      <c r="B2108" s="8">
        <v>6.2</v>
      </c>
    </row>
    <row r="2109" spans="1:2">
      <c r="A2109" s="7">
        <v>100</v>
      </c>
      <c r="B2109" s="7">
        <v>6.4</v>
      </c>
    </row>
    <row r="2110" spans="1:2">
      <c r="A2110" s="8">
        <v>100</v>
      </c>
      <c r="B2110" s="8">
        <v>4.5</v>
      </c>
    </row>
    <row r="2111" spans="1:2">
      <c r="A2111" s="7">
        <v>100</v>
      </c>
      <c r="B2111" s="7">
        <v>2.7</v>
      </c>
    </row>
    <row r="2112" spans="1:2">
      <c r="A2112" s="8">
        <v>100</v>
      </c>
      <c r="B2112" s="8">
        <v>6.4</v>
      </c>
    </row>
    <row r="2113" spans="1:2">
      <c r="A2113" s="7">
        <v>100</v>
      </c>
      <c r="B2113" s="7">
        <v>5.4</v>
      </c>
    </row>
    <row r="2114" spans="1:2">
      <c r="A2114" s="8">
        <v>100</v>
      </c>
      <c r="B2114" s="8">
        <v>4.9000000000000004</v>
      </c>
    </row>
    <row r="2115" spans="1:2">
      <c r="A2115" s="7">
        <v>100</v>
      </c>
      <c r="B2115" s="7">
        <v>6.2</v>
      </c>
    </row>
    <row r="2116" spans="1:2">
      <c r="A2116" s="8">
        <v>100</v>
      </c>
      <c r="B2116" s="8">
        <v>5.9</v>
      </c>
    </row>
    <row r="2117" spans="1:2">
      <c r="A2117" s="7">
        <v>100</v>
      </c>
      <c r="B2117" s="7">
        <v>7.1</v>
      </c>
    </row>
    <row r="2118" spans="1:2">
      <c r="A2118" s="8">
        <v>100</v>
      </c>
      <c r="B2118" s="8">
        <v>7</v>
      </c>
    </row>
    <row r="2119" spans="1:2">
      <c r="A2119" s="7">
        <v>100</v>
      </c>
      <c r="B2119" s="7">
        <v>7.3</v>
      </c>
    </row>
    <row r="2120" spans="1:2">
      <c r="A2120" s="8">
        <v>100</v>
      </c>
      <c r="B2120" s="8">
        <v>6.3</v>
      </c>
    </row>
    <row r="2121" spans="1:2">
      <c r="A2121" s="7">
        <v>100</v>
      </c>
      <c r="B2121" s="7">
        <v>5.5</v>
      </c>
    </row>
    <row r="2122" spans="1:2">
      <c r="A2122" s="8">
        <v>100</v>
      </c>
      <c r="B2122" s="8">
        <v>6.1</v>
      </c>
    </row>
    <row r="2123" spans="1:2">
      <c r="A2123" s="7">
        <v>100</v>
      </c>
      <c r="B2123" s="7">
        <v>6.6</v>
      </c>
    </row>
    <row r="2124" spans="1:2">
      <c r="A2124" s="8">
        <v>100</v>
      </c>
      <c r="B2124" s="8">
        <v>4.9000000000000004</v>
      </c>
    </row>
    <row r="2125" spans="1:2">
      <c r="A2125" s="7">
        <v>100</v>
      </c>
      <c r="B2125" s="7">
        <v>6.1</v>
      </c>
    </row>
    <row r="2126" spans="1:2">
      <c r="A2126" s="8">
        <v>100</v>
      </c>
      <c r="B2126" s="8">
        <v>5.7</v>
      </c>
    </row>
    <row r="2127" spans="1:2">
      <c r="A2127" s="7">
        <v>100</v>
      </c>
      <c r="B2127" s="7">
        <v>5.9</v>
      </c>
    </row>
    <row r="2128" spans="1:2">
      <c r="A2128" s="8">
        <v>100</v>
      </c>
      <c r="B2128" s="8">
        <v>7.3</v>
      </c>
    </row>
    <row r="2129" spans="1:2">
      <c r="A2129" s="7">
        <v>100</v>
      </c>
      <c r="B2129" s="7">
        <v>6.6</v>
      </c>
    </row>
    <row r="2130" spans="1:2">
      <c r="A2130" s="8">
        <v>100</v>
      </c>
      <c r="B2130" s="8">
        <v>6.4</v>
      </c>
    </row>
    <row r="2131" spans="1:2">
      <c r="A2131" s="7">
        <v>100</v>
      </c>
      <c r="B2131" s="7">
        <v>7.3</v>
      </c>
    </row>
    <row r="2132" spans="1:2">
      <c r="A2132" s="8">
        <v>100</v>
      </c>
      <c r="B2132" s="8">
        <v>4.8</v>
      </c>
    </row>
    <row r="2133" spans="1:2">
      <c r="A2133" s="7">
        <v>100</v>
      </c>
      <c r="B2133" s="7">
        <v>5.7</v>
      </c>
    </row>
    <row r="2134" spans="1:2">
      <c r="A2134" s="8">
        <v>100</v>
      </c>
      <c r="B2134" s="8">
        <v>6.5</v>
      </c>
    </row>
    <row r="2135" spans="1:2">
      <c r="A2135" s="7">
        <v>100</v>
      </c>
      <c r="B2135" s="7">
        <v>6.7</v>
      </c>
    </row>
    <row r="2136" spans="1:2">
      <c r="A2136" s="8">
        <v>100</v>
      </c>
      <c r="B2136" s="8">
        <v>5.2</v>
      </c>
    </row>
    <row r="2137" spans="1:2">
      <c r="A2137" s="7">
        <v>100</v>
      </c>
      <c r="B2137" s="7">
        <v>7.1</v>
      </c>
    </row>
    <row r="2138" spans="1:2">
      <c r="A2138" s="8">
        <v>100</v>
      </c>
      <c r="B2138" s="8">
        <v>6.3</v>
      </c>
    </row>
    <row r="2139" spans="1:2">
      <c r="A2139" s="7">
        <v>100</v>
      </c>
      <c r="B2139" s="7">
        <v>5.9</v>
      </c>
    </row>
    <row r="2140" spans="1:2">
      <c r="A2140" s="8">
        <v>100</v>
      </c>
      <c r="B2140" s="8">
        <v>7</v>
      </c>
    </row>
    <row r="2141" spans="1:2">
      <c r="A2141" s="7">
        <v>100</v>
      </c>
      <c r="B2141" s="7">
        <v>7.3</v>
      </c>
    </row>
    <row r="2142" spans="1:2">
      <c r="A2142" s="8">
        <v>100</v>
      </c>
      <c r="B2142" s="8">
        <v>7.6</v>
      </c>
    </row>
    <row r="2143" spans="1:2">
      <c r="A2143" s="7">
        <v>100</v>
      </c>
      <c r="B2143" s="7">
        <v>5.4</v>
      </c>
    </row>
    <row r="2144" spans="1:2">
      <c r="A2144" s="8">
        <v>100</v>
      </c>
      <c r="B2144" s="8">
        <v>5.4</v>
      </c>
    </row>
    <row r="2145" spans="1:2">
      <c r="A2145" s="7">
        <v>100</v>
      </c>
      <c r="B2145" s="7">
        <v>8.1999999999999993</v>
      </c>
    </row>
    <row r="2146" spans="1:2">
      <c r="A2146" s="8">
        <v>100</v>
      </c>
      <c r="B2146" s="8">
        <v>7.7</v>
      </c>
    </row>
    <row r="2147" spans="1:2">
      <c r="A2147" s="7">
        <v>100</v>
      </c>
      <c r="B2147" s="7">
        <v>7.8</v>
      </c>
    </row>
    <row r="2148" spans="1:2">
      <c r="A2148" s="8">
        <v>100</v>
      </c>
      <c r="B2148" s="8">
        <v>7.7</v>
      </c>
    </row>
    <row r="2149" spans="1:2">
      <c r="A2149" s="7">
        <v>100</v>
      </c>
      <c r="B2149" s="7">
        <v>7.2</v>
      </c>
    </row>
    <row r="2150" spans="1:2">
      <c r="A2150" s="8">
        <v>100</v>
      </c>
      <c r="B2150" s="8">
        <v>4.9000000000000004</v>
      </c>
    </row>
    <row r="2151" spans="1:2">
      <c r="A2151" s="7">
        <v>100</v>
      </c>
      <c r="B2151" s="7">
        <v>5.9</v>
      </c>
    </row>
    <row r="2152" spans="1:2">
      <c r="A2152" s="8">
        <v>100</v>
      </c>
      <c r="B2152" s="8">
        <v>5.9</v>
      </c>
    </row>
    <row r="2153" spans="1:2">
      <c r="A2153" s="7">
        <v>100</v>
      </c>
      <c r="B2153" s="7">
        <v>7.2</v>
      </c>
    </row>
    <row r="2154" spans="1:2">
      <c r="A2154" s="8">
        <v>100</v>
      </c>
      <c r="B2154" s="8">
        <v>4.3</v>
      </c>
    </row>
    <row r="2155" spans="1:2">
      <c r="A2155" s="7">
        <v>100</v>
      </c>
      <c r="B2155" s="7">
        <v>6.2</v>
      </c>
    </row>
    <row r="2156" spans="1:2">
      <c r="A2156" s="8">
        <v>100</v>
      </c>
      <c r="B2156" s="8">
        <v>7.8</v>
      </c>
    </row>
    <row r="2157" spans="1:2">
      <c r="A2157" s="7">
        <v>100</v>
      </c>
      <c r="B2157" s="7">
        <v>6.9</v>
      </c>
    </row>
    <row r="2158" spans="1:2">
      <c r="A2158" s="8">
        <v>100</v>
      </c>
      <c r="B2158" s="8">
        <v>8</v>
      </c>
    </row>
    <row r="2159" spans="1:2">
      <c r="A2159" s="7">
        <v>100</v>
      </c>
      <c r="B2159" s="7">
        <v>7.8</v>
      </c>
    </row>
    <row r="2160" spans="1:2">
      <c r="A2160" s="8">
        <v>101</v>
      </c>
      <c r="B2160" s="8">
        <v>6.9</v>
      </c>
    </row>
    <row r="2161" spans="1:2">
      <c r="A2161" s="7">
        <v>101</v>
      </c>
      <c r="B2161" s="7">
        <v>6</v>
      </c>
    </row>
    <row r="2162" spans="1:2">
      <c r="A2162" s="8">
        <v>101</v>
      </c>
      <c r="B2162" s="8">
        <v>4.8</v>
      </c>
    </row>
    <row r="2163" spans="1:2">
      <c r="A2163" s="7">
        <v>101</v>
      </c>
      <c r="B2163" s="7">
        <v>5</v>
      </c>
    </row>
    <row r="2164" spans="1:2">
      <c r="A2164" s="8">
        <v>101</v>
      </c>
      <c r="B2164" s="8">
        <v>7.8</v>
      </c>
    </row>
    <row r="2165" spans="1:2">
      <c r="A2165" s="7">
        <v>101</v>
      </c>
      <c r="B2165" s="7">
        <v>6.5</v>
      </c>
    </row>
    <row r="2166" spans="1:2">
      <c r="A2166" s="8">
        <v>101</v>
      </c>
      <c r="B2166" s="8">
        <v>4.8</v>
      </c>
    </row>
    <row r="2167" spans="1:2">
      <c r="A2167" s="7">
        <v>101</v>
      </c>
      <c r="B2167" s="7">
        <v>4.9000000000000004</v>
      </c>
    </row>
    <row r="2168" spans="1:2">
      <c r="A2168" s="8">
        <v>101</v>
      </c>
      <c r="B2168" s="8">
        <v>3.1</v>
      </c>
    </row>
    <row r="2169" spans="1:2">
      <c r="A2169" s="7">
        <v>101</v>
      </c>
      <c r="B2169" s="7">
        <v>6.2</v>
      </c>
    </row>
    <row r="2170" spans="1:2">
      <c r="A2170" s="8">
        <v>101</v>
      </c>
      <c r="B2170" s="8">
        <v>6.8</v>
      </c>
    </row>
    <row r="2171" spans="1:2">
      <c r="A2171" s="7">
        <v>101</v>
      </c>
      <c r="B2171" s="7">
        <v>5.7</v>
      </c>
    </row>
    <row r="2172" spans="1:2">
      <c r="A2172" s="8">
        <v>101</v>
      </c>
      <c r="B2172" s="8">
        <v>4.5999999999999996</v>
      </c>
    </row>
    <row r="2173" spans="1:2">
      <c r="A2173" s="7">
        <v>101</v>
      </c>
      <c r="B2173" s="7">
        <v>6.4</v>
      </c>
    </row>
    <row r="2174" spans="1:2">
      <c r="A2174" s="8">
        <v>101</v>
      </c>
      <c r="B2174" s="8">
        <v>6.4</v>
      </c>
    </row>
    <row r="2175" spans="1:2">
      <c r="A2175" s="7">
        <v>101</v>
      </c>
      <c r="B2175" s="7">
        <v>5.0999999999999996</v>
      </c>
    </row>
    <row r="2176" spans="1:2">
      <c r="A2176" s="8">
        <v>101</v>
      </c>
      <c r="B2176" s="8">
        <v>6.5</v>
      </c>
    </row>
    <row r="2177" spans="1:2">
      <c r="A2177" s="7">
        <v>101</v>
      </c>
      <c r="B2177" s="7">
        <v>6.5</v>
      </c>
    </row>
    <row r="2178" spans="1:2">
      <c r="A2178" s="8">
        <v>101</v>
      </c>
      <c r="B2178" s="8">
        <v>6.1</v>
      </c>
    </row>
    <row r="2179" spans="1:2">
      <c r="A2179" s="7">
        <v>101</v>
      </c>
      <c r="B2179" s="7">
        <v>6.6</v>
      </c>
    </row>
    <row r="2180" spans="1:2">
      <c r="A2180" s="8">
        <v>101</v>
      </c>
      <c r="B2180" s="8">
        <v>3.3</v>
      </c>
    </row>
    <row r="2181" spans="1:2">
      <c r="A2181" s="7">
        <v>101</v>
      </c>
      <c r="B2181" s="7">
        <v>7.2</v>
      </c>
    </row>
    <row r="2182" spans="1:2">
      <c r="A2182" s="8">
        <v>101</v>
      </c>
      <c r="B2182" s="8">
        <v>5.9</v>
      </c>
    </row>
    <row r="2183" spans="1:2">
      <c r="A2183" s="7">
        <v>101</v>
      </c>
      <c r="B2183" s="7">
        <v>6.1</v>
      </c>
    </row>
    <row r="2184" spans="1:2">
      <c r="A2184" s="8">
        <v>101</v>
      </c>
      <c r="B2184" s="8">
        <v>5.7</v>
      </c>
    </row>
    <row r="2185" spans="1:2">
      <c r="A2185" s="7">
        <v>101</v>
      </c>
      <c r="B2185" s="7">
        <v>4.4000000000000004</v>
      </c>
    </row>
    <row r="2186" spans="1:2">
      <c r="A2186" s="8">
        <v>101</v>
      </c>
      <c r="B2186" s="8">
        <v>5.7</v>
      </c>
    </row>
    <row r="2187" spans="1:2">
      <c r="A2187" s="7">
        <v>101</v>
      </c>
      <c r="B2187" s="7">
        <v>5.4</v>
      </c>
    </row>
    <row r="2188" spans="1:2">
      <c r="A2188" s="8">
        <v>101</v>
      </c>
      <c r="B2188" s="8">
        <v>6.4</v>
      </c>
    </row>
    <row r="2189" spans="1:2">
      <c r="A2189" s="7">
        <v>101</v>
      </c>
      <c r="B2189" s="7">
        <v>6.1</v>
      </c>
    </row>
    <row r="2190" spans="1:2">
      <c r="A2190" s="8">
        <v>101</v>
      </c>
      <c r="B2190" s="8">
        <v>6.1</v>
      </c>
    </row>
    <row r="2191" spans="1:2">
      <c r="A2191" s="7">
        <v>101</v>
      </c>
      <c r="B2191" s="7">
        <v>5.9</v>
      </c>
    </row>
    <row r="2192" spans="1:2">
      <c r="A2192" s="8">
        <v>101</v>
      </c>
      <c r="B2192" s="8">
        <v>6.8</v>
      </c>
    </row>
    <row r="2193" spans="1:2">
      <c r="A2193" s="7">
        <v>101</v>
      </c>
      <c r="B2193" s="7">
        <v>5.8</v>
      </c>
    </row>
    <row r="2194" spans="1:2">
      <c r="A2194" s="8">
        <v>101</v>
      </c>
      <c r="B2194" s="8">
        <v>6.7</v>
      </c>
    </row>
    <row r="2195" spans="1:2">
      <c r="A2195" s="7">
        <v>101</v>
      </c>
      <c r="B2195" s="7">
        <v>4.3</v>
      </c>
    </row>
    <row r="2196" spans="1:2">
      <c r="A2196" s="8">
        <v>101</v>
      </c>
      <c r="B2196" s="8">
        <v>6.9</v>
      </c>
    </row>
    <row r="2197" spans="1:2">
      <c r="A2197" s="7">
        <v>101</v>
      </c>
      <c r="B2197" s="7">
        <v>6.5</v>
      </c>
    </row>
    <row r="2198" spans="1:2">
      <c r="A2198" s="8">
        <v>101</v>
      </c>
      <c r="B2198" s="8">
        <v>4.7</v>
      </c>
    </row>
    <row r="2199" spans="1:2">
      <c r="A2199" s="7">
        <v>101</v>
      </c>
      <c r="B2199" s="7">
        <v>5.3</v>
      </c>
    </row>
    <row r="2200" spans="1:2">
      <c r="A2200" s="8">
        <v>101</v>
      </c>
      <c r="B2200" s="8">
        <v>7.4</v>
      </c>
    </row>
    <row r="2201" spans="1:2">
      <c r="A2201" s="7">
        <v>101</v>
      </c>
      <c r="B2201" s="7">
        <v>6.7</v>
      </c>
    </row>
    <row r="2202" spans="1:2">
      <c r="A2202" s="8">
        <v>101</v>
      </c>
      <c r="B2202" s="8">
        <v>5.6</v>
      </c>
    </row>
    <row r="2203" spans="1:2">
      <c r="A2203" s="7">
        <v>101</v>
      </c>
      <c r="B2203" s="7">
        <v>7</v>
      </c>
    </row>
    <row r="2204" spans="1:2">
      <c r="A2204" s="8">
        <v>101</v>
      </c>
      <c r="B2204" s="8">
        <v>4.5999999999999996</v>
      </c>
    </row>
    <row r="2205" spans="1:2">
      <c r="A2205" s="7">
        <v>101</v>
      </c>
      <c r="B2205" s="7">
        <v>6.2</v>
      </c>
    </row>
    <row r="2206" spans="1:2">
      <c r="A2206" s="8">
        <v>101</v>
      </c>
      <c r="B2206" s="8">
        <v>6.9</v>
      </c>
    </row>
    <row r="2207" spans="1:2">
      <c r="A2207" s="7">
        <v>101</v>
      </c>
      <c r="B2207" s="7">
        <v>8</v>
      </c>
    </row>
    <row r="2208" spans="1:2">
      <c r="A2208" s="8">
        <v>101</v>
      </c>
      <c r="B2208" s="8">
        <v>7.3</v>
      </c>
    </row>
    <row r="2209" spans="1:2">
      <c r="A2209" s="7">
        <v>101</v>
      </c>
      <c r="B2209" s="7">
        <v>5.7</v>
      </c>
    </row>
    <row r="2210" spans="1:2">
      <c r="A2210" s="8">
        <v>101</v>
      </c>
      <c r="B2210" s="8">
        <v>3.3</v>
      </c>
    </row>
    <row r="2211" spans="1:2">
      <c r="A2211" s="7">
        <v>101</v>
      </c>
      <c r="B2211" s="7">
        <v>7.6</v>
      </c>
    </row>
    <row r="2212" spans="1:2">
      <c r="A2212" s="8">
        <v>101</v>
      </c>
      <c r="B2212" s="8">
        <v>5.5</v>
      </c>
    </row>
    <row r="2213" spans="1:2">
      <c r="A2213" s="7">
        <v>101</v>
      </c>
      <c r="B2213" s="7">
        <v>4.7</v>
      </c>
    </row>
    <row r="2214" spans="1:2">
      <c r="A2214" s="8">
        <v>101</v>
      </c>
      <c r="B2214" s="8">
        <v>5.8</v>
      </c>
    </row>
    <row r="2215" spans="1:2">
      <c r="A2215" s="7">
        <v>101</v>
      </c>
      <c r="B2215" s="7">
        <v>6.9</v>
      </c>
    </row>
    <row r="2216" spans="1:2">
      <c r="A2216" s="8">
        <v>101</v>
      </c>
      <c r="B2216" s="8">
        <v>4.7</v>
      </c>
    </row>
    <row r="2217" spans="1:2">
      <c r="A2217" s="7">
        <v>101</v>
      </c>
      <c r="B2217" s="7">
        <v>6.1</v>
      </c>
    </row>
    <row r="2218" spans="1:2">
      <c r="A2218" s="8">
        <v>101</v>
      </c>
      <c r="B2218" s="8">
        <v>6.6</v>
      </c>
    </row>
    <row r="2219" spans="1:2">
      <c r="A2219" s="7">
        <v>101</v>
      </c>
      <c r="B2219" s="7">
        <v>5.6</v>
      </c>
    </row>
    <row r="2220" spans="1:2">
      <c r="A2220" s="8">
        <v>101</v>
      </c>
      <c r="B2220" s="8">
        <v>6.8</v>
      </c>
    </row>
    <row r="2221" spans="1:2">
      <c r="A2221" s="7">
        <v>101</v>
      </c>
      <c r="B2221" s="7">
        <v>5.6</v>
      </c>
    </row>
    <row r="2222" spans="1:2">
      <c r="A2222" s="8">
        <v>101</v>
      </c>
      <c r="B2222" s="8">
        <v>6.4</v>
      </c>
    </row>
    <row r="2223" spans="1:2">
      <c r="A2223" s="7">
        <v>101</v>
      </c>
      <c r="B2223" s="7">
        <v>5.8</v>
      </c>
    </row>
    <row r="2224" spans="1:2">
      <c r="A2224" s="8">
        <v>101</v>
      </c>
      <c r="B2224" s="8">
        <v>7.1</v>
      </c>
    </row>
    <row r="2225" spans="1:2">
      <c r="A2225" s="7">
        <v>101</v>
      </c>
      <c r="B2225" s="7">
        <v>6.5</v>
      </c>
    </row>
    <row r="2226" spans="1:2">
      <c r="A2226" s="8">
        <v>101</v>
      </c>
      <c r="B2226" s="8">
        <v>5.5</v>
      </c>
    </row>
    <row r="2227" spans="1:2">
      <c r="A2227" s="7">
        <v>101</v>
      </c>
      <c r="B2227" s="7">
        <v>6.9</v>
      </c>
    </row>
    <row r="2228" spans="1:2">
      <c r="A2228" s="8">
        <v>101</v>
      </c>
      <c r="B2228" s="8">
        <v>6.1</v>
      </c>
    </row>
    <row r="2229" spans="1:2">
      <c r="A2229" s="7">
        <v>101</v>
      </c>
      <c r="B2229" s="7">
        <v>5.2</v>
      </c>
    </row>
    <row r="2230" spans="1:2">
      <c r="A2230" s="8">
        <v>101</v>
      </c>
      <c r="B2230" s="8">
        <v>6.2</v>
      </c>
    </row>
    <row r="2231" spans="1:2">
      <c r="A2231" s="7">
        <v>101</v>
      </c>
      <c r="B2231" s="7">
        <v>5.4</v>
      </c>
    </row>
    <row r="2232" spans="1:2">
      <c r="A2232" s="8">
        <v>101</v>
      </c>
      <c r="B2232" s="8">
        <v>6.3</v>
      </c>
    </row>
    <row r="2233" spans="1:2">
      <c r="A2233" s="7">
        <v>101</v>
      </c>
      <c r="B2233" s="7">
        <v>8.1</v>
      </c>
    </row>
    <row r="2234" spans="1:2">
      <c r="A2234" s="8">
        <v>101</v>
      </c>
      <c r="B2234" s="8">
        <v>6.1</v>
      </c>
    </row>
    <row r="2235" spans="1:2">
      <c r="A2235" s="7">
        <v>101</v>
      </c>
      <c r="B2235" s="7">
        <v>7.6</v>
      </c>
    </row>
    <row r="2236" spans="1:2">
      <c r="A2236" s="8">
        <v>101</v>
      </c>
      <c r="B2236" s="8">
        <v>7.1</v>
      </c>
    </row>
    <row r="2237" spans="1:2">
      <c r="A2237" s="7">
        <v>101</v>
      </c>
      <c r="B2237" s="7">
        <v>6.3</v>
      </c>
    </row>
    <row r="2238" spans="1:2">
      <c r="A2238" s="8">
        <v>101</v>
      </c>
      <c r="B2238" s="8">
        <v>7.5</v>
      </c>
    </row>
    <row r="2239" spans="1:2">
      <c r="A2239" s="7">
        <v>101</v>
      </c>
      <c r="B2239" s="7">
        <v>7.1</v>
      </c>
    </row>
    <row r="2240" spans="1:2">
      <c r="A2240" s="8">
        <v>101</v>
      </c>
      <c r="B2240" s="8">
        <v>7</v>
      </c>
    </row>
    <row r="2241" spans="1:2">
      <c r="A2241" s="7">
        <v>101</v>
      </c>
      <c r="B2241" s="7">
        <v>7.1</v>
      </c>
    </row>
    <row r="2242" spans="1:2">
      <c r="A2242" s="8">
        <v>101</v>
      </c>
      <c r="B2242" s="8">
        <v>6.4</v>
      </c>
    </row>
    <row r="2243" spans="1:2">
      <c r="A2243" s="7">
        <v>101</v>
      </c>
      <c r="B2243" s="7">
        <v>6.1</v>
      </c>
    </row>
    <row r="2244" spans="1:2">
      <c r="A2244" s="8">
        <v>101</v>
      </c>
      <c r="B2244" s="8">
        <v>5.5</v>
      </c>
    </row>
    <row r="2245" spans="1:2">
      <c r="A2245" s="7">
        <v>101</v>
      </c>
      <c r="B2245" s="7">
        <v>6.5</v>
      </c>
    </row>
    <row r="2246" spans="1:2">
      <c r="A2246" s="8">
        <v>101</v>
      </c>
      <c r="B2246" s="8">
        <v>8.6</v>
      </c>
    </row>
    <row r="2247" spans="1:2">
      <c r="A2247" s="7">
        <v>101</v>
      </c>
      <c r="B2247" s="7">
        <v>7.2</v>
      </c>
    </row>
    <row r="2248" spans="1:2">
      <c r="A2248" s="8">
        <v>101</v>
      </c>
      <c r="B2248" s="8">
        <v>5.6</v>
      </c>
    </row>
    <row r="2249" spans="1:2">
      <c r="A2249" s="7">
        <v>101</v>
      </c>
      <c r="B2249" s="7">
        <v>5.5</v>
      </c>
    </row>
    <row r="2250" spans="1:2">
      <c r="A2250" s="8">
        <v>101</v>
      </c>
      <c r="B2250" s="8">
        <v>5.0999999999999996</v>
      </c>
    </row>
    <row r="2251" spans="1:2">
      <c r="A2251" s="7">
        <v>101</v>
      </c>
      <c r="B2251" s="7">
        <v>6.5</v>
      </c>
    </row>
    <row r="2252" spans="1:2">
      <c r="A2252" s="8">
        <v>101</v>
      </c>
      <c r="B2252" s="8">
        <v>7.7</v>
      </c>
    </row>
    <row r="2253" spans="1:2">
      <c r="A2253" s="7">
        <v>101</v>
      </c>
      <c r="B2253" s="7">
        <v>6.9</v>
      </c>
    </row>
    <row r="2254" spans="1:2">
      <c r="A2254" s="8">
        <v>101</v>
      </c>
      <c r="B2254" s="8">
        <v>5.5</v>
      </c>
    </row>
    <row r="2255" spans="1:2">
      <c r="A2255" s="7">
        <v>101</v>
      </c>
      <c r="B2255" s="7">
        <v>6.1</v>
      </c>
    </row>
    <row r="2256" spans="1:2">
      <c r="A2256" s="8">
        <v>101</v>
      </c>
      <c r="B2256" s="8">
        <v>6.6</v>
      </c>
    </row>
    <row r="2257" spans="1:2">
      <c r="A2257" s="7">
        <v>101</v>
      </c>
      <c r="B2257" s="7">
        <v>5.9</v>
      </c>
    </row>
    <row r="2258" spans="1:2">
      <c r="A2258" s="8">
        <v>101</v>
      </c>
      <c r="B2258" s="8">
        <v>7.5</v>
      </c>
    </row>
    <row r="2259" spans="1:2">
      <c r="A2259" s="7">
        <v>101</v>
      </c>
      <c r="B2259" s="7">
        <v>6.1</v>
      </c>
    </row>
    <row r="2260" spans="1:2">
      <c r="A2260" s="8">
        <v>101</v>
      </c>
      <c r="B2260" s="8">
        <v>7</v>
      </c>
    </row>
    <row r="2261" spans="1:2">
      <c r="A2261" s="7">
        <v>101</v>
      </c>
      <c r="B2261" s="7">
        <v>6.7</v>
      </c>
    </row>
    <row r="2262" spans="1:2">
      <c r="A2262" s="8">
        <v>101</v>
      </c>
      <c r="B2262" s="8">
        <v>6.2</v>
      </c>
    </row>
    <row r="2263" spans="1:2">
      <c r="A2263" s="7">
        <v>101</v>
      </c>
      <c r="B2263" s="7">
        <v>7.7</v>
      </c>
    </row>
    <row r="2264" spans="1:2">
      <c r="A2264" s="8">
        <v>101</v>
      </c>
      <c r="B2264" s="8">
        <v>6</v>
      </c>
    </row>
    <row r="2265" spans="1:2">
      <c r="A2265" s="7">
        <v>101</v>
      </c>
      <c r="B2265" s="7">
        <v>5.0999999999999996</v>
      </c>
    </row>
    <row r="2266" spans="1:2">
      <c r="A2266" s="8">
        <v>101</v>
      </c>
      <c r="B2266" s="8">
        <v>5</v>
      </c>
    </row>
    <row r="2267" spans="1:2">
      <c r="A2267" s="7">
        <v>101</v>
      </c>
      <c r="B2267" s="7">
        <v>5.6</v>
      </c>
    </row>
    <row r="2268" spans="1:2">
      <c r="A2268" s="8">
        <v>101</v>
      </c>
      <c r="B2268" s="8">
        <v>7.8</v>
      </c>
    </row>
    <row r="2269" spans="1:2">
      <c r="A2269" s="7">
        <v>101</v>
      </c>
      <c r="B2269" s="7">
        <v>5.0999999999999996</v>
      </c>
    </row>
    <row r="2270" spans="1:2">
      <c r="A2270" s="8">
        <v>101</v>
      </c>
      <c r="B2270" s="8">
        <v>7.6</v>
      </c>
    </row>
    <row r="2271" spans="1:2">
      <c r="A2271" s="7">
        <v>101</v>
      </c>
      <c r="B2271" s="7">
        <v>6</v>
      </c>
    </row>
    <row r="2272" spans="1:2">
      <c r="A2272" s="8">
        <v>101</v>
      </c>
      <c r="B2272" s="8">
        <v>6.6</v>
      </c>
    </row>
    <row r="2273" spans="1:2">
      <c r="A2273" s="7">
        <v>101</v>
      </c>
      <c r="B2273" s="7">
        <v>6.3</v>
      </c>
    </row>
    <row r="2274" spans="1:2">
      <c r="A2274" s="8">
        <v>101</v>
      </c>
      <c r="B2274" s="8">
        <v>7.7</v>
      </c>
    </row>
    <row r="2275" spans="1:2">
      <c r="A2275" s="7">
        <v>101</v>
      </c>
      <c r="B2275" s="7">
        <v>7.5</v>
      </c>
    </row>
    <row r="2276" spans="1:2">
      <c r="A2276" s="8">
        <v>101</v>
      </c>
      <c r="B2276" s="8">
        <v>7.5</v>
      </c>
    </row>
    <row r="2277" spans="1:2">
      <c r="A2277" s="7">
        <v>101</v>
      </c>
      <c r="B2277" s="7">
        <v>5.5</v>
      </c>
    </row>
    <row r="2278" spans="1:2">
      <c r="A2278" s="8">
        <v>101</v>
      </c>
      <c r="B2278" s="8">
        <v>6.7</v>
      </c>
    </row>
    <row r="2279" spans="1:2">
      <c r="A2279" s="7">
        <v>101</v>
      </c>
      <c r="B2279" s="7">
        <v>7.8</v>
      </c>
    </row>
    <row r="2280" spans="1:2">
      <c r="A2280" s="8">
        <v>101</v>
      </c>
      <c r="B2280" s="8">
        <v>6.4</v>
      </c>
    </row>
    <row r="2281" spans="1:2">
      <c r="A2281" s="7">
        <v>101</v>
      </c>
      <c r="B2281" s="7">
        <v>7.9</v>
      </c>
    </row>
    <row r="2282" spans="1:2">
      <c r="A2282" s="8">
        <v>101</v>
      </c>
      <c r="B2282" s="8">
        <v>5.5</v>
      </c>
    </row>
    <row r="2283" spans="1:2">
      <c r="A2283" s="7">
        <v>101</v>
      </c>
      <c r="B2283" s="7">
        <v>6.5</v>
      </c>
    </row>
    <row r="2284" spans="1:2">
      <c r="A2284" s="8">
        <v>101</v>
      </c>
      <c r="B2284" s="8">
        <v>7.5</v>
      </c>
    </row>
    <row r="2285" spans="1:2">
      <c r="A2285" s="7">
        <v>101</v>
      </c>
      <c r="B2285" s="7">
        <v>7.9</v>
      </c>
    </row>
    <row r="2286" spans="1:2">
      <c r="A2286" s="8">
        <v>101</v>
      </c>
      <c r="B2286" s="8">
        <v>7.9</v>
      </c>
    </row>
    <row r="2287" spans="1:2">
      <c r="A2287" s="7">
        <v>101</v>
      </c>
      <c r="B2287" s="7">
        <v>6.4</v>
      </c>
    </row>
    <row r="2288" spans="1:2">
      <c r="A2288" s="8">
        <v>101</v>
      </c>
      <c r="B2288" s="8">
        <v>6.8</v>
      </c>
    </row>
    <row r="2289" spans="1:2">
      <c r="A2289" s="7">
        <v>101</v>
      </c>
      <c r="B2289" s="7">
        <v>5.9</v>
      </c>
    </row>
    <row r="2290" spans="1:2">
      <c r="A2290" s="8">
        <v>101</v>
      </c>
      <c r="B2290" s="8">
        <v>5.9</v>
      </c>
    </row>
    <row r="2291" spans="1:2">
      <c r="A2291" s="7">
        <v>101</v>
      </c>
      <c r="B2291" s="7">
        <v>7.8</v>
      </c>
    </row>
    <row r="2292" spans="1:2">
      <c r="A2292" s="8">
        <v>101</v>
      </c>
      <c r="B2292" s="8">
        <v>7</v>
      </c>
    </row>
    <row r="2293" spans="1:2">
      <c r="A2293" s="7">
        <v>101</v>
      </c>
      <c r="B2293" s="7">
        <v>5.3</v>
      </c>
    </row>
    <row r="2294" spans="1:2">
      <c r="A2294" s="8">
        <v>101</v>
      </c>
      <c r="B2294" s="8">
        <v>7.1</v>
      </c>
    </row>
    <row r="2295" spans="1:2">
      <c r="A2295" s="7">
        <v>101</v>
      </c>
      <c r="B2295" s="7">
        <v>7.3</v>
      </c>
    </row>
    <row r="2296" spans="1:2">
      <c r="A2296" s="8">
        <v>102</v>
      </c>
      <c r="B2296" s="8">
        <v>6.4</v>
      </c>
    </row>
    <row r="2297" spans="1:2">
      <c r="A2297" s="7">
        <v>102</v>
      </c>
      <c r="B2297" s="7">
        <v>6</v>
      </c>
    </row>
    <row r="2298" spans="1:2">
      <c r="A2298" s="8">
        <v>102</v>
      </c>
      <c r="B2298" s="8">
        <v>6.5</v>
      </c>
    </row>
    <row r="2299" spans="1:2">
      <c r="A2299" s="7">
        <v>102</v>
      </c>
      <c r="B2299" s="7">
        <v>5.0999999999999996</v>
      </c>
    </row>
    <row r="2300" spans="1:2">
      <c r="A2300" s="8">
        <v>102</v>
      </c>
      <c r="B2300" s="8">
        <v>6.1</v>
      </c>
    </row>
    <row r="2301" spans="1:2">
      <c r="A2301" s="7">
        <v>102</v>
      </c>
      <c r="B2301" s="7">
        <v>7.6</v>
      </c>
    </row>
    <row r="2302" spans="1:2">
      <c r="A2302" s="8">
        <v>102</v>
      </c>
      <c r="B2302" s="8">
        <v>5.8</v>
      </c>
    </row>
    <row r="2303" spans="1:2">
      <c r="A2303" s="7">
        <v>102</v>
      </c>
      <c r="B2303" s="7">
        <v>6.6</v>
      </c>
    </row>
    <row r="2304" spans="1:2">
      <c r="A2304" s="8">
        <v>102</v>
      </c>
      <c r="B2304" s="8">
        <v>7.3</v>
      </c>
    </row>
    <row r="2305" spans="1:2">
      <c r="A2305" s="7">
        <v>102</v>
      </c>
      <c r="B2305" s="7">
        <v>7.2</v>
      </c>
    </row>
    <row r="2306" spans="1:2">
      <c r="A2306" s="8">
        <v>102</v>
      </c>
      <c r="B2306" s="8">
        <v>3.9</v>
      </c>
    </row>
    <row r="2307" spans="1:2">
      <c r="A2307" s="7">
        <v>102</v>
      </c>
      <c r="B2307" s="7">
        <v>5.9</v>
      </c>
    </row>
    <row r="2308" spans="1:2">
      <c r="A2308" s="8">
        <v>102</v>
      </c>
      <c r="B2308" s="8">
        <v>5.3</v>
      </c>
    </row>
    <row r="2309" spans="1:2">
      <c r="A2309" s="7">
        <v>102</v>
      </c>
      <c r="B2309" s="7">
        <v>6.2</v>
      </c>
    </row>
    <row r="2310" spans="1:2">
      <c r="A2310" s="8">
        <v>102</v>
      </c>
      <c r="B2310" s="8">
        <v>6</v>
      </c>
    </row>
    <row r="2311" spans="1:2">
      <c r="A2311" s="7">
        <v>102</v>
      </c>
      <c r="B2311" s="7">
        <v>6.8</v>
      </c>
    </row>
    <row r="2312" spans="1:2">
      <c r="A2312" s="8">
        <v>102</v>
      </c>
      <c r="B2312" s="8">
        <v>7.3</v>
      </c>
    </row>
    <row r="2313" spans="1:2">
      <c r="A2313" s="7">
        <v>102</v>
      </c>
      <c r="B2313" s="7">
        <v>7.1</v>
      </c>
    </row>
    <row r="2314" spans="1:2">
      <c r="A2314" s="8">
        <v>102</v>
      </c>
      <c r="B2314" s="8">
        <v>6.4</v>
      </c>
    </row>
    <row r="2315" spans="1:2">
      <c r="A2315" s="7">
        <v>102</v>
      </c>
      <c r="B2315" s="7">
        <v>6.8</v>
      </c>
    </row>
    <row r="2316" spans="1:2">
      <c r="A2316" s="8">
        <v>102</v>
      </c>
      <c r="B2316" s="8">
        <v>6.9</v>
      </c>
    </row>
    <row r="2317" spans="1:2">
      <c r="A2317" s="7">
        <v>102</v>
      </c>
      <c r="B2317" s="7">
        <v>3.8</v>
      </c>
    </row>
    <row r="2318" spans="1:2">
      <c r="A2318" s="8">
        <v>102</v>
      </c>
      <c r="B2318" s="8">
        <v>6.7</v>
      </c>
    </row>
    <row r="2319" spans="1:2">
      <c r="A2319" s="7">
        <v>102</v>
      </c>
      <c r="B2319" s="7">
        <v>6.9</v>
      </c>
    </row>
    <row r="2320" spans="1:2">
      <c r="A2320" s="8">
        <v>102</v>
      </c>
      <c r="B2320" s="8">
        <v>5.2</v>
      </c>
    </row>
    <row r="2321" spans="1:2">
      <c r="A2321" s="7">
        <v>102</v>
      </c>
      <c r="B2321" s="7">
        <v>5.9</v>
      </c>
    </row>
    <row r="2322" spans="1:2">
      <c r="A2322" s="8">
        <v>102</v>
      </c>
      <c r="B2322" s="8">
        <v>5.4</v>
      </c>
    </row>
    <row r="2323" spans="1:2">
      <c r="A2323" s="7">
        <v>102</v>
      </c>
      <c r="B2323" s="7">
        <v>5.2</v>
      </c>
    </row>
    <row r="2324" spans="1:2">
      <c r="A2324" s="8">
        <v>102</v>
      </c>
      <c r="B2324" s="8">
        <v>7.6</v>
      </c>
    </row>
    <row r="2325" spans="1:2">
      <c r="A2325" s="7">
        <v>102</v>
      </c>
      <c r="B2325" s="7">
        <v>5.9</v>
      </c>
    </row>
    <row r="2326" spans="1:2">
      <c r="A2326" s="8">
        <v>102</v>
      </c>
      <c r="B2326" s="8">
        <v>7.3</v>
      </c>
    </row>
    <row r="2327" spans="1:2">
      <c r="A2327" s="7">
        <v>102</v>
      </c>
      <c r="B2327" s="7">
        <v>8.3000000000000007</v>
      </c>
    </row>
    <row r="2328" spans="1:2">
      <c r="A2328" s="8">
        <v>102</v>
      </c>
      <c r="B2328" s="8">
        <v>5</v>
      </c>
    </row>
    <row r="2329" spans="1:2">
      <c r="A2329" s="7">
        <v>102</v>
      </c>
      <c r="B2329" s="7">
        <v>6.2</v>
      </c>
    </row>
    <row r="2330" spans="1:2">
      <c r="A2330" s="8">
        <v>102</v>
      </c>
      <c r="B2330" s="8">
        <v>6.6</v>
      </c>
    </row>
    <row r="2331" spans="1:2">
      <c r="A2331" s="7">
        <v>102</v>
      </c>
      <c r="B2331" s="7">
        <v>5.4</v>
      </c>
    </row>
    <row r="2332" spans="1:2">
      <c r="A2332" s="8">
        <v>102</v>
      </c>
      <c r="B2332" s="8">
        <v>5.8</v>
      </c>
    </row>
    <row r="2333" spans="1:2">
      <c r="A2333" s="7">
        <v>102</v>
      </c>
      <c r="B2333" s="7">
        <v>7.2</v>
      </c>
    </row>
    <row r="2334" spans="1:2">
      <c r="A2334" s="8">
        <v>102</v>
      </c>
      <c r="B2334" s="8">
        <v>7.1</v>
      </c>
    </row>
    <row r="2335" spans="1:2">
      <c r="A2335" s="7">
        <v>102</v>
      </c>
      <c r="B2335" s="7">
        <v>6.3</v>
      </c>
    </row>
    <row r="2336" spans="1:2">
      <c r="A2336" s="8">
        <v>102</v>
      </c>
      <c r="B2336" s="8">
        <v>6.6</v>
      </c>
    </row>
    <row r="2337" spans="1:2">
      <c r="A2337" s="7">
        <v>102</v>
      </c>
      <c r="B2337" s="7">
        <v>6.6</v>
      </c>
    </row>
    <row r="2338" spans="1:2">
      <c r="A2338" s="8">
        <v>102</v>
      </c>
      <c r="B2338" s="8">
        <v>7.9</v>
      </c>
    </row>
    <row r="2339" spans="1:2">
      <c r="A2339" s="7">
        <v>102</v>
      </c>
      <c r="B2339" s="7">
        <v>5.0999999999999996</v>
      </c>
    </row>
    <row r="2340" spans="1:2">
      <c r="A2340" s="8">
        <v>102</v>
      </c>
      <c r="B2340" s="8">
        <v>5.6</v>
      </c>
    </row>
    <row r="2341" spans="1:2">
      <c r="A2341" s="7">
        <v>102</v>
      </c>
      <c r="B2341" s="7">
        <v>5.3</v>
      </c>
    </row>
    <row r="2342" spans="1:2">
      <c r="A2342" s="8">
        <v>102</v>
      </c>
      <c r="B2342" s="8">
        <v>8.1999999999999993</v>
      </c>
    </row>
    <row r="2343" spans="1:2">
      <c r="A2343" s="7">
        <v>102</v>
      </c>
      <c r="B2343" s="7">
        <v>5.6</v>
      </c>
    </row>
    <row r="2344" spans="1:2">
      <c r="A2344" s="8">
        <v>102</v>
      </c>
      <c r="B2344" s="8">
        <v>5.0999999999999996</v>
      </c>
    </row>
    <row r="2345" spans="1:2">
      <c r="A2345" s="7">
        <v>102</v>
      </c>
      <c r="B2345" s="7">
        <v>4.2</v>
      </c>
    </row>
    <row r="2346" spans="1:2">
      <c r="A2346" s="8">
        <v>102</v>
      </c>
      <c r="B2346" s="8">
        <v>8.5</v>
      </c>
    </row>
    <row r="2347" spans="1:2">
      <c r="A2347" s="7">
        <v>102</v>
      </c>
      <c r="B2347" s="7">
        <v>5.9</v>
      </c>
    </row>
    <row r="2348" spans="1:2">
      <c r="A2348" s="8">
        <v>102</v>
      </c>
      <c r="B2348" s="8">
        <v>4.8</v>
      </c>
    </row>
    <row r="2349" spans="1:2">
      <c r="A2349" s="7">
        <v>102</v>
      </c>
      <c r="B2349" s="7">
        <v>4.2</v>
      </c>
    </row>
    <row r="2350" spans="1:2">
      <c r="A2350" s="8">
        <v>102</v>
      </c>
      <c r="B2350" s="8">
        <v>6.2</v>
      </c>
    </row>
    <row r="2351" spans="1:2">
      <c r="A2351" s="7">
        <v>102</v>
      </c>
      <c r="B2351" s="7">
        <v>7.8</v>
      </c>
    </row>
    <row r="2352" spans="1:2">
      <c r="A2352" s="8">
        <v>102</v>
      </c>
      <c r="B2352" s="8">
        <v>7.3</v>
      </c>
    </row>
    <row r="2353" spans="1:2">
      <c r="A2353" s="7">
        <v>102</v>
      </c>
      <c r="B2353" s="7">
        <v>5.7</v>
      </c>
    </row>
    <row r="2354" spans="1:2">
      <c r="A2354" s="8">
        <v>102</v>
      </c>
      <c r="B2354" s="8">
        <v>5.7</v>
      </c>
    </row>
    <row r="2355" spans="1:2">
      <c r="A2355" s="7">
        <v>102</v>
      </c>
      <c r="B2355" s="7">
        <v>7.7</v>
      </c>
    </row>
    <row r="2356" spans="1:2">
      <c r="A2356" s="8">
        <v>102</v>
      </c>
      <c r="B2356" s="8">
        <v>6.6</v>
      </c>
    </row>
    <row r="2357" spans="1:2">
      <c r="A2357" s="7">
        <v>102</v>
      </c>
      <c r="B2357" s="7">
        <v>6.6</v>
      </c>
    </row>
    <row r="2358" spans="1:2">
      <c r="A2358" s="8">
        <v>102</v>
      </c>
      <c r="B2358" s="8">
        <v>6.6</v>
      </c>
    </row>
    <row r="2359" spans="1:2">
      <c r="A2359" s="7">
        <v>102</v>
      </c>
      <c r="B2359" s="7">
        <v>6.8</v>
      </c>
    </row>
    <row r="2360" spans="1:2">
      <c r="A2360" s="8">
        <v>102</v>
      </c>
      <c r="B2360" s="8">
        <v>6.5</v>
      </c>
    </row>
    <row r="2361" spans="1:2">
      <c r="A2361" s="7">
        <v>102</v>
      </c>
      <c r="B2361" s="7">
        <v>6.2</v>
      </c>
    </row>
    <row r="2362" spans="1:2">
      <c r="A2362" s="8">
        <v>102</v>
      </c>
      <c r="B2362" s="8">
        <v>6.4</v>
      </c>
    </row>
    <row r="2363" spans="1:2">
      <c r="A2363" s="7">
        <v>102</v>
      </c>
      <c r="B2363" s="7">
        <v>5.4</v>
      </c>
    </row>
    <row r="2364" spans="1:2">
      <c r="A2364" s="8">
        <v>102</v>
      </c>
      <c r="B2364" s="8">
        <v>6.3</v>
      </c>
    </row>
    <row r="2365" spans="1:2">
      <c r="A2365" s="7">
        <v>102</v>
      </c>
      <c r="B2365" s="7">
        <v>6.9</v>
      </c>
    </row>
    <row r="2366" spans="1:2">
      <c r="A2366" s="8">
        <v>102</v>
      </c>
      <c r="B2366" s="8">
        <v>5.5</v>
      </c>
    </row>
    <row r="2367" spans="1:2">
      <c r="A2367" s="7">
        <v>102</v>
      </c>
      <c r="B2367" s="7">
        <v>5.2</v>
      </c>
    </row>
    <row r="2368" spans="1:2">
      <c r="A2368" s="8">
        <v>102</v>
      </c>
      <c r="B2368" s="8">
        <v>6.4</v>
      </c>
    </row>
    <row r="2369" spans="1:2">
      <c r="A2369" s="7">
        <v>102</v>
      </c>
      <c r="B2369" s="7">
        <v>6</v>
      </c>
    </row>
    <row r="2370" spans="1:2">
      <c r="A2370" s="8">
        <v>102</v>
      </c>
      <c r="B2370" s="8">
        <v>6.4</v>
      </c>
    </row>
    <row r="2371" spans="1:2">
      <c r="A2371" s="7">
        <v>102</v>
      </c>
      <c r="B2371" s="7">
        <v>7.2</v>
      </c>
    </row>
    <row r="2372" spans="1:2">
      <c r="A2372" s="8">
        <v>102</v>
      </c>
      <c r="B2372" s="8">
        <v>6.6</v>
      </c>
    </row>
    <row r="2373" spans="1:2">
      <c r="A2373" s="7">
        <v>102</v>
      </c>
      <c r="B2373" s="7">
        <v>6.7</v>
      </c>
    </row>
    <row r="2374" spans="1:2">
      <c r="A2374" s="8">
        <v>102</v>
      </c>
      <c r="B2374" s="8">
        <v>7.6</v>
      </c>
    </row>
    <row r="2375" spans="1:2">
      <c r="A2375" s="7">
        <v>102</v>
      </c>
      <c r="B2375" s="7">
        <v>6.8</v>
      </c>
    </row>
    <row r="2376" spans="1:2">
      <c r="A2376" s="8">
        <v>102</v>
      </c>
      <c r="B2376" s="8">
        <v>5.6</v>
      </c>
    </row>
    <row r="2377" spans="1:2">
      <c r="A2377" s="7">
        <v>102</v>
      </c>
      <c r="B2377" s="7">
        <v>6.7</v>
      </c>
    </row>
    <row r="2378" spans="1:2">
      <c r="A2378" s="8">
        <v>102</v>
      </c>
      <c r="B2378" s="8">
        <v>4.7</v>
      </c>
    </row>
    <row r="2379" spans="1:2">
      <c r="A2379" s="7">
        <v>102</v>
      </c>
      <c r="B2379" s="7">
        <v>7.3</v>
      </c>
    </row>
    <row r="2380" spans="1:2">
      <c r="A2380" s="8">
        <v>102</v>
      </c>
      <c r="B2380" s="8">
        <v>8.1</v>
      </c>
    </row>
    <row r="2381" spans="1:2">
      <c r="A2381" s="7">
        <v>102</v>
      </c>
      <c r="B2381" s="7">
        <v>7.1</v>
      </c>
    </row>
    <row r="2382" spans="1:2">
      <c r="A2382" s="8">
        <v>102</v>
      </c>
      <c r="B2382" s="8">
        <v>4.8</v>
      </c>
    </row>
    <row r="2383" spans="1:2">
      <c r="A2383" s="7">
        <v>102</v>
      </c>
      <c r="B2383" s="7">
        <v>8.4</v>
      </c>
    </row>
    <row r="2384" spans="1:2">
      <c r="A2384" s="8">
        <v>102</v>
      </c>
      <c r="B2384" s="8">
        <v>6.6</v>
      </c>
    </row>
    <row r="2385" spans="1:2">
      <c r="A2385" s="7">
        <v>102</v>
      </c>
      <c r="B2385" s="7">
        <v>6.4</v>
      </c>
    </row>
    <row r="2386" spans="1:2">
      <c r="A2386" s="8">
        <v>102</v>
      </c>
      <c r="B2386" s="8">
        <v>5.4</v>
      </c>
    </row>
    <row r="2387" spans="1:2">
      <c r="A2387" s="7">
        <v>102</v>
      </c>
      <c r="B2387" s="7">
        <v>6.6</v>
      </c>
    </row>
    <row r="2388" spans="1:2">
      <c r="A2388" s="8">
        <v>102</v>
      </c>
      <c r="B2388" s="8">
        <v>5.7</v>
      </c>
    </row>
    <row r="2389" spans="1:2">
      <c r="A2389" s="7">
        <v>102</v>
      </c>
      <c r="B2389" s="7">
        <v>5.7</v>
      </c>
    </row>
    <row r="2390" spans="1:2">
      <c r="A2390" s="8">
        <v>102</v>
      </c>
      <c r="B2390" s="8">
        <v>7.1</v>
      </c>
    </row>
    <row r="2391" spans="1:2">
      <c r="A2391" s="7">
        <v>102</v>
      </c>
      <c r="B2391" s="7">
        <v>7.3</v>
      </c>
    </row>
    <row r="2392" spans="1:2">
      <c r="A2392" s="8">
        <v>102</v>
      </c>
      <c r="B2392" s="8">
        <v>7.6</v>
      </c>
    </row>
    <row r="2393" spans="1:2">
      <c r="A2393" s="7">
        <v>102</v>
      </c>
      <c r="B2393" s="7">
        <v>7.9</v>
      </c>
    </row>
    <row r="2394" spans="1:2">
      <c r="A2394" s="8">
        <v>102</v>
      </c>
      <c r="B2394" s="8">
        <v>6.4</v>
      </c>
    </row>
    <row r="2395" spans="1:2">
      <c r="A2395" s="7">
        <v>102</v>
      </c>
      <c r="B2395" s="7">
        <v>6.5</v>
      </c>
    </row>
    <row r="2396" spans="1:2">
      <c r="A2396" s="8">
        <v>102</v>
      </c>
      <c r="B2396" s="8">
        <v>6.9</v>
      </c>
    </row>
    <row r="2397" spans="1:2">
      <c r="A2397" s="7">
        <v>102</v>
      </c>
      <c r="B2397" s="7">
        <v>8</v>
      </c>
    </row>
    <row r="2398" spans="1:2">
      <c r="A2398" s="8">
        <v>102</v>
      </c>
      <c r="B2398" s="8">
        <v>6.2</v>
      </c>
    </row>
    <row r="2399" spans="1:2">
      <c r="A2399" s="7">
        <v>102</v>
      </c>
      <c r="B2399" s="7">
        <v>6.5</v>
      </c>
    </row>
    <row r="2400" spans="1:2">
      <c r="A2400" s="8">
        <v>102</v>
      </c>
      <c r="B2400" s="8">
        <v>7.9</v>
      </c>
    </row>
    <row r="2401" spans="1:2">
      <c r="A2401" s="7">
        <v>102</v>
      </c>
      <c r="B2401" s="7">
        <v>7.6</v>
      </c>
    </row>
    <row r="2402" spans="1:2">
      <c r="A2402" s="8">
        <v>102</v>
      </c>
      <c r="B2402" s="8">
        <v>7.6</v>
      </c>
    </row>
    <row r="2403" spans="1:2">
      <c r="A2403" s="7">
        <v>103</v>
      </c>
      <c r="B2403" s="7">
        <v>2.8</v>
      </c>
    </row>
    <row r="2404" spans="1:2">
      <c r="A2404" s="8">
        <v>103</v>
      </c>
      <c r="B2404" s="8">
        <v>7.5</v>
      </c>
    </row>
    <row r="2405" spans="1:2">
      <c r="A2405" s="7">
        <v>103</v>
      </c>
      <c r="B2405" s="7">
        <v>7.1</v>
      </c>
    </row>
    <row r="2406" spans="1:2">
      <c r="A2406" s="8">
        <v>103</v>
      </c>
      <c r="B2406" s="8">
        <v>7.1</v>
      </c>
    </row>
    <row r="2407" spans="1:2">
      <c r="A2407" s="7">
        <v>103</v>
      </c>
      <c r="B2407" s="7">
        <v>6.7</v>
      </c>
    </row>
    <row r="2408" spans="1:2">
      <c r="A2408" s="8">
        <v>103</v>
      </c>
      <c r="B2408" s="8">
        <v>8.1</v>
      </c>
    </row>
    <row r="2409" spans="1:2">
      <c r="A2409" s="7">
        <v>103</v>
      </c>
      <c r="B2409" s="7">
        <v>6.4</v>
      </c>
    </row>
    <row r="2410" spans="1:2">
      <c r="A2410" s="8">
        <v>103</v>
      </c>
      <c r="B2410" s="8">
        <v>5.0999999999999996</v>
      </c>
    </row>
    <row r="2411" spans="1:2">
      <c r="A2411" s="7">
        <v>103</v>
      </c>
      <c r="B2411" s="7">
        <v>3.5</v>
      </c>
    </row>
    <row r="2412" spans="1:2">
      <c r="A2412" s="8">
        <v>103</v>
      </c>
      <c r="B2412" s="8">
        <v>6.6</v>
      </c>
    </row>
    <row r="2413" spans="1:2">
      <c r="A2413" s="7">
        <v>103</v>
      </c>
      <c r="B2413" s="7">
        <v>7</v>
      </c>
    </row>
    <row r="2414" spans="1:2">
      <c r="A2414" s="8">
        <v>103</v>
      </c>
      <c r="B2414" s="8">
        <v>5.6</v>
      </c>
    </row>
    <row r="2415" spans="1:2">
      <c r="A2415" s="7">
        <v>103</v>
      </c>
      <c r="B2415" s="7">
        <v>8.1999999999999993</v>
      </c>
    </row>
    <row r="2416" spans="1:2">
      <c r="A2416" s="8">
        <v>103</v>
      </c>
      <c r="B2416" s="8">
        <v>6.9</v>
      </c>
    </row>
    <row r="2417" spans="1:2">
      <c r="A2417" s="7">
        <v>103</v>
      </c>
      <c r="B2417" s="7">
        <v>3.3</v>
      </c>
    </row>
    <row r="2418" spans="1:2">
      <c r="A2418" s="8">
        <v>103</v>
      </c>
      <c r="B2418" s="8">
        <v>6.5</v>
      </c>
    </row>
    <row r="2419" spans="1:2">
      <c r="A2419" s="7">
        <v>103</v>
      </c>
      <c r="B2419" s="7">
        <v>6.8</v>
      </c>
    </row>
    <row r="2420" spans="1:2">
      <c r="A2420" s="8">
        <v>103</v>
      </c>
      <c r="B2420" s="8">
        <v>7.4</v>
      </c>
    </row>
    <row r="2421" spans="1:2">
      <c r="A2421" s="7">
        <v>103</v>
      </c>
      <c r="B2421" s="7">
        <v>4.9000000000000004</v>
      </c>
    </row>
    <row r="2422" spans="1:2">
      <c r="A2422" s="8">
        <v>103</v>
      </c>
      <c r="B2422" s="8">
        <v>5.2</v>
      </c>
    </row>
    <row r="2423" spans="1:2">
      <c r="A2423" s="7">
        <v>103</v>
      </c>
      <c r="B2423" s="7">
        <v>5.8</v>
      </c>
    </row>
    <row r="2424" spans="1:2">
      <c r="A2424" s="8">
        <v>103</v>
      </c>
      <c r="B2424" s="8">
        <v>6.2</v>
      </c>
    </row>
    <row r="2425" spans="1:2">
      <c r="A2425" s="7">
        <v>103</v>
      </c>
      <c r="B2425" s="7">
        <v>7.1</v>
      </c>
    </row>
    <row r="2426" spans="1:2">
      <c r="A2426" s="8">
        <v>103</v>
      </c>
      <c r="B2426" s="8">
        <v>6.3</v>
      </c>
    </row>
    <row r="2427" spans="1:2">
      <c r="A2427" s="7">
        <v>103</v>
      </c>
      <c r="B2427" s="7">
        <v>5.7</v>
      </c>
    </row>
    <row r="2428" spans="1:2">
      <c r="A2428" s="8">
        <v>103</v>
      </c>
      <c r="B2428" s="8">
        <v>6.9</v>
      </c>
    </row>
    <row r="2429" spans="1:2">
      <c r="A2429" s="7">
        <v>103</v>
      </c>
      <c r="B2429" s="7">
        <v>7.3</v>
      </c>
    </row>
    <row r="2430" spans="1:2">
      <c r="A2430" s="8">
        <v>103</v>
      </c>
      <c r="B2430" s="8">
        <v>5.7</v>
      </c>
    </row>
    <row r="2431" spans="1:2">
      <c r="A2431" s="7">
        <v>103</v>
      </c>
      <c r="B2431" s="7">
        <v>6.3</v>
      </c>
    </row>
    <row r="2432" spans="1:2">
      <c r="A2432" s="8">
        <v>103</v>
      </c>
      <c r="B2432" s="8">
        <v>4.0999999999999996</v>
      </c>
    </row>
    <row r="2433" spans="1:2">
      <c r="A2433" s="7">
        <v>103</v>
      </c>
      <c r="B2433" s="7">
        <v>6.6</v>
      </c>
    </row>
    <row r="2434" spans="1:2">
      <c r="A2434" s="8">
        <v>103</v>
      </c>
      <c r="B2434" s="8">
        <v>5.9</v>
      </c>
    </row>
    <row r="2435" spans="1:2">
      <c r="A2435" s="7">
        <v>103</v>
      </c>
      <c r="B2435" s="7">
        <v>7.2</v>
      </c>
    </row>
    <row r="2436" spans="1:2">
      <c r="A2436" s="8">
        <v>103</v>
      </c>
      <c r="B2436" s="8">
        <v>6.2</v>
      </c>
    </row>
    <row r="2437" spans="1:2">
      <c r="A2437" s="7">
        <v>103</v>
      </c>
      <c r="B2437" s="7">
        <v>7.7</v>
      </c>
    </row>
    <row r="2438" spans="1:2">
      <c r="A2438" s="8">
        <v>103</v>
      </c>
      <c r="B2438" s="8">
        <v>7.2</v>
      </c>
    </row>
    <row r="2439" spans="1:2">
      <c r="A2439" s="7">
        <v>103</v>
      </c>
      <c r="B2439" s="7">
        <v>7.4</v>
      </c>
    </row>
    <row r="2440" spans="1:2">
      <c r="A2440" s="8">
        <v>103</v>
      </c>
      <c r="B2440" s="8">
        <v>5.0999999999999996</v>
      </c>
    </row>
    <row r="2441" spans="1:2">
      <c r="A2441" s="7">
        <v>103</v>
      </c>
      <c r="B2441" s="7">
        <v>6.4</v>
      </c>
    </row>
    <row r="2442" spans="1:2">
      <c r="A2442" s="8">
        <v>103</v>
      </c>
      <c r="B2442" s="8">
        <v>6.4</v>
      </c>
    </row>
    <row r="2443" spans="1:2">
      <c r="A2443" s="7">
        <v>103</v>
      </c>
      <c r="B2443" s="7">
        <v>6.1</v>
      </c>
    </row>
    <row r="2444" spans="1:2">
      <c r="A2444" s="8">
        <v>103</v>
      </c>
      <c r="B2444" s="8">
        <v>6.1</v>
      </c>
    </row>
    <row r="2445" spans="1:2">
      <c r="A2445" s="7">
        <v>103</v>
      </c>
      <c r="B2445" s="7">
        <v>4.9000000000000004</v>
      </c>
    </row>
    <row r="2446" spans="1:2">
      <c r="A2446" s="8">
        <v>103</v>
      </c>
      <c r="B2446" s="8">
        <v>6.3</v>
      </c>
    </row>
    <row r="2447" spans="1:2">
      <c r="A2447" s="7">
        <v>103</v>
      </c>
      <c r="B2447" s="7">
        <v>5.8</v>
      </c>
    </row>
    <row r="2448" spans="1:2">
      <c r="A2448" s="8">
        <v>103</v>
      </c>
      <c r="B2448" s="8">
        <v>7.2</v>
      </c>
    </row>
    <row r="2449" spans="1:2">
      <c r="A2449" s="7">
        <v>103</v>
      </c>
      <c r="B2449" s="7">
        <v>6.7</v>
      </c>
    </row>
    <row r="2450" spans="1:2">
      <c r="A2450" s="8">
        <v>103</v>
      </c>
      <c r="B2450" s="8">
        <v>5.5</v>
      </c>
    </row>
    <row r="2451" spans="1:2">
      <c r="A2451" s="7">
        <v>103</v>
      </c>
      <c r="B2451" s="7">
        <v>5.8</v>
      </c>
    </row>
    <row r="2452" spans="1:2">
      <c r="A2452" s="8">
        <v>103</v>
      </c>
      <c r="B2452" s="8">
        <v>6.2</v>
      </c>
    </row>
    <row r="2453" spans="1:2">
      <c r="A2453" s="7">
        <v>103</v>
      </c>
      <c r="B2453" s="7">
        <v>6.4</v>
      </c>
    </row>
    <row r="2454" spans="1:2">
      <c r="A2454" s="8">
        <v>103</v>
      </c>
      <c r="B2454" s="8">
        <v>5.6</v>
      </c>
    </row>
    <row r="2455" spans="1:2">
      <c r="A2455" s="7">
        <v>103</v>
      </c>
      <c r="B2455" s="7">
        <v>5.3</v>
      </c>
    </row>
    <row r="2456" spans="1:2">
      <c r="A2456" s="8">
        <v>103</v>
      </c>
      <c r="B2456" s="8">
        <v>6.6</v>
      </c>
    </row>
    <row r="2457" spans="1:2">
      <c r="A2457" s="7">
        <v>103</v>
      </c>
      <c r="B2457" s="7">
        <v>5.7</v>
      </c>
    </row>
    <row r="2458" spans="1:2">
      <c r="A2458" s="8">
        <v>103</v>
      </c>
      <c r="B2458" s="8">
        <v>5.5</v>
      </c>
    </row>
    <row r="2459" spans="1:2">
      <c r="A2459" s="7">
        <v>103</v>
      </c>
      <c r="B2459" s="7">
        <v>7.5</v>
      </c>
    </row>
    <row r="2460" spans="1:2">
      <c r="A2460" s="8">
        <v>103</v>
      </c>
      <c r="B2460" s="8">
        <v>6.2</v>
      </c>
    </row>
    <row r="2461" spans="1:2">
      <c r="A2461" s="7">
        <v>103</v>
      </c>
      <c r="B2461" s="7">
        <v>6.9</v>
      </c>
    </row>
    <row r="2462" spans="1:2">
      <c r="A2462" s="8">
        <v>103</v>
      </c>
      <c r="B2462" s="8">
        <v>5.2</v>
      </c>
    </row>
    <row r="2463" spans="1:2">
      <c r="A2463" s="7">
        <v>103</v>
      </c>
      <c r="B2463" s="7">
        <v>5.4</v>
      </c>
    </row>
    <row r="2464" spans="1:2">
      <c r="A2464" s="8">
        <v>103</v>
      </c>
      <c r="B2464" s="8">
        <v>4.7</v>
      </c>
    </row>
    <row r="2465" spans="1:2">
      <c r="A2465" s="7">
        <v>103</v>
      </c>
      <c r="B2465" s="7">
        <v>5.6</v>
      </c>
    </row>
    <row r="2466" spans="1:2">
      <c r="A2466" s="8">
        <v>103</v>
      </c>
      <c r="B2466" s="8">
        <v>7.2</v>
      </c>
    </row>
    <row r="2467" spans="1:2">
      <c r="A2467" s="7">
        <v>103</v>
      </c>
      <c r="B2467" s="7">
        <v>5.0999999999999996</v>
      </c>
    </row>
    <row r="2468" spans="1:2">
      <c r="A2468" s="8">
        <v>103</v>
      </c>
      <c r="B2468" s="8">
        <v>7.1</v>
      </c>
    </row>
    <row r="2469" spans="1:2">
      <c r="A2469" s="7">
        <v>103</v>
      </c>
      <c r="B2469" s="7">
        <v>7.2</v>
      </c>
    </row>
    <row r="2470" spans="1:2">
      <c r="A2470" s="8">
        <v>103</v>
      </c>
      <c r="B2470" s="8">
        <v>6</v>
      </c>
    </row>
    <row r="2471" spans="1:2">
      <c r="A2471" s="7">
        <v>103</v>
      </c>
      <c r="B2471" s="7">
        <v>6.8</v>
      </c>
    </row>
    <row r="2472" spans="1:2">
      <c r="A2472" s="8">
        <v>103</v>
      </c>
      <c r="B2472" s="8">
        <v>6.3</v>
      </c>
    </row>
    <row r="2473" spans="1:2">
      <c r="A2473" s="7">
        <v>103</v>
      </c>
      <c r="B2473" s="7">
        <v>6.2</v>
      </c>
    </row>
    <row r="2474" spans="1:2">
      <c r="A2474" s="8">
        <v>103</v>
      </c>
      <c r="B2474" s="8">
        <v>6.6</v>
      </c>
    </row>
    <row r="2475" spans="1:2">
      <c r="A2475" s="7">
        <v>103</v>
      </c>
      <c r="B2475" s="7">
        <v>6.2</v>
      </c>
    </row>
    <row r="2476" spans="1:2">
      <c r="A2476" s="8">
        <v>103</v>
      </c>
      <c r="B2476" s="8">
        <v>5.7</v>
      </c>
    </row>
    <row r="2477" spans="1:2">
      <c r="A2477" s="7">
        <v>103</v>
      </c>
      <c r="B2477" s="7">
        <v>4.7</v>
      </c>
    </row>
    <row r="2478" spans="1:2">
      <c r="A2478" s="8">
        <v>103</v>
      </c>
      <c r="B2478" s="8">
        <v>6.5</v>
      </c>
    </row>
    <row r="2479" spans="1:2">
      <c r="A2479" s="7">
        <v>103</v>
      </c>
      <c r="B2479" s="7">
        <v>6.2</v>
      </c>
    </row>
    <row r="2480" spans="1:2">
      <c r="A2480" s="8">
        <v>103</v>
      </c>
      <c r="B2480" s="8">
        <v>7.1</v>
      </c>
    </row>
    <row r="2481" spans="1:2">
      <c r="A2481" s="7">
        <v>103</v>
      </c>
      <c r="B2481" s="7">
        <v>7</v>
      </c>
    </row>
    <row r="2482" spans="1:2">
      <c r="A2482" s="8">
        <v>103</v>
      </c>
      <c r="B2482" s="8">
        <v>6.3</v>
      </c>
    </row>
    <row r="2483" spans="1:2">
      <c r="A2483" s="7">
        <v>103</v>
      </c>
      <c r="B2483" s="7">
        <v>6.7</v>
      </c>
    </row>
    <row r="2484" spans="1:2">
      <c r="A2484" s="8">
        <v>103</v>
      </c>
      <c r="B2484" s="8">
        <v>6</v>
      </c>
    </row>
    <row r="2485" spans="1:2">
      <c r="A2485" s="7">
        <v>103</v>
      </c>
      <c r="B2485" s="7">
        <v>6.6</v>
      </c>
    </row>
    <row r="2486" spans="1:2">
      <c r="A2486" s="8">
        <v>103</v>
      </c>
      <c r="B2486" s="8">
        <v>6.4</v>
      </c>
    </row>
    <row r="2487" spans="1:2">
      <c r="A2487" s="7">
        <v>103</v>
      </c>
      <c r="B2487" s="7">
        <v>7.4</v>
      </c>
    </row>
    <row r="2488" spans="1:2">
      <c r="A2488" s="8">
        <v>103</v>
      </c>
      <c r="B2488" s="8">
        <v>8.3000000000000007</v>
      </c>
    </row>
    <row r="2489" spans="1:2">
      <c r="A2489" s="7">
        <v>103</v>
      </c>
      <c r="B2489" s="7">
        <v>5.5</v>
      </c>
    </row>
    <row r="2490" spans="1:2">
      <c r="A2490" s="8">
        <v>103</v>
      </c>
      <c r="B2490" s="8">
        <v>7.3</v>
      </c>
    </row>
    <row r="2491" spans="1:2">
      <c r="A2491" s="7">
        <v>103</v>
      </c>
      <c r="B2491" s="7">
        <v>7</v>
      </c>
    </row>
    <row r="2492" spans="1:2">
      <c r="A2492" s="8">
        <v>103</v>
      </c>
      <c r="B2492" s="8">
        <v>6.1</v>
      </c>
    </row>
    <row r="2493" spans="1:2">
      <c r="A2493" s="7">
        <v>103</v>
      </c>
      <c r="B2493" s="7">
        <v>7.3</v>
      </c>
    </row>
    <row r="2494" spans="1:2">
      <c r="A2494" s="8">
        <v>103</v>
      </c>
      <c r="B2494" s="8">
        <v>7.6</v>
      </c>
    </row>
    <row r="2495" spans="1:2">
      <c r="A2495" s="7">
        <v>103</v>
      </c>
      <c r="B2495" s="7">
        <v>5.6</v>
      </c>
    </row>
    <row r="2496" spans="1:2">
      <c r="A2496" s="8">
        <v>103</v>
      </c>
      <c r="B2496" s="8">
        <v>6.8</v>
      </c>
    </row>
    <row r="2497" spans="1:2">
      <c r="A2497" s="7">
        <v>103</v>
      </c>
      <c r="B2497" s="7">
        <v>8.1</v>
      </c>
    </row>
    <row r="2498" spans="1:2">
      <c r="A2498" s="8">
        <v>103</v>
      </c>
      <c r="B2498" s="8">
        <v>6.4</v>
      </c>
    </row>
    <row r="2499" spans="1:2">
      <c r="A2499" s="7">
        <v>103</v>
      </c>
      <c r="B2499" s="7">
        <v>6.4</v>
      </c>
    </row>
    <row r="2500" spans="1:2">
      <c r="A2500" s="8">
        <v>103</v>
      </c>
      <c r="B2500" s="8">
        <v>4.8</v>
      </c>
    </row>
    <row r="2501" spans="1:2">
      <c r="A2501" s="7">
        <v>103</v>
      </c>
      <c r="B2501" s="7">
        <v>7.6</v>
      </c>
    </row>
    <row r="2502" spans="1:2">
      <c r="A2502" s="8">
        <v>103</v>
      </c>
      <c r="B2502" s="8">
        <v>5.4</v>
      </c>
    </row>
    <row r="2503" spans="1:2">
      <c r="A2503" s="7">
        <v>103</v>
      </c>
      <c r="B2503" s="7">
        <v>6.3</v>
      </c>
    </row>
    <row r="2504" spans="1:2">
      <c r="A2504" s="8">
        <v>103</v>
      </c>
      <c r="B2504" s="8">
        <v>7.2</v>
      </c>
    </row>
    <row r="2505" spans="1:2">
      <c r="A2505" s="7">
        <v>103</v>
      </c>
      <c r="B2505" s="7">
        <v>7.4</v>
      </c>
    </row>
    <row r="2506" spans="1:2">
      <c r="A2506" s="8">
        <v>103</v>
      </c>
      <c r="B2506" s="8">
        <v>4.2</v>
      </c>
    </row>
    <row r="2507" spans="1:2">
      <c r="A2507" s="7">
        <v>103</v>
      </c>
      <c r="B2507" s="7">
        <v>6.5</v>
      </c>
    </row>
    <row r="2508" spans="1:2">
      <c r="A2508" s="8">
        <v>103</v>
      </c>
      <c r="B2508" s="8">
        <v>7.7</v>
      </c>
    </row>
    <row r="2509" spans="1:2">
      <c r="A2509" s="7">
        <v>103</v>
      </c>
      <c r="B2509" s="7">
        <v>6</v>
      </c>
    </row>
    <row r="2510" spans="1:2">
      <c r="A2510" s="8">
        <v>103</v>
      </c>
      <c r="B2510" s="8">
        <v>6</v>
      </c>
    </row>
    <row r="2511" spans="1:2">
      <c r="A2511" s="7">
        <v>103</v>
      </c>
      <c r="B2511" s="7">
        <v>7.2</v>
      </c>
    </row>
    <row r="2512" spans="1:2">
      <c r="A2512" s="8">
        <v>103</v>
      </c>
      <c r="B2512" s="8">
        <v>7</v>
      </c>
    </row>
    <row r="2513" spans="1:2">
      <c r="A2513" s="7">
        <v>103</v>
      </c>
      <c r="B2513" s="7">
        <v>6.6</v>
      </c>
    </row>
    <row r="2514" spans="1:2">
      <c r="A2514" s="8">
        <v>103</v>
      </c>
      <c r="B2514" s="8">
        <v>6.7</v>
      </c>
    </row>
    <row r="2515" spans="1:2">
      <c r="A2515" s="7">
        <v>103</v>
      </c>
      <c r="B2515" s="7">
        <v>7.1</v>
      </c>
    </row>
    <row r="2516" spans="1:2">
      <c r="A2516" s="8">
        <v>103</v>
      </c>
      <c r="B2516" s="8">
        <v>6.8</v>
      </c>
    </row>
    <row r="2517" spans="1:2">
      <c r="A2517" s="7">
        <v>103</v>
      </c>
      <c r="B2517" s="7">
        <v>8.3000000000000007</v>
      </c>
    </row>
    <row r="2518" spans="1:2">
      <c r="A2518" s="8">
        <v>104</v>
      </c>
      <c r="B2518" s="8">
        <v>5.5</v>
      </c>
    </row>
    <row r="2519" spans="1:2">
      <c r="A2519" s="7">
        <v>104</v>
      </c>
      <c r="B2519" s="7">
        <v>8</v>
      </c>
    </row>
    <row r="2520" spans="1:2">
      <c r="A2520" s="8">
        <v>104</v>
      </c>
      <c r="B2520" s="8">
        <v>6.5</v>
      </c>
    </row>
    <row r="2521" spans="1:2">
      <c r="A2521" s="7">
        <v>104</v>
      </c>
      <c r="B2521" s="7">
        <v>7.4</v>
      </c>
    </row>
    <row r="2522" spans="1:2">
      <c r="A2522" s="8">
        <v>104</v>
      </c>
      <c r="B2522" s="8">
        <v>6</v>
      </c>
    </row>
    <row r="2523" spans="1:2">
      <c r="A2523" s="7">
        <v>104</v>
      </c>
      <c r="B2523" s="7">
        <v>4.0999999999999996</v>
      </c>
    </row>
    <row r="2524" spans="1:2">
      <c r="A2524" s="8">
        <v>104</v>
      </c>
      <c r="B2524" s="8">
        <v>5.6</v>
      </c>
    </row>
    <row r="2525" spans="1:2">
      <c r="A2525" s="7">
        <v>104</v>
      </c>
      <c r="B2525" s="7">
        <v>6.3</v>
      </c>
    </row>
    <row r="2526" spans="1:2">
      <c r="A2526" s="8">
        <v>104</v>
      </c>
      <c r="B2526" s="8">
        <v>7.5</v>
      </c>
    </row>
    <row r="2527" spans="1:2">
      <c r="A2527" s="7">
        <v>104</v>
      </c>
      <c r="B2527" s="7">
        <v>6.5</v>
      </c>
    </row>
    <row r="2528" spans="1:2">
      <c r="A2528" s="8">
        <v>104</v>
      </c>
      <c r="B2528" s="8">
        <v>6</v>
      </c>
    </row>
    <row r="2529" spans="1:2">
      <c r="A2529" s="7">
        <v>104</v>
      </c>
      <c r="B2529" s="7">
        <v>6.2</v>
      </c>
    </row>
    <row r="2530" spans="1:2">
      <c r="A2530" s="8">
        <v>104</v>
      </c>
      <c r="B2530" s="8">
        <v>4</v>
      </c>
    </row>
    <row r="2531" spans="1:2">
      <c r="A2531" s="7">
        <v>104</v>
      </c>
      <c r="B2531" s="7">
        <v>5.0999999999999996</v>
      </c>
    </row>
    <row r="2532" spans="1:2">
      <c r="A2532" s="8">
        <v>104</v>
      </c>
      <c r="B2532" s="8">
        <v>5.5</v>
      </c>
    </row>
    <row r="2533" spans="1:2">
      <c r="A2533" s="7">
        <v>104</v>
      </c>
      <c r="B2533" s="7">
        <v>5.7</v>
      </c>
    </row>
    <row r="2534" spans="1:2">
      <c r="A2534" s="8">
        <v>104</v>
      </c>
      <c r="B2534" s="8">
        <v>6.7</v>
      </c>
    </row>
    <row r="2535" spans="1:2">
      <c r="A2535" s="7">
        <v>104</v>
      </c>
      <c r="B2535" s="7">
        <v>6.3</v>
      </c>
    </row>
    <row r="2536" spans="1:2">
      <c r="A2536" s="8">
        <v>104</v>
      </c>
      <c r="B2536" s="8">
        <v>6.6</v>
      </c>
    </row>
    <row r="2537" spans="1:2">
      <c r="A2537" s="7">
        <v>104</v>
      </c>
      <c r="B2537" s="7">
        <v>6.4</v>
      </c>
    </row>
    <row r="2538" spans="1:2">
      <c r="A2538" s="8">
        <v>104</v>
      </c>
      <c r="B2538" s="8">
        <v>7.5</v>
      </c>
    </row>
    <row r="2539" spans="1:2">
      <c r="A2539" s="7">
        <v>104</v>
      </c>
      <c r="B2539" s="7">
        <v>6.1</v>
      </c>
    </row>
    <row r="2540" spans="1:2">
      <c r="A2540" s="8">
        <v>104</v>
      </c>
      <c r="B2540" s="8">
        <v>6.3</v>
      </c>
    </row>
    <row r="2541" spans="1:2">
      <c r="A2541" s="7">
        <v>104</v>
      </c>
      <c r="B2541" s="7">
        <v>6.6</v>
      </c>
    </row>
    <row r="2542" spans="1:2">
      <c r="A2542" s="8">
        <v>104</v>
      </c>
      <c r="B2542" s="8">
        <v>5.2</v>
      </c>
    </row>
    <row r="2543" spans="1:2">
      <c r="A2543" s="7">
        <v>104</v>
      </c>
      <c r="B2543" s="7">
        <v>4.4000000000000004</v>
      </c>
    </row>
    <row r="2544" spans="1:2">
      <c r="A2544" s="8">
        <v>104</v>
      </c>
      <c r="B2544" s="8">
        <v>5.5</v>
      </c>
    </row>
    <row r="2545" spans="1:2">
      <c r="A2545" s="7">
        <v>104</v>
      </c>
      <c r="B2545" s="7">
        <v>7.1</v>
      </c>
    </row>
    <row r="2546" spans="1:2">
      <c r="A2546" s="8">
        <v>104</v>
      </c>
      <c r="B2546" s="8">
        <v>3.5</v>
      </c>
    </row>
    <row r="2547" spans="1:2">
      <c r="A2547" s="7">
        <v>104</v>
      </c>
      <c r="B2547" s="7">
        <v>5.3</v>
      </c>
    </row>
    <row r="2548" spans="1:2">
      <c r="A2548" s="8">
        <v>104</v>
      </c>
      <c r="B2548" s="8">
        <v>2.1</v>
      </c>
    </row>
    <row r="2549" spans="1:2">
      <c r="A2549" s="7">
        <v>104</v>
      </c>
      <c r="B2549" s="7">
        <v>5.6</v>
      </c>
    </row>
    <row r="2550" spans="1:2">
      <c r="A2550" s="8">
        <v>104</v>
      </c>
      <c r="B2550" s="8">
        <v>6.1</v>
      </c>
    </row>
    <row r="2551" spans="1:2">
      <c r="A2551" s="7">
        <v>104</v>
      </c>
      <c r="B2551" s="7">
        <v>3.9</v>
      </c>
    </row>
    <row r="2552" spans="1:2">
      <c r="A2552" s="8">
        <v>104</v>
      </c>
      <c r="B2552" s="8">
        <v>6.8</v>
      </c>
    </row>
    <row r="2553" spans="1:2">
      <c r="A2553" s="7">
        <v>104</v>
      </c>
      <c r="B2553" s="7">
        <v>7.1</v>
      </c>
    </row>
    <row r="2554" spans="1:2">
      <c r="A2554" s="8">
        <v>104</v>
      </c>
      <c r="B2554" s="8">
        <v>7.1</v>
      </c>
    </row>
    <row r="2555" spans="1:2">
      <c r="A2555" s="7">
        <v>104</v>
      </c>
      <c r="B2555" s="7">
        <v>5.5</v>
      </c>
    </row>
    <row r="2556" spans="1:2">
      <c r="A2556" s="8">
        <v>104</v>
      </c>
      <c r="B2556" s="8">
        <v>7.2</v>
      </c>
    </row>
    <row r="2557" spans="1:2">
      <c r="A2557" s="7">
        <v>104</v>
      </c>
      <c r="B2557" s="7">
        <v>5.4</v>
      </c>
    </row>
    <row r="2558" spans="1:2">
      <c r="A2558" s="8">
        <v>104</v>
      </c>
      <c r="B2558" s="8">
        <v>5.4</v>
      </c>
    </row>
    <row r="2559" spans="1:2">
      <c r="A2559" s="7">
        <v>104</v>
      </c>
      <c r="B2559" s="7">
        <v>4.5999999999999996</v>
      </c>
    </row>
    <row r="2560" spans="1:2">
      <c r="A2560" s="8">
        <v>104</v>
      </c>
      <c r="B2560" s="8">
        <v>6.1</v>
      </c>
    </row>
    <row r="2561" spans="1:2">
      <c r="A2561" s="7">
        <v>104</v>
      </c>
      <c r="B2561" s="7">
        <v>6.6</v>
      </c>
    </row>
    <row r="2562" spans="1:2">
      <c r="A2562" s="8">
        <v>104</v>
      </c>
      <c r="B2562" s="8">
        <v>6.1</v>
      </c>
    </row>
    <row r="2563" spans="1:2">
      <c r="A2563" s="7">
        <v>104</v>
      </c>
      <c r="B2563" s="7">
        <v>7.1</v>
      </c>
    </row>
    <row r="2564" spans="1:2">
      <c r="A2564" s="8">
        <v>104</v>
      </c>
      <c r="B2564" s="8">
        <v>7.2</v>
      </c>
    </row>
    <row r="2565" spans="1:2">
      <c r="A2565" s="7">
        <v>104</v>
      </c>
      <c r="B2565" s="7">
        <v>5.8</v>
      </c>
    </row>
    <row r="2566" spans="1:2">
      <c r="A2566" s="8">
        <v>104</v>
      </c>
      <c r="B2566" s="8">
        <v>5.8</v>
      </c>
    </row>
    <row r="2567" spans="1:2">
      <c r="A2567" s="7">
        <v>104</v>
      </c>
      <c r="B2567" s="7">
        <v>6.3</v>
      </c>
    </row>
    <row r="2568" spans="1:2">
      <c r="A2568" s="8">
        <v>104</v>
      </c>
      <c r="B2568" s="8">
        <v>6.5</v>
      </c>
    </row>
    <row r="2569" spans="1:2">
      <c r="A2569" s="7">
        <v>104</v>
      </c>
      <c r="B2569" s="7">
        <v>4.7</v>
      </c>
    </row>
    <row r="2570" spans="1:2">
      <c r="A2570" s="8">
        <v>104</v>
      </c>
      <c r="B2570" s="8">
        <v>7.8</v>
      </c>
    </row>
    <row r="2571" spans="1:2">
      <c r="A2571" s="7">
        <v>104</v>
      </c>
      <c r="B2571" s="7">
        <v>6.3</v>
      </c>
    </row>
    <row r="2572" spans="1:2">
      <c r="A2572" s="8">
        <v>104</v>
      </c>
      <c r="B2572" s="8">
        <v>6.1</v>
      </c>
    </row>
    <row r="2573" spans="1:2">
      <c r="A2573" s="7">
        <v>104</v>
      </c>
      <c r="B2573" s="7">
        <v>6.1</v>
      </c>
    </row>
    <row r="2574" spans="1:2">
      <c r="A2574" s="8">
        <v>104</v>
      </c>
      <c r="B2574" s="8">
        <v>7.1</v>
      </c>
    </row>
    <row r="2575" spans="1:2">
      <c r="A2575" s="7">
        <v>104</v>
      </c>
      <c r="B2575" s="7">
        <v>6.2</v>
      </c>
    </row>
    <row r="2576" spans="1:2">
      <c r="A2576" s="8">
        <v>104</v>
      </c>
      <c r="B2576" s="8">
        <v>5.5</v>
      </c>
    </row>
    <row r="2577" spans="1:2">
      <c r="A2577" s="7">
        <v>104</v>
      </c>
      <c r="B2577" s="7">
        <v>6.3</v>
      </c>
    </row>
    <row r="2578" spans="1:2">
      <c r="A2578" s="8">
        <v>104</v>
      </c>
      <c r="B2578" s="8">
        <v>6.5</v>
      </c>
    </row>
    <row r="2579" spans="1:2">
      <c r="A2579" s="7">
        <v>104</v>
      </c>
      <c r="B2579" s="7">
        <v>6.3</v>
      </c>
    </row>
    <row r="2580" spans="1:2">
      <c r="A2580" s="8">
        <v>104</v>
      </c>
      <c r="B2580" s="8">
        <v>5.7</v>
      </c>
    </row>
    <row r="2581" spans="1:2">
      <c r="A2581" s="7">
        <v>104</v>
      </c>
      <c r="B2581" s="7">
        <v>5.9</v>
      </c>
    </row>
    <row r="2582" spans="1:2">
      <c r="A2582" s="8">
        <v>104</v>
      </c>
      <c r="B2582" s="8">
        <v>7.8</v>
      </c>
    </row>
    <row r="2583" spans="1:2">
      <c r="A2583" s="7">
        <v>104</v>
      </c>
      <c r="B2583" s="7">
        <v>5.3</v>
      </c>
    </row>
    <row r="2584" spans="1:2">
      <c r="A2584" s="8">
        <v>104</v>
      </c>
      <c r="B2584" s="8">
        <v>7.4</v>
      </c>
    </row>
    <row r="2585" spans="1:2">
      <c r="A2585" s="7">
        <v>104</v>
      </c>
      <c r="B2585" s="7">
        <v>8.3000000000000007</v>
      </c>
    </row>
    <row r="2586" spans="1:2">
      <c r="A2586" s="8">
        <v>104</v>
      </c>
      <c r="B2586" s="8">
        <v>6.7</v>
      </c>
    </row>
    <row r="2587" spans="1:2">
      <c r="A2587" s="7">
        <v>104</v>
      </c>
      <c r="B2587" s="7">
        <v>6.4</v>
      </c>
    </row>
    <row r="2588" spans="1:2">
      <c r="A2588" s="8">
        <v>104</v>
      </c>
      <c r="B2588" s="8">
        <v>6</v>
      </c>
    </row>
    <row r="2589" spans="1:2">
      <c r="A2589" s="7">
        <v>104</v>
      </c>
      <c r="B2589" s="7">
        <v>7.1</v>
      </c>
    </row>
    <row r="2590" spans="1:2">
      <c r="A2590" s="8">
        <v>104</v>
      </c>
      <c r="B2590" s="8">
        <v>5.6</v>
      </c>
    </row>
    <row r="2591" spans="1:2">
      <c r="A2591" s="7">
        <v>104</v>
      </c>
      <c r="B2591" s="7">
        <v>7.4</v>
      </c>
    </row>
    <row r="2592" spans="1:2">
      <c r="A2592" s="8">
        <v>104</v>
      </c>
      <c r="B2592" s="8">
        <v>5.0999999999999996</v>
      </c>
    </row>
    <row r="2593" spans="1:2">
      <c r="A2593" s="7">
        <v>104</v>
      </c>
      <c r="B2593" s="7">
        <v>6.3</v>
      </c>
    </row>
    <row r="2594" spans="1:2">
      <c r="A2594" s="8">
        <v>104</v>
      </c>
      <c r="B2594" s="8">
        <v>6.4</v>
      </c>
    </row>
    <row r="2595" spans="1:2">
      <c r="A2595" s="7">
        <v>104</v>
      </c>
      <c r="B2595" s="7">
        <v>6.9</v>
      </c>
    </row>
    <row r="2596" spans="1:2">
      <c r="A2596" s="8">
        <v>104</v>
      </c>
      <c r="B2596" s="8">
        <v>6.8</v>
      </c>
    </row>
    <row r="2597" spans="1:2">
      <c r="A2597" s="7">
        <v>104</v>
      </c>
      <c r="B2597" s="7">
        <v>6.2</v>
      </c>
    </row>
    <row r="2598" spans="1:2">
      <c r="A2598" s="8">
        <v>104</v>
      </c>
      <c r="B2598" s="8">
        <v>6.5</v>
      </c>
    </row>
    <row r="2599" spans="1:2">
      <c r="A2599" s="7">
        <v>104</v>
      </c>
      <c r="B2599" s="7">
        <v>7.8</v>
      </c>
    </row>
    <row r="2600" spans="1:2">
      <c r="A2600" s="8">
        <v>104</v>
      </c>
      <c r="B2600" s="8">
        <v>6.5</v>
      </c>
    </row>
    <row r="2601" spans="1:2">
      <c r="A2601" s="7">
        <v>104</v>
      </c>
      <c r="B2601" s="7">
        <v>6.6</v>
      </c>
    </row>
    <row r="2602" spans="1:2">
      <c r="A2602" s="8">
        <v>104</v>
      </c>
      <c r="B2602" s="8">
        <v>6.8</v>
      </c>
    </row>
    <row r="2603" spans="1:2">
      <c r="A2603" s="7">
        <v>104</v>
      </c>
      <c r="B2603" s="7">
        <v>7.1</v>
      </c>
    </row>
    <row r="2604" spans="1:2">
      <c r="A2604" s="8">
        <v>104</v>
      </c>
      <c r="B2604" s="8">
        <v>6.5</v>
      </c>
    </row>
    <row r="2605" spans="1:2">
      <c r="A2605" s="7">
        <v>104</v>
      </c>
      <c r="B2605" s="7">
        <v>6.2</v>
      </c>
    </row>
    <row r="2606" spans="1:2">
      <c r="A2606" s="8">
        <v>104</v>
      </c>
      <c r="B2606" s="8">
        <v>5.5</v>
      </c>
    </row>
    <row r="2607" spans="1:2">
      <c r="A2607" s="7">
        <v>104</v>
      </c>
      <c r="B2607" s="7">
        <v>5.5</v>
      </c>
    </row>
    <row r="2608" spans="1:2">
      <c r="A2608" s="8">
        <v>104</v>
      </c>
      <c r="B2608" s="8">
        <v>7.4</v>
      </c>
    </row>
    <row r="2609" spans="1:2">
      <c r="A2609" s="7">
        <v>104</v>
      </c>
      <c r="B2609" s="7">
        <v>7.4</v>
      </c>
    </row>
    <row r="2610" spans="1:2">
      <c r="A2610" s="8">
        <v>104</v>
      </c>
      <c r="B2610" s="8">
        <v>7.5</v>
      </c>
    </row>
    <row r="2611" spans="1:2">
      <c r="A2611" s="7">
        <v>104</v>
      </c>
      <c r="B2611" s="7">
        <v>5.5</v>
      </c>
    </row>
    <row r="2612" spans="1:2">
      <c r="A2612" s="8">
        <v>104</v>
      </c>
      <c r="B2612" s="8">
        <v>7.2</v>
      </c>
    </row>
    <row r="2613" spans="1:2">
      <c r="A2613" s="7">
        <v>104</v>
      </c>
      <c r="B2613" s="7">
        <v>6.8</v>
      </c>
    </row>
    <row r="2614" spans="1:2">
      <c r="A2614" s="8">
        <v>104</v>
      </c>
      <c r="B2614" s="8">
        <v>6.5</v>
      </c>
    </row>
    <row r="2615" spans="1:2">
      <c r="A2615" s="7">
        <v>104</v>
      </c>
      <c r="B2615" s="7">
        <v>5.8</v>
      </c>
    </row>
    <row r="2616" spans="1:2">
      <c r="A2616" s="8">
        <v>104</v>
      </c>
      <c r="B2616" s="8">
        <v>7.3</v>
      </c>
    </row>
    <row r="2617" spans="1:2">
      <c r="A2617" s="7">
        <v>104</v>
      </c>
      <c r="B2617" s="7">
        <v>7.3</v>
      </c>
    </row>
    <row r="2618" spans="1:2">
      <c r="A2618" s="8">
        <v>104</v>
      </c>
      <c r="B2618" s="8">
        <v>7.4</v>
      </c>
    </row>
    <row r="2619" spans="1:2">
      <c r="A2619" s="7">
        <v>105</v>
      </c>
      <c r="B2619" s="7">
        <v>4</v>
      </c>
    </row>
    <row r="2620" spans="1:2">
      <c r="A2620" s="8">
        <v>105</v>
      </c>
      <c r="B2620" s="8">
        <v>3.9</v>
      </c>
    </row>
    <row r="2621" spans="1:2">
      <c r="A2621" s="7">
        <v>105</v>
      </c>
      <c r="B2621" s="7">
        <v>5.2</v>
      </c>
    </row>
    <row r="2622" spans="1:2">
      <c r="A2622" s="8">
        <v>105</v>
      </c>
      <c r="B2622" s="8">
        <v>3.4</v>
      </c>
    </row>
    <row r="2623" spans="1:2">
      <c r="A2623" s="7">
        <v>105</v>
      </c>
      <c r="B2623" s="7">
        <v>4.7</v>
      </c>
    </row>
    <row r="2624" spans="1:2">
      <c r="A2624" s="8">
        <v>105</v>
      </c>
      <c r="B2624" s="8">
        <v>5.5</v>
      </c>
    </row>
    <row r="2625" spans="1:2">
      <c r="A2625" s="7">
        <v>105</v>
      </c>
      <c r="B2625" s="7">
        <v>4.7</v>
      </c>
    </row>
    <row r="2626" spans="1:2">
      <c r="A2626" s="8">
        <v>105</v>
      </c>
      <c r="B2626" s="8">
        <v>6.7</v>
      </c>
    </row>
    <row r="2627" spans="1:2">
      <c r="A2627" s="7">
        <v>105</v>
      </c>
      <c r="B2627" s="7">
        <v>7.8</v>
      </c>
    </row>
    <row r="2628" spans="1:2">
      <c r="A2628" s="8">
        <v>105</v>
      </c>
      <c r="B2628" s="8">
        <v>6.5</v>
      </c>
    </row>
    <row r="2629" spans="1:2">
      <c r="A2629" s="7">
        <v>105</v>
      </c>
      <c r="B2629" s="7">
        <v>5.2</v>
      </c>
    </row>
    <row r="2630" spans="1:2">
      <c r="A2630" s="8">
        <v>105</v>
      </c>
      <c r="B2630" s="8">
        <v>6</v>
      </c>
    </row>
    <row r="2631" spans="1:2">
      <c r="A2631" s="7">
        <v>105</v>
      </c>
      <c r="B2631" s="7">
        <v>4.5</v>
      </c>
    </row>
    <row r="2632" spans="1:2">
      <c r="A2632" s="8">
        <v>105</v>
      </c>
      <c r="B2632" s="8">
        <v>6.8</v>
      </c>
    </row>
    <row r="2633" spans="1:2">
      <c r="A2633" s="7">
        <v>105</v>
      </c>
      <c r="B2633" s="7">
        <v>6.2</v>
      </c>
    </row>
    <row r="2634" spans="1:2">
      <c r="A2634" s="8">
        <v>105</v>
      </c>
      <c r="B2634" s="8">
        <v>7.7</v>
      </c>
    </row>
    <row r="2635" spans="1:2">
      <c r="A2635" s="7">
        <v>105</v>
      </c>
      <c r="B2635" s="7">
        <v>4.9000000000000004</v>
      </c>
    </row>
    <row r="2636" spans="1:2">
      <c r="A2636" s="8">
        <v>105</v>
      </c>
      <c r="B2636" s="8">
        <v>7.3</v>
      </c>
    </row>
    <row r="2637" spans="1:2">
      <c r="A2637" s="7">
        <v>105</v>
      </c>
      <c r="B2637" s="7">
        <v>6.5</v>
      </c>
    </row>
    <row r="2638" spans="1:2">
      <c r="A2638" s="8">
        <v>105</v>
      </c>
      <c r="B2638" s="8">
        <v>5.3</v>
      </c>
    </row>
    <row r="2639" spans="1:2">
      <c r="A2639" s="7">
        <v>105</v>
      </c>
      <c r="B2639" s="7">
        <v>5.6</v>
      </c>
    </row>
    <row r="2640" spans="1:2">
      <c r="A2640" s="8">
        <v>105</v>
      </c>
      <c r="B2640" s="8">
        <v>7.5</v>
      </c>
    </row>
    <row r="2641" spans="1:2">
      <c r="A2641" s="7">
        <v>105</v>
      </c>
      <c r="B2641" s="7">
        <v>4.5999999999999996</v>
      </c>
    </row>
    <row r="2642" spans="1:2">
      <c r="A2642" s="8">
        <v>105</v>
      </c>
      <c r="B2642" s="8">
        <v>5.3</v>
      </c>
    </row>
    <row r="2643" spans="1:2">
      <c r="A2643" s="7">
        <v>105</v>
      </c>
      <c r="B2643" s="7">
        <v>6.5</v>
      </c>
    </row>
    <row r="2644" spans="1:2">
      <c r="A2644" s="8">
        <v>105</v>
      </c>
      <c r="B2644" s="8">
        <v>6</v>
      </c>
    </row>
    <row r="2645" spans="1:2">
      <c r="A2645" s="7">
        <v>105</v>
      </c>
      <c r="B2645" s="7">
        <v>6</v>
      </c>
    </row>
    <row r="2646" spans="1:2">
      <c r="A2646" s="8">
        <v>105</v>
      </c>
      <c r="B2646" s="8">
        <v>5</v>
      </c>
    </row>
    <row r="2647" spans="1:2">
      <c r="A2647" s="7">
        <v>105</v>
      </c>
      <c r="B2647" s="7">
        <v>6</v>
      </c>
    </row>
    <row r="2648" spans="1:2">
      <c r="A2648" s="8">
        <v>105</v>
      </c>
      <c r="B2648" s="8">
        <v>5.8</v>
      </c>
    </row>
    <row r="2649" spans="1:2">
      <c r="A2649" s="7">
        <v>105</v>
      </c>
      <c r="B2649" s="7">
        <v>7.7</v>
      </c>
    </row>
    <row r="2650" spans="1:2">
      <c r="A2650" s="8">
        <v>105</v>
      </c>
      <c r="B2650" s="8">
        <v>5.5</v>
      </c>
    </row>
    <row r="2651" spans="1:2">
      <c r="A2651" s="7">
        <v>105</v>
      </c>
      <c r="B2651" s="7">
        <v>7.6</v>
      </c>
    </row>
    <row r="2652" spans="1:2">
      <c r="A2652" s="8">
        <v>105</v>
      </c>
      <c r="B2652" s="8">
        <v>6.1</v>
      </c>
    </row>
    <row r="2653" spans="1:2">
      <c r="A2653" s="7">
        <v>105</v>
      </c>
      <c r="B2653" s="7">
        <v>5.2</v>
      </c>
    </row>
    <row r="2654" spans="1:2">
      <c r="A2654" s="8">
        <v>105</v>
      </c>
      <c r="B2654" s="8">
        <v>7.9</v>
      </c>
    </row>
    <row r="2655" spans="1:2">
      <c r="A2655" s="7">
        <v>105</v>
      </c>
      <c r="B2655" s="7">
        <v>7.2</v>
      </c>
    </row>
    <row r="2656" spans="1:2">
      <c r="A2656" s="8">
        <v>105</v>
      </c>
      <c r="B2656" s="8">
        <v>7.5</v>
      </c>
    </row>
    <row r="2657" spans="1:2">
      <c r="A2657" s="7">
        <v>105</v>
      </c>
      <c r="B2657" s="7">
        <v>6.3</v>
      </c>
    </row>
    <row r="2658" spans="1:2">
      <c r="A2658" s="8">
        <v>105</v>
      </c>
      <c r="B2658" s="8">
        <v>6.8</v>
      </c>
    </row>
    <row r="2659" spans="1:2">
      <c r="A2659" s="7">
        <v>105</v>
      </c>
      <c r="B2659" s="7">
        <v>6.3</v>
      </c>
    </row>
    <row r="2660" spans="1:2">
      <c r="A2660" s="8">
        <v>105</v>
      </c>
      <c r="B2660" s="8">
        <v>6.4</v>
      </c>
    </row>
    <row r="2661" spans="1:2">
      <c r="A2661" s="7">
        <v>105</v>
      </c>
      <c r="B2661" s="7">
        <v>5.8</v>
      </c>
    </row>
    <row r="2662" spans="1:2">
      <c r="A2662" s="8">
        <v>105</v>
      </c>
      <c r="B2662" s="8">
        <v>7.3</v>
      </c>
    </row>
    <row r="2663" spans="1:2">
      <c r="A2663" s="7">
        <v>105</v>
      </c>
      <c r="B2663" s="7">
        <v>6.9</v>
      </c>
    </row>
    <row r="2664" spans="1:2">
      <c r="A2664" s="8">
        <v>105</v>
      </c>
      <c r="B2664" s="8">
        <v>7.8</v>
      </c>
    </row>
    <row r="2665" spans="1:2">
      <c r="A2665" s="7">
        <v>105</v>
      </c>
      <c r="B2665" s="7">
        <v>6.6</v>
      </c>
    </row>
    <row r="2666" spans="1:2">
      <c r="A2666" s="8">
        <v>105</v>
      </c>
      <c r="B2666" s="8">
        <v>8.1</v>
      </c>
    </row>
    <row r="2667" spans="1:2">
      <c r="A2667" s="7">
        <v>105</v>
      </c>
      <c r="B2667" s="7">
        <v>5.9</v>
      </c>
    </row>
    <row r="2668" spans="1:2">
      <c r="A2668" s="8">
        <v>105</v>
      </c>
      <c r="B2668" s="8">
        <v>6.2</v>
      </c>
    </row>
    <row r="2669" spans="1:2">
      <c r="A2669" s="7">
        <v>105</v>
      </c>
      <c r="B2669" s="7">
        <v>7.2</v>
      </c>
    </row>
    <row r="2670" spans="1:2">
      <c r="A2670" s="8">
        <v>105</v>
      </c>
      <c r="B2670" s="8">
        <v>6.6</v>
      </c>
    </row>
    <row r="2671" spans="1:2">
      <c r="A2671" s="7">
        <v>105</v>
      </c>
      <c r="B2671" s="7">
        <v>7.1</v>
      </c>
    </row>
    <row r="2672" spans="1:2">
      <c r="A2672" s="8">
        <v>105</v>
      </c>
      <c r="B2672" s="8">
        <v>7.9</v>
      </c>
    </row>
    <row r="2673" spans="1:2">
      <c r="A2673" s="7">
        <v>105</v>
      </c>
      <c r="B2673" s="7">
        <v>6.7</v>
      </c>
    </row>
    <row r="2674" spans="1:2">
      <c r="A2674" s="8">
        <v>105</v>
      </c>
      <c r="B2674" s="8">
        <v>5.0999999999999996</v>
      </c>
    </row>
    <row r="2675" spans="1:2">
      <c r="A2675" s="7">
        <v>105</v>
      </c>
      <c r="B2675" s="7">
        <v>6.4</v>
      </c>
    </row>
    <row r="2676" spans="1:2">
      <c r="A2676" s="8">
        <v>105</v>
      </c>
      <c r="B2676" s="8">
        <v>5.5</v>
      </c>
    </row>
    <row r="2677" spans="1:2">
      <c r="A2677" s="7">
        <v>105</v>
      </c>
      <c r="B2677" s="7">
        <v>8.1</v>
      </c>
    </row>
    <row r="2678" spans="1:2">
      <c r="A2678" s="8">
        <v>105</v>
      </c>
      <c r="B2678" s="8">
        <v>7.1</v>
      </c>
    </row>
    <row r="2679" spans="1:2">
      <c r="A2679" s="7">
        <v>105</v>
      </c>
      <c r="B2679" s="7">
        <v>5.4</v>
      </c>
    </row>
    <row r="2680" spans="1:2">
      <c r="A2680" s="8">
        <v>105</v>
      </c>
      <c r="B2680" s="8">
        <v>7.5</v>
      </c>
    </row>
    <row r="2681" spans="1:2">
      <c r="A2681" s="7">
        <v>105</v>
      </c>
      <c r="B2681" s="7">
        <v>7.2</v>
      </c>
    </row>
    <row r="2682" spans="1:2">
      <c r="A2682" s="8">
        <v>105</v>
      </c>
      <c r="B2682" s="8">
        <v>6.4</v>
      </c>
    </row>
    <row r="2683" spans="1:2">
      <c r="A2683" s="7">
        <v>105</v>
      </c>
      <c r="B2683" s="7">
        <v>5.7</v>
      </c>
    </row>
    <row r="2684" spans="1:2">
      <c r="A2684" s="8">
        <v>105</v>
      </c>
      <c r="B2684" s="8">
        <v>5.4</v>
      </c>
    </row>
    <row r="2685" spans="1:2">
      <c r="A2685" s="7">
        <v>105</v>
      </c>
      <c r="B2685" s="7">
        <v>5.4</v>
      </c>
    </row>
    <row r="2686" spans="1:2">
      <c r="A2686" s="8">
        <v>105</v>
      </c>
      <c r="B2686" s="8">
        <v>5.4</v>
      </c>
    </row>
    <row r="2687" spans="1:2">
      <c r="A2687" s="7">
        <v>105</v>
      </c>
      <c r="B2687" s="7">
        <v>6.1</v>
      </c>
    </row>
    <row r="2688" spans="1:2">
      <c r="A2688" s="8">
        <v>105</v>
      </c>
      <c r="B2688" s="8">
        <v>7.4</v>
      </c>
    </row>
    <row r="2689" spans="1:2">
      <c r="A2689" s="7">
        <v>105</v>
      </c>
      <c r="B2689" s="7">
        <v>6.5</v>
      </c>
    </row>
    <row r="2690" spans="1:2">
      <c r="A2690" s="8">
        <v>105</v>
      </c>
      <c r="B2690" s="8">
        <v>6.5</v>
      </c>
    </row>
    <row r="2691" spans="1:2">
      <c r="A2691" s="7">
        <v>105</v>
      </c>
      <c r="B2691" s="7">
        <v>6.4</v>
      </c>
    </row>
    <row r="2692" spans="1:2">
      <c r="A2692" s="8">
        <v>105</v>
      </c>
      <c r="B2692" s="8">
        <v>6.6</v>
      </c>
    </row>
    <row r="2693" spans="1:2">
      <c r="A2693" s="7">
        <v>105</v>
      </c>
      <c r="B2693" s="7">
        <v>8.3000000000000007</v>
      </c>
    </row>
    <row r="2694" spans="1:2">
      <c r="A2694" s="8">
        <v>105</v>
      </c>
      <c r="B2694" s="8">
        <v>5.8</v>
      </c>
    </row>
    <row r="2695" spans="1:2">
      <c r="A2695" s="7">
        <v>105</v>
      </c>
      <c r="B2695" s="7">
        <v>6.1</v>
      </c>
    </row>
    <row r="2696" spans="1:2">
      <c r="A2696" s="8">
        <v>105</v>
      </c>
      <c r="B2696" s="8">
        <v>5.9</v>
      </c>
    </row>
    <row r="2697" spans="1:2">
      <c r="A2697" s="7">
        <v>105</v>
      </c>
      <c r="B2697" s="7">
        <v>5.8</v>
      </c>
    </row>
    <row r="2698" spans="1:2">
      <c r="A2698" s="8">
        <v>105</v>
      </c>
      <c r="B2698" s="8">
        <v>6</v>
      </c>
    </row>
    <row r="2699" spans="1:2">
      <c r="A2699" s="7">
        <v>105</v>
      </c>
      <c r="B2699" s="7">
        <v>6.4</v>
      </c>
    </row>
    <row r="2700" spans="1:2">
      <c r="A2700" s="8">
        <v>105</v>
      </c>
      <c r="B2700" s="8">
        <v>6.8</v>
      </c>
    </row>
    <row r="2701" spans="1:2">
      <c r="A2701" s="7">
        <v>105</v>
      </c>
      <c r="B2701" s="7">
        <v>7.2</v>
      </c>
    </row>
    <row r="2702" spans="1:2">
      <c r="A2702" s="8">
        <v>105</v>
      </c>
      <c r="B2702" s="8">
        <v>7.1</v>
      </c>
    </row>
    <row r="2703" spans="1:2">
      <c r="A2703" s="7">
        <v>105</v>
      </c>
      <c r="B2703" s="7">
        <v>7.1</v>
      </c>
    </row>
    <row r="2704" spans="1:2">
      <c r="A2704" s="8">
        <v>105</v>
      </c>
      <c r="B2704" s="8">
        <v>7.1</v>
      </c>
    </row>
    <row r="2705" spans="1:2">
      <c r="A2705" s="7">
        <v>105</v>
      </c>
      <c r="B2705" s="7">
        <v>7.2</v>
      </c>
    </row>
    <row r="2706" spans="1:2">
      <c r="A2706" s="8">
        <v>105</v>
      </c>
      <c r="B2706" s="8">
        <v>6.6</v>
      </c>
    </row>
    <row r="2707" spans="1:2">
      <c r="A2707" s="7">
        <v>105</v>
      </c>
      <c r="B2707" s="7">
        <v>7.4</v>
      </c>
    </row>
    <row r="2708" spans="1:2">
      <c r="A2708" s="8">
        <v>105</v>
      </c>
      <c r="B2708" s="8">
        <v>6.3</v>
      </c>
    </row>
    <row r="2709" spans="1:2">
      <c r="A2709" s="7">
        <v>105</v>
      </c>
      <c r="B2709" s="7">
        <v>6.9</v>
      </c>
    </row>
    <row r="2710" spans="1:2">
      <c r="A2710" s="8">
        <v>105</v>
      </c>
      <c r="B2710" s="8">
        <v>6.9</v>
      </c>
    </row>
    <row r="2711" spans="1:2">
      <c r="A2711" s="7">
        <v>105</v>
      </c>
      <c r="B2711" s="7">
        <v>7.2</v>
      </c>
    </row>
    <row r="2712" spans="1:2">
      <c r="A2712" s="8">
        <v>105</v>
      </c>
      <c r="B2712" s="8">
        <v>5.6</v>
      </c>
    </row>
    <row r="2713" spans="1:2">
      <c r="A2713" s="7">
        <v>105</v>
      </c>
      <c r="B2713" s="7">
        <v>6.6</v>
      </c>
    </row>
    <row r="2714" spans="1:2">
      <c r="A2714" s="8">
        <v>105</v>
      </c>
      <c r="B2714" s="8">
        <v>5.6</v>
      </c>
    </row>
    <row r="2715" spans="1:2">
      <c r="A2715" s="7">
        <v>105</v>
      </c>
      <c r="B2715" s="7">
        <v>5.6</v>
      </c>
    </row>
    <row r="2716" spans="1:2">
      <c r="A2716" s="8">
        <v>105</v>
      </c>
      <c r="B2716" s="8">
        <v>7.5</v>
      </c>
    </row>
    <row r="2717" spans="1:2">
      <c r="A2717" s="7">
        <v>105</v>
      </c>
      <c r="B2717" s="7">
        <v>6.2</v>
      </c>
    </row>
    <row r="2718" spans="1:2">
      <c r="A2718" s="8">
        <v>105</v>
      </c>
      <c r="B2718" s="8">
        <v>6.4</v>
      </c>
    </row>
    <row r="2719" spans="1:2">
      <c r="A2719" s="7">
        <v>105</v>
      </c>
      <c r="B2719" s="7">
        <v>6.3</v>
      </c>
    </row>
    <row r="2720" spans="1:2">
      <c r="A2720" s="8">
        <v>105</v>
      </c>
      <c r="B2720" s="8">
        <v>7</v>
      </c>
    </row>
    <row r="2721" spans="1:2">
      <c r="A2721" s="7">
        <v>105</v>
      </c>
      <c r="B2721" s="7">
        <v>7</v>
      </c>
    </row>
    <row r="2722" spans="1:2">
      <c r="A2722" s="8">
        <v>105</v>
      </c>
      <c r="B2722" s="8">
        <v>6.7</v>
      </c>
    </row>
    <row r="2723" spans="1:2">
      <c r="A2723" s="7">
        <v>105</v>
      </c>
      <c r="B2723" s="7">
        <v>5.9</v>
      </c>
    </row>
    <row r="2724" spans="1:2">
      <c r="A2724" s="8">
        <v>105</v>
      </c>
      <c r="B2724" s="8">
        <v>7.6</v>
      </c>
    </row>
    <row r="2725" spans="1:2">
      <c r="A2725" s="7">
        <v>106</v>
      </c>
      <c r="B2725" s="7">
        <v>5.2</v>
      </c>
    </row>
    <row r="2726" spans="1:2">
      <c r="A2726" s="8">
        <v>106</v>
      </c>
      <c r="B2726" s="8">
        <v>7</v>
      </c>
    </row>
    <row r="2727" spans="1:2">
      <c r="A2727" s="7">
        <v>106</v>
      </c>
      <c r="B2727" s="7">
        <v>7.7</v>
      </c>
    </row>
    <row r="2728" spans="1:2">
      <c r="A2728" s="8">
        <v>106</v>
      </c>
      <c r="B2728" s="8">
        <v>6.8</v>
      </c>
    </row>
    <row r="2729" spans="1:2">
      <c r="A2729" s="7">
        <v>106</v>
      </c>
      <c r="B2729" s="7">
        <v>5.6</v>
      </c>
    </row>
    <row r="2730" spans="1:2">
      <c r="A2730" s="8">
        <v>106</v>
      </c>
      <c r="B2730" s="8">
        <v>4.2</v>
      </c>
    </row>
    <row r="2731" spans="1:2">
      <c r="A2731" s="7">
        <v>106</v>
      </c>
      <c r="B2731" s="7">
        <v>6.9</v>
      </c>
    </row>
    <row r="2732" spans="1:2">
      <c r="A2732" s="8">
        <v>106</v>
      </c>
      <c r="B2732" s="8">
        <v>6</v>
      </c>
    </row>
    <row r="2733" spans="1:2">
      <c r="A2733" s="7">
        <v>106</v>
      </c>
      <c r="B2733" s="7">
        <v>6.2</v>
      </c>
    </row>
    <row r="2734" spans="1:2">
      <c r="A2734" s="8">
        <v>106</v>
      </c>
      <c r="B2734" s="8">
        <v>6.8</v>
      </c>
    </row>
    <row r="2735" spans="1:2">
      <c r="A2735" s="7">
        <v>106</v>
      </c>
      <c r="B2735" s="7">
        <v>6</v>
      </c>
    </row>
    <row r="2736" spans="1:2">
      <c r="A2736" s="8">
        <v>106</v>
      </c>
      <c r="B2736" s="8">
        <v>6.6</v>
      </c>
    </row>
    <row r="2737" spans="1:2">
      <c r="A2737" s="7">
        <v>106</v>
      </c>
      <c r="B2737" s="7">
        <v>7.3</v>
      </c>
    </row>
    <row r="2738" spans="1:2">
      <c r="A2738" s="8">
        <v>106</v>
      </c>
      <c r="B2738" s="8">
        <v>5.4</v>
      </c>
    </row>
    <row r="2739" spans="1:2">
      <c r="A2739" s="7">
        <v>106</v>
      </c>
      <c r="B2739" s="7">
        <v>7</v>
      </c>
    </row>
    <row r="2740" spans="1:2">
      <c r="A2740" s="8">
        <v>106</v>
      </c>
      <c r="B2740" s="8">
        <v>5.3</v>
      </c>
    </row>
    <row r="2741" spans="1:2">
      <c r="A2741" s="7">
        <v>106</v>
      </c>
      <c r="B2741" s="7">
        <v>6.8</v>
      </c>
    </row>
    <row r="2742" spans="1:2">
      <c r="A2742" s="8">
        <v>106</v>
      </c>
      <c r="B2742" s="8">
        <v>5.5</v>
      </c>
    </row>
    <row r="2743" spans="1:2">
      <c r="A2743" s="7">
        <v>106</v>
      </c>
      <c r="B2743" s="7">
        <v>7.4</v>
      </c>
    </row>
    <row r="2744" spans="1:2">
      <c r="A2744" s="8">
        <v>106</v>
      </c>
      <c r="B2744" s="8">
        <v>5.7</v>
      </c>
    </row>
    <row r="2745" spans="1:2">
      <c r="A2745" s="7">
        <v>106</v>
      </c>
      <c r="B2745" s="7">
        <v>6.3</v>
      </c>
    </row>
    <row r="2746" spans="1:2">
      <c r="A2746" s="8">
        <v>106</v>
      </c>
      <c r="B2746" s="8">
        <v>5.7</v>
      </c>
    </row>
    <row r="2747" spans="1:2">
      <c r="A2747" s="7">
        <v>106</v>
      </c>
      <c r="B2747" s="7">
        <v>7.4</v>
      </c>
    </row>
    <row r="2748" spans="1:2">
      <c r="A2748" s="8">
        <v>106</v>
      </c>
      <c r="B2748" s="8">
        <v>6.3</v>
      </c>
    </row>
    <row r="2749" spans="1:2">
      <c r="A2749" s="7">
        <v>106</v>
      </c>
      <c r="B2749" s="7">
        <v>6.8</v>
      </c>
    </row>
    <row r="2750" spans="1:2">
      <c r="A2750" s="8">
        <v>106</v>
      </c>
      <c r="B2750" s="8">
        <v>6.4</v>
      </c>
    </row>
    <row r="2751" spans="1:2">
      <c r="A2751" s="7">
        <v>106</v>
      </c>
      <c r="B2751" s="7">
        <v>6.1</v>
      </c>
    </row>
    <row r="2752" spans="1:2">
      <c r="A2752" s="8">
        <v>106</v>
      </c>
      <c r="B2752" s="8">
        <v>7.6</v>
      </c>
    </row>
    <row r="2753" spans="1:2">
      <c r="A2753" s="7">
        <v>106</v>
      </c>
      <c r="B2753" s="7">
        <v>7.4</v>
      </c>
    </row>
    <row r="2754" spans="1:2">
      <c r="A2754" s="8">
        <v>106</v>
      </c>
      <c r="B2754" s="8">
        <v>6.3</v>
      </c>
    </row>
    <row r="2755" spans="1:2">
      <c r="A2755" s="7">
        <v>106</v>
      </c>
      <c r="B2755" s="7">
        <v>7.1</v>
      </c>
    </row>
    <row r="2756" spans="1:2">
      <c r="A2756" s="8">
        <v>106</v>
      </c>
      <c r="B2756" s="8">
        <v>6.7</v>
      </c>
    </row>
    <row r="2757" spans="1:2">
      <c r="A2757" s="7">
        <v>106</v>
      </c>
      <c r="B2757" s="7">
        <v>6.7</v>
      </c>
    </row>
    <row r="2758" spans="1:2">
      <c r="A2758" s="8">
        <v>106</v>
      </c>
      <c r="B2758" s="8">
        <v>4.0999999999999996</v>
      </c>
    </row>
    <row r="2759" spans="1:2">
      <c r="A2759" s="7">
        <v>106</v>
      </c>
      <c r="B2759" s="7">
        <v>4.8</v>
      </c>
    </row>
    <row r="2760" spans="1:2">
      <c r="A2760" s="8">
        <v>106</v>
      </c>
      <c r="B2760" s="8">
        <v>6.3</v>
      </c>
    </row>
    <row r="2761" spans="1:2">
      <c r="A2761" s="7">
        <v>106</v>
      </c>
      <c r="B2761" s="7">
        <v>6.8</v>
      </c>
    </row>
    <row r="2762" spans="1:2">
      <c r="A2762" s="8">
        <v>106</v>
      </c>
      <c r="B2762" s="8">
        <v>7.4</v>
      </c>
    </row>
    <row r="2763" spans="1:2">
      <c r="A2763" s="7">
        <v>106</v>
      </c>
      <c r="B2763" s="7">
        <v>5.7</v>
      </c>
    </row>
    <row r="2764" spans="1:2">
      <c r="A2764" s="8">
        <v>106</v>
      </c>
      <c r="B2764" s="8">
        <v>5.8</v>
      </c>
    </row>
    <row r="2765" spans="1:2">
      <c r="A2765" s="7">
        <v>106</v>
      </c>
      <c r="B2765" s="7">
        <v>6.4</v>
      </c>
    </row>
    <row r="2766" spans="1:2">
      <c r="A2766" s="8">
        <v>106</v>
      </c>
      <c r="B2766" s="8">
        <v>5.6</v>
      </c>
    </row>
    <row r="2767" spans="1:2">
      <c r="A2767" s="7">
        <v>106</v>
      </c>
      <c r="B2767" s="7">
        <v>6.3</v>
      </c>
    </row>
    <row r="2768" spans="1:2">
      <c r="A2768" s="8">
        <v>106</v>
      </c>
      <c r="B2768" s="8">
        <v>6</v>
      </c>
    </row>
    <row r="2769" spans="1:2">
      <c r="A2769" s="7">
        <v>106</v>
      </c>
      <c r="B2769" s="7">
        <v>7</v>
      </c>
    </row>
    <row r="2770" spans="1:2">
      <c r="A2770" s="8">
        <v>106</v>
      </c>
      <c r="B2770" s="8">
        <v>7.1</v>
      </c>
    </row>
    <row r="2771" spans="1:2">
      <c r="A2771" s="7">
        <v>106</v>
      </c>
      <c r="B2771" s="7">
        <v>6.8</v>
      </c>
    </row>
    <row r="2772" spans="1:2">
      <c r="A2772" s="8">
        <v>106</v>
      </c>
      <c r="B2772" s="8">
        <v>6.1</v>
      </c>
    </row>
    <row r="2773" spans="1:2">
      <c r="A2773" s="7">
        <v>106</v>
      </c>
      <c r="B2773" s="7">
        <v>8.1</v>
      </c>
    </row>
    <row r="2774" spans="1:2">
      <c r="A2774" s="8">
        <v>106</v>
      </c>
      <c r="B2774" s="8">
        <v>8.1</v>
      </c>
    </row>
    <row r="2775" spans="1:2">
      <c r="A2775" s="7">
        <v>106</v>
      </c>
      <c r="B2775" s="7">
        <v>6.4</v>
      </c>
    </row>
    <row r="2776" spans="1:2">
      <c r="A2776" s="8">
        <v>106</v>
      </c>
      <c r="B2776" s="8">
        <v>6.5</v>
      </c>
    </row>
    <row r="2777" spans="1:2">
      <c r="A2777" s="7">
        <v>106</v>
      </c>
      <c r="B2777" s="7">
        <v>8</v>
      </c>
    </row>
    <row r="2778" spans="1:2">
      <c r="A2778" s="8">
        <v>106</v>
      </c>
      <c r="B2778" s="8">
        <v>6.4</v>
      </c>
    </row>
    <row r="2779" spans="1:2">
      <c r="A2779" s="7">
        <v>106</v>
      </c>
      <c r="B2779" s="7">
        <v>6.3</v>
      </c>
    </row>
    <row r="2780" spans="1:2">
      <c r="A2780" s="8">
        <v>106</v>
      </c>
      <c r="B2780" s="8">
        <v>7.1</v>
      </c>
    </row>
    <row r="2781" spans="1:2">
      <c r="A2781" s="7">
        <v>106</v>
      </c>
      <c r="B2781" s="7">
        <v>7.1</v>
      </c>
    </row>
    <row r="2782" spans="1:2">
      <c r="A2782" s="8">
        <v>106</v>
      </c>
      <c r="B2782" s="8">
        <v>5.7</v>
      </c>
    </row>
    <row r="2783" spans="1:2">
      <c r="A2783" s="7">
        <v>106</v>
      </c>
      <c r="B2783" s="7">
        <v>7.3</v>
      </c>
    </row>
    <row r="2784" spans="1:2">
      <c r="A2784" s="8">
        <v>106</v>
      </c>
      <c r="B2784" s="8">
        <v>6.3</v>
      </c>
    </row>
    <row r="2785" spans="1:2">
      <c r="A2785" s="7">
        <v>106</v>
      </c>
      <c r="B2785" s="7">
        <v>5.7</v>
      </c>
    </row>
    <row r="2786" spans="1:2">
      <c r="A2786" s="8">
        <v>106</v>
      </c>
      <c r="B2786" s="8">
        <v>6.7</v>
      </c>
    </row>
    <row r="2787" spans="1:2">
      <c r="A2787" s="7">
        <v>106</v>
      </c>
      <c r="B2787" s="7">
        <v>6.1</v>
      </c>
    </row>
    <row r="2788" spans="1:2">
      <c r="A2788" s="8">
        <v>106</v>
      </c>
      <c r="B2788" s="8">
        <v>8.6</v>
      </c>
    </row>
    <row r="2789" spans="1:2">
      <c r="A2789" s="7">
        <v>106</v>
      </c>
      <c r="B2789" s="7">
        <v>6.4</v>
      </c>
    </row>
    <row r="2790" spans="1:2">
      <c r="A2790" s="8">
        <v>106</v>
      </c>
      <c r="B2790" s="8">
        <v>6.9</v>
      </c>
    </row>
    <row r="2791" spans="1:2">
      <c r="A2791" s="7">
        <v>106</v>
      </c>
      <c r="B2791" s="7">
        <v>7.7</v>
      </c>
    </row>
    <row r="2792" spans="1:2">
      <c r="A2792" s="8">
        <v>106</v>
      </c>
      <c r="B2792" s="8">
        <v>7.8</v>
      </c>
    </row>
    <row r="2793" spans="1:2">
      <c r="A2793" s="7">
        <v>106</v>
      </c>
      <c r="B2793" s="7">
        <v>6.4</v>
      </c>
    </row>
    <row r="2794" spans="1:2">
      <c r="A2794" s="8">
        <v>106</v>
      </c>
      <c r="B2794" s="8">
        <v>5</v>
      </c>
    </row>
    <row r="2795" spans="1:2">
      <c r="A2795" s="7">
        <v>106</v>
      </c>
      <c r="B2795" s="7">
        <v>7.2</v>
      </c>
    </row>
    <row r="2796" spans="1:2">
      <c r="A2796" s="8">
        <v>106</v>
      </c>
      <c r="B2796" s="8">
        <v>5.8</v>
      </c>
    </row>
    <row r="2797" spans="1:2">
      <c r="A2797" s="7">
        <v>106</v>
      </c>
      <c r="B2797" s="7">
        <v>5.9</v>
      </c>
    </row>
    <row r="2798" spans="1:2">
      <c r="A2798" s="8">
        <v>106</v>
      </c>
      <c r="B2798" s="8">
        <v>6.7</v>
      </c>
    </row>
    <row r="2799" spans="1:2">
      <c r="A2799" s="7">
        <v>106</v>
      </c>
      <c r="B2799" s="7">
        <v>6.7</v>
      </c>
    </row>
    <row r="2800" spans="1:2">
      <c r="A2800" s="8">
        <v>106</v>
      </c>
      <c r="B2800" s="8">
        <v>6.1</v>
      </c>
    </row>
    <row r="2801" spans="1:2">
      <c r="A2801" s="7">
        <v>106</v>
      </c>
      <c r="B2801" s="7">
        <v>7.2</v>
      </c>
    </row>
    <row r="2802" spans="1:2">
      <c r="A2802" s="8">
        <v>106</v>
      </c>
      <c r="B2802" s="8">
        <v>6</v>
      </c>
    </row>
    <row r="2803" spans="1:2">
      <c r="A2803" s="7">
        <v>106</v>
      </c>
      <c r="B2803" s="7">
        <v>6.7</v>
      </c>
    </row>
    <row r="2804" spans="1:2">
      <c r="A2804" s="8">
        <v>106</v>
      </c>
      <c r="B2804" s="8">
        <v>7.2</v>
      </c>
    </row>
    <row r="2805" spans="1:2">
      <c r="A2805" s="7">
        <v>106</v>
      </c>
      <c r="B2805" s="7">
        <v>7.5</v>
      </c>
    </row>
    <row r="2806" spans="1:2">
      <c r="A2806" s="8">
        <v>106</v>
      </c>
      <c r="B2806" s="8">
        <v>7.5</v>
      </c>
    </row>
    <row r="2807" spans="1:2">
      <c r="A2807" s="7">
        <v>106</v>
      </c>
      <c r="B2807" s="7">
        <v>6.9</v>
      </c>
    </row>
    <row r="2808" spans="1:2">
      <c r="A2808" s="8">
        <v>106</v>
      </c>
      <c r="B2808" s="8">
        <v>7.4</v>
      </c>
    </row>
    <row r="2809" spans="1:2">
      <c r="A2809" s="7">
        <v>106</v>
      </c>
      <c r="B2809" s="7">
        <v>6.6</v>
      </c>
    </row>
    <row r="2810" spans="1:2">
      <c r="A2810" s="8">
        <v>106</v>
      </c>
      <c r="B2810" s="8">
        <v>5.6</v>
      </c>
    </row>
    <row r="2811" spans="1:2">
      <c r="A2811" s="7">
        <v>106</v>
      </c>
      <c r="B2811" s="7">
        <v>6.6</v>
      </c>
    </row>
    <row r="2812" spans="1:2">
      <c r="A2812" s="8">
        <v>106</v>
      </c>
      <c r="B2812" s="8">
        <v>6.4</v>
      </c>
    </row>
    <row r="2813" spans="1:2">
      <c r="A2813" s="7">
        <v>106</v>
      </c>
      <c r="B2813" s="7">
        <v>7.2</v>
      </c>
    </row>
    <row r="2814" spans="1:2">
      <c r="A2814" s="8">
        <v>106</v>
      </c>
      <c r="B2814" s="8">
        <v>6.3</v>
      </c>
    </row>
    <row r="2815" spans="1:2">
      <c r="A2815" s="7">
        <v>106</v>
      </c>
      <c r="B2815" s="7">
        <v>6.6</v>
      </c>
    </row>
    <row r="2816" spans="1:2">
      <c r="A2816" s="8">
        <v>106</v>
      </c>
      <c r="B2816" s="8">
        <v>7.1</v>
      </c>
    </row>
    <row r="2817" spans="1:2">
      <c r="A2817" s="7">
        <v>106</v>
      </c>
      <c r="B2817" s="7">
        <v>7</v>
      </c>
    </row>
    <row r="2818" spans="1:2">
      <c r="A2818" s="8">
        <v>106</v>
      </c>
      <c r="B2818" s="8">
        <v>6.9</v>
      </c>
    </row>
    <row r="2819" spans="1:2">
      <c r="A2819" s="7">
        <v>106</v>
      </c>
      <c r="B2819" s="7">
        <v>7</v>
      </c>
    </row>
    <row r="2820" spans="1:2">
      <c r="A2820" s="8">
        <v>106</v>
      </c>
      <c r="B2820" s="8">
        <v>5.8</v>
      </c>
    </row>
    <row r="2821" spans="1:2">
      <c r="A2821" s="7">
        <v>106</v>
      </c>
      <c r="B2821" s="7">
        <v>5.8</v>
      </c>
    </row>
    <row r="2822" spans="1:2">
      <c r="A2822" s="8">
        <v>106</v>
      </c>
      <c r="B2822" s="8">
        <v>6.9</v>
      </c>
    </row>
    <row r="2823" spans="1:2">
      <c r="A2823" s="7">
        <v>106</v>
      </c>
      <c r="B2823" s="7">
        <v>6.4</v>
      </c>
    </row>
    <row r="2824" spans="1:2">
      <c r="A2824" s="8">
        <v>106</v>
      </c>
      <c r="B2824" s="8">
        <v>7</v>
      </c>
    </row>
    <row r="2825" spans="1:2">
      <c r="A2825" s="7">
        <v>106</v>
      </c>
      <c r="B2825" s="7">
        <v>7.8</v>
      </c>
    </row>
    <row r="2826" spans="1:2">
      <c r="A2826" s="8">
        <v>106</v>
      </c>
      <c r="B2826" s="8">
        <v>7.8</v>
      </c>
    </row>
    <row r="2827" spans="1:2">
      <c r="A2827" s="7">
        <v>106</v>
      </c>
      <c r="B2827" s="7">
        <v>5.6</v>
      </c>
    </row>
    <row r="2828" spans="1:2">
      <c r="A2828" s="8">
        <v>106</v>
      </c>
      <c r="B2828" s="8">
        <v>6.7</v>
      </c>
    </row>
    <row r="2829" spans="1:2">
      <c r="A2829" s="7">
        <v>106</v>
      </c>
      <c r="B2829" s="7">
        <v>7.1</v>
      </c>
    </row>
    <row r="2830" spans="1:2">
      <c r="A2830" s="8">
        <v>106</v>
      </c>
      <c r="B2830" s="8">
        <v>6.4</v>
      </c>
    </row>
    <row r="2831" spans="1:2">
      <c r="A2831" s="7">
        <v>106</v>
      </c>
      <c r="B2831" s="7">
        <v>6.6</v>
      </c>
    </row>
    <row r="2832" spans="1:2">
      <c r="A2832" s="8">
        <v>106</v>
      </c>
      <c r="B2832" s="8">
        <v>7.1</v>
      </c>
    </row>
    <row r="2833" spans="1:2">
      <c r="A2833" s="7">
        <v>106</v>
      </c>
      <c r="B2833" s="7">
        <v>7.1</v>
      </c>
    </row>
    <row r="2834" spans="1:2">
      <c r="A2834" s="8">
        <v>106</v>
      </c>
      <c r="B2834" s="8">
        <v>6.8</v>
      </c>
    </row>
    <row r="2835" spans="1:2">
      <c r="A2835" s="7">
        <v>107</v>
      </c>
      <c r="B2835" s="7">
        <v>6.5</v>
      </c>
    </row>
    <row r="2836" spans="1:2">
      <c r="A2836" s="8">
        <v>107</v>
      </c>
      <c r="B2836" s="8">
        <v>7.2</v>
      </c>
    </row>
    <row r="2837" spans="1:2">
      <c r="A2837" s="7">
        <v>107</v>
      </c>
      <c r="B2837" s="7">
        <v>6.3</v>
      </c>
    </row>
    <row r="2838" spans="1:2">
      <c r="A2838" s="8">
        <v>107</v>
      </c>
      <c r="B2838" s="8">
        <v>6.4</v>
      </c>
    </row>
    <row r="2839" spans="1:2">
      <c r="A2839" s="7">
        <v>107</v>
      </c>
      <c r="B2839" s="7">
        <v>6.7</v>
      </c>
    </row>
    <row r="2840" spans="1:2">
      <c r="A2840" s="8">
        <v>107</v>
      </c>
      <c r="B2840" s="8">
        <v>7</v>
      </c>
    </row>
    <row r="2841" spans="1:2">
      <c r="A2841" s="7">
        <v>107</v>
      </c>
      <c r="B2841" s="7">
        <v>3.8</v>
      </c>
    </row>
    <row r="2842" spans="1:2">
      <c r="A2842" s="8">
        <v>107</v>
      </c>
      <c r="B2842" s="8">
        <v>7</v>
      </c>
    </row>
    <row r="2843" spans="1:2">
      <c r="A2843" s="7">
        <v>107</v>
      </c>
      <c r="B2843" s="7">
        <v>5.7</v>
      </c>
    </row>
    <row r="2844" spans="1:2">
      <c r="A2844" s="8">
        <v>107</v>
      </c>
      <c r="B2844" s="8">
        <v>5.4</v>
      </c>
    </row>
    <row r="2845" spans="1:2">
      <c r="A2845" s="7">
        <v>107</v>
      </c>
      <c r="B2845" s="7">
        <v>6</v>
      </c>
    </row>
    <row r="2846" spans="1:2">
      <c r="A2846" s="8">
        <v>107</v>
      </c>
      <c r="B2846" s="8">
        <v>6.4</v>
      </c>
    </row>
    <row r="2847" spans="1:2">
      <c r="A2847" s="7">
        <v>107</v>
      </c>
      <c r="B2847" s="7">
        <v>6</v>
      </c>
    </row>
    <row r="2848" spans="1:2">
      <c r="A2848" s="8">
        <v>107</v>
      </c>
      <c r="B2848" s="8">
        <v>5.6</v>
      </c>
    </row>
    <row r="2849" spans="1:2">
      <c r="A2849" s="7">
        <v>107</v>
      </c>
      <c r="B2849" s="7">
        <v>6.3</v>
      </c>
    </row>
    <row r="2850" spans="1:2">
      <c r="A2850" s="8">
        <v>107</v>
      </c>
      <c r="B2850" s="8">
        <v>7.2</v>
      </c>
    </row>
    <row r="2851" spans="1:2">
      <c r="A2851" s="7">
        <v>107</v>
      </c>
      <c r="B2851" s="7">
        <v>6.8</v>
      </c>
    </row>
    <row r="2852" spans="1:2">
      <c r="A2852" s="8">
        <v>107</v>
      </c>
      <c r="B2852" s="8">
        <v>5.6</v>
      </c>
    </row>
    <row r="2853" spans="1:2">
      <c r="A2853" s="7">
        <v>107</v>
      </c>
      <c r="B2853" s="7">
        <v>5</v>
      </c>
    </row>
    <row r="2854" spans="1:2">
      <c r="A2854" s="8">
        <v>107</v>
      </c>
      <c r="B2854" s="8">
        <v>5.6</v>
      </c>
    </row>
    <row r="2855" spans="1:2">
      <c r="A2855" s="7">
        <v>107</v>
      </c>
      <c r="B2855" s="7">
        <v>6.2</v>
      </c>
    </row>
    <row r="2856" spans="1:2">
      <c r="A2856" s="8">
        <v>107</v>
      </c>
      <c r="B2856" s="8">
        <v>6.6</v>
      </c>
    </row>
    <row r="2857" spans="1:2">
      <c r="A2857" s="7">
        <v>107</v>
      </c>
      <c r="B2857" s="7">
        <v>4.2</v>
      </c>
    </row>
    <row r="2858" spans="1:2">
      <c r="A2858" s="8">
        <v>107</v>
      </c>
      <c r="B2858" s="8">
        <v>6.8</v>
      </c>
    </row>
    <row r="2859" spans="1:2">
      <c r="A2859" s="7">
        <v>107</v>
      </c>
      <c r="B2859" s="7">
        <v>5.0999999999999996</v>
      </c>
    </row>
    <row r="2860" spans="1:2">
      <c r="A2860" s="8">
        <v>107</v>
      </c>
      <c r="B2860" s="8">
        <v>5.3</v>
      </c>
    </row>
    <row r="2861" spans="1:2">
      <c r="A2861" s="7">
        <v>107</v>
      </c>
      <c r="B2861" s="7">
        <v>6.4</v>
      </c>
    </row>
    <row r="2862" spans="1:2">
      <c r="A2862" s="8">
        <v>107</v>
      </c>
      <c r="B2862" s="8">
        <v>5.3</v>
      </c>
    </row>
    <row r="2863" spans="1:2">
      <c r="A2863" s="7">
        <v>107</v>
      </c>
      <c r="B2863" s="7">
        <v>7.2</v>
      </c>
    </row>
    <row r="2864" spans="1:2">
      <c r="A2864" s="8">
        <v>107</v>
      </c>
      <c r="B2864" s="8">
        <v>6.5</v>
      </c>
    </row>
    <row r="2865" spans="1:2">
      <c r="A2865" s="7">
        <v>107</v>
      </c>
      <c r="B2865" s="7">
        <v>5.9</v>
      </c>
    </row>
    <row r="2866" spans="1:2">
      <c r="A2866" s="8">
        <v>107</v>
      </c>
      <c r="B2866" s="8">
        <v>6.4</v>
      </c>
    </row>
    <row r="2867" spans="1:2">
      <c r="A2867" s="7">
        <v>107</v>
      </c>
      <c r="B2867" s="7">
        <v>7</v>
      </c>
    </row>
    <row r="2868" spans="1:2">
      <c r="A2868" s="8">
        <v>107</v>
      </c>
      <c r="B2868" s="8">
        <v>7</v>
      </c>
    </row>
    <row r="2869" spans="1:2">
      <c r="A2869" s="7">
        <v>107</v>
      </c>
      <c r="B2869" s="7">
        <v>5.9</v>
      </c>
    </row>
    <row r="2870" spans="1:2">
      <c r="A2870" s="8">
        <v>107</v>
      </c>
      <c r="B2870" s="8">
        <v>6.2</v>
      </c>
    </row>
    <row r="2871" spans="1:2">
      <c r="A2871" s="7">
        <v>107</v>
      </c>
      <c r="B2871" s="7">
        <v>5.7</v>
      </c>
    </row>
    <row r="2872" spans="1:2">
      <c r="A2872" s="8">
        <v>107</v>
      </c>
      <c r="B2872" s="8">
        <v>6.9</v>
      </c>
    </row>
    <row r="2873" spans="1:2">
      <c r="A2873" s="7">
        <v>107</v>
      </c>
      <c r="B2873" s="7">
        <v>7.7</v>
      </c>
    </row>
    <row r="2874" spans="1:2">
      <c r="A2874" s="8">
        <v>107</v>
      </c>
      <c r="B2874" s="8">
        <v>7.6</v>
      </c>
    </row>
    <row r="2875" spans="1:2">
      <c r="A2875" s="7">
        <v>107</v>
      </c>
      <c r="B2875" s="7">
        <v>3.6</v>
      </c>
    </row>
    <row r="2876" spans="1:2">
      <c r="A2876" s="8">
        <v>107</v>
      </c>
      <c r="B2876" s="8">
        <v>5.6</v>
      </c>
    </row>
    <row r="2877" spans="1:2">
      <c r="A2877" s="7">
        <v>107</v>
      </c>
      <c r="B2877" s="7">
        <v>6.5</v>
      </c>
    </row>
    <row r="2878" spans="1:2">
      <c r="A2878" s="8">
        <v>107</v>
      </c>
      <c r="B2878" s="8">
        <v>5.7</v>
      </c>
    </row>
    <row r="2879" spans="1:2">
      <c r="A2879" s="7">
        <v>107</v>
      </c>
      <c r="B2879" s="7">
        <v>5.4</v>
      </c>
    </row>
    <row r="2880" spans="1:2">
      <c r="A2880" s="8">
        <v>107</v>
      </c>
      <c r="B2880" s="8">
        <v>5.0999999999999996</v>
      </c>
    </row>
    <row r="2881" spans="1:2">
      <c r="A2881" s="7">
        <v>107</v>
      </c>
      <c r="B2881" s="7">
        <v>4.8</v>
      </c>
    </row>
    <row r="2882" spans="1:2">
      <c r="A2882" s="8">
        <v>107</v>
      </c>
      <c r="B2882" s="8">
        <v>6.4</v>
      </c>
    </row>
    <row r="2883" spans="1:2">
      <c r="A2883" s="7">
        <v>107</v>
      </c>
      <c r="B2883" s="7">
        <v>7.4</v>
      </c>
    </row>
    <row r="2884" spans="1:2">
      <c r="A2884" s="8">
        <v>107</v>
      </c>
      <c r="B2884" s="8">
        <v>6.6</v>
      </c>
    </row>
    <row r="2885" spans="1:2">
      <c r="A2885" s="7">
        <v>107</v>
      </c>
      <c r="B2885" s="7">
        <v>6.2</v>
      </c>
    </row>
    <row r="2886" spans="1:2">
      <c r="A2886" s="8">
        <v>107</v>
      </c>
      <c r="B2886" s="8">
        <v>7.1</v>
      </c>
    </row>
    <row r="2887" spans="1:2">
      <c r="A2887" s="7">
        <v>107</v>
      </c>
      <c r="B2887" s="7">
        <v>6.2</v>
      </c>
    </row>
    <row r="2888" spans="1:2">
      <c r="A2888" s="8">
        <v>107</v>
      </c>
      <c r="B2888" s="8">
        <v>7.4</v>
      </c>
    </row>
    <row r="2889" spans="1:2">
      <c r="A2889" s="7">
        <v>107</v>
      </c>
      <c r="B2889" s="7">
        <v>6.3</v>
      </c>
    </row>
    <row r="2890" spans="1:2">
      <c r="A2890" s="8">
        <v>107</v>
      </c>
      <c r="B2890" s="8">
        <v>5.8</v>
      </c>
    </row>
    <row r="2891" spans="1:2">
      <c r="A2891" s="7">
        <v>107</v>
      </c>
      <c r="B2891" s="7">
        <v>6.1</v>
      </c>
    </row>
    <row r="2892" spans="1:2">
      <c r="A2892" s="8">
        <v>107</v>
      </c>
      <c r="B2892" s="8">
        <v>6.5</v>
      </c>
    </row>
    <row r="2893" spans="1:2">
      <c r="A2893" s="7">
        <v>107</v>
      </c>
      <c r="B2893" s="7">
        <v>6.2</v>
      </c>
    </row>
    <row r="2894" spans="1:2">
      <c r="A2894" s="8">
        <v>107</v>
      </c>
      <c r="B2894" s="8">
        <v>5.0999999999999996</v>
      </c>
    </row>
    <row r="2895" spans="1:2">
      <c r="A2895" s="7">
        <v>107</v>
      </c>
      <c r="B2895" s="7">
        <v>6.8</v>
      </c>
    </row>
    <row r="2896" spans="1:2">
      <c r="A2896" s="8">
        <v>107</v>
      </c>
      <c r="B2896" s="8">
        <v>5.0999999999999996</v>
      </c>
    </row>
    <row r="2897" spans="1:2">
      <c r="A2897" s="7">
        <v>107</v>
      </c>
      <c r="B2897" s="7">
        <v>7.5</v>
      </c>
    </row>
    <row r="2898" spans="1:2">
      <c r="A2898" s="8">
        <v>107</v>
      </c>
      <c r="B2898" s="8">
        <v>5.9</v>
      </c>
    </row>
    <row r="2899" spans="1:2">
      <c r="A2899" s="7">
        <v>107</v>
      </c>
      <c r="B2899" s="7">
        <v>5.7</v>
      </c>
    </row>
    <row r="2900" spans="1:2">
      <c r="A2900" s="8">
        <v>107</v>
      </c>
      <c r="B2900" s="8">
        <v>5.5</v>
      </c>
    </row>
    <row r="2901" spans="1:2">
      <c r="A2901" s="7">
        <v>107</v>
      </c>
      <c r="B2901" s="7">
        <v>7.6</v>
      </c>
    </row>
    <row r="2902" spans="1:2">
      <c r="A2902" s="8">
        <v>107</v>
      </c>
      <c r="B2902" s="8">
        <v>7.6</v>
      </c>
    </row>
    <row r="2903" spans="1:2">
      <c r="A2903" s="7">
        <v>107</v>
      </c>
      <c r="B2903" s="7">
        <v>5.6</v>
      </c>
    </row>
    <row r="2904" spans="1:2">
      <c r="A2904" s="8">
        <v>107</v>
      </c>
      <c r="B2904" s="8">
        <v>6.8</v>
      </c>
    </row>
    <row r="2905" spans="1:2">
      <c r="A2905" s="7">
        <v>107</v>
      </c>
      <c r="B2905" s="7">
        <v>4.8</v>
      </c>
    </row>
    <row r="2906" spans="1:2">
      <c r="A2906" s="8">
        <v>107</v>
      </c>
      <c r="B2906" s="8">
        <v>6.1</v>
      </c>
    </row>
    <row r="2907" spans="1:2">
      <c r="A2907" s="7">
        <v>107</v>
      </c>
      <c r="B2907" s="7">
        <v>6.8</v>
      </c>
    </row>
    <row r="2908" spans="1:2">
      <c r="A2908" s="8">
        <v>107</v>
      </c>
      <c r="B2908" s="8">
        <v>7.1</v>
      </c>
    </row>
    <row r="2909" spans="1:2">
      <c r="A2909" s="7">
        <v>107</v>
      </c>
      <c r="B2909" s="7">
        <v>7.5</v>
      </c>
    </row>
    <row r="2910" spans="1:2">
      <c r="A2910" s="8">
        <v>107</v>
      </c>
      <c r="B2910" s="8">
        <v>7.4</v>
      </c>
    </row>
    <row r="2911" spans="1:2">
      <c r="A2911" s="7">
        <v>107</v>
      </c>
      <c r="B2911" s="7">
        <v>6</v>
      </c>
    </row>
    <row r="2912" spans="1:2">
      <c r="A2912" s="8">
        <v>107</v>
      </c>
      <c r="B2912" s="8">
        <v>6.4</v>
      </c>
    </row>
    <row r="2913" spans="1:2">
      <c r="A2913" s="7">
        <v>107</v>
      </c>
      <c r="B2913" s="7">
        <v>6.6</v>
      </c>
    </row>
    <row r="2914" spans="1:2">
      <c r="A2914" s="8">
        <v>107</v>
      </c>
      <c r="B2914" s="8">
        <v>5.5</v>
      </c>
    </row>
    <row r="2915" spans="1:2">
      <c r="A2915" s="7">
        <v>107</v>
      </c>
      <c r="B2915" s="7">
        <v>7.4</v>
      </c>
    </row>
    <row r="2916" spans="1:2">
      <c r="A2916" s="8">
        <v>107</v>
      </c>
      <c r="B2916" s="8">
        <v>6.7</v>
      </c>
    </row>
    <row r="2917" spans="1:2">
      <c r="A2917" s="7">
        <v>107</v>
      </c>
      <c r="B2917" s="7">
        <v>6.5</v>
      </c>
    </row>
    <row r="2918" spans="1:2">
      <c r="A2918" s="8">
        <v>107</v>
      </c>
      <c r="B2918" s="8">
        <v>7.8</v>
      </c>
    </row>
    <row r="2919" spans="1:2">
      <c r="A2919" s="7">
        <v>107</v>
      </c>
      <c r="B2919" s="7">
        <v>6.6</v>
      </c>
    </row>
    <row r="2920" spans="1:2">
      <c r="A2920" s="8">
        <v>107</v>
      </c>
      <c r="B2920" s="8">
        <v>5.6</v>
      </c>
    </row>
    <row r="2921" spans="1:2">
      <c r="A2921" s="7">
        <v>107</v>
      </c>
      <c r="B2921" s="7">
        <v>8.1</v>
      </c>
    </row>
    <row r="2922" spans="1:2">
      <c r="A2922" s="8">
        <v>107</v>
      </c>
      <c r="B2922" s="8">
        <v>5.4</v>
      </c>
    </row>
    <row r="2923" spans="1:2">
      <c r="A2923" s="7">
        <v>107</v>
      </c>
      <c r="B2923" s="7">
        <v>6.5</v>
      </c>
    </row>
    <row r="2924" spans="1:2">
      <c r="A2924" s="8">
        <v>107</v>
      </c>
      <c r="B2924" s="8">
        <v>7.1</v>
      </c>
    </row>
    <row r="2925" spans="1:2">
      <c r="A2925" s="7">
        <v>107</v>
      </c>
      <c r="B2925" s="7">
        <v>7.8</v>
      </c>
    </row>
    <row r="2926" spans="1:2">
      <c r="A2926" s="8">
        <v>107</v>
      </c>
      <c r="B2926" s="8">
        <v>7</v>
      </c>
    </row>
    <row r="2927" spans="1:2">
      <c r="A2927" s="7">
        <v>107</v>
      </c>
      <c r="B2927" s="7">
        <v>7.1</v>
      </c>
    </row>
    <row r="2928" spans="1:2">
      <c r="A2928" s="8">
        <v>107</v>
      </c>
      <c r="B2928" s="8">
        <v>8.1</v>
      </c>
    </row>
    <row r="2929" spans="1:2">
      <c r="A2929" s="7">
        <v>107</v>
      </c>
      <c r="B2929" s="7">
        <v>6.8</v>
      </c>
    </row>
    <row r="2930" spans="1:2">
      <c r="A2930" s="8">
        <v>107</v>
      </c>
      <c r="B2930" s="8">
        <v>5.6</v>
      </c>
    </row>
    <row r="2931" spans="1:2">
      <c r="A2931" s="7">
        <v>107</v>
      </c>
      <c r="B2931" s="7">
        <v>6.6</v>
      </c>
    </row>
    <row r="2932" spans="1:2">
      <c r="A2932" s="8">
        <v>107</v>
      </c>
      <c r="B2932" s="8">
        <v>7.1</v>
      </c>
    </row>
    <row r="2933" spans="1:2">
      <c r="A2933" s="7">
        <v>107</v>
      </c>
      <c r="B2933" s="7">
        <v>5.0999999999999996</v>
      </c>
    </row>
    <row r="2934" spans="1:2">
      <c r="A2934" s="8">
        <v>107</v>
      </c>
      <c r="B2934" s="8">
        <v>8</v>
      </c>
    </row>
    <row r="2935" spans="1:2">
      <c r="A2935" s="7">
        <v>107</v>
      </c>
      <c r="B2935" s="7">
        <v>7.3</v>
      </c>
    </row>
    <row r="2936" spans="1:2">
      <c r="A2936" s="8">
        <v>107</v>
      </c>
      <c r="B2936" s="8">
        <v>6.4</v>
      </c>
    </row>
    <row r="2937" spans="1:2">
      <c r="A2937" s="7">
        <v>107</v>
      </c>
      <c r="B2937" s="7">
        <v>7.2</v>
      </c>
    </row>
    <row r="2938" spans="1:2">
      <c r="A2938" s="8">
        <v>107</v>
      </c>
      <c r="B2938" s="8">
        <v>6.4</v>
      </c>
    </row>
    <row r="2939" spans="1:2">
      <c r="A2939" s="7">
        <v>107</v>
      </c>
      <c r="B2939" s="7">
        <v>6.7</v>
      </c>
    </row>
    <row r="2940" spans="1:2">
      <c r="A2940" s="8">
        <v>107</v>
      </c>
      <c r="B2940" s="8">
        <v>7.4</v>
      </c>
    </row>
    <row r="2941" spans="1:2">
      <c r="A2941" s="7">
        <v>107</v>
      </c>
      <c r="B2941" s="7">
        <v>8.5</v>
      </c>
    </row>
    <row r="2942" spans="1:2">
      <c r="A2942" s="8">
        <v>108</v>
      </c>
      <c r="B2942" s="8">
        <v>5.7</v>
      </c>
    </row>
    <row r="2943" spans="1:2">
      <c r="A2943" s="7">
        <v>108</v>
      </c>
      <c r="B2943" s="7">
        <v>6.6</v>
      </c>
    </row>
    <row r="2944" spans="1:2">
      <c r="A2944" s="8">
        <v>108</v>
      </c>
      <c r="B2944" s="8">
        <v>4.4000000000000004</v>
      </c>
    </row>
    <row r="2945" spans="1:2">
      <c r="A2945" s="7">
        <v>108</v>
      </c>
      <c r="B2945" s="7">
        <v>5.6</v>
      </c>
    </row>
    <row r="2946" spans="1:2">
      <c r="A2946" s="8">
        <v>108</v>
      </c>
      <c r="B2946" s="8">
        <v>7</v>
      </c>
    </row>
    <row r="2947" spans="1:2">
      <c r="A2947" s="7">
        <v>108</v>
      </c>
      <c r="B2947" s="7">
        <v>6.2</v>
      </c>
    </row>
    <row r="2948" spans="1:2">
      <c r="A2948" s="8">
        <v>108</v>
      </c>
      <c r="B2948" s="8">
        <v>4.5</v>
      </c>
    </row>
    <row r="2949" spans="1:2">
      <c r="A2949" s="7">
        <v>108</v>
      </c>
      <c r="B2949" s="7">
        <v>7.1</v>
      </c>
    </row>
    <row r="2950" spans="1:2">
      <c r="A2950" s="8">
        <v>108</v>
      </c>
      <c r="B2950" s="8">
        <v>6.8</v>
      </c>
    </row>
    <row r="2951" spans="1:2">
      <c r="A2951" s="7">
        <v>108</v>
      </c>
      <c r="B2951" s="7">
        <v>5</v>
      </c>
    </row>
    <row r="2952" spans="1:2">
      <c r="A2952" s="8">
        <v>108</v>
      </c>
      <c r="B2952" s="8">
        <v>5.5</v>
      </c>
    </row>
    <row r="2953" spans="1:2">
      <c r="A2953" s="7">
        <v>108</v>
      </c>
      <c r="B2953" s="7">
        <v>6</v>
      </c>
    </row>
    <row r="2954" spans="1:2">
      <c r="A2954" s="8">
        <v>108</v>
      </c>
      <c r="B2954" s="8">
        <v>6</v>
      </c>
    </row>
    <row r="2955" spans="1:2">
      <c r="A2955" s="7">
        <v>108</v>
      </c>
      <c r="B2955" s="7">
        <v>6.9</v>
      </c>
    </row>
    <row r="2956" spans="1:2">
      <c r="A2956" s="8">
        <v>108</v>
      </c>
      <c r="B2956" s="8">
        <v>4.9000000000000004</v>
      </c>
    </row>
    <row r="2957" spans="1:2">
      <c r="A2957" s="7">
        <v>108</v>
      </c>
      <c r="B2957" s="7">
        <v>7.5</v>
      </c>
    </row>
    <row r="2958" spans="1:2">
      <c r="A2958" s="8">
        <v>108</v>
      </c>
      <c r="B2958" s="8">
        <v>5.8</v>
      </c>
    </row>
    <row r="2959" spans="1:2">
      <c r="A2959" s="7">
        <v>108</v>
      </c>
      <c r="B2959" s="7">
        <v>7</v>
      </c>
    </row>
    <row r="2960" spans="1:2">
      <c r="A2960" s="8">
        <v>108</v>
      </c>
      <c r="B2960" s="8">
        <v>5.8</v>
      </c>
    </row>
    <row r="2961" spans="1:2">
      <c r="A2961" s="7">
        <v>108</v>
      </c>
      <c r="B2961" s="7">
        <v>4.9000000000000004</v>
      </c>
    </row>
    <row r="2962" spans="1:2">
      <c r="A2962" s="8">
        <v>108</v>
      </c>
      <c r="B2962" s="8">
        <v>6.7</v>
      </c>
    </row>
    <row r="2963" spans="1:2">
      <c r="A2963" s="7">
        <v>108</v>
      </c>
      <c r="B2963" s="7">
        <v>8.1</v>
      </c>
    </row>
    <row r="2964" spans="1:2">
      <c r="A2964" s="8">
        <v>108</v>
      </c>
      <c r="B2964" s="8">
        <v>7.6</v>
      </c>
    </row>
    <row r="2965" spans="1:2">
      <c r="A2965" s="7">
        <v>108</v>
      </c>
      <c r="B2965" s="7">
        <v>8.1</v>
      </c>
    </row>
    <row r="2966" spans="1:2">
      <c r="A2966" s="8">
        <v>108</v>
      </c>
      <c r="B2966" s="8">
        <v>6.3</v>
      </c>
    </row>
    <row r="2967" spans="1:2">
      <c r="A2967" s="7">
        <v>108</v>
      </c>
      <c r="B2967" s="7">
        <v>6</v>
      </c>
    </row>
    <row r="2968" spans="1:2">
      <c r="A2968" s="8">
        <v>108</v>
      </c>
      <c r="B2968" s="8">
        <v>6.1</v>
      </c>
    </row>
    <row r="2969" spans="1:2">
      <c r="A2969" s="7">
        <v>108</v>
      </c>
      <c r="B2969" s="7">
        <v>7</v>
      </c>
    </row>
    <row r="2970" spans="1:2">
      <c r="A2970" s="8">
        <v>108</v>
      </c>
      <c r="B2970" s="8">
        <v>6.5</v>
      </c>
    </row>
    <row r="2971" spans="1:2">
      <c r="A2971" s="7">
        <v>108</v>
      </c>
      <c r="B2971" s="7">
        <v>6.3</v>
      </c>
    </row>
    <row r="2972" spans="1:2">
      <c r="A2972" s="8">
        <v>108</v>
      </c>
      <c r="B2972" s="8">
        <v>6.9</v>
      </c>
    </row>
    <row r="2973" spans="1:2">
      <c r="A2973" s="7">
        <v>108</v>
      </c>
      <c r="B2973" s="7">
        <v>7.4</v>
      </c>
    </row>
    <row r="2974" spans="1:2">
      <c r="A2974" s="8">
        <v>108</v>
      </c>
      <c r="B2974" s="8">
        <v>5.8</v>
      </c>
    </row>
    <row r="2975" spans="1:2">
      <c r="A2975" s="7">
        <v>108</v>
      </c>
      <c r="B2975" s="7">
        <v>6.1</v>
      </c>
    </row>
    <row r="2976" spans="1:2">
      <c r="A2976" s="8">
        <v>108</v>
      </c>
      <c r="B2976" s="8">
        <v>5.8</v>
      </c>
    </row>
    <row r="2977" spans="1:2">
      <c r="A2977" s="7">
        <v>108</v>
      </c>
      <c r="B2977" s="7">
        <v>5.2</v>
      </c>
    </row>
    <row r="2978" spans="1:2">
      <c r="A2978" s="8">
        <v>108</v>
      </c>
      <c r="B2978" s="8">
        <v>6.1</v>
      </c>
    </row>
    <row r="2979" spans="1:2">
      <c r="A2979" s="7">
        <v>108</v>
      </c>
      <c r="B2979" s="7">
        <v>6.2</v>
      </c>
    </row>
    <row r="2980" spans="1:2">
      <c r="A2980" s="8">
        <v>108</v>
      </c>
      <c r="B2980" s="8">
        <v>5.9</v>
      </c>
    </row>
    <row r="2981" spans="1:2">
      <c r="A2981" s="7">
        <v>108</v>
      </c>
      <c r="B2981" s="7">
        <v>7</v>
      </c>
    </row>
    <row r="2982" spans="1:2">
      <c r="A2982" s="8">
        <v>108</v>
      </c>
      <c r="B2982" s="8">
        <v>5.9</v>
      </c>
    </row>
    <row r="2983" spans="1:2">
      <c r="A2983" s="7">
        <v>108</v>
      </c>
      <c r="B2983" s="7">
        <v>6.8</v>
      </c>
    </row>
    <row r="2984" spans="1:2">
      <c r="A2984" s="8">
        <v>108</v>
      </c>
      <c r="B2984" s="8">
        <v>5.6</v>
      </c>
    </row>
    <row r="2985" spans="1:2">
      <c r="A2985" s="7">
        <v>108</v>
      </c>
      <c r="B2985" s="7">
        <v>6.2</v>
      </c>
    </row>
    <row r="2986" spans="1:2">
      <c r="A2986" s="8">
        <v>108</v>
      </c>
      <c r="B2986" s="8">
        <v>7.8</v>
      </c>
    </row>
    <row r="2987" spans="1:2">
      <c r="A2987" s="7">
        <v>108</v>
      </c>
      <c r="B2987" s="7">
        <v>7.8</v>
      </c>
    </row>
    <row r="2988" spans="1:2">
      <c r="A2988" s="8">
        <v>108</v>
      </c>
      <c r="B2988" s="8">
        <v>6.4</v>
      </c>
    </row>
    <row r="2989" spans="1:2">
      <c r="A2989" s="7">
        <v>108</v>
      </c>
      <c r="B2989" s="7">
        <v>8.1999999999999993</v>
      </c>
    </row>
    <row r="2990" spans="1:2">
      <c r="A2990" s="8">
        <v>108</v>
      </c>
      <c r="B2990" s="8">
        <v>6.4</v>
      </c>
    </row>
    <row r="2991" spans="1:2">
      <c r="A2991" s="7">
        <v>108</v>
      </c>
      <c r="B2991" s="7">
        <v>5.5</v>
      </c>
    </row>
    <row r="2992" spans="1:2">
      <c r="A2992" s="8">
        <v>108</v>
      </c>
      <c r="B2992" s="8">
        <v>6.4</v>
      </c>
    </row>
    <row r="2993" spans="1:2">
      <c r="A2993" s="7">
        <v>108</v>
      </c>
      <c r="B2993" s="7">
        <v>5.9</v>
      </c>
    </row>
    <row r="2994" spans="1:2">
      <c r="A2994" s="8">
        <v>108</v>
      </c>
      <c r="B2994" s="8">
        <v>7</v>
      </c>
    </row>
    <row r="2995" spans="1:2">
      <c r="A2995" s="7">
        <v>108</v>
      </c>
      <c r="B2995" s="7">
        <v>5.9</v>
      </c>
    </row>
    <row r="2996" spans="1:2">
      <c r="A2996" s="8">
        <v>108</v>
      </c>
      <c r="B2996" s="8">
        <v>6.5</v>
      </c>
    </row>
    <row r="2997" spans="1:2">
      <c r="A2997" s="7">
        <v>108</v>
      </c>
      <c r="B2997" s="7">
        <v>6.3</v>
      </c>
    </row>
    <row r="2998" spans="1:2">
      <c r="A2998" s="8">
        <v>108</v>
      </c>
      <c r="B2998" s="8">
        <v>7.3</v>
      </c>
    </row>
    <row r="2999" spans="1:2">
      <c r="A2999" s="7">
        <v>108</v>
      </c>
      <c r="B2999" s="7">
        <v>6.3</v>
      </c>
    </row>
    <row r="3000" spans="1:2">
      <c r="A3000" s="8">
        <v>108</v>
      </c>
      <c r="B3000" s="8">
        <v>7.1</v>
      </c>
    </row>
    <row r="3001" spans="1:2">
      <c r="A3001" s="7">
        <v>108</v>
      </c>
      <c r="B3001" s="7">
        <v>6.4</v>
      </c>
    </row>
    <row r="3002" spans="1:2">
      <c r="A3002" s="8">
        <v>108</v>
      </c>
      <c r="B3002" s="8">
        <v>5.7</v>
      </c>
    </row>
    <row r="3003" spans="1:2">
      <c r="A3003" s="7">
        <v>108</v>
      </c>
      <c r="B3003" s="7">
        <v>6.7</v>
      </c>
    </row>
    <row r="3004" spans="1:2">
      <c r="A3004" s="8">
        <v>108</v>
      </c>
      <c r="B3004" s="8">
        <v>7.7</v>
      </c>
    </row>
    <row r="3005" spans="1:2">
      <c r="A3005" s="7">
        <v>108</v>
      </c>
      <c r="B3005" s="7">
        <v>7.3</v>
      </c>
    </row>
    <row r="3006" spans="1:2">
      <c r="A3006" s="8">
        <v>108</v>
      </c>
      <c r="B3006" s="8">
        <v>7.3</v>
      </c>
    </row>
    <row r="3007" spans="1:2">
      <c r="A3007" s="7">
        <v>108</v>
      </c>
      <c r="B3007" s="7">
        <v>7.1</v>
      </c>
    </row>
    <row r="3008" spans="1:2">
      <c r="A3008" s="8">
        <v>108</v>
      </c>
      <c r="B3008" s="8">
        <v>6.5</v>
      </c>
    </row>
    <row r="3009" spans="1:2">
      <c r="A3009" s="7">
        <v>108</v>
      </c>
      <c r="B3009" s="7">
        <v>6.8</v>
      </c>
    </row>
    <row r="3010" spans="1:2">
      <c r="A3010" s="8">
        <v>108</v>
      </c>
      <c r="B3010" s="8">
        <v>6.8</v>
      </c>
    </row>
    <row r="3011" spans="1:2">
      <c r="A3011" s="7">
        <v>108</v>
      </c>
      <c r="B3011" s="7">
        <v>6.7</v>
      </c>
    </row>
    <row r="3012" spans="1:2">
      <c r="A3012" s="8">
        <v>108</v>
      </c>
      <c r="B3012" s="8">
        <v>5.8</v>
      </c>
    </row>
    <row r="3013" spans="1:2">
      <c r="A3013" s="7">
        <v>108</v>
      </c>
      <c r="B3013" s="7">
        <v>5.3</v>
      </c>
    </row>
    <row r="3014" spans="1:2">
      <c r="A3014" s="8">
        <v>108</v>
      </c>
      <c r="B3014" s="8">
        <v>5.3</v>
      </c>
    </row>
    <row r="3015" spans="1:2">
      <c r="A3015" s="7">
        <v>108</v>
      </c>
      <c r="B3015" s="7">
        <v>6.3</v>
      </c>
    </row>
    <row r="3016" spans="1:2">
      <c r="A3016" s="8">
        <v>108</v>
      </c>
      <c r="B3016" s="8">
        <v>7.8</v>
      </c>
    </row>
    <row r="3017" spans="1:2">
      <c r="A3017" s="7">
        <v>108</v>
      </c>
      <c r="B3017" s="7">
        <v>5.9</v>
      </c>
    </row>
    <row r="3018" spans="1:2">
      <c r="A3018" s="8">
        <v>108</v>
      </c>
      <c r="B3018" s="8">
        <v>6.2</v>
      </c>
    </row>
    <row r="3019" spans="1:2">
      <c r="A3019" s="7">
        <v>108</v>
      </c>
      <c r="B3019" s="7">
        <v>6.5</v>
      </c>
    </row>
    <row r="3020" spans="1:2">
      <c r="A3020" s="8">
        <v>108</v>
      </c>
      <c r="B3020" s="8">
        <v>6.5</v>
      </c>
    </row>
    <row r="3021" spans="1:2">
      <c r="A3021" s="7">
        <v>108</v>
      </c>
      <c r="B3021" s="7">
        <v>6.4</v>
      </c>
    </row>
    <row r="3022" spans="1:2">
      <c r="A3022" s="8">
        <v>108</v>
      </c>
      <c r="B3022" s="8">
        <v>5.9</v>
      </c>
    </row>
    <row r="3023" spans="1:2">
      <c r="A3023" s="7">
        <v>108</v>
      </c>
      <c r="B3023" s="7">
        <v>8.3000000000000007</v>
      </c>
    </row>
    <row r="3024" spans="1:2">
      <c r="A3024" s="8">
        <v>108</v>
      </c>
      <c r="B3024" s="8">
        <v>8.5</v>
      </c>
    </row>
    <row r="3025" spans="1:2">
      <c r="A3025" s="7">
        <v>108</v>
      </c>
      <c r="B3025" s="7">
        <v>7.1</v>
      </c>
    </row>
    <row r="3026" spans="1:2">
      <c r="A3026" s="8">
        <v>108</v>
      </c>
      <c r="B3026" s="8">
        <v>7.1</v>
      </c>
    </row>
    <row r="3027" spans="1:2">
      <c r="A3027" s="7">
        <v>108</v>
      </c>
      <c r="B3027" s="7">
        <v>7.8</v>
      </c>
    </row>
    <row r="3028" spans="1:2">
      <c r="A3028" s="8">
        <v>108</v>
      </c>
      <c r="B3028" s="8">
        <v>7.4</v>
      </c>
    </row>
    <row r="3029" spans="1:2">
      <c r="A3029" s="7">
        <v>108</v>
      </c>
      <c r="B3029" s="7">
        <v>6.5</v>
      </c>
    </row>
    <row r="3030" spans="1:2">
      <c r="A3030" s="8">
        <v>108</v>
      </c>
      <c r="B3030" s="8">
        <v>6.5</v>
      </c>
    </row>
    <row r="3031" spans="1:2">
      <c r="A3031" s="7">
        <v>108</v>
      </c>
      <c r="B3031" s="7">
        <v>6.3</v>
      </c>
    </row>
    <row r="3032" spans="1:2">
      <c r="A3032" s="8">
        <v>108</v>
      </c>
      <c r="B3032" s="8">
        <v>7.7</v>
      </c>
    </row>
    <row r="3033" spans="1:2">
      <c r="A3033" s="7">
        <v>108</v>
      </c>
      <c r="B3033" s="7">
        <v>8.1</v>
      </c>
    </row>
    <row r="3034" spans="1:2">
      <c r="A3034" s="8">
        <v>108</v>
      </c>
      <c r="B3034" s="8">
        <v>8</v>
      </c>
    </row>
    <row r="3035" spans="1:2">
      <c r="A3035" s="7">
        <v>109</v>
      </c>
      <c r="B3035" s="7">
        <v>4.4000000000000004</v>
      </c>
    </row>
    <row r="3036" spans="1:2">
      <c r="A3036" s="8">
        <v>109</v>
      </c>
      <c r="B3036" s="8">
        <v>6</v>
      </c>
    </row>
    <row r="3037" spans="1:2">
      <c r="A3037" s="7">
        <v>109</v>
      </c>
      <c r="B3037" s="7">
        <v>4.5</v>
      </c>
    </row>
    <row r="3038" spans="1:2">
      <c r="A3038" s="8">
        <v>109</v>
      </c>
      <c r="B3038" s="8">
        <v>4.5</v>
      </c>
    </row>
    <row r="3039" spans="1:2">
      <c r="A3039" s="7">
        <v>109</v>
      </c>
      <c r="B3039" s="7">
        <v>5.9</v>
      </c>
    </row>
    <row r="3040" spans="1:2">
      <c r="A3040" s="8">
        <v>109</v>
      </c>
      <c r="B3040" s="8">
        <v>6.6</v>
      </c>
    </row>
    <row r="3041" spans="1:2">
      <c r="A3041" s="7">
        <v>109</v>
      </c>
      <c r="B3041" s="7">
        <v>6.1</v>
      </c>
    </row>
    <row r="3042" spans="1:2">
      <c r="A3042" s="8">
        <v>109</v>
      </c>
      <c r="B3042" s="8">
        <v>6.9</v>
      </c>
    </row>
    <row r="3043" spans="1:2">
      <c r="A3043" s="7">
        <v>109</v>
      </c>
      <c r="B3043" s="7">
        <v>7</v>
      </c>
    </row>
    <row r="3044" spans="1:2">
      <c r="A3044" s="8">
        <v>109</v>
      </c>
      <c r="B3044" s="8">
        <v>7.3</v>
      </c>
    </row>
    <row r="3045" spans="1:2">
      <c r="A3045" s="7">
        <v>109</v>
      </c>
      <c r="B3045" s="7">
        <v>6</v>
      </c>
    </row>
    <row r="3046" spans="1:2">
      <c r="A3046" s="8">
        <v>109</v>
      </c>
      <c r="B3046" s="8">
        <v>6.5</v>
      </c>
    </row>
    <row r="3047" spans="1:2">
      <c r="A3047" s="7">
        <v>109</v>
      </c>
      <c r="B3047" s="7">
        <v>7.3</v>
      </c>
    </row>
    <row r="3048" spans="1:2">
      <c r="A3048" s="8">
        <v>109</v>
      </c>
      <c r="B3048" s="8">
        <v>7.2</v>
      </c>
    </row>
    <row r="3049" spans="1:2">
      <c r="A3049" s="7">
        <v>109</v>
      </c>
      <c r="B3049" s="7">
        <v>6.9</v>
      </c>
    </row>
    <row r="3050" spans="1:2">
      <c r="A3050" s="8">
        <v>109</v>
      </c>
      <c r="B3050" s="8">
        <v>5</v>
      </c>
    </row>
    <row r="3051" spans="1:2">
      <c r="A3051" s="7">
        <v>109</v>
      </c>
      <c r="B3051" s="7">
        <v>6.9</v>
      </c>
    </row>
    <row r="3052" spans="1:2">
      <c r="A3052" s="8">
        <v>109</v>
      </c>
      <c r="B3052" s="8">
        <v>6.7</v>
      </c>
    </row>
    <row r="3053" spans="1:2">
      <c r="A3053" s="7">
        <v>109</v>
      </c>
      <c r="B3053" s="7">
        <v>7</v>
      </c>
    </row>
    <row r="3054" spans="1:2">
      <c r="A3054" s="8">
        <v>109</v>
      </c>
      <c r="B3054" s="8">
        <v>5.4</v>
      </c>
    </row>
    <row r="3055" spans="1:2">
      <c r="A3055" s="7">
        <v>109</v>
      </c>
      <c r="B3055" s="7">
        <v>6.8</v>
      </c>
    </row>
    <row r="3056" spans="1:2">
      <c r="A3056" s="8">
        <v>109</v>
      </c>
      <c r="B3056" s="8">
        <v>6.8</v>
      </c>
    </row>
    <row r="3057" spans="1:2">
      <c r="A3057" s="7">
        <v>109</v>
      </c>
      <c r="B3057" s="7">
        <v>5.6</v>
      </c>
    </row>
    <row r="3058" spans="1:2">
      <c r="A3058" s="8">
        <v>109</v>
      </c>
      <c r="B3058" s="8">
        <v>6.3</v>
      </c>
    </row>
    <row r="3059" spans="1:2">
      <c r="A3059" s="7">
        <v>109</v>
      </c>
      <c r="B3059" s="7">
        <v>6.9</v>
      </c>
    </row>
    <row r="3060" spans="1:2">
      <c r="A3060" s="8">
        <v>109</v>
      </c>
      <c r="B3060" s="8">
        <v>5.4</v>
      </c>
    </row>
    <row r="3061" spans="1:2">
      <c r="A3061" s="7">
        <v>109</v>
      </c>
      <c r="B3061" s="7">
        <v>7</v>
      </c>
    </row>
    <row r="3062" spans="1:2">
      <c r="A3062" s="8">
        <v>109</v>
      </c>
      <c r="B3062" s="8">
        <v>6.9</v>
      </c>
    </row>
    <row r="3063" spans="1:2">
      <c r="A3063" s="7">
        <v>109</v>
      </c>
      <c r="B3063" s="7">
        <v>7.3</v>
      </c>
    </row>
    <row r="3064" spans="1:2">
      <c r="A3064" s="8">
        <v>109</v>
      </c>
      <c r="B3064" s="8">
        <v>5.2</v>
      </c>
    </row>
    <row r="3065" spans="1:2">
      <c r="A3065" s="7">
        <v>109</v>
      </c>
      <c r="B3065" s="7">
        <v>7.1</v>
      </c>
    </row>
    <row r="3066" spans="1:2">
      <c r="A3066" s="8">
        <v>109</v>
      </c>
      <c r="B3066" s="8">
        <v>4.9000000000000004</v>
      </c>
    </row>
    <row r="3067" spans="1:2">
      <c r="A3067" s="7">
        <v>109</v>
      </c>
      <c r="B3067" s="7">
        <v>7.6</v>
      </c>
    </row>
    <row r="3068" spans="1:2">
      <c r="A3068" s="8">
        <v>109</v>
      </c>
      <c r="B3068" s="8">
        <v>4.3</v>
      </c>
    </row>
    <row r="3069" spans="1:2">
      <c r="A3069" s="7">
        <v>109</v>
      </c>
      <c r="B3069" s="7">
        <v>5.8</v>
      </c>
    </row>
    <row r="3070" spans="1:2">
      <c r="A3070" s="8">
        <v>109</v>
      </c>
      <c r="B3070" s="8">
        <v>6.1</v>
      </c>
    </row>
    <row r="3071" spans="1:2">
      <c r="A3071" s="7">
        <v>109</v>
      </c>
      <c r="B3071" s="7">
        <v>6.2</v>
      </c>
    </row>
    <row r="3072" spans="1:2">
      <c r="A3072" s="8">
        <v>109</v>
      </c>
      <c r="B3072" s="8">
        <v>7.2</v>
      </c>
    </row>
    <row r="3073" spans="1:2">
      <c r="A3073" s="7">
        <v>109</v>
      </c>
      <c r="B3073" s="7">
        <v>6.1</v>
      </c>
    </row>
    <row r="3074" spans="1:2">
      <c r="A3074" s="8">
        <v>109</v>
      </c>
      <c r="B3074" s="8">
        <v>6.4</v>
      </c>
    </row>
    <row r="3075" spans="1:2">
      <c r="A3075" s="7">
        <v>109</v>
      </c>
      <c r="B3075" s="7">
        <v>6.6</v>
      </c>
    </row>
    <row r="3076" spans="1:2">
      <c r="A3076" s="8">
        <v>109</v>
      </c>
      <c r="B3076" s="8">
        <v>5.3</v>
      </c>
    </row>
    <row r="3077" spans="1:2">
      <c r="A3077" s="7">
        <v>109</v>
      </c>
      <c r="B3077" s="7">
        <v>5.3</v>
      </c>
    </row>
    <row r="3078" spans="1:2">
      <c r="A3078" s="8">
        <v>109</v>
      </c>
      <c r="B3078" s="8">
        <v>6.1</v>
      </c>
    </row>
    <row r="3079" spans="1:2">
      <c r="A3079" s="7">
        <v>109</v>
      </c>
      <c r="B3079" s="7">
        <v>7</v>
      </c>
    </row>
    <row r="3080" spans="1:2">
      <c r="A3080" s="8">
        <v>109</v>
      </c>
      <c r="B3080" s="8">
        <v>5.6</v>
      </c>
    </row>
    <row r="3081" spans="1:2">
      <c r="A3081" s="7">
        <v>109</v>
      </c>
      <c r="B3081" s="7">
        <v>7.9</v>
      </c>
    </row>
    <row r="3082" spans="1:2">
      <c r="A3082" s="8">
        <v>109</v>
      </c>
      <c r="B3082" s="8">
        <v>6.9</v>
      </c>
    </row>
    <row r="3083" spans="1:2">
      <c r="A3083" s="7">
        <v>109</v>
      </c>
      <c r="B3083" s="7">
        <v>7.4</v>
      </c>
    </row>
    <row r="3084" spans="1:2">
      <c r="A3084" s="8">
        <v>109</v>
      </c>
      <c r="B3084" s="8">
        <v>6.9</v>
      </c>
    </row>
    <row r="3085" spans="1:2">
      <c r="A3085" s="7">
        <v>109</v>
      </c>
      <c r="B3085" s="7">
        <v>6.1</v>
      </c>
    </row>
    <row r="3086" spans="1:2">
      <c r="A3086" s="8">
        <v>109</v>
      </c>
      <c r="B3086" s="8">
        <v>6.1</v>
      </c>
    </row>
    <row r="3087" spans="1:2">
      <c r="A3087" s="7">
        <v>109</v>
      </c>
      <c r="B3087" s="7">
        <v>6.2</v>
      </c>
    </row>
    <row r="3088" spans="1:2">
      <c r="A3088" s="8">
        <v>109</v>
      </c>
      <c r="B3088" s="8">
        <v>7.4</v>
      </c>
    </row>
    <row r="3089" spans="1:2">
      <c r="A3089" s="7">
        <v>109</v>
      </c>
      <c r="B3089" s="7">
        <v>6.3</v>
      </c>
    </row>
    <row r="3090" spans="1:2">
      <c r="A3090" s="8">
        <v>109</v>
      </c>
      <c r="B3090" s="8">
        <v>5.9</v>
      </c>
    </row>
    <row r="3091" spans="1:2">
      <c r="A3091" s="7">
        <v>109</v>
      </c>
      <c r="B3091" s="7">
        <v>6.5</v>
      </c>
    </row>
    <row r="3092" spans="1:2">
      <c r="A3092" s="8">
        <v>109</v>
      </c>
      <c r="B3092" s="8">
        <v>6</v>
      </c>
    </row>
    <row r="3093" spans="1:2">
      <c r="A3093" s="7">
        <v>109</v>
      </c>
      <c r="B3093" s="7">
        <v>6.1</v>
      </c>
    </row>
    <row r="3094" spans="1:2">
      <c r="A3094" s="8">
        <v>109</v>
      </c>
      <c r="B3094" s="8">
        <v>6.2</v>
      </c>
    </row>
    <row r="3095" spans="1:2">
      <c r="A3095" s="7">
        <v>109</v>
      </c>
      <c r="B3095" s="7">
        <v>7.1</v>
      </c>
    </row>
    <row r="3096" spans="1:2">
      <c r="A3096" s="8">
        <v>109</v>
      </c>
      <c r="B3096" s="8">
        <v>7.3</v>
      </c>
    </row>
    <row r="3097" spans="1:2">
      <c r="A3097" s="7">
        <v>109</v>
      </c>
      <c r="B3097" s="7">
        <v>6.7</v>
      </c>
    </row>
    <row r="3098" spans="1:2">
      <c r="A3098" s="8">
        <v>109</v>
      </c>
      <c r="B3098" s="8">
        <v>6.8</v>
      </c>
    </row>
    <row r="3099" spans="1:2">
      <c r="A3099" s="7">
        <v>109</v>
      </c>
      <c r="B3099" s="7">
        <v>6.4</v>
      </c>
    </row>
    <row r="3100" spans="1:2">
      <c r="A3100" s="8">
        <v>109</v>
      </c>
      <c r="B3100" s="8">
        <v>6</v>
      </c>
    </row>
    <row r="3101" spans="1:2">
      <c r="A3101" s="7">
        <v>109</v>
      </c>
      <c r="B3101" s="7">
        <v>7.3</v>
      </c>
    </row>
    <row r="3102" spans="1:2">
      <c r="A3102" s="8">
        <v>109</v>
      </c>
      <c r="B3102" s="8">
        <v>6.8</v>
      </c>
    </row>
    <row r="3103" spans="1:2">
      <c r="A3103" s="7">
        <v>109</v>
      </c>
      <c r="B3103" s="7">
        <v>5.7</v>
      </c>
    </row>
    <row r="3104" spans="1:2">
      <c r="A3104" s="8">
        <v>109</v>
      </c>
      <c r="B3104" s="8">
        <v>6.1</v>
      </c>
    </row>
    <row r="3105" spans="1:2">
      <c r="A3105" s="7">
        <v>109</v>
      </c>
      <c r="B3105" s="7">
        <v>6.3</v>
      </c>
    </row>
    <row r="3106" spans="1:2">
      <c r="A3106" s="8">
        <v>109</v>
      </c>
      <c r="B3106" s="8">
        <v>5.7</v>
      </c>
    </row>
    <row r="3107" spans="1:2">
      <c r="A3107" s="7">
        <v>109</v>
      </c>
      <c r="B3107" s="7">
        <v>5.7</v>
      </c>
    </row>
    <row r="3108" spans="1:2">
      <c r="A3108" s="8">
        <v>109</v>
      </c>
      <c r="B3108" s="8">
        <v>6.1</v>
      </c>
    </row>
    <row r="3109" spans="1:2">
      <c r="A3109" s="7">
        <v>109</v>
      </c>
      <c r="B3109" s="7">
        <v>6.6</v>
      </c>
    </row>
    <row r="3110" spans="1:2">
      <c r="A3110" s="8">
        <v>109</v>
      </c>
      <c r="B3110" s="8">
        <v>5.6</v>
      </c>
    </row>
    <row r="3111" spans="1:2">
      <c r="A3111" s="7">
        <v>109</v>
      </c>
      <c r="B3111" s="7">
        <v>6.9</v>
      </c>
    </row>
    <row r="3112" spans="1:2">
      <c r="A3112" s="8">
        <v>109</v>
      </c>
      <c r="B3112" s="8">
        <v>6.7</v>
      </c>
    </row>
    <row r="3113" spans="1:2">
      <c r="A3113" s="7">
        <v>109</v>
      </c>
      <c r="B3113" s="7">
        <v>6.5</v>
      </c>
    </row>
    <row r="3114" spans="1:2">
      <c r="A3114" s="8">
        <v>109</v>
      </c>
      <c r="B3114" s="8">
        <v>6.8</v>
      </c>
    </row>
    <row r="3115" spans="1:2">
      <c r="A3115" s="7">
        <v>109</v>
      </c>
      <c r="B3115" s="7">
        <v>6.4</v>
      </c>
    </row>
    <row r="3116" spans="1:2">
      <c r="A3116" s="8">
        <v>109</v>
      </c>
      <c r="B3116" s="8">
        <v>6.1</v>
      </c>
    </row>
    <row r="3117" spans="1:2">
      <c r="A3117" s="7">
        <v>109</v>
      </c>
      <c r="B3117" s="7">
        <v>8.1999999999999993</v>
      </c>
    </row>
    <row r="3118" spans="1:2">
      <c r="A3118" s="8">
        <v>109</v>
      </c>
      <c r="B3118" s="8">
        <v>6.2</v>
      </c>
    </row>
    <row r="3119" spans="1:2">
      <c r="A3119" s="7">
        <v>109</v>
      </c>
      <c r="B3119" s="7">
        <v>7.3</v>
      </c>
    </row>
    <row r="3120" spans="1:2">
      <c r="A3120" s="8">
        <v>109</v>
      </c>
      <c r="B3120" s="8">
        <v>7.3</v>
      </c>
    </row>
    <row r="3121" spans="1:2">
      <c r="A3121" s="7">
        <v>109</v>
      </c>
      <c r="B3121" s="7">
        <v>7</v>
      </c>
    </row>
    <row r="3122" spans="1:2">
      <c r="A3122" s="8">
        <v>109</v>
      </c>
      <c r="B3122" s="8">
        <v>7.7</v>
      </c>
    </row>
    <row r="3123" spans="1:2">
      <c r="A3123" s="7">
        <v>109</v>
      </c>
      <c r="B3123" s="7">
        <v>6.7</v>
      </c>
    </row>
    <row r="3124" spans="1:2">
      <c r="A3124" s="8">
        <v>109</v>
      </c>
      <c r="B3124" s="8">
        <v>7.9</v>
      </c>
    </row>
    <row r="3125" spans="1:2">
      <c r="A3125" s="7">
        <v>109</v>
      </c>
      <c r="B3125" s="7">
        <v>7.2</v>
      </c>
    </row>
    <row r="3126" spans="1:2">
      <c r="A3126" s="8">
        <v>109</v>
      </c>
      <c r="B3126" s="8">
        <v>7.9</v>
      </c>
    </row>
    <row r="3127" spans="1:2">
      <c r="A3127" s="7">
        <v>109</v>
      </c>
      <c r="B3127" s="7">
        <v>7.9</v>
      </c>
    </row>
    <row r="3128" spans="1:2">
      <c r="A3128" s="8">
        <v>109</v>
      </c>
      <c r="B3128" s="8">
        <v>7</v>
      </c>
    </row>
    <row r="3129" spans="1:2">
      <c r="A3129" s="7">
        <v>109</v>
      </c>
      <c r="B3129" s="7">
        <v>6.6</v>
      </c>
    </row>
    <row r="3130" spans="1:2">
      <c r="A3130" s="8">
        <v>110</v>
      </c>
      <c r="B3130" s="8">
        <v>4.8</v>
      </c>
    </row>
    <row r="3131" spans="1:2">
      <c r="A3131" s="7">
        <v>110</v>
      </c>
      <c r="B3131" s="7">
        <v>7.2</v>
      </c>
    </row>
    <row r="3132" spans="1:2">
      <c r="A3132" s="8">
        <v>110</v>
      </c>
      <c r="B3132" s="8">
        <v>6.6</v>
      </c>
    </row>
    <row r="3133" spans="1:2">
      <c r="A3133" s="7">
        <v>110</v>
      </c>
      <c r="B3133" s="7">
        <v>2</v>
      </c>
    </row>
    <row r="3134" spans="1:2">
      <c r="A3134" s="8">
        <v>110</v>
      </c>
      <c r="B3134" s="8">
        <v>6.5</v>
      </c>
    </row>
    <row r="3135" spans="1:2">
      <c r="A3135" s="7">
        <v>110</v>
      </c>
      <c r="B3135" s="7">
        <v>5</v>
      </c>
    </row>
    <row r="3136" spans="1:2">
      <c r="A3136" s="8">
        <v>110</v>
      </c>
      <c r="B3136" s="8">
        <v>5.3</v>
      </c>
    </row>
    <row r="3137" spans="1:2">
      <c r="A3137" s="7">
        <v>110</v>
      </c>
      <c r="B3137" s="7">
        <v>6.3</v>
      </c>
    </row>
    <row r="3138" spans="1:2">
      <c r="A3138" s="8">
        <v>110</v>
      </c>
      <c r="B3138" s="8">
        <v>7</v>
      </c>
    </row>
    <row r="3139" spans="1:2">
      <c r="A3139" s="7">
        <v>110</v>
      </c>
      <c r="B3139" s="7">
        <v>5.2</v>
      </c>
    </row>
    <row r="3140" spans="1:2">
      <c r="A3140" s="8">
        <v>110</v>
      </c>
      <c r="B3140" s="8">
        <v>7.8</v>
      </c>
    </row>
    <row r="3141" spans="1:2">
      <c r="A3141" s="7">
        <v>110</v>
      </c>
      <c r="B3141" s="7">
        <v>5.4</v>
      </c>
    </row>
    <row r="3142" spans="1:2">
      <c r="A3142" s="8">
        <v>110</v>
      </c>
      <c r="B3142" s="8">
        <v>7.3</v>
      </c>
    </row>
    <row r="3143" spans="1:2">
      <c r="A3143" s="7">
        <v>110</v>
      </c>
      <c r="B3143" s="7">
        <v>5.5</v>
      </c>
    </row>
    <row r="3144" spans="1:2">
      <c r="A3144" s="8">
        <v>110</v>
      </c>
      <c r="B3144" s="8">
        <v>4.5999999999999996</v>
      </c>
    </row>
    <row r="3145" spans="1:2">
      <c r="A3145" s="7">
        <v>110</v>
      </c>
      <c r="B3145" s="7">
        <v>7.2</v>
      </c>
    </row>
    <row r="3146" spans="1:2">
      <c r="A3146" s="8">
        <v>110</v>
      </c>
      <c r="B3146" s="8">
        <v>5.4</v>
      </c>
    </row>
    <row r="3147" spans="1:2">
      <c r="A3147" s="7">
        <v>110</v>
      </c>
      <c r="B3147" s="7">
        <v>4.4000000000000004</v>
      </c>
    </row>
    <row r="3148" spans="1:2">
      <c r="A3148" s="8">
        <v>110</v>
      </c>
      <c r="B3148" s="8">
        <v>6.7</v>
      </c>
    </row>
    <row r="3149" spans="1:2">
      <c r="A3149" s="7">
        <v>110</v>
      </c>
      <c r="B3149" s="7">
        <v>6.7</v>
      </c>
    </row>
    <row r="3150" spans="1:2">
      <c r="A3150" s="8">
        <v>110</v>
      </c>
      <c r="B3150" s="8">
        <v>6.8</v>
      </c>
    </row>
    <row r="3151" spans="1:2">
      <c r="A3151" s="7">
        <v>110</v>
      </c>
      <c r="B3151" s="7">
        <v>7.8</v>
      </c>
    </row>
    <row r="3152" spans="1:2">
      <c r="A3152" s="8">
        <v>110</v>
      </c>
      <c r="B3152" s="8">
        <v>5</v>
      </c>
    </row>
    <row r="3153" spans="1:2">
      <c r="A3153" s="7">
        <v>110</v>
      </c>
      <c r="B3153" s="7">
        <v>6.7</v>
      </c>
    </row>
    <row r="3154" spans="1:2">
      <c r="A3154" s="8">
        <v>110</v>
      </c>
      <c r="B3154" s="8">
        <v>4.0999999999999996</v>
      </c>
    </row>
    <row r="3155" spans="1:2">
      <c r="A3155" s="7">
        <v>110</v>
      </c>
      <c r="B3155" s="7">
        <v>8</v>
      </c>
    </row>
    <row r="3156" spans="1:2">
      <c r="A3156" s="8">
        <v>110</v>
      </c>
      <c r="B3156" s="8">
        <v>5.3</v>
      </c>
    </row>
    <row r="3157" spans="1:2">
      <c r="A3157" s="7">
        <v>110</v>
      </c>
      <c r="B3157" s="7">
        <v>7.3</v>
      </c>
    </row>
    <row r="3158" spans="1:2">
      <c r="A3158" s="8">
        <v>110</v>
      </c>
      <c r="B3158" s="8">
        <v>6.9</v>
      </c>
    </row>
    <row r="3159" spans="1:2">
      <c r="A3159" s="7">
        <v>110</v>
      </c>
      <c r="B3159" s="7">
        <v>4.5999999999999996</v>
      </c>
    </row>
    <row r="3160" spans="1:2">
      <c r="A3160" s="8">
        <v>110</v>
      </c>
      <c r="B3160" s="8">
        <v>5.2</v>
      </c>
    </row>
    <row r="3161" spans="1:2">
      <c r="A3161" s="7">
        <v>110</v>
      </c>
      <c r="B3161" s="7">
        <v>7.1</v>
      </c>
    </row>
    <row r="3162" spans="1:2">
      <c r="A3162" s="8">
        <v>110</v>
      </c>
      <c r="B3162" s="8">
        <v>6</v>
      </c>
    </row>
    <row r="3163" spans="1:2">
      <c r="A3163" s="7">
        <v>110</v>
      </c>
      <c r="B3163" s="7">
        <v>6.3</v>
      </c>
    </row>
    <row r="3164" spans="1:2">
      <c r="A3164" s="8">
        <v>110</v>
      </c>
      <c r="B3164" s="8">
        <v>5.4</v>
      </c>
    </row>
    <row r="3165" spans="1:2">
      <c r="A3165" s="7">
        <v>110</v>
      </c>
      <c r="B3165" s="7">
        <v>5.7</v>
      </c>
    </row>
    <row r="3166" spans="1:2">
      <c r="A3166" s="8">
        <v>110</v>
      </c>
      <c r="B3166" s="8">
        <v>7.7</v>
      </c>
    </row>
    <row r="3167" spans="1:2">
      <c r="A3167" s="7">
        <v>110</v>
      </c>
      <c r="B3167" s="7">
        <v>7.3</v>
      </c>
    </row>
    <row r="3168" spans="1:2">
      <c r="A3168" s="8">
        <v>110</v>
      </c>
      <c r="B3168" s="8">
        <v>6.1</v>
      </c>
    </row>
    <row r="3169" spans="1:2">
      <c r="A3169" s="7">
        <v>110</v>
      </c>
      <c r="B3169" s="7">
        <v>7.3</v>
      </c>
    </row>
    <row r="3170" spans="1:2">
      <c r="A3170" s="8">
        <v>110</v>
      </c>
      <c r="B3170" s="8">
        <v>7.5</v>
      </c>
    </row>
    <row r="3171" spans="1:2">
      <c r="A3171" s="7">
        <v>110</v>
      </c>
      <c r="B3171" s="7">
        <v>7.3</v>
      </c>
    </row>
    <row r="3172" spans="1:2">
      <c r="A3172" s="8">
        <v>110</v>
      </c>
      <c r="B3172" s="8">
        <v>6.8</v>
      </c>
    </row>
    <row r="3173" spans="1:2">
      <c r="A3173" s="7">
        <v>110</v>
      </c>
      <c r="B3173" s="7">
        <v>6.2</v>
      </c>
    </row>
    <row r="3174" spans="1:2">
      <c r="A3174" s="8">
        <v>110</v>
      </c>
      <c r="B3174" s="8">
        <v>6.2</v>
      </c>
    </row>
    <row r="3175" spans="1:2">
      <c r="A3175" s="7">
        <v>110</v>
      </c>
      <c r="B3175" s="7">
        <v>7</v>
      </c>
    </row>
    <row r="3176" spans="1:2">
      <c r="A3176" s="8">
        <v>110</v>
      </c>
      <c r="B3176" s="8">
        <v>7.2</v>
      </c>
    </row>
    <row r="3177" spans="1:2">
      <c r="A3177" s="7">
        <v>110</v>
      </c>
      <c r="B3177" s="7">
        <v>7.2</v>
      </c>
    </row>
    <row r="3178" spans="1:2">
      <c r="A3178" s="8">
        <v>110</v>
      </c>
      <c r="B3178" s="8">
        <v>7</v>
      </c>
    </row>
    <row r="3179" spans="1:2">
      <c r="A3179" s="7">
        <v>110</v>
      </c>
      <c r="B3179" s="7">
        <v>5.8</v>
      </c>
    </row>
    <row r="3180" spans="1:2">
      <c r="A3180" s="8">
        <v>110</v>
      </c>
      <c r="B3180" s="8">
        <v>7.2</v>
      </c>
    </row>
    <row r="3181" spans="1:2">
      <c r="A3181" s="7">
        <v>110</v>
      </c>
      <c r="B3181" s="7">
        <v>6.8</v>
      </c>
    </row>
    <row r="3182" spans="1:2">
      <c r="A3182" s="8">
        <v>110</v>
      </c>
      <c r="B3182" s="8">
        <v>8.1</v>
      </c>
    </row>
    <row r="3183" spans="1:2">
      <c r="A3183" s="7">
        <v>110</v>
      </c>
      <c r="B3183" s="7">
        <v>6.5</v>
      </c>
    </row>
    <row r="3184" spans="1:2">
      <c r="A3184" s="8">
        <v>110</v>
      </c>
      <c r="B3184" s="8">
        <v>5.6</v>
      </c>
    </row>
    <row r="3185" spans="1:2">
      <c r="A3185" s="7">
        <v>110</v>
      </c>
      <c r="B3185" s="7">
        <v>6.6</v>
      </c>
    </row>
    <row r="3186" spans="1:2">
      <c r="A3186" s="8">
        <v>110</v>
      </c>
      <c r="B3186" s="8">
        <v>6.7</v>
      </c>
    </row>
    <row r="3187" spans="1:2">
      <c r="A3187" s="7">
        <v>110</v>
      </c>
      <c r="B3187" s="7">
        <v>6.4</v>
      </c>
    </row>
    <row r="3188" spans="1:2">
      <c r="A3188" s="8">
        <v>110</v>
      </c>
      <c r="B3188" s="8">
        <v>6.6</v>
      </c>
    </row>
    <row r="3189" spans="1:2">
      <c r="A3189" s="7">
        <v>110</v>
      </c>
      <c r="B3189" s="7">
        <v>6.1</v>
      </c>
    </row>
    <row r="3190" spans="1:2">
      <c r="A3190" s="8">
        <v>110</v>
      </c>
      <c r="B3190" s="8">
        <v>7.7</v>
      </c>
    </row>
    <row r="3191" spans="1:2">
      <c r="A3191" s="7">
        <v>110</v>
      </c>
      <c r="B3191" s="7">
        <v>7.6</v>
      </c>
    </row>
    <row r="3192" spans="1:2">
      <c r="A3192" s="8">
        <v>110</v>
      </c>
      <c r="B3192" s="8">
        <v>7.1</v>
      </c>
    </row>
    <row r="3193" spans="1:2">
      <c r="A3193" s="7">
        <v>110</v>
      </c>
      <c r="B3193" s="7">
        <v>6.3</v>
      </c>
    </row>
    <row r="3194" spans="1:2">
      <c r="A3194" s="8">
        <v>110</v>
      </c>
      <c r="B3194" s="8">
        <v>6.8</v>
      </c>
    </row>
    <row r="3195" spans="1:2">
      <c r="A3195" s="7">
        <v>110</v>
      </c>
      <c r="B3195" s="7">
        <v>6</v>
      </c>
    </row>
    <row r="3196" spans="1:2">
      <c r="A3196" s="8">
        <v>110</v>
      </c>
      <c r="B3196" s="8">
        <v>6</v>
      </c>
    </row>
    <row r="3197" spans="1:2">
      <c r="A3197" s="7">
        <v>110</v>
      </c>
      <c r="B3197" s="7">
        <v>5.5</v>
      </c>
    </row>
    <row r="3198" spans="1:2">
      <c r="A3198" s="8">
        <v>110</v>
      </c>
      <c r="B3198" s="8">
        <v>7.8</v>
      </c>
    </row>
    <row r="3199" spans="1:2">
      <c r="A3199" s="7">
        <v>110</v>
      </c>
      <c r="B3199" s="7">
        <v>6.1</v>
      </c>
    </row>
    <row r="3200" spans="1:2">
      <c r="A3200" s="8">
        <v>110</v>
      </c>
      <c r="B3200" s="8">
        <v>3.1</v>
      </c>
    </row>
    <row r="3201" spans="1:2">
      <c r="A3201" s="7">
        <v>110</v>
      </c>
      <c r="B3201" s="7">
        <v>5.7</v>
      </c>
    </row>
    <row r="3202" spans="1:2">
      <c r="A3202" s="8">
        <v>110</v>
      </c>
      <c r="B3202" s="8">
        <v>6.9</v>
      </c>
    </row>
    <row r="3203" spans="1:2">
      <c r="A3203" s="7">
        <v>110</v>
      </c>
      <c r="B3203" s="7">
        <v>6</v>
      </c>
    </row>
    <row r="3204" spans="1:2">
      <c r="A3204" s="8">
        <v>110</v>
      </c>
      <c r="B3204" s="8">
        <v>7.1</v>
      </c>
    </row>
    <row r="3205" spans="1:2">
      <c r="A3205" s="7">
        <v>110</v>
      </c>
      <c r="B3205" s="7">
        <v>7.3</v>
      </c>
    </row>
    <row r="3206" spans="1:2">
      <c r="A3206" s="8">
        <v>110</v>
      </c>
      <c r="B3206" s="8">
        <v>7.1</v>
      </c>
    </row>
    <row r="3207" spans="1:2">
      <c r="A3207" s="7">
        <v>110</v>
      </c>
      <c r="B3207" s="7">
        <v>5.8</v>
      </c>
    </row>
    <row r="3208" spans="1:2">
      <c r="A3208" s="8">
        <v>110</v>
      </c>
      <c r="B3208" s="8">
        <v>6.9</v>
      </c>
    </row>
    <row r="3209" spans="1:2">
      <c r="A3209" s="7">
        <v>110</v>
      </c>
      <c r="B3209" s="7">
        <v>7.8</v>
      </c>
    </row>
    <row r="3210" spans="1:2">
      <c r="A3210" s="8">
        <v>110</v>
      </c>
      <c r="B3210" s="8">
        <v>7.8</v>
      </c>
    </row>
    <row r="3211" spans="1:2">
      <c r="A3211" s="7">
        <v>110</v>
      </c>
      <c r="B3211" s="7">
        <v>5.8</v>
      </c>
    </row>
    <row r="3212" spans="1:2">
      <c r="A3212" s="8">
        <v>110</v>
      </c>
      <c r="B3212" s="8">
        <v>8.3000000000000007</v>
      </c>
    </row>
    <row r="3213" spans="1:2">
      <c r="A3213" s="7">
        <v>110</v>
      </c>
      <c r="B3213" s="7">
        <v>6.5</v>
      </c>
    </row>
    <row r="3214" spans="1:2">
      <c r="A3214" s="8">
        <v>110</v>
      </c>
      <c r="B3214" s="8">
        <v>7.6</v>
      </c>
    </row>
    <row r="3215" spans="1:2">
      <c r="A3215" s="7">
        <v>110</v>
      </c>
      <c r="B3215" s="7">
        <v>5.8</v>
      </c>
    </row>
    <row r="3216" spans="1:2">
      <c r="A3216" s="8">
        <v>110</v>
      </c>
      <c r="B3216" s="8">
        <v>7.1</v>
      </c>
    </row>
    <row r="3217" spans="1:2">
      <c r="A3217" s="7">
        <v>110</v>
      </c>
      <c r="B3217" s="7">
        <v>7.6</v>
      </c>
    </row>
    <row r="3218" spans="1:2">
      <c r="A3218" s="8">
        <v>110</v>
      </c>
      <c r="B3218" s="8">
        <v>6.6</v>
      </c>
    </row>
    <row r="3219" spans="1:2">
      <c r="A3219" s="7">
        <v>110</v>
      </c>
      <c r="B3219" s="7">
        <v>6.4</v>
      </c>
    </row>
    <row r="3220" spans="1:2">
      <c r="A3220" s="8">
        <v>110</v>
      </c>
      <c r="B3220" s="8">
        <v>6.5</v>
      </c>
    </row>
    <row r="3221" spans="1:2">
      <c r="A3221" s="7">
        <v>110</v>
      </c>
      <c r="B3221" s="7">
        <v>7.4</v>
      </c>
    </row>
    <row r="3222" spans="1:2">
      <c r="A3222" s="8">
        <v>110</v>
      </c>
      <c r="B3222" s="8">
        <v>5.6</v>
      </c>
    </row>
    <row r="3223" spans="1:2">
      <c r="A3223" s="7">
        <v>110</v>
      </c>
      <c r="B3223" s="7">
        <v>6.1</v>
      </c>
    </row>
    <row r="3224" spans="1:2">
      <c r="A3224" s="8">
        <v>110</v>
      </c>
      <c r="B3224" s="8">
        <v>7.4</v>
      </c>
    </row>
    <row r="3225" spans="1:2">
      <c r="A3225" s="7">
        <v>110</v>
      </c>
      <c r="B3225" s="7">
        <v>7.4</v>
      </c>
    </row>
    <row r="3226" spans="1:2">
      <c r="A3226" s="8">
        <v>110</v>
      </c>
      <c r="B3226" s="8">
        <v>6.7</v>
      </c>
    </row>
    <row r="3227" spans="1:2">
      <c r="A3227" s="7">
        <v>110</v>
      </c>
      <c r="B3227" s="7">
        <v>6.1</v>
      </c>
    </row>
    <row r="3228" spans="1:2">
      <c r="A3228" s="8">
        <v>110</v>
      </c>
      <c r="B3228" s="8">
        <v>7</v>
      </c>
    </row>
    <row r="3229" spans="1:2">
      <c r="A3229" s="7">
        <v>110</v>
      </c>
      <c r="B3229" s="7">
        <v>7.2</v>
      </c>
    </row>
    <row r="3230" spans="1:2">
      <c r="A3230" s="8">
        <v>110</v>
      </c>
      <c r="B3230" s="8">
        <v>6.8</v>
      </c>
    </row>
    <row r="3231" spans="1:2">
      <c r="A3231" s="7">
        <v>110</v>
      </c>
      <c r="B3231" s="7">
        <v>7.7</v>
      </c>
    </row>
    <row r="3232" spans="1:2">
      <c r="A3232" s="8">
        <v>111</v>
      </c>
      <c r="B3232" s="8">
        <v>5.3</v>
      </c>
    </row>
    <row r="3233" spans="1:2">
      <c r="A3233" s="7">
        <v>111</v>
      </c>
      <c r="B3233" s="7">
        <v>7.5</v>
      </c>
    </row>
    <row r="3234" spans="1:2">
      <c r="A3234" s="8">
        <v>111</v>
      </c>
      <c r="B3234" s="8">
        <v>5.4</v>
      </c>
    </row>
    <row r="3235" spans="1:2">
      <c r="A3235" s="7">
        <v>111</v>
      </c>
      <c r="B3235" s="7">
        <v>7.2</v>
      </c>
    </row>
    <row r="3236" spans="1:2">
      <c r="A3236" s="8">
        <v>111</v>
      </c>
      <c r="B3236" s="8">
        <v>6</v>
      </c>
    </row>
    <row r="3237" spans="1:2">
      <c r="A3237" s="7">
        <v>111</v>
      </c>
      <c r="B3237" s="7">
        <v>5.4</v>
      </c>
    </row>
    <row r="3238" spans="1:2">
      <c r="A3238" s="8">
        <v>111</v>
      </c>
      <c r="B3238" s="8">
        <v>5.5</v>
      </c>
    </row>
    <row r="3239" spans="1:2">
      <c r="A3239" s="7">
        <v>111</v>
      </c>
      <c r="B3239" s="7">
        <v>5.4</v>
      </c>
    </row>
    <row r="3240" spans="1:2">
      <c r="A3240" s="8">
        <v>111</v>
      </c>
      <c r="B3240" s="8">
        <v>6.3</v>
      </c>
    </row>
    <row r="3241" spans="1:2">
      <c r="A3241" s="7">
        <v>111</v>
      </c>
      <c r="B3241" s="7">
        <v>6.7</v>
      </c>
    </row>
    <row r="3242" spans="1:2">
      <c r="A3242" s="8">
        <v>111</v>
      </c>
      <c r="B3242" s="8">
        <v>6.3</v>
      </c>
    </row>
    <row r="3243" spans="1:2">
      <c r="A3243" s="7">
        <v>111</v>
      </c>
      <c r="B3243" s="7">
        <v>7.4</v>
      </c>
    </row>
    <row r="3244" spans="1:2">
      <c r="A3244" s="8">
        <v>111</v>
      </c>
      <c r="B3244" s="8">
        <v>6.3</v>
      </c>
    </row>
    <row r="3245" spans="1:2">
      <c r="A3245" s="7">
        <v>111</v>
      </c>
      <c r="B3245" s="7">
        <v>5.8</v>
      </c>
    </row>
    <row r="3246" spans="1:2">
      <c r="A3246" s="8">
        <v>111</v>
      </c>
      <c r="B3246" s="8">
        <v>6.2</v>
      </c>
    </row>
    <row r="3247" spans="1:2">
      <c r="A3247" s="7">
        <v>111</v>
      </c>
      <c r="B3247" s="7">
        <v>4.8</v>
      </c>
    </row>
    <row r="3248" spans="1:2">
      <c r="A3248" s="8">
        <v>111</v>
      </c>
      <c r="B3248" s="8">
        <v>6</v>
      </c>
    </row>
    <row r="3249" spans="1:2">
      <c r="A3249" s="7">
        <v>111</v>
      </c>
      <c r="B3249" s="7">
        <v>6.2</v>
      </c>
    </row>
    <row r="3250" spans="1:2">
      <c r="A3250" s="8">
        <v>111</v>
      </c>
      <c r="B3250" s="8">
        <v>7.3</v>
      </c>
    </row>
    <row r="3251" spans="1:2">
      <c r="A3251" s="7">
        <v>111</v>
      </c>
      <c r="B3251" s="7">
        <v>6.8</v>
      </c>
    </row>
    <row r="3252" spans="1:2">
      <c r="A3252" s="8">
        <v>111</v>
      </c>
      <c r="B3252" s="8">
        <v>6</v>
      </c>
    </row>
    <row r="3253" spans="1:2">
      <c r="A3253" s="7">
        <v>111</v>
      </c>
      <c r="B3253" s="7">
        <v>6.1</v>
      </c>
    </row>
    <row r="3254" spans="1:2">
      <c r="A3254" s="8">
        <v>111</v>
      </c>
      <c r="B3254" s="8">
        <v>7.3</v>
      </c>
    </row>
    <row r="3255" spans="1:2">
      <c r="A3255" s="7">
        <v>111</v>
      </c>
      <c r="B3255" s="7">
        <v>7.3</v>
      </c>
    </row>
    <row r="3256" spans="1:2">
      <c r="A3256" s="8">
        <v>111</v>
      </c>
      <c r="B3256" s="8">
        <v>7.4</v>
      </c>
    </row>
    <row r="3257" spans="1:2">
      <c r="A3257" s="7">
        <v>111</v>
      </c>
      <c r="B3257" s="7">
        <v>6.1</v>
      </c>
    </row>
    <row r="3258" spans="1:2">
      <c r="A3258" s="8">
        <v>111</v>
      </c>
      <c r="B3258" s="8">
        <v>6.1</v>
      </c>
    </row>
    <row r="3259" spans="1:2">
      <c r="A3259" s="7">
        <v>111</v>
      </c>
      <c r="B3259" s="7">
        <v>6.4</v>
      </c>
    </row>
    <row r="3260" spans="1:2">
      <c r="A3260" s="8">
        <v>111</v>
      </c>
      <c r="B3260" s="8">
        <v>7.6</v>
      </c>
    </row>
    <row r="3261" spans="1:2">
      <c r="A3261" s="7">
        <v>111</v>
      </c>
      <c r="B3261" s="7">
        <v>5.9</v>
      </c>
    </row>
    <row r="3262" spans="1:2">
      <c r="A3262" s="8">
        <v>111</v>
      </c>
      <c r="B3262" s="8">
        <v>6.4</v>
      </c>
    </row>
    <row r="3263" spans="1:2">
      <c r="A3263" s="7">
        <v>111</v>
      </c>
      <c r="B3263" s="7">
        <v>7.3</v>
      </c>
    </row>
    <row r="3264" spans="1:2">
      <c r="A3264" s="8">
        <v>111</v>
      </c>
      <c r="B3264" s="8">
        <v>6.4</v>
      </c>
    </row>
    <row r="3265" spans="1:2">
      <c r="A3265" s="7">
        <v>111</v>
      </c>
      <c r="B3265" s="7">
        <v>6.2</v>
      </c>
    </row>
    <row r="3266" spans="1:2">
      <c r="A3266" s="8">
        <v>111</v>
      </c>
      <c r="B3266" s="8">
        <v>7.1</v>
      </c>
    </row>
    <row r="3267" spans="1:2">
      <c r="A3267" s="7">
        <v>111</v>
      </c>
      <c r="B3267" s="7">
        <v>6.8</v>
      </c>
    </row>
    <row r="3268" spans="1:2">
      <c r="A3268" s="8">
        <v>111</v>
      </c>
      <c r="B3268" s="8">
        <v>7.7</v>
      </c>
    </row>
    <row r="3269" spans="1:2">
      <c r="A3269" s="7">
        <v>111</v>
      </c>
      <c r="B3269" s="7">
        <v>7.4</v>
      </c>
    </row>
    <row r="3270" spans="1:2">
      <c r="A3270" s="8">
        <v>111</v>
      </c>
      <c r="B3270" s="8">
        <v>7.6</v>
      </c>
    </row>
    <row r="3271" spans="1:2">
      <c r="A3271" s="7">
        <v>111</v>
      </c>
      <c r="B3271" s="7">
        <v>6.8</v>
      </c>
    </row>
    <row r="3272" spans="1:2">
      <c r="A3272" s="8">
        <v>111</v>
      </c>
      <c r="B3272" s="8">
        <v>7.1</v>
      </c>
    </row>
    <row r="3273" spans="1:2">
      <c r="A3273" s="7">
        <v>111</v>
      </c>
      <c r="B3273" s="7">
        <v>7.5</v>
      </c>
    </row>
    <row r="3274" spans="1:2">
      <c r="A3274" s="8">
        <v>111</v>
      </c>
      <c r="B3274" s="8">
        <v>7.3</v>
      </c>
    </row>
    <row r="3275" spans="1:2">
      <c r="A3275" s="7">
        <v>111</v>
      </c>
      <c r="B3275" s="7">
        <v>5.7</v>
      </c>
    </row>
    <row r="3276" spans="1:2">
      <c r="A3276" s="8">
        <v>111</v>
      </c>
      <c r="B3276" s="8">
        <v>7.6</v>
      </c>
    </row>
    <row r="3277" spans="1:2">
      <c r="A3277" s="7">
        <v>111</v>
      </c>
      <c r="B3277" s="7">
        <v>6.7</v>
      </c>
    </row>
    <row r="3278" spans="1:2">
      <c r="A3278" s="8">
        <v>111</v>
      </c>
      <c r="B3278" s="8">
        <v>6.2</v>
      </c>
    </row>
    <row r="3279" spans="1:2">
      <c r="A3279" s="7">
        <v>111</v>
      </c>
      <c r="B3279" s="7">
        <v>7</v>
      </c>
    </row>
    <row r="3280" spans="1:2">
      <c r="A3280" s="8">
        <v>111</v>
      </c>
      <c r="B3280" s="8">
        <v>6.7</v>
      </c>
    </row>
    <row r="3281" spans="1:2">
      <c r="A3281" s="7">
        <v>111</v>
      </c>
      <c r="B3281" s="7">
        <v>6.8</v>
      </c>
    </row>
    <row r="3282" spans="1:2">
      <c r="A3282" s="8">
        <v>111</v>
      </c>
      <c r="B3282" s="8">
        <v>6.1</v>
      </c>
    </row>
    <row r="3283" spans="1:2">
      <c r="A3283" s="7">
        <v>111</v>
      </c>
      <c r="B3283" s="7">
        <v>6</v>
      </c>
    </row>
    <row r="3284" spans="1:2">
      <c r="A3284" s="8">
        <v>111</v>
      </c>
      <c r="B3284" s="8">
        <v>6</v>
      </c>
    </row>
    <row r="3285" spans="1:2">
      <c r="A3285" s="7">
        <v>111</v>
      </c>
      <c r="B3285" s="7">
        <v>7.1</v>
      </c>
    </row>
    <row r="3286" spans="1:2">
      <c r="A3286" s="8">
        <v>111</v>
      </c>
      <c r="B3286" s="8">
        <v>5.3</v>
      </c>
    </row>
    <row r="3287" spans="1:2">
      <c r="A3287" s="7">
        <v>111</v>
      </c>
      <c r="B3287" s="7">
        <v>6.9</v>
      </c>
    </row>
    <row r="3288" spans="1:2">
      <c r="A3288" s="8">
        <v>111</v>
      </c>
      <c r="B3288" s="8">
        <v>7.7</v>
      </c>
    </row>
    <row r="3289" spans="1:2">
      <c r="A3289" s="7">
        <v>111</v>
      </c>
      <c r="B3289" s="7">
        <v>7.3</v>
      </c>
    </row>
    <row r="3290" spans="1:2">
      <c r="A3290" s="8">
        <v>111</v>
      </c>
      <c r="B3290" s="8">
        <v>6.9</v>
      </c>
    </row>
    <row r="3291" spans="1:2">
      <c r="A3291" s="7">
        <v>111</v>
      </c>
      <c r="B3291" s="7">
        <v>6.4</v>
      </c>
    </row>
    <row r="3292" spans="1:2">
      <c r="A3292" s="8">
        <v>111</v>
      </c>
      <c r="B3292" s="8">
        <v>5.9</v>
      </c>
    </row>
    <row r="3293" spans="1:2">
      <c r="A3293" s="7">
        <v>111</v>
      </c>
      <c r="B3293" s="7">
        <v>6.8</v>
      </c>
    </row>
    <row r="3294" spans="1:2">
      <c r="A3294" s="8">
        <v>111</v>
      </c>
      <c r="B3294" s="8">
        <v>6.5</v>
      </c>
    </row>
    <row r="3295" spans="1:2">
      <c r="A3295" s="7">
        <v>111</v>
      </c>
      <c r="B3295" s="7">
        <v>5.8</v>
      </c>
    </row>
    <row r="3296" spans="1:2">
      <c r="A3296" s="8">
        <v>111</v>
      </c>
      <c r="B3296" s="8">
        <v>5.8</v>
      </c>
    </row>
    <row r="3297" spans="1:2">
      <c r="A3297" s="7">
        <v>111</v>
      </c>
      <c r="B3297" s="7">
        <v>7.6</v>
      </c>
    </row>
    <row r="3298" spans="1:2">
      <c r="A3298" s="8">
        <v>111</v>
      </c>
      <c r="B3298" s="8">
        <v>7.1</v>
      </c>
    </row>
    <row r="3299" spans="1:2">
      <c r="A3299" s="7">
        <v>111</v>
      </c>
      <c r="B3299" s="7">
        <v>8</v>
      </c>
    </row>
    <row r="3300" spans="1:2">
      <c r="A3300" s="8">
        <v>111</v>
      </c>
      <c r="B3300" s="8">
        <v>7.5</v>
      </c>
    </row>
    <row r="3301" spans="1:2">
      <c r="A3301" s="7">
        <v>111</v>
      </c>
      <c r="B3301" s="7">
        <v>8.1</v>
      </c>
    </row>
    <row r="3302" spans="1:2">
      <c r="A3302" s="8">
        <v>111</v>
      </c>
      <c r="B3302" s="8">
        <v>7.3</v>
      </c>
    </row>
    <row r="3303" spans="1:2">
      <c r="A3303" s="7">
        <v>111</v>
      </c>
      <c r="B3303" s="7">
        <v>6.8</v>
      </c>
    </row>
    <row r="3304" spans="1:2">
      <c r="A3304" s="8">
        <v>111</v>
      </c>
      <c r="B3304" s="8">
        <v>6.2</v>
      </c>
    </row>
    <row r="3305" spans="1:2">
      <c r="A3305" s="7">
        <v>112</v>
      </c>
      <c r="B3305" s="7">
        <v>6.3</v>
      </c>
    </row>
    <row r="3306" spans="1:2">
      <c r="A3306" s="8">
        <v>112</v>
      </c>
      <c r="B3306" s="8">
        <v>5.6</v>
      </c>
    </row>
    <row r="3307" spans="1:2">
      <c r="A3307" s="7">
        <v>112</v>
      </c>
      <c r="B3307" s="7">
        <v>7.6</v>
      </c>
    </row>
    <row r="3308" spans="1:2">
      <c r="A3308" s="8">
        <v>112</v>
      </c>
      <c r="B3308" s="8">
        <v>6.1</v>
      </c>
    </row>
    <row r="3309" spans="1:2">
      <c r="A3309" s="7">
        <v>112</v>
      </c>
      <c r="B3309" s="7">
        <v>7.1</v>
      </c>
    </row>
    <row r="3310" spans="1:2">
      <c r="A3310" s="8">
        <v>112</v>
      </c>
      <c r="B3310" s="8">
        <v>8</v>
      </c>
    </row>
    <row r="3311" spans="1:2">
      <c r="A3311" s="7">
        <v>112</v>
      </c>
      <c r="B3311" s="7">
        <v>6</v>
      </c>
    </row>
    <row r="3312" spans="1:2">
      <c r="A3312" s="8">
        <v>112</v>
      </c>
      <c r="B3312" s="8">
        <v>5.9</v>
      </c>
    </row>
    <row r="3313" spans="1:2">
      <c r="A3313" s="7">
        <v>112</v>
      </c>
      <c r="B3313" s="7">
        <v>5.5</v>
      </c>
    </row>
    <row r="3314" spans="1:2">
      <c r="A3314" s="8">
        <v>112</v>
      </c>
      <c r="B3314" s="8">
        <v>5.7</v>
      </c>
    </row>
    <row r="3315" spans="1:2">
      <c r="A3315" s="7">
        <v>112</v>
      </c>
      <c r="B3315" s="7">
        <v>7.6</v>
      </c>
    </row>
    <row r="3316" spans="1:2">
      <c r="A3316" s="8">
        <v>112</v>
      </c>
      <c r="B3316" s="8">
        <v>6</v>
      </c>
    </row>
    <row r="3317" spans="1:2">
      <c r="A3317" s="7">
        <v>112</v>
      </c>
      <c r="B3317" s="7">
        <v>7.3</v>
      </c>
    </row>
    <row r="3318" spans="1:2">
      <c r="A3318" s="8">
        <v>112</v>
      </c>
      <c r="B3318" s="8">
        <v>7.3</v>
      </c>
    </row>
    <row r="3319" spans="1:2">
      <c r="A3319" s="7">
        <v>112</v>
      </c>
      <c r="B3319" s="7">
        <v>6.2</v>
      </c>
    </row>
    <row r="3320" spans="1:2">
      <c r="A3320" s="8">
        <v>112</v>
      </c>
      <c r="B3320" s="8">
        <v>7.8</v>
      </c>
    </row>
    <row r="3321" spans="1:2">
      <c r="A3321" s="7">
        <v>112</v>
      </c>
      <c r="B3321" s="7">
        <v>6</v>
      </c>
    </row>
    <row r="3322" spans="1:2">
      <c r="A3322" s="8">
        <v>112</v>
      </c>
      <c r="B3322" s="8">
        <v>6.9</v>
      </c>
    </row>
    <row r="3323" spans="1:2">
      <c r="A3323" s="7">
        <v>112</v>
      </c>
      <c r="B3323" s="7">
        <v>7.9</v>
      </c>
    </row>
    <row r="3324" spans="1:2">
      <c r="A3324" s="8">
        <v>112</v>
      </c>
      <c r="B3324" s="8">
        <v>6.7</v>
      </c>
    </row>
    <row r="3325" spans="1:2">
      <c r="A3325" s="7">
        <v>112</v>
      </c>
      <c r="B3325" s="7">
        <v>6.4</v>
      </c>
    </row>
    <row r="3326" spans="1:2">
      <c r="A3326" s="8">
        <v>112</v>
      </c>
      <c r="B3326" s="8">
        <v>5.9</v>
      </c>
    </row>
    <row r="3327" spans="1:2">
      <c r="A3327" s="7">
        <v>112</v>
      </c>
      <c r="B3327" s="7">
        <v>7.4</v>
      </c>
    </row>
    <row r="3328" spans="1:2">
      <c r="A3328" s="8">
        <v>112</v>
      </c>
      <c r="B3328" s="8">
        <v>5.2</v>
      </c>
    </row>
    <row r="3329" spans="1:2">
      <c r="A3329" s="7">
        <v>112</v>
      </c>
      <c r="B3329" s="7">
        <v>7.5</v>
      </c>
    </row>
    <row r="3330" spans="1:2">
      <c r="A3330" s="8">
        <v>112</v>
      </c>
      <c r="B3330" s="8">
        <v>6.6</v>
      </c>
    </row>
    <row r="3331" spans="1:2">
      <c r="A3331" s="7">
        <v>112</v>
      </c>
      <c r="B3331" s="7">
        <v>6.4</v>
      </c>
    </row>
    <row r="3332" spans="1:2">
      <c r="A3332" s="8">
        <v>112</v>
      </c>
      <c r="B3332" s="8">
        <v>7.5</v>
      </c>
    </row>
    <row r="3333" spans="1:2">
      <c r="A3333" s="7">
        <v>112</v>
      </c>
      <c r="B3333" s="7">
        <v>6.1</v>
      </c>
    </row>
    <row r="3334" spans="1:2">
      <c r="A3334" s="8">
        <v>112</v>
      </c>
      <c r="B3334" s="8">
        <v>6.4</v>
      </c>
    </row>
    <row r="3335" spans="1:2">
      <c r="A3335" s="7">
        <v>112</v>
      </c>
      <c r="B3335" s="7">
        <v>6.8</v>
      </c>
    </row>
    <row r="3336" spans="1:2">
      <c r="A3336" s="8">
        <v>112</v>
      </c>
      <c r="B3336" s="8">
        <v>6.6</v>
      </c>
    </row>
    <row r="3337" spans="1:2">
      <c r="A3337" s="7">
        <v>112</v>
      </c>
      <c r="B3337" s="7">
        <v>7.9</v>
      </c>
    </row>
    <row r="3338" spans="1:2">
      <c r="A3338" s="8">
        <v>112</v>
      </c>
      <c r="B3338" s="8">
        <v>6.7</v>
      </c>
    </row>
    <row r="3339" spans="1:2">
      <c r="A3339" s="7">
        <v>112</v>
      </c>
      <c r="B3339" s="7">
        <v>6.1</v>
      </c>
    </row>
    <row r="3340" spans="1:2">
      <c r="A3340" s="8">
        <v>112</v>
      </c>
      <c r="B3340" s="8">
        <v>7.4</v>
      </c>
    </row>
    <row r="3341" spans="1:2">
      <c r="A3341" s="7">
        <v>112</v>
      </c>
      <c r="B3341" s="7">
        <v>6.6</v>
      </c>
    </row>
    <row r="3342" spans="1:2">
      <c r="A3342" s="8">
        <v>112</v>
      </c>
      <c r="B3342" s="8">
        <v>7.7</v>
      </c>
    </row>
    <row r="3343" spans="1:2">
      <c r="A3343" s="7">
        <v>112</v>
      </c>
      <c r="B3343" s="7">
        <v>7.5</v>
      </c>
    </row>
    <row r="3344" spans="1:2">
      <c r="A3344" s="8">
        <v>112</v>
      </c>
      <c r="B3344" s="8">
        <v>4.5</v>
      </c>
    </row>
    <row r="3345" spans="1:2">
      <c r="A3345" s="7">
        <v>112</v>
      </c>
      <c r="B3345" s="7">
        <v>5.9</v>
      </c>
    </row>
    <row r="3346" spans="1:2">
      <c r="A3346" s="8">
        <v>112</v>
      </c>
      <c r="B3346" s="8">
        <v>7.7</v>
      </c>
    </row>
    <row r="3347" spans="1:2">
      <c r="A3347" s="7">
        <v>112</v>
      </c>
      <c r="B3347" s="7">
        <v>6.2</v>
      </c>
    </row>
    <row r="3348" spans="1:2">
      <c r="A3348" s="8">
        <v>112</v>
      </c>
      <c r="B3348" s="8">
        <v>8</v>
      </c>
    </row>
    <row r="3349" spans="1:2">
      <c r="A3349" s="7">
        <v>112</v>
      </c>
      <c r="B3349" s="7">
        <v>6.5</v>
      </c>
    </row>
    <row r="3350" spans="1:2">
      <c r="A3350" s="8">
        <v>112</v>
      </c>
      <c r="B3350" s="8">
        <v>7.1</v>
      </c>
    </row>
    <row r="3351" spans="1:2">
      <c r="A3351" s="7">
        <v>112</v>
      </c>
      <c r="B3351" s="7">
        <v>7.2</v>
      </c>
    </row>
    <row r="3352" spans="1:2">
      <c r="A3352" s="8">
        <v>112</v>
      </c>
      <c r="B3352" s="8">
        <v>6.7</v>
      </c>
    </row>
    <row r="3353" spans="1:2">
      <c r="A3353" s="7">
        <v>112</v>
      </c>
      <c r="B3353" s="7">
        <v>7</v>
      </c>
    </row>
    <row r="3354" spans="1:2">
      <c r="A3354" s="8">
        <v>112</v>
      </c>
      <c r="B3354" s="8">
        <v>5.6</v>
      </c>
    </row>
    <row r="3355" spans="1:2">
      <c r="A3355" s="7">
        <v>112</v>
      </c>
      <c r="B3355" s="7">
        <v>6.3</v>
      </c>
    </row>
    <row r="3356" spans="1:2">
      <c r="A3356" s="8">
        <v>112</v>
      </c>
      <c r="B3356" s="8">
        <v>7</v>
      </c>
    </row>
    <row r="3357" spans="1:2">
      <c r="A3357" s="7">
        <v>112</v>
      </c>
      <c r="B3357" s="7">
        <v>5.2</v>
      </c>
    </row>
    <row r="3358" spans="1:2">
      <c r="A3358" s="8">
        <v>112</v>
      </c>
      <c r="B3358" s="8">
        <v>7</v>
      </c>
    </row>
    <row r="3359" spans="1:2">
      <c r="A3359" s="7">
        <v>112</v>
      </c>
      <c r="B3359" s="7">
        <v>6.4</v>
      </c>
    </row>
    <row r="3360" spans="1:2">
      <c r="A3360" s="8">
        <v>112</v>
      </c>
      <c r="B3360" s="8">
        <v>7.7</v>
      </c>
    </row>
    <row r="3361" spans="1:2">
      <c r="A3361" s="7">
        <v>112</v>
      </c>
      <c r="B3361" s="7">
        <v>6.2</v>
      </c>
    </row>
    <row r="3362" spans="1:2">
      <c r="A3362" s="8">
        <v>112</v>
      </c>
      <c r="B3362" s="8">
        <v>7.1</v>
      </c>
    </row>
    <row r="3363" spans="1:2">
      <c r="A3363" s="7">
        <v>112</v>
      </c>
      <c r="B3363" s="7">
        <v>7.2</v>
      </c>
    </row>
    <row r="3364" spans="1:2">
      <c r="A3364" s="8">
        <v>112</v>
      </c>
      <c r="B3364" s="8">
        <v>6.7</v>
      </c>
    </row>
    <row r="3365" spans="1:2">
      <c r="A3365" s="7">
        <v>112</v>
      </c>
      <c r="B3365" s="7">
        <v>7.2</v>
      </c>
    </row>
    <row r="3366" spans="1:2">
      <c r="A3366" s="8">
        <v>112</v>
      </c>
      <c r="B3366" s="8">
        <v>6.8</v>
      </c>
    </row>
    <row r="3367" spans="1:2">
      <c r="A3367" s="7">
        <v>112</v>
      </c>
      <c r="B3367" s="7">
        <v>6.5</v>
      </c>
    </row>
    <row r="3368" spans="1:2">
      <c r="A3368" s="8">
        <v>112</v>
      </c>
      <c r="B3368" s="8">
        <v>6.5</v>
      </c>
    </row>
    <row r="3369" spans="1:2">
      <c r="A3369" s="7">
        <v>112</v>
      </c>
      <c r="B3369" s="7">
        <v>7.8</v>
      </c>
    </row>
    <row r="3370" spans="1:2">
      <c r="A3370" s="8">
        <v>112</v>
      </c>
      <c r="B3370" s="8">
        <v>8</v>
      </c>
    </row>
    <row r="3371" spans="1:2">
      <c r="A3371" s="7">
        <v>112</v>
      </c>
      <c r="B3371" s="7">
        <v>6.7</v>
      </c>
    </row>
    <row r="3372" spans="1:2">
      <c r="A3372" s="8">
        <v>112</v>
      </c>
      <c r="B3372" s="8">
        <v>5.2</v>
      </c>
    </row>
    <row r="3373" spans="1:2">
      <c r="A3373" s="7">
        <v>112</v>
      </c>
      <c r="B3373" s="7">
        <v>7.3</v>
      </c>
    </row>
    <row r="3374" spans="1:2">
      <c r="A3374" s="8">
        <v>112</v>
      </c>
      <c r="B3374" s="8">
        <v>6.3</v>
      </c>
    </row>
    <row r="3375" spans="1:2">
      <c r="A3375" s="7">
        <v>112</v>
      </c>
      <c r="B3375" s="7">
        <v>6.6</v>
      </c>
    </row>
    <row r="3376" spans="1:2">
      <c r="A3376" s="8">
        <v>112</v>
      </c>
      <c r="B3376" s="8">
        <v>7.1</v>
      </c>
    </row>
    <row r="3377" spans="1:2">
      <c r="A3377" s="7">
        <v>112</v>
      </c>
      <c r="B3377" s="7">
        <v>7.4</v>
      </c>
    </row>
    <row r="3378" spans="1:2">
      <c r="A3378" s="8">
        <v>112</v>
      </c>
      <c r="B3378" s="8">
        <v>7.5</v>
      </c>
    </row>
    <row r="3379" spans="1:2">
      <c r="A3379" s="7">
        <v>112</v>
      </c>
      <c r="B3379" s="7">
        <v>7.5</v>
      </c>
    </row>
    <row r="3380" spans="1:2">
      <c r="A3380" s="8">
        <v>112</v>
      </c>
      <c r="B3380" s="8">
        <v>8.1999999999999993</v>
      </c>
    </row>
    <row r="3381" spans="1:2">
      <c r="A3381" s="7">
        <v>112</v>
      </c>
      <c r="B3381" s="7">
        <v>7</v>
      </c>
    </row>
    <row r="3382" spans="1:2">
      <c r="A3382" s="8">
        <v>112</v>
      </c>
      <c r="B3382" s="8">
        <v>8</v>
      </c>
    </row>
    <row r="3383" spans="1:2">
      <c r="A3383" s="7">
        <v>112</v>
      </c>
      <c r="B3383" s="7">
        <v>7.1</v>
      </c>
    </row>
    <row r="3384" spans="1:2">
      <c r="A3384" s="8">
        <v>112</v>
      </c>
      <c r="B3384" s="8">
        <v>7.5</v>
      </c>
    </row>
    <row r="3385" spans="1:2">
      <c r="A3385" s="7">
        <v>112</v>
      </c>
      <c r="B3385" s="7">
        <v>7.1</v>
      </c>
    </row>
    <row r="3386" spans="1:2">
      <c r="A3386" s="8">
        <v>113</v>
      </c>
      <c r="B3386" s="8">
        <v>6</v>
      </c>
    </row>
    <row r="3387" spans="1:2">
      <c r="A3387" s="7">
        <v>113</v>
      </c>
      <c r="B3387" s="7">
        <v>5.5</v>
      </c>
    </row>
    <row r="3388" spans="1:2">
      <c r="A3388" s="8">
        <v>113</v>
      </c>
      <c r="B3388" s="8">
        <v>6.2</v>
      </c>
    </row>
    <row r="3389" spans="1:2">
      <c r="A3389" s="7">
        <v>113</v>
      </c>
      <c r="B3389" s="7">
        <v>5.4</v>
      </c>
    </row>
    <row r="3390" spans="1:2">
      <c r="A3390" s="8">
        <v>113</v>
      </c>
      <c r="B3390" s="8">
        <v>6.5</v>
      </c>
    </row>
    <row r="3391" spans="1:2">
      <c r="A3391" s="7">
        <v>113</v>
      </c>
      <c r="B3391" s="7">
        <v>7.1</v>
      </c>
    </row>
    <row r="3392" spans="1:2">
      <c r="A3392" s="8">
        <v>113</v>
      </c>
      <c r="B3392" s="8">
        <v>4.0999999999999996</v>
      </c>
    </row>
    <row r="3393" spans="1:2">
      <c r="A3393" s="7">
        <v>113</v>
      </c>
      <c r="B3393" s="7">
        <v>5.6</v>
      </c>
    </row>
    <row r="3394" spans="1:2">
      <c r="A3394" s="8">
        <v>113</v>
      </c>
      <c r="B3394" s="8">
        <v>6.8</v>
      </c>
    </row>
    <row r="3395" spans="1:2">
      <c r="A3395" s="7">
        <v>113</v>
      </c>
      <c r="B3395" s="7">
        <v>5.3</v>
      </c>
    </row>
    <row r="3396" spans="1:2">
      <c r="A3396" s="8">
        <v>113</v>
      </c>
      <c r="B3396" s="8">
        <v>7.1</v>
      </c>
    </row>
    <row r="3397" spans="1:2">
      <c r="A3397" s="7">
        <v>113</v>
      </c>
      <c r="B3397" s="7">
        <v>7.7</v>
      </c>
    </row>
    <row r="3398" spans="1:2">
      <c r="A3398" s="8">
        <v>113</v>
      </c>
      <c r="B3398" s="8">
        <v>8</v>
      </c>
    </row>
    <row r="3399" spans="1:2">
      <c r="A3399" s="7">
        <v>113</v>
      </c>
      <c r="B3399" s="7">
        <v>5.6</v>
      </c>
    </row>
    <row r="3400" spans="1:2">
      <c r="A3400" s="8">
        <v>113</v>
      </c>
      <c r="B3400" s="8">
        <v>5.7</v>
      </c>
    </row>
    <row r="3401" spans="1:2">
      <c r="A3401" s="7">
        <v>113</v>
      </c>
      <c r="B3401" s="7">
        <v>7.3</v>
      </c>
    </row>
    <row r="3402" spans="1:2">
      <c r="A3402" s="8">
        <v>113</v>
      </c>
      <c r="B3402" s="8">
        <v>5.9</v>
      </c>
    </row>
    <row r="3403" spans="1:2">
      <c r="A3403" s="7">
        <v>113</v>
      </c>
      <c r="B3403" s="7">
        <v>7.9</v>
      </c>
    </row>
    <row r="3404" spans="1:2">
      <c r="A3404" s="8">
        <v>113</v>
      </c>
      <c r="B3404" s="8">
        <v>4.4000000000000004</v>
      </c>
    </row>
    <row r="3405" spans="1:2">
      <c r="A3405" s="7">
        <v>113</v>
      </c>
      <c r="B3405" s="7">
        <v>7.4</v>
      </c>
    </row>
    <row r="3406" spans="1:2">
      <c r="A3406" s="8">
        <v>113</v>
      </c>
      <c r="B3406" s="8">
        <v>7.1</v>
      </c>
    </row>
    <row r="3407" spans="1:2">
      <c r="A3407" s="7">
        <v>113</v>
      </c>
      <c r="B3407" s="7">
        <v>8.1</v>
      </c>
    </row>
    <row r="3408" spans="1:2">
      <c r="A3408" s="8">
        <v>113</v>
      </c>
      <c r="B3408" s="8">
        <v>6.7</v>
      </c>
    </row>
    <row r="3409" spans="1:2">
      <c r="A3409" s="7">
        <v>113</v>
      </c>
      <c r="B3409" s="7">
        <v>6.3</v>
      </c>
    </row>
    <row r="3410" spans="1:2">
      <c r="A3410" s="8">
        <v>113</v>
      </c>
      <c r="B3410" s="8">
        <v>6.3</v>
      </c>
    </row>
    <row r="3411" spans="1:2">
      <c r="A3411" s="7">
        <v>113</v>
      </c>
      <c r="B3411" s="7">
        <v>6.1</v>
      </c>
    </row>
    <row r="3412" spans="1:2">
      <c r="A3412" s="8">
        <v>113</v>
      </c>
      <c r="B3412" s="8">
        <v>6.3</v>
      </c>
    </row>
    <row r="3413" spans="1:2">
      <c r="A3413" s="7">
        <v>113</v>
      </c>
      <c r="B3413" s="7">
        <v>7</v>
      </c>
    </row>
    <row r="3414" spans="1:2">
      <c r="A3414" s="8">
        <v>113</v>
      </c>
      <c r="B3414" s="8">
        <v>6.3</v>
      </c>
    </row>
    <row r="3415" spans="1:2">
      <c r="A3415" s="7">
        <v>113</v>
      </c>
      <c r="B3415" s="7">
        <v>6.9</v>
      </c>
    </row>
    <row r="3416" spans="1:2">
      <c r="A3416" s="8">
        <v>113</v>
      </c>
      <c r="B3416" s="8">
        <v>6.4</v>
      </c>
    </row>
    <row r="3417" spans="1:2">
      <c r="A3417" s="7">
        <v>113</v>
      </c>
      <c r="B3417" s="7">
        <v>5.3</v>
      </c>
    </row>
    <row r="3418" spans="1:2">
      <c r="A3418" s="8">
        <v>113</v>
      </c>
      <c r="B3418" s="8">
        <v>6.2</v>
      </c>
    </row>
    <row r="3419" spans="1:2">
      <c r="A3419" s="7">
        <v>113</v>
      </c>
      <c r="B3419" s="7">
        <v>7.3</v>
      </c>
    </row>
    <row r="3420" spans="1:2">
      <c r="A3420" s="8">
        <v>113</v>
      </c>
      <c r="B3420" s="8">
        <v>7.9</v>
      </c>
    </row>
    <row r="3421" spans="1:2">
      <c r="A3421" s="7">
        <v>113</v>
      </c>
      <c r="B3421" s="7">
        <v>6.6</v>
      </c>
    </row>
    <row r="3422" spans="1:2">
      <c r="A3422" s="8">
        <v>113</v>
      </c>
      <c r="B3422" s="8">
        <v>6.8</v>
      </c>
    </row>
    <row r="3423" spans="1:2">
      <c r="A3423" s="7">
        <v>113</v>
      </c>
      <c r="B3423" s="7">
        <v>7.2</v>
      </c>
    </row>
    <row r="3424" spans="1:2">
      <c r="A3424" s="8">
        <v>113</v>
      </c>
      <c r="B3424" s="8">
        <v>7.2</v>
      </c>
    </row>
    <row r="3425" spans="1:2">
      <c r="A3425" s="7">
        <v>113</v>
      </c>
      <c r="B3425" s="7">
        <v>5.5</v>
      </c>
    </row>
    <row r="3426" spans="1:2">
      <c r="A3426" s="8">
        <v>113</v>
      </c>
      <c r="B3426" s="8">
        <v>4.9000000000000004</v>
      </c>
    </row>
    <row r="3427" spans="1:2">
      <c r="A3427" s="7">
        <v>113</v>
      </c>
      <c r="B3427" s="7">
        <v>7.6</v>
      </c>
    </row>
    <row r="3428" spans="1:2">
      <c r="A3428" s="8">
        <v>113</v>
      </c>
      <c r="B3428" s="8">
        <v>7.1</v>
      </c>
    </row>
    <row r="3429" spans="1:2">
      <c r="A3429" s="7">
        <v>113</v>
      </c>
      <c r="B3429" s="7">
        <v>7.5</v>
      </c>
    </row>
    <row r="3430" spans="1:2">
      <c r="A3430" s="8">
        <v>113</v>
      </c>
      <c r="B3430" s="8">
        <v>5.5</v>
      </c>
    </row>
    <row r="3431" spans="1:2">
      <c r="A3431" s="7">
        <v>113</v>
      </c>
      <c r="B3431" s="7">
        <v>5.7</v>
      </c>
    </row>
    <row r="3432" spans="1:2">
      <c r="A3432" s="8">
        <v>113</v>
      </c>
      <c r="B3432" s="8">
        <v>6.4</v>
      </c>
    </row>
    <row r="3433" spans="1:2">
      <c r="A3433" s="7">
        <v>113</v>
      </c>
      <c r="B3433" s="7">
        <v>6.4</v>
      </c>
    </row>
    <row r="3434" spans="1:2">
      <c r="A3434" s="8">
        <v>113</v>
      </c>
      <c r="B3434" s="8">
        <v>6.7</v>
      </c>
    </row>
    <row r="3435" spans="1:2">
      <c r="A3435" s="7">
        <v>113</v>
      </c>
      <c r="B3435" s="7">
        <v>7.2</v>
      </c>
    </row>
    <row r="3436" spans="1:2">
      <c r="A3436" s="8">
        <v>113</v>
      </c>
      <c r="B3436" s="8">
        <v>7.6</v>
      </c>
    </row>
    <row r="3437" spans="1:2">
      <c r="A3437" s="7">
        <v>113</v>
      </c>
      <c r="B3437" s="7">
        <v>6.3</v>
      </c>
    </row>
    <row r="3438" spans="1:2">
      <c r="A3438" s="8">
        <v>113</v>
      </c>
      <c r="B3438" s="8">
        <v>6.7</v>
      </c>
    </row>
    <row r="3439" spans="1:2">
      <c r="A3439" s="7">
        <v>113</v>
      </c>
      <c r="B3439" s="7">
        <v>7.9</v>
      </c>
    </row>
    <row r="3440" spans="1:2">
      <c r="A3440" s="8">
        <v>113</v>
      </c>
      <c r="B3440" s="8">
        <v>5.2</v>
      </c>
    </row>
    <row r="3441" spans="1:2">
      <c r="A3441" s="7">
        <v>113</v>
      </c>
      <c r="B3441" s="7">
        <v>6.1</v>
      </c>
    </row>
    <row r="3442" spans="1:2">
      <c r="A3442" s="8">
        <v>113</v>
      </c>
      <c r="B3442" s="8">
        <v>7.6</v>
      </c>
    </row>
    <row r="3443" spans="1:2">
      <c r="A3443" s="7">
        <v>113</v>
      </c>
      <c r="B3443" s="7">
        <v>6</v>
      </c>
    </row>
    <row r="3444" spans="1:2">
      <c r="A3444" s="8">
        <v>113</v>
      </c>
      <c r="B3444" s="8">
        <v>6.9</v>
      </c>
    </row>
    <row r="3445" spans="1:2">
      <c r="A3445" s="7">
        <v>113</v>
      </c>
      <c r="B3445" s="7">
        <v>8.5</v>
      </c>
    </row>
    <row r="3446" spans="1:2">
      <c r="A3446" s="8">
        <v>113</v>
      </c>
      <c r="B3446" s="8">
        <v>6.7</v>
      </c>
    </row>
    <row r="3447" spans="1:2">
      <c r="A3447" s="7">
        <v>113</v>
      </c>
      <c r="B3447" s="7">
        <v>6.8</v>
      </c>
    </row>
    <row r="3448" spans="1:2">
      <c r="A3448" s="8">
        <v>113</v>
      </c>
      <c r="B3448" s="8">
        <v>6.6</v>
      </c>
    </row>
    <row r="3449" spans="1:2">
      <c r="A3449" s="7">
        <v>113</v>
      </c>
      <c r="B3449" s="7">
        <v>6.9</v>
      </c>
    </row>
    <row r="3450" spans="1:2">
      <c r="A3450" s="8">
        <v>113</v>
      </c>
      <c r="B3450" s="8">
        <v>6.9</v>
      </c>
    </row>
    <row r="3451" spans="1:2">
      <c r="A3451" s="7">
        <v>113</v>
      </c>
      <c r="B3451" s="7">
        <v>6.7</v>
      </c>
    </row>
    <row r="3452" spans="1:2">
      <c r="A3452" s="8">
        <v>113</v>
      </c>
      <c r="B3452" s="8">
        <v>6.5</v>
      </c>
    </row>
    <row r="3453" spans="1:2">
      <c r="A3453" s="7">
        <v>113</v>
      </c>
      <c r="B3453" s="7">
        <v>6.2</v>
      </c>
    </row>
    <row r="3454" spans="1:2">
      <c r="A3454" s="8">
        <v>113</v>
      </c>
      <c r="B3454" s="8">
        <v>7.9</v>
      </c>
    </row>
    <row r="3455" spans="1:2">
      <c r="A3455" s="7">
        <v>114</v>
      </c>
      <c r="B3455" s="7">
        <v>5.6</v>
      </c>
    </row>
    <row r="3456" spans="1:2">
      <c r="A3456" s="8">
        <v>114</v>
      </c>
      <c r="B3456" s="8">
        <v>6.9</v>
      </c>
    </row>
    <row r="3457" spans="1:2">
      <c r="A3457" s="7">
        <v>114</v>
      </c>
      <c r="B3457" s="7">
        <v>5.8</v>
      </c>
    </row>
    <row r="3458" spans="1:2">
      <c r="A3458" s="8">
        <v>114</v>
      </c>
      <c r="B3458" s="8">
        <v>5.0999999999999996</v>
      </c>
    </row>
    <row r="3459" spans="1:2">
      <c r="A3459" s="7">
        <v>114</v>
      </c>
      <c r="B3459" s="7">
        <v>7.2</v>
      </c>
    </row>
    <row r="3460" spans="1:2">
      <c r="A3460" s="8">
        <v>114</v>
      </c>
      <c r="B3460" s="8">
        <v>6.5</v>
      </c>
    </row>
    <row r="3461" spans="1:2">
      <c r="A3461" s="7">
        <v>114</v>
      </c>
      <c r="B3461" s="7">
        <v>7</v>
      </c>
    </row>
    <row r="3462" spans="1:2">
      <c r="A3462" s="8">
        <v>114</v>
      </c>
      <c r="B3462" s="8">
        <v>4.8</v>
      </c>
    </row>
    <row r="3463" spans="1:2">
      <c r="A3463" s="7">
        <v>114</v>
      </c>
      <c r="B3463" s="7">
        <v>5.6</v>
      </c>
    </row>
    <row r="3464" spans="1:2">
      <c r="A3464" s="8">
        <v>114</v>
      </c>
      <c r="B3464" s="8">
        <v>6.1</v>
      </c>
    </row>
    <row r="3465" spans="1:2">
      <c r="A3465" s="7">
        <v>114</v>
      </c>
      <c r="B3465" s="7">
        <v>6</v>
      </c>
    </row>
    <row r="3466" spans="1:2">
      <c r="A3466" s="8">
        <v>114</v>
      </c>
      <c r="B3466" s="8">
        <v>7.4</v>
      </c>
    </row>
    <row r="3467" spans="1:2">
      <c r="A3467" s="7">
        <v>114</v>
      </c>
      <c r="B3467" s="7">
        <v>5.6</v>
      </c>
    </row>
    <row r="3468" spans="1:2">
      <c r="A3468" s="8">
        <v>114</v>
      </c>
      <c r="B3468" s="8">
        <v>5.8</v>
      </c>
    </row>
    <row r="3469" spans="1:2">
      <c r="A3469" s="7">
        <v>114</v>
      </c>
      <c r="B3469" s="7">
        <v>4.9000000000000004</v>
      </c>
    </row>
    <row r="3470" spans="1:2">
      <c r="A3470" s="8">
        <v>114</v>
      </c>
      <c r="B3470" s="8">
        <v>6.9</v>
      </c>
    </row>
    <row r="3471" spans="1:2">
      <c r="A3471" s="7">
        <v>114</v>
      </c>
      <c r="B3471" s="7">
        <v>5.5</v>
      </c>
    </row>
    <row r="3472" spans="1:2">
      <c r="A3472" s="8">
        <v>114</v>
      </c>
      <c r="B3472" s="8">
        <v>7.2</v>
      </c>
    </row>
    <row r="3473" spans="1:2">
      <c r="A3473" s="7">
        <v>114</v>
      </c>
      <c r="B3473" s="7">
        <v>6.9</v>
      </c>
    </row>
    <row r="3474" spans="1:2">
      <c r="A3474" s="8">
        <v>114</v>
      </c>
      <c r="B3474" s="8">
        <v>5.8</v>
      </c>
    </row>
    <row r="3475" spans="1:2">
      <c r="A3475" s="7">
        <v>114</v>
      </c>
      <c r="B3475" s="7">
        <v>5.9</v>
      </c>
    </row>
    <row r="3476" spans="1:2">
      <c r="A3476" s="8">
        <v>114</v>
      </c>
      <c r="B3476" s="8">
        <v>6.9</v>
      </c>
    </row>
    <row r="3477" spans="1:2">
      <c r="A3477" s="7">
        <v>114</v>
      </c>
      <c r="B3477" s="7">
        <v>6.8</v>
      </c>
    </row>
    <row r="3478" spans="1:2">
      <c r="A3478" s="8">
        <v>114</v>
      </c>
      <c r="B3478" s="8">
        <v>5.3</v>
      </c>
    </row>
    <row r="3479" spans="1:2">
      <c r="A3479" s="7">
        <v>114</v>
      </c>
      <c r="B3479" s="7">
        <v>7.2</v>
      </c>
    </row>
    <row r="3480" spans="1:2">
      <c r="A3480" s="8">
        <v>114</v>
      </c>
      <c r="B3480" s="8">
        <v>6.5</v>
      </c>
    </row>
    <row r="3481" spans="1:2">
      <c r="A3481" s="7">
        <v>114</v>
      </c>
      <c r="B3481" s="7">
        <v>7.1</v>
      </c>
    </row>
    <row r="3482" spans="1:2">
      <c r="A3482" s="8">
        <v>114</v>
      </c>
      <c r="B3482" s="8">
        <v>7.9</v>
      </c>
    </row>
    <row r="3483" spans="1:2">
      <c r="A3483" s="7">
        <v>114</v>
      </c>
      <c r="B3483" s="7">
        <v>6.4</v>
      </c>
    </row>
    <row r="3484" spans="1:2">
      <c r="A3484" s="8">
        <v>114</v>
      </c>
      <c r="B3484" s="8">
        <v>6.8</v>
      </c>
    </row>
    <row r="3485" spans="1:2">
      <c r="A3485" s="7">
        <v>114</v>
      </c>
      <c r="B3485" s="7">
        <v>7</v>
      </c>
    </row>
    <row r="3486" spans="1:2">
      <c r="A3486" s="8">
        <v>114</v>
      </c>
      <c r="B3486" s="8">
        <v>7.2</v>
      </c>
    </row>
    <row r="3487" spans="1:2">
      <c r="A3487" s="7">
        <v>114</v>
      </c>
      <c r="B3487" s="7">
        <v>5.9</v>
      </c>
    </row>
    <row r="3488" spans="1:2">
      <c r="A3488" s="8">
        <v>114</v>
      </c>
      <c r="B3488" s="8">
        <v>6.7</v>
      </c>
    </row>
    <row r="3489" spans="1:2">
      <c r="A3489" s="7">
        <v>114</v>
      </c>
      <c r="B3489" s="7">
        <v>6.4</v>
      </c>
    </row>
    <row r="3490" spans="1:2">
      <c r="A3490" s="8">
        <v>114</v>
      </c>
      <c r="B3490" s="8">
        <v>6.5</v>
      </c>
    </row>
    <row r="3491" spans="1:2">
      <c r="A3491" s="7">
        <v>114</v>
      </c>
      <c r="B3491" s="7">
        <v>4.9000000000000004</v>
      </c>
    </row>
    <row r="3492" spans="1:2">
      <c r="A3492" s="8">
        <v>114</v>
      </c>
      <c r="B3492" s="8">
        <v>7.4</v>
      </c>
    </row>
    <row r="3493" spans="1:2">
      <c r="A3493" s="7">
        <v>114</v>
      </c>
      <c r="B3493" s="7">
        <v>7</v>
      </c>
    </row>
    <row r="3494" spans="1:2">
      <c r="A3494" s="8">
        <v>114</v>
      </c>
      <c r="B3494" s="8">
        <v>7.5</v>
      </c>
    </row>
    <row r="3495" spans="1:2">
      <c r="A3495" s="7">
        <v>114</v>
      </c>
      <c r="B3495" s="7">
        <v>6.3</v>
      </c>
    </row>
    <row r="3496" spans="1:2">
      <c r="A3496" s="8">
        <v>114</v>
      </c>
      <c r="B3496" s="8">
        <v>7.1</v>
      </c>
    </row>
    <row r="3497" spans="1:2">
      <c r="A3497" s="7">
        <v>114</v>
      </c>
      <c r="B3497" s="7">
        <v>5.3</v>
      </c>
    </row>
    <row r="3498" spans="1:2">
      <c r="A3498" s="8">
        <v>114</v>
      </c>
      <c r="B3498" s="8">
        <v>5.3</v>
      </c>
    </row>
    <row r="3499" spans="1:2">
      <c r="A3499" s="7">
        <v>114</v>
      </c>
      <c r="B3499" s="7">
        <v>6.2</v>
      </c>
    </row>
    <row r="3500" spans="1:2">
      <c r="A3500" s="8">
        <v>114</v>
      </c>
      <c r="B3500" s="8">
        <v>7.6</v>
      </c>
    </row>
    <row r="3501" spans="1:2">
      <c r="A3501" s="7">
        <v>114</v>
      </c>
      <c r="B3501" s="7">
        <v>5.6</v>
      </c>
    </row>
    <row r="3502" spans="1:2">
      <c r="A3502" s="8">
        <v>114</v>
      </c>
      <c r="B3502" s="8">
        <v>6.9</v>
      </c>
    </row>
    <row r="3503" spans="1:2">
      <c r="A3503" s="7">
        <v>114</v>
      </c>
      <c r="B3503" s="7">
        <v>6</v>
      </c>
    </row>
    <row r="3504" spans="1:2">
      <c r="A3504" s="8">
        <v>114</v>
      </c>
      <c r="B3504" s="8">
        <v>7</v>
      </c>
    </row>
    <row r="3505" spans="1:2">
      <c r="A3505" s="7">
        <v>114</v>
      </c>
      <c r="B3505" s="7">
        <v>5.9</v>
      </c>
    </row>
    <row r="3506" spans="1:2">
      <c r="A3506" s="8">
        <v>114</v>
      </c>
      <c r="B3506" s="8">
        <v>6.2</v>
      </c>
    </row>
    <row r="3507" spans="1:2">
      <c r="A3507" s="7">
        <v>114</v>
      </c>
      <c r="B3507" s="7">
        <v>7.2</v>
      </c>
    </row>
    <row r="3508" spans="1:2">
      <c r="A3508" s="8">
        <v>114</v>
      </c>
      <c r="B3508" s="8">
        <v>6.9</v>
      </c>
    </row>
    <row r="3509" spans="1:2">
      <c r="A3509" s="7">
        <v>114</v>
      </c>
      <c r="B3509" s="7">
        <v>7.3</v>
      </c>
    </row>
    <row r="3510" spans="1:2">
      <c r="A3510" s="8">
        <v>114</v>
      </c>
      <c r="B3510" s="8">
        <v>6.4</v>
      </c>
    </row>
    <row r="3511" spans="1:2">
      <c r="A3511" s="7">
        <v>114</v>
      </c>
      <c r="B3511" s="7">
        <v>6.6</v>
      </c>
    </row>
    <row r="3512" spans="1:2">
      <c r="A3512" s="8">
        <v>114</v>
      </c>
      <c r="B3512" s="8">
        <v>6.6</v>
      </c>
    </row>
    <row r="3513" spans="1:2">
      <c r="A3513" s="7">
        <v>114</v>
      </c>
      <c r="B3513" s="7">
        <v>6.6</v>
      </c>
    </row>
    <row r="3514" spans="1:2">
      <c r="A3514" s="8">
        <v>114</v>
      </c>
      <c r="B3514" s="8">
        <v>6.5</v>
      </c>
    </row>
    <row r="3515" spans="1:2">
      <c r="A3515" s="7">
        <v>114</v>
      </c>
      <c r="B3515" s="7">
        <v>6</v>
      </c>
    </row>
    <row r="3516" spans="1:2">
      <c r="A3516" s="8">
        <v>114</v>
      </c>
      <c r="B3516" s="8">
        <v>6.8</v>
      </c>
    </row>
    <row r="3517" spans="1:2">
      <c r="A3517" s="7">
        <v>114</v>
      </c>
      <c r="B3517" s="7">
        <v>6.7</v>
      </c>
    </row>
    <row r="3518" spans="1:2">
      <c r="A3518" s="8">
        <v>114</v>
      </c>
      <c r="B3518" s="8">
        <v>6.3</v>
      </c>
    </row>
    <row r="3519" spans="1:2">
      <c r="A3519" s="7">
        <v>114</v>
      </c>
      <c r="B3519" s="7">
        <v>6.1</v>
      </c>
    </row>
    <row r="3520" spans="1:2">
      <c r="A3520" s="8">
        <v>114</v>
      </c>
      <c r="B3520" s="8">
        <v>7.3</v>
      </c>
    </row>
    <row r="3521" spans="1:2">
      <c r="A3521" s="7">
        <v>114</v>
      </c>
      <c r="B3521" s="7">
        <v>7.6</v>
      </c>
    </row>
    <row r="3522" spans="1:2">
      <c r="A3522" s="8">
        <v>114</v>
      </c>
      <c r="B3522" s="8">
        <v>8.1</v>
      </c>
    </row>
    <row r="3523" spans="1:2">
      <c r="A3523" s="7">
        <v>115</v>
      </c>
      <c r="B3523" s="7">
        <v>6.8</v>
      </c>
    </row>
    <row r="3524" spans="1:2">
      <c r="A3524" s="8">
        <v>115</v>
      </c>
      <c r="B3524" s="8">
        <v>5.7</v>
      </c>
    </row>
    <row r="3525" spans="1:2">
      <c r="A3525" s="7">
        <v>115</v>
      </c>
      <c r="B3525" s="7">
        <v>5.3</v>
      </c>
    </row>
    <row r="3526" spans="1:2">
      <c r="A3526" s="8">
        <v>115</v>
      </c>
      <c r="B3526" s="8">
        <v>7</v>
      </c>
    </row>
    <row r="3527" spans="1:2">
      <c r="A3527" s="7">
        <v>115</v>
      </c>
      <c r="B3527" s="7">
        <v>7</v>
      </c>
    </row>
    <row r="3528" spans="1:2">
      <c r="A3528" s="8">
        <v>115</v>
      </c>
      <c r="B3528" s="8">
        <v>7.4</v>
      </c>
    </row>
    <row r="3529" spans="1:2">
      <c r="A3529" s="7">
        <v>115</v>
      </c>
      <c r="B3529" s="7">
        <v>6.9</v>
      </c>
    </row>
    <row r="3530" spans="1:2">
      <c r="A3530" s="8">
        <v>115</v>
      </c>
      <c r="B3530" s="8">
        <v>7.3</v>
      </c>
    </row>
    <row r="3531" spans="1:2">
      <c r="A3531" s="7">
        <v>115</v>
      </c>
      <c r="B3531" s="7">
        <v>6.9</v>
      </c>
    </row>
    <row r="3532" spans="1:2">
      <c r="A3532" s="8">
        <v>115</v>
      </c>
      <c r="B3532" s="8">
        <v>7.2</v>
      </c>
    </row>
    <row r="3533" spans="1:2">
      <c r="A3533" s="7">
        <v>115</v>
      </c>
      <c r="B3533" s="7">
        <v>7.3</v>
      </c>
    </row>
    <row r="3534" spans="1:2">
      <c r="A3534" s="8">
        <v>115</v>
      </c>
      <c r="B3534" s="8">
        <v>7.6</v>
      </c>
    </row>
    <row r="3535" spans="1:2">
      <c r="A3535" s="7">
        <v>115</v>
      </c>
      <c r="B3535" s="7">
        <v>7.5</v>
      </c>
    </row>
    <row r="3536" spans="1:2">
      <c r="A3536" s="8">
        <v>115</v>
      </c>
      <c r="B3536" s="8">
        <v>7.4</v>
      </c>
    </row>
    <row r="3537" spans="1:2">
      <c r="A3537" s="7">
        <v>115</v>
      </c>
      <c r="B3537" s="7">
        <v>6.6</v>
      </c>
    </row>
    <row r="3538" spans="1:2">
      <c r="A3538" s="8">
        <v>115</v>
      </c>
      <c r="B3538" s="8">
        <v>6.7</v>
      </c>
    </row>
    <row r="3539" spans="1:2">
      <c r="A3539" s="7">
        <v>115</v>
      </c>
      <c r="B3539" s="7">
        <v>6.8</v>
      </c>
    </row>
    <row r="3540" spans="1:2">
      <c r="A3540" s="8">
        <v>115</v>
      </c>
      <c r="B3540" s="8">
        <v>6.6</v>
      </c>
    </row>
    <row r="3541" spans="1:2">
      <c r="A3541" s="7">
        <v>115</v>
      </c>
      <c r="B3541" s="7">
        <v>6.7</v>
      </c>
    </row>
    <row r="3542" spans="1:2">
      <c r="A3542" s="8">
        <v>115</v>
      </c>
      <c r="B3542" s="8">
        <v>7</v>
      </c>
    </row>
    <row r="3543" spans="1:2">
      <c r="A3543" s="7">
        <v>115</v>
      </c>
      <c r="B3543" s="7">
        <v>7.2</v>
      </c>
    </row>
    <row r="3544" spans="1:2">
      <c r="A3544" s="8">
        <v>115</v>
      </c>
      <c r="B3544" s="8">
        <v>6.2</v>
      </c>
    </row>
    <row r="3545" spans="1:2">
      <c r="A3545" s="7">
        <v>115</v>
      </c>
      <c r="B3545" s="7">
        <v>6.5</v>
      </c>
    </row>
    <row r="3546" spans="1:2">
      <c r="A3546" s="8">
        <v>115</v>
      </c>
      <c r="B3546" s="8">
        <v>6.7</v>
      </c>
    </row>
    <row r="3547" spans="1:2">
      <c r="A3547" s="7">
        <v>115</v>
      </c>
      <c r="B3547" s="7">
        <v>6.5</v>
      </c>
    </row>
    <row r="3548" spans="1:2">
      <c r="A3548" s="8">
        <v>115</v>
      </c>
      <c r="B3548" s="8">
        <v>6.1</v>
      </c>
    </row>
    <row r="3549" spans="1:2">
      <c r="A3549" s="7">
        <v>115</v>
      </c>
      <c r="B3549" s="7">
        <v>6.5</v>
      </c>
    </row>
    <row r="3550" spans="1:2">
      <c r="A3550" s="8">
        <v>115</v>
      </c>
      <c r="B3550" s="8">
        <v>7</v>
      </c>
    </row>
    <row r="3551" spans="1:2">
      <c r="A3551" s="7">
        <v>115</v>
      </c>
      <c r="B3551" s="7">
        <v>6.6</v>
      </c>
    </row>
    <row r="3552" spans="1:2">
      <c r="A3552" s="8">
        <v>115</v>
      </c>
      <c r="B3552" s="8">
        <v>6.1</v>
      </c>
    </row>
    <row r="3553" spans="1:2">
      <c r="A3553" s="7">
        <v>115</v>
      </c>
      <c r="B3553" s="7">
        <v>6.6</v>
      </c>
    </row>
    <row r="3554" spans="1:2">
      <c r="A3554" s="8">
        <v>115</v>
      </c>
      <c r="B3554" s="8">
        <v>1.6</v>
      </c>
    </row>
    <row r="3555" spans="1:2">
      <c r="A3555" s="7">
        <v>115</v>
      </c>
      <c r="B3555" s="7">
        <v>6.4</v>
      </c>
    </row>
    <row r="3556" spans="1:2">
      <c r="A3556" s="8">
        <v>115</v>
      </c>
      <c r="B3556" s="8">
        <v>5.6</v>
      </c>
    </row>
    <row r="3557" spans="1:2">
      <c r="A3557" s="7">
        <v>115</v>
      </c>
      <c r="B3557" s="7">
        <v>6.9</v>
      </c>
    </row>
    <row r="3558" spans="1:2">
      <c r="A3558" s="8">
        <v>115</v>
      </c>
      <c r="B3558" s="8">
        <v>6.5</v>
      </c>
    </row>
    <row r="3559" spans="1:2">
      <c r="A3559" s="7">
        <v>115</v>
      </c>
      <c r="B3559" s="7">
        <v>6.2</v>
      </c>
    </row>
    <row r="3560" spans="1:2">
      <c r="A3560" s="8">
        <v>115</v>
      </c>
      <c r="B3560" s="8">
        <v>5</v>
      </c>
    </row>
    <row r="3561" spans="1:2">
      <c r="A3561" s="7">
        <v>115</v>
      </c>
      <c r="B3561" s="7">
        <v>6.3</v>
      </c>
    </row>
    <row r="3562" spans="1:2">
      <c r="A3562" s="8">
        <v>115</v>
      </c>
      <c r="B3562" s="8">
        <v>6.5</v>
      </c>
    </row>
    <row r="3563" spans="1:2">
      <c r="A3563" s="7">
        <v>115</v>
      </c>
      <c r="B3563" s="7">
        <v>6.1</v>
      </c>
    </row>
    <row r="3564" spans="1:2">
      <c r="A3564" s="8">
        <v>115</v>
      </c>
      <c r="B3564" s="8">
        <v>6.1</v>
      </c>
    </row>
    <row r="3565" spans="1:2">
      <c r="A3565" s="7">
        <v>115</v>
      </c>
      <c r="B3565" s="7">
        <v>8.1</v>
      </c>
    </row>
    <row r="3566" spans="1:2">
      <c r="A3566" s="8">
        <v>115</v>
      </c>
      <c r="B3566" s="8">
        <v>8.1</v>
      </c>
    </row>
    <row r="3567" spans="1:2">
      <c r="A3567" s="7">
        <v>115</v>
      </c>
      <c r="B3567" s="7">
        <v>8.1</v>
      </c>
    </row>
    <row r="3568" spans="1:2">
      <c r="A3568" s="8">
        <v>115</v>
      </c>
      <c r="B3568" s="8">
        <v>6.9</v>
      </c>
    </row>
    <row r="3569" spans="1:2">
      <c r="A3569" s="7">
        <v>115</v>
      </c>
      <c r="B3569" s="7">
        <v>7.5</v>
      </c>
    </row>
    <row r="3570" spans="1:2">
      <c r="A3570" s="8">
        <v>115</v>
      </c>
      <c r="B3570" s="8">
        <v>6.7</v>
      </c>
    </row>
    <row r="3571" spans="1:2">
      <c r="A3571" s="7">
        <v>115</v>
      </c>
      <c r="B3571" s="7">
        <v>7.1</v>
      </c>
    </row>
    <row r="3572" spans="1:2">
      <c r="A3572" s="8">
        <v>115</v>
      </c>
      <c r="B3572" s="8">
        <v>6.7</v>
      </c>
    </row>
    <row r="3573" spans="1:2">
      <c r="A3573" s="7">
        <v>115</v>
      </c>
      <c r="B3573" s="7">
        <v>6.8</v>
      </c>
    </row>
    <row r="3574" spans="1:2">
      <c r="A3574" s="8">
        <v>115</v>
      </c>
      <c r="B3574" s="8">
        <v>6.8</v>
      </c>
    </row>
    <row r="3575" spans="1:2">
      <c r="A3575" s="7">
        <v>115</v>
      </c>
      <c r="B3575" s="7">
        <v>6.3</v>
      </c>
    </row>
    <row r="3576" spans="1:2">
      <c r="A3576" s="8">
        <v>115</v>
      </c>
      <c r="B3576" s="8">
        <v>6.5</v>
      </c>
    </row>
    <row r="3577" spans="1:2">
      <c r="A3577" s="7">
        <v>115</v>
      </c>
      <c r="B3577" s="7">
        <v>5.7</v>
      </c>
    </row>
    <row r="3578" spans="1:2">
      <c r="A3578" s="8">
        <v>115</v>
      </c>
      <c r="B3578" s="8">
        <v>6</v>
      </c>
    </row>
    <row r="3579" spans="1:2">
      <c r="A3579" s="7">
        <v>115</v>
      </c>
      <c r="B3579" s="7">
        <v>5.8</v>
      </c>
    </row>
    <row r="3580" spans="1:2">
      <c r="A3580" s="8">
        <v>115</v>
      </c>
      <c r="B3580" s="8">
        <v>7.1</v>
      </c>
    </row>
    <row r="3581" spans="1:2">
      <c r="A3581" s="7">
        <v>115</v>
      </c>
      <c r="B3581" s="7">
        <v>8.5</v>
      </c>
    </row>
    <row r="3582" spans="1:2">
      <c r="A3582" s="8">
        <v>115</v>
      </c>
      <c r="B3582" s="8">
        <v>6.9</v>
      </c>
    </row>
    <row r="3583" spans="1:2">
      <c r="A3583" s="7">
        <v>115</v>
      </c>
      <c r="B3583" s="7">
        <v>6.7</v>
      </c>
    </row>
    <row r="3584" spans="1:2">
      <c r="A3584" s="8">
        <v>115</v>
      </c>
      <c r="B3584" s="8">
        <v>8</v>
      </c>
    </row>
    <row r="3585" spans="1:2">
      <c r="A3585" s="7">
        <v>115</v>
      </c>
      <c r="B3585" s="7">
        <v>6.7</v>
      </c>
    </row>
    <row r="3586" spans="1:2">
      <c r="A3586" s="8">
        <v>115</v>
      </c>
      <c r="B3586" s="8">
        <v>7.9</v>
      </c>
    </row>
    <row r="3587" spans="1:2">
      <c r="A3587" s="7">
        <v>115</v>
      </c>
      <c r="B3587" s="7">
        <v>5.6</v>
      </c>
    </row>
    <row r="3588" spans="1:2">
      <c r="A3588" s="8">
        <v>115</v>
      </c>
      <c r="B3588" s="8">
        <v>6.3</v>
      </c>
    </row>
    <row r="3589" spans="1:2">
      <c r="A3589" s="7">
        <v>115</v>
      </c>
      <c r="B3589" s="7">
        <v>6.8</v>
      </c>
    </row>
    <row r="3590" spans="1:2">
      <c r="A3590" s="8">
        <v>115</v>
      </c>
      <c r="B3590" s="8">
        <v>5.5</v>
      </c>
    </row>
    <row r="3591" spans="1:2">
      <c r="A3591" s="7">
        <v>115</v>
      </c>
      <c r="B3591" s="7">
        <v>8.1</v>
      </c>
    </row>
    <row r="3592" spans="1:2">
      <c r="A3592" s="8">
        <v>115</v>
      </c>
      <c r="B3592" s="8">
        <v>7.1</v>
      </c>
    </row>
    <row r="3593" spans="1:2">
      <c r="A3593" s="7">
        <v>115</v>
      </c>
      <c r="B3593" s="7">
        <v>7.1</v>
      </c>
    </row>
    <row r="3594" spans="1:2">
      <c r="A3594" s="8">
        <v>115</v>
      </c>
      <c r="B3594" s="8">
        <v>8.3000000000000007</v>
      </c>
    </row>
    <row r="3595" spans="1:2">
      <c r="A3595" s="7">
        <v>115</v>
      </c>
      <c r="B3595" s="7">
        <v>7.8</v>
      </c>
    </row>
    <row r="3596" spans="1:2">
      <c r="A3596" s="8">
        <v>115</v>
      </c>
      <c r="B3596" s="8">
        <v>7</v>
      </c>
    </row>
    <row r="3597" spans="1:2">
      <c r="A3597" s="7">
        <v>115</v>
      </c>
      <c r="B3597" s="7">
        <v>7.3</v>
      </c>
    </row>
    <row r="3598" spans="1:2">
      <c r="A3598" s="8">
        <v>116</v>
      </c>
      <c r="B3598" s="8">
        <v>6.9</v>
      </c>
    </row>
    <row r="3599" spans="1:2">
      <c r="A3599" s="7">
        <v>116</v>
      </c>
      <c r="B3599" s="7">
        <v>5.9</v>
      </c>
    </row>
    <row r="3600" spans="1:2">
      <c r="A3600" s="8">
        <v>116</v>
      </c>
      <c r="B3600" s="8">
        <v>7</v>
      </c>
    </row>
    <row r="3601" spans="1:2">
      <c r="A3601" s="7">
        <v>116</v>
      </c>
      <c r="B3601" s="7">
        <v>7</v>
      </c>
    </row>
    <row r="3602" spans="1:2">
      <c r="A3602" s="8">
        <v>116</v>
      </c>
      <c r="B3602" s="8">
        <v>6.3</v>
      </c>
    </row>
    <row r="3603" spans="1:2">
      <c r="A3603" s="7">
        <v>116</v>
      </c>
      <c r="B3603" s="7">
        <v>5.0999999999999996</v>
      </c>
    </row>
    <row r="3604" spans="1:2">
      <c r="A3604" s="8">
        <v>116</v>
      </c>
      <c r="B3604" s="8">
        <v>6</v>
      </c>
    </row>
    <row r="3605" spans="1:2">
      <c r="A3605" s="7">
        <v>116</v>
      </c>
      <c r="B3605" s="7">
        <v>5.8</v>
      </c>
    </row>
    <row r="3606" spans="1:2">
      <c r="A3606" s="8">
        <v>116</v>
      </c>
      <c r="B3606" s="8">
        <v>6</v>
      </c>
    </row>
    <row r="3607" spans="1:2">
      <c r="A3607" s="7">
        <v>116</v>
      </c>
      <c r="B3607" s="7">
        <v>5.6</v>
      </c>
    </row>
    <row r="3608" spans="1:2">
      <c r="A3608" s="8">
        <v>116</v>
      </c>
      <c r="B3608" s="8">
        <v>6.2</v>
      </c>
    </row>
    <row r="3609" spans="1:2">
      <c r="A3609" s="7">
        <v>116</v>
      </c>
      <c r="B3609" s="7">
        <v>6.6</v>
      </c>
    </row>
    <row r="3610" spans="1:2">
      <c r="A3610" s="8">
        <v>116</v>
      </c>
      <c r="B3610" s="8">
        <v>6.9</v>
      </c>
    </row>
    <row r="3611" spans="1:2">
      <c r="A3611" s="7">
        <v>116</v>
      </c>
      <c r="B3611" s="7">
        <v>7.5</v>
      </c>
    </row>
    <row r="3612" spans="1:2">
      <c r="A3612" s="8">
        <v>116</v>
      </c>
      <c r="B3612" s="8">
        <v>7</v>
      </c>
    </row>
    <row r="3613" spans="1:2">
      <c r="A3613" s="7">
        <v>116</v>
      </c>
      <c r="B3613" s="7">
        <v>5.7</v>
      </c>
    </row>
    <row r="3614" spans="1:2">
      <c r="A3614" s="8">
        <v>116</v>
      </c>
      <c r="B3614" s="8">
        <v>6</v>
      </c>
    </row>
    <row r="3615" spans="1:2">
      <c r="A3615" s="7">
        <v>116</v>
      </c>
      <c r="B3615" s="7">
        <v>7.4</v>
      </c>
    </row>
    <row r="3616" spans="1:2">
      <c r="A3616" s="8">
        <v>116</v>
      </c>
      <c r="B3616" s="8">
        <v>7</v>
      </c>
    </row>
    <row r="3617" spans="1:2">
      <c r="A3617" s="7">
        <v>116</v>
      </c>
      <c r="B3617" s="7">
        <v>5.5</v>
      </c>
    </row>
    <row r="3618" spans="1:2">
      <c r="A3618" s="8">
        <v>116</v>
      </c>
      <c r="B3618" s="8">
        <v>4.5</v>
      </c>
    </row>
    <row r="3619" spans="1:2">
      <c r="A3619" s="7">
        <v>116</v>
      </c>
      <c r="B3619" s="7">
        <v>7.5</v>
      </c>
    </row>
    <row r="3620" spans="1:2">
      <c r="A3620" s="8">
        <v>116</v>
      </c>
      <c r="B3620" s="8">
        <v>5.7</v>
      </c>
    </row>
    <row r="3621" spans="1:2">
      <c r="A3621" s="7">
        <v>116</v>
      </c>
      <c r="B3621" s="7">
        <v>6.3</v>
      </c>
    </row>
    <row r="3622" spans="1:2">
      <c r="A3622" s="8">
        <v>116</v>
      </c>
      <c r="B3622" s="8">
        <v>7.2</v>
      </c>
    </row>
    <row r="3623" spans="1:2">
      <c r="A3623" s="7">
        <v>116</v>
      </c>
      <c r="B3623" s="7">
        <v>7.8</v>
      </c>
    </row>
    <row r="3624" spans="1:2">
      <c r="A3624" s="8">
        <v>116</v>
      </c>
      <c r="B3624" s="8">
        <v>7.2</v>
      </c>
    </row>
    <row r="3625" spans="1:2">
      <c r="A3625" s="7">
        <v>116</v>
      </c>
      <c r="B3625" s="7">
        <v>7</v>
      </c>
    </row>
    <row r="3626" spans="1:2">
      <c r="A3626" s="8">
        <v>116</v>
      </c>
      <c r="B3626" s="8">
        <v>6.3</v>
      </c>
    </row>
    <row r="3627" spans="1:2">
      <c r="A3627" s="7">
        <v>116</v>
      </c>
      <c r="B3627" s="7">
        <v>6.8</v>
      </c>
    </row>
    <row r="3628" spans="1:2">
      <c r="A3628" s="8">
        <v>116</v>
      </c>
      <c r="B3628" s="8">
        <v>5.6</v>
      </c>
    </row>
    <row r="3629" spans="1:2">
      <c r="A3629" s="7">
        <v>116</v>
      </c>
      <c r="B3629" s="7">
        <v>5.6</v>
      </c>
    </row>
    <row r="3630" spans="1:2">
      <c r="A3630" s="8">
        <v>116</v>
      </c>
      <c r="B3630" s="8">
        <v>7</v>
      </c>
    </row>
    <row r="3631" spans="1:2">
      <c r="A3631" s="7">
        <v>116</v>
      </c>
      <c r="B3631" s="7">
        <v>5.3</v>
      </c>
    </row>
    <row r="3632" spans="1:2">
      <c r="A3632" s="8">
        <v>116</v>
      </c>
      <c r="B3632" s="8">
        <v>6.4</v>
      </c>
    </row>
    <row r="3633" spans="1:2">
      <c r="A3633" s="7">
        <v>116</v>
      </c>
      <c r="B3633" s="7">
        <v>6.7</v>
      </c>
    </row>
    <row r="3634" spans="1:2">
      <c r="A3634" s="8">
        <v>116</v>
      </c>
      <c r="B3634" s="8">
        <v>7.7</v>
      </c>
    </row>
    <row r="3635" spans="1:2">
      <c r="A3635" s="7">
        <v>116</v>
      </c>
      <c r="B3635" s="7">
        <v>6.5</v>
      </c>
    </row>
    <row r="3636" spans="1:2">
      <c r="A3636" s="8">
        <v>116</v>
      </c>
      <c r="B3636" s="8">
        <v>5.6</v>
      </c>
    </row>
    <row r="3637" spans="1:2">
      <c r="A3637" s="7">
        <v>116</v>
      </c>
      <c r="B3637" s="7">
        <v>7.4</v>
      </c>
    </row>
    <row r="3638" spans="1:2">
      <c r="A3638" s="8">
        <v>116</v>
      </c>
      <c r="B3638" s="8">
        <v>4.2</v>
      </c>
    </row>
    <row r="3639" spans="1:2">
      <c r="A3639" s="7">
        <v>116</v>
      </c>
      <c r="B3639" s="7">
        <v>7.5</v>
      </c>
    </row>
    <row r="3640" spans="1:2">
      <c r="A3640" s="8">
        <v>116</v>
      </c>
      <c r="B3640" s="8">
        <v>6.4</v>
      </c>
    </row>
    <row r="3641" spans="1:2">
      <c r="A3641" s="7">
        <v>116</v>
      </c>
      <c r="B3641" s="7">
        <v>6.6</v>
      </c>
    </row>
    <row r="3642" spans="1:2">
      <c r="A3642" s="8">
        <v>116</v>
      </c>
      <c r="B3642" s="8">
        <v>7.1</v>
      </c>
    </row>
    <row r="3643" spans="1:2">
      <c r="A3643" s="7">
        <v>116</v>
      </c>
      <c r="B3643" s="7">
        <v>7.8</v>
      </c>
    </row>
    <row r="3644" spans="1:2">
      <c r="A3644" s="8">
        <v>116</v>
      </c>
      <c r="B3644" s="8">
        <v>6.5</v>
      </c>
    </row>
    <row r="3645" spans="1:2">
      <c r="A3645" s="7">
        <v>116</v>
      </c>
      <c r="B3645" s="7">
        <v>6.3</v>
      </c>
    </row>
    <row r="3646" spans="1:2">
      <c r="A3646" s="8">
        <v>116</v>
      </c>
      <c r="B3646" s="8">
        <v>7</v>
      </c>
    </row>
    <row r="3647" spans="1:2">
      <c r="A3647" s="7">
        <v>116</v>
      </c>
      <c r="B3647" s="7">
        <v>8.5</v>
      </c>
    </row>
    <row r="3648" spans="1:2">
      <c r="A3648" s="8">
        <v>116</v>
      </c>
      <c r="B3648" s="8">
        <v>6.9</v>
      </c>
    </row>
    <row r="3649" spans="1:2">
      <c r="A3649" s="7">
        <v>116</v>
      </c>
      <c r="B3649" s="7">
        <v>5.5</v>
      </c>
    </row>
    <row r="3650" spans="1:2">
      <c r="A3650" s="8">
        <v>116</v>
      </c>
      <c r="B3650" s="8">
        <v>6.3</v>
      </c>
    </row>
    <row r="3651" spans="1:2">
      <c r="A3651" s="7">
        <v>116</v>
      </c>
      <c r="B3651" s="7">
        <v>6.7</v>
      </c>
    </row>
    <row r="3652" spans="1:2">
      <c r="A3652" s="8">
        <v>116</v>
      </c>
      <c r="B3652" s="8">
        <v>6.7</v>
      </c>
    </row>
    <row r="3653" spans="1:2">
      <c r="A3653" s="7">
        <v>116</v>
      </c>
      <c r="B3653" s="7">
        <v>6.8</v>
      </c>
    </row>
    <row r="3654" spans="1:2">
      <c r="A3654" s="8">
        <v>116</v>
      </c>
      <c r="B3654" s="8">
        <v>6.6</v>
      </c>
    </row>
    <row r="3655" spans="1:2">
      <c r="A3655" s="7">
        <v>116</v>
      </c>
      <c r="B3655" s="7">
        <v>5.8</v>
      </c>
    </row>
    <row r="3656" spans="1:2">
      <c r="A3656" s="8">
        <v>116</v>
      </c>
      <c r="B3656" s="8">
        <v>7.3</v>
      </c>
    </row>
    <row r="3657" spans="1:2">
      <c r="A3657" s="7">
        <v>116</v>
      </c>
      <c r="B3657" s="7">
        <v>8.1999999999999993</v>
      </c>
    </row>
    <row r="3658" spans="1:2">
      <c r="A3658" s="8">
        <v>116</v>
      </c>
      <c r="B3658" s="8">
        <v>7.2</v>
      </c>
    </row>
    <row r="3659" spans="1:2">
      <c r="A3659" s="7">
        <v>116</v>
      </c>
      <c r="B3659" s="7">
        <v>8.5</v>
      </c>
    </row>
    <row r="3660" spans="1:2">
      <c r="A3660" s="8">
        <v>116</v>
      </c>
      <c r="B3660" s="8">
        <v>6.5</v>
      </c>
    </row>
    <row r="3661" spans="1:2">
      <c r="A3661" s="7">
        <v>116</v>
      </c>
      <c r="B3661" s="7">
        <v>7.9</v>
      </c>
    </row>
    <row r="3662" spans="1:2">
      <c r="A3662" s="8">
        <v>116</v>
      </c>
      <c r="B3662" s="8">
        <v>5.5</v>
      </c>
    </row>
    <row r="3663" spans="1:2">
      <c r="A3663" s="7">
        <v>116</v>
      </c>
      <c r="B3663" s="7">
        <v>5.5</v>
      </c>
    </row>
    <row r="3664" spans="1:2">
      <c r="A3664" s="8">
        <v>117</v>
      </c>
      <c r="B3664" s="8">
        <v>5.9</v>
      </c>
    </row>
    <row r="3665" spans="1:2">
      <c r="A3665" s="7">
        <v>117</v>
      </c>
      <c r="B3665" s="7">
        <v>7</v>
      </c>
    </row>
    <row r="3666" spans="1:2">
      <c r="A3666" s="8">
        <v>117</v>
      </c>
      <c r="B3666" s="8">
        <v>4.8</v>
      </c>
    </row>
    <row r="3667" spans="1:2">
      <c r="A3667" s="7">
        <v>117</v>
      </c>
      <c r="B3667" s="7">
        <v>5.4</v>
      </c>
    </row>
    <row r="3668" spans="1:2">
      <c r="A3668" s="8">
        <v>117</v>
      </c>
      <c r="B3668" s="8">
        <v>7.2</v>
      </c>
    </row>
    <row r="3669" spans="1:2">
      <c r="A3669" s="7">
        <v>117</v>
      </c>
      <c r="B3669" s="7">
        <v>6.1</v>
      </c>
    </row>
    <row r="3670" spans="1:2">
      <c r="A3670" s="8">
        <v>117</v>
      </c>
      <c r="B3670" s="8">
        <v>7.4</v>
      </c>
    </row>
    <row r="3671" spans="1:2">
      <c r="A3671" s="7">
        <v>117</v>
      </c>
      <c r="B3671" s="7">
        <v>6</v>
      </c>
    </row>
    <row r="3672" spans="1:2">
      <c r="A3672" s="8">
        <v>117</v>
      </c>
      <c r="B3672" s="8">
        <v>6.9</v>
      </c>
    </row>
    <row r="3673" spans="1:2">
      <c r="A3673" s="7">
        <v>117</v>
      </c>
      <c r="B3673" s="7">
        <v>5.7</v>
      </c>
    </row>
    <row r="3674" spans="1:2">
      <c r="A3674" s="8">
        <v>117</v>
      </c>
      <c r="B3674" s="8">
        <v>6.9</v>
      </c>
    </row>
    <row r="3675" spans="1:2">
      <c r="A3675" s="7">
        <v>117</v>
      </c>
      <c r="B3675" s="7">
        <v>4.3</v>
      </c>
    </row>
    <row r="3676" spans="1:2">
      <c r="A3676" s="8">
        <v>117</v>
      </c>
      <c r="B3676" s="8">
        <v>6.9</v>
      </c>
    </row>
    <row r="3677" spans="1:2">
      <c r="A3677" s="7">
        <v>117</v>
      </c>
      <c r="B3677" s="7">
        <v>6.4</v>
      </c>
    </row>
    <row r="3678" spans="1:2">
      <c r="A3678" s="8">
        <v>117</v>
      </c>
      <c r="B3678" s="8">
        <v>7.4</v>
      </c>
    </row>
    <row r="3679" spans="1:2">
      <c r="A3679" s="7">
        <v>117</v>
      </c>
      <c r="B3679" s="7">
        <v>6.9</v>
      </c>
    </row>
    <row r="3680" spans="1:2">
      <c r="A3680" s="8">
        <v>117</v>
      </c>
      <c r="B3680" s="8">
        <v>6.9</v>
      </c>
    </row>
    <row r="3681" spans="1:2">
      <c r="A3681" s="7">
        <v>117</v>
      </c>
      <c r="B3681" s="7">
        <v>8.1999999999999993</v>
      </c>
    </row>
    <row r="3682" spans="1:2">
      <c r="A3682" s="8">
        <v>117</v>
      </c>
      <c r="B3682" s="8">
        <v>6.9</v>
      </c>
    </row>
    <row r="3683" spans="1:2">
      <c r="A3683" s="7">
        <v>117</v>
      </c>
      <c r="B3683" s="7">
        <v>7.4</v>
      </c>
    </row>
    <row r="3684" spans="1:2">
      <c r="A3684" s="8">
        <v>117</v>
      </c>
      <c r="B3684" s="8">
        <v>7.1</v>
      </c>
    </row>
    <row r="3685" spans="1:2">
      <c r="A3685" s="7">
        <v>117</v>
      </c>
      <c r="B3685" s="7">
        <v>7.8</v>
      </c>
    </row>
    <row r="3686" spans="1:2">
      <c r="A3686" s="8">
        <v>117</v>
      </c>
      <c r="B3686" s="8">
        <v>7.8</v>
      </c>
    </row>
    <row r="3687" spans="1:2">
      <c r="A3687" s="7">
        <v>117</v>
      </c>
      <c r="B3687" s="7">
        <v>6.9</v>
      </c>
    </row>
    <row r="3688" spans="1:2">
      <c r="A3688" s="8">
        <v>117</v>
      </c>
      <c r="B3688" s="8">
        <v>5</v>
      </c>
    </row>
    <row r="3689" spans="1:2">
      <c r="A3689" s="7">
        <v>117</v>
      </c>
      <c r="B3689" s="7">
        <v>7.1</v>
      </c>
    </row>
    <row r="3690" spans="1:2">
      <c r="A3690" s="8">
        <v>117</v>
      </c>
      <c r="B3690" s="8">
        <v>7.3</v>
      </c>
    </row>
    <row r="3691" spans="1:2">
      <c r="A3691" s="7">
        <v>117</v>
      </c>
      <c r="B3691" s="7">
        <v>6.9</v>
      </c>
    </row>
    <row r="3692" spans="1:2">
      <c r="A3692" s="8">
        <v>117</v>
      </c>
      <c r="B3692" s="8">
        <v>6.3</v>
      </c>
    </row>
    <row r="3693" spans="1:2">
      <c r="A3693" s="7">
        <v>117</v>
      </c>
      <c r="B3693" s="7">
        <v>6.4</v>
      </c>
    </row>
    <row r="3694" spans="1:2">
      <c r="A3694" s="8">
        <v>117</v>
      </c>
      <c r="B3694" s="8">
        <v>6</v>
      </c>
    </row>
    <row r="3695" spans="1:2">
      <c r="A3695" s="7">
        <v>117</v>
      </c>
      <c r="B3695" s="7">
        <v>6.9</v>
      </c>
    </row>
    <row r="3696" spans="1:2">
      <c r="A3696" s="8">
        <v>117</v>
      </c>
      <c r="B3696" s="8">
        <v>6</v>
      </c>
    </row>
    <row r="3697" spans="1:2">
      <c r="A3697" s="7">
        <v>117</v>
      </c>
      <c r="B3697" s="7">
        <v>7.2</v>
      </c>
    </row>
    <row r="3698" spans="1:2">
      <c r="A3698" s="8">
        <v>117</v>
      </c>
      <c r="B3698" s="8">
        <v>5.5</v>
      </c>
    </row>
    <row r="3699" spans="1:2">
      <c r="A3699" s="7">
        <v>117</v>
      </c>
      <c r="B3699" s="7">
        <v>6.5</v>
      </c>
    </row>
    <row r="3700" spans="1:2">
      <c r="A3700" s="8">
        <v>117</v>
      </c>
      <c r="B3700" s="8">
        <v>6.8</v>
      </c>
    </row>
    <row r="3701" spans="1:2">
      <c r="A3701" s="7">
        <v>117</v>
      </c>
      <c r="B3701" s="7">
        <v>6.5</v>
      </c>
    </row>
    <row r="3702" spans="1:2">
      <c r="A3702" s="8">
        <v>117</v>
      </c>
      <c r="B3702" s="8">
        <v>8</v>
      </c>
    </row>
    <row r="3703" spans="1:2">
      <c r="A3703" s="7">
        <v>117</v>
      </c>
      <c r="B3703" s="7">
        <v>6.4</v>
      </c>
    </row>
    <row r="3704" spans="1:2">
      <c r="A3704" s="8">
        <v>117</v>
      </c>
      <c r="B3704" s="8">
        <v>6.7</v>
      </c>
    </row>
    <row r="3705" spans="1:2">
      <c r="A3705" s="7">
        <v>117</v>
      </c>
      <c r="B3705" s="7">
        <v>6.7</v>
      </c>
    </row>
    <row r="3706" spans="1:2">
      <c r="A3706" s="8">
        <v>117</v>
      </c>
      <c r="B3706" s="8">
        <v>6.9</v>
      </c>
    </row>
    <row r="3707" spans="1:2">
      <c r="A3707" s="7">
        <v>117</v>
      </c>
      <c r="B3707" s="7">
        <v>6.7</v>
      </c>
    </row>
    <row r="3708" spans="1:2">
      <c r="A3708" s="8">
        <v>117</v>
      </c>
      <c r="B3708" s="8">
        <v>7.7</v>
      </c>
    </row>
    <row r="3709" spans="1:2">
      <c r="A3709" s="7">
        <v>117</v>
      </c>
      <c r="B3709" s="7">
        <v>7</v>
      </c>
    </row>
    <row r="3710" spans="1:2">
      <c r="A3710" s="8">
        <v>117</v>
      </c>
      <c r="B3710" s="8">
        <v>6.9</v>
      </c>
    </row>
    <row r="3711" spans="1:2">
      <c r="A3711" s="7">
        <v>117</v>
      </c>
      <c r="B3711" s="7">
        <v>8.1999999999999993</v>
      </c>
    </row>
    <row r="3712" spans="1:2">
      <c r="A3712" s="8">
        <v>117</v>
      </c>
      <c r="B3712" s="8">
        <v>6.8</v>
      </c>
    </row>
    <row r="3713" spans="1:2">
      <c r="A3713" s="7">
        <v>117</v>
      </c>
      <c r="B3713" s="7">
        <v>7.2</v>
      </c>
    </row>
    <row r="3714" spans="1:2">
      <c r="A3714" s="8">
        <v>117</v>
      </c>
      <c r="B3714" s="8">
        <v>6.6</v>
      </c>
    </row>
    <row r="3715" spans="1:2">
      <c r="A3715" s="7">
        <v>117</v>
      </c>
      <c r="B3715" s="7">
        <v>6.3</v>
      </c>
    </row>
    <row r="3716" spans="1:2">
      <c r="A3716" s="8">
        <v>117</v>
      </c>
      <c r="B3716" s="8">
        <v>8.1999999999999993</v>
      </c>
    </row>
    <row r="3717" spans="1:2">
      <c r="A3717" s="7">
        <v>117</v>
      </c>
      <c r="B3717" s="7">
        <v>6.8</v>
      </c>
    </row>
    <row r="3718" spans="1:2">
      <c r="A3718" s="8">
        <v>117</v>
      </c>
      <c r="B3718" s="8">
        <v>7.7</v>
      </c>
    </row>
    <row r="3719" spans="1:2">
      <c r="A3719" s="7">
        <v>117</v>
      </c>
      <c r="B3719" s="7">
        <v>7.7</v>
      </c>
    </row>
    <row r="3720" spans="1:2">
      <c r="A3720" s="8">
        <v>117</v>
      </c>
      <c r="B3720" s="8">
        <v>8</v>
      </c>
    </row>
    <row r="3721" spans="1:2">
      <c r="A3721" s="7">
        <v>117</v>
      </c>
      <c r="B3721" s="7">
        <v>6.2</v>
      </c>
    </row>
    <row r="3722" spans="1:2">
      <c r="A3722" s="8">
        <v>117</v>
      </c>
      <c r="B3722" s="8">
        <v>6.2</v>
      </c>
    </row>
    <row r="3723" spans="1:2">
      <c r="A3723" s="7">
        <v>117</v>
      </c>
      <c r="B3723" s="7">
        <v>7.4</v>
      </c>
    </row>
    <row r="3724" spans="1:2">
      <c r="A3724" s="8">
        <v>117</v>
      </c>
      <c r="B3724" s="8">
        <v>7.9</v>
      </c>
    </row>
    <row r="3725" spans="1:2">
      <c r="A3725" s="7">
        <v>118</v>
      </c>
      <c r="B3725" s="7">
        <v>5.2</v>
      </c>
    </row>
    <row r="3726" spans="1:2">
      <c r="A3726" s="8">
        <v>118</v>
      </c>
      <c r="B3726" s="8">
        <v>6.9</v>
      </c>
    </row>
    <row r="3727" spans="1:2">
      <c r="A3727" s="7">
        <v>118</v>
      </c>
      <c r="B3727" s="7">
        <v>6</v>
      </c>
    </row>
    <row r="3728" spans="1:2">
      <c r="A3728" s="8">
        <v>118</v>
      </c>
      <c r="B3728" s="8">
        <v>7.2</v>
      </c>
    </row>
    <row r="3729" spans="1:2">
      <c r="A3729" s="7">
        <v>118</v>
      </c>
      <c r="B3729" s="7">
        <v>6.2</v>
      </c>
    </row>
    <row r="3730" spans="1:2">
      <c r="A3730" s="8">
        <v>118</v>
      </c>
      <c r="B3730" s="8">
        <v>7</v>
      </c>
    </row>
    <row r="3731" spans="1:2">
      <c r="A3731" s="7">
        <v>118</v>
      </c>
      <c r="B3731" s="7">
        <v>6</v>
      </c>
    </row>
    <row r="3732" spans="1:2">
      <c r="A3732" s="8">
        <v>118</v>
      </c>
      <c r="B3732" s="8">
        <v>5.6</v>
      </c>
    </row>
    <row r="3733" spans="1:2">
      <c r="A3733" s="7">
        <v>118</v>
      </c>
      <c r="B3733" s="7">
        <v>5.2</v>
      </c>
    </row>
    <row r="3734" spans="1:2">
      <c r="A3734" s="8">
        <v>118</v>
      </c>
      <c r="B3734" s="8">
        <v>7.4</v>
      </c>
    </row>
    <row r="3735" spans="1:2">
      <c r="A3735" s="7">
        <v>118</v>
      </c>
      <c r="B3735" s="7">
        <v>6.4</v>
      </c>
    </row>
    <row r="3736" spans="1:2">
      <c r="A3736" s="8">
        <v>118</v>
      </c>
      <c r="B3736" s="8">
        <v>7</v>
      </c>
    </row>
    <row r="3737" spans="1:2">
      <c r="A3737" s="7">
        <v>118</v>
      </c>
      <c r="B3737" s="7">
        <v>7.1</v>
      </c>
    </row>
    <row r="3738" spans="1:2">
      <c r="A3738" s="8">
        <v>118</v>
      </c>
      <c r="B3738" s="8">
        <v>6.1</v>
      </c>
    </row>
    <row r="3739" spans="1:2">
      <c r="A3739" s="7">
        <v>118</v>
      </c>
      <c r="B3739" s="7">
        <v>7.4</v>
      </c>
    </row>
    <row r="3740" spans="1:2">
      <c r="A3740" s="8">
        <v>118</v>
      </c>
      <c r="B3740" s="8">
        <v>5.7</v>
      </c>
    </row>
    <row r="3741" spans="1:2">
      <c r="A3741" s="7">
        <v>118</v>
      </c>
      <c r="B3741" s="7">
        <v>6.6</v>
      </c>
    </row>
    <row r="3742" spans="1:2">
      <c r="A3742" s="8">
        <v>118</v>
      </c>
      <c r="B3742" s="8">
        <v>7.8</v>
      </c>
    </row>
    <row r="3743" spans="1:2">
      <c r="A3743" s="7">
        <v>118</v>
      </c>
      <c r="B3743" s="7">
        <v>6.7</v>
      </c>
    </row>
    <row r="3744" spans="1:2">
      <c r="A3744" s="8">
        <v>118</v>
      </c>
      <c r="B3744" s="8">
        <v>6.4</v>
      </c>
    </row>
    <row r="3745" spans="1:2">
      <c r="A3745" s="7">
        <v>118</v>
      </c>
      <c r="B3745" s="7">
        <v>7.8</v>
      </c>
    </row>
    <row r="3746" spans="1:2">
      <c r="A3746" s="8">
        <v>118</v>
      </c>
      <c r="B3746" s="8">
        <v>3.7</v>
      </c>
    </row>
    <row r="3747" spans="1:2">
      <c r="A3747" s="7">
        <v>118</v>
      </c>
      <c r="B3747" s="7">
        <v>6.8</v>
      </c>
    </row>
    <row r="3748" spans="1:2">
      <c r="A3748" s="8">
        <v>118</v>
      </c>
      <c r="B3748" s="8">
        <v>6.7</v>
      </c>
    </row>
    <row r="3749" spans="1:2">
      <c r="A3749" s="7">
        <v>118</v>
      </c>
      <c r="B3749" s="7">
        <v>6.8</v>
      </c>
    </row>
    <row r="3750" spans="1:2">
      <c r="A3750" s="8">
        <v>118</v>
      </c>
      <c r="B3750" s="8">
        <v>6</v>
      </c>
    </row>
    <row r="3751" spans="1:2">
      <c r="A3751" s="7">
        <v>118</v>
      </c>
      <c r="B3751" s="7">
        <v>7.2</v>
      </c>
    </row>
    <row r="3752" spans="1:2">
      <c r="A3752" s="8">
        <v>118</v>
      </c>
      <c r="B3752" s="8">
        <v>6.6</v>
      </c>
    </row>
    <row r="3753" spans="1:2">
      <c r="A3753" s="7">
        <v>118</v>
      </c>
      <c r="B3753" s="7">
        <v>5.7</v>
      </c>
    </row>
    <row r="3754" spans="1:2">
      <c r="A3754" s="8">
        <v>118</v>
      </c>
      <c r="B3754" s="8">
        <v>7.8</v>
      </c>
    </row>
    <row r="3755" spans="1:2">
      <c r="A3755" s="7">
        <v>118</v>
      </c>
      <c r="B3755" s="7">
        <v>6.7</v>
      </c>
    </row>
    <row r="3756" spans="1:2">
      <c r="A3756" s="8">
        <v>118</v>
      </c>
      <c r="B3756" s="8">
        <v>7.4</v>
      </c>
    </row>
    <row r="3757" spans="1:2">
      <c r="A3757" s="7">
        <v>118</v>
      </c>
      <c r="B3757" s="7">
        <v>6.7</v>
      </c>
    </row>
    <row r="3758" spans="1:2">
      <c r="A3758" s="8">
        <v>118</v>
      </c>
      <c r="B3758" s="8">
        <v>6.5</v>
      </c>
    </row>
    <row r="3759" spans="1:2">
      <c r="A3759" s="7">
        <v>118</v>
      </c>
      <c r="B3759" s="7">
        <v>7.5</v>
      </c>
    </row>
    <row r="3760" spans="1:2">
      <c r="A3760" s="8">
        <v>118</v>
      </c>
      <c r="B3760" s="8">
        <v>5.8</v>
      </c>
    </row>
    <row r="3761" spans="1:2">
      <c r="A3761" s="7">
        <v>118</v>
      </c>
      <c r="B3761" s="7">
        <v>7.6</v>
      </c>
    </row>
    <row r="3762" spans="1:2">
      <c r="A3762" s="8">
        <v>118</v>
      </c>
      <c r="B3762" s="8">
        <v>6.9</v>
      </c>
    </row>
    <row r="3763" spans="1:2">
      <c r="A3763" s="7">
        <v>118</v>
      </c>
      <c r="B3763" s="7">
        <v>7.1</v>
      </c>
    </row>
    <row r="3764" spans="1:2">
      <c r="A3764" s="8">
        <v>118</v>
      </c>
      <c r="B3764" s="8">
        <v>6.7</v>
      </c>
    </row>
    <row r="3765" spans="1:2">
      <c r="A3765" s="7">
        <v>118</v>
      </c>
      <c r="B3765" s="7">
        <v>7.4</v>
      </c>
    </row>
    <row r="3766" spans="1:2">
      <c r="A3766" s="8">
        <v>118</v>
      </c>
      <c r="B3766" s="8">
        <v>7.2</v>
      </c>
    </row>
    <row r="3767" spans="1:2">
      <c r="A3767" s="7">
        <v>118</v>
      </c>
      <c r="B3767" s="7">
        <v>7.6</v>
      </c>
    </row>
    <row r="3768" spans="1:2">
      <c r="A3768" s="8">
        <v>118</v>
      </c>
      <c r="B3768" s="8">
        <v>7.7</v>
      </c>
    </row>
    <row r="3769" spans="1:2">
      <c r="A3769" s="7">
        <v>118</v>
      </c>
      <c r="B3769" s="7">
        <v>5.7</v>
      </c>
    </row>
    <row r="3770" spans="1:2">
      <c r="A3770" s="8">
        <v>118</v>
      </c>
      <c r="B3770" s="8">
        <v>7.3</v>
      </c>
    </row>
    <row r="3771" spans="1:2">
      <c r="A3771" s="7">
        <v>118</v>
      </c>
      <c r="B3771" s="7">
        <v>6.6</v>
      </c>
    </row>
    <row r="3772" spans="1:2">
      <c r="A3772" s="8">
        <v>118</v>
      </c>
      <c r="B3772" s="8">
        <v>5.2</v>
      </c>
    </row>
    <row r="3773" spans="1:2">
      <c r="A3773" s="7">
        <v>118</v>
      </c>
      <c r="B3773" s="7">
        <v>7.2</v>
      </c>
    </row>
    <row r="3774" spans="1:2">
      <c r="A3774" s="8">
        <v>118</v>
      </c>
      <c r="B3774" s="8">
        <v>7.1</v>
      </c>
    </row>
    <row r="3775" spans="1:2">
      <c r="A3775" s="7">
        <v>118</v>
      </c>
      <c r="B3775" s="7">
        <v>6.2</v>
      </c>
    </row>
    <row r="3776" spans="1:2">
      <c r="A3776" s="8">
        <v>118</v>
      </c>
      <c r="B3776" s="8">
        <v>5.8</v>
      </c>
    </row>
    <row r="3777" spans="1:2">
      <c r="A3777" s="7">
        <v>118</v>
      </c>
      <c r="B3777" s="7">
        <v>8.6</v>
      </c>
    </row>
    <row r="3778" spans="1:2">
      <c r="A3778" s="8">
        <v>118</v>
      </c>
      <c r="B3778" s="8">
        <v>6.6</v>
      </c>
    </row>
    <row r="3779" spans="1:2">
      <c r="A3779" s="7">
        <v>118</v>
      </c>
      <c r="B3779" s="7">
        <v>6.4</v>
      </c>
    </row>
    <row r="3780" spans="1:2">
      <c r="A3780" s="8">
        <v>118</v>
      </c>
      <c r="B3780" s="8">
        <v>7.4</v>
      </c>
    </row>
    <row r="3781" spans="1:2">
      <c r="A3781" s="7">
        <v>118</v>
      </c>
      <c r="B3781" s="7">
        <v>5.9</v>
      </c>
    </row>
    <row r="3782" spans="1:2">
      <c r="A3782" s="8">
        <v>118</v>
      </c>
      <c r="B3782" s="8">
        <v>6.5</v>
      </c>
    </row>
    <row r="3783" spans="1:2">
      <c r="A3783" s="7">
        <v>118</v>
      </c>
      <c r="B3783" s="7">
        <v>6.2</v>
      </c>
    </row>
    <row r="3784" spans="1:2">
      <c r="A3784" s="8">
        <v>118</v>
      </c>
      <c r="B3784" s="8">
        <v>5.9</v>
      </c>
    </row>
    <row r="3785" spans="1:2">
      <c r="A3785" s="7">
        <v>118</v>
      </c>
      <c r="B3785" s="7">
        <v>6.2</v>
      </c>
    </row>
    <row r="3786" spans="1:2">
      <c r="A3786" s="8">
        <v>118</v>
      </c>
      <c r="B3786" s="8">
        <v>6.5</v>
      </c>
    </row>
    <row r="3787" spans="1:2">
      <c r="A3787" s="7">
        <v>118</v>
      </c>
      <c r="B3787" s="7">
        <v>5.8</v>
      </c>
    </row>
    <row r="3788" spans="1:2">
      <c r="A3788" s="8">
        <v>118</v>
      </c>
      <c r="B3788" s="8">
        <v>7.2</v>
      </c>
    </row>
    <row r="3789" spans="1:2">
      <c r="A3789" s="7">
        <v>118</v>
      </c>
      <c r="B3789" s="7">
        <v>7</v>
      </c>
    </row>
    <row r="3790" spans="1:2">
      <c r="A3790" s="8">
        <v>118</v>
      </c>
      <c r="B3790" s="8">
        <v>7.3</v>
      </c>
    </row>
    <row r="3791" spans="1:2">
      <c r="A3791" s="7">
        <v>118</v>
      </c>
      <c r="B3791" s="7">
        <v>7</v>
      </c>
    </row>
    <row r="3792" spans="1:2">
      <c r="A3792" s="8">
        <v>118</v>
      </c>
      <c r="B3792" s="8">
        <v>7.4</v>
      </c>
    </row>
    <row r="3793" spans="1:2">
      <c r="A3793" s="7">
        <v>118</v>
      </c>
      <c r="B3793" s="7">
        <v>6.9</v>
      </c>
    </row>
    <row r="3794" spans="1:2">
      <c r="A3794" s="8">
        <v>118</v>
      </c>
      <c r="B3794" s="8">
        <v>6.1</v>
      </c>
    </row>
    <row r="3795" spans="1:2">
      <c r="A3795" s="7">
        <v>118</v>
      </c>
      <c r="B3795" s="7">
        <v>8.3000000000000007</v>
      </c>
    </row>
    <row r="3796" spans="1:2">
      <c r="A3796" s="8">
        <v>118</v>
      </c>
      <c r="B3796" s="8">
        <v>6.6</v>
      </c>
    </row>
    <row r="3797" spans="1:2">
      <c r="A3797" s="7">
        <v>118</v>
      </c>
      <c r="B3797" s="7">
        <v>8</v>
      </c>
    </row>
    <row r="3798" spans="1:2">
      <c r="A3798" s="8">
        <v>119</v>
      </c>
      <c r="B3798" s="8">
        <v>7.5</v>
      </c>
    </row>
    <row r="3799" spans="1:2">
      <c r="A3799" s="7">
        <v>119</v>
      </c>
      <c r="B3799" s="7">
        <v>7.1</v>
      </c>
    </row>
    <row r="3800" spans="1:2">
      <c r="A3800" s="8">
        <v>119</v>
      </c>
      <c r="B3800" s="8">
        <v>7.2</v>
      </c>
    </row>
    <row r="3801" spans="1:2">
      <c r="A3801" s="7">
        <v>119</v>
      </c>
      <c r="B3801" s="7">
        <v>6</v>
      </c>
    </row>
    <row r="3802" spans="1:2">
      <c r="A3802" s="8">
        <v>119</v>
      </c>
      <c r="B3802" s="8">
        <v>6.8</v>
      </c>
    </row>
    <row r="3803" spans="1:2">
      <c r="A3803" s="7">
        <v>119</v>
      </c>
      <c r="B3803" s="7">
        <v>7.8</v>
      </c>
    </row>
    <row r="3804" spans="1:2">
      <c r="A3804" s="8">
        <v>119</v>
      </c>
      <c r="B3804" s="8">
        <v>4.7</v>
      </c>
    </row>
    <row r="3805" spans="1:2">
      <c r="A3805" s="7">
        <v>119</v>
      </c>
      <c r="B3805" s="7">
        <v>6.2</v>
      </c>
    </row>
    <row r="3806" spans="1:2">
      <c r="A3806" s="8">
        <v>119</v>
      </c>
      <c r="B3806" s="8">
        <v>6.7</v>
      </c>
    </row>
    <row r="3807" spans="1:2">
      <c r="A3807" s="7">
        <v>119</v>
      </c>
      <c r="B3807" s="7">
        <v>6</v>
      </c>
    </row>
    <row r="3808" spans="1:2">
      <c r="A3808" s="8">
        <v>119</v>
      </c>
      <c r="B3808" s="8">
        <v>7.7</v>
      </c>
    </row>
    <row r="3809" spans="1:2">
      <c r="A3809" s="7">
        <v>119</v>
      </c>
      <c r="B3809" s="7">
        <v>4.9000000000000004</v>
      </c>
    </row>
    <row r="3810" spans="1:2">
      <c r="A3810" s="8">
        <v>119</v>
      </c>
      <c r="B3810" s="8">
        <v>7.1</v>
      </c>
    </row>
    <row r="3811" spans="1:2">
      <c r="A3811" s="7">
        <v>119</v>
      </c>
      <c r="B3811" s="7">
        <v>7</v>
      </c>
    </row>
    <row r="3812" spans="1:2">
      <c r="A3812" s="8">
        <v>119</v>
      </c>
      <c r="B3812" s="8">
        <v>6.8</v>
      </c>
    </row>
    <row r="3813" spans="1:2">
      <c r="A3813" s="7">
        <v>119</v>
      </c>
      <c r="B3813" s="7">
        <v>5.6</v>
      </c>
    </row>
    <row r="3814" spans="1:2">
      <c r="A3814" s="8">
        <v>119</v>
      </c>
      <c r="B3814" s="8">
        <v>6.2</v>
      </c>
    </row>
    <row r="3815" spans="1:2">
      <c r="A3815" s="7">
        <v>119</v>
      </c>
      <c r="B3815" s="7">
        <v>6.7</v>
      </c>
    </row>
    <row r="3816" spans="1:2">
      <c r="A3816" s="8">
        <v>119</v>
      </c>
      <c r="B3816" s="8">
        <v>6.8</v>
      </c>
    </row>
    <row r="3817" spans="1:2">
      <c r="A3817" s="7">
        <v>119</v>
      </c>
      <c r="B3817" s="7">
        <v>6.6</v>
      </c>
    </row>
    <row r="3818" spans="1:2">
      <c r="A3818" s="8">
        <v>119</v>
      </c>
      <c r="B3818" s="8">
        <v>6</v>
      </c>
    </row>
    <row r="3819" spans="1:2">
      <c r="A3819" s="7">
        <v>119</v>
      </c>
      <c r="B3819" s="7">
        <v>6.9</v>
      </c>
    </row>
    <row r="3820" spans="1:2">
      <c r="A3820" s="8">
        <v>119</v>
      </c>
      <c r="B3820" s="8">
        <v>6.7</v>
      </c>
    </row>
    <row r="3821" spans="1:2">
      <c r="A3821" s="7">
        <v>119</v>
      </c>
      <c r="B3821" s="7">
        <v>7</v>
      </c>
    </row>
    <row r="3822" spans="1:2">
      <c r="A3822" s="8">
        <v>119</v>
      </c>
      <c r="B3822" s="8">
        <v>7.3</v>
      </c>
    </row>
    <row r="3823" spans="1:2">
      <c r="A3823" s="7">
        <v>119</v>
      </c>
      <c r="B3823" s="7">
        <v>6.8</v>
      </c>
    </row>
    <row r="3824" spans="1:2">
      <c r="A3824" s="8">
        <v>119</v>
      </c>
      <c r="B3824" s="8">
        <v>6.7</v>
      </c>
    </row>
    <row r="3825" spans="1:2">
      <c r="A3825" s="7">
        <v>119</v>
      </c>
      <c r="B3825" s="7">
        <v>6.6</v>
      </c>
    </row>
    <row r="3826" spans="1:2">
      <c r="A3826" s="8">
        <v>119</v>
      </c>
      <c r="B3826" s="8">
        <v>7.9</v>
      </c>
    </row>
    <row r="3827" spans="1:2">
      <c r="A3827" s="7">
        <v>119</v>
      </c>
      <c r="B3827" s="7">
        <v>6.5</v>
      </c>
    </row>
    <row r="3828" spans="1:2">
      <c r="A3828" s="8">
        <v>119</v>
      </c>
      <c r="B3828" s="8">
        <v>6.5</v>
      </c>
    </row>
    <row r="3829" spans="1:2">
      <c r="A3829" s="7">
        <v>119</v>
      </c>
      <c r="B3829" s="7">
        <v>6.5</v>
      </c>
    </row>
    <row r="3830" spans="1:2">
      <c r="A3830" s="8">
        <v>119</v>
      </c>
      <c r="B3830" s="8">
        <v>2.4</v>
      </c>
    </row>
    <row r="3831" spans="1:2">
      <c r="A3831" s="7">
        <v>119</v>
      </c>
      <c r="B3831" s="7">
        <v>5.7</v>
      </c>
    </row>
    <row r="3832" spans="1:2">
      <c r="A3832" s="8">
        <v>119</v>
      </c>
      <c r="B3832" s="8">
        <v>6.3</v>
      </c>
    </row>
    <row r="3833" spans="1:2">
      <c r="A3833" s="7">
        <v>119</v>
      </c>
      <c r="B3833" s="7">
        <v>6.3</v>
      </c>
    </row>
    <row r="3834" spans="1:2">
      <c r="A3834" s="8">
        <v>119</v>
      </c>
      <c r="B3834" s="8">
        <v>6.4</v>
      </c>
    </row>
    <row r="3835" spans="1:2">
      <c r="A3835" s="7">
        <v>119</v>
      </c>
      <c r="B3835" s="7">
        <v>8.1999999999999993</v>
      </c>
    </row>
    <row r="3836" spans="1:2">
      <c r="A3836" s="8">
        <v>119</v>
      </c>
      <c r="B3836" s="8">
        <v>4.9000000000000004</v>
      </c>
    </row>
    <row r="3837" spans="1:2">
      <c r="A3837" s="7">
        <v>119</v>
      </c>
      <c r="B3837" s="7">
        <v>7</v>
      </c>
    </row>
    <row r="3838" spans="1:2">
      <c r="A3838" s="8">
        <v>119</v>
      </c>
      <c r="B3838" s="8">
        <v>5.7</v>
      </c>
    </row>
    <row r="3839" spans="1:2">
      <c r="A3839" s="7">
        <v>119</v>
      </c>
      <c r="B3839" s="7">
        <v>5.7</v>
      </c>
    </row>
    <row r="3840" spans="1:2">
      <c r="A3840" s="8">
        <v>119</v>
      </c>
      <c r="B3840" s="8">
        <v>7.6</v>
      </c>
    </row>
    <row r="3841" spans="1:2">
      <c r="A3841" s="7">
        <v>119</v>
      </c>
      <c r="B3841" s="7">
        <v>7.9</v>
      </c>
    </row>
    <row r="3842" spans="1:2">
      <c r="A3842" s="8">
        <v>119</v>
      </c>
      <c r="B3842" s="8">
        <v>7.6</v>
      </c>
    </row>
    <row r="3843" spans="1:2">
      <c r="A3843" s="7">
        <v>119</v>
      </c>
      <c r="B3843" s="7">
        <v>7.3</v>
      </c>
    </row>
    <row r="3844" spans="1:2">
      <c r="A3844" s="8">
        <v>119</v>
      </c>
      <c r="B3844" s="8">
        <v>6.3</v>
      </c>
    </row>
    <row r="3845" spans="1:2">
      <c r="A3845" s="7">
        <v>119</v>
      </c>
      <c r="B3845" s="7">
        <v>8</v>
      </c>
    </row>
    <row r="3846" spans="1:2">
      <c r="A3846" s="8">
        <v>119</v>
      </c>
      <c r="B3846" s="8">
        <v>6.4</v>
      </c>
    </row>
    <row r="3847" spans="1:2">
      <c r="A3847" s="7">
        <v>119</v>
      </c>
      <c r="B3847" s="7">
        <v>7.7</v>
      </c>
    </row>
    <row r="3848" spans="1:2">
      <c r="A3848" s="8">
        <v>119</v>
      </c>
      <c r="B3848" s="8">
        <v>7.3</v>
      </c>
    </row>
    <row r="3849" spans="1:2">
      <c r="A3849" s="7">
        <v>119</v>
      </c>
      <c r="B3849" s="7">
        <v>7.3</v>
      </c>
    </row>
    <row r="3850" spans="1:2">
      <c r="A3850" s="8">
        <v>119</v>
      </c>
      <c r="B3850" s="8">
        <v>6.7</v>
      </c>
    </row>
    <row r="3851" spans="1:2">
      <c r="A3851" s="7">
        <v>119</v>
      </c>
      <c r="B3851" s="7">
        <v>6.3</v>
      </c>
    </row>
    <row r="3852" spans="1:2">
      <c r="A3852" s="8">
        <v>119</v>
      </c>
      <c r="B3852" s="8">
        <v>5.8</v>
      </c>
    </row>
    <row r="3853" spans="1:2">
      <c r="A3853" s="7">
        <v>119</v>
      </c>
      <c r="B3853" s="7">
        <v>6.5</v>
      </c>
    </row>
    <row r="3854" spans="1:2">
      <c r="A3854" s="8">
        <v>119</v>
      </c>
      <c r="B3854" s="8">
        <v>5.8</v>
      </c>
    </row>
    <row r="3855" spans="1:2">
      <c r="A3855" s="7">
        <v>119</v>
      </c>
      <c r="B3855" s="7">
        <v>7.8</v>
      </c>
    </row>
    <row r="3856" spans="1:2">
      <c r="A3856" s="8">
        <v>119</v>
      </c>
      <c r="B3856" s="8">
        <v>7.4</v>
      </c>
    </row>
    <row r="3857" spans="1:2">
      <c r="A3857" s="7">
        <v>120</v>
      </c>
      <c r="B3857" s="7">
        <v>5</v>
      </c>
    </row>
    <row r="3858" spans="1:2">
      <c r="A3858" s="8">
        <v>120</v>
      </c>
      <c r="B3858" s="8">
        <v>8.1999999999999993</v>
      </c>
    </row>
    <row r="3859" spans="1:2">
      <c r="A3859" s="7">
        <v>120</v>
      </c>
      <c r="B3859" s="7">
        <v>6.9</v>
      </c>
    </row>
    <row r="3860" spans="1:2">
      <c r="A3860" s="8">
        <v>120</v>
      </c>
      <c r="B3860" s="8">
        <v>3.3</v>
      </c>
    </row>
    <row r="3861" spans="1:2">
      <c r="A3861" s="7">
        <v>120</v>
      </c>
      <c r="B3861" s="7">
        <v>7.5</v>
      </c>
    </row>
    <row r="3862" spans="1:2">
      <c r="A3862" s="8">
        <v>120</v>
      </c>
      <c r="B3862" s="8">
        <v>5.9</v>
      </c>
    </row>
    <row r="3863" spans="1:2">
      <c r="A3863" s="7">
        <v>120</v>
      </c>
      <c r="B3863" s="7">
        <v>7.3</v>
      </c>
    </row>
    <row r="3864" spans="1:2">
      <c r="A3864" s="8">
        <v>120</v>
      </c>
      <c r="B3864" s="8">
        <v>5.0999999999999996</v>
      </c>
    </row>
    <row r="3865" spans="1:2">
      <c r="A3865" s="7">
        <v>120</v>
      </c>
      <c r="B3865" s="7">
        <v>7.1</v>
      </c>
    </row>
    <row r="3866" spans="1:2">
      <c r="A3866" s="8">
        <v>120</v>
      </c>
      <c r="B3866" s="8">
        <v>5.4</v>
      </c>
    </row>
    <row r="3867" spans="1:2">
      <c r="A3867" s="7">
        <v>120</v>
      </c>
      <c r="B3867" s="7">
        <v>7.7</v>
      </c>
    </row>
    <row r="3868" spans="1:2">
      <c r="A3868" s="8">
        <v>120</v>
      </c>
      <c r="B3868" s="8">
        <v>6.8</v>
      </c>
    </row>
    <row r="3869" spans="1:2">
      <c r="A3869" s="7">
        <v>120</v>
      </c>
      <c r="B3869" s="7">
        <v>3.4</v>
      </c>
    </row>
    <row r="3870" spans="1:2">
      <c r="A3870" s="8">
        <v>120</v>
      </c>
      <c r="B3870" s="8">
        <v>6.7</v>
      </c>
    </row>
    <row r="3871" spans="1:2">
      <c r="A3871" s="7">
        <v>120</v>
      </c>
      <c r="B3871" s="7">
        <v>6.6</v>
      </c>
    </row>
    <row r="3872" spans="1:2">
      <c r="A3872" s="8">
        <v>120</v>
      </c>
      <c r="B3872" s="8">
        <v>7.1</v>
      </c>
    </row>
    <row r="3873" spans="1:2">
      <c r="A3873" s="7">
        <v>120</v>
      </c>
      <c r="B3873" s="7">
        <v>7.3</v>
      </c>
    </row>
    <row r="3874" spans="1:2">
      <c r="A3874" s="8">
        <v>120</v>
      </c>
      <c r="B3874" s="8">
        <v>6.4</v>
      </c>
    </row>
    <row r="3875" spans="1:2">
      <c r="A3875" s="7">
        <v>120</v>
      </c>
      <c r="B3875" s="7">
        <v>7.5</v>
      </c>
    </row>
    <row r="3876" spans="1:2">
      <c r="A3876" s="8">
        <v>120</v>
      </c>
      <c r="B3876" s="8">
        <v>6.2</v>
      </c>
    </row>
    <row r="3877" spans="1:2">
      <c r="A3877" s="7">
        <v>120</v>
      </c>
      <c r="B3877" s="7">
        <v>7.9</v>
      </c>
    </row>
    <row r="3878" spans="1:2">
      <c r="A3878" s="8">
        <v>120</v>
      </c>
      <c r="B3878" s="8">
        <v>6.8</v>
      </c>
    </row>
    <row r="3879" spans="1:2">
      <c r="A3879" s="7">
        <v>120</v>
      </c>
      <c r="B3879" s="7">
        <v>6.5</v>
      </c>
    </row>
    <row r="3880" spans="1:2">
      <c r="A3880" s="8">
        <v>120</v>
      </c>
      <c r="B3880" s="8">
        <v>7.5</v>
      </c>
    </row>
    <row r="3881" spans="1:2">
      <c r="A3881" s="7">
        <v>120</v>
      </c>
      <c r="B3881" s="7">
        <v>7.4</v>
      </c>
    </row>
    <row r="3882" spans="1:2">
      <c r="A3882" s="8">
        <v>120</v>
      </c>
      <c r="B3882" s="8">
        <v>6.1</v>
      </c>
    </row>
    <row r="3883" spans="1:2">
      <c r="A3883" s="7">
        <v>120</v>
      </c>
      <c r="B3883" s="7">
        <v>7.3</v>
      </c>
    </row>
    <row r="3884" spans="1:2">
      <c r="A3884" s="8">
        <v>120</v>
      </c>
      <c r="B3884" s="8">
        <v>6.8</v>
      </c>
    </row>
    <row r="3885" spans="1:2">
      <c r="A3885" s="7">
        <v>120</v>
      </c>
      <c r="B3885" s="7">
        <v>7.5</v>
      </c>
    </row>
    <row r="3886" spans="1:2">
      <c r="A3886" s="8">
        <v>120</v>
      </c>
      <c r="B3886" s="8">
        <v>8.1999999999999993</v>
      </c>
    </row>
    <row r="3887" spans="1:2">
      <c r="A3887" s="7">
        <v>120</v>
      </c>
      <c r="B3887" s="7">
        <v>7.8</v>
      </c>
    </row>
    <row r="3888" spans="1:2">
      <c r="A3888" s="8">
        <v>120</v>
      </c>
      <c r="B3888" s="8">
        <v>7.9</v>
      </c>
    </row>
    <row r="3889" spans="1:2">
      <c r="A3889" s="7">
        <v>120</v>
      </c>
      <c r="B3889" s="7">
        <v>6.6</v>
      </c>
    </row>
    <row r="3890" spans="1:2">
      <c r="A3890" s="8">
        <v>120</v>
      </c>
      <c r="B3890" s="8">
        <v>6.8</v>
      </c>
    </row>
    <row r="3891" spans="1:2">
      <c r="A3891" s="7">
        <v>120</v>
      </c>
      <c r="B3891" s="7">
        <v>7.4</v>
      </c>
    </row>
    <row r="3892" spans="1:2">
      <c r="A3892" s="8">
        <v>120</v>
      </c>
      <c r="B3892" s="8">
        <v>8.1999999999999993</v>
      </c>
    </row>
    <row r="3893" spans="1:2">
      <c r="A3893" s="7">
        <v>120</v>
      </c>
      <c r="B3893" s="7">
        <v>7.3</v>
      </c>
    </row>
    <row r="3894" spans="1:2">
      <c r="A3894" s="8">
        <v>120</v>
      </c>
      <c r="B3894" s="8">
        <v>6.7</v>
      </c>
    </row>
    <row r="3895" spans="1:2">
      <c r="A3895" s="7">
        <v>120</v>
      </c>
      <c r="B3895" s="7">
        <v>8.1</v>
      </c>
    </row>
    <row r="3896" spans="1:2">
      <c r="A3896" s="8">
        <v>120</v>
      </c>
      <c r="B3896" s="8">
        <v>6.1</v>
      </c>
    </row>
    <row r="3897" spans="1:2">
      <c r="A3897" s="7">
        <v>120</v>
      </c>
      <c r="B3897" s="7">
        <v>6.9</v>
      </c>
    </row>
    <row r="3898" spans="1:2">
      <c r="A3898" s="8">
        <v>120</v>
      </c>
      <c r="B3898" s="8">
        <v>6.1</v>
      </c>
    </row>
    <row r="3899" spans="1:2">
      <c r="A3899" s="7">
        <v>120</v>
      </c>
      <c r="B3899" s="7">
        <v>7</v>
      </c>
    </row>
    <row r="3900" spans="1:2">
      <c r="A3900" s="8">
        <v>120</v>
      </c>
      <c r="B3900" s="8">
        <v>7.4</v>
      </c>
    </row>
    <row r="3901" spans="1:2">
      <c r="A3901" s="7">
        <v>120</v>
      </c>
      <c r="B3901" s="7">
        <v>7.1</v>
      </c>
    </row>
    <row r="3902" spans="1:2">
      <c r="A3902" s="8">
        <v>120</v>
      </c>
      <c r="B3902" s="8">
        <v>6.1</v>
      </c>
    </row>
    <row r="3903" spans="1:2">
      <c r="A3903" s="7">
        <v>120</v>
      </c>
      <c r="B3903" s="7">
        <v>7.8</v>
      </c>
    </row>
    <row r="3904" spans="1:2">
      <c r="A3904" s="8">
        <v>120</v>
      </c>
      <c r="B3904" s="8">
        <v>7.3</v>
      </c>
    </row>
    <row r="3905" spans="1:2">
      <c r="A3905" s="7">
        <v>120</v>
      </c>
      <c r="B3905" s="7">
        <v>6.7</v>
      </c>
    </row>
    <row r="3906" spans="1:2">
      <c r="A3906" s="8">
        <v>120</v>
      </c>
      <c r="B3906" s="8">
        <v>8.3000000000000007</v>
      </c>
    </row>
    <row r="3907" spans="1:2">
      <c r="A3907" s="7">
        <v>120</v>
      </c>
      <c r="B3907" s="7">
        <v>7</v>
      </c>
    </row>
    <row r="3908" spans="1:2">
      <c r="A3908" s="8">
        <v>120</v>
      </c>
      <c r="B3908" s="8">
        <v>5.8</v>
      </c>
    </row>
    <row r="3909" spans="1:2">
      <c r="A3909" s="7">
        <v>120</v>
      </c>
      <c r="B3909" s="7">
        <v>7.7</v>
      </c>
    </row>
    <row r="3910" spans="1:2">
      <c r="A3910" s="8">
        <v>120</v>
      </c>
      <c r="B3910" s="8">
        <v>6.6</v>
      </c>
    </row>
    <row r="3911" spans="1:2">
      <c r="A3911" s="7">
        <v>120</v>
      </c>
      <c r="B3911" s="7">
        <v>5.8</v>
      </c>
    </row>
    <row r="3912" spans="1:2">
      <c r="A3912" s="8">
        <v>120</v>
      </c>
      <c r="B3912" s="8">
        <v>5.8</v>
      </c>
    </row>
    <row r="3913" spans="1:2">
      <c r="A3913" s="7">
        <v>120</v>
      </c>
      <c r="B3913" s="7">
        <v>6.1</v>
      </c>
    </row>
    <row r="3914" spans="1:2">
      <c r="A3914" s="8">
        <v>120</v>
      </c>
      <c r="B3914" s="8">
        <v>7.3</v>
      </c>
    </row>
    <row r="3915" spans="1:2">
      <c r="A3915" s="7">
        <v>120</v>
      </c>
      <c r="B3915" s="7">
        <v>6.7</v>
      </c>
    </row>
    <row r="3916" spans="1:2">
      <c r="A3916" s="8">
        <v>120</v>
      </c>
      <c r="B3916" s="8">
        <v>8</v>
      </c>
    </row>
    <row r="3917" spans="1:2">
      <c r="A3917" s="7">
        <v>120</v>
      </c>
      <c r="B3917" s="7">
        <v>7.9</v>
      </c>
    </row>
    <row r="3918" spans="1:2">
      <c r="A3918" s="8">
        <v>120</v>
      </c>
      <c r="B3918" s="8">
        <v>7.4</v>
      </c>
    </row>
    <row r="3919" spans="1:2">
      <c r="A3919" s="7">
        <v>120</v>
      </c>
      <c r="B3919" s="7">
        <v>7.4</v>
      </c>
    </row>
    <row r="3920" spans="1:2">
      <c r="A3920" s="8">
        <v>120</v>
      </c>
      <c r="B3920" s="8">
        <v>6.6</v>
      </c>
    </row>
    <row r="3921" spans="1:2">
      <c r="A3921" s="7">
        <v>120</v>
      </c>
      <c r="B3921" s="7">
        <v>6.1</v>
      </c>
    </row>
    <row r="3922" spans="1:2">
      <c r="A3922" s="8">
        <v>120</v>
      </c>
      <c r="B3922" s="8">
        <v>5.7</v>
      </c>
    </row>
    <row r="3923" spans="1:2">
      <c r="A3923" s="7">
        <v>120</v>
      </c>
      <c r="B3923" s="7">
        <v>6.9</v>
      </c>
    </row>
    <row r="3924" spans="1:2">
      <c r="A3924" s="8">
        <v>120</v>
      </c>
      <c r="B3924" s="8">
        <v>5.5</v>
      </c>
    </row>
    <row r="3925" spans="1:2">
      <c r="A3925" s="7">
        <v>120</v>
      </c>
      <c r="B3925" s="7">
        <v>7.9</v>
      </c>
    </row>
    <row r="3926" spans="1:2">
      <c r="A3926" s="8">
        <v>120</v>
      </c>
      <c r="B3926" s="8">
        <v>7.6</v>
      </c>
    </row>
    <row r="3927" spans="1:2">
      <c r="A3927" s="7">
        <v>120</v>
      </c>
      <c r="B3927" s="7">
        <v>8.4</v>
      </c>
    </row>
    <row r="3928" spans="1:2">
      <c r="A3928" s="8">
        <v>120</v>
      </c>
      <c r="B3928" s="8">
        <v>7</v>
      </c>
    </row>
    <row r="3929" spans="1:2">
      <c r="A3929" s="7">
        <v>120</v>
      </c>
      <c r="B3929" s="7">
        <v>6.9</v>
      </c>
    </row>
    <row r="3930" spans="1:2">
      <c r="A3930" s="8">
        <v>120</v>
      </c>
      <c r="B3930" s="8">
        <v>7.1</v>
      </c>
    </row>
    <row r="3931" spans="1:2">
      <c r="A3931" s="7">
        <v>120</v>
      </c>
      <c r="B3931" s="7">
        <v>8</v>
      </c>
    </row>
    <row r="3932" spans="1:2">
      <c r="A3932" s="8">
        <v>120</v>
      </c>
      <c r="B3932" s="8">
        <v>7.7</v>
      </c>
    </row>
    <row r="3933" spans="1:2">
      <c r="A3933" s="7">
        <v>120</v>
      </c>
      <c r="B3933" s="7">
        <v>8.1</v>
      </c>
    </row>
    <row r="3934" spans="1:2">
      <c r="A3934" s="8">
        <v>121</v>
      </c>
      <c r="B3934" s="8">
        <v>6.2</v>
      </c>
    </row>
    <row r="3935" spans="1:2">
      <c r="A3935" s="7">
        <v>121</v>
      </c>
      <c r="B3935" s="7">
        <v>4.5999999999999996</v>
      </c>
    </row>
    <row r="3936" spans="1:2">
      <c r="A3936" s="8">
        <v>121</v>
      </c>
      <c r="B3936" s="8">
        <v>7</v>
      </c>
    </row>
    <row r="3937" spans="1:2">
      <c r="A3937" s="7">
        <v>121</v>
      </c>
      <c r="B3937" s="7">
        <v>5.8</v>
      </c>
    </row>
    <row r="3938" spans="1:2">
      <c r="A3938" s="8">
        <v>121</v>
      </c>
      <c r="B3938" s="8">
        <v>6.8</v>
      </c>
    </row>
    <row r="3939" spans="1:2">
      <c r="A3939" s="7">
        <v>121</v>
      </c>
      <c r="B3939" s="7">
        <v>7.3</v>
      </c>
    </row>
    <row r="3940" spans="1:2">
      <c r="A3940" s="8">
        <v>121</v>
      </c>
      <c r="B3940" s="8">
        <v>4.4000000000000004</v>
      </c>
    </row>
    <row r="3941" spans="1:2">
      <c r="A3941" s="7">
        <v>121</v>
      </c>
      <c r="B3941" s="7">
        <v>6.4</v>
      </c>
    </row>
    <row r="3942" spans="1:2">
      <c r="A3942" s="8">
        <v>121</v>
      </c>
      <c r="B3942" s="8">
        <v>7</v>
      </c>
    </row>
    <row r="3943" spans="1:2">
      <c r="A3943" s="7">
        <v>121</v>
      </c>
      <c r="B3943" s="7">
        <v>7.3</v>
      </c>
    </row>
    <row r="3944" spans="1:2">
      <c r="A3944" s="8">
        <v>121</v>
      </c>
      <c r="B3944" s="8">
        <v>6</v>
      </c>
    </row>
    <row r="3945" spans="1:2">
      <c r="A3945" s="7">
        <v>121</v>
      </c>
      <c r="B3945" s="7">
        <v>5.8</v>
      </c>
    </row>
    <row r="3946" spans="1:2">
      <c r="A3946" s="8">
        <v>121</v>
      </c>
      <c r="B3946" s="8">
        <v>6.7</v>
      </c>
    </row>
    <row r="3947" spans="1:2">
      <c r="A3947" s="7">
        <v>121</v>
      </c>
      <c r="B3947" s="7">
        <v>6.7</v>
      </c>
    </row>
    <row r="3948" spans="1:2">
      <c r="A3948" s="8">
        <v>121</v>
      </c>
      <c r="B3948" s="8">
        <v>3.7</v>
      </c>
    </row>
    <row r="3949" spans="1:2">
      <c r="A3949" s="7">
        <v>121</v>
      </c>
      <c r="B3949" s="7">
        <v>6.2</v>
      </c>
    </row>
    <row r="3950" spans="1:2">
      <c r="A3950" s="8">
        <v>121</v>
      </c>
      <c r="B3950" s="8">
        <v>7.6</v>
      </c>
    </row>
    <row r="3951" spans="1:2">
      <c r="A3951" s="7">
        <v>121</v>
      </c>
      <c r="B3951" s="7">
        <v>7.6</v>
      </c>
    </row>
    <row r="3952" spans="1:2">
      <c r="A3952" s="8">
        <v>121</v>
      </c>
      <c r="B3952" s="8">
        <v>6.2</v>
      </c>
    </row>
    <row r="3953" spans="1:2">
      <c r="A3953" s="7">
        <v>121</v>
      </c>
      <c r="B3953" s="7">
        <v>6.2</v>
      </c>
    </row>
    <row r="3954" spans="1:2">
      <c r="A3954" s="8">
        <v>121</v>
      </c>
      <c r="B3954" s="8">
        <v>6.6</v>
      </c>
    </row>
    <row r="3955" spans="1:2">
      <c r="A3955" s="7">
        <v>121</v>
      </c>
      <c r="B3955" s="7">
        <v>7</v>
      </c>
    </row>
    <row r="3956" spans="1:2">
      <c r="A3956" s="8">
        <v>121</v>
      </c>
      <c r="B3956" s="8">
        <v>6.7</v>
      </c>
    </row>
    <row r="3957" spans="1:2">
      <c r="A3957" s="7">
        <v>121</v>
      </c>
      <c r="B3957" s="7">
        <v>6.4</v>
      </c>
    </row>
    <row r="3958" spans="1:2">
      <c r="A3958" s="8">
        <v>121</v>
      </c>
      <c r="B3958" s="8">
        <v>8</v>
      </c>
    </row>
    <row r="3959" spans="1:2">
      <c r="A3959" s="7">
        <v>121</v>
      </c>
      <c r="B3959" s="7">
        <v>6</v>
      </c>
    </row>
    <row r="3960" spans="1:2">
      <c r="A3960" s="8">
        <v>121</v>
      </c>
      <c r="B3960" s="8">
        <v>7.5</v>
      </c>
    </row>
    <row r="3961" spans="1:2">
      <c r="A3961" s="7">
        <v>121</v>
      </c>
      <c r="B3961" s="7">
        <v>7.4</v>
      </c>
    </row>
    <row r="3962" spans="1:2">
      <c r="A3962" s="8">
        <v>121</v>
      </c>
      <c r="B3962" s="8">
        <v>2.4</v>
      </c>
    </row>
    <row r="3963" spans="1:2">
      <c r="A3963" s="7">
        <v>121</v>
      </c>
      <c r="B3963" s="7">
        <v>6.8</v>
      </c>
    </row>
    <row r="3964" spans="1:2">
      <c r="A3964" s="8">
        <v>121</v>
      </c>
      <c r="B3964" s="8">
        <v>7</v>
      </c>
    </row>
    <row r="3965" spans="1:2">
      <c r="A3965" s="7">
        <v>121</v>
      </c>
      <c r="B3965" s="7">
        <v>5.4</v>
      </c>
    </row>
    <row r="3966" spans="1:2">
      <c r="A3966" s="8">
        <v>121</v>
      </c>
      <c r="B3966" s="8">
        <v>5</v>
      </c>
    </row>
    <row r="3967" spans="1:2">
      <c r="A3967" s="7">
        <v>121</v>
      </c>
      <c r="B3967" s="7">
        <v>8.3000000000000007</v>
      </c>
    </row>
    <row r="3968" spans="1:2">
      <c r="A3968" s="8">
        <v>121</v>
      </c>
      <c r="B3968" s="8">
        <v>7.3</v>
      </c>
    </row>
    <row r="3969" spans="1:2">
      <c r="A3969" s="7">
        <v>121</v>
      </c>
      <c r="B3969" s="7">
        <v>7.7</v>
      </c>
    </row>
    <row r="3970" spans="1:2">
      <c r="A3970" s="8">
        <v>121</v>
      </c>
      <c r="B3970" s="8">
        <v>8.1</v>
      </c>
    </row>
    <row r="3971" spans="1:2">
      <c r="A3971" s="7">
        <v>121</v>
      </c>
      <c r="B3971" s="7">
        <v>6.8</v>
      </c>
    </row>
    <row r="3972" spans="1:2">
      <c r="A3972" s="8">
        <v>121</v>
      </c>
      <c r="B3972" s="8">
        <v>5.3</v>
      </c>
    </row>
    <row r="3973" spans="1:2">
      <c r="A3973" s="7">
        <v>121</v>
      </c>
      <c r="B3973" s="7">
        <v>5.7</v>
      </c>
    </row>
    <row r="3974" spans="1:2">
      <c r="A3974" s="8">
        <v>121</v>
      </c>
      <c r="B3974" s="8">
        <v>8.1</v>
      </c>
    </row>
    <row r="3975" spans="1:2">
      <c r="A3975" s="7">
        <v>121</v>
      </c>
      <c r="B3975" s="7">
        <v>6.2</v>
      </c>
    </row>
    <row r="3976" spans="1:2">
      <c r="A3976" s="8">
        <v>121</v>
      </c>
      <c r="B3976" s="8">
        <v>6.6</v>
      </c>
    </row>
    <row r="3977" spans="1:2">
      <c r="A3977" s="7">
        <v>121</v>
      </c>
      <c r="B3977" s="7">
        <v>7.2</v>
      </c>
    </row>
    <row r="3978" spans="1:2">
      <c r="A3978" s="8">
        <v>121</v>
      </c>
      <c r="B3978" s="8">
        <v>7.6</v>
      </c>
    </row>
    <row r="3979" spans="1:2">
      <c r="A3979" s="7">
        <v>121</v>
      </c>
      <c r="B3979" s="7">
        <v>5.6</v>
      </c>
    </row>
    <row r="3980" spans="1:2">
      <c r="A3980" s="8">
        <v>121</v>
      </c>
      <c r="B3980" s="8">
        <v>7.2</v>
      </c>
    </row>
    <row r="3981" spans="1:2">
      <c r="A3981" s="7">
        <v>121</v>
      </c>
      <c r="B3981" s="7">
        <v>7.7</v>
      </c>
    </row>
    <row r="3982" spans="1:2">
      <c r="A3982" s="8">
        <v>121</v>
      </c>
      <c r="B3982" s="8">
        <v>7.1</v>
      </c>
    </row>
    <row r="3983" spans="1:2">
      <c r="A3983" s="7">
        <v>121</v>
      </c>
      <c r="B3983" s="7">
        <v>6.2</v>
      </c>
    </row>
    <row r="3984" spans="1:2">
      <c r="A3984" s="8">
        <v>121</v>
      </c>
      <c r="B3984" s="8">
        <v>7.9</v>
      </c>
    </row>
    <row r="3985" spans="1:2">
      <c r="A3985" s="7">
        <v>121</v>
      </c>
      <c r="B3985" s="7">
        <v>7.3</v>
      </c>
    </row>
    <row r="3986" spans="1:2">
      <c r="A3986" s="8">
        <v>121</v>
      </c>
      <c r="B3986" s="8">
        <v>7</v>
      </c>
    </row>
    <row r="3987" spans="1:2">
      <c r="A3987" s="7">
        <v>121</v>
      </c>
      <c r="B3987" s="7">
        <v>7.6</v>
      </c>
    </row>
    <row r="3988" spans="1:2">
      <c r="A3988" s="8">
        <v>121</v>
      </c>
      <c r="B3988" s="8">
        <v>7.3</v>
      </c>
    </row>
    <row r="3989" spans="1:2">
      <c r="A3989" s="7">
        <v>121</v>
      </c>
      <c r="B3989" s="7">
        <v>7.4</v>
      </c>
    </row>
    <row r="3990" spans="1:2">
      <c r="A3990" s="8">
        <v>121</v>
      </c>
      <c r="B3990" s="8">
        <v>7.1</v>
      </c>
    </row>
    <row r="3991" spans="1:2">
      <c r="A3991" s="7">
        <v>121</v>
      </c>
      <c r="B3991" s="7">
        <v>7.6</v>
      </c>
    </row>
    <row r="3992" spans="1:2">
      <c r="A3992" s="8">
        <v>121</v>
      </c>
      <c r="B3992" s="8">
        <v>8.1</v>
      </c>
    </row>
    <row r="3993" spans="1:2">
      <c r="A3993" s="7">
        <v>122</v>
      </c>
      <c r="B3993" s="7">
        <v>2.2000000000000002</v>
      </c>
    </row>
    <row r="3994" spans="1:2">
      <c r="A3994" s="8">
        <v>122</v>
      </c>
      <c r="B3994" s="8">
        <v>7</v>
      </c>
    </row>
    <row r="3995" spans="1:2">
      <c r="A3995" s="7">
        <v>122</v>
      </c>
      <c r="B3995" s="7">
        <v>6</v>
      </c>
    </row>
    <row r="3996" spans="1:2">
      <c r="A3996" s="8">
        <v>122</v>
      </c>
      <c r="B3996" s="8">
        <v>7.1</v>
      </c>
    </row>
    <row r="3997" spans="1:2">
      <c r="A3997" s="7">
        <v>122</v>
      </c>
      <c r="B3997" s="7">
        <v>6.5</v>
      </c>
    </row>
    <row r="3998" spans="1:2">
      <c r="A3998" s="8">
        <v>122</v>
      </c>
      <c r="B3998" s="8">
        <v>6.6</v>
      </c>
    </row>
    <row r="3999" spans="1:2">
      <c r="A3999" s="7">
        <v>122</v>
      </c>
      <c r="B3999" s="7">
        <v>7.2</v>
      </c>
    </row>
    <row r="4000" spans="1:2">
      <c r="A4000" s="8">
        <v>122</v>
      </c>
      <c r="B4000" s="8">
        <v>7.5</v>
      </c>
    </row>
    <row r="4001" spans="1:2">
      <c r="A4001" s="7">
        <v>122</v>
      </c>
      <c r="B4001" s="7">
        <v>6.5</v>
      </c>
    </row>
    <row r="4002" spans="1:2">
      <c r="A4002" s="8">
        <v>122</v>
      </c>
      <c r="B4002" s="8">
        <v>7.8</v>
      </c>
    </row>
    <row r="4003" spans="1:2">
      <c r="A4003" s="7">
        <v>122</v>
      </c>
      <c r="B4003" s="7">
        <v>7.9</v>
      </c>
    </row>
    <row r="4004" spans="1:2">
      <c r="A4004" s="8">
        <v>122</v>
      </c>
      <c r="B4004" s="8">
        <v>7.9</v>
      </c>
    </row>
    <row r="4005" spans="1:2">
      <c r="A4005" s="7">
        <v>122</v>
      </c>
      <c r="B4005" s="7">
        <v>7.6</v>
      </c>
    </row>
    <row r="4006" spans="1:2">
      <c r="A4006" s="8">
        <v>122</v>
      </c>
      <c r="B4006" s="8">
        <v>6.6</v>
      </c>
    </row>
    <row r="4007" spans="1:2">
      <c r="A4007" s="7">
        <v>122</v>
      </c>
      <c r="B4007" s="7">
        <v>6.5</v>
      </c>
    </row>
    <row r="4008" spans="1:2">
      <c r="A4008" s="8">
        <v>122</v>
      </c>
      <c r="B4008" s="8">
        <v>7.7</v>
      </c>
    </row>
    <row r="4009" spans="1:2">
      <c r="A4009" s="7">
        <v>122</v>
      </c>
      <c r="B4009" s="7">
        <v>7</v>
      </c>
    </row>
    <row r="4010" spans="1:2">
      <c r="A4010" s="8">
        <v>122</v>
      </c>
      <c r="B4010" s="8">
        <v>6.1</v>
      </c>
    </row>
    <row r="4011" spans="1:2">
      <c r="A4011" s="7">
        <v>122</v>
      </c>
      <c r="B4011" s="7">
        <v>6.2</v>
      </c>
    </row>
    <row r="4012" spans="1:2">
      <c r="A4012" s="8">
        <v>122</v>
      </c>
      <c r="B4012" s="8">
        <v>7.2</v>
      </c>
    </row>
    <row r="4013" spans="1:2">
      <c r="A4013" s="7">
        <v>122</v>
      </c>
      <c r="B4013" s="7">
        <v>5.3</v>
      </c>
    </row>
    <row r="4014" spans="1:2">
      <c r="A4014" s="8">
        <v>122</v>
      </c>
      <c r="B4014" s="8">
        <v>6.8</v>
      </c>
    </row>
    <row r="4015" spans="1:2">
      <c r="A4015" s="7">
        <v>122</v>
      </c>
      <c r="B4015" s="7">
        <v>6.2</v>
      </c>
    </row>
    <row r="4016" spans="1:2">
      <c r="A4016" s="8">
        <v>122</v>
      </c>
      <c r="B4016" s="8">
        <v>7.3</v>
      </c>
    </row>
    <row r="4017" spans="1:2">
      <c r="A4017" s="7">
        <v>122</v>
      </c>
      <c r="B4017" s="7">
        <v>7.4</v>
      </c>
    </row>
    <row r="4018" spans="1:2">
      <c r="A4018" s="8">
        <v>122</v>
      </c>
      <c r="B4018" s="8">
        <v>6.6</v>
      </c>
    </row>
    <row r="4019" spans="1:2">
      <c r="A4019" s="7">
        <v>122</v>
      </c>
      <c r="B4019" s="7">
        <v>6.6</v>
      </c>
    </row>
    <row r="4020" spans="1:2">
      <c r="A4020" s="8">
        <v>122</v>
      </c>
      <c r="B4020" s="8">
        <v>7.6</v>
      </c>
    </row>
    <row r="4021" spans="1:2">
      <c r="A4021" s="7">
        <v>122</v>
      </c>
      <c r="B4021" s="7">
        <v>7.6</v>
      </c>
    </row>
    <row r="4022" spans="1:2">
      <c r="A4022" s="8">
        <v>122</v>
      </c>
      <c r="B4022" s="8">
        <v>5.8</v>
      </c>
    </row>
    <row r="4023" spans="1:2">
      <c r="A4023" s="7">
        <v>122</v>
      </c>
      <c r="B4023" s="7">
        <v>8.4</v>
      </c>
    </row>
    <row r="4024" spans="1:2">
      <c r="A4024" s="8">
        <v>122</v>
      </c>
      <c r="B4024" s="8">
        <v>7.3</v>
      </c>
    </row>
    <row r="4025" spans="1:2">
      <c r="A4025" s="7">
        <v>122</v>
      </c>
      <c r="B4025" s="7">
        <v>7.7</v>
      </c>
    </row>
    <row r="4026" spans="1:2">
      <c r="A4026" s="8">
        <v>122</v>
      </c>
      <c r="B4026" s="8">
        <v>5.9</v>
      </c>
    </row>
    <row r="4027" spans="1:2">
      <c r="A4027" s="7">
        <v>122</v>
      </c>
      <c r="B4027" s="7">
        <v>7.2</v>
      </c>
    </row>
    <row r="4028" spans="1:2">
      <c r="A4028" s="8">
        <v>122</v>
      </c>
      <c r="B4028" s="8">
        <v>7</v>
      </c>
    </row>
    <row r="4029" spans="1:2">
      <c r="A4029" s="7">
        <v>122</v>
      </c>
      <c r="B4029" s="7">
        <v>6.8</v>
      </c>
    </row>
    <row r="4030" spans="1:2">
      <c r="A4030" s="8">
        <v>122</v>
      </c>
      <c r="B4030" s="8">
        <v>6.6</v>
      </c>
    </row>
    <row r="4031" spans="1:2">
      <c r="A4031" s="7">
        <v>122</v>
      </c>
      <c r="B4031" s="7">
        <v>6.7</v>
      </c>
    </row>
    <row r="4032" spans="1:2">
      <c r="A4032" s="8">
        <v>122</v>
      </c>
      <c r="B4032" s="8">
        <v>6.9</v>
      </c>
    </row>
    <row r="4033" spans="1:2">
      <c r="A4033" s="7">
        <v>122</v>
      </c>
      <c r="B4033" s="7">
        <v>8.4</v>
      </c>
    </row>
    <row r="4034" spans="1:2">
      <c r="A4034" s="8">
        <v>122</v>
      </c>
      <c r="B4034" s="8">
        <v>6.5</v>
      </c>
    </row>
    <row r="4035" spans="1:2">
      <c r="A4035" s="7">
        <v>122</v>
      </c>
      <c r="B4035" s="7">
        <v>6.7</v>
      </c>
    </row>
    <row r="4036" spans="1:2">
      <c r="A4036" s="8">
        <v>122</v>
      </c>
      <c r="B4036" s="8">
        <v>7.5</v>
      </c>
    </row>
    <row r="4037" spans="1:2">
      <c r="A4037" s="7">
        <v>122</v>
      </c>
      <c r="B4037" s="7">
        <v>7</v>
      </c>
    </row>
    <row r="4038" spans="1:2">
      <c r="A4038" s="8">
        <v>122</v>
      </c>
      <c r="B4038" s="8">
        <v>6.8</v>
      </c>
    </row>
    <row r="4039" spans="1:2">
      <c r="A4039" s="7">
        <v>122</v>
      </c>
      <c r="B4039" s="7">
        <v>7.8</v>
      </c>
    </row>
    <row r="4040" spans="1:2">
      <c r="A4040" s="8">
        <v>122</v>
      </c>
      <c r="B4040" s="8">
        <v>7.7</v>
      </c>
    </row>
    <row r="4041" spans="1:2">
      <c r="A4041" s="7">
        <v>122</v>
      </c>
      <c r="B4041" s="7">
        <v>7.5</v>
      </c>
    </row>
    <row r="4042" spans="1:2">
      <c r="A4042" s="8">
        <v>122</v>
      </c>
      <c r="B4042" s="8">
        <v>5.2</v>
      </c>
    </row>
    <row r="4043" spans="1:2">
      <c r="A4043" s="7">
        <v>122</v>
      </c>
      <c r="B4043" s="7">
        <v>5.2</v>
      </c>
    </row>
    <row r="4044" spans="1:2">
      <c r="A4044" s="8">
        <v>122</v>
      </c>
      <c r="B4044" s="8">
        <v>5.8</v>
      </c>
    </row>
    <row r="4045" spans="1:2">
      <c r="A4045" s="7">
        <v>122</v>
      </c>
      <c r="B4045" s="7">
        <v>7.2</v>
      </c>
    </row>
    <row r="4046" spans="1:2">
      <c r="A4046" s="8">
        <v>122</v>
      </c>
      <c r="B4046" s="8">
        <v>6.2</v>
      </c>
    </row>
    <row r="4047" spans="1:2">
      <c r="A4047" s="7">
        <v>122</v>
      </c>
      <c r="B4047" s="7">
        <v>8.1</v>
      </c>
    </row>
    <row r="4048" spans="1:2">
      <c r="A4048" s="8">
        <v>122</v>
      </c>
      <c r="B4048" s="8">
        <v>7.8</v>
      </c>
    </row>
    <row r="4049" spans="1:2">
      <c r="A4049" s="7">
        <v>123</v>
      </c>
      <c r="B4049" s="7">
        <v>5.9</v>
      </c>
    </row>
    <row r="4050" spans="1:2">
      <c r="A4050" s="8">
        <v>123</v>
      </c>
      <c r="B4050" s="8">
        <v>6.8</v>
      </c>
    </row>
    <row r="4051" spans="1:2">
      <c r="A4051" s="7">
        <v>123</v>
      </c>
      <c r="B4051" s="7">
        <v>7.2</v>
      </c>
    </row>
    <row r="4052" spans="1:2">
      <c r="A4052" s="8">
        <v>123</v>
      </c>
      <c r="B4052" s="8">
        <v>6.5</v>
      </c>
    </row>
    <row r="4053" spans="1:2">
      <c r="A4053" s="7">
        <v>123</v>
      </c>
      <c r="B4053" s="7">
        <v>6.3</v>
      </c>
    </row>
    <row r="4054" spans="1:2">
      <c r="A4054" s="8">
        <v>123</v>
      </c>
      <c r="B4054" s="8">
        <v>4.0999999999999996</v>
      </c>
    </row>
    <row r="4055" spans="1:2">
      <c r="A4055" s="7">
        <v>123</v>
      </c>
      <c r="B4055" s="7">
        <v>6.4</v>
      </c>
    </row>
    <row r="4056" spans="1:2">
      <c r="A4056" s="8">
        <v>123</v>
      </c>
      <c r="B4056" s="8">
        <v>6.7</v>
      </c>
    </row>
    <row r="4057" spans="1:2">
      <c r="A4057" s="7">
        <v>123</v>
      </c>
      <c r="B4057" s="7">
        <v>6.6</v>
      </c>
    </row>
    <row r="4058" spans="1:2">
      <c r="A4058" s="8">
        <v>123</v>
      </c>
      <c r="B4058" s="8">
        <v>6</v>
      </c>
    </row>
    <row r="4059" spans="1:2">
      <c r="A4059" s="7">
        <v>123</v>
      </c>
      <c r="B4059" s="7">
        <v>8</v>
      </c>
    </row>
    <row r="4060" spans="1:2">
      <c r="A4060" s="8">
        <v>123</v>
      </c>
      <c r="B4060" s="8">
        <v>7.3</v>
      </c>
    </row>
    <row r="4061" spans="1:2">
      <c r="A4061" s="7">
        <v>123</v>
      </c>
      <c r="B4061" s="7">
        <v>7.8</v>
      </c>
    </row>
    <row r="4062" spans="1:2">
      <c r="A4062" s="8">
        <v>123</v>
      </c>
      <c r="B4062" s="8">
        <v>7.5</v>
      </c>
    </row>
    <row r="4063" spans="1:2">
      <c r="A4063" s="7">
        <v>123</v>
      </c>
      <c r="B4063" s="7">
        <v>7.2</v>
      </c>
    </row>
    <row r="4064" spans="1:2">
      <c r="A4064" s="8">
        <v>123</v>
      </c>
      <c r="B4064" s="8">
        <v>7.1</v>
      </c>
    </row>
    <row r="4065" spans="1:2">
      <c r="A4065" s="7">
        <v>123</v>
      </c>
      <c r="B4065" s="7">
        <v>6.2</v>
      </c>
    </row>
    <row r="4066" spans="1:2">
      <c r="A4066" s="8">
        <v>123</v>
      </c>
      <c r="B4066" s="8">
        <v>7.6</v>
      </c>
    </row>
    <row r="4067" spans="1:2">
      <c r="A4067" s="7">
        <v>123</v>
      </c>
      <c r="B4067" s="7">
        <v>6.1</v>
      </c>
    </row>
    <row r="4068" spans="1:2">
      <c r="A4068" s="8">
        <v>123</v>
      </c>
      <c r="B4068" s="8">
        <v>6.4</v>
      </c>
    </row>
    <row r="4069" spans="1:2">
      <c r="A4069" s="7">
        <v>123</v>
      </c>
      <c r="B4069" s="7">
        <v>7.4</v>
      </c>
    </row>
    <row r="4070" spans="1:2">
      <c r="A4070" s="8">
        <v>123</v>
      </c>
      <c r="B4070" s="8">
        <v>6.6</v>
      </c>
    </row>
    <row r="4071" spans="1:2">
      <c r="A4071" s="7">
        <v>123</v>
      </c>
      <c r="B4071" s="7">
        <v>7.2</v>
      </c>
    </row>
    <row r="4072" spans="1:2">
      <c r="A4072" s="8">
        <v>123</v>
      </c>
      <c r="B4072" s="8">
        <v>5</v>
      </c>
    </row>
    <row r="4073" spans="1:2">
      <c r="A4073" s="7">
        <v>123</v>
      </c>
      <c r="B4073" s="7">
        <v>6.5</v>
      </c>
    </row>
    <row r="4074" spans="1:2">
      <c r="A4074" s="8">
        <v>123</v>
      </c>
      <c r="B4074" s="8">
        <v>6.8</v>
      </c>
    </row>
    <row r="4075" spans="1:2">
      <c r="A4075" s="7">
        <v>123</v>
      </c>
      <c r="B4075" s="7">
        <v>6.8</v>
      </c>
    </row>
    <row r="4076" spans="1:2">
      <c r="A4076" s="8">
        <v>123</v>
      </c>
      <c r="B4076" s="8">
        <v>7.2</v>
      </c>
    </row>
    <row r="4077" spans="1:2">
      <c r="A4077" s="7">
        <v>123</v>
      </c>
      <c r="B4077" s="7">
        <v>7</v>
      </c>
    </row>
    <row r="4078" spans="1:2">
      <c r="A4078" s="8">
        <v>123</v>
      </c>
      <c r="B4078" s="8">
        <v>7.2</v>
      </c>
    </row>
    <row r="4079" spans="1:2">
      <c r="A4079" s="7">
        <v>123</v>
      </c>
      <c r="B4079" s="7">
        <v>5.9</v>
      </c>
    </row>
    <row r="4080" spans="1:2">
      <c r="A4080" s="8">
        <v>123</v>
      </c>
      <c r="B4080" s="8">
        <v>7.9</v>
      </c>
    </row>
    <row r="4081" spans="1:2">
      <c r="A4081" s="7">
        <v>123</v>
      </c>
      <c r="B4081" s="7">
        <v>6.4</v>
      </c>
    </row>
    <row r="4082" spans="1:2">
      <c r="A4082" s="8">
        <v>123</v>
      </c>
      <c r="B4082" s="8">
        <v>6.2</v>
      </c>
    </row>
    <row r="4083" spans="1:2">
      <c r="A4083" s="7">
        <v>123</v>
      </c>
      <c r="B4083" s="7">
        <v>7.7</v>
      </c>
    </row>
    <row r="4084" spans="1:2">
      <c r="A4084" s="8">
        <v>123</v>
      </c>
      <c r="B4084" s="8">
        <v>6.2</v>
      </c>
    </row>
    <row r="4085" spans="1:2">
      <c r="A4085" s="7">
        <v>123</v>
      </c>
      <c r="B4085" s="7">
        <v>7.1</v>
      </c>
    </row>
    <row r="4086" spans="1:2">
      <c r="A4086" s="8">
        <v>123</v>
      </c>
      <c r="B4086" s="8">
        <v>6.1</v>
      </c>
    </row>
    <row r="4087" spans="1:2">
      <c r="A4087" s="7">
        <v>123</v>
      </c>
      <c r="B4087" s="7">
        <v>7.3</v>
      </c>
    </row>
    <row r="4088" spans="1:2">
      <c r="A4088" s="8">
        <v>123</v>
      </c>
      <c r="B4088" s="8">
        <v>7</v>
      </c>
    </row>
    <row r="4089" spans="1:2">
      <c r="A4089" s="7">
        <v>123</v>
      </c>
      <c r="B4089" s="7">
        <v>6.4</v>
      </c>
    </row>
    <row r="4090" spans="1:2">
      <c r="A4090" s="8">
        <v>123</v>
      </c>
      <c r="B4090" s="8">
        <v>8</v>
      </c>
    </row>
    <row r="4091" spans="1:2">
      <c r="A4091" s="7">
        <v>123</v>
      </c>
      <c r="B4091" s="7">
        <v>7</v>
      </c>
    </row>
    <row r="4092" spans="1:2">
      <c r="A4092" s="8">
        <v>123</v>
      </c>
      <c r="B4092" s="8">
        <v>7.1</v>
      </c>
    </row>
    <row r="4093" spans="1:2">
      <c r="A4093" s="7">
        <v>123</v>
      </c>
      <c r="B4093" s="7">
        <v>6.6</v>
      </c>
    </row>
    <row r="4094" spans="1:2">
      <c r="A4094" s="8">
        <v>123</v>
      </c>
      <c r="B4094" s="8">
        <v>7.8</v>
      </c>
    </row>
    <row r="4095" spans="1:2">
      <c r="A4095" s="7">
        <v>123</v>
      </c>
      <c r="B4095" s="7">
        <v>7.3</v>
      </c>
    </row>
    <row r="4096" spans="1:2">
      <c r="A4096" s="8">
        <v>123</v>
      </c>
      <c r="B4096" s="8">
        <v>5.2</v>
      </c>
    </row>
    <row r="4097" spans="1:2">
      <c r="A4097" s="7">
        <v>123</v>
      </c>
      <c r="B4097" s="7">
        <v>6.8</v>
      </c>
    </row>
    <row r="4098" spans="1:2">
      <c r="A4098" s="8">
        <v>123</v>
      </c>
      <c r="B4098" s="8">
        <v>7.8</v>
      </c>
    </row>
    <row r="4099" spans="1:2">
      <c r="A4099" s="7">
        <v>123</v>
      </c>
      <c r="B4099" s="7">
        <v>7.4</v>
      </c>
    </row>
    <row r="4100" spans="1:2">
      <c r="A4100" s="8">
        <v>123</v>
      </c>
      <c r="B4100" s="8">
        <v>8.4</v>
      </c>
    </row>
    <row r="4101" spans="1:2">
      <c r="A4101" s="7">
        <v>123</v>
      </c>
      <c r="B4101" s="7">
        <v>7</v>
      </c>
    </row>
    <row r="4102" spans="1:2">
      <c r="A4102" s="8">
        <v>123</v>
      </c>
      <c r="B4102" s="8">
        <v>8.1</v>
      </c>
    </row>
    <row r="4103" spans="1:2">
      <c r="A4103" s="7">
        <v>123</v>
      </c>
      <c r="B4103" s="7">
        <v>6.7</v>
      </c>
    </row>
    <row r="4104" spans="1:2">
      <c r="A4104" s="8">
        <v>123</v>
      </c>
      <c r="B4104" s="8">
        <v>6.9</v>
      </c>
    </row>
    <row r="4105" spans="1:2">
      <c r="A4105" s="7">
        <v>123</v>
      </c>
      <c r="B4105" s="7">
        <v>7.7</v>
      </c>
    </row>
    <row r="4106" spans="1:2">
      <c r="A4106" s="8">
        <v>123</v>
      </c>
      <c r="B4106" s="8">
        <v>5.6</v>
      </c>
    </row>
    <row r="4107" spans="1:2">
      <c r="A4107" s="7">
        <v>123</v>
      </c>
      <c r="B4107" s="7">
        <v>7</v>
      </c>
    </row>
    <row r="4108" spans="1:2">
      <c r="A4108" s="8">
        <v>124</v>
      </c>
      <c r="B4108" s="8">
        <v>6.9</v>
      </c>
    </row>
    <row r="4109" spans="1:2">
      <c r="A4109" s="7">
        <v>124</v>
      </c>
      <c r="B4109" s="7">
        <v>7.7</v>
      </c>
    </row>
    <row r="4110" spans="1:2">
      <c r="A4110" s="8">
        <v>124</v>
      </c>
      <c r="B4110" s="8">
        <v>6.6</v>
      </c>
    </row>
    <row r="4111" spans="1:2">
      <c r="A4111" s="7">
        <v>124</v>
      </c>
      <c r="B4111" s="7">
        <v>4.5</v>
      </c>
    </row>
    <row r="4112" spans="1:2">
      <c r="A4112" s="8">
        <v>124</v>
      </c>
      <c r="B4112" s="8">
        <v>5.5</v>
      </c>
    </row>
    <row r="4113" spans="1:2">
      <c r="A4113" s="7">
        <v>124</v>
      </c>
      <c r="B4113" s="7">
        <v>6.1</v>
      </c>
    </row>
    <row r="4114" spans="1:2">
      <c r="A4114" s="8">
        <v>124</v>
      </c>
      <c r="B4114" s="8">
        <v>5.8</v>
      </c>
    </row>
    <row r="4115" spans="1:2">
      <c r="A4115" s="7">
        <v>124</v>
      </c>
      <c r="B4115" s="7">
        <v>6.4</v>
      </c>
    </row>
    <row r="4116" spans="1:2">
      <c r="A4116" s="8">
        <v>124</v>
      </c>
      <c r="B4116" s="8">
        <v>7.5</v>
      </c>
    </row>
    <row r="4117" spans="1:2">
      <c r="A4117" s="7">
        <v>124</v>
      </c>
      <c r="B4117" s="7">
        <v>6</v>
      </c>
    </row>
    <row r="4118" spans="1:2">
      <c r="A4118" s="8">
        <v>124</v>
      </c>
      <c r="B4118" s="8">
        <v>5.6</v>
      </c>
    </row>
    <row r="4119" spans="1:2">
      <c r="A4119" s="7">
        <v>124</v>
      </c>
      <c r="B4119" s="7">
        <v>7.8</v>
      </c>
    </row>
    <row r="4120" spans="1:2">
      <c r="A4120" s="8">
        <v>124</v>
      </c>
      <c r="B4120" s="8">
        <v>6.7</v>
      </c>
    </row>
    <row r="4121" spans="1:2">
      <c r="A4121" s="7">
        <v>124</v>
      </c>
      <c r="B4121" s="7">
        <v>7.2</v>
      </c>
    </row>
    <row r="4122" spans="1:2">
      <c r="A4122" s="8">
        <v>124</v>
      </c>
      <c r="B4122" s="8">
        <v>5.4</v>
      </c>
    </row>
    <row r="4123" spans="1:2">
      <c r="A4123" s="7">
        <v>124</v>
      </c>
      <c r="B4123" s="7">
        <v>6.4</v>
      </c>
    </row>
    <row r="4124" spans="1:2">
      <c r="A4124" s="8">
        <v>124</v>
      </c>
      <c r="B4124" s="8">
        <v>6.3</v>
      </c>
    </row>
    <row r="4125" spans="1:2">
      <c r="A4125" s="7">
        <v>124</v>
      </c>
      <c r="B4125" s="7">
        <v>6.7</v>
      </c>
    </row>
    <row r="4126" spans="1:2">
      <c r="A4126" s="8">
        <v>124</v>
      </c>
      <c r="B4126" s="8">
        <v>5.9</v>
      </c>
    </row>
    <row r="4127" spans="1:2">
      <c r="A4127" s="7">
        <v>124</v>
      </c>
      <c r="B4127" s="7">
        <v>7.4</v>
      </c>
    </row>
    <row r="4128" spans="1:2">
      <c r="A4128" s="8">
        <v>124</v>
      </c>
      <c r="B4128" s="8">
        <v>7</v>
      </c>
    </row>
    <row r="4129" spans="1:2">
      <c r="A4129" s="7">
        <v>124</v>
      </c>
      <c r="B4129" s="7">
        <v>5.9</v>
      </c>
    </row>
    <row r="4130" spans="1:2">
      <c r="A4130" s="8">
        <v>124</v>
      </c>
      <c r="B4130" s="8">
        <v>8.1999999999999993</v>
      </c>
    </row>
    <row r="4131" spans="1:2">
      <c r="A4131" s="7">
        <v>124</v>
      </c>
      <c r="B4131" s="7">
        <v>5.7</v>
      </c>
    </row>
    <row r="4132" spans="1:2">
      <c r="A4132" s="8">
        <v>124</v>
      </c>
      <c r="B4132" s="8">
        <v>7.4</v>
      </c>
    </row>
    <row r="4133" spans="1:2">
      <c r="A4133" s="7">
        <v>124</v>
      </c>
      <c r="B4133" s="7">
        <v>5.9</v>
      </c>
    </row>
    <row r="4134" spans="1:2">
      <c r="A4134" s="8">
        <v>124</v>
      </c>
      <c r="B4134" s="8">
        <v>6.8</v>
      </c>
    </row>
    <row r="4135" spans="1:2">
      <c r="A4135" s="7">
        <v>124</v>
      </c>
      <c r="B4135" s="7">
        <v>7.1</v>
      </c>
    </row>
    <row r="4136" spans="1:2">
      <c r="A4136" s="8">
        <v>124</v>
      </c>
      <c r="B4136" s="8">
        <v>7.5</v>
      </c>
    </row>
    <row r="4137" spans="1:2">
      <c r="A4137" s="7">
        <v>124</v>
      </c>
      <c r="B4137" s="7">
        <v>7.1</v>
      </c>
    </row>
    <row r="4138" spans="1:2">
      <c r="A4138" s="8">
        <v>124</v>
      </c>
      <c r="B4138" s="8">
        <v>6.4</v>
      </c>
    </row>
    <row r="4139" spans="1:2">
      <c r="A4139" s="7">
        <v>124</v>
      </c>
      <c r="B4139" s="7">
        <v>7.6</v>
      </c>
    </row>
    <row r="4140" spans="1:2">
      <c r="A4140" s="8">
        <v>124</v>
      </c>
      <c r="B4140" s="8">
        <v>8.1</v>
      </c>
    </row>
    <row r="4141" spans="1:2">
      <c r="A4141" s="7">
        <v>124</v>
      </c>
      <c r="B4141" s="7">
        <v>7</v>
      </c>
    </row>
    <row r="4142" spans="1:2">
      <c r="A4142" s="8">
        <v>124</v>
      </c>
      <c r="B4142" s="8">
        <v>6.8</v>
      </c>
    </row>
    <row r="4143" spans="1:2">
      <c r="A4143" s="7">
        <v>124</v>
      </c>
      <c r="B4143" s="7">
        <v>7</v>
      </c>
    </row>
    <row r="4144" spans="1:2">
      <c r="A4144" s="8">
        <v>124</v>
      </c>
      <c r="B4144" s="8">
        <v>6.7</v>
      </c>
    </row>
    <row r="4145" spans="1:2">
      <c r="A4145" s="7">
        <v>124</v>
      </c>
      <c r="B4145" s="7">
        <v>7.5</v>
      </c>
    </row>
    <row r="4146" spans="1:2">
      <c r="A4146" s="8">
        <v>124</v>
      </c>
      <c r="B4146" s="8">
        <v>6</v>
      </c>
    </row>
    <row r="4147" spans="1:2">
      <c r="A4147" s="7">
        <v>124</v>
      </c>
      <c r="B4147" s="7">
        <v>6.4</v>
      </c>
    </row>
    <row r="4148" spans="1:2">
      <c r="A4148" s="8">
        <v>124</v>
      </c>
      <c r="B4148" s="8">
        <v>7.7</v>
      </c>
    </row>
    <row r="4149" spans="1:2">
      <c r="A4149" s="7">
        <v>124</v>
      </c>
      <c r="B4149" s="7">
        <v>7.2</v>
      </c>
    </row>
    <row r="4150" spans="1:2">
      <c r="A4150" s="8">
        <v>124</v>
      </c>
      <c r="B4150" s="8">
        <v>7.2</v>
      </c>
    </row>
    <row r="4151" spans="1:2">
      <c r="A4151" s="7">
        <v>124</v>
      </c>
      <c r="B4151" s="7">
        <v>6.2</v>
      </c>
    </row>
    <row r="4152" spans="1:2">
      <c r="A4152" s="8">
        <v>124</v>
      </c>
      <c r="B4152" s="8">
        <v>6.4</v>
      </c>
    </row>
    <row r="4153" spans="1:2">
      <c r="A4153" s="7">
        <v>124</v>
      </c>
      <c r="B4153" s="7">
        <v>7.5</v>
      </c>
    </row>
    <row r="4154" spans="1:2">
      <c r="A4154" s="8">
        <v>124</v>
      </c>
      <c r="B4154" s="8">
        <v>7.1</v>
      </c>
    </row>
    <row r="4155" spans="1:2">
      <c r="A4155" s="7">
        <v>124</v>
      </c>
      <c r="B4155" s="7">
        <v>7.3</v>
      </c>
    </row>
    <row r="4156" spans="1:2">
      <c r="A4156" s="8">
        <v>124</v>
      </c>
      <c r="B4156" s="8">
        <v>4.9000000000000004</v>
      </c>
    </row>
    <row r="4157" spans="1:2">
      <c r="A4157" s="7">
        <v>124</v>
      </c>
      <c r="B4157" s="7">
        <v>7.6</v>
      </c>
    </row>
    <row r="4158" spans="1:2">
      <c r="A4158" s="8">
        <v>124</v>
      </c>
      <c r="B4158" s="8">
        <v>7.5</v>
      </c>
    </row>
    <row r="4159" spans="1:2">
      <c r="A4159" s="7">
        <v>124</v>
      </c>
      <c r="B4159" s="7">
        <v>6.9</v>
      </c>
    </row>
    <row r="4160" spans="1:2">
      <c r="A4160" s="8">
        <v>124</v>
      </c>
      <c r="B4160" s="8">
        <v>6.6</v>
      </c>
    </row>
    <row r="4161" spans="1:2">
      <c r="A4161" s="7">
        <v>124</v>
      </c>
      <c r="B4161" s="7">
        <v>7</v>
      </c>
    </row>
    <row r="4162" spans="1:2">
      <c r="A4162" s="8">
        <v>124</v>
      </c>
      <c r="B4162" s="8">
        <v>6.9</v>
      </c>
    </row>
    <row r="4163" spans="1:2">
      <c r="A4163" s="7">
        <v>124</v>
      </c>
      <c r="B4163" s="7">
        <v>7</v>
      </c>
    </row>
    <row r="4164" spans="1:2">
      <c r="A4164" s="8">
        <v>124</v>
      </c>
      <c r="B4164" s="8">
        <v>7</v>
      </c>
    </row>
    <row r="4165" spans="1:2">
      <c r="A4165" s="7">
        <v>124</v>
      </c>
      <c r="B4165" s="7">
        <v>7</v>
      </c>
    </row>
    <row r="4166" spans="1:2">
      <c r="A4166" s="8">
        <v>125</v>
      </c>
      <c r="B4166" s="8">
        <v>7.2</v>
      </c>
    </row>
    <row r="4167" spans="1:2">
      <c r="A4167" s="7">
        <v>125</v>
      </c>
      <c r="B4167" s="7">
        <v>6.2</v>
      </c>
    </row>
    <row r="4168" spans="1:2">
      <c r="A4168" s="8">
        <v>125</v>
      </c>
      <c r="B4168" s="8">
        <v>7.7</v>
      </c>
    </row>
    <row r="4169" spans="1:2">
      <c r="A4169" s="7">
        <v>125</v>
      </c>
      <c r="B4169" s="7">
        <v>6.9</v>
      </c>
    </row>
    <row r="4170" spans="1:2">
      <c r="A4170" s="8">
        <v>125</v>
      </c>
      <c r="B4170" s="8">
        <v>6.5</v>
      </c>
    </row>
    <row r="4171" spans="1:2">
      <c r="A4171" s="7">
        <v>125</v>
      </c>
      <c r="B4171" s="7">
        <v>7</v>
      </c>
    </row>
    <row r="4172" spans="1:2">
      <c r="A4172" s="8">
        <v>125</v>
      </c>
      <c r="B4172" s="8">
        <v>6.9</v>
      </c>
    </row>
    <row r="4173" spans="1:2">
      <c r="A4173" s="7">
        <v>125</v>
      </c>
      <c r="B4173" s="7">
        <v>6.2</v>
      </c>
    </row>
    <row r="4174" spans="1:2">
      <c r="A4174" s="8">
        <v>125</v>
      </c>
      <c r="B4174" s="8">
        <v>7.3</v>
      </c>
    </row>
    <row r="4175" spans="1:2">
      <c r="A4175" s="7">
        <v>125</v>
      </c>
      <c r="B4175" s="7">
        <v>6.6</v>
      </c>
    </row>
    <row r="4176" spans="1:2">
      <c r="A4176" s="8">
        <v>125</v>
      </c>
      <c r="B4176" s="8">
        <v>7.1</v>
      </c>
    </row>
    <row r="4177" spans="1:2">
      <c r="A4177" s="7">
        <v>125</v>
      </c>
      <c r="B4177" s="7">
        <v>7.7</v>
      </c>
    </row>
    <row r="4178" spans="1:2">
      <c r="A4178" s="8">
        <v>125</v>
      </c>
      <c r="B4178" s="8">
        <v>6.9</v>
      </c>
    </row>
    <row r="4179" spans="1:2">
      <c r="A4179" s="7">
        <v>125</v>
      </c>
      <c r="B4179" s="7">
        <v>6.9</v>
      </c>
    </row>
    <row r="4180" spans="1:2">
      <c r="A4180" s="8">
        <v>125</v>
      </c>
      <c r="B4180" s="8">
        <v>7.2</v>
      </c>
    </row>
    <row r="4181" spans="1:2">
      <c r="A4181" s="7">
        <v>125</v>
      </c>
      <c r="B4181" s="7">
        <v>8</v>
      </c>
    </row>
    <row r="4182" spans="1:2">
      <c r="A4182" s="8">
        <v>125</v>
      </c>
      <c r="B4182" s="8">
        <v>7.1</v>
      </c>
    </row>
    <row r="4183" spans="1:2">
      <c r="A4183" s="7">
        <v>125</v>
      </c>
      <c r="B4183" s="7">
        <v>4.9000000000000004</v>
      </c>
    </row>
    <row r="4184" spans="1:2">
      <c r="A4184" s="8">
        <v>125</v>
      </c>
      <c r="B4184" s="8">
        <v>5.8</v>
      </c>
    </row>
    <row r="4185" spans="1:2">
      <c r="A4185" s="7">
        <v>125</v>
      </c>
      <c r="B4185" s="7">
        <v>7.5</v>
      </c>
    </row>
    <row r="4186" spans="1:2">
      <c r="A4186" s="8">
        <v>125</v>
      </c>
      <c r="B4186" s="8">
        <v>6.5</v>
      </c>
    </row>
    <row r="4187" spans="1:2">
      <c r="A4187" s="7">
        <v>125</v>
      </c>
      <c r="B4187" s="7">
        <v>6.3</v>
      </c>
    </row>
    <row r="4188" spans="1:2">
      <c r="A4188" s="8">
        <v>125</v>
      </c>
      <c r="B4188" s="8">
        <v>5.9</v>
      </c>
    </row>
    <row r="4189" spans="1:2">
      <c r="A4189" s="7">
        <v>125</v>
      </c>
      <c r="B4189" s="7">
        <v>6.8</v>
      </c>
    </row>
    <row r="4190" spans="1:2">
      <c r="A4190" s="8">
        <v>125</v>
      </c>
      <c r="B4190" s="8">
        <v>6.6</v>
      </c>
    </row>
    <row r="4191" spans="1:2">
      <c r="A4191" s="7">
        <v>125</v>
      </c>
      <c r="B4191" s="7">
        <v>6.7</v>
      </c>
    </row>
    <row r="4192" spans="1:2">
      <c r="A4192" s="8">
        <v>125</v>
      </c>
      <c r="B4192" s="8">
        <v>7.5</v>
      </c>
    </row>
    <row r="4193" spans="1:2">
      <c r="A4193" s="7">
        <v>125</v>
      </c>
      <c r="B4193" s="7">
        <v>5.9</v>
      </c>
    </row>
    <row r="4194" spans="1:2">
      <c r="A4194" s="8">
        <v>125</v>
      </c>
      <c r="B4194" s="8">
        <v>8.1</v>
      </c>
    </row>
    <row r="4195" spans="1:2">
      <c r="A4195" s="7">
        <v>125</v>
      </c>
      <c r="B4195" s="7">
        <v>7.2</v>
      </c>
    </row>
    <row r="4196" spans="1:2">
      <c r="A4196" s="8">
        <v>125</v>
      </c>
      <c r="B4196" s="8">
        <v>5.0999999999999996</v>
      </c>
    </row>
    <row r="4197" spans="1:2">
      <c r="A4197" s="7">
        <v>125</v>
      </c>
      <c r="B4197" s="7">
        <v>7.7</v>
      </c>
    </row>
    <row r="4198" spans="1:2">
      <c r="A4198" s="8">
        <v>125</v>
      </c>
      <c r="B4198" s="8">
        <v>8.3000000000000007</v>
      </c>
    </row>
    <row r="4199" spans="1:2">
      <c r="A4199" s="7">
        <v>125</v>
      </c>
      <c r="B4199" s="7">
        <v>3.7</v>
      </c>
    </row>
    <row r="4200" spans="1:2">
      <c r="A4200" s="8">
        <v>125</v>
      </c>
      <c r="B4200" s="8">
        <v>5.7</v>
      </c>
    </row>
    <row r="4201" spans="1:2">
      <c r="A4201" s="7">
        <v>125</v>
      </c>
      <c r="B4201" s="7">
        <v>6.4</v>
      </c>
    </row>
    <row r="4202" spans="1:2">
      <c r="A4202" s="8">
        <v>125</v>
      </c>
      <c r="B4202" s="8">
        <v>6.2</v>
      </c>
    </row>
    <row r="4203" spans="1:2">
      <c r="A4203" s="7">
        <v>125</v>
      </c>
      <c r="B4203" s="7">
        <v>7.2</v>
      </c>
    </row>
    <row r="4204" spans="1:2">
      <c r="A4204" s="8">
        <v>125</v>
      </c>
      <c r="B4204" s="8">
        <v>8</v>
      </c>
    </row>
    <row r="4205" spans="1:2">
      <c r="A4205" s="7">
        <v>125</v>
      </c>
      <c r="B4205" s="7">
        <v>8.6</v>
      </c>
    </row>
    <row r="4206" spans="1:2">
      <c r="A4206" s="8">
        <v>125</v>
      </c>
      <c r="B4206" s="8">
        <v>6.3</v>
      </c>
    </row>
    <row r="4207" spans="1:2">
      <c r="A4207" s="7">
        <v>125</v>
      </c>
      <c r="B4207" s="7">
        <v>7.1</v>
      </c>
    </row>
    <row r="4208" spans="1:2">
      <c r="A4208" s="8">
        <v>125</v>
      </c>
      <c r="B4208" s="8">
        <v>6.4</v>
      </c>
    </row>
    <row r="4209" spans="1:2">
      <c r="A4209" s="7">
        <v>125</v>
      </c>
      <c r="B4209" s="7">
        <v>8.6999999999999993</v>
      </c>
    </row>
    <row r="4210" spans="1:2">
      <c r="A4210" s="8">
        <v>125</v>
      </c>
      <c r="B4210" s="8">
        <v>5.9</v>
      </c>
    </row>
    <row r="4211" spans="1:2">
      <c r="A4211" s="7">
        <v>125</v>
      </c>
      <c r="B4211" s="7">
        <v>6</v>
      </c>
    </row>
    <row r="4212" spans="1:2">
      <c r="A4212" s="8">
        <v>125</v>
      </c>
      <c r="B4212" s="8">
        <v>7</v>
      </c>
    </row>
    <row r="4213" spans="1:2">
      <c r="A4213" s="7">
        <v>125</v>
      </c>
      <c r="B4213" s="7">
        <v>7.3</v>
      </c>
    </row>
    <row r="4214" spans="1:2">
      <c r="A4214" s="8">
        <v>125</v>
      </c>
      <c r="B4214" s="8">
        <v>7.5</v>
      </c>
    </row>
    <row r="4215" spans="1:2">
      <c r="A4215" s="7">
        <v>125</v>
      </c>
      <c r="B4215" s="7">
        <v>6.8</v>
      </c>
    </row>
    <row r="4216" spans="1:2">
      <c r="A4216" s="8">
        <v>125</v>
      </c>
      <c r="B4216" s="8">
        <v>6.8</v>
      </c>
    </row>
    <row r="4217" spans="1:2">
      <c r="A4217" s="7">
        <v>126</v>
      </c>
      <c r="B4217" s="7">
        <v>6.3</v>
      </c>
    </row>
    <row r="4218" spans="1:2">
      <c r="A4218" s="8">
        <v>126</v>
      </c>
      <c r="B4218" s="8">
        <v>7.1</v>
      </c>
    </row>
    <row r="4219" spans="1:2">
      <c r="A4219" s="7">
        <v>126</v>
      </c>
      <c r="B4219" s="7">
        <v>8</v>
      </c>
    </row>
    <row r="4220" spans="1:2">
      <c r="A4220" s="8">
        <v>126</v>
      </c>
      <c r="B4220" s="8">
        <v>8.1</v>
      </c>
    </row>
    <row r="4221" spans="1:2">
      <c r="A4221" s="7">
        <v>126</v>
      </c>
      <c r="B4221" s="7">
        <v>7.6</v>
      </c>
    </row>
    <row r="4222" spans="1:2">
      <c r="A4222" s="8">
        <v>126</v>
      </c>
      <c r="B4222" s="8">
        <v>7.2</v>
      </c>
    </row>
    <row r="4223" spans="1:2">
      <c r="A4223" s="7">
        <v>126</v>
      </c>
      <c r="B4223" s="7">
        <v>7.2</v>
      </c>
    </row>
    <row r="4224" spans="1:2">
      <c r="A4224" s="8">
        <v>126</v>
      </c>
      <c r="B4224" s="8">
        <v>7.8</v>
      </c>
    </row>
    <row r="4225" spans="1:2">
      <c r="A4225" s="7">
        <v>126</v>
      </c>
      <c r="B4225" s="7">
        <v>6.5</v>
      </c>
    </row>
    <row r="4226" spans="1:2">
      <c r="A4226" s="8">
        <v>126</v>
      </c>
      <c r="B4226" s="8">
        <v>7.6</v>
      </c>
    </row>
    <row r="4227" spans="1:2">
      <c r="A4227" s="7">
        <v>126</v>
      </c>
      <c r="B4227" s="7">
        <v>7.4</v>
      </c>
    </row>
    <row r="4228" spans="1:2">
      <c r="A4228" s="8">
        <v>126</v>
      </c>
      <c r="B4228" s="8">
        <v>6.3</v>
      </c>
    </row>
    <row r="4229" spans="1:2">
      <c r="A4229" s="7">
        <v>126</v>
      </c>
      <c r="B4229" s="7">
        <v>6.7</v>
      </c>
    </row>
    <row r="4230" spans="1:2">
      <c r="A4230" s="8">
        <v>126</v>
      </c>
      <c r="B4230" s="8">
        <v>7.1</v>
      </c>
    </row>
    <row r="4231" spans="1:2">
      <c r="A4231" s="7">
        <v>126</v>
      </c>
      <c r="B4231" s="7">
        <v>7</v>
      </c>
    </row>
    <row r="4232" spans="1:2">
      <c r="A4232" s="8">
        <v>126</v>
      </c>
      <c r="B4232" s="8">
        <v>7</v>
      </c>
    </row>
    <row r="4233" spans="1:2">
      <c r="A4233" s="7">
        <v>126</v>
      </c>
      <c r="B4233" s="7">
        <v>7.3</v>
      </c>
    </row>
    <row r="4234" spans="1:2">
      <c r="A4234" s="8">
        <v>126</v>
      </c>
      <c r="B4234" s="8">
        <v>7.6</v>
      </c>
    </row>
    <row r="4235" spans="1:2">
      <c r="A4235" s="7">
        <v>126</v>
      </c>
      <c r="B4235" s="7">
        <v>7.3</v>
      </c>
    </row>
    <row r="4236" spans="1:2">
      <c r="A4236" s="8">
        <v>126</v>
      </c>
      <c r="B4236" s="8">
        <v>8.3000000000000007</v>
      </c>
    </row>
    <row r="4237" spans="1:2">
      <c r="A4237" s="7">
        <v>126</v>
      </c>
      <c r="B4237" s="7">
        <v>7.7</v>
      </c>
    </row>
    <row r="4238" spans="1:2">
      <c r="A4238" s="8">
        <v>126</v>
      </c>
      <c r="B4238" s="8">
        <v>5.5</v>
      </c>
    </row>
    <row r="4239" spans="1:2">
      <c r="A4239" s="7">
        <v>126</v>
      </c>
      <c r="B4239" s="7">
        <v>7.6</v>
      </c>
    </row>
    <row r="4240" spans="1:2">
      <c r="A4240" s="8">
        <v>126</v>
      </c>
      <c r="B4240" s="8">
        <v>6.5</v>
      </c>
    </row>
    <row r="4241" spans="1:2">
      <c r="A4241" s="7">
        <v>126</v>
      </c>
      <c r="B4241" s="7">
        <v>7.5</v>
      </c>
    </row>
    <row r="4242" spans="1:2">
      <c r="A4242" s="8">
        <v>126</v>
      </c>
      <c r="B4242" s="8">
        <v>7.2</v>
      </c>
    </row>
    <row r="4243" spans="1:2">
      <c r="A4243" s="7">
        <v>126</v>
      </c>
      <c r="B4243" s="7">
        <v>6.6</v>
      </c>
    </row>
    <row r="4244" spans="1:2">
      <c r="A4244" s="8">
        <v>126</v>
      </c>
      <c r="B4244" s="8">
        <v>7.9</v>
      </c>
    </row>
    <row r="4245" spans="1:2">
      <c r="A4245" s="7">
        <v>126</v>
      </c>
      <c r="B4245" s="7">
        <v>7</v>
      </c>
    </row>
    <row r="4246" spans="1:2">
      <c r="A4246" s="8">
        <v>126</v>
      </c>
      <c r="B4246" s="8">
        <v>8</v>
      </c>
    </row>
    <row r="4247" spans="1:2">
      <c r="A4247" s="7">
        <v>126</v>
      </c>
      <c r="B4247" s="7">
        <v>7.5</v>
      </c>
    </row>
    <row r="4248" spans="1:2">
      <c r="A4248" s="8">
        <v>127</v>
      </c>
      <c r="B4248" s="8">
        <v>6.5</v>
      </c>
    </row>
    <row r="4249" spans="1:2">
      <c r="A4249" s="7">
        <v>127</v>
      </c>
      <c r="B4249" s="7">
        <v>6.7</v>
      </c>
    </row>
    <row r="4250" spans="1:2">
      <c r="A4250" s="8">
        <v>127</v>
      </c>
      <c r="B4250" s="8">
        <v>6.3</v>
      </c>
    </row>
    <row r="4251" spans="1:2">
      <c r="A4251" s="7">
        <v>127</v>
      </c>
      <c r="B4251" s="7">
        <v>6.5</v>
      </c>
    </row>
    <row r="4252" spans="1:2">
      <c r="A4252" s="8">
        <v>127</v>
      </c>
      <c r="B4252" s="8">
        <v>7</v>
      </c>
    </row>
    <row r="4253" spans="1:2">
      <c r="A4253" s="7">
        <v>127</v>
      </c>
      <c r="B4253" s="7">
        <v>6.6</v>
      </c>
    </row>
    <row r="4254" spans="1:2">
      <c r="A4254" s="8">
        <v>127</v>
      </c>
      <c r="B4254" s="8">
        <v>7.2</v>
      </c>
    </row>
    <row r="4255" spans="1:2">
      <c r="A4255" s="7">
        <v>127</v>
      </c>
      <c r="B4255" s="7">
        <v>7.2</v>
      </c>
    </row>
    <row r="4256" spans="1:2">
      <c r="A4256" s="8">
        <v>127</v>
      </c>
      <c r="B4256" s="8">
        <v>7.3</v>
      </c>
    </row>
    <row r="4257" spans="1:2">
      <c r="A4257" s="7">
        <v>127</v>
      </c>
      <c r="B4257" s="7">
        <v>7</v>
      </c>
    </row>
    <row r="4258" spans="1:2">
      <c r="A4258" s="8">
        <v>127</v>
      </c>
      <c r="B4258" s="8">
        <v>7</v>
      </c>
    </row>
    <row r="4259" spans="1:2">
      <c r="A4259" s="7">
        <v>127</v>
      </c>
      <c r="B4259" s="7">
        <v>6.8</v>
      </c>
    </row>
    <row r="4260" spans="1:2">
      <c r="A4260" s="8">
        <v>127</v>
      </c>
      <c r="B4260" s="8">
        <v>4.3</v>
      </c>
    </row>
    <row r="4261" spans="1:2">
      <c r="A4261" s="7">
        <v>127</v>
      </c>
      <c r="B4261" s="7">
        <v>5.8</v>
      </c>
    </row>
    <row r="4262" spans="1:2">
      <c r="A4262" s="8">
        <v>127</v>
      </c>
      <c r="B4262" s="8">
        <v>6.8</v>
      </c>
    </row>
    <row r="4263" spans="1:2">
      <c r="A4263" s="7">
        <v>127</v>
      </c>
      <c r="B4263" s="7">
        <v>6.9</v>
      </c>
    </row>
    <row r="4264" spans="1:2">
      <c r="A4264" s="8">
        <v>127</v>
      </c>
      <c r="B4264" s="8">
        <v>7.9</v>
      </c>
    </row>
    <row r="4265" spans="1:2">
      <c r="A4265" s="7">
        <v>127</v>
      </c>
      <c r="B4265" s="7">
        <v>7.3</v>
      </c>
    </row>
    <row r="4266" spans="1:2">
      <c r="A4266" s="8">
        <v>127</v>
      </c>
      <c r="B4266" s="8">
        <v>6.6</v>
      </c>
    </row>
    <row r="4267" spans="1:2">
      <c r="A4267" s="7">
        <v>127</v>
      </c>
      <c r="B4267" s="7">
        <v>7.9</v>
      </c>
    </row>
    <row r="4268" spans="1:2">
      <c r="A4268" s="8">
        <v>127</v>
      </c>
      <c r="B4268" s="8">
        <v>6.4</v>
      </c>
    </row>
    <row r="4269" spans="1:2">
      <c r="A4269" s="7">
        <v>127</v>
      </c>
      <c r="B4269" s="7">
        <v>8.3000000000000007</v>
      </c>
    </row>
    <row r="4270" spans="1:2">
      <c r="A4270" s="8">
        <v>127</v>
      </c>
      <c r="B4270" s="8">
        <v>7.3</v>
      </c>
    </row>
    <row r="4271" spans="1:2">
      <c r="A4271" s="7">
        <v>127</v>
      </c>
      <c r="B4271" s="7">
        <v>7.5</v>
      </c>
    </row>
    <row r="4272" spans="1:2">
      <c r="A4272" s="8">
        <v>127</v>
      </c>
      <c r="B4272" s="8">
        <v>6.5</v>
      </c>
    </row>
    <row r="4273" spans="1:2">
      <c r="A4273" s="7">
        <v>127</v>
      </c>
      <c r="B4273" s="7">
        <v>6</v>
      </c>
    </row>
    <row r="4274" spans="1:2">
      <c r="A4274" s="8">
        <v>127</v>
      </c>
      <c r="B4274" s="8">
        <v>7.6</v>
      </c>
    </row>
    <row r="4275" spans="1:2">
      <c r="A4275" s="7">
        <v>127</v>
      </c>
      <c r="B4275" s="7">
        <v>8.6</v>
      </c>
    </row>
    <row r="4276" spans="1:2">
      <c r="A4276" s="8">
        <v>127</v>
      </c>
      <c r="B4276" s="8">
        <v>8.8000000000000007</v>
      </c>
    </row>
    <row r="4277" spans="1:2">
      <c r="A4277" s="7">
        <v>127</v>
      </c>
      <c r="B4277" s="7">
        <v>7.7</v>
      </c>
    </row>
    <row r="4278" spans="1:2">
      <c r="A4278" s="8">
        <v>127</v>
      </c>
      <c r="B4278" s="8">
        <v>7.1</v>
      </c>
    </row>
    <row r="4279" spans="1:2">
      <c r="A4279" s="7">
        <v>127</v>
      </c>
      <c r="B4279" s="7">
        <v>6.4</v>
      </c>
    </row>
    <row r="4280" spans="1:2">
      <c r="A4280" s="8">
        <v>127</v>
      </c>
      <c r="B4280" s="8">
        <v>8.1</v>
      </c>
    </row>
    <row r="4281" spans="1:2">
      <c r="A4281" s="7">
        <v>127</v>
      </c>
      <c r="B4281" s="7">
        <v>7.1</v>
      </c>
    </row>
    <row r="4282" spans="1:2">
      <c r="A4282" s="8">
        <v>127</v>
      </c>
      <c r="B4282" s="8">
        <v>5.4</v>
      </c>
    </row>
    <row r="4283" spans="1:2">
      <c r="A4283" s="7">
        <v>127</v>
      </c>
      <c r="B4283" s="7">
        <v>7.9</v>
      </c>
    </row>
    <row r="4284" spans="1:2">
      <c r="A4284" s="8">
        <v>127</v>
      </c>
      <c r="B4284" s="8">
        <v>7.1</v>
      </c>
    </row>
    <row r="4285" spans="1:2">
      <c r="A4285" s="7">
        <v>127</v>
      </c>
      <c r="B4285" s="7">
        <v>8</v>
      </c>
    </row>
    <row r="4286" spans="1:2">
      <c r="A4286" s="8">
        <v>127</v>
      </c>
      <c r="B4286" s="8">
        <v>8</v>
      </c>
    </row>
    <row r="4287" spans="1:2">
      <c r="A4287" s="7">
        <v>128</v>
      </c>
      <c r="B4287" s="7">
        <v>6.1</v>
      </c>
    </row>
    <row r="4288" spans="1:2">
      <c r="A4288" s="8">
        <v>128</v>
      </c>
      <c r="B4288" s="8">
        <v>7.3</v>
      </c>
    </row>
    <row r="4289" spans="1:2">
      <c r="A4289" s="7">
        <v>128</v>
      </c>
      <c r="B4289" s="7">
        <v>6.7</v>
      </c>
    </row>
    <row r="4290" spans="1:2">
      <c r="A4290" s="8">
        <v>128</v>
      </c>
      <c r="B4290" s="8">
        <v>6.2</v>
      </c>
    </row>
    <row r="4291" spans="1:2">
      <c r="A4291" s="7">
        <v>128</v>
      </c>
      <c r="B4291" s="7">
        <v>6.7</v>
      </c>
    </row>
    <row r="4292" spans="1:2">
      <c r="A4292" s="8">
        <v>128</v>
      </c>
      <c r="B4292" s="8">
        <v>7.2</v>
      </c>
    </row>
    <row r="4293" spans="1:2">
      <c r="A4293" s="7">
        <v>128</v>
      </c>
      <c r="B4293" s="7">
        <v>6</v>
      </c>
    </row>
    <row r="4294" spans="1:2">
      <c r="A4294" s="8">
        <v>128</v>
      </c>
      <c r="B4294" s="8">
        <v>5.9</v>
      </c>
    </row>
    <row r="4295" spans="1:2">
      <c r="A4295" s="7">
        <v>128</v>
      </c>
      <c r="B4295" s="7">
        <v>6.7</v>
      </c>
    </row>
    <row r="4296" spans="1:2">
      <c r="A4296" s="8">
        <v>128</v>
      </c>
      <c r="B4296" s="8">
        <v>8</v>
      </c>
    </row>
    <row r="4297" spans="1:2">
      <c r="A4297" s="7">
        <v>128</v>
      </c>
      <c r="B4297" s="7">
        <v>7.1</v>
      </c>
    </row>
    <row r="4298" spans="1:2">
      <c r="A4298" s="8">
        <v>128</v>
      </c>
      <c r="B4298" s="8">
        <v>7.3</v>
      </c>
    </row>
    <row r="4299" spans="1:2">
      <c r="A4299" s="7">
        <v>128</v>
      </c>
      <c r="B4299" s="7">
        <v>6.2</v>
      </c>
    </row>
    <row r="4300" spans="1:2">
      <c r="A4300" s="8">
        <v>128</v>
      </c>
      <c r="B4300" s="8">
        <v>6.7</v>
      </c>
    </row>
    <row r="4301" spans="1:2">
      <c r="A4301" s="7">
        <v>128</v>
      </c>
      <c r="B4301" s="7">
        <v>6.4</v>
      </c>
    </row>
    <row r="4302" spans="1:2">
      <c r="A4302" s="8">
        <v>128</v>
      </c>
      <c r="B4302" s="8">
        <v>7.6</v>
      </c>
    </row>
    <row r="4303" spans="1:2">
      <c r="A4303" s="7">
        <v>128</v>
      </c>
      <c r="B4303" s="7">
        <v>7.3</v>
      </c>
    </row>
    <row r="4304" spans="1:2">
      <c r="A4304" s="8">
        <v>128</v>
      </c>
      <c r="B4304" s="8">
        <v>5.4</v>
      </c>
    </row>
    <row r="4305" spans="1:2">
      <c r="A4305" s="7">
        <v>128</v>
      </c>
      <c r="B4305" s="7">
        <v>6.4</v>
      </c>
    </row>
    <row r="4306" spans="1:2">
      <c r="A4306" s="8">
        <v>128</v>
      </c>
      <c r="B4306" s="8">
        <v>7.6</v>
      </c>
    </row>
    <row r="4307" spans="1:2">
      <c r="A4307" s="7">
        <v>128</v>
      </c>
      <c r="B4307" s="7">
        <v>8</v>
      </c>
    </row>
    <row r="4308" spans="1:2">
      <c r="A4308" s="8">
        <v>128</v>
      </c>
      <c r="B4308" s="8">
        <v>7.5</v>
      </c>
    </row>
    <row r="4309" spans="1:2">
      <c r="A4309" s="7">
        <v>128</v>
      </c>
      <c r="B4309" s="7">
        <v>7.5</v>
      </c>
    </row>
    <row r="4310" spans="1:2">
      <c r="A4310" s="8">
        <v>128</v>
      </c>
      <c r="B4310" s="8">
        <v>6.3</v>
      </c>
    </row>
    <row r="4311" spans="1:2">
      <c r="A4311" s="7">
        <v>128</v>
      </c>
      <c r="B4311" s="7">
        <v>6.2</v>
      </c>
    </row>
    <row r="4312" spans="1:2">
      <c r="A4312" s="8">
        <v>128</v>
      </c>
      <c r="B4312" s="8">
        <v>6.4</v>
      </c>
    </row>
    <row r="4313" spans="1:2">
      <c r="A4313" s="7">
        <v>128</v>
      </c>
      <c r="B4313" s="7">
        <v>7.1</v>
      </c>
    </row>
    <row r="4314" spans="1:2">
      <c r="A4314" s="8">
        <v>128</v>
      </c>
      <c r="B4314" s="8">
        <v>7.6</v>
      </c>
    </row>
    <row r="4315" spans="1:2">
      <c r="A4315" s="7">
        <v>128</v>
      </c>
      <c r="B4315" s="7">
        <v>7.2</v>
      </c>
    </row>
    <row r="4316" spans="1:2">
      <c r="A4316" s="8">
        <v>128</v>
      </c>
      <c r="B4316" s="8">
        <v>7</v>
      </c>
    </row>
    <row r="4317" spans="1:2">
      <c r="A4317" s="7">
        <v>128</v>
      </c>
      <c r="B4317" s="7">
        <v>7</v>
      </c>
    </row>
    <row r="4318" spans="1:2">
      <c r="A4318" s="8">
        <v>128</v>
      </c>
      <c r="B4318" s="8">
        <v>7.5</v>
      </c>
    </row>
    <row r="4319" spans="1:2">
      <c r="A4319" s="7">
        <v>128</v>
      </c>
      <c r="B4319" s="7">
        <v>7.6</v>
      </c>
    </row>
    <row r="4320" spans="1:2">
      <c r="A4320" s="8">
        <v>128</v>
      </c>
      <c r="B4320" s="8">
        <v>6.1</v>
      </c>
    </row>
    <row r="4321" spans="1:2">
      <c r="A4321" s="7">
        <v>128</v>
      </c>
      <c r="B4321" s="7">
        <v>8.1</v>
      </c>
    </row>
    <row r="4322" spans="1:2">
      <c r="A4322" s="8">
        <v>128</v>
      </c>
      <c r="B4322" s="8">
        <v>8.3000000000000007</v>
      </c>
    </row>
    <row r="4323" spans="1:2">
      <c r="A4323" s="7">
        <v>129</v>
      </c>
      <c r="B4323" s="7">
        <v>6.5</v>
      </c>
    </row>
    <row r="4324" spans="1:2">
      <c r="A4324" s="8">
        <v>129</v>
      </c>
      <c r="B4324" s="8">
        <v>7</v>
      </c>
    </row>
    <row r="4325" spans="1:2">
      <c r="A4325" s="7">
        <v>129</v>
      </c>
      <c r="B4325" s="7">
        <v>6.6</v>
      </c>
    </row>
    <row r="4326" spans="1:2">
      <c r="A4326" s="8">
        <v>129</v>
      </c>
      <c r="B4326" s="8">
        <v>6.1</v>
      </c>
    </row>
    <row r="4327" spans="1:2">
      <c r="A4327" s="7">
        <v>129</v>
      </c>
      <c r="B4327" s="7">
        <v>6.7</v>
      </c>
    </row>
    <row r="4328" spans="1:2">
      <c r="A4328" s="8">
        <v>129</v>
      </c>
      <c r="B4328" s="8">
        <v>4.5</v>
      </c>
    </row>
    <row r="4329" spans="1:2">
      <c r="A4329" s="7">
        <v>129</v>
      </c>
      <c r="B4329" s="7">
        <v>7.8</v>
      </c>
    </row>
    <row r="4330" spans="1:2">
      <c r="A4330" s="8">
        <v>129</v>
      </c>
      <c r="B4330" s="8">
        <v>5.6</v>
      </c>
    </row>
    <row r="4331" spans="1:2">
      <c r="A4331" s="7">
        <v>129</v>
      </c>
      <c r="B4331" s="7">
        <v>7.2</v>
      </c>
    </row>
    <row r="4332" spans="1:2">
      <c r="A4332" s="8">
        <v>129</v>
      </c>
      <c r="B4332" s="8">
        <v>6.5</v>
      </c>
    </row>
    <row r="4333" spans="1:2">
      <c r="A4333" s="7">
        <v>129</v>
      </c>
      <c r="B4333" s="7">
        <v>7.4</v>
      </c>
    </row>
    <row r="4334" spans="1:2">
      <c r="A4334" s="8">
        <v>129</v>
      </c>
      <c r="B4334" s="8">
        <v>8.3000000000000007</v>
      </c>
    </row>
    <row r="4335" spans="1:2">
      <c r="A4335" s="7">
        <v>129</v>
      </c>
      <c r="B4335" s="7">
        <v>8.4</v>
      </c>
    </row>
    <row r="4336" spans="1:2">
      <c r="A4336" s="8">
        <v>129</v>
      </c>
      <c r="B4336" s="8">
        <v>6.8</v>
      </c>
    </row>
    <row r="4337" spans="1:2">
      <c r="A4337" s="7">
        <v>129</v>
      </c>
      <c r="B4337" s="7">
        <v>5.9</v>
      </c>
    </row>
    <row r="4338" spans="1:2">
      <c r="A4338" s="8">
        <v>129</v>
      </c>
      <c r="B4338" s="8">
        <v>7.8</v>
      </c>
    </row>
    <row r="4339" spans="1:2">
      <c r="A4339" s="7">
        <v>129</v>
      </c>
      <c r="B4339" s="7">
        <v>6.4</v>
      </c>
    </row>
    <row r="4340" spans="1:2">
      <c r="A4340" s="8">
        <v>129</v>
      </c>
      <c r="B4340" s="8">
        <v>6.9</v>
      </c>
    </row>
    <row r="4341" spans="1:2">
      <c r="A4341" s="7">
        <v>129</v>
      </c>
      <c r="B4341" s="7">
        <v>6.9</v>
      </c>
    </row>
    <row r="4342" spans="1:2">
      <c r="A4342" s="8">
        <v>129</v>
      </c>
      <c r="B4342" s="8">
        <v>6.5</v>
      </c>
    </row>
    <row r="4343" spans="1:2">
      <c r="A4343" s="7">
        <v>129</v>
      </c>
      <c r="B4343" s="7">
        <v>7.2</v>
      </c>
    </row>
    <row r="4344" spans="1:2">
      <c r="A4344" s="8">
        <v>129</v>
      </c>
      <c r="B4344" s="8">
        <v>7.5</v>
      </c>
    </row>
    <row r="4345" spans="1:2">
      <c r="A4345" s="7">
        <v>129</v>
      </c>
      <c r="B4345" s="7">
        <v>6.9</v>
      </c>
    </row>
    <row r="4346" spans="1:2">
      <c r="A4346" s="8">
        <v>129</v>
      </c>
      <c r="B4346" s="8">
        <v>6.6</v>
      </c>
    </row>
    <row r="4347" spans="1:2">
      <c r="A4347" s="7">
        <v>129</v>
      </c>
      <c r="B4347" s="7">
        <v>7.7</v>
      </c>
    </row>
    <row r="4348" spans="1:2">
      <c r="A4348" s="8">
        <v>129</v>
      </c>
      <c r="B4348" s="8">
        <v>7.5</v>
      </c>
    </row>
    <row r="4349" spans="1:2">
      <c r="A4349" s="7">
        <v>129</v>
      </c>
      <c r="B4349" s="7">
        <v>7.6</v>
      </c>
    </row>
    <row r="4350" spans="1:2">
      <c r="A4350" s="8">
        <v>129</v>
      </c>
      <c r="B4350" s="8">
        <v>6</v>
      </c>
    </row>
    <row r="4351" spans="1:2">
      <c r="A4351" s="7">
        <v>129</v>
      </c>
      <c r="B4351" s="7">
        <v>6.4</v>
      </c>
    </row>
    <row r="4352" spans="1:2">
      <c r="A4352" s="8">
        <v>129</v>
      </c>
      <c r="B4352" s="8">
        <v>6.7</v>
      </c>
    </row>
    <row r="4353" spans="1:2">
      <c r="A4353" s="7">
        <v>129</v>
      </c>
      <c r="B4353" s="7">
        <v>7.3</v>
      </c>
    </row>
    <row r="4354" spans="1:2">
      <c r="A4354" s="8">
        <v>129</v>
      </c>
      <c r="B4354" s="8">
        <v>7.7</v>
      </c>
    </row>
    <row r="4355" spans="1:2">
      <c r="A4355" s="7">
        <v>129</v>
      </c>
      <c r="B4355" s="7">
        <v>8.1999999999999993</v>
      </c>
    </row>
    <row r="4356" spans="1:2">
      <c r="A4356" s="8">
        <v>129</v>
      </c>
      <c r="B4356" s="8">
        <v>6.9</v>
      </c>
    </row>
    <row r="4357" spans="1:2">
      <c r="A4357" s="7">
        <v>129</v>
      </c>
      <c r="B4357" s="7">
        <v>6.5</v>
      </c>
    </row>
    <row r="4358" spans="1:2">
      <c r="A4358" s="8">
        <v>129</v>
      </c>
      <c r="B4358" s="8">
        <v>6.6</v>
      </c>
    </row>
    <row r="4359" spans="1:2">
      <c r="A4359" s="7">
        <v>129</v>
      </c>
      <c r="B4359" s="7">
        <v>6.3</v>
      </c>
    </row>
    <row r="4360" spans="1:2">
      <c r="A4360" s="8">
        <v>129</v>
      </c>
      <c r="B4360" s="8">
        <v>6.5</v>
      </c>
    </row>
    <row r="4361" spans="1:2">
      <c r="A4361" s="7">
        <v>129</v>
      </c>
      <c r="B4361" s="7">
        <v>7.2</v>
      </c>
    </row>
    <row r="4362" spans="1:2">
      <c r="A4362" s="8">
        <v>129</v>
      </c>
      <c r="B4362" s="8">
        <v>4.0999999999999996</v>
      </c>
    </row>
    <row r="4363" spans="1:2">
      <c r="A4363" s="7">
        <v>129</v>
      </c>
      <c r="B4363" s="7">
        <v>7.5</v>
      </c>
    </row>
    <row r="4364" spans="1:2">
      <c r="A4364" s="8">
        <v>130</v>
      </c>
      <c r="B4364" s="8">
        <v>6.2</v>
      </c>
    </row>
    <row r="4365" spans="1:2">
      <c r="A4365" s="7">
        <v>130</v>
      </c>
      <c r="B4365" s="7">
        <v>6.7</v>
      </c>
    </row>
    <row r="4366" spans="1:2">
      <c r="A4366" s="8">
        <v>130</v>
      </c>
      <c r="B4366" s="8">
        <v>8.5</v>
      </c>
    </row>
    <row r="4367" spans="1:2">
      <c r="A4367" s="7">
        <v>130</v>
      </c>
      <c r="B4367" s="7">
        <v>6.4</v>
      </c>
    </row>
    <row r="4368" spans="1:2">
      <c r="A4368" s="8">
        <v>130</v>
      </c>
      <c r="B4368" s="8">
        <v>6.8</v>
      </c>
    </row>
    <row r="4369" spans="1:2">
      <c r="A4369" s="7">
        <v>130</v>
      </c>
      <c r="B4369" s="7">
        <v>6.2</v>
      </c>
    </row>
    <row r="4370" spans="1:2">
      <c r="A4370" s="8">
        <v>130</v>
      </c>
      <c r="B4370" s="8">
        <v>7.3</v>
      </c>
    </row>
    <row r="4371" spans="1:2">
      <c r="A4371" s="7">
        <v>130</v>
      </c>
      <c r="B4371" s="7">
        <v>7.7</v>
      </c>
    </row>
    <row r="4372" spans="1:2">
      <c r="A4372" s="8">
        <v>130</v>
      </c>
      <c r="B4372" s="8">
        <v>7.3</v>
      </c>
    </row>
    <row r="4373" spans="1:2">
      <c r="A4373" s="7">
        <v>130</v>
      </c>
      <c r="B4373" s="7">
        <v>5.0999999999999996</v>
      </c>
    </row>
    <row r="4374" spans="1:2">
      <c r="A4374" s="8">
        <v>130</v>
      </c>
      <c r="B4374" s="8">
        <v>6.7</v>
      </c>
    </row>
    <row r="4375" spans="1:2">
      <c r="A4375" s="7">
        <v>130</v>
      </c>
      <c r="B4375" s="7">
        <v>7.8</v>
      </c>
    </row>
    <row r="4376" spans="1:2">
      <c r="A4376" s="8">
        <v>130</v>
      </c>
      <c r="B4376" s="8">
        <v>6.9</v>
      </c>
    </row>
    <row r="4377" spans="1:2">
      <c r="A4377" s="7">
        <v>130</v>
      </c>
      <c r="B4377" s="7">
        <v>6.9</v>
      </c>
    </row>
    <row r="4378" spans="1:2">
      <c r="A4378" s="8">
        <v>130</v>
      </c>
      <c r="B4378" s="8">
        <v>6.9</v>
      </c>
    </row>
    <row r="4379" spans="1:2">
      <c r="A4379" s="7">
        <v>130</v>
      </c>
      <c r="B4379" s="7">
        <v>7</v>
      </c>
    </row>
    <row r="4380" spans="1:2">
      <c r="A4380" s="8">
        <v>130</v>
      </c>
      <c r="B4380" s="8">
        <v>7.2</v>
      </c>
    </row>
    <row r="4381" spans="1:2">
      <c r="A4381" s="7">
        <v>130</v>
      </c>
      <c r="B4381" s="7">
        <v>7.5</v>
      </c>
    </row>
    <row r="4382" spans="1:2">
      <c r="A4382" s="8">
        <v>130</v>
      </c>
      <c r="B4382" s="8">
        <v>8.1999999999999993</v>
      </c>
    </row>
    <row r="4383" spans="1:2">
      <c r="A4383" s="7">
        <v>130</v>
      </c>
      <c r="B4383" s="7">
        <v>6.7</v>
      </c>
    </row>
    <row r="4384" spans="1:2">
      <c r="A4384" s="8">
        <v>130</v>
      </c>
      <c r="B4384" s="8">
        <v>6.4</v>
      </c>
    </row>
    <row r="4385" spans="1:2">
      <c r="A4385" s="7">
        <v>130</v>
      </c>
      <c r="B4385" s="7">
        <v>6.7</v>
      </c>
    </row>
    <row r="4386" spans="1:2">
      <c r="A4386" s="8">
        <v>130</v>
      </c>
      <c r="B4386" s="8">
        <v>6.6</v>
      </c>
    </row>
    <row r="4387" spans="1:2">
      <c r="A4387" s="7">
        <v>130</v>
      </c>
      <c r="B4387" s="7">
        <v>6.3</v>
      </c>
    </row>
    <row r="4388" spans="1:2">
      <c r="A4388" s="8">
        <v>130</v>
      </c>
      <c r="B4388" s="8">
        <v>7.4</v>
      </c>
    </row>
    <row r="4389" spans="1:2">
      <c r="A4389" s="7">
        <v>130</v>
      </c>
      <c r="B4389" s="7">
        <v>6</v>
      </c>
    </row>
    <row r="4390" spans="1:2">
      <c r="A4390" s="8">
        <v>130</v>
      </c>
      <c r="B4390" s="8">
        <v>6.4</v>
      </c>
    </row>
    <row r="4391" spans="1:2">
      <c r="A4391" s="7">
        <v>130</v>
      </c>
      <c r="B4391" s="7">
        <v>6.5</v>
      </c>
    </row>
    <row r="4392" spans="1:2">
      <c r="A4392" s="8">
        <v>130</v>
      </c>
      <c r="B4392" s="8">
        <v>6.9</v>
      </c>
    </row>
    <row r="4393" spans="1:2">
      <c r="A4393" s="7">
        <v>130</v>
      </c>
      <c r="B4393" s="7">
        <v>4.5999999999999996</v>
      </c>
    </row>
    <row r="4394" spans="1:2">
      <c r="A4394" s="8">
        <v>130</v>
      </c>
      <c r="B4394" s="8">
        <v>8.5</v>
      </c>
    </row>
    <row r="4395" spans="1:2">
      <c r="A4395" s="7">
        <v>130</v>
      </c>
      <c r="B4395" s="7">
        <v>7.4</v>
      </c>
    </row>
    <row r="4396" spans="1:2">
      <c r="A4396" s="8">
        <v>130</v>
      </c>
      <c r="B4396" s="8">
        <v>8</v>
      </c>
    </row>
    <row r="4397" spans="1:2">
      <c r="A4397" s="7">
        <v>130</v>
      </c>
      <c r="B4397" s="7">
        <v>7</v>
      </c>
    </row>
    <row r="4398" spans="1:2">
      <c r="A4398" s="8">
        <v>130</v>
      </c>
      <c r="B4398" s="8">
        <v>7</v>
      </c>
    </row>
    <row r="4399" spans="1:2">
      <c r="A4399" s="7">
        <v>130</v>
      </c>
      <c r="B4399" s="7">
        <v>7.8</v>
      </c>
    </row>
    <row r="4400" spans="1:2">
      <c r="A4400" s="8">
        <v>130</v>
      </c>
      <c r="B4400" s="8">
        <v>7.1</v>
      </c>
    </row>
    <row r="4401" spans="1:2">
      <c r="A4401" s="7">
        <v>130</v>
      </c>
      <c r="B4401" s="7">
        <v>6.5</v>
      </c>
    </row>
    <row r="4402" spans="1:2">
      <c r="A4402" s="8">
        <v>130</v>
      </c>
      <c r="B4402" s="8">
        <v>7.6</v>
      </c>
    </row>
    <row r="4403" spans="1:2">
      <c r="A4403" s="7">
        <v>130</v>
      </c>
      <c r="B4403" s="7">
        <v>6.4</v>
      </c>
    </row>
    <row r="4404" spans="1:2">
      <c r="A4404" s="8">
        <v>130</v>
      </c>
      <c r="B4404" s="8">
        <v>6.4</v>
      </c>
    </row>
    <row r="4405" spans="1:2">
      <c r="A4405" s="7">
        <v>130</v>
      </c>
      <c r="B4405" s="7">
        <v>7.7</v>
      </c>
    </row>
    <row r="4406" spans="1:2">
      <c r="A4406" s="8">
        <v>131</v>
      </c>
      <c r="B4406" s="8">
        <v>5.7</v>
      </c>
    </row>
    <row r="4407" spans="1:2">
      <c r="A4407" s="7">
        <v>131</v>
      </c>
      <c r="B4407" s="7">
        <v>6.1</v>
      </c>
    </row>
    <row r="4408" spans="1:2">
      <c r="A4408" s="8">
        <v>131</v>
      </c>
      <c r="B4408" s="8">
        <v>5.9</v>
      </c>
    </row>
    <row r="4409" spans="1:2">
      <c r="A4409" s="7">
        <v>131</v>
      </c>
      <c r="B4409" s="7">
        <v>7.1</v>
      </c>
    </row>
    <row r="4410" spans="1:2">
      <c r="A4410" s="8">
        <v>131</v>
      </c>
      <c r="B4410" s="8">
        <v>6.6</v>
      </c>
    </row>
    <row r="4411" spans="1:2">
      <c r="A4411" s="7">
        <v>131</v>
      </c>
      <c r="B4411" s="7">
        <v>6.3</v>
      </c>
    </row>
    <row r="4412" spans="1:2">
      <c r="A4412" s="8">
        <v>131</v>
      </c>
      <c r="B4412" s="8">
        <v>6.9</v>
      </c>
    </row>
    <row r="4413" spans="1:2">
      <c r="A4413" s="7">
        <v>131</v>
      </c>
      <c r="B4413" s="7">
        <v>7.1</v>
      </c>
    </row>
    <row r="4414" spans="1:2">
      <c r="A4414" s="8">
        <v>131</v>
      </c>
      <c r="B4414" s="8">
        <v>7.8</v>
      </c>
    </row>
    <row r="4415" spans="1:2">
      <c r="A4415" s="7">
        <v>131</v>
      </c>
      <c r="B4415" s="7">
        <v>6.5</v>
      </c>
    </row>
    <row r="4416" spans="1:2">
      <c r="A4416" s="8">
        <v>131</v>
      </c>
      <c r="B4416" s="8">
        <v>8.3000000000000007</v>
      </c>
    </row>
    <row r="4417" spans="1:2">
      <c r="A4417" s="7">
        <v>131</v>
      </c>
      <c r="B4417" s="7">
        <v>7.7</v>
      </c>
    </row>
    <row r="4418" spans="1:2">
      <c r="A4418" s="8">
        <v>131</v>
      </c>
      <c r="B4418" s="8">
        <v>7.3</v>
      </c>
    </row>
    <row r="4419" spans="1:2">
      <c r="A4419" s="7">
        <v>131</v>
      </c>
      <c r="B4419" s="7">
        <v>4.5999999999999996</v>
      </c>
    </row>
    <row r="4420" spans="1:2">
      <c r="A4420" s="8">
        <v>131</v>
      </c>
      <c r="B4420" s="8">
        <v>7.6</v>
      </c>
    </row>
    <row r="4421" spans="1:2">
      <c r="A4421" s="7">
        <v>131</v>
      </c>
      <c r="B4421" s="7">
        <v>7.3</v>
      </c>
    </row>
    <row r="4422" spans="1:2">
      <c r="A4422" s="8">
        <v>131</v>
      </c>
      <c r="B4422" s="8">
        <v>6.9</v>
      </c>
    </row>
    <row r="4423" spans="1:2">
      <c r="A4423" s="7">
        <v>131</v>
      </c>
      <c r="B4423" s="7">
        <v>6.2</v>
      </c>
    </row>
    <row r="4424" spans="1:2">
      <c r="A4424" s="8">
        <v>131</v>
      </c>
      <c r="B4424" s="8">
        <v>6.2</v>
      </c>
    </row>
    <row r="4425" spans="1:2">
      <c r="A4425" s="7">
        <v>131</v>
      </c>
      <c r="B4425" s="7">
        <v>8.1999999999999993</v>
      </c>
    </row>
    <row r="4426" spans="1:2">
      <c r="A4426" s="8">
        <v>131</v>
      </c>
      <c r="B4426" s="8">
        <v>7.6</v>
      </c>
    </row>
    <row r="4427" spans="1:2">
      <c r="A4427" s="7">
        <v>131</v>
      </c>
      <c r="B4427" s="7">
        <v>6.1</v>
      </c>
    </row>
    <row r="4428" spans="1:2">
      <c r="A4428" s="8">
        <v>131</v>
      </c>
      <c r="B4428" s="8">
        <v>6.4</v>
      </c>
    </row>
    <row r="4429" spans="1:2">
      <c r="A4429" s="7">
        <v>131</v>
      </c>
      <c r="B4429" s="7">
        <v>6.8</v>
      </c>
    </row>
    <row r="4430" spans="1:2">
      <c r="A4430" s="8">
        <v>131</v>
      </c>
      <c r="B4430" s="8">
        <v>5.9</v>
      </c>
    </row>
    <row r="4431" spans="1:2">
      <c r="A4431" s="7">
        <v>131</v>
      </c>
      <c r="B4431" s="7">
        <v>7.6</v>
      </c>
    </row>
    <row r="4432" spans="1:2">
      <c r="A4432" s="8">
        <v>131</v>
      </c>
      <c r="B4432" s="8">
        <v>7.4</v>
      </c>
    </row>
    <row r="4433" spans="1:2">
      <c r="A4433" s="7">
        <v>131</v>
      </c>
      <c r="B4433" s="7">
        <v>7</v>
      </c>
    </row>
    <row r="4434" spans="1:2">
      <c r="A4434" s="8">
        <v>132</v>
      </c>
      <c r="B4434" s="8">
        <v>6.6</v>
      </c>
    </row>
    <row r="4435" spans="1:2">
      <c r="A4435" s="7">
        <v>132</v>
      </c>
      <c r="B4435" s="7">
        <v>6.7</v>
      </c>
    </row>
    <row r="4436" spans="1:2">
      <c r="A4436" s="8">
        <v>132</v>
      </c>
      <c r="B4436" s="8">
        <v>7</v>
      </c>
    </row>
    <row r="4437" spans="1:2">
      <c r="A4437" s="7">
        <v>132</v>
      </c>
      <c r="B4437" s="7">
        <v>6.6</v>
      </c>
    </row>
    <row r="4438" spans="1:2">
      <c r="A4438" s="8">
        <v>132</v>
      </c>
      <c r="B4438" s="8">
        <v>6.3</v>
      </c>
    </row>
    <row r="4439" spans="1:2">
      <c r="A4439" s="7">
        <v>132</v>
      </c>
      <c r="B4439" s="7">
        <v>7.3</v>
      </c>
    </row>
    <row r="4440" spans="1:2">
      <c r="A4440" s="8">
        <v>132</v>
      </c>
      <c r="B4440" s="8">
        <v>6.9</v>
      </c>
    </row>
    <row r="4441" spans="1:2">
      <c r="A4441" s="7">
        <v>132</v>
      </c>
      <c r="B4441" s="7">
        <v>7.2</v>
      </c>
    </row>
    <row r="4442" spans="1:2">
      <c r="A4442" s="8">
        <v>132</v>
      </c>
      <c r="B4442" s="8">
        <v>6.7</v>
      </c>
    </row>
    <row r="4443" spans="1:2">
      <c r="A4443" s="7">
        <v>132</v>
      </c>
      <c r="B4443" s="7">
        <v>6.4</v>
      </c>
    </row>
    <row r="4444" spans="1:2">
      <c r="A4444" s="8">
        <v>132</v>
      </c>
      <c r="B4444" s="8">
        <v>6.4</v>
      </c>
    </row>
    <row r="4445" spans="1:2">
      <c r="A4445" s="7">
        <v>132</v>
      </c>
      <c r="B4445" s="7">
        <v>6.8</v>
      </c>
    </row>
    <row r="4446" spans="1:2">
      <c r="A4446" s="8">
        <v>132</v>
      </c>
      <c r="B4446" s="8">
        <v>7.6</v>
      </c>
    </row>
    <row r="4447" spans="1:2">
      <c r="A4447" s="7">
        <v>132</v>
      </c>
      <c r="B4447" s="7">
        <v>7.7</v>
      </c>
    </row>
    <row r="4448" spans="1:2">
      <c r="A4448" s="8">
        <v>132</v>
      </c>
      <c r="B4448" s="8">
        <v>5.8</v>
      </c>
    </row>
    <row r="4449" spans="1:2">
      <c r="A4449" s="7">
        <v>132</v>
      </c>
      <c r="B4449" s="7">
        <v>6.7</v>
      </c>
    </row>
    <row r="4450" spans="1:2">
      <c r="A4450" s="8">
        <v>132</v>
      </c>
      <c r="B4450" s="8">
        <v>6.8</v>
      </c>
    </row>
    <row r="4451" spans="1:2">
      <c r="A4451" s="7">
        <v>132</v>
      </c>
      <c r="B4451" s="7">
        <v>6.4</v>
      </c>
    </row>
    <row r="4452" spans="1:2">
      <c r="A4452" s="8">
        <v>132</v>
      </c>
      <c r="B4452" s="8">
        <v>7</v>
      </c>
    </row>
    <row r="4453" spans="1:2">
      <c r="A4453" s="7">
        <v>132</v>
      </c>
      <c r="B4453" s="7">
        <v>6.6</v>
      </c>
    </row>
    <row r="4454" spans="1:2">
      <c r="A4454" s="8">
        <v>132</v>
      </c>
      <c r="B4454" s="8">
        <v>8.1</v>
      </c>
    </row>
    <row r="4455" spans="1:2">
      <c r="A4455" s="7">
        <v>132</v>
      </c>
      <c r="B4455" s="7">
        <v>7.2</v>
      </c>
    </row>
    <row r="4456" spans="1:2">
      <c r="A4456" s="8">
        <v>132</v>
      </c>
      <c r="B4456" s="8">
        <v>7.2</v>
      </c>
    </row>
    <row r="4457" spans="1:2">
      <c r="A4457" s="7">
        <v>132</v>
      </c>
      <c r="B4457" s="7">
        <v>8</v>
      </c>
    </row>
    <row r="4458" spans="1:2">
      <c r="A4458" s="8">
        <v>132</v>
      </c>
      <c r="B4458" s="8">
        <v>6.5</v>
      </c>
    </row>
    <row r="4459" spans="1:2">
      <c r="A4459" s="7">
        <v>132</v>
      </c>
      <c r="B4459" s="7">
        <v>7.3</v>
      </c>
    </row>
    <row r="4460" spans="1:2">
      <c r="A4460" s="8">
        <v>132</v>
      </c>
      <c r="B4460" s="8">
        <v>6.1</v>
      </c>
    </row>
    <row r="4461" spans="1:2">
      <c r="A4461" s="7">
        <v>132</v>
      </c>
      <c r="B4461" s="7">
        <v>6.6</v>
      </c>
    </row>
    <row r="4462" spans="1:2">
      <c r="A4462" s="8">
        <v>132</v>
      </c>
      <c r="B4462" s="8">
        <v>7.8</v>
      </c>
    </row>
    <row r="4463" spans="1:2">
      <c r="A4463" s="7">
        <v>132</v>
      </c>
      <c r="B4463" s="7">
        <v>8.1999999999999993</v>
      </c>
    </row>
    <row r="4464" spans="1:2">
      <c r="A4464" s="8">
        <v>132</v>
      </c>
      <c r="B4464" s="8">
        <v>7.8</v>
      </c>
    </row>
    <row r="4465" spans="1:2">
      <c r="A4465" s="7">
        <v>133</v>
      </c>
      <c r="B4465" s="7">
        <v>7.2</v>
      </c>
    </row>
    <row r="4466" spans="1:2">
      <c r="A4466" s="8">
        <v>133</v>
      </c>
      <c r="B4466" s="8">
        <v>7.6</v>
      </c>
    </row>
    <row r="4467" spans="1:2">
      <c r="A4467" s="7">
        <v>133</v>
      </c>
      <c r="B4467" s="7">
        <v>7.1</v>
      </c>
    </row>
    <row r="4468" spans="1:2">
      <c r="A4468" s="8">
        <v>133</v>
      </c>
      <c r="B4468" s="8">
        <v>7.2</v>
      </c>
    </row>
    <row r="4469" spans="1:2">
      <c r="A4469" s="7">
        <v>133</v>
      </c>
      <c r="B4469" s="7">
        <v>7.5</v>
      </c>
    </row>
    <row r="4470" spans="1:2">
      <c r="A4470" s="8">
        <v>133</v>
      </c>
      <c r="B4470" s="8">
        <v>6.4</v>
      </c>
    </row>
    <row r="4471" spans="1:2">
      <c r="A4471" s="7">
        <v>133</v>
      </c>
      <c r="B4471" s="7">
        <v>7.9</v>
      </c>
    </row>
    <row r="4472" spans="1:2">
      <c r="A4472" s="8">
        <v>133</v>
      </c>
      <c r="B4472" s="8">
        <v>6</v>
      </c>
    </row>
    <row r="4473" spans="1:2">
      <c r="A4473" s="7">
        <v>133</v>
      </c>
      <c r="B4473" s="7">
        <v>5.0999999999999996</v>
      </c>
    </row>
    <row r="4474" spans="1:2">
      <c r="A4474" s="8">
        <v>133</v>
      </c>
      <c r="B4474" s="8">
        <v>8</v>
      </c>
    </row>
    <row r="4475" spans="1:2">
      <c r="A4475" s="7">
        <v>133</v>
      </c>
      <c r="B4475" s="7">
        <v>6.6</v>
      </c>
    </row>
    <row r="4476" spans="1:2">
      <c r="A4476" s="8">
        <v>133</v>
      </c>
      <c r="B4476" s="8">
        <v>8.6999999999999993</v>
      </c>
    </row>
    <row r="4477" spans="1:2">
      <c r="A4477" s="7">
        <v>133</v>
      </c>
      <c r="B4477" s="7">
        <v>7.4</v>
      </c>
    </row>
    <row r="4478" spans="1:2">
      <c r="A4478" s="8">
        <v>133</v>
      </c>
      <c r="B4478" s="8">
        <v>7.4</v>
      </c>
    </row>
    <row r="4479" spans="1:2">
      <c r="A4479" s="7">
        <v>133</v>
      </c>
      <c r="B4479" s="7">
        <v>6.7</v>
      </c>
    </row>
    <row r="4480" spans="1:2">
      <c r="A4480" s="8">
        <v>133</v>
      </c>
      <c r="B4480" s="8">
        <v>7.7</v>
      </c>
    </row>
    <row r="4481" spans="1:2">
      <c r="A4481" s="7">
        <v>133</v>
      </c>
      <c r="B4481" s="7">
        <v>7.1</v>
      </c>
    </row>
    <row r="4482" spans="1:2">
      <c r="A4482" s="8">
        <v>133</v>
      </c>
      <c r="B4482" s="8">
        <v>7</v>
      </c>
    </row>
    <row r="4483" spans="1:2">
      <c r="A4483" s="7">
        <v>133</v>
      </c>
      <c r="B4483" s="7">
        <v>7.4</v>
      </c>
    </row>
    <row r="4484" spans="1:2">
      <c r="A4484" s="8">
        <v>133</v>
      </c>
      <c r="B4484" s="8">
        <v>7</v>
      </c>
    </row>
    <row r="4485" spans="1:2">
      <c r="A4485" s="7">
        <v>133</v>
      </c>
      <c r="B4485" s="7">
        <v>5.4</v>
      </c>
    </row>
    <row r="4486" spans="1:2">
      <c r="A4486" s="8">
        <v>133</v>
      </c>
      <c r="B4486" s="8">
        <v>6.1</v>
      </c>
    </row>
    <row r="4487" spans="1:2">
      <c r="A4487" s="7">
        <v>133</v>
      </c>
      <c r="B4487" s="7">
        <v>8.1</v>
      </c>
    </row>
    <row r="4488" spans="1:2">
      <c r="A4488" s="8">
        <v>133</v>
      </c>
      <c r="B4488" s="8">
        <v>7.8</v>
      </c>
    </row>
    <row r="4489" spans="1:2">
      <c r="A4489" s="7">
        <v>133</v>
      </c>
      <c r="B4489" s="7">
        <v>7.6</v>
      </c>
    </row>
    <row r="4490" spans="1:2">
      <c r="A4490" s="8">
        <v>133</v>
      </c>
      <c r="B4490" s="8">
        <v>7.4</v>
      </c>
    </row>
    <row r="4491" spans="1:2">
      <c r="A4491" s="7">
        <v>133</v>
      </c>
      <c r="B4491" s="7">
        <v>7.7</v>
      </c>
    </row>
    <row r="4492" spans="1:2">
      <c r="A4492" s="8">
        <v>133</v>
      </c>
      <c r="B4492" s="8">
        <v>7.3</v>
      </c>
    </row>
    <row r="4493" spans="1:2">
      <c r="A4493" s="7">
        <v>134</v>
      </c>
      <c r="B4493" s="7">
        <v>4.7</v>
      </c>
    </row>
    <row r="4494" spans="1:2">
      <c r="A4494" s="8">
        <v>134</v>
      </c>
      <c r="B4494" s="8">
        <v>7.3</v>
      </c>
    </row>
    <row r="4495" spans="1:2">
      <c r="A4495" s="7">
        <v>134</v>
      </c>
      <c r="B4495" s="7">
        <v>7.5</v>
      </c>
    </row>
    <row r="4496" spans="1:2">
      <c r="A4496" s="8">
        <v>134</v>
      </c>
      <c r="B4496" s="8">
        <v>5.9</v>
      </c>
    </row>
    <row r="4497" spans="1:2">
      <c r="A4497" s="7">
        <v>134</v>
      </c>
      <c r="B4497" s="7">
        <v>7.9</v>
      </c>
    </row>
    <row r="4498" spans="1:2">
      <c r="A4498" s="8">
        <v>134</v>
      </c>
      <c r="B4498" s="8">
        <v>7.1</v>
      </c>
    </row>
    <row r="4499" spans="1:2">
      <c r="A4499" s="7">
        <v>134</v>
      </c>
      <c r="B4499" s="7">
        <v>8</v>
      </c>
    </row>
    <row r="4500" spans="1:2">
      <c r="A4500" s="8">
        <v>134</v>
      </c>
      <c r="B4500" s="8">
        <v>7.8</v>
      </c>
    </row>
    <row r="4501" spans="1:2">
      <c r="A4501" s="7">
        <v>134</v>
      </c>
      <c r="B4501" s="7">
        <v>7</v>
      </c>
    </row>
    <row r="4502" spans="1:2">
      <c r="A4502" s="8">
        <v>134</v>
      </c>
      <c r="B4502" s="8">
        <v>3.6</v>
      </c>
    </row>
    <row r="4503" spans="1:2">
      <c r="A4503" s="7">
        <v>134</v>
      </c>
      <c r="B4503" s="7">
        <v>7.2</v>
      </c>
    </row>
    <row r="4504" spans="1:2">
      <c r="A4504" s="8">
        <v>134</v>
      </c>
      <c r="B4504" s="8">
        <v>8</v>
      </c>
    </row>
    <row r="4505" spans="1:2">
      <c r="A4505" s="7">
        <v>134</v>
      </c>
      <c r="B4505" s="7">
        <v>6</v>
      </c>
    </row>
    <row r="4506" spans="1:2">
      <c r="A4506" s="8">
        <v>134</v>
      </c>
      <c r="B4506" s="8">
        <v>7.1</v>
      </c>
    </row>
    <row r="4507" spans="1:2">
      <c r="A4507" s="7">
        <v>134</v>
      </c>
      <c r="B4507" s="7">
        <v>7.1</v>
      </c>
    </row>
    <row r="4508" spans="1:2">
      <c r="A4508" s="8">
        <v>134</v>
      </c>
      <c r="B4508" s="8">
        <v>7.8</v>
      </c>
    </row>
    <row r="4509" spans="1:2">
      <c r="A4509" s="7">
        <v>134</v>
      </c>
      <c r="B4509" s="7">
        <v>6.4</v>
      </c>
    </row>
    <row r="4510" spans="1:2">
      <c r="A4510" s="8">
        <v>134</v>
      </c>
      <c r="B4510" s="8">
        <v>8.4</v>
      </c>
    </row>
    <row r="4511" spans="1:2">
      <c r="A4511" s="7">
        <v>134</v>
      </c>
      <c r="B4511" s="7">
        <v>7.3</v>
      </c>
    </row>
    <row r="4512" spans="1:2">
      <c r="A4512" s="8">
        <v>134</v>
      </c>
      <c r="B4512" s="8">
        <v>8.4</v>
      </c>
    </row>
    <row r="4513" spans="1:2">
      <c r="A4513" s="7">
        <v>134</v>
      </c>
      <c r="B4513" s="7">
        <v>6.7</v>
      </c>
    </row>
    <row r="4514" spans="1:2">
      <c r="A4514" s="8">
        <v>134</v>
      </c>
      <c r="B4514" s="8">
        <v>6.9</v>
      </c>
    </row>
    <row r="4515" spans="1:2">
      <c r="A4515" s="7">
        <v>134</v>
      </c>
      <c r="B4515" s="7">
        <v>6.2</v>
      </c>
    </row>
    <row r="4516" spans="1:2">
      <c r="A4516" s="8">
        <v>134</v>
      </c>
      <c r="B4516" s="8">
        <v>7.5</v>
      </c>
    </row>
    <row r="4517" spans="1:2">
      <c r="A4517" s="7">
        <v>134</v>
      </c>
      <c r="B4517" s="7">
        <v>7.8</v>
      </c>
    </row>
    <row r="4518" spans="1:2">
      <c r="A4518" s="8">
        <v>134</v>
      </c>
      <c r="B4518" s="8">
        <v>7.4</v>
      </c>
    </row>
    <row r="4519" spans="1:2">
      <c r="A4519" s="7">
        <v>134</v>
      </c>
      <c r="B4519" s="7">
        <v>7.7</v>
      </c>
    </row>
    <row r="4520" spans="1:2">
      <c r="A4520" s="8">
        <v>134</v>
      </c>
      <c r="B4520" s="8">
        <v>7.6</v>
      </c>
    </row>
    <row r="4521" spans="1:2">
      <c r="A4521" s="7">
        <v>134</v>
      </c>
      <c r="B4521" s="7">
        <v>7.9</v>
      </c>
    </row>
    <row r="4522" spans="1:2">
      <c r="A4522" s="8">
        <v>134</v>
      </c>
      <c r="B4522" s="8">
        <v>8.1</v>
      </c>
    </row>
    <row r="4523" spans="1:2">
      <c r="A4523" s="7">
        <v>135</v>
      </c>
      <c r="B4523" s="7">
        <v>7.4</v>
      </c>
    </row>
    <row r="4524" spans="1:2">
      <c r="A4524" s="8">
        <v>135</v>
      </c>
      <c r="B4524" s="8">
        <v>7.2</v>
      </c>
    </row>
    <row r="4525" spans="1:2">
      <c r="A4525" s="7">
        <v>135</v>
      </c>
      <c r="B4525" s="7">
        <v>8.6999999999999993</v>
      </c>
    </row>
    <row r="4526" spans="1:2">
      <c r="A4526" s="8">
        <v>135</v>
      </c>
      <c r="B4526" s="8">
        <v>7.1</v>
      </c>
    </row>
    <row r="4527" spans="1:2">
      <c r="A4527" s="7">
        <v>135</v>
      </c>
      <c r="B4527" s="7">
        <v>5.0999999999999996</v>
      </c>
    </row>
    <row r="4528" spans="1:2">
      <c r="A4528" s="8">
        <v>135</v>
      </c>
      <c r="B4528" s="8">
        <v>6.6</v>
      </c>
    </row>
    <row r="4529" spans="1:2">
      <c r="A4529" s="7">
        <v>135</v>
      </c>
      <c r="B4529" s="7">
        <v>6.8</v>
      </c>
    </row>
    <row r="4530" spans="1:2">
      <c r="A4530" s="8">
        <v>135</v>
      </c>
      <c r="B4530" s="8">
        <v>6.3</v>
      </c>
    </row>
    <row r="4531" spans="1:2">
      <c r="A4531" s="7">
        <v>135</v>
      </c>
      <c r="B4531" s="7">
        <v>6.5</v>
      </c>
    </row>
    <row r="4532" spans="1:2">
      <c r="A4532" s="8">
        <v>135</v>
      </c>
      <c r="B4532" s="8">
        <v>6.7</v>
      </c>
    </row>
    <row r="4533" spans="1:2">
      <c r="A4533" s="7">
        <v>135</v>
      </c>
      <c r="B4533" s="7">
        <v>7.6</v>
      </c>
    </row>
    <row r="4534" spans="1:2">
      <c r="A4534" s="8">
        <v>135</v>
      </c>
      <c r="B4534" s="8">
        <v>7.5</v>
      </c>
    </row>
    <row r="4535" spans="1:2">
      <c r="A4535" s="7">
        <v>135</v>
      </c>
      <c r="B4535" s="7">
        <v>6.3</v>
      </c>
    </row>
    <row r="4536" spans="1:2">
      <c r="A4536" s="8">
        <v>135</v>
      </c>
      <c r="B4536" s="8">
        <v>6.7</v>
      </c>
    </row>
    <row r="4537" spans="1:2">
      <c r="A4537" s="7">
        <v>135</v>
      </c>
      <c r="B4537" s="7">
        <v>6.5</v>
      </c>
    </row>
    <row r="4538" spans="1:2">
      <c r="A4538" s="8">
        <v>135</v>
      </c>
      <c r="B4538" s="8">
        <v>7.1</v>
      </c>
    </row>
    <row r="4539" spans="1:2">
      <c r="A4539" s="7">
        <v>135</v>
      </c>
      <c r="B4539" s="7">
        <v>7.1</v>
      </c>
    </row>
    <row r="4540" spans="1:2">
      <c r="A4540" s="8">
        <v>135</v>
      </c>
      <c r="B4540" s="8">
        <v>7.6</v>
      </c>
    </row>
    <row r="4541" spans="1:2">
      <c r="A4541" s="7">
        <v>135</v>
      </c>
      <c r="B4541" s="7">
        <v>7.5</v>
      </c>
    </row>
    <row r="4542" spans="1:2">
      <c r="A4542" s="8">
        <v>135</v>
      </c>
      <c r="B4542" s="8">
        <v>6.2</v>
      </c>
    </row>
    <row r="4543" spans="1:2">
      <c r="A4543" s="7">
        <v>135</v>
      </c>
      <c r="B4543" s="7">
        <v>7</v>
      </c>
    </row>
    <row r="4544" spans="1:2">
      <c r="A4544" s="8">
        <v>135</v>
      </c>
      <c r="B4544" s="8">
        <v>5.4</v>
      </c>
    </row>
    <row r="4545" spans="1:2">
      <c r="A4545" s="7">
        <v>135</v>
      </c>
      <c r="B4545" s="7">
        <v>7.3</v>
      </c>
    </row>
    <row r="4546" spans="1:2">
      <c r="A4546" s="8">
        <v>135</v>
      </c>
      <c r="B4546" s="8">
        <v>7.7</v>
      </c>
    </row>
    <row r="4547" spans="1:2">
      <c r="A4547" s="7">
        <v>135</v>
      </c>
      <c r="B4547" s="7">
        <v>7.8</v>
      </c>
    </row>
    <row r="4548" spans="1:2">
      <c r="A4548" s="8">
        <v>135</v>
      </c>
      <c r="B4548" s="8">
        <v>7.4</v>
      </c>
    </row>
    <row r="4549" spans="1:2">
      <c r="A4549" s="7">
        <v>135</v>
      </c>
      <c r="B4549" s="7">
        <v>8.1999999999999993</v>
      </c>
    </row>
    <row r="4550" spans="1:2">
      <c r="A4550" s="8">
        <v>135</v>
      </c>
      <c r="B4550" s="8">
        <v>8.6999999999999993</v>
      </c>
    </row>
    <row r="4551" spans="1:2">
      <c r="A4551" s="7">
        <v>135</v>
      </c>
      <c r="B4551" s="7">
        <v>7</v>
      </c>
    </row>
    <row r="4552" spans="1:2">
      <c r="A4552" s="8">
        <v>135</v>
      </c>
      <c r="B4552" s="8">
        <v>7.1</v>
      </c>
    </row>
    <row r="4553" spans="1:2">
      <c r="A4553" s="7">
        <v>135</v>
      </c>
      <c r="B4553" s="7">
        <v>6.1</v>
      </c>
    </row>
    <row r="4554" spans="1:2">
      <c r="A4554" s="8">
        <v>135</v>
      </c>
      <c r="B4554" s="8">
        <v>7.3</v>
      </c>
    </row>
    <row r="4555" spans="1:2">
      <c r="A4555" s="7">
        <v>135</v>
      </c>
      <c r="B4555" s="7">
        <v>6.7</v>
      </c>
    </row>
    <row r="4556" spans="1:2">
      <c r="A4556" s="8">
        <v>135</v>
      </c>
      <c r="B4556" s="8">
        <v>6.7</v>
      </c>
    </row>
    <row r="4557" spans="1:2">
      <c r="A4557" s="7">
        <v>135</v>
      </c>
      <c r="B4557" s="7">
        <v>6.8</v>
      </c>
    </row>
    <row r="4558" spans="1:2">
      <c r="A4558" s="8">
        <v>135</v>
      </c>
      <c r="B4558" s="8">
        <v>6.7</v>
      </c>
    </row>
    <row r="4559" spans="1:2">
      <c r="A4559" s="7">
        <v>136</v>
      </c>
      <c r="B4559" s="7">
        <v>7.4</v>
      </c>
    </row>
    <row r="4560" spans="1:2">
      <c r="A4560" s="8">
        <v>136</v>
      </c>
      <c r="B4560" s="8">
        <v>7.3</v>
      </c>
    </row>
    <row r="4561" spans="1:2">
      <c r="A4561" s="7">
        <v>136</v>
      </c>
      <c r="B4561" s="7">
        <v>5.9</v>
      </c>
    </row>
    <row r="4562" spans="1:2">
      <c r="A4562" s="8">
        <v>136</v>
      </c>
      <c r="B4562" s="8">
        <v>6.9</v>
      </c>
    </row>
    <row r="4563" spans="1:2">
      <c r="A4563" s="7">
        <v>136</v>
      </c>
      <c r="B4563" s="7">
        <v>6.7</v>
      </c>
    </row>
    <row r="4564" spans="1:2">
      <c r="A4564" s="8">
        <v>136</v>
      </c>
      <c r="B4564" s="8">
        <v>7.7</v>
      </c>
    </row>
    <row r="4565" spans="1:2">
      <c r="A4565" s="7">
        <v>136</v>
      </c>
      <c r="B4565" s="7">
        <v>7</v>
      </c>
    </row>
    <row r="4566" spans="1:2">
      <c r="A4566" s="8">
        <v>136</v>
      </c>
      <c r="B4566" s="8">
        <v>7.5</v>
      </c>
    </row>
    <row r="4567" spans="1:2">
      <c r="A4567" s="7">
        <v>136</v>
      </c>
      <c r="B4567" s="7">
        <v>7.4</v>
      </c>
    </row>
    <row r="4568" spans="1:2">
      <c r="A4568" s="8">
        <v>136</v>
      </c>
      <c r="B4568" s="8">
        <v>7.2</v>
      </c>
    </row>
    <row r="4569" spans="1:2">
      <c r="A4569" s="7">
        <v>136</v>
      </c>
      <c r="B4569" s="7">
        <v>7.3</v>
      </c>
    </row>
    <row r="4570" spans="1:2">
      <c r="A4570" s="8">
        <v>136</v>
      </c>
      <c r="B4570" s="8">
        <v>6.7</v>
      </c>
    </row>
    <row r="4571" spans="1:2">
      <c r="A4571" s="7">
        <v>136</v>
      </c>
      <c r="B4571" s="7">
        <v>6.7</v>
      </c>
    </row>
    <row r="4572" spans="1:2">
      <c r="A4572" s="8">
        <v>136</v>
      </c>
      <c r="B4572" s="8">
        <v>5.5</v>
      </c>
    </row>
    <row r="4573" spans="1:2">
      <c r="A4573" s="7">
        <v>136</v>
      </c>
      <c r="B4573" s="7">
        <v>8</v>
      </c>
    </row>
    <row r="4574" spans="1:2">
      <c r="A4574" s="8">
        <v>136</v>
      </c>
      <c r="B4574" s="8">
        <v>6.9</v>
      </c>
    </row>
    <row r="4575" spans="1:2">
      <c r="A4575" s="7">
        <v>136</v>
      </c>
      <c r="B4575" s="7">
        <v>6.9</v>
      </c>
    </row>
    <row r="4576" spans="1:2">
      <c r="A4576" s="8">
        <v>136</v>
      </c>
      <c r="B4576" s="8">
        <v>6.3</v>
      </c>
    </row>
    <row r="4577" spans="1:2">
      <c r="A4577" s="7">
        <v>136</v>
      </c>
      <c r="B4577" s="7">
        <v>6.1</v>
      </c>
    </row>
    <row r="4578" spans="1:2">
      <c r="A4578" s="8">
        <v>136</v>
      </c>
      <c r="B4578" s="8">
        <v>8.6999999999999993</v>
      </c>
    </row>
    <row r="4579" spans="1:2">
      <c r="A4579" s="7">
        <v>136</v>
      </c>
      <c r="B4579" s="7">
        <v>6.5</v>
      </c>
    </row>
    <row r="4580" spans="1:2">
      <c r="A4580" s="8">
        <v>136</v>
      </c>
      <c r="B4580" s="8">
        <v>5.9</v>
      </c>
    </row>
    <row r="4581" spans="1:2">
      <c r="A4581" s="7">
        <v>136</v>
      </c>
      <c r="B4581" s="7">
        <v>6.7</v>
      </c>
    </row>
    <row r="4582" spans="1:2">
      <c r="A4582" s="8">
        <v>136</v>
      </c>
      <c r="B4582" s="8">
        <v>7.8</v>
      </c>
    </row>
    <row r="4583" spans="1:2">
      <c r="A4583" s="7">
        <v>137</v>
      </c>
      <c r="B4583" s="7">
        <v>7.7</v>
      </c>
    </row>
    <row r="4584" spans="1:2">
      <c r="A4584" s="8">
        <v>137</v>
      </c>
      <c r="B4584" s="8">
        <v>7.6</v>
      </c>
    </row>
    <row r="4585" spans="1:2">
      <c r="A4585" s="7">
        <v>137</v>
      </c>
      <c r="B4585" s="7">
        <v>6</v>
      </c>
    </row>
    <row r="4586" spans="1:2">
      <c r="A4586" s="8">
        <v>137</v>
      </c>
      <c r="B4586" s="8">
        <v>6.5</v>
      </c>
    </row>
    <row r="4587" spans="1:2">
      <c r="A4587" s="7">
        <v>137</v>
      </c>
      <c r="B4587" s="7">
        <v>5</v>
      </c>
    </row>
    <row r="4588" spans="1:2">
      <c r="A4588" s="8">
        <v>137</v>
      </c>
      <c r="B4588" s="8">
        <v>6.4</v>
      </c>
    </row>
    <row r="4589" spans="1:2">
      <c r="A4589" s="7">
        <v>137</v>
      </c>
      <c r="B4589" s="7">
        <v>8.5</v>
      </c>
    </row>
    <row r="4590" spans="1:2">
      <c r="A4590" s="8">
        <v>137</v>
      </c>
      <c r="B4590" s="8">
        <v>7.6</v>
      </c>
    </row>
    <row r="4591" spans="1:2">
      <c r="A4591" s="7">
        <v>137</v>
      </c>
      <c r="B4591" s="7">
        <v>6.1</v>
      </c>
    </row>
    <row r="4592" spans="1:2">
      <c r="A4592" s="8">
        <v>137</v>
      </c>
      <c r="B4592" s="8">
        <v>8</v>
      </c>
    </row>
    <row r="4593" spans="1:2">
      <c r="A4593" s="7">
        <v>137</v>
      </c>
      <c r="B4593" s="7">
        <v>7.2</v>
      </c>
    </row>
    <row r="4594" spans="1:2">
      <c r="A4594" s="8">
        <v>137</v>
      </c>
      <c r="B4594" s="8">
        <v>6.6</v>
      </c>
    </row>
    <row r="4595" spans="1:2">
      <c r="A4595" s="7">
        <v>137</v>
      </c>
      <c r="B4595" s="7">
        <v>6.6</v>
      </c>
    </row>
    <row r="4596" spans="1:2">
      <c r="A4596" s="8">
        <v>138</v>
      </c>
      <c r="B4596" s="8">
        <v>6.1</v>
      </c>
    </row>
    <row r="4597" spans="1:2">
      <c r="A4597" s="7">
        <v>138</v>
      </c>
      <c r="B4597" s="7">
        <v>7.6</v>
      </c>
    </row>
    <row r="4598" spans="1:2">
      <c r="A4598" s="8">
        <v>138</v>
      </c>
      <c r="B4598" s="8">
        <v>6.3</v>
      </c>
    </row>
    <row r="4599" spans="1:2">
      <c r="A4599" s="7">
        <v>138</v>
      </c>
      <c r="B4599" s="7">
        <v>3.4</v>
      </c>
    </row>
    <row r="4600" spans="1:2">
      <c r="A4600" s="8">
        <v>138</v>
      </c>
      <c r="B4600" s="8">
        <v>6.7</v>
      </c>
    </row>
    <row r="4601" spans="1:2">
      <c r="A4601" s="7">
        <v>138</v>
      </c>
      <c r="B4601" s="7">
        <v>7.3</v>
      </c>
    </row>
    <row r="4602" spans="1:2">
      <c r="A4602" s="8">
        <v>138</v>
      </c>
      <c r="B4602" s="8">
        <v>6.9</v>
      </c>
    </row>
    <row r="4603" spans="1:2">
      <c r="A4603" s="7">
        <v>138</v>
      </c>
      <c r="B4603" s="7">
        <v>8.3000000000000007</v>
      </c>
    </row>
    <row r="4604" spans="1:2">
      <c r="A4604" s="8">
        <v>138</v>
      </c>
      <c r="B4604" s="8">
        <v>7.5</v>
      </c>
    </row>
    <row r="4605" spans="1:2">
      <c r="A4605" s="7">
        <v>138</v>
      </c>
      <c r="B4605" s="7">
        <v>8.6</v>
      </c>
    </row>
    <row r="4606" spans="1:2">
      <c r="A4606" s="8">
        <v>138</v>
      </c>
      <c r="B4606" s="8">
        <v>8</v>
      </c>
    </row>
    <row r="4607" spans="1:2">
      <c r="A4607" s="7">
        <v>138</v>
      </c>
      <c r="B4607" s="7">
        <v>7.4</v>
      </c>
    </row>
    <row r="4608" spans="1:2">
      <c r="A4608" s="8">
        <v>138</v>
      </c>
      <c r="B4608" s="8">
        <v>5.7</v>
      </c>
    </row>
    <row r="4609" spans="1:2">
      <c r="A4609" s="7">
        <v>138</v>
      </c>
      <c r="B4609" s="7">
        <v>7.2</v>
      </c>
    </row>
    <row r="4610" spans="1:2">
      <c r="A4610" s="8">
        <v>138</v>
      </c>
      <c r="B4610" s="8">
        <v>7.5</v>
      </c>
    </row>
    <row r="4611" spans="1:2">
      <c r="A4611" s="7">
        <v>138</v>
      </c>
      <c r="B4611" s="7">
        <v>5.3</v>
      </c>
    </row>
    <row r="4612" spans="1:2">
      <c r="A4612" s="8">
        <v>138</v>
      </c>
      <c r="B4612" s="8">
        <v>5.8</v>
      </c>
    </row>
    <row r="4613" spans="1:2">
      <c r="A4613" s="7">
        <v>138</v>
      </c>
      <c r="B4613" s="7">
        <v>6.7</v>
      </c>
    </row>
    <row r="4614" spans="1:2">
      <c r="A4614" s="8">
        <v>138</v>
      </c>
      <c r="B4614" s="8">
        <v>7.3</v>
      </c>
    </row>
    <row r="4615" spans="1:2">
      <c r="A4615" s="7">
        <v>138</v>
      </c>
      <c r="B4615" s="7">
        <v>8.1</v>
      </c>
    </row>
    <row r="4616" spans="1:2">
      <c r="A4616" s="8">
        <v>138</v>
      </c>
      <c r="B4616" s="8">
        <v>7.3</v>
      </c>
    </row>
    <row r="4617" spans="1:2">
      <c r="A4617" s="7">
        <v>139</v>
      </c>
      <c r="B4617" s="7">
        <v>6.6</v>
      </c>
    </row>
    <row r="4618" spans="1:2">
      <c r="A4618" s="8">
        <v>139</v>
      </c>
      <c r="B4618" s="8">
        <v>5.7</v>
      </c>
    </row>
    <row r="4619" spans="1:2">
      <c r="A4619" s="7">
        <v>139</v>
      </c>
      <c r="B4619" s="7">
        <v>6.9</v>
      </c>
    </row>
    <row r="4620" spans="1:2">
      <c r="A4620" s="8">
        <v>139</v>
      </c>
      <c r="B4620" s="8">
        <v>6.9</v>
      </c>
    </row>
    <row r="4621" spans="1:2">
      <c r="A4621" s="7">
        <v>139</v>
      </c>
      <c r="B4621" s="7">
        <v>7.2</v>
      </c>
    </row>
    <row r="4622" spans="1:2">
      <c r="A4622" s="8">
        <v>139</v>
      </c>
      <c r="B4622" s="8">
        <v>6.7</v>
      </c>
    </row>
    <row r="4623" spans="1:2">
      <c r="A4623" s="7">
        <v>139</v>
      </c>
      <c r="B4623" s="7">
        <v>6.6</v>
      </c>
    </row>
    <row r="4624" spans="1:2">
      <c r="A4624" s="8">
        <v>139</v>
      </c>
      <c r="B4624" s="8">
        <v>7.3</v>
      </c>
    </row>
    <row r="4625" spans="1:2">
      <c r="A4625" s="7">
        <v>139</v>
      </c>
      <c r="B4625" s="7">
        <v>6.4</v>
      </c>
    </row>
    <row r="4626" spans="1:2">
      <c r="A4626" s="8">
        <v>139</v>
      </c>
      <c r="B4626" s="8">
        <v>7.4</v>
      </c>
    </row>
    <row r="4627" spans="1:2">
      <c r="A4627" s="7">
        <v>139</v>
      </c>
      <c r="B4627" s="7">
        <v>7.8</v>
      </c>
    </row>
    <row r="4628" spans="1:2">
      <c r="A4628" s="8">
        <v>139</v>
      </c>
      <c r="B4628" s="8">
        <v>7.5</v>
      </c>
    </row>
    <row r="4629" spans="1:2">
      <c r="A4629" s="7">
        <v>139</v>
      </c>
      <c r="B4629" s="7">
        <v>7.7</v>
      </c>
    </row>
    <row r="4630" spans="1:2">
      <c r="A4630" s="8">
        <v>139</v>
      </c>
      <c r="B4630" s="8">
        <v>6.9</v>
      </c>
    </row>
    <row r="4631" spans="1:2">
      <c r="A4631" s="7">
        <v>139</v>
      </c>
      <c r="B4631" s="7">
        <v>7.3</v>
      </c>
    </row>
    <row r="4632" spans="1:2">
      <c r="A4632" s="8">
        <v>139</v>
      </c>
      <c r="B4632" s="8">
        <v>8.1999999999999993</v>
      </c>
    </row>
    <row r="4633" spans="1:2">
      <c r="A4633" s="7">
        <v>139</v>
      </c>
      <c r="B4633" s="7">
        <v>7.8</v>
      </c>
    </row>
    <row r="4634" spans="1:2">
      <c r="A4634" s="8">
        <v>139</v>
      </c>
      <c r="B4634" s="8">
        <v>7.2</v>
      </c>
    </row>
    <row r="4635" spans="1:2">
      <c r="A4635" s="7">
        <v>139</v>
      </c>
      <c r="B4635" s="7">
        <v>6.7</v>
      </c>
    </row>
    <row r="4636" spans="1:2">
      <c r="A4636" s="8">
        <v>139</v>
      </c>
      <c r="B4636" s="8">
        <v>6.7</v>
      </c>
    </row>
    <row r="4637" spans="1:2">
      <c r="A4637" s="7">
        <v>140</v>
      </c>
      <c r="B4637" s="7">
        <v>2.7</v>
      </c>
    </row>
    <row r="4638" spans="1:2">
      <c r="A4638" s="8">
        <v>140</v>
      </c>
      <c r="B4638" s="8">
        <v>7.8</v>
      </c>
    </row>
    <row r="4639" spans="1:2">
      <c r="A4639" s="7">
        <v>140</v>
      </c>
      <c r="B4639" s="7">
        <v>6.6</v>
      </c>
    </row>
    <row r="4640" spans="1:2">
      <c r="A4640" s="8">
        <v>140</v>
      </c>
      <c r="B4640" s="8">
        <v>5.4</v>
      </c>
    </row>
    <row r="4641" spans="1:2">
      <c r="A4641" s="7">
        <v>140</v>
      </c>
      <c r="B4641" s="7">
        <v>7.5</v>
      </c>
    </row>
    <row r="4642" spans="1:2">
      <c r="A4642" s="8">
        <v>140</v>
      </c>
      <c r="B4642" s="8">
        <v>7.3</v>
      </c>
    </row>
    <row r="4643" spans="1:2">
      <c r="A4643" s="7">
        <v>140</v>
      </c>
      <c r="B4643" s="7">
        <v>7.3</v>
      </c>
    </row>
    <row r="4644" spans="1:2">
      <c r="A4644" s="8">
        <v>140</v>
      </c>
      <c r="B4644" s="8">
        <v>7.2</v>
      </c>
    </row>
    <row r="4645" spans="1:2">
      <c r="A4645" s="7">
        <v>140</v>
      </c>
      <c r="B4645" s="7">
        <v>6.6</v>
      </c>
    </row>
    <row r="4646" spans="1:2">
      <c r="A4646" s="8">
        <v>140</v>
      </c>
      <c r="B4646" s="8">
        <v>7.6</v>
      </c>
    </row>
    <row r="4647" spans="1:2">
      <c r="A4647" s="7">
        <v>140</v>
      </c>
      <c r="B4647" s="7">
        <v>7.3</v>
      </c>
    </row>
    <row r="4648" spans="1:2">
      <c r="A4648" s="8">
        <v>140</v>
      </c>
      <c r="B4648" s="8">
        <v>8</v>
      </c>
    </row>
    <row r="4649" spans="1:2">
      <c r="A4649" s="7">
        <v>140</v>
      </c>
      <c r="B4649" s="7">
        <v>6.5</v>
      </c>
    </row>
    <row r="4650" spans="1:2">
      <c r="A4650" s="8">
        <v>140</v>
      </c>
      <c r="B4650" s="8">
        <v>5.7</v>
      </c>
    </row>
    <row r="4651" spans="1:2">
      <c r="A4651" s="7">
        <v>140</v>
      </c>
      <c r="B4651" s="7">
        <v>8.1999999999999993</v>
      </c>
    </row>
    <row r="4652" spans="1:2">
      <c r="A4652" s="8">
        <v>140</v>
      </c>
      <c r="B4652" s="8">
        <v>7</v>
      </c>
    </row>
    <row r="4653" spans="1:2">
      <c r="A4653" s="7">
        <v>140</v>
      </c>
      <c r="B4653" s="7">
        <v>7.6</v>
      </c>
    </row>
    <row r="4654" spans="1:2">
      <c r="A4654" s="8">
        <v>140</v>
      </c>
      <c r="B4654" s="8">
        <v>7.3</v>
      </c>
    </row>
    <row r="4655" spans="1:2">
      <c r="A4655" s="7">
        <v>140</v>
      </c>
      <c r="B4655" s="7">
        <v>7.2</v>
      </c>
    </row>
    <row r="4656" spans="1:2">
      <c r="A4656" s="8">
        <v>141</v>
      </c>
      <c r="B4656" s="8">
        <v>6.6</v>
      </c>
    </row>
    <row r="4657" spans="1:2">
      <c r="A4657" s="7">
        <v>141</v>
      </c>
      <c r="B4657" s="7">
        <v>6.1</v>
      </c>
    </row>
    <row r="4658" spans="1:2">
      <c r="A4658" s="8">
        <v>141</v>
      </c>
      <c r="B4658" s="8">
        <v>6.1</v>
      </c>
    </row>
    <row r="4659" spans="1:2">
      <c r="A4659" s="7">
        <v>141</v>
      </c>
      <c r="B4659" s="7">
        <v>6</v>
      </c>
    </row>
    <row r="4660" spans="1:2">
      <c r="A4660" s="8">
        <v>141</v>
      </c>
      <c r="B4660" s="8">
        <v>6.2</v>
      </c>
    </row>
    <row r="4661" spans="1:2">
      <c r="A4661" s="7">
        <v>141</v>
      </c>
      <c r="B4661" s="7">
        <v>4.3</v>
      </c>
    </row>
    <row r="4662" spans="1:2">
      <c r="A4662" s="8">
        <v>141</v>
      </c>
      <c r="B4662" s="8">
        <v>6</v>
      </c>
    </row>
    <row r="4663" spans="1:2">
      <c r="A4663" s="7">
        <v>141</v>
      </c>
      <c r="B4663" s="7">
        <v>6.9</v>
      </c>
    </row>
    <row r="4664" spans="1:2">
      <c r="A4664" s="8">
        <v>141</v>
      </c>
      <c r="B4664" s="8">
        <v>6.5</v>
      </c>
    </row>
    <row r="4665" spans="1:2">
      <c r="A4665" s="7">
        <v>141</v>
      </c>
      <c r="B4665" s="7">
        <v>6.9</v>
      </c>
    </row>
    <row r="4666" spans="1:2">
      <c r="A4666" s="8">
        <v>141</v>
      </c>
      <c r="B4666" s="8">
        <v>7.7</v>
      </c>
    </row>
    <row r="4667" spans="1:2">
      <c r="A4667" s="7">
        <v>141</v>
      </c>
      <c r="B4667" s="7">
        <v>7.2</v>
      </c>
    </row>
    <row r="4668" spans="1:2">
      <c r="A4668" s="8">
        <v>141</v>
      </c>
      <c r="B4668" s="8">
        <v>6.2</v>
      </c>
    </row>
    <row r="4669" spans="1:2">
      <c r="A4669" s="7">
        <v>141</v>
      </c>
      <c r="B4669" s="7">
        <v>6.9</v>
      </c>
    </row>
    <row r="4670" spans="1:2">
      <c r="A4670" s="8">
        <v>141</v>
      </c>
      <c r="B4670" s="8">
        <v>7.2</v>
      </c>
    </row>
    <row r="4671" spans="1:2">
      <c r="A4671" s="7">
        <v>141</v>
      </c>
      <c r="B4671" s="7">
        <v>8</v>
      </c>
    </row>
    <row r="4672" spans="1:2">
      <c r="A4672" s="8">
        <v>141</v>
      </c>
      <c r="B4672" s="8">
        <v>7.1</v>
      </c>
    </row>
    <row r="4673" spans="1:2">
      <c r="A4673" s="7">
        <v>141</v>
      </c>
      <c r="B4673" s="7">
        <v>7.9</v>
      </c>
    </row>
    <row r="4674" spans="1:2">
      <c r="A4674" s="8">
        <v>141</v>
      </c>
      <c r="B4674" s="8">
        <v>7.8</v>
      </c>
    </row>
    <row r="4675" spans="1:2">
      <c r="A4675" s="7">
        <v>141</v>
      </c>
      <c r="B4675" s="7">
        <v>7.4</v>
      </c>
    </row>
    <row r="4676" spans="1:2">
      <c r="A4676" s="8">
        <v>141</v>
      </c>
      <c r="B4676" s="8">
        <v>6.5</v>
      </c>
    </row>
    <row r="4677" spans="1:2">
      <c r="A4677" s="7">
        <v>141</v>
      </c>
      <c r="B4677" s="7">
        <v>7.5</v>
      </c>
    </row>
    <row r="4678" spans="1:2">
      <c r="A4678" s="8">
        <v>142</v>
      </c>
      <c r="B4678" s="8">
        <v>7.7</v>
      </c>
    </row>
    <row r="4679" spans="1:2">
      <c r="A4679" s="7">
        <v>142</v>
      </c>
      <c r="B4679" s="7">
        <v>5.9</v>
      </c>
    </row>
    <row r="4680" spans="1:2">
      <c r="A4680" s="8">
        <v>142</v>
      </c>
      <c r="B4680" s="8">
        <v>6.7</v>
      </c>
    </row>
    <row r="4681" spans="1:2">
      <c r="A4681" s="7">
        <v>142</v>
      </c>
      <c r="B4681" s="7">
        <v>6.6</v>
      </c>
    </row>
    <row r="4682" spans="1:2">
      <c r="A4682" s="8">
        <v>142</v>
      </c>
      <c r="B4682" s="8">
        <v>6.6</v>
      </c>
    </row>
    <row r="4683" spans="1:2">
      <c r="A4683" s="7">
        <v>142</v>
      </c>
      <c r="B4683" s="7">
        <v>6.8</v>
      </c>
    </row>
    <row r="4684" spans="1:2">
      <c r="A4684" s="8">
        <v>142</v>
      </c>
      <c r="B4684" s="8">
        <v>8.3000000000000007</v>
      </c>
    </row>
    <row r="4685" spans="1:2">
      <c r="A4685" s="7">
        <v>142</v>
      </c>
      <c r="B4685" s="7">
        <v>8.8000000000000007</v>
      </c>
    </row>
    <row r="4686" spans="1:2">
      <c r="A4686" s="8">
        <v>142</v>
      </c>
      <c r="B4686" s="8">
        <v>8.9</v>
      </c>
    </row>
    <row r="4687" spans="1:2">
      <c r="A4687" s="7">
        <v>142</v>
      </c>
      <c r="B4687" s="7">
        <v>7.1</v>
      </c>
    </row>
    <row r="4688" spans="1:2">
      <c r="A4688" s="8">
        <v>142</v>
      </c>
      <c r="B4688" s="8">
        <v>9.3000000000000007</v>
      </c>
    </row>
    <row r="4689" spans="1:2">
      <c r="A4689" s="7">
        <v>142</v>
      </c>
      <c r="B4689" s="7">
        <v>8</v>
      </c>
    </row>
    <row r="4690" spans="1:2">
      <c r="A4690" s="8">
        <v>142</v>
      </c>
      <c r="B4690" s="8">
        <v>7.8</v>
      </c>
    </row>
    <row r="4691" spans="1:2">
      <c r="A4691" s="7">
        <v>142</v>
      </c>
      <c r="B4691" s="7">
        <v>6.7</v>
      </c>
    </row>
    <row r="4692" spans="1:2">
      <c r="A4692" s="8">
        <v>142</v>
      </c>
      <c r="B4692" s="8">
        <v>7.6</v>
      </c>
    </row>
    <row r="4693" spans="1:2">
      <c r="A4693" s="7">
        <v>142</v>
      </c>
      <c r="B4693" s="7">
        <v>6.7</v>
      </c>
    </row>
    <row r="4694" spans="1:2">
      <c r="A4694" s="8">
        <v>142</v>
      </c>
      <c r="B4694" s="8">
        <v>7.3</v>
      </c>
    </row>
    <row r="4695" spans="1:2">
      <c r="A4695" s="7">
        <v>143</v>
      </c>
      <c r="B4695" s="7">
        <v>6.2</v>
      </c>
    </row>
    <row r="4696" spans="1:2">
      <c r="A4696" s="8">
        <v>143</v>
      </c>
      <c r="B4696" s="8">
        <v>7.3</v>
      </c>
    </row>
    <row r="4697" spans="1:2">
      <c r="A4697" s="7">
        <v>143</v>
      </c>
      <c r="B4697" s="7">
        <v>3</v>
      </c>
    </row>
    <row r="4698" spans="1:2">
      <c r="A4698" s="8">
        <v>143</v>
      </c>
      <c r="B4698" s="8">
        <v>6.7</v>
      </c>
    </row>
    <row r="4699" spans="1:2">
      <c r="A4699" s="7">
        <v>143</v>
      </c>
      <c r="B4699" s="7">
        <v>6.4</v>
      </c>
    </row>
    <row r="4700" spans="1:2">
      <c r="A4700" s="8">
        <v>143</v>
      </c>
      <c r="B4700" s="8">
        <v>7.4</v>
      </c>
    </row>
    <row r="4701" spans="1:2">
      <c r="A4701" s="7">
        <v>143</v>
      </c>
      <c r="B4701" s="7">
        <v>8</v>
      </c>
    </row>
    <row r="4702" spans="1:2">
      <c r="A4702" s="8">
        <v>143</v>
      </c>
      <c r="B4702" s="8">
        <v>7.7</v>
      </c>
    </row>
    <row r="4703" spans="1:2">
      <c r="A4703" s="7">
        <v>143</v>
      </c>
      <c r="B4703" s="7">
        <v>8.1</v>
      </c>
    </row>
    <row r="4704" spans="1:2">
      <c r="A4704" s="8">
        <v>143</v>
      </c>
      <c r="B4704" s="8">
        <v>6.3</v>
      </c>
    </row>
    <row r="4705" spans="1:2">
      <c r="A4705" s="7">
        <v>143</v>
      </c>
      <c r="B4705" s="7">
        <v>7.5</v>
      </c>
    </row>
    <row r="4706" spans="1:2">
      <c r="A4706" s="8">
        <v>143</v>
      </c>
      <c r="B4706" s="8">
        <v>7.3</v>
      </c>
    </row>
    <row r="4707" spans="1:2">
      <c r="A4707" s="7">
        <v>143</v>
      </c>
      <c r="B4707" s="7">
        <v>7.3</v>
      </c>
    </row>
    <row r="4708" spans="1:2">
      <c r="A4708" s="8">
        <v>143</v>
      </c>
      <c r="B4708" s="8">
        <v>7.2</v>
      </c>
    </row>
    <row r="4709" spans="1:2">
      <c r="A4709" s="7">
        <v>143</v>
      </c>
      <c r="B4709" s="7">
        <v>7.8</v>
      </c>
    </row>
    <row r="4710" spans="1:2">
      <c r="A4710" s="8">
        <v>143</v>
      </c>
      <c r="B4710" s="8">
        <v>7.8</v>
      </c>
    </row>
    <row r="4711" spans="1:2">
      <c r="A4711" s="7">
        <v>144</v>
      </c>
      <c r="B4711" s="7">
        <v>5.3</v>
      </c>
    </row>
    <row r="4712" spans="1:2">
      <c r="A4712" s="8">
        <v>144</v>
      </c>
      <c r="B4712" s="8">
        <v>8.1999999999999993</v>
      </c>
    </row>
    <row r="4713" spans="1:2">
      <c r="A4713" s="7">
        <v>144</v>
      </c>
      <c r="B4713" s="7">
        <v>6.9</v>
      </c>
    </row>
    <row r="4714" spans="1:2">
      <c r="A4714" s="8">
        <v>144</v>
      </c>
      <c r="B4714" s="8">
        <v>6.7</v>
      </c>
    </row>
    <row r="4715" spans="1:2">
      <c r="A4715" s="7">
        <v>144</v>
      </c>
      <c r="B4715" s="7">
        <v>6.5</v>
      </c>
    </row>
    <row r="4716" spans="1:2">
      <c r="A4716" s="8">
        <v>144</v>
      </c>
      <c r="B4716" s="8">
        <v>8</v>
      </c>
    </row>
    <row r="4717" spans="1:2">
      <c r="A4717" s="7">
        <v>144</v>
      </c>
      <c r="B4717" s="7">
        <v>6.9</v>
      </c>
    </row>
    <row r="4718" spans="1:2">
      <c r="A4718" s="8">
        <v>144</v>
      </c>
      <c r="B4718" s="8">
        <v>8</v>
      </c>
    </row>
    <row r="4719" spans="1:2">
      <c r="A4719" s="7">
        <v>144</v>
      </c>
      <c r="B4719" s="7">
        <v>7.4</v>
      </c>
    </row>
    <row r="4720" spans="1:2">
      <c r="A4720" s="8">
        <v>144</v>
      </c>
      <c r="B4720" s="8">
        <v>7.8</v>
      </c>
    </row>
    <row r="4721" spans="1:2">
      <c r="A4721" s="7">
        <v>144</v>
      </c>
      <c r="B4721" s="7">
        <v>7.3</v>
      </c>
    </row>
    <row r="4722" spans="1:2">
      <c r="A4722" s="8">
        <v>144</v>
      </c>
      <c r="B4722" s="8">
        <v>7.1</v>
      </c>
    </row>
    <row r="4723" spans="1:2">
      <c r="A4723" s="7">
        <v>144</v>
      </c>
      <c r="B4723" s="7">
        <v>8</v>
      </c>
    </row>
    <row r="4724" spans="1:2">
      <c r="A4724" s="8">
        <v>144</v>
      </c>
      <c r="B4724" s="8">
        <v>8</v>
      </c>
    </row>
    <row r="4725" spans="1:2">
      <c r="A4725" s="7">
        <v>144</v>
      </c>
      <c r="B4725" s="7">
        <v>7.1</v>
      </c>
    </row>
    <row r="4726" spans="1:2">
      <c r="A4726" s="8">
        <v>145</v>
      </c>
      <c r="B4726" s="8">
        <v>6.4</v>
      </c>
    </row>
    <row r="4727" spans="1:2">
      <c r="A4727" s="7">
        <v>145</v>
      </c>
      <c r="B4727" s="7">
        <v>6.1</v>
      </c>
    </row>
    <row r="4728" spans="1:2">
      <c r="A4728" s="8">
        <v>145</v>
      </c>
      <c r="B4728" s="8">
        <v>6.6</v>
      </c>
    </row>
    <row r="4729" spans="1:2">
      <c r="A4729" s="7">
        <v>145</v>
      </c>
      <c r="B4729" s="7">
        <v>7.2</v>
      </c>
    </row>
    <row r="4730" spans="1:2">
      <c r="A4730" s="8">
        <v>145</v>
      </c>
      <c r="B4730" s="8">
        <v>7.3</v>
      </c>
    </row>
    <row r="4731" spans="1:2">
      <c r="A4731" s="7">
        <v>145</v>
      </c>
      <c r="B4731" s="7">
        <v>8.1</v>
      </c>
    </row>
    <row r="4732" spans="1:2">
      <c r="A4732" s="8">
        <v>145</v>
      </c>
      <c r="B4732" s="8">
        <v>7.3</v>
      </c>
    </row>
    <row r="4733" spans="1:2">
      <c r="A4733" s="7">
        <v>145</v>
      </c>
      <c r="B4733" s="7">
        <v>8.6</v>
      </c>
    </row>
    <row r="4734" spans="1:2">
      <c r="A4734" s="8">
        <v>145</v>
      </c>
      <c r="B4734" s="8">
        <v>6.4</v>
      </c>
    </row>
    <row r="4735" spans="1:2">
      <c r="A4735" s="7">
        <v>145</v>
      </c>
      <c r="B4735" s="7">
        <v>7.3</v>
      </c>
    </row>
    <row r="4736" spans="1:2">
      <c r="A4736" s="8">
        <v>145</v>
      </c>
      <c r="B4736" s="8">
        <v>7.8</v>
      </c>
    </row>
    <row r="4737" spans="1:2">
      <c r="A4737" s="7">
        <v>145</v>
      </c>
      <c r="B4737" s="7">
        <v>7.7</v>
      </c>
    </row>
    <row r="4738" spans="1:2">
      <c r="A4738" s="8">
        <v>145</v>
      </c>
      <c r="B4738" s="8">
        <v>8.3000000000000007</v>
      </c>
    </row>
    <row r="4739" spans="1:2">
      <c r="A4739" s="7">
        <v>146</v>
      </c>
      <c r="B4739" s="7">
        <v>7.9</v>
      </c>
    </row>
    <row r="4740" spans="1:2">
      <c r="A4740" s="8">
        <v>146</v>
      </c>
      <c r="B4740" s="8">
        <v>7.6</v>
      </c>
    </row>
    <row r="4741" spans="1:2">
      <c r="A4741" s="7">
        <v>146</v>
      </c>
      <c r="B4741" s="7">
        <v>7.6</v>
      </c>
    </row>
    <row r="4742" spans="1:2">
      <c r="A4742" s="8">
        <v>146</v>
      </c>
      <c r="B4742" s="8">
        <v>7.7</v>
      </c>
    </row>
    <row r="4743" spans="1:2">
      <c r="A4743" s="7">
        <v>146</v>
      </c>
      <c r="B4743" s="7">
        <v>8.6999999999999993</v>
      </c>
    </row>
    <row r="4744" spans="1:2">
      <c r="A4744" s="8">
        <v>146</v>
      </c>
      <c r="B4744" s="8">
        <v>4.3</v>
      </c>
    </row>
    <row r="4745" spans="1:2">
      <c r="A4745" s="7">
        <v>146</v>
      </c>
      <c r="B4745" s="7">
        <v>8.4</v>
      </c>
    </row>
    <row r="4746" spans="1:2">
      <c r="A4746" s="8">
        <v>146</v>
      </c>
      <c r="B4746" s="8">
        <v>7.1</v>
      </c>
    </row>
    <row r="4747" spans="1:2">
      <c r="A4747" s="7">
        <v>146</v>
      </c>
      <c r="B4747" s="7">
        <v>6.7</v>
      </c>
    </row>
    <row r="4748" spans="1:2">
      <c r="A4748" s="8">
        <v>146</v>
      </c>
      <c r="B4748" s="8">
        <v>8.1</v>
      </c>
    </row>
    <row r="4749" spans="1:2">
      <c r="A4749" s="7">
        <v>146</v>
      </c>
      <c r="B4749" s="7">
        <v>7.2</v>
      </c>
    </row>
    <row r="4750" spans="1:2">
      <c r="A4750" s="8">
        <v>146</v>
      </c>
      <c r="B4750" s="8">
        <v>7.6</v>
      </c>
    </row>
    <row r="4751" spans="1:2">
      <c r="A4751" s="7">
        <v>147</v>
      </c>
      <c r="B4751" s="7">
        <v>7.5</v>
      </c>
    </row>
    <row r="4752" spans="1:2">
      <c r="A4752" s="8">
        <v>147</v>
      </c>
      <c r="B4752" s="8">
        <v>7.5</v>
      </c>
    </row>
    <row r="4753" spans="1:2">
      <c r="A4753" s="7">
        <v>147</v>
      </c>
      <c r="B4753" s="7">
        <v>6.6</v>
      </c>
    </row>
    <row r="4754" spans="1:2">
      <c r="A4754" s="8">
        <v>147</v>
      </c>
      <c r="B4754" s="8">
        <v>7.8</v>
      </c>
    </row>
    <row r="4755" spans="1:2">
      <c r="A4755" s="7">
        <v>147</v>
      </c>
      <c r="B4755" s="7">
        <v>7.5</v>
      </c>
    </row>
    <row r="4756" spans="1:2">
      <c r="A4756" s="8">
        <v>147</v>
      </c>
      <c r="B4756" s="8">
        <v>8</v>
      </c>
    </row>
    <row r="4757" spans="1:2">
      <c r="A4757" s="7">
        <v>147</v>
      </c>
      <c r="B4757" s="7">
        <v>8.1</v>
      </c>
    </row>
    <row r="4758" spans="1:2">
      <c r="A4758" s="8">
        <v>147</v>
      </c>
      <c r="B4758" s="8">
        <v>8.1999999999999993</v>
      </c>
    </row>
    <row r="4759" spans="1:2">
      <c r="A4759" s="7">
        <v>148</v>
      </c>
      <c r="B4759" s="7">
        <v>8.4</v>
      </c>
    </row>
    <row r="4760" spans="1:2">
      <c r="A4760" s="8">
        <v>148</v>
      </c>
      <c r="B4760" s="8">
        <v>8.1</v>
      </c>
    </row>
    <row r="4761" spans="1:2">
      <c r="A4761" s="7">
        <v>148</v>
      </c>
      <c r="B4761" s="7">
        <v>6.7</v>
      </c>
    </row>
    <row r="4762" spans="1:2">
      <c r="A4762" s="8">
        <v>148</v>
      </c>
      <c r="B4762" s="8">
        <v>6.8</v>
      </c>
    </row>
    <row r="4763" spans="1:2">
      <c r="A4763" s="7">
        <v>148</v>
      </c>
      <c r="B4763" s="7">
        <v>8</v>
      </c>
    </row>
    <row r="4764" spans="1:2">
      <c r="A4764" s="8">
        <v>148</v>
      </c>
      <c r="B4764" s="8">
        <v>7.9</v>
      </c>
    </row>
    <row r="4765" spans="1:2">
      <c r="A4765" s="7">
        <v>148</v>
      </c>
      <c r="B4765" s="7">
        <v>8.1999999999999993</v>
      </c>
    </row>
    <row r="4766" spans="1:2">
      <c r="A4766" s="8">
        <v>148</v>
      </c>
      <c r="B4766" s="8">
        <v>7.5</v>
      </c>
    </row>
    <row r="4767" spans="1:2">
      <c r="A4767" s="7">
        <v>148</v>
      </c>
      <c r="B4767" s="7">
        <v>6.7</v>
      </c>
    </row>
    <row r="4768" spans="1:2">
      <c r="A4768" s="8">
        <v>148</v>
      </c>
      <c r="B4768" s="8">
        <v>6.8</v>
      </c>
    </row>
    <row r="4769" spans="1:2">
      <c r="A4769" s="7">
        <v>148</v>
      </c>
      <c r="B4769" s="7">
        <v>8.8000000000000007</v>
      </c>
    </row>
    <row r="4770" spans="1:2">
      <c r="A4770" s="8">
        <v>149</v>
      </c>
      <c r="B4770" s="8">
        <v>7.6</v>
      </c>
    </row>
    <row r="4771" spans="1:2">
      <c r="A4771" s="7">
        <v>149</v>
      </c>
      <c r="B4771" s="7">
        <v>7.4</v>
      </c>
    </row>
    <row r="4772" spans="1:2">
      <c r="A4772" s="8">
        <v>149</v>
      </c>
      <c r="B4772" s="8">
        <v>6.9</v>
      </c>
    </row>
    <row r="4773" spans="1:2">
      <c r="A4773" s="7">
        <v>149</v>
      </c>
      <c r="B4773" s="7">
        <v>8</v>
      </c>
    </row>
    <row r="4774" spans="1:2">
      <c r="A4774" s="8">
        <v>149</v>
      </c>
      <c r="B4774" s="8">
        <v>8.1</v>
      </c>
    </row>
    <row r="4775" spans="1:2">
      <c r="A4775" s="7">
        <v>150</v>
      </c>
      <c r="B4775" s="7">
        <v>7.5</v>
      </c>
    </row>
    <row r="4776" spans="1:2">
      <c r="A4776" s="8">
        <v>150</v>
      </c>
      <c r="B4776" s="8">
        <v>7</v>
      </c>
    </row>
    <row r="4777" spans="1:2">
      <c r="A4777" s="7">
        <v>150</v>
      </c>
      <c r="B4777" s="7">
        <v>7.8</v>
      </c>
    </row>
    <row r="4778" spans="1:2">
      <c r="A4778" s="8">
        <v>150</v>
      </c>
      <c r="B4778" s="8">
        <v>6.7</v>
      </c>
    </row>
    <row r="4779" spans="1:2">
      <c r="A4779" s="7">
        <v>150</v>
      </c>
      <c r="B4779" s="7">
        <v>7.4</v>
      </c>
    </row>
    <row r="4780" spans="1:2">
      <c r="A4780" s="8">
        <v>150</v>
      </c>
      <c r="B4780" s="8">
        <v>7.4</v>
      </c>
    </row>
    <row r="4781" spans="1:2">
      <c r="A4781" s="7">
        <v>150</v>
      </c>
      <c r="B4781" s="7">
        <v>8.5</v>
      </c>
    </row>
    <row r="4782" spans="1:2">
      <c r="A4782" s="8">
        <v>150</v>
      </c>
      <c r="B4782" s="8">
        <v>6.7</v>
      </c>
    </row>
    <row r="4783" spans="1:2">
      <c r="A4783" s="7">
        <v>150</v>
      </c>
      <c r="B4783" s="7">
        <v>6.6</v>
      </c>
    </row>
    <row r="4784" spans="1:2">
      <c r="A4784" s="8">
        <v>150</v>
      </c>
      <c r="B4784" s="8">
        <v>6.8</v>
      </c>
    </row>
    <row r="4785" spans="1:2">
      <c r="A4785" s="7">
        <v>150</v>
      </c>
      <c r="B4785" s="7">
        <v>6.9</v>
      </c>
    </row>
    <row r="4786" spans="1:2">
      <c r="A4786" s="8">
        <v>150</v>
      </c>
      <c r="B4786" s="8">
        <v>6.1</v>
      </c>
    </row>
    <row r="4787" spans="1:2">
      <c r="A4787" s="7">
        <v>150</v>
      </c>
      <c r="B4787" s="7">
        <v>6.1</v>
      </c>
    </row>
    <row r="4788" spans="1:2">
      <c r="A4788" s="8">
        <v>150</v>
      </c>
      <c r="B4788" s="8">
        <v>6</v>
      </c>
    </row>
    <row r="4789" spans="1:2">
      <c r="A4789" s="7">
        <v>150</v>
      </c>
      <c r="B4789" s="7">
        <v>7.6</v>
      </c>
    </row>
    <row r="4790" spans="1:2">
      <c r="A4790" s="8">
        <v>150</v>
      </c>
      <c r="B4790" s="8">
        <v>6.5</v>
      </c>
    </row>
    <row r="4791" spans="1:2">
      <c r="A4791" s="7">
        <v>150</v>
      </c>
      <c r="B4791" s="7">
        <v>7.4</v>
      </c>
    </row>
    <row r="4792" spans="1:2">
      <c r="A4792" s="8">
        <v>151</v>
      </c>
      <c r="B4792" s="8">
        <v>8.3000000000000007</v>
      </c>
    </row>
    <row r="4793" spans="1:2">
      <c r="A4793" s="7">
        <v>151</v>
      </c>
      <c r="B4793" s="7">
        <v>7.3</v>
      </c>
    </row>
    <row r="4794" spans="1:2">
      <c r="A4794" s="8">
        <v>151</v>
      </c>
      <c r="B4794" s="8">
        <v>8.8000000000000007</v>
      </c>
    </row>
    <row r="4795" spans="1:2">
      <c r="A4795" s="7">
        <v>151</v>
      </c>
      <c r="B4795" s="7">
        <v>8.5</v>
      </c>
    </row>
    <row r="4796" spans="1:2">
      <c r="A4796" s="8">
        <v>151</v>
      </c>
      <c r="B4796" s="8">
        <v>8.1</v>
      </c>
    </row>
    <row r="4797" spans="1:2">
      <c r="A4797" s="7">
        <v>152</v>
      </c>
      <c r="B4797" s="7">
        <v>6.7</v>
      </c>
    </row>
    <row r="4798" spans="1:2">
      <c r="A4798" s="8">
        <v>152</v>
      </c>
      <c r="B4798" s="8">
        <v>8.3000000000000007</v>
      </c>
    </row>
    <row r="4799" spans="1:2">
      <c r="A4799" s="7">
        <v>152</v>
      </c>
      <c r="B4799" s="7">
        <v>6.8</v>
      </c>
    </row>
    <row r="4800" spans="1:2">
      <c r="A4800" s="8">
        <v>152</v>
      </c>
      <c r="B4800" s="8">
        <v>7.7</v>
      </c>
    </row>
    <row r="4801" spans="1:2">
      <c r="A4801" s="7">
        <v>152</v>
      </c>
      <c r="B4801" s="7">
        <v>7.7</v>
      </c>
    </row>
    <row r="4802" spans="1:2">
      <c r="A4802" s="8">
        <v>152</v>
      </c>
      <c r="B4802" s="8">
        <v>7.6</v>
      </c>
    </row>
    <row r="4803" spans="1:2">
      <c r="A4803" s="7">
        <v>152</v>
      </c>
      <c r="B4803" s="7">
        <v>6.9</v>
      </c>
    </row>
    <row r="4804" spans="1:2">
      <c r="A4804" s="8">
        <v>152</v>
      </c>
      <c r="B4804" s="8">
        <v>7.9</v>
      </c>
    </row>
    <row r="4805" spans="1:2">
      <c r="A4805" s="7">
        <v>152</v>
      </c>
      <c r="B4805" s="7">
        <v>7.7</v>
      </c>
    </row>
    <row r="4806" spans="1:2">
      <c r="A4806" s="8">
        <v>152</v>
      </c>
      <c r="B4806" s="8">
        <v>9</v>
      </c>
    </row>
    <row r="4807" spans="1:2">
      <c r="A4807" s="7">
        <v>153</v>
      </c>
      <c r="B4807" s="7">
        <v>7</v>
      </c>
    </row>
    <row r="4808" spans="1:2">
      <c r="A4808" s="8">
        <v>153</v>
      </c>
      <c r="B4808" s="8">
        <v>5.4</v>
      </c>
    </row>
    <row r="4809" spans="1:2">
      <c r="A4809" s="7">
        <v>153</v>
      </c>
      <c r="B4809" s="7">
        <v>7.5</v>
      </c>
    </row>
    <row r="4810" spans="1:2">
      <c r="A4810" s="8">
        <v>153</v>
      </c>
      <c r="B4810" s="8">
        <v>6</v>
      </c>
    </row>
    <row r="4811" spans="1:2">
      <c r="A4811" s="7">
        <v>153</v>
      </c>
      <c r="B4811" s="7">
        <v>6.6</v>
      </c>
    </row>
    <row r="4812" spans="1:2">
      <c r="A4812" s="8">
        <v>153</v>
      </c>
      <c r="B4812" s="8">
        <v>8.5</v>
      </c>
    </row>
    <row r="4813" spans="1:2">
      <c r="A4813" s="7">
        <v>153</v>
      </c>
      <c r="B4813" s="7">
        <v>6.4</v>
      </c>
    </row>
    <row r="4814" spans="1:2">
      <c r="A4814" s="8">
        <v>153</v>
      </c>
      <c r="B4814" s="8">
        <v>7.9</v>
      </c>
    </row>
    <row r="4815" spans="1:2">
      <c r="A4815" s="7">
        <v>153</v>
      </c>
      <c r="B4815" s="7">
        <v>7.5</v>
      </c>
    </row>
    <row r="4816" spans="1:2">
      <c r="A4816" s="8">
        <v>153</v>
      </c>
      <c r="B4816" s="8">
        <v>8.1</v>
      </c>
    </row>
    <row r="4817" spans="1:2">
      <c r="A4817" s="7">
        <v>153</v>
      </c>
      <c r="B4817" s="7">
        <v>8.3000000000000007</v>
      </c>
    </row>
    <row r="4818" spans="1:2">
      <c r="A4818" s="8">
        <v>153</v>
      </c>
      <c r="B4818" s="8">
        <v>7</v>
      </c>
    </row>
    <row r="4819" spans="1:2">
      <c r="A4819" s="7">
        <v>154</v>
      </c>
      <c r="B4819" s="7">
        <v>7</v>
      </c>
    </row>
    <row r="4820" spans="1:2">
      <c r="A4820" s="8">
        <v>154</v>
      </c>
      <c r="B4820" s="8">
        <v>6.8</v>
      </c>
    </row>
    <row r="4821" spans="1:2">
      <c r="A4821" s="7">
        <v>154</v>
      </c>
      <c r="B4821" s="7">
        <v>6.8</v>
      </c>
    </row>
    <row r="4822" spans="1:2">
      <c r="A4822" s="8">
        <v>154</v>
      </c>
      <c r="B4822" s="8">
        <v>7.8</v>
      </c>
    </row>
    <row r="4823" spans="1:2">
      <c r="A4823" s="7">
        <v>154</v>
      </c>
      <c r="B4823" s="7">
        <v>7.4</v>
      </c>
    </row>
    <row r="4824" spans="1:2">
      <c r="A4824" s="8">
        <v>154</v>
      </c>
      <c r="B4824" s="8">
        <v>7.5</v>
      </c>
    </row>
    <row r="4825" spans="1:2">
      <c r="A4825" s="7">
        <v>154</v>
      </c>
      <c r="B4825" s="7">
        <v>6.9</v>
      </c>
    </row>
    <row r="4826" spans="1:2">
      <c r="A4826" s="8">
        <v>154</v>
      </c>
      <c r="B4826" s="8">
        <v>7.7</v>
      </c>
    </row>
    <row r="4827" spans="1:2">
      <c r="A4827" s="7">
        <v>154</v>
      </c>
      <c r="B4827" s="7">
        <v>7.2</v>
      </c>
    </row>
    <row r="4828" spans="1:2">
      <c r="A4828" s="8">
        <v>154</v>
      </c>
      <c r="B4828" s="8">
        <v>8.4</v>
      </c>
    </row>
    <row r="4829" spans="1:2">
      <c r="A4829" s="7">
        <v>154</v>
      </c>
      <c r="B4829" s="7">
        <v>6.3</v>
      </c>
    </row>
    <row r="4830" spans="1:2">
      <c r="A4830" s="8">
        <v>155</v>
      </c>
      <c r="B4830" s="8">
        <v>5.0999999999999996</v>
      </c>
    </row>
    <row r="4831" spans="1:2">
      <c r="A4831" s="7">
        <v>155</v>
      </c>
      <c r="B4831" s="7">
        <v>6.9</v>
      </c>
    </row>
    <row r="4832" spans="1:2">
      <c r="A4832" s="8">
        <v>155</v>
      </c>
      <c r="B4832" s="8">
        <v>7.2</v>
      </c>
    </row>
    <row r="4833" spans="1:2">
      <c r="A4833" s="7">
        <v>155</v>
      </c>
      <c r="B4833" s="7">
        <v>6.6</v>
      </c>
    </row>
    <row r="4834" spans="1:2">
      <c r="A4834" s="8">
        <v>155</v>
      </c>
      <c r="B4834" s="8">
        <v>7.9</v>
      </c>
    </row>
    <row r="4835" spans="1:2">
      <c r="A4835" s="7">
        <v>155</v>
      </c>
      <c r="B4835" s="7">
        <v>7.5</v>
      </c>
    </row>
    <row r="4836" spans="1:2">
      <c r="A4836" s="8">
        <v>156</v>
      </c>
      <c r="B4836" s="8">
        <v>8.4</v>
      </c>
    </row>
    <row r="4837" spans="1:2">
      <c r="A4837" s="7">
        <v>156</v>
      </c>
      <c r="B4837" s="7">
        <v>7.7</v>
      </c>
    </row>
    <row r="4838" spans="1:2">
      <c r="A4838" s="8">
        <v>156</v>
      </c>
      <c r="B4838" s="8">
        <v>3.8</v>
      </c>
    </row>
    <row r="4839" spans="1:2">
      <c r="A4839" s="7">
        <v>156</v>
      </c>
      <c r="B4839" s="7">
        <v>6.8</v>
      </c>
    </row>
    <row r="4840" spans="1:2">
      <c r="A4840" s="8">
        <v>156</v>
      </c>
      <c r="B4840" s="8">
        <v>6.7</v>
      </c>
    </row>
    <row r="4841" spans="1:2">
      <c r="A4841" s="7">
        <v>156</v>
      </c>
      <c r="B4841" s="7">
        <v>6.2</v>
      </c>
    </row>
    <row r="4842" spans="1:2">
      <c r="A4842" s="8">
        <v>156</v>
      </c>
      <c r="B4842" s="8">
        <v>6.2</v>
      </c>
    </row>
    <row r="4843" spans="1:2">
      <c r="A4843" s="7">
        <v>156</v>
      </c>
      <c r="B4843" s="7">
        <v>8.1</v>
      </c>
    </row>
    <row r="4844" spans="1:2">
      <c r="A4844" s="8">
        <v>157</v>
      </c>
      <c r="B4844" s="8">
        <v>8.4</v>
      </c>
    </row>
    <row r="4845" spans="1:2">
      <c r="A4845" s="7">
        <v>157</v>
      </c>
      <c r="B4845" s="7">
        <v>7.9</v>
      </c>
    </row>
    <row r="4846" spans="1:2">
      <c r="A4846" s="8">
        <v>157</v>
      </c>
      <c r="B4846" s="8">
        <v>7.6</v>
      </c>
    </row>
    <row r="4847" spans="1:2">
      <c r="A4847" s="7">
        <v>157</v>
      </c>
      <c r="B4847" s="7">
        <v>7.4</v>
      </c>
    </row>
    <row r="4848" spans="1:2">
      <c r="A4848" s="8">
        <v>158</v>
      </c>
      <c r="B4848" s="8">
        <v>6.7</v>
      </c>
    </row>
    <row r="4849" spans="1:2">
      <c r="A4849" s="7">
        <v>158</v>
      </c>
      <c r="B4849" s="7">
        <v>6.4</v>
      </c>
    </row>
    <row r="4850" spans="1:2">
      <c r="A4850" s="8">
        <v>158</v>
      </c>
      <c r="B4850" s="8">
        <v>5.8</v>
      </c>
    </row>
    <row r="4851" spans="1:2">
      <c r="A4851" s="7">
        <v>158</v>
      </c>
      <c r="B4851" s="7">
        <v>8.1</v>
      </c>
    </row>
    <row r="4852" spans="1:2">
      <c r="A4852" s="8">
        <v>158</v>
      </c>
      <c r="B4852" s="8">
        <v>7.6</v>
      </c>
    </row>
    <row r="4853" spans="1:2">
      <c r="A4853" s="7">
        <v>158</v>
      </c>
      <c r="B4853" s="7">
        <v>7.8</v>
      </c>
    </row>
    <row r="4854" spans="1:2">
      <c r="A4854" s="8">
        <v>159</v>
      </c>
      <c r="B4854" s="8">
        <v>8.4</v>
      </c>
    </row>
    <row r="4855" spans="1:2">
      <c r="A4855" s="7">
        <v>159</v>
      </c>
      <c r="B4855" s="7">
        <v>7.5</v>
      </c>
    </row>
    <row r="4856" spans="1:2">
      <c r="A4856" s="8">
        <v>159</v>
      </c>
      <c r="B4856" s="8">
        <v>7.3</v>
      </c>
    </row>
    <row r="4857" spans="1:2">
      <c r="A4857" s="7">
        <v>160</v>
      </c>
      <c r="B4857" s="7">
        <v>4.8</v>
      </c>
    </row>
    <row r="4858" spans="1:2">
      <c r="A4858" s="8">
        <v>160</v>
      </c>
      <c r="B4858" s="8">
        <v>6.4</v>
      </c>
    </row>
    <row r="4859" spans="1:2">
      <c r="A4859" s="7">
        <v>160</v>
      </c>
      <c r="B4859" s="7">
        <v>6.9</v>
      </c>
    </row>
    <row r="4860" spans="1:2">
      <c r="A4860" s="8">
        <v>160</v>
      </c>
      <c r="B4860" s="8">
        <v>7.5</v>
      </c>
    </row>
    <row r="4861" spans="1:2">
      <c r="A4861" s="7">
        <v>160</v>
      </c>
      <c r="B4861" s="7">
        <v>6</v>
      </c>
    </row>
    <row r="4862" spans="1:2">
      <c r="A4862" s="8">
        <v>160</v>
      </c>
      <c r="B4862" s="8">
        <v>5.5</v>
      </c>
    </row>
    <row r="4863" spans="1:2">
      <c r="A4863" s="7">
        <v>160</v>
      </c>
      <c r="B4863" s="7">
        <v>7.5</v>
      </c>
    </row>
    <row r="4864" spans="1:2">
      <c r="A4864" s="8">
        <v>161</v>
      </c>
      <c r="B4864" s="8">
        <v>7.2</v>
      </c>
    </row>
    <row r="4865" spans="1:2">
      <c r="A4865" s="7">
        <v>161</v>
      </c>
      <c r="B4865" s="7">
        <v>8.1999999999999993</v>
      </c>
    </row>
    <row r="4866" spans="1:2">
      <c r="A4866" s="8">
        <v>161</v>
      </c>
      <c r="B4866" s="8">
        <v>7.3</v>
      </c>
    </row>
    <row r="4867" spans="1:2">
      <c r="A4867" s="7">
        <v>161</v>
      </c>
      <c r="B4867" s="7">
        <v>8.3000000000000007</v>
      </c>
    </row>
    <row r="4868" spans="1:2">
      <c r="A4868" s="8">
        <v>162</v>
      </c>
      <c r="B4868" s="8">
        <v>7.4</v>
      </c>
    </row>
    <row r="4869" spans="1:2">
      <c r="A4869" s="7">
        <v>162</v>
      </c>
      <c r="B4869" s="7">
        <v>7.7</v>
      </c>
    </row>
    <row r="4870" spans="1:2">
      <c r="A4870" s="8">
        <v>163</v>
      </c>
      <c r="B4870" s="8">
        <v>7.6</v>
      </c>
    </row>
    <row r="4871" spans="1:2">
      <c r="A4871" s="7">
        <v>164</v>
      </c>
      <c r="B4871" s="7">
        <v>7.4</v>
      </c>
    </row>
    <row r="4872" spans="1:2">
      <c r="A4872" s="8">
        <v>164</v>
      </c>
      <c r="B4872" s="8">
        <v>7.6</v>
      </c>
    </row>
    <row r="4873" spans="1:2">
      <c r="A4873" s="7">
        <v>164</v>
      </c>
      <c r="B4873" s="7">
        <v>7.5</v>
      </c>
    </row>
    <row r="4874" spans="1:2">
      <c r="A4874" s="8">
        <v>164</v>
      </c>
      <c r="B4874" s="8">
        <v>8.5</v>
      </c>
    </row>
    <row r="4875" spans="1:2">
      <c r="A4875" s="7">
        <v>165</v>
      </c>
      <c r="B4875" s="7">
        <v>6.8</v>
      </c>
    </row>
    <row r="4876" spans="1:2">
      <c r="A4876" s="8">
        <v>165</v>
      </c>
      <c r="B4876" s="8">
        <v>6.6</v>
      </c>
    </row>
    <row r="4877" spans="1:2">
      <c r="A4877" s="7">
        <v>165</v>
      </c>
      <c r="B4877" s="7">
        <v>5.7</v>
      </c>
    </row>
    <row r="4878" spans="1:2">
      <c r="A4878" s="8">
        <v>165</v>
      </c>
      <c r="B4878" s="8">
        <v>8</v>
      </c>
    </row>
    <row r="4879" spans="1:2">
      <c r="A4879" s="7">
        <v>165</v>
      </c>
      <c r="B4879" s="7">
        <v>8.5</v>
      </c>
    </row>
    <row r="4880" spans="1:2">
      <c r="A4880" s="8">
        <v>166</v>
      </c>
      <c r="B4880" s="8">
        <v>7.8</v>
      </c>
    </row>
    <row r="4881" spans="1:2">
      <c r="A4881" s="7">
        <v>167</v>
      </c>
      <c r="B4881" s="7">
        <v>6.2</v>
      </c>
    </row>
    <row r="4882" spans="1:2">
      <c r="A4882" s="8">
        <v>167</v>
      </c>
      <c r="B4882" s="8">
        <v>7.9</v>
      </c>
    </row>
    <row r="4883" spans="1:2">
      <c r="A4883" s="7">
        <v>168</v>
      </c>
      <c r="B4883" s="7">
        <v>6.3</v>
      </c>
    </row>
    <row r="4884" spans="1:2">
      <c r="A4884" s="8">
        <v>168</v>
      </c>
      <c r="B4884" s="8">
        <v>7.6</v>
      </c>
    </row>
    <row r="4885" spans="1:2">
      <c r="A4885" s="7">
        <v>169</v>
      </c>
      <c r="B4885" s="7">
        <v>8.6</v>
      </c>
    </row>
    <row r="4886" spans="1:2">
      <c r="A4886" s="8">
        <v>169</v>
      </c>
      <c r="B4886" s="8">
        <v>7.1</v>
      </c>
    </row>
    <row r="4887" spans="1:2">
      <c r="A4887" s="7">
        <v>169</v>
      </c>
      <c r="B4887" s="7">
        <v>6.1</v>
      </c>
    </row>
    <row r="4888" spans="1:2">
      <c r="A4888" s="8">
        <v>169</v>
      </c>
      <c r="B4888" s="8">
        <v>8.6</v>
      </c>
    </row>
    <row r="4889" spans="1:2">
      <c r="A4889" s="7">
        <v>170</v>
      </c>
      <c r="B4889" s="7">
        <v>8.3000000000000007</v>
      </c>
    </row>
    <row r="4890" spans="1:2">
      <c r="A4890" s="8">
        <v>170</v>
      </c>
      <c r="B4890" s="8">
        <v>5.6</v>
      </c>
    </row>
    <row r="4891" spans="1:2">
      <c r="A4891" s="7">
        <v>170</v>
      </c>
      <c r="B4891" s="7">
        <v>7.9</v>
      </c>
    </row>
    <row r="4892" spans="1:2">
      <c r="A4892" s="8">
        <v>170</v>
      </c>
      <c r="B4892" s="8">
        <v>6.5</v>
      </c>
    </row>
    <row r="4893" spans="1:2">
      <c r="A4893" s="7">
        <v>170</v>
      </c>
      <c r="B4893" s="7">
        <v>7.6</v>
      </c>
    </row>
    <row r="4894" spans="1:2">
      <c r="A4894" s="8">
        <v>170</v>
      </c>
      <c r="B4894" s="8">
        <v>7.5</v>
      </c>
    </row>
    <row r="4895" spans="1:2">
      <c r="A4895" s="7">
        <v>171</v>
      </c>
      <c r="B4895" s="7">
        <v>7.2</v>
      </c>
    </row>
    <row r="4896" spans="1:2">
      <c r="A4896" s="8">
        <v>171</v>
      </c>
      <c r="B4896" s="8">
        <v>7.6</v>
      </c>
    </row>
    <row r="4897" spans="1:2">
      <c r="A4897" s="7">
        <v>171</v>
      </c>
      <c r="B4897" s="7">
        <v>8.5</v>
      </c>
    </row>
    <row r="4898" spans="1:2">
      <c r="A4898" s="8">
        <v>171</v>
      </c>
      <c r="B4898" s="8">
        <v>8.8000000000000007</v>
      </c>
    </row>
    <row r="4899" spans="1:2">
      <c r="A4899" s="7">
        <v>172</v>
      </c>
      <c r="B4899" s="7">
        <v>6.7</v>
      </c>
    </row>
    <row r="4900" spans="1:2">
      <c r="A4900" s="8">
        <v>172</v>
      </c>
      <c r="B4900" s="8">
        <v>5.9</v>
      </c>
    </row>
    <row r="4901" spans="1:2">
      <c r="A4901" s="7">
        <v>172</v>
      </c>
      <c r="B4901" s="7">
        <v>8.1</v>
      </c>
    </row>
    <row r="4902" spans="1:2">
      <c r="A4902" s="8">
        <v>172</v>
      </c>
      <c r="B4902" s="8">
        <v>8.3000000000000007</v>
      </c>
    </row>
    <row r="4903" spans="1:2">
      <c r="A4903" s="7">
        <v>172</v>
      </c>
      <c r="B4903" s="7">
        <v>8</v>
      </c>
    </row>
    <row r="4904" spans="1:2">
      <c r="A4904" s="8">
        <v>172</v>
      </c>
      <c r="B4904" s="8">
        <v>7.7</v>
      </c>
    </row>
    <row r="4905" spans="1:2">
      <c r="A4905" s="7">
        <v>172</v>
      </c>
      <c r="B4905" s="7">
        <v>8.6999999999999993</v>
      </c>
    </row>
    <row r="4906" spans="1:2">
      <c r="A4906" s="8">
        <v>172</v>
      </c>
      <c r="B4906" s="8">
        <v>7.5</v>
      </c>
    </row>
    <row r="4907" spans="1:2">
      <c r="A4907" s="7">
        <v>173</v>
      </c>
      <c r="B4907" s="7">
        <v>5</v>
      </c>
    </row>
    <row r="4908" spans="1:2">
      <c r="A4908" s="8">
        <v>173</v>
      </c>
      <c r="B4908" s="8">
        <v>8.1</v>
      </c>
    </row>
    <row r="4909" spans="1:2">
      <c r="A4909" s="7">
        <v>174</v>
      </c>
      <c r="B4909" s="7">
        <v>8</v>
      </c>
    </row>
    <row r="4910" spans="1:2">
      <c r="A4910" s="8">
        <v>174</v>
      </c>
      <c r="B4910" s="8">
        <v>7.4</v>
      </c>
    </row>
    <row r="4911" spans="1:2">
      <c r="A4911" s="7">
        <v>174</v>
      </c>
      <c r="B4911" s="7">
        <v>6.6</v>
      </c>
    </row>
    <row r="4912" spans="1:2">
      <c r="A4912" s="8">
        <v>175</v>
      </c>
      <c r="B4912" s="8">
        <v>7.4</v>
      </c>
    </row>
    <row r="4913" spans="1:2">
      <c r="A4913" s="7">
        <v>175</v>
      </c>
      <c r="B4913" s="7">
        <v>9.1999999999999993</v>
      </c>
    </row>
    <row r="4914" spans="1:2">
      <c r="A4914" s="8">
        <v>176</v>
      </c>
      <c r="B4914" s="8">
        <v>6.9</v>
      </c>
    </row>
    <row r="4915" spans="1:2">
      <c r="A4915" s="7">
        <v>176</v>
      </c>
      <c r="B4915" s="7">
        <v>6.1</v>
      </c>
    </row>
    <row r="4916" spans="1:2">
      <c r="A4916" s="8">
        <v>176</v>
      </c>
      <c r="B4916" s="8">
        <v>7.8</v>
      </c>
    </row>
    <row r="4917" spans="1:2">
      <c r="A4917" s="7">
        <v>177</v>
      </c>
      <c r="B4917" s="7">
        <v>6</v>
      </c>
    </row>
    <row r="4918" spans="1:2">
      <c r="A4918" s="8">
        <v>177</v>
      </c>
      <c r="B4918" s="8">
        <v>6.7</v>
      </c>
    </row>
    <row r="4919" spans="1:2">
      <c r="A4919" s="7">
        <v>177</v>
      </c>
      <c r="B4919" s="7">
        <v>6.6</v>
      </c>
    </row>
    <row r="4920" spans="1:2">
      <c r="A4920" s="8">
        <v>178</v>
      </c>
      <c r="B4920" s="8">
        <v>7.8</v>
      </c>
    </row>
    <row r="4921" spans="1:2">
      <c r="A4921" s="7">
        <v>178</v>
      </c>
      <c r="B4921" s="7">
        <v>7.1</v>
      </c>
    </row>
    <row r="4922" spans="1:2">
      <c r="A4922" s="8">
        <v>178</v>
      </c>
      <c r="B4922" s="8">
        <v>8.4</v>
      </c>
    </row>
    <row r="4923" spans="1:2">
      <c r="A4923" s="7">
        <v>178</v>
      </c>
      <c r="B4923" s="7">
        <v>8.1999999999999993</v>
      </c>
    </row>
    <row r="4924" spans="1:2">
      <c r="A4924" s="8">
        <v>178</v>
      </c>
      <c r="B4924" s="8">
        <v>8.3000000000000007</v>
      </c>
    </row>
    <row r="4925" spans="1:2">
      <c r="A4925" s="7">
        <v>178</v>
      </c>
      <c r="B4925" s="7">
        <v>7.7</v>
      </c>
    </row>
    <row r="4926" spans="1:2">
      <c r="A4926" s="8">
        <v>178</v>
      </c>
      <c r="B4926" s="8">
        <v>8.9</v>
      </c>
    </row>
    <row r="4927" spans="1:2">
      <c r="A4927" s="7">
        <v>178</v>
      </c>
      <c r="B4927" s="7">
        <v>7.9</v>
      </c>
    </row>
    <row r="4928" spans="1:2">
      <c r="A4928" s="8">
        <v>180</v>
      </c>
      <c r="B4928" s="8">
        <v>7.2</v>
      </c>
    </row>
    <row r="4929" spans="1:2">
      <c r="A4929" s="7">
        <v>180</v>
      </c>
      <c r="B4929" s="7">
        <v>8.3000000000000007</v>
      </c>
    </row>
    <row r="4930" spans="1:2">
      <c r="A4930" s="8">
        <v>181</v>
      </c>
      <c r="B4930" s="8">
        <v>8</v>
      </c>
    </row>
    <row r="4931" spans="1:2">
      <c r="A4931" s="7">
        <v>182</v>
      </c>
      <c r="B4931" s="7">
        <v>7.9</v>
      </c>
    </row>
    <row r="4932" spans="1:2">
      <c r="A4932" s="8">
        <v>183</v>
      </c>
      <c r="B4932" s="8">
        <v>8.1999999999999993</v>
      </c>
    </row>
    <row r="4933" spans="1:2">
      <c r="A4933" s="7">
        <v>183</v>
      </c>
      <c r="B4933" s="7">
        <v>6.9</v>
      </c>
    </row>
    <row r="4934" spans="1:2">
      <c r="A4934" s="8">
        <v>184</v>
      </c>
      <c r="B4934" s="8">
        <v>8.1</v>
      </c>
    </row>
    <row r="4935" spans="1:2">
      <c r="A4935" s="7">
        <v>184</v>
      </c>
      <c r="B4935" s="7">
        <v>7.4</v>
      </c>
    </row>
    <row r="4936" spans="1:2">
      <c r="A4936" s="8">
        <v>184</v>
      </c>
      <c r="B4936" s="8">
        <v>6.1</v>
      </c>
    </row>
    <row r="4937" spans="1:2">
      <c r="A4937" s="7">
        <v>185</v>
      </c>
      <c r="B4937" s="7">
        <v>8.9</v>
      </c>
    </row>
    <row r="4938" spans="1:2">
      <c r="A4938" s="8">
        <v>186</v>
      </c>
      <c r="B4938" s="8">
        <v>8.3000000000000007</v>
      </c>
    </row>
    <row r="4939" spans="1:2">
      <c r="A4939" s="7">
        <v>186</v>
      </c>
      <c r="B4939" s="7">
        <v>6.5</v>
      </c>
    </row>
    <row r="4940" spans="1:2">
      <c r="A4940" s="8">
        <v>186</v>
      </c>
      <c r="B4940" s="8">
        <v>7.9</v>
      </c>
    </row>
    <row r="4941" spans="1:2">
      <c r="A4941" s="7">
        <v>187</v>
      </c>
      <c r="B4941" s="7">
        <v>7.9</v>
      </c>
    </row>
    <row r="4942" spans="1:2">
      <c r="A4942" s="8">
        <v>188</v>
      </c>
      <c r="B4942" s="8">
        <v>7.3</v>
      </c>
    </row>
    <row r="4943" spans="1:2">
      <c r="A4943" s="7">
        <v>188</v>
      </c>
      <c r="B4943" s="7">
        <v>8</v>
      </c>
    </row>
    <row r="4944" spans="1:2">
      <c r="A4944" s="8">
        <v>189</v>
      </c>
      <c r="B4944" s="8">
        <v>8.5</v>
      </c>
    </row>
    <row r="4945" spans="1:2">
      <c r="A4945" s="7">
        <v>189</v>
      </c>
      <c r="B4945" s="7">
        <v>7.6</v>
      </c>
    </row>
    <row r="4946" spans="1:2">
      <c r="A4946" s="8">
        <v>190</v>
      </c>
      <c r="B4946" s="8">
        <v>7.6</v>
      </c>
    </row>
    <row r="4947" spans="1:2">
      <c r="A4947" s="7">
        <v>192</v>
      </c>
      <c r="B4947" s="7">
        <v>7.9</v>
      </c>
    </row>
    <row r="4948" spans="1:2">
      <c r="A4948" s="8">
        <v>192</v>
      </c>
      <c r="B4948" s="8">
        <v>8.9</v>
      </c>
    </row>
    <row r="4949" spans="1:2">
      <c r="A4949" s="7">
        <v>193</v>
      </c>
      <c r="B4949" s="7">
        <v>6</v>
      </c>
    </row>
    <row r="4950" spans="1:2">
      <c r="A4950" s="8">
        <v>193</v>
      </c>
      <c r="B4950" s="8">
        <v>7.9</v>
      </c>
    </row>
    <row r="4951" spans="1:2">
      <c r="A4951" s="7">
        <v>194</v>
      </c>
      <c r="B4951" s="7">
        <v>7.2</v>
      </c>
    </row>
    <row r="4952" spans="1:2">
      <c r="A4952" s="8">
        <v>194</v>
      </c>
      <c r="B4952" s="8">
        <v>7.7</v>
      </c>
    </row>
    <row r="4953" spans="1:2">
      <c r="A4953" s="7">
        <v>195</v>
      </c>
      <c r="B4953" s="7">
        <v>7.5</v>
      </c>
    </row>
    <row r="4954" spans="1:2">
      <c r="A4954" s="8">
        <v>195</v>
      </c>
      <c r="B4954" s="8">
        <v>7.2</v>
      </c>
    </row>
    <row r="4955" spans="1:2">
      <c r="A4955" s="7">
        <v>196</v>
      </c>
      <c r="B4955" s="7">
        <v>7.2</v>
      </c>
    </row>
    <row r="4956" spans="1:2">
      <c r="A4956" s="8">
        <v>197</v>
      </c>
      <c r="B4956" s="8">
        <v>7.6</v>
      </c>
    </row>
    <row r="4957" spans="1:2">
      <c r="A4957" s="7">
        <v>197</v>
      </c>
      <c r="B4957" s="7">
        <v>7.4</v>
      </c>
    </row>
    <row r="4958" spans="1:2">
      <c r="A4958" s="8">
        <v>199</v>
      </c>
      <c r="B4958" s="8">
        <v>8.4</v>
      </c>
    </row>
    <row r="4959" spans="1:2">
      <c r="A4959" s="7">
        <v>200</v>
      </c>
      <c r="B4959" s="7">
        <v>8</v>
      </c>
    </row>
    <row r="4960" spans="1:2">
      <c r="A4960" s="8">
        <v>201</v>
      </c>
      <c r="B4960" s="8">
        <v>7.2</v>
      </c>
    </row>
    <row r="4961" spans="1:2">
      <c r="A4961" s="7">
        <v>201</v>
      </c>
      <c r="B4961" s="7">
        <v>7.2</v>
      </c>
    </row>
    <row r="4962" spans="1:2">
      <c r="A4962" s="8">
        <v>201</v>
      </c>
      <c r="B4962" s="8">
        <v>7.2</v>
      </c>
    </row>
    <row r="4963" spans="1:2">
      <c r="A4963" s="7">
        <v>202</v>
      </c>
      <c r="B4963" s="7">
        <v>7.7</v>
      </c>
    </row>
    <row r="4964" spans="1:2">
      <c r="A4964" s="8">
        <v>202</v>
      </c>
      <c r="B4964" s="8">
        <v>8.6999999999999993</v>
      </c>
    </row>
    <row r="4965" spans="1:2">
      <c r="A4965" s="7">
        <v>206</v>
      </c>
      <c r="B4965" s="7">
        <v>8</v>
      </c>
    </row>
    <row r="4966" spans="1:2">
      <c r="A4966" s="8">
        <v>206</v>
      </c>
      <c r="B4966" s="8">
        <v>5.5</v>
      </c>
    </row>
    <row r="4967" spans="1:2">
      <c r="A4967" s="7">
        <v>212</v>
      </c>
      <c r="B4967" s="7">
        <v>6.6</v>
      </c>
    </row>
    <row r="4968" spans="1:2">
      <c r="A4968" s="8">
        <v>212</v>
      </c>
      <c r="B4968" s="8">
        <v>7.1</v>
      </c>
    </row>
    <row r="4969" spans="1:2">
      <c r="A4969" s="7">
        <v>215</v>
      </c>
      <c r="B4969" s="7">
        <v>8.1</v>
      </c>
    </row>
    <row r="4970" spans="1:2">
      <c r="A4970" s="8">
        <v>215</v>
      </c>
      <c r="B4970" s="8">
        <v>7.6</v>
      </c>
    </row>
    <row r="4971" spans="1:2">
      <c r="A4971" s="7">
        <v>215</v>
      </c>
      <c r="B4971" s="7">
        <v>7.7</v>
      </c>
    </row>
    <row r="4972" spans="1:2">
      <c r="A4972" s="8">
        <v>216</v>
      </c>
      <c r="B4972" s="8">
        <v>7.5</v>
      </c>
    </row>
    <row r="4973" spans="1:2">
      <c r="A4973" s="7">
        <v>219</v>
      </c>
      <c r="B4973" s="7">
        <v>7.8</v>
      </c>
    </row>
    <row r="4974" spans="1:2">
      <c r="A4974" s="8">
        <v>220</v>
      </c>
      <c r="B4974" s="8">
        <v>5.8</v>
      </c>
    </row>
    <row r="4975" spans="1:2">
      <c r="A4975" s="7">
        <v>220</v>
      </c>
      <c r="B4975" s="7">
        <v>9</v>
      </c>
    </row>
    <row r="4976" spans="1:2">
      <c r="A4976" s="8">
        <v>225</v>
      </c>
      <c r="B4976" s="8">
        <v>6.6</v>
      </c>
    </row>
    <row r="4977" spans="1:2">
      <c r="A4977" s="7">
        <v>226</v>
      </c>
      <c r="B4977" s="7">
        <v>8.1999999999999993</v>
      </c>
    </row>
    <row r="4978" spans="1:2">
      <c r="A4978" s="8">
        <v>227</v>
      </c>
      <c r="B4978" s="8">
        <v>8.4</v>
      </c>
    </row>
    <row r="4979" spans="1:2">
      <c r="A4979" s="7">
        <v>236</v>
      </c>
      <c r="B4979" s="7">
        <v>8</v>
      </c>
    </row>
    <row r="4980" spans="1:2">
      <c r="A4980" s="8">
        <v>240</v>
      </c>
      <c r="B4980" s="8">
        <v>8.1999999999999993</v>
      </c>
    </row>
    <row r="4981" spans="1:2">
      <c r="A4981" s="7">
        <v>240</v>
      </c>
      <c r="B4981" s="7">
        <v>8.1</v>
      </c>
    </row>
    <row r="4982" spans="1:2">
      <c r="A4982" s="8">
        <v>240</v>
      </c>
      <c r="B4982" s="8">
        <v>8.1999999999999993</v>
      </c>
    </row>
    <row r="4983" spans="1:2">
      <c r="A4983" s="7">
        <v>251</v>
      </c>
      <c r="B4983" s="7">
        <v>7</v>
      </c>
    </row>
    <row r="4984" spans="1:2">
      <c r="A4984" s="8">
        <v>251</v>
      </c>
      <c r="B4984" s="8">
        <v>8.4</v>
      </c>
    </row>
    <row r="4985" spans="1:2">
      <c r="A4985" s="7">
        <v>270</v>
      </c>
      <c r="B4985" s="7">
        <v>6.6</v>
      </c>
    </row>
    <row r="4986" spans="1:2">
      <c r="A4986" s="8">
        <v>271</v>
      </c>
      <c r="B4986" s="8">
        <v>7.7</v>
      </c>
    </row>
    <row r="4987" spans="1:2">
      <c r="A4987" s="7">
        <v>280</v>
      </c>
      <c r="B4987" s="7">
        <v>6.3</v>
      </c>
    </row>
    <row r="4988" spans="1:2">
      <c r="A4988" s="8">
        <v>286</v>
      </c>
      <c r="B4988" s="8">
        <v>7.9</v>
      </c>
    </row>
    <row r="4989" spans="1:2">
      <c r="A4989" s="7">
        <v>289</v>
      </c>
      <c r="B4989" s="7">
        <v>8.5</v>
      </c>
    </row>
    <row r="4990" spans="1:2">
      <c r="A4990" s="8">
        <v>293</v>
      </c>
      <c r="B4990" s="8">
        <v>8.4</v>
      </c>
    </row>
    <row r="4991" spans="1:2">
      <c r="A4991" s="7">
        <v>300</v>
      </c>
      <c r="B4991" s="7">
        <v>6.6</v>
      </c>
    </row>
    <row r="4992" spans="1:2">
      <c r="A4992" s="8">
        <v>325</v>
      </c>
      <c r="B4992" s="8">
        <v>6.8</v>
      </c>
    </row>
    <row r="4993" spans="1:2">
      <c r="A4993" s="7">
        <v>330</v>
      </c>
      <c r="B4993" s="7">
        <v>8</v>
      </c>
    </row>
    <row r="4994" spans="1:2">
      <c r="A4994" s="8">
        <v>334</v>
      </c>
      <c r="B4994" s="8">
        <v>7.7</v>
      </c>
    </row>
    <row r="4995" spans="1:2">
      <c r="A4995" s="7">
        <v>511</v>
      </c>
      <c r="B4995" s="7">
        <v>8.1999999999999993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57A1-63B3-4EB8-8195-93A6146B0E6C}">
  <dimension ref="A1:E49"/>
  <sheetViews>
    <sheetView zoomScale="93" workbookViewId="0">
      <selection activeCell="I13" sqref="I13"/>
    </sheetView>
  </sheetViews>
  <sheetFormatPr defaultRowHeight="14.4"/>
  <cols>
    <col min="1" max="2" width="19.33203125" customWidth="1"/>
    <col min="3" max="4" width="29" customWidth="1"/>
    <col min="5" max="5" width="22.33203125" customWidth="1"/>
  </cols>
  <sheetData>
    <row r="1" spans="1:5">
      <c r="A1" s="19" t="s">
        <v>19</v>
      </c>
      <c r="B1" s="19" t="s">
        <v>24219</v>
      </c>
      <c r="C1" s="19" t="s">
        <v>24220</v>
      </c>
      <c r="D1" s="19" t="s">
        <v>24221</v>
      </c>
      <c r="E1" s="19" t="s">
        <v>24211</v>
      </c>
    </row>
    <row r="2" spans="1:5">
      <c r="A2" s="8" t="s">
        <v>6903</v>
      </c>
      <c r="B2" s="19">
        <f>COUNTIF(Cleaned_IMDB_Movies!T49:T5041, A2)</f>
        <v>1</v>
      </c>
      <c r="C2" s="1">
        <f>AVERAGEIFS(Cleaned_IMDB_Movies!Z49:Z5041, Cleaned_IMDB_Movies!T49:T5041,Table11[[#This Row],[language]])</f>
        <v>8.4</v>
      </c>
      <c r="D2" s="1" cm="1">
        <f t="array" ref="D2">MEDIAN(IF(Cleaned_IMDB_Movies!T49:T5041=A2, Cleaned_IMDB_Movies!Z49:Z5041))</f>
        <v>8.4</v>
      </c>
      <c r="E2" s="1" cm="1">
        <f t="array" ref="E2">_xlfn.STDEV.P(_xlfn._xlws.FILTER(Cleaned_IMDB_Movies!Z49:Z5041,[1]Cleaned_IMDB_Movies!T49:T5041 = Table11[[#This Row],[language]]))</f>
        <v>0</v>
      </c>
    </row>
    <row r="3" spans="1:5">
      <c r="A3" s="8" t="s">
        <v>13588</v>
      </c>
      <c r="B3" s="8">
        <f>COUNTIF(Cleaned_IMDB_Movies!T4:T4996, A3)</f>
        <v>4</v>
      </c>
      <c r="C3" s="1">
        <f>AVERAGEIFS(Cleaned_IMDB_Movies!Z4:Z4996, Cleaned_IMDB_Movies!T4:T4996,Table11[[#This Row],[language]])</f>
        <v>8.25</v>
      </c>
      <c r="D3" s="1" cm="1">
        <f t="array" ref="D3">MEDIAN(IF(Cleaned_IMDB_Movies!T4:T4996=A3, Cleaned_IMDB_Movies!Z4:Z4996))</f>
        <v>8.25</v>
      </c>
      <c r="E3" s="1" cm="1">
        <f t="array" ref="E3">_xlfn.STDEV.P(_xlfn._xlws.FILTER(Cleaned_IMDB_Movies!Z4:Z4996,[1]Cleaned_IMDB_Movies!T4:T4996 = Table11[[#This Row],[language]]))</f>
        <v>0.84999999999999798</v>
      </c>
    </row>
    <row r="4" spans="1:5">
      <c r="A4" s="8" t="s">
        <v>13899</v>
      </c>
      <c r="B4" s="8">
        <f>COUNTIF(Cleaned_IMDB_Movies!T30:T5022, A4)</f>
        <v>2</v>
      </c>
      <c r="C4" s="1">
        <f>AVERAGEIFS(Cleaned_IMDB_Movies!Z30:Z5022, Cleaned_IMDB_Movies!T30:T5022,Table11[[#This Row],[language]])</f>
        <v>7.95</v>
      </c>
      <c r="D4" s="1" cm="1">
        <f t="array" ref="D4">MEDIAN(IF(Cleaned_IMDB_Movies!T30:T5022=A4, Cleaned_IMDB_Movies!Z30:Z5022))</f>
        <v>7.95</v>
      </c>
      <c r="E4" s="1" cm="1">
        <f t="array" ref="E4">_xlfn.STDEV.P(_xlfn._xlws.FILTER(Cleaned_IMDB_Movies!Z30:Z5022,[1]Cleaned_IMDB_Movies!T30:T5022 = Table11[[#This Row],[language]]))</f>
        <v>0.54999999999999982</v>
      </c>
    </row>
    <row r="5" spans="1:5">
      <c r="A5" s="8" t="s">
        <v>21456</v>
      </c>
      <c r="B5" s="8">
        <f>COUNTIF(Cleaned_IMDB_Movies!T28:T5020, A5)</f>
        <v>2</v>
      </c>
      <c r="C5" s="1">
        <f>AVERAGEIFS(Cleaned_IMDB_Movies!Z28:Z5020, Cleaned_IMDB_Movies!T28:T5020,Table11[[#This Row],[language]])</f>
        <v>7.8999999999999995</v>
      </c>
      <c r="D5" s="1" cm="1">
        <f t="array" ref="D5">MEDIAN(IF(Cleaned_IMDB_Movies!T28:T5020=A5, Cleaned_IMDB_Movies!Z28:Z5020))</f>
        <v>7.8999999999999995</v>
      </c>
      <c r="E5" s="1" cm="1">
        <f t="array" ref="E5">_xlfn.STDEV.P(_xlfn._xlws.FILTER(Cleaned_IMDB_Movies!Z28:Z5020,[1]Cleaned_IMDB_Movies!T28:T5020 = Table11[[#This Row],[language]]))</f>
        <v>0.29999999999999982</v>
      </c>
    </row>
    <row r="6" spans="1:5">
      <c r="A6" s="8" t="s">
        <v>6454</v>
      </c>
      <c r="B6" s="8">
        <f>COUNTIF(Cleaned_IMDB_Movies!T46:T5038, A6)</f>
        <v>1</v>
      </c>
      <c r="C6" s="1">
        <f>AVERAGEIFS(Cleaned_IMDB_Movies!Z46:Z5038, Cleaned_IMDB_Movies!T46:T5038,Table11[[#This Row],[language]])</f>
        <v>7.8</v>
      </c>
      <c r="D6" s="1" cm="1">
        <f t="array" ref="D6">MEDIAN(IF(Cleaned_IMDB_Movies!T46:T5038=A6, Cleaned_IMDB_Movies!Z46:Z5038))</f>
        <v>7.8</v>
      </c>
      <c r="E6" s="1" cm="1">
        <f t="array" ref="E6">_xlfn.STDEV.P(_xlfn._xlws.FILTER(Cleaned_IMDB_Movies!Z46:Z5038,[1]Cleaned_IMDB_Movies!T46:T5038 = Table11[[#This Row],[language]]))</f>
        <v>0</v>
      </c>
    </row>
    <row r="7" spans="1:5">
      <c r="A7" s="8" t="s">
        <v>11676</v>
      </c>
      <c r="B7" s="8">
        <f>COUNTIF(Cleaned_IMDB_Movies!T19:T5011, A7)</f>
        <v>5</v>
      </c>
      <c r="C7" s="1">
        <f>AVERAGEIFS(Cleaned_IMDB_Movies!Z19:Z5011, Cleaned_IMDB_Movies!T19:T5011,Table11[[#This Row],[language]])</f>
        <v>7.58</v>
      </c>
      <c r="D7" s="1" cm="1">
        <f t="array" ref="D7">MEDIAN(IF(Cleaned_IMDB_Movies!T19:T5011=A7, Cleaned_IMDB_Movies!Z19:Z5011))</f>
        <v>7.6</v>
      </c>
      <c r="E7" s="1" cm="1">
        <f t="array" ref="E7">_xlfn.STDEV.P(_xlfn._xlws.FILTER(Cleaned_IMDB_Movies!Z19:Z5011,[1]Cleaned_IMDB_Movies!T19:T5011 = Table11[[#This Row],[language]]))</f>
        <v>0.29933259094191528</v>
      </c>
    </row>
    <row r="8" spans="1:5">
      <c r="A8" s="8" t="s">
        <v>22060</v>
      </c>
      <c r="B8" s="8">
        <f>COUNTIF(Cleaned_IMDB_Movies!T21:T5013, A8)</f>
        <v>4</v>
      </c>
      <c r="C8" s="1">
        <f>AVERAGEIFS(Cleaned_IMDB_Movies!Z21:Z5013, Cleaned_IMDB_Movies!T21:T5013,Table11[[#This Row],[language]])</f>
        <v>7.5749999999999993</v>
      </c>
      <c r="D8" s="1" cm="1">
        <f t="array" ref="D8">MEDIAN(IF(Cleaned_IMDB_Movies!T21:T5013=A8, Cleaned_IMDB_Movies!Z21:Z5013))</f>
        <v>7.95</v>
      </c>
      <c r="E8" s="1" cm="1">
        <f t="array" ref="E8">_xlfn.STDEV.P(_xlfn._xlws.FILTER(Cleaned_IMDB_Movies!Z21:Z5013,[1]Cleaned_IMDB_Movies!T21:T5013 = Table11[[#This Row],[language]]))</f>
        <v>1.0425329730996586</v>
      </c>
    </row>
    <row r="9" spans="1:5">
      <c r="A9" s="8" t="s">
        <v>8635</v>
      </c>
      <c r="B9" s="8">
        <f>COUNTIF(Cleaned_IMDB_Movies!T16:T5008, A9)</f>
        <v>2</v>
      </c>
      <c r="C9" s="1">
        <f>AVERAGEIFS(Cleaned_IMDB_Movies!Z16:Z5008, Cleaned_IMDB_Movies!T16:T5008,Table11[[#This Row],[language]])</f>
        <v>7.55</v>
      </c>
      <c r="D9" s="1" cm="1">
        <f t="array" ref="D9">MEDIAN(IF(Cleaned_IMDB_Movies!T16:T5008=A9, Cleaned_IMDB_Movies!Z16:Z5008))</f>
        <v>7.55</v>
      </c>
      <c r="E9" s="1" cm="1">
        <f t="array" ref="E9">_xlfn.STDEV.P(_xlfn._xlws.FILTER(Cleaned_IMDB_Movies!Z16:Z5008,[1]Cleaned_IMDB_Movies!T16:T5008 = Table11[[#This Row],[language]]))</f>
        <v>0.64999999999999947</v>
      </c>
    </row>
    <row r="10" spans="1:5">
      <c r="A10" s="8" t="s">
        <v>15761</v>
      </c>
      <c r="B10" s="8">
        <f>COUNTIF(Cleaned_IMDB_Movies!T6:T4998, A10)</f>
        <v>5</v>
      </c>
      <c r="C10" s="1">
        <f>AVERAGEIFS(Cleaned_IMDB_Movies!Z6:Z4998, Cleaned_IMDB_Movies!T6:T4998,Table11[[#This Row],[language]])</f>
        <v>7.5</v>
      </c>
      <c r="D10" s="1" cm="1">
        <f t="array" ref="D10">MEDIAN(IF(Cleaned_IMDB_Movies!T6:T4998=A10, Cleaned_IMDB_Movies!Z6:Z4998))</f>
        <v>8.1</v>
      </c>
      <c r="E10" s="1" cm="1">
        <f t="array" ref="E10">_xlfn.STDEV.P(_xlfn._xlws.FILTER(Cleaned_IMDB_Movies!Z6:Z4998,[1]Cleaned_IMDB_Movies!T6:T4998 = Table11[[#This Row],[language]]))</f>
        <v>0.9633275663033799</v>
      </c>
    </row>
    <row r="11" spans="1:5">
      <c r="A11" s="8" t="s">
        <v>11103</v>
      </c>
      <c r="B11" s="8">
        <f>COUNTIF(Cleaned_IMDB_Movies!T18:T5010, A11)</f>
        <v>2</v>
      </c>
      <c r="C11" s="1">
        <f>AVERAGEIFS(Cleaned_IMDB_Movies!Z18:Z5010, Cleaned_IMDB_Movies!T18:T5010,Table11[[#This Row],[language]])</f>
        <v>7.5</v>
      </c>
      <c r="D11" s="1" cm="1">
        <f t="array" ref="D11">MEDIAN(IF(Cleaned_IMDB_Movies!T18:T5010=A11, Cleaned_IMDB_Movies!Z18:Z5010))</f>
        <v>7.5</v>
      </c>
      <c r="E11" s="1" cm="1">
        <f t="array" ref="E11">_xlfn.STDEV.P(_xlfn._xlws.FILTER(Cleaned_IMDB_Movies!Z18:Z5010,[1]Cleaned_IMDB_Movies!T18:T5010 = Table11[[#This Row],[language]]))</f>
        <v>9.9999999999999645E-2</v>
      </c>
    </row>
    <row r="12" spans="1:5">
      <c r="A12" s="8" t="s">
        <v>20701</v>
      </c>
      <c r="B12" s="8">
        <f>COUNTIF(Cleaned_IMDB_Movies!T36:T5028, A12)</f>
        <v>1</v>
      </c>
      <c r="C12" s="1">
        <f>AVERAGEIFS(Cleaned_IMDB_Movies!Z36:Z5028, Cleaned_IMDB_Movies!T36:T5028,Table11[[#This Row],[language]])</f>
        <v>7.5</v>
      </c>
      <c r="D12" s="1" cm="1">
        <f t="array" ref="D12">MEDIAN(IF(Cleaned_IMDB_Movies!T36:T5028=A12, Cleaned_IMDB_Movies!Z36:Z5028))</f>
        <v>7.5</v>
      </c>
      <c r="E12" s="1" cm="1">
        <f t="array" ref="E12">_xlfn.STDEV.P(_xlfn._xlws.FILTER(Cleaned_IMDB_Movies!Z36:Z5028,[1]Cleaned_IMDB_Movies!T36:T5028 = Table11[[#This Row],[language]]))</f>
        <v>0</v>
      </c>
    </row>
    <row r="13" spans="1:5">
      <c r="A13" s="8" t="s">
        <v>14486</v>
      </c>
      <c r="B13" s="8">
        <f>COUNTIF(Cleaned_IMDB_Movies!T29:T5021, A13)</f>
        <v>8</v>
      </c>
      <c r="C13" s="1">
        <f>AVERAGEIFS(Cleaned_IMDB_Movies!Z29:Z5021, Cleaned_IMDB_Movies!T29:T5021,Table11[[#This Row],[language]])</f>
        <v>7.4875000000000007</v>
      </c>
      <c r="D13" s="1" cm="1">
        <f t="array" ref="D13">MEDIAN(IF(Cleaned_IMDB_Movies!T29:T5021=A13, Cleaned_IMDB_Movies!Z29:Z5021))</f>
        <v>7.7</v>
      </c>
      <c r="E13" s="1" cm="1">
        <f t="array" ref="E13">_xlfn.STDEV.P(_xlfn._xlws.FILTER(Cleaned_IMDB_Movies!Z29:Z5021,[1]Cleaned_IMDB_Movies!T29:T5021 = Table11[[#This Row],[language]]))</f>
        <v>0.82679728470768021</v>
      </c>
    </row>
    <row r="14" spans="1:5">
      <c r="A14" s="8" t="s">
        <v>12455</v>
      </c>
      <c r="B14" s="8">
        <f>COUNTIF(Cleaned_IMDB_Movies!T20:T5012, A14)</f>
        <v>5</v>
      </c>
      <c r="C14" s="1">
        <f>AVERAGEIFS(Cleaned_IMDB_Movies!Z20:Z5012, Cleaned_IMDB_Movies!T20:T5012,Table11[[#This Row],[language]])</f>
        <v>7.4399999999999995</v>
      </c>
      <c r="D14" s="1" cm="1">
        <f t="array" ref="D14">MEDIAN(IF(Cleaned_IMDB_Movies!T20:T5012=A14, Cleaned_IMDB_Movies!Z20:Z5012))</f>
        <v>7.6</v>
      </c>
      <c r="E14" s="1" cm="1">
        <f t="array" ref="E14">_xlfn.STDEV.P(_xlfn._xlws.FILTER(Cleaned_IMDB_Movies!Z20:Z5012,[1]Cleaned_IMDB_Movies!T20:T5012 = Table11[[#This Row],[language]]))</f>
        <v>0.67705243519243008</v>
      </c>
    </row>
    <row r="15" spans="1:5">
      <c r="A15" s="8" t="s">
        <v>10476</v>
      </c>
      <c r="B15" s="8">
        <f>COUNTIF(Cleaned_IMDB_Movies!T27:T5019, A15)</f>
        <v>4</v>
      </c>
      <c r="C15" s="1">
        <f>AVERAGEIFS(Cleaned_IMDB_Movies!Z27:Z5019, Cleaned_IMDB_Movies!T27:T5019,Table11[[#This Row],[language]])</f>
        <v>7.4249999999999998</v>
      </c>
      <c r="D15" s="1" cm="1">
        <f t="array" ref="D15">MEDIAN(IF(Cleaned_IMDB_Movies!T27:T5019=A15, Cleaned_IMDB_Movies!Z27:Z5019))</f>
        <v>7.4499999999999993</v>
      </c>
      <c r="E15" s="1" cm="1">
        <f t="array" ref="E15">_xlfn.STDEV.P(_xlfn._xlws.FILTER(Cleaned_IMDB_Movies!Z27:Z5019,[1]Cleaned_IMDB_Movies!T27:T5019 = Table11[[#This Row],[language]]))</f>
        <v>0.37666297933298404</v>
      </c>
    </row>
    <row r="16" spans="1:5">
      <c r="A16" s="8" t="s">
        <v>24019</v>
      </c>
      <c r="B16" s="8">
        <f>COUNTIF(Cleaned_IMDB_Movies!T9:T5001, A16)</f>
        <v>1</v>
      </c>
      <c r="C16" s="1">
        <f>AVERAGEIFS(Cleaned_IMDB_Movies!Z9:Z5001, Cleaned_IMDB_Movies!T9:T5001,Table11[[#This Row],[language]])</f>
        <v>7.4</v>
      </c>
      <c r="D16" s="1" cm="1">
        <f t="array" ref="D16">MEDIAN(IF(Cleaned_IMDB_Movies!T9:T5001=A16, Cleaned_IMDB_Movies!Z9:Z5001))</f>
        <v>7.4</v>
      </c>
      <c r="E16" s="1" cm="1">
        <f t="array" ref="E16">_xlfn.STDEV.P(_xlfn._xlws.FILTER(Cleaned_IMDB_Movies!Z9:Z5001,[1]Cleaned_IMDB_Movies!T9:T5001 = Table11[[#This Row],[language]]))</f>
        <v>0</v>
      </c>
    </row>
    <row r="17" spans="1:5">
      <c r="A17" s="8" t="s">
        <v>18094</v>
      </c>
      <c r="B17" s="8">
        <f>COUNTIF(Cleaned_IMDB_Movies!T39:T5031, A17)</f>
        <v>1</v>
      </c>
      <c r="C17" s="1">
        <f>AVERAGEIFS(Cleaned_IMDB_Movies!Z39:Z5031, Cleaned_IMDB_Movies!T39:T5031,Table11[[#This Row],[language]])</f>
        <v>7.4</v>
      </c>
      <c r="D17" s="1" cm="1">
        <f t="array" ref="D17">MEDIAN(IF(Cleaned_IMDB_Movies!T39:T5031=A17, Cleaned_IMDB_Movies!Z39:Z5031))</f>
        <v>7.4</v>
      </c>
      <c r="E17" s="1" cm="1">
        <f t="array" ref="E17">_xlfn.STDEV.P(_xlfn._xlws.FILTER(Cleaned_IMDB_Movies!Z39:Z5031,[1]Cleaned_IMDB_Movies!T39:T5031 = Table11[[#This Row],[language]]))</f>
        <v>0</v>
      </c>
    </row>
    <row r="18" spans="1:5">
      <c r="A18" s="8" t="s">
        <v>21161</v>
      </c>
      <c r="B18" s="8">
        <f>COUNTIF(Cleaned_IMDB_Movies!T45:T5037, A18)</f>
        <v>1</v>
      </c>
      <c r="C18" s="1">
        <f>AVERAGEIFS(Cleaned_IMDB_Movies!Z45:Z5037, Cleaned_IMDB_Movies!T45:T5037,Table11[[#This Row],[language]])</f>
        <v>7.4</v>
      </c>
      <c r="D18" s="1" cm="1">
        <f t="array" ref="D18">MEDIAN(IF(Cleaned_IMDB_Movies!T45:T5037=A18, Cleaned_IMDB_Movies!Z45:Z5037))</f>
        <v>7.4</v>
      </c>
      <c r="E18" s="1" cm="1">
        <f t="array" ref="E18">_xlfn.STDEV.P(_xlfn._xlws.FILTER(Cleaned_IMDB_Movies!Z45:Z5037,[1]Cleaned_IMDB_Movies!T45:T5037 = Table11[[#This Row],[language]]))</f>
        <v>0</v>
      </c>
    </row>
    <row r="19" spans="1:5">
      <c r="A19" s="8" t="s">
        <v>12683</v>
      </c>
      <c r="B19" s="8">
        <f>COUNTIF(Cleaned_IMDB_Movies!T33:T5025, A19)</f>
        <v>8</v>
      </c>
      <c r="C19" s="1">
        <f>AVERAGEIFS(Cleaned_IMDB_Movies!Z33:Z5025, Cleaned_IMDB_Movies!T33:T5025,Table11[[#This Row],[language]])</f>
        <v>7.3875000000000002</v>
      </c>
      <c r="D19" s="1" cm="1">
        <f t="array" ref="D19">MEDIAN(IF(Cleaned_IMDB_Movies!T33:T5025=A19, Cleaned_IMDB_Movies!Z33:Z5025))</f>
        <v>7.5</v>
      </c>
      <c r="E19" s="1" cm="1">
        <f t="array" ref="E19">_xlfn.STDEV.P(_xlfn._xlws.FILTER(Cleaned_IMDB_Movies!Z33:Z5025,[1]Cleaned_IMDB_Movies!T33:T5025 = Table11[[#This Row],[language]]))</f>
        <v>0.77207107833412314</v>
      </c>
    </row>
    <row r="20" spans="1:5">
      <c r="A20" s="8" t="s">
        <v>15933</v>
      </c>
      <c r="B20" s="8">
        <f>COUNTIF(Cleaned_IMDB_Movies!T10:T5002, A20)</f>
        <v>5</v>
      </c>
      <c r="C20" s="1">
        <f>AVERAGEIFS(Cleaned_IMDB_Movies!Z10:Z5002, Cleaned_IMDB_Movies!T10:T5002,Table11[[#This Row],[language]])</f>
        <v>7.38</v>
      </c>
      <c r="D20" s="1" cm="1">
        <f t="array" ref="D20">MEDIAN(IF(Cleaned_IMDB_Movies!T10:T5002=A20, Cleaned_IMDB_Movies!Z10:Z5002))</f>
        <v>7.4</v>
      </c>
      <c r="E20" s="1" cm="1">
        <f t="array" ref="E20">_xlfn.STDEV.P(_xlfn._xlws.FILTER(Cleaned_IMDB_Movies!Z10:Z5002,[1]Cleaned_IMDB_Movies!T10:T5002 = Table11[[#This Row],[language]]))</f>
        <v>0.7909487973314101</v>
      </c>
    </row>
    <row r="21" spans="1:5">
      <c r="A21" s="8" t="s">
        <v>672</v>
      </c>
      <c r="B21" s="8">
        <f>COUNTIF(Cleaned_IMDB_Movies!T3:T4995, A21)</f>
        <v>17</v>
      </c>
      <c r="C21" s="1">
        <f>AVERAGEIFS(Cleaned_IMDB_Movies!Z3:Z4995, Cleaned_IMDB_Movies!T3:T4995,Table11[[#This Row],[language]])</f>
        <v>7.3470588235294114</v>
      </c>
      <c r="D21" s="1" cm="1">
        <f t="array" ref="D21">MEDIAN(IF(Cleaned_IMDB_Movies!T3:T4995=A21, Cleaned_IMDB_Movies!Z3:Z4995))</f>
        <v>7.5</v>
      </c>
      <c r="E21" s="1" cm="1">
        <f t="array" ref="E21">_xlfn.STDEV.P(_xlfn._xlws.FILTER(Cleaned_IMDB_Movies!Z3:Z4995,[1]Cleaned_IMDB_Movies!T3:T4995 = Table11[[#This Row],[language]]))</f>
        <v>0.97021383153031937</v>
      </c>
    </row>
    <row r="22" spans="1:5">
      <c r="A22" s="8" t="s">
        <v>8717</v>
      </c>
      <c r="B22" s="8">
        <f>COUNTIF(Cleaned_IMDB_Movies!T14:T5006, A22)</f>
        <v>19</v>
      </c>
      <c r="C22" s="1">
        <f>AVERAGEIFS(Cleaned_IMDB_Movies!Z14:Z5006, Cleaned_IMDB_Movies!T14:T5006,Table11[[#This Row],[language]])</f>
        <v>7.3421052631578947</v>
      </c>
      <c r="D22" s="1" cm="1">
        <f t="array" ref="D22">MEDIAN(IF(Cleaned_IMDB_Movies!T14:T5006=A22, Cleaned_IMDB_Movies!Z14:Z5006))</f>
        <v>7.6</v>
      </c>
      <c r="E22" s="1" cm="1">
        <f t="array" ref="E22">_xlfn.STDEV.P(_xlfn._xlws.FILTER(Cleaned_IMDB_Movies!Z14:Z5006,[1]Cleaned_IMDB_Movies!T14:T5006 = Table11[[#This Row],[language]]))</f>
        <v>0.92867522478538445</v>
      </c>
    </row>
    <row r="23" spans="1:5">
      <c r="A23" s="8" t="s">
        <v>22999</v>
      </c>
      <c r="B23" s="8">
        <f>COUNTIF(Cleaned_IMDB_Movies!T26:T5018, A23)</f>
        <v>1</v>
      </c>
      <c r="C23" s="1">
        <f>AVERAGEIFS(Cleaned_IMDB_Movies!Z26:Z5018, Cleaned_IMDB_Movies!T26:T5018,Table11[[#This Row],[language]])</f>
        <v>7.3</v>
      </c>
      <c r="D23" s="1" cm="1">
        <f t="array" ref="D23">MEDIAN(IF(Cleaned_IMDB_Movies!T26:T5018=A23, Cleaned_IMDB_Movies!Z26:Z5018))</f>
        <v>7.3</v>
      </c>
      <c r="E23" s="1" cm="1">
        <f t="array" ref="E23">_xlfn.STDEV.P(_xlfn._xlws.FILTER(Cleaned_IMDB_Movies!Z26:Z5018,[1]Cleaned_IMDB_Movies!T26:T5018 = Table11[[#This Row],[language]]))</f>
        <v>0</v>
      </c>
    </row>
    <row r="24" spans="1:5">
      <c r="A24" s="8" t="s">
        <v>11966</v>
      </c>
      <c r="B24" s="8">
        <f>COUNTIF(Cleaned_IMDB_Movies!T41:T5033, A24)</f>
        <v>1</v>
      </c>
      <c r="C24" s="1">
        <f>AVERAGEIFS(Cleaned_IMDB_Movies!Z41:Z5033, Cleaned_IMDB_Movies!T41:T5033,Table11[[#This Row],[language]])</f>
        <v>7.3</v>
      </c>
      <c r="D24" s="1" cm="1">
        <f t="array" ref="D24">MEDIAN(IF(Cleaned_IMDB_Movies!T41:T5033=A24, Cleaned_IMDB_Movies!Z41:Z5033))</f>
        <v>7.3</v>
      </c>
      <c r="E24" s="1" cm="1">
        <f t="array" ref="E24">_xlfn.STDEV.P(_xlfn._xlws.FILTER(Cleaned_IMDB_Movies!Z41:Z5033,[1]Cleaned_IMDB_Movies!T41:T5033 = Table11[[#This Row],[language]]))</f>
        <v>0</v>
      </c>
    </row>
    <row r="25" spans="1:5">
      <c r="A25" s="8" t="s">
        <v>9781</v>
      </c>
      <c r="B25" s="8">
        <f>COUNTIF(Cleaned_IMDB_Movies!T8:T5000, A25)</f>
        <v>11</v>
      </c>
      <c r="C25" s="1">
        <f>AVERAGEIFS(Cleaned_IMDB_Movies!Z8:Z5000, Cleaned_IMDB_Movies!T8:T5000,Table11[[#This Row],[language]])</f>
        <v>7.2272727272727275</v>
      </c>
      <c r="D25" s="1" cm="1">
        <f t="array" ref="D25">MEDIAN(IF(Cleaned_IMDB_Movies!T8:T5000=A25, Cleaned_IMDB_Movies!Z8:Z5000))</f>
        <v>7.3</v>
      </c>
      <c r="E25" s="1" cm="1">
        <f t="array" ref="E25">_xlfn.STDEV.P(_xlfn._xlws.FILTER(Cleaned_IMDB_Movies!Z8:Z5000,[1]Cleaned_IMDB_Movies!T8:T5000 = Table11[[#This Row],[language]]))</f>
        <v>1.1863549285643482</v>
      </c>
    </row>
    <row r="26" spans="1:5">
      <c r="A26" s="8" t="s">
        <v>22039</v>
      </c>
      <c r="B26" s="8">
        <f>COUNTIF(Cleaned_IMDB_Movies!T34:T5026, A26)</f>
        <v>2</v>
      </c>
      <c r="C26" s="1">
        <f>AVERAGEIFS(Cleaned_IMDB_Movies!Z34:Z5026, Cleaned_IMDB_Movies!T34:T5026,Table11[[#This Row],[language]])</f>
        <v>7.2</v>
      </c>
      <c r="D26" s="1" cm="1">
        <f t="array" ref="D26">MEDIAN(IF(Cleaned_IMDB_Movies!T34:T5026=A26, Cleaned_IMDB_Movies!Z34:Z5026))</f>
        <v>7.2</v>
      </c>
      <c r="E26" s="1" cm="1">
        <f t="array" ref="E26">_xlfn.STDEV.P(_xlfn._xlws.FILTER(Cleaned_IMDB_Movies!Z34:Z5026,[1]Cleaned_IMDB_Movies!T34:T5026 = Table11[[#This Row],[language]]))</f>
        <v>0.70000000000000018</v>
      </c>
    </row>
    <row r="27" spans="1:5">
      <c r="A27" s="8" t="s">
        <v>17477</v>
      </c>
      <c r="B27" s="8">
        <f>COUNTIF(Cleaned_IMDB_Movies!T22:T5014, A27)</f>
        <v>4</v>
      </c>
      <c r="C27" s="1">
        <f>AVERAGEIFS(Cleaned_IMDB_Movies!Z22:Z5014, Cleaned_IMDB_Movies!T22:T5014,Table11[[#This Row],[language]])</f>
        <v>7.15</v>
      </c>
      <c r="D27" s="1" cm="1">
        <f t="array" ref="D27">MEDIAN(IF(Cleaned_IMDB_Movies!T22:T5014=A27, Cleaned_IMDB_Movies!Z22:Z5014))</f>
        <v>7.3</v>
      </c>
      <c r="E27" s="1" cm="1">
        <f t="array" ref="E27">_xlfn.STDEV.P(_xlfn._xlws.FILTER(Cleaned_IMDB_Movies!Z22:Z5014,[1]Cleaned_IMDB_Movies!T22:T5014 = Table11[[#This Row],[language]]))</f>
        <v>0.49749371855330965</v>
      </c>
    </row>
    <row r="28" spans="1:5">
      <c r="A28" s="8" t="s">
        <v>19404</v>
      </c>
      <c r="B28" s="8">
        <f>COUNTIF(Cleaned_IMDB_Movies!T25:T5017, A28)</f>
        <v>2</v>
      </c>
      <c r="C28" s="1">
        <f>AVERAGEIFS(Cleaned_IMDB_Movies!Z25:Z5017, Cleaned_IMDB_Movies!T25:T5017,Table11[[#This Row],[language]])</f>
        <v>7.1</v>
      </c>
      <c r="D28" s="1" cm="1">
        <f t="array" ref="D28">MEDIAN(IF(Cleaned_IMDB_Movies!T25:T5017=A28, Cleaned_IMDB_Movies!Z25:Z5017))</f>
        <v>7.1</v>
      </c>
      <c r="E28" s="1" cm="1">
        <f t="array" ref="E28">_xlfn.STDEV.P(_xlfn._xlws.FILTER(Cleaned_IMDB_Movies!Z25:Z5017,[1]Cleaned_IMDB_Movies!T25:T5017 = Table11[[#This Row],[language]]))</f>
        <v>0.19999999999999973</v>
      </c>
    </row>
    <row r="29" spans="1:5">
      <c r="A29" s="8" t="s">
        <v>18163</v>
      </c>
      <c r="B29" s="8">
        <f>COUNTIF(Cleaned_IMDB_Movies!T31:T5023, A29)</f>
        <v>1</v>
      </c>
      <c r="C29" s="1">
        <f>AVERAGEIFS(Cleaned_IMDB_Movies!Z31:Z5023, Cleaned_IMDB_Movies!T31:T5023,Table11[[#This Row],[language]])</f>
        <v>7.1</v>
      </c>
      <c r="D29" s="1" cm="1">
        <f t="array" ref="D29">MEDIAN(IF(Cleaned_IMDB_Movies!T31:T5023=A29, Cleaned_IMDB_Movies!Z31:Z5023))</f>
        <v>7.1</v>
      </c>
      <c r="E29" s="1" cm="1">
        <f t="array" ref="E29">_xlfn.STDEV.P(_xlfn._xlws.FILTER(Cleaned_IMDB_Movies!Z31:Z5023,[1]Cleaned_IMDB_Movies!T31:T5023 = Table11[[#This Row],[language]]))</f>
        <v>0</v>
      </c>
    </row>
    <row r="30" spans="1:5">
      <c r="A30" s="8" t="s">
        <v>9359</v>
      </c>
      <c r="B30" s="8">
        <f>COUNTIF(Cleaned_IMDB_Movies!T40:T5032, A30)</f>
        <v>1</v>
      </c>
      <c r="C30" s="1">
        <f>AVERAGEIFS(Cleaned_IMDB_Movies!Z40:Z5032, Cleaned_IMDB_Movies!T40:T5032,Table11[[#This Row],[language]])</f>
        <v>7.1</v>
      </c>
      <c r="D30" s="1" cm="1">
        <f t="array" ref="D30">MEDIAN(IF(Cleaned_IMDB_Movies!T40:T5032=A30, Cleaned_IMDB_Movies!Z40:Z5032))</f>
        <v>7.1</v>
      </c>
      <c r="E30" s="1" cm="1">
        <f t="array" ref="E30">_xlfn.STDEV.P(_xlfn._xlws.FILTER(Cleaned_IMDB_Movies!Z40:Z5032,[1]Cleaned_IMDB_Movies!T40:T5032 = Table11[[#This Row],[language]]))</f>
        <v>0</v>
      </c>
    </row>
    <row r="31" spans="1:5">
      <c r="A31" s="8" t="s">
        <v>14377</v>
      </c>
      <c r="B31" s="8">
        <f>COUNTIF(Cleaned_IMDB_Movies!T44:T5036, A31)</f>
        <v>1</v>
      </c>
      <c r="C31" s="1">
        <f>AVERAGEIFS(Cleaned_IMDB_Movies!Z44:Z5036, Cleaned_IMDB_Movies!T44:T5036,Table11[[#This Row],[language]])</f>
        <v>7.1</v>
      </c>
      <c r="D31" s="1" cm="1">
        <f t="array" ref="D31">MEDIAN(IF(Cleaned_IMDB_Movies!T44:T5036=A31, Cleaned_IMDB_Movies!Z44:Z5036))</f>
        <v>7.1</v>
      </c>
      <c r="E31" s="1" cm="1">
        <f t="array" ref="E31">_xlfn.STDEV.P(_xlfn._xlws.FILTER(Cleaned_IMDB_Movies!Z44:Z5036,[1]Cleaned_IMDB_Movies!T44:T5036 = Table11[[#This Row],[language]]))</f>
        <v>0</v>
      </c>
    </row>
    <row r="32" spans="1:5">
      <c r="A32" s="8" t="s">
        <v>1460</v>
      </c>
      <c r="B32" s="8">
        <f>COUNTIF(Cleaned_IMDB_Movies!T7:T4999, A32)</f>
        <v>73</v>
      </c>
      <c r="C32" s="1">
        <f>AVERAGEIFS(Cleaned_IMDB_Movies!Z7:Z4999, Cleaned_IMDB_Movies!T7:T4999,Table11[[#This Row],[language]])</f>
        <v>7.0383561643835622</v>
      </c>
      <c r="D32" s="1" cm="1">
        <f t="array" ref="D32">MEDIAN(IF(Cleaned_IMDB_Movies!T7:T4999=A32, Cleaned_IMDB_Movies!Z7:Z4999))</f>
        <v>7.2</v>
      </c>
      <c r="E32" s="1" cm="1">
        <f t="array" ref="E32">_xlfn.STDEV.P(_xlfn._xlws.FILTER(Cleaned_IMDB_Movies!Z7:Z4999,[1]Cleaned_IMDB_Movies!T7:T4999 = Table11[[#This Row],[language]]))</f>
        <v>0.72198928709584143</v>
      </c>
    </row>
    <row r="33" spans="1:5">
      <c r="A33" s="8" t="s">
        <v>21879</v>
      </c>
      <c r="B33" s="8">
        <f>COUNTIF(Cleaned_IMDB_Movies!T32:T5024, A33)</f>
        <v>1</v>
      </c>
      <c r="C33" s="1">
        <f>AVERAGEIFS(Cleaned_IMDB_Movies!Z32:Z5024, Cleaned_IMDB_Movies!T32:T5024,Table11[[#This Row],[language]])</f>
        <v>7</v>
      </c>
      <c r="D33" s="1" cm="1">
        <f t="array" ref="D33">MEDIAN(IF(Cleaned_IMDB_Movies!T32:T5024=A33, Cleaned_IMDB_Movies!Z32:Z5024))</f>
        <v>7</v>
      </c>
      <c r="E33" s="1" cm="1">
        <f t="array" ref="E33">_xlfn.STDEV.P(_xlfn._xlws.FILTER(Cleaned_IMDB_Movies!Z32:Z5024,[1]Cleaned_IMDB_Movies!T32:T5024 = Table11[[#This Row],[language]]))</f>
        <v>0</v>
      </c>
    </row>
    <row r="34" spans="1:5">
      <c r="A34" s="8" t="s">
        <v>7227</v>
      </c>
      <c r="B34" s="8">
        <f>COUNTIF(Cleaned_IMDB_Movies!T12:T5004, A34)</f>
        <v>11</v>
      </c>
      <c r="C34" s="1">
        <f>AVERAGEIFS(Cleaned_IMDB_Movies!Z12:Z5004, Cleaned_IMDB_Movies!T12:T5004,Table11[[#This Row],[language]])</f>
        <v>6.9545454545454541</v>
      </c>
      <c r="D34" s="1" cm="1">
        <f t="array" ref="D34">MEDIAN(IF(Cleaned_IMDB_Movies!T12:T5004=A34, Cleaned_IMDB_Movies!Z12:Z5004))</f>
        <v>7.2</v>
      </c>
      <c r="E34" s="1" cm="1">
        <f t="array" ref="E34">_xlfn.STDEV.P(_xlfn._xlws.FILTER(Cleaned_IMDB_Movies!Z12:Z5004,[1]Cleaned_IMDB_Movies!T12:T5004 = Table11[[#This Row],[language]]))</f>
        <v>0.67198976773004837</v>
      </c>
    </row>
    <row r="35" spans="1:5">
      <c r="A35" s="8" t="s">
        <v>2213</v>
      </c>
      <c r="B35" s="8">
        <f>COUNTIF(Cleaned_IMDB_Movies!T24:T5016, A35)</f>
        <v>2</v>
      </c>
      <c r="C35" s="1">
        <f>AVERAGEIFS(Cleaned_IMDB_Movies!Z24:Z5016, Cleaned_IMDB_Movies!T24:T5016,Table11[[#This Row],[language]])</f>
        <v>6.95</v>
      </c>
      <c r="D35" s="1" cm="1">
        <f t="array" ref="D35">MEDIAN(IF(Cleaned_IMDB_Movies!T24:T5016=A35, Cleaned_IMDB_Movies!Z24:Z5016))</f>
        <v>6.95</v>
      </c>
      <c r="E35" s="1" cm="1">
        <f t="array" ref="E35">_xlfn.STDEV.P(_xlfn._xlws.FILTER(Cleaned_IMDB_Movies!Z24:Z5016,[1]Cleaned_IMDB_Movies!T24:T5016 = Table11[[#This Row],[language]]))</f>
        <v>0.54999999999999982</v>
      </c>
    </row>
    <row r="36" spans="1:5">
      <c r="A36" s="8" t="s">
        <v>2764</v>
      </c>
      <c r="B36" s="8">
        <f>COUNTIF(Cleaned_IMDB_Movies!T11:T5003, A36)</f>
        <v>40</v>
      </c>
      <c r="C36" s="1">
        <f>AVERAGEIFS(Cleaned_IMDB_Movies!Z11:Z5003, Cleaned_IMDB_Movies!T11:T5003,Table11[[#This Row],[language]])</f>
        <v>6.9375</v>
      </c>
      <c r="D36" s="1" cm="1">
        <f t="array" ref="D36">MEDIAN(IF(Cleaned_IMDB_Movies!T11:T5003=A36, Cleaned_IMDB_Movies!Z11:Z5003))</f>
        <v>7.15</v>
      </c>
      <c r="E36" s="1" cm="1">
        <f t="array" ref="E36">_xlfn.STDEV.P(_xlfn._xlws.FILTER(Cleaned_IMDB_Movies!Z11:Z5003,[1]Cleaned_IMDB_Movies!T11:T5003 = Table11[[#This Row],[language]]))</f>
        <v>0.84430074617993356</v>
      </c>
    </row>
    <row r="37" spans="1:5">
      <c r="A37" s="8" t="s">
        <v>24155</v>
      </c>
      <c r="B37" s="8">
        <f>COUNTIF(Cleaned_IMDB_Movies!T5:T4997, A37)</f>
        <v>9</v>
      </c>
      <c r="C37" s="1">
        <f>AVERAGEIFS(Cleaned_IMDB_Movies!Z5:Z4997, Cleaned_IMDB_Movies!T5:T4997,Table11[[#This Row],[language]])</f>
        <v>6.7999999999999989</v>
      </c>
      <c r="D37" s="1" cm="1">
        <f t="array" ref="D37">MEDIAN(IF(Cleaned_IMDB_Movies!T5:T4997=A37, Cleaned_IMDB_Movies!Z5:Z4997))</f>
        <v>6.7</v>
      </c>
      <c r="E37" s="1" cm="1">
        <f t="array" ref="E37">_xlfn.STDEV.P(_xlfn._xlws.FILTER(Cleaned_IMDB_Movies!Z5:Z4997,[1]Cleaned_IMDB_Movies!T5:T4997 = Table11[[#This Row],[language]]))</f>
        <v>1.3759844960366929</v>
      </c>
    </row>
    <row r="38" spans="1:5">
      <c r="A38" s="8" t="s">
        <v>1938</v>
      </c>
      <c r="B38" s="8">
        <f>COUNTIF(Cleaned_IMDB_Movies!T15:T5007, A38)</f>
        <v>24</v>
      </c>
      <c r="C38" s="1">
        <f>AVERAGEIFS(Cleaned_IMDB_Movies!Z15:Z5007, Cleaned_IMDB_Movies!T15:T5007,Table11[[#This Row],[language]])</f>
        <v>6.7875000000000005</v>
      </c>
      <c r="D38" s="1" cm="1">
        <f t="array" ref="D38">MEDIAN(IF(Cleaned_IMDB_Movies!T15:T5007=A38, Cleaned_IMDB_Movies!Z15:Z5007))</f>
        <v>7.05</v>
      </c>
      <c r="E38" s="1" cm="1">
        <f t="array" ref="E38">_xlfn.STDEV.P(_xlfn._xlws.FILTER(Cleaned_IMDB_Movies!Z15:Z5007,[1]Cleaned_IMDB_Movies!T15:T5007 = Table11[[#This Row],[language]]))</f>
        <v>1.0150174464838855</v>
      </c>
    </row>
    <row r="39" spans="1:5">
      <c r="A39" s="8" t="s">
        <v>4415</v>
      </c>
      <c r="B39" s="8">
        <f>COUNTIF(Cleaned_IMDB_Movies!T43:T5035, A39)</f>
        <v>1</v>
      </c>
      <c r="C39" s="1">
        <f>AVERAGEIFS(Cleaned_IMDB_Movies!Z43:Z5035, Cleaned_IMDB_Movies!T43:T5035,Table11[[#This Row],[language]])</f>
        <v>6.7</v>
      </c>
      <c r="D39" s="1" cm="1">
        <f t="array" ref="D39">MEDIAN(IF(Cleaned_IMDB_Movies!T43:T5035=A39, Cleaned_IMDB_Movies!Z43:Z5035))</f>
        <v>6.7</v>
      </c>
      <c r="E39" s="1" cm="1">
        <f t="array" ref="E39">_xlfn.STDEV.P(_xlfn._xlws.FILTER(Cleaned_IMDB_Movies!Z43:Z5035,[1]Cleaned_IMDB_Movies!T43:T5035 = Table11[[#This Row],[language]]))</f>
        <v>0</v>
      </c>
    </row>
    <row r="40" spans="1:5">
      <c r="A40" s="8" t="s">
        <v>13229</v>
      </c>
      <c r="B40" s="8">
        <f>COUNTIF(Cleaned_IMDB_Movies!T37:T5029, A40)</f>
        <v>3</v>
      </c>
      <c r="C40" s="1">
        <f>AVERAGEIFS(Cleaned_IMDB_Movies!Z37:Z5029, Cleaned_IMDB_Movies!T37:T5029,Table11[[#This Row],[language]])</f>
        <v>6.6333333333333329</v>
      </c>
      <c r="D40" s="1" cm="1">
        <f t="array" ref="D40">MEDIAN(IF(Cleaned_IMDB_Movies!T37:T5029=A40, Cleaned_IMDB_Movies!Z37:Z5029))</f>
        <v>6.6</v>
      </c>
      <c r="E40" s="1" cm="1">
        <f t="array" ref="E40">_xlfn.STDEV.P(_xlfn._xlws.FILTER(Cleaned_IMDB_Movies!Z37:Z5029,[1]Cleaned_IMDB_Movies!T37:T5029 = Table11[[#This Row],[language]]))</f>
        <v>0.36817870057290847</v>
      </c>
    </row>
    <row r="41" spans="1:5">
      <c r="A41" s="8" t="s">
        <v>5597</v>
      </c>
      <c r="B41" s="8">
        <f>COUNTIF(Cleaned_IMDB_Movies!T23:T5015, A41)</f>
        <v>28</v>
      </c>
      <c r="C41" s="1">
        <f>AVERAGEIFS(Cleaned_IMDB_Movies!Z23:Z5015, Cleaned_IMDB_Movies!T23:T5015,Table11[[#This Row],[language]])</f>
        <v>6.6321428571428589</v>
      </c>
      <c r="D41" s="1" cm="1">
        <f t="array" ref="D41">MEDIAN(IF(Cleaned_IMDB_Movies!T23:T5015=A41, Cleaned_IMDB_Movies!Z23:Z5015))</f>
        <v>6.95</v>
      </c>
      <c r="E41" s="1" cm="1">
        <f t="array" ref="E41">_xlfn.STDEV.P(_xlfn._xlws.FILTER(Cleaned_IMDB_Movies!Z23:Z5015,[1]Cleaned_IMDB_Movies!T23:T5015 = Table11[[#This Row],[language]]))</f>
        <v>1.3737471100784726</v>
      </c>
    </row>
    <row r="42" spans="1:5">
      <c r="A42" s="8" t="s">
        <v>19699</v>
      </c>
      <c r="B42" s="8">
        <f>COUNTIF(Cleaned_IMDB_Movies!T47:T5039, A42)</f>
        <v>1</v>
      </c>
      <c r="C42" s="1">
        <f>AVERAGEIFS(Cleaned_IMDB_Movies!Z47:Z5039, Cleaned_IMDB_Movies!T47:T5039,Table11[[#This Row],[language]])</f>
        <v>6.6</v>
      </c>
      <c r="D42" s="1" cm="1">
        <f t="array" ref="D42">MEDIAN(IF(Cleaned_IMDB_Movies!T47:T5039=A42, Cleaned_IMDB_Movies!Z47:Z5039))</f>
        <v>6.6</v>
      </c>
      <c r="E42" s="1" cm="1">
        <f t="array" ref="E42">_xlfn.STDEV.P(_xlfn._xlws.FILTER(Cleaned_IMDB_Movies!Z47:Z5039,[1]Cleaned_IMDB_Movies!T47:T5039 = Table11[[#This Row],[language]]))</f>
        <v>0</v>
      </c>
    </row>
    <row r="43" spans="1:5">
      <c r="A43" s="8" t="s">
        <v>22457</v>
      </c>
      <c r="B43" s="8">
        <f>COUNTIF(Cleaned_IMDB_Movies!T17:T5009, A43)</f>
        <v>1</v>
      </c>
      <c r="C43" s="1">
        <f>AVERAGEIFS(Cleaned_IMDB_Movies!Z17:Z5009, Cleaned_IMDB_Movies!T17:T5009,Table11[[#This Row],[language]])</f>
        <v>6.4</v>
      </c>
      <c r="D43" s="1" cm="1">
        <f t="array" ref="D43">MEDIAN(IF(Cleaned_IMDB_Movies!T17:T5009=A43, Cleaned_IMDB_Movies!Z17:Z5009))</f>
        <v>6.4</v>
      </c>
      <c r="E43" s="1" cm="1">
        <f t="array" ref="E43">_xlfn.STDEV.P(_xlfn._xlws.FILTER(Cleaned_IMDB_Movies!Z17:Z5009,[1]Cleaned_IMDB_Movies!T17:T5009 = Table11[[#This Row],[language]]))</f>
        <v>0</v>
      </c>
    </row>
    <row r="44" spans="1:5">
      <c r="A44" s="8" t="s">
        <v>37</v>
      </c>
      <c r="B44" s="8">
        <f>COUNTIF(Cleaned_IMDB_Movies!T2:T4994, A44)</f>
        <v>4660</v>
      </c>
      <c r="C44" s="1">
        <f>AVERAGEIFS(Cleaned_IMDB_Movies!Z2:Z4994, Cleaned_IMDB_Movies!T2:T4994,Table11[[#This Row],[language]])</f>
        <v>6.3972961373390458</v>
      </c>
      <c r="D44" s="1" cm="1">
        <f t="array" ref="D44">MEDIAN(IF(Cleaned_IMDB_Movies!T2:T4994=A44, Cleaned_IMDB_Movies!Z2:Z4994))</f>
        <v>6.5</v>
      </c>
      <c r="E44" s="1" cm="1">
        <f t="array" ref="E44">_xlfn.STDEV.P(_xlfn._xlws.FILTER(Cleaned_IMDB_Movies!Z2:Z4994,[1]Cleaned_IMDB_Movies!T2:T4994 = Table11[[#This Row],[language]]))</f>
        <v>1.120335435220319</v>
      </c>
    </row>
    <row r="45" spans="1:5">
      <c r="A45" s="8" t="s">
        <v>5627</v>
      </c>
      <c r="B45" s="8">
        <f>COUNTIF(Cleaned_IMDB_Movies!T13:T5005, A45)</f>
        <v>11</v>
      </c>
      <c r="C45" s="1">
        <f>AVERAGEIFS(Cleaned_IMDB_Movies!Z13:Z5005, Cleaned_IMDB_Movies!T13:T5005,Table11[[#This Row],[language]])</f>
        <v>6.3636363636363633</v>
      </c>
      <c r="D45" s="1" cm="1">
        <f t="array" ref="D45">MEDIAN(IF(Cleaned_IMDB_Movies!T13:T5005=A45, Cleaned_IMDB_Movies!Z13:Z5005))</f>
        <v>6.5</v>
      </c>
      <c r="E45" s="1" cm="1">
        <f t="array" ref="E45">_xlfn.STDEV.P(_xlfn._xlws.FILTER(Cleaned_IMDB_Movies!Z13:Z5005,[1]Cleaned_IMDB_Movies!T13:T5005 = Table11[[#This Row],[language]]))</f>
        <v>1.31927854063067</v>
      </c>
    </row>
    <row r="46" spans="1:5">
      <c r="A46" s="8" t="s">
        <v>6876</v>
      </c>
      <c r="B46" s="8">
        <f>COUNTIF(Cleaned_IMDB_Movies!T38:T5030, A46)</f>
        <v>1</v>
      </c>
      <c r="C46" s="1">
        <f>AVERAGEIFS(Cleaned_IMDB_Movies!Z38:Z5030, Cleaned_IMDB_Movies!T38:T5030,Table11[[#This Row],[language]])</f>
        <v>6</v>
      </c>
      <c r="D46" s="1" cm="1">
        <f t="array" ref="D46">MEDIAN(IF(Cleaned_IMDB_Movies!T38:T5030=A46, Cleaned_IMDB_Movies!Z38:Z5030))</f>
        <v>6</v>
      </c>
      <c r="E46" s="1" cm="1">
        <f t="array" ref="E46">_xlfn.STDEV.P(_xlfn._xlws.FILTER(Cleaned_IMDB_Movies!Z38:Z5030,[1]Cleaned_IMDB_Movies!T38:T5030 = Table11[[#This Row],[language]]))</f>
        <v>0</v>
      </c>
    </row>
    <row r="47" spans="1:5">
      <c r="A47" s="8" t="s">
        <v>11693</v>
      </c>
      <c r="B47" s="8">
        <f>COUNTIF(Cleaned_IMDB_Movies!T35:T5027, A47)</f>
        <v>3</v>
      </c>
      <c r="C47" s="1">
        <f>AVERAGEIFS(Cleaned_IMDB_Movies!Z35:Z5027, Cleaned_IMDB_Movies!T35:T5027,Table11[[#This Row],[language]])</f>
        <v>5.666666666666667</v>
      </c>
      <c r="D47" s="1" cm="1">
        <f t="array" ref="D47">MEDIAN(IF(Cleaned_IMDB_Movies!T35:T5027=A47, Cleaned_IMDB_Movies!Z35:Z5027))</f>
        <v>5.7</v>
      </c>
      <c r="E47" s="1" cm="1">
        <f t="array" ref="E47">_xlfn.STDEV.P(_xlfn._xlws.FILTER(Cleaned_IMDB_Movies!Z35:Z5027,[1]Cleaned_IMDB_Movies!T35:T5027 = Table11[[#This Row],[language]]))</f>
        <v>0.44969125210773497</v>
      </c>
    </row>
    <row r="48" spans="1:5">
      <c r="A48" s="8" t="s">
        <v>20685</v>
      </c>
      <c r="B48" s="8">
        <f>COUNTIF(Cleaned_IMDB_Movies!T48:T5040, A48)</f>
        <v>1</v>
      </c>
      <c r="C48" s="1">
        <f>AVERAGEIFS(Cleaned_IMDB_Movies!Z48:Z5040, Cleaned_IMDB_Movies!T48:T5040,Table11[[#This Row],[language]])</f>
        <v>5.0999999999999996</v>
      </c>
      <c r="D48" s="1" cm="1">
        <f t="array" ref="D48">MEDIAN(IF(Cleaned_IMDB_Movies!T48:T5040=A48, Cleaned_IMDB_Movies!Z48:Z5040))</f>
        <v>5.0999999999999996</v>
      </c>
      <c r="E48" s="1" cm="1">
        <f t="array" ref="E48">_xlfn.STDEV.P(_xlfn._xlws.FILTER(Cleaned_IMDB_Movies!Z48:Z5040,[1]Cleaned_IMDB_Movies!T48:T5040 = Table11[[#This Row],[language]]))</f>
        <v>0</v>
      </c>
    </row>
    <row r="49" spans="1:5">
      <c r="A49" s="20" t="s">
        <v>13871</v>
      </c>
      <c r="B49" s="20">
        <f>COUNTIF(Cleaned_IMDB_Movies!T42:T5034, A49)</f>
        <v>1</v>
      </c>
      <c r="C49" s="1">
        <f>AVERAGEIFS(Cleaned_IMDB_Movies!Z42:Z5034, Cleaned_IMDB_Movies!T42:T5034,Table11[[#This Row],[language]])</f>
        <v>4.3</v>
      </c>
      <c r="D49" s="1" cm="1">
        <f t="array" ref="D49">MEDIAN(IF(Cleaned_IMDB_Movies!T42:T5034=A49, Cleaned_IMDB_Movies!Z42:Z5034))</f>
        <v>4.3</v>
      </c>
      <c r="E49" s="1" cm="1">
        <f t="array" ref="E49">_xlfn.STDEV.P(_xlfn._xlws.FILTER(Cleaned_IMDB_Movies!Z42:Z5034,[1]Cleaned_IMDB_Movies!T42:T5034 = Table11[[#This Row],[language]]))</f>
        <v>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8114A-FF60-4ABE-9F11-42DC6218A1C9}">
  <dimension ref="A1:G3858"/>
  <sheetViews>
    <sheetView tabSelected="1" zoomScale="77" workbookViewId="0">
      <selection activeCell="G2" sqref="G2"/>
    </sheetView>
  </sheetViews>
  <sheetFormatPr defaultRowHeight="14.4"/>
  <cols>
    <col min="1" max="1" width="46.33203125" customWidth="1"/>
    <col min="2" max="2" width="20.33203125" customWidth="1"/>
    <col min="3" max="3" width="19.33203125" customWidth="1"/>
    <col min="4" max="4" width="14" customWidth="1"/>
    <col min="5" max="5" width="18.109375" customWidth="1"/>
    <col min="6" max="6" width="10" bestFit="1" customWidth="1"/>
    <col min="7" max="7" width="32.5546875" customWidth="1"/>
  </cols>
  <sheetData>
    <row r="1" spans="1:7">
      <c r="A1" s="6" t="s">
        <v>11</v>
      </c>
      <c r="B1" s="6" t="s">
        <v>8</v>
      </c>
      <c r="C1" s="6" t="s">
        <v>22</v>
      </c>
      <c r="D1" s="17" t="s">
        <v>24215</v>
      </c>
      <c r="E1" s="17" t="s">
        <v>24216</v>
      </c>
      <c r="F1" s="17" t="s">
        <v>24217</v>
      </c>
      <c r="G1" s="17" t="s">
        <v>24218</v>
      </c>
    </row>
    <row r="2" spans="1:7">
      <c r="A2" s="7" t="s">
        <v>19870</v>
      </c>
      <c r="B2" s="7">
        <v>333658</v>
      </c>
      <c r="C2" s="7">
        <v>34000</v>
      </c>
      <c r="D2">
        <f>B2-C2</f>
        <v>299658</v>
      </c>
      <c r="E2" s="15">
        <f>CORREL(C2:C3858, B2:B3858)</f>
        <v>0.10103347781322027</v>
      </c>
      <c r="F2" s="15">
        <f>MAX(D2:D3858)</f>
        <v>523505847</v>
      </c>
      <c r="G2" s="15" t="str">
        <f>INDEX(A2:A3858, MATCH(MAX(D2:D3858), D2:D3858, 0))</f>
        <v>Avatar </v>
      </c>
    </row>
    <row r="3" spans="1:7">
      <c r="A3" s="8" t="s">
        <v>18934</v>
      </c>
      <c r="B3" s="8">
        <v>5923044</v>
      </c>
      <c r="C3" s="8">
        <v>3600000</v>
      </c>
      <c r="D3">
        <f t="shared" ref="D3:D66" si="0">B3-C3</f>
        <v>2323044</v>
      </c>
    </row>
    <row r="4" spans="1:7">
      <c r="A4" s="7" t="s">
        <v>17844</v>
      </c>
      <c r="B4" s="7">
        <v>4074023</v>
      </c>
      <c r="C4" s="7">
        <v>5000000</v>
      </c>
      <c r="D4">
        <f t="shared" si="0"/>
        <v>-925977</v>
      </c>
    </row>
    <row r="5" spans="1:7">
      <c r="A5" s="8" t="s">
        <v>17085</v>
      </c>
      <c r="B5" s="8">
        <v>7518876</v>
      </c>
      <c r="C5" s="8">
        <v>6000000</v>
      </c>
      <c r="D5">
        <f t="shared" si="0"/>
        <v>1518876</v>
      </c>
    </row>
    <row r="6" spans="1:7">
      <c r="A6" s="7" t="s">
        <v>15758</v>
      </c>
      <c r="B6" s="7">
        <v>145109</v>
      </c>
      <c r="C6" s="7">
        <v>45000000</v>
      </c>
      <c r="D6">
        <f t="shared" si="0"/>
        <v>-44854891</v>
      </c>
    </row>
    <row r="7" spans="1:7">
      <c r="A7" s="8" t="s">
        <v>21745</v>
      </c>
      <c r="B7" s="8">
        <v>274661</v>
      </c>
      <c r="C7" s="8">
        <v>1000000</v>
      </c>
      <c r="D7">
        <f t="shared" si="0"/>
        <v>-725339</v>
      </c>
    </row>
    <row r="8" spans="1:7">
      <c r="A8" s="7" t="s">
        <v>8443</v>
      </c>
      <c r="B8" s="7">
        <v>26687172</v>
      </c>
      <c r="C8" s="7">
        <v>30000000</v>
      </c>
      <c r="D8">
        <f t="shared" si="0"/>
        <v>-3312828</v>
      </c>
    </row>
    <row r="9" spans="1:7">
      <c r="A9" s="8" t="s">
        <v>23956</v>
      </c>
      <c r="B9" s="8">
        <v>8231</v>
      </c>
      <c r="C9" s="8">
        <v>27000</v>
      </c>
      <c r="D9">
        <f t="shared" si="0"/>
        <v>-18769</v>
      </c>
    </row>
    <row r="10" spans="1:7">
      <c r="A10" s="7" t="s">
        <v>19758</v>
      </c>
      <c r="B10" s="7">
        <v>38108</v>
      </c>
      <c r="C10" s="7">
        <v>2600000</v>
      </c>
      <c r="D10">
        <f t="shared" si="0"/>
        <v>-2561892</v>
      </c>
    </row>
    <row r="11" spans="1:7">
      <c r="A11" s="8" t="s">
        <v>11073</v>
      </c>
      <c r="B11" s="8">
        <v>18081626</v>
      </c>
      <c r="C11" s="8">
        <v>20000000</v>
      </c>
      <c r="D11">
        <f t="shared" si="0"/>
        <v>-1918374</v>
      </c>
    </row>
    <row r="12" spans="1:7">
      <c r="A12" s="7" t="s">
        <v>11751</v>
      </c>
      <c r="B12" s="7">
        <v>53868030</v>
      </c>
      <c r="C12" s="7">
        <v>17000000</v>
      </c>
      <c r="D12">
        <f t="shared" si="0"/>
        <v>36868030</v>
      </c>
    </row>
    <row r="13" spans="1:7">
      <c r="A13" s="8" t="s">
        <v>13975</v>
      </c>
      <c r="B13" s="8">
        <v>48092846</v>
      </c>
      <c r="C13" s="8">
        <v>12500000</v>
      </c>
      <c r="D13">
        <f t="shared" si="0"/>
        <v>35592846</v>
      </c>
    </row>
    <row r="14" spans="1:7">
      <c r="A14" s="7" t="s">
        <v>23588</v>
      </c>
      <c r="B14" s="7">
        <v>4914</v>
      </c>
      <c r="C14" s="7">
        <v>150000</v>
      </c>
      <c r="D14">
        <f t="shared" si="0"/>
        <v>-145086</v>
      </c>
    </row>
    <row r="15" spans="1:7">
      <c r="A15" s="8" t="s">
        <v>13715</v>
      </c>
      <c r="B15" s="8">
        <v>28501605</v>
      </c>
      <c r="C15" s="8">
        <v>13000000</v>
      </c>
      <c r="D15">
        <f t="shared" si="0"/>
        <v>15501605</v>
      </c>
    </row>
    <row r="16" spans="1:7">
      <c r="A16" s="7" t="s">
        <v>10747</v>
      </c>
      <c r="B16" s="7">
        <v>48423368</v>
      </c>
      <c r="C16" s="7">
        <v>20000000</v>
      </c>
      <c r="D16">
        <f t="shared" si="0"/>
        <v>28423368</v>
      </c>
    </row>
    <row r="17" spans="1:4">
      <c r="A17" s="8" t="s">
        <v>10757</v>
      </c>
      <c r="B17" s="8">
        <v>47887943</v>
      </c>
      <c r="C17" s="8">
        <v>20000000</v>
      </c>
      <c r="D17">
        <f t="shared" si="0"/>
        <v>27887943</v>
      </c>
    </row>
    <row r="18" spans="1:4">
      <c r="A18" s="7" t="s">
        <v>12231</v>
      </c>
      <c r="B18" s="7">
        <v>11634458</v>
      </c>
      <c r="C18" s="7">
        <v>17000000</v>
      </c>
      <c r="D18">
        <f t="shared" si="0"/>
        <v>-5365542</v>
      </c>
    </row>
    <row r="19" spans="1:4">
      <c r="A19" s="8" t="s">
        <v>21432</v>
      </c>
      <c r="B19" s="8">
        <v>39659</v>
      </c>
      <c r="C19" s="8">
        <v>1600000</v>
      </c>
      <c r="D19">
        <f t="shared" si="0"/>
        <v>-1560341</v>
      </c>
    </row>
    <row r="20" spans="1:4">
      <c r="A20" s="7" t="s">
        <v>2905</v>
      </c>
      <c r="B20" s="7">
        <v>422783777</v>
      </c>
      <c r="C20" s="7">
        <v>45000000</v>
      </c>
      <c r="D20">
        <f t="shared" si="0"/>
        <v>377783777</v>
      </c>
    </row>
    <row r="21" spans="1:4">
      <c r="A21" s="8" t="s">
        <v>15108</v>
      </c>
      <c r="B21" s="8">
        <v>6491350</v>
      </c>
      <c r="C21" s="8">
        <v>10000000</v>
      </c>
      <c r="D21">
        <f t="shared" si="0"/>
        <v>-3508650</v>
      </c>
    </row>
    <row r="22" spans="1:4">
      <c r="A22" s="7" t="s">
        <v>5954</v>
      </c>
      <c r="B22" s="7">
        <v>7262288</v>
      </c>
      <c r="C22" s="7">
        <v>40000000</v>
      </c>
      <c r="D22">
        <f t="shared" si="0"/>
        <v>-32737712</v>
      </c>
    </row>
    <row r="23" spans="1:4">
      <c r="A23" s="8" t="s">
        <v>2740</v>
      </c>
      <c r="B23" s="8">
        <v>60507228</v>
      </c>
      <c r="C23" s="8">
        <v>80000000</v>
      </c>
      <c r="D23">
        <f t="shared" si="0"/>
        <v>-19492772</v>
      </c>
    </row>
    <row r="24" spans="1:4">
      <c r="A24" s="7" t="s">
        <v>4586</v>
      </c>
      <c r="B24" s="7">
        <v>104354205</v>
      </c>
      <c r="C24" s="7">
        <v>55000000</v>
      </c>
      <c r="D24">
        <f t="shared" si="0"/>
        <v>49354205</v>
      </c>
    </row>
    <row r="25" spans="1:4">
      <c r="A25" s="8" t="s">
        <v>8082</v>
      </c>
      <c r="B25" s="8">
        <v>191796233</v>
      </c>
      <c r="C25" s="8">
        <v>30000000</v>
      </c>
      <c r="D25">
        <f t="shared" si="0"/>
        <v>161796233</v>
      </c>
    </row>
    <row r="26" spans="1:4">
      <c r="A26" s="7" t="s">
        <v>7998</v>
      </c>
      <c r="B26" s="7">
        <v>3562749</v>
      </c>
      <c r="C26" s="7">
        <v>32000000</v>
      </c>
      <c r="D26">
        <f t="shared" si="0"/>
        <v>-28437251</v>
      </c>
    </row>
    <row r="27" spans="1:4">
      <c r="A27" s="8" t="s">
        <v>23175</v>
      </c>
      <c r="B27" s="8">
        <v>203134</v>
      </c>
      <c r="C27" s="8">
        <v>250000</v>
      </c>
      <c r="D27">
        <f t="shared" si="0"/>
        <v>-46866</v>
      </c>
    </row>
    <row r="28" spans="1:4">
      <c r="A28" s="7" t="s">
        <v>19812</v>
      </c>
      <c r="B28" s="7">
        <v>32230907</v>
      </c>
      <c r="C28" s="7">
        <v>2500000</v>
      </c>
      <c r="D28">
        <f t="shared" si="0"/>
        <v>29730907</v>
      </c>
    </row>
    <row r="29" spans="1:4">
      <c r="A29" s="8" t="s">
        <v>7375</v>
      </c>
      <c r="B29" s="8">
        <v>57651794</v>
      </c>
      <c r="C29" s="8">
        <v>33000000</v>
      </c>
      <c r="D29">
        <f t="shared" si="0"/>
        <v>24651794</v>
      </c>
    </row>
    <row r="30" spans="1:4">
      <c r="A30" s="7" t="s">
        <v>5630</v>
      </c>
      <c r="B30" s="7">
        <v>15519841</v>
      </c>
      <c r="C30" s="7">
        <v>47000000</v>
      </c>
      <c r="D30">
        <f t="shared" si="0"/>
        <v>-31480159</v>
      </c>
    </row>
    <row r="31" spans="1:4">
      <c r="A31" s="8" t="s">
        <v>10970</v>
      </c>
      <c r="B31" s="8">
        <v>23078294</v>
      </c>
      <c r="C31" s="8">
        <v>9000000</v>
      </c>
      <c r="D31">
        <f t="shared" si="0"/>
        <v>14078294</v>
      </c>
    </row>
    <row r="32" spans="1:4">
      <c r="A32" s="7" t="s">
        <v>16171</v>
      </c>
      <c r="B32" s="7">
        <v>686383</v>
      </c>
      <c r="C32" s="7">
        <v>6500000</v>
      </c>
      <c r="D32">
        <f t="shared" si="0"/>
        <v>-5813617</v>
      </c>
    </row>
    <row r="33" spans="1:4">
      <c r="A33" s="8" t="s">
        <v>23167</v>
      </c>
      <c r="B33" s="8">
        <v>212285</v>
      </c>
      <c r="C33" s="8">
        <v>250000</v>
      </c>
      <c r="D33">
        <f t="shared" si="0"/>
        <v>-37715</v>
      </c>
    </row>
    <row r="34" spans="1:4">
      <c r="A34" s="7" t="s">
        <v>13030</v>
      </c>
      <c r="B34" s="7">
        <v>11144518</v>
      </c>
      <c r="C34" s="7">
        <v>15000000</v>
      </c>
      <c r="D34">
        <f t="shared" si="0"/>
        <v>-3855482</v>
      </c>
    </row>
    <row r="35" spans="1:4">
      <c r="A35" s="8" t="s">
        <v>15022</v>
      </c>
      <c r="B35" s="8">
        <v>13684949</v>
      </c>
      <c r="C35" s="8">
        <v>3000000</v>
      </c>
      <c r="D35">
        <f t="shared" si="0"/>
        <v>10684949</v>
      </c>
    </row>
    <row r="36" spans="1:4">
      <c r="A36" s="7" t="s">
        <v>23031</v>
      </c>
      <c r="B36" s="7">
        <v>255352</v>
      </c>
      <c r="C36" s="7">
        <v>300000</v>
      </c>
      <c r="D36">
        <f t="shared" si="0"/>
        <v>-44648</v>
      </c>
    </row>
    <row r="37" spans="1:4">
      <c r="A37" s="8" t="s">
        <v>7543</v>
      </c>
      <c r="B37" s="8">
        <v>19447478</v>
      </c>
      <c r="C37" s="8">
        <v>35000000</v>
      </c>
      <c r="D37">
        <f t="shared" si="0"/>
        <v>-15552522</v>
      </c>
    </row>
    <row r="38" spans="1:4">
      <c r="A38" s="7" t="s">
        <v>1581</v>
      </c>
      <c r="B38" s="7">
        <v>50026353</v>
      </c>
      <c r="C38" s="7">
        <v>110000000</v>
      </c>
      <c r="D38">
        <f t="shared" si="0"/>
        <v>-59973647</v>
      </c>
    </row>
    <row r="39" spans="1:4">
      <c r="A39" s="8" t="s">
        <v>17627</v>
      </c>
      <c r="B39" s="8">
        <v>19421271</v>
      </c>
      <c r="C39" s="8">
        <v>5000000</v>
      </c>
      <c r="D39">
        <f t="shared" si="0"/>
        <v>14421271</v>
      </c>
    </row>
    <row r="40" spans="1:4">
      <c r="A40" s="7" t="s">
        <v>11282</v>
      </c>
      <c r="B40" s="7">
        <v>7382993</v>
      </c>
      <c r="C40" s="7">
        <v>20000000</v>
      </c>
      <c r="D40">
        <f t="shared" si="0"/>
        <v>-12617007</v>
      </c>
    </row>
    <row r="41" spans="1:4">
      <c r="A41" s="8" t="s">
        <v>10462</v>
      </c>
      <c r="B41" s="8">
        <v>9694105</v>
      </c>
      <c r="C41" s="8">
        <v>22000000</v>
      </c>
      <c r="D41">
        <f t="shared" si="0"/>
        <v>-12305895</v>
      </c>
    </row>
    <row r="42" spans="1:4">
      <c r="A42" s="7" t="s">
        <v>1381</v>
      </c>
      <c r="B42" s="7">
        <v>64736114</v>
      </c>
      <c r="C42" s="7">
        <v>120000000</v>
      </c>
      <c r="D42">
        <f t="shared" si="0"/>
        <v>-55263886</v>
      </c>
    </row>
    <row r="43" spans="1:4">
      <c r="A43" s="8" t="s">
        <v>10775</v>
      </c>
      <c r="B43" s="8">
        <v>45542421</v>
      </c>
      <c r="C43" s="8">
        <v>30000000</v>
      </c>
      <c r="D43">
        <f t="shared" si="0"/>
        <v>15542421</v>
      </c>
    </row>
    <row r="44" spans="1:4">
      <c r="A44" s="7" t="s">
        <v>24082</v>
      </c>
      <c r="B44" s="7">
        <v>424760</v>
      </c>
      <c r="C44" s="7">
        <v>7000</v>
      </c>
      <c r="D44">
        <f t="shared" si="0"/>
        <v>417760</v>
      </c>
    </row>
    <row r="45" spans="1:4">
      <c r="A45" s="8" t="s">
        <v>8316</v>
      </c>
      <c r="B45" s="8">
        <v>53337608</v>
      </c>
      <c r="C45" s="8">
        <v>40000000</v>
      </c>
      <c r="D45">
        <f t="shared" si="0"/>
        <v>13337608</v>
      </c>
    </row>
    <row r="46" spans="1:4">
      <c r="A46" s="7" t="s">
        <v>23929</v>
      </c>
      <c r="B46" s="7">
        <v>243768</v>
      </c>
      <c r="C46" s="7">
        <v>30000</v>
      </c>
      <c r="D46">
        <f t="shared" si="0"/>
        <v>213768</v>
      </c>
    </row>
    <row r="47" spans="1:4">
      <c r="A47" s="8" t="s">
        <v>8162</v>
      </c>
      <c r="B47" s="8">
        <v>76501438</v>
      </c>
      <c r="C47" s="8">
        <v>30000000</v>
      </c>
      <c r="D47">
        <f t="shared" si="0"/>
        <v>46501438</v>
      </c>
    </row>
    <row r="48" spans="1:4">
      <c r="A48" s="7" t="s">
        <v>23180</v>
      </c>
      <c r="B48" s="7">
        <v>191309</v>
      </c>
      <c r="C48" s="7">
        <v>150000</v>
      </c>
      <c r="D48">
        <f t="shared" si="0"/>
        <v>41309</v>
      </c>
    </row>
    <row r="49" spans="1:4">
      <c r="A49" s="8" t="s">
        <v>14020</v>
      </c>
      <c r="B49" s="8">
        <v>72217000</v>
      </c>
      <c r="C49" s="8">
        <v>12000000</v>
      </c>
      <c r="D49">
        <f t="shared" si="0"/>
        <v>60217000</v>
      </c>
    </row>
    <row r="50" spans="1:4">
      <c r="A50" s="7" t="s">
        <v>21829</v>
      </c>
      <c r="B50" s="7">
        <v>10018</v>
      </c>
      <c r="C50" s="7">
        <v>1000000</v>
      </c>
      <c r="D50">
        <f t="shared" si="0"/>
        <v>-989982</v>
      </c>
    </row>
    <row r="51" spans="1:4">
      <c r="A51" s="8" t="s">
        <v>5141</v>
      </c>
      <c r="B51" s="8">
        <v>58336565</v>
      </c>
      <c r="C51" s="8">
        <v>50000000</v>
      </c>
      <c r="D51">
        <f t="shared" si="0"/>
        <v>8336565</v>
      </c>
    </row>
    <row r="52" spans="1:4">
      <c r="A52" s="7" t="s">
        <v>23542</v>
      </c>
      <c r="B52" s="7">
        <v>2882062</v>
      </c>
      <c r="C52" s="7">
        <v>150000</v>
      </c>
      <c r="D52">
        <f t="shared" si="0"/>
        <v>2732062</v>
      </c>
    </row>
    <row r="53" spans="1:4">
      <c r="A53" s="8" t="s">
        <v>1771</v>
      </c>
      <c r="B53" s="8">
        <v>89296573</v>
      </c>
      <c r="C53" s="8">
        <v>100000000</v>
      </c>
      <c r="D53">
        <f t="shared" si="0"/>
        <v>-10703427</v>
      </c>
    </row>
    <row r="54" spans="1:4">
      <c r="A54" s="7" t="s">
        <v>15680</v>
      </c>
      <c r="B54" s="7">
        <v>4350774</v>
      </c>
      <c r="C54" s="7">
        <v>8000000</v>
      </c>
      <c r="D54">
        <f t="shared" si="0"/>
        <v>-3649226</v>
      </c>
    </row>
    <row r="55" spans="1:4">
      <c r="A55" s="8" t="s">
        <v>21733</v>
      </c>
      <c r="B55" s="8">
        <v>279282</v>
      </c>
      <c r="C55" s="8">
        <v>1000000</v>
      </c>
      <c r="D55">
        <f t="shared" si="0"/>
        <v>-720718</v>
      </c>
    </row>
    <row r="56" spans="1:4">
      <c r="A56" s="7" t="s">
        <v>16137</v>
      </c>
      <c r="B56" s="7">
        <v>2275557</v>
      </c>
      <c r="C56" s="7">
        <v>8000000</v>
      </c>
      <c r="D56">
        <f t="shared" si="0"/>
        <v>-5724443</v>
      </c>
    </row>
    <row r="57" spans="1:4">
      <c r="A57" s="8" t="s">
        <v>22484</v>
      </c>
      <c r="B57" s="8">
        <v>30500882</v>
      </c>
      <c r="C57" s="8">
        <v>500000</v>
      </c>
      <c r="D57">
        <f t="shared" si="0"/>
        <v>30000882</v>
      </c>
    </row>
    <row r="58" spans="1:4">
      <c r="A58" s="7" t="s">
        <v>8428</v>
      </c>
      <c r="B58" s="7">
        <v>31743332</v>
      </c>
      <c r="C58" s="7">
        <v>30000000</v>
      </c>
      <c r="D58">
        <f t="shared" si="0"/>
        <v>1743332</v>
      </c>
    </row>
    <row r="59" spans="1:4">
      <c r="A59" s="8" t="s">
        <v>22444</v>
      </c>
      <c r="B59" s="8">
        <v>2245</v>
      </c>
      <c r="C59" s="8">
        <v>560000</v>
      </c>
      <c r="D59">
        <f t="shared" si="0"/>
        <v>-557755</v>
      </c>
    </row>
    <row r="60" spans="1:4">
      <c r="A60" s="7" t="s">
        <v>10166</v>
      </c>
      <c r="B60" s="7">
        <v>669276</v>
      </c>
      <c r="C60" s="7">
        <v>28000000</v>
      </c>
      <c r="D60">
        <f t="shared" si="0"/>
        <v>-27330724</v>
      </c>
    </row>
    <row r="61" spans="1:4">
      <c r="A61" s="8" t="s">
        <v>21231</v>
      </c>
      <c r="B61" s="8">
        <v>2833383</v>
      </c>
      <c r="C61" s="8">
        <v>427000</v>
      </c>
      <c r="D61">
        <f t="shared" si="0"/>
        <v>2406383</v>
      </c>
    </row>
    <row r="62" spans="1:4">
      <c r="A62" s="7" t="s">
        <v>23601</v>
      </c>
      <c r="B62" s="7">
        <v>5858</v>
      </c>
      <c r="C62" s="7">
        <v>150000</v>
      </c>
      <c r="D62">
        <f t="shared" si="0"/>
        <v>-144142</v>
      </c>
    </row>
    <row r="63" spans="1:4">
      <c r="A63" s="8" t="s">
        <v>19897</v>
      </c>
      <c r="B63" s="8">
        <v>99851</v>
      </c>
      <c r="C63" s="8">
        <v>2500000</v>
      </c>
      <c r="D63">
        <f t="shared" si="0"/>
        <v>-2400149</v>
      </c>
    </row>
    <row r="64" spans="1:4">
      <c r="A64" s="7" t="s">
        <v>11403</v>
      </c>
      <c r="B64" s="7">
        <v>1646664</v>
      </c>
      <c r="C64" s="7">
        <v>20000000</v>
      </c>
      <c r="D64">
        <f t="shared" si="0"/>
        <v>-18353336</v>
      </c>
    </row>
    <row r="65" spans="1:4">
      <c r="A65" s="8" t="s">
        <v>20966</v>
      </c>
      <c r="B65" s="8">
        <v>194568</v>
      </c>
      <c r="C65" s="8">
        <v>1500000</v>
      </c>
      <c r="D65">
        <f t="shared" si="0"/>
        <v>-1305432</v>
      </c>
    </row>
    <row r="66" spans="1:4">
      <c r="A66" s="7" t="s">
        <v>24089</v>
      </c>
      <c r="B66" s="7">
        <v>70071</v>
      </c>
      <c r="C66" s="7">
        <v>7000</v>
      </c>
      <c r="D66">
        <f t="shared" si="0"/>
        <v>63071</v>
      </c>
    </row>
    <row r="67" spans="1:4">
      <c r="A67" s="8" t="s">
        <v>9559</v>
      </c>
      <c r="B67" s="8">
        <v>39399750</v>
      </c>
      <c r="C67" s="8">
        <v>25000000</v>
      </c>
      <c r="D67">
        <f t="shared" ref="D67:D130" si="1">B67-C67</f>
        <v>14399750</v>
      </c>
    </row>
    <row r="68" spans="1:4">
      <c r="A68" s="7" t="s">
        <v>12403</v>
      </c>
      <c r="B68" s="7">
        <v>40363530</v>
      </c>
      <c r="C68" s="7">
        <v>16000000</v>
      </c>
      <c r="D68">
        <f t="shared" si="1"/>
        <v>24363530</v>
      </c>
    </row>
    <row r="69" spans="1:4">
      <c r="A69" s="8" t="s">
        <v>23349</v>
      </c>
      <c r="B69" s="8">
        <v>5000000</v>
      </c>
      <c r="C69" s="8">
        <v>210000</v>
      </c>
      <c r="D69">
        <f t="shared" si="1"/>
        <v>4790000</v>
      </c>
    </row>
    <row r="70" spans="1:4">
      <c r="A70" s="7" t="s">
        <v>14002</v>
      </c>
      <c r="B70" s="7">
        <v>71442</v>
      </c>
      <c r="C70" s="7">
        <v>9600000</v>
      </c>
      <c r="D70">
        <f t="shared" si="1"/>
        <v>-9528558</v>
      </c>
    </row>
    <row r="71" spans="1:4">
      <c r="A71" s="8" t="s">
        <v>5099</v>
      </c>
      <c r="B71" s="8">
        <v>75367693</v>
      </c>
      <c r="C71" s="8">
        <v>35000000</v>
      </c>
      <c r="D71">
        <f t="shared" si="1"/>
        <v>40367693</v>
      </c>
    </row>
    <row r="72" spans="1:4">
      <c r="A72" s="7" t="s">
        <v>23019</v>
      </c>
      <c r="B72" s="7">
        <v>2360184</v>
      </c>
      <c r="C72" s="7">
        <v>300000</v>
      </c>
      <c r="D72">
        <f t="shared" si="1"/>
        <v>2060184</v>
      </c>
    </row>
    <row r="73" spans="1:4">
      <c r="A73" s="8" t="s">
        <v>12090</v>
      </c>
      <c r="B73" s="8">
        <v>51053787</v>
      </c>
      <c r="C73" s="8">
        <v>17500000</v>
      </c>
      <c r="D73">
        <f t="shared" si="1"/>
        <v>33553787</v>
      </c>
    </row>
    <row r="74" spans="1:4">
      <c r="A74" s="7" t="s">
        <v>2691</v>
      </c>
      <c r="B74" s="7">
        <v>100169068</v>
      </c>
      <c r="C74" s="7">
        <v>80000000</v>
      </c>
      <c r="D74">
        <f t="shared" si="1"/>
        <v>20169068</v>
      </c>
    </row>
    <row r="75" spans="1:4">
      <c r="A75" s="8" t="s">
        <v>20182</v>
      </c>
      <c r="B75" s="8">
        <v>7002255</v>
      </c>
      <c r="C75" s="8">
        <v>9500000</v>
      </c>
      <c r="D75">
        <f t="shared" si="1"/>
        <v>-2497745</v>
      </c>
    </row>
    <row r="76" spans="1:4">
      <c r="A76" s="7" t="s">
        <v>19035</v>
      </c>
      <c r="B76" s="7">
        <v>77413017</v>
      </c>
      <c r="C76" s="7">
        <v>8000000</v>
      </c>
      <c r="D76">
        <f t="shared" si="1"/>
        <v>69413017</v>
      </c>
    </row>
    <row r="77" spans="1:4">
      <c r="A77" s="8" t="s">
        <v>23035</v>
      </c>
      <c r="B77" s="8">
        <v>856942</v>
      </c>
      <c r="C77" s="8">
        <v>200000</v>
      </c>
      <c r="D77">
        <f t="shared" si="1"/>
        <v>656942</v>
      </c>
    </row>
    <row r="78" spans="1:4">
      <c r="A78" s="7" t="s">
        <v>20196</v>
      </c>
      <c r="B78" s="7">
        <v>5792822</v>
      </c>
      <c r="C78" s="7">
        <v>2700000</v>
      </c>
      <c r="D78">
        <f t="shared" si="1"/>
        <v>3092822</v>
      </c>
    </row>
    <row r="79" spans="1:4">
      <c r="A79" s="8" t="s">
        <v>14856</v>
      </c>
      <c r="B79" s="8">
        <v>33583175</v>
      </c>
      <c r="C79" s="8">
        <v>10000000</v>
      </c>
      <c r="D79">
        <f t="shared" si="1"/>
        <v>23583175</v>
      </c>
    </row>
    <row r="80" spans="1:4">
      <c r="A80" s="7" t="s">
        <v>6153</v>
      </c>
      <c r="B80" s="7">
        <v>84961</v>
      </c>
      <c r="C80" s="7">
        <v>31000000</v>
      </c>
      <c r="D80">
        <f t="shared" si="1"/>
        <v>-30915039</v>
      </c>
    </row>
    <row r="81" spans="1:4">
      <c r="A81" s="8" t="s">
        <v>23233</v>
      </c>
      <c r="B81" s="8">
        <v>18195</v>
      </c>
      <c r="C81" s="8">
        <v>250000</v>
      </c>
      <c r="D81">
        <f t="shared" si="1"/>
        <v>-231805</v>
      </c>
    </row>
    <row r="82" spans="1:4">
      <c r="A82" s="7" t="s">
        <v>23681</v>
      </c>
      <c r="B82" s="7">
        <v>5228617</v>
      </c>
      <c r="C82" s="7">
        <v>100000</v>
      </c>
      <c r="D82">
        <f t="shared" si="1"/>
        <v>5128617</v>
      </c>
    </row>
    <row r="83" spans="1:4">
      <c r="A83" s="8" t="s">
        <v>11814</v>
      </c>
      <c r="B83" s="8">
        <v>26906039</v>
      </c>
      <c r="C83" s="8">
        <v>18000000</v>
      </c>
      <c r="D83">
        <f t="shared" si="1"/>
        <v>8906039</v>
      </c>
    </row>
    <row r="84" spans="1:4">
      <c r="A84" s="7" t="s">
        <v>14251</v>
      </c>
      <c r="B84" s="7">
        <v>6982680</v>
      </c>
      <c r="C84" s="7">
        <v>10000000</v>
      </c>
      <c r="D84">
        <f t="shared" si="1"/>
        <v>-3017320</v>
      </c>
    </row>
    <row r="85" spans="1:4">
      <c r="A85" s="8" t="s">
        <v>18940</v>
      </c>
      <c r="B85" s="8">
        <v>3293258</v>
      </c>
      <c r="C85" s="8">
        <v>3000000</v>
      </c>
      <c r="D85">
        <f t="shared" si="1"/>
        <v>293258</v>
      </c>
    </row>
    <row r="86" spans="1:4">
      <c r="A86" s="7" t="s">
        <v>13399</v>
      </c>
      <c r="B86" s="7">
        <v>30628981</v>
      </c>
      <c r="C86" s="7">
        <v>14000000</v>
      </c>
      <c r="D86">
        <f t="shared" si="1"/>
        <v>16628981</v>
      </c>
    </row>
    <row r="87" spans="1:4">
      <c r="A87" s="8" t="s">
        <v>21841</v>
      </c>
      <c r="B87" s="8">
        <v>6387</v>
      </c>
      <c r="C87" s="8">
        <v>1000000</v>
      </c>
      <c r="D87">
        <f t="shared" si="1"/>
        <v>-993613</v>
      </c>
    </row>
    <row r="88" spans="1:4">
      <c r="A88" s="7" t="s">
        <v>24096</v>
      </c>
      <c r="B88" s="7">
        <v>2040920</v>
      </c>
      <c r="C88" s="7">
        <v>7000</v>
      </c>
      <c r="D88">
        <f t="shared" si="1"/>
        <v>2033920</v>
      </c>
    </row>
    <row r="89" spans="1:4">
      <c r="A89" s="8" t="s">
        <v>14046</v>
      </c>
      <c r="B89" s="8">
        <v>63071133</v>
      </c>
      <c r="C89" s="8">
        <v>12000000</v>
      </c>
      <c r="D89">
        <f t="shared" si="1"/>
        <v>51071133</v>
      </c>
    </row>
    <row r="90" spans="1:4">
      <c r="A90" s="7" t="s">
        <v>14980</v>
      </c>
      <c r="B90" s="7">
        <v>16033556</v>
      </c>
      <c r="C90" s="7">
        <v>10000000</v>
      </c>
      <c r="D90">
        <f t="shared" si="1"/>
        <v>6033556</v>
      </c>
    </row>
    <row r="91" spans="1:4">
      <c r="A91" s="8" t="s">
        <v>15446</v>
      </c>
      <c r="B91" s="8">
        <v>11835</v>
      </c>
      <c r="C91" s="8">
        <v>10000000</v>
      </c>
      <c r="D91">
        <f t="shared" si="1"/>
        <v>-9988165</v>
      </c>
    </row>
    <row r="92" spans="1:4">
      <c r="A92" s="7" t="s">
        <v>22364</v>
      </c>
      <c r="B92" s="7">
        <v>3000000</v>
      </c>
      <c r="C92" s="7">
        <v>609000</v>
      </c>
      <c r="D92">
        <f t="shared" si="1"/>
        <v>2391000</v>
      </c>
    </row>
    <row r="93" spans="1:4">
      <c r="A93" s="8" t="s">
        <v>7209</v>
      </c>
      <c r="B93" s="8">
        <v>30105968</v>
      </c>
      <c r="C93" s="8">
        <v>37000000</v>
      </c>
      <c r="D93">
        <f t="shared" si="1"/>
        <v>-6894032</v>
      </c>
    </row>
    <row r="94" spans="1:4">
      <c r="A94" s="7" t="s">
        <v>8971</v>
      </c>
      <c r="B94" s="7">
        <v>10762178</v>
      </c>
      <c r="C94" s="7">
        <v>160000000</v>
      </c>
      <c r="D94">
        <f t="shared" si="1"/>
        <v>-149237822</v>
      </c>
    </row>
    <row r="95" spans="1:4">
      <c r="A95" s="8" t="s">
        <v>8937</v>
      </c>
      <c r="B95" s="8">
        <v>66950483</v>
      </c>
      <c r="C95" s="8">
        <v>28000000</v>
      </c>
      <c r="D95">
        <f t="shared" si="1"/>
        <v>38950483</v>
      </c>
    </row>
    <row r="96" spans="1:4">
      <c r="A96" s="7" t="s">
        <v>18518</v>
      </c>
      <c r="B96" s="7">
        <v>7825820</v>
      </c>
      <c r="C96" s="7">
        <v>4000000</v>
      </c>
      <c r="D96">
        <f t="shared" si="1"/>
        <v>3825820</v>
      </c>
    </row>
    <row r="97" spans="1:4">
      <c r="A97" s="8" t="s">
        <v>17523</v>
      </c>
      <c r="B97" s="8">
        <v>56536016</v>
      </c>
      <c r="C97" s="8">
        <v>4900000</v>
      </c>
      <c r="D97">
        <f t="shared" si="1"/>
        <v>51636016</v>
      </c>
    </row>
    <row r="98" spans="1:4">
      <c r="A98" s="7" t="s">
        <v>23665</v>
      </c>
      <c r="B98" s="7">
        <v>22757819</v>
      </c>
      <c r="C98" s="7">
        <v>100000</v>
      </c>
      <c r="D98">
        <f t="shared" si="1"/>
        <v>22657819</v>
      </c>
    </row>
    <row r="99" spans="1:4">
      <c r="A99" s="8" t="s">
        <v>3934</v>
      </c>
      <c r="B99" s="8">
        <v>135381507</v>
      </c>
      <c r="C99" s="8">
        <v>150000000</v>
      </c>
      <c r="D99">
        <f t="shared" si="1"/>
        <v>-14618493</v>
      </c>
    </row>
    <row r="100" spans="1:4">
      <c r="A100" s="7" t="s">
        <v>10546</v>
      </c>
      <c r="B100" s="7">
        <v>52008288</v>
      </c>
      <c r="C100" s="7">
        <v>21000000</v>
      </c>
      <c r="D100">
        <f t="shared" si="1"/>
        <v>31008288</v>
      </c>
    </row>
    <row r="101" spans="1:4">
      <c r="A101" s="8" t="s">
        <v>5656</v>
      </c>
      <c r="B101" s="8">
        <v>10539414</v>
      </c>
      <c r="C101" s="8">
        <v>47000000</v>
      </c>
      <c r="D101">
        <f t="shared" si="1"/>
        <v>-36460586</v>
      </c>
    </row>
    <row r="102" spans="1:4">
      <c r="A102" s="7" t="s">
        <v>20734</v>
      </c>
      <c r="B102" s="7">
        <v>7267324</v>
      </c>
      <c r="C102" s="7">
        <v>3500000</v>
      </c>
      <c r="D102">
        <f t="shared" si="1"/>
        <v>3767324</v>
      </c>
    </row>
    <row r="103" spans="1:4">
      <c r="A103" s="8" t="s">
        <v>14518</v>
      </c>
      <c r="B103" s="8">
        <v>46563158</v>
      </c>
      <c r="C103" s="8">
        <v>13000000</v>
      </c>
      <c r="D103">
        <f t="shared" si="1"/>
        <v>33563158</v>
      </c>
    </row>
    <row r="104" spans="1:4">
      <c r="A104" s="7" t="s">
        <v>11681</v>
      </c>
      <c r="B104" s="7">
        <v>22245861</v>
      </c>
      <c r="C104" s="7">
        <v>19000000</v>
      </c>
      <c r="D104">
        <f t="shared" si="1"/>
        <v>3245861</v>
      </c>
    </row>
    <row r="105" spans="1:4">
      <c r="A105" s="8" t="s">
        <v>6124</v>
      </c>
      <c r="B105" s="8">
        <v>59992760</v>
      </c>
      <c r="C105" s="8">
        <v>42000000</v>
      </c>
      <c r="D105">
        <f t="shared" si="1"/>
        <v>17992760</v>
      </c>
    </row>
    <row r="106" spans="1:4">
      <c r="A106" s="7" t="s">
        <v>22371</v>
      </c>
      <c r="B106" s="7">
        <v>140530114</v>
      </c>
      <c r="C106" s="7">
        <v>60000</v>
      </c>
      <c r="D106">
        <f t="shared" si="1"/>
        <v>140470114</v>
      </c>
    </row>
    <row r="107" spans="1:4">
      <c r="A107" s="8" t="s">
        <v>22734</v>
      </c>
      <c r="B107" s="8">
        <v>21199</v>
      </c>
      <c r="C107" s="8">
        <v>500000</v>
      </c>
      <c r="D107">
        <f t="shared" si="1"/>
        <v>-478801</v>
      </c>
    </row>
    <row r="108" spans="1:4">
      <c r="A108" s="7" t="s">
        <v>18505</v>
      </c>
      <c r="B108" s="7">
        <v>9821335</v>
      </c>
      <c r="C108" s="7">
        <v>6000000</v>
      </c>
      <c r="D108">
        <f t="shared" si="1"/>
        <v>3821335</v>
      </c>
    </row>
    <row r="109" spans="1:4">
      <c r="A109" s="8" t="s">
        <v>21817</v>
      </c>
      <c r="B109" s="8">
        <v>12996</v>
      </c>
      <c r="C109" s="8">
        <v>1000000</v>
      </c>
      <c r="D109">
        <f t="shared" si="1"/>
        <v>-987004</v>
      </c>
    </row>
    <row r="110" spans="1:4">
      <c r="A110" s="7" t="s">
        <v>17785</v>
      </c>
      <c r="B110" s="7">
        <v>9628751</v>
      </c>
      <c r="C110" s="7">
        <v>5000000</v>
      </c>
      <c r="D110">
        <f t="shared" si="1"/>
        <v>4628751</v>
      </c>
    </row>
    <row r="111" spans="1:4">
      <c r="A111" s="8" t="s">
        <v>13772</v>
      </c>
      <c r="B111" s="8">
        <v>9975684</v>
      </c>
      <c r="C111" s="8">
        <v>13000000</v>
      </c>
      <c r="D111">
        <f t="shared" si="1"/>
        <v>-3024316</v>
      </c>
    </row>
    <row r="112" spans="1:4">
      <c r="A112" s="7" t="s">
        <v>13406</v>
      </c>
      <c r="B112" s="7">
        <v>25571351</v>
      </c>
      <c r="C112" s="7">
        <v>14000000</v>
      </c>
      <c r="D112">
        <f t="shared" si="1"/>
        <v>11571351</v>
      </c>
    </row>
    <row r="113" spans="1:4">
      <c r="A113" s="8" t="s">
        <v>16055</v>
      </c>
      <c r="B113" s="8">
        <v>17278980</v>
      </c>
      <c r="C113" s="8">
        <v>8000000</v>
      </c>
      <c r="D113">
        <f t="shared" si="1"/>
        <v>9278980</v>
      </c>
    </row>
    <row r="114" spans="1:4">
      <c r="A114" s="7" t="s">
        <v>14839</v>
      </c>
      <c r="B114" s="7">
        <v>36696761</v>
      </c>
      <c r="C114" s="7">
        <v>23000000</v>
      </c>
      <c r="D114">
        <f t="shared" si="1"/>
        <v>13696761</v>
      </c>
    </row>
    <row r="115" spans="1:4">
      <c r="A115" s="8" t="s">
        <v>19347</v>
      </c>
      <c r="B115" s="8">
        <v>4142507</v>
      </c>
      <c r="C115" s="8">
        <v>3000000</v>
      </c>
      <c r="D115">
        <f t="shared" si="1"/>
        <v>1142507</v>
      </c>
    </row>
    <row r="116" spans="1:4">
      <c r="A116" s="7" t="s">
        <v>12177</v>
      </c>
      <c r="B116" s="7">
        <v>30324946</v>
      </c>
      <c r="C116" s="7">
        <v>17000000</v>
      </c>
      <c r="D116">
        <f t="shared" si="1"/>
        <v>13324946</v>
      </c>
    </row>
    <row r="117" spans="1:4">
      <c r="A117" s="8" t="s">
        <v>23792</v>
      </c>
      <c r="B117" s="8">
        <v>30084</v>
      </c>
      <c r="C117" s="8">
        <v>70000</v>
      </c>
      <c r="D117">
        <f t="shared" si="1"/>
        <v>-39916</v>
      </c>
    </row>
    <row r="118" spans="1:4">
      <c r="A118" s="7" t="s">
        <v>23788</v>
      </c>
      <c r="B118" s="7">
        <v>40557</v>
      </c>
      <c r="C118" s="7">
        <v>60000</v>
      </c>
      <c r="D118">
        <f t="shared" si="1"/>
        <v>-19443</v>
      </c>
    </row>
    <row r="119" spans="1:4">
      <c r="A119" s="8" t="s">
        <v>9421</v>
      </c>
      <c r="B119" s="8">
        <v>80920948</v>
      </c>
      <c r="C119" s="8">
        <v>30000000</v>
      </c>
      <c r="D119">
        <f t="shared" si="1"/>
        <v>50920948</v>
      </c>
    </row>
    <row r="120" spans="1:4">
      <c r="A120" s="7" t="s">
        <v>17711</v>
      </c>
      <c r="B120" s="7">
        <v>13350177</v>
      </c>
      <c r="C120" s="7">
        <v>5000000</v>
      </c>
      <c r="D120">
        <f t="shared" si="1"/>
        <v>8350177</v>
      </c>
    </row>
    <row r="121" spans="1:4">
      <c r="A121" s="8" t="s">
        <v>15338</v>
      </c>
      <c r="B121" s="8">
        <v>131617</v>
      </c>
      <c r="C121" s="8">
        <v>10000000</v>
      </c>
      <c r="D121">
        <f t="shared" si="1"/>
        <v>-9868383</v>
      </c>
    </row>
    <row r="122" spans="1:4">
      <c r="A122" s="7" t="s">
        <v>2495</v>
      </c>
      <c r="B122" s="7">
        <v>43575716</v>
      </c>
      <c r="C122" s="7">
        <v>85000000</v>
      </c>
      <c r="D122">
        <f t="shared" si="1"/>
        <v>-41424284</v>
      </c>
    </row>
    <row r="123" spans="1:4">
      <c r="A123" s="8" t="s">
        <v>1636</v>
      </c>
      <c r="B123" s="8">
        <v>100446895</v>
      </c>
      <c r="C123" s="8">
        <v>109000000</v>
      </c>
      <c r="D123">
        <f t="shared" si="1"/>
        <v>-8553105</v>
      </c>
    </row>
    <row r="124" spans="1:4">
      <c r="A124" s="7" t="s">
        <v>7554</v>
      </c>
      <c r="B124" s="7">
        <v>25871834</v>
      </c>
      <c r="C124" s="7">
        <v>35000000</v>
      </c>
      <c r="D124">
        <f t="shared" si="1"/>
        <v>-9128166</v>
      </c>
    </row>
    <row r="125" spans="1:4">
      <c r="A125" s="8" t="s">
        <v>10839</v>
      </c>
      <c r="B125" s="8">
        <v>36658108</v>
      </c>
      <c r="C125" s="8">
        <v>20000000</v>
      </c>
      <c r="D125">
        <f t="shared" si="1"/>
        <v>16658108</v>
      </c>
    </row>
    <row r="126" spans="1:4">
      <c r="A126" s="7" t="s">
        <v>8894</v>
      </c>
      <c r="B126" s="7">
        <v>49968653</v>
      </c>
      <c r="C126" s="7">
        <v>28000000</v>
      </c>
      <c r="D126">
        <f t="shared" si="1"/>
        <v>21968653</v>
      </c>
    </row>
    <row r="127" spans="1:4">
      <c r="A127" s="8" t="s">
        <v>1229</v>
      </c>
      <c r="B127" s="8">
        <v>137748063</v>
      </c>
      <c r="C127" s="8">
        <v>127500000</v>
      </c>
      <c r="D127">
        <f t="shared" si="1"/>
        <v>10248063</v>
      </c>
    </row>
    <row r="128" spans="1:4">
      <c r="A128" s="7" t="s">
        <v>15103</v>
      </c>
      <c r="B128" s="7">
        <v>6842058</v>
      </c>
      <c r="C128" s="7">
        <v>10000000</v>
      </c>
      <c r="D128">
        <f t="shared" si="1"/>
        <v>-3157942</v>
      </c>
    </row>
    <row r="129" spans="1:4">
      <c r="A129" s="8" t="s">
        <v>9107</v>
      </c>
      <c r="B129" s="8">
        <v>31768374</v>
      </c>
      <c r="C129" s="8">
        <v>27000000</v>
      </c>
      <c r="D129">
        <f t="shared" si="1"/>
        <v>4768374</v>
      </c>
    </row>
    <row r="130" spans="1:4">
      <c r="A130" s="7" t="s">
        <v>2072</v>
      </c>
      <c r="B130" s="7">
        <v>245823397</v>
      </c>
      <c r="C130" s="7">
        <v>90000000</v>
      </c>
      <c r="D130">
        <f t="shared" si="1"/>
        <v>155823397</v>
      </c>
    </row>
    <row r="131" spans="1:4">
      <c r="A131" s="8" t="s">
        <v>22873</v>
      </c>
      <c r="B131" s="8">
        <v>126387</v>
      </c>
      <c r="C131" s="8">
        <v>400000</v>
      </c>
      <c r="D131">
        <f t="shared" ref="D131:D194" si="2">B131-C131</f>
        <v>-273613</v>
      </c>
    </row>
    <row r="132" spans="1:4">
      <c r="A132" s="7" t="s">
        <v>6391</v>
      </c>
      <c r="B132" s="7">
        <v>66466372</v>
      </c>
      <c r="C132" s="7">
        <v>40000000</v>
      </c>
      <c r="D132">
        <f t="shared" si="2"/>
        <v>26466372</v>
      </c>
    </row>
    <row r="133" spans="1:4">
      <c r="A133" s="8" t="s">
        <v>22614</v>
      </c>
      <c r="B133" s="8">
        <v>98017</v>
      </c>
      <c r="C133" s="8">
        <v>500000</v>
      </c>
      <c r="D133">
        <f t="shared" si="2"/>
        <v>-401983</v>
      </c>
    </row>
    <row r="134" spans="1:4">
      <c r="A134" s="7" t="s">
        <v>11714</v>
      </c>
      <c r="B134" s="7">
        <v>128505958</v>
      </c>
      <c r="C134" s="7">
        <v>18000000</v>
      </c>
      <c r="D134">
        <f t="shared" si="2"/>
        <v>110505958</v>
      </c>
    </row>
    <row r="135" spans="1:4">
      <c r="A135" s="8" t="s">
        <v>15347</v>
      </c>
      <c r="B135" s="8">
        <v>126247</v>
      </c>
      <c r="C135" s="8">
        <v>6200000</v>
      </c>
      <c r="D135">
        <f t="shared" si="2"/>
        <v>-6073753</v>
      </c>
    </row>
    <row r="136" spans="1:4">
      <c r="A136" s="7" t="s">
        <v>8270</v>
      </c>
      <c r="B136" s="7">
        <v>51109400</v>
      </c>
      <c r="C136" s="7">
        <v>30000000</v>
      </c>
      <c r="D136">
        <f t="shared" si="2"/>
        <v>21109400</v>
      </c>
    </row>
    <row r="137" spans="1:4">
      <c r="A137" s="8" t="s">
        <v>11296</v>
      </c>
      <c r="B137" s="8">
        <v>7001720</v>
      </c>
      <c r="C137" s="8">
        <v>12000000</v>
      </c>
      <c r="D137">
        <f t="shared" si="2"/>
        <v>-4998280</v>
      </c>
    </row>
    <row r="138" spans="1:4">
      <c r="A138" s="7" t="s">
        <v>8828</v>
      </c>
      <c r="B138" s="7">
        <v>100491683</v>
      </c>
      <c r="C138" s="7">
        <v>24000000</v>
      </c>
      <c r="D138">
        <f t="shared" si="2"/>
        <v>76491683</v>
      </c>
    </row>
    <row r="139" spans="1:4">
      <c r="A139" s="8" t="s">
        <v>21167</v>
      </c>
      <c r="B139" s="8">
        <v>1521</v>
      </c>
      <c r="C139" s="8">
        <v>1500000</v>
      </c>
      <c r="D139">
        <f t="shared" si="2"/>
        <v>-1498479</v>
      </c>
    </row>
    <row r="140" spans="1:4">
      <c r="A140" s="7" t="s">
        <v>7664</v>
      </c>
      <c r="B140" s="7">
        <v>11631245</v>
      </c>
      <c r="C140" s="7">
        <v>35000000</v>
      </c>
      <c r="D140">
        <f t="shared" si="2"/>
        <v>-23368755</v>
      </c>
    </row>
    <row r="141" spans="1:4">
      <c r="A141" s="8" t="s">
        <v>11257</v>
      </c>
      <c r="B141" s="8">
        <v>8326035</v>
      </c>
      <c r="C141" s="8">
        <v>33000000</v>
      </c>
      <c r="D141">
        <f t="shared" si="2"/>
        <v>-24673965</v>
      </c>
    </row>
    <row r="142" spans="1:4">
      <c r="A142" s="7" t="s">
        <v>6796</v>
      </c>
      <c r="B142" s="7">
        <v>10431220</v>
      </c>
      <c r="C142" s="7">
        <v>24000000</v>
      </c>
      <c r="D142">
        <f t="shared" si="2"/>
        <v>-13568780</v>
      </c>
    </row>
    <row r="143" spans="1:4">
      <c r="A143" s="8" t="s">
        <v>10388</v>
      </c>
      <c r="B143" s="8">
        <v>22264487</v>
      </c>
      <c r="C143" s="8">
        <v>22000000</v>
      </c>
      <c r="D143">
        <f t="shared" si="2"/>
        <v>264487</v>
      </c>
    </row>
    <row r="144" spans="1:4">
      <c r="A144" s="7" t="s">
        <v>22535</v>
      </c>
      <c r="B144" s="7">
        <v>1127331</v>
      </c>
      <c r="C144" s="7">
        <v>46000</v>
      </c>
      <c r="D144">
        <f t="shared" si="2"/>
        <v>1081331</v>
      </c>
    </row>
    <row r="145" spans="1:4">
      <c r="A145" s="8" t="s">
        <v>13656</v>
      </c>
      <c r="B145" s="8">
        <v>46729374</v>
      </c>
      <c r="C145" s="8">
        <v>13000000</v>
      </c>
      <c r="D145">
        <f t="shared" si="2"/>
        <v>33729374</v>
      </c>
    </row>
    <row r="146" spans="1:4">
      <c r="A146" s="7" t="s">
        <v>2698</v>
      </c>
      <c r="B146" s="7">
        <v>73215310</v>
      </c>
      <c r="C146" s="7">
        <v>80000000</v>
      </c>
      <c r="D146">
        <f t="shared" si="2"/>
        <v>-6784690</v>
      </c>
    </row>
    <row r="147" spans="1:4">
      <c r="A147" s="8" t="s">
        <v>2380</v>
      </c>
      <c r="B147" s="8">
        <v>84303558</v>
      </c>
      <c r="C147" s="8">
        <v>85000000</v>
      </c>
      <c r="D147">
        <f t="shared" si="2"/>
        <v>-696442</v>
      </c>
    </row>
    <row r="148" spans="1:4">
      <c r="A148" s="7" t="s">
        <v>5741</v>
      </c>
      <c r="B148" s="7">
        <v>71277420</v>
      </c>
      <c r="C148" s="7">
        <v>45000000</v>
      </c>
      <c r="D148">
        <f t="shared" si="2"/>
        <v>26277420</v>
      </c>
    </row>
    <row r="149" spans="1:4">
      <c r="A149" s="8" t="s">
        <v>3990</v>
      </c>
      <c r="B149" s="8">
        <v>90646554</v>
      </c>
      <c r="C149" s="8">
        <v>105000000</v>
      </c>
      <c r="D149">
        <f t="shared" si="2"/>
        <v>-14353446</v>
      </c>
    </row>
    <row r="150" spans="1:4">
      <c r="A150" s="7" t="s">
        <v>12323</v>
      </c>
      <c r="B150" s="7">
        <v>4930798</v>
      </c>
      <c r="C150" s="7">
        <v>17000000</v>
      </c>
      <c r="D150">
        <f t="shared" si="2"/>
        <v>-12069202</v>
      </c>
    </row>
    <row r="151" spans="1:4">
      <c r="A151" s="8" t="s">
        <v>21085</v>
      </c>
      <c r="B151" s="8">
        <v>184925485</v>
      </c>
      <c r="C151" s="8">
        <v>2000000</v>
      </c>
      <c r="D151">
        <f t="shared" si="2"/>
        <v>182925485</v>
      </c>
    </row>
    <row r="152" spans="1:4">
      <c r="A152" s="7" t="s">
        <v>17589</v>
      </c>
      <c r="B152" s="7">
        <v>25799043</v>
      </c>
      <c r="C152" s="7">
        <v>3300000</v>
      </c>
      <c r="D152">
        <f t="shared" si="2"/>
        <v>22499043</v>
      </c>
    </row>
    <row r="153" spans="1:4">
      <c r="A153" s="8" t="s">
        <v>2544</v>
      </c>
      <c r="B153" s="8">
        <v>155019340</v>
      </c>
      <c r="C153" s="8">
        <v>80000000</v>
      </c>
      <c r="D153">
        <f t="shared" si="2"/>
        <v>75019340</v>
      </c>
    </row>
    <row r="154" spans="1:4">
      <c r="A154" s="7" t="s">
        <v>15161</v>
      </c>
      <c r="B154" s="7">
        <v>4244155</v>
      </c>
      <c r="C154" s="7">
        <v>10000000</v>
      </c>
      <c r="D154">
        <f t="shared" si="2"/>
        <v>-5755845</v>
      </c>
    </row>
    <row r="155" spans="1:4">
      <c r="A155" s="8" t="s">
        <v>12394</v>
      </c>
      <c r="B155" s="8">
        <v>39511038</v>
      </c>
      <c r="C155" s="8">
        <v>16000000</v>
      </c>
      <c r="D155">
        <f t="shared" si="2"/>
        <v>23511038</v>
      </c>
    </row>
    <row r="156" spans="1:4">
      <c r="A156" s="7" t="s">
        <v>8928</v>
      </c>
      <c r="B156" s="7">
        <v>37053924</v>
      </c>
      <c r="C156" s="7">
        <v>28000000</v>
      </c>
      <c r="D156">
        <f t="shared" si="2"/>
        <v>9053924</v>
      </c>
    </row>
    <row r="157" spans="1:4">
      <c r="A157" s="8" t="s">
        <v>21558</v>
      </c>
      <c r="B157" s="8">
        <v>53245055</v>
      </c>
      <c r="C157" s="8">
        <v>1000000</v>
      </c>
      <c r="D157">
        <f t="shared" si="2"/>
        <v>52245055</v>
      </c>
    </row>
    <row r="158" spans="1:4">
      <c r="A158" s="7" t="s">
        <v>21505</v>
      </c>
      <c r="B158" s="7">
        <v>31537320</v>
      </c>
      <c r="C158" s="7">
        <v>1000000</v>
      </c>
      <c r="D158">
        <f t="shared" si="2"/>
        <v>30537320</v>
      </c>
    </row>
    <row r="159" spans="1:4">
      <c r="A159" s="8" t="s">
        <v>20811</v>
      </c>
      <c r="B159" s="8">
        <v>6026908</v>
      </c>
      <c r="C159" s="8">
        <v>2000000</v>
      </c>
      <c r="D159">
        <f t="shared" si="2"/>
        <v>4026908</v>
      </c>
    </row>
    <row r="160" spans="1:4">
      <c r="A160" s="7" t="s">
        <v>13681</v>
      </c>
      <c r="B160" s="7">
        <v>27979400</v>
      </c>
      <c r="C160" s="7">
        <v>8200000</v>
      </c>
      <c r="D160">
        <f t="shared" si="2"/>
        <v>19779400</v>
      </c>
    </row>
    <row r="161" spans="1:4">
      <c r="A161" s="8" t="s">
        <v>13765</v>
      </c>
      <c r="B161" s="8">
        <v>8026971</v>
      </c>
      <c r="C161" s="8">
        <v>13000000</v>
      </c>
      <c r="D161">
        <f t="shared" si="2"/>
        <v>-4973029</v>
      </c>
    </row>
    <row r="162" spans="1:4">
      <c r="A162" s="7" t="s">
        <v>22947</v>
      </c>
      <c r="B162" s="7">
        <v>34151</v>
      </c>
      <c r="C162" s="7">
        <v>450000</v>
      </c>
      <c r="D162">
        <f t="shared" si="2"/>
        <v>-415849</v>
      </c>
    </row>
    <row r="163" spans="1:4">
      <c r="A163" s="8" t="s">
        <v>22320</v>
      </c>
      <c r="B163" s="8">
        <v>2301777</v>
      </c>
      <c r="C163" s="8">
        <v>650000</v>
      </c>
      <c r="D163">
        <f t="shared" si="2"/>
        <v>1651777</v>
      </c>
    </row>
    <row r="164" spans="1:4">
      <c r="A164" s="7" t="s">
        <v>22609</v>
      </c>
      <c r="B164" s="7">
        <v>52850</v>
      </c>
      <c r="C164" s="7">
        <v>500000</v>
      </c>
      <c r="D164">
        <f t="shared" si="2"/>
        <v>-447150</v>
      </c>
    </row>
    <row r="165" spans="1:4">
      <c r="A165" s="8" t="s">
        <v>13796</v>
      </c>
      <c r="B165" s="8">
        <v>5002310</v>
      </c>
      <c r="C165" s="8">
        <v>13000000</v>
      </c>
      <c r="D165">
        <f t="shared" si="2"/>
        <v>-7997690</v>
      </c>
    </row>
    <row r="166" spans="1:4">
      <c r="A166" s="7" t="s">
        <v>19274</v>
      </c>
      <c r="B166" s="7">
        <v>10017041</v>
      </c>
      <c r="C166" s="7">
        <v>3000000</v>
      </c>
      <c r="D166">
        <f t="shared" si="2"/>
        <v>7017041</v>
      </c>
    </row>
    <row r="167" spans="1:4">
      <c r="A167" s="8" t="s">
        <v>18563</v>
      </c>
      <c r="B167" s="8">
        <v>2892582</v>
      </c>
      <c r="C167" s="8">
        <v>4000000</v>
      </c>
      <c r="D167">
        <f t="shared" si="2"/>
        <v>-1107418</v>
      </c>
    </row>
    <row r="168" spans="1:4">
      <c r="A168" s="7" t="s">
        <v>21652</v>
      </c>
      <c r="B168" s="7">
        <v>1950218</v>
      </c>
      <c r="C168" s="7">
        <v>1000000</v>
      </c>
      <c r="D168">
        <f t="shared" si="2"/>
        <v>950218</v>
      </c>
    </row>
    <row r="169" spans="1:4">
      <c r="A169" s="8" t="s">
        <v>14578</v>
      </c>
      <c r="B169" s="8">
        <v>13592872</v>
      </c>
      <c r="C169" s="8">
        <v>11000000</v>
      </c>
      <c r="D169">
        <f t="shared" si="2"/>
        <v>2592872</v>
      </c>
    </row>
    <row r="170" spans="1:4">
      <c r="A170" s="7" t="s">
        <v>13721</v>
      </c>
      <c r="B170" s="7">
        <v>52543632</v>
      </c>
      <c r="C170" s="7">
        <v>13200000</v>
      </c>
      <c r="D170">
        <f t="shared" si="2"/>
        <v>39343632</v>
      </c>
    </row>
    <row r="171" spans="1:4">
      <c r="A171" s="8" t="s">
        <v>6816</v>
      </c>
      <c r="B171" s="8">
        <v>4777007</v>
      </c>
      <c r="C171" s="8">
        <v>40000000</v>
      </c>
      <c r="D171">
        <f t="shared" si="2"/>
        <v>-35222993</v>
      </c>
    </row>
    <row r="172" spans="1:4">
      <c r="A172" s="7" t="s">
        <v>13513</v>
      </c>
      <c r="B172" s="7">
        <v>3100650</v>
      </c>
      <c r="C172" s="7">
        <v>14000000</v>
      </c>
      <c r="D172">
        <f t="shared" si="2"/>
        <v>-10899350</v>
      </c>
    </row>
    <row r="173" spans="1:4">
      <c r="A173" s="8" t="s">
        <v>15721</v>
      </c>
      <c r="B173" s="8">
        <v>11860839</v>
      </c>
      <c r="C173" s="8">
        <v>9000000</v>
      </c>
      <c r="D173">
        <f t="shared" si="2"/>
        <v>2860839</v>
      </c>
    </row>
    <row r="174" spans="1:4">
      <c r="A174" s="7" t="s">
        <v>10346</v>
      </c>
      <c r="B174" s="7">
        <v>55762229</v>
      </c>
      <c r="C174" s="7">
        <v>22000000</v>
      </c>
      <c r="D174">
        <f t="shared" si="2"/>
        <v>33762229</v>
      </c>
    </row>
    <row r="175" spans="1:4">
      <c r="A175" s="8" t="s">
        <v>11109</v>
      </c>
      <c r="B175" s="8">
        <v>15712072</v>
      </c>
      <c r="C175" s="8">
        <v>20000000</v>
      </c>
      <c r="D175">
        <f t="shared" si="2"/>
        <v>-4287928</v>
      </c>
    </row>
    <row r="176" spans="1:4">
      <c r="A176" s="7" t="s">
        <v>6698</v>
      </c>
      <c r="B176" s="7">
        <v>21176322</v>
      </c>
      <c r="C176" s="7">
        <v>40000000</v>
      </c>
      <c r="D176">
        <f t="shared" si="2"/>
        <v>-18823678</v>
      </c>
    </row>
    <row r="177" spans="1:4">
      <c r="A177" s="8" t="s">
        <v>15006</v>
      </c>
      <c r="B177" s="8">
        <v>20339754</v>
      </c>
      <c r="C177" s="8">
        <v>10000000</v>
      </c>
      <c r="D177">
        <f t="shared" si="2"/>
        <v>10339754</v>
      </c>
    </row>
    <row r="178" spans="1:4">
      <c r="A178" s="7" t="s">
        <v>4562</v>
      </c>
      <c r="B178" s="7">
        <v>141600000</v>
      </c>
      <c r="C178" s="7">
        <v>55000000</v>
      </c>
      <c r="D178">
        <f t="shared" si="2"/>
        <v>86600000</v>
      </c>
    </row>
    <row r="179" spans="1:4">
      <c r="A179" s="8" t="s">
        <v>6252</v>
      </c>
      <c r="B179" s="8">
        <v>111760631</v>
      </c>
      <c r="C179" s="8">
        <v>38000000</v>
      </c>
      <c r="D179">
        <f t="shared" si="2"/>
        <v>73760631</v>
      </c>
    </row>
    <row r="180" spans="1:4">
      <c r="A180" s="7" t="s">
        <v>12938</v>
      </c>
      <c r="B180" s="7">
        <v>17411331</v>
      </c>
      <c r="C180" s="7">
        <v>15000000</v>
      </c>
      <c r="D180">
        <f t="shared" si="2"/>
        <v>2411331</v>
      </c>
    </row>
    <row r="181" spans="1:4">
      <c r="A181" s="8" t="s">
        <v>20988</v>
      </c>
      <c r="B181" s="8">
        <v>173066</v>
      </c>
      <c r="C181" s="8">
        <v>1500000</v>
      </c>
      <c r="D181">
        <f t="shared" si="2"/>
        <v>-1326934</v>
      </c>
    </row>
    <row r="182" spans="1:4">
      <c r="A182" s="7" t="s">
        <v>1650</v>
      </c>
      <c r="B182" s="7">
        <v>140015224</v>
      </c>
      <c r="C182" s="7">
        <v>133000000</v>
      </c>
      <c r="D182">
        <f t="shared" si="2"/>
        <v>7015224</v>
      </c>
    </row>
    <row r="183" spans="1:4">
      <c r="A183" s="8" t="s">
        <v>15807</v>
      </c>
      <c r="B183" s="8">
        <v>14373825</v>
      </c>
      <c r="C183" s="8">
        <v>8600000</v>
      </c>
      <c r="D183">
        <f t="shared" si="2"/>
        <v>5773825</v>
      </c>
    </row>
    <row r="184" spans="1:4">
      <c r="A184" s="7" t="s">
        <v>17101</v>
      </c>
      <c r="B184" s="7">
        <v>5895238</v>
      </c>
      <c r="C184" s="7">
        <v>6000000</v>
      </c>
      <c r="D184">
        <f t="shared" si="2"/>
        <v>-104762</v>
      </c>
    </row>
    <row r="185" spans="1:4">
      <c r="A185" s="8" t="s">
        <v>23757</v>
      </c>
      <c r="B185" s="8">
        <v>3216970</v>
      </c>
      <c r="C185" s="8">
        <v>60000</v>
      </c>
      <c r="D185">
        <f t="shared" si="2"/>
        <v>3156970</v>
      </c>
    </row>
    <row r="186" spans="1:4">
      <c r="A186" s="7" t="s">
        <v>13199</v>
      </c>
      <c r="B186" s="7">
        <v>1197786</v>
      </c>
      <c r="C186" s="7">
        <v>12000000</v>
      </c>
      <c r="D186">
        <f t="shared" si="2"/>
        <v>-10802214</v>
      </c>
    </row>
    <row r="187" spans="1:4">
      <c r="A187" s="8" t="s">
        <v>5691</v>
      </c>
      <c r="B187" s="8">
        <v>110000082</v>
      </c>
      <c r="C187" s="8">
        <v>48000000</v>
      </c>
      <c r="D187">
        <f t="shared" si="2"/>
        <v>62000082</v>
      </c>
    </row>
    <row r="188" spans="1:4">
      <c r="A188" s="7" t="s">
        <v>5411</v>
      </c>
      <c r="B188" s="7">
        <v>21283440</v>
      </c>
      <c r="C188" s="7">
        <v>55000000</v>
      </c>
      <c r="D188">
        <f t="shared" si="2"/>
        <v>-33716560</v>
      </c>
    </row>
    <row r="189" spans="1:4">
      <c r="A189" s="8" t="s">
        <v>6079</v>
      </c>
      <c r="B189" s="8">
        <v>106793915</v>
      </c>
      <c r="C189" s="8">
        <v>45000000</v>
      </c>
      <c r="D189">
        <f t="shared" si="2"/>
        <v>61793915</v>
      </c>
    </row>
    <row r="190" spans="1:4">
      <c r="A190" s="7" t="s">
        <v>14991</v>
      </c>
      <c r="B190" s="7">
        <v>15417771</v>
      </c>
      <c r="C190" s="7">
        <v>12600000</v>
      </c>
      <c r="D190">
        <f t="shared" si="2"/>
        <v>2817771</v>
      </c>
    </row>
    <row r="191" spans="1:4">
      <c r="A191" s="8" t="s">
        <v>22765</v>
      </c>
      <c r="B191" s="8">
        <v>379122</v>
      </c>
      <c r="C191" s="8">
        <v>450000</v>
      </c>
      <c r="D191">
        <f t="shared" si="2"/>
        <v>-70878</v>
      </c>
    </row>
    <row r="192" spans="1:4">
      <c r="A192" s="7" t="s">
        <v>22821</v>
      </c>
      <c r="B192" s="7">
        <v>107917283</v>
      </c>
      <c r="C192" s="7">
        <v>15000</v>
      </c>
      <c r="D192">
        <f t="shared" si="2"/>
        <v>107902283</v>
      </c>
    </row>
    <row r="193" spans="1:4">
      <c r="A193" s="8" t="s">
        <v>23379</v>
      </c>
      <c r="B193" s="8">
        <v>381225</v>
      </c>
      <c r="C193" s="8">
        <v>200000</v>
      </c>
      <c r="D193">
        <f t="shared" si="2"/>
        <v>181225</v>
      </c>
    </row>
    <row r="194" spans="1:4">
      <c r="A194" s="7" t="s">
        <v>21340</v>
      </c>
      <c r="B194" s="7">
        <v>7826</v>
      </c>
      <c r="C194" s="7">
        <v>1200000</v>
      </c>
      <c r="D194">
        <f t="shared" si="2"/>
        <v>-1192174</v>
      </c>
    </row>
    <row r="195" spans="1:4">
      <c r="A195" s="8" t="s">
        <v>14860</v>
      </c>
      <c r="B195" s="8">
        <v>32983713</v>
      </c>
      <c r="C195" s="8">
        <v>20000000</v>
      </c>
      <c r="D195">
        <f t="shared" ref="D195:D258" si="3">B195-C195</f>
        <v>12983713</v>
      </c>
    </row>
    <row r="196" spans="1:4">
      <c r="A196" s="7" t="s">
        <v>17239</v>
      </c>
      <c r="B196" s="7">
        <v>36497</v>
      </c>
      <c r="C196" s="7">
        <v>6000000</v>
      </c>
      <c r="D196">
        <f t="shared" si="3"/>
        <v>-5963503</v>
      </c>
    </row>
    <row r="197" spans="1:4">
      <c r="A197" s="8" t="s">
        <v>15415</v>
      </c>
      <c r="B197" s="8">
        <v>70527</v>
      </c>
      <c r="C197" s="8">
        <v>6500000</v>
      </c>
      <c r="D197">
        <f t="shared" si="3"/>
        <v>-6429473</v>
      </c>
    </row>
    <row r="198" spans="1:4">
      <c r="A198" s="7" t="s">
        <v>12979</v>
      </c>
      <c r="B198" s="7">
        <v>12701880</v>
      </c>
      <c r="C198" s="7">
        <v>15000000</v>
      </c>
      <c r="D198">
        <f t="shared" si="3"/>
        <v>-2298120</v>
      </c>
    </row>
    <row r="199" spans="1:4">
      <c r="A199" s="8" t="s">
        <v>9555</v>
      </c>
      <c r="B199" s="8">
        <v>39880476</v>
      </c>
      <c r="C199" s="8">
        <v>25000000</v>
      </c>
      <c r="D199">
        <f t="shared" si="3"/>
        <v>14880476</v>
      </c>
    </row>
    <row r="200" spans="1:4">
      <c r="A200" s="7" t="s">
        <v>10196</v>
      </c>
      <c r="B200" s="7">
        <v>86930411</v>
      </c>
      <c r="C200" s="7">
        <v>23000000</v>
      </c>
      <c r="D200">
        <f t="shared" si="3"/>
        <v>63930411</v>
      </c>
    </row>
    <row r="201" spans="1:4">
      <c r="A201" s="8" t="s">
        <v>20377</v>
      </c>
      <c r="B201" s="8">
        <v>100669</v>
      </c>
      <c r="C201" s="8">
        <v>3800000</v>
      </c>
      <c r="D201">
        <f t="shared" si="3"/>
        <v>-3699331</v>
      </c>
    </row>
    <row r="202" spans="1:4">
      <c r="A202" s="7" t="s">
        <v>15146</v>
      </c>
      <c r="B202" s="7">
        <v>4356743</v>
      </c>
      <c r="C202" s="7">
        <v>16000000</v>
      </c>
      <c r="D202">
        <f t="shared" si="3"/>
        <v>-11643257</v>
      </c>
    </row>
    <row r="203" spans="1:4">
      <c r="A203" s="8" t="s">
        <v>11607</v>
      </c>
      <c r="B203" s="8">
        <v>15911333</v>
      </c>
      <c r="C203" s="8">
        <v>19000000</v>
      </c>
      <c r="D203">
        <f t="shared" si="3"/>
        <v>-3088667</v>
      </c>
    </row>
    <row r="204" spans="1:4">
      <c r="A204" s="7" t="s">
        <v>24009</v>
      </c>
      <c r="B204" s="7">
        <v>192467</v>
      </c>
      <c r="C204" s="7">
        <v>15000</v>
      </c>
      <c r="D204">
        <f t="shared" si="3"/>
        <v>177467</v>
      </c>
    </row>
    <row r="205" spans="1:4">
      <c r="A205" s="8" t="s">
        <v>18636</v>
      </c>
      <c r="B205" s="8">
        <v>265107</v>
      </c>
      <c r="C205" s="8">
        <v>1500000</v>
      </c>
      <c r="D205">
        <f t="shared" si="3"/>
        <v>-1234893</v>
      </c>
    </row>
    <row r="206" spans="1:4">
      <c r="A206" s="7" t="s">
        <v>9821</v>
      </c>
      <c r="B206" s="7">
        <v>13973532</v>
      </c>
      <c r="C206" s="7">
        <v>25000000</v>
      </c>
      <c r="D206">
        <f t="shared" si="3"/>
        <v>-11026468</v>
      </c>
    </row>
    <row r="207" spans="1:4">
      <c r="A207" s="8" t="s">
        <v>7812</v>
      </c>
      <c r="B207" s="8">
        <v>4091</v>
      </c>
      <c r="C207" s="8">
        <v>34000000</v>
      </c>
      <c r="D207">
        <f t="shared" si="3"/>
        <v>-33995909</v>
      </c>
    </row>
    <row r="208" spans="1:4">
      <c r="A208" s="7" t="s">
        <v>3268</v>
      </c>
      <c r="B208" s="7">
        <v>144156464</v>
      </c>
      <c r="C208" s="7">
        <v>71500000</v>
      </c>
      <c r="D208">
        <f t="shared" si="3"/>
        <v>72656464</v>
      </c>
    </row>
    <row r="209" spans="1:4">
      <c r="A209" s="8" t="s">
        <v>8448</v>
      </c>
      <c r="B209" s="8">
        <v>26096584</v>
      </c>
      <c r="C209" s="8">
        <v>19000000</v>
      </c>
      <c r="D209">
        <f t="shared" si="3"/>
        <v>7096584</v>
      </c>
    </row>
    <row r="210" spans="1:4">
      <c r="A210" s="7" t="s">
        <v>14901</v>
      </c>
      <c r="B210" s="7">
        <v>28563926</v>
      </c>
      <c r="C210" s="7">
        <v>8500000</v>
      </c>
      <c r="D210">
        <f t="shared" si="3"/>
        <v>20063926</v>
      </c>
    </row>
    <row r="211" spans="1:4">
      <c r="A211" s="8" t="s">
        <v>18873</v>
      </c>
      <c r="B211" s="8">
        <v>14000000</v>
      </c>
      <c r="C211" s="8">
        <v>3500000</v>
      </c>
      <c r="D211">
        <f t="shared" si="3"/>
        <v>10500000</v>
      </c>
    </row>
    <row r="212" spans="1:4">
      <c r="A212" s="7" t="s">
        <v>5482</v>
      </c>
      <c r="B212" s="7">
        <v>43905746</v>
      </c>
      <c r="C212" s="7">
        <v>49000000</v>
      </c>
      <c r="D212">
        <f t="shared" si="3"/>
        <v>-5094254</v>
      </c>
    </row>
    <row r="213" spans="1:4">
      <c r="A213" s="8" t="s">
        <v>4314</v>
      </c>
      <c r="B213" s="8">
        <v>26288320</v>
      </c>
      <c r="C213" s="8">
        <v>60000000</v>
      </c>
      <c r="D213">
        <f t="shared" si="3"/>
        <v>-33711680</v>
      </c>
    </row>
    <row r="214" spans="1:4">
      <c r="A214" s="7" t="s">
        <v>10743</v>
      </c>
      <c r="B214" s="7">
        <v>48546578</v>
      </c>
      <c r="C214" s="7">
        <v>20000000</v>
      </c>
      <c r="D214">
        <f t="shared" si="3"/>
        <v>28546578</v>
      </c>
    </row>
    <row r="215" spans="1:4">
      <c r="A215" s="8" t="s">
        <v>21295</v>
      </c>
      <c r="B215" s="8">
        <v>2199853</v>
      </c>
      <c r="C215" s="8">
        <v>1200000</v>
      </c>
      <c r="D215">
        <f t="shared" si="3"/>
        <v>999853</v>
      </c>
    </row>
    <row r="216" spans="1:4">
      <c r="A216" s="7" t="s">
        <v>8248</v>
      </c>
      <c r="B216" s="7">
        <v>64238770</v>
      </c>
      <c r="C216" s="7">
        <v>42000000</v>
      </c>
      <c r="D216">
        <f t="shared" si="3"/>
        <v>22238770</v>
      </c>
    </row>
    <row r="217" spans="1:4">
      <c r="A217" s="8" t="s">
        <v>932</v>
      </c>
      <c r="B217" s="8">
        <v>64459316</v>
      </c>
      <c r="C217" s="8">
        <v>149000000</v>
      </c>
      <c r="D217">
        <f t="shared" si="3"/>
        <v>-84540684</v>
      </c>
    </row>
    <row r="218" spans="1:4">
      <c r="A218" s="7" t="s">
        <v>4638</v>
      </c>
      <c r="B218" s="7">
        <v>66365290</v>
      </c>
      <c r="C218" s="7">
        <v>55000000</v>
      </c>
      <c r="D218">
        <f t="shared" si="3"/>
        <v>11365290</v>
      </c>
    </row>
    <row r="219" spans="1:4">
      <c r="A219" s="8" t="s">
        <v>1942</v>
      </c>
      <c r="B219" s="8">
        <v>58867694</v>
      </c>
      <c r="C219" s="8">
        <v>100000000</v>
      </c>
      <c r="D219">
        <f t="shared" si="3"/>
        <v>-41132306</v>
      </c>
    </row>
    <row r="220" spans="1:4">
      <c r="A220" s="7" t="s">
        <v>2549</v>
      </c>
      <c r="B220" s="7">
        <v>145771527</v>
      </c>
      <c r="C220" s="7">
        <v>80000000</v>
      </c>
      <c r="D220">
        <f t="shared" si="3"/>
        <v>65771527</v>
      </c>
    </row>
    <row r="221" spans="1:4">
      <c r="A221" s="8" t="s">
        <v>1547</v>
      </c>
      <c r="B221" s="8">
        <v>42776259</v>
      </c>
      <c r="C221" s="8">
        <v>112000000</v>
      </c>
      <c r="D221">
        <f t="shared" si="3"/>
        <v>-69223741</v>
      </c>
    </row>
    <row r="222" spans="1:4">
      <c r="A222" s="7" t="s">
        <v>13468</v>
      </c>
      <c r="B222" s="7">
        <v>12610731</v>
      </c>
      <c r="C222" s="7">
        <v>11000000</v>
      </c>
      <c r="D222">
        <f t="shared" si="3"/>
        <v>1610731</v>
      </c>
    </row>
    <row r="223" spans="1:4">
      <c r="A223" s="8" t="s">
        <v>8283</v>
      </c>
      <c r="B223" s="8">
        <v>56068547</v>
      </c>
      <c r="C223" s="8">
        <v>30000000</v>
      </c>
      <c r="D223">
        <f t="shared" si="3"/>
        <v>26068547</v>
      </c>
    </row>
    <row r="224" spans="1:4">
      <c r="A224" s="7" t="s">
        <v>17356</v>
      </c>
      <c r="B224" s="7">
        <v>27024</v>
      </c>
      <c r="C224" s="7">
        <v>5600000</v>
      </c>
      <c r="D224">
        <f t="shared" si="3"/>
        <v>-5572976</v>
      </c>
    </row>
    <row r="225" spans="1:4">
      <c r="A225" s="8" t="s">
        <v>9252</v>
      </c>
      <c r="B225" s="8">
        <v>57859105</v>
      </c>
      <c r="C225" s="8">
        <v>26000000</v>
      </c>
      <c r="D225">
        <f t="shared" si="3"/>
        <v>31859105</v>
      </c>
    </row>
    <row r="226" spans="1:4">
      <c r="A226" s="7" t="s">
        <v>23547</v>
      </c>
      <c r="B226" s="7">
        <v>9437933</v>
      </c>
      <c r="C226" s="7">
        <v>180000</v>
      </c>
      <c r="D226">
        <f t="shared" si="3"/>
        <v>9257933</v>
      </c>
    </row>
    <row r="227" spans="1:4">
      <c r="A227" s="8" t="s">
        <v>15287</v>
      </c>
      <c r="B227" s="8">
        <v>488872</v>
      </c>
      <c r="C227" s="8">
        <v>10000000</v>
      </c>
      <c r="D227">
        <f t="shared" si="3"/>
        <v>-9511128</v>
      </c>
    </row>
    <row r="228" spans="1:4">
      <c r="A228" s="7" t="s">
        <v>1959</v>
      </c>
      <c r="B228" s="7">
        <v>86897182</v>
      </c>
      <c r="C228" s="7">
        <v>95000000</v>
      </c>
      <c r="D228">
        <f t="shared" si="3"/>
        <v>-8102818</v>
      </c>
    </row>
    <row r="229" spans="1:4">
      <c r="A229" s="8" t="s">
        <v>22062</v>
      </c>
      <c r="B229" s="8">
        <v>16097842</v>
      </c>
      <c r="C229" s="8">
        <v>900000</v>
      </c>
      <c r="D229">
        <f t="shared" si="3"/>
        <v>15197842</v>
      </c>
    </row>
    <row r="230" spans="1:4">
      <c r="A230" s="7" t="s">
        <v>19188</v>
      </c>
      <c r="B230" s="7">
        <v>64423650</v>
      </c>
      <c r="C230" s="7">
        <v>3000000</v>
      </c>
      <c r="D230">
        <f t="shared" si="3"/>
        <v>61423650</v>
      </c>
    </row>
    <row r="231" spans="1:4">
      <c r="A231" s="8" t="s">
        <v>9425</v>
      </c>
      <c r="B231" s="8">
        <v>80034302</v>
      </c>
      <c r="C231" s="8">
        <v>25000000</v>
      </c>
      <c r="D231">
        <f t="shared" si="3"/>
        <v>55034302</v>
      </c>
    </row>
    <row r="232" spans="1:4">
      <c r="A232" s="7" t="s">
        <v>22477</v>
      </c>
      <c r="B232" s="7">
        <v>39552600</v>
      </c>
      <c r="C232" s="7">
        <v>500000</v>
      </c>
      <c r="D232">
        <f t="shared" si="3"/>
        <v>39052600</v>
      </c>
    </row>
    <row r="233" spans="1:4">
      <c r="A233" s="8" t="s">
        <v>23408</v>
      </c>
      <c r="B233" s="8">
        <v>215185</v>
      </c>
      <c r="C233" s="8">
        <v>200000</v>
      </c>
      <c r="D233">
        <f t="shared" si="3"/>
        <v>15185</v>
      </c>
    </row>
    <row r="234" spans="1:4">
      <c r="A234" s="7" t="s">
        <v>22565</v>
      </c>
      <c r="B234" s="7">
        <v>334041</v>
      </c>
      <c r="C234" s="7">
        <v>500000</v>
      </c>
      <c r="D234">
        <f t="shared" si="3"/>
        <v>-165959</v>
      </c>
    </row>
    <row r="235" spans="1:4">
      <c r="A235" s="8" t="s">
        <v>21656</v>
      </c>
      <c r="B235" s="8">
        <v>1277257</v>
      </c>
      <c r="C235" s="8">
        <v>1000000</v>
      </c>
      <c r="D235">
        <f t="shared" si="3"/>
        <v>277257</v>
      </c>
    </row>
    <row r="236" spans="1:4">
      <c r="A236" s="7" t="s">
        <v>19745</v>
      </c>
      <c r="B236" s="7">
        <v>475000</v>
      </c>
      <c r="C236" s="7">
        <v>2800000</v>
      </c>
      <c r="D236">
        <f t="shared" si="3"/>
        <v>-2325000</v>
      </c>
    </row>
    <row r="237" spans="1:4">
      <c r="A237" s="8" t="s">
        <v>23329</v>
      </c>
      <c r="B237" s="8">
        <v>111300</v>
      </c>
      <c r="C237" s="8">
        <v>225000</v>
      </c>
      <c r="D237">
        <f t="shared" si="3"/>
        <v>-113700</v>
      </c>
    </row>
    <row r="238" spans="1:4">
      <c r="A238" s="7" t="s">
        <v>15751</v>
      </c>
      <c r="B238" s="7">
        <v>13751</v>
      </c>
      <c r="C238" s="7">
        <v>11400000</v>
      </c>
      <c r="D238">
        <f t="shared" si="3"/>
        <v>-11386249</v>
      </c>
    </row>
    <row r="239" spans="1:4">
      <c r="A239" s="8" t="s">
        <v>15366</v>
      </c>
      <c r="B239" s="8">
        <v>15447</v>
      </c>
      <c r="C239" s="8">
        <v>10000000</v>
      </c>
      <c r="D239">
        <f t="shared" si="3"/>
        <v>-9984553</v>
      </c>
    </row>
    <row r="240" spans="1:4">
      <c r="A240" s="7" t="s">
        <v>18640</v>
      </c>
      <c r="B240" s="7">
        <v>185577</v>
      </c>
      <c r="C240" s="7">
        <v>4000000</v>
      </c>
      <c r="D240">
        <f t="shared" si="3"/>
        <v>-3814423</v>
      </c>
    </row>
    <row r="241" spans="1:4">
      <c r="A241" s="8" t="s">
        <v>6683</v>
      </c>
      <c r="B241" s="8">
        <v>22717758</v>
      </c>
      <c r="C241" s="8">
        <v>40000000</v>
      </c>
      <c r="D241">
        <f t="shared" si="3"/>
        <v>-17282242</v>
      </c>
    </row>
    <row r="242" spans="1:4">
      <c r="A242" s="7" t="s">
        <v>12794</v>
      </c>
      <c r="B242" s="7">
        <v>34308901</v>
      </c>
      <c r="C242" s="7">
        <v>16000000</v>
      </c>
      <c r="D242">
        <f t="shared" si="3"/>
        <v>18308901</v>
      </c>
    </row>
    <row r="243" spans="1:4">
      <c r="A243" s="8" t="s">
        <v>17290</v>
      </c>
      <c r="B243" s="8">
        <v>20200</v>
      </c>
      <c r="C243" s="8">
        <v>6000000</v>
      </c>
      <c r="D243">
        <f t="shared" si="3"/>
        <v>-5979800</v>
      </c>
    </row>
    <row r="244" spans="1:4">
      <c r="A244" s="7" t="s">
        <v>15326</v>
      </c>
      <c r="B244" s="7">
        <v>226792</v>
      </c>
      <c r="C244" s="7">
        <v>10000000</v>
      </c>
      <c r="D244">
        <f t="shared" si="3"/>
        <v>-9773208</v>
      </c>
    </row>
    <row r="245" spans="1:4">
      <c r="A245" s="8" t="s">
        <v>22923</v>
      </c>
      <c r="B245" s="8">
        <v>617172</v>
      </c>
      <c r="C245" s="8">
        <v>375000</v>
      </c>
      <c r="D245">
        <f t="shared" si="3"/>
        <v>242172</v>
      </c>
    </row>
    <row r="246" spans="1:4">
      <c r="A246" s="7" t="s">
        <v>22548</v>
      </c>
      <c r="B246" s="7">
        <v>1114943</v>
      </c>
      <c r="C246" s="7">
        <v>500000</v>
      </c>
      <c r="D246">
        <f t="shared" si="3"/>
        <v>614943</v>
      </c>
    </row>
    <row r="247" spans="1:4">
      <c r="A247" s="8" t="s">
        <v>20336</v>
      </c>
      <c r="B247" s="8">
        <v>535249</v>
      </c>
      <c r="C247" s="8">
        <v>3400000</v>
      </c>
      <c r="D247">
        <f t="shared" si="3"/>
        <v>-2864751</v>
      </c>
    </row>
    <row r="248" spans="1:4">
      <c r="A248" s="7" t="s">
        <v>13477</v>
      </c>
      <c r="B248" s="7">
        <v>10397365</v>
      </c>
      <c r="C248" s="7">
        <v>14000000</v>
      </c>
      <c r="D248">
        <f t="shared" si="3"/>
        <v>-3602635</v>
      </c>
    </row>
    <row r="249" spans="1:4">
      <c r="A249" s="8" t="s">
        <v>14547</v>
      </c>
      <c r="B249" s="8">
        <v>23978402</v>
      </c>
      <c r="C249" s="8">
        <v>11000000</v>
      </c>
      <c r="D249">
        <f t="shared" si="3"/>
        <v>12978402</v>
      </c>
    </row>
    <row r="250" spans="1:4">
      <c r="A250" s="7" t="s">
        <v>14606</v>
      </c>
      <c r="B250" s="7">
        <v>4814244</v>
      </c>
      <c r="C250" s="7">
        <v>11000000</v>
      </c>
      <c r="D250">
        <f t="shared" si="3"/>
        <v>-6185756</v>
      </c>
    </row>
    <row r="251" spans="1:4">
      <c r="A251" s="8" t="s">
        <v>18532</v>
      </c>
      <c r="B251" s="8">
        <v>17314483</v>
      </c>
      <c r="C251" s="8">
        <v>4000000</v>
      </c>
      <c r="D251">
        <f t="shared" si="3"/>
        <v>13314483</v>
      </c>
    </row>
    <row r="252" spans="1:4">
      <c r="A252" s="7" t="s">
        <v>14353</v>
      </c>
      <c r="B252" s="7">
        <v>333976</v>
      </c>
      <c r="C252" s="7">
        <v>12000000</v>
      </c>
      <c r="D252">
        <f t="shared" si="3"/>
        <v>-11666024</v>
      </c>
    </row>
    <row r="253" spans="1:4">
      <c r="A253" s="8" t="s">
        <v>5665</v>
      </c>
      <c r="B253" s="8">
        <v>181395380</v>
      </c>
      <c r="C253" s="8">
        <v>45000000</v>
      </c>
      <c r="D253">
        <f t="shared" si="3"/>
        <v>136395380</v>
      </c>
    </row>
    <row r="254" spans="1:4">
      <c r="A254" s="7" t="s">
        <v>13482</v>
      </c>
      <c r="B254" s="7">
        <v>9402410</v>
      </c>
      <c r="C254" s="7">
        <v>14000000</v>
      </c>
      <c r="D254">
        <f t="shared" si="3"/>
        <v>-4597590</v>
      </c>
    </row>
    <row r="255" spans="1:4">
      <c r="A255" s="8" t="s">
        <v>8612</v>
      </c>
      <c r="B255" s="8">
        <v>10134754</v>
      </c>
      <c r="C255" s="8">
        <v>30000000</v>
      </c>
      <c r="D255">
        <f t="shared" si="3"/>
        <v>-19865246</v>
      </c>
    </row>
    <row r="256" spans="1:4">
      <c r="A256" s="7" t="s">
        <v>9564</v>
      </c>
      <c r="B256" s="7">
        <v>38230435</v>
      </c>
      <c r="C256" s="7">
        <v>25000000</v>
      </c>
      <c r="D256">
        <f t="shared" si="3"/>
        <v>13230435</v>
      </c>
    </row>
    <row r="257" spans="1:4">
      <c r="A257" s="8" t="s">
        <v>5901</v>
      </c>
      <c r="B257" s="8">
        <v>25200412</v>
      </c>
      <c r="C257" s="8">
        <v>45000000</v>
      </c>
      <c r="D257">
        <f t="shared" si="3"/>
        <v>-19799588</v>
      </c>
    </row>
    <row r="258" spans="1:4">
      <c r="A258" s="7" t="s">
        <v>22224</v>
      </c>
      <c r="B258" s="7">
        <v>5518918</v>
      </c>
      <c r="C258" s="7">
        <v>750000</v>
      </c>
      <c r="D258">
        <f t="shared" si="3"/>
        <v>4768918</v>
      </c>
    </row>
    <row r="259" spans="1:4">
      <c r="A259" s="8" t="s">
        <v>8369</v>
      </c>
      <c r="B259" s="8">
        <v>38232624</v>
      </c>
      <c r="C259" s="8">
        <v>30000000</v>
      </c>
      <c r="D259">
        <f t="shared" ref="D259:D322" si="4">B259-C259</f>
        <v>8232624</v>
      </c>
    </row>
    <row r="260" spans="1:4">
      <c r="A260" s="7" t="s">
        <v>4543</v>
      </c>
      <c r="B260" s="7">
        <v>45860039</v>
      </c>
      <c r="C260" s="7">
        <v>56000000</v>
      </c>
      <c r="D260">
        <f t="shared" si="4"/>
        <v>-10139961</v>
      </c>
    </row>
    <row r="261" spans="1:4">
      <c r="A261" s="8" t="s">
        <v>20779</v>
      </c>
      <c r="B261" s="8">
        <v>992238</v>
      </c>
      <c r="C261" s="8">
        <v>1700000</v>
      </c>
      <c r="D261">
        <f t="shared" si="4"/>
        <v>-707762</v>
      </c>
    </row>
    <row r="262" spans="1:4">
      <c r="A262" s="7" t="s">
        <v>19782</v>
      </c>
      <c r="B262" s="7">
        <v>40041683</v>
      </c>
      <c r="C262" s="7">
        <v>2500000</v>
      </c>
      <c r="D262">
        <f t="shared" si="4"/>
        <v>37541683</v>
      </c>
    </row>
    <row r="263" spans="1:4">
      <c r="A263" s="8" t="s">
        <v>2470</v>
      </c>
      <c r="B263" s="8">
        <v>153288182</v>
      </c>
      <c r="C263" s="8">
        <v>84000000</v>
      </c>
      <c r="D263">
        <f t="shared" si="4"/>
        <v>69288182</v>
      </c>
    </row>
    <row r="264" spans="1:4">
      <c r="A264" s="7" t="s">
        <v>14259</v>
      </c>
      <c r="B264" s="7">
        <v>5542025</v>
      </c>
      <c r="C264" s="7">
        <v>12000000</v>
      </c>
      <c r="D264">
        <f t="shared" si="4"/>
        <v>-6457975</v>
      </c>
    </row>
    <row r="265" spans="1:4">
      <c r="A265" s="8" t="s">
        <v>12180</v>
      </c>
      <c r="B265" s="8">
        <v>27854896</v>
      </c>
      <c r="C265" s="8">
        <v>17000000</v>
      </c>
      <c r="D265">
        <f t="shared" si="4"/>
        <v>10854896</v>
      </c>
    </row>
    <row r="266" spans="1:4">
      <c r="A266" s="7" t="s">
        <v>19226</v>
      </c>
      <c r="B266" s="7">
        <v>19472057</v>
      </c>
      <c r="C266" s="7">
        <v>3000000</v>
      </c>
      <c r="D266">
        <f t="shared" si="4"/>
        <v>16472057</v>
      </c>
    </row>
    <row r="267" spans="1:4">
      <c r="A267" s="8" t="s">
        <v>2977</v>
      </c>
      <c r="B267" s="8">
        <v>193136719</v>
      </c>
      <c r="C267" s="8">
        <v>75000000</v>
      </c>
      <c r="D267">
        <f t="shared" si="4"/>
        <v>118136719</v>
      </c>
    </row>
    <row r="268" spans="1:4">
      <c r="A268" s="7" t="s">
        <v>13684</v>
      </c>
      <c r="B268" s="7">
        <v>54257433</v>
      </c>
      <c r="C268" s="7">
        <v>17000000</v>
      </c>
      <c r="D268">
        <f t="shared" si="4"/>
        <v>37257433</v>
      </c>
    </row>
    <row r="269" spans="1:4">
      <c r="A269" s="8" t="s">
        <v>11833</v>
      </c>
      <c r="B269" s="8">
        <v>23993605</v>
      </c>
      <c r="C269" s="8">
        <v>18000000</v>
      </c>
      <c r="D269">
        <f t="shared" si="4"/>
        <v>5993605</v>
      </c>
    </row>
    <row r="270" spans="1:4">
      <c r="A270" s="7" t="s">
        <v>21527</v>
      </c>
      <c r="B270" s="7">
        <v>14564027</v>
      </c>
      <c r="C270" s="7">
        <v>1000000</v>
      </c>
      <c r="D270">
        <f t="shared" si="4"/>
        <v>13564027</v>
      </c>
    </row>
    <row r="271" spans="1:4">
      <c r="A271" s="8" t="s">
        <v>9486</v>
      </c>
      <c r="B271" s="8">
        <v>54098051</v>
      </c>
      <c r="C271" s="8">
        <v>25000000</v>
      </c>
      <c r="D271">
        <f t="shared" si="4"/>
        <v>29098051</v>
      </c>
    </row>
    <row r="272" spans="1:4">
      <c r="A272" s="7" t="s">
        <v>20155</v>
      </c>
      <c r="B272" s="7">
        <v>12555230</v>
      </c>
      <c r="C272" s="7">
        <v>2000000</v>
      </c>
      <c r="D272">
        <f t="shared" si="4"/>
        <v>10555230</v>
      </c>
    </row>
    <row r="273" spans="1:4">
      <c r="A273" s="8" t="s">
        <v>17740</v>
      </c>
      <c r="B273" s="8">
        <v>17683670</v>
      </c>
      <c r="C273" s="8">
        <v>5000000</v>
      </c>
      <c r="D273">
        <f t="shared" si="4"/>
        <v>12683670</v>
      </c>
    </row>
    <row r="274" spans="1:4">
      <c r="A274" s="7" t="s">
        <v>21521</v>
      </c>
      <c r="B274" s="7">
        <v>18112929</v>
      </c>
      <c r="C274" s="7">
        <v>1000000</v>
      </c>
      <c r="D274">
        <f t="shared" si="4"/>
        <v>17112929</v>
      </c>
    </row>
    <row r="275" spans="1:4">
      <c r="A275" s="8" t="s">
        <v>22227</v>
      </c>
      <c r="B275" s="8">
        <v>4007792</v>
      </c>
      <c r="C275" s="8">
        <v>750000</v>
      </c>
      <c r="D275">
        <f t="shared" si="4"/>
        <v>3257792</v>
      </c>
    </row>
    <row r="276" spans="1:4">
      <c r="A276" s="7" t="s">
        <v>19430</v>
      </c>
      <c r="B276" s="7">
        <v>703002</v>
      </c>
      <c r="C276" s="7">
        <v>3000000</v>
      </c>
      <c r="D276">
        <f t="shared" si="4"/>
        <v>-2296998</v>
      </c>
    </row>
    <row r="277" spans="1:4">
      <c r="A277" s="8" t="s">
        <v>19444</v>
      </c>
      <c r="B277" s="8">
        <v>252726</v>
      </c>
      <c r="C277" s="8">
        <v>3000000</v>
      </c>
      <c r="D277">
        <f t="shared" si="4"/>
        <v>-2747274</v>
      </c>
    </row>
    <row r="278" spans="1:4">
      <c r="A278" s="7" t="s">
        <v>18598</v>
      </c>
      <c r="B278" s="7">
        <v>800000</v>
      </c>
      <c r="C278" s="7">
        <v>4000000</v>
      </c>
      <c r="D278">
        <f t="shared" si="4"/>
        <v>-3200000</v>
      </c>
    </row>
    <row r="279" spans="1:4">
      <c r="A279" s="8" t="s">
        <v>13847</v>
      </c>
      <c r="B279" s="8">
        <v>1200000</v>
      </c>
      <c r="C279" s="8">
        <v>3000000</v>
      </c>
      <c r="D279">
        <f t="shared" si="4"/>
        <v>-1800000</v>
      </c>
    </row>
    <row r="280" spans="1:4">
      <c r="A280" s="7" t="s">
        <v>22644</v>
      </c>
      <c r="B280" s="7">
        <v>1332</v>
      </c>
      <c r="C280" s="7">
        <v>500000</v>
      </c>
      <c r="D280">
        <f t="shared" si="4"/>
        <v>-498668</v>
      </c>
    </row>
    <row r="281" spans="1:4">
      <c r="A281" s="8" t="s">
        <v>19788</v>
      </c>
      <c r="B281" s="8">
        <v>33349949</v>
      </c>
      <c r="C281" s="8">
        <v>2500000</v>
      </c>
      <c r="D281">
        <f t="shared" si="4"/>
        <v>30849949</v>
      </c>
    </row>
    <row r="282" spans="1:4">
      <c r="A282" s="7" t="s">
        <v>23769</v>
      </c>
      <c r="B282" s="7">
        <v>536767</v>
      </c>
      <c r="C282" s="7">
        <v>60000</v>
      </c>
      <c r="D282">
        <f t="shared" si="4"/>
        <v>476767</v>
      </c>
    </row>
    <row r="283" spans="1:4">
      <c r="A283" s="8" t="s">
        <v>21190</v>
      </c>
      <c r="B283" s="8">
        <v>19539</v>
      </c>
      <c r="C283" s="8">
        <v>1000000</v>
      </c>
      <c r="D283">
        <f t="shared" si="4"/>
        <v>-980461</v>
      </c>
    </row>
    <row r="284" spans="1:4">
      <c r="A284" s="7" t="s">
        <v>19387</v>
      </c>
      <c r="B284" s="7">
        <v>3071947</v>
      </c>
      <c r="C284" s="7">
        <v>3500000</v>
      </c>
      <c r="D284">
        <f t="shared" si="4"/>
        <v>-428053</v>
      </c>
    </row>
    <row r="285" spans="1:4">
      <c r="A285" s="8" t="s">
        <v>12158</v>
      </c>
      <c r="B285" s="8">
        <v>37566230</v>
      </c>
      <c r="C285" s="8">
        <v>17000000</v>
      </c>
      <c r="D285">
        <f t="shared" si="4"/>
        <v>20566230</v>
      </c>
    </row>
    <row r="286" spans="1:4">
      <c r="A286" s="7" t="s">
        <v>11310</v>
      </c>
      <c r="B286" s="7">
        <v>6563357</v>
      </c>
      <c r="C286" s="7">
        <v>20000000</v>
      </c>
      <c r="D286">
        <f t="shared" si="4"/>
        <v>-13436643</v>
      </c>
    </row>
    <row r="287" spans="1:4">
      <c r="A287" s="8" t="s">
        <v>8196</v>
      </c>
      <c r="B287" s="8">
        <v>64172251</v>
      </c>
      <c r="C287" s="8">
        <v>30000000</v>
      </c>
      <c r="D287">
        <f t="shared" si="4"/>
        <v>34172251</v>
      </c>
    </row>
    <row r="288" spans="1:4">
      <c r="A288" s="7" t="s">
        <v>15046</v>
      </c>
      <c r="B288" s="7">
        <v>11560259</v>
      </c>
      <c r="C288" s="7">
        <v>22000000</v>
      </c>
      <c r="D288">
        <f t="shared" si="4"/>
        <v>-10439741</v>
      </c>
    </row>
    <row r="289" spans="1:4">
      <c r="A289" s="8" t="s">
        <v>10127</v>
      </c>
      <c r="B289" s="8">
        <v>16290976</v>
      </c>
      <c r="C289" s="8">
        <v>24000000</v>
      </c>
      <c r="D289">
        <f t="shared" si="4"/>
        <v>-7709024</v>
      </c>
    </row>
    <row r="290" spans="1:4">
      <c r="A290" s="7" t="s">
        <v>5469</v>
      </c>
      <c r="B290" s="7">
        <v>6291602</v>
      </c>
      <c r="C290" s="7">
        <v>50000000</v>
      </c>
      <c r="D290">
        <f t="shared" si="4"/>
        <v>-43708398</v>
      </c>
    </row>
    <row r="291" spans="1:4">
      <c r="A291" s="8" t="s">
        <v>4460</v>
      </c>
      <c r="B291" s="8">
        <v>53715611</v>
      </c>
      <c r="C291" s="8">
        <v>63000000</v>
      </c>
      <c r="D291">
        <f t="shared" si="4"/>
        <v>-9284389</v>
      </c>
    </row>
    <row r="292" spans="1:4">
      <c r="A292" s="7" t="s">
        <v>8132</v>
      </c>
      <c r="B292" s="7">
        <v>85416609</v>
      </c>
      <c r="C292" s="7">
        <v>30000000</v>
      </c>
      <c r="D292">
        <f t="shared" si="4"/>
        <v>55416609</v>
      </c>
    </row>
    <row r="293" spans="1:4">
      <c r="A293" s="8" t="s">
        <v>15248</v>
      </c>
      <c r="B293" s="8">
        <v>1276984</v>
      </c>
      <c r="C293" s="8">
        <v>10000000</v>
      </c>
      <c r="D293">
        <f t="shared" si="4"/>
        <v>-8723016</v>
      </c>
    </row>
    <row r="294" spans="1:4">
      <c r="A294" s="7" t="s">
        <v>2572</v>
      </c>
      <c r="B294" s="7">
        <v>133103929</v>
      </c>
      <c r="C294" s="7">
        <v>75000000</v>
      </c>
      <c r="D294">
        <f t="shared" si="4"/>
        <v>58103929</v>
      </c>
    </row>
    <row r="295" spans="1:4">
      <c r="A295" s="8" t="s">
        <v>3221</v>
      </c>
      <c r="B295" s="8">
        <v>112950721</v>
      </c>
      <c r="C295" s="8">
        <v>72000000</v>
      </c>
      <c r="D295">
        <f t="shared" si="4"/>
        <v>40950721</v>
      </c>
    </row>
    <row r="296" spans="1:4">
      <c r="A296" s="7" t="s">
        <v>12973</v>
      </c>
      <c r="B296" s="7">
        <v>14249005</v>
      </c>
      <c r="C296" s="7">
        <v>15000000</v>
      </c>
      <c r="D296">
        <f t="shared" si="4"/>
        <v>-750995</v>
      </c>
    </row>
    <row r="297" spans="1:4">
      <c r="A297" s="8" t="s">
        <v>5306</v>
      </c>
      <c r="B297" s="8">
        <v>33643461</v>
      </c>
      <c r="C297" s="8">
        <v>50000000</v>
      </c>
      <c r="D297">
        <f t="shared" si="4"/>
        <v>-16356539</v>
      </c>
    </row>
    <row r="298" spans="1:4">
      <c r="A298" s="7" t="s">
        <v>3976</v>
      </c>
      <c r="B298" s="7">
        <v>93375151</v>
      </c>
      <c r="C298" s="7">
        <v>60000000</v>
      </c>
      <c r="D298">
        <f t="shared" si="4"/>
        <v>33375151</v>
      </c>
    </row>
    <row r="299" spans="1:4">
      <c r="A299" s="8" t="s">
        <v>22439</v>
      </c>
      <c r="B299" s="8">
        <v>515005</v>
      </c>
      <c r="C299" s="8">
        <v>560000</v>
      </c>
      <c r="D299">
        <f t="shared" si="4"/>
        <v>-44995</v>
      </c>
    </row>
    <row r="300" spans="1:4">
      <c r="A300" s="7" t="s">
        <v>17518</v>
      </c>
      <c r="B300" s="7">
        <v>64267897</v>
      </c>
      <c r="C300" s="7">
        <v>5000000</v>
      </c>
      <c r="D300">
        <f t="shared" si="4"/>
        <v>59267897</v>
      </c>
    </row>
    <row r="301" spans="1:4">
      <c r="A301" s="8" t="s">
        <v>8684</v>
      </c>
      <c r="B301" s="8">
        <v>480314</v>
      </c>
      <c r="C301" s="8">
        <v>21000000</v>
      </c>
      <c r="D301">
        <f t="shared" si="4"/>
        <v>-20519686</v>
      </c>
    </row>
    <row r="302" spans="1:4">
      <c r="A302" s="7" t="s">
        <v>2819</v>
      </c>
      <c r="B302" s="7">
        <v>36073232</v>
      </c>
      <c r="C302" s="7">
        <v>80000000</v>
      </c>
      <c r="D302">
        <f t="shared" si="4"/>
        <v>-43926768</v>
      </c>
    </row>
    <row r="303" spans="1:4">
      <c r="A303" s="8" t="s">
        <v>20980</v>
      </c>
      <c r="B303" s="8">
        <v>163245</v>
      </c>
      <c r="C303" s="8">
        <v>1500000</v>
      </c>
      <c r="D303">
        <f t="shared" si="4"/>
        <v>-1336755</v>
      </c>
    </row>
    <row r="304" spans="1:4">
      <c r="A304" s="7" t="s">
        <v>5855</v>
      </c>
      <c r="B304" s="7">
        <v>27972410</v>
      </c>
      <c r="C304" s="7">
        <v>35000000</v>
      </c>
      <c r="D304">
        <f t="shared" si="4"/>
        <v>-7027590</v>
      </c>
    </row>
    <row r="305" spans="1:4">
      <c r="A305" s="8" t="s">
        <v>19181</v>
      </c>
      <c r="B305" s="8">
        <v>30000000</v>
      </c>
      <c r="C305" s="8">
        <v>2200000</v>
      </c>
      <c r="D305">
        <f t="shared" si="4"/>
        <v>27800000</v>
      </c>
    </row>
    <row r="306" spans="1:4">
      <c r="A306" s="7" t="s">
        <v>10919</v>
      </c>
      <c r="B306" s="7">
        <v>26876529</v>
      </c>
      <c r="C306" s="7">
        <v>27000000</v>
      </c>
      <c r="D306">
        <f t="shared" si="4"/>
        <v>-123471</v>
      </c>
    </row>
    <row r="307" spans="1:4">
      <c r="A307" s="8" t="s">
        <v>15615</v>
      </c>
      <c r="B307" s="8">
        <v>33244684</v>
      </c>
      <c r="C307" s="8">
        <v>9000000</v>
      </c>
      <c r="D307">
        <f t="shared" si="4"/>
        <v>24244684</v>
      </c>
    </row>
    <row r="308" spans="1:4">
      <c r="A308" s="7" t="s">
        <v>3885</v>
      </c>
      <c r="B308" s="7">
        <v>32178777</v>
      </c>
      <c r="C308" s="7">
        <v>62000000</v>
      </c>
      <c r="D308">
        <f t="shared" si="4"/>
        <v>-29821223</v>
      </c>
    </row>
    <row r="309" spans="1:4">
      <c r="A309" s="8" t="s">
        <v>12737</v>
      </c>
      <c r="B309" s="8">
        <v>47860214</v>
      </c>
      <c r="C309" s="8">
        <v>15000000</v>
      </c>
      <c r="D309">
        <f t="shared" si="4"/>
        <v>32860214</v>
      </c>
    </row>
    <row r="310" spans="1:4">
      <c r="A310" s="7" t="s">
        <v>7575</v>
      </c>
      <c r="B310" s="7">
        <v>34507079</v>
      </c>
      <c r="C310" s="7">
        <v>35000000</v>
      </c>
      <c r="D310">
        <f t="shared" si="4"/>
        <v>-492921</v>
      </c>
    </row>
    <row r="311" spans="1:4">
      <c r="A311" s="8" t="s">
        <v>19461</v>
      </c>
      <c r="B311" s="8">
        <v>418268</v>
      </c>
      <c r="C311" s="8">
        <v>3000000</v>
      </c>
      <c r="D311">
        <f t="shared" si="4"/>
        <v>-2581732</v>
      </c>
    </row>
    <row r="312" spans="1:4">
      <c r="A312" s="7" t="s">
        <v>7959</v>
      </c>
      <c r="B312" s="7">
        <v>43095600</v>
      </c>
      <c r="C312" s="7">
        <v>32000000</v>
      </c>
      <c r="D312">
        <f t="shared" si="4"/>
        <v>11095600</v>
      </c>
    </row>
    <row r="313" spans="1:4">
      <c r="A313" s="8" t="s">
        <v>2953</v>
      </c>
      <c r="B313" s="8">
        <v>323505540</v>
      </c>
      <c r="C313" s="8">
        <v>75000000</v>
      </c>
      <c r="D313">
        <f t="shared" si="4"/>
        <v>248505540</v>
      </c>
    </row>
    <row r="314" spans="1:4">
      <c r="A314" s="7" t="s">
        <v>10549</v>
      </c>
      <c r="B314" s="7">
        <v>8579684</v>
      </c>
      <c r="C314" s="7">
        <v>9000000</v>
      </c>
      <c r="D314">
        <f t="shared" si="4"/>
        <v>-420316</v>
      </c>
    </row>
    <row r="315" spans="1:4">
      <c r="A315" s="8" t="s">
        <v>20138</v>
      </c>
      <c r="B315" s="8">
        <v>9003011</v>
      </c>
      <c r="C315" s="8">
        <v>2000000</v>
      </c>
      <c r="D315">
        <f t="shared" si="4"/>
        <v>7003011</v>
      </c>
    </row>
    <row r="316" spans="1:4">
      <c r="A316" s="7" t="s">
        <v>7335</v>
      </c>
      <c r="B316" s="7">
        <v>54132596</v>
      </c>
      <c r="C316" s="7">
        <v>34000000</v>
      </c>
      <c r="D316">
        <f t="shared" si="4"/>
        <v>20132596</v>
      </c>
    </row>
    <row r="317" spans="1:4">
      <c r="A317" s="8" t="s">
        <v>1853</v>
      </c>
      <c r="B317" s="8">
        <v>40198710</v>
      </c>
      <c r="C317" s="8">
        <v>100000000</v>
      </c>
      <c r="D317">
        <f t="shared" si="4"/>
        <v>-59801290</v>
      </c>
    </row>
    <row r="318" spans="1:4">
      <c r="A318" s="7" t="s">
        <v>4307</v>
      </c>
      <c r="B318" s="7">
        <v>29136626</v>
      </c>
      <c r="C318" s="7">
        <v>60000000</v>
      </c>
      <c r="D318">
        <f t="shared" si="4"/>
        <v>-30863374</v>
      </c>
    </row>
    <row r="319" spans="1:4">
      <c r="A319" s="8" t="s">
        <v>21215</v>
      </c>
      <c r="B319" s="8">
        <v>19100000</v>
      </c>
      <c r="C319" s="8">
        <v>1250000</v>
      </c>
      <c r="D319">
        <f t="shared" si="4"/>
        <v>17850000</v>
      </c>
    </row>
    <row r="320" spans="1:4">
      <c r="A320" s="7" t="s">
        <v>3241</v>
      </c>
      <c r="B320" s="7">
        <v>183132370</v>
      </c>
      <c r="C320" s="7">
        <v>75000000</v>
      </c>
      <c r="D320">
        <f t="shared" si="4"/>
        <v>108132370</v>
      </c>
    </row>
    <row r="321" spans="1:4">
      <c r="A321" s="8" t="s">
        <v>3535</v>
      </c>
      <c r="B321" s="8">
        <v>251501645</v>
      </c>
      <c r="C321" s="8">
        <v>69000000</v>
      </c>
      <c r="D321">
        <f t="shared" si="4"/>
        <v>182501645</v>
      </c>
    </row>
    <row r="322" spans="1:4">
      <c r="A322" s="7" t="s">
        <v>20641</v>
      </c>
      <c r="B322" s="7">
        <v>40990055</v>
      </c>
      <c r="C322" s="7">
        <v>1800000</v>
      </c>
      <c r="D322">
        <f t="shared" si="4"/>
        <v>39190055</v>
      </c>
    </row>
    <row r="323" spans="1:4">
      <c r="A323" s="8" t="s">
        <v>6736</v>
      </c>
      <c r="B323" s="8">
        <v>20999103</v>
      </c>
      <c r="C323" s="8">
        <v>40000000</v>
      </c>
      <c r="D323">
        <f t="shared" ref="D323:D386" si="5">B323-C323</f>
        <v>-19000897</v>
      </c>
    </row>
    <row r="324" spans="1:4">
      <c r="A324" s="7" t="s">
        <v>6916</v>
      </c>
      <c r="B324" s="7">
        <v>35287788</v>
      </c>
      <c r="C324" s="7">
        <v>39000000</v>
      </c>
      <c r="D324">
        <f t="shared" si="5"/>
        <v>-3712212</v>
      </c>
    </row>
    <row r="325" spans="1:4">
      <c r="A325" s="8" t="s">
        <v>21857</v>
      </c>
      <c r="B325" s="8">
        <v>721</v>
      </c>
      <c r="C325" s="8">
        <v>1000000</v>
      </c>
      <c r="D325">
        <f t="shared" si="5"/>
        <v>-999279</v>
      </c>
    </row>
    <row r="326" spans="1:4">
      <c r="A326" s="7" t="s">
        <v>21332</v>
      </c>
      <c r="B326" s="7">
        <v>58936</v>
      </c>
      <c r="C326" s="7">
        <v>1200000</v>
      </c>
      <c r="D326">
        <f t="shared" si="5"/>
        <v>-1141064</v>
      </c>
    </row>
    <row r="327" spans="1:4">
      <c r="A327" s="8" t="s">
        <v>23554</v>
      </c>
      <c r="B327" s="8">
        <v>110720</v>
      </c>
      <c r="C327" s="8">
        <v>1200000</v>
      </c>
      <c r="D327">
        <f t="shared" si="5"/>
        <v>-1089280</v>
      </c>
    </row>
    <row r="328" spans="1:4">
      <c r="A328" s="7" t="s">
        <v>24023</v>
      </c>
      <c r="B328" s="7">
        <v>76382</v>
      </c>
      <c r="C328" s="7">
        <v>15000</v>
      </c>
      <c r="D328">
        <f t="shared" si="5"/>
        <v>61382</v>
      </c>
    </row>
    <row r="329" spans="1:4">
      <c r="A329" s="8" t="s">
        <v>23510</v>
      </c>
      <c r="B329" s="8">
        <v>7137502</v>
      </c>
      <c r="C329" s="8">
        <v>175000</v>
      </c>
      <c r="D329">
        <f t="shared" si="5"/>
        <v>6962502</v>
      </c>
    </row>
    <row r="330" spans="1:4">
      <c r="A330" s="7" t="s">
        <v>9929</v>
      </c>
      <c r="B330" s="7">
        <v>9286314</v>
      </c>
      <c r="C330" s="7">
        <v>17000000</v>
      </c>
      <c r="D330">
        <f t="shared" si="5"/>
        <v>-7713686</v>
      </c>
    </row>
    <row r="331" spans="1:4">
      <c r="A331" s="8" t="s">
        <v>11419</v>
      </c>
      <c r="B331" s="8">
        <v>1064277</v>
      </c>
      <c r="C331" s="8">
        <v>20000000</v>
      </c>
      <c r="D331">
        <f t="shared" si="5"/>
        <v>-18935723</v>
      </c>
    </row>
    <row r="332" spans="1:4">
      <c r="A332" s="7" t="s">
        <v>22251</v>
      </c>
      <c r="B332" s="7">
        <v>47329</v>
      </c>
      <c r="C332" s="7">
        <v>750000</v>
      </c>
      <c r="D332">
        <f t="shared" si="5"/>
        <v>-702671</v>
      </c>
    </row>
    <row r="333" spans="1:4">
      <c r="A333" s="8" t="s">
        <v>11252</v>
      </c>
      <c r="B333" s="8">
        <v>9109322</v>
      </c>
      <c r="C333" s="8">
        <v>20000000</v>
      </c>
      <c r="D333">
        <f t="shared" si="5"/>
        <v>-10890678</v>
      </c>
    </row>
    <row r="334" spans="1:4">
      <c r="A334" s="7" t="s">
        <v>21800</v>
      </c>
      <c r="B334" s="7">
        <v>21210</v>
      </c>
      <c r="C334" s="7">
        <v>1000000</v>
      </c>
      <c r="D334">
        <f t="shared" si="5"/>
        <v>-978790</v>
      </c>
    </row>
    <row r="335" spans="1:4">
      <c r="A335" s="8" t="s">
        <v>16833</v>
      </c>
      <c r="B335" s="8">
        <v>110029</v>
      </c>
      <c r="C335" s="8">
        <v>6500000</v>
      </c>
      <c r="D335">
        <f t="shared" si="5"/>
        <v>-6389971</v>
      </c>
    </row>
    <row r="336" spans="1:4">
      <c r="A336" s="7" t="s">
        <v>22585</v>
      </c>
      <c r="B336" s="7">
        <v>151389</v>
      </c>
      <c r="C336" s="7">
        <v>500000</v>
      </c>
      <c r="D336">
        <f t="shared" si="5"/>
        <v>-348611</v>
      </c>
    </row>
    <row r="337" spans="1:4">
      <c r="A337" s="8" t="s">
        <v>11095</v>
      </c>
      <c r="B337" s="8">
        <v>16988996</v>
      </c>
      <c r="C337" s="8">
        <v>35000000</v>
      </c>
      <c r="D337">
        <f t="shared" si="5"/>
        <v>-18011004</v>
      </c>
    </row>
    <row r="338" spans="1:4">
      <c r="A338" s="7" t="s">
        <v>21704</v>
      </c>
      <c r="B338" s="7">
        <v>464126</v>
      </c>
      <c r="C338" s="7">
        <v>1000000</v>
      </c>
      <c r="D338">
        <f t="shared" si="5"/>
        <v>-535874</v>
      </c>
    </row>
    <row r="339" spans="1:4">
      <c r="A339" s="8" t="s">
        <v>10117</v>
      </c>
      <c r="B339" s="8">
        <v>20218</v>
      </c>
      <c r="C339" s="8">
        <v>24000000</v>
      </c>
      <c r="D339">
        <f t="shared" si="5"/>
        <v>-23979782</v>
      </c>
    </row>
    <row r="340" spans="1:4">
      <c r="A340" s="7" t="s">
        <v>2657</v>
      </c>
      <c r="B340" s="7">
        <v>90443603</v>
      </c>
      <c r="C340" s="7">
        <v>80000000</v>
      </c>
      <c r="D340">
        <f t="shared" si="5"/>
        <v>10443603</v>
      </c>
    </row>
    <row r="341" spans="1:4">
      <c r="A341" s="8" t="s">
        <v>3488</v>
      </c>
      <c r="B341" s="8">
        <v>8460990</v>
      </c>
      <c r="C341" s="8">
        <v>70000000</v>
      </c>
      <c r="D341">
        <f t="shared" si="5"/>
        <v>-61539010</v>
      </c>
    </row>
    <row r="342" spans="1:4">
      <c r="A342" s="7" t="s">
        <v>10238</v>
      </c>
      <c r="B342" s="7">
        <v>13019253</v>
      </c>
      <c r="C342" s="7">
        <v>23000000</v>
      </c>
      <c r="D342">
        <f t="shared" si="5"/>
        <v>-9980747</v>
      </c>
    </row>
    <row r="343" spans="1:4">
      <c r="A343" s="8" t="s">
        <v>22151</v>
      </c>
      <c r="B343" s="8">
        <v>2073984</v>
      </c>
      <c r="C343" s="8">
        <v>800000</v>
      </c>
      <c r="D343">
        <f t="shared" si="5"/>
        <v>1273984</v>
      </c>
    </row>
    <row r="344" spans="1:4">
      <c r="A344" s="7" t="s">
        <v>19496</v>
      </c>
      <c r="B344" s="7">
        <v>143000</v>
      </c>
      <c r="C344" s="7">
        <v>5000000</v>
      </c>
      <c r="D344">
        <f t="shared" si="5"/>
        <v>-4857000</v>
      </c>
    </row>
    <row r="345" spans="1:4">
      <c r="A345" s="8" t="s">
        <v>12477</v>
      </c>
      <c r="B345" s="8">
        <v>14792779</v>
      </c>
      <c r="C345" s="8">
        <v>16000000</v>
      </c>
      <c r="D345">
        <f t="shared" si="5"/>
        <v>-1207221</v>
      </c>
    </row>
    <row r="346" spans="1:4">
      <c r="A346" s="7" t="s">
        <v>9432</v>
      </c>
      <c r="B346" s="7">
        <v>78656813</v>
      </c>
      <c r="C346" s="7">
        <v>25000000</v>
      </c>
      <c r="D346">
        <f t="shared" si="5"/>
        <v>53656813</v>
      </c>
    </row>
    <row r="347" spans="1:4">
      <c r="A347" s="8" t="s">
        <v>12740</v>
      </c>
      <c r="B347" s="8">
        <v>47811275</v>
      </c>
      <c r="C347" s="8">
        <v>15000000</v>
      </c>
      <c r="D347">
        <f t="shared" si="5"/>
        <v>32811275</v>
      </c>
    </row>
    <row r="348" spans="1:4">
      <c r="A348" s="7" t="s">
        <v>22854</v>
      </c>
      <c r="B348" s="7">
        <v>592014</v>
      </c>
      <c r="C348" s="7">
        <v>218</v>
      </c>
      <c r="D348">
        <f t="shared" si="5"/>
        <v>591796</v>
      </c>
    </row>
    <row r="349" spans="1:4">
      <c r="A349" s="8" t="s">
        <v>22079</v>
      </c>
      <c r="B349" s="8">
        <v>442638</v>
      </c>
      <c r="C349" s="8">
        <v>850000</v>
      </c>
      <c r="D349">
        <f t="shared" si="5"/>
        <v>-407362</v>
      </c>
    </row>
    <row r="350" spans="1:4">
      <c r="A350" s="7" t="s">
        <v>22141</v>
      </c>
      <c r="B350" s="7">
        <v>4771000</v>
      </c>
      <c r="C350" s="7">
        <v>800000</v>
      </c>
      <c r="D350">
        <f t="shared" si="5"/>
        <v>3971000</v>
      </c>
    </row>
    <row r="351" spans="1:4">
      <c r="A351" s="8" t="s">
        <v>5464</v>
      </c>
      <c r="B351" s="8">
        <v>6471394</v>
      </c>
      <c r="C351" s="8">
        <v>50000000</v>
      </c>
      <c r="D351">
        <f t="shared" si="5"/>
        <v>-43528606</v>
      </c>
    </row>
    <row r="352" spans="1:4">
      <c r="A352" s="7" t="s">
        <v>9676</v>
      </c>
      <c r="B352" s="7">
        <v>25615792</v>
      </c>
      <c r="C352" s="7">
        <v>25000000</v>
      </c>
      <c r="D352">
        <f t="shared" si="5"/>
        <v>615792</v>
      </c>
    </row>
    <row r="353" spans="1:4">
      <c r="A353" s="8" t="s">
        <v>11730</v>
      </c>
      <c r="B353" s="8">
        <v>65535067</v>
      </c>
      <c r="C353" s="8">
        <v>17000000</v>
      </c>
      <c r="D353">
        <f t="shared" si="5"/>
        <v>48535067</v>
      </c>
    </row>
    <row r="354" spans="1:4">
      <c r="A354" s="7" t="s">
        <v>13113</v>
      </c>
      <c r="B354" s="7">
        <v>6373693</v>
      </c>
      <c r="C354" s="7">
        <v>15000000</v>
      </c>
      <c r="D354">
        <f t="shared" si="5"/>
        <v>-8626307</v>
      </c>
    </row>
    <row r="355" spans="1:4">
      <c r="A355" s="8" t="s">
        <v>5860</v>
      </c>
      <c r="B355" s="8">
        <v>28133159</v>
      </c>
      <c r="C355" s="8">
        <v>50000000</v>
      </c>
      <c r="D355">
        <f t="shared" si="5"/>
        <v>-21866841</v>
      </c>
    </row>
    <row r="356" spans="1:4">
      <c r="A356" s="7" t="s">
        <v>6018</v>
      </c>
      <c r="B356" s="7">
        <v>84300000</v>
      </c>
      <c r="C356" s="7">
        <v>2600000</v>
      </c>
      <c r="D356">
        <f t="shared" si="5"/>
        <v>81700000</v>
      </c>
    </row>
    <row r="357" spans="1:4">
      <c r="A357" s="8" t="s">
        <v>3350</v>
      </c>
      <c r="B357" s="8">
        <v>219613391</v>
      </c>
      <c r="C357" s="8">
        <v>75000000</v>
      </c>
      <c r="D357">
        <f t="shared" si="5"/>
        <v>144613391</v>
      </c>
    </row>
    <row r="358" spans="1:4">
      <c r="A358" s="7" t="s">
        <v>11142</v>
      </c>
      <c r="B358" s="7">
        <v>15988876</v>
      </c>
      <c r="C358" s="7">
        <v>27000000</v>
      </c>
      <c r="D358">
        <f t="shared" si="5"/>
        <v>-11011124</v>
      </c>
    </row>
    <row r="359" spans="1:4">
      <c r="A359" s="8" t="s">
        <v>22952</v>
      </c>
      <c r="B359" s="8">
        <v>1523883</v>
      </c>
      <c r="C359" s="8">
        <v>1750211</v>
      </c>
      <c r="D359">
        <f t="shared" si="5"/>
        <v>-226328</v>
      </c>
    </row>
    <row r="360" spans="1:4">
      <c r="A360" s="7" t="s">
        <v>19658</v>
      </c>
      <c r="B360" s="7">
        <v>19170001</v>
      </c>
      <c r="C360" s="7">
        <v>2800000</v>
      </c>
      <c r="D360">
        <f t="shared" si="5"/>
        <v>16370001</v>
      </c>
    </row>
    <row r="361" spans="1:4">
      <c r="A361" s="8" t="s">
        <v>20883</v>
      </c>
      <c r="B361" s="8">
        <v>7362100</v>
      </c>
      <c r="C361" s="8">
        <v>1500000</v>
      </c>
      <c r="D361">
        <f t="shared" si="5"/>
        <v>5862100</v>
      </c>
    </row>
    <row r="362" spans="1:4">
      <c r="A362" s="7" t="s">
        <v>11139</v>
      </c>
      <c r="B362" s="7">
        <v>14174654</v>
      </c>
      <c r="C362" s="7">
        <v>25000000</v>
      </c>
      <c r="D362">
        <f t="shared" si="5"/>
        <v>-10825346</v>
      </c>
    </row>
    <row r="363" spans="1:4">
      <c r="A363" s="8" t="s">
        <v>16868</v>
      </c>
      <c r="B363" s="8">
        <v>13367101</v>
      </c>
      <c r="C363" s="8">
        <v>6500000</v>
      </c>
      <c r="D363">
        <f t="shared" si="5"/>
        <v>6867101</v>
      </c>
    </row>
    <row r="364" spans="1:4">
      <c r="A364" s="7" t="s">
        <v>22098</v>
      </c>
      <c r="B364" s="7">
        <v>1243961</v>
      </c>
      <c r="C364" s="7">
        <v>850000</v>
      </c>
      <c r="D364">
        <f t="shared" si="5"/>
        <v>393961</v>
      </c>
    </row>
    <row r="365" spans="1:4">
      <c r="A365" s="8" t="s">
        <v>21723</v>
      </c>
      <c r="B365" s="8">
        <v>104077</v>
      </c>
      <c r="C365" s="8">
        <v>1000000</v>
      </c>
      <c r="D365">
        <f t="shared" si="5"/>
        <v>-895923</v>
      </c>
    </row>
    <row r="366" spans="1:4">
      <c r="A366" s="7" t="s">
        <v>2189</v>
      </c>
      <c r="B366" s="7">
        <v>75817994</v>
      </c>
      <c r="C366" s="7">
        <v>90000000</v>
      </c>
      <c r="D366">
        <f t="shared" si="5"/>
        <v>-14182006</v>
      </c>
    </row>
    <row r="367" spans="1:4">
      <c r="A367" s="8" t="s">
        <v>7252</v>
      </c>
      <c r="B367" s="8">
        <v>112692062</v>
      </c>
      <c r="C367" s="8">
        <v>35000000</v>
      </c>
      <c r="D367">
        <f t="shared" si="5"/>
        <v>77692062</v>
      </c>
    </row>
    <row r="368" spans="1:4">
      <c r="A368" s="7" t="s">
        <v>10090</v>
      </c>
      <c r="B368" s="7">
        <v>74608545</v>
      </c>
      <c r="C368" s="7">
        <v>24000000</v>
      </c>
      <c r="D368">
        <f t="shared" si="5"/>
        <v>50608545</v>
      </c>
    </row>
    <row r="369" spans="1:4">
      <c r="A369" s="8" t="s">
        <v>8672</v>
      </c>
      <c r="B369" s="8">
        <v>2975649</v>
      </c>
      <c r="C369" s="8">
        <v>30000000</v>
      </c>
      <c r="D369">
        <f t="shared" si="5"/>
        <v>-27024351</v>
      </c>
    </row>
    <row r="370" spans="1:4">
      <c r="A370" s="7" t="s">
        <v>7362</v>
      </c>
      <c r="B370" s="7">
        <v>49474048</v>
      </c>
      <c r="C370" s="7">
        <v>35000000</v>
      </c>
      <c r="D370">
        <f t="shared" si="5"/>
        <v>14474048</v>
      </c>
    </row>
    <row r="371" spans="1:4">
      <c r="A371" s="8" t="s">
        <v>17537</v>
      </c>
      <c r="B371" s="8">
        <v>44793200</v>
      </c>
      <c r="C371" s="8">
        <v>4500000</v>
      </c>
      <c r="D371">
        <f t="shared" si="5"/>
        <v>40293200</v>
      </c>
    </row>
    <row r="372" spans="1:4">
      <c r="A372" s="7" t="s">
        <v>927</v>
      </c>
      <c r="B372" s="7">
        <v>21379315</v>
      </c>
      <c r="C372" s="7">
        <v>150000000</v>
      </c>
      <c r="D372">
        <f t="shared" si="5"/>
        <v>-128620685</v>
      </c>
    </row>
    <row r="373" spans="1:4">
      <c r="A373" s="8" t="s">
        <v>18853</v>
      </c>
      <c r="B373" s="8">
        <v>83400000</v>
      </c>
      <c r="C373" s="8">
        <v>3500000</v>
      </c>
      <c r="D373">
        <f t="shared" si="5"/>
        <v>79900000</v>
      </c>
    </row>
    <row r="374" spans="1:4">
      <c r="A374" s="7" t="s">
        <v>2592</v>
      </c>
      <c r="B374" s="7">
        <v>120136047</v>
      </c>
      <c r="C374" s="7">
        <v>80000000</v>
      </c>
      <c r="D374">
        <f t="shared" si="5"/>
        <v>40136047</v>
      </c>
    </row>
    <row r="375" spans="1:4">
      <c r="A375" s="8" t="s">
        <v>2124</v>
      </c>
      <c r="B375" s="8">
        <v>120618403</v>
      </c>
      <c r="C375" s="8">
        <v>90000000</v>
      </c>
      <c r="D375">
        <f t="shared" si="5"/>
        <v>30618403</v>
      </c>
    </row>
    <row r="376" spans="1:4">
      <c r="A376" s="7" t="s">
        <v>17719</v>
      </c>
      <c r="B376" s="7">
        <v>17768000</v>
      </c>
      <c r="C376" s="7">
        <v>5000000</v>
      </c>
      <c r="D376">
        <f t="shared" si="5"/>
        <v>12768000</v>
      </c>
    </row>
    <row r="377" spans="1:4">
      <c r="A377" s="8" t="s">
        <v>868</v>
      </c>
      <c r="B377" s="8">
        <v>119420252</v>
      </c>
      <c r="C377" s="8">
        <v>150000000</v>
      </c>
      <c r="D377">
        <f t="shared" si="5"/>
        <v>-30579748</v>
      </c>
    </row>
    <row r="378" spans="1:4">
      <c r="A378" s="7" t="s">
        <v>8801</v>
      </c>
      <c r="B378" s="7">
        <v>17016190</v>
      </c>
      <c r="C378" s="7">
        <v>12000000</v>
      </c>
      <c r="D378">
        <f t="shared" si="5"/>
        <v>5016190</v>
      </c>
    </row>
    <row r="379" spans="1:4">
      <c r="A379" s="8" t="s">
        <v>15632</v>
      </c>
      <c r="B379" s="8">
        <v>18225165</v>
      </c>
      <c r="C379" s="8">
        <v>9000000</v>
      </c>
      <c r="D379">
        <f t="shared" si="5"/>
        <v>9225165</v>
      </c>
    </row>
    <row r="380" spans="1:4">
      <c r="A380" s="7" t="s">
        <v>10870</v>
      </c>
      <c r="B380" s="7">
        <v>32014289</v>
      </c>
      <c r="C380" s="7">
        <v>20000000</v>
      </c>
      <c r="D380">
        <f t="shared" si="5"/>
        <v>12014289</v>
      </c>
    </row>
    <row r="381" spans="1:4">
      <c r="A381" s="8" t="s">
        <v>8637</v>
      </c>
      <c r="B381" s="8">
        <v>19316646</v>
      </c>
      <c r="C381" s="8">
        <v>30000000</v>
      </c>
      <c r="D381">
        <f t="shared" si="5"/>
        <v>-10683354</v>
      </c>
    </row>
    <row r="382" spans="1:4">
      <c r="A382" s="7" t="s">
        <v>23708</v>
      </c>
      <c r="B382" s="7">
        <v>59379</v>
      </c>
      <c r="C382" s="7">
        <v>200000</v>
      </c>
      <c r="D382">
        <f t="shared" si="5"/>
        <v>-140621</v>
      </c>
    </row>
    <row r="383" spans="1:4">
      <c r="A383" s="8" t="s">
        <v>980</v>
      </c>
      <c r="B383" s="8">
        <v>190418803</v>
      </c>
      <c r="C383" s="8">
        <v>140000000</v>
      </c>
      <c r="D383">
        <f t="shared" si="5"/>
        <v>50418803</v>
      </c>
    </row>
    <row r="384" spans="1:4">
      <c r="A384" s="7" t="s">
        <v>1910</v>
      </c>
      <c r="B384" s="7">
        <v>130174897</v>
      </c>
      <c r="C384" s="7">
        <v>99000000</v>
      </c>
      <c r="D384">
        <f t="shared" si="5"/>
        <v>31174897</v>
      </c>
    </row>
    <row r="385" spans="1:4">
      <c r="A385" s="8" t="s">
        <v>14602</v>
      </c>
      <c r="B385" s="8">
        <v>11501093</v>
      </c>
      <c r="C385" s="8">
        <v>13000000</v>
      </c>
      <c r="D385">
        <f t="shared" si="5"/>
        <v>-1498907</v>
      </c>
    </row>
    <row r="386" spans="1:4">
      <c r="A386" s="7" t="s">
        <v>1983</v>
      </c>
      <c r="B386" s="7">
        <v>161317423</v>
      </c>
      <c r="C386" s="7">
        <v>95000000</v>
      </c>
      <c r="D386">
        <f t="shared" si="5"/>
        <v>66317423</v>
      </c>
    </row>
    <row r="387" spans="1:4">
      <c r="A387" s="8" t="s">
        <v>2499</v>
      </c>
      <c r="B387" s="8">
        <v>80170146</v>
      </c>
      <c r="C387" s="8">
        <v>85000000</v>
      </c>
      <c r="D387">
        <f t="shared" ref="D387:D450" si="6">B387-C387</f>
        <v>-4829854</v>
      </c>
    </row>
    <row r="388" spans="1:4">
      <c r="A388" s="7" t="s">
        <v>4740</v>
      </c>
      <c r="B388" s="7">
        <v>31051126</v>
      </c>
      <c r="C388" s="7">
        <v>55000000</v>
      </c>
      <c r="D388">
        <f t="shared" si="6"/>
        <v>-23948874</v>
      </c>
    </row>
    <row r="389" spans="1:4">
      <c r="A389" s="8" t="s">
        <v>3445</v>
      </c>
      <c r="B389" s="8">
        <v>62321039</v>
      </c>
      <c r="C389" s="8">
        <v>70000000</v>
      </c>
      <c r="D389">
        <f t="shared" si="6"/>
        <v>-7678961</v>
      </c>
    </row>
    <row r="390" spans="1:4">
      <c r="A390" s="7" t="s">
        <v>15579</v>
      </c>
      <c r="B390" s="7">
        <v>30859000</v>
      </c>
      <c r="C390" s="7">
        <v>83532</v>
      </c>
      <c r="D390">
        <f t="shared" si="6"/>
        <v>30775468</v>
      </c>
    </row>
    <row r="391" spans="1:4">
      <c r="A391" s="8" t="s">
        <v>15579</v>
      </c>
      <c r="B391" s="8">
        <v>30859000</v>
      </c>
      <c r="C391" s="8">
        <v>83532</v>
      </c>
      <c r="D391">
        <f t="shared" si="6"/>
        <v>30775468</v>
      </c>
    </row>
    <row r="392" spans="1:4">
      <c r="A392" s="7" t="s">
        <v>10152</v>
      </c>
      <c r="B392" s="7">
        <v>25003072</v>
      </c>
      <c r="C392" s="7">
        <v>24000000</v>
      </c>
      <c r="D392">
        <f t="shared" si="6"/>
        <v>1003072</v>
      </c>
    </row>
    <row r="393" spans="1:4">
      <c r="A393" s="8" t="s">
        <v>13862</v>
      </c>
      <c r="B393" s="8">
        <v>1024175</v>
      </c>
      <c r="C393" s="8">
        <v>13000000</v>
      </c>
      <c r="D393">
        <f t="shared" si="6"/>
        <v>-11975825</v>
      </c>
    </row>
    <row r="394" spans="1:4">
      <c r="A394" s="7" t="s">
        <v>10181</v>
      </c>
      <c r="B394" s="7">
        <v>75590286</v>
      </c>
      <c r="C394" s="7">
        <v>23600000</v>
      </c>
      <c r="D394">
        <f t="shared" si="6"/>
        <v>51990286</v>
      </c>
    </row>
    <row r="395" spans="1:4">
      <c r="A395" s="8" t="s">
        <v>20637</v>
      </c>
      <c r="B395" s="8">
        <v>444044</v>
      </c>
      <c r="C395" s="8">
        <v>1900000</v>
      </c>
      <c r="D395">
        <f t="shared" si="6"/>
        <v>-1455956</v>
      </c>
    </row>
    <row r="396" spans="1:4">
      <c r="A396" s="7" t="s">
        <v>16107</v>
      </c>
      <c r="B396" s="7">
        <v>4692814</v>
      </c>
      <c r="C396" s="7">
        <v>8000000</v>
      </c>
      <c r="D396">
        <f t="shared" si="6"/>
        <v>-3307186</v>
      </c>
    </row>
    <row r="397" spans="1:4">
      <c r="A397" s="8" t="s">
        <v>8990</v>
      </c>
      <c r="B397" s="8">
        <v>8119205</v>
      </c>
      <c r="C397" s="8">
        <v>28000000</v>
      </c>
      <c r="D397">
        <f t="shared" si="6"/>
        <v>-19880795</v>
      </c>
    </row>
    <row r="398" spans="1:4">
      <c r="A398" s="7" t="s">
        <v>19409</v>
      </c>
      <c r="B398" s="7">
        <v>2223990</v>
      </c>
      <c r="C398" s="7">
        <v>3000000</v>
      </c>
      <c r="D398">
        <f t="shared" si="6"/>
        <v>-776010</v>
      </c>
    </row>
    <row r="399" spans="1:4">
      <c r="A399" s="8" t="s">
        <v>22598</v>
      </c>
      <c r="B399" s="8">
        <v>133778</v>
      </c>
      <c r="C399" s="8">
        <v>500000</v>
      </c>
      <c r="D399">
        <f t="shared" si="6"/>
        <v>-366222</v>
      </c>
    </row>
    <row r="400" spans="1:4">
      <c r="A400" s="7" t="s">
        <v>14575</v>
      </c>
      <c r="B400" s="7">
        <v>13903262</v>
      </c>
      <c r="C400" s="7">
        <v>11000000</v>
      </c>
      <c r="D400">
        <f t="shared" si="6"/>
        <v>2903262</v>
      </c>
    </row>
    <row r="401" spans="1:4">
      <c r="A401" s="8" t="s">
        <v>12224</v>
      </c>
      <c r="B401" s="8">
        <v>15655665</v>
      </c>
      <c r="C401" s="8">
        <v>4000000</v>
      </c>
      <c r="D401">
        <f t="shared" si="6"/>
        <v>11655665</v>
      </c>
    </row>
    <row r="402" spans="1:4">
      <c r="A402" s="7" t="s">
        <v>13692</v>
      </c>
      <c r="B402" s="7">
        <v>60008303</v>
      </c>
      <c r="C402" s="7">
        <v>13000000</v>
      </c>
      <c r="D402">
        <f t="shared" si="6"/>
        <v>47008303</v>
      </c>
    </row>
    <row r="403" spans="1:4">
      <c r="A403" s="8" t="s">
        <v>8773</v>
      </c>
      <c r="B403" s="8">
        <v>22359293</v>
      </c>
      <c r="C403" s="8">
        <v>29000000</v>
      </c>
      <c r="D403">
        <f t="shared" si="6"/>
        <v>-6640707</v>
      </c>
    </row>
    <row r="404" spans="1:4">
      <c r="A404" s="7" t="s">
        <v>23499</v>
      </c>
      <c r="B404" s="7">
        <v>925402</v>
      </c>
      <c r="C404" s="7">
        <v>180000</v>
      </c>
      <c r="D404">
        <f t="shared" si="6"/>
        <v>745402</v>
      </c>
    </row>
    <row r="405" spans="1:4">
      <c r="A405" s="8" t="s">
        <v>21279</v>
      </c>
      <c r="B405" s="8">
        <v>11278</v>
      </c>
      <c r="C405" s="8">
        <v>1300000</v>
      </c>
      <c r="D405">
        <f t="shared" si="6"/>
        <v>-1288722</v>
      </c>
    </row>
    <row r="406" spans="1:4">
      <c r="A406" s="7" t="s">
        <v>17042</v>
      </c>
      <c r="B406" s="7">
        <v>13235267</v>
      </c>
      <c r="C406" s="7">
        <v>6000000</v>
      </c>
      <c r="D406">
        <f t="shared" si="6"/>
        <v>7235267</v>
      </c>
    </row>
    <row r="407" spans="1:4">
      <c r="A407" s="8" t="s">
        <v>15064</v>
      </c>
      <c r="B407" s="8">
        <v>8070311</v>
      </c>
      <c r="C407" s="8">
        <v>10000000</v>
      </c>
      <c r="D407">
        <f t="shared" si="6"/>
        <v>-1929689</v>
      </c>
    </row>
    <row r="408" spans="1:4">
      <c r="A408" s="7" t="s">
        <v>20187</v>
      </c>
      <c r="B408" s="7">
        <v>6719300</v>
      </c>
      <c r="C408" s="7">
        <v>2000000</v>
      </c>
      <c r="D408">
        <f t="shared" si="6"/>
        <v>4719300</v>
      </c>
    </row>
    <row r="409" spans="1:4">
      <c r="A409" s="8" t="s">
        <v>16307</v>
      </c>
      <c r="B409" s="8">
        <v>32333860</v>
      </c>
      <c r="C409" s="8">
        <v>7500000</v>
      </c>
      <c r="D409">
        <f t="shared" si="6"/>
        <v>24833860</v>
      </c>
    </row>
    <row r="410" spans="1:4">
      <c r="A410" s="7" t="s">
        <v>22783</v>
      </c>
      <c r="B410" s="7">
        <v>2300000</v>
      </c>
      <c r="C410" s="7">
        <v>439000</v>
      </c>
      <c r="D410">
        <f t="shared" si="6"/>
        <v>1861000</v>
      </c>
    </row>
    <row r="411" spans="1:4">
      <c r="A411" s="8" t="s">
        <v>20064</v>
      </c>
      <c r="B411" s="8">
        <v>313436</v>
      </c>
      <c r="C411" s="8">
        <v>15500000</v>
      </c>
      <c r="D411">
        <f t="shared" si="6"/>
        <v>-15186564</v>
      </c>
    </row>
    <row r="412" spans="1:4">
      <c r="A412" s="7" t="s">
        <v>15278</v>
      </c>
      <c r="B412" s="7">
        <v>598645</v>
      </c>
      <c r="C412" s="7">
        <v>10000000</v>
      </c>
      <c r="D412">
        <f t="shared" si="6"/>
        <v>-9401355</v>
      </c>
    </row>
    <row r="413" spans="1:4">
      <c r="A413" s="8" t="s">
        <v>4068</v>
      </c>
      <c r="B413" s="8">
        <v>66734992</v>
      </c>
      <c r="C413" s="8">
        <v>60000000</v>
      </c>
      <c r="D413">
        <f t="shared" si="6"/>
        <v>6734992</v>
      </c>
    </row>
    <row r="414" spans="1:4">
      <c r="A414" s="7" t="s">
        <v>12839</v>
      </c>
      <c r="B414" s="7">
        <v>29302097</v>
      </c>
      <c r="C414" s="7">
        <v>15000000</v>
      </c>
      <c r="D414">
        <f t="shared" si="6"/>
        <v>14302097</v>
      </c>
    </row>
    <row r="415" spans="1:4">
      <c r="A415" s="8" t="s">
        <v>14109</v>
      </c>
      <c r="B415" s="8">
        <v>27281507</v>
      </c>
      <c r="C415" s="8">
        <v>12000000</v>
      </c>
      <c r="D415">
        <f t="shared" si="6"/>
        <v>15281507</v>
      </c>
    </row>
    <row r="416" spans="1:4">
      <c r="A416" s="7" t="s">
        <v>9167</v>
      </c>
      <c r="B416" s="7">
        <v>38536376</v>
      </c>
      <c r="C416" s="7">
        <v>27000000</v>
      </c>
      <c r="D416">
        <f t="shared" si="6"/>
        <v>11536376</v>
      </c>
    </row>
    <row r="417" spans="1:4">
      <c r="A417" s="8" t="s">
        <v>6783</v>
      </c>
      <c r="B417" s="8">
        <v>9652000</v>
      </c>
      <c r="C417" s="8">
        <v>40000000</v>
      </c>
      <c r="D417">
        <f t="shared" si="6"/>
        <v>-30348000</v>
      </c>
    </row>
    <row r="418" spans="1:4">
      <c r="A418" s="7" t="s">
        <v>12220</v>
      </c>
      <c r="B418" s="7">
        <v>12693621</v>
      </c>
      <c r="C418" s="7">
        <v>17000000</v>
      </c>
      <c r="D418">
        <f t="shared" si="6"/>
        <v>-4306379</v>
      </c>
    </row>
    <row r="419" spans="1:4">
      <c r="A419" s="8" t="s">
        <v>1979</v>
      </c>
      <c r="B419" s="8">
        <v>50802661</v>
      </c>
      <c r="C419" s="8">
        <v>95000000</v>
      </c>
      <c r="D419">
        <f t="shared" si="6"/>
        <v>-44197339</v>
      </c>
    </row>
    <row r="420" spans="1:4">
      <c r="A420" s="7" t="s">
        <v>6444</v>
      </c>
      <c r="B420" s="7">
        <v>57011847</v>
      </c>
      <c r="C420" s="7">
        <v>40000000</v>
      </c>
      <c r="D420">
        <f t="shared" si="6"/>
        <v>17011847</v>
      </c>
    </row>
    <row r="421" spans="1:4">
      <c r="A421" s="8" t="s">
        <v>17011</v>
      </c>
      <c r="B421" s="8">
        <v>22168359</v>
      </c>
      <c r="C421" s="8">
        <v>8000000</v>
      </c>
      <c r="D421">
        <f t="shared" si="6"/>
        <v>14168359</v>
      </c>
    </row>
    <row r="422" spans="1:4">
      <c r="A422" s="7" t="s">
        <v>17725</v>
      </c>
      <c r="B422" s="7">
        <v>12947763</v>
      </c>
      <c r="C422" s="7">
        <v>5000000</v>
      </c>
      <c r="D422">
        <f t="shared" si="6"/>
        <v>7947763</v>
      </c>
    </row>
    <row r="423" spans="1:4">
      <c r="A423" s="8" t="s">
        <v>4875</v>
      </c>
      <c r="B423" s="8">
        <v>45207112</v>
      </c>
      <c r="C423" s="8">
        <v>53000000</v>
      </c>
      <c r="D423">
        <f t="shared" si="6"/>
        <v>-7792888</v>
      </c>
    </row>
    <row r="424" spans="1:4">
      <c r="A424" s="7" t="s">
        <v>15971</v>
      </c>
      <c r="B424" s="7">
        <v>52287414</v>
      </c>
      <c r="C424" s="7">
        <v>8000000</v>
      </c>
      <c r="D424">
        <f t="shared" si="6"/>
        <v>44287414</v>
      </c>
    </row>
    <row r="425" spans="1:4">
      <c r="A425" s="8" t="s">
        <v>10991</v>
      </c>
      <c r="B425" s="8">
        <v>20916309</v>
      </c>
      <c r="C425" s="8">
        <v>40000000</v>
      </c>
      <c r="D425">
        <f t="shared" si="6"/>
        <v>-19083691</v>
      </c>
    </row>
    <row r="426" spans="1:4">
      <c r="A426" s="7" t="s">
        <v>15180</v>
      </c>
      <c r="B426" s="7">
        <v>3193102</v>
      </c>
      <c r="C426" s="7">
        <v>9000000</v>
      </c>
      <c r="D426">
        <f t="shared" si="6"/>
        <v>-5806898</v>
      </c>
    </row>
    <row r="427" spans="1:4">
      <c r="A427" s="8" t="s">
        <v>12367</v>
      </c>
      <c r="B427" s="8">
        <v>92823600</v>
      </c>
      <c r="C427" s="8">
        <v>16000000</v>
      </c>
      <c r="D427">
        <f t="shared" si="6"/>
        <v>76823600</v>
      </c>
    </row>
    <row r="428" spans="1:4">
      <c r="A428" s="7" t="s">
        <v>9649</v>
      </c>
      <c r="B428" s="7">
        <v>32368960</v>
      </c>
      <c r="C428" s="7">
        <v>25000000</v>
      </c>
      <c r="D428">
        <f t="shared" si="6"/>
        <v>7368960</v>
      </c>
    </row>
    <row r="429" spans="1:4">
      <c r="A429" s="8" t="s">
        <v>5769</v>
      </c>
      <c r="B429" s="8">
        <v>65557989</v>
      </c>
      <c r="C429" s="8">
        <v>45000000</v>
      </c>
      <c r="D429">
        <f t="shared" si="6"/>
        <v>20557989</v>
      </c>
    </row>
    <row r="430" spans="1:4">
      <c r="A430" s="7" t="s">
        <v>20321</v>
      </c>
      <c r="B430" s="7">
        <v>653621</v>
      </c>
      <c r="C430" s="7">
        <v>2000000</v>
      </c>
      <c r="D430">
        <f t="shared" si="6"/>
        <v>-1346379</v>
      </c>
    </row>
    <row r="431" spans="1:4">
      <c r="A431" s="8" t="s">
        <v>15128</v>
      </c>
      <c r="B431" s="8">
        <v>7764027</v>
      </c>
      <c r="C431" s="8">
        <v>10000000</v>
      </c>
      <c r="D431">
        <f t="shared" si="6"/>
        <v>-2235973</v>
      </c>
    </row>
    <row r="432" spans="1:4">
      <c r="A432" s="7" t="s">
        <v>7917</v>
      </c>
      <c r="B432" s="7">
        <v>21784432</v>
      </c>
      <c r="C432" s="7">
        <v>35000000</v>
      </c>
      <c r="D432">
        <f t="shared" si="6"/>
        <v>-13215568</v>
      </c>
    </row>
    <row r="433" spans="1:4">
      <c r="A433" s="8" t="s">
        <v>16518</v>
      </c>
      <c r="B433" s="8">
        <v>15818967</v>
      </c>
      <c r="C433" s="8">
        <v>7000000</v>
      </c>
      <c r="D433">
        <f t="shared" si="6"/>
        <v>8818967</v>
      </c>
    </row>
    <row r="434" spans="1:4">
      <c r="A434" s="7" t="s">
        <v>10763</v>
      </c>
      <c r="B434" s="7">
        <v>46363118</v>
      </c>
      <c r="C434" s="7">
        <v>20000000</v>
      </c>
      <c r="D434">
        <f t="shared" si="6"/>
        <v>26363118</v>
      </c>
    </row>
    <row r="435" spans="1:4">
      <c r="A435" s="8" t="s">
        <v>15049</v>
      </c>
      <c r="B435" s="8">
        <v>10824921</v>
      </c>
      <c r="C435" s="8">
        <v>10000000</v>
      </c>
      <c r="D435">
        <f t="shared" si="6"/>
        <v>824921</v>
      </c>
    </row>
    <row r="436" spans="1:4">
      <c r="A436" s="7" t="s">
        <v>11771</v>
      </c>
      <c r="B436" s="7">
        <v>43818159</v>
      </c>
      <c r="C436" s="7">
        <v>20000000</v>
      </c>
      <c r="D436">
        <f t="shared" si="6"/>
        <v>23818159</v>
      </c>
    </row>
    <row r="437" spans="1:4">
      <c r="A437" s="8" t="s">
        <v>6291</v>
      </c>
      <c r="B437" s="8">
        <v>90703745</v>
      </c>
      <c r="C437" s="8">
        <v>45000000</v>
      </c>
      <c r="D437">
        <f t="shared" si="6"/>
        <v>45703745</v>
      </c>
    </row>
    <row r="438" spans="1:4">
      <c r="A438" s="7" t="s">
        <v>8229</v>
      </c>
      <c r="B438" s="7">
        <v>58715510</v>
      </c>
      <c r="C438" s="7">
        <v>30000000</v>
      </c>
      <c r="D438">
        <f t="shared" si="6"/>
        <v>28715510</v>
      </c>
    </row>
    <row r="439" spans="1:4">
      <c r="A439" s="8" t="s">
        <v>2725</v>
      </c>
      <c r="B439" s="8">
        <v>169692572</v>
      </c>
      <c r="C439" s="8">
        <v>80000000</v>
      </c>
      <c r="D439">
        <f t="shared" si="6"/>
        <v>89692572</v>
      </c>
    </row>
    <row r="440" spans="1:4">
      <c r="A440" s="7" t="s">
        <v>22505</v>
      </c>
      <c r="B440" s="7">
        <v>5739376</v>
      </c>
      <c r="C440" s="7">
        <v>500000</v>
      </c>
      <c r="D440">
        <f t="shared" si="6"/>
        <v>5239376</v>
      </c>
    </row>
    <row r="441" spans="1:4">
      <c r="A441" s="8" t="s">
        <v>12912</v>
      </c>
      <c r="B441" s="8">
        <v>20801344</v>
      </c>
      <c r="C441" s="8">
        <v>15000000</v>
      </c>
      <c r="D441">
        <f t="shared" si="6"/>
        <v>5801344</v>
      </c>
    </row>
    <row r="442" spans="1:4">
      <c r="A442" s="7" t="s">
        <v>801</v>
      </c>
      <c r="B442" s="7">
        <v>179982968</v>
      </c>
      <c r="C442" s="7">
        <v>150000000</v>
      </c>
      <c r="D442">
        <f t="shared" si="6"/>
        <v>29982968</v>
      </c>
    </row>
    <row r="443" spans="1:4">
      <c r="A443" s="8" t="s">
        <v>10148</v>
      </c>
      <c r="B443" s="8">
        <v>9639242</v>
      </c>
      <c r="C443" s="8">
        <v>24000000</v>
      </c>
      <c r="D443">
        <f t="shared" si="6"/>
        <v>-14360758</v>
      </c>
    </row>
    <row r="444" spans="1:4">
      <c r="A444" s="7" t="s">
        <v>12387</v>
      </c>
      <c r="B444" s="7">
        <v>42638165</v>
      </c>
      <c r="C444" s="7">
        <v>16000000</v>
      </c>
      <c r="D444">
        <f t="shared" si="6"/>
        <v>26638165</v>
      </c>
    </row>
    <row r="445" spans="1:4">
      <c r="A445" s="8" t="s">
        <v>12387</v>
      </c>
      <c r="B445" s="8">
        <v>42638165</v>
      </c>
      <c r="C445" s="8">
        <v>16000000</v>
      </c>
      <c r="D445">
        <f t="shared" si="6"/>
        <v>26638165</v>
      </c>
    </row>
    <row r="446" spans="1:4">
      <c r="A446" s="7" t="s">
        <v>17532</v>
      </c>
      <c r="B446" s="7">
        <v>50820940</v>
      </c>
      <c r="C446" s="7">
        <v>5000000</v>
      </c>
      <c r="D446">
        <f t="shared" si="6"/>
        <v>45820940</v>
      </c>
    </row>
    <row r="447" spans="1:4">
      <c r="A447" s="8" t="s">
        <v>7817</v>
      </c>
      <c r="B447" s="8">
        <v>21426805</v>
      </c>
      <c r="C447" s="8">
        <v>30000000</v>
      </c>
      <c r="D447">
        <f t="shared" si="6"/>
        <v>-8573195</v>
      </c>
    </row>
    <row r="448" spans="1:4">
      <c r="A448" s="7" t="s">
        <v>14092</v>
      </c>
      <c r="B448" s="7">
        <v>31691811</v>
      </c>
      <c r="C448" s="7">
        <v>12000000</v>
      </c>
      <c r="D448">
        <f t="shared" si="6"/>
        <v>19691811</v>
      </c>
    </row>
    <row r="449" spans="1:4">
      <c r="A449" s="8" t="s">
        <v>11818</v>
      </c>
      <c r="B449" s="8">
        <v>21378000</v>
      </c>
      <c r="C449" s="8">
        <v>1000000</v>
      </c>
      <c r="D449">
        <f t="shared" si="6"/>
        <v>20378000</v>
      </c>
    </row>
    <row r="450" spans="1:4">
      <c r="A450" s="7" t="s">
        <v>11818</v>
      </c>
      <c r="B450" s="7">
        <v>21378000</v>
      </c>
      <c r="C450" s="7">
        <v>1000000</v>
      </c>
      <c r="D450">
        <f t="shared" si="6"/>
        <v>20378000</v>
      </c>
    </row>
    <row r="451" spans="1:4">
      <c r="A451" s="8" t="s">
        <v>5227</v>
      </c>
      <c r="B451" s="8">
        <v>47553512</v>
      </c>
      <c r="C451" s="8">
        <v>50000000</v>
      </c>
      <c r="D451">
        <f t="shared" ref="D451:D514" si="7">B451-C451</f>
        <v>-2446488</v>
      </c>
    </row>
    <row r="452" spans="1:4">
      <c r="A452" s="7" t="s">
        <v>16395</v>
      </c>
      <c r="B452" s="7">
        <v>4443403</v>
      </c>
      <c r="C452" s="7">
        <v>7300000</v>
      </c>
      <c r="D452">
        <f t="shared" si="7"/>
        <v>-2856597</v>
      </c>
    </row>
    <row r="453" spans="1:4">
      <c r="A453" s="8" t="s">
        <v>19627</v>
      </c>
      <c r="B453" s="8">
        <v>3645438</v>
      </c>
      <c r="C453" s="8">
        <v>2200000</v>
      </c>
      <c r="D453">
        <f t="shared" si="7"/>
        <v>1445438</v>
      </c>
    </row>
    <row r="454" spans="1:4">
      <c r="A454" s="7" t="s">
        <v>19855</v>
      </c>
      <c r="B454" s="7">
        <v>3325638</v>
      </c>
      <c r="C454" s="7">
        <v>2500000</v>
      </c>
      <c r="D454">
        <f t="shared" si="7"/>
        <v>825638</v>
      </c>
    </row>
    <row r="455" spans="1:4">
      <c r="A455" s="8" t="s">
        <v>2800</v>
      </c>
      <c r="B455" s="8">
        <v>38542418</v>
      </c>
      <c r="C455" s="8">
        <v>80000000</v>
      </c>
      <c r="D455">
        <f t="shared" si="7"/>
        <v>-41457582</v>
      </c>
    </row>
    <row r="456" spans="1:4">
      <c r="A456" s="7" t="s">
        <v>22941</v>
      </c>
      <c r="B456" s="7">
        <v>12843</v>
      </c>
      <c r="C456" s="7">
        <v>6000000</v>
      </c>
      <c r="D456">
        <f t="shared" si="7"/>
        <v>-5987157</v>
      </c>
    </row>
    <row r="457" spans="1:4">
      <c r="A457" s="8" t="s">
        <v>14056</v>
      </c>
      <c r="B457" s="8">
        <v>64572496</v>
      </c>
      <c r="C457" s="8">
        <v>12000000</v>
      </c>
      <c r="D457">
        <f t="shared" si="7"/>
        <v>52572496</v>
      </c>
    </row>
    <row r="458" spans="1:4">
      <c r="A458" s="7" t="s">
        <v>6245</v>
      </c>
      <c r="B458" s="7">
        <v>126546825</v>
      </c>
      <c r="C458" s="7">
        <v>40000000</v>
      </c>
      <c r="D458">
        <f t="shared" si="7"/>
        <v>86546825</v>
      </c>
    </row>
    <row r="459" spans="1:4">
      <c r="A459" s="8" t="s">
        <v>20992</v>
      </c>
      <c r="B459" s="8">
        <v>92362</v>
      </c>
      <c r="C459" s="8">
        <v>1500000</v>
      </c>
      <c r="D459">
        <f t="shared" si="7"/>
        <v>-1407638</v>
      </c>
    </row>
    <row r="460" spans="1:4">
      <c r="A460" s="7" t="s">
        <v>17208</v>
      </c>
      <c r="B460" s="7">
        <v>399611</v>
      </c>
      <c r="C460" s="7">
        <v>6000000</v>
      </c>
      <c r="D460">
        <f t="shared" si="7"/>
        <v>-5600389</v>
      </c>
    </row>
    <row r="461" spans="1:4">
      <c r="A461" s="8" t="s">
        <v>22400</v>
      </c>
      <c r="B461" s="8">
        <v>13493</v>
      </c>
      <c r="C461" s="8">
        <v>600000</v>
      </c>
      <c r="D461">
        <f t="shared" si="7"/>
        <v>-586507</v>
      </c>
    </row>
    <row r="462" spans="1:4">
      <c r="A462" s="7" t="s">
        <v>9777</v>
      </c>
      <c r="B462" s="7">
        <v>15091542</v>
      </c>
      <c r="C462" s="7">
        <v>25000000</v>
      </c>
      <c r="D462">
        <f t="shared" si="7"/>
        <v>-9908458</v>
      </c>
    </row>
    <row r="463" spans="1:4">
      <c r="A463" s="8" t="s">
        <v>16285</v>
      </c>
      <c r="B463" s="8">
        <v>882290</v>
      </c>
      <c r="C463" s="8">
        <v>10000000</v>
      </c>
      <c r="D463">
        <f t="shared" si="7"/>
        <v>-9117710</v>
      </c>
    </row>
    <row r="464" spans="1:4">
      <c r="A464" s="7" t="s">
        <v>23897</v>
      </c>
      <c r="B464" s="7">
        <v>277233</v>
      </c>
      <c r="C464" s="7">
        <v>40000</v>
      </c>
      <c r="D464">
        <f t="shared" si="7"/>
        <v>237233</v>
      </c>
    </row>
    <row r="465" spans="1:4">
      <c r="A465" s="8" t="s">
        <v>15374</v>
      </c>
      <c r="B465" s="8">
        <v>100503</v>
      </c>
      <c r="C465" s="8">
        <v>8000000</v>
      </c>
      <c r="D465">
        <f t="shared" si="7"/>
        <v>-7899497</v>
      </c>
    </row>
    <row r="466" spans="1:4">
      <c r="A466" s="7" t="s">
        <v>17957</v>
      </c>
      <c r="B466" s="7">
        <v>124720</v>
      </c>
      <c r="C466" s="7">
        <v>5000000</v>
      </c>
      <c r="D466">
        <f t="shared" si="7"/>
        <v>-4875280</v>
      </c>
    </row>
    <row r="467" spans="1:4">
      <c r="A467" s="8" t="s">
        <v>17968</v>
      </c>
      <c r="B467" s="8">
        <v>99147</v>
      </c>
      <c r="C467" s="8">
        <v>2000000</v>
      </c>
      <c r="D467">
        <f t="shared" si="7"/>
        <v>-1900853</v>
      </c>
    </row>
    <row r="468" spans="1:4">
      <c r="A468" s="7" t="s">
        <v>22201</v>
      </c>
      <c r="B468" s="7">
        <v>1310270</v>
      </c>
      <c r="C468" s="7">
        <v>780000</v>
      </c>
      <c r="D468">
        <f t="shared" si="7"/>
        <v>530270</v>
      </c>
    </row>
    <row r="469" spans="1:4">
      <c r="A469" s="8" t="s">
        <v>13740</v>
      </c>
      <c r="B469" s="8">
        <v>22235901</v>
      </c>
      <c r="C469" s="8">
        <v>6000000</v>
      </c>
      <c r="D469">
        <f t="shared" si="7"/>
        <v>16235901</v>
      </c>
    </row>
    <row r="470" spans="1:4">
      <c r="A470" s="7" t="s">
        <v>22957</v>
      </c>
      <c r="B470" s="7">
        <v>4000000</v>
      </c>
      <c r="C470" s="7">
        <v>350000</v>
      </c>
      <c r="D470">
        <f t="shared" si="7"/>
        <v>3650000</v>
      </c>
    </row>
    <row r="471" spans="1:4">
      <c r="A471" s="8" t="s">
        <v>15556</v>
      </c>
      <c r="B471" s="8">
        <v>1602466</v>
      </c>
      <c r="C471" s="8">
        <v>600000000</v>
      </c>
      <c r="D471">
        <f t="shared" si="7"/>
        <v>-598397534</v>
      </c>
    </row>
    <row r="472" spans="1:4">
      <c r="A472" s="7" t="s">
        <v>24135</v>
      </c>
      <c r="B472" s="7">
        <v>85222</v>
      </c>
      <c r="C472" s="7">
        <v>1100</v>
      </c>
      <c r="D472">
        <f t="shared" si="7"/>
        <v>84122</v>
      </c>
    </row>
    <row r="473" spans="1:4">
      <c r="A473" s="8" t="s">
        <v>15378</v>
      </c>
      <c r="B473" s="8">
        <v>92900</v>
      </c>
      <c r="C473" s="8">
        <v>5000000</v>
      </c>
      <c r="D473">
        <f t="shared" si="7"/>
        <v>-4907100</v>
      </c>
    </row>
    <row r="474" spans="1:4">
      <c r="A474" s="7" t="s">
        <v>21017</v>
      </c>
      <c r="B474" s="7">
        <v>52166</v>
      </c>
      <c r="C474" s="7">
        <v>2000000</v>
      </c>
      <c r="D474">
        <f t="shared" si="7"/>
        <v>-1947834</v>
      </c>
    </row>
    <row r="475" spans="1:4">
      <c r="A475" s="8" t="s">
        <v>19912</v>
      </c>
      <c r="B475" s="8">
        <v>75727</v>
      </c>
      <c r="C475" s="8">
        <v>2500000</v>
      </c>
      <c r="D475">
        <f t="shared" si="7"/>
        <v>-2424273</v>
      </c>
    </row>
    <row r="476" spans="1:4">
      <c r="A476" s="7" t="s">
        <v>20834</v>
      </c>
      <c r="B476" s="7">
        <v>155972</v>
      </c>
      <c r="C476" s="7">
        <v>1500000</v>
      </c>
      <c r="D476">
        <f t="shared" si="7"/>
        <v>-1344028</v>
      </c>
    </row>
    <row r="477" spans="1:4">
      <c r="A477" s="8" t="s">
        <v>2645</v>
      </c>
      <c r="B477" s="8">
        <v>92969824</v>
      </c>
      <c r="C477" s="8">
        <v>80000000</v>
      </c>
      <c r="D477">
        <f t="shared" si="7"/>
        <v>12969824</v>
      </c>
    </row>
    <row r="478" spans="1:4">
      <c r="A478" s="7" t="s">
        <v>13430</v>
      </c>
      <c r="B478" s="7">
        <v>15549702</v>
      </c>
      <c r="C478" s="7">
        <v>14000000</v>
      </c>
      <c r="D478">
        <f t="shared" si="7"/>
        <v>1549702</v>
      </c>
    </row>
    <row r="479" spans="1:4">
      <c r="A479" s="8" t="s">
        <v>17804</v>
      </c>
      <c r="B479" s="8">
        <v>6755271</v>
      </c>
      <c r="C479" s="8">
        <v>5000000</v>
      </c>
      <c r="D479">
        <f t="shared" si="7"/>
        <v>1755271</v>
      </c>
    </row>
    <row r="480" spans="1:4">
      <c r="A480" s="7" t="s">
        <v>4454</v>
      </c>
      <c r="B480" s="7">
        <v>35231365</v>
      </c>
      <c r="C480" s="7">
        <v>60000000</v>
      </c>
      <c r="D480">
        <f t="shared" si="7"/>
        <v>-24768635</v>
      </c>
    </row>
    <row r="481" spans="1:4">
      <c r="A481" s="8" t="s">
        <v>8114</v>
      </c>
      <c r="B481" s="8">
        <v>108360000</v>
      </c>
      <c r="C481" s="8">
        <v>30000000</v>
      </c>
      <c r="D481">
        <f t="shared" si="7"/>
        <v>78360000</v>
      </c>
    </row>
    <row r="482" spans="1:4">
      <c r="A482" s="7" t="s">
        <v>14271</v>
      </c>
      <c r="B482" s="7">
        <v>4922166</v>
      </c>
      <c r="C482" s="7">
        <v>12000000</v>
      </c>
      <c r="D482">
        <f t="shared" si="7"/>
        <v>-7077834</v>
      </c>
    </row>
    <row r="483" spans="1:4">
      <c r="A483" s="8" t="s">
        <v>13884</v>
      </c>
      <c r="B483" s="8">
        <v>28399192</v>
      </c>
      <c r="C483" s="8">
        <v>13000000</v>
      </c>
      <c r="D483">
        <f t="shared" si="7"/>
        <v>15399192</v>
      </c>
    </row>
    <row r="484" spans="1:4">
      <c r="A484" s="7" t="s">
        <v>13251</v>
      </c>
      <c r="B484" s="7">
        <v>28870</v>
      </c>
      <c r="C484" s="7">
        <v>15000000</v>
      </c>
      <c r="D484">
        <f t="shared" si="7"/>
        <v>-14971130</v>
      </c>
    </row>
    <row r="485" spans="1:4">
      <c r="A485" s="8" t="s">
        <v>6640</v>
      </c>
      <c r="B485" s="8">
        <v>28535768</v>
      </c>
      <c r="C485" s="8">
        <v>40000000</v>
      </c>
      <c r="D485">
        <f t="shared" si="7"/>
        <v>-11464232</v>
      </c>
    </row>
    <row r="486" spans="1:4">
      <c r="A486" s="7" t="s">
        <v>13498</v>
      </c>
      <c r="B486" s="7">
        <v>5108820</v>
      </c>
      <c r="C486" s="7">
        <v>24000000</v>
      </c>
      <c r="D486">
        <f t="shared" si="7"/>
        <v>-18891180</v>
      </c>
    </row>
    <row r="487" spans="1:4">
      <c r="A487" s="8" t="s">
        <v>24044</v>
      </c>
      <c r="B487" s="8">
        <v>673780</v>
      </c>
      <c r="C487" s="8">
        <v>10000</v>
      </c>
      <c r="D487">
        <f t="shared" si="7"/>
        <v>663780</v>
      </c>
    </row>
    <row r="488" spans="1:4">
      <c r="A488" s="7" t="s">
        <v>12920</v>
      </c>
      <c r="B488" s="7">
        <v>19158074</v>
      </c>
      <c r="C488" s="7">
        <v>15000000</v>
      </c>
      <c r="D488">
        <f t="shared" si="7"/>
        <v>4158074</v>
      </c>
    </row>
    <row r="489" spans="1:4">
      <c r="A489" s="8" t="s">
        <v>22836</v>
      </c>
      <c r="B489" s="8">
        <v>1689999</v>
      </c>
      <c r="C489" s="8">
        <v>400000</v>
      </c>
      <c r="D489">
        <f t="shared" si="7"/>
        <v>1289999</v>
      </c>
    </row>
    <row r="490" spans="1:4">
      <c r="A490" s="7" t="s">
        <v>9768</v>
      </c>
      <c r="B490" s="7">
        <v>16647384</v>
      </c>
      <c r="C490" s="7">
        <v>26000000</v>
      </c>
      <c r="D490">
        <f t="shared" si="7"/>
        <v>-9352616</v>
      </c>
    </row>
    <row r="491" spans="1:4">
      <c r="A491" s="8" t="s">
        <v>23891</v>
      </c>
      <c r="B491" s="8">
        <v>241816</v>
      </c>
      <c r="C491" s="8">
        <v>42000</v>
      </c>
      <c r="D491">
        <f t="shared" si="7"/>
        <v>199816</v>
      </c>
    </row>
    <row r="492" spans="1:4">
      <c r="A492" s="7" t="s">
        <v>19329</v>
      </c>
      <c r="B492" s="7">
        <v>5844929</v>
      </c>
      <c r="C492" s="7">
        <v>3000000</v>
      </c>
      <c r="D492">
        <f t="shared" si="7"/>
        <v>2844929</v>
      </c>
    </row>
    <row r="493" spans="1:4">
      <c r="A493" s="8" t="s">
        <v>17129</v>
      </c>
      <c r="B493" s="8">
        <v>4542775</v>
      </c>
      <c r="C493" s="8">
        <v>6000000</v>
      </c>
      <c r="D493">
        <f t="shared" si="7"/>
        <v>-1457225</v>
      </c>
    </row>
    <row r="494" spans="1:4">
      <c r="A494" s="7" t="s">
        <v>14360</v>
      </c>
      <c r="B494" s="7">
        <v>303439</v>
      </c>
      <c r="C494" s="7">
        <v>8000000</v>
      </c>
      <c r="D494">
        <f t="shared" si="7"/>
        <v>-7696561</v>
      </c>
    </row>
    <row r="495" spans="1:4">
      <c r="A495" s="8" t="s">
        <v>14823</v>
      </c>
      <c r="B495" s="8">
        <v>40485039</v>
      </c>
      <c r="C495" s="8">
        <v>10000000</v>
      </c>
      <c r="D495">
        <f t="shared" si="7"/>
        <v>30485039</v>
      </c>
    </row>
    <row r="496" spans="1:4">
      <c r="A496" s="7" t="s">
        <v>7305</v>
      </c>
      <c r="B496" s="7">
        <v>63826569</v>
      </c>
      <c r="C496" s="7">
        <v>35000000</v>
      </c>
      <c r="D496">
        <f t="shared" si="7"/>
        <v>28826569</v>
      </c>
    </row>
    <row r="497" spans="1:4">
      <c r="A497" s="8" t="s">
        <v>10978</v>
      </c>
      <c r="B497" s="8">
        <v>25077977</v>
      </c>
      <c r="C497" s="8">
        <v>20000000</v>
      </c>
      <c r="D497">
        <f t="shared" si="7"/>
        <v>5077977</v>
      </c>
    </row>
    <row r="498" spans="1:4">
      <c r="A498" s="7" t="s">
        <v>16265</v>
      </c>
      <c r="B498" s="7">
        <v>671240</v>
      </c>
      <c r="C498" s="7">
        <v>7900000</v>
      </c>
      <c r="D498">
        <f t="shared" si="7"/>
        <v>-7228760</v>
      </c>
    </row>
    <row r="499" spans="1:4">
      <c r="A499" s="8" t="s">
        <v>13566</v>
      </c>
      <c r="B499" s="8">
        <v>1752214</v>
      </c>
      <c r="C499" s="8">
        <v>14000000</v>
      </c>
      <c r="D499">
        <f t="shared" si="7"/>
        <v>-12247786</v>
      </c>
    </row>
    <row r="500" spans="1:4">
      <c r="A500" s="7" t="s">
        <v>2773</v>
      </c>
      <c r="B500" s="7">
        <v>39442871</v>
      </c>
      <c r="C500" s="7">
        <v>80000000</v>
      </c>
      <c r="D500">
        <f t="shared" si="7"/>
        <v>-40557129</v>
      </c>
    </row>
    <row r="501" spans="1:4">
      <c r="A501" s="8" t="s">
        <v>23697</v>
      </c>
      <c r="B501" s="8">
        <v>110536</v>
      </c>
      <c r="C501" s="8">
        <v>40000</v>
      </c>
      <c r="D501">
        <f t="shared" si="7"/>
        <v>70536</v>
      </c>
    </row>
    <row r="502" spans="1:4">
      <c r="A502" s="7" t="s">
        <v>7969</v>
      </c>
      <c r="B502" s="7">
        <v>17848322</v>
      </c>
      <c r="C502" s="7">
        <v>28000000</v>
      </c>
      <c r="D502">
        <f t="shared" si="7"/>
        <v>-10151678</v>
      </c>
    </row>
    <row r="503" spans="1:4">
      <c r="A503" s="8" t="s">
        <v>4970</v>
      </c>
      <c r="B503" s="8">
        <v>72601713</v>
      </c>
      <c r="C503" s="8">
        <v>51000000</v>
      </c>
      <c r="D503">
        <f t="shared" si="7"/>
        <v>21601713</v>
      </c>
    </row>
    <row r="504" spans="1:4">
      <c r="A504" s="7" t="s">
        <v>6052</v>
      </c>
      <c r="B504" s="7">
        <v>24430272</v>
      </c>
      <c r="C504" s="7">
        <v>43000000</v>
      </c>
      <c r="D504">
        <f t="shared" si="7"/>
        <v>-18569728</v>
      </c>
    </row>
    <row r="505" spans="1:4">
      <c r="A505" s="8" t="s">
        <v>21410</v>
      </c>
      <c r="B505" s="8">
        <v>6013</v>
      </c>
      <c r="C505" s="8">
        <v>695393</v>
      </c>
      <c r="D505">
        <f t="shared" si="7"/>
        <v>-689380</v>
      </c>
    </row>
    <row r="506" spans="1:4">
      <c r="A506" s="7" t="s">
        <v>23163</v>
      </c>
      <c r="B506" s="7">
        <v>489220</v>
      </c>
      <c r="C506" s="7">
        <v>365000</v>
      </c>
      <c r="D506">
        <f t="shared" si="7"/>
        <v>124220</v>
      </c>
    </row>
    <row r="507" spans="1:4">
      <c r="A507" s="8" t="s">
        <v>12817</v>
      </c>
      <c r="B507" s="8">
        <v>31585300</v>
      </c>
      <c r="C507" s="8">
        <v>15000000</v>
      </c>
      <c r="D507">
        <f t="shared" si="7"/>
        <v>16585300</v>
      </c>
    </row>
    <row r="508" spans="1:4">
      <c r="A508" s="7" t="s">
        <v>10185</v>
      </c>
      <c r="B508" s="7">
        <v>161487252</v>
      </c>
      <c r="C508" s="7">
        <v>20000000</v>
      </c>
      <c r="D508">
        <f t="shared" si="7"/>
        <v>141487252</v>
      </c>
    </row>
    <row r="509" spans="1:4">
      <c r="A509" s="8" t="s">
        <v>6085</v>
      </c>
      <c r="B509" s="8">
        <v>87856565</v>
      </c>
      <c r="C509" s="8">
        <v>42000000</v>
      </c>
      <c r="D509">
        <f t="shared" si="7"/>
        <v>45856565</v>
      </c>
    </row>
    <row r="510" spans="1:4">
      <c r="A510" s="7" t="s">
        <v>13962</v>
      </c>
      <c r="B510" s="7">
        <v>4360548</v>
      </c>
      <c r="C510" s="7">
        <v>15000000</v>
      </c>
      <c r="D510">
        <f t="shared" si="7"/>
        <v>-10639452</v>
      </c>
    </row>
    <row r="511" spans="1:4">
      <c r="A511" s="8" t="s">
        <v>7058</v>
      </c>
      <c r="B511" s="8">
        <v>7871693</v>
      </c>
      <c r="C511" s="8">
        <v>55000000</v>
      </c>
      <c r="D511">
        <f t="shared" si="7"/>
        <v>-47128307</v>
      </c>
    </row>
    <row r="512" spans="1:4">
      <c r="A512" s="7" t="s">
        <v>17030</v>
      </c>
      <c r="B512" s="7">
        <v>18621249</v>
      </c>
      <c r="C512" s="7">
        <v>6000000</v>
      </c>
      <c r="D512">
        <f t="shared" si="7"/>
        <v>12621249</v>
      </c>
    </row>
    <row r="513" spans="1:4">
      <c r="A513" s="8" t="s">
        <v>8812</v>
      </c>
      <c r="B513" s="8">
        <v>217350219</v>
      </c>
      <c r="C513" s="8">
        <v>28000000</v>
      </c>
      <c r="D513">
        <f t="shared" si="7"/>
        <v>189350219</v>
      </c>
    </row>
    <row r="514" spans="1:4">
      <c r="A514" s="7" t="s">
        <v>22562</v>
      </c>
      <c r="B514" s="7">
        <v>603943</v>
      </c>
      <c r="C514" s="7">
        <v>500000</v>
      </c>
      <c r="D514">
        <f t="shared" si="7"/>
        <v>103943</v>
      </c>
    </row>
    <row r="515" spans="1:4">
      <c r="A515" s="8" t="s">
        <v>2081</v>
      </c>
      <c r="B515" s="8">
        <v>226138454</v>
      </c>
      <c r="C515" s="8">
        <v>90000000</v>
      </c>
      <c r="D515">
        <f t="shared" ref="D515:D578" si="8">B515-C515</f>
        <v>136138454</v>
      </c>
    </row>
    <row r="516" spans="1:4">
      <c r="A516" s="7" t="s">
        <v>4364</v>
      </c>
      <c r="B516" s="7">
        <v>11802056</v>
      </c>
      <c r="C516" s="7">
        <v>60000000</v>
      </c>
      <c r="D516">
        <f t="shared" si="8"/>
        <v>-48197944</v>
      </c>
    </row>
    <row r="517" spans="1:4">
      <c r="A517" s="8" t="s">
        <v>20686</v>
      </c>
      <c r="B517" s="8">
        <v>638476</v>
      </c>
      <c r="C517" s="8">
        <v>1500000</v>
      </c>
      <c r="D517">
        <f t="shared" si="8"/>
        <v>-861524</v>
      </c>
    </row>
    <row r="518" spans="1:4">
      <c r="A518" s="7" t="s">
        <v>17988</v>
      </c>
      <c r="B518" s="7">
        <v>65087</v>
      </c>
      <c r="C518" s="7">
        <v>5000000</v>
      </c>
      <c r="D518">
        <f t="shared" si="8"/>
        <v>-4934913</v>
      </c>
    </row>
    <row r="519" spans="1:4">
      <c r="A519" s="8" t="s">
        <v>8903</v>
      </c>
      <c r="B519" s="8">
        <v>45162741</v>
      </c>
      <c r="C519" s="8">
        <v>28000000</v>
      </c>
      <c r="D519">
        <f t="shared" si="8"/>
        <v>17162741</v>
      </c>
    </row>
    <row r="520" spans="1:4">
      <c r="A520" s="7" t="s">
        <v>1007</v>
      </c>
      <c r="B520" s="7">
        <v>110332737</v>
      </c>
      <c r="C520" s="7">
        <v>100000000</v>
      </c>
      <c r="D520">
        <f t="shared" si="8"/>
        <v>10332737</v>
      </c>
    </row>
    <row r="521" spans="1:4">
      <c r="A521" s="8" t="s">
        <v>16005</v>
      </c>
      <c r="B521" s="8">
        <v>25926543</v>
      </c>
      <c r="C521" s="8">
        <v>8000000</v>
      </c>
      <c r="D521">
        <f t="shared" si="8"/>
        <v>17926543</v>
      </c>
    </row>
    <row r="522" spans="1:4">
      <c r="A522" s="7" t="s">
        <v>21538</v>
      </c>
      <c r="B522" s="7">
        <v>10042266</v>
      </c>
      <c r="C522" s="7">
        <v>1000000</v>
      </c>
      <c r="D522">
        <f t="shared" si="8"/>
        <v>9042266</v>
      </c>
    </row>
    <row r="523" spans="1:4">
      <c r="A523" s="8" t="s">
        <v>3058</v>
      </c>
      <c r="B523" s="8">
        <v>160762022</v>
      </c>
      <c r="C523" s="8">
        <v>75000000</v>
      </c>
      <c r="D523">
        <f t="shared" si="8"/>
        <v>85762022</v>
      </c>
    </row>
    <row r="524" spans="1:4">
      <c r="A524" s="7" t="s">
        <v>5070</v>
      </c>
      <c r="B524" s="7">
        <v>81517441</v>
      </c>
      <c r="C524" s="7">
        <v>50000000</v>
      </c>
      <c r="D524">
        <f t="shared" si="8"/>
        <v>31517441</v>
      </c>
    </row>
    <row r="525" spans="1:4">
      <c r="A525" s="8" t="s">
        <v>11915</v>
      </c>
      <c r="B525" s="8">
        <v>10494494</v>
      </c>
      <c r="C525" s="8">
        <v>18000000</v>
      </c>
      <c r="D525">
        <f t="shared" si="8"/>
        <v>-7505506</v>
      </c>
    </row>
    <row r="526" spans="1:4">
      <c r="A526" s="7" t="s">
        <v>10633</v>
      </c>
      <c r="B526" s="7">
        <v>20259297</v>
      </c>
      <c r="C526" s="7">
        <v>20000000</v>
      </c>
      <c r="D526">
        <f t="shared" si="8"/>
        <v>259297</v>
      </c>
    </row>
    <row r="527" spans="1:4">
      <c r="A527" s="8" t="s">
        <v>9621</v>
      </c>
      <c r="B527" s="8">
        <v>32553210</v>
      </c>
      <c r="C527" s="8">
        <v>25000000</v>
      </c>
      <c r="D527">
        <f t="shared" si="8"/>
        <v>7553210</v>
      </c>
    </row>
    <row r="528" spans="1:4">
      <c r="A528" s="7" t="s">
        <v>17119</v>
      </c>
      <c r="B528" s="7">
        <v>4859475</v>
      </c>
      <c r="C528" s="7">
        <v>6000000</v>
      </c>
      <c r="D528">
        <f t="shared" si="8"/>
        <v>-1140525</v>
      </c>
    </row>
    <row r="529" spans="1:4">
      <c r="A529" s="8" t="s">
        <v>12875</v>
      </c>
      <c r="B529" s="8">
        <v>26421314</v>
      </c>
      <c r="C529" s="8">
        <v>15000000</v>
      </c>
      <c r="D529">
        <f t="shared" si="8"/>
        <v>11421314</v>
      </c>
    </row>
    <row r="530" spans="1:4">
      <c r="A530" s="7" t="s">
        <v>10896</v>
      </c>
      <c r="B530" s="7">
        <v>35033759</v>
      </c>
      <c r="C530" s="7">
        <v>19000000</v>
      </c>
      <c r="D530">
        <f t="shared" si="8"/>
        <v>16033759</v>
      </c>
    </row>
    <row r="531" spans="1:4">
      <c r="A531" s="8" t="s">
        <v>5364</v>
      </c>
      <c r="B531" s="8">
        <v>23159305</v>
      </c>
      <c r="C531" s="8">
        <v>70000000</v>
      </c>
      <c r="D531">
        <f t="shared" si="8"/>
        <v>-46840695</v>
      </c>
    </row>
    <row r="532" spans="1:4">
      <c r="A532" s="7" t="s">
        <v>14879</v>
      </c>
      <c r="B532" s="7">
        <v>31487293</v>
      </c>
      <c r="C532" s="7">
        <v>9000000</v>
      </c>
      <c r="D532">
        <f t="shared" si="8"/>
        <v>22487293</v>
      </c>
    </row>
    <row r="533" spans="1:4">
      <c r="A533" s="8" t="s">
        <v>23632</v>
      </c>
      <c r="B533" s="8">
        <v>1573712</v>
      </c>
      <c r="C533" s="8">
        <v>125000</v>
      </c>
      <c r="D533">
        <f t="shared" si="8"/>
        <v>1448712</v>
      </c>
    </row>
    <row r="534" spans="1:4">
      <c r="A534" s="7" t="s">
        <v>9257</v>
      </c>
      <c r="B534" s="7">
        <v>46455802</v>
      </c>
      <c r="C534" s="7">
        <v>26000000</v>
      </c>
      <c r="D534">
        <f t="shared" si="8"/>
        <v>20455802</v>
      </c>
    </row>
    <row r="535" spans="1:4">
      <c r="A535" s="8" t="s">
        <v>12168</v>
      </c>
      <c r="B535" s="8">
        <v>45670855</v>
      </c>
      <c r="C535" s="8">
        <v>20000000</v>
      </c>
      <c r="D535">
        <f t="shared" si="8"/>
        <v>25670855</v>
      </c>
    </row>
    <row r="536" spans="1:4">
      <c r="A536" s="7" t="s">
        <v>17642</v>
      </c>
      <c r="B536" s="7">
        <v>24809547</v>
      </c>
      <c r="C536" s="7">
        <v>5000000</v>
      </c>
      <c r="D536">
        <f t="shared" si="8"/>
        <v>19809547</v>
      </c>
    </row>
    <row r="537" spans="1:4">
      <c r="A537" s="8" t="s">
        <v>14819</v>
      </c>
      <c r="B537" s="8">
        <v>37470017</v>
      </c>
      <c r="C537" s="8">
        <v>10000000</v>
      </c>
      <c r="D537">
        <f t="shared" si="8"/>
        <v>27470017</v>
      </c>
    </row>
    <row r="538" spans="1:4">
      <c r="A538" s="7" t="s">
        <v>2094</v>
      </c>
      <c r="B538" s="7">
        <v>124870275</v>
      </c>
      <c r="C538" s="7">
        <v>100000000</v>
      </c>
      <c r="D538">
        <f t="shared" si="8"/>
        <v>24870275</v>
      </c>
    </row>
    <row r="539" spans="1:4">
      <c r="A539" s="8" t="s">
        <v>11893</v>
      </c>
      <c r="B539" s="8">
        <v>15281286</v>
      </c>
      <c r="C539" s="8">
        <v>18000000</v>
      </c>
      <c r="D539">
        <f t="shared" si="8"/>
        <v>-2718714</v>
      </c>
    </row>
    <row r="540" spans="1:4">
      <c r="A540" s="7" t="s">
        <v>20624</v>
      </c>
      <c r="B540" s="7">
        <v>2957978</v>
      </c>
      <c r="C540" s="7">
        <v>1000000</v>
      </c>
      <c r="D540">
        <f t="shared" si="8"/>
        <v>1957978</v>
      </c>
    </row>
    <row r="541" spans="1:4">
      <c r="A541" s="8" t="s">
        <v>15333</v>
      </c>
      <c r="B541" s="8">
        <v>136432</v>
      </c>
      <c r="C541" s="8">
        <v>5000000</v>
      </c>
      <c r="D541">
        <f t="shared" si="8"/>
        <v>-4863568</v>
      </c>
    </row>
    <row r="542" spans="1:4">
      <c r="A542" s="7" t="s">
        <v>23185</v>
      </c>
      <c r="B542" s="7">
        <v>3388210</v>
      </c>
      <c r="C542" s="7">
        <v>250000</v>
      </c>
      <c r="D542">
        <f t="shared" si="8"/>
        <v>3138210</v>
      </c>
    </row>
    <row r="543" spans="1:4">
      <c r="A543" s="8" t="s">
        <v>4983</v>
      </c>
      <c r="B543" s="8">
        <v>267652016</v>
      </c>
      <c r="C543" s="8">
        <v>60000000</v>
      </c>
      <c r="D543">
        <f t="shared" si="8"/>
        <v>207652016</v>
      </c>
    </row>
    <row r="544" spans="1:4">
      <c r="A544" s="7" t="s">
        <v>11678</v>
      </c>
      <c r="B544" s="7">
        <v>64255243</v>
      </c>
      <c r="C544" s="7">
        <v>19000000</v>
      </c>
      <c r="D544">
        <f t="shared" si="8"/>
        <v>45255243</v>
      </c>
    </row>
    <row r="545" spans="1:4">
      <c r="A545" s="8" t="s">
        <v>20281</v>
      </c>
      <c r="B545" s="8">
        <v>2283276</v>
      </c>
      <c r="C545" s="8">
        <v>1500000</v>
      </c>
      <c r="D545">
        <f t="shared" si="8"/>
        <v>783276</v>
      </c>
    </row>
    <row r="546" spans="1:4">
      <c r="A546" s="7" t="s">
        <v>9834</v>
      </c>
      <c r="B546" s="7">
        <v>18860403</v>
      </c>
      <c r="C546" s="7">
        <v>25000000</v>
      </c>
      <c r="D546">
        <f t="shared" si="8"/>
        <v>-6139597</v>
      </c>
    </row>
    <row r="547" spans="1:4">
      <c r="A547" s="8" t="s">
        <v>6351</v>
      </c>
      <c r="B547" s="8">
        <v>72266306</v>
      </c>
      <c r="C547" s="8">
        <v>40000000</v>
      </c>
      <c r="D547">
        <f t="shared" si="8"/>
        <v>32266306</v>
      </c>
    </row>
    <row r="548" spans="1:4">
      <c r="A548" s="7" t="s">
        <v>1190</v>
      </c>
      <c r="B548" s="7">
        <v>149234747</v>
      </c>
      <c r="C548" s="7">
        <v>130000000</v>
      </c>
      <c r="D548">
        <f t="shared" si="8"/>
        <v>19234747</v>
      </c>
    </row>
    <row r="549" spans="1:4">
      <c r="A549" s="8" t="s">
        <v>18408</v>
      </c>
      <c r="B549" s="8">
        <v>101055</v>
      </c>
      <c r="C549" s="8">
        <v>4000000</v>
      </c>
      <c r="D549">
        <f t="shared" si="8"/>
        <v>-3898945</v>
      </c>
    </row>
    <row r="550" spans="1:4">
      <c r="A550" s="7" t="s">
        <v>22816</v>
      </c>
      <c r="B550" s="7">
        <v>258113</v>
      </c>
      <c r="C550" s="7">
        <v>1066167</v>
      </c>
      <c r="D550">
        <f t="shared" si="8"/>
        <v>-808054</v>
      </c>
    </row>
    <row r="551" spans="1:4">
      <c r="A551" s="8" t="s">
        <v>904</v>
      </c>
      <c r="B551" s="8">
        <v>165230261</v>
      </c>
      <c r="C551" s="8">
        <v>150000000</v>
      </c>
      <c r="D551">
        <f t="shared" si="8"/>
        <v>15230261</v>
      </c>
    </row>
    <row r="552" spans="1:4">
      <c r="A552" s="7" t="s">
        <v>23118</v>
      </c>
      <c r="B552" s="7">
        <v>318622</v>
      </c>
      <c r="C552" s="7">
        <v>270000</v>
      </c>
      <c r="D552">
        <f t="shared" si="8"/>
        <v>48622</v>
      </c>
    </row>
    <row r="553" spans="1:4">
      <c r="A553" s="8" t="s">
        <v>16124</v>
      </c>
      <c r="B553" s="8">
        <v>3442820</v>
      </c>
      <c r="C553" s="8">
        <v>8000000</v>
      </c>
      <c r="D553">
        <f t="shared" si="8"/>
        <v>-4557180</v>
      </c>
    </row>
    <row r="554" spans="1:4">
      <c r="A554" s="7" t="s">
        <v>17381</v>
      </c>
      <c r="B554" s="7">
        <v>24475193</v>
      </c>
      <c r="C554" s="7">
        <v>3000000</v>
      </c>
      <c r="D554">
        <f t="shared" si="8"/>
        <v>21475193</v>
      </c>
    </row>
    <row r="555" spans="1:4">
      <c r="A555" s="8" t="s">
        <v>18143</v>
      </c>
      <c r="B555" s="8">
        <v>778565</v>
      </c>
      <c r="C555" s="8">
        <v>4800000</v>
      </c>
      <c r="D555">
        <f t="shared" si="8"/>
        <v>-4021435</v>
      </c>
    </row>
    <row r="556" spans="1:4">
      <c r="A556" s="7" t="s">
        <v>22750</v>
      </c>
      <c r="B556" s="7">
        <v>2712293</v>
      </c>
      <c r="C556" s="7">
        <v>450000</v>
      </c>
      <c r="D556">
        <f t="shared" si="8"/>
        <v>2262293</v>
      </c>
    </row>
    <row r="557" spans="1:4">
      <c r="A557" s="8" t="s">
        <v>21385</v>
      </c>
      <c r="B557" s="8">
        <v>2850263</v>
      </c>
      <c r="C557" s="8">
        <v>2600000</v>
      </c>
      <c r="D557">
        <f t="shared" si="8"/>
        <v>250263</v>
      </c>
    </row>
    <row r="558" spans="1:4">
      <c r="A558" s="7" t="s">
        <v>22573</v>
      </c>
      <c r="B558" s="7">
        <v>243347</v>
      </c>
      <c r="C558" s="7">
        <v>500000</v>
      </c>
      <c r="D558">
        <f t="shared" si="8"/>
        <v>-256653</v>
      </c>
    </row>
    <row r="559" spans="1:4">
      <c r="A559" s="8" t="s">
        <v>13834</v>
      </c>
      <c r="B559" s="8">
        <v>2104000</v>
      </c>
      <c r="C559" s="8">
        <v>13000000</v>
      </c>
      <c r="D559">
        <f t="shared" si="8"/>
        <v>-10896000</v>
      </c>
    </row>
    <row r="560" spans="1:4">
      <c r="A560" s="7" t="s">
        <v>15370</v>
      </c>
      <c r="B560" s="7">
        <v>19348</v>
      </c>
      <c r="C560" s="7">
        <v>10000000</v>
      </c>
      <c r="D560">
        <f t="shared" si="8"/>
        <v>-9980652</v>
      </c>
    </row>
    <row r="561" spans="1:4">
      <c r="A561" s="8" t="s">
        <v>22639</v>
      </c>
      <c r="B561" s="8">
        <v>12055</v>
      </c>
      <c r="C561" s="8">
        <v>500000</v>
      </c>
      <c r="D561">
        <f t="shared" si="8"/>
        <v>-487945</v>
      </c>
    </row>
    <row r="562" spans="1:4">
      <c r="A562" s="7" t="s">
        <v>23015</v>
      </c>
      <c r="B562" s="7">
        <v>1652472</v>
      </c>
      <c r="C562" s="7">
        <v>300000</v>
      </c>
      <c r="D562">
        <f t="shared" si="8"/>
        <v>1352472</v>
      </c>
    </row>
    <row r="563" spans="1:4">
      <c r="A563" s="8" t="s">
        <v>21771</v>
      </c>
      <c r="B563" s="8">
        <v>287761</v>
      </c>
      <c r="C563" s="8">
        <v>1000000</v>
      </c>
      <c r="D563">
        <f t="shared" si="8"/>
        <v>-712239</v>
      </c>
    </row>
    <row r="564" spans="1:4">
      <c r="A564" s="7" t="s">
        <v>20985</v>
      </c>
      <c r="B564" s="7">
        <v>119841</v>
      </c>
      <c r="C564" s="7">
        <v>1500000</v>
      </c>
      <c r="D564">
        <f t="shared" si="8"/>
        <v>-1380159</v>
      </c>
    </row>
    <row r="565" spans="1:4">
      <c r="A565" s="8" t="s">
        <v>12590</v>
      </c>
      <c r="B565" s="8">
        <v>13571817</v>
      </c>
      <c r="C565" s="8">
        <v>15600000</v>
      </c>
      <c r="D565">
        <f t="shared" si="8"/>
        <v>-2028183</v>
      </c>
    </row>
    <row r="566" spans="1:4">
      <c r="A566" s="7" t="s">
        <v>14552</v>
      </c>
      <c r="B566" s="7">
        <v>21370057</v>
      </c>
      <c r="C566" s="7">
        <v>12000000</v>
      </c>
      <c r="D566">
        <f t="shared" si="8"/>
        <v>9370057</v>
      </c>
    </row>
    <row r="567" spans="1:4">
      <c r="A567" s="8" t="s">
        <v>5681</v>
      </c>
      <c r="B567" s="8">
        <v>130512915</v>
      </c>
      <c r="C567" s="8">
        <v>45000000</v>
      </c>
      <c r="D567">
        <f t="shared" si="8"/>
        <v>85512915</v>
      </c>
    </row>
    <row r="568" spans="1:4">
      <c r="A568" s="7" t="s">
        <v>14184</v>
      </c>
      <c r="B568" s="7">
        <v>17292381</v>
      </c>
      <c r="C568" s="7">
        <v>12000000</v>
      </c>
      <c r="D568">
        <f t="shared" si="8"/>
        <v>5292381</v>
      </c>
    </row>
    <row r="569" spans="1:4">
      <c r="A569" s="8" t="s">
        <v>5889</v>
      </c>
      <c r="B569" s="8">
        <v>20400913</v>
      </c>
      <c r="C569" s="8">
        <v>45000000</v>
      </c>
      <c r="D569">
        <f t="shared" si="8"/>
        <v>-24599087</v>
      </c>
    </row>
    <row r="570" spans="1:4">
      <c r="A570" s="7" t="s">
        <v>23605</v>
      </c>
      <c r="B570" s="7">
        <v>6706368</v>
      </c>
      <c r="C570" s="7">
        <v>160000</v>
      </c>
      <c r="D570">
        <f t="shared" si="8"/>
        <v>6546368</v>
      </c>
    </row>
    <row r="571" spans="1:4">
      <c r="A571" s="8" t="s">
        <v>13038</v>
      </c>
      <c r="B571" s="8">
        <v>10443316</v>
      </c>
      <c r="C571" s="8">
        <v>15000000</v>
      </c>
      <c r="D571">
        <f t="shared" si="8"/>
        <v>-4556684</v>
      </c>
    </row>
    <row r="572" spans="1:4">
      <c r="A572" s="7" t="s">
        <v>13093</v>
      </c>
      <c r="B572" s="7">
        <v>8080116</v>
      </c>
      <c r="C572" s="7">
        <v>15000000</v>
      </c>
      <c r="D572">
        <f t="shared" si="8"/>
        <v>-6919884</v>
      </c>
    </row>
    <row r="573" spans="1:4">
      <c r="A573" s="8" t="s">
        <v>18971</v>
      </c>
      <c r="B573" s="8">
        <v>96793</v>
      </c>
      <c r="C573" s="8">
        <v>3500000</v>
      </c>
      <c r="D573">
        <f t="shared" si="8"/>
        <v>-3403207</v>
      </c>
    </row>
    <row r="574" spans="1:4">
      <c r="A574" s="7" t="s">
        <v>20359</v>
      </c>
      <c r="B574" s="7">
        <v>124494</v>
      </c>
      <c r="C574" s="7">
        <v>2000000</v>
      </c>
      <c r="D574">
        <f t="shared" si="8"/>
        <v>-1875506</v>
      </c>
    </row>
    <row r="575" spans="1:4">
      <c r="A575" s="8" t="s">
        <v>11261</v>
      </c>
      <c r="B575" s="8">
        <v>8104069</v>
      </c>
      <c r="C575" s="8">
        <v>20000000</v>
      </c>
      <c r="D575">
        <f t="shared" si="8"/>
        <v>-11895931</v>
      </c>
    </row>
    <row r="576" spans="1:4">
      <c r="A576" s="7" t="s">
        <v>11879</v>
      </c>
      <c r="B576" s="7">
        <v>16702864</v>
      </c>
      <c r="C576" s="7">
        <v>18000000</v>
      </c>
      <c r="D576">
        <f t="shared" si="8"/>
        <v>-1297136</v>
      </c>
    </row>
    <row r="577" spans="1:4">
      <c r="A577" s="8" t="s">
        <v>13704</v>
      </c>
      <c r="B577" s="8">
        <v>27052167</v>
      </c>
      <c r="C577" s="8">
        <v>13000000</v>
      </c>
      <c r="D577">
        <f t="shared" si="8"/>
        <v>14052167</v>
      </c>
    </row>
    <row r="578" spans="1:4">
      <c r="A578" s="7" t="s">
        <v>16046</v>
      </c>
      <c r="B578" s="7">
        <v>17843379</v>
      </c>
      <c r="C578" s="7">
        <v>8000000</v>
      </c>
      <c r="D578">
        <f t="shared" si="8"/>
        <v>9843379</v>
      </c>
    </row>
    <row r="579" spans="1:4">
      <c r="A579" s="8" t="s">
        <v>19086</v>
      </c>
      <c r="B579" s="8">
        <v>8108247</v>
      </c>
      <c r="C579" s="8">
        <v>3300000</v>
      </c>
      <c r="D579">
        <f t="shared" ref="D579:D642" si="9">B579-C579</f>
        <v>4808247</v>
      </c>
    </row>
    <row r="580" spans="1:4">
      <c r="A580" s="7" t="s">
        <v>17820</v>
      </c>
      <c r="B580" s="7">
        <v>5480318</v>
      </c>
      <c r="C580" s="7">
        <v>5000000</v>
      </c>
      <c r="D580">
        <f t="shared" si="9"/>
        <v>480318</v>
      </c>
    </row>
    <row r="581" spans="1:4">
      <c r="A581" s="8" t="s">
        <v>15629</v>
      </c>
      <c r="B581" s="8">
        <v>20035310</v>
      </c>
      <c r="C581" s="8">
        <v>9000000</v>
      </c>
      <c r="D581">
        <f t="shared" si="9"/>
        <v>11035310</v>
      </c>
    </row>
    <row r="582" spans="1:4">
      <c r="A582" s="7" t="s">
        <v>22050</v>
      </c>
      <c r="B582" s="7">
        <v>381186</v>
      </c>
      <c r="C582" s="7">
        <v>900000</v>
      </c>
      <c r="D582">
        <f t="shared" si="9"/>
        <v>-518814</v>
      </c>
    </row>
    <row r="583" spans="1:4">
      <c r="A583" s="8" t="s">
        <v>7646</v>
      </c>
      <c r="B583" s="8">
        <v>10076136</v>
      </c>
      <c r="C583" s="8">
        <v>35000000</v>
      </c>
      <c r="D583">
        <f t="shared" si="9"/>
        <v>-24923864</v>
      </c>
    </row>
    <row r="584" spans="1:4">
      <c r="A584" s="7" t="s">
        <v>6826</v>
      </c>
      <c r="B584" s="7">
        <v>18438149</v>
      </c>
      <c r="C584" s="7">
        <v>40000000</v>
      </c>
      <c r="D584">
        <f t="shared" si="9"/>
        <v>-21561851</v>
      </c>
    </row>
    <row r="585" spans="1:4">
      <c r="A585" s="8" t="s">
        <v>6757</v>
      </c>
      <c r="B585" s="8">
        <v>14018364</v>
      </c>
      <c r="C585" s="8">
        <v>30000000</v>
      </c>
      <c r="D585">
        <f t="shared" si="9"/>
        <v>-15981636</v>
      </c>
    </row>
    <row r="586" spans="1:4">
      <c r="A586" s="7" t="s">
        <v>20877</v>
      </c>
      <c r="B586" s="7">
        <v>7417210</v>
      </c>
      <c r="C586" s="7">
        <v>1500000</v>
      </c>
      <c r="D586">
        <f t="shared" si="9"/>
        <v>5917210</v>
      </c>
    </row>
    <row r="587" spans="1:4">
      <c r="A587" s="8" t="s">
        <v>23125</v>
      </c>
      <c r="B587" s="8">
        <v>4186931</v>
      </c>
      <c r="C587" s="8">
        <v>250000</v>
      </c>
      <c r="D587">
        <f t="shared" si="9"/>
        <v>3936931</v>
      </c>
    </row>
    <row r="588" spans="1:4">
      <c r="A588" s="7" t="s">
        <v>12428</v>
      </c>
      <c r="B588" s="7">
        <v>27087695</v>
      </c>
      <c r="C588" s="7">
        <v>17700000</v>
      </c>
      <c r="D588">
        <f t="shared" si="9"/>
        <v>9387695</v>
      </c>
    </row>
    <row r="589" spans="1:4">
      <c r="A589" s="8" t="s">
        <v>8201</v>
      </c>
      <c r="B589" s="8">
        <v>66600000</v>
      </c>
      <c r="C589" s="8">
        <v>30000000</v>
      </c>
      <c r="D589">
        <f t="shared" si="9"/>
        <v>36600000</v>
      </c>
    </row>
    <row r="590" spans="1:4">
      <c r="A590" s="7" t="s">
        <v>1764</v>
      </c>
      <c r="B590" s="7">
        <v>100117603</v>
      </c>
      <c r="C590" s="7">
        <v>100000000</v>
      </c>
      <c r="D590">
        <f t="shared" si="9"/>
        <v>117603</v>
      </c>
    </row>
    <row r="591" spans="1:4">
      <c r="A591" s="8" t="s">
        <v>22576</v>
      </c>
      <c r="B591" s="8">
        <v>154077</v>
      </c>
      <c r="C591" s="8">
        <v>500000</v>
      </c>
      <c r="D591">
        <f t="shared" si="9"/>
        <v>-345923</v>
      </c>
    </row>
    <row r="592" spans="1:4">
      <c r="A592" s="7" t="s">
        <v>17923</v>
      </c>
      <c r="B592" s="7">
        <v>1040879</v>
      </c>
      <c r="C592" s="7">
        <v>7000000</v>
      </c>
      <c r="D592">
        <f t="shared" si="9"/>
        <v>-5959121</v>
      </c>
    </row>
    <row r="593" spans="1:4">
      <c r="A593" s="8" t="s">
        <v>7742</v>
      </c>
      <c r="B593" s="8">
        <v>10214013</v>
      </c>
      <c r="C593" s="8">
        <v>35000000</v>
      </c>
      <c r="D593">
        <f t="shared" si="9"/>
        <v>-24785987</v>
      </c>
    </row>
    <row r="594" spans="1:4">
      <c r="A594" s="7" t="s">
        <v>3471</v>
      </c>
      <c r="B594" s="7">
        <v>14294842</v>
      </c>
      <c r="C594" s="7">
        <v>70000000</v>
      </c>
      <c r="D594">
        <f t="shared" si="9"/>
        <v>-55705158</v>
      </c>
    </row>
    <row r="595" spans="1:4">
      <c r="A595" s="8" t="s">
        <v>13857</v>
      </c>
      <c r="B595" s="8">
        <v>1712111</v>
      </c>
      <c r="C595" s="8">
        <v>8495000</v>
      </c>
      <c r="D595">
        <f t="shared" si="9"/>
        <v>-6782889</v>
      </c>
    </row>
    <row r="596" spans="1:4">
      <c r="A596" s="7" t="s">
        <v>19168</v>
      </c>
      <c r="B596" s="7">
        <v>24788807</v>
      </c>
      <c r="C596" s="7">
        <v>3000000</v>
      </c>
      <c r="D596">
        <f t="shared" si="9"/>
        <v>21788807</v>
      </c>
    </row>
    <row r="597" spans="1:4">
      <c r="A597" s="8" t="s">
        <v>16879</v>
      </c>
      <c r="B597" s="8">
        <v>10149779</v>
      </c>
      <c r="C597" s="8">
        <v>6500000</v>
      </c>
      <c r="D597">
        <f t="shared" si="9"/>
        <v>3649779</v>
      </c>
    </row>
    <row r="598" spans="1:4">
      <c r="A598" s="7" t="s">
        <v>10666</v>
      </c>
      <c r="B598" s="7">
        <v>94497271</v>
      </c>
      <c r="C598" s="7">
        <v>20000000</v>
      </c>
      <c r="D598">
        <f t="shared" si="9"/>
        <v>74497271</v>
      </c>
    </row>
    <row r="599" spans="1:4">
      <c r="A599" s="8" t="s">
        <v>17393</v>
      </c>
      <c r="B599" s="8">
        <v>1292119</v>
      </c>
      <c r="C599" s="8">
        <v>5500000</v>
      </c>
      <c r="D599">
        <f t="shared" si="9"/>
        <v>-4207881</v>
      </c>
    </row>
    <row r="600" spans="1:4">
      <c r="A600" s="7" t="s">
        <v>4345</v>
      </c>
      <c r="B600" s="7">
        <v>14218868</v>
      </c>
      <c r="C600" s="7">
        <v>65000000</v>
      </c>
      <c r="D600">
        <f t="shared" si="9"/>
        <v>-50781132</v>
      </c>
    </row>
    <row r="601" spans="1:4">
      <c r="A601" s="8" t="s">
        <v>2831</v>
      </c>
      <c r="B601" s="8">
        <v>20950820</v>
      </c>
      <c r="C601" s="8">
        <v>80000000</v>
      </c>
      <c r="D601">
        <f t="shared" si="9"/>
        <v>-59049180</v>
      </c>
    </row>
    <row r="602" spans="1:4">
      <c r="A602" s="7" t="s">
        <v>19249</v>
      </c>
      <c r="B602" s="7">
        <v>15935068</v>
      </c>
      <c r="C602" s="7">
        <v>2500000</v>
      </c>
      <c r="D602">
        <f t="shared" si="9"/>
        <v>13435068</v>
      </c>
    </row>
    <row r="603" spans="1:4">
      <c r="A603" s="8" t="s">
        <v>13746</v>
      </c>
      <c r="B603" s="8">
        <v>38916903</v>
      </c>
      <c r="C603" s="8">
        <v>13000000</v>
      </c>
      <c r="D603">
        <f t="shared" si="9"/>
        <v>25916903</v>
      </c>
    </row>
    <row r="604" spans="1:4">
      <c r="A604" s="7" t="s">
        <v>4681</v>
      </c>
      <c r="B604" s="7">
        <v>55747724</v>
      </c>
      <c r="C604" s="7">
        <v>55000000</v>
      </c>
      <c r="D604">
        <f t="shared" si="9"/>
        <v>747724</v>
      </c>
    </row>
    <row r="605" spans="1:4">
      <c r="A605" s="8" t="s">
        <v>7372</v>
      </c>
      <c r="B605" s="8">
        <v>43792641</v>
      </c>
      <c r="C605" s="8">
        <v>35000000</v>
      </c>
      <c r="D605">
        <f t="shared" si="9"/>
        <v>8792641</v>
      </c>
    </row>
    <row r="606" spans="1:4">
      <c r="A606" s="7" t="s">
        <v>14335</v>
      </c>
      <c r="B606" s="7">
        <v>1506998</v>
      </c>
      <c r="C606" s="7">
        <v>12000000</v>
      </c>
      <c r="D606">
        <f t="shared" si="9"/>
        <v>-10493002</v>
      </c>
    </row>
    <row r="607" spans="1:4">
      <c r="A607" s="8" t="s">
        <v>18846</v>
      </c>
      <c r="B607" s="8">
        <v>45857453</v>
      </c>
      <c r="C607" s="8">
        <v>3500000</v>
      </c>
      <c r="D607">
        <f t="shared" si="9"/>
        <v>42357453</v>
      </c>
    </row>
    <row r="608" spans="1:4">
      <c r="A608" s="7" t="s">
        <v>13427</v>
      </c>
      <c r="B608" s="7">
        <v>16298046</v>
      </c>
      <c r="C608" s="7">
        <v>14000000</v>
      </c>
      <c r="D608">
        <f t="shared" si="9"/>
        <v>2298046</v>
      </c>
    </row>
    <row r="609" spans="1:4">
      <c r="A609" s="8" t="s">
        <v>6159</v>
      </c>
      <c r="B609" s="8">
        <v>26404753</v>
      </c>
      <c r="C609" s="8">
        <v>40000000</v>
      </c>
      <c r="D609">
        <f t="shared" si="9"/>
        <v>-13595247</v>
      </c>
    </row>
    <row r="610" spans="1:4">
      <c r="A610" s="7" t="s">
        <v>22831</v>
      </c>
      <c r="B610" s="7">
        <v>1229197</v>
      </c>
      <c r="C610" s="7">
        <v>229575</v>
      </c>
      <c r="D610">
        <f t="shared" si="9"/>
        <v>999622</v>
      </c>
    </row>
    <row r="611" spans="1:4">
      <c r="A611" s="8" t="s">
        <v>8882</v>
      </c>
      <c r="B611" s="8">
        <v>51475962</v>
      </c>
      <c r="C611" s="8">
        <v>30000000</v>
      </c>
      <c r="D611">
        <f t="shared" si="9"/>
        <v>21475962</v>
      </c>
    </row>
    <row r="612" spans="1:4">
      <c r="A612" s="7" t="s">
        <v>12425</v>
      </c>
      <c r="B612" s="7">
        <v>37300107</v>
      </c>
      <c r="C612" s="7">
        <v>16000000</v>
      </c>
      <c r="D612">
        <f t="shared" si="9"/>
        <v>21300107</v>
      </c>
    </row>
    <row r="613" spans="1:4">
      <c r="A613" s="8" t="s">
        <v>21647</v>
      </c>
      <c r="B613" s="8">
        <v>4946250</v>
      </c>
      <c r="C613" s="8">
        <v>1000000</v>
      </c>
      <c r="D613">
        <f t="shared" si="9"/>
        <v>3946250</v>
      </c>
    </row>
    <row r="614" spans="1:4">
      <c r="A614" s="7" t="s">
        <v>18455</v>
      </c>
      <c r="B614" s="7">
        <v>35385560</v>
      </c>
      <c r="C614" s="7">
        <v>4000000</v>
      </c>
      <c r="D614">
        <f t="shared" si="9"/>
        <v>31385560</v>
      </c>
    </row>
    <row r="615" spans="1:4">
      <c r="A615" s="8" t="s">
        <v>11557</v>
      </c>
      <c r="B615" s="8">
        <v>41867960</v>
      </c>
      <c r="C615" s="8">
        <v>20000000</v>
      </c>
      <c r="D615">
        <f t="shared" si="9"/>
        <v>21867960</v>
      </c>
    </row>
    <row r="616" spans="1:4">
      <c r="A616" s="7" t="s">
        <v>20235</v>
      </c>
      <c r="B616" s="7">
        <v>3885134</v>
      </c>
      <c r="C616" s="7">
        <v>2000000</v>
      </c>
      <c r="D616">
        <f t="shared" si="9"/>
        <v>1885134</v>
      </c>
    </row>
    <row r="617" spans="1:4">
      <c r="A617" s="8" t="s">
        <v>2925</v>
      </c>
      <c r="B617" s="8">
        <v>74158157</v>
      </c>
      <c r="C617" s="8">
        <v>79000000</v>
      </c>
      <c r="D617">
        <f t="shared" si="9"/>
        <v>-4841843</v>
      </c>
    </row>
    <row r="618" spans="1:4">
      <c r="A618" s="7" t="s">
        <v>4239</v>
      </c>
      <c r="B618" s="7">
        <v>42194060</v>
      </c>
      <c r="C618" s="7">
        <v>70000000</v>
      </c>
      <c r="D618">
        <f t="shared" si="9"/>
        <v>-27805940</v>
      </c>
    </row>
    <row r="619" spans="1:4">
      <c r="A619" s="8" t="s">
        <v>10891</v>
      </c>
      <c r="B619" s="8">
        <v>30079316</v>
      </c>
      <c r="C619" s="8">
        <v>35000000</v>
      </c>
      <c r="D619">
        <f t="shared" si="9"/>
        <v>-4920684</v>
      </c>
    </row>
    <row r="620" spans="1:4">
      <c r="A620" s="7" t="s">
        <v>21512</v>
      </c>
      <c r="B620" s="7">
        <v>17986000</v>
      </c>
      <c r="C620" s="7">
        <v>1000000</v>
      </c>
      <c r="D620">
        <f t="shared" si="9"/>
        <v>16986000</v>
      </c>
    </row>
    <row r="621" spans="1:4">
      <c r="A621" s="8" t="s">
        <v>420</v>
      </c>
      <c r="B621" s="8">
        <v>140080850</v>
      </c>
      <c r="C621" s="8">
        <v>140000000</v>
      </c>
      <c r="D621">
        <f t="shared" si="9"/>
        <v>80850</v>
      </c>
    </row>
    <row r="622" spans="1:4">
      <c r="A622" s="7" t="s">
        <v>2597</v>
      </c>
      <c r="B622" s="7">
        <v>128200012</v>
      </c>
      <c r="C622" s="7">
        <v>75000000</v>
      </c>
      <c r="D622">
        <f t="shared" si="9"/>
        <v>53200012</v>
      </c>
    </row>
    <row r="623" spans="1:4">
      <c r="A623" s="8" t="s">
        <v>5762</v>
      </c>
      <c r="B623" s="8">
        <v>66790248</v>
      </c>
      <c r="C623" s="8">
        <v>45000000</v>
      </c>
      <c r="D623">
        <f t="shared" si="9"/>
        <v>21790248</v>
      </c>
    </row>
    <row r="624" spans="1:4">
      <c r="A624" s="7" t="s">
        <v>9200</v>
      </c>
      <c r="B624" s="7">
        <v>20819129</v>
      </c>
      <c r="C624" s="7">
        <v>26000000</v>
      </c>
      <c r="D624">
        <f t="shared" si="9"/>
        <v>-5180871</v>
      </c>
    </row>
    <row r="625" spans="1:4">
      <c r="A625" s="8" t="s">
        <v>3105</v>
      </c>
      <c r="B625" s="8">
        <v>73661010</v>
      </c>
      <c r="C625" s="8">
        <v>75000000</v>
      </c>
      <c r="D625">
        <f t="shared" si="9"/>
        <v>-1338990</v>
      </c>
    </row>
    <row r="626" spans="1:4">
      <c r="A626" s="7" t="s">
        <v>899</v>
      </c>
      <c r="B626" s="7">
        <v>126597121</v>
      </c>
      <c r="C626" s="7">
        <v>150000000</v>
      </c>
      <c r="D626">
        <f t="shared" si="9"/>
        <v>-23402879</v>
      </c>
    </row>
    <row r="627" spans="1:4">
      <c r="A627" s="8" t="s">
        <v>17745</v>
      </c>
      <c r="B627" s="8">
        <v>12055108</v>
      </c>
      <c r="C627" s="8">
        <v>8000000</v>
      </c>
      <c r="D627">
        <f t="shared" si="9"/>
        <v>4055108</v>
      </c>
    </row>
    <row r="628" spans="1:4">
      <c r="A628" s="7" t="s">
        <v>16623</v>
      </c>
      <c r="B628" s="7">
        <v>7455447</v>
      </c>
      <c r="C628" s="7">
        <v>7000000</v>
      </c>
      <c r="D628">
        <f t="shared" si="9"/>
        <v>455447</v>
      </c>
    </row>
    <row r="629" spans="1:4">
      <c r="A629" s="8" t="s">
        <v>22194</v>
      </c>
      <c r="B629" s="8">
        <v>41709</v>
      </c>
      <c r="C629" s="8">
        <v>800000</v>
      </c>
      <c r="D629">
        <f t="shared" si="9"/>
        <v>-758291</v>
      </c>
    </row>
    <row r="630" spans="1:4">
      <c r="A630" s="7" t="s">
        <v>20000</v>
      </c>
      <c r="B630" s="7">
        <v>36200000</v>
      </c>
      <c r="C630" s="7">
        <v>4000000</v>
      </c>
      <c r="D630">
        <f t="shared" si="9"/>
        <v>32200000</v>
      </c>
    </row>
    <row r="631" spans="1:4">
      <c r="A631" s="8" t="s">
        <v>7570</v>
      </c>
      <c r="B631" s="8">
        <v>20275446</v>
      </c>
      <c r="C631" s="8">
        <v>35000000</v>
      </c>
      <c r="D631">
        <f t="shared" si="9"/>
        <v>-14724554</v>
      </c>
    </row>
    <row r="632" spans="1:4">
      <c r="A632" s="7" t="s">
        <v>17898</v>
      </c>
      <c r="B632" s="7">
        <v>2221809</v>
      </c>
      <c r="C632" s="7">
        <v>5000000</v>
      </c>
      <c r="D632">
        <f t="shared" si="9"/>
        <v>-2778191</v>
      </c>
    </row>
    <row r="633" spans="1:4">
      <c r="A633" s="8" t="s">
        <v>2328</v>
      </c>
      <c r="B633" s="8">
        <v>148313048</v>
      </c>
      <c r="C633" s="8">
        <v>85000000</v>
      </c>
      <c r="D633">
        <f t="shared" si="9"/>
        <v>63313048</v>
      </c>
    </row>
    <row r="634" spans="1:4">
      <c r="A634" s="7" t="s">
        <v>10610</v>
      </c>
      <c r="B634" s="7">
        <v>958319</v>
      </c>
      <c r="C634" s="7">
        <v>21000000</v>
      </c>
      <c r="D634">
        <f t="shared" si="9"/>
        <v>-20041681</v>
      </c>
    </row>
    <row r="635" spans="1:4">
      <c r="A635" s="8" t="s">
        <v>3176</v>
      </c>
      <c r="B635" s="8">
        <v>336029560</v>
      </c>
      <c r="C635" s="8">
        <v>74000000</v>
      </c>
      <c r="D635">
        <f t="shared" si="9"/>
        <v>262029560</v>
      </c>
    </row>
    <row r="636" spans="1:4">
      <c r="A636" s="7" t="s">
        <v>4078</v>
      </c>
      <c r="B636" s="7">
        <v>64505912</v>
      </c>
      <c r="C636" s="7">
        <v>48000000</v>
      </c>
      <c r="D636">
        <f t="shared" si="9"/>
        <v>16505912</v>
      </c>
    </row>
    <row r="637" spans="1:4">
      <c r="A637" s="8" t="s">
        <v>1481</v>
      </c>
      <c r="B637" s="8">
        <v>274084951</v>
      </c>
      <c r="C637" s="8">
        <v>100000000</v>
      </c>
      <c r="D637">
        <f t="shared" si="9"/>
        <v>174084951</v>
      </c>
    </row>
    <row r="638" spans="1:4">
      <c r="A638" s="7" t="s">
        <v>22861</v>
      </c>
      <c r="B638" s="7">
        <v>425899</v>
      </c>
      <c r="C638" s="7">
        <v>400000</v>
      </c>
      <c r="D638">
        <f t="shared" si="9"/>
        <v>25899</v>
      </c>
    </row>
    <row r="639" spans="1:4">
      <c r="A639" s="8" t="s">
        <v>11663</v>
      </c>
      <c r="B639" s="8">
        <v>2119994</v>
      </c>
      <c r="C639" s="8">
        <v>19000000</v>
      </c>
      <c r="D639">
        <f t="shared" si="9"/>
        <v>-16880006</v>
      </c>
    </row>
    <row r="640" spans="1:4">
      <c r="A640" s="7" t="s">
        <v>18689</v>
      </c>
      <c r="B640" s="7">
        <v>12836</v>
      </c>
      <c r="C640" s="7">
        <v>4000000</v>
      </c>
      <c r="D640">
        <f t="shared" si="9"/>
        <v>-3987164</v>
      </c>
    </row>
    <row r="641" spans="1:4">
      <c r="A641" s="8" t="s">
        <v>19099</v>
      </c>
      <c r="B641" s="8">
        <v>7680</v>
      </c>
      <c r="C641" s="8">
        <v>2000000</v>
      </c>
      <c r="D641">
        <f t="shared" si="9"/>
        <v>-1992320</v>
      </c>
    </row>
    <row r="642" spans="1:4">
      <c r="A642" s="7" t="s">
        <v>15191</v>
      </c>
      <c r="B642" s="7">
        <v>3060858</v>
      </c>
      <c r="C642" s="7">
        <v>10000000</v>
      </c>
      <c r="D642">
        <f t="shared" si="9"/>
        <v>-6939142</v>
      </c>
    </row>
    <row r="643" spans="1:4">
      <c r="A643" s="8" t="s">
        <v>23195</v>
      </c>
      <c r="B643" s="8">
        <v>177840</v>
      </c>
      <c r="C643" s="8">
        <v>250000</v>
      </c>
      <c r="D643">
        <f t="shared" ref="D643:D706" si="10">B643-C643</f>
        <v>-72160</v>
      </c>
    </row>
    <row r="644" spans="1:4">
      <c r="A644" s="7" t="s">
        <v>20423</v>
      </c>
      <c r="B644" s="7">
        <v>12667</v>
      </c>
      <c r="C644" s="7">
        <v>14000</v>
      </c>
      <c r="D644">
        <f t="shared" si="10"/>
        <v>-1333</v>
      </c>
    </row>
    <row r="645" spans="1:4">
      <c r="A645" s="8" t="s">
        <v>4143</v>
      </c>
      <c r="B645" s="8">
        <v>50024083</v>
      </c>
      <c r="C645" s="8">
        <v>60000000</v>
      </c>
      <c r="D645">
        <f t="shared" si="10"/>
        <v>-9975917</v>
      </c>
    </row>
    <row r="646" spans="1:4">
      <c r="A646" s="7" t="s">
        <v>2946</v>
      </c>
      <c r="B646" s="7">
        <v>26000610</v>
      </c>
      <c r="C646" s="7">
        <v>76000000</v>
      </c>
      <c r="D646">
        <f t="shared" si="10"/>
        <v>-49999390</v>
      </c>
    </row>
    <row r="647" spans="1:4">
      <c r="A647" s="8" t="s">
        <v>13676</v>
      </c>
      <c r="B647" s="8">
        <v>28972187</v>
      </c>
      <c r="C647" s="8">
        <v>13000000</v>
      </c>
      <c r="D647">
        <f t="shared" si="10"/>
        <v>15972187</v>
      </c>
    </row>
    <row r="648" spans="1:4">
      <c r="A648" s="7" t="s">
        <v>16523</v>
      </c>
      <c r="B648" s="7">
        <v>14891000</v>
      </c>
      <c r="C648" s="7">
        <v>7000000</v>
      </c>
      <c r="D648">
        <f t="shared" si="10"/>
        <v>7891000</v>
      </c>
    </row>
    <row r="649" spans="1:4">
      <c r="A649" s="8" t="s">
        <v>4579</v>
      </c>
      <c r="B649" s="8">
        <v>105263257</v>
      </c>
      <c r="C649" s="8">
        <v>55000000</v>
      </c>
      <c r="D649">
        <f t="shared" si="10"/>
        <v>50263257</v>
      </c>
    </row>
    <row r="650" spans="1:4">
      <c r="A650" s="7" t="s">
        <v>12572</v>
      </c>
      <c r="B650" s="7">
        <v>2964</v>
      </c>
      <c r="C650" s="7">
        <v>16000000</v>
      </c>
      <c r="D650">
        <f t="shared" si="10"/>
        <v>-15997036</v>
      </c>
    </row>
    <row r="651" spans="1:4">
      <c r="A651" s="8" t="s">
        <v>21420</v>
      </c>
      <c r="B651" s="8">
        <v>1400000</v>
      </c>
      <c r="C651" s="8">
        <v>1100000</v>
      </c>
      <c r="D651">
        <f t="shared" si="10"/>
        <v>300000</v>
      </c>
    </row>
    <row r="652" spans="1:4">
      <c r="A652" s="7" t="s">
        <v>17766</v>
      </c>
      <c r="B652" s="7">
        <v>11675178</v>
      </c>
      <c r="C652" s="7">
        <v>5000000</v>
      </c>
      <c r="D652">
        <f t="shared" si="10"/>
        <v>6675178</v>
      </c>
    </row>
    <row r="653" spans="1:4">
      <c r="A653" s="8" t="s">
        <v>13141</v>
      </c>
      <c r="B653" s="8">
        <v>4002955</v>
      </c>
      <c r="C653" s="8">
        <v>20000000</v>
      </c>
      <c r="D653">
        <f t="shared" si="10"/>
        <v>-15997045</v>
      </c>
    </row>
    <row r="654" spans="1:4">
      <c r="A654" s="7" t="s">
        <v>21693</v>
      </c>
      <c r="B654" s="7">
        <v>582024</v>
      </c>
      <c r="C654" s="7">
        <v>1000000</v>
      </c>
      <c r="D654">
        <f t="shared" si="10"/>
        <v>-417976</v>
      </c>
    </row>
    <row r="655" spans="1:4">
      <c r="A655" s="8" t="s">
        <v>20869</v>
      </c>
      <c r="B655" s="8">
        <v>11806119</v>
      </c>
      <c r="C655" s="8">
        <v>1100000</v>
      </c>
      <c r="D655">
        <f t="shared" si="10"/>
        <v>10706119</v>
      </c>
    </row>
    <row r="656" spans="1:4">
      <c r="A656" s="7" t="s">
        <v>14180</v>
      </c>
      <c r="B656" s="7">
        <v>21088568</v>
      </c>
      <c r="C656" s="7">
        <v>13000000</v>
      </c>
      <c r="D656">
        <f t="shared" si="10"/>
        <v>8088568</v>
      </c>
    </row>
    <row r="657" spans="1:4">
      <c r="A657" s="8" t="s">
        <v>17411</v>
      </c>
      <c r="B657" s="8">
        <v>6239558</v>
      </c>
      <c r="C657" s="8">
        <v>5000000</v>
      </c>
      <c r="D657">
        <f t="shared" si="10"/>
        <v>1239558</v>
      </c>
    </row>
    <row r="658" spans="1:4">
      <c r="A658" s="7" t="s">
        <v>12562</v>
      </c>
      <c r="B658" s="7">
        <v>23091</v>
      </c>
      <c r="C658" s="7">
        <v>15000000</v>
      </c>
      <c r="D658">
        <f t="shared" si="10"/>
        <v>-14976909</v>
      </c>
    </row>
    <row r="659" spans="1:4">
      <c r="A659" s="8" t="s">
        <v>2162</v>
      </c>
      <c r="B659" s="8">
        <v>85884815</v>
      </c>
      <c r="C659" s="8">
        <v>90000000</v>
      </c>
      <c r="D659">
        <f t="shared" si="10"/>
        <v>-4115185</v>
      </c>
    </row>
    <row r="660" spans="1:4">
      <c r="A660" s="7" t="s">
        <v>9684</v>
      </c>
      <c r="B660" s="7">
        <v>25590119</v>
      </c>
      <c r="C660" s="7">
        <v>21150000</v>
      </c>
      <c r="D660">
        <f t="shared" si="10"/>
        <v>4440119</v>
      </c>
    </row>
    <row r="661" spans="1:4">
      <c r="A661" s="8" t="s">
        <v>16111</v>
      </c>
      <c r="B661" s="8">
        <v>5018450</v>
      </c>
      <c r="C661" s="8">
        <v>8000000</v>
      </c>
      <c r="D661">
        <f t="shared" si="10"/>
        <v>-2981550</v>
      </c>
    </row>
    <row r="662" spans="1:4">
      <c r="A662" s="7" t="s">
        <v>12553</v>
      </c>
      <c r="B662" s="7">
        <v>13922211</v>
      </c>
      <c r="C662" s="7">
        <v>16000000</v>
      </c>
      <c r="D662">
        <f t="shared" si="10"/>
        <v>-2077789</v>
      </c>
    </row>
    <row r="663" spans="1:4">
      <c r="A663" s="8" t="s">
        <v>14814</v>
      </c>
      <c r="B663" s="8">
        <v>38624000</v>
      </c>
      <c r="C663" s="8">
        <v>12000000</v>
      </c>
      <c r="D663">
        <f t="shared" si="10"/>
        <v>26624000</v>
      </c>
    </row>
    <row r="664" spans="1:4">
      <c r="A664" s="7" t="s">
        <v>12925</v>
      </c>
      <c r="B664" s="7">
        <v>18843314</v>
      </c>
      <c r="C664" s="7">
        <v>20000000</v>
      </c>
      <c r="D664">
        <f t="shared" si="10"/>
        <v>-1156686</v>
      </c>
    </row>
    <row r="665" spans="1:4">
      <c r="A665" s="8" t="s">
        <v>10247</v>
      </c>
      <c r="B665" s="8">
        <v>20763013</v>
      </c>
      <c r="C665" s="8">
        <v>23000000</v>
      </c>
      <c r="D665">
        <f t="shared" si="10"/>
        <v>-2236987</v>
      </c>
    </row>
    <row r="666" spans="1:4">
      <c r="A666" s="7" t="s">
        <v>3967</v>
      </c>
      <c r="B666" s="7">
        <v>104148781</v>
      </c>
      <c r="C666" s="7">
        <v>60000000</v>
      </c>
      <c r="D666">
        <f t="shared" si="10"/>
        <v>44148781</v>
      </c>
    </row>
    <row r="667" spans="1:4">
      <c r="A667" s="8" t="s">
        <v>21661</v>
      </c>
      <c r="B667" s="8">
        <v>1677838</v>
      </c>
      <c r="C667" s="8">
        <v>1000000</v>
      </c>
      <c r="D667">
        <f t="shared" si="10"/>
        <v>677838</v>
      </c>
    </row>
    <row r="668" spans="1:4">
      <c r="A668" s="7" t="s">
        <v>16153</v>
      </c>
      <c r="B668" s="7">
        <v>1071240</v>
      </c>
      <c r="C668" s="7">
        <v>8000000</v>
      </c>
      <c r="D668">
        <f t="shared" si="10"/>
        <v>-6928760</v>
      </c>
    </row>
    <row r="669" spans="1:4">
      <c r="A669" s="8" t="s">
        <v>20508</v>
      </c>
      <c r="B669" s="8">
        <v>7927</v>
      </c>
      <c r="C669" s="8">
        <v>2300000</v>
      </c>
      <c r="D669">
        <f t="shared" si="10"/>
        <v>-2292073</v>
      </c>
    </row>
    <row r="670" spans="1:4">
      <c r="A670" s="7" t="s">
        <v>7593</v>
      </c>
      <c r="B670" s="7">
        <v>17596256</v>
      </c>
      <c r="C670" s="7">
        <v>35000000</v>
      </c>
      <c r="D670">
        <f t="shared" si="10"/>
        <v>-17403744</v>
      </c>
    </row>
    <row r="671" spans="1:4">
      <c r="A671" s="8" t="s">
        <v>12719</v>
      </c>
      <c r="B671" s="8">
        <v>73326666</v>
      </c>
      <c r="C671" s="8">
        <v>15000000</v>
      </c>
      <c r="D671">
        <f t="shared" si="10"/>
        <v>58326666</v>
      </c>
    </row>
    <row r="672" spans="1:4">
      <c r="A672" s="7" t="s">
        <v>17790</v>
      </c>
      <c r="B672" s="7">
        <v>8786715</v>
      </c>
      <c r="C672" s="7">
        <v>5000000</v>
      </c>
      <c r="D672">
        <f t="shared" si="10"/>
        <v>3786715</v>
      </c>
    </row>
    <row r="673" spans="1:4">
      <c r="A673" s="8" t="s">
        <v>15706</v>
      </c>
      <c r="B673" s="8">
        <v>4881867</v>
      </c>
      <c r="C673" s="8">
        <v>9000000</v>
      </c>
      <c r="D673">
        <f t="shared" si="10"/>
        <v>-4118133</v>
      </c>
    </row>
    <row r="674" spans="1:4">
      <c r="A674" s="7" t="s">
        <v>4553</v>
      </c>
      <c r="B674" s="7">
        <v>217326336</v>
      </c>
      <c r="C674" s="7">
        <v>60000000</v>
      </c>
      <c r="D674">
        <f t="shared" si="10"/>
        <v>157326336</v>
      </c>
    </row>
    <row r="675" spans="1:4">
      <c r="A675" s="8" t="s">
        <v>9971</v>
      </c>
      <c r="B675" s="8">
        <v>1550000</v>
      </c>
      <c r="C675" s="8">
        <v>25000000</v>
      </c>
      <c r="D675">
        <f t="shared" si="10"/>
        <v>-23450000</v>
      </c>
    </row>
    <row r="676" spans="1:4">
      <c r="A676" s="7" t="s">
        <v>3302</v>
      </c>
      <c r="B676" s="7">
        <v>162495848</v>
      </c>
      <c r="C676" s="7">
        <v>74000000</v>
      </c>
      <c r="D676">
        <f t="shared" si="10"/>
        <v>88495848</v>
      </c>
    </row>
    <row r="677" spans="1:4">
      <c r="A677" s="8" t="s">
        <v>10493</v>
      </c>
      <c r="B677" s="8">
        <v>2963012</v>
      </c>
      <c r="C677" s="8">
        <v>22000000</v>
      </c>
      <c r="D677">
        <f t="shared" si="10"/>
        <v>-19036988</v>
      </c>
    </row>
    <row r="678" spans="1:4">
      <c r="A678" s="7" t="s">
        <v>1147</v>
      </c>
      <c r="B678" s="7">
        <v>83348920</v>
      </c>
      <c r="C678" s="7">
        <v>132000000</v>
      </c>
      <c r="D678">
        <f t="shared" si="10"/>
        <v>-48651080</v>
      </c>
    </row>
    <row r="679" spans="1:4">
      <c r="A679" s="8" t="s">
        <v>14534</v>
      </c>
      <c r="B679" s="8">
        <v>27669413</v>
      </c>
      <c r="C679" s="8">
        <v>11000000</v>
      </c>
      <c r="D679">
        <f t="shared" si="10"/>
        <v>16669413</v>
      </c>
    </row>
    <row r="680" spans="1:4">
      <c r="A680" s="7" t="s">
        <v>19049</v>
      </c>
      <c r="B680" s="7">
        <v>2926565</v>
      </c>
      <c r="C680" s="7">
        <v>3000000</v>
      </c>
      <c r="D680">
        <f t="shared" si="10"/>
        <v>-73435</v>
      </c>
    </row>
    <row r="681" spans="1:4">
      <c r="A681" s="8" t="s">
        <v>20007</v>
      </c>
      <c r="B681" s="8">
        <v>21300000</v>
      </c>
      <c r="C681" s="8">
        <v>2200000</v>
      </c>
      <c r="D681">
        <f t="shared" si="10"/>
        <v>19100000</v>
      </c>
    </row>
    <row r="682" spans="1:4">
      <c r="A682" s="7" t="s">
        <v>7893</v>
      </c>
      <c r="B682" s="7">
        <v>80197993</v>
      </c>
      <c r="C682" s="7">
        <v>32000000</v>
      </c>
      <c r="D682">
        <f t="shared" si="10"/>
        <v>48197993</v>
      </c>
    </row>
    <row r="683" spans="1:4">
      <c r="A683" s="8" t="s">
        <v>7367</v>
      </c>
      <c r="B683" s="8">
        <v>45802315</v>
      </c>
      <c r="C683" s="8">
        <v>35000000</v>
      </c>
      <c r="D683">
        <f t="shared" si="10"/>
        <v>10802315</v>
      </c>
    </row>
    <row r="684" spans="1:4">
      <c r="A684" s="7" t="s">
        <v>10571</v>
      </c>
      <c r="B684" s="7">
        <v>25296447</v>
      </c>
      <c r="C684" s="7">
        <v>21000000</v>
      </c>
      <c r="D684">
        <f t="shared" si="10"/>
        <v>4296447</v>
      </c>
    </row>
    <row r="685" spans="1:4">
      <c r="A685" s="8" t="s">
        <v>14096</v>
      </c>
      <c r="B685" s="8">
        <v>31397498</v>
      </c>
      <c r="C685" s="8">
        <v>12000000</v>
      </c>
      <c r="D685">
        <f t="shared" si="10"/>
        <v>19397498</v>
      </c>
    </row>
    <row r="686" spans="1:4">
      <c r="A686" s="7" t="s">
        <v>7345</v>
      </c>
      <c r="B686" s="7">
        <v>55291815</v>
      </c>
      <c r="C686" s="7">
        <v>35000000</v>
      </c>
      <c r="D686">
        <f t="shared" si="10"/>
        <v>20291815</v>
      </c>
    </row>
    <row r="687" spans="1:4">
      <c r="A687" s="8" t="s">
        <v>8107</v>
      </c>
      <c r="B687" s="8">
        <v>114324072</v>
      </c>
      <c r="C687" s="8">
        <v>20000000</v>
      </c>
      <c r="D687">
        <f t="shared" si="10"/>
        <v>94324072</v>
      </c>
    </row>
    <row r="688" spans="1:4">
      <c r="A688" s="7" t="s">
        <v>8107</v>
      </c>
      <c r="B688" s="7">
        <v>114324072</v>
      </c>
      <c r="C688" s="7">
        <v>20000000</v>
      </c>
      <c r="D688">
        <f t="shared" si="10"/>
        <v>94324072</v>
      </c>
    </row>
    <row r="689" spans="1:4">
      <c r="A689" s="8" t="s">
        <v>16356</v>
      </c>
      <c r="B689" s="8">
        <v>10814185</v>
      </c>
      <c r="C689" s="8">
        <v>8000000</v>
      </c>
      <c r="D689">
        <f t="shared" si="10"/>
        <v>2814185</v>
      </c>
    </row>
    <row r="690" spans="1:4">
      <c r="A690" s="7" t="s">
        <v>16098</v>
      </c>
      <c r="B690" s="7">
        <v>8279017</v>
      </c>
      <c r="C690" s="7">
        <v>8000000</v>
      </c>
      <c r="D690">
        <f t="shared" si="10"/>
        <v>279017</v>
      </c>
    </row>
    <row r="691" spans="1:4">
      <c r="A691" s="8" t="s">
        <v>945</v>
      </c>
      <c r="B691" s="8">
        <v>111505642</v>
      </c>
      <c r="C691" s="8">
        <v>145000000</v>
      </c>
      <c r="D691">
        <f t="shared" si="10"/>
        <v>-33494358</v>
      </c>
    </row>
    <row r="692" spans="1:4">
      <c r="A692" s="7" t="s">
        <v>2025</v>
      </c>
      <c r="B692" s="7">
        <v>181166115</v>
      </c>
      <c r="C692" s="7">
        <v>93000000</v>
      </c>
      <c r="D692">
        <f t="shared" si="10"/>
        <v>88166115</v>
      </c>
    </row>
    <row r="693" spans="1:4">
      <c r="A693" s="8" t="s">
        <v>4954</v>
      </c>
      <c r="B693" s="8">
        <v>23324666</v>
      </c>
      <c r="C693" s="8">
        <v>52000000</v>
      </c>
      <c r="D693">
        <f t="shared" si="10"/>
        <v>-28675334</v>
      </c>
    </row>
    <row r="694" spans="1:4">
      <c r="A694" s="7" t="s">
        <v>13119</v>
      </c>
      <c r="B694" s="7">
        <v>5306447</v>
      </c>
      <c r="C694" s="7">
        <v>15000000</v>
      </c>
      <c r="D694">
        <f t="shared" si="10"/>
        <v>-9693553</v>
      </c>
    </row>
    <row r="695" spans="1:4">
      <c r="A695" s="8" t="s">
        <v>22812</v>
      </c>
      <c r="B695" s="8">
        <v>44540956</v>
      </c>
      <c r="C695" s="8">
        <v>400000</v>
      </c>
      <c r="D695">
        <f t="shared" si="10"/>
        <v>44140956</v>
      </c>
    </row>
    <row r="696" spans="1:4">
      <c r="A696" s="7" t="s">
        <v>9059</v>
      </c>
      <c r="B696" s="7">
        <v>17508670</v>
      </c>
      <c r="C696" s="7">
        <v>15000000</v>
      </c>
      <c r="D696">
        <f t="shared" si="10"/>
        <v>2508670</v>
      </c>
    </row>
    <row r="697" spans="1:4">
      <c r="A697" s="8" t="s">
        <v>7609</v>
      </c>
      <c r="B697" s="8">
        <v>14998070</v>
      </c>
      <c r="C697" s="8">
        <v>35000000</v>
      </c>
      <c r="D697">
        <f t="shared" si="10"/>
        <v>-20001930</v>
      </c>
    </row>
    <row r="698" spans="1:4">
      <c r="A698" s="7" t="s">
        <v>16318</v>
      </c>
      <c r="B698" s="7">
        <v>24792061</v>
      </c>
      <c r="C698" s="7">
        <v>6500000</v>
      </c>
      <c r="D698">
        <f t="shared" si="10"/>
        <v>18292061</v>
      </c>
    </row>
    <row r="699" spans="1:4">
      <c r="A699" s="8" t="s">
        <v>23527</v>
      </c>
      <c r="B699" s="8">
        <v>1316074</v>
      </c>
      <c r="C699" s="8">
        <v>100000</v>
      </c>
      <c r="D699">
        <f t="shared" si="10"/>
        <v>1216074</v>
      </c>
    </row>
    <row r="700" spans="1:4">
      <c r="A700" s="7" t="s">
        <v>1436</v>
      </c>
      <c r="B700" s="7">
        <v>289907418</v>
      </c>
      <c r="C700" s="7">
        <v>115000000</v>
      </c>
      <c r="D700">
        <f t="shared" si="10"/>
        <v>174907418</v>
      </c>
    </row>
    <row r="701" spans="1:4">
      <c r="A701" s="8" t="s">
        <v>3403</v>
      </c>
      <c r="B701" s="8">
        <v>55942830</v>
      </c>
      <c r="C701" s="8">
        <v>70000000</v>
      </c>
      <c r="D701">
        <f t="shared" si="10"/>
        <v>-14057170</v>
      </c>
    </row>
    <row r="702" spans="1:4">
      <c r="A702" s="7" t="s">
        <v>1349</v>
      </c>
      <c r="B702" s="7">
        <v>131920333</v>
      </c>
      <c r="C702" s="7">
        <v>130000000</v>
      </c>
      <c r="D702">
        <f t="shared" si="10"/>
        <v>1920333</v>
      </c>
    </row>
    <row r="703" spans="1:4">
      <c r="A703" s="8" t="s">
        <v>16090</v>
      </c>
      <c r="B703" s="8">
        <v>58401464</v>
      </c>
      <c r="C703" s="8">
        <v>8000000</v>
      </c>
      <c r="D703">
        <f t="shared" si="10"/>
        <v>50401464</v>
      </c>
    </row>
    <row r="704" spans="1:4">
      <c r="A704" s="7" t="s">
        <v>9909</v>
      </c>
      <c r="B704" s="7">
        <v>49122319</v>
      </c>
      <c r="C704" s="7">
        <v>14000000</v>
      </c>
      <c r="D704">
        <f t="shared" si="10"/>
        <v>35122319</v>
      </c>
    </row>
    <row r="705" spans="1:4">
      <c r="A705" s="8" t="s">
        <v>1158</v>
      </c>
      <c r="B705" s="8">
        <v>215395021</v>
      </c>
      <c r="C705" s="8">
        <v>130000000</v>
      </c>
      <c r="D705">
        <f t="shared" si="10"/>
        <v>85395021</v>
      </c>
    </row>
    <row r="706" spans="1:4">
      <c r="A706" s="7" t="s">
        <v>6571</v>
      </c>
      <c r="B706" s="7">
        <v>42575718</v>
      </c>
      <c r="C706" s="7">
        <v>40000000</v>
      </c>
      <c r="D706">
        <f t="shared" si="10"/>
        <v>2575718</v>
      </c>
    </row>
    <row r="707" spans="1:4">
      <c r="A707" s="8" t="s">
        <v>4832</v>
      </c>
      <c r="B707" s="8">
        <v>9483821</v>
      </c>
      <c r="C707" s="8">
        <v>55000000</v>
      </c>
      <c r="D707">
        <f t="shared" ref="D707:D770" si="11">B707-C707</f>
        <v>-45516179</v>
      </c>
    </row>
    <row r="708" spans="1:4">
      <c r="A708" s="7" t="s">
        <v>10861</v>
      </c>
      <c r="B708" s="7">
        <v>34334256</v>
      </c>
      <c r="C708" s="7">
        <v>11000000</v>
      </c>
      <c r="D708">
        <f t="shared" si="11"/>
        <v>23334256</v>
      </c>
    </row>
    <row r="709" spans="1:4">
      <c r="A709" s="8" t="s">
        <v>3800</v>
      </c>
      <c r="B709" s="8">
        <v>19059018</v>
      </c>
      <c r="C709" s="8">
        <v>65000000</v>
      </c>
      <c r="D709">
        <f t="shared" si="11"/>
        <v>-45940982</v>
      </c>
    </row>
    <row r="710" spans="1:4">
      <c r="A710" s="7" t="s">
        <v>4109</v>
      </c>
      <c r="B710" s="7">
        <v>55994557</v>
      </c>
      <c r="C710" s="7">
        <v>60000000</v>
      </c>
      <c r="D710">
        <f t="shared" si="11"/>
        <v>-4005443</v>
      </c>
    </row>
    <row r="711" spans="1:4">
      <c r="A711" s="8" t="s">
        <v>18902</v>
      </c>
      <c r="B711" s="8">
        <v>25138292</v>
      </c>
      <c r="C711" s="8">
        <v>3500000</v>
      </c>
      <c r="D711">
        <f t="shared" si="11"/>
        <v>21638292</v>
      </c>
    </row>
    <row r="712" spans="1:4">
      <c r="A712" s="7" t="s">
        <v>11202</v>
      </c>
      <c r="B712" s="7">
        <v>11784000</v>
      </c>
      <c r="C712" s="7">
        <v>20000000</v>
      </c>
      <c r="D712">
        <f t="shared" si="11"/>
        <v>-8216000</v>
      </c>
    </row>
    <row r="713" spans="1:4">
      <c r="A713" s="8" t="s">
        <v>22190</v>
      </c>
      <c r="B713" s="8">
        <v>35688</v>
      </c>
      <c r="C713" s="8">
        <v>600000</v>
      </c>
      <c r="D713">
        <f t="shared" si="11"/>
        <v>-564312</v>
      </c>
    </row>
    <row r="714" spans="1:4">
      <c r="A714" s="7" t="s">
        <v>10158</v>
      </c>
      <c r="B714" s="7">
        <v>4308981</v>
      </c>
      <c r="C714" s="7">
        <v>24000000</v>
      </c>
      <c r="D714">
        <f t="shared" si="11"/>
        <v>-19691019</v>
      </c>
    </row>
    <row r="715" spans="1:4">
      <c r="A715" s="8" t="s">
        <v>18908</v>
      </c>
      <c r="B715" s="8">
        <v>10305534</v>
      </c>
      <c r="C715" s="8">
        <v>3500000</v>
      </c>
      <c r="D715">
        <f t="shared" si="11"/>
        <v>6805534</v>
      </c>
    </row>
    <row r="716" spans="1:4">
      <c r="A716" s="7" t="s">
        <v>15398</v>
      </c>
      <c r="B716" s="7">
        <v>5561</v>
      </c>
      <c r="C716" s="7">
        <v>10000000</v>
      </c>
      <c r="D716">
        <f t="shared" si="11"/>
        <v>-9994439</v>
      </c>
    </row>
    <row r="717" spans="1:4">
      <c r="A717" s="8" t="s">
        <v>6951</v>
      </c>
      <c r="B717" s="8">
        <v>30400000</v>
      </c>
      <c r="C717" s="8">
        <v>39000000</v>
      </c>
      <c r="D717">
        <f t="shared" si="11"/>
        <v>-8600000</v>
      </c>
    </row>
    <row r="718" spans="1:4">
      <c r="A718" s="7" t="s">
        <v>16593</v>
      </c>
      <c r="B718" s="7">
        <v>5694308</v>
      </c>
      <c r="C718" s="7">
        <v>7000000</v>
      </c>
      <c r="D718">
        <f t="shared" si="11"/>
        <v>-1305692</v>
      </c>
    </row>
    <row r="719" spans="1:4">
      <c r="A719" s="8" t="s">
        <v>18502</v>
      </c>
      <c r="B719" s="8">
        <v>10097096</v>
      </c>
      <c r="C719" s="8">
        <v>4000000</v>
      </c>
      <c r="D719">
        <f t="shared" si="11"/>
        <v>6097096</v>
      </c>
    </row>
    <row r="720" spans="1:4">
      <c r="A720" s="7" t="s">
        <v>22542</v>
      </c>
      <c r="B720" s="7">
        <v>906666</v>
      </c>
      <c r="C720" s="7">
        <v>500000</v>
      </c>
      <c r="D720">
        <f t="shared" si="11"/>
        <v>406666</v>
      </c>
    </row>
    <row r="721" spans="1:4">
      <c r="A721" s="8" t="s">
        <v>23561</v>
      </c>
      <c r="B721" s="8">
        <v>155984</v>
      </c>
      <c r="C721" s="8">
        <v>160000</v>
      </c>
      <c r="D721">
        <f t="shared" si="11"/>
        <v>-4016</v>
      </c>
    </row>
    <row r="722" spans="1:4">
      <c r="A722" s="7" t="s">
        <v>18659</v>
      </c>
      <c r="B722" s="7">
        <v>64359</v>
      </c>
      <c r="C722" s="7">
        <v>2500000</v>
      </c>
      <c r="D722">
        <f t="shared" si="11"/>
        <v>-2435641</v>
      </c>
    </row>
    <row r="723" spans="1:4">
      <c r="A723" s="8" t="s">
        <v>9663</v>
      </c>
      <c r="B723" s="8">
        <v>29247405</v>
      </c>
      <c r="C723" s="8">
        <v>25000000</v>
      </c>
      <c r="D723">
        <f t="shared" si="11"/>
        <v>4247405</v>
      </c>
    </row>
    <row r="724" spans="1:4">
      <c r="A724" s="7" t="s">
        <v>14103</v>
      </c>
      <c r="B724" s="7">
        <v>31155435</v>
      </c>
      <c r="C724" s="7">
        <v>12000000</v>
      </c>
      <c r="D724">
        <f t="shared" si="11"/>
        <v>19155435</v>
      </c>
    </row>
    <row r="725" spans="1:4">
      <c r="A725" s="8" t="s">
        <v>15782</v>
      </c>
      <c r="B725" s="8">
        <v>174635000</v>
      </c>
      <c r="C725" s="8">
        <v>8800000</v>
      </c>
      <c r="D725">
        <f t="shared" si="11"/>
        <v>165835000</v>
      </c>
    </row>
    <row r="726" spans="1:4">
      <c r="A726" s="7" t="s">
        <v>18723</v>
      </c>
      <c r="B726" s="7">
        <v>4063</v>
      </c>
      <c r="C726" s="7">
        <v>4000000</v>
      </c>
      <c r="D726">
        <f t="shared" si="11"/>
        <v>-3995937</v>
      </c>
    </row>
    <row r="727" spans="1:4">
      <c r="A727" s="8" t="s">
        <v>12105</v>
      </c>
      <c r="B727" s="8">
        <v>7017178</v>
      </c>
      <c r="C727" s="8">
        <v>17500000</v>
      </c>
      <c r="D727">
        <f t="shared" si="11"/>
        <v>-10482822</v>
      </c>
    </row>
    <row r="728" spans="1:4">
      <c r="A728" s="7" t="s">
        <v>7141</v>
      </c>
      <c r="B728" s="7">
        <v>68208190</v>
      </c>
      <c r="C728" s="7">
        <v>65000000</v>
      </c>
      <c r="D728">
        <f t="shared" si="11"/>
        <v>3208190</v>
      </c>
    </row>
    <row r="729" spans="1:4">
      <c r="A729" s="8" t="s">
        <v>12612</v>
      </c>
      <c r="B729" s="8">
        <v>1181197</v>
      </c>
      <c r="C729" s="8">
        <v>15500000</v>
      </c>
      <c r="D729">
        <f t="shared" si="11"/>
        <v>-14318803</v>
      </c>
    </row>
    <row r="730" spans="1:4">
      <c r="A730" s="7" t="s">
        <v>21777</v>
      </c>
      <c r="B730" s="7">
        <v>100240</v>
      </c>
      <c r="C730" s="7">
        <v>1000000</v>
      </c>
      <c r="D730">
        <f t="shared" si="11"/>
        <v>-899760</v>
      </c>
    </row>
    <row r="731" spans="1:4">
      <c r="A731" s="8" t="s">
        <v>10814</v>
      </c>
      <c r="B731" s="8">
        <v>38037513</v>
      </c>
      <c r="C731" s="8">
        <v>20000000</v>
      </c>
      <c r="D731">
        <f t="shared" si="11"/>
        <v>18037513</v>
      </c>
    </row>
    <row r="732" spans="1:4">
      <c r="A732" s="7" t="s">
        <v>13263</v>
      </c>
      <c r="B732" s="7">
        <v>20380</v>
      </c>
      <c r="C732" s="7">
        <v>15000000</v>
      </c>
      <c r="D732">
        <f t="shared" si="11"/>
        <v>-14979620</v>
      </c>
    </row>
    <row r="733" spans="1:4">
      <c r="A733" s="8" t="s">
        <v>15266</v>
      </c>
      <c r="B733" s="8">
        <v>900926</v>
      </c>
      <c r="C733" s="8">
        <v>10000000</v>
      </c>
      <c r="D733">
        <f t="shared" si="11"/>
        <v>-9099074</v>
      </c>
    </row>
    <row r="734" spans="1:4">
      <c r="A734" s="7" t="s">
        <v>6810</v>
      </c>
      <c r="B734" s="7">
        <v>4835968</v>
      </c>
      <c r="C734" s="7">
        <v>40000000</v>
      </c>
      <c r="D734">
        <f t="shared" si="11"/>
        <v>-35164032</v>
      </c>
    </row>
    <row r="735" spans="1:4">
      <c r="A735" s="8" t="s">
        <v>14222</v>
      </c>
      <c r="B735" s="8">
        <v>10198766</v>
      </c>
      <c r="C735" s="8">
        <v>12000000</v>
      </c>
      <c r="D735">
        <f t="shared" si="11"/>
        <v>-1801234</v>
      </c>
    </row>
    <row r="736" spans="1:4">
      <c r="A736" s="7" t="s">
        <v>5817</v>
      </c>
      <c r="B736" s="7">
        <v>48114556</v>
      </c>
      <c r="C736" s="7">
        <v>26000000</v>
      </c>
      <c r="D736">
        <f t="shared" si="11"/>
        <v>22114556</v>
      </c>
    </row>
    <row r="737" spans="1:4">
      <c r="A737" s="8" t="s">
        <v>6842</v>
      </c>
      <c r="B737" s="8">
        <v>652526</v>
      </c>
      <c r="C737" s="8">
        <v>40000000</v>
      </c>
      <c r="D737">
        <f t="shared" si="11"/>
        <v>-39347474</v>
      </c>
    </row>
    <row r="738" spans="1:4">
      <c r="A738" s="7" t="s">
        <v>5271</v>
      </c>
      <c r="B738" s="7">
        <v>39177541</v>
      </c>
      <c r="C738" s="7">
        <v>50000000</v>
      </c>
      <c r="D738">
        <f t="shared" si="11"/>
        <v>-10822459</v>
      </c>
    </row>
    <row r="739" spans="1:4">
      <c r="A739" s="8" t="s">
        <v>14118</v>
      </c>
      <c r="B739" s="8">
        <v>25240988</v>
      </c>
      <c r="C739" s="8">
        <v>12000000</v>
      </c>
      <c r="D739">
        <f t="shared" si="11"/>
        <v>13240988</v>
      </c>
    </row>
    <row r="740" spans="1:4">
      <c r="A740" s="7" t="s">
        <v>12014</v>
      </c>
      <c r="B740" s="7">
        <v>3500000</v>
      </c>
      <c r="C740" s="7">
        <v>2700000</v>
      </c>
      <c r="D740">
        <f t="shared" si="11"/>
        <v>800000</v>
      </c>
    </row>
    <row r="741" spans="1:4">
      <c r="A741" s="8" t="s">
        <v>6603</v>
      </c>
      <c r="B741" s="8">
        <v>32055248</v>
      </c>
      <c r="C741" s="8">
        <v>25000000</v>
      </c>
      <c r="D741">
        <f t="shared" si="11"/>
        <v>7055248</v>
      </c>
    </row>
    <row r="742" spans="1:4">
      <c r="A742" s="7" t="s">
        <v>7157</v>
      </c>
      <c r="B742" s="7">
        <v>50129186</v>
      </c>
      <c r="C742" s="7">
        <v>36000000</v>
      </c>
      <c r="D742">
        <f t="shared" si="11"/>
        <v>14129186</v>
      </c>
    </row>
    <row r="743" spans="1:4">
      <c r="A743" s="8" t="s">
        <v>19623</v>
      </c>
      <c r="B743" s="8">
        <v>100675</v>
      </c>
      <c r="C743" s="8">
        <v>3000000</v>
      </c>
      <c r="D743">
        <f t="shared" si="11"/>
        <v>-2899325</v>
      </c>
    </row>
    <row r="744" spans="1:4">
      <c r="A744" s="7" t="s">
        <v>13453</v>
      </c>
      <c r="B744" s="7">
        <v>15171475</v>
      </c>
      <c r="C744" s="7">
        <v>8500000</v>
      </c>
      <c r="D744">
        <f t="shared" si="11"/>
        <v>6671475</v>
      </c>
    </row>
    <row r="745" spans="1:4">
      <c r="A745" s="8" t="s">
        <v>3165</v>
      </c>
      <c r="B745" s="8">
        <v>5409517</v>
      </c>
      <c r="C745" s="8">
        <v>75000000</v>
      </c>
      <c r="D745">
        <f t="shared" si="11"/>
        <v>-69590483</v>
      </c>
    </row>
    <row r="746" spans="1:4">
      <c r="A746" s="7" t="s">
        <v>19475</v>
      </c>
      <c r="B746" s="7">
        <v>200803</v>
      </c>
      <c r="C746" s="7">
        <v>3000000</v>
      </c>
      <c r="D746">
        <f t="shared" si="11"/>
        <v>-2799197</v>
      </c>
    </row>
    <row r="747" spans="1:4">
      <c r="A747" s="8" t="s">
        <v>17562</v>
      </c>
      <c r="B747" s="8">
        <v>34872293</v>
      </c>
      <c r="C747" s="8">
        <v>8500000</v>
      </c>
      <c r="D747">
        <f t="shared" si="11"/>
        <v>26372293</v>
      </c>
    </row>
    <row r="748" spans="1:4">
      <c r="A748" s="7" t="s">
        <v>9755</v>
      </c>
      <c r="B748" s="7">
        <v>17718223</v>
      </c>
      <c r="C748" s="7">
        <v>25000000</v>
      </c>
      <c r="D748">
        <f t="shared" si="11"/>
        <v>-7281777</v>
      </c>
    </row>
    <row r="749" spans="1:4">
      <c r="A749" s="8" t="s">
        <v>9401</v>
      </c>
      <c r="B749" s="8">
        <v>84185387</v>
      </c>
      <c r="C749" s="8">
        <v>80000000</v>
      </c>
      <c r="D749">
        <f t="shared" si="11"/>
        <v>4185387</v>
      </c>
    </row>
    <row r="750" spans="1:4">
      <c r="A750" s="7" t="s">
        <v>9175</v>
      </c>
      <c r="B750" s="7">
        <v>5204007</v>
      </c>
      <c r="C750" s="7">
        <v>28000000</v>
      </c>
      <c r="D750">
        <f t="shared" si="11"/>
        <v>-22795993</v>
      </c>
    </row>
    <row r="751" spans="1:4">
      <c r="A751" s="8" t="s">
        <v>16066</v>
      </c>
      <c r="B751" s="8">
        <v>14015786</v>
      </c>
      <c r="C751" s="8">
        <v>5000000</v>
      </c>
      <c r="D751">
        <f t="shared" si="11"/>
        <v>9015786</v>
      </c>
    </row>
    <row r="752" spans="1:4">
      <c r="A752" s="7" t="s">
        <v>13800</v>
      </c>
      <c r="B752" s="7">
        <v>4919896</v>
      </c>
      <c r="C752" s="7">
        <v>13000000</v>
      </c>
      <c r="D752">
        <f t="shared" si="11"/>
        <v>-8080104</v>
      </c>
    </row>
    <row r="753" spans="1:4">
      <c r="A753" s="8" t="s">
        <v>14072</v>
      </c>
      <c r="B753" s="8">
        <v>37188667</v>
      </c>
      <c r="C753" s="8">
        <v>12000000</v>
      </c>
      <c r="D753">
        <f t="shared" si="11"/>
        <v>25188667</v>
      </c>
    </row>
    <row r="754" spans="1:4">
      <c r="A754" s="7" t="s">
        <v>8074</v>
      </c>
      <c r="B754" s="7">
        <v>163479795</v>
      </c>
      <c r="C754" s="7">
        <v>34200000</v>
      </c>
      <c r="D754">
        <f t="shared" si="11"/>
        <v>129279795</v>
      </c>
    </row>
    <row r="755" spans="1:4">
      <c r="A755" s="8" t="s">
        <v>10793</v>
      </c>
      <c r="B755" s="8">
        <v>39737645</v>
      </c>
      <c r="C755" s="8">
        <v>20000000</v>
      </c>
      <c r="D755">
        <f t="shared" si="11"/>
        <v>19737645</v>
      </c>
    </row>
    <row r="756" spans="1:4">
      <c r="A756" s="7" t="s">
        <v>21797</v>
      </c>
      <c r="B756" s="7">
        <v>48430</v>
      </c>
      <c r="C756" s="7">
        <v>500000</v>
      </c>
      <c r="D756">
        <f t="shared" si="11"/>
        <v>-451570</v>
      </c>
    </row>
    <row r="757" spans="1:4">
      <c r="A757" s="8" t="s">
        <v>20740</v>
      </c>
      <c r="B757" s="8">
        <v>145540</v>
      </c>
      <c r="C757" s="8">
        <v>500000</v>
      </c>
      <c r="D757">
        <f t="shared" si="11"/>
        <v>-354460</v>
      </c>
    </row>
    <row r="758" spans="1:4">
      <c r="A758" s="7" t="s">
        <v>15291</v>
      </c>
      <c r="B758" s="7">
        <v>365734</v>
      </c>
      <c r="C758" s="7">
        <v>10000000</v>
      </c>
      <c r="D758">
        <f t="shared" si="11"/>
        <v>-9634266</v>
      </c>
    </row>
    <row r="759" spans="1:4">
      <c r="A759" s="8" t="s">
        <v>4126</v>
      </c>
      <c r="B759" s="8">
        <v>50818750</v>
      </c>
      <c r="C759" s="8">
        <v>60000000</v>
      </c>
      <c r="D759">
        <f t="shared" si="11"/>
        <v>-9181250</v>
      </c>
    </row>
    <row r="760" spans="1:4">
      <c r="A760" s="7" t="s">
        <v>11367</v>
      </c>
      <c r="B760" s="7">
        <v>3749061</v>
      </c>
      <c r="C760" s="7">
        <v>20000000</v>
      </c>
      <c r="D760">
        <f t="shared" si="11"/>
        <v>-16250939</v>
      </c>
    </row>
    <row r="761" spans="1:4">
      <c r="A761" s="8" t="s">
        <v>18571</v>
      </c>
      <c r="B761" s="8">
        <v>2426851</v>
      </c>
      <c r="C761" s="8">
        <v>4000000</v>
      </c>
      <c r="D761">
        <f t="shared" si="11"/>
        <v>-1573149</v>
      </c>
    </row>
    <row r="762" spans="1:4">
      <c r="A762" s="7" t="s">
        <v>19724</v>
      </c>
      <c r="B762" s="7">
        <v>119500000</v>
      </c>
      <c r="C762" s="7">
        <v>2600000</v>
      </c>
      <c r="D762">
        <f t="shared" si="11"/>
        <v>116900000</v>
      </c>
    </row>
    <row r="763" spans="1:4">
      <c r="A763" s="8" t="s">
        <v>17697</v>
      </c>
      <c r="B763" s="8">
        <v>15126948</v>
      </c>
      <c r="C763" s="8">
        <v>5000000</v>
      </c>
      <c r="D763">
        <f t="shared" si="11"/>
        <v>10126948</v>
      </c>
    </row>
    <row r="764" spans="1:4">
      <c r="A764" s="7" t="s">
        <v>5561</v>
      </c>
      <c r="B764" s="7">
        <v>37879996</v>
      </c>
      <c r="C764" s="7">
        <v>48000000</v>
      </c>
      <c r="D764">
        <f t="shared" si="11"/>
        <v>-10120004</v>
      </c>
    </row>
    <row r="765" spans="1:4">
      <c r="A765" s="8" t="s">
        <v>16368</v>
      </c>
      <c r="B765" s="8">
        <v>197148</v>
      </c>
      <c r="C765" s="8">
        <v>7500000</v>
      </c>
      <c r="D765">
        <f t="shared" si="11"/>
        <v>-7302852</v>
      </c>
    </row>
    <row r="766" spans="1:4">
      <c r="A766" s="7" t="s">
        <v>16205</v>
      </c>
      <c r="B766" s="7">
        <v>298110</v>
      </c>
      <c r="C766" s="7">
        <v>8000000</v>
      </c>
      <c r="D766">
        <f t="shared" si="11"/>
        <v>-7701890</v>
      </c>
    </row>
    <row r="767" spans="1:4">
      <c r="A767" s="8" t="s">
        <v>8558</v>
      </c>
      <c r="B767" s="8">
        <v>14888028</v>
      </c>
      <c r="C767" s="8">
        <v>30000000</v>
      </c>
      <c r="D767">
        <f t="shared" si="11"/>
        <v>-15111972</v>
      </c>
    </row>
    <row r="768" spans="1:4">
      <c r="A768" s="7" t="s">
        <v>2664</v>
      </c>
      <c r="B768" s="7">
        <v>82226474</v>
      </c>
      <c r="C768" s="7">
        <v>65000000</v>
      </c>
      <c r="D768">
        <f t="shared" si="11"/>
        <v>17226474</v>
      </c>
    </row>
    <row r="769" spans="1:4">
      <c r="A769" s="8" t="s">
        <v>11571</v>
      </c>
      <c r="B769" s="8">
        <v>40846082</v>
      </c>
      <c r="C769" s="8">
        <v>19000000</v>
      </c>
      <c r="D769">
        <f t="shared" si="11"/>
        <v>21846082</v>
      </c>
    </row>
    <row r="770" spans="1:4">
      <c r="A770" s="7" t="s">
        <v>18423</v>
      </c>
      <c r="B770" s="7">
        <v>39200000</v>
      </c>
      <c r="C770" s="7">
        <v>4000000</v>
      </c>
      <c r="D770">
        <f t="shared" si="11"/>
        <v>35200000</v>
      </c>
    </row>
    <row r="771" spans="1:4">
      <c r="A771" s="8" t="s">
        <v>18487</v>
      </c>
      <c r="B771" s="8">
        <v>15152879</v>
      </c>
      <c r="C771" s="8">
        <v>5000000</v>
      </c>
      <c r="D771">
        <f t="shared" ref="D771:D834" si="12">B771-C771</f>
        <v>10152879</v>
      </c>
    </row>
    <row r="772" spans="1:4">
      <c r="A772" s="7" t="s">
        <v>13805</v>
      </c>
      <c r="B772" s="7">
        <v>25675765</v>
      </c>
      <c r="C772" s="7">
        <v>13000000</v>
      </c>
      <c r="D772">
        <f t="shared" si="12"/>
        <v>12675765</v>
      </c>
    </row>
    <row r="773" spans="1:4">
      <c r="A773" s="8" t="s">
        <v>1949</v>
      </c>
      <c r="B773" s="8">
        <v>59475623</v>
      </c>
      <c r="C773" s="8">
        <v>90000000</v>
      </c>
      <c r="D773">
        <f t="shared" si="12"/>
        <v>-30524377</v>
      </c>
    </row>
    <row r="774" spans="1:4">
      <c r="A774" s="7" t="s">
        <v>14190</v>
      </c>
      <c r="B774" s="7">
        <v>27829874</v>
      </c>
      <c r="C774" s="7">
        <v>12000000</v>
      </c>
      <c r="D774">
        <f t="shared" si="12"/>
        <v>15829874</v>
      </c>
    </row>
    <row r="775" spans="1:4">
      <c r="A775" s="8" t="s">
        <v>18469</v>
      </c>
      <c r="B775" s="8">
        <v>13008928</v>
      </c>
      <c r="C775" s="8">
        <v>4000000</v>
      </c>
      <c r="D775">
        <f t="shared" si="12"/>
        <v>9008928</v>
      </c>
    </row>
    <row r="776" spans="1:4">
      <c r="A776" s="7" t="s">
        <v>4764</v>
      </c>
      <c r="B776" s="7">
        <v>25857987</v>
      </c>
      <c r="C776" s="7">
        <v>62000000</v>
      </c>
      <c r="D776">
        <f t="shared" si="12"/>
        <v>-36142013</v>
      </c>
    </row>
    <row r="777" spans="1:4">
      <c r="A777" s="8" t="s">
        <v>14957</v>
      </c>
      <c r="B777" s="8">
        <v>17096053</v>
      </c>
      <c r="C777" s="8">
        <v>9000000</v>
      </c>
      <c r="D777">
        <f t="shared" si="12"/>
        <v>8096053</v>
      </c>
    </row>
    <row r="778" spans="1:4">
      <c r="A778" s="7" t="s">
        <v>15210</v>
      </c>
      <c r="B778" s="7">
        <v>26583369</v>
      </c>
      <c r="C778" s="7">
        <v>10000000</v>
      </c>
      <c r="D778">
        <f t="shared" si="12"/>
        <v>16583369</v>
      </c>
    </row>
    <row r="779" spans="1:4">
      <c r="A779" s="8" t="s">
        <v>3900</v>
      </c>
      <c r="B779" s="8">
        <v>118153533</v>
      </c>
      <c r="C779" s="8">
        <v>61000000</v>
      </c>
      <c r="D779">
        <f t="shared" si="12"/>
        <v>57153533</v>
      </c>
    </row>
    <row r="780" spans="1:4">
      <c r="A780" s="7" t="s">
        <v>17655</v>
      </c>
      <c r="B780" s="7">
        <v>21197315</v>
      </c>
      <c r="C780" s="7">
        <v>5000000</v>
      </c>
      <c r="D780">
        <f t="shared" si="12"/>
        <v>16197315</v>
      </c>
    </row>
    <row r="781" spans="1:4">
      <c r="A781" s="8" t="s">
        <v>5703</v>
      </c>
      <c r="B781" s="8">
        <v>101702060</v>
      </c>
      <c r="C781" s="8">
        <v>45000000</v>
      </c>
      <c r="D781">
        <f t="shared" si="12"/>
        <v>56702060</v>
      </c>
    </row>
    <row r="782" spans="1:4">
      <c r="A782" s="7" t="s">
        <v>17431</v>
      </c>
      <c r="B782" s="7">
        <v>611709</v>
      </c>
      <c r="C782" s="7">
        <v>3850000</v>
      </c>
      <c r="D782">
        <f t="shared" si="12"/>
        <v>-3238291</v>
      </c>
    </row>
    <row r="783" spans="1:4">
      <c r="A783" s="8" t="s">
        <v>3280</v>
      </c>
      <c r="B783" s="8">
        <v>436471036</v>
      </c>
      <c r="C783" s="8">
        <v>150000000</v>
      </c>
      <c r="D783">
        <f t="shared" si="12"/>
        <v>286471036</v>
      </c>
    </row>
    <row r="784" spans="1:4">
      <c r="A784" s="7" t="s">
        <v>955</v>
      </c>
      <c r="B784" s="7">
        <v>216366733</v>
      </c>
      <c r="C784" s="7">
        <v>145000000</v>
      </c>
      <c r="D784">
        <f t="shared" si="12"/>
        <v>71366733</v>
      </c>
    </row>
    <row r="785" spans="1:4">
      <c r="A785" s="8" t="s">
        <v>596</v>
      </c>
      <c r="B785" s="8">
        <v>238371987</v>
      </c>
      <c r="C785" s="8">
        <v>165000000</v>
      </c>
      <c r="D785">
        <f t="shared" si="12"/>
        <v>73371987</v>
      </c>
    </row>
    <row r="786" spans="1:4">
      <c r="A786" s="7" t="s">
        <v>720</v>
      </c>
      <c r="B786" s="7">
        <v>320706665</v>
      </c>
      <c r="C786" s="7">
        <v>160000000</v>
      </c>
      <c r="D786">
        <f t="shared" si="12"/>
        <v>160706665</v>
      </c>
    </row>
    <row r="787" spans="1:4">
      <c r="A787" s="8" t="s">
        <v>14078</v>
      </c>
      <c r="B787" s="8">
        <v>54724272</v>
      </c>
      <c r="C787" s="8">
        <v>12000000</v>
      </c>
      <c r="D787">
        <f t="shared" si="12"/>
        <v>42724272</v>
      </c>
    </row>
    <row r="788" spans="1:4">
      <c r="A788" s="7" t="s">
        <v>16086</v>
      </c>
      <c r="B788" s="7">
        <v>17536788</v>
      </c>
      <c r="C788" s="7">
        <v>8000000</v>
      </c>
      <c r="D788">
        <f t="shared" si="12"/>
        <v>9536788</v>
      </c>
    </row>
    <row r="789" spans="1:4">
      <c r="A789" s="8" t="s">
        <v>9795</v>
      </c>
      <c r="B789" s="8">
        <v>17427926</v>
      </c>
      <c r="C789" s="8">
        <v>8000000</v>
      </c>
      <c r="D789">
        <f t="shared" si="12"/>
        <v>9427926</v>
      </c>
    </row>
    <row r="790" spans="1:4">
      <c r="A790" s="7" t="s">
        <v>6067</v>
      </c>
      <c r="B790" s="7">
        <v>29113588</v>
      </c>
      <c r="C790" s="7">
        <v>40000000</v>
      </c>
      <c r="D790">
        <f t="shared" si="12"/>
        <v>-10886412</v>
      </c>
    </row>
    <row r="791" spans="1:4">
      <c r="A791" s="8" t="s">
        <v>18109</v>
      </c>
      <c r="B791" s="8">
        <v>47277326</v>
      </c>
      <c r="C791" s="8">
        <v>4800000</v>
      </c>
      <c r="D791">
        <f t="shared" si="12"/>
        <v>42477326</v>
      </c>
    </row>
    <row r="792" spans="1:4">
      <c r="A792" s="7" t="s">
        <v>9375</v>
      </c>
      <c r="B792" s="7">
        <v>145000989</v>
      </c>
      <c r="C792" s="7">
        <v>25000000</v>
      </c>
      <c r="D792">
        <f t="shared" si="12"/>
        <v>120000989</v>
      </c>
    </row>
    <row r="793" spans="1:4">
      <c r="A793" s="8" t="s">
        <v>16479</v>
      </c>
      <c r="B793" s="8">
        <v>31501218</v>
      </c>
      <c r="C793" s="8">
        <v>7500000</v>
      </c>
      <c r="D793">
        <f t="shared" si="12"/>
        <v>24001218</v>
      </c>
    </row>
    <row r="794" spans="1:4">
      <c r="A794" s="7" t="s">
        <v>10242</v>
      </c>
      <c r="B794" s="7">
        <v>18934858</v>
      </c>
      <c r="C794" s="7">
        <v>23000000</v>
      </c>
      <c r="D794">
        <f t="shared" si="12"/>
        <v>-4065142</v>
      </c>
    </row>
    <row r="795" spans="1:4">
      <c r="A795" s="8" t="s">
        <v>400</v>
      </c>
      <c r="B795" s="8">
        <v>237282182</v>
      </c>
      <c r="C795" s="8">
        <v>185000000</v>
      </c>
      <c r="D795">
        <f t="shared" si="12"/>
        <v>52282182</v>
      </c>
    </row>
    <row r="796" spans="1:4">
      <c r="A796" s="7" t="s">
        <v>7925</v>
      </c>
      <c r="B796" s="7">
        <v>54696902</v>
      </c>
      <c r="C796" s="7">
        <v>32000000</v>
      </c>
      <c r="D796">
        <f t="shared" si="12"/>
        <v>22696902</v>
      </c>
    </row>
    <row r="797" spans="1:4">
      <c r="A797" s="8" t="s">
        <v>20662</v>
      </c>
      <c r="B797" s="8">
        <v>12784397</v>
      </c>
      <c r="C797" s="8">
        <v>1800000</v>
      </c>
      <c r="D797">
        <f t="shared" si="12"/>
        <v>10984397</v>
      </c>
    </row>
    <row r="798" spans="1:4">
      <c r="A798" s="7" t="s">
        <v>17615</v>
      </c>
      <c r="B798" s="7">
        <v>19281235</v>
      </c>
      <c r="C798" s="7">
        <v>5000000</v>
      </c>
      <c r="D798">
        <f t="shared" si="12"/>
        <v>14281235</v>
      </c>
    </row>
    <row r="799" spans="1:4">
      <c r="A799" s="8" t="s">
        <v>23063</v>
      </c>
      <c r="B799" s="8">
        <v>40542</v>
      </c>
      <c r="C799" s="8">
        <v>300000</v>
      </c>
      <c r="D799">
        <f t="shared" si="12"/>
        <v>-259458</v>
      </c>
    </row>
    <row r="800" spans="1:4">
      <c r="A800" s="7" t="s">
        <v>23143</v>
      </c>
      <c r="B800" s="7">
        <v>1977544</v>
      </c>
      <c r="C800" s="7">
        <v>250000</v>
      </c>
      <c r="D800">
        <f t="shared" si="12"/>
        <v>1727544</v>
      </c>
    </row>
    <row r="801" spans="1:4">
      <c r="A801" s="8" t="s">
        <v>12902</v>
      </c>
      <c r="B801" s="8">
        <v>22189039</v>
      </c>
      <c r="C801" s="8">
        <v>15000000</v>
      </c>
      <c r="D801">
        <f t="shared" si="12"/>
        <v>7189039</v>
      </c>
    </row>
    <row r="802" spans="1:4">
      <c r="A802" s="7" t="s">
        <v>14007</v>
      </c>
      <c r="B802" s="7">
        <v>79817937</v>
      </c>
      <c r="C802" s="7">
        <v>25000000</v>
      </c>
      <c r="D802">
        <f t="shared" si="12"/>
        <v>54817937</v>
      </c>
    </row>
    <row r="803" spans="1:4">
      <c r="A803" s="8" t="s">
        <v>11146</v>
      </c>
      <c r="B803" s="8">
        <v>13801755</v>
      </c>
      <c r="C803" s="8">
        <v>20000000</v>
      </c>
      <c r="D803">
        <f t="shared" si="12"/>
        <v>-6198245</v>
      </c>
    </row>
    <row r="804" spans="1:4">
      <c r="A804" s="7" t="s">
        <v>12618</v>
      </c>
      <c r="B804" s="7">
        <v>81525</v>
      </c>
      <c r="C804" s="7">
        <v>15300000</v>
      </c>
      <c r="D804">
        <f t="shared" si="12"/>
        <v>-15218475</v>
      </c>
    </row>
    <row r="805" spans="1:4">
      <c r="A805" s="8" t="s">
        <v>6832</v>
      </c>
      <c r="B805" s="8">
        <v>511920</v>
      </c>
      <c r="C805" s="8">
        <v>40000000</v>
      </c>
      <c r="D805">
        <f t="shared" si="12"/>
        <v>-39488080</v>
      </c>
    </row>
    <row r="806" spans="1:4">
      <c r="A806" s="7" t="s">
        <v>17116</v>
      </c>
      <c r="B806" s="7">
        <v>4693919</v>
      </c>
      <c r="C806" s="7">
        <v>6500000</v>
      </c>
      <c r="D806">
        <f t="shared" si="12"/>
        <v>-1806081</v>
      </c>
    </row>
    <row r="807" spans="1:4">
      <c r="A807" s="8" t="s">
        <v>7627</v>
      </c>
      <c r="B807" s="8">
        <v>13264986</v>
      </c>
      <c r="C807" s="8">
        <v>35000000</v>
      </c>
      <c r="D807">
        <f t="shared" si="12"/>
        <v>-21735014</v>
      </c>
    </row>
    <row r="808" spans="1:4">
      <c r="A808" s="7" t="s">
        <v>18567</v>
      </c>
      <c r="B808" s="7">
        <v>2800000</v>
      </c>
      <c r="C808" s="7">
        <v>4000000</v>
      </c>
      <c r="D808">
        <f t="shared" si="12"/>
        <v>-1200000</v>
      </c>
    </row>
    <row r="809" spans="1:4">
      <c r="A809" s="8" t="s">
        <v>10257</v>
      </c>
      <c r="B809" s="8">
        <v>11508423</v>
      </c>
      <c r="C809" s="8">
        <v>23000000</v>
      </c>
      <c r="D809">
        <f t="shared" si="12"/>
        <v>-11491577</v>
      </c>
    </row>
    <row r="810" spans="1:4">
      <c r="A810" s="7" t="s">
        <v>4228</v>
      </c>
      <c r="B810" s="7">
        <v>36830057</v>
      </c>
      <c r="C810" s="7">
        <v>65000000</v>
      </c>
      <c r="D810">
        <f t="shared" si="12"/>
        <v>-28169943</v>
      </c>
    </row>
    <row r="811" spans="1:4">
      <c r="A811" s="8" t="s">
        <v>13076</v>
      </c>
      <c r="B811" s="8">
        <v>8735529</v>
      </c>
      <c r="C811" s="8">
        <v>15000000</v>
      </c>
      <c r="D811">
        <f t="shared" si="12"/>
        <v>-6264471</v>
      </c>
    </row>
    <row r="812" spans="1:4">
      <c r="A812" s="7" t="s">
        <v>21666</v>
      </c>
      <c r="B812" s="7">
        <v>1744858</v>
      </c>
      <c r="C812" s="7">
        <v>1000000</v>
      </c>
      <c r="D812">
        <f t="shared" si="12"/>
        <v>744858</v>
      </c>
    </row>
    <row r="813" spans="1:4">
      <c r="A813" s="8" t="s">
        <v>12417</v>
      </c>
      <c r="B813" s="8">
        <v>33357476</v>
      </c>
      <c r="C813" s="8">
        <v>35000000</v>
      </c>
      <c r="D813">
        <f t="shared" si="12"/>
        <v>-1642524</v>
      </c>
    </row>
    <row r="814" spans="1:4">
      <c r="A814" s="7" t="s">
        <v>21103</v>
      </c>
      <c r="B814" s="7">
        <v>36830</v>
      </c>
      <c r="C814" s="7">
        <v>1400000</v>
      </c>
      <c r="D814">
        <f t="shared" si="12"/>
        <v>-1363170</v>
      </c>
    </row>
    <row r="815" spans="1:4">
      <c r="A815" s="8" t="s">
        <v>10648</v>
      </c>
      <c r="B815" s="8">
        <v>121697350</v>
      </c>
      <c r="C815" s="8">
        <v>20000000</v>
      </c>
      <c r="D815">
        <f t="shared" si="12"/>
        <v>101697350</v>
      </c>
    </row>
    <row r="816" spans="1:4">
      <c r="A816" s="7" t="s">
        <v>8422</v>
      </c>
      <c r="B816" s="7">
        <v>32095318</v>
      </c>
      <c r="C816" s="7">
        <v>45000000</v>
      </c>
      <c r="D816">
        <f t="shared" si="12"/>
        <v>-12904682</v>
      </c>
    </row>
    <row r="817" spans="1:4">
      <c r="A817" s="8" t="s">
        <v>11184</v>
      </c>
      <c r="B817" s="8">
        <v>12398628</v>
      </c>
      <c r="C817" s="8">
        <v>20000000</v>
      </c>
      <c r="D817">
        <f t="shared" si="12"/>
        <v>-7601372</v>
      </c>
    </row>
    <row r="818" spans="1:4">
      <c r="A818" s="7" t="s">
        <v>12754</v>
      </c>
      <c r="B818" s="7">
        <v>42672630</v>
      </c>
      <c r="C818" s="7">
        <v>17000000</v>
      </c>
      <c r="D818">
        <f t="shared" si="12"/>
        <v>25672630</v>
      </c>
    </row>
    <row r="819" spans="1:4">
      <c r="A819" s="8" t="s">
        <v>12458</v>
      </c>
      <c r="B819" s="8">
        <v>20627372</v>
      </c>
      <c r="C819" s="8">
        <v>16000000</v>
      </c>
      <c r="D819">
        <f t="shared" si="12"/>
        <v>4627372</v>
      </c>
    </row>
    <row r="820" spans="1:4">
      <c r="A820" s="7" t="s">
        <v>9278</v>
      </c>
      <c r="B820" s="7">
        <v>36985501</v>
      </c>
      <c r="C820" s="7">
        <v>26000000</v>
      </c>
      <c r="D820">
        <f t="shared" si="12"/>
        <v>10985501</v>
      </c>
    </row>
    <row r="821" spans="1:4">
      <c r="A821" s="8" t="s">
        <v>14623</v>
      </c>
      <c r="B821" s="8">
        <v>3034181</v>
      </c>
      <c r="C821" s="8">
        <v>11000000</v>
      </c>
      <c r="D821">
        <f t="shared" si="12"/>
        <v>-7965819</v>
      </c>
    </row>
    <row r="822" spans="1:4">
      <c r="A822" s="7" t="s">
        <v>16589</v>
      </c>
      <c r="B822" s="7">
        <v>6165429</v>
      </c>
      <c r="C822" s="7">
        <v>6000000</v>
      </c>
      <c r="D822">
        <f t="shared" si="12"/>
        <v>165429</v>
      </c>
    </row>
    <row r="823" spans="1:4">
      <c r="A823" s="8" t="s">
        <v>18404</v>
      </c>
      <c r="B823" s="8">
        <v>105500000</v>
      </c>
      <c r="C823" s="8">
        <v>4000000</v>
      </c>
      <c r="D823">
        <f t="shared" si="12"/>
        <v>101500000</v>
      </c>
    </row>
    <row r="824" spans="1:4">
      <c r="A824" s="7" t="s">
        <v>6997</v>
      </c>
      <c r="B824" s="7">
        <v>71038190</v>
      </c>
      <c r="C824" s="7">
        <v>30000000</v>
      </c>
      <c r="D824">
        <f t="shared" si="12"/>
        <v>41038190</v>
      </c>
    </row>
    <row r="825" spans="1:4">
      <c r="A825" s="8" t="s">
        <v>4003</v>
      </c>
      <c r="B825" s="8">
        <v>82569532</v>
      </c>
      <c r="C825" s="8">
        <v>60000000</v>
      </c>
      <c r="D825">
        <f t="shared" si="12"/>
        <v>22569532</v>
      </c>
    </row>
    <row r="826" spans="1:4">
      <c r="A826" s="7" t="s">
        <v>4867</v>
      </c>
      <c r="B826" s="7">
        <v>58297830</v>
      </c>
      <c r="C826" s="7">
        <v>50000000</v>
      </c>
      <c r="D826">
        <f t="shared" si="12"/>
        <v>8297830</v>
      </c>
    </row>
    <row r="827" spans="1:4">
      <c r="A827" s="8" t="s">
        <v>1884</v>
      </c>
      <c r="B827" s="8">
        <v>17010646</v>
      </c>
      <c r="C827" s="8">
        <v>84000000</v>
      </c>
      <c r="D827">
        <f t="shared" si="12"/>
        <v>-66989354</v>
      </c>
    </row>
    <row r="828" spans="1:4">
      <c r="A828" s="7" t="s">
        <v>13779</v>
      </c>
      <c r="B828" s="7">
        <v>6241697</v>
      </c>
      <c r="C828" s="7">
        <v>13000000</v>
      </c>
      <c r="D828">
        <f t="shared" si="12"/>
        <v>-6758303</v>
      </c>
    </row>
    <row r="829" spans="1:4">
      <c r="A829" s="8" t="s">
        <v>4095</v>
      </c>
      <c r="B829" s="8">
        <v>60573641</v>
      </c>
      <c r="C829" s="8">
        <v>60000000</v>
      </c>
      <c r="D829">
        <f t="shared" si="12"/>
        <v>573641</v>
      </c>
    </row>
    <row r="830" spans="1:4">
      <c r="A830" s="7" t="s">
        <v>6565</v>
      </c>
      <c r="B830" s="7">
        <v>36037909</v>
      </c>
      <c r="C830" s="7">
        <v>60000000</v>
      </c>
      <c r="D830">
        <f t="shared" si="12"/>
        <v>-23962091</v>
      </c>
    </row>
    <row r="831" spans="1:4">
      <c r="A831" s="8" t="s">
        <v>10411</v>
      </c>
      <c r="B831" s="8">
        <v>49002815</v>
      </c>
      <c r="C831" s="8">
        <v>22000000</v>
      </c>
      <c r="D831">
        <f t="shared" si="12"/>
        <v>27002815</v>
      </c>
    </row>
    <row r="832" spans="1:4">
      <c r="A832" s="7" t="s">
        <v>21407</v>
      </c>
      <c r="B832" s="7">
        <v>16101109</v>
      </c>
      <c r="C832" s="7">
        <v>3000000</v>
      </c>
      <c r="D832">
        <f t="shared" si="12"/>
        <v>13101109</v>
      </c>
    </row>
    <row r="833" spans="1:4">
      <c r="A833" s="8" t="s">
        <v>17015</v>
      </c>
      <c r="B833" s="8">
        <v>21005329</v>
      </c>
      <c r="C833" s="8">
        <v>6000000</v>
      </c>
      <c r="D833">
        <f t="shared" si="12"/>
        <v>15005329</v>
      </c>
    </row>
    <row r="834" spans="1:4">
      <c r="A834" s="7" t="s">
        <v>11808</v>
      </c>
      <c r="B834" s="7">
        <v>30222640</v>
      </c>
      <c r="C834" s="7">
        <v>25000000</v>
      </c>
      <c r="D834">
        <f t="shared" si="12"/>
        <v>5222640</v>
      </c>
    </row>
    <row r="835" spans="1:4">
      <c r="A835" s="8" t="s">
        <v>8984</v>
      </c>
      <c r="B835" s="8">
        <v>24268828</v>
      </c>
      <c r="C835" s="8">
        <v>28000000</v>
      </c>
      <c r="D835">
        <f t="shared" ref="D835:D898" si="13">B835-C835</f>
        <v>-3731172</v>
      </c>
    </row>
    <row r="836" spans="1:4">
      <c r="A836" s="7" t="s">
        <v>2870</v>
      </c>
      <c r="B836" s="7">
        <v>15131330</v>
      </c>
      <c r="C836" s="7">
        <v>86000000</v>
      </c>
      <c r="D836">
        <f t="shared" si="13"/>
        <v>-70868670</v>
      </c>
    </row>
    <row r="837" spans="1:4">
      <c r="A837" s="8" t="s">
        <v>12375</v>
      </c>
      <c r="B837" s="8">
        <v>68525609</v>
      </c>
      <c r="C837" s="8">
        <v>15600000</v>
      </c>
      <c r="D837">
        <f t="shared" si="13"/>
        <v>52925609</v>
      </c>
    </row>
    <row r="838" spans="1:4">
      <c r="A838" s="7" t="s">
        <v>6258</v>
      </c>
      <c r="B838" s="7">
        <v>138614544</v>
      </c>
      <c r="C838" s="7">
        <v>40000000</v>
      </c>
      <c r="D838">
        <f t="shared" si="13"/>
        <v>98614544</v>
      </c>
    </row>
    <row r="839" spans="1:4">
      <c r="A839" s="8" t="s">
        <v>11922</v>
      </c>
      <c r="B839" s="8">
        <v>15155772</v>
      </c>
      <c r="C839" s="8">
        <v>18000000</v>
      </c>
      <c r="D839">
        <f t="shared" si="13"/>
        <v>-2844228</v>
      </c>
    </row>
    <row r="840" spans="1:4">
      <c r="A840" s="7" t="s">
        <v>12697</v>
      </c>
      <c r="B840" s="7">
        <v>64001297</v>
      </c>
      <c r="C840" s="7">
        <v>15000000</v>
      </c>
      <c r="D840">
        <f t="shared" si="13"/>
        <v>49001297</v>
      </c>
    </row>
    <row r="841" spans="1:4">
      <c r="A841" s="8" t="s">
        <v>18112</v>
      </c>
      <c r="B841" s="8">
        <v>1247453</v>
      </c>
      <c r="C841" s="8">
        <v>2800000</v>
      </c>
      <c r="D841">
        <f t="shared" si="13"/>
        <v>-1552547</v>
      </c>
    </row>
    <row r="842" spans="1:4">
      <c r="A842" s="7" t="s">
        <v>5849</v>
      </c>
      <c r="B842" s="7">
        <v>32003620</v>
      </c>
      <c r="C842" s="7">
        <v>25000000</v>
      </c>
      <c r="D842">
        <f t="shared" si="13"/>
        <v>7003620</v>
      </c>
    </row>
    <row r="843" spans="1:4">
      <c r="A843" s="8" t="s">
        <v>11864</v>
      </c>
      <c r="B843" s="8">
        <v>17071230</v>
      </c>
      <c r="C843" s="8">
        <v>18000000</v>
      </c>
      <c r="D843">
        <f t="shared" si="13"/>
        <v>-928770</v>
      </c>
    </row>
    <row r="844" spans="1:4">
      <c r="A844" s="7" t="s">
        <v>3142</v>
      </c>
      <c r="B844" s="7">
        <v>22751979</v>
      </c>
      <c r="C844" s="7">
        <v>75000000</v>
      </c>
      <c r="D844">
        <f t="shared" si="13"/>
        <v>-52248021</v>
      </c>
    </row>
    <row r="845" spans="1:4">
      <c r="A845" s="8" t="s">
        <v>19157</v>
      </c>
      <c r="B845" s="8">
        <v>16501785</v>
      </c>
      <c r="C845" s="8">
        <v>3500000</v>
      </c>
      <c r="D845">
        <f t="shared" si="13"/>
        <v>13001785</v>
      </c>
    </row>
    <row r="846" spans="1:4">
      <c r="A846" s="7" t="s">
        <v>4721</v>
      </c>
      <c r="B846" s="7">
        <v>34238611</v>
      </c>
      <c r="C846" s="7">
        <v>55000000</v>
      </c>
      <c r="D846">
        <f t="shared" si="13"/>
        <v>-20761389</v>
      </c>
    </row>
    <row r="847" spans="1:4">
      <c r="A847" s="8" t="s">
        <v>3841</v>
      </c>
      <c r="B847" s="8">
        <v>19548064</v>
      </c>
      <c r="C847" s="8">
        <v>65000000</v>
      </c>
      <c r="D847">
        <f t="shared" si="13"/>
        <v>-45451936</v>
      </c>
    </row>
    <row r="848" spans="1:4">
      <c r="A848" s="7" t="s">
        <v>11334</v>
      </c>
      <c r="B848" s="7">
        <v>5132655</v>
      </c>
      <c r="C848" s="7">
        <v>20000000</v>
      </c>
      <c r="D848">
        <f t="shared" si="13"/>
        <v>-14867345</v>
      </c>
    </row>
    <row r="849" spans="1:4">
      <c r="A849" s="8" t="s">
        <v>12822</v>
      </c>
      <c r="B849" s="8">
        <v>30259652</v>
      </c>
      <c r="C849" s="8">
        <v>15000000</v>
      </c>
      <c r="D849">
        <f t="shared" si="13"/>
        <v>15259652</v>
      </c>
    </row>
    <row r="850" spans="1:4">
      <c r="A850" s="7" t="s">
        <v>19400</v>
      </c>
      <c r="B850" s="7">
        <v>2912363</v>
      </c>
      <c r="C850" s="7">
        <v>3000000</v>
      </c>
      <c r="D850">
        <f t="shared" si="13"/>
        <v>-87637</v>
      </c>
    </row>
    <row r="851" spans="1:4">
      <c r="A851" s="8" t="s">
        <v>11755</v>
      </c>
      <c r="B851" s="8">
        <v>59573085</v>
      </c>
      <c r="C851" s="8">
        <v>18000000</v>
      </c>
      <c r="D851">
        <f t="shared" si="13"/>
        <v>41573085</v>
      </c>
    </row>
    <row r="852" spans="1:4">
      <c r="A852" s="7" t="s">
        <v>8502</v>
      </c>
      <c r="B852" s="7">
        <v>18500966</v>
      </c>
      <c r="C852" s="7">
        <v>30000000</v>
      </c>
      <c r="D852">
        <f t="shared" si="13"/>
        <v>-11499034</v>
      </c>
    </row>
    <row r="853" spans="1:4">
      <c r="A853" s="8" t="s">
        <v>8808</v>
      </c>
      <c r="B853" s="8">
        <v>6301131</v>
      </c>
      <c r="C853" s="8">
        <v>29000000</v>
      </c>
      <c r="D853">
        <f t="shared" si="13"/>
        <v>-22698869</v>
      </c>
    </row>
    <row r="854" spans="1:4">
      <c r="A854" s="7" t="s">
        <v>16012</v>
      </c>
      <c r="B854" s="7">
        <v>26049082</v>
      </c>
      <c r="C854" s="7">
        <v>8000000</v>
      </c>
      <c r="D854">
        <f t="shared" si="13"/>
        <v>18049082</v>
      </c>
    </row>
    <row r="855" spans="1:4">
      <c r="A855" s="8" t="s">
        <v>1175</v>
      </c>
      <c r="B855" s="8">
        <v>177343675</v>
      </c>
      <c r="C855" s="8">
        <v>135000000</v>
      </c>
      <c r="D855">
        <f t="shared" si="13"/>
        <v>42343675</v>
      </c>
    </row>
    <row r="856" spans="1:4">
      <c r="A856" s="7" t="s">
        <v>1175</v>
      </c>
      <c r="B856" s="7">
        <v>177343675</v>
      </c>
      <c r="C856" s="7">
        <v>135000000</v>
      </c>
      <c r="D856">
        <f t="shared" si="13"/>
        <v>42343675</v>
      </c>
    </row>
    <row r="857" spans="1:4">
      <c r="A857" s="8" t="s">
        <v>1175</v>
      </c>
      <c r="B857" s="8">
        <v>177343675</v>
      </c>
      <c r="C857" s="8">
        <v>135000000</v>
      </c>
      <c r="D857">
        <f t="shared" si="13"/>
        <v>42343675</v>
      </c>
    </row>
    <row r="858" spans="1:4">
      <c r="A858" s="7" t="s">
        <v>2909</v>
      </c>
      <c r="B858" s="7">
        <v>103812241</v>
      </c>
      <c r="C858" s="7">
        <v>79000000</v>
      </c>
      <c r="D858">
        <f t="shared" si="13"/>
        <v>24812241</v>
      </c>
    </row>
    <row r="859" spans="1:4">
      <c r="A859" s="8" t="s">
        <v>15077</v>
      </c>
      <c r="B859" s="8">
        <v>8828771</v>
      </c>
      <c r="C859" s="8">
        <v>6000000</v>
      </c>
      <c r="D859">
        <f t="shared" si="13"/>
        <v>2828771</v>
      </c>
    </row>
    <row r="860" spans="1:4">
      <c r="A860" s="7" t="s">
        <v>2113</v>
      </c>
      <c r="B860" s="7">
        <v>125305545</v>
      </c>
      <c r="C860" s="7">
        <v>92000000</v>
      </c>
      <c r="D860">
        <f t="shared" si="13"/>
        <v>33305545</v>
      </c>
    </row>
    <row r="861" spans="1:4">
      <c r="A861" s="8" t="s">
        <v>13945</v>
      </c>
      <c r="B861" s="8">
        <v>9030581</v>
      </c>
      <c r="C861" s="8">
        <v>12500000</v>
      </c>
      <c r="D861">
        <f t="shared" si="13"/>
        <v>-3469419</v>
      </c>
    </row>
    <row r="862" spans="1:4">
      <c r="A862" s="7" t="s">
        <v>15648</v>
      </c>
      <c r="B862" s="7">
        <v>16235293</v>
      </c>
      <c r="C862" s="7">
        <v>9000000</v>
      </c>
      <c r="D862">
        <f t="shared" si="13"/>
        <v>7235293</v>
      </c>
    </row>
    <row r="863" spans="1:4">
      <c r="A863" s="8" t="s">
        <v>2100</v>
      </c>
      <c r="B863" s="8">
        <v>196573705</v>
      </c>
      <c r="C863" s="8">
        <v>90000000</v>
      </c>
      <c r="D863">
        <f t="shared" si="13"/>
        <v>106573705</v>
      </c>
    </row>
    <row r="864" spans="1:4">
      <c r="A864" s="7" t="s">
        <v>4672</v>
      </c>
      <c r="B864" s="7">
        <v>68218041</v>
      </c>
      <c r="C864" s="7">
        <v>55000000</v>
      </c>
      <c r="D864">
        <f t="shared" si="13"/>
        <v>13218041</v>
      </c>
    </row>
    <row r="865" spans="1:4">
      <c r="A865" s="8" t="s">
        <v>12100</v>
      </c>
      <c r="B865" s="8">
        <v>39687528</v>
      </c>
      <c r="C865" s="8">
        <v>24000000</v>
      </c>
      <c r="D865">
        <f t="shared" si="13"/>
        <v>15687528</v>
      </c>
    </row>
    <row r="866" spans="1:4">
      <c r="A866" s="7" t="s">
        <v>3837</v>
      </c>
      <c r="B866" s="7">
        <v>213079163</v>
      </c>
      <c r="C866" s="7">
        <v>63000000</v>
      </c>
      <c r="D866">
        <f t="shared" si="13"/>
        <v>150079163</v>
      </c>
    </row>
    <row r="867" spans="1:4">
      <c r="A867" s="8" t="s">
        <v>6560</v>
      </c>
      <c r="B867" s="8">
        <v>38543473</v>
      </c>
      <c r="C867" s="8">
        <v>40000000</v>
      </c>
      <c r="D867">
        <f t="shared" si="13"/>
        <v>-1456527</v>
      </c>
    </row>
    <row r="868" spans="1:4">
      <c r="A868" s="7" t="s">
        <v>17887</v>
      </c>
      <c r="B868" s="7">
        <v>1082044</v>
      </c>
      <c r="C868" s="7">
        <v>5000000</v>
      </c>
      <c r="D868">
        <f t="shared" si="13"/>
        <v>-3917956</v>
      </c>
    </row>
    <row r="869" spans="1:4">
      <c r="A869" s="8" t="s">
        <v>5821</v>
      </c>
      <c r="B869" s="8">
        <v>50648679</v>
      </c>
      <c r="C869" s="8">
        <v>45000000</v>
      </c>
      <c r="D869">
        <f t="shared" si="13"/>
        <v>5648679</v>
      </c>
    </row>
    <row r="870" spans="1:4">
      <c r="A870" s="7" t="s">
        <v>476</v>
      </c>
      <c r="B870" s="7">
        <v>198332128</v>
      </c>
      <c r="C870" s="7">
        <v>175000000</v>
      </c>
      <c r="D870">
        <f t="shared" si="13"/>
        <v>23332128</v>
      </c>
    </row>
    <row r="871" spans="1:4">
      <c r="A871" s="8" t="s">
        <v>17527</v>
      </c>
      <c r="B871" s="8">
        <v>104007828</v>
      </c>
      <c r="C871" s="8">
        <v>5000000</v>
      </c>
      <c r="D871">
        <f t="shared" si="13"/>
        <v>99007828</v>
      </c>
    </row>
    <row r="872" spans="1:4">
      <c r="A872" s="7" t="s">
        <v>16323</v>
      </c>
      <c r="B872" s="7">
        <v>17544812</v>
      </c>
      <c r="C872" s="7">
        <v>10000000</v>
      </c>
      <c r="D872">
        <f t="shared" si="13"/>
        <v>7544812</v>
      </c>
    </row>
    <row r="873" spans="1:4">
      <c r="A873" s="8" t="s">
        <v>7849</v>
      </c>
      <c r="B873" s="8">
        <v>17120019</v>
      </c>
      <c r="C873" s="8">
        <v>30000000</v>
      </c>
      <c r="D873">
        <f t="shared" si="13"/>
        <v>-12879981</v>
      </c>
    </row>
    <row r="874" spans="1:4">
      <c r="A874" s="7" t="s">
        <v>10113</v>
      </c>
      <c r="B874" s="7">
        <v>32416109</v>
      </c>
      <c r="C874" s="7">
        <v>25000000</v>
      </c>
      <c r="D874">
        <f t="shared" si="13"/>
        <v>7416109</v>
      </c>
    </row>
    <row r="875" spans="1:4">
      <c r="A875" s="8" t="s">
        <v>12716</v>
      </c>
      <c r="B875" s="8">
        <v>56437947</v>
      </c>
      <c r="C875" s="8">
        <v>9800000</v>
      </c>
      <c r="D875">
        <f t="shared" si="13"/>
        <v>46637947</v>
      </c>
    </row>
    <row r="876" spans="1:4">
      <c r="A876" s="7" t="s">
        <v>13873</v>
      </c>
      <c r="B876" s="7">
        <v>51872378</v>
      </c>
      <c r="C876" s="7">
        <v>13000000</v>
      </c>
      <c r="D876">
        <f t="shared" si="13"/>
        <v>38872378</v>
      </c>
    </row>
    <row r="877" spans="1:4">
      <c r="A877" s="8" t="s">
        <v>14187</v>
      </c>
      <c r="B877" s="8">
        <v>16300302</v>
      </c>
      <c r="C877" s="8">
        <v>12000000</v>
      </c>
      <c r="D877">
        <f t="shared" si="13"/>
        <v>4300302</v>
      </c>
    </row>
    <row r="878" spans="1:4">
      <c r="A878" s="7" t="s">
        <v>22630</v>
      </c>
      <c r="B878" s="7">
        <v>237301</v>
      </c>
      <c r="C878" s="7">
        <v>500000</v>
      </c>
      <c r="D878">
        <f t="shared" si="13"/>
        <v>-262699</v>
      </c>
    </row>
    <row r="879" spans="1:4">
      <c r="A879" s="8" t="s">
        <v>17981</v>
      </c>
      <c r="B879" s="8">
        <v>65069140</v>
      </c>
      <c r="C879" s="8">
        <v>5000000</v>
      </c>
      <c r="D879">
        <f t="shared" si="13"/>
        <v>60069140</v>
      </c>
    </row>
    <row r="880" spans="1:4">
      <c r="A880" s="7" t="s">
        <v>17691</v>
      </c>
      <c r="B880" s="7">
        <v>14123773</v>
      </c>
      <c r="C880" s="7">
        <v>5000000</v>
      </c>
      <c r="D880">
        <f t="shared" si="13"/>
        <v>9123773</v>
      </c>
    </row>
    <row r="881" spans="1:4">
      <c r="A881" s="8" t="s">
        <v>11861</v>
      </c>
      <c r="B881" s="8">
        <v>18329466</v>
      </c>
      <c r="C881" s="8">
        <v>18000000</v>
      </c>
      <c r="D881">
        <f t="shared" si="13"/>
        <v>329466</v>
      </c>
    </row>
    <row r="882" spans="1:4">
      <c r="A882" s="7" t="s">
        <v>12391</v>
      </c>
      <c r="B882" s="7">
        <v>45507053</v>
      </c>
      <c r="C882" s="7">
        <v>16000000</v>
      </c>
      <c r="D882">
        <f t="shared" si="13"/>
        <v>29507053</v>
      </c>
    </row>
    <row r="883" spans="1:4">
      <c r="A883" s="8" t="s">
        <v>8243</v>
      </c>
      <c r="B883" s="8">
        <v>56816662</v>
      </c>
      <c r="C883" s="8">
        <v>17000000</v>
      </c>
      <c r="D883">
        <f t="shared" si="13"/>
        <v>39816662</v>
      </c>
    </row>
    <row r="884" spans="1:4">
      <c r="A884" s="7" t="s">
        <v>23091</v>
      </c>
      <c r="B884" s="7">
        <v>2468</v>
      </c>
      <c r="C884" s="7">
        <v>300000</v>
      </c>
      <c r="D884">
        <f t="shared" si="13"/>
        <v>-297532</v>
      </c>
    </row>
    <row r="885" spans="1:4">
      <c r="A885" s="8" t="s">
        <v>16682</v>
      </c>
      <c r="B885" s="8">
        <v>306715</v>
      </c>
      <c r="C885" s="8">
        <v>10000000</v>
      </c>
      <c r="D885">
        <f t="shared" si="13"/>
        <v>-9693285</v>
      </c>
    </row>
    <row r="886" spans="1:4">
      <c r="A886" s="7" t="s">
        <v>24109</v>
      </c>
      <c r="B886" s="7">
        <v>4584</v>
      </c>
      <c r="C886" s="7">
        <v>9000</v>
      </c>
      <c r="D886">
        <f t="shared" si="13"/>
        <v>-4416</v>
      </c>
    </row>
    <row r="887" spans="1:4">
      <c r="A887" s="8" t="s">
        <v>20614</v>
      </c>
      <c r="B887" s="8">
        <v>18435</v>
      </c>
      <c r="C887" s="8">
        <v>1400000</v>
      </c>
      <c r="D887">
        <f t="shared" si="13"/>
        <v>-1381565</v>
      </c>
    </row>
    <row r="888" spans="1:4">
      <c r="A888" s="7" t="s">
        <v>22108</v>
      </c>
      <c r="B888" s="7">
        <v>15278</v>
      </c>
      <c r="C888" s="7">
        <v>825000</v>
      </c>
      <c r="D888">
        <f t="shared" si="13"/>
        <v>-809722</v>
      </c>
    </row>
    <row r="889" spans="1:4">
      <c r="A889" s="8" t="s">
        <v>6524</v>
      </c>
      <c r="B889" s="8">
        <v>38087756</v>
      </c>
      <c r="C889" s="8">
        <v>40000000</v>
      </c>
      <c r="D889">
        <f t="shared" si="13"/>
        <v>-1912244</v>
      </c>
    </row>
    <row r="890" spans="1:4">
      <c r="A890" s="7" t="s">
        <v>9341</v>
      </c>
      <c r="B890" s="7">
        <v>20047715</v>
      </c>
      <c r="C890" s="7">
        <v>25530000</v>
      </c>
      <c r="D890">
        <f t="shared" si="13"/>
        <v>-5482285</v>
      </c>
    </row>
    <row r="891" spans="1:4">
      <c r="A891" s="8" t="s">
        <v>9961</v>
      </c>
      <c r="B891" s="8">
        <v>4006906</v>
      </c>
      <c r="C891" s="8">
        <v>15000000</v>
      </c>
      <c r="D891">
        <f t="shared" si="13"/>
        <v>-10993094</v>
      </c>
    </row>
    <row r="892" spans="1:4">
      <c r="A892" s="7" t="s">
        <v>23058</v>
      </c>
      <c r="B892" s="7">
        <v>12438</v>
      </c>
      <c r="C892" s="7">
        <v>160000</v>
      </c>
      <c r="D892">
        <f t="shared" si="13"/>
        <v>-147562</v>
      </c>
    </row>
    <row r="893" spans="1:4">
      <c r="A893" s="8" t="s">
        <v>17343</v>
      </c>
      <c r="B893" s="8">
        <v>7009668</v>
      </c>
      <c r="C893" s="8">
        <v>5600000</v>
      </c>
      <c r="D893">
        <f t="shared" si="13"/>
        <v>1409668</v>
      </c>
    </row>
    <row r="894" spans="1:4">
      <c r="A894" s="7" t="s">
        <v>16538</v>
      </c>
      <c r="B894" s="7">
        <v>14003141</v>
      </c>
      <c r="C894" s="7">
        <v>7000000</v>
      </c>
      <c r="D894">
        <f t="shared" si="13"/>
        <v>7003141</v>
      </c>
    </row>
    <row r="895" spans="1:4">
      <c r="A895" s="8" t="s">
        <v>19315</v>
      </c>
      <c r="B895" s="8">
        <v>7888703</v>
      </c>
      <c r="C895" s="8">
        <v>3000000</v>
      </c>
      <c r="D895">
        <f t="shared" si="13"/>
        <v>4888703</v>
      </c>
    </row>
    <row r="896" spans="1:4">
      <c r="A896" s="7" t="s">
        <v>19374</v>
      </c>
      <c r="B896" s="7">
        <v>3559990</v>
      </c>
      <c r="C896" s="7">
        <v>3000000</v>
      </c>
      <c r="D896">
        <f t="shared" si="13"/>
        <v>559990</v>
      </c>
    </row>
    <row r="897" spans="1:4">
      <c r="A897" s="8" t="s">
        <v>9944</v>
      </c>
      <c r="B897" s="8">
        <v>5654777</v>
      </c>
      <c r="C897" s="8">
        <v>25000000</v>
      </c>
      <c r="D897">
        <f t="shared" si="13"/>
        <v>-19345223</v>
      </c>
    </row>
    <row r="898" spans="1:4">
      <c r="A898" s="7" t="s">
        <v>10440</v>
      </c>
      <c r="B898" s="7">
        <v>13555988</v>
      </c>
      <c r="C898" s="7">
        <v>22000000</v>
      </c>
      <c r="D898">
        <f t="shared" si="13"/>
        <v>-8444012</v>
      </c>
    </row>
    <row r="899" spans="1:4">
      <c r="A899" s="8" t="s">
        <v>13415</v>
      </c>
      <c r="B899" s="8">
        <v>25482931</v>
      </c>
      <c r="C899" s="8">
        <v>14000000</v>
      </c>
      <c r="D899">
        <f t="shared" ref="D899:D962" si="14">B899-C899</f>
        <v>11482931</v>
      </c>
    </row>
    <row r="900" spans="1:4">
      <c r="A900" s="7" t="s">
        <v>12521</v>
      </c>
      <c r="B900" s="7">
        <v>4193025</v>
      </c>
      <c r="C900" s="7">
        <v>15000000</v>
      </c>
      <c r="D900">
        <f t="shared" si="14"/>
        <v>-10806975</v>
      </c>
    </row>
    <row r="901" spans="1:4">
      <c r="A901" s="8" t="s">
        <v>21151</v>
      </c>
      <c r="B901" s="8">
        <v>695229</v>
      </c>
      <c r="C901" s="8">
        <v>1300000</v>
      </c>
      <c r="D901">
        <f t="shared" si="14"/>
        <v>-604771</v>
      </c>
    </row>
    <row r="902" spans="1:4">
      <c r="A902" s="7" t="s">
        <v>13104</v>
      </c>
      <c r="B902" s="7">
        <v>9123834</v>
      </c>
      <c r="C902" s="7">
        <v>15000000</v>
      </c>
      <c r="D902">
        <f t="shared" si="14"/>
        <v>-5876166</v>
      </c>
    </row>
    <row r="903" spans="1:4">
      <c r="A903" s="8" t="s">
        <v>7214</v>
      </c>
      <c r="B903" s="8">
        <v>37788228</v>
      </c>
      <c r="C903" s="8">
        <v>35200000</v>
      </c>
      <c r="D903">
        <f t="shared" si="14"/>
        <v>2588228</v>
      </c>
    </row>
    <row r="904" spans="1:4">
      <c r="A904" s="7" t="s">
        <v>7426</v>
      </c>
      <c r="B904" s="7">
        <v>33422806</v>
      </c>
      <c r="C904" s="7">
        <v>50000000</v>
      </c>
      <c r="D904">
        <f t="shared" si="14"/>
        <v>-16577194</v>
      </c>
    </row>
    <row r="905" spans="1:4">
      <c r="A905" s="8" t="s">
        <v>12908</v>
      </c>
      <c r="B905" s="8">
        <v>20998709</v>
      </c>
      <c r="C905" s="8">
        <v>15000000</v>
      </c>
      <c r="D905">
        <f t="shared" si="14"/>
        <v>5998709</v>
      </c>
    </row>
    <row r="906" spans="1:4">
      <c r="A906" s="7" t="s">
        <v>16442</v>
      </c>
      <c r="B906" s="7">
        <v>94900000</v>
      </c>
      <c r="C906" s="7">
        <v>4000000</v>
      </c>
      <c r="D906">
        <f t="shared" si="14"/>
        <v>90900000</v>
      </c>
    </row>
    <row r="907" spans="1:4">
      <c r="A907" s="8" t="s">
        <v>13776</v>
      </c>
      <c r="B907" s="8">
        <v>7881335</v>
      </c>
      <c r="C907" s="8">
        <v>13000000</v>
      </c>
      <c r="D907">
        <f t="shared" si="14"/>
        <v>-5118665</v>
      </c>
    </row>
    <row r="908" spans="1:4">
      <c r="A908" s="7" t="s">
        <v>4571</v>
      </c>
      <c r="B908" s="7">
        <v>128769345</v>
      </c>
      <c r="C908" s="7">
        <v>54000000</v>
      </c>
      <c r="D908">
        <f t="shared" si="14"/>
        <v>74769345</v>
      </c>
    </row>
    <row r="909" spans="1:4">
      <c r="A909" s="8" t="s">
        <v>15983</v>
      </c>
      <c r="B909" s="8">
        <v>40066497</v>
      </c>
      <c r="C909" s="8">
        <v>8000000</v>
      </c>
      <c r="D909">
        <f t="shared" si="14"/>
        <v>32066497</v>
      </c>
    </row>
    <row r="910" spans="1:4">
      <c r="A910" s="7" t="s">
        <v>14256</v>
      </c>
      <c r="B910" s="7">
        <v>6739141</v>
      </c>
      <c r="C910" s="7">
        <v>8000000</v>
      </c>
      <c r="D910">
        <f t="shared" si="14"/>
        <v>-1260859</v>
      </c>
    </row>
    <row r="911" spans="1:4">
      <c r="A911" s="8" t="s">
        <v>8397</v>
      </c>
      <c r="B911" s="8">
        <v>35927406</v>
      </c>
      <c r="C911" s="8">
        <v>30000000</v>
      </c>
      <c r="D911">
        <f t="shared" si="14"/>
        <v>5927406</v>
      </c>
    </row>
    <row r="912" spans="1:4">
      <c r="A912" s="7" t="s">
        <v>7205</v>
      </c>
      <c r="B912" s="7">
        <v>2954405</v>
      </c>
      <c r="C912" s="7">
        <v>36000000</v>
      </c>
      <c r="D912">
        <f t="shared" si="14"/>
        <v>-33045595</v>
      </c>
    </row>
    <row r="913" spans="1:4">
      <c r="A913" s="8" t="s">
        <v>15699</v>
      </c>
      <c r="B913" s="8">
        <v>2955039</v>
      </c>
      <c r="C913" s="8">
        <v>9000000</v>
      </c>
      <c r="D913">
        <f t="shared" si="14"/>
        <v>-6044961</v>
      </c>
    </row>
    <row r="914" spans="1:4">
      <c r="A914" s="7" t="s">
        <v>20412</v>
      </c>
      <c r="B914" s="7">
        <v>17580</v>
      </c>
      <c r="C914" s="7">
        <v>1500000</v>
      </c>
      <c r="D914">
        <f t="shared" si="14"/>
        <v>-1482420</v>
      </c>
    </row>
    <row r="915" spans="1:4">
      <c r="A915" s="8" t="s">
        <v>1897</v>
      </c>
      <c r="B915" s="8">
        <v>4411102</v>
      </c>
      <c r="C915" s="8">
        <v>100000000</v>
      </c>
      <c r="D915">
        <f t="shared" si="14"/>
        <v>-95588898</v>
      </c>
    </row>
    <row r="916" spans="1:4">
      <c r="A916" s="7" t="s">
        <v>11550</v>
      </c>
      <c r="B916" s="7">
        <v>51431160</v>
      </c>
      <c r="C916" s="7">
        <v>20000000</v>
      </c>
      <c r="D916">
        <f t="shared" si="14"/>
        <v>31431160</v>
      </c>
    </row>
    <row r="917" spans="1:4">
      <c r="A917" s="8" t="s">
        <v>10674</v>
      </c>
      <c r="B917" s="8">
        <v>82301521</v>
      </c>
      <c r="C917" s="8">
        <v>32000000</v>
      </c>
      <c r="D917">
        <f t="shared" si="14"/>
        <v>50301521</v>
      </c>
    </row>
    <row r="918" spans="1:4">
      <c r="A918" s="7" t="s">
        <v>14588</v>
      </c>
      <c r="B918" s="7">
        <v>13558739</v>
      </c>
      <c r="C918" s="7">
        <v>11000000</v>
      </c>
      <c r="D918">
        <f t="shared" si="14"/>
        <v>2558739</v>
      </c>
    </row>
    <row r="919" spans="1:4">
      <c r="A919" s="8" t="s">
        <v>4791</v>
      </c>
      <c r="B919" s="8">
        <v>6768055</v>
      </c>
      <c r="C919" s="8">
        <v>57000000</v>
      </c>
      <c r="D919">
        <f t="shared" si="14"/>
        <v>-50231945</v>
      </c>
    </row>
    <row r="920" spans="1:4">
      <c r="A920" s="7" t="s">
        <v>18816</v>
      </c>
      <c r="B920" s="7">
        <v>37606</v>
      </c>
      <c r="C920" s="7">
        <v>3500000</v>
      </c>
      <c r="D920">
        <f t="shared" si="14"/>
        <v>-3462394</v>
      </c>
    </row>
    <row r="921" spans="1:4">
      <c r="A921" s="8" t="s">
        <v>16466</v>
      </c>
      <c r="B921" s="8">
        <v>34099640</v>
      </c>
      <c r="C921" s="8">
        <v>5000000</v>
      </c>
      <c r="D921">
        <f t="shared" si="14"/>
        <v>29099640</v>
      </c>
    </row>
    <row r="922" spans="1:4">
      <c r="A922" s="7" t="s">
        <v>16217</v>
      </c>
      <c r="B922" s="7">
        <v>108662</v>
      </c>
      <c r="C922" s="7">
        <v>8000000</v>
      </c>
      <c r="D922">
        <f t="shared" si="14"/>
        <v>-7891338</v>
      </c>
    </row>
    <row r="923" spans="1:4">
      <c r="A923" s="8" t="s">
        <v>3483</v>
      </c>
      <c r="B923" s="8">
        <v>13596911</v>
      </c>
      <c r="C923" s="8">
        <v>70000000</v>
      </c>
      <c r="D923">
        <f t="shared" si="14"/>
        <v>-56403089</v>
      </c>
    </row>
    <row r="924" spans="1:4">
      <c r="A924" s="7" t="s">
        <v>17830</v>
      </c>
      <c r="B924" s="7">
        <v>5308707</v>
      </c>
      <c r="C924" s="7">
        <v>5000000</v>
      </c>
      <c r="D924">
        <f t="shared" si="14"/>
        <v>308707</v>
      </c>
    </row>
    <row r="925" spans="1:4">
      <c r="A925" s="8" t="s">
        <v>17168</v>
      </c>
      <c r="B925" s="8">
        <v>2025238</v>
      </c>
      <c r="C925" s="8">
        <v>6000000</v>
      </c>
      <c r="D925">
        <f t="shared" si="14"/>
        <v>-3974762</v>
      </c>
    </row>
    <row r="926" spans="1:4">
      <c r="A926" s="7" t="s">
        <v>10123</v>
      </c>
      <c r="B926" s="7">
        <v>16964743</v>
      </c>
      <c r="C926" s="7">
        <v>24000000</v>
      </c>
      <c r="D926">
        <f t="shared" si="14"/>
        <v>-7035257</v>
      </c>
    </row>
    <row r="927" spans="1:4">
      <c r="A927" s="8" t="s">
        <v>9948</v>
      </c>
      <c r="B927" s="8">
        <v>5516708</v>
      </c>
      <c r="C927" s="8">
        <v>25000000</v>
      </c>
      <c r="D927">
        <f t="shared" si="14"/>
        <v>-19483292</v>
      </c>
    </row>
    <row r="928" spans="1:4">
      <c r="A928" s="7" t="s">
        <v>14634</v>
      </c>
      <c r="B928" s="7">
        <v>16017403</v>
      </c>
      <c r="C928" s="7">
        <v>5000000</v>
      </c>
      <c r="D928">
        <f t="shared" si="14"/>
        <v>11017403</v>
      </c>
    </row>
    <row r="929" spans="1:4">
      <c r="A929" s="8" t="s">
        <v>5808</v>
      </c>
      <c r="B929" s="8">
        <v>52580895</v>
      </c>
      <c r="C929" s="8">
        <v>45000000</v>
      </c>
      <c r="D929">
        <f t="shared" si="14"/>
        <v>7580895</v>
      </c>
    </row>
    <row r="930" spans="1:4">
      <c r="A930" s="7" t="s">
        <v>8234</v>
      </c>
      <c r="B930" s="7">
        <v>58156435</v>
      </c>
      <c r="C930" s="7">
        <v>19000000</v>
      </c>
      <c r="D930">
        <f t="shared" si="14"/>
        <v>39156435</v>
      </c>
    </row>
    <row r="931" spans="1:4">
      <c r="A931" s="8" t="s">
        <v>14786</v>
      </c>
      <c r="B931" s="8">
        <v>63319509</v>
      </c>
      <c r="C931" s="8">
        <v>10000000</v>
      </c>
      <c r="D931">
        <f t="shared" si="14"/>
        <v>53319509</v>
      </c>
    </row>
    <row r="932" spans="1:4">
      <c r="A932" s="7" t="s">
        <v>11591</v>
      </c>
      <c r="B932" s="7">
        <v>56127162</v>
      </c>
      <c r="C932" s="7">
        <v>18000000</v>
      </c>
      <c r="D932">
        <f t="shared" si="14"/>
        <v>38127162</v>
      </c>
    </row>
    <row r="933" spans="1:4">
      <c r="A933" s="8" t="s">
        <v>5331</v>
      </c>
      <c r="B933" s="8">
        <v>27067160</v>
      </c>
      <c r="C933" s="8">
        <v>50000000</v>
      </c>
      <c r="D933">
        <f t="shared" si="14"/>
        <v>-22932840</v>
      </c>
    </row>
    <row r="934" spans="1:4">
      <c r="A934" s="7" t="s">
        <v>15081</v>
      </c>
      <c r="B934" s="7">
        <v>7563670</v>
      </c>
      <c r="C934" s="7">
        <v>10000000</v>
      </c>
      <c r="D934">
        <f t="shared" si="14"/>
        <v>-2436330</v>
      </c>
    </row>
    <row r="935" spans="1:4">
      <c r="A935" s="8" t="s">
        <v>17148</v>
      </c>
      <c r="B935" s="8">
        <v>3029081</v>
      </c>
      <c r="C935" s="8">
        <v>6000000</v>
      </c>
      <c r="D935">
        <f t="shared" si="14"/>
        <v>-2970919</v>
      </c>
    </row>
    <row r="936" spans="1:4">
      <c r="A936" s="7" t="s">
        <v>20822</v>
      </c>
      <c r="B936" s="7">
        <v>1060591</v>
      </c>
      <c r="C936" s="7">
        <v>1300000</v>
      </c>
      <c r="D936">
        <f t="shared" si="14"/>
        <v>-239409</v>
      </c>
    </row>
    <row r="937" spans="1:4">
      <c r="A937" s="8" t="s">
        <v>5784</v>
      </c>
      <c r="B937" s="8">
        <v>162792677</v>
      </c>
      <c r="C937" s="8">
        <v>120000000</v>
      </c>
      <c r="D937">
        <f t="shared" si="14"/>
        <v>42792677</v>
      </c>
    </row>
    <row r="938" spans="1:4">
      <c r="A938" s="7" t="s">
        <v>4537</v>
      </c>
      <c r="B938" s="7">
        <v>113006880</v>
      </c>
      <c r="C938" s="7">
        <v>56000000</v>
      </c>
      <c r="D938">
        <f t="shared" si="14"/>
        <v>57006880</v>
      </c>
    </row>
    <row r="939" spans="1:4">
      <c r="A939" s="8" t="s">
        <v>1861</v>
      </c>
      <c r="B939" s="8">
        <v>38120554</v>
      </c>
      <c r="C939" s="8">
        <v>140000000</v>
      </c>
      <c r="D939">
        <f t="shared" si="14"/>
        <v>-101879446</v>
      </c>
    </row>
    <row r="940" spans="1:4">
      <c r="A940" s="7" t="s">
        <v>9457</v>
      </c>
      <c r="B940" s="7">
        <v>89808372</v>
      </c>
      <c r="C940" s="7">
        <v>45000000</v>
      </c>
      <c r="D940">
        <f t="shared" si="14"/>
        <v>44808372</v>
      </c>
    </row>
    <row r="941" spans="1:4">
      <c r="A941" s="8" t="s">
        <v>4448</v>
      </c>
      <c r="B941" s="8">
        <v>48291624</v>
      </c>
      <c r="C941" s="8">
        <v>58000000</v>
      </c>
      <c r="D941">
        <f t="shared" si="14"/>
        <v>-9708376</v>
      </c>
    </row>
    <row r="942" spans="1:4">
      <c r="A942" s="7" t="s">
        <v>5085</v>
      </c>
      <c r="B942" s="7">
        <v>88658172</v>
      </c>
      <c r="C942" s="7">
        <v>50000000</v>
      </c>
      <c r="D942">
        <f t="shared" si="14"/>
        <v>38658172</v>
      </c>
    </row>
    <row r="943" spans="1:4">
      <c r="A943" s="8" t="s">
        <v>13997</v>
      </c>
      <c r="B943" s="8">
        <v>101736215</v>
      </c>
      <c r="C943" s="8">
        <v>11000000</v>
      </c>
      <c r="D943">
        <f t="shared" si="14"/>
        <v>90736215</v>
      </c>
    </row>
    <row r="944" spans="1:4">
      <c r="A944" s="7" t="s">
        <v>2154</v>
      </c>
      <c r="B944" s="7">
        <v>84037039</v>
      </c>
      <c r="C944" s="7">
        <v>120000000</v>
      </c>
      <c r="D944">
        <f t="shared" si="14"/>
        <v>-35962961</v>
      </c>
    </row>
    <row r="945" spans="1:4">
      <c r="A945" s="8" t="s">
        <v>6543</v>
      </c>
      <c r="B945" s="8">
        <v>37101011</v>
      </c>
      <c r="C945" s="8">
        <v>40000000</v>
      </c>
      <c r="D945">
        <f t="shared" si="14"/>
        <v>-2898989</v>
      </c>
    </row>
    <row r="946" spans="1:4">
      <c r="A946" s="7" t="s">
        <v>8470</v>
      </c>
      <c r="B946" s="7">
        <v>22526144</v>
      </c>
      <c r="C946" s="7">
        <v>30000000</v>
      </c>
      <c r="D946">
        <f t="shared" si="14"/>
        <v>-7473856</v>
      </c>
    </row>
    <row r="947" spans="1:4">
      <c r="A947" s="8" t="s">
        <v>5186</v>
      </c>
      <c r="B947" s="8">
        <v>50150619</v>
      </c>
      <c r="C947" s="8">
        <v>50000000</v>
      </c>
      <c r="D947">
        <f t="shared" si="14"/>
        <v>150619</v>
      </c>
    </row>
    <row r="948" spans="1:4">
      <c r="A948" s="7" t="s">
        <v>3905</v>
      </c>
      <c r="B948" s="7">
        <v>108012170</v>
      </c>
      <c r="C948" s="7">
        <v>63000000</v>
      </c>
      <c r="D948">
        <f t="shared" si="14"/>
        <v>45012170</v>
      </c>
    </row>
    <row r="949" spans="1:4">
      <c r="A949" s="8" t="s">
        <v>14664</v>
      </c>
      <c r="B949" s="8">
        <v>56729973</v>
      </c>
      <c r="C949" s="8">
        <v>10800000</v>
      </c>
      <c r="D949">
        <f t="shared" si="14"/>
        <v>45929973</v>
      </c>
    </row>
    <row r="950" spans="1:4">
      <c r="A950" s="7" t="s">
        <v>17262</v>
      </c>
      <c r="B950" s="7">
        <v>65804</v>
      </c>
      <c r="C950" s="7">
        <v>12000000</v>
      </c>
      <c r="D950">
        <f t="shared" si="14"/>
        <v>-11934196</v>
      </c>
    </row>
    <row r="951" spans="1:4">
      <c r="A951" s="8" t="s">
        <v>15071</v>
      </c>
      <c r="B951" s="8">
        <v>8460995</v>
      </c>
      <c r="C951" s="8">
        <v>10000000</v>
      </c>
      <c r="D951">
        <f t="shared" si="14"/>
        <v>-1539005</v>
      </c>
    </row>
    <row r="952" spans="1:4">
      <c r="A952" s="7" t="s">
        <v>17688</v>
      </c>
      <c r="B952" s="7">
        <v>241437427</v>
      </c>
      <c r="C952" s="7">
        <v>5000000</v>
      </c>
      <c r="D952">
        <f t="shared" si="14"/>
        <v>236437427</v>
      </c>
    </row>
    <row r="953" spans="1:4">
      <c r="A953" s="8" t="s">
        <v>2914</v>
      </c>
      <c r="B953" s="8">
        <v>119793567</v>
      </c>
      <c r="C953" s="8">
        <v>78000000</v>
      </c>
      <c r="D953">
        <f t="shared" si="14"/>
        <v>41793567</v>
      </c>
    </row>
    <row r="954" spans="1:4">
      <c r="A954" s="7" t="s">
        <v>11064</v>
      </c>
      <c r="B954" s="7">
        <v>17529157</v>
      </c>
      <c r="C954" s="7">
        <v>20000000</v>
      </c>
      <c r="D954">
        <f t="shared" si="14"/>
        <v>-2470843</v>
      </c>
    </row>
    <row r="955" spans="1:4">
      <c r="A955" s="8" t="s">
        <v>21012</v>
      </c>
      <c r="B955" s="8">
        <v>3478</v>
      </c>
      <c r="C955" s="8">
        <v>1500000</v>
      </c>
      <c r="D955">
        <f t="shared" si="14"/>
        <v>-1496522</v>
      </c>
    </row>
    <row r="956" spans="1:4">
      <c r="A956" s="7" t="s">
        <v>5445</v>
      </c>
      <c r="B956" s="7">
        <v>20488579</v>
      </c>
      <c r="C956" s="7">
        <v>50000000</v>
      </c>
      <c r="D956">
        <f t="shared" si="14"/>
        <v>-29511421</v>
      </c>
    </row>
    <row r="957" spans="1:4">
      <c r="A957" s="8" t="s">
        <v>15270</v>
      </c>
      <c r="B957" s="8">
        <v>866778</v>
      </c>
      <c r="C957" s="8">
        <v>10000000</v>
      </c>
      <c r="D957">
        <f t="shared" si="14"/>
        <v>-9133222</v>
      </c>
    </row>
    <row r="958" spans="1:4">
      <c r="A958" s="7" t="s">
        <v>7228</v>
      </c>
      <c r="B958" s="7">
        <v>205399422</v>
      </c>
      <c r="C958" s="7">
        <v>33000000</v>
      </c>
      <c r="D958">
        <f t="shared" si="14"/>
        <v>172399422</v>
      </c>
    </row>
    <row r="959" spans="1:4">
      <c r="A959" s="8" t="s">
        <v>989</v>
      </c>
      <c r="B959" s="8">
        <v>143523463</v>
      </c>
      <c r="C959" s="8">
        <v>145000000</v>
      </c>
      <c r="D959">
        <f t="shared" si="14"/>
        <v>-1476537</v>
      </c>
    </row>
    <row r="960" spans="1:4">
      <c r="A960" s="7" t="s">
        <v>19865</v>
      </c>
      <c r="B960" s="7">
        <v>6851969</v>
      </c>
      <c r="C960" s="7">
        <v>2500000</v>
      </c>
      <c r="D960">
        <f t="shared" si="14"/>
        <v>4351969</v>
      </c>
    </row>
    <row r="961" spans="1:4">
      <c r="A961" s="8" t="s">
        <v>4710</v>
      </c>
      <c r="B961" s="8">
        <v>76137505</v>
      </c>
      <c r="C961" s="8">
        <v>55000000</v>
      </c>
      <c r="D961">
        <f t="shared" si="14"/>
        <v>21137505</v>
      </c>
    </row>
    <row r="962" spans="1:4">
      <c r="A962" s="7" t="s">
        <v>1244</v>
      </c>
      <c r="B962" s="7">
        <v>148337537</v>
      </c>
      <c r="C962" s="7">
        <v>130000000</v>
      </c>
      <c r="D962">
        <f t="shared" si="14"/>
        <v>18337537</v>
      </c>
    </row>
    <row r="963" spans="1:4">
      <c r="A963" s="8" t="s">
        <v>21793</v>
      </c>
      <c r="B963" s="8">
        <v>100659</v>
      </c>
      <c r="C963" s="8">
        <v>900000</v>
      </c>
      <c r="D963">
        <f t="shared" ref="D963:D1026" si="15">B963-C963</f>
        <v>-799341</v>
      </c>
    </row>
    <row r="964" spans="1:4">
      <c r="A964" s="7" t="s">
        <v>17508</v>
      </c>
      <c r="B964" s="7">
        <v>87025093</v>
      </c>
      <c r="C964" s="7">
        <v>4000000</v>
      </c>
      <c r="D964">
        <f t="shared" si="15"/>
        <v>83025093</v>
      </c>
    </row>
    <row r="965" spans="1:4">
      <c r="A965" s="8" t="s">
        <v>12624</v>
      </c>
      <c r="B965" s="8">
        <v>7774730</v>
      </c>
      <c r="C965" s="8">
        <v>15500000</v>
      </c>
      <c r="D965">
        <f t="shared" si="15"/>
        <v>-7725270</v>
      </c>
    </row>
    <row r="966" spans="1:4">
      <c r="A966" s="7" t="s">
        <v>9749</v>
      </c>
      <c r="B966" s="7">
        <v>17791031</v>
      </c>
      <c r="C966" s="7">
        <v>25000000</v>
      </c>
      <c r="D966">
        <f t="shared" si="15"/>
        <v>-7208969</v>
      </c>
    </row>
    <row r="967" spans="1:4">
      <c r="A967" s="8" t="s">
        <v>22236</v>
      </c>
      <c r="B967" s="8">
        <v>26297</v>
      </c>
      <c r="C967" s="8">
        <v>500000</v>
      </c>
      <c r="D967">
        <f t="shared" si="15"/>
        <v>-473703</v>
      </c>
    </row>
    <row r="968" spans="1:4">
      <c r="A968" s="7" t="s">
        <v>18438</v>
      </c>
      <c r="B968" s="7">
        <v>131175</v>
      </c>
      <c r="C968" s="7">
        <v>8500000</v>
      </c>
      <c r="D968">
        <f t="shared" si="15"/>
        <v>-8368825</v>
      </c>
    </row>
    <row r="969" spans="1:4">
      <c r="A969" s="8" t="s">
        <v>19671</v>
      </c>
      <c r="B969" s="8">
        <v>952620</v>
      </c>
      <c r="C969" s="8">
        <v>2000000</v>
      </c>
      <c r="D969">
        <f t="shared" si="15"/>
        <v>-1047380</v>
      </c>
    </row>
    <row r="970" spans="1:4">
      <c r="A970" s="7" t="s">
        <v>11155</v>
      </c>
      <c r="B970" s="7">
        <v>14291570</v>
      </c>
      <c r="C970" s="7">
        <v>20000000</v>
      </c>
      <c r="D970">
        <f t="shared" si="15"/>
        <v>-5708430</v>
      </c>
    </row>
    <row r="971" spans="1:4">
      <c r="A971" s="8" t="s">
        <v>3669</v>
      </c>
      <c r="B971" s="8">
        <v>100448498</v>
      </c>
      <c r="C971" s="8">
        <v>65000000</v>
      </c>
      <c r="D971">
        <f t="shared" si="15"/>
        <v>35448498</v>
      </c>
    </row>
    <row r="972" spans="1:4">
      <c r="A972" s="7" t="s">
        <v>17908</v>
      </c>
      <c r="B972" s="7">
        <v>3219029</v>
      </c>
      <c r="C972" s="7">
        <v>5000000</v>
      </c>
      <c r="D972">
        <f t="shared" si="15"/>
        <v>-1780971</v>
      </c>
    </row>
    <row r="973" spans="1:4">
      <c r="A973" s="8" t="s">
        <v>16446</v>
      </c>
      <c r="B973" s="8">
        <v>32391374</v>
      </c>
      <c r="C973" s="8">
        <v>7500000</v>
      </c>
      <c r="D973">
        <f t="shared" si="15"/>
        <v>24891374</v>
      </c>
    </row>
    <row r="974" spans="1:4">
      <c r="A974" s="7" t="s">
        <v>21604</v>
      </c>
      <c r="B974" s="7">
        <v>5997134</v>
      </c>
      <c r="C974" s="7">
        <v>1000000</v>
      </c>
      <c r="D974">
        <f t="shared" si="15"/>
        <v>4997134</v>
      </c>
    </row>
    <row r="975" spans="1:4">
      <c r="A975" s="8" t="s">
        <v>20596</v>
      </c>
      <c r="B975" s="8">
        <v>1028658</v>
      </c>
      <c r="C975" s="8">
        <v>3000000</v>
      </c>
      <c r="D975">
        <f t="shared" si="15"/>
        <v>-1971342</v>
      </c>
    </row>
    <row r="976" spans="1:4">
      <c r="A976" s="7" t="s">
        <v>2477</v>
      </c>
      <c r="B976" s="7">
        <v>13401683</v>
      </c>
      <c r="C976" s="7">
        <v>35000000</v>
      </c>
      <c r="D976">
        <f t="shared" si="15"/>
        <v>-21598317</v>
      </c>
    </row>
    <row r="977" spans="1:4">
      <c r="A977" s="8" t="s">
        <v>2477</v>
      </c>
      <c r="B977" s="8">
        <v>13401683</v>
      </c>
      <c r="C977" s="8">
        <v>35000000</v>
      </c>
      <c r="D977">
        <f t="shared" si="15"/>
        <v>-21598317</v>
      </c>
    </row>
    <row r="978" spans="1:4">
      <c r="A978" s="7" t="s">
        <v>12732</v>
      </c>
      <c r="B978" s="7">
        <v>54322273</v>
      </c>
      <c r="C978" s="7">
        <v>17000000</v>
      </c>
      <c r="D978">
        <f t="shared" si="15"/>
        <v>37322273</v>
      </c>
    </row>
    <row r="979" spans="1:4">
      <c r="A979" s="8" t="s">
        <v>539</v>
      </c>
      <c r="B979" s="8">
        <v>356454367</v>
      </c>
      <c r="C979" s="8">
        <v>175000000</v>
      </c>
      <c r="D979">
        <f t="shared" si="15"/>
        <v>181454367</v>
      </c>
    </row>
    <row r="980" spans="1:4">
      <c r="A980" s="7" t="s">
        <v>8365</v>
      </c>
      <c r="B980" s="7">
        <v>42043633</v>
      </c>
      <c r="C980" s="7">
        <v>30000000</v>
      </c>
      <c r="D980">
        <f t="shared" si="15"/>
        <v>12043633</v>
      </c>
    </row>
    <row r="981" spans="1:4">
      <c r="A981" s="8" t="s">
        <v>22843</v>
      </c>
      <c r="B981" s="8">
        <v>11798</v>
      </c>
      <c r="C981" s="8">
        <v>100000</v>
      </c>
      <c r="D981">
        <f t="shared" si="15"/>
        <v>-88202</v>
      </c>
    </row>
    <row r="982" spans="1:4">
      <c r="A982" s="7" t="s">
        <v>21861</v>
      </c>
      <c r="B982" s="7">
        <v>703</v>
      </c>
      <c r="C982" s="7">
        <v>1500000</v>
      </c>
      <c r="D982">
        <f t="shared" si="15"/>
        <v>-1499297</v>
      </c>
    </row>
    <row r="983" spans="1:4">
      <c r="A983" s="8" t="s">
        <v>17779</v>
      </c>
      <c r="B983" s="8">
        <v>9658370</v>
      </c>
      <c r="C983" s="8">
        <v>5000000</v>
      </c>
      <c r="D983">
        <f t="shared" si="15"/>
        <v>4658370</v>
      </c>
    </row>
    <row r="984" spans="1:4">
      <c r="A984" s="7" t="s">
        <v>19529</v>
      </c>
      <c r="B984" s="7">
        <v>5005</v>
      </c>
      <c r="C984" s="7">
        <v>3000000</v>
      </c>
      <c r="D984">
        <f t="shared" si="15"/>
        <v>-2994995</v>
      </c>
    </row>
    <row r="985" spans="1:4">
      <c r="A985" s="8" t="s">
        <v>5838</v>
      </c>
      <c r="B985" s="8">
        <v>35617599</v>
      </c>
      <c r="C985" s="8">
        <v>45000000</v>
      </c>
      <c r="D985">
        <f t="shared" si="15"/>
        <v>-9382401</v>
      </c>
    </row>
    <row r="986" spans="1:4">
      <c r="A986" s="7" t="s">
        <v>16501</v>
      </c>
      <c r="B986" s="7">
        <v>20257000</v>
      </c>
      <c r="C986" s="7">
        <v>7000000</v>
      </c>
      <c r="D986">
        <f t="shared" si="15"/>
        <v>13257000</v>
      </c>
    </row>
    <row r="987" spans="1:4">
      <c r="A987" s="8" t="s">
        <v>17138</v>
      </c>
      <c r="B987" s="8">
        <v>4394936</v>
      </c>
      <c r="C987" s="8">
        <v>6000000</v>
      </c>
      <c r="D987">
        <f t="shared" si="15"/>
        <v>-1605064</v>
      </c>
    </row>
    <row r="988" spans="1:4">
      <c r="A988" s="7" t="s">
        <v>8914</v>
      </c>
      <c r="B988" s="7">
        <v>39514713</v>
      </c>
      <c r="C988" s="7">
        <v>28000000</v>
      </c>
      <c r="D988">
        <f t="shared" si="15"/>
        <v>11514713</v>
      </c>
    </row>
    <row r="989" spans="1:4">
      <c r="A989" s="8" t="s">
        <v>13443</v>
      </c>
      <c r="B989" s="8">
        <v>15062898</v>
      </c>
      <c r="C989" s="8">
        <v>14000000</v>
      </c>
      <c r="D989">
        <f t="shared" si="15"/>
        <v>1062898</v>
      </c>
    </row>
    <row r="990" spans="1:4">
      <c r="A990" s="7" t="s">
        <v>15124</v>
      </c>
      <c r="B990" s="7">
        <v>6044618</v>
      </c>
      <c r="C990" s="7">
        <v>10000000</v>
      </c>
      <c r="D990">
        <f t="shared" si="15"/>
        <v>-3955382</v>
      </c>
    </row>
    <row r="991" spans="1:4">
      <c r="A991" s="8" t="s">
        <v>16698</v>
      </c>
      <c r="B991" s="8">
        <v>196067</v>
      </c>
      <c r="C991" s="8">
        <v>7000000</v>
      </c>
      <c r="D991">
        <f t="shared" si="15"/>
        <v>-6803933</v>
      </c>
    </row>
    <row r="992" spans="1:4">
      <c r="A992" s="7" t="s">
        <v>16600</v>
      </c>
      <c r="B992" s="7">
        <v>5430822</v>
      </c>
      <c r="C992" s="7">
        <v>7000000</v>
      </c>
      <c r="D992">
        <f t="shared" si="15"/>
        <v>-1569178</v>
      </c>
    </row>
    <row r="993" spans="1:4">
      <c r="A993" s="8" t="s">
        <v>18912</v>
      </c>
      <c r="B993" s="8">
        <v>9449219</v>
      </c>
      <c r="C993" s="8">
        <v>3500000</v>
      </c>
      <c r="D993">
        <f t="shared" si="15"/>
        <v>5949219</v>
      </c>
    </row>
    <row r="994" spans="1:4">
      <c r="A994" s="7" t="s">
        <v>13042</v>
      </c>
      <c r="B994" s="7">
        <v>10494147</v>
      </c>
      <c r="C994" s="7">
        <v>15000000</v>
      </c>
      <c r="D994">
        <f t="shared" si="15"/>
        <v>-4505853</v>
      </c>
    </row>
    <row r="995" spans="1:4">
      <c r="A995" s="8" t="s">
        <v>18195</v>
      </c>
      <c r="B995" s="8">
        <v>81200000</v>
      </c>
      <c r="C995" s="8">
        <v>4500000</v>
      </c>
      <c r="D995">
        <f t="shared" si="15"/>
        <v>76700000</v>
      </c>
    </row>
    <row r="996" spans="1:4">
      <c r="A996" s="7" t="s">
        <v>20345</v>
      </c>
      <c r="B996" s="7">
        <v>371081</v>
      </c>
      <c r="C996" s="7">
        <v>6000000</v>
      </c>
      <c r="D996">
        <f t="shared" si="15"/>
        <v>-5628919</v>
      </c>
    </row>
    <row r="997" spans="1:4">
      <c r="A997" s="8" t="s">
        <v>17459</v>
      </c>
      <c r="B997" s="8">
        <v>27445</v>
      </c>
      <c r="C997" s="8">
        <v>9000000</v>
      </c>
      <c r="D997">
        <f t="shared" si="15"/>
        <v>-8972555</v>
      </c>
    </row>
    <row r="998" spans="1:4">
      <c r="A998" s="7" t="s">
        <v>20108</v>
      </c>
      <c r="B998" s="7">
        <v>792966</v>
      </c>
      <c r="C998" s="7">
        <v>2300000</v>
      </c>
      <c r="D998">
        <f t="shared" si="15"/>
        <v>-1507034</v>
      </c>
    </row>
    <row r="999" spans="1:4">
      <c r="A999" s="8" t="s">
        <v>15834</v>
      </c>
      <c r="B999" s="8">
        <v>21564616</v>
      </c>
      <c r="C999" s="8">
        <v>8500000</v>
      </c>
      <c r="D999">
        <f t="shared" si="15"/>
        <v>13064616</v>
      </c>
    </row>
    <row r="1000" spans="1:4">
      <c r="A1000" s="7" t="s">
        <v>18556</v>
      </c>
      <c r="B1000" s="7">
        <v>3713002</v>
      </c>
      <c r="C1000" s="7">
        <v>8000000</v>
      </c>
      <c r="D1000">
        <f t="shared" si="15"/>
        <v>-4286998</v>
      </c>
    </row>
    <row r="1001" spans="1:4">
      <c r="A1001" s="8" t="s">
        <v>23147</v>
      </c>
      <c r="B1001" s="8">
        <v>1050600</v>
      </c>
      <c r="C1001" s="8">
        <v>250000</v>
      </c>
      <c r="D1001">
        <f t="shared" si="15"/>
        <v>800600</v>
      </c>
    </row>
    <row r="1002" spans="1:4">
      <c r="A1002" s="7" t="s">
        <v>10553</v>
      </c>
      <c r="B1002" s="7">
        <v>42660000</v>
      </c>
      <c r="C1002" s="7">
        <v>17000000</v>
      </c>
      <c r="D1002">
        <f t="shared" si="15"/>
        <v>25660000</v>
      </c>
    </row>
    <row r="1003" spans="1:4">
      <c r="A1003" s="8" t="s">
        <v>17217</v>
      </c>
      <c r="B1003" s="8">
        <v>115862</v>
      </c>
      <c r="C1003" s="8">
        <v>6000000</v>
      </c>
      <c r="D1003">
        <f t="shared" si="15"/>
        <v>-5884138</v>
      </c>
    </row>
    <row r="1004" spans="1:4">
      <c r="A1004" s="7" t="s">
        <v>17463</v>
      </c>
      <c r="B1004" s="7">
        <v>766487</v>
      </c>
      <c r="C1004" s="7">
        <v>5250000</v>
      </c>
      <c r="D1004">
        <f t="shared" si="15"/>
        <v>-4483513</v>
      </c>
    </row>
    <row r="1005" spans="1:4">
      <c r="A1005" s="8" t="s">
        <v>15816</v>
      </c>
      <c r="B1005" s="8">
        <v>162</v>
      </c>
      <c r="C1005" s="8">
        <v>9000000</v>
      </c>
      <c r="D1005">
        <f t="shared" si="15"/>
        <v>-8999838</v>
      </c>
    </row>
    <row r="1006" spans="1:4">
      <c r="A1006" s="7" t="s">
        <v>5585</v>
      </c>
      <c r="B1006" s="7">
        <v>60154431</v>
      </c>
      <c r="C1006" s="7">
        <v>47000000</v>
      </c>
      <c r="D1006">
        <f t="shared" si="15"/>
        <v>13154431</v>
      </c>
    </row>
    <row r="1007" spans="1:4">
      <c r="A1007" s="8" t="s">
        <v>16580</v>
      </c>
      <c r="B1007" s="8">
        <v>7292175</v>
      </c>
      <c r="C1007" s="8">
        <v>7000000</v>
      </c>
      <c r="D1007">
        <f t="shared" si="15"/>
        <v>292175</v>
      </c>
    </row>
    <row r="1008" spans="1:4">
      <c r="A1008" s="7" t="s">
        <v>8562</v>
      </c>
      <c r="B1008" s="7">
        <v>14208384</v>
      </c>
      <c r="C1008" s="7">
        <v>30000000</v>
      </c>
      <c r="D1008">
        <f t="shared" si="15"/>
        <v>-15791616</v>
      </c>
    </row>
    <row r="1009" spans="1:4">
      <c r="A1009" s="8" t="s">
        <v>23359</v>
      </c>
      <c r="B1009" s="8">
        <v>4505922</v>
      </c>
      <c r="C1009" s="8">
        <v>200000</v>
      </c>
      <c r="D1009">
        <f t="shared" si="15"/>
        <v>4305922</v>
      </c>
    </row>
    <row r="1010" spans="1:4">
      <c r="A1010" s="7" t="s">
        <v>20427</v>
      </c>
      <c r="B1010" s="7">
        <v>198407</v>
      </c>
      <c r="C1010" s="7">
        <v>2000000</v>
      </c>
      <c r="D1010">
        <f t="shared" si="15"/>
        <v>-1801593</v>
      </c>
    </row>
    <row r="1011" spans="1:4">
      <c r="A1011" s="8" t="s">
        <v>19342</v>
      </c>
      <c r="B1011" s="8">
        <v>4170647</v>
      </c>
      <c r="C1011" s="8">
        <v>1900000</v>
      </c>
      <c r="D1011">
        <f t="shared" si="15"/>
        <v>2270647</v>
      </c>
    </row>
    <row r="1012" spans="1:4">
      <c r="A1012" s="7" t="s">
        <v>12472</v>
      </c>
      <c r="B1012" s="7">
        <v>15427192</v>
      </c>
      <c r="C1012" s="7">
        <v>16000000</v>
      </c>
      <c r="D1012">
        <f t="shared" si="15"/>
        <v>-572808</v>
      </c>
    </row>
    <row r="1013" spans="1:4">
      <c r="A1013" s="8" t="s">
        <v>11001</v>
      </c>
      <c r="B1013" s="8">
        <v>28876924</v>
      </c>
      <c r="C1013" s="8">
        <v>20000000</v>
      </c>
      <c r="D1013">
        <f t="shared" si="15"/>
        <v>8876924</v>
      </c>
    </row>
    <row r="1014" spans="1:4">
      <c r="A1014" s="7" t="s">
        <v>7527</v>
      </c>
      <c r="B1014" s="7">
        <v>22913677</v>
      </c>
      <c r="C1014" s="7">
        <v>35000000</v>
      </c>
      <c r="D1014">
        <f t="shared" si="15"/>
        <v>-12086323</v>
      </c>
    </row>
    <row r="1015" spans="1:4">
      <c r="A1015" s="8" t="s">
        <v>6006</v>
      </c>
      <c r="B1015" s="8">
        <v>150415432</v>
      </c>
      <c r="C1015" s="8">
        <v>44000000</v>
      </c>
      <c r="D1015">
        <f t="shared" si="15"/>
        <v>106415432</v>
      </c>
    </row>
    <row r="1016" spans="1:4">
      <c r="A1016" s="7" t="s">
        <v>10406</v>
      </c>
      <c r="B1016" s="7">
        <v>19351569</v>
      </c>
      <c r="C1016" s="7">
        <v>22000000</v>
      </c>
      <c r="D1016">
        <f t="shared" si="15"/>
        <v>-2648431</v>
      </c>
    </row>
    <row r="1017" spans="1:4">
      <c r="A1017" s="8" t="s">
        <v>7760</v>
      </c>
      <c r="B1017" s="8">
        <v>183125</v>
      </c>
      <c r="C1017" s="8">
        <v>35000000</v>
      </c>
      <c r="D1017">
        <f t="shared" si="15"/>
        <v>-34816875</v>
      </c>
    </row>
    <row r="1018" spans="1:4">
      <c r="A1018" s="7" t="s">
        <v>5477</v>
      </c>
      <c r="B1018" s="7">
        <v>8742261</v>
      </c>
      <c r="C1018" s="7">
        <v>18000000</v>
      </c>
      <c r="D1018">
        <f t="shared" si="15"/>
        <v>-9257739</v>
      </c>
    </row>
    <row r="1019" spans="1:4">
      <c r="A1019" s="8" t="s">
        <v>10314</v>
      </c>
      <c r="B1019" s="8">
        <v>38119483</v>
      </c>
      <c r="C1019" s="8">
        <v>22700000</v>
      </c>
      <c r="D1019">
        <f t="shared" si="15"/>
        <v>15419483</v>
      </c>
    </row>
    <row r="1020" spans="1:4">
      <c r="A1020" s="7" t="s">
        <v>11220</v>
      </c>
      <c r="B1020" s="7">
        <v>10569071</v>
      </c>
      <c r="C1020" s="7">
        <v>20000000</v>
      </c>
      <c r="D1020">
        <f t="shared" si="15"/>
        <v>-9430929</v>
      </c>
    </row>
    <row r="1021" spans="1:4">
      <c r="A1021" s="8" t="s">
        <v>8511</v>
      </c>
      <c r="B1021" s="8">
        <v>18967571</v>
      </c>
      <c r="C1021" s="8">
        <v>30000000</v>
      </c>
      <c r="D1021">
        <f t="shared" si="15"/>
        <v>-11032429</v>
      </c>
    </row>
    <row r="1022" spans="1:4">
      <c r="A1022" s="7" t="s">
        <v>4270</v>
      </c>
      <c r="B1022" s="7">
        <v>32122249</v>
      </c>
      <c r="C1022" s="7">
        <v>60000000</v>
      </c>
      <c r="D1022">
        <f t="shared" si="15"/>
        <v>-27877751</v>
      </c>
    </row>
    <row r="1023" spans="1:4">
      <c r="A1023" s="8" t="s">
        <v>18575</v>
      </c>
      <c r="B1023" s="8">
        <v>1325073</v>
      </c>
      <c r="C1023" s="8">
        <v>4000000</v>
      </c>
      <c r="D1023">
        <f t="shared" si="15"/>
        <v>-2674927</v>
      </c>
    </row>
    <row r="1024" spans="1:4">
      <c r="A1024" s="7" t="s">
        <v>5015</v>
      </c>
      <c r="B1024" s="7">
        <v>126203320</v>
      </c>
      <c r="C1024" s="7">
        <v>50000000</v>
      </c>
      <c r="D1024">
        <f t="shared" si="15"/>
        <v>76203320</v>
      </c>
    </row>
    <row r="1025" spans="1:4">
      <c r="A1025" s="8" t="s">
        <v>14933</v>
      </c>
      <c r="B1025" s="8">
        <v>20384136</v>
      </c>
      <c r="C1025" s="8">
        <v>10000000</v>
      </c>
      <c r="D1025">
        <f t="shared" si="15"/>
        <v>10384136</v>
      </c>
    </row>
    <row r="1026" spans="1:4">
      <c r="A1026" s="7" t="s">
        <v>2745</v>
      </c>
      <c r="B1026" s="7">
        <v>56684819</v>
      </c>
      <c r="C1026" s="7">
        <v>80000000</v>
      </c>
      <c r="D1026">
        <f t="shared" si="15"/>
        <v>-23315181</v>
      </c>
    </row>
    <row r="1027" spans="1:4">
      <c r="A1027" s="8" t="s">
        <v>14985</v>
      </c>
      <c r="B1027" s="8">
        <v>16667084</v>
      </c>
      <c r="C1027" s="8">
        <v>11000000</v>
      </c>
      <c r="D1027">
        <f t="shared" ref="D1027:D1090" si="16">B1027-C1027</f>
        <v>5667084</v>
      </c>
    </row>
    <row r="1028" spans="1:4">
      <c r="A1028" s="7" t="s">
        <v>17074</v>
      </c>
      <c r="B1028" s="7">
        <v>11642254</v>
      </c>
      <c r="C1028" s="7">
        <v>3000000</v>
      </c>
      <c r="D1028">
        <f t="shared" si="16"/>
        <v>8642254</v>
      </c>
    </row>
    <row r="1029" spans="1:4">
      <c r="A1029" s="8" t="s">
        <v>7105</v>
      </c>
      <c r="B1029" s="8">
        <v>48006503</v>
      </c>
      <c r="C1029" s="8">
        <v>37000000</v>
      </c>
      <c r="D1029">
        <f t="shared" si="16"/>
        <v>11006503</v>
      </c>
    </row>
    <row r="1030" spans="1:4">
      <c r="A1030" s="7" t="s">
        <v>16458</v>
      </c>
      <c r="B1030" s="7">
        <v>32131483</v>
      </c>
      <c r="C1030" s="7">
        <v>11000000</v>
      </c>
      <c r="D1030">
        <f t="shared" si="16"/>
        <v>21131483</v>
      </c>
    </row>
    <row r="1031" spans="1:4">
      <c r="A1031" s="8" t="s">
        <v>12172</v>
      </c>
      <c r="B1031" s="8">
        <v>37939782</v>
      </c>
      <c r="C1031" s="8">
        <v>17000000</v>
      </c>
      <c r="D1031">
        <f t="shared" si="16"/>
        <v>20939782</v>
      </c>
    </row>
    <row r="1032" spans="1:4">
      <c r="A1032" s="7" t="s">
        <v>15257</v>
      </c>
      <c r="B1032" s="7">
        <v>1474508</v>
      </c>
      <c r="C1032" s="7">
        <v>5000000</v>
      </c>
      <c r="D1032">
        <f t="shared" si="16"/>
        <v>-3525492</v>
      </c>
    </row>
    <row r="1033" spans="1:4">
      <c r="A1033" s="8" t="s">
        <v>5054</v>
      </c>
      <c r="B1033" s="8">
        <v>150315155</v>
      </c>
      <c r="C1033" s="8">
        <v>50000000</v>
      </c>
      <c r="D1033">
        <f t="shared" si="16"/>
        <v>100315155</v>
      </c>
    </row>
    <row r="1034" spans="1:4">
      <c r="A1034" s="7" t="s">
        <v>10465</v>
      </c>
      <c r="B1034" s="7">
        <v>16027866</v>
      </c>
      <c r="C1034" s="7">
        <v>25000000</v>
      </c>
      <c r="D1034">
        <f t="shared" si="16"/>
        <v>-8972134</v>
      </c>
    </row>
    <row r="1035" spans="1:4">
      <c r="A1035" s="8" t="s">
        <v>11163</v>
      </c>
      <c r="B1035" s="8">
        <v>13630226</v>
      </c>
      <c r="C1035" s="8">
        <v>20000000</v>
      </c>
      <c r="D1035">
        <f t="shared" si="16"/>
        <v>-6369774</v>
      </c>
    </row>
    <row r="1036" spans="1:4">
      <c r="A1036" s="7" t="s">
        <v>20244</v>
      </c>
      <c r="B1036" s="7">
        <v>3590010</v>
      </c>
      <c r="C1036" s="7">
        <v>2000000</v>
      </c>
      <c r="D1036">
        <f t="shared" si="16"/>
        <v>1590010</v>
      </c>
    </row>
    <row r="1037" spans="1:4">
      <c r="A1037" s="8" t="s">
        <v>11719</v>
      </c>
      <c r="B1037" s="8">
        <v>95001351</v>
      </c>
      <c r="C1037" s="8">
        <v>18000000</v>
      </c>
      <c r="D1037">
        <f t="shared" si="16"/>
        <v>77001351</v>
      </c>
    </row>
    <row r="1038" spans="1:4">
      <c r="A1038" s="7" t="s">
        <v>1137</v>
      </c>
      <c r="B1038" s="7">
        <v>83024900</v>
      </c>
      <c r="C1038" s="7">
        <v>135000000</v>
      </c>
      <c r="D1038">
        <f t="shared" si="16"/>
        <v>-51975100</v>
      </c>
    </row>
    <row r="1039" spans="1:4">
      <c r="A1039" s="8" t="s">
        <v>6945</v>
      </c>
      <c r="B1039" s="8">
        <v>88915214</v>
      </c>
      <c r="C1039" s="8">
        <v>38000000</v>
      </c>
      <c r="D1039">
        <f t="shared" si="16"/>
        <v>50915214</v>
      </c>
    </row>
    <row r="1040" spans="1:4">
      <c r="A1040" s="7" t="s">
        <v>18497</v>
      </c>
      <c r="B1040" s="7">
        <v>10515579</v>
      </c>
      <c r="C1040" s="7">
        <v>4000000</v>
      </c>
      <c r="D1040">
        <f t="shared" si="16"/>
        <v>6515579</v>
      </c>
    </row>
    <row r="1041" spans="1:4">
      <c r="A1041" s="8" t="s">
        <v>9495</v>
      </c>
      <c r="B1041" s="8">
        <v>82234139</v>
      </c>
      <c r="C1041" s="8">
        <v>17000000</v>
      </c>
      <c r="D1041">
        <f t="shared" si="16"/>
        <v>65234139</v>
      </c>
    </row>
    <row r="1042" spans="1:4">
      <c r="A1042" s="7" t="s">
        <v>10768</v>
      </c>
      <c r="B1042" s="7">
        <v>47852604</v>
      </c>
      <c r="C1042" s="7">
        <v>20000000</v>
      </c>
      <c r="D1042">
        <f t="shared" si="16"/>
        <v>27852604</v>
      </c>
    </row>
    <row r="1043" spans="1:4">
      <c r="A1043" s="8" t="s">
        <v>513</v>
      </c>
      <c r="B1043" s="8">
        <v>100289690</v>
      </c>
      <c r="C1043" s="8">
        <v>175000000</v>
      </c>
      <c r="D1043">
        <f t="shared" si="16"/>
        <v>-74710310</v>
      </c>
    </row>
    <row r="1044" spans="1:4">
      <c r="A1044" s="7" t="s">
        <v>14789</v>
      </c>
      <c r="B1044" s="7">
        <v>63270259</v>
      </c>
      <c r="C1044" s="7">
        <v>10000000</v>
      </c>
      <c r="D1044">
        <f t="shared" si="16"/>
        <v>53270259</v>
      </c>
    </row>
    <row r="1045" spans="1:4">
      <c r="A1045" s="8" t="s">
        <v>15028</v>
      </c>
      <c r="B1045" s="8">
        <v>12570442</v>
      </c>
      <c r="C1045" s="8">
        <v>10000000</v>
      </c>
      <c r="D1045">
        <f t="shared" si="16"/>
        <v>2570442</v>
      </c>
    </row>
    <row r="1046" spans="1:4">
      <c r="A1046" s="7" t="s">
        <v>6468</v>
      </c>
      <c r="B1046" s="7">
        <v>47781388</v>
      </c>
      <c r="C1046" s="7">
        <v>40000000</v>
      </c>
      <c r="D1046">
        <f t="shared" si="16"/>
        <v>7781388</v>
      </c>
    </row>
    <row r="1047" spans="1:4">
      <c r="A1047" s="8" t="s">
        <v>14088</v>
      </c>
      <c r="B1047" s="8">
        <v>31597131</v>
      </c>
      <c r="C1047" s="8">
        <v>12000000</v>
      </c>
      <c r="D1047">
        <f t="shared" si="16"/>
        <v>19597131</v>
      </c>
    </row>
    <row r="1048" spans="1:4">
      <c r="A1048" s="7" t="s">
        <v>1255</v>
      </c>
      <c r="B1048" s="7">
        <v>33592415</v>
      </c>
      <c r="C1048" s="7">
        <v>130000000</v>
      </c>
      <c r="D1048">
        <f t="shared" si="16"/>
        <v>-96407585</v>
      </c>
    </row>
    <row r="1049" spans="1:4">
      <c r="A1049" s="8" t="s">
        <v>4176</v>
      </c>
      <c r="B1049" s="8">
        <v>50807639</v>
      </c>
      <c r="C1049" s="8">
        <v>60000000</v>
      </c>
      <c r="D1049">
        <f t="shared" si="16"/>
        <v>-9192361</v>
      </c>
    </row>
    <row r="1050" spans="1:4">
      <c r="A1050" s="7" t="s">
        <v>860</v>
      </c>
      <c r="B1050" s="7">
        <v>114053579</v>
      </c>
      <c r="C1050" s="7">
        <v>150000000</v>
      </c>
      <c r="D1050">
        <f t="shared" si="16"/>
        <v>-35946421</v>
      </c>
    </row>
    <row r="1051" spans="1:4">
      <c r="A1051" s="8" t="s">
        <v>13829</v>
      </c>
      <c r="B1051" s="8">
        <v>3074838</v>
      </c>
      <c r="C1051" s="8">
        <v>11000000</v>
      </c>
      <c r="D1051">
        <f t="shared" si="16"/>
        <v>-7925162</v>
      </c>
    </row>
    <row r="1052" spans="1:4">
      <c r="A1052" s="7" t="s">
        <v>19916</v>
      </c>
      <c r="B1052" s="7">
        <v>322157</v>
      </c>
      <c r="C1052" s="7">
        <v>2500000</v>
      </c>
      <c r="D1052">
        <f t="shared" si="16"/>
        <v>-2177843</v>
      </c>
    </row>
    <row r="1053" spans="1:4">
      <c r="A1053" s="8" t="s">
        <v>3752</v>
      </c>
      <c r="B1053" s="8">
        <v>42345531</v>
      </c>
      <c r="C1053" s="8">
        <v>65000000</v>
      </c>
      <c r="D1053">
        <f t="shared" si="16"/>
        <v>-22654469</v>
      </c>
    </row>
    <row r="1054" spans="1:4">
      <c r="A1054" s="7" t="s">
        <v>2244</v>
      </c>
      <c r="B1054" s="7">
        <v>143618384</v>
      </c>
      <c r="C1054" s="7">
        <v>90000000</v>
      </c>
      <c r="D1054">
        <f t="shared" si="16"/>
        <v>53618384</v>
      </c>
    </row>
    <row r="1055" spans="1:4">
      <c r="A1055" s="8" t="s">
        <v>435</v>
      </c>
      <c r="B1055" s="8">
        <v>137850096</v>
      </c>
      <c r="C1055" s="8">
        <v>200000000</v>
      </c>
      <c r="D1055">
        <f t="shared" si="16"/>
        <v>-62149904</v>
      </c>
    </row>
    <row r="1056" spans="1:4">
      <c r="A1056" s="7" t="s">
        <v>17549</v>
      </c>
      <c r="B1056" s="7">
        <v>53884821</v>
      </c>
      <c r="C1056" s="7">
        <v>5000000</v>
      </c>
      <c r="D1056">
        <f t="shared" si="16"/>
        <v>48884821</v>
      </c>
    </row>
    <row r="1057" spans="1:4">
      <c r="A1057" s="8" t="s">
        <v>21740</v>
      </c>
      <c r="B1057" s="8">
        <v>484221</v>
      </c>
      <c r="C1057" s="8">
        <v>1000000</v>
      </c>
      <c r="D1057">
        <f t="shared" si="16"/>
        <v>-515779</v>
      </c>
    </row>
    <row r="1058" spans="1:4">
      <c r="A1058" s="7" t="s">
        <v>17111</v>
      </c>
      <c r="B1058" s="7">
        <v>5359774</v>
      </c>
      <c r="C1058" s="7">
        <v>6000000</v>
      </c>
      <c r="D1058">
        <f t="shared" si="16"/>
        <v>-640226</v>
      </c>
    </row>
    <row r="1059" spans="1:4">
      <c r="A1059" s="8" t="s">
        <v>7750</v>
      </c>
      <c r="B1059" s="8">
        <v>10139254</v>
      </c>
      <c r="C1059" s="8">
        <v>35000000</v>
      </c>
      <c r="D1059">
        <f t="shared" si="16"/>
        <v>-24860746</v>
      </c>
    </row>
    <row r="1060" spans="1:4">
      <c r="A1060" s="7" t="s">
        <v>12447</v>
      </c>
      <c r="B1060" s="7">
        <v>23213577</v>
      </c>
      <c r="C1060" s="7">
        <v>15500000</v>
      </c>
      <c r="D1060">
        <f t="shared" si="16"/>
        <v>7713577</v>
      </c>
    </row>
    <row r="1061" spans="1:4">
      <c r="A1061" s="8" t="s">
        <v>4519</v>
      </c>
      <c r="B1061" s="8">
        <v>51774002</v>
      </c>
      <c r="C1061" s="8">
        <v>57000000</v>
      </c>
      <c r="D1061">
        <f t="shared" si="16"/>
        <v>-5225998</v>
      </c>
    </row>
    <row r="1062" spans="1:4">
      <c r="A1062" s="7" t="s">
        <v>7100</v>
      </c>
      <c r="B1062" s="7">
        <v>60338891</v>
      </c>
      <c r="C1062" s="7">
        <v>37000000</v>
      </c>
      <c r="D1062">
        <f t="shared" si="16"/>
        <v>23338891</v>
      </c>
    </row>
    <row r="1063" spans="1:4">
      <c r="A1063" s="8" t="s">
        <v>5390</v>
      </c>
      <c r="B1063" s="8">
        <v>17114882</v>
      </c>
      <c r="C1063" s="8">
        <v>25000000</v>
      </c>
      <c r="D1063">
        <f t="shared" si="16"/>
        <v>-7885118</v>
      </c>
    </row>
    <row r="1064" spans="1:4">
      <c r="A1064" s="7" t="s">
        <v>16424</v>
      </c>
      <c r="B1064" s="7">
        <v>143492840</v>
      </c>
      <c r="C1064" s="7">
        <v>7500000</v>
      </c>
      <c r="D1064">
        <f t="shared" si="16"/>
        <v>135992840</v>
      </c>
    </row>
    <row r="1065" spans="1:4">
      <c r="A1065" s="8" t="s">
        <v>16424</v>
      </c>
      <c r="B1065" s="8">
        <v>143492840</v>
      </c>
      <c r="C1065" s="8">
        <v>7500000</v>
      </c>
      <c r="D1065">
        <f t="shared" si="16"/>
        <v>135992840</v>
      </c>
    </row>
    <row r="1066" spans="1:4">
      <c r="A1066" s="7" t="s">
        <v>468</v>
      </c>
      <c r="B1066" s="7">
        <v>292979556</v>
      </c>
      <c r="C1066" s="7">
        <v>175000000</v>
      </c>
      <c r="D1066">
        <f t="shared" si="16"/>
        <v>117979556</v>
      </c>
    </row>
    <row r="1067" spans="1:4">
      <c r="A1067" s="8" t="s">
        <v>7956</v>
      </c>
      <c r="B1067" s="8">
        <v>31493782</v>
      </c>
      <c r="C1067" s="8">
        <v>32000000</v>
      </c>
      <c r="D1067">
        <f t="shared" si="16"/>
        <v>-506218</v>
      </c>
    </row>
    <row r="1068" spans="1:4">
      <c r="A1068" s="7" t="s">
        <v>12247</v>
      </c>
      <c r="B1068" s="7">
        <v>54239856</v>
      </c>
      <c r="C1068" s="7">
        <v>17000000</v>
      </c>
      <c r="D1068">
        <f t="shared" si="16"/>
        <v>37239856</v>
      </c>
    </row>
    <row r="1069" spans="1:4">
      <c r="A1069" s="8" t="s">
        <v>21195</v>
      </c>
      <c r="B1069" s="8">
        <v>100358</v>
      </c>
      <c r="C1069" s="8">
        <v>1500000</v>
      </c>
      <c r="D1069">
        <f t="shared" si="16"/>
        <v>-1399642</v>
      </c>
    </row>
    <row r="1070" spans="1:4">
      <c r="A1070" s="7" t="s">
        <v>18862</v>
      </c>
      <c r="B1070" s="7">
        <v>27900000</v>
      </c>
      <c r="C1070" s="7">
        <v>3500000</v>
      </c>
      <c r="D1070">
        <f t="shared" si="16"/>
        <v>24400000</v>
      </c>
    </row>
    <row r="1071" spans="1:4">
      <c r="A1071" s="8" t="s">
        <v>19500</v>
      </c>
      <c r="B1071" s="8">
        <v>39852</v>
      </c>
      <c r="C1071" s="8">
        <v>3000000</v>
      </c>
      <c r="D1071">
        <f t="shared" si="16"/>
        <v>-2960148</v>
      </c>
    </row>
    <row r="1072" spans="1:4">
      <c r="A1072" s="7" t="s">
        <v>12280</v>
      </c>
      <c r="B1072" s="7">
        <v>2315683</v>
      </c>
      <c r="C1072" s="7">
        <v>17000000</v>
      </c>
      <c r="D1072">
        <f t="shared" si="16"/>
        <v>-14684317</v>
      </c>
    </row>
    <row r="1073" spans="1:4">
      <c r="A1073" s="8" t="s">
        <v>21336</v>
      </c>
      <c r="B1073" s="8">
        <v>24784</v>
      </c>
      <c r="C1073" s="8">
        <v>1200000</v>
      </c>
      <c r="D1073">
        <f t="shared" si="16"/>
        <v>-1175216</v>
      </c>
    </row>
    <row r="1074" spans="1:4">
      <c r="A1074" s="7" t="s">
        <v>15746</v>
      </c>
      <c r="B1074" s="7">
        <v>883887</v>
      </c>
      <c r="C1074" s="7">
        <v>9000000</v>
      </c>
      <c r="D1074">
        <f t="shared" si="16"/>
        <v>-8116113</v>
      </c>
    </row>
    <row r="1075" spans="1:4">
      <c r="A1075" s="8" t="s">
        <v>18865</v>
      </c>
      <c r="B1075" s="8">
        <v>27900000</v>
      </c>
      <c r="C1075" s="8">
        <v>3500000</v>
      </c>
      <c r="D1075">
        <f t="shared" si="16"/>
        <v>24400000</v>
      </c>
    </row>
    <row r="1076" spans="1:4">
      <c r="A1076" s="7" t="s">
        <v>21701</v>
      </c>
      <c r="B1076" s="7">
        <v>464655</v>
      </c>
      <c r="C1076" s="7">
        <v>1000000</v>
      </c>
      <c r="D1076">
        <f t="shared" si="16"/>
        <v>-535345</v>
      </c>
    </row>
    <row r="1077" spans="1:4">
      <c r="A1077" s="8" t="s">
        <v>9545</v>
      </c>
      <c r="B1077" s="8">
        <v>41067398</v>
      </c>
      <c r="C1077" s="8">
        <v>25000000</v>
      </c>
      <c r="D1077">
        <f t="shared" si="16"/>
        <v>16067398</v>
      </c>
    </row>
    <row r="1078" spans="1:4">
      <c r="A1078" s="7" t="s">
        <v>16347</v>
      </c>
      <c r="B1078" s="7">
        <v>4131640</v>
      </c>
      <c r="C1078" s="7">
        <v>7500000</v>
      </c>
      <c r="D1078">
        <f t="shared" si="16"/>
        <v>-3368360</v>
      </c>
    </row>
    <row r="1079" spans="1:4">
      <c r="A1079" s="8" t="s">
        <v>21835</v>
      </c>
      <c r="B1079" s="8">
        <v>62480</v>
      </c>
      <c r="C1079" s="8">
        <v>1000000</v>
      </c>
      <c r="D1079">
        <f t="shared" si="16"/>
        <v>-937520</v>
      </c>
    </row>
    <row r="1080" spans="1:4">
      <c r="A1080" s="7" t="s">
        <v>17226</v>
      </c>
      <c r="B1080" s="7">
        <v>117560</v>
      </c>
      <c r="C1080" s="7">
        <v>6000000</v>
      </c>
      <c r="D1080">
        <f t="shared" si="16"/>
        <v>-5882440</v>
      </c>
    </row>
    <row r="1081" spans="1:4">
      <c r="A1081" s="8" t="s">
        <v>12536</v>
      </c>
      <c r="B1081" s="8">
        <v>1686429</v>
      </c>
      <c r="C1081" s="8">
        <v>16000000</v>
      </c>
      <c r="D1081">
        <f t="shared" si="16"/>
        <v>-14313571</v>
      </c>
    </row>
    <row r="1082" spans="1:4">
      <c r="A1082" s="7" t="s">
        <v>23389</v>
      </c>
      <c r="B1082" s="7">
        <v>78030</v>
      </c>
      <c r="C1082" s="7">
        <v>200000</v>
      </c>
      <c r="D1082">
        <f t="shared" si="16"/>
        <v>-121970</v>
      </c>
    </row>
    <row r="1083" spans="1:4">
      <c r="A1083" s="8" t="s">
        <v>17927</v>
      </c>
      <c r="B1083" s="8">
        <v>326308</v>
      </c>
      <c r="C1083" s="8">
        <v>5000000</v>
      </c>
      <c r="D1083">
        <f t="shared" si="16"/>
        <v>-4673692</v>
      </c>
    </row>
    <row r="1084" spans="1:4">
      <c r="A1084" s="7" t="s">
        <v>23532</v>
      </c>
      <c r="B1084" s="7">
        <v>15180000</v>
      </c>
      <c r="C1084" s="7">
        <v>500000</v>
      </c>
      <c r="D1084">
        <f t="shared" si="16"/>
        <v>14680000</v>
      </c>
    </row>
    <row r="1085" spans="1:4">
      <c r="A1085" s="8" t="s">
        <v>20256</v>
      </c>
      <c r="B1085" s="8">
        <v>2557668</v>
      </c>
      <c r="C1085" s="8">
        <v>2000000</v>
      </c>
      <c r="D1085">
        <f t="shared" si="16"/>
        <v>557668</v>
      </c>
    </row>
    <row r="1086" spans="1:4">
      <c r="A1086" s="7" t="s">
        <v>21752</v>
      </c>
      <c r="B1086" s="7">
        <v>144431</v>
      </c>
      <c r="C1086" s="7">
        <v>1000000</v>
      </c>
      <c r="D1086">
        <f t="shared" si="16"/>
        <v>-855569</v>
      </c>
    </row>
    <row r="1087" spans="1:4">
      <c r="A1087" s="8" t="s">
        <v>15763</v>
      </c>
      <c r="B1087" s="8">
        <v>1046166</v>
      </c>
      <c r="C1087" s="8">
        <v>9000000</v>
      </c>
      <c r="D1087">
        <f t="shared" si="16"/>
        <v>-7953834</v>
      </c>
    </row>
    <row r="1088" spans="1:4">
      <c r="A1088" s="7" t="s">
        <v>9722</v>
      </c>
      <c r="B1088" s="7">
        <v>22200000</v>
      </c>
      <c r="C1088" s="7">
        <v>25000000</v>
      </c>
      <c r="D1088">
        <f t="shared" si="16"/>
        <v>-2800000</v>
      </c>
    </row>
    <row r="1089" spans="1:4">
      <c r="A1089" s="8" t="s">
        <v>4652</v>
      </c>
      <c r="B1089" s="8">
        <v>63408614</v>
      </c>
      <c r="C1089" s="8">
        <v>55000000</v>
      </c>
      <c r="D1089">
        <f t="shared" si="16"/>
        <v>8408614</v>
      </c>
    </row>
    <row r="1090" spans="1:4">
      <c r="A1090" s="7" t="s">
        <v>13700</v>
      </c>
      <c r="B1090" s="7">
        <v>27141959</v>
      </c>
      <c r="C1090" s="7">
        <v>18000000</v>
      </c>
      <c r="D1090">
        <f t="shared" si="16"/>
        <v>9141959</v>
      </c>
    </row>
    <row r="1091" spans="1:4">
      <c r="A1091" s="8" t="s">
        <v>14100</v>
      </c>
      <c r="B1091" s="8">
        <v>31179516</v>
      </c>
      <c r="C1091" s="8">
        <v>12000000</v>
      </c>
      <c r="D1091">
        <f t="shared" ref="D1091:D1154" si="17">B1091-C1091</f>
        <v>19179516</v>
      </c>
    </row>
    <row r="1092" spans="1:4">
      <c r="A1092" s="7" t="s">
        <v>16720</v>
      </c>
      <c r="B1092" s="7">
        <v>233103</v>
      </c>
      <c r="C1092" s="7">
        <v>7000000</v>
      </c>
      <c r="D1092">
        <f t="shared" si="17"/>
        <v>-6766897</v>
      </c>
    </row>
    <row r="1093" spans="1:4">
      <c r="A1093" s="8" t="s">
        <v>15200</v>
      </c>
      <c r="B1093" s="8">
        <v>2331318</v>
      </c>
      <c r="C1093" s="8">
        <v>10000000</v>
      </c>
      <c r="D1093">
        <f t="shared" si="17"/>
        <v>-7668682</v>
      </c>
    </row>
    <row r="1094" spans="1:4">
      <c r="A1094" s="7" t="s">
        <v>16235</v>
      </c>
      <c r="B1094" s="7">
        <v>52961</v>
      </c>
      <c r="C1094" s="7">
        <v>8000000</v>
      </c>
      <c r="D1094">
        <f t="shared" si="17"/>
        <v>-7947039</v>
      </c>
    </row>
    <row r="1095" spans="1:4">
      <c r="A1095" s="8" t="s">
        <v>2852</v>
      </c>
      <c r="B1095" s="8">
        <v>18318000</v>
      </c>
      <c r="C1095" s="8">
        <v>80000000</v>
      </c>
      <c r="D1095">
        <f t="shared" si="17"/>
        <v>-61682000</v>
      </c>
    </row>
    <row r="1096" spans="1:4">
      <c r="A1096" s="7" t="s">
        <v>13081</v>
      </c>
      <c r="B1096" s="7">
        <v>8586376</v>
      </c>
      <c r="C1096" s="7">
        <v>20000000</v>
      </c>
      <c r="D1096">
        <f t="shared" si="17"/>
        <v>-11413624</v>
      </c>
    </row>
    <row r="1097" spans="1:4">
      <c r="A1097" s="8" t="s">
        <v>10331</v>
      </c>
      <c r="B1097" s="8">
        <v>144833357</v>
      </c>
      <c r="C1097" s="8">
        <v>22000000</v>
      </c>
      <c r="D1097">
        <f t="shared" si="17"/>
        <v>122833357</v>
      </c>
    </row>
    <row r="1098" spans="1:4">
      <c r="A1098" s="7" t="s">
        <v>22292</v>
      </c>
      <c r="B1098" s="7">
        <v>1141829</v>
      </c>
      <c r="C1098" s="7">
        <v>700000</v>
      </c>
      <c r="D1098">
        <f t="shared" si="17"/>
        <v>441829</v>
      </c>
    </row>
    <row r="1099" spans="1:4">
      <c r="A1099" s="8" t="s">
        <v>15054</v>
      </c>
      <c r="B1099" s="8">
        <v>10561238</v>
      </c>
      <c r="C1099" s="8">
        <v>10000000</v>
      </c>
      <c r="D1099">
        <f t="shared" si="17"/>
        <v>561238</v>
      </c>
    </row>
    <row r="1100" spans="1:4">
      <c r="A1100" s="7" t="s">
        <v>3477</v>
      </c>
      <c r="B1100" s="7">
        <v>19819494</v>
      </c>
      <c r="C1100" s="7">
        <v>70000000</v>
      </c>
      <c r="D1100">
        <f t="shared" si="17"/>
        <v>-50180506</v>
      </c>
    </row>
    <row r="1101" spans="1:4">
      <c r="A1101" s="8" t="s">
        <v>23963</v>
      </c>
      <c r="B1101" s="8">
        <v>2856622</v>
      </c>
      <c r="C1101" s="8">
        <v>25000</v>
      </c>
      <c r="D1101">
        <f t="shared" si="17"/>
        <v>2831622</v>
      </c>
    </row>
    <row r="1102" spans="1:4">
      <c r="A1102" s="7" t="s">
        <v>19320</v>
      </c>
      <c r="B1102" s="7">
        <v>7282851</v>
      </c>
      <c r="C1102" s="7">
        <v>3000000</v>
      </c>
      <c r="D1102">
        <f t="shared" si="17"/>
        <v>4282851</v>
      </c>
    </row>
    <row r="1103" spans="1:4">
      <c r="A1103" s="8" t="s">
        <v>14719</v>
      </c>
      <c r="B1103" s="8">
        <v>11043445</v>
      </c>
      <c r="C1103" s="8">
        <v>10000000</v>
      </c>
      <c r="D1103">
        <f t="shared" si="17"/>
        <v>1043445</v>
      </c>
    </row>
    <row r="1104" spans="1:4">
      <c r="A1104" s="7" t="s">
        <v>16904</v>
      </c>
      <c r="B1104" s="7">
        <v>1029017</v>
      </c>
      <c r="C1104" s="7">
        <v>6500000</v>
      </c>
      <c r="D1104">
        <f t="shared" si="17"/>
        <v>-5470983</v>
      </c>
    </row>
    <row r="1105" spans="1:4">
      <c r="A1105" s="8" t="s">
        <v>13572</v>
      </c>
      <c r="B1105" s="8">
        <v>56631572</v>
      </c>
      <c r="C1105" s="8">
        <v>12000000</v>
      </c>
      <c r="D1105">
        <f t="shared" si="17"/>
        <v>44631572</v>
      </c>
    </row>
    <row r="1106" spans="1:4">
      <c r="A1106" s="7" t="s">
        <v>10212</v>
      </c>
      <c r="B1106" s="7">
        <v>27338033</v>
      </c>
      <c r="C1106" s="7">
        <v>23000000</v>
      </c>
      <c r="D1106">
        <f t="shared" si="17"/>
        <v>4338033</v>
      </c>
    </row>
    <row r="1107" spans="1:4">
      <c r="A1107" s="8" t="s">
        <v>9628</v>
      </c>
      <c r="B1107" s="8">
        <v>31526393</v>
      </c>
      <c r="C1107" s="8">
        <v>25000000</v>
      </c>
      <c r="D1107">
        <f t="shared" si="17"/>
        <v>6526393</v>
      </c>
    </row>
    <row r="1108" spans="1:4">
      <c r="A1108" s="7" t="s">
        <v>22493</v>
      </c>
      <c r="B1108" s="7">
        <v>17000000</v>
      </c>
      <c r="C1108" s="7">
        <v>500000</v>
      </c>
      <c r="D1108">
        <f t="shared" si="17"/>
        <v>16500000</v>
      </c>
    </row>
    <row r="1109" spans="1:4">
      <c r="A1109" s="8" t="s">
        <v>13017</v>
      </c>
      <c r="B1109" s="8">
        <v>11614236</v>
      </c>
      <c r="C1109" s="8">
        <v>15000000</v>
      </c>
      <c r="D1109">
        <f t="shared" si="17"/>
        <v>-3385764</v>
      </c>
    </row>
    <row r="1110" spans="1:4">
      <c r="A1110" s="7" t="s">
        <v>8966</v>
      </c>
      <c r="B1110" s="7">
        <v>16779636</v>
      </c>
      <c r="C1110" s="7">
        <v>28000000</v>
      </c>
      <c r="D1110">
        <f t="shared" si="17"/>
        <v>-11220364</v>
      </c>
    </row>
    <row r="1111" spans="1:4">
      <c r="A1111" s="8" t="s">
        <v>14529</v>
      </c>
      <c r="B1111" s="8">
        <v>38201895</v>
      </c>
      <c r="C1111" s="8">
        <v>10500000</v>
      </c>
      <c r="D1111">
        <f t="shared" si="17"/>
        <v>27701895</v>
      </c>
    </row>
    <row r="1112" spans="1:4">
      <c r="A1112" s="7" t="s">
        <v>7834</v>
      </c>
      <c r="B1112" s="7">
        <v>28927720</v>
      </c>
      <c r="C1112" s="7">
        <v>33000000</v>
      </c>
      <c r="D1112">
        <f t="shared" si="17"/>
        <v>-4072280</v>
      </c>
    </row>
    <row r="1113" spans="1:4">
      <c r="A1113" s="8" t="s">
        <v>13084</v>
      </c>
      <c r="B1113" s="8">
        <v>8378141</v>
      </c>
      <c r="C1113" s="8">
        <v>15000000</v>
      </c>
      <c r="D1113">
        <f t="shared" si="17"/>
        <v>-6621859</v>
      </c>
    </row>
    <row r="1114" spans="1:4">
      <c r="A1114" s="7" t="s">
        <v>3438</v>
      </c>
      <c r="B1114" s="7">
        <v>33105600</v>
      </c>
      <c r="C1114" s="7">
        <v>70000000</v>
      </c>
      <c r="D1114">
        <f t="shared" si="17"/>
        <v>-36894400</v>
      </c>
    </row>
    <row r="1115" spans="1:4">
      <c r="A1115" s="8" t="s">
        <v>14694</v>
      </c>
      <c r="B1115" s="8">
        <v>18535191</v>
      </c>
      <c r="C1115" s="8">
        <v>14000000</v>
      </c>
      <c r="D1115">
        <f t="shared" si="17"/>
        <v>4535191</v>
      </c>
    </row>
    <row r="1116" spans="1:4">
      <c r="A1116" s="7" t="s">
        <v>12917</v>
      </c>
      <c r="B1116" s="7">
        <v>21468807</v>
      </c>
      <c r="C1116" s="7">
        <v>14000000</v>
      </c>
      <c r="D1116">
        <f t="shared" si="17"/>
        <v>7468807</v>
      </c>
    </row>
    <row r="1117" spans="1:4">
      <c r="A1117" s="8" t="s">
        <v>20889</v>
      </c>
      <c r="B1117" s="8">
        <v>7022940</v>
      </c>
      <c r="C1117" s="8">
        <v>1000000</v>
      </c>
      <c r="D1117">
        <f t="shared" si="17"/>
        <v>6022940</v>
      </c>
    </row>
    <row r="1118" spans="1:4">
      <c r="A1118" s="7" t="s">
        <v>17405</v>
      </c>
      <c r="B1118" s="7">
        <v>3629758</v>
      </c>
      <c r="C1118" s="7">
        <v>5500000</v>
      </c>
      <c r="D1118">
        <f t="shared" si="17"/>
        <v>-1870242</v>
      </c>
    </row>
    <row r="1119" spans="1:4">
      <c r="A1119" s="8" t="s">
        <v>4513</v>
      </c>
      <c r="B1119" s="8">
        <v>28328132</v>
      </c>
      <c r="C1119" s="8">
        <v>58000000</v>
      </c>
      <c r="D1119">
        <f t="shared" si="17"/>
        <v>-29671868</v>
      </c>
    </row>
    <row r="1120" spans="1:4">
      <c r="A1120" s="7" t="s">
        <v>13014</v>
      </c>
      <c r="B1120" s="7">
        <v>12212417</v>
      </c>
      <c r="C1120" s="7">
        <v>15000000</v>
      </c>
      <c r="D1120">
        <f t="shared" si="17"/>
        <v>-2787583</v>
      </c>
    </row>
    <row r="1121" spans="1:4">
      <c r="A1121" s="8" t="s">
        <v>10981</v>
      </c>
      <c r="B1121" s="8">
        <v>23292105</v>
      </c>
      <c r="C1121" s="8">
        <v>20000000</v>
      </c>
      <c r="D1121">
        <f t="shared" si="17"/>
        <v>3292105</v>
      </c>
    </row>
    <row r="1122" spans="1:4">
      <c r="A1122" s="7" t="s">
        <v>16059</v>
      </c>
      <c r="B1122" s="7">
        <v>16699684</v>
      </c>
      <c r="C1122" s="7">
        <v>8000000</v>
      </c>
      <c r="D1122">
        <f t="shared" si="17"/>
        <v>8699684</v>
      </c>
    </row>
    <row r="1123" spans="1:4">
      <c r="A1123" s="8" t="s">
        <v>18185</v>
      </c>
      <c r="B1123" s="8">
        <v>434417</v>
      </c>
      <c r="C1123" s="8">
        <v>4600000</v>
      </c>
      <c r="D1123">
        <f t="shared" si="17"/>
        <v>-4165583</v>
      </c>
    </row>
    <row r="1124" spans="1:4">
      <c r="A1124" s="7" t="s">
        <v>9527</v>
      </c>
      <c r="B1124" s="7">
        <v>47124400</v>
      </c>
      <c r="C1124" s="7">
        <v>25000000</v>
      </c>
      <c r="D1124">
        <f t="shared" si="17"/>
        <v>22124400</v>
      </c>
    </row>
    <row r="1125" spans="1:4">
      <c r="A1125" s="8" t="s">
        <v>9576</v>
      </c>
      <c r="B1125" s="8">
        <v>48237389</v>
      </c>
      <c r="C1125" s="8">
        <v>25000000</v>
      </c>
      <c r="D1125">
        <f t="shared" si="17"/>
        <v>23237389</v>
      </c>
    </row>
    <row r="1126" spans="1:4">
      <c r="A1126" s="7" t="s">
        <v>9205</v>
      </c>
      <c r="B1126" s="7">
        <v>110222438</v>
      </c>
      <c r="C1126" s="7">
        <v>26000000</v>
      </c>
      <c r="D1126">
        <f t="shared" si="17"/>
        <v>84222438</v>
      </c>
    </row>
    <row r="1127" spans="1:4">
      <c r="A1127" s="8" t="s">
        <v>12747</v>
      </c>
      <c r="B1127" s="8">
        <v>43022524</v>
      </c>
      <c r="C1127" s="8">
        <v>15000000</v>
      </c>
      <c r="D1127">
        <f t="shared" si="17"/>
        <v>28022524</v>
      </c>
    </row>
    <row r="1128" spans="1:4">
      <c r="A1128" s="7" t="s">
        <v>13671</v>
      </c>
      <c r="B1128" s="7">
        <v>38176108</v>
      </c>
      <c r="C1128" s="7">
        <v>16000000</v>
      </c>
      <c r="D1128">
        <f t="shared" si="17"/>
        <v>22176108</v>
      </c>
    </row>
    <row r="1129" spans="1:4">
      <c r="A1129" s="8" t="s">
        <v>11651</v>
      </c>
      <c r="B1129" s="8">
        <v>6923891</v>
      </c>
      <c r="C1129" s="8">
        <v>23000000</v>
      </c>
      <c r="D1129">
        <f t="shared" si="17"/>
        <v>-16076109</v>
      </c>
    </row>
    <row r="1130" spans="1:4">
      <c r="A1130" s="7" t="s">
        <v>15074</v>
      </c>
      <c r="B1130" s="7">
        <v>8111360</v>
      </c>
      <c r="C1130" s="7">
        <v>10000000</v>
      </c>
      <c r="D1130">
        <f t="shared" si="17"/>
        <v>-1888640</v>
      </c>
    </row>
    <row r="1131" spans="1:4">
      <c r="A1131" s="8" t="s">
        <v>10222</v>
      </c>
      <c r="B1131" s="8">
        <v>21973182</v>
      </c>
      <c r="C1131" s="8">
        <v>23000000</v>
      </c>
      <c r="D1131">
        <f t="shared" si="17"/>
        <v>-1026818</v>
      </c>
    </row>
    <row r="1132" spans="1:4">
      <c r="A1132" s="7" t="s">
        <v>3195</v>
      </c>
      <c r="B1132" s="7">
        <v>107225164</v>
      </c>
      <c r="C1132" s="7">
        <v>73000000</v>
      </c>
      <c r="D1132">
        <f t="shared" si="17"/>
        <v>34225164</v>
      </c>
    </row>
    <row r="1133" spans="1:4">
      <c r="A1133" s="8" t="s">
        <v>23505</v>
      </c>
      <c r="B1133" s="8">
        <v>469947</v>
      </c>
      <c r="C1133" s="8">
        <v>120000</v>
      </c>
      <c r="D1133">
        <f t="shared" si="17"/>
        <v>349947</v>
      </c>
    </row>
    <row r="1134" spans="1:4">
      <c r="A1134" s="7" t="s">
        <v>14307</v>
      </c>
      <c r="B1134" s="7">
        <v>3950294</v>
      </c>
      <c r="C1134" s="7">
        <v>12000000</v>
      </c>
      <c r="D1134">
        <f t="shared" si="17"/>
        <v>-8049706</v>
      </c>
    </row>
    <row r="1135" spans="1:4">
      <c r="A1135" s="8" t="s">
        <v>7875</v>
      </c>
      <c r="B1135" s="8">
        <v>173381405</v>
      </c>
      <c r="C1135" s="8">
        <v>33000000</v>
      </c>
      <c r="D1135">
        <f t="shared" si="17"/>
        <v>140381405</v>
      </c>
    </row>
    <row r="1136" spans="1:4">
      <c r="A1136" s="7" t="s">
        <v>17880</v>
      </c>
      <c r="B1136" s="7">
        <v>2711210</v>
      </c>
      <c r="C1136" s="7">
        <v>5000000</v>
      </c>
      <c r="D1136">
        <f t="shared" si="17"/>
        <v>-2288790</v>
      </c>
    </row>
    <row r="1137" spans="1:4">
      <c r="A1137" s="8" t="s">
        <v>11775</v>
      </c>
      <c r="B1137" s="8">
        <v>86049418</v>
      </c>
      <c r="C1137" s="8">
        <v>17000000</v>
      </c>
      <c r="D1137">
        <f t="shared" si="17"/>
        <v>69049418</v>
      </c>
    </row>
    <row r="1138" spans="1:4">
      <c r="A1138" s="7" t="s">
        <v>14852</v>
      </c>
      <c r="B1138" s="7">
        <v>35794166</v>
      </c>
      <c r="C1138" s="7">
        <v>10000000</v>
      </c>
      <c r="D1138">
        <f t="shared" si="17"/>
        <v>25794166</v>
      </c>
    </row>
    <row r="1139" spans="1:4">
      <c r="A1139" s="8" t="s">
        <v>19729</v>
      </c>
      <c r="B1139" s="8">
        <v>32600000</v>
      </c>
      <c r="C1139" s="8">
        <v>1800000</v>
      </c>
      <c r="D1139">
        <f t="shared" si="17"/>
        <v>30800000</v>
      </c>
    </row>
    <row r="1140" spans="1:4">
      <c r="A1140" s="7" t="s">
        <v>9448</v>
      </c>
      <c r="B1140" s="7">
        <v>71500556</v>
      </c>
      <c r="C1140" s="7">
        <v>26000000</v>
      </c>
      <c r="D1140">
        <f t="shared" si="17"/>
        <v>45500556</v>
      </c>
    </row>
    <row r="1141" spans="1:4">
      <c r="A1141" s="8" t="s">
        <v>17602</v>
      </c>
      <c r="B1141" s="8">
        <v>24138847</v>
      </c>
      <c r="C1141" s="8">
        <v>5000000</v>
      </c>
      <c r="D1141">
        <f t="shared" si="17"/>
        <v>19138847</v>
      </c>
    </row>
    <row r="1142" spans="1:4">
      <c r="A1142" s="7" t="s">
        <v>21641</v>
      </c>
      <c r="B1142" s="7">
        <v>2508841</v>
      </c>
      <c r="C1142" s="7">
        <v>1000000</v>
      </c>
      <c r="D1142">
        <f t="shared" si="17"/>
        <v>1508841</v>
      </c>
    </row>
    <row r="1143" spans="1:4">
      <c r="A1143" s="8" t="s">
        <v>14925</v>
      </c>
      <c r="B1143" s="8">
        <v>27736779</v>
      </c>
      <c r="C1143" s="8">
        <v>10000000</v>
      </c>
      <c r="D1143">
        <f t="shared" si="17"/>
        <v>17736779</v>
      </c>
    </row>
    <row r="1144" spans="1:4">
      <c r="A1144" s="7" t="s">
        <v>2417</v>
      </c>
      <c r="B1144" s="7">
        <v>46440491</v>
      </c>
      <c r="C1144" s="7">
        <v>100000000</v>
      </c>
      <c r="D1144">
        <f t="shared" si="17"/>
        <v>-53559509</v>
      </c>
    </row>
    <row r="1145" spans="1:4">
      <c r="A1145" s="8" t="s">
        <v>9589</v>
      </c>
      <c r="B1145" s="8">
        <v>45089048</v>
      </c>
      <c r="C1145" s="8">
        <v>25000000</v>
      </c>
      <c r="D1145">
        <f t="shared" si="17"/>
        <v>20089048</v>
      </c>
    </row>
    <row r="1146" spans="1:4">
      <c r="A1146" s="7" t="s">
        <v>5718</v>
      </c>
      <c r="B1146" s="7">
        <v>93452056</v>
      </c>
      <c r="C1146" s="7">
        <v>45000000</v>
      </c>
      <c r="D1146">
        <f t="shared" si="17"/>
        <v>48452056</v>
      </c>
    </row>
    <row r="1147" spans="1:4">
      <c r="A1147" s="8" t="s">
        <v>9735</v>
      </c>
      <c r="B1147" s="8">
        <v>23527955</v>
      </c>
      <c r="C1147" s="8">
        <v>25000000</v>
      </c>
      <c r="D1147">
        <f t="shared" si="17"/>
        <v>-1472045</v>
      </c>
    </row>
    <row r="1148" spans="1:4">
      <c r="A1148" s="7" t="s">
        <v>14960</v>
      </c>
      <c r="B1148" s="7">
        <v>21371425</v>
      </c>
      <c r="C1148" s="7">
        <v>10000000</v>
      </c>
      <c r="D1148">
        <f t="shared" si="17"/>
        <v>11371425</v>
      </c>
    </row>
    <row r="1149" spans="1:4">
      <c r="A1149" s="8" t="s">
        <v>16415</v>
      </c>
      <c r="B1149" s="8">
        <v>1818681</v>
      </c>
      <c r="C1149" s="8">
        <v>7300000</v>
      </c>
      <c r="D1149">
        <f t="shared" si="17"/>
        <v>-5481319</v>
      </c>
    </row>
    <row r="1150" spans="1:4">
      <c r="A1150" s="7" t="s">
        <v>1657</v>
      </c>
      <c r="B1150" s="7">
        <v>104374107</v>
      </c>
      <c r="C1150" s="7">
        <v>105000000</v>
      </c>
      <c r="D1150">
        <f t="shared" si="17"/>
        <v>-625893</v>
      </c>
    </row>
    <row r="1151" spans="1:4">
      <c r="A1151" s="8" t="s">
        <v>14864</v>
      </c>
      <c r="B1151" s="8">
        <v>52200504</v>
      </c>
      <c r="C1151" s="8">
        <v>10000000</v>
      </c>
      <c r="D1151">
        <f t="shared" si="17"/>
        <v>42200504</v>
      </c>
    </row>
    <row r="1152" spans="1:4">
      <c r="A1152" s="7" t="s">
        <v>11684</v>
      </c>
      <c r="B1152" s="7">
        <v>20433940</v>
      </c>
      <c r="C1152" s="7">
        <v>15000000</v>
      </c>
      <c r="D1152">
        <f t="shared" si="17"/>
        <v>5433940</v>
      </c>
    </row>
    <row r="1153" spans="1:4">
      <c r="A1153" s="8" t="s">
        <v>4485</v>
      </c>
      <c r="B1153" s="8">
        <v>60128566</v>
      </c>
      <c r="C1153" s="8">
        <v>60000000</v>
      </c>
      <c r="D1153">
        <f t="shared" si="17"/>
        <v>128566</v>
      </c>
    </row>
    <row r="1154" spans="1:4">
      <c r="A1154" s="7" t="s">
        <v>999</v>
      </c>
      <c r="B1154" s="7">
        <v>103400692</v>
      </c>
      <c r="C1154" s="7">
        <v>145000000</v>
      </c>
      <c r="D1154">
        <f t="shared" si="17"/>
        <v>-41599308</v>
      </c>
    </row>
    <row r="1155" spans="1:4">
      <c r="A1155" s="8" t="s">
        <v>15219</v>
      </c>
      <c r="B1155" s="8">
        <v>7574066</v>
      </c>
      <c r="C1155" s="8">
        <v>10000000</v>
      </c>
      <c r="D1155">
        <f t="shared" ref="D1155:D1218" si="18">B1155-C1155</f>
        <v>-2425934</v>
      </c>
    </row>
    <row r="1156" spans="1:4">
      <c r="A1156" s="7" t="s">
        <v>9413</v>
      </c>
      <c r="B1156" s="7">
        <v>82163317</v>
      </c>
      <c r="C1156" s="7">
        <v>30000000</v>
      </c>
      <c r="D1156">
        <f t="shared" si="18"/>
        <v>52163317</v>
      </c>
    </row>
    <row r="1157" spans="1:4">
      <c r="A1157" s="8" t="s">
        <v>11542</v>
      </c>
      <c r="B1157" s="8">
        <v>100292856</v>
      </c>
      <c r="C1157" s="8">
        <v>20000000</v>
      </c>
      <c r="D1157">
        <f t="shared" si="18"/>
        <v>80292856</v>
      </c>
    </row>
    <row r="1158" spans="1:4">
      <c r="A1158" s="7" t="s">
        <v>16671</v>
      </c>
      <c r="B1158" s="7">
        <v>1768416</v>
      </c>
      <c r="C1158" s="7">
        <v>7000000</v>
      </c>
      <c r="D1158">
        <f t="shared" si="18"/>
        <v>-5231584</v>
      </c>
    </row>
    <row r="1159" spans="1:4">
      <c r="A1159" s="8" t="s">
        <v>11702</v>
      </c>
      <c r="B1159" s="8">
        <v>150056505</v>
      </c>
      <c r="C1159" s="8">
        <v>18000000</v>
      </c>
      <c r="D1159">
        <f t="shared" si="18"/>
        <v>132056505</v>
      </c>
    </row>
    <row r="1160" spans="1:4">
      <c r="A1160" s="7" t="s">
        <v>562</v>
      </c>
      <c r="B1160" s="7">
        <v>241407328</v>
      </c>
      <c r="C1160" s="7">
        <v>180000000</v>
      </c>
      <c r="D1160">
        <f t="shared" si="18"/>
        <v>61407328</v>
      </c>
    </row>
    <row r="1161" spans="1:4">
      <c r="A1161" s="8" t="s">
        <v>12964</v>
      </c>
      <c r="B1161" s="8">
        <v>14938570</v>
      </c>
      <c r="C1161" s="8">
        <v>15000000</v>
      </c>
      <c r="D1161">
        <f t="shared" si="18"/>
        <v>-61430</v>
      </c>
    </row>
    <row r="1162" spans="1:4">
      <c r="A1162" s="7" t="s">
        <v>17835</v>
      </c>
      <c r="B1162" s="7">
        <v>5009677</v>
      </c>
      <c r="C1162" s="7">
        <v>5000000</v>
      </c>
      <c r="D1162">
        <f t="shared" si="18"/>
        <v>9677</v>
      </c>
    </row>
    <row r="1163" spans="1:4">
      <c r="A1163" s="8" t="s">
        <v>11037</v>
      </c>
      <c r="B1163" s="8">
        <v>8500000</v>
      </c>
      <c r="C1163" s="8">
        <v>20000000</v>
      </c>
      <c r="D1163">
        <f t="shared" si="18"/>
        <v>-11500000</v>
      </c>
    </row>
    <row r="1164" spans="1:4">
      <c r="A1164" s="7" t="s">
        <v>20996</v>
      </c>
      <c r="B1164" s="7">
        <v>105943</v>
      </c>
      <c r="C1164" s="7">
        <v>1500000</v>
      </c>
      <c r="D1164">
        <f t="shared" si="18"/>
        <v>-1394057</v>
      </c>
    </row>
    <row r="1165" spans="1:4">
      <c r="A1165" s="8" t="s">
        <v>13170</v>
      </c>
      <c r="B1165" s="8">
        <v>1953732</v>
      </c>
      <c r="C1165" s="8">
        <v>15000000</v>
      </c>
      <c r="D1165">
        <f t="shared" si="18"/>
        <v>-13046268</v>
      </c>
    </row>
    <row r="1166" spans="1:4">
      <c r="A1166" s="7" t="s">
        <v>19368</v>
      </c>
      <c r="B1166" s="7">
        <v>3902679</v>
      </c>
      <c r="C1166" s="7">
        <v>3000000</v>
      </c>
      <c r="D1166">
        <f t="shared" si="18"/>
        <v>902679</v>
      </c>
    </row>
    <row r="1167" spans="1:4">
      <c r="A1167" s="8" t="s">
        <v>22569</v>
      </c>
      <c r="B1167" s="8">
        <v>295468</v>
      </c>
      <c r="C1167" s="8">
        <v>500000</v>
      </c>
      <c r="D1167">
        <f t="shared" si="18"/>
        <v>-204532</v>
      </c>
    </row>
    <row r="1168" spans="1:4">
      <c r="A1168" s="7" t="s">
        <v>17064</v>
      </c>
      <c r="B1168" s="7">
        <v>11797927</v>
      </c>
      <c r="C1168" s="7">
        <v>6000000</v>
      </c>
      <c r="D1168">
        <f t="shared" si="18"/>
        <v>5797927</v>
      </c>
    </row>
    <row r="1169" spans="1:4">
      <c r="A1169" s="8" t="s">
        <v>11898</v>
      </c>
      <c r="B1169" s="8">
        <v>8000000</v>
      </c>
      <c r="C1169" s="8">
        <v>18000000</v>
      </c>
      <c r="D1169">
        <f t="shared" si="18"/>
        <v>-10000000</v>
      </c>
    </row>
    <row r="1170" spans="1:4">
      <c r="A1170" s="7" t="s">
        <v>10267</v>
      </c>
      <c r="B1170" s="7">
        <v>7434726</v>
      </c>
      <c r="C1170" s="7">
        <v>23000000</v>
      </c>
      <c r="D1170">
        <f t="shared" si="18"/>
        <v>-15565274</v>
      </c>
    </row>
    <row r="1171" spans="1:4">
      <c r="A1171" s="8" t="s">
        <v>19214</v>
      </c>
      <c r="B1171" s="8">
        <v>24629916</v>
      </c>
      <c r="C1171" s="8">
        <v>3000000</v>
      </c>
      <c r="D1171">
        <f t="shared" si="18"/>
        <v>21629916</v>
      </c>
    </row>
    <row r="1172" spans="1:4">
      <c r="A1172" s="7" t="s">
        <v>23820</v>
      </c>
      <c r="B1172" s="7">
        <v>10246600</v>
      </c>
      <c r="C1172" s="7">
        <v>25000</v>
      </c>
      <c r="D1172">
        <f t="shared" si="18"/>
        <v>10221600</v>
      </c>
    </row>
    <row r="1173" spans="1:4">
      <c r="A1173" s="8" t="s">
        <v>17902</v>
      </c>
      <c r="B1173" s="8">
        <v>296665</v>
      </c>
      <c r="C1173" s="8">
        <v>5000000</v>
      </c>
      <c r="D1173">
        <f t="shared" si="18"/>
        <v>-4703335</v>
      </c>
    </row>
    <row r="1174" spans="1:4">
      <c r="A1174" s="7" t="s">
        <v>13365</v>
      </c>
      <c r="B1174" s="7">
        <v>68856263</v>
      </c>
      <c r="C1174" s="7">
        <v>15000000</v>
      </c>
      <c r="D1174">
        <f t="shared" si="18"/>
        <v>53856263</v>
      </c>
    </row>
    <row r="1175" spans="1:4">
      <c r="A1175" s="8" t="s">
        <v>19486</v>
      </c>
      <c r="B1175" s="8">
        <v>95016</v>
      </c>
      <c r="C1175" s="8">
        <v>2700000</v>
      </c>
      <c r="D1175">
        <f t="shared" si="18"/>
        <v>-2604984</v>
      </c>
    </row>
    <row r="1176" spans="1:4">
      <c r="A1176" s="7" t="s">
        <v>10252</v>
      </c>
      <c r="B1176" s="7">
        <v>12782508</v>
      </c>
      <c r="C1176" s="7">
        <v>23000000</v>
      </c>
      <c r="D1176">
        <f t="shared" si="18"/>
        <v>-10217492</v>
      </c>
    </row>
    <row r="1177" spans="1:4">
      <c r="A1177" s="8" t="s">
        <v>17485</v>
      </c>
      <c r="B1177" s="8">
        <v>795126</v>
      </c>
      <c r="C1177" s="8">
        <v>6000000</v>
      </c>
      <c r="D1177">
        <f t="shared" si="18"/>
        <v>-5204874</v>
      </c>
    </row>
    <row r="1178" spans="1:4">
      <c r="A1178" s="7" t="s">
        <v>18253</v>
      </c>
      <c r="B1178" s="7">
        <v>10429707</v>
      </c>
      <c r="C1178" s="7">
        <v>5000000</v>
      </c>
      <c r="D1178">
        <f t="shared" si="18"/>
        <v>5429707</v>
      </c>
    </row>
    <row r="1179" spans="1:4">
      <c r="A1179" s="8" t="s">
        <v>9533</v>
      </c>
      <c r="B1179" s="8">
        <v>44455658</v>
      </c>
      <c r="C1179" s="8">
        <v>25000000</v>
      </c>
      <c r="D1179">
        <f t="shared" si="18"/>
        <v>19455658</v>
      </c>
    </row>
    <row r="1180" spans="1:4">
      <c r="A1180" s="7" t="s">
        <v>18968</v>
      </c>
      <c r="B1180" s="7">
        <v>101228</v>
      </c>
      <c r="C1180" s="7">
        <v>3500000</v>
      </c>
      <c r="D1180">
        <f t="shared" si="18"/>
        <v>-3398772</v>
      </c>
    </row>
    <row r="1181" spans="1:4">
      <c r="A1181" s="8" t="s">
        <v>23138</v>
      </c>
      <c r="B1181" s="8">
        <v>3799339</v>
      </c>
      <c r="C1181" s="8">
        <v>250000</v>
      </c>
      <c r="D1181">
        <f t="shared" si="18"/>
        <v>3549339</v>
      </c>
    </row>
    <row r="1182" spans="1:4">
      <c r="A1182" s="7" t="s">
        <v>12706</v>
      </c>
      <c r="B1182" s="7">
        <v>61400000</v>
      </c>
      <c r="C1182" s="7">
        <v>15000000</v>
      </c>
      <c r="D1182">
        <f t="shared" si="18"/>
        <v>46400000</v>
      </c>
    </row>
    <row r="1183" spans="1:4">
      <c r="A1183" s="8" t="s">
        <v>7007</v>
      </c>
      <c r="B1183" s="8">
        <v>22770864</v>
      </c>
      <c r="C1183" s="8">
        <v>38000000</v>
      </c>
      <c r="D1183">
        <f t="shared" si="18"/>
        <v>-15229136</v>
      </c>
    </row>
    <row r="1184" spans="1:4">
      <c r="A1184" s="7" t="s">
        <v>15491</v>
      </c>
      <c r="B1184" s="7">
        <v>57176582</v>
      </c>
      <c r="C1184" s="7">
        <v>9500000</v>
      </c>
      <c r="D1184">
        <f t="shared" si="18"/>
        <v>47676582</v>
      </c>
    </row>
    <row r="1185" spans="1:4">
      <c r="A1185" s="8" t="s">
        <v>23011</v>
      </c>
      <c r="B1185" s="8">
        <v>16115878</v>
      </c>
      <c r="C1185" s="8">
        <v>8000000</v>
      </c>
      <c r="D1185">
        <f t="shared" si="18"/>
        <v>8115878</v>
      </c>
    </row>
    <row r="1186" spans="1:4">
      <c r="A1186" s="7" t="s">
        <v>9762</v>
      </c>
      <c r="B1186" s="7">
        <v>15361537</v>
      </c>
      <c r="C1186" s="7">
        <v>13000000</v>
      </c>
      <c r="D1186">
        <f t="shared" si="18"/>
        <v>2361537</v>
      </c>
    </row>
    <row r="1187" spans="1:4">
      <c r="A1187" s="8" t="s">
        <v>20265</v>
      </c>
      <c r="B1187" s="8">
        <v>7369373</v>
      </c>
      <c r="C1187" s="8">
        <v>2000000</v>
      </c>
      <c r="D1187">
        <f t="shared" si="18"/>
        <v>5369373</v>
      </c>
    </row>
    <row r="1188" spans="1:4">
      <c r="A1188" s="7" t="s">
        <v>15513</v>
      </c>
      <c r="B1188" s="7">
        <v>14114488</v>
      </c>
      <c r="C1188" s="7">
        <v>10500000</v>
      </c>
      <c r="D1188">
        <f t="shared" si="18"/>
        <v>3614488</v>
      </c>
    </row>
    <row r="1189" spans="1:4">
      <c r="A1189" s="8" t="s">
        <v>11166</v>
      </c>
      <c r="B1189" s="8">
        <v>13383737</v>
      </c>
      <c r="C1189" s="8">
        <v>20000000</v>
      </c>
      <c r="D1189">
        <f t="shared" si="18"/>
        <v>-6616263</v>
      </c>
    </row>
    <row r="1190" spans="1:4">
      <c r="A1190" s="7" t="s">
        <v>16212</v>
      </c>
      <c r="B1190" s="7">
        <v>117190</v>
      </c>
      <c r="C1190" s="7">
        <v>8000000</v>
      </c>
      <c r="D1190">
        <f t="shared" si="18"/>
        <v>-7882810</v>
      </c>
    </row>
    <row r="1191" spans="1:4">
      <c r="A1191" s="8" t="s">
        <v>6420</v>
      </c>
      <c r="B1191" s="8">
        <v>54967359</v>
      </c>
      <c r="C1191" s="8">
        <v>40000000</v>
      </c>
      <c r="D1191">
        <f t="shared" si="18"/>
        <v>14967359</v>
      </c>
    </row>
    <row r="1192" spans="1:4">
      <c r="A1192" s="7" t="s">
        <v>16995</v>
      </c>
      <c r="B1192" s="7">
        <v>39800000</v>
      </c>
      <c r="C1192" s="7">
        <v>6000000</v>
      </c>
      <c r="D1192">
        <f t="shared" si="18"/>
        <v>33800000</v>
      </c>
    </row>
    <row r="1193" spans="1:4">
      <c r="A1193" s="8" t="s">
        <v>22796</v>
      </c>
      <c r="B1193" s="8">
        <v>2938208</v>
      </c>
      <c r="C1193" s="8">
        <v>225000</v>
      </c>
      <c r="D1193">
        <f t="shared" si="18"/>
        <v>2713208</v>
      </c>
    </row>
    <row r="1194" spans="1:4">
      <c r="A1194" s="7" t="s">
        <v>8536</v>
      </c>
      <c r="B1194" s="7">
        <v>16323969</v>
      </c>
      <c r="C1194" s="7">
        <v>40000000</v>
      </c>
      <c r="D1194">
        <f t="shared" si="18"/>
        <v>-23676031</v>
      </c>
    </row>
    <row r="1195" spans="1:4">
      <c r="A1195" s="8" t="s">
        <v>7951</v>
      </c>
      <c r="B1195" s="8">
        <v>32701088</v>
      </c>
      <c r="C1195" s="8">
        <v>32000000</v>
      </c>
      <c r="D1195">
        <f t="shared" si="18"/>
        <v>701088</v>
      </c>
    </row>
    <row r="1196" spans="1:4">
      <c r="A1196" s="7" t="s">
        <v>12187</v>
      </c>
      <c r="B1196" s="7">
        <v>22734486</v>
      </c>
      <c r="C1196" s="7">
        <v>17000000</v>
      </c>
      <c r="D1196">
        <f t="shared" si="18"/>
        <v>5734486</v>
      </c>
    </row>
    <row r="1197" spans="1:4">
      <c r="A1197" s="8" t="s">
        <v>4086</v>
      </c>
      <c r="B1197" s="8">
        <v>61112916</v>
      </c>
      <c r="C1197" s="8">
        <v>50000000</v>
      </c>
      <c r="D1197">
        <f t="shared" si="18"/>
        <v>11112916</v>
      </c>
    </row>
    <row r="1198" spans="1:4">
      <c r="A1198" s="7" t="s">
        <v>20775</v>
      </c>
      <c r="B1198" s="7">
        <v>1943649</v>
      </c>
      <c r="C1198" s="7">
        <v>1700000</v>
      </c>
      <c r="D1198">
        <f t="shared" si="18"/>
        <v>243649</v>
      </c>
    </row>
    <row r="1199" spans="1:4">
      <c r="A1199" s="8" t="s">
        <v>3868</v>
      </c>
      <c r="B1199" s="8">
        <v>58255287</v>
      </c>
      <c r="C1199" s="8">
        <v>64000000</v>
      </c>
      <c r="D1199">
        <f t="shared" si="18"/>
        <v>-5744713</v>
      </c>
    </row>
    <row r="1200" spans="1:4">
      <c r="A1200" s="7" t="s">
        <v>11119</v>
      </c>
      <c r="B1200" s="7">
        <v>15464026</v>
      </c>
      <c r="C1200" s="7">
        <v>20000000</v>
      </c>
      <c r="D1200">
        <f t="shared" si="18"/>
        <v>-4535974</v>
      </c>
    </row>
    <row r="1201" spans="1:4">
      <c r="A1201" s="8" t="s">
        <v>11224</v>
      </c>
      <c r="B1201" s="8">
        <v>10544143</v>
      </c>
      <c r="C1201" s="8">
        <v>20000000</v>
      </c>
      <c r="D1201">
        <f t="shared" si="18"/>
        <v>-9455857</v>
      </c>
    </row>
    <row r="1202" spans="1:4">
      <c r="A1202" s="7" t="s">
        <v>4136</v>
      </c>
      <c r="B1202" s="7">
        <v>50189179</v>
      </c>
      <c r="C1202" s="7">
        <v>60000000</v>
      </c>
      <c r="D1202">
        <f t="shared" si="18"/>
        <v>-9810821</v>
      </c>
    </row>
    <row r="1203" spans="1:4">
      <c r="A1203" s="8" t="s">
        <v>20949</v>
      </c>
      <c r="B1203" s="8">
        <v>406035</v>
      </c>
      <c r="C1203" s="8">
        <v>1500000</v>
      </c>
      <c r="D1203">
        <f t="shared" si="18"/>
        <v>-1093965</v>
      </c>
    </row>
    <row r="1204" spans="1:4">
      <c r="A1204" s="7" t="s">
        <v>14886</v>
      </c>
      <c r="B1204" s="7">
        <v>30306281</v>
      </c>
      <c r="C1204" s="7">
        <v>10000000</v>
      </c>
      <c r="D1204">
        <f t="shared" si="18"/>
        <v>20306281</v>
      </c>
    </row>
    <row r="1205" spans="1:4">
      <c r="A1205" s="8" t="s">
        <v>10432</v>
      </c>
      <c r="B1205" s="8">
        <v>14252830</v>
      </c>
      <c r="C1205" s="8">
        <v>22000000</v>
      </c>
      <c r="D1205">
        <f t="shared" si="18"/>
        <v>-7747170</v>
      </c>
    </row>
    <row r="1206" spans="1:4">
      <c r="A1206" s="7" t="s">
        <v>15224</v>
      </c>
      <c r="B1206" s="7">
        <v>1754319</v>
      </c>
      <c r="C1206" s="7">
        <v>10000000</v>
      </c>
      <c r="D1206">
        <f t="shared" si="18"/>
        <v>-8245681</v>
      </c>
    </row>
    <row r="1207" spans="1:4">
      <c r="A1207" s="8" t="s">
        <v>2686</v>
      </c>
      <c r="B1207" s="8">
        <v>74329966</v>
      </c>
      <c r="C1207" s="8">
        <v>70000000</v>
      </c>
      <c r="D1207">
        <f t="shared" si="18"/>
        <v>4329966</v>
      </c>
    </row>
    <row r="1208" spans="1:4">
      <c r="A1208" s="7" t="s">
        <v>12084</v>
      </c>
      <c r="B1208" s="7">
        <v>58006147</v>
      </c>
      <c r="C1208" s="7">
        <v>23000000</v>
      </c>
      <c r="D1208">
        <f t="shared" si="18"/>
        <v>35006147</v>
      </c>
    </row>
    <row r="1209" spans="1:4">
      <c r="A1209" s="8" t="s">
        <v>12295</v>
      </c>
      <c r="B1209" s="8">
        <v>1569918</v>
      </c>
      <c r="C1209" s="8">
        <v>17000000</v>
      </c>
      <c r="D1209">
        <f t="shared" si="18"/>
        <v>-15430082</v>
      </c>
    </row>
    <row r="1210" spans="1:4">
      <c r="A1210" s="7" t="s">
        <v>13506</v>
      </c>
      <c r="B1210" s="7">
        <v>4291965</v>
      </c>
      <c r="C1210" s="7">
        <v>14000000</v>
      </c>
      <c r="D1210">
        <f t="shared" si="18"/>
        <v>-9708035</v>
      </c>
    </row>
    <row r="1211" spans="1:4">
      <c r="A1211" s="8" t="s">
        <v>13212</v>
      </c>
      <c r="B1211" s="8">
        <v>353743</v>
      </c>
      <c r="C1211" s="8">
        <v>15000000</v>
      </c>
      <c r="D1211">
        <f t="shared" si="18"/>
        <v>-14646257</v>
      </c>
    </row>
    <row r="1212" spans="1:4">
      <c r="A1212" s="7" t="s">
        <v>12252</v>
      </c>
      <c r="B1212" s="7">
        <v>8662318</v>
      </c>
      <c r="C1212" s="7">
        <v>17000000</v>
      </c>
      <c r="D1212">
        <f t="shared" si="18"/>
        <v>-8337682</v>
      </c>
    </row>
    <row r="1213" spans="1:4">
      <c r="A1213" s="8" t="s">
        <v>23836</v>
      </c>
      <c r="B1213" s="8">
        <v>389804</v>
      </c>
      <c r="C1213" s="8">
        <v>65000</v>
      </c>
      <c r="D1213">
        <f t="shared" si="18"/>
        <v>324804</v>
      </c>
    </row>
    <row r="1214" spans="1:4">
      <c r="A1214" s="7" t="s">
        <v>9571</v>
      </c>
      <c r="B1214" s="7">
        <v>36833473</v>
      </c>
      <c r="C1214" s="7">
        <v>25000000</v>
      </c>
      <c r="D1214">
        <f t="shared" si="18"/>
        <v>11833473</v>
      </c>
    </row>
    <row r="1215" spans="1:4">
      <c r="A1215" s="8" t="s">
        <v>3183</v>
      </c>
      <c r="B1215" s="8">
        <v>55585389</v>
      </c>
      <c r="C1215" s="8">
        <v>69000000</v>
      </c>
      <c r="D1215">
        <f t="shared" si="18"/>
        <v>-13414611</v>
      </c>
    </row>
    <row r="1216" spans="1:4">
      <c r="A1216" s="7" t="s">
        <v>6892</v>
      </c>
      <c r="B1216" s="7">
        <v>50693162</v>
      </c>
      <c r="C1216" s="7">
        <v>23000000</v>
      </c>
      <c r="D1216">
        <f t="shared" si="18"/>
        <v>27693162</v>
      </c>
    </row>
    <row r="1217" spans="1:4">
      <c r="A1217" s="8" t="s">
        <v>8238</v>
      </c>
      <c r="B1217" s="8">
        <v>56044241</v>
      </c>
      <c r="C1217" s="8">
        <v>37000000</v>
      </c>
      <c r="D1217">
        <f t="shared" si="18"/>
        <v>19044241</v>
      </c>
    </row>
    <row r="1218" spans="1:4">
      <c r="A1218" s="7" t="s">
        <v>7380</v>
      </c>
      <c r="B1218" s="7">
        <v>43894863</v>
      </c>
      <c r="C1218" s="7">
        <v>30000000</v>
      </c>
      <c r="D1218">
        <f t="shared" si="18"/>
        <v>13894863</v>
      </c>
    </row>
    <row r="1219" spans="1:4">
      <c r="A1219" s="8" t="s">
        <v>14698</v>
      </c>
      <c r="B1219" s="8">
        <v>23838</v>
      </c>
      <c r="C1219" s="8">
        <v>7000000</v>
      </c>
      <c r="D1219">
        <f t="shared" ref="D1219:D1282" si="19">B1219-C1219</f>
        <v>-6976162</v>
      </c>
    </row>
    <row r="1220" spans="1:4">
      <c r="A1220" s="7" t="s">
        <v>10075</v>
      </c>
      <c r="B1220" s="7">
        <v>1512815</v>
      </c>
      <c r="C1220" s="7">
        <v>25000000</v>
      </c>
      <c r="D1220">
        <f t="shared" si="19"/>
        <v>-23487185</v>
      </c>
    </row>
    <row r="1221" spans="1:4">
      <c r="A1221" s="8" t="s">
        <v>10081</v>
      </c>
      <c r="B1221" s="8">
        <v>57262492</v>
      </c>
      <c r="C1221" s="8">
        <v>24000000</v>
      </c>
      <c r="D1221">
        <f t="shared" si="19"/>
        <v>33262492</v>
      </c>
    </row>
    <row r="1222" spans="1:4">
      <c r="A1222" s="7" t="s">
        <v>7588</v>
      </c>
      <c r="B1222" s="7">
        <v>16831505</v>
      </c>
      <c r="C1222" s="7">
        <v>31000000</v>
      </c>
      <c r="D1222">
        <f t="shared" si="19"/>
        <v>-14168495</v>
      </c>
    </row>
    <row r="1223" spans="1:4">
      <c r="A1223" s="8" t="s">
        <v>5342</v>
      </c>
      <c r="B1223" s="8">
        <v>26536120</v>
      </c>
      <c r="C1223" s="8">
        <v>50000000</v>
      </c>
      <c r="D1223">
        <f t="shared" si="19"/>
        <v>-23463880</v>
      </c>
    </row>
    <row r="1224" spans="1:4">
      <c r="A1224" s="7" t="s">
        <v>14778</v>
      </c>
      <c r="B1224" s="7">
        <v>68353550</v>
      </c>
      <c r="C1224" s="7">
        <v>10000000</v>
      </c>
      <c r="D1224">
        <f t="shared" si="19"/>
        <v>58353550</v>
      </c>
    </row>
    <row r="1225" spans="1:4">
      <c r="A1225" s="8" t="s">
        <v>16935</v>
      </c>
      <c r="B1225" s="8">
        <v>449558</v>
      </c>
      <c r="C1225" s="8">
        <v>10000000</v>
      </c>
      <c r="D1225">
        <f t="shared" si="19"/>
        <v>-9550442</v>
      </c>
    </row>
    <row r="1226" spans="1:4">
      <c r="A1226" s="7" t="s">
        <v>3466</v>
      </c>
      <c r="B1226" s="7">
        <v>18990542</v>
      </c>
      <c r="C1226" s="7">
        <v>70000000</v>
      </c>
      <c r="D1226">
        <f t="shared" si="19"/>
        <v>-51009458</v>
      </c>
    </row>
    <row r="1227" spans="1:4">
      <c r="A1227" s="8" t="s">
        <v>1239</v>
      </c>
      <c r="B1227" s="8">
        <v>113733726</v>
      </c>
      <c r="C1227" s="8">
        <v>127000000</v>
      </c>
      <c r="D1227">
        <f t="shared" si="19"/>
        <v>-13266274</v>
      </c>
    </row>
    <row r="1228" spans="1:4">
      <c r="A1228" s="7" t="s">
        <v>8993</v>
      </c>
      <c r="B1228" s="7">
        <v>8434601</v>
      </c>
      <c r="C1228" s="7">
        <v>28000000</v>
      </c>
      <c r="D1228">
        <f t="shared" si="19"/>
        <v>-19565399</v>
      </c>
    </row>
    <row r="1229" spans="1:4">
      <c r="A1229" s="8" t="s">
        <v>15228</v>
      </c>
      <c r="B1229" s="8">
        <v>1641788</v>
      </c>
      <c r="C1229" s="8">
        <v>8000000</v>
      </c>
      <c r="D1229">
        <f t="shared" si="19"/>
        <v>-6358212</v>
      </c>
    </row>
    <row r="1230" spans="1:4">
      <c r="A1230" s="7" t="s">
        <v>19795</v>
      </c>
      <c r="B1230" s="7">
        <v>14400000</v>
      </c>
      <c r="C1230" s="7">
        <v>2500000</v>
      </c>
      <c r="D1230">
        <f t="shared" si="19"/>
        <v>11900000</v>
      </c>
    </row>
    <row r="1231" spans="1:4">
      <c r="A1231" s="8" t="s">
        <v>5122</v>
      </c>
      <c r="B1231" s="8">
        <v>67128202</v>
      </c>
      <c r="C1231" s="8">
        <v>65000000</v>
      </c>
      <c r="D1231">
        <f t="shared" si="19"/>
        <v>2128202</v>
      </c>
    </row>
    <row r="1232" spans="1:4">
      <c r="A1232" s="7" t="s">
        <v>2068</v>
      </c>
      <c r="B1232" s="7">
        <v>250147615</v>
      </c>
      <c r="C1232" s="7">
        <v>90000000</v>
      </c>
      <c r="D1232">
        <f t="shared" si="19"/>
        <v>160147615</v>
      </c>
    </row>
    <row r="1233" spans="1:4">
      <c r="A1233" s="8" t="s">
        <v>14583</v>
      </c>
      <c r="B1233" s="8">
        <v>18381787</v>
      </c>
      <c r="C1233" s="8">
        <v>11000000</v>
      </c>
      <c r="D1233">
        <f t="shared" si="19"/>
        <v>7381787</v>
      </c>
    </row>
    <row r="1234" spans="1:4">
      <c r="A1234" s="7" t="s">
        <v>1739</v>
      </c>
      <c r="B1234" s="7">
        <v>148383780</v>
      </c>
      <c r="C1234" s="7">
        <v>100000000</v>
      </c>
      <c r="D1234">
        <f t="shared" si="19"/>
        <v>48383780</v>
      </c>
    </row>
    <row r="1235" spans="1:4">
      <c r="A1235" s="8" t="s">
        <v>9516</v>
      </c>
      <c r="B1235" s="8">
        <v>84136909</v>
      </c>
      <c r="C1235" s="8">
        <v>26000000</v>
      </c>
      <c r="D1235">
        <f t="shared" si="19"/>
        <v>58136909</v>
      </c>
    </row>
    <row r="1236" spans="1:4">
      <c r="A1236" s="7" t="s">
        <v>14938</v>
      </c>
      <c r="B1236" s="7">
        <v>25464480</v>
      </c>
      <c r="C1236" s="7">
        <v>10000000</v>
      </c>
      <c r="D1236">
        <f t="shared" si="19"/>
        <v>15464480</v>
      </c>
    </row>
    <row r="1237" spans="1:4">
      <c r="A1237" s="8" t="s">
        <v>12825</v>
      </c>
      <c r="B1237" s="8">
        <v>30857814</v>
      </c>
      <c r="C1237" s="8">
        <v>16000000</v>
      </c>
      <c r="D1237">
        <f t="shared" si="19"/>
        <v>14857814</v>
      </c>
    </row>
    <row r="1238" spans="1:4">
      <c r="A1238" s="7" t="s">
        <v>5250</v>
      </c>
      <c r="B1238" s="7">
        <v>50740078</v>
      </c>
      <c r="C1238" s="7">
        <v>45000000</v>
      </c>
      <c r="D1238">
        <f t="shared" si="19"/>
        <v>5740078</v>
      </c>
    </row>
    <row r="1239" spans="1:4">
      <c r="A1239" s="8" t="s">
        <v>11748</v>
      </c>
      <c r="B1239" s="8">
        <v>60057639</v>
      </c>
      <c r="C1239" s="8">
        <v>18000000</v>
      </c>
      <c r="D1239">
        <f t="shared" si="19"/>
        <v>42057639</v>
      </c>
    </row>
    <row r="1240" spans="1:4">
      <c r="A1240" s="7" t="s">
        <v>10174</v>
      </c>
      <c r="B1240" s="7">
        <v>23225911</v>
      </c>
      <c r="C1240" s="7">
        <v>24000000</v>
      </c>
      <c r="D1240">
        <f t="shared" si="19"/>
        <v>-774089</v>
      </c>
    </row>
    <row r="1241" spans="1:4">
      <c r="A1241" s="8" t="s">
        <v>12762</v>
      </c>
      <c r="B1241" s="8">
        <v>42592530</v>
      </c>
      <c r="C1241" s="8">
        <v>15000000</v>
      </c>
      <c r="D1241">
        <f t="shared" si="19"/>
        <v>27592530</v>
      </c>
    </row>
    <row r="1242" spans="1:4">
      <c r="A1242" s="7" t="s">
        <v>14810</v>
      </c>
      <c r="B1242" s="7">
        <v>110175871</v>
      </c>
      <c r="C1242" s="7">
        <v>10000000</v>
      </c>
      <c r="D1242">
        <f t="shared" si="19"/>
        <v>100175871</v>
      </c>
    </row>
    <row r="1243" spans="1:4">
      <c r="A1243" s="8" t="s">
        <v>6502</v>
      </c>
      <c r="B1243" s="8">
        <v>59588068</v>
      </c>
      <c r="C1243" s="8">
        <v>40000000</v>
      </c>
      <c r="D1243">
        <f t="shared" si="19"/>
        <v>19588068</v>
      </c>
    </row>
    <row r="1244" spans="1:4">
      <c r="A1244" s="7" t="s">
        <v>10201</v>
      </c>
      <c r="B1244" s="7">
        <v>53302314</v>
      </c>
      <c r="C1244" s="7">
        <v>23000000</v>
      </c>
      <c r="D1244">
        <f t="shared" si="19"/>
        <v>30302314</v>
      </c>
    </row>
    <row r="1245" spans="1:4">
      <c r="A1245" s="8" t="s">
        <v>7459</v>
      </c>
      <c r="B1245" s="8">
        <v>33987757</v>
      </c>
      <c r="C1245" s="8">
        <v>27000000</v>
      </c>
      <c r="D1245">
        <f t="shared" si="19"/>
        <v>6987757</v>
      </c>
    </row>
    <row r="1246" spans="1:4">
      <c r="A1246" s="7" t="s">
        <v>18680</v>
      </c>
      <c r="B1246" s="7">
        <v>18469</v>
      </c>
      <c r="C1246" s="7">
        <v>650000</v>
      </c>
      <c r="D1246">
        <f t="shared" si="19"/>
        <v>-631531</v>
      </c>
    </row>
    <row r="1247" spans="1:4">
      <c r="A1247" s="8" t="s">
        <v>10590</v>
      </c>
      <c r="B1247" s="8">
        <v>9430988</v>
      </c>
      <c r="C1247" s="8">
        <v>17000000</v>
      </c>
      <c r="D1247">
        <f t="shared" si="19"/>
        <v>-7569012</v>
      </c>
    </row>
    <row r="1248" spans="1:4">
      <c r="A1248" s="7" t="s">
        <v>8400</v>
      </c>
      <c r="B1248" s="7">
        <v>35565975</v>
      </c>
      <c r="C1248" s="7">
        <v>30000000</v>
      </c>
      <c r="D1248">
        <f t="shared" si="19"/>
        <v>5565975</v>
      </c>
    </row>
    <row r="1249" spans="1:4">
      <c r="A1249" s="8" t="s">
        <v>13153</v>
      </c>
      <c r="B1249" s="8">
        <v>3247816</v>
      </c>
      <c r="C1249" s="8">
        <v>22000000</v>
      </c>
      <c r="D1249">
        <f t="shared" si="19"/>
        <v>-18752184</v>
      </c>
    </row>
    <row r="1250" spans="1:4">
      <c r="A1250" s="7" t="s">
        <v>7935</v>
      </c>
      <c r="B1250" s="7">
        <v>35063732</v>
      </c>
      <c r="C1250" s="7">
        <v>32000000</v>
      </c>
      <c r="D1250">
        <f t="shared" si="19"/>
        <v>3063732</v>
      </c>
    </row>
    <row r="1251" spans="1:4">
      <c r="A1251" s="8" t="s">
        <v>4621</v>
      </c>
      <c r="B1251" s="8">
        <v>89706988</v>
      </c>
      <c r="C1251" s="8">
        <v>55000000</v>
      </c>
      <c r="D1251">
        <f t="shared" si="19"/>
        <v>34706988</v>
      </c>
    </row>
    <row r="1252" spans="1:4">
      <c r="A1252" s="7" t="s">
        <v>709</v>
      </c>
      <c r="B1252" s="7">
        <v>60655503</v>
      </c>
      <c r="C1252" s="7">
        <v>160000000</v>
      </c>
      <c r="D1252">
        <f t="shared" si="19"/>
        <v>-99344497</v>
      </c>
    </row>
    <row r="1253" spans="1:4">
      <c r="A1253" s="8" t="s">
        <v>10856</v>
      </c>
      <c r="B1253" s="8">
        <v>32774834</v>
      </c>
      <c r="C1253" s="8">
        <v>30000000</v>
      </c>
      <c r="D1253">
        <f t="shared" si="19"/>
        <v>2774834</v>
      </c>
    </row>
    <row r="1254" spans="1:4">
      <c r="A1254" s="7" t="s">
        <v>1450</v>
      </c>
      <c r="B1254" s="7">
        <v>187165546</v>
      </c>
      <c r="C1254" s="7">
        <v>135000000</v>
      </c>
      <c r="D1254">
        <f t="shared" si="19"/>
        <v>52165546</v>
      </c>
    </row>
    <row r="1255" spans="1:4">
      <c r="A1255" s="8" t="s">
        <v>19164</v>
      </c>
      <c r="B1255" s="8">
        <v>84749884</v>
      </c>
      <c r="C1255" s="8">
        <v>3000000</v>
      </c>
      <c r="D1255">
        <f t="shared" si="19"/>
        <v>81749884</v>
      </c>
    </row>
    <row r="1256" spans="1:4">
      <c r="A1256" s="7" t="s">
        <v>9171</v>
      </c>
      <c r="B1256" s="7">
        <v>41008532</v>
      </c>
      <c r="C1256" s="7">
        <v>27000000</v>
      </c>
      <c r="D1256">
        <f t="shared" si="19"/>
        <v>14008532</v>
      </c>
    </row>
    <row r="1257" spans="1:4">
      <c r="A1257" s="8" t="s">
        <v>638</v>
      </c>
      <c r="B1257" s="8">
        <v>217387997</v>
      </c>
      <c r="C1257" s="8">
        <v>165000000</v>
      </c>
      <c r="D1257">
        <f t="shared" si="19"/>
        <v>52387997</v>
      </c>
    </row>
    <row r="1258" spans="1:4">
      <c r="A1258" s="7" t="s">
        <v>10954</v>
      </c>
      <c r="B1258" s="7">
        <v>29975979</v>
      </c>
      <c r="C1258" s="7">
        <v>20000000</v>
      </c>
      <c r="D1258">
        <f t="shared" si="19"/>
        <v>9975979</v>
      </c>
    </row>
    <row r="1259" spans="1:4">
      <c r="A1259" s="8" t="s">
        <v>2964</v>
      </c>
      <c r="B1259" s="8">
        <v>368049635</v>
      </c>
      <c r="C1259" s="8">
        <v>76000000</v>
      </c>
      <c r="D1259">
        <f t="shared" si="19"/>
        <v>292049635</v>
      </c>
    </row>
    <row r="1260" spans="1:4">
      <c r="A1260" s="7" t="s">
        <v>2075</v>
      </c>
      <c r="B1260" s="7">
        <v>81557479</v>
      </c>
      <c r="C1260" s="7">
        <v>100000000</v>
      </c>
      <c r="D1260">
        <f t="shared" si="19"/>
        <v>-18442521</v>
      </c>
    </row>
    <row r="1261" spans="1:4">
      <c r="A1261" s="8" t="s">
        <v>5158</v>
      </c>
      <c r="B1261" s="8">
        <v>55682070</v>
      </c>
      <c r="C1261" s="8">
        <v>50000000</v>
      </c>
      <c r="D1261">
        <f t="shared" si="19"/>
        <v>5682070</v>
      </c>
    </row>
    <row r="1262" spans="1:4">
      <c r="A1262" s="7" t="s">
        <v>14151</v>
      </c>
      <c r="B1262" s="7">
        <v>37707719</v>
      </c>
      <c r="C1262" s="7">
        <v>12000000</v>
      </c>
      <c r="D1262">
        <f t="shared" si="19"/>
        <v>25707719</v>
      </c>
    </row>
    <row r="1263" spans="1:4">
      <c r="A1263" s="8" t="s">
        <v>5685</v>
      </c>
      <c r="B1263" s="8">
        <v>139852971</v>
      </c>
      <c r="C1263" s="8">
        <v>45000000</v>
      </c>
      <c r="D1263">
        <f t="shared" si="19"/>
        <v>94852971</v>
      </c>
    </row>
    <row r="1264" spans="1:4">
      <c r="A1264" s="7" t="s">
        <v>15252</v>
      </c>
      <c r="B1264" s="7">
        <v>1987762</v>
      </c>
      <c r="C1264" s="7">
        <v>11000000</v>
      </c>
      <c r="D1264">
        <f t="shared" si="19"/>
        <v>-9012238</v>
      </c>
    </row>
    <row r="1265" spans="1:4">
      <c r="A1265" s="8" t="s">
        <v>11797</v>
      </c>
      <c r="B1265" s="8">
        <v>33404871</v>
      </c>
      <c r="C1265" s="8">
        <v>18000000</v>
      </c>
      <c r="D1265">
        <f t="shared" si="19"/>
        <v>15404871</v>
      </c>
    </row>
    <row r="1266" spans="1:4">
      <c r="A1266" s="7" t="s">
        <v>413</v>
      </c>
      <c r="B1266" s="7">
        <v>223806889</v>
      </c>
      <c r="C1266" s="7">
        <v>180000000</v>
      </c>
      <c r="D1266">
        <f t="shared" si="19"/>
        <v>43806889</v>
      </c>
    </row>
    <row r="1267" spans="1:4">
      <c r="A1267" s="8" t="s">
        <v>8187</v>
      </c>
      <c r="B1267" s="8">
        <v>66359959</v>
      </c>
      <c r="C1267" s="8">
        <v>35000000</v>
      </c>
      <c r="D1267">
        <f t="shared" si="19"/>
        <v>31359959</v>
      </c>
    </row>
    <row r="1268" spans="1:4">
      <c r="A1268" s="7" t="s">
        <v>14729</v>
      </c>
      <c r="B1268" s="7">
        <v>125169</v>
      </c>
      <c r="C1268" s="7">
        <v>10500000</v>
      </c>
      <c r="D1268">
        <f t="shared" si="19"/>
        <v>-10374831</v>
      </c>
    </row>
    <row r="1269" spans="1:4">
      <c r="A1269" s="8" t="s">
        <v>17918</v>
      </c>
      <c r="B1269" s="8">
        <v>830210</v>
      </c>
      <c r="C1269" s="8">
        <v>5000000</v>
      </c>
      <c r="D1269">
        <f t="shared" si="19"/>
        <v>-4169790</v>
      </c>
    </row>
    <row r="1270" spans="1:4">
      <c r="A1270" s="7" t="s">
        <v>17152</v>
      </c>
      <c r="B1270" s="7">
        <v>3273588</v>
      </c>
      <c r="C1270" s="7">
        <v>6000000</v>
      </c>
      <c r="D1270">
        <f t="shared" si="19"/>
        <v>-2726412</v>
      </c>
    </row>
    <row r="1271" spans="1:4">
      <c r="A1271" s="8" t="s">
        <v>5422</v>
      </c>
      <c r="B1271" s="8">
        <v>16671505</v>
      </c>
      <c r="C1271" s="8">
        <v>50000000</v>
      </c>
      <c r="D1271">
        <f t="shared" si="19"/>
        <v>-33328495</v>
      </c>
    </row>
    <row r="1272" spans="1:4">
      <c r="A1272" s="7" t="s">
        <v>17425</v>
      </c>
      <c r="B1272" s="7">
        <v>56007</v>
      </c>
      <c r="C1272" s="7">
        <v>5500000</v>
      </c>
      <c r="D1272">
        <f t="shared" si="19"/>
        <v>-5443993</v>
      </c>
    </row>
    <row r="1273" spans="1:4">
      <c r="A1273" s="8" t="s">
        <v>9315</v>
      </c>
      <c r="B1273" s="8">
        <v>13829734</v>
      </c>
      <c r="C1273" s="8">
        <v>26000000</v>
      </c>
      <c r="D1273">
        <f t="shared" si="19"/>
        <v>-12170266</v>
      </c>
    </row>
    <row r="1274" spans="1:4">
      <c r="A1274" s="7" t="s">
        <v>16209</v>
      </c>
      <c r="B1274" s="7">
        <v>127144</v>
      </c>
      <c r="C1274" s="7">
        <v>8000000</v>
      </c>
      <c r="D1274">
        <f t="shared" si="19"/>
        <v>-7872856</v>
      </c>
    </row>
    <row r="1275" spans="1:4">
      <c r="A1275" s="8" t="s">
        <v>16649</v>
      </c>
      <c r="B1275" s="8">
        <v>1889522</v>
      </c>
      <c r="C1275" s="8">
        <v>7000000</v>
      </c>
      <c r="D1275">
        <f t="shared" si="19"/>
        <v>-5110478</v>
      </c>
    </row>
    <row r="1276" spans="1:4">
      <c r="A1276" s="7" t="s">
        <v>19302</v>
      </c>
      <c r="B1276" s="7">
        <v>7059537</v>
      </c>
      <c r="C1276" s="7">
        <v>3000000</v>
      </c>
      <c r="D1276">
        <f t="shared" si="19"/>
        <v>4059537</v>
      </c>
    </row>
    <row r="1277" spans="1:4">
      <c r="A1277" s="8" t="s">
        <v>20944</v>
      </c>
      <c r="B1277" s="8">
        <v>418953</v>
      </c>
      <c r="C1277" s="8">
        <v>1500000</v>
      </c>
      <c r="D1277">
        <f t="shared" si="19"/>
        <v>-1081047</v>
      </c>
    </row>
    <row r="1278" spans="1:4">
      <c r="A1278" s="7" t="s">
        <v>13787</v>
      </c>
      <c r="B1278" s="7">
        <v>5871603</v>
      </c>
      <c r="C1278" s="7">
        <v>13000000</v>
      </c>
      <c r="D1278">
        <f t="shared" si="19"/>
        <v>-7128397</v>
      </c>
    </row>
    <row r="1279" spans="1:4">
      <c r="A1279" s="8" t="s">
        <v>8266</v>
      </c>
      <c r="B1279" s="8">
        <v>51432423</v>
      </c>
      <c r="C1279" s="8">
        <v>30000000</v>
      </c>
      <c r="D1279">
        <f t="shared" si="19"/>
        <v>21432423</v>
      </c>
    </row>
    <row r="1280" spans="1:4">
      <c r="A1280" s="7" t="s">
        <v>11972</v>
      </c>
      <c r="B1280" s="7">
        <v>5333658</v>
      </c>
      <c r="C1280" s="7">
        <v>20000000</v>
      </c>
      <c r="D1280">
        <f t="shared" si="19"/>
        <v>-14666342</v>
      </c>
    </row>
    <row r="1281" spans="1:4">
      <c r="A1281" s="8" t="s">
        <v>6745</v>
      </c>
      <c r="B1281" s="8">
        <v>14358033</v>
      </c>
      <c r="C1281" s="8">
        <v>40000000</v>
      </c>
      <c r="D1281">
        <f t="shared" si="19"/>
        <v>-25641967</v>
      </c>
    </row>
    <row r="1282" spans="1:4">
      <c r="A1282" s="7" t="s">
        <v>18611</v>
      </c>
      <c r="B1282" s="7">
        <v>562059</v>
      </c>
      <c r="C1282" s="7">
        <v>4000000</v>
      </c>
      <c r="D1282">
        <f t="shared" si="19"/>
        <v>-3437941</v>
      </c>
    </row>
    <row r="1283" spans="1:4">
      <c r="A1283" s="8" t="s">
        <v>16187</v>
      </c>
      <c r="B1283" s="8">
        <v>398420</v>
      </c>
      <c r="C1283" s="8">
        <v>8000000</v>
      </c>
      <c r="D1283">
        <f t="shared" ref="D1283:D1346" si="20">B1283-C1283</f>
        <v>-7601580</v>
      </c>
    </row>
    <row r="1284" spans="1:4">
      <c r="A1284" s="7" t="s">
        <v>18626</v>
      </c>
      <c r="B1284" s="7">
        <v>302204</v>
      </c>
      <c r="C1284" s="7">
        <v>3000000</v>
      </c>
      <c r="D1284">
        <f t="shared" si="20"/>
        <v>-2697796</v>
      </c>
    </row>
    <row r="1285" spans="1:4">
      <c r="A1285" s="8" t="s">
        <v>17769</v>
      </c>
      <c r="B1285" s="8">
        <v>10572742</v>
      </c>
      <c r="C1285" s="8">
        <v>8000000</v>
      </c>
      <c r="D1285">
        <f t="shared" si="20"/>
        <v>2572742</v>
      </c>
    </row>
    <row r="1286" spans="1:4">
      <c r="A1286" s="7" t="s">
        <v>20584</v>
      </c>
      <c r="B1286" s="7">
        <v>4600000</v>
      </c>
      <c r="C1286" s="7">
        <v>1900000</v>
      </c>
      <c r="D1286">
        <f t="shared" si="20"/>
        <v>2700000</v>
      </c>
    </row>
    <row r="1287" spans="1:4">
      <c r="A1287" s="8" t="s">
        <v>19062</v>
      </c>
      <c r="B1287" s="8">
        <v>104257</v>
      </c>
      <c r="C1287" s="8">
        <v>2200000</v>
      </c>
      <c r="D1287">
        <f t="shared" si="20"/>
        <v>-2095743</v>
      </c>
    </row>
    <row r="1288" spans="1:4">
      <c r="A1288" s="7" t="s">
        <v>13959</v>
      </c>
      <c r="B1288" s="7">
        <v>1227324</v>
      </c>
      <c r="C1288" s="7">
        <v>12500000</v>
      </c>
      <c r="D1288">
        <f t="shared" si="20"/>
        <v>-11272676</v>
      </c>
    </row>
    <row r="1289" spans="1:4">
      <c r="A1289" s="8" t="s">
        <v>18297</v>
      </c>
      <c r="B1289" s="8">
        <v>92191</v>
      </c>
      <c r="C1289" s="8">
        <v>2500000</v>
      </c>
      <c r="D1289">
        <f t="shared" si="20"/>
        <v>-2407809</v>
      </c>
    </row>
    <row r="1290" spans="1:4">
      <c r="A1290" s="7" t="s">
        <v>8110</v>
      </c>
      <c r="B1290" s="7">
        <v>113502246</v>
      </c>
      <c r="C1290" s="7">
        <v>38000000</v>
      </c>
      <c r="D1290">
        <f t="shared" si="20"/>
        <v>75502246</v>
      </c>
    </row>
    <row r="1291" spans="1:4">
      <c r="A1291" s="8" t="s">
        <v>16297</v>
      </c>
      <c r="B1291" s="8">
        <v>106593296</v>
      </c>
      <c r="C1291" s="8">
        <v>7500000</v>
      </c>
      <c r="D1291">
        <f t="shared" si="20"/>
        <v>99093296</v>
      </c>
    </row>
    <row r="1292" spans="1:4">
      <c r="A1292" s="7" t="s">
        <v>18829</v>
      </c>
      <c r="B1292" s="7">
        <v>19959</v>
      </c>
      <c r="C1292" s="7">
        <v>3800000</v>
      </c>
      <c r="D1292">
        <f t="shared" si="20"/>
        <v>-3780041</v>
      </c>
    </row>
    <row r="1293" spans="1:4">
      <c r="A1293" s="8" t="s">
        <v>8899</v>
      </c>
      <c r="B1293" s="8">
        <v>44450000</v>
      </c>
      <c r="C1293" s="8">
        <v>27000000</v>
      </c>
      <c r="D1293">
        <f t="shared" si="20"/>
        <v>17450000</v>
      </c>
    </row>
    <row r="1294" spans="1:4">
      <c r="A1294" s="7" t="s">
        <v>8787</v>
      </c>
      <c r="B1294" s="7">
        <v>16930185</v>
      </c>
      <c r="C1294" s="7">
        <v>29000000</v>
      </c>
      <c r="D1294">
        <f t="shared" si="20"/>
        <v>-12069815</v>
      </c>
    </row>
    <row r="1295" spans="1:4">
      <c r="A1295" s="8" t="s">
        <v>6369</v>
      </c>
      <c r="B1295" s="8">
        <v>70163652</v>
      </c>
      <c r="C1295" s="8">
        <v>40000000</v>
      </c>
      <c r="D1295">
        <f t="shared" si="20"/>
        <v>30163652</v>
      </c>
    </row>
    <row r="1296" spans="1:4">
      <c r="A1296" s="7" t="s">
        <v>7884</v>
      </c>
      <c r="B1296" s="7">
        <v>81150692</v>
      </c>
      <c r="C1296" s="7">
        <v>35000000</v>
      </c>
      <c r="D1296">
        <f t="shared" si="20"/>
        <v>46150692</v>
      </c>
    </row>
    <row r="1297" spans="1:4">
      <c r="A1297" s="8" t="s">
        <v>3152</v>
      </c>
      <c r="B1297" s="8">
        <v>14567883</v>
      </c>
      <c r="C1297" s="8">
        <v>75000000</v>
      </c>
      <c r="D1297">
        <f t="shared" si="20"/>
        <v>-60432117</v>
      </c>
    </row>
    <row r="1298" spans="1:4">
      <c r="A1298" s="7" t="s">
        <v>6644</v>
      </c>
      <c r="B1298" s="7">
        <v>27663982</v>
      </c>
      <c r="C1298" s="7">
        <v>40000000</v>
      </c>
      <c r="D1298">
        <f t="shared" si="20"/>
        <v>-12336018</v>
      </c>
    </row>
    <row r="1299" spans="1:4">
      <c r="A1299" s="8" t="s">
        <v>17442</v>
      </c>
      <c r="B1299" s="8">
        <v>22770</v>
      </c>
      <c r="C1299" s="8">
        <v>5500000</v>
      </c>
      <c r="D1299">
        <f t="shared" si="20"/>
        <v>-5477230</v>
      </c>
    </row>
    <row r="1300" spans="1:4">
      <c r="A1300" s="7" t="s">
        <v>9897</v>
      </c>
      <c r="B1300" s="7">
        <v>10719367</v>
      </c>
      <c r="C1300" s="7">
        <v>25000000</v>
      </c>
      <c r="D1300">
        <f t="shared" si="20"/>
        <v>-14280633</v>
      </c>
    </row>
    <row r="1301" spans="1:4">
      <c r="A1301" s="8" t="s">
        <v>11159</v>
      </c>
      <c r="B1301" s="8">
        <v>12181484</v>
      </c>
      <c r="C1301" s="8">
        <v>40000000</v>
      </c>
      <c r="D1301">
        <f t="shared" si="20"/>
        <v>-27818516</v>
      </c>
    </row>
    <row r="1302" spans="1:4">
      <c r="A1302" s="7" t="s">
        <v>14428</v>
      </c>
      <c r="B1302" s="7">
        <v>91443253</v>
      </c>
      <c r="C1302" s="7">
        <v>12000000</v>
      </c>
      <c r="D1302">
        <f t="shared" si="20"/>
        <v>79443253</v>
      </c>
    </row>
    <row r="1303" spans="1:4">
      <c r="A1303" s="8" t="s">
        <v>9800</v>
      </c>
      <c r="B1303" s="8">
        <v>14983572</v>
      </c>
      <c r="C1303" s="8">
        <v>25000000</v>
      </c>
      <c r="D1303">
        <f t="shared" si="20"/>
        <v>-10016428</v>
      </c>
    </row>
    <row r="1304" spans="1:4">
      <c r="A1304" s="7" t="s">
        <v>17059</v>
      </c>
      <c r="B1304" s="7">
        <v>11883495</v>
      </c>
      <c r="C1304" s="7">
        <v>9000000</v>
      </c>
      <c r="D1304">
        <f t="shared" si="20"/>
        <v>2883495</v>
      </c>
    </row>
    <row r="1305" spans="1:4">
      <c r="A1305" s="8" t="s">
        <v>10948</v>
      </c>
      <c r="B1305" s="8">
        <v>25584685</v>
      </c>
      <c r="C1305" s="8">
        <v>20000000</v>
      </c>
      <c r="D1305">
        <f t="shared" si="20"/>
        <v>5584685</v>
      </c>
    </row>
    <row r="1306" spans="1:4">
      <c r="A1306" s="7" t="s">
        <v>12780</v>
      </c>
      <c r="B1306" s="7">
        <v>37882551</v>
      </c>
      <c r="C1306" s="7">
        <v>16000000</v>
      </c>
      <c r="D1306">
        <f t="shared" si="20"/>
        <v>21882551</v>
      </c>
    </row>
    <row r="1307" spans="1:4">
      <c r="A1307" s="8" t="s">
        <v>7806</v>
      </c>
      <c r="B1307" s="8">
        <v>117559438</v>
      </c>
      <c r="C1307" s="8">
        <v>30000000</v>
      </c>
      <c r="D1307">
        <f t="shared" si="20"/>
        <v>87559438</v>
      </c>
    </row>
    <row r="1308" spans="1:4">
      <c r="A1308" s="7" t="s">
        <v>9159</v>
      </c>
      <c r="B1308" s="7">
        <v>8712564</v>
      </c>
      <c r="C1308" s="7">
        <v>27000000</v>
      </c>
      <c r="D1308">
        <f t="shared" si="20"/>
        <v>-18287436</v>
      </c>
    </row>
    <row r="1309" spans="1:4">
      <c r="A1309" s="8" t="s">
        <v>13388</v>
      </c>
      <c r="B1309" s="8">
        <v>38048637</v>
      </c>
      <c r="C1309" s="8">
        <v>14000000</v>
      </c>
      <c r="D1309">
        <f t="shared" si="20"/>
        <v>24048637</v>
      </c>
    </row>
    <row r="1310" spans="1:4">
      <c r="A1310" s="7" t="s">
        <v>13647</v>
      </c>
      <c r="B1310" s="7">
        <v>49369900</v>
      </c>
      <c r="C1310" s="7">
        <v>7000000</v>
      </c>
      <c r="D1310">
        <f t="shared" si="20"/>
        <v>42369900</v>
      </c>
    </row>
    <row r="1311" spans="1:4">
      <c r="A1311" s="8" t="s">
        <v>11759</v>
      </c>
      <c r="B1311" s="8">
        <v>52691009</v>
      </c>
      <c r="C1311" s="8">
        <v>21000000</v>
      </c>
      <c r="D1311">
        <f t="shared" si="20"/>
        <v>31691009</v>
      </c>
    </row>
    <row r="1312" spans="1:4">
      <c r="A1312" s="7" t="s">
        <v>5104</v>
      </c>
      <c r="B1312" s="7">
        <v>73701902</v>
      </c>
      <c r="C1312" s="7">
        <v>60000000</v>
      </c>
      <c r="D1312">
        <f t="shared" si="20"/>
        <v>13701902</v>
      </c>
    </row>
    <row r="1313" spans="1:4">
      <c r="A1313" s="8" t="s">
        <v>13579</v>
      </c>
      <c r="B1313" s="8">
        <v>12282677</v>
      </c>
      <c r="C1313" s="8">
        <v>14000000</v>
      </c>
      <c r="D1313">
        <f t="shared" si="20"/>
        <v>-1717323</v>
      </c>
    </row>
    <row r="1314" spans="1:4">
      <c r="A1314" s="7" t="s">
        <v>21544</v>
      </c>
      <c r="B1314" s="7">
        <v>10037390</v>
      </c>
      <c r="C1314" s="7">
        <v>1000000000</v>
      </c>
      <c r="D1314">
        <f t="shared" si="20"/>
        <v>-989962610</v>
      </c>
    </row>
    <row r="1315" spans="1:4">
      <c r="A1315" s="8" t="s">
        <v>22257</v>
      </c>
      <c r="B1315" s="8">
        <v>18378</v>
      </c>
      <c r="C1315" s="8">
        <v>900000</v>
      </c>
      <c r="D1315">
        <f t="shared" si="20"/>
        <v>-881622</v>
      </c>
    </row>
    <row r="1316" spans="1:4">
      <c r="A1316" s="7" t="s">
        <v>18096</v>
      </c>
      <c r="B1316" s="7">
        <v>274385</v>
      </c>
      <c r="C1316" s="7">
        <v>4000000</v>
      </c>
      <c r="D1316">
        <f t="shared" si="20"/>
        <v>-3725615</v>
      </c>
    </row>
    <row r="1317" spans="1:4">
      <c r="A1317" s="8" t="s">
        <v>6063</v>
      </c>
      <c r="B1317" s="8">
        <v>31136950</v>
      </c>
      <c r="C1317" s="8">
        <v>44000000</v>
      </c>
      <c r="D1317">
        <f t="shared" si="20"/>
        <v>-12863050</v>
      </c>
    </row>
    <row r="1318" spans="1:4">
      <c r="A1318" s="7" t="s">
        <v>16635</v>
      </c>
      <c r="B1318" s="7">
        <v>1654367</v>
      </c>
      <c r="C1318" s="7">
        <v>7000000</v>
      </c>
      <c r="D1318">
        <f t="shared" si="20"/>
        <v>-5345633</v>
      </c>
    </row>
    <row r="1319" spans="1:4">
      <c r="A1319" s="8" t="s">
        <v>3962</v>
      </c>
      <c r="B1319" s="8">
        <v>101217900</v>
      </c>
      <c r="C1319" s="8">
        <v>70000000</v>
      </c>
      <c r="D1319">
        <f t="shared" si="20"/>
        <v>31217900</v>
      </c>
    </row>
    <row r="1320" spans="1:4">
      <c r="A1320" s="7" t="s">
        <v>7825</v>
      </c>
      <c r="B1320" s="7">
        <v>35057332</v>
      </c>
      <c r="C1320" s="7">
        <v>33000000</v>
      </c>
      <c r="D1320">
        <f t="shared" si="20"/>
        <v>2057332</v>
      </c>
    </row>
    <row r="1321" spans="1:4">
      <c r="A1321" s="8" t="s">
        <v>8932</v>
      </c>
      <c r="B1321" s="8">
        <v>33000377</v>
      </c>
      <c r="C1321" s="8">
        <v>28000000</v>
      </c>
      <c r="D1321">
        <f t="shared" si="20"/>
        <v>5000377</v>
      </c>
    </row>
    <row r="1322" spans="1:4">
      <c r="A1322" s="7" t="s">
        <v>23364</v>
      </c>
      <c r="B1322" s="7">
        <v>3500000</v>
      </c>
      <c r="C1322" s="7">
        <v>200000</v>
      </c>
      <c r="D1322">
        <f t="shared" si="20"/>
        <v>3300000</v>
      </c>
    </row>
    <row r="1323" spans="1:4">
      <c r="A1323" s="8" t="s">
        <v>5949</v>
      </c>
      <c r="B1323" s="8">
        <v>15279680</v>
      </c>
      <c r="C1323" s="8">
        <v>40000000</v>
      </c>
      <c r="D1323">
        <f t="shared" si="20"/>
        <v>-24720320</v>
      </c>
    </row>
    <row r="1324" spans="1:4">
      <c r="A1324" s="7" t="s">
        <v>12868</v>
      </c>
      <c r="B1324" s="7">
        <v>33860010</v>
      </c>
      <c r="C1324" s="7">
        <v>15000000</v>
      </c>
      <c r="D1324">
        <f t="shared" si="20"/>
        <v>18860010</v>
      </c>
    </row>
    <row r="1325" spans="1:4">
      <c r="A1325" s="8" t="s">
        <v>17163</v>
      </c>
      <c r="B1325" s="8">
        <v>2207975</v>
      </c>
      <c r="C1325" s="8">
        <v>6000000</v>
      </c>
      <c r="D1325">
        <f t="shared" si="20"/>
        <v>-3792025</v>
      </c>
    </row>
    <row r="1326" spans="1:4">
      <c r="A1326" s="7" t="s">
        <v>15676</v>
      </c>
      <c r="B1326" s="7">
        <v>4681503</v>
      </c>
      <c r="C1326" s="7">
        <v>9000000</v>
      </c>
      <c r="D1326">
        <f t="shared" si="20"/>
        <v>-4318497</v>
      </c>
    </row>
    <row r="1327" spans="1:4">
      <c r="A1327" s="8" t="s">
        <v>12138</v>
      </c>
      <c r="B1327" s="8">
        <v>72219395</v>
      </c>
      <c r="C1327" s="8">
        <v>17000000</v>
      </c>
      <c r="D1327">
        <f t="shared" si="20"/>
        <v>55219395</v>
      </c>
    </row>
    <row r="1328" spans="1:4">
      <c r="A1328" s="7" t="s">
        <v>2607</v>
      </c>
      <c r="B1328" s="7">
        <v>109993847</v>
      </c>
      <c r="C1328" s="7">
        <v>80000000</v>
      </c>
      <c r="D1328">
        <f t="shared" si="20"/>
        <v>29993847</v>
      </c>
    </row>
    <row r="1329" spans="1:4">
      <c r="A1329" s="8" t="s">
        <v>8222</v>
      </c>
      <c r="B1329" s="8">
        <v>60269340</v>
      </c>
      <c r="C1329" s="8">
        <v>30000000</v>
      </c>
      <c r="D1329">
        <f t="shared" si="20"/>
        <v>30269340</v>
      </c>
    </row>
    <row r="1330" spans="1:4">
      <c r="A1330" s="7" t="s">
        <v>9443</v>
      </c>
      <c r="B1330" s="7">
        <v>134141530</v>
      </c>
      <c r="C1330" s="7">
        <v>25000000</v>
      </c>
      <c r="D1330">
        <f t="shared" si="20"/>
        <v>109141530</v>
      </c>
    </row>
    <row r="1331" spans="1:4">
      <c r="A1331" s="8" t="s">
        <v>17184</v>
      </c>
      <c r="B1331" s="8">
        <v>2077046</v>
      </c>
      <c r="C1331" s="8">
        <v>6000000</v>
      </c>
      <c r="D1331">
        <f t="shared" si="20"/>
        <v>-3922954</v>
      </c>
    </row>
    <row r="1332" spans="1:4">
      <c r="A1332" s="7" t="s">
        <v>3004</v>
      </c>
      <c r="B1332" s="7">
        <v>120776832</v>
      </c>
      <c r="C1332" s="7">
        <v>75000000</v>
      </c>
      <c r="D1332">
        <f t="shared" si="20"/>
        <v>45776832</v>
      </c>
    </row>
    <row r="1333" spans="1:4">
      <c r="A1333" s="8" t="s">
        <v>8790</v>
      </c>
      <c r="B1333" s="8">
        <v>63034755</v>
      </c>
      <c r="C1333" s="8">
        <v>29000000</v>
      </c>
      <c r="D1333">
        <f t="shared" si="20"/>
        <v>34034755</v>
      </c>
    </row>
    <row r="1334" spans="1:4">
      <c r="A1334" s="7" t="s">
        <v>3518</v>
      </c>
      <c r="B1334" s="7">
        <v>18821279</v>
      </c>
      <c r="C1334" s="7">
        <v>70000000</v>
      </c>
      <c r="D1334">
        <f t="shared" si="20"/>
        <v>-51178721</v>
      </c>
    </row>
    <row r="1335" spans="1:4">
      <c r="A1335" s="8" t="s">
        <v>16620</v>
      </c>
      <c r="B1335" s="8">
        <v>2344847</v>
      </c>
      <c r="C1335" s="8">
        <v>7000000</v>
      </c>
      <c r="D1335">
        <f t="shared" si="20"/>
        <v>-4655153</v>
      </c>
    </row>
    <row r="1336" spans="1:4">
      <c r="A1336" s="7" t="s">
        <v>7567</v>
      </c>
      <c r="B1336" s="7">
        <v>19294901</v>
      </c>
      <c r="C1336" s="7">
        <v>35000000</v>
      </c>
      <c r="D1336">
        <f t="shared" si="20"/>
        <v>-15705099</v>
      </c>
    </row>
    <row r="1337" spans="1:4">
      <c r="A1337" s="8" t="s">
        <v>4863</v>
      </c>
      <c r="B1337" s="8">
        <v>70327868</v>
      </c>
      <c r="C1337" s="8">
        <v>46000000</v>
      </c>
      <c r="D1337">
        <f t="shared" si="20"/>
        <v>24327868</v>
      </c>
    </row>
    <row r="1338" spans="1:4">
      <c r="A1338" s="7" t="s">
        <v>11245</v>
      </c>
      <c r="B1338" s="7">
        <v>8855646</v>
      </c>
      <c r="C1338" s="7">
        <v>21000000</v>
      </c>
      <c r="D1338">
        <f t="shared" si="20"/>
        <v>-12144354</v>
      </c>
    </row>
    <row r="1339" spans="1:4">
      <c r="A1339" s="8" t="s">
        <v>23205</v>
      </c>
      <c r="B1339" s="8">
        <v>49494</v>
      </c>
      <c r="C1339" s="8">
        <v>250000</v>
      </c>
      <c r="D1339">
        <f t="shared" si="20"/>
        <v>-200506</v>
      </c>
    </row>
    <row r="1340" spans="1:4">
      <c r="A1340" s="7" t="s">
        <v>14140</v>
      </c>
      <c r="B1340" s="7">
        <v>21133087</v>
      </c>
      <c r="C1340" s="7">
        <v>12000000</v>
      </c>
      <c r="D1340">
        <f t="shared" si="20"/>
        <v>9133087</v>
      </c>
    </row>
    <row r="1341" spans="1:4">
      <c r="A1341" s="8" t="s">
        <v>4735</v>
      </c>
      <c r="B1341" s="8">
        <v>33472850</v>
      </c>
      <c r="C1341" s="8">
        <v>55000000</v>
      </c>
      <c r="D1341">
        <f t="shared" si="20"/>
        <v>-21527150</v>
      </c>
    </row>
    <row r="1342" spans="1:4">
      <c r="A1342" s="7" t="s">
        <v>2755</v>
      </c>
      <c r="B1342" s="7">
        <v>69772969</v>
      </c>
      <c r="C1342" s="7">
        <v>80000000</v>
      </c>
      <c r="D1342">
        <f t="shared" si="20"/>
        <v>-10227031</v>
      </c>
    </row>
    <row r="1343" spans="1:4">
      <c r="A1343" s="8" t="s">
        <v>21302</v>
      </c>
      <c r="B1343" s="8">
        <v>2812029</v>
      </c>
      <c r="C1343" s="8">
        <v>1200000</v>
      </c>
      <c r="D1343">
        <f t="shared" si="20"/>
        <v>1612029</v>
      </c>
    </row>
    <row r="1344" spans="1:4">
      <c r="A1344" s="7" t="s">
        <v>6472</v>
      </c>
      <c r="B1344" s="7">
        <v>52320979</v>
      </c>
      <c r="C1344" s="7">
        <v>40000000</v>
      </c>
      <c r="D1344">
        <f t="shared" si="20"/>
        <v>12320979</v>
      </c>
    </row>
    <row r="1345" spans="1:4">
      <c r="A1345" s="8" t="s">
        <v>9871</v>
      </c>
      <c r="B1345" s="8">
        <v>11100000</v>
      </c>
      <c r="C1345" s="8">
        <v>25000000</v>
      </c>
      <c r="D1345">
        <f t="shared" si="20"/>
        <v>-13900000</v>
      </c>
    </row>
    <row r="1346" spans="1:4">
      <c r="A1346" s="7" t="s">
        <v>8523</v>
      </c>
      <c r="B1346" s="7">
        <v>17266505</v>
      </c>
      <c r="C1346" s="7">
        <v>30000000</v>
      </c>
      <c r="D1346">
        <f t="shared" si="20"/>
        <v>-12733495</v>
      </c>
    </row>
    <row r="1347" spans="1:4">
      <c r="A1347" s="8" t="s">
        <v>6662</v>
      </c>
      <c r="B1347" s="8">
        <v>25117498</v>
      </c>
      <c r="C1347" s="8">
        <v>40000000</v>
      </c>
      <c r="D1347">
        <f t="shared" ref="D1347:D1410" si="21">B1347-C1347</f>
        <v>-14882502</v>
      </c>
    </row>
    <row r="1348" spans="1:4">
      <c r="A1348" s="7" t="s">
        <v>8062</v>
      </c>
      <c r="B1348" s="7">
        <v>58879132</v>
      </c>
      <c r="C1348" s="7">
        <v>31000000</v>
      </c>
      <c r="D1348">
        <f t="shared" si="21"/>
        <v>27879132</v>
      </c>
    </row>
    <row r="1349" spans="1:4">
      <c r="A1349" s="8" t="s">
        <v>4158</v>
      </c>
      <c r="B1349" s="8">
        <v>62401264</v>
      </c>
      <c r="C1349" s="8">
        <v>60000000</v>
      </c>
      <c r="D1349">
        <f t="shared" si="21"/>
        <v>2401264</v>
      </c>
    </row>
    <row r="1350" spans="1:4">
      <c r="A1350" s="7" t="s">
        <v>17078</v>
      </c>
      <c r="B1350" s="7">
        <v>9203192</v>
      </c>
      <c r="C1350" s="7">
        <v>5000000</v>
      </c>
      <c r="D1350">
        <f t="shared" si="21"/>
        <v>4203192</v>
      </c>
    </row>
    <row r="1351" spans="1:4">
      <c r="A1351" s="8" t="s">
        <v>2941</v>
      </c>
      <c r="B1351" s="8">
        <v>15071514</v>
      </c>
      <c r="C1351" s="8">
        <v>80000000</v>
      </c>
      <c r="D1351">
        <f t="shared" si="21"/>
        <v>-64928486</v>
      </c>
    </row>
    <row r="1352" spans="1:4">
      <c r="A1352" s="7" t="s">
        <v>5286</v>
      </c>
      <c r="B1352" s="7">
        <v>38105077</v>
      </c>
      <c r="C1352" s="7">
        <v>40000000</v>
      </c>
      <c r="D1352">
        <f t="shared" si="21"/>
        <v>-1894923</v>
      </c>
    </row>
    <row r="1353" spans="1:4">
      <c r="A1353" s="8" t="s">
        <v>17706</v>
      </c>
      <c r="B1353" s="8">
        <v>13464388</v>
      </c>
      <c r="C1353" s="8">
        <v>4000000</v>
      </c>
      <c r="D1353">
        <f t="shared" si="21"/>
        <v>9464388</v>
      </c>
    </row>
    <row r="1354" spans="1:4">
      <c r="A1354" s="7" t="s">
        <v>16826</v>
      </c>
      <c r="B1354" s="7">
        <v>84263837</v>
      </c>
      <c r="C1354" s="7">
        <v>6500000</v>
      </c>
      <c r="D1354">
        <f t="shared" si="21"/>
        <v>77763837</v>
      </c>
    </row>
    <row r="1355" spans="1:4">
      <c r="A1355" s="8" t="s">
        <v>16571</v>
      </c>
      <c r="B1355" s="8">
        <v>9166863</v>
      </c>
      <c r="C1355" s="8">
        <v>7000000</v>
      </c>
      <c r="D1355">
        <f t="shared" si="21"/>
        <v>2166863</v>
      </c>
    </row>
    <row r="1356" spans="1:4">
      <c r="A1356" s="7" t="s">
        <v>9741</v>
      </c>
      <c r="B1356" s="7">
        <v>24042490</v>
      </c>
      <c r="C1356" s="7">
        <v>25000000</v>
      </c>
      <c r="D1356">
        <f t="shared" si="21"/>
        <v>-957510</v>
      </c>
    </row>
    <row r="1357" spans="1:4">
      <c r="A1357" s="8" t="s">
        <v>874</v>
      </c>
      <c r="B1357" s="8">
        <v>83640426</v>
      </c>
      <c r="C1357" s="8">
        <v>150000000</v>
      </c>
      <c r="D1357">
        <f t="shared" si="21"/>
        <v>-66359574</v>
      </c>
    </row>
    <row r="1358" spans="1:4">
      <c r="A1358" s="7" t="s">
        <v>3709</v>
      </c>
      <c r="B1358" s="7">
        <v>59617068</v>
      </c>
      <c r="C1358" s="7">
        <v>65000000</v>
      </c>
      <c r="D1358">
        <f t="shared" si="21"/>
        <v>-5382932</v>
      </c>
    </row>
    <row r="1359" spans="1:4">
      <c r="A1359" s="8" t="s">
        <v>11322</v>
      </c>
      <c r="B1359" s="8">
        <v>5702083</v>
      </c>
      <c r="C1359" s="8">
        <v>15000000</v>
      </c>
      <c r="D1359">
        <f t="shared" si="21"/>
        <v>-9297917</v>
      </c>
    </row>
    <row r="1360" spans="1:4">
      <c r="A1360" s="7" t="s">
        <v>11084</v>
      </c>
      <c r="B1360" s="7">
        <v>17104669</v>
      </c>
      <c r="C1360" s="7">
        <v>20000000</v>
      </c>
      <c r="D1360">
        <f t="shared" si="21"/>
        <v>-2895331</v>
      </c>
    </row>
    <row r="1361" spans="1:4">
      <c r="A1361" s="8" t="s">
        <v>15025</v>
      </c>
      <c r="B1361" s="8">
        <v>14597405</v>
      </c>
      <c r="C1361" s="8">
        <v>6400000</v>
      </c>
      <c r="D1361">
        <f t="shared" si="21"/>
        <v>8197405</v>
      </c>
    </row>
    <row r="1362" spans="1:4">
      <c r="A1362" s="7" t="s">
        <v>8334</v>
      </c>
      <c r="B1362" s="7">
        <v>42057340</v>
      </c>
      <c r="C1362" s="7">
        <v>30000000</v>
      </c>
      <c r="D1362">
        <f t="shared" si="21"/>
        <v>12057340</v>
      </c>
    </row>
    <row r="1363" spans="1:4">
      <c r="A1363" s="8" t="s">
        <v>14325</v>
      </c>
      <c r="B1363" s="8">
        <v>1702277</v>
      </c>
      <c r="C1363" s="8">
        <v>12000000</v>
      </c>
      <c r="D1363">
        <f t="shared" si="21"/>
        <v>-10297723</v>
      </c>
    </row>
    <row r="1364" spans="1:4">
      <c r="A1364" s="7" t="s">
        <v>8043</v>
      </c>
      <c r="B1364" s="7">
        <v>59073773</v>
      </c>
      <c r="C1364" s="7">
        <v>25000000</v>
      </c>
      <c r="D1364">
        <f t="shared" si="21"/>
        <v>34073773</v>
      </c>
    </row>
    <row r="1365" spans="1:4">
      <c r="A1365" s="8" t="s">
        <v>19888</v>
      </c>
      <c r="B1365" s="8">
        <v>118666</v>
      </c>
      <c r="C1365" s="8">
        <v>2500000</v>
      </c>
      <c r="D1365">
        <f t="shared" si="21"/>
        <v>-2381334</v>
      </c>
    </row>
    <row r="1366" spans="1:4">
      <c r="A1366" s="7" t="s">
        <v>13627</v>
      </c>
      <c r="B1366" s="7">
        <v>163591</v>
      </c>
      <c r="C1366" s="7">
        <v>13400000</v>
      </c>
      <c r="D1366">
        <f t="shared" si="21"/>
        <v>-13236409</v>
      </c>
    </row>
    <row r="1367" spans="1:4">
      <c r="A1367" s="8" t="s">
        <v>16897</v>
      </c>
      <c r="B1367" s="8">
        <v>2024854</v>
      </c>
      <c r="C1367" s="8">
        <v>6500000</v>
      </c>
      <c r="D1367">
        <f t="shared" si="21"/>
        <v>-4475146</v>
      </c>
    </row>
    <row r="1368" spans="1:4">
      <c r="A1368" s="7" t="s">
        <v>19008</v>
      </c>
      <c r="B1368" s="7">
        <v>29233</v>
      </c>
      <c r="C1368" s="7">
        <v>3500000</v>
      </c>
      <c r="D1368">
        <f t="shared" si="21"/>
        <v>-3470767</v>
      </c>
    </row>
    <row r="1369" spans="1:4">
      <c r="A1369" s="8" t="s">
        <v>19492</v>
      </c>
      <c r="B1369" s="8">
        <v>73678</v>
      </c>
      <c r="C1369" s="8">
        <v>3000000</v>
      </c>
      <c r="D1369">
        <f t="shared" si="21"/>
        <v>-2926322</v>
      </c>
    </row>
    <row r="1370" spans="1:4">
      <c r="A1370" s="7" t="s">
        <v>14897</v>
      </c>
      <c r="B1370" s="7">
        <v>29392418</v>
      </c>
      <c r="C1370" s="7">
        <v>10000000</v>
      </c>
      <c r="D1370">
        <f t="shared" si="21"/>
        <v>19392418</v>
      </c>
    </row>
    <row r="1371" spans="1:4">
      <c r="A1371" s="8" t="s">
        <v>22620</v>
      </c>
      <c r="B1371" s="8">
        <v>31937</v>
      </c>
      <c r="C1371" s="8">
        <v>500000</v>
      </c>
      <c r="D1371">
        <f t="shared" si="21"/>
        <v>-468063</v>
      </c>
    </row>
    <row r="1372" spans="1:4">
      <c r="A1372" s="7" t="s">
        <v>23153</v>
      </c>
      <c r="B1372" s="7">
        <v>902835</v>
      </c>
      <c r="C1372" s="7">
        <v>250000</v>
      </c>
      <c r="D1372">
        <f t="shared" si="21"/>
        <v>652835</v>
      </c>
    </row>
    <row r="1373" spans="1:4">
      <c r="A1373" s="8" t="s">
        <v>21708</v>
      </c>
      <c r="B1373" s="8">
        <v>428535</v>
      </c>
      <c r="C1373" s="8">
        <v>1000000</v>
      </c>
      <c r="D1373">
        <f t="shared" si="21"/>
        <v>-571465</v>
      </c>
    </row>
    <row r="1374" spans="1:4">
      <c r="A1374" s="7" t="s">
        <v>21676</v>
      </c>
      <c r="B1374" s="7">
        <v>982214</v>
      </c>
      <c r="C1374" s="7">
        <v>1000000</v>
      </c>
      <c r="D1374">
        <f t="shared" si="21"/>
        <v>-17786</v>
      </c>
    </row>
    <row r="1375" spans="1:4">
      <c r="A1375" s="8" t="s">
        <v>19234</v>
      </c>
      <c r="B1375" s="8">
        <v>15369573</v>
      </c>
      <c r="C1375" s="8">
        <v>3000000</v>
      </c>
      <c r="D1375">
        <f t="shared" si="21"/>
        <v>12369573</v>
      </c>
    </row>
    <row r="1376" spans="1:4">
      <c r="A1376" s="7" t="s">
        <v>22029</v>
      </c>
      <c r="B1376" s="7">
        <v>20186</v>
      </c>
      <c r="C1376" s="7">
        <v>930000</v>
      </c>
      <c r="D1376">
        <f t="shared" si="21"/>
        <v>-909814</v>
      </c>
    </row>
    <row r="1377" spans="1:4">
      <c r="A1377" s="8" t="s">
        <v>19891</v>
      </c>
      <c r="B1377" s="8">
        <v>71904</v>
      </c>
      <c r="C1377" s="8">
        <v>2500000</v>
      </c>
      <c r="D1377">
        <f t="shared" si="21"/>
        <v>-2428096</v>
      </c>
    </row>
    <row r="1378" spans="1:4">
      <c r="A1378" s="7" t="s">
        <v>14807</v>
      </c>
      <c r="B1378" s="7">
        <v>50752337</v>
      </c>
      <c r="C1378" s="7">
        <v>10000000</v>
      </c>
      <c r="D1378">
        <f t="shared" si="21"/>
        <v>40752337</v>
      </c>
    </row>
    <row r="1379" spans="1:4">
      <c r="A1379" s="8" t="s">
        <v>14198</v>
      </c>
      <c r="B1379" s="8">
        <v>12902790</v>
      </c>
      <c r="C1379" s="8">
        <v>12000000</v>
      </c>
      <c r="D1379">
        <f t="shared" si="21"/>
        <v>902790</v>
      </c>
    </row>
    <row r="1380" spans="1:4">
      <c r="A1380" s="7" t="s">
        <v>9503</v>
      </c>
      <c r="B1380" s="7">
        <v>52528330</v>
      </c>
      <c r="C1380" s="7">
        <v>25000000</v>
      </c>
      <c r="D1380">
        <f t="shared" si="21"/>
        <v>27528330</v>
      </c>
    </row>
    <row r="1381" spans="1:4">
      <c r="A1381" s="8" t="s">
        <v>13709</v>
      </c>
      <c r="B1381" s="8">
        <v>26539321</v>
      </c>
      <c r="C1381" s="8">
        <v>13000000</v>
      </c>
      <c r="D1381">
        <f t="shared" si="21"/>
        <v>13539321</v>
      </c>
    </row>
    <row r="1382" spans="1:4">
      <c r="A1382" s="7" t="s">
        <v>16629</v>
      </c>
      <c r="B1382" s="7">
        <v>2148212</v>
      </c>
      <c r="C1382" s="7">
        <v>7000000</v>
      </c>
      <c r="D1382">
        <f t="shared" si="21"/>
        <v>-4851788</v>
      </c>
    </row>
    <row r="1383" spans="1:4">
      <c r="A1383" s="8" t="s">
        <v>4598</v>
      </c>
      <c r="B1383" s="8">
        <v>100328194</v>
      </c>
      <c r="C1383" s="8">
        <v>50000000</v>
      </c>
      <c r="D1383">
        <f t="shared" si="21"/>
        <v>50328194</v>
      </c>
    </row>
    <row r="1384" spans="1:4">
      <c r="A1384" s="7" t="s">
        <v>10228</v>
      </c>
      <c r="B1384" s="7">
        <v>4756</v>
      </c>
      <c r="C1384" s="7">
        <v>25000000</v>
      </c>
      <c r="D1384">
        <f t="shared" si="21"/>
        <v>-24995244</v>
      </c>
    </row>
    <row r="1385" spans="1:4">
      <c r="A1385" s="8" t="s">
        <v>15176</v>
      </c>
      <c r="B1385" s="8">
        <v>3275585</v>
      </c>
      <c r="C1385" s="8">
        <v>11500000</v>
      </c>
      <c r="D1385">
        <f t="shared" si="21"/>
        <v>-8224415</v>
      </c>
    </row>
    <row r="1386" spans="1:4">
      <c r="A1386" s="7" t="s">
        <v>13419</v>
      </c>
      <c r="B1386" s="7">
        <v>19900000</v>
      </c>
      <c r="C1386" s="7">
        <v>20000000</v>
      </c>
      <c r="D1386">
        <f t="shared" si="21"/>
        <v>-100000</v>
      </c>
    </row>
    <row r="1387" spans="1:4">
      <c r="A1387" s="8" t="s">
        <v>22930</v>
      </c>
      <c r="B1387" s="8">
        <v>2808000</v>
      </c>
      <c r="C1387" s="8">
        <v>379000</v>
      </c>
      <c r="D1387">
        <f t="shared" si="21"/>
        <v>2429000</v>
      </c>
    </row>
    <row r="1388" spans="1:4">
      <c r="A1388" s="7" t="s">
        <v>14341</v>
      </c>
      <c r="B1388" s="7">
        <v>860002</v>
      </c>
      <c r="C1388" s="7">
        <v>12000000</v>
      </c>
      <c r="D1388">
        <f t="shared" si="21"/>
        <v>-11139998</v>
      </c>
    </row>
    <row r="1389" spans="1:4">
      <c r="A1389" s="8" t="s">
        <v>16420</v>
      </c>
      <c r="B1389" s="8">
        <v>12610552</v>
      </c>
      <c r="C1389" s="8">
        <v>7500000</v>
      </c>
      <c r="D1389">
        <f t="shared" si="21"/>
        <v>5110552</v>
      </c>
    </row>
    <row r="1390" spans="1:4">
      <c r="A1390" s="7" t="s">
        <v>11465</v>
      </c>
      <c r="B1390" s="7">
        <v>121972</v>
      </c>
      <c r="C1390" s="7">
        <v>22000000</v>
      </c>
      <c r="D1390">
        <f t="shared" si="21"/>
        <v>-21878028</v>
      </c>
    </row>
    <row r="1391" spans="1:4">
      <c r="A1391" s="8" t="s">
        <v>4777</v>
      </c>
      <c r="B1391" s="8">
        <v>11466088</v>
      </c>
      <c r="C1391" s="8">
        <v>71000000</v>
      </c>
      <c r="D1391">
        <f t="shared" si="21"/>
        <v>-59533912</v>
      </c>
    </row>
    <row r="1392" spans="1:4">
      <c r="A1392" s="7" t="s">
        <v>10636</v>
      </c>
      <c r="B1392" s="7">
        <v>153665036</v>
      </c>
      <c r="C1392" s="7">
        <v>28000000</v>
      </c>
      <c r="D1392">
        <f t="shared" si="21"/>
        <v>125665036</v>
      </c>
    </row>
    <row r="1393" spans="1:4">
      <c r="A1393" s="8" t="s">
        <v>14560</v>
      </c>
      <c r="B1393" s="8">
        <v>4884663</v>
      </c>
      <c r="C1393" s="8">
        <v>12000000</v>
      </c>
      <c r="D1393">
        <f t="shared" si="21"/>
        <v>-7115337</v>
      </c>
    </row>
    <row r="1394" spans="1:4">
      <c r="A1394" s="7" t="s">
        <v>9293</v>
      </c>
      <c r="B1394" s="7">
        <v>23222861</v>
      </c>
      <c r="C1394" s="7">
        <v>26000000</v>
      </c>
      <c r="D1394">
        <f t="shared" si="21"/>
        <v>-2777139</v>
      </c>
    </row>
    <row r="1395" spans="1:4">
      <c r="A1395" s="8" t="s">
        <v>21261</v>
      </c>
      <c r="B1395" s="8">
        <v>24741700</v>
      </c>
      <c r="C1395" s="8">
        <v>1200000</v>
      </c>
      <c r="D1395">
        <f t="shared" si="21"/>
        <v>23541700</v>
      </c>
    </row>
    <row r="1396" spans="1:4">
      <c r="A1396" s="7" t="s">
        <v>5383</v>
      </c>
      <c r="B1396" s="7">
        <v>19118247</v>
      </c>
      <c r="C1396" s="7">
        <v>40000000</v>
      </c>
      <c r="D1396">
        <f t="shared" si="21"/>
        <v>-20881753</v>
      </c>
    </row>
    <row r="1397" spans="1:4">
      <c r="A1397" s="8" t="s">
        <v>3789</v>
      </c>
      <c r="B1397" s="8">
        <v>17218080</v>
      </c>
      <c r="C1397" s="8">
        <v>70000000</v>
      </c>
      <c r="D1397">
        <f t="shared" si="21"/>
        <v>-52781920</v>
      </c>
    </row>
    <row r="1398" spans="1:4">
      <c r="A1398" s="7" t="s">
        <v>5917</v>
      </c>
      <c r="B1398" s="7">
        <v>17300889</v>
      </c>
      <c r="C1398" s="7">
        <v>45000000</v>
      </c>
      <c r="D1398">
        <f t="shared" si="21"/>
        <v>-27699111</v>
      </c>
    </row>
    <row r="1399" spans="1:4">
      <c r="A1399" s="8" t="s">
        <v>23977</v>
      </c>
      <c r="B1399" s="8">
        <v>1227508</v>
      </c>
      <c r="C1399" s="8">
        <v>23000</v>
      </c>
      <c r="D1399">
        <f t="shared" si="21"/>
        <v>1204508</v>
      </c>
    </row>
    <row r="1400" spans="1:4">
      <c r="A1400" s="7" t="s">
        <v>8586</v>
      </c>
      <c r="B1400" s="7">
        <v>11900000</v>
      </c>
      <c r="C1400" s="7">
        <v>30000000</v>
      </c>
      <c r="D1400">
        <f t="shared" si="21"/>
        <v>-18100000</v>
      </c>
    </row>
    <row r="1401" spans="1:4">
      <c r="A1401" s="8" t="s">
        <v>14972</v>
      </c>
      <c r="B1401" s="8">
        <v>16247775</v>
      </c>
      <c r="C1401" s="8">
        <v>25000000</v>
      </c>
      <c r="D1401">
        <f t="shared" si="21"/>
        <v>-8752225</v>
      </c>
    </row>
    <row r="1402" spans="1:4">
      <c r="A1402" s="7" t="s">
        <v>10051</v>
      </c>
      <c r="B1402" s="7">
        <v>129115</v>
      </c>
      <c r="C1402" s="7">
        <v>25000000</v>
      </c>
      <c r="D1402">
        <f t="shared" si="21"/>
        <v>-24870885</v>
      </c>
    </row>
    <row r="1403" spans="1:4">
      <c r="A1403" s="8" t="s">
        <v>9903</v>
      </c>
      <c r="B1403" s="8">
        <v>10114315</v>
      </c>
      <c r="C1403" s="8">
        <v>25000000</v>
      </c>
      <c r="D1403">
        <f t="shared" si="21"/>
        <v>-14885685</v>
      </c>
    </row>
    <row r="1404" spans="1:4">
      <c r="A1404" s="7" t="s">
        <v>14908</v>
      </c>
      <c r="B1404" s="7">
        <v>25339117</v>
      </c>
      <c r="C1404" s="7">
        <v>10000000</v>
      </c>
      <c r="D1404">
        <f t="shared" si="21"/>
        <v>15339117</v>
      </c>
    </row>
    <row r="1405" spans="1:4">
      <c r="A1405" s="8" t="s">
        <v>20789</v>
      </c>
      <c r="B1405" s="8">
        <v>396035</v>
      </c>
      <c r="C1405" s="8">
        <v>1000000</v>
      </c>
      <c r="D1405">
        <f t="shared" si="21"/>
        <v>-603965</v>
      </c>
    </row>
    <row r="1406" spans="1:4">
      <c r="A1406" s="7" t="s">
        <v>10739</v>
      </c>
      <c r="B1406" s="7">
        <v>55461307</v>
      </c>
      <c r="C1406" s="7">
        <v>20000000</v>
      </c>
      <c r="D1406">
        <f t="shared" si="21"/>
        <v>35461307</v>
      </c>
    </row>
    <row r="1407" spans="1:4">
      <c r="A1407" s="8" t="s">
        <v>2351</v>
      </c>
      <c r="B1407" s="8">
        <v>66941559</v>
      </c>
      <c r="C1407" s="8">
        <v>85000000</v>
      </c>
      <c r="D1407">
        <f t="shared" si="21"/>
        <v>-18058441</v>
      </c>
    </row>
    <row r="1408" spans="1:4">
      <c r="A1408" s="7" t="s">
        <v>8583</v>
      </c>
      <c r="B1408" s="7">
        <v>11576087</v>
      </c>
      <c r="C1408" s="7">
        <v>30000000</v>
      </c>
      <c r="D1408">
        <f t="shared" si="21"/>
        <v>-18423913</v>
      </c>
    </row>
    <row r="1409" spans="1:4">
      <c r="A1409" s="8" t="s">
        <v>18176</v>
      </c>
      <c r="B1409" s="8">
        <v>513836</v>
      </c>
      <c r="C1409" s="8">
        <v>4600000</v>
      </c>
      <c r="D1409">
        <f t="shared" si="21"/>
        <v>-4086164</v>
      </c>
    </row>
    <row r="1410" spans="1:4">
      <c r="A1410" s="7" t="s">
        <v>13668</v>
      </c>
      <c r="B1410" s="7">
        <v>48637684</v>
      </c>
      <c r="C1410" s="7">
        <v>12500000</v>
      </c>
      <c r="D1410">
        <f t="shared" si="21"/>
        <v>36137684</v>
      </c>
    </row>
    <row r="1411" spans="1:4">
      <c r="A1411" s="8" t="s">
        <v>6171</v>
      </c>
      <c r="B1411" s="8">
        <v>5664251</v>
      </c>
      <c r="C1411" s="8">
        <v>45000000</v>
      </c>
      <c r="D1411">
        <f t="shared" ref="D1411:D1474" si="22">B1411-C1411</f>
        <v>-39335749</v>
      </c>
    </row>
    <row r="1412" spans="1:4">
      <c r="A1412" s="7" t="s">
        <v>21267</v>
      </c>
      <c r="B1412" s="7">
        <v>18488314</v>
      </c>
      <c r="C1412" s="7">
        <v>1200000</v>
      </c>
      <c r="D1412">
        <f t="shared" si="22"/>
        <v>17288314</v>
      </c>
    </row>
    <row r="1413" spans="1:4">
      <c r="A1413" s="8" t="s">
        <v>15061</v>
      </c>
      <c r="B1413" s="8">
        <v>9801782</v>
      </c>
      <c r="C1413" s="8">
        <v>10000000</v>
      </c>
      <c r="D1413">
        <f t="shared" si="22"/>
        <v>-198218</v>
      </c>
    </row>
    <row r="1414" spans="1:4">
      <c r="A1414" s="7" t="s">
        <v>6955</v>
      </c>
      <c r="B1414" s="7">
        <v>85570368</v>
      </c>
      <c r="C1414" s="7">
        <v>38000000</v>
      </c>
      <c r="D1414">
        <f t="shared" si="22"/>
        <v>47570368</v>
      </c>
    </row>
    <row r="1415" spans="1:4">
      <c r="A1415" s="8" t="s">
        <v>20312</v>
      </c>
      <c r="B1415" s="8">
        <v>1134049</v>
      </c>
      <c r="C1415" s="8">
        <v>2000000</v>
      </c>
      <c r="D1415">
        <f t="shared" si="22"/>
        <v>-865951</v>
      </c>
    </row>
    <row r="1416" spans="1:4">
      <c r="A1416" s="7" t="s">
        <v>3044</v>
      </c>
      <c r="B1416" s="7">
        <v>73023275</v>
      </c>
      <c r="C1416" s="7">
        <v>35000000</v>
      </c>
      <c r="D1416">
        <f t="shared" si="22"/>
        <v>38023275</v>
      </c>
    </row>
    <row r="1417" spans="1:4">
      <c r="A1417" s="8" t="s">
        <v>6216</v>
      </c>
      <c r="B1417" s="8">
        <v>7204138</v>
      </c>
      <c r="C1417" s="8">
        <v>41000000</v>
      </c>
      <c r="D1417">
        <f t="shared" si="22"/>
        <v>-33795862</v>
      </c>
    </row>
    <row r="1418" spans="1:4">
      <c r="A1418" s="7" t="s">
        <v>12498</v>
      </c>
      <c r="B1418" s="7">
        <v>15500000</v>
      </c>
      <c r="C1418" s="7">
        <v>16000000</v>
      </c>
      <c r="D1418">
        <f t="shared" si="22"/>
        <v>-500000</v>
      </c>
    </row>
    <row r="1419" spans="1:4">
      <c r="A1419" s="8" t="s">
        <v>19260</v>
      </c>
      <c r="B1419" s="8">
        <v>11694528</v>
      </c>
      <c r="C1419" s="8">
        <v>3000000</v>
      </c>
      <c r="D1419">
        <f t="shared" si="22"/>
        <v>8694528</v>
      </c>
    </row>
    <row r="1420" spans="1:4">
      <c r="A1420" s="7" t="s">
        <v>13916</v>
      </c>
      <c r="B1420" s="7">
        <v>10725228</v>
      </c>
      <c r="C1420" s="7">
        <v>12500000</v>
      </c>
      <c r="D1420">
        <f t="shared" si="22"/>
        <v>-1774772</v>
      </c>
    </row>
    <row r="1421" spans="1:4">
      <c r="A1421" s="8" t="s">
        <v>10097</v>
      </c>
      <c r="B1421" s="8">
        <v>39989008</v>
      </c>
      <c r="C1421" s="8">
        <v>24000000</v>
      </c>
      <c r="D1421">
        <f t="shared" si="22"/>
        <v>15989008</v>
      </c>
    </row>
    <row r="1422" spans="1:4">
      <c r="A1422" s="7" t="s">
        <v>20206</v>
      </c>
      <c r="B1422" s="7">
        <v>4599680</v>
      </c>
      <c r="C1422" s="7">
        <v>1500000</v>
      </c>
      <c r="D1422">
        <f t="shared" si="22"/>
        <v>3099680</v>
      </c>
    </row>
    <row r="1423" spans="1:4">
      <c r="A1423" s="8" t="s">
        <v>20962</v>
      </c>
      <c r="B1423" s="8">
        <v>373967</v>
      </c>
      <c r="C1423" s="8">
        <v>1500000</v>
      </c>
      <c r="D1423">
        <f t="shared" si="22"/>
        <v>-1126033</v>
      </c>
    </row>
    <row r="1424" spans="1:4">
      <c r="A1424" s="7" t="s">
        <v>7302</v>
      </c>
      <c r="B1424" s="7">
        <v>63939454</v>
      </c>
      <c r="C1424" s="7">
        <v>35000000</v>
      </c>
      <c r="D1424">
        <f t="shared" si="22"/>
        <v>28939454</v>
      </c>
    </row>
    <row r="1425" spans="1:4">
      <c r="A1425" s="8" t="s">
        <v>11305</v>
      </c>
      <c r="B1425" s="8">
        <v>6852144</v>
      </c>
      <c r="C1425" s="8">
        <v>22000000</v>
      </c>
      <c r="D1425">
        <f t="shared" si="22"/>
        <v>-15147856</v>
      </c>
    </row>
    <row r="1426" spans="1:4">
      <c r="A1426" s="7" t="s">
        <v>12929</v>
      </c>
      <c r="B1426" s="7">
        <v>20566327</v>
      </c>
      <c r="C1426" s="7">
        <v>15000000</v>
      </c>
      <c r="D1426">
        <f t="shared" si="22"/>
        <v>5566327</v>
      </c>
    </row>
    <row r="1427" spans="1:4">
      <c r="A1427" s="8" t="s">
        <v>17684</v>
      </c>
      <c r="B1427" s="8">
        <v>14343976</v>
      </c>
      <c r="C1427" s="8">
        <v>5000000</v>
      </c>
      <c r="D1427">
        <f t="shared" si="22"/>
        <v>9343976</v>
      </c>
    </row>
    <row r="1428" spans="1:4">
      <c r="A1428" s="7" t="s">
        <v>8590</v>
      </c>
      <c r="B1428" s="7">
        <v>9353573</v>
      </c>
      <c r="C1428" s="7">
        <v>45000000</v>
      </c>
      <c r="D1428">
        <f t="shared" si="22"/>
        <v>-35646427</v>
      </c>
    </row>
    <row r="1429" spans="1:4">
      <c r="A1429" s="8" t="s">
        <v>11640</v>
      </c>
      <c r="B1429" s="8">
        <v>12561</v>
      </c>
      <c r="C1429" s="8">
        <v>19000000</v>
      </c>
      <c r="D1429">
        <f t="shared" si="22"/>
        <v>-18987439</v>
      </c>
    </row>
    <row r="1430" spans="1:4">
      <c r="A1430" s="7" t="s">
        <v>3091</v>
      </c>
      <c r="B1430" s="7">
        <v>47000485</v>
      </c>
      <c r="C1430" s="7">
        <v>75000000</v>
      </c>
      <c r="D1430">
        <f t="shared" si="22"/>
        <v>-27999515</v>
      </c>
    </row>
    <row r="1431" spans="1:4">
      <c r="A1431" s="8" t="s">
        <v>10678</v>
      </c>
      <c r="B1431" s="8">
        <v>84518155</v>
      </c>
      <c r="C1431" s="8">
        <v>20000000</v>
      </c>
      <c r="D1431">
        <f t="shared" si="22"/>
        <v>64518155</v>
      </c>
    </row>
    <row r="1432" spans="1:4">
      <c r="A1432" s="7" t="s">
        <v>10285</v>
      </c>
      <c r="B1432" s="7">
        <v>2708188</v>
      </c>
      <c r="C1432" s="7">
        <v>23000000</v>
      </c>
      <c r="D1432">
        <f t="shared" si="22"/>
        <v>-20291812</v>
      </c>
    </row>
    <row r="1433" spans="1:4">
      <c r="A1433" s="8" t="s">
        <v>1107</v>
      </c>
      <c r="B1433" s="8">
        <v>63992328</v>
      </c>
      <c r="C1433" s="8">
        <v>135000000</v>
      </c>
      <c r="D1433">
        <f t="shared" si="22"/>
        <v>-71007672</v>
      </c>
    </row>
    <row r="1434" spans="1:4">
      <c r="A1434" s="7" t="s">
        <v>16559</v>
      </c>
      <c r="B1434" s="7">
        <v>9176553</v>
      </c>
      <c r="C1434" s="7">
        <v>7500000</v>
      </c>
      <c r="D1434">
        <f t="shared" si="22"/>
        <v>1676553</v>
      </c>
    </row>
    <row r="1435" spans="1:4">
      <c r="A1435" s="8" t="s">
        <v>14591</v>
      </c>
      <c r="B1435" s="8">
        <v>13103828</v>
      </c>
      <c r="C1435" s="8">
        <v>11000000</v>
      </c>
      <c r="D1435">
        <f t="shared" si="22"/>
        <v>2103828</v>
      </c>
    </row>
    <row r="1436" spans="1:4">
      <c r="A1436" s="7" t="s">
        <v>4249</v>
      </c>
      <c r="B1436" s="7">
        <v>35096190</v>
      </c>
      <c r="C1436" s="7">
        <v>60000000</v>
      </c>
      <c r="D1436">
        <f t="shared" si="22"/>
        <v>-24903810</v>
      </c>
    </row>
    <row r="1437" spans="1:4">
      <c r="A1437" s="8" t="s">
        <v>4036</v>
      </c>
      <c r="B1437" s="8">
        <v>90341670</v>
      </c>
      <c r="C1437" s="8">
        <v>60000000</v>
      </c>
      <c r="D1437">
        <f t="shared" si="22"/>
        <v>30341670</v>
      </c>
    </row>
    <row r="1438" spans="1:4">
      <c r="A1438" s="7" t="s">
        <v>11344</v>
      </c>
      <c r="B1438" s="7">
        <v>5005883</v>
      </c>
      <c r="C1438" s="7">
        <v>20000000</v>
      </c>
      <c r="D1438">
        <f t="shared" si="22"/>
        <v>-14994117</v>
      </c>
    </row>
    <row r="1439" spans="1:4">
      <c r="A1439" s="8" t="s">
        <v>4206</v>
      </c>
      <c r="B1439" s="8">
        <v>43337279</v>
      </c>
      <c r="C1439" s="8">
        <v>60000000</v>
      </c>
      <c r="D1439">
        <f t="shared" si="22"/>
        <v>-16662721</v>
      </c>
    </row>
    <row r="1440" spans="1:4">
      <c r="A1440" s="7" t="s">
        <v>10484</v>
      </c>
      <c r="B1440" s="7">
        <v>13746550</v>
      </c>
      <c r="C1440" s="7">
        <v>2000000</v>
      </c>
      <c r="D1440">
        <f t="shared" si="22"/>
        <v>11746550</v>
      </c>
    </row>
    <row r="1441" spans="1:4">
      <c r="A1441" s="8" t="s">
        <v>9030</v>
      </c>
      <c r="B1441" s="8">
        <v>20285518</v>
      </c>
      <c r="C1441" s="8">
        <v>28000000</v>
      </c>
      <c r="D1441">
        <f t="shared" si="22"/>
        <v>-7714482</v>
      </c>
    </row>
    <row r="1442" spans="1:4">
      <c r="A1442" s="7" t="s">
        <v>7632</v>
      </c>
      <c r="B1442" s="7">
        <v>10991381</v>
      </c>
      <c r="C1442" s="7">
        <v>35000000</v>
      </c>
      <c r="D1442">
        <f t="shared" si="22"/>
        <v>-24008619</v>
      </c>
    </row>
    <row r="1443" spans="1:4">
      <c r="A1443" s="8" t="s">
        <v>625</v>
      </c>
      <c r="B1443" s="8">
        <v>665426</v>
      </c>
      <c r="C1443" s="8">
        <v>165000000</v>
      </c>
      <c r="D1443">
        <f t="shared" si="22"/>
        <v>-164334574</v>
      </c>
    </row>
    <row r="1444" spans="1:4">
      <c r="A1444" s="7" t="s">
        <v>11698</v>
      </c>
      <c r="B1444" s="7">
        <v>18439082</v>
      </c>
      <c r="C1444" s="7">
        <v>18500000</v>
      </c>
      <c r="D1444">
        <f t="shared" si="22"/>
        <v>-60918</v>
      </c>
    </row>
    <row r="1445" spans="1:4">
      <c r="A1445" s="8" t="s">
        <v>23782</v>
      </c>
      <c r="B1445" s="8">
        <v>11529368</v>
      </c>
      <c r="C1445" s="8">
        <v>65000</v>
      </c>
      <c r="D1445">
        <f t="shared" si="22"/>
        <v>11464368</v>
      </c>
    </row>
    <row r="1446" spans="1:4">
      <c r="A1446" s="7" t="s">
        <v>3810</v>
      </c>
      <c r="B1446" s="7">
        <v>24407944</v>
      </c>
      <c r="C1446" s="7">
        <v>43000000</v>
      </c>
      <c r="D1446">
        <f t="shared" si="22"/>
        <v>-18592056</v>
      </c>
    </row>
    <row r="1447" spans="1:4">
      <c r="A1447" s="8" t="s">
        <v>2014</v>
      </c>
      <c r="B1447" s="8">
        <v>131144183</v>
      </c>
      <c r="C1447" s="8">
        <v>115000000</v>
      </c>
      <c r="D1447">
        <f t="shared" si="22"/>
        <v>16144183</v>
      </c>
    </row>
    <row r="1448" spans="1:4">
      <c r="A1448" s="7" t="s">
        <v>10436</v>
      </c>
      <c r="B1448" s="7">
        <v>19783777</v>
      </c>
      <c r="C1448" s="7">
        <v>22000000</v>
      </c>
      <c r="D1448">
        <f t="shared" si="22"/>
        <v>-2216223</v>
      </c>
    </row>
    <row r="1449" spans="1:4">
      <c r="A1449" s="8" t="s">
        <v>7387</v>
      </c>
      <c r="B1449" s="8">
        <v>39532308</v>
      </c>
      <c r="C1449" s="8">
        <v>33000000</v>
      </c>
      <c r="D1449">
        <f t="shared" si="22"/>
        <v>6532308</v>
      </c>
    </row>
    <row r="1450" spans="1:4">
      <c r="A1450" s="7" t="s">
        <v>9266</v>
      </c>
      <c r="B1450" s="7">
        <v>40168080</v>
      </c>
      <c r="C1450" s="7">
        <v>26000000</v>
      </c>
      <c r="D1450">
        <f t="shared" si="22"/>
        <v>14168080</v>
      </c>
    </row>
    <row r="1451" spans="1:4">
      <c r="A1451" s="8" t="s">
        <v>11326</v>
      </c>
      <c r="B1451" s="8">
        <v>5480996</v>
      </c>
      <c r="C1451" s="8">
        <v>8700000</v>
      </c>
      <c r="D1451">
        <f t="shared" si="22"/>
        <v>-3219004</v>
      </c>
    </row>
    <row r="1452" spans="1:4">
      <c r="A1452" s="7" t="s">
        <v>8204</v>
      </c>
      <c r="B1452" s="7">
        <v>63536011</v>
      </c>
      <c r="C1452" s="7">
        <v>30000000</v>
      </c>
      <c r="D1452">
        <f t="shared" si="22"/>
        <v>33536011</v>
      </c>
    </row>
    <row r="1453" spans="1:4">
      <c r="A1453" s="8" t="s">
        <v>7993</v>
      </c>
      <c r="B1453" s="8">
        <v>22525921</v>
      </c>
      <c r="C1453" s="8">
        <v>30000000</v>
      </c>
      <c r="D1453">
        <f t="shared" si="22"/>
        <v>-7474079</v>
      </c>
    </row>
    <row r="1454" spans="1:4">
      <c r="A1454" s="7" t="s">
        <v>12847</v>
      </c>
      <c r="B1454" s="7">
        <v>28637507</v>
      </c>
      <c r="C1454" s="7">
        <v>15000000</v>
      </c>
      <c r="D1454">
        <f t="shared" si="22"/>
        <v>13637507</v>
      </c>
    </row>
    <row r="1455" spans="1:4">
      <c r="A1455" s="8" t="s">
        <v>16327</v>
      </c>
      <c r="B1455" s="8">
        <v>12574715</v>
      </c>
      <c r="C1455" s="8">
        <v>4500000</v>
      </c>
      <c r="D1455">
        <f t="shared" si="22"/>
        <v>8074715</v>
      </c>
    </row>
    <row r="1456" spans="1:4">
      <c r="A1456" s="7" t="s">
        <v>17473</v>
      </c>
      <c r="B1456" s="7">
        <v>1196752</v>
      </c>
      <c r="C1456" s="7">
        <v>30300000</v>
      </c>
      <c r="D1456">
        <f t="shared" si="22"/>
        <v>-29103248</v>
      </c>
    </row>
    <row r="1457" spans="1:4">
      <c r="A1457" s="8" t="s">
        <v>21593</v>
      </c>
      <c r="B1457" s="8">
        <v>7186670</v>
      </c>
      <c r="C1457" s="8">
        <v>6000000</v>
      </c>
      <c r="D1457">
        <f t="shared" si="22"/>
        <v>1186670</v>
      </c>
    </row>
    <row r="1458" spans="1:4">
      <c r="A1458" s="7" t="s">
        <v>6135</v>
      </c>
      <c r="B1458" s="7">
        <v>37652565</v>
      </c>
      <c r="C1458" s="7">
        <v>42000000</v>
      </c>
      <c r="D1458">
        <f t="shared" si="22"/>
        <v>-4347435</v>
      </c>
    </row>
    <row r="1459" spans="1:4">
      <c r="A1459" s="8" t="s">
        <v>1999</v>
      </c>
      <c r="B1459" s="8">
        <v>380838870</v>
      </c>
      <c r="C1459" s="8">
        <v>94000000</v>
      </c>
      <c r="D1459">
        <f t="shared" si="22"/>
        <v>286838870</v>
      </c>
    </row>
    <row r="1460" spans="1:4">
      <c r="A1460" s="7" t="s">
        <v>4074</v>
      </c>
      <c r="B1460" s="7">
        <v>75280058</v>
      </c>
      <c r="C1460" s="7">
        <v>60000000</v>
      </c>
      <c r="D1460">
        <f t="shared" si="22"/>
        <v>15280058</v>
      </c>
    </row>
    <row r="1461" spans="1:4">
      <c r="A1461" s="8" t="s">
        <v>87</v>
      </c>
      <c r="B1461" s="8">
        <v>200807262</v>
      </c>
      <c r="C1461" s="8">
        <v>260000000</v>
      </c>
      <c r="D1461">
        <f t="shared" si="22"/>
        <v>-59192738</v>
      </c>
    </row>
    <row r="1462" spans="1:4">
      <c r="A1462" s="7" t="s">
        <v>15999</v>
      </c>
      <c r="B1462" s="7">
        <v>34963967</v>
      </c>
      <c r="C1462" s="7">
        <v>8000000</v>
      </c>
      <c r="D1462">
        <f t="shared" si="22"/>
        <v>26963967</v>
      </c>
    </row>
    <row r="1463" spans="1:4">
      <c r="A1463" s="8" t="s">
        <v>16506</v>
      </c>
      <c r="B1463" s="8">
        <v>26005908</v>
      </c>
      <c r="C1463" s="8">
        <v>3500000</v>
      </c>
      <c r="D1463">
        <f t="shared" si="22"/>
        <v>22505908</v>
      </c>
    </row>
    <row r="1464" spans="1:4">
      <c r="A1464" s="7" t="s">
        <v>1222</v>
      </c>
      <c r="B1464" s="7">
        <v>60522097</v>
      </c>
      <c r="C1464" s="7">
        <v>130000000</v>
      </c>
      <c r="D1464">
        <f t="shared" si="22"/>
        <v>-69477903</v>
      </c>
    </row>
    <row r="1465" spans="1:4">
      <c r="A1465" s="8" t="s">
        <v>8404</v>
      </c>
      <c r="B1465" s="8">
        <v>35266619</v>
      </c>
      <c r="C1465" s="8">
        <v>30000000</v>
      </c>
      <c r="D1465">
        <f t="shared" si="22"/>
        <v>5266619</v>
      </c>
    </row>
    <row r="1466" spans="1:4">
      <c r="A1466" s="7" t="s">
        <v>8404</v>
      </c>
      <c r="B1466" s="7">
        <v>35266619</v>
      </c>
      <c r="C1466" s="7">
        <v>30000000</v>
      </c>
      <c r="D1466">
        <f t="shared" si="22"/>
        <v>5266619</v>
      </c>
    </row>
    <row r="1467" spans="1:4">
      <c r="A1467" s="8" t="s">
        <v>20217</v>
      </c>
      <c r="B1467" s="8">
        <v>6531491</v>
      </c>
      <c r="C1467" s="8">
        <v>2000000</v>
      </c>
      <c r="D1467">
        <f t="shared" si="22"/>
        <v>4531491</v>
      </c>
    </row>
    <row r="1468" spans="1:4">
      <c r="A1468" s="7" t="s">
        <v>1499</v>
      </c>
      <c r="B1468" s="7">
        <v>56114221</v>
      </c>
      <c r="C1468" s="7">
        <v>120000000</v>
      </c>
      <c r="D1468">
        <f t="shared" si="22"/>
        <v>-63885779</v>
      </c>
    </row>
    <row r="1469" spans="1:4">
      <c r="A1469" s="8" t="s">
        <v>12702</v>
      </c>
      <c r="B1469" s="8">
        <v>71588220</v>
      </c>
      <c r="C1469" s="8">
        <v>20000000</v>
      </c>
      <c r="D1469">
        <f t="shared" si="22"/>
        <v>51588220</v>
      </c>
    </row>
    <row r="1470" spans="1:4">
      <c r="A1470" s="7" t="s">
        <v>4185</v>
      </c>
      <c r="B1470" s="7">
        <v>257756197</v>
      </c>
      <c r="C1470" s="7">
        <v>60000000</v>
      </c>
      <c r="D1470">
        <f t="shared" si="22"/>
        <v>197756197</v>
      </c>
    </row>
    <row r="1471" spans="1:4">
      <c r="A1471" s="8" t="s">
        <v>20125</v>
      </c>
      <c r="B1471" s="8">
        <v>14673301</v>
      </c>
      <c r="C1471" s="8">
        <v>2000000</v>
      </c>
      <c r="D1471">
        <f t="shared" si="22"/>
        <v>12673301</v>
      </c>
    </row>
    <row r="1472" spans="1:4">
      <c r="A1472" s="7" t="s">
        <v>12384</v>
      </c>
      <c r="B1472" s="7">
        <v>44667095</v>
      </c>
      <c r="C1472" s="7">
        <v>15000000</v>
      </c>
      <c r="D1472">
        <f t="shared" si="22"/>
        <v>29667095</v>
      </c>
    </row>
    <row r="1473" spans="1:4">
      <c r="A1473" s="8" t="s">
        <v>12833</v>
      </c>
      <c r="B1473" s="8">
        <v>35054909</v>
      </c>
      <c r="C1473" s="8">
        <v>15000000</v>
      </c>
      <c r="D1473">
        <f t="shared" si="22"/>
        <v>20054909</v>
      </c>
    </row>
    <row r="1474" spans="1:4">
      <c r="A1474" s="7" t="s">
        <v>22553</v>
      </c>
      <c r="B1474" s="7">
        <v>1111615</v>
      </c>
      <c r="C1474" s="7">
        <v>500000</v>
      </c>
      <c r="D1474">
        <f t="shared" si="22"/>
        <v>611615</v>
      </c>
    </row>
    <row r="1475" spans="1:4">
      <c r="A1475" s="8" t="s">
        <v>19435</v>
      </c>
      <c r="B1475" s="8">
        <v>3105269</v>
      </c>
      <c r="C1475" s="8">
        <v>3000000</v>
      </c>
      <c r="D1475">
        <f t="shared" ref="D1475:D1538" si="23">B1475-C1475</f>
        <v>105269</v>
      </c>
    </row>
    <row r="1476" spans="1:4">
      <c r="A1476" s="7" t="s">
        <v>11434</v>
      </c>
      <c r="B1476" s="7">
        <v>375474</v>
      </c>
      <c r="C1476" s="7">
        <v>20000000</v>
      </c>
      <c r="D1476">
        <f t="shared" si="23"/>
        <v>-19624526</v>
      </c>
    </row>
    <row r="1477" spans="1:4">
      <c r="A1477" s="8" t="s">
        <v>7676</v>
      </c>
      <c r="B1477" s="8">
        <v>6448817</v>
      </c>
      <c r="C1477" s="8">
        <v>35000000</v>
      </c>
      <c r="D1477">
        <f t="shared" si="23"/>
        <v>-28551183</v>
      </c>
    </row>
    <row r="1478" spans="1:4">
      <c r="A1478" s="7" t="s">
        <v>16793</v>
      </c>
      <c r="B1478" s="7">
        <v>10696</v>
      </c>
      <c r="C1478" s="7">
        <v>6800000</v>
      </c>
      <c r="D1478">
        <f t="shared" si="23"/>
        <v>-6789304</v>
      </c>
    </row>
    <row r="1479" spans="1:4">
      <c r="A1479" s="8" t="s">
        <v>23385</v>
      </c>
      <c r="B1479" s="8">
        <v>2428241</v>
      </c>
      <c r="C1479" s="8">
        <v>200000</v>
      </c>
      <c r="D1479">
        <f t="shared" si="23"/>
        <v>2228241</v>
      </c>
    </row>
    <row r="1480" spans="1:4">
      <c r="A1480" s="7" t="s">
        <v>19937</v>
      </c>
      <c r="B1480" s="7">
        <v>978908</v>
      </c>
      <c r="C1480" s="7">
        <v>2400000</v>
      </c>
      <c r="D1480">
        <f t="shared" si="23"/>
        <v>-1421092</v>
      </c>
    </row>
    <row r="1481" spans="1:4">
      <c r="A1481" s="8" t="s">
        <v>10520</v>
      </c>
      <c r="B1481" s="8">
        <v>22294341</v>
      </c>
      <c r="C1481" s="8">
        <v>21500000</v>
      </c>
      <c r="D1481">
        <f t="shared" si="23"/>
        <v>794341</v>
      </c>
    </row>
    <row r="1482" spans="1:4">
      <c r="A1482" s="7" t="s">
        <v>18964</v>
      </c>
      <c r="B1482" s="7">
        <v>220234</v>
      </c>
      <c r="C1482" s="7">
        <v>3500000</v>
      </c>
      <c r="D1482">
        <f t="shared" si="23"/>
        <v>-3279766</v>
      </c>
    </row>
    <row r="1483" spans="1:4">
      <c r="A1483" s="8" t="s">
        <v>10923</v>
      </c>
      <c r="B1483" s="8">
        <v>53146000</v>
      </c>
      <c r="C1483" s="8">
        <v>20000000</v>
      </c>
      <c r="D1483">
        <f t="shared" si="23"/>
        <v>33146000</v>
      </c>
    </row>
    <row r="1484" spans="1:4">
      <c r="A1484" s="7" t="s">
        <v>15296</v>
      </c>
      <c r="B1484" s="7">
        <v>231417</v>
      </c>
      <c r="C1484" s="7">
        <v>60000000</v>
      </c>
      <c r="D1484">
        <f t="shared" si="23"/>
        <v>-59768583</v>
      </c>
    </row>
    <row r="1485" spans="1:4">
      <c r="A1485" s="8" t="s">
        <v>6714</v>
      </c>
      <c r="B1485" s="8">
        <v>14942422</v>
      </c>
      <c r="C1485" s="8">
        <v>40000000</v>
      </c>
      <c r="D1485">
        <f t="shared" si="23"/>
        <v>-25057578</v>
      </c>
    </row>
    <row r="1486" spans="1:4">
      <c r="A1486" s="7" t="s">
        <v>9320</v>
      </c>
      <c r="B1486" s="7">
        <v>1075288</v>
      </c>
      <c r="C1486" s="7">
        <v>22000000</v>
      </c>
      <c r="D1486">
        <f t="shared" si="23"/>
        <v>-20924712</v>
      </c>
    </row>
    <row r="1487" spans="1:4">
      <c r="A1487" s="8" t="s">
        <v>12487</v>
      </c>
      <c r="B1487" s="8">
        <v>14108518</v>
      </c>
      <c r="C1487" s="8">
        <v>16000000</v>
      </c>
      <c r="D1487">
        <f t="shared" si="23"/>
        <v>-1891482</v>
      </c>
    </row>
    <row r="1488" spans="1:4">
      <c r="A1488" s="7" t="s">
        <v>5267</v>
      </c>
      <c r="B1488" s="7">
        <v>38590500</v>
      </c>
      <c r="C1488" s="7">
        <v>50000000</v>
      </c>
      <c r="D1488">
        <f t="shared" si="23"/>
        <v>-11409500</v>
      </c>
    </row>
    <row r="1489" spans="1:4">
      <c r="A1489" s="8" t="s">
        <v>15232</v>
      </c>
      <c r="B1489" s="8">
        <v>1631839</v>
      </c>
      <c r="C1489" s="8">
        <v>10000000</v>
      </c>
      <c r="D1489">
        <f t="shared" si="23"/>
        <v>-8368161</v>
      </c>
    </row>
    <row r="1490" spans="1:4">
      <c r="A1490" s="7" t="s">
        <v>9816</v>
      </c>
      <c r="B1490" s="7">
        <v>14095303</v>
      </c>
      <c r="C1490" s="7">
        <v>25000000</v>
      </c>
      <c r="D1490">
        <f t="shared" si="23"/>
        <v>-10904697</v>
      </c>
    </row>
    <row r="1491" spans="1:4">
      <c r="A1491" s="8" t="s">
        <v>22068</v>
      </c>
      <c r="B1491" s="8">
        <v>6643</v>
      </c>
      <c r="C1491" s="8">
        <v>900000</v>
      </c>
      <c r="D1491">
        <f t="shared" si="23"/>
        <v>-893357</v>
      </c>
    </row>
    <row r="1492" spans="1:4">
      <c r="A1492" s="7" t="s">
        <v>8606</v>
      </c>
      <c r="B1492" s="7">
        <v>12189514</v>
      </c>
      <c r="C1492" s="7">
        <v>23000000</v>
      </c>
      <c r="D1492">
        <f t="shared" si="23"/>
        <v>-10810486</v>
      </c>
    </row>
    <row r="1493" spans="1:4">
      <c r="A1493" s="8" t="s">
        <v>8606</v>
      </c>
      <c r="B1493" s="8">
        <v>12189514</v>
      </c>
      <c r="C1493" s="8">
        <v>23000000</v>
      </c>
      <c r="D1493">
        <f t="shared" si="23"/>
        <v>-10810486</v>
      </c>
    </row>
    <row r="1494" spans="1:4">
      <c r="A1494" s="7" t="s">
        <v>17093</v>
      </c>
      <c r="B1494" s="7">
        <v>6851636</v>
      </c>
      <c r="C1494" s="7">
        <v>6000000</v>
      </c>
      <c r="D1494">
        <f t="shared" si="23"/>
        <v>851636</v>
      </c>
    </row>
    <row r="1495" spans="1:4">
      <c r="A1495" s="8" t="s">
        <v>11237</v>
      </c>
      <c r="B1495" s="8">
        <v>9714482</v>
      </c>
      <c r="C1495" s="8">
        <v>20000000</v>
      </c>
      <c r="D1495">
        <f t="shared" si="23"/>
        <v>-10285518</v>
      </c>
    </row>
    <row r="1496" spans="1:4">
      <c r="A1496" s="7" t="s">
        <v>10685</v>
      </c>
      <c r="B1496" s="7">
        <v>70360285</v>
      </c>
      <c r="C1496" s="7">
        <v>18000000</v>
      </c>
      <c r="D1496">
        <f t="shared" si="23"/>
        <v>52360285</v>
      </c>
    </row>
    <row r="1497" spans="1:4">
      <c r="A1497" s="8" t="s">
        <v>14969</v>
      </c>
      <c r="B1497" s="8">
        <v>17655201</v>
      </c>
      <c r="C1497" s="8">
        <v>10000000</v>
      </c>
      <c r="D1497">
        <f t="shared" si="23"/>
        <v>7655201</v>
      </c>
    </row>
    <row r="1498" spans="1:4">
      <c r="A1498" s="7" t="s">
        <v>4299</v>
      </c>
      <c r="B1498" s="7">
        <v>26082914</v>
      </c>
      <c r="C1498" s="7">
        <v>87000000</v>
      </c>
      <c r="D1498">
        <f t="shared" si="23"/>
        <v>-60917086</v>
      </c>
    </row>
    <row r="1499" spans="1:4">
      <c r="A1499" s="8" t="s">
        <v>14891</v>
      </c>
      <c r="B1499" s="8">
        <v>29500000</v>
      </c>
      <c r="C1499" s="8">
        <v>10000000</v>
      </c>
      <c r="D1499">
        <f t="shared" si="23"/>
        <v>19500000</v>
      </c>
    </row>
    <row r="1500" spans="1:4">
      <c r="A1500" s="7" t="s">
        <v>14522</v>
      </c>
      <c r="B1500" s="7">
        <v>41227069</v>
      </c>
      <c r="C1500" s="7">
        <v>11000000</v>
      </c>
      <c r="D1500">
        <f t="shared" si="23"/>
        <v>30227069</v>
      </c>
    </row>
    <row r="1501" spans="1:4">
      <c r="A1501" s="8" t="s">
        <v>11114</v>
      </c>
      <c r="B1501" s="8">
        <v>15408822</v>
      </c>
      <c r="C1501" s="8">
        <v>20000000</v>
      </c>
      <c r="D1501">
        <f t="shared" si="23"/>
        <v>-4591178</v>
      </c>
    </row>
    <row r="1502" spans="1:4">
      <c r="A1502" s="7" t="s">
        <v>7888</v>
      </c>
      <c r="B1502" s="7">
        <v>60328558</v>
      </c>
      <c r="C1502" s="7">
        <v>32000000</v>
      </c>
      <c r="D1502">
        <f t="shared" si="23"/>
        <v>28328558</v>
      </c>
    </row>
    <row r="1503" spans="1:4">
      <c r="A1503" s="8" t="s">
        <v>12991</v>
      </c>
      <c r="B1503" s="8">
        <v>12801190</v>
      </c>
      <c r="C1503" s="8">
        <v>15000000</v>
      </c>
      <c r="D1503">
        <f t="shared" si="23"/>
        <v>-2198810</v>
      </c>
    </row>
    <row r="1504" spans="1:4">
      <c r="A1504" s="7" t="s">
        <v>12880</v>
      </c>
      <c r="B1504" s="7">
        <v>24881000</v>
      </c>
      <c r="C1504" s="7">
        <v>15000000</v>
      </c>
      <c r="D1504">
        <f t="shared" si="23"/>
        <v>9881000</v>
      </c>
    </row>
    <row r="1505" spans="1:4">
      <c r="A1505" s="8" t="s">
        <v>6858</v>
      </c>
      <c r="B1505" s="8">
        <v>876671</v>
      </c>
      <c r="C1505" s="8">
        <v>25000000</v>
      </c>
      <c r="D1505">
        <f t="shared" si="23"/>
        <v>-24123329</v>
      </c>
    </row>
    <row r="1506" spans="1:4">
      <c r="A1506" s="7" t="s">
        <v>5355</v>
      </c>
      <c r="B1506" s="7">
        <v>25407250</v>
      </c>
      <c r="C1506" s="7">
        <v>50000000</v>
      </c>
      <c r="D1506">
        <f t="shared" si="23"/>
        <v>-24592750</v>
      </c>
    </row>
    <row r="1507" spans="1:4">
      <c r="A1507" s="8" t="s">
        <v>6777</v>
      </c>
      <c r="B1507" s="8">
        <v>13208023</v>
      </c>
      <c r="C1507" s="8">
        <v>42000000</v>
      </c>
      <c r="D1507">
        <f t="shared" si="23"/>
        <v>-28791977</v>
      </c>
    </row>
    <row r="1508" spans="1:4">
      <c r="A1508" s="7" t="s">
        <v>7803</v>
      </c>
      <c r="B1508" s="7">
        <v>51758599</v>
      </c>
      <c r="C1508" s="7">
        <v>33000000</v>
      </c>
      <c r="D1508">
        <f t="shared" si="23"/>
        <v>18758599</v>
      </c>
    </row>
    <row r="1509" spans="1:4">
      <c r="A1509" s="8" t="s">
        <v>20260</v>
      </c>
      <c r="B1509" s="8">
        <v>2506446</v>
      </c>
      <c r="C1509" s="8">
        <v>2000000</v>
      </c>
      <c r="D1509">
        <f t="shared" si="23"/>
        <v>506446</v>
      </c>
    </row>
    <row r="1510" spans="1:4">
      <c r="A1510" s="7" t="s">
        <v>9606</v>
      </c>
      <c r="B1510" s="7">
        <v>34604054</v>
      </c>
      <c r="C1510" s="7">
        <v>30000000</v>
      </c>
      <c r="D1510">
        <f t="shared" si="23"/>
        <v>4604054</v>
      </c>
    </row>
    <row r="1511" spans="1:4">
      <c r="A1511" s="8" t="s">
        <v>18585</v>
      </c>
      <c r="B1511" s="8">
        <v>864959</v>
      </c>
      <c r="C1511" s="8">
        <v>4000000</v>
      </c>
      <c r="D1511">
        <f t="shared" si="23"/>
        <v>-3135041</v>
      </c>
    </row>
    <row r="1512" spans="1:4">
      <c r="A1512" s="7" t="s">
        <v>5146</v>
      </c>
      <c r="B1512" s="7">
        <v>66002004</v>
      </c>
      <c r="C1512" s="7">
        <v>50000000</v>
      </c>
      <c r="D1512">
        <f t="shared" si="23"/>
        <v>16002004</v>
      </c>
    </row>
    <row r="1513" spans="1:4">
      <c r="A1513" s="8" t="s">
        <v>3986</v>
      </c>
      <c r="B1513" s="8">
        <v>93307796</v>
      </c>
      <c r="C1513" s="8">
        <v>60000000</v>
      </c>
      <c r="D1513">
        <f t="shared" si="23"/>
        <v>33307796</v>
      </c>
    </row>
    <row r="1514" spans="1:4">
      <c r="A1514" s="7" t="s">
        <v>8378</v>
      </c>
      <c r="B1514" s="7">
        <v>38122105</v>
      </c>
      <c r="C1514" s="7">
        <v>27000000</v>
      </c>
      <c r="D1514">
        <f t="shared" si="23"/>
        <v>11122105</v>
      </c>
    </row>
    <row r="1515" spans="1:4">
      <c r="A1515" s="8" t="s">
        <v>7450</v>
      </c>
      <c r="B1515" s="8">
        <v>37617947</v>
      </c>
      <c r="C1515" s="8">
        <v>30000000</v>
      </c>
      <c r="D1515">
        <f t="shared" si="23"/>
        <v>7617947</v>
      </c>
    </row>
    <row r="1516" spans="1:4">
      <c r="A1516" s="7" t="s">
        <v>9603</v>
      </c>
      <c r="B1516" s="7">
        <v>35000629</v>
      </c>
      <c r="C1516" s="7">
        <v>25000000</v>
      </c>
      <c r="D1516">
        <f t="shared" si="23"/>
        <v>10000629</v>
      </c>
    </row>
    <row r="1517" spans="1:4">
      <c r="A1517" s="8" t="s">
        <v>9183</v>
      </c>
      <c r="B1517" s="8">
        <v>4476235</v>
      </c>
      <c r="C1517" s="8">
        <v>27000000</v>
      </c>
      <c r="D1517">
        <f t="shared" si="23"/>
        <v>-22523765</v>
      </c>
    </row>
    <row r="1518" spans="1:4">
      <c r="A1518" s="7" t="s">
        <v>6489</v>
      </c>
      <c r="B1518" s="7">
        <v>46012734</v>
      </c>
      <c r="C1518" s="7">
        <v>40000000</v>
      </c>
      <c r="D1518">
        <f t="shared" si="23"/>
        <v>6012734</v>
      </c>
    </row>
    <row r="1519" spans="1:4">
      <c r="A1519" s="8" t="s">
        <v>14303</v>
      </c>
      <c r="B1519" s="8">
        <v>2060953</v>
      </c>
      <c r="C1519" s="8">
        <v>12000000</v>
      </c>
      <c r="D1519">
        <f t="shared" si="23"/>
        <v>-9939047</v>
      </c>
    </row>
    <row r="1520" spans="1:4">
      <c r="A1520" s="7" t="s">
        <v>15858</v>
      </c>
      <c r="B1520" s="7">
        <v>34017854</v>
      </c>
      <c r="C1520" s="7">
        <v>8500000</v>
      </c>
      <c r="D1520">
        <f t="shared" si="23"/>
        <v>25517854</v>
      </c>
    </row>
    <row r="1521" spans="1:4">
      <c r="A1521" s="8" t="s">
        <v>5726</v>
      </c>
      <c r="B1521" s="8">
        <v>82931301</v>
      </c>
      <c r="C1521" s="8">
        <v>60000000</v>
      </c>
      <c r="D1521">
        <f t="shared" si="23"/>
        <v>22931301</v>
      </c>
    </row>
    <row r="1522" spans="1:4">
      <c r="A1522" s="7" t="s">
        <v>8047</v>
      </c>
      <c r="B1522" s="7">
        <v>24185781</v>
      </c>
      <c r="C1522" s="7">
        <v>31000000</v>
      </c>
      <c r="D1522">
        <f t="shared" si="23"/>
        <v>-6814219</v>
      </c>
    </row>
    <row r="1523" spans="1:4">
      <c r="A1523" s="8" t="s">
        <v>3770</v>
      </c>
      <c r="B1523" s="8">
        <v>28045540</v>
      </c>
      <c r="C1523" s="8">
        <v>65000000</v>
      </c>
      <c r="D1523">
        <f t="shared" si="23"/>
        <v>-36954460</v>
      </c>
    </row>
    <row r="1524" spans="1:4">
      <c r="A1524" s="7" t="s">
        <v>7472</v>
      </c>
      <c r="B1524" s="7">
        <v>30307804</v>
      </c>
      <c r="C1524" s="7">
        <v>35000000</v>
      </c>
      <c r="D1524">
        <f t="shared" si="23"/>
        <v>-4692196</v>
      </c>
    </row>
    <row r="1525" spans="1:4">
      <c r="A1525" s="8" t="s">
        <v>4195</v>
      </c>
      <c r="B1525" s="8">
        <v>43060566</v>
      </c>
      <c r="C1525" s="8">
        <v>60000000</v>
      </c>
      <c r="D1525">
        <f t="shared" si="23"/>
        <v>-16939434</v>
      </c>
    </row>
    <row r="1526" spans="1:4">
      <c r="A1526" s="7" t="s">
        <v>2576</v>
      </c>
      <c r="B1526" s="7">
        <v>133668525</v>
      </c>
      <c r="C1526" s="7">
        <v>80000000</v>
      </c>
      <c r="D1526">
        <f t="shared" si="23"/>
        <v>53668525</v>
      </c>
    </row>
    <row r="1527" spans="1:4">
      <c r="A1527" s="8" t="s">
        <v>13305</v>
      </c>
      <c r="B1527" s="8">
        <v>70906973</v>
      </c>
      <c r="C1527" s="8">
        <v>14600000</v>
      </c>
      <c r="D1527">
        <f t="shared" si="23"/>
        <v>56306973</v>
      </c>
    </row>
    <row r="1528" spans="1:4">
      <c r="A1528" s="7" t="s">
        <v>22883</v>
      </c>
      <c r="B1528" s="7">
        <v>80276912</v>
      </c>
      <c r="C1528" s="7">
        <v>35000000</v>
      </c>
      <c r="D1528">
        <f t="shared" si="23"/>
        <v>45276912</v>
      </c>
    </row>
    <row r="1529" spans="1:4">
      <c r="A1529" s="8" t="s">
        <v>18367</v>
      </c>
      <c r="B1529" s="8">
        <v>20772796</v>
      </c>
      <c r="C1529" s="8">
        <v>6000000</v>
      </c>
      <c r="D1529">
        <f t="shared" si="23"/>
        <v>14772796</v>
      </c>
    </row>
    <row r="1530" spans="1:4">
      <c r="A1530" s="7" t="s">
        <v>11177</v>
      </c>
      <c r="B1530" s="7">
        <v>12987647</v>
      </c>
      <c r="C1530" s="7">
        <v>30000000</v>
      </c>
      <c r="D1530">
        <f t="shared" si="23"/>
        <v>-17012353</v>
      </c>
    </row>
    <row r="1531" spans="1:4">
      <c r="A1531" s="8" t="s">
        <v>5979</v>
      </c>
      <c r="B1531" s="8">
        <v>8129455</v>
      </c>
      <c r="C1531" s="8">
        <v>45000000</v>
      </c>
      <c r="D1531">
        <f t="shared" si="23"/>
        <v>-36870545</v>
      </c>
    </row>
    <row r="1532" spans="1:4">
      <c r="A1532" s="7" t="s">
        <v>19124</v>
      </c>
      <c r="B1532" s="7">
        <v>6517198</v>
      </c>
      <c r="C1532" s="7">
        <v>3000000</v>
      </c>
      <c r="D1532">
        <f t="shared" si="23"/>
        <v>3517198</v>
      </c>
    </row>
    <row r="1533" spans="1:4">
      <c r="A1533" s="8" t="s">
        <v>10655</v>
      </c>
      <c r="B1533" s="8">
        <v>117224271</v>
      </c>
      <c r="C1533" s="8">
        <v>20000000</v>
      </c>
      <c r="D1533">
        <f t="shared" si="23"/>
        <v>97224271</v>
      </c>
    </row>
    <row r="1534" spans="1:4">
      <c r="A1534" s="7" t="s">
        <v>18509</v>
      </c>
      <c r="B1534" s="7">
        <v>8243880</v>
      </c>
      <c r="C1534" s="7">
        <v>3200000</v>
      </c>
      <c r="D1534">
        <f t="shared" si="23"/>
        <v>5043880</v>
      </c>
    </row>
    <row r="1535" spans="1:4">
      <c r="A1535" s="8" t="s">
        <v>9103</v>
      </c>
      <c r="B1535" s="8">
        <v>40566655</v>
      </c>
      <c r="C1535" s="8">
        <v>30000000</v>
      </c>
      <c r="D1535">
        <f t="shared" si="23"/>
        <v>10566655</v>
      </c>
    </row>
    <row r="1536" spans="1:4">
      <c r="A1536" s="7" t="s">
        <v>1278</v>
      </c>
      <c r="B1536" s="7">
        <v>131536019</v>
      </c>
      <c r="C1536" s="7">
        <v>103000000</v>
      </c>
      <c r="D1536">
        <f t="shared" si="23"/>
        <v>28536019</v>
      </c>
    </row>
    <row r="1537" spans="1:4">
      <c r="A1537" s="8" t="s">
        <v>18134</v>
      </c>
      <c r="B1537" s="8">
        <v>8025872</v>
      </c>
      <c r="C1537" s="8">
        <v>4700000</v>
      </c>
      <c r="D1537">
        <f t="shared" si="23"/>
        <v>3325872</v>
      </c>
    </row>
    <row r="1538" spans="1:4">
      <c r="A1538" s="7" t="s">
        <v>20274</v>
      </c>
      <c r="B1538" s="7">
        <v>1984378</v>
      </c>
      <c r="C1538" s="7">
        <v>2000000</v>
      </c>
      <c r="D1538">
        <f t="shared" si="23"/>
        <v>-15622</v>
      </c>
    </row>
    <row r="1539" spans="1:4">
      <c r="A1539" s="8" t="s">
        <v>15098</v>
      </c>
      <c r="B1539" s="8">
        <v>6712241</v>
      </c>
      <c r="C1539" s="8">
        <v>7500000</v>
      </c>
      <c r="D1539">
        <f t="shared" ref="D1539:D1602" si="24">B1539-C1539</f>
        <v>-787759</v>
      </c>
    </row>
    <row r="1540" spans="1:4">
      <c r="A1540" s="7" t="s">
        <v>16146</v>
      </c>
      <c r="B1540" s="7">
        <v>6350058</v>
      </c>
      <c r="C1540" s="7">
        <v>8000000</v>
      </c>
      <c r="D1540">
        <f t="shared" si="24"/>
        <v>-1649942</v>
      </c>
    </row>
    <row r="1541" spans="1:4">
      <c r="A1541" s="8" t="s">
        <v>5883</v>
      </c>
      <c r="B1541" s="8">
        <v>22531698</v>
      </c>
      <c r="C1541" s="8">
        <v>70000000</v>
      </c>
      <c r="D1541">
        <f t="shared" si="24"/>
        <v>-47468302</v>
      </c>
    </row>
    <row r="1542" spans="1:4">
      <c r="A1542" s="7" t="s">
        <v>7636</v>
      </c>
      <c r="B1542" s="7">
        <v>10268846</v>
      </c>
      <c r="C1542" s="7">
        <v>35000000</v>
      </c>
      <c r="D1542">
        <f t="shared" si="24"/>
        <v>-24731154</v>
      </c>
    </row>
    <row r="1543" spans="1:4">
      <c r="A1543" s="8" t="s">
        <v>13930</v>
      </c>
      <c r="B1543" s="8">
        <v>11956207</v>
      </c>
      <c r="C1543" s="8">
        <v>16000000</v>
      </c>
      <c r="D1543">
        <f t="shared" si="24"/>
        <v>-4043793</v>
      </c>
    </row>
    <row r="1544" spans="1:4">
      <c r="A1544" s="7" t="s">
        <v>9490</v>
      </c>
      <c r="B1544" s="7">
        <v>60443237</v>
      </c>
      <c r="C1544" s="7">
        <v>25000000</v>
      </c>
      <c r="D1544">
        <f t="shared" si="24"/>
        <v>35443237</v>
      </c>
    </row>
    <row r="1545" spans="1:4">
      <c r="A1545" s="8" t="s">
        <v>19950</v>
      </c>
      <c r="B1545" s="8">
        <v>327919</v>
      </c>
      <c r="C1545" s="8">
        <v>1500000</v>
      </c>
      <c r="D1545">
        <f t="shared" si="24"/>
        <v>-1172081</v>
      </c>
    </row>
    <row r="1546" spans="1:4">
      <c r="A1546" s="7" t="s">
        <v>8847</v>
      </c>
      <c r="B1546" s="7">
        <v>67266300</v>
      </c>
      <c r="C1546" s="7">
        <v>28000000</v>
      </c>
      <c r="D1546">
        <f t="shared" si="24"/>
        <v>39266300</v>
      </c>
    </row>
    <row r="1547" spans="1:4">
      <c r="A1547" s="8" t="s">
        <v>14792</v>
      </c>
      <c r="B1547" s="8">
        <v>55865715</v>
      </c>
      <c r="C1547" s="8">
        <v>10000000</v>
      </c>
      <c r="D1547">
        <f t="shared" si="24"/>
        <v>45865715</v>
      </c>
    </row>
    <row r="1548" spans="1:4">
      <c r="A1548" s="7" t="s">
        <v>4089</v>
      </c>
      <c r="B1548" s="7">
        <v>88200225</v>
      </c>
      <c r="C1548" s="7">
        <v>60000000</v>
      </c>
      <c r="D1548">
        <f t="shared" si="24"/>
        <v>28200225</v>
      </c>
    </row>
    <row r="1549" spans="1:4">
      <c r="A1549" s="8" t="s">
        <v>11228</v>
      </c>
      <c r="B1549" s="8">
        <v>13650738</v>
      </c>
      <c r="C1549" s="8">
        <v>20000000</v>
      </c>
      <c r="D1549">
        <f t="shared" si="24"/>
        <v>-6349262</v>
      </c>
    </row>
    <row r="1550" spans="1:4">
      <c r="A1550" s="7" t="s">
        <v>9512</v>
      </c>
      <c r="B1550" s="7">
        <v>51097664</v>
      </c>
      <c r="C1550" s="7">
        <v>30000000</v>
      </c>
      <c r="D1550">
        <f t="shared" si="24"/>
        <v>21097664</v>
      </c>
    </row>
    <row r="1551" spans="1:4">
      <c r="A1551" s="8" t="s">
        <v>11586</v>
      </c>
      <c r="B1551" s="8">
        <v>27758465</v>
      </c>
      <c r="C1551" s="8">
        <v>19000000</v>
      </c>
      <c r="D1551">
        <f t="shared" si="24"/>
        <v>8758465</v>
      </c>
    </row>
    <row r="1552" spans="1:4">
      <c r="A1552" s="7" t="s">
        <v>1846</v>
      </c>
      <c r="B1552" s="7">
        <v>55673333</v>
      </c>
      <c r="C1552" s="7">
        <v>80000000</v>
      </c>
      <c r="D1552">
        <f t="shared" si="24"/>
        <v>-24326667</v>
      </c>
    </row>
    <row r="1553" spans="1:4">
      <c r="A1553" s="8" t="s">
        <v>2520</v>
      </c>
      <c r="B1553" s="8">
        <v>242589580</v>
      </c>
      <c r="C1553" s="8">
        <v>81000000</v>
      </c>
      <c r="D1553">
        <f t="shared" si="24"/>
        <v>161589580</v>
      </c>
    </row>
    <row r="1554" spans="1:4">
      <c r="A1554" s="7" t="s">
        <v>7480</v>
      </c>
      <c r="B1554" s="7">
        <v>28687835</v>
      </c>
      <c r="C1554" s="7">
        <v>35000000</v>
      </c>
      <c r="D1554">
        <f t="shared" si="24"/>
        <v>-6312165</v>
      </c>
    </row>
    <row r="1555" spans="1:4">
      <c r="A1555" s="8" t="s">
        <v>19877</v>
      </c>
      <c r="B1555" s="8">
        <v>12995673</v>
      </c>
      <c r="C1555" s="8">
        <v>2500000</v>
      </c>
      <c r="D1555">
        <f t="shared" si="24"/>
        <v>10495673</v>
      </c>
    </row>
    <row r="1556" spans="1:4">
      <c r="A1556" s="7" t="s">
        <v>4274</v>
      </c>
      <c r="B1556" s="7">
        <v>40076438</v>
      </c>
      <c r="C1556" s="7">
        <v>60000000</v>
      </c>
      <c r="D1556">
        <f t="shared" si="24"/>
        <v>-19923562</v>
      </c>
    </row>
    <row r="1557" spans="1:4">
      <c r="A1557" s="8" t="s">
        <v>7499</v>
      </c>
      <c r="B1557" s="8">
        <v>25863915</v>
      </c>
      <c r="C1557" s="8">
        <v>35000000</v>
      </c>
      <c r="D1557">
        <f t="shared" si="24"/>
        <v>-9136085</v>
      </c>
    </row>
    <row r="1558" spans="1:4">
      <c r="A1558" s="7" t="s">
        <v>17578</v>
      </c>
      <c r="B1558" s="7">
        <v>32453345</v>
      </c>
      <c r="C1558" s="7">
        <v>5000000</v>
      </c>
      <c r="D1558">
        <f t="shared" si="24"/>
        <v>27453345</v>
      </c>
    </row>
    <row r="1559" spans="1:4">
      <c r="A1559" s="8" t="s">
        <v>16798</v>
      </c>
      <c r="B1559" s="8">
        <v>31607598</v>
      </c>
      <c r="C1559" s="8">
        <v>6900000</v>
      </c>
      <c r="D1559">
        <f t="shared" si="24"/>
        <v>24707598</v>
      </c>
    </row>
    <row r="1560" spans="1:4">
      <c r="A1560" s="7" t="s">
        <v>9499</v>
      </c>
      <c r="B1560" s="7">
        <v>51676606</v>
      </c>
      <c r="C1560" s="7">
        <v>25000000</v>
      </c>
      <c r="D1560">
        <f t="shared" si="24"/>
        <v>26676606</v>
      </c>
    </row>
    <row r="1561" spans="1:4">
      <c r="A1561" s="8" t="s">
        <v>21024</v>
      </c>
      <c r="B1561" s="8">
        <v>1163508</v>
      </c>
      <c r="C1561" s="8">
        <v>2500000</v>
      </c>
      <c r="D1561">
        <f t="shared" si="24"/>
        <v>-1336492</v>
      </c>
    </row>
    <row r="1562" spans="1:4">
      <c r="A1562" s="7" t="s">
        <v>12122</v>
      </c>
      <c r="B1562" s="7">
        <v>96471845</v>
      </c>
      <c r="C1562" s="7">
        <v>17000000</v>
      </c>
      <c r="D1562">
        <f t="shared" si="24"/>
        <v>79471845</v>
      </c>
    </row>
    <row r="1563" spans="1:4">
      <c r="A1563" s="8" t="s">
        <v>1857</v>
      </c>
      <c r="B1563" s="8">
        <v>72660029</v>
      </c>
      <c r="C1563" s="8">
        <v>100000000</v>
      </c>
      <c r="D1563">
        <f t="shared" si="24"/>
        <v>-27339971</v>
      </c>
    </row>
    <row r="1564" spans="1:4">
      <c r="A1564" s="7" t="s">
        <v>10104</v>
      </c>
      <c r="B1564" s="7">
        <v>31452765</v>
      </c>
      <c r="C1564" s="7">
        <v>24000000</v>
      </c>
      <c r="D1564">
        <f t="shared" si="24"/>
        <v>7452765</v>
      </c>
    </row>
    <row r="1565" spans="1:4">
      <c r="A1565" s="8" t="s">
        <v>4594</v>
      </c>
      <c r="B1565" s="8">
        <v>98711404</v>
      </c>
      <c r="C1565" s="8">
        <v>55000000</v>
      </c>
      <c r="D1565">
        <f t="shared" si="24"/>
        <v>43711404</v>
      </c>
    </row>
    <row r="1566" spans="1:4">
      <c r="A1566" s="7" t="s">
        <v>7767</v>
      </c>
      <c r="B1566" s="7">
        <v>15081783</v>
      </c>
      <c r="C1566" s="7">
        <v>34000000</v>
      </c>
      <c r="D1566">
        <f t="shared" si="24"/>
        <v>-18918217</v>
      </c>
    </row>
    <row r="1567" spans="1:4">
      <c r="A1567" s="8" t="s">
        <v>7316</v>
      </c>
      <c r="B1567" s="8">
        <v>26505000</v>
      </c>
      <c r="C1567" s="8">
        <v>1800000</v>
      </c>
      <c r="D1567">
        <f t="shared" si="24"/>
        <v>24705000</v>
      </c>
    </row>
    <row r="1568" spans="1:4">
      <c r="A1568" s="7" t="s">
        <v>7316</v>
      </c>
      <c r="B1568" s="7">
        <v>26505000</v>
      </c>
      <c r="C1568" s="7">
        <v>1800000</v>
      </c>
      <c r="D1568">
        <f t="shared" si="24"/>
        <v>24705000</v>
      </c>
    </row>
    <row r="1569" spans="1:4">
      <c r="A1569" s="8" t="s">
        <v>13370</v>
      </c>
      <c r="B1569" s="8">
        <v>51527787</v>
      </c>
      <c r="C1569" s="8">
        <v>15000000</v>
      </c>
      <c r="D1569">
        <f t="shared" si="24"/>
        <v>36527787</v>
      </c>
    </row>
    <row r="1570" spans="1:4">
      <c r="A1570" s="7" t="s">
        <v>15086</v>
      </c>
      <c r="B1570" s="7">
        <v>6619173</v>
      </c>
      <c r="C1570" s="7">
        <v>10000000</v>
      </c>
      <c r="D1570">
        <f t="shared" si="24"/>
        <v>-3380827</v>
      </c>
    </row>
    <row r="1571" spans="1:4">
      <c r="A1571" s="8" t="s">
        <v>18419</v>
      </c>
      <c r="B1571" s="8">
        <v>44566004</v>
      </c>
      <c r="C1571" s="8">
        <v>4000000</v>
      </c>
      <c r="D1571">
        <f t="shared" si="24"/>
        <v>40566004</v>
      </c>
    </row>
    <row r="1572" spans="1:4">
      <c r="A1572" s="7" t="s">
        <v>7170</v>
      </c>
      <c r="B1572" s="7">
        <v>50213619</v>
      </c>
      <c r="C1572" s="7">
        <v>36000000</v>
      </c>
      <c r="D1572">
        <f t="shared" si="24"/>
        <v>14213619</v>
      </c>
    </row>
    <row r="1573" spans="1:4">
      <c r="A1573" s="8" t="s">
        <v>15966</v>
      </c>
      <c r="B1573" s="8">
        <v>59889948</v>
      </c>
      <c r="C1573" s="8">
        <v>8000000</v>
      </c>
      <c r="D1573">
        <f t="shared" si="24"/>
        <v>51889948</v>
      </c>
    </row>
    <row r="1574" spans="1:4">
      <c r="A1574" s="7" t="s">
        <v>22240</v>
      </c>
      <c r="B1574" s="7">
        <v>77501</v>
      </c>
      <c r="C1574" s="7">
        <v>750000</v>
      </c>
      <c r="D1574">
        <f t="shared" si="24"/>
        <v>-672499</v>
      </c>
    </row>
    <row r="1575" spans="1:4">
      <c r="A1575" s="8" t="s">
        <v>11610</v>
      </c>
      <c r="B1575" s="8">
        <v>39103378</v>
      </c>
      <c r="C1575" s="8">
        <v>20000000</v>
      </c>
      <c r="D1575">
        <f t="shared" si="24"/>
        <v>19103378</v>
      </c>
    </row>
    <row r="1576" spans="1:4">
      <c r="A1576" s="7" t="s">
        <v>17667</v>
      </c>
      <c r="B1576" s="7">
        <v>18656400</v>
      </c>
      <c r="C1576" s="7">
        <v>5000000</v>
      </c>
      <c r="D1576">
        <f t="shared" si="24"/>
        <v>13656400</v>
      </c>
    </row>
    <row r="1577" spans="1:4">
      <c r="A1577" s="8" t="s">
        <v>12153</v>
      </c>
      <c r="B1577" s="8">
        <v>47000000</v>
      </c>
      <c r="C1577" s="8">
        <v>300000</v>
      </c>
      <c r="D1577">
        <f t="shared" si="24"/>
        <v>46700000</v>
      </c>
    </row>
    <row r="1578" spans="1:4">
      <c r="A1578" s="7" t="s">
        <v>12153</v>
      </c>
      <c r="B1578" s="7">
        <v>47000000</v>
      </c>
      <c r="C1578" s="7">
        <v>300000</v>
      </c>
      <c r="D1578">
        <f t="shared" si="24"/>
        <v>46700000</v>
      </c>
    </row>
    <row r="1579" spans="1:4">
      <c r="A1579" s="8" t="s">
        <v>1196</v>
      </c>
      <c r="B1579" s="8">
        <v>118311368</v>
      </c>
      <c r="C1579" s="8">
        <v>110000000</v>
      </c>
      <c r="D1579">
        <f t="shared" si="24"/>
        <v>8311368</v>
      </c>
    </row>
    <row r="1580" spans="1:4">
      <c r="A1580" s="7" t="s">
        <v>1795</v>
      </c>
      <c r="B1580" s="7">
        <v>77222184</v>
      </c>
      <c r="C1580" s="7">
        <v>100000000</v>
      </c>
      <c r="D1580">
        <f t="shared" si="24"/>
        <v>-22777816</v>
      </c>
    </row>
    <row r="1581" spans="1:4">
      <c r="A1581" s="8" t="s">
        <v>1474</v>
      </c>
      <c r="B1581" s="8">
        <v>190871240</v>
      </c>
      <c r="C1581" s="8">
        <v>125000000</v>
      </c>
      <c r="D1581">
        <f t="shared" si="24"/>
        <v>65871240</v>
      </c>
    </row>
    <row r="1582" spans="1:4">
      <c r="A1582" s="7" t="s">
        <v>1474</v>
      </c>
      <c r="B1582" s="7">
        <v>190871240</v>
      </c>
      <c r="C1582" s="7">
        <v>125000000</v>
      </c>
      <c r="D1582">
        <f t="shared" si="24"/>
        <v>65871240</v>
      </c>
    </row>
    <row r="1583" spans="1:4">
      <c r="A1583" s="8" t="s">
        <v>619</v>
      </c>
      <c r="B1583" s="8">
        <v>189412677</v>
      </c>
      <c r="C1583" s="8">
        <v>165000000</v>
      </c>
      <c r="D1583">
        <f t="shared" si="24"/>
        <v>24412677</v>
      </c>
    </row>
    <row r="1584" spans="1:4">
      <c r="A1584" s="7" t="s">
        <v>12548</v>
      </c>
      <c r="B1584" s="7">
        <v>2319187</v>
      </c>
      <c r="C1584" s="7">
        <v>20000000</v>
      </c>
      <c r="D1584">
        <f t="shared" si="24"/>
        <v>-17680813</v>
      </c>
    </row>
    <row r="1585" spans="1:4">
      <c r="A1585" s="8" t="s">
        <v>2042</v>
      </c>
      <c r="B1585" s="8">
        <v>67344392</v>
      </c>
      <c r="C1585" s="8">
        <v>92000000</v>
      </c>
      <c r="D1585">
        <f t="shared" si="24"/>
        <v>-24655608</v>
      </c>
    </row>
    <row r="1586" spans="1:4">
      <c r="A1586" s="7" t="s">
        <v>10205</v>
      </c>
      <c r="B1586" s="7">
        <v>40962534</v>
      </c>
      <c r="C1586" s="7">
        <v>12500000</v>
      </c>
      <c r="D1586">
        <f t="shared" si="24"/>
        <v>28462534</v>
      </c>
    </row>
    <row r="1587" spans="1:4">
      <c r="A1587" s="8" t="s">
        <v>16889</v>
      </c>
      <c r="B1587" s="8">
        <v>4000304</v>
      </c>
      <c r="C1587" s="8">
        <v>6500000</v>
      </c>
      <c r="D1587">
        <f t="shared" si="24"/>
        <v>-2499696</v>
      </c>
    </row>
    <row r="1588" spans="1:4">
      <c r="A1588" s="7" t="s">
        <v>22528</v>
      </c>
      <c r="B1588" s="7">
        <v>1250798</v>
      </c>
      <c r="C1588" s="7">
        <v>500000</v>
      </c>
      <c r="D1588">
        <f t="shared" si="24"/>
        <v>750798</v>
      </c>
    </row>
    <row r="1589" spans="1:4">
      <c r="A1589" s="8" t="s">
        <v>16343</v>
      </c>
      <c r="B1589" s="8">
        <v>4239767</v>
      </c>
      <c r="C1589" s="8">
        <v>7500000</v>
      </c>
      <c r="D1589">
        <f t="shared" si="24"/>
        <v>-3260233</v>
      </c>
    </row>
    <row r="1590" spans="1:4">
      <c r="A1590" s="7" t="s">
        <v>14639</v>
      </c>
      <c r="B1590" s="7">
        <v>2807854</v>
      </c>
      <c r="C1590" s="7">
        <v>11000000</v>
      </c>
      <c r="D1590">
        <f t="shared" si="24"/>
        <v>-8192146</v>
      </c>
    </row>
    <row r="1591" spans="1:4">
      <c r="A1591" s="8" t="s">
        <v>23054</v>
      </c>
      <c r="B1591" s="8">
        <v>16892</v>
      </c>
      <c r="C1591" s="8">
        <v>300000</v>
      </c>
      <c r="D1591">
        <f t="shared" si="24"/>
        <v>-283108</v>
      </c>
    </row>
    <row r="1592" spans="1:4">
      <c r="A1592" s="7" t="s">
        <v>10606</v>
      </c>
      <c r="B1592" s="7">
        <v>15593</v>
      </c>
      <c r="C1592" s="7">
        <v>21000000</v>
      </c>
      <c r="D1592">
        <f t="shared" si="24"/>
        <v>-20984407</v>
      </c>
    </row>
    <row r="1593" spans="1:4">
      <c r="A1593" s="8" t="s">
        <v>12633</v>
      </c>
      <c r="B1593" s="8">
        <v>167780960</v>
      </c>
      <c r="C1593" s="8">
        <v>11000000</v>
      </c>
      <c r="D1593">
        <f t="shared" si="24"/>
        <v>156780960</v>
      </c>
    </row>
    <row r="1594" spans="1:4">
      <c r="A1594" s="7" t="s">
        <v>12328</v>
      </c>
      <c r="B1594" s="7">
        <v>59847242</v>
      </c>
      <c r="C1594" s="7">
        <v>16500000</v>
      </c>
      <c r="D1594">
        <f t="shared" si="24"/>
        <v>43347242</v>
      </c>
    </row>
    <row r="1595" spans="1:4">
      <c r="A1595" s="8" t="s">
        <v>18823</v>
      </c>
      <c r="B1595" s="8">
        <v>2956000</v>
      </c>
      <c r="C1595" s="8">
        <v>3700000</v>
      </c>
      <c r="D1595">
        <f t="shared" si="24"/>
        <v>-744000</v>
      </c>
    </row>
    <row r="1596" spans="1:4">
      <c r="A1596" s="7" t="s">
        <v>12290</v>
      </c>
      <c r="B1596" s="7">
        <v>2000000</v>
      </c>
      <c r="C1596" s="7">
        <v>17000000</v>
      </c>
      <c r="D1596">
        <f t="shared" si="24"/>
        <v>-15000000</v>
      </c>
    </row>
    <row r="1597" spans="1:4">
      <c r="A1597" s="8" t="s">
        <v>12668</v>
      </c>
      <c r="B1597" s="8">
        <v>317040</v>
      </c>
      <c r="C1597" s="8">
        <v>15500000</v>
      </c>
      <c r="D1597">
        <f t="shared" si="24"/>
        <v>-15182960</v>
      </c>
    </row>
    <row r="1598" spans="1:4">
      <c r="A1598" s="7" t="s">
        <v>8383</v>
      </c>
      <c r="B1598" s="7">
        <v>38747385</v>
      </c>
      <c r="C1598" s="7">
        <v>25000000</v>
      </c>
      <c r="D1598">
        <f t="shared" si="24"/>
        <v>13747385</v>
      </c>
    </row>
    <row r="1599" spans="1:4">
      <c r="A1599" s="8" t="s">
        <v>7439</v>
      </c>
      <c r="B1599" s="8">
        <v>33423521</v>
      </c>
      <c r="C1599" s="8">
        <v>35000000</v>
      </c>
      <c r="D1599">
        <f t="shared" si="24"/>
        <v>-1576479</v>
      </c>
    </row>
    <row r="1600" spans="1:4">
      <c r="A1600" s="7" t="s">
        <v>23006</v>
      </c>
      <c r="B1600" s="7">
        <v>1281176</v>
      </c>
      <c r="C1600" s="7">
        <v>312000</v>
      </c>
      <c r="D1600">
        <f t="shared" si="24"/>
        <v>969176</v>
      </c>
    </row>
    <row r="1601" spans="1:4">
      <c r="A1601" s="8" t="s">
        <v>7756</v>
      </c>
      <c r="B1601" s="8">
        <v>11227940</v>
      </c>
      <c r="C1601" s="8">
        <v>34000000</v>
      </c>
      <c r="D1601">
        <f t="shared" si="24"/>
        <v>-22772060</v>
      </c>
    </row>
    <row r="1602" spans="1:4">
      <c r="A1602" s="7" t="s">
        <v>18629</v>
      </c>
      <c r="B1602" s="7">
        <v>354704</v>
      </c>
      <c r="C1602" s="7">
        <v>1300000</v>
      </c>
      <c r="D1602">
        <f t="shared" si="24"/>
        <v>-945296</v>
      </c>
    </row>
    <row r="1603" spans="1:4">
      <c r="A1603" s="8" t="s">
        <v>20143</v>
      </c>
      <c r="B1603" s="8">
        <v>11546543</v>
      </c>
      <c r="C1603" s="8">
        <v>2000000</v>
      </c>
      <c r="D1603">
        <f t="shared" ref="D1603:D1666" si="25">B1603-C1603</f>
        <v>9546543</v>
      </c>
    </row>
    <row r="1604" spans="1:4">
      <c r="A1604" s="7" t="s">
        <v>7236</v>
      </c>
      <c r="B1604" s="7">
        <v>1068392</v>
      </c>
      <c r="C1604" s="7">
        <v>36000000</v>
      </c>
      <c r="D1604">
        <f t="shared" si="25"/>
        <v>-34931608</v>
      </c>
    </row>
    <row r="1605" spans="1:4">
      <c r="A1605" s="8" t="s">
        <v>20295</v>
      </c>
      <c r="B1605" s="8">
        <v>1430185</v>
      </c>
      <c r="C1605" s="8">
        <v>2000000</v>
      </c>
      <c r="D1605">
        <f t="shared" si="25"/>
        <v>-569815</v>
      </c>
    </row>
    <row r="1606" spans="1:4">
      <c r="A1606" s="7" t="s">
        <v>9523</v>
      </c>
      <c r="B1606" s="7">
        <v>47285499</v>
      </c>
      <c r="C1606" s="7">
        <v>26000000</v>
      </c>
      <c r="D1606">
        <f t="shared" si="25"/>
        <v>21285499</v>
      </c>
    </row>
    <row r="1607" spans="1:4">
      <c r="A1607" s="8" t="s">
        <v>6805</v>
      </c>
      <c r="B1607" s="8">
        <v>6114237</v>
      </c>
      <c r="C1607" s="8">
        <v>40000000</v>
      </c>
      <c r="D1607">
        <f t="shared" si="25"/>
        <v>-33885763</v>
      </c>
    </row>
    <row r="1608" spans="1:4">
      <c r="A1608" s="7" t="s">
        <v>1310</v>
      </c>
      <c r="B1608" s="7">
        <v>32694788</v>
      </c>
      <c r="C1608" s="7">
        <v>85000000</v>
      </c>
      <c r="D1608">
        <f t="shared" si="25"/>
        <v>-52305212</v>
      </c>
    </row>
    <row r="1609" spans="1:4">
      <c r="A1609" s="8" t="s">
        <v>3606</v>
      </c>
      <c r="B1609" s="8">
        <v>5932060</v>
      </c>
      <c r="C1609" s="8">
        <v>35000000</v>
      </c>
      <c r="D1609">
        <f t="shared" si="25"/>
        <v>-29067940</v>
      </c>
    </row>
    <row r="1610" spans="1:4">
      <c r="A1610" s="7" t="s">
        <v>6575</v>
      </c>
      <c r="B1610" s="7">
        <v>33864342</v>
      </c>
      <c r="C1610" s="7">
        <v>40000000</v>
      </c>
      <c r="D1610">
        <f t="shared" si="25"/>
        <v>-6135658</v>
      </c>
    </row>
    <row r="1611" spans="1:4">
      <c r="A1611" s="8" t="s">
        <v>10262</v>
      </c>
      <c r="B1611" s="8">
        <v>10660147</v>
      </c>
      <c r="C1611" s="8">
        <v>23000000</v>
      </c>
      <c r="D1611">
        <f t="shared" si="25"/>
        <v>-12339853</v>
      </c>
    </row>
    <row r="1612" spans="1:4">
      <c r="A1612" s="7" t="s">
        <v>14014</v>
      </c>
      <c r="B1612" s="7">
        <v>75074950</v>
      </c>
      <c r="C1612" s="7">
        <v>12000000</v>
      </c>
      <c r="D1612">
        <f t="shared" si="25"/>
        <v>63074950</v>
      </c>
    </row>
    <row r="1613" spans="1:4">
      <c r="A1613" s="8" t="s">
        <v>16229</v>
      </c>
      <c r="B1613" s="8">
        <v>23106</v>
      </c>
      <c r="C1613" s="8">
        <v>50000000</v>
      </c>
      <c r="D1613">
        <f t="shared" si="25"/>
        <v>-49976894</v>
      </c>
    </row>
    <row r="1614" spans="1:4">
      <c r="A1614" s="7" t="s">
        <v>6718</v>
      </c>
      <c r="B1614" s="7">
        <v>14967182</v>
      </c>
      <c r="C1614" s="7">
        <v>40000000</v>
      </c>
      <c r="D1614">
        <f t="shared" si="25"/>
        <v>-25032818</v>
      </c>
    </row>
    <row r="1615" spans="1:4">
      <c r="A1615" s="8" t="s">
        <v>7003</v>
      </c>
      <c r="B1615" s="8">
        <v>24044532</v>
      </c>
      <c r="C1615" s="8">
        <v>38000000</v>
      </c>
      <c r="D1615">
        <f t="shared" si="25"/>
        <v>-13955468</v>
      </c>
    </row>
    <row r="1616" spans="1:4">
      <c r="A1616" s="7" t="s">
        <v>11890</v>
      </c>
      <c r="B1616" s="7">
        <v>14793904</v>
      </c>
      <c r="C1616" s="7">
        <v>18000000</v>
      </c>
      <c r="D1616">
        <f t="shared" si="25"/>
        <v>-3206096</v>
      </c>
    </row>
    <row r="1617" spans="1:4">
      <c r="A1617" s="8" t="s">
        <v>7655</v>
      </c>
      <c r="B1617" s="8">
        <v>7659747</v>
      </c>
      <c r="C1617" s="8">
        <v>38000000</v>
      </c>
      <c r="D1617">
        <f t="shared" si="25"/>
        <v>-30340253</v>
      </c>
    </row>
    <row r="1618" spans="1:4">
      <c r="A1618" s="7" t="s">
        <v>2881</v>
      </c>
      <c r="B1618" s="7">
        <v>1891821</v>
      </c>
      <c r="C1618" s="7">
        <v>52000000</v>
      </c>
      <c r="D1618">
        <f t="shared" si="25"/>
        <v>-50108179</v>
      </c>
    </row>
    <row r="1619" spans="1:4">
      <c r="A1619" s="8" t="s">
        <v>18592</v>
      </c>
      <c r="B1619" s="8">
        <v>2601847</v>
      </c>
      <c r="C1619" s="8">
        <v>4000000</v>
      </c>
      <c r="D1619">
        <f t="shared" si="25"/>
        <v>-1398153</v>
      </c>
    </row>
    <row r="1620" spans="1:4">
      <c r="A1620" s="7" t="s">
        <v>6333</v>
      </c>
      <c r="B1620" s="7">
        <v>90835030</v>
      </c>
      <c r="C1620" s="7">
        <v>40000000</v>
      </c>
      <c r="D1620">
        <f t="shared" si="25"/>
        <v>50835030</v>
      </c>
    </row>
    <row r="1621" spans="1:4">
      <c r="A1621" s="8" t="s">
        <v>8600</v>
      </c>
      <c r="B1621" s="8">
        <v>14334645</v>
      </c>
      <c r="C1621" s="8">
        <v>25000000</v>
      </c>
      <c r="D1621">
        <f t="shared" si="25"/>
        <v>-10665355</v>
      </c>
    </row>
    <row r="1622" spans="1:4">
      <c r="A1622" s="7" t="s">
        <v>8157</v>
      </c>
      <c r="B1622" s="7">
        <v>79566871</v>
      </c>
      <c r="C1622" s="7">
        <v>30000000</v>
      </c>
      <c r="D1622">
        <f t="shared" si="25"/>
        <v>49566871</v>
      </c>
    </row>
    <row r="1623" spans="1:4">
      <c r="A1623" s="8" t="s">
        <v>13109</v>
      </c>
      <c r="B1623" s="8">
        <v>6409206</v>
      </c>
      <c r="C1623" s="8">
        <v>15000000</v>
      </c>
      <c r="D1623">
        <f t="shared" si="25"/>
        <v>-8590794</v>
      </c>
    </row>
    <row r="1624" spans="1:4">
      <c r="A1624" s="7" t="s">
        <v>23950</v>
      </c>
      <c r="B1624" s="7">
        <v>3151130</v>
      </c>
      <c r="C1624" s="7">
        <v>230000</v>
      </c>
      <c r="D1624">
        <f t="shared" si="25"/>
        <v>2921130</v>
      </c>
    </row>
    <row r="1625" spans="1:4">
      <c r="A1625" s="8" t="s">
        <v>16864</v>
      </c>
      <c r="B1625" s="8">
        <v>16842303</v>
      </c>
      <c r="C1625" s="8">
        <v>6500000</v>
      </c>
      <c r="D1625">
        <f t="shared" si="25"/>
        <v>10342303</v>
      </c>
    </row>
    <row r="1626" spans="1:4">
      <c r="A1626" s="7" t="s">
        <v>5643</v>
      </c>
      <c r="B1626" s="7">
        <v>93607673</v>
      </c>
      <c r="C1626" s="7">
        <v>48000000</v>
      </c>
      <c r="D1626">
        <f t="shared" si="25"/>
        <v>45607673</v>
      </c>
    </row>
    <row r="1627" spans="1:4">
      <c r="A1627" s="8" t="s">
        <v>6596</v>
      </c>
      <c r="B1627" s="8">
        <v>32853640</v>
      </c>
      <c r="C1627" s="8">
        <v>40000000</v>
      </c>
      <c r="D1627">
        <f t="shared" si="25"/>
        <v>-7146360</v>
      </c>
    </row>
    <row r="1628" spans="1:4">
      <c r="A1628" s="7" t="s">
        <v>16761</v>
      </c>
      <c r="B1628" s="7">
        <v>7993039</v>
      </c>
      <c r="C1628" s="7">
        <v>6900000</v>
      </c>
      <c r="D1628">
        <f t="shared" si="25"/>
        <v>1093039</v>
      </c>
    </row>
    <row r="1629" spans="1:4">
      <c r="A1629" s="8" t="s">
        <v>14053</v>
      </c>
      <c r="B1629" s="8">
        <v>38087366</v>
      </c>
      <c r="C1629" s="8">
        <v>12000000</v>
      </c>
      <c r="D1629">
        <f t="shared" si="25"/>
        <v>26087366</v>
      </c>
    </row>
    <row r="1630" spans="1:4">
      <c r="A1630" s="7" t="s">
        <v>11180</v>
      </c>
      <c r="B1630" s="7">
        <v>12469811</v>
      </c>
      <c r="C1630" s="7">
        <v>22000000</v>
      </c>
      <c r="D1630">
        <f t="shared" si="25"/>
        <v>-9530189</v>
      </c>
    </row>
    <row r="1631" spans="1:4">
      <c r="A1631" s="8" t="s">
        <v>12711</v>
      </c>
      <c r="B1631" s="8">
        <v>101978840</v>
      </c>
      <c r="C1631" s="8">
        <v>15000000</v>
      </c>
      <c r="D1631">
        <f t="shared" si="25"/>
        <v>86978840</v>
      </c>
    </row>
    <row r="1632" spans="1:4">
      <c r="A1632" s="7" t="s">
        <v>14130</v>
      </c>
      <c r="B1632" s="7">
        <v>25277561</v>
      </c>
      <c r="C1632" s="7">
        <v>12000000</v>
      </c>
      <c r="D1632">
        <f t="shared" si="25"/>
        <v>13277561</v>
      </c>
    </row>
    <row r="1633" spans="1:4">
      <c r="A1633" s="8" t="s">
        <v>7495</v>
      </c>
      <c r="B1633" s="8">
        <v>25266129</v>
      </c>
      <c r="C1633" s="8">
        <v>35000000</v>
      </c>
      <c r="D1633">
        <f t="shared" si="25"/>
        <v>-9733871</v>
      </c>
    </row>
    <row r="1634" spans="1:4">
      <c r="A1634" s="7" t="s">
        <v>1868</v>
      </c>
      <c r="B1634" s="7">
        <v>49392095</v>
      </c>
      <c r="C1634" s="7">
        <v>100000000</v>
      </c>
      <c r="D1634">
        <f t="shared" si="25"/>
        <v>-50607905</v>
      </c>
    </row>
    <row r="1635" spans="1:4">
      <c r="A1635" s="8" t="s">
        <v>8019</v>
      </c>
      <c r="B1635" s="8">
        <v>17797316</v>
      </c>
      <c r="C1635" s="8">
        <v>32000000</v>
      </c>
      <c r="D1635">
        <f t="shared" si="25"/>
        <v>-14202684</v>
      </c>
    </row>
    <row r="1636" spans="1:4">
      <c r="A1636" s="7" t="s">
        <v>20300</v>
      </c>
      <c r="B1636" s="7">
        <v>1477002</v>
      </c>
      <c r="C1636" s="7">
        <v>2000000</v>
      </c>
      <c r="D1636">
        <f t="shared" si="25"/>
        <v>-522998</v>
      </c>
    </row>
    <row r="1637" spans="1:4">
      <c r="A1637" s="8" t="s">
        <v>2010</v>
      </c>
      <c r="B1637" s="8">
        <v>17176900</v>
      </c>
      <c r="C1637" s="8">
        <v>95000000</v>
      </c>
      <c r="D1637">
        <f t="shared" si="25"/>
        <v>-77823100</v>
      </c>
    </row>
    <row r="1638" spans="1:4">
      <c r="A1638" s="7" t="s">
        <v>2704</v>
      </c>
      <c r="B1638" s="7">
        <v>80360866</v>
      </c>
      <c r="C1638" s="7">
        <v>80000000</v>
      </c>
      <c r="D1638">
        <f t="shared" si="25"/>
        <v>360866</v>
      </c>
    </row>
    <row r="1639" spans="1:4">
      <c r="A1639" s="8" t="s">
        <v>8839</v>
      </c>
      <c r="B1639" s="8">
        <v>55845943</v>
      </c>
      <c r="C1639" s="8">
        <v>29000000</v>
      </c>
      <c r="D1639">
        <f t="shared" si="25"/>
        <v>26845943</v>
      </c>
    </row>
    <row r="1640" spans="1:4">
      <c r="A1640" s="7" t="s">
        <v>3030</v>
      </c>
      <c r="B1640" s="7">
        <v>162001186</v>
      </c>
      <c r="C1640" s="7">
        <v>80000000</v>
      </c>
      <c r="D1640">
        <f t="shared" si="25"/>
        <v>82001186</v>
      </c>
    </row>
    <row r="1641" spans="1:4">
      <c r="A1641" s="8" t="s">
        <v>6379</v>
      </c>
      <c r="B1641" s="8">
        <v>64149837</v>
      </c>
      <c r="C1641" s="8">
        <v>20000000</v>
      </c>
      <c r="D1641">
        <f t="shared" si="25"/>
        <v>44149837</v>
      </c>
    </row>
    <row r="1642" spans="1:4">
      <c r="A1642" s="7" t="s">
        <v>5879</v>
      </c>
      <c r="B1642" s="7">
        <v>36883539</v>
      </c>
      <c r="C1642" s="7">
        <v>52000000</v>
      </c>
      <c r="D1642">
        <f t="shared" si="25"/>
        <v>-15116461</v>
      </c>
    </row>
    <row r="1643" spans="1:4">
      <c r="A1643" s="8" t="s">
        <v>1801</v>
      </c>
      <c r="B1643" s="8">
        <v>107515297</v>
      </c>
      <c r="C1643" s="8">
        <v>100000000</v>
      </c>
      <c r="D1643">
        <f t="shared" si="25"/>
        <v>7515297</v>
      </c>
    </row>
    <row r="1644" spans="1:4">
      <c r="A1644" s="7" t="s">
        <v>19819</v>
      </c>
      <c r="B1644" s="7">
        <v>26781723</v>
      </c>
      <c r="C1644" s="7">
        <v>2500000</v>
      </c>
      <c r="D1644">
        <f t="shared" si="25"/>
        <v>24281723</v>
      </c>
    </row>
    <row r="1645" spans="1:4">
      <c r="A1645" s="8" t="s">
        <v>6029</v>
      </c>
      <c r="B1645" s="8">
        <v>62318875</v>
      </c>
      <c r="C1645" s="8">
        <v>50000000</v>
      </c>
      <c r="D1645">
        <f t="shared" si="25"/>
        <v>12318875</v>
      </c>
    </row>
    <row r="1646" spans="1:4">
      <c r="A1646" s="7" t="s">
        <v>5406</v>
      </c>
      <c r="B1646" s="7">
        <v>21557240</v>
      </c>
      <c r="C1646" s="7">
        <v>49900000</v>
      </c>
      <c r="D1646">
        <f t="shared" si="25"/>
        <v>-28342760</v>
      </c>
    </row>
    <row r="1647" spans="1:4">
      <c r="A1647" s="8" t="s">
        <v>11188</v>
      </c>
      <c r="B1647" s="8">
        <v>13214030</v>
      </c>
      <c r="C1647" s="8">
        <v>20000000</v>
      </c>
      <c r="D1647">
        <f t="shared" si="25"/>
        <v>-6785970</v>
      </c>
    </row>
    <row r="1648" spans="1:4">
      <c r="A1648" s="7" t="s">
        <v>6518</v>
      </c>
      <c r="B1648" s="7">
        <v>41797066</v>
      </c>
      <c r="C1648" s="7">
        <v>40000000</v>
      </c>
      <c r="D1648">
        <f t="shared" si="25"/>
        <v>1797066</v>
      </c>
    </row>
    <row r="1649" spans="1:4">
      <c r="A1649" s="8" t="s">
        <v>5737</v>
      </c>
      <c r="B1649" s="8">
        <v>71423726</v>
      </c>
      <c r="C1649" s="8">
        <v>45000000</v>
      </c>
      <c r="D1649">
        <f t="shared" si="25"/>
        <v>26423726</v>
      </c>
    </row>
    <row r="1650" spans="1:4">
      <c r="A1650" s="7" t="s">
        <v>19664</v>
      </c>
      <c r="B1650" s="7">
        <v>22202612</v>
      </c>
      <c r="C1650" s="7">
        <v>2800000</v>
      </c>
      <c r="D1650">
        <f t="shared" si="25"/>
        <v>19402612</v>
      </c>
    </row>
    <row r="1651" spans="1:4">
      <c r="A1651" s="8" t="s">
        <v>17097</v>
      </c>
      <c r="B1651" s="8">
        <v>11434867</v>
      </c>
      <c r="C1651" s="8">
        <v>6000000</v>
      </c>
      <c r="D1651">
        <f t="shared" si="25"/>
        <v>5434867</v>
      </c>
    </row>
    <row r="1652" spans="1:4">
      <c r="A1652" s="7" t="s">
        <v>5459</v>
      </c>
      <c r="B1652" s="7">
        <v>28837115</v>
      </c>
      <c r="C1652" s="7">
        <v>50000000</v>
      </c>
      <c r="D1652">
        <f t="shared" si="25"/>
        <v>-21162885</v>
      </c>
    </row>
    <row r="1653" spans="1:4">
      <c r="A1653" s="8" t="s">
        <v>18227</v>
      </c>
      <c r="B1653" s="8">
        <v>3609278</v>
      </c>
      <c r="C1653" s="8">
        <v>4500000</v>
      </c>
      <c r="D1653">
        <f t="shared" si="25"/>
        <v>-890722</v>
      </c>
    </row>
    <row r="1654" spans="1:4">
      <c r="A1654" s="7" t="s">
        <v>13890</v>
      </c>
      <c r="B1654" s="7">
        <v>2035566</v>
      </c>
      <c r="C1654" s="7">
        <v>13000000</v>
      </c>
      <c r="D1654">
        <f t="shared" si="25"/>
        <v>-10964434</v>
      </c>
    </row>
    <row r="1655" spans="1:4">
      <c r="A1655" s="8" t="s">
        <v>11206</v>
      </c>
      <c r="B1655" s="8">
        <v>11169531</v>
      </c>
      <c r="C1655" s="8">
        <v>20000000</v>
      </c>
      <c r="D1655">
        <f t="shared" si="25"/>
        <v>-8830469</v>
      </c>
    </row>
    <row r="1656" spans="1:4">
      <c r="A1656" s="7" t="s">
        <v>19414</v>
      </c>
      <c r="B1656" s="7">
        <v>1821983</v>
      </c>
      <c r="C1656" s="7">
        <v>3000000</v>
      </c>
      <c r="D1656">
        <f t="shared" si="25"/>
        <v>-1178017</v>
      </c>
    </row>
    <row r="1657" spans="1:4">
      <c r="A1657" s="8" t="s">
        <v>6212</v>
      </c>
      <c r="B1657" s="8">
        <v>18600911</v>
      </c>
      <c r="C1657" s="8">
        <v>42000000</v>
      </c>
      <c r="D1657">
        <f t="shared" si="25"/>
        <v>-23399089</v>
      </c>
    </row>
    <row r="1658" spans="1:4">
      <c r="A1658" s="7" t="s">
        <v>4716</v>
      </c>
      <c r="B1658" s="7">
        <v>34350553</v>
      </c>
      <c r="C1658" s="7">
        <v>68000000</v>
      </c>
      <c r="D1658">
        <f t="shared" si="25"/>
        <v>-33649447</v>
      </c>
    </row>
    <row r="1659" spans="1:4">
      <c r="A1659" s="8" t="s">
        <v>4716</v>
      </c>
      <c r="B1659" s="8">
        <v>34350553</v>
      </c>
      <c r="C1659" s="8">
        <v>68000000</v>
      </c>
      <c r="D1659">
        <f t="shared" si="25"/>
        <v>-33649447</v>
      </c>
    </row>
    <row r="1660" spans="1:4">
      <c r="A1660" s="7" t="s">
        <v>3054</v>
      </c>
      <c r="B1660" s="7">
        <v>66636385</v>
      </c>
      <c r="C1660" s="7">
        <v>75000000</v>
      </c>
      <c r="D1660">
        <f t="shared" si="25"/>
        <v>-8363615</v>
      </c>
    </row>
    <row r="1661" spans="1:4">
      <c r="A1661" s="8" t="s">
        <v>13665</v>
      </c>
      <c r="B1661" s="8">
        <v>44134898</v>
      </c>
      <c r="C1661" s="8">
        <v>13000000</v>
      </c>
      <c r="D1661">
        <f t="shared" si="25"/>
        <v>31134898</v>
      </c>
    </row>
    <row r="1662" spans="1:4">
      <c r="A1662" s="7" t="s">
        <v>16063</v>
      </c>
      <c r="B1662" s="7">
        <v>15047419</v>
      </c>
      <c r="C1662" s="7">
        <v>7000000</v>
      </c>
      <c r="D1662">
        <f t="shared" si="25"/>
        <v>8047419</v>
      </c>
    </row>
    <row r="1663" spans="1:4">
      <c r="A1663" s="8" t="s">
        <v>1032</v>
      </c>
      <c r="B1663" s="8">
        <v>176997107</v>
      </c>
      <c r="C1663" s="8">
        <v>145000000</v>
      </c>
      <c r="D1663">
        <f t="shared" si="25"/>
        <v>31997107</v>
      </c>
    </row>
    <row r="1664" spans="1:4">
      <c r="A1664" s="7" t="s">
        <v>774</v>
      </c>
      <c r="B1664" s="7">
        <v>227946274</v>
      </c>
      <c r="C1664" s="7">
        <v>150000000</v>
      </c>
      <c r="D1664">
        <f t="shared" si="25"/>
        <v>77946274</v>
      </c>
    </row>
    <row r="1665" spans="1:4">
      <c r="A1665" s="8" t="s">
        <v>3814</v>
      </c>
      <c r="B1665" s="8">
        <v>13750556</v>
      </c>
      <c r="C1665" s="8">
        <v>65000000</v>
      </c>
      <c r="D1665">
        <f t="shared" si="25"/>
        <v>-51249444</v>
      </c>
    </row>
    <row r="1666" spans="1:4">
      <c r="A1666" s="7" t="s">
        <v>13842</v>
      </c>
      <c r="B1666" s="7">
        <v>17738570</v>
      </c>
      <c r="C1666" s="7">
        <v>13000000</v>
      </c>
      <c r="D1666">
        <f t="shared" si="25"/>
        <v>4738570</v>
      </c>
    </row>
    <row r="1667" spans="1:4">
      <c r="A1667" s="8" t="s">
        <v>1568</v>
      </c>
      <c r="B1667" s="8">
        <v>106369117</v>
      </c>
      <c r="C1667" s="8">
        <v>110000000</v>
      </c>
      <c r="D1667">
        <f t="shared" ref="D1667:D1730" si="26">B1667-C1667</f>
        <v>-3630883</v>
      </c>
    </row>
    <row r="1668" spans="1:4">
      <c r="A1668" s="7" t="s">
        <v>2536</v>
      </c>
      <c r="B1668" s="7">
        <v>254455986</v>
      </c>
      <c r="C1668" s="7">
        <v>80000000</v>
      </c>
      <c r="D1668">
        <f t="shared" si="26"/>
        <v>174455986</v>
      </c>
    </row>
    <row r="1669" spans="1:4">
      <c r="A1669" s="8" t="s">
        <v>611</v>
      </c>
      <c r="B1669" s="8">
        <v>222487711</v>
      </c>
      <c r="C1669" s="8">
        <v>165000000</v>
      </c>
      <c r="D1669">
        <f t="shared" si="26"/>
        <v>57487711</v>
      </c>
    </row>
    <row r="1670" spans="1:4">
      <c r="A1670" s="7" t="s">
        <v>827</v>
      </c>
      <c r="B1670" s="7">
        <v>400736600</v>
      </c>
      <c r="C1670" s="7">
        <v>150000000</v>
      </c>
      <c r="D1670">
        <f t="shared" si="26"/>
        <v>250736600</v>
      </c>
    </row>
    <row r="1671" spans="1:4">
      <c r="A1671" s="8" t="s">
        <v>21452</v>
      </c>
      <c r="B1671" s="8">
        <v>4105123</v>
      </c>
      <c r="C1671" s="8">
        <v>1100000</v>
      </c>
      <c r="D1671">
        <f t="shared" si="26"/>
        <v>3005123</v>
      </c>
    </row>
    <row r="1672" spans="1:4">
      <c r="A1672" s="7" t="s">
        <v>20844</v>
      </c>
      <c r="B1672" s="7">
        <v>129319</v>
      </c>
      <c r="C1672" s="7">
        <v>70000000</v>
      </c>
      <c r="D1672">
        <f t="shared" si="26"/>
        <v>-69870681</v>
      </c>
    </row>
    <row r="1673" spans="1:4">
      <c r="A1673" s="8" t="s">
        <v>23401</v>
      </c>
      <c r="B1673" s="8">
        <v>174682</v>
      </c>
      <c r="C1673" s="8">
        <v>200000</v>
      </c>
      <c r="D1673">
        <f t="shared" si="26"/>
        <v>-25318</v>
      </c>
    </row>
    <row r="1674" spans="1:4">
      <c r="A1674" s="7" t="s">
        <v>17993</v>
      </c>
      <c r="B1674" s="7">
        <v>16066</v>
      </c>
      <c r="C1674" s="7">
        <v>5000000</v>
      </c>
      <c r="D1674">
        <f t="shared" si="26"/>
        <v>-4983934</v>
      </c>
    </row>
    <row r="1675" spans="1:4">
      <c r="A1675" s="8" t="s">
        <v>17890</v>
      </c>
      <c r="B1675" s="8">
        <v>1100000</v>
      </c>
      <c r="C1675" s="8">
        <v>5000000</v>
      </c>
      <c r="D1675">
        <f t="shared" si="26"/>
        <v>-3900000</v>
      </c>
    </row>
    <row r="1676" spans="1:4">
      <c r="A1676" s="7" t="s">
        <v>5973</v>
      </c>
      <c r="B1676" s="7">
        <v>2154540</v>
      </c>
      <c r="C1676" s="7">
        <v>45000000</v>
      </c>
      <c r="D1676">
        <f t="shared" si="26"/>
        <v>-42845460</v>
      </c>
    </row>
    <row r="1677" spans="1:4">
      <c r="A1677" s="8" t="s">
        <v>18349</v>
      </c>
      <c r="B1677" s="8">
        <v>8691</v>
      </c>
      <c r="C1677" s="8">
        <v>4500000</v>
      </c>
      <c r="D1677">
        <f t="shared" si="26"/>
        <v>-4491309</v>
      </c>
    </row>
    <row r="1678" spans="1:4">
      <c r="A1678" s="7" t="s">
        <v>16562</v>
      </c>
      <c r="B1678" s="7">
        <v>9094451</v>
      </c>
      <c r="C1678" s="7">
        <v>7000000</v>
      </c>
      <c r="D1678">
        <f t="shared" si="26"/>
        <v>2094451</v>
      </c>
    </row>
    <row r="1679" spans="1:4">
      <c r="A1679" s="8" t="s">
        <v>18654</v>
      </c>
      <c r="B1679" s="8">
        <v>75078</v>
      </c>
      <c r="C1679" s="8">
        <v>14000000</v>
      </c>
      <c r="D1679">
        <f t="shared" si="26"/>
        <v>-13924922</v>
      </c>
    </row>
    <row r="1680" spans="1:4">
      <c r="A1680" s="7" t="s">
        <v>16363</v>
      </c>
      <c r="B1680" s="7">
        <v>206400</v>
      </c>
      <c r="C1680" s="7">
        <v>50000000</v>
      </c>
      <c r="D1680">
        <f t="shared" si="26"/>
        <v>-49793600</v>
      </c>
    </row>
    <row r="1681" spans="1:4">
      <c r="A1681" s="8" t="s">
        <v>11791</v>
      </c>
      <c r="B1681" s="8">
        <v>41382841</v>
      </c>
      <c r="C1681" s="8">
        <v>18000000</v>
      </c>
      <c r="D1681">
        <f t="shared" si="26"/>
        <v>23382841</v>
      </c>
    </row>
    <row r="1682" spans="1:4">
      <c r="A1682" s="7" t="s">
        <v>11076</v>
      </c>
      <c r="B1682" s="7">
        <v>17518220</v>
      </c>
      <c r="C1682" s="7">
        <v>20000000</v>
      </c>
      <c r="D1682">
        <f t="shared" si="26"/>
        <v>-2481780</v>
      </c>
    </row>
    <row r="1683" spans="1:4">
      <c r="A1683" s="8" t="s">
        <v>13049</v>
      </c>
      <c r="B1683" s="8">
        <v>10411980</v>
      </c>
      <c r="C1683" s="8">
        <v>15000000</v>
      </c>
      <c r="D1683">
        <f t="shared" si="26"/>
        <v>-4588020</v>
      </c>
    </row>
    <row r="1684" spans="1:4">
      <c r="A1684" s="7" t="s">
        <v>8121</v>
      </c>
      <c r="B1684" s="7">
        <v>105444419</v>
      </c>
      <c r="C1684" s="7">
        <v>26000000</v>
      </c>
      <c r="D1684">
        <f t="shared" si="26"/>
        <v>79444419</v>
      </c>
    </row>
    <row r="1685" spans="1:4">
      <c r="A1685" s="8" t="s">
        <v>20905</v>
      </c>
      <c r="B1685" s="8">
        <v>5132222</v>
      </c>
      <c r="C1685" s="8">
        <v>2000000</v>
      </c>
      <c r="D1685">
        <f t="shared" si="26"/>
        <v>3132222</v>
      </c>
    </row>
    <row r="1686" spans="1:4">
      <c r="A1686" s="7" t="s">
        <v>20587</v>
      </c>
      <c r="B1686" s="7">
        <v>1420578</v>
      </c>
      <c r="C1686" s="7">
        <v>1900000</v>
      </c>
      <c r="D1686">
        <f t="shared" si="26"/>
        <v>-479422</v>
      </c>
    </row>
    <row r="1687" spans="1:4">
      <c r="A1687" s="8" t="s">
        <v>4508</v>
      </c>
      <c r="B1687" s="8">
        <v>51317350</v>
      </c>
      <c r="C1687" s="8">
        <v>57000000</v>
      </c>
      <c r="D1687">
        <f t="shared" si="26"/>
        <v>-5682650</v>
      </c>
    </row>
    <row r="1688" spans="1:4">
      <c r="A1688" s="7" t="s">
        <v>19907</v>
      </c>
      <c r="B1688" s="7">
        <v>5725</v>
      </c>
      <c r="C1688" s="7">
        <v>8400000</v>
      </c>
      <c r="D1688">
        <f t="shared" si="26"/>
        <v>-8394275</v>
      </c>
    </row>
    <row r="1689" spans="1:4">
      <c r="A1689" s="8" t="s">
        <v>3862</v>
      </c>
      <c r="B1689" s="8">
        <v>72413</v>
      </c>
      <c r="C1689" s="8">
        <v>65000000</v>
      </c>
      <c r="D1689">
        <f t="shared" si="26"/>
        <v>-64927587</v>
      </c>
    </row>
    <row r="1690" spans="1:4">
      <c r="A1690" s="7" t="s">
        <v>13439</v>
      </c>
      <c r="B1690" s="7">
        <v>20246959</v>
      </c>
      <c r="C1690" s="7">
        <v>14000000</v>
      </c>
      <c r="D1690">
        <f t="shared" si="26"/>
        <v>6246959</v>
      </c>
    </row>
    <row r="1691" spans="1:4">
      <c r="A1691" s="8" t="s">
        <v>8053</v>
      </c>
      <c r="B1691" s="8">
        <v>53133888</v>
      </c>
      <c r="C1691" s="8">
        <v>31000000</v>
      </c>
      <c r="D1691">
        <f t="shared" si="26"/>
        <v>22133888</v>
      </c>
    </row>
    <row r="1692" spans="1:4">
      <c r="A1692" s="7" t="s">
        <v>11838</v>
      </c>
      <c r="B1692" s="7">
        <v>26400000</v>
      </c>
      <c r="C1692" s="7">
        <v>18000000</v>
      </c>
      <c r="D1692">
        <f t="shared" si="26"/>
        <v>8400000</v>
      </c>
    </row>
    <row r="1693" spans="1:4">
      <c r="A1693" s="8" t="s">
        <v>12017</v>
      </c>
      <c r="B1693" s="8">
        <v>676698</v>
      </c>
      <c r="C1693" s="8">
        <v>18000000</v>
      </c>
      <c r="D1693">
        <f t="shared" si="26"/>
        <v>-17323302</v>
      </c>
    </row>
    <row r="1694" spans="1:4">
      <c r="A1694" s="7" t="s">
        <v>12890</v>
      </c>
      <c r="B1694" s="7">
        <v>26161406</v>
      </c>
      <c r="C1694" s="7">
        <v>15000000</v>
      </c>
      <c r="D1694">
        <f t="shared" si="26"/>
        <v>11161406</v>
      </c>
    </row>
    <row r="1695" spans="1:4">
      <c r="A1695" s="8" t="s">
        <v>14905</v>
      </c>
      <c r="B1695" s="8">
        <v>28435406</v>
      </c>
      <c r="C1695" s="8">
        <v>12000000</v>
      </c>
      <c r="D1695">
        <f t="shared" si="26"/>
        <v>16435406</v>
      </c>
    </row>
    <row r="1696" spans="1:4">
      <c r="A1696" s="7" t="s">
        <v>6739</v>
      </c>
      <c r="B1696" s="7">
        <v>14448589</v>
      </c>
      <c r="C1696" s="7">
        <v>40000000</v>
      </c>
      <c r="D1696">
        <f t="shared" si="26"/>
        <v>-25551411</v>
      </c>
    </row>
    <row r="1697" spans="1:4">
      <c r="A1697" s="8" t="s">
        <v>22770</v>
      </c>
      <c r="B1697" s="8">
        <v>23000</v>
      </c>
      <c r="C1697" s="8">
        <v>500000</v>
      </c>
      <c r="D1697">
        <f t="shared" si="26"/>
        <v>-477000</v>
      </c>
    </row>
    <row r="1698" spans="1:4">
      <c r="A1698" s="7" t="s">
        <v>8678</v>
      </c>
      <c r="B1698" s="7">
        <v>668171</v>
      </c>
      <c r="C1698" s="7">
        <v>60000000</v>
      </c>
      <c r="D1698">
        <f t="shared" si="26"/>
        <v>-59331829</v>
      </c>
    </row>
    <row r="1699" spans="1:4">
      <c r="A1699" s="8" t="s">
        <v>8975</v>
      </c>
      <c r="B1699" s="8">
        <v>17324744</v>
      </c>
      <c r="C1699" s="8">
        <v>28000000</v>
      </c>
      <c r="D1699">
        <f t="shared" si="26"/>
        <v>-10675256</v>
      </c>
    </row>
    <row r="1700" spans="1:4">
      <c r="A1700" s="7" t="s">
        <v>14441</v>
      </c>
      <c r="B1700" s="7">
        <v>57469179</v>
      </c>
      <c r="C1700" s="7">
        <v>11500000</v>
      </c>
      <c r="D1700">
        <f t="shared" si="26"/>
        <v>45969179</v>
      </c>
    </row>
    <row r="1701" spans="1:4">
      <c r="A1701" s="8" t="s">
        <v>15703</v>
      </c>
      <c r="B1701" s="8">
        <v>1530535</v>
      </c>
      <c r="C1701" s="8">
        <v>9000000</v>
      </c>
      <c r="D1701">
        <f t="shared" si="26"/>
        <v>-7469465</v>
      </c>
    </row>
    <row r="1702" spans="1:4">
      <c r="A1702" s="7" t="s">
        <v>6528</v>
      </c>
      <c r="B1702" s="7">
        <v>37752931</v>
      </c>
      <c r="C1702" s="7">
        <v>40000000</v>
      </c>
      <c r="D1702">
        <f t="shared" si="26"/>
        <v>-2247069</v>
      </c>
    </row>
    <row r="1703" spans="1:4">
      <c r="A1703" s="8" t="s">
        <v>12630</v>
      </c>
      <c r="B1703" s="8">
        <v>285761243</v>
      </c>
      <c r="C1703" s="8">
        <v>18000000</v>
      </c>
      <c r="D1703">
        <f t="shared" si="26"/>
        <v>267761243</v>
      </c>
    </row>
    <row r="1704" spans="1:4">
      <c r="A1704" s="7" t="s">
        <v>16694</v>
      </c>
      <c r="B1704" s="7">
        <v>236266</v>
      </c>
      <c r="C1704" s="7">
        <v>3500000</v>
      </c>
      <c r="D1704">
        <f t="shared" si="26"/>
        <v>-3263734</v>
      </c>
    </row>
    <row r="1705" spans="1:4">
      <c r="A1705" s="8" t="s">
        <v>11429</v>
      </c>
      <c r="B1705" s="8">
        <v>410388</v>
      </c>
      <c r="C1705" s="8">
        <v>2127519898</v>
      </c>
      <c r="D1705">
        <f t="shared" si="26"/>
        <v>-2127109510</v>
      </c>
    </row>
    <row r="1706" spans="1:4">
      <c r="A1706" s="7" t="s">
        <v>8866</v>
      </c>
      <c r="B1706" s="7">
        <v>60400856</v>
      </c>
      <c r="C1706" s="7">
        <v>35000000</v>
      </c>
      <c r="D1706">
        <f t="shared" si="26"/>
        <v>25400856</v>
      </c>
    </row>
    <row r="1707" spans="1:4">
      <c r="A1707" s="8" t="s">
        <v>14703</v>
      </c>
      <c r="B1707" s="8">
        <v>22160085</v>
      </c>
      <c r="C1707" s="8">
        <v>10600000</v>
      </c>
      <c r="D1707">
        <f t="shared" si="26"/>
        <v>11560085</v>
      </c>
    </row>
    <row r="1708" spans="1:4">
      <c r="A1708" s="7" t="s">
        <v>22396</v>
      </c>
      <c r="B1708" s="7">
        <v>23616</v>
      </c>
      <c r="C1708" s="7">
        <v>600000</v>
      </c>
      <c r="D1708">
        <f t="shared" si="26"/>
        <v>-576384</v>
      </c>
    </row>
    <row r="1709" spans="1:4">
      <c r="A1709" s="8" t="s">
        <v>17297</v>
      </c>
      <c r="B1709" s="8">
        <v>542860</v>
      </c>
      <c r="C1709" s="8">
        <v>4000000</v>
      </c>
      <c r="D1709">
        <f t="shared" si="26"/>
        <v>-3457140</v>
      </c>
    </row>
    <row r="1710" spans="1:4">
      <c r="A1710" s="7" t="s">
        <v>6043</v>
      </c>
      <c r="B1710" s="7">
        <v>37035515</v>
      </c>
      <c r="C1710" s="7">
        <v>43000000</v>
      </c>
      <c r="D1710">
        <f t="shared" si="26"/>
        <v>-5964485</v>
      </c>
    </row>
    <row r="1711" spans="1:4">
      <c r="A1711" s="8" t="s">
        <v>9330</v>
      </c>
      <c r="B1711" s="8">
        <v>7496522</v>
      </c>
      <c r="C1711" s="8">
        <v>26000000</v>
      </c>
      <c r="D1711">
        <f t="shared" si="26"/>
        <v>-18503478</v>
      </c>
    </row>
    <row r="1712" spans="1:4">
      <c r="A1712" s="7" t="s">
        <v>9745</v>
      </c>
      <c r="B1712" s="7">
        <v>22466994</v>
      </c>
      <c r="C1712" s="7">
        <v>25000000</v>
      </c>
      <c r="D1712">
        <f t="shared" si="26"/>
        <v>-2533006</v>
      </c>
    </row>
    <row r="1713" spans="1:4">
      <c r="A1713" s="8" t="s">
        <v>7475</v>
      </c>
      <c r="B1713" s="8">
        <v>30669413</v>
      </c>
      <c r="C1713" s="8">
        <v>35000000</v>
      </c>
      <c r="D1713">
        <f t="shared" si="26"/>
        <v>-4330587</v>
      </c>
    </row>
    <row r="1714" spans="1:4">
      <c r="A1714" s="7" t="s">
        <v>15302</v>
      </c>
      <c r="B1714" s="7">
        <v>3093491</v>
      </c>
      <c r="C1714" s="7">
        <v>5000000</v>
      </c>
      <c r="D1714">
        <f t="shared" si="26"/>
        <v>-1906509</v>
      </c>
    </row>
    <row r="1715" spans="1:4">
      <c r="A1715" s="8" t="s">
        <v>7906</v>
      </c>
      <c r="B1715" s="8">
        <v>50041732</v>
      </c>
      <c r="C1715" s="8">
        <v>29000000</v>
      </c>
      <c r="D1715">
        <f t="shared" si="26"/>
        <v>21041732</v>
      </c>
    </row>
    <row r="1716" spans="1:4">
      <c r="A1716" s="7" t="s">
        <v>4476</v>
      </c>
      <c r="B1716" s="7">
        <v>29580087</v>
      </c>
      <c r="C1716" s="7">
        <v>58000000</v>
      </c>
      <c r="D1716">
        <f t="shared" si="26"/>
        <v>-28419913</v>
      </c>
    </row>
    <row r="1717" spans="1:4">
      <c r="A1717" s="8" t="s">
        <v>16702</v>
      </c>
      <c r="B1717" s="8">
        <v>532988</v>
      </c>
      <c r="C1717" s="8">
        <v>7000000</v>
      </c>
      <c r="D1717">
        <f t="shared" si="26"/>
        <v>-6467012</v>
      </c>
    </row>
    <row r="1718" spans="1:4">
      <c r="A1718" s="7" t="s">
        <v>6762</v>
      </c>
      <c r="B1718" s="7">
        <v>13395939</v>
      </c>
      <c r="C1718" s="7">
        <v>60000000</v>
      </c>
      <c r="D1718">
        <f t="shared" si="26"/>
        <v>-46604061</v>
      </c>
    </row>
    <row r="1719" spans="1:4">
      <c r="A1719" s="8" t="s">
        <v>11212</v>
      </c>
      <c r="B1719" s="8">
        <v>11034436</v>
      </c>
      <c r="C1719" s="8">
        <v>20000000</v>
      </c>
      <c r="D1719">
        <f t="shared" si="26"/>
        <v>-8965564</v>
      </c>
    </row>
    <row r="1720" spans="1:4">
      <c r="A1720" s="7" t="s">
        <v>14066</v>
      </c>
      <c r="B1720" s="7">
        <v>42365600</v>
      </c>
      <c r="C1720" s="7">
        <v>5000000</v>
      </c>
      <c r="D1720">
        <f t="shared" si="26"/>
        <v>37365600</v>
      </c>
    </row>
    <row r="1721" spans="1:4">
      <c r="A1721" s="8" t="s">
        <v>11740</v>
      </c>
      <c r="B1721" s="8">
        <v>6061759</v>
      </c>
      <c r="C1721" s="8">
        <v>17000000</v>
      </c>
      <c r="D1721">
        <f t="shared" si="26"/>
        <v>-10938241</v>
      </c>
    </row>
    <row r="1722" spans="1:4">
      <c r="A1722" s="7" t="s">
        <v>8145</v>
      </c>
      <c r="B1722" s="7">
        <v>106694016</v>
      </c>
      <c r="C1722" s="7">
        <v>30000000</v>
      </c>
      <c r="D1722">
        <f t="shared" si="26"/>
        <v>76694016</v>
      </c>
    </row>
    <row r="1723" spans="1:4">
      <c r="A1723" s="8" t="s">
        <v>7660</v>
      </c>
      <c r="B1723" s="8">
        <v>7948159</v>
      </c>
      <c r="C1723" s="8">
        <v>35000000</v>
      </c>
      <c r="D1723">
        <f t="shared" si="26"/>
        <v>-27051841</v>
      </c>
    </row>
    <row r="1724" spans="1:4">
      <c r="A1724" s="7" t="s">
        <v>10848</v>
      </c>
      <c r="B1724" s="7">
        <v>34290142</v>
      </c>
      <c r="C1724" s="7">
        <v>19800000</v>
      </c>
      <c r="D1724">
        <f t="shared" si="26"/>
        <v>14490142</v>
      </c>
    </row>
    <row r="1725" spans="1:4">
      <c r="A1725" s="8" t="s">
        <v>3364</v>
      </c>
      <c r="B1725" s="8">
        <v>70117571</v>
      </c>
      <c r="C1725" s="8">
        <v>58000000</v>
      </c>
      <c r="D1725">
        <f t="shared" si="26"/>
        <v>12117571</v>
      </c>
    </row>
    <row r="1726" spans="1:4">
      <c r="A1726" s="7" t="s">
        <v>21552</v>
      </c>
      <c r="B1726" s="7">
        <v>9013113</v>
      </c>
      <c r="C1726" s="7">
        <v>1000000</v>
      </c>
      <c r="D1726">
        <f t="shared" si="26"/>
        <v>8013113</v>
      </c>
    </row>
    <row r="1727" spans="1:4">
      <c r="A1727" s="8" t="s">
        <v>1574</v>
      </c>
      <c r="B1727" s="8">
        <v>142614158</v>
      </c>
      <c r="C1727" s="8">
        <v>110000000</v>
      </c>
      <c r="D1727">
        <f t="shared" si="26"/>
        <v>32614158</v>
      </c>
    </row>
    <row r="1728" spans="1:4">
      <c r="A1728" s="7" t="s">
        <v>15850</v>
      </c>
      <c r="B1728" s="7">
        <v>14879556</v>
      </c>
      <c r="C1728" s="7">
        <v>8000000</v>
      </c>
      <c r="D1728">
        <f t="shared" si="26"/>
        <v>6879556</v>
      </c>
    </row>
    <row r="1729" spans="1:4">
      <c r="A1729" s="8" t="s">
        <v>6046</v>
      </c>
      <c r="B1729" s="8">
        <v>24520892</v>
      </c>
      <c r="C1729" s="8">
        <v>45000000</v>
      </c>
      <c r="D1729">
        <f t="shared" si="26"/>
        <v>-20479108</v>
      </c>
    </row>
    <row r="1730" spans="1:4">
      <c r="A1730" s="7" t="s">
        <v>13242</v>
      </c>
      <c r="B1730" s="7">
        <v>73548</v>
      </c>
      <c r="C1730" s="7">
        <v>15000000</v>
      </c>
      <c r="D1730">
        <f t="shared" si="26"/>
        <v>-14926452</v>
      </c>
    </row>
    <row r="1731" spans="1:4">
      <c r="A1731" s="8" t="s">
        <v>16535</v>
      </c>
      <c r="B1731" s="8">
        <v>17474107</v>
      </c>
      <c r="C1731" s="8">
        <v>7000000</v>
      </c>
      <c r="D1731">
        <f t="shared" ref="D1731:D1794" si="27">B1731-C1731</f>
        <v>10474107</v>
      </c>
    </row>
    <row r="1732" spans="1:4">
      <c r="A1732" s="7" t="s">
        <v>3622</v>
      </c>
      <c r="B1732" s="7">
        <v>176387405</v>
      </c>
      <c r="C1732" s="7">
        <v>59000000</v>
      </c>
      <c r="D1732">
        <f t="shared" si="27"/>
        <v>117387405</v>
      </c>
    </row>
    <row r="1733" spans="1:4">
      <c r="A1733" s="8" t="s">
        <v>4371</v>
      </c>
      <c r="B1733" s="8">
        <v>25472967</v>
      </c>
      <c r="C1733" s="8">
        <v>30000000</v>
      </c>
      <c r="D1733">
        <f t="shared" si="27"/>
        <v>-4527033</v>
      </c>
    </row>
    <row r="1734" spans="1:4">
      <c r="A1734" s="7" t="s">
        <v>17750</v>
      </c>
      <c r="B1734" s="7">
        <v>27285953</v>
      </c>
      <c r="C1734" s="7">
        <v>5000000</v>
      </c>
      <c r="D1734">
        <f t="shared" si="27"/>
        <v>22285953</v>
      </c>
    </row>
    <row r="1735" spans="1:4">
      <c r="A1735" s="8" t="s">
        <v>3955</v>
      </c>
      <c r="B1735" s="8">
        <v>125603360</v>
      </c>
      <c r="C1735" s="8">
        <v>60000000</v>
      </c>
      <c r="D1735">
        <f t="shared" si="27"/>
        <v>65603360</v>
      </c>
    </row>
    <row r="1736" spans="1:4">
      <c r="A1736" s="7" t="s">
        <v>4438</v>
      </c>
      <c r="B1736" s="7">
        <v>80021740</v>
      </c>
      <c r="C1736" s="7">
        <v>58000000</v>
      </c>
      <c r="D1736">
        <f t="shared" si="27"/>
        <v>22021740</v>
      </c>
    </row>
    <row r="1737" spans="1:4">
      <c r="A1737" s="8" t="s">
        <v>4438</v>
      </c>
      <c r="B1737" s="8">
        <v>80021740</v>
      </c>
      <c r="C1737" s="8">
        <v>58000000</v>
      </c>
      <c r="D1737">
        <f t="shared" si="27"/>
        <v>22021740</v>
      </c>
    </row>
    <row r="1738" spans="1:4">
      <c r="A1738" s="7" t="s">
        <v>4383</v>
      </c>
      <c r="B1738" s="7">
        <v>19781879</v>
      </c>
      <c r="C1738" s="7">
        <v>60000000</v>
      </c>
      <c r="D1738">
        <f t="shared" si="27"/>
        <v>-40218121</v>
      </c>
    </row>
    <row r="1739" spans="1:4">
      <c r="A1739" s="8" t="s">
        <v>13137</v>
      </c>
      <c r="B1739" s="8">
        <v>4235837</v>
      </c>
      <c r="C1739" s="8">
        <v>15000000</v>
      </c>
      <c r="D1739">
        <f t="shared" si="27"/>
        <v>-10764163</v>
      </c>
    </row>
    <row r="1740" spans="1:4">
      <c r="A1740" s="7" t="s">
        <v>7401</v>
      </c>
      <c r="B1740" s="7">
        <v>40687294</v>
      </c>
      <c r="C1740" s="7">
        <v>35000000</v>
      </c>
      <c r="D1740">
        <f t="shared" si="27"/>
        <v>5687294</v>
      </c>
    </row>
    <row r="1741" spans="1:4">
      <c r="A1741" s="8" t="s">
        <v>3731</v>
      </c>
      <c r="B1741" s="8">
        <v>54758461</v>
      </c>
      <c r="C1741" s="8">
        <v>65000000</v>
      </c>
      <c r="D1741">
        <f t="shared" si="27"/>
        <v>-10241539</v>
      </c>
    </row>
    <row r="1742" spans="1:4">
      <c r="A1742" s="7" t="s">
        <v>11554</v>
      </c>
      <c r="B1742" s="7">
        <v>103001286</v>
      </c>
      <c r="C1742" s="7">
        <v>15000000</v>
      </c>
      <c r="D1742">
        <f t="shared" si="27"/>
        <v>88001286</v>
      </c>
    </row>
    <row r="1743" spans="1:4">
      <c r="A1743" s="8" t="s">
        <v>17610</v>
      </c>
      <c r="B1743" s="8">
        <v>21501098</v>
      </c>
      <c r="C1743" s="8">
        <v>5000000</v>
      </c>
      <c r="D1743">
        <f t="shared" si="27"/>
        <v>16501098</v>
      </c>
    </row>
    <row r="1744" spans="1:4">
      <c r="A1744" s="7" t="s">
        <v>911</v>
      </c>
      <c r="B1744" s="7">
        <v>131564731</v>
      </c>
      <c r="C1744" s="7">
        <v>150000000</v>
      </c>
      <c r="D1744">
        <f t="shared" si="27"/>
        <v>-18435269</v>
      </c>
    </row>
    <row r="1745" spans="1:4">
      <c r="A1745" s="8" t="s">
        <v>15624</v>
      </c>
      <c r="B1745" s="8">
        <v>71519230</v>
      </c>
      <c r="C1745" s="8">
        <v>9000000</v>
      </c>
      <c r="D1745">
        <f t="shared" si="27"/>
        <v>62519230</v>
      </c>
    </row>
    <row r="1746" spans="1:4">
      <c r="A1746" s="7" t="s">
        <v>21264</v>
      </c>
      <c r="B1746" s="7">
        <v>55153403</v>
      </c>
      <c r="C1746" s="7">
        <v>1200000</v>
      </c>
      <c r="D1746">
        <f t="shared" si="27"/>
        <v>53953403</v>
      </c>
    </row>
    <row r="1747" spans="1:4">
      <c r="A1747" s="8" t="s">
        <v>1807</v>
      </c>
      <c r="B1747" s="8">
        <v>67631157</v>
      </c>
      <c r="C1747" s="8">
        <v>100000000</v>
      </c>
      <c r="D1747">
        <f t="shared" si="27"/>
        <v>-32368843</v>
      </c>
    </row>
    <row r="1748" spans="1:4">
      <c r="A1748" s="7" t="s">
        <v>1807</v>
      </c>
      <c r="B1748" s="7">
        <v>67631157</v>
      </c>
      <c r="C1748" s="7">
        <v>100000000</v>
      </c>
      <c r="D1748">
        <f t="shared" si="27"/>
        <v>-32368843</v>
      </c>
    </row>
    <row r="1749" spans="1:4">
      <c r="A1749" s="8" t="s">
        <v>13157</v>
      </c>
      <c r="B1749" s="8">
        <v>2412045</v>
      </c>
      <c r="C1749" s="8">
        <v>15000000</v>
      </c>
      <c r="D1749">
        <f t="shared" si="27"/>
        <v>-12587955</v>
      </c>
    </row>
    <row r="1750" spans="1:4">
      <c r="A1750" s="7" t="s">
        <v>18959</v>
      </c>
      <c r="B1750" s="7">
        <v>252652</v>
      </c>
      <c r="C1750" s="7">
        <v>19900000</v>
      </c>
      <c r="D1750">
        <f t="shared" si="27"/>
        <v>-19647348</v>
      </c>
    </row>
    <row r="1751" spans="1:4">
      <c r="A1751" s="8" t="s">
        <v>9019</v>
      </c>
      <c r="B1751" s="8">
        <v>28751715</v>
      </c>
      <c r="C1751" s="8">
        <v>28000000</v>
      </c>
      <c r="D1751">
        <f t="shared" si="27"/>
        <v>751715</v>
      </c>
    </row>
    <row r="1752" spans="1:4">
      <c r="A1752" s="7" t="s">
        <v>1777</v>
      </c>
      <c r="B1752" s="7">
        <v>85017401</v>
      </c>
      <c r="C1752" s="7">
        <v>92000000</v>
      </c>
      <c r="D1752">
        <f t="shared" si="27"/>
        <v>-6982599</v>
      </c>
    </row>
    <row r="1753" spans="1:4">
      <c r="A1753" s="8" t="s">
        <v>5746</v>
      </c>
      <c r="B1753" s="8">
        <v>88625922</v>
      </c>
      <c r="C1753" s="8">
        <v>45000000</v>
      </c>
      <c r="D1753">
        <f t="shared" si="27"/>
        <v>43625922</v>
      </c>
    </row>
    <row r="1754" spans="1:4">
      <c r="A1754" s="7" t="s">
        <v>20911</v>
      </c>
      <c r="B1754" s="7">
        <v>53991137</v>
      </c>
      <c r="C1754" s="7">
        <v>1500000</v>
      </c>
      <c r="D1754">
        <f t="shared" si="27"/>
        <v>52491137</v>
      </c>
    </row>
    <row r="1755" spans="1:4">
      <c r="A1755" s="8" t="s">
        <v>319</v>
      </c>
      <c r="B1755" s="8">
        <v>414984497</v>
      </c>
      <c r="C1755" s="8">
        <v>200000000</v>
      </c>
      <c r="D1755">
        <f t="shared" si="27"/>
        <v>214984497</v>
      </c>
    </row>
    <row r="1756" spans="1:4">
      <c r="A1756" s="7" t="s">
        <v>15032</v>
      </c>
      <c r="B1756" s="7">
        <v>12514138</v>
      </c>
      <c r="C1756" s="7">
        <v>10000000</v>
      </c>
      <c r="D1756">
        <f t="shared" si="27"/>
        <v>2514138</v>
      </c>
    </row>
    <row r="1757" spans="1:4">
      <c r="A1757" s="8" t="s">
        <v>10451</v>
      </c>
      <c r="B1757" s="8">
        <v>5974653</v>
      </c>
      <c r="C1757" s="8">
        <v>22000000</v>
      </c>
      <c r="D1757">
        <f t="shared" si="27"/>
        <v>-16025347</v>
      </c>
    </row>
    <row r="1758" spans="1:4">
      <c r="A1758" s="7" t="s">
        <v>17650</v>
      </c>
      <c r="B1758" s="7">
        <v>23031390</v>
      </c>
      <c r="C1758" s="7">
        <v>4500000</v>
      </c>
      <c r="D1758">
        <f t="shared" si="27"/>
        <v>18531390</v>
      </c>
    </row>
    <row r="1759" spans="1:4">
      <c r="A1759" s="8" t="s">
        <v>22175</v>
      </c>
      <c r="B1759" s="8">
        <v>144583</v>
      </c>
      <c r="C1759" s="8">
        <v>800000</v>
      </c>
      <c r="D1759">
        <f t="shared" si="27"/>
        <v>-655417</v>
      </c>
    </row>
    <row r="1760" spans="1:4">
      <c r="A1760" s="7" t="s">
        <v>18782</v>
      </c>
      <c r="B1760" s="7">
        <v>143653</v>
      </c>
      <c r="C1760" s="7">
        <v>4000000</v>
      </c>
      <c r="D1760">
        <f t="shared" si="27"/>
        <v>-3856347</v>
      </c>
    </row>
    <row r="1761" spans="1:4">
      <c r="A1761" s="8" t="s">
        <v>17053</v>
      </c>
      <c r="B1761" s="8">
        <v>12793213</v>
      </c>
      <c r="C1761" s="8">
        <v>6000000</v>
      </c>
      <c r="D1761">
        <f t="shared" si="27"/>
        <v>6793213</v>
      </c>
    </row>
    <row r="1762" spans="1:4">
      <c r="A1762" s="7" t="s">
        <v>6144</v>
      </c>
      <c r="B1762" s="7">
        <v>20915465</v>
      </c>
      <c r="C1762" s="7">
        <v>42000000</v>
      </c>
      <c r="D1762">
        <f t="shared" si="27"/>
        <v>-21084535</v>
      </c>
    </row>
    <row r="1763" spans="1:4">
      <c r="A1763" s="8" t="s">
        <v>5233</v>
      </c>
      <c r="B1763" s="8">
        <v>42610000</v>
      </c>
      <c r="C1763" s="8">
        <v>55000000</v>
      </c>
      <c r="D1763">
        <f t="shared" si="27"/>
        <v>-12390000</v>
      </c>
    </row>
    <row r="1764" spans="1:4">
      <c r="A1764" s="7" t="s">
        <v>21620</v>
      </c>
      <c r="B1764" s="7">
        <v>3386698</v>
      </c>
      <c r="C1764" s="7">
        <v>1000000</v>
      </c>
      <c r="D1764">
        <f t="shared" si="27"/>
        <v>2386698</v>
      </c>
    </row>
    <row r="1765" spans="1:4">
      <c r="A1765" s="8" t="s">
        <v>5491</v>
      </c>
      <c r="B1765" s="8">
        <v>21413502</v>
      </c>
      <c r="C1765" s="8">
        <v>40000000</v>
      </c>
      <c r="D1765">
        <f t="shared" si="27"/>
        <v>-18586498</v>
      </c>
    </row>
    <row r="1766" spans="1:4">
      <c r="A1766" s="7" t="s">
        <v>16141</v>
      </c>
      <c r="B1766" s="7">
        <v>1789892</v>
      </c>
      <c r="C1766" s="7">
        <v>8000000</v>
      </c>
      <c r="D1766">
        <f t="shared" si="27"/>
        <v>-6210108</v>
      </c>
    </row>
    <row r="1767" spans="1:4">
      <c r="A1767" s="8" t="s">
        <v>4656</v>
      </c>
      <c r="B1767" s="8">
        <v>58422650</v>
      </c>
      <c r="C1767" s="8">
        <v>55000000</v>
      </c>
      <c r="D1767">
        <f t="shared" si="27"/>
        <v>3422650</v>
      </c>
    </row>
    <row r="1768" spans="1:4">
      <c r="A1768" s="7" t="s">
        <v>15544</v>
      </c>
      <c r="B1768" s="7">
        <v>2600000</v>
      </c>
      <c r="C1768" s="7">
        <v>6000000</v>
      </c>
      <c r="D1768">
        <f t="shared" si="27"/>
        <v>-3400000</v>
      </c>
    </row>
    <row r="1769" spans="1:4">
      <c r="A1769" s="8" t="s">
        <v>17221</v>
      </c>
      <c r="B1769" s="8">
        <v>1346503</v>
      </c>
      <c r="C1769" s="8">
        <v>6000000</v>
      </c>
      <c r="D1769">
        <f t="shared" si="27"/>
        <v>-4653497</v>
      </c>
    </row>
    <row r="1770" spans="1:4">
      <c r="A1770" s="7" t="s">
        <v>9957</v>
      </c>
      <c r="B1770" s="7">
        <v>4064333</v>
      </c>
      <c r="C1770" s="7">
        <v>25000000</v>
      </c>
      <c r="D1770">
        <f t="shared" si="27"/>
        <v>-20935667</v>
      </c>
    </row>
    <row r="1771" spans="1:4">
      <c r="A1771" s="8" t="s">
        <v>1675</v>
      </c>
      <c r="B1771" s="8">
        <v>6712451</v>
      </c>
      <c r="C1771" s="8">
        <v>90000000</v>
      </c>
      <c r="D1771">
        <f t="shared" si="27"/>
        <v>-83287549</v>
      </c>
    </row>
    <row r="1772" spans="1:4">
      <c r="A1772" s="7" t="s">
        <v>8491</v>
      </c>
      <c r="B1772" s="7">
        <v>21800302</v>
      </c>
      <c r="C1772" s="7">
        <v>30000000</v>
      </c>
      <c r="D1772">
        <f t="shared" si="27"/>
        <v>-8199698</v>
      </c>
    </row>
    <row r="1773" spans="1:4">
      <c r="A1773" s="8" t="s">
        <v>19816</v>
      </c>
      <c r="B1773" s="8">
        <v>6401336</v>
      </c>
      <c r="C1773" s="8">
        <v>2500000</v>
      </c>
      <c r="D1773">
        <f t="shared" si="27"/>
        <v>3901336</v>
      </c>
    </row>
    <row r="1774" spans="1:4">
      <c r="A1774" s="7" t="s">
        <v>14163</v>
      </c>
      <c r="B1774" s="7">
        <v>18595716</v>
      </c>
      <c r="C1774" s="7">
        <v>12000000</v>
      </c>
      <c r="D1774">
        <f t="shared" si="27"/>
        <v>6595716</v>
      </c>
    </row>
    <row r="1775" spans="1:4">
      <c r="A1775" s="8" t="s">
        <v>15862</v>
      </c>
      <c r="B1775" s="8">
        <v>4273372</v>
      </c>
      <c r="C1775" s="8">
        <v>22000000</v>
      </c>
      <c r="D1775">
        <f t="shared" si="27"/>
        <v>-17726628</v>
      </c>
    </row>
    <row r="1776" spans="1:4">
      <c r="A1776" s="7" t="s">
        <v>8350</v>
      </c>
      <c r="B1776" s="7">
        <v>40118420</v>
      </c>
      <c r="C1776" s="7">
        <v>30000000</v>
      </c>
      <c r="D1776">
        <f t="shared" si="27"/>
        <v>10118420</v>
      </c>
    </row>
    <row r="1777" spans="1:4">
      <c r="A1777" s="8" t="s">
        <v>15403</v>
      </c>
      <c r="B1777" s="8">
        <v>3607</v>
      </c>
      <c r="C1777" s="8">
        <v>10000000</v>
      </c>
      <c r="D1777">
        <f t="shared" si="27"/>
        <v>-9996393</v>
      </c>
    </row>
    <row r="1778" spans="1:4">
      <c r="A1778" s="7" t="s">
        <v>10447</v>
      </c>
      <c r="B1778" s="7">
        <v>10696210</v>
      </c>
      <c r="C1778" s="7">
        <v>23500000</v>
      </c>
      <c r="D1778">
        <f t="shared" si="27"/>
        <v>-12803790</v>
      </c>
    </row>
    <row r="1779" spans="1:4">
      <c r="A1779" s="8" t="s">
        <v>14655</v>
      </c>
      <c r="B1779" s="8">
        <v>352786</v>
      </c>
      <c r="C1779" s="8">
        <v>11000000</v>
      </c>
      <c r="D1779">
        <f t="shared" si="27"/>
        <v>-10647214</v>
      </c>
    </row>
    <row r="1780" spans="1:4">
      <c r="A1780" s="7" t="s">
        <v>14319</v>
      </c>
      <c r="B1780" s="7">
        <v>1779284</v>
      </c>
      <c r="C1780" s="7">
        <v>12000000</v>
      </c>
      <c r="D1780">
        <f t="shared" si="27"/>
        <v>-10220716</v>
      </c>
    </row>
    <row r="1781" spans="1:4">
      <c r="A1781" s="8" t="s">
        <v>19383</v>
      </c>
      <c r="B1781" s="8">
        <v>3287435</v>
      </c>
      <c r="C1781" s="8">
        <v>4500000</v>
      </c>
      <c r="D1781">
        <f t="shared" si="27"/>
        <v>-1212565</v>
      </c>
    </row>
    <row r="1782" spans="1:4">
      <c r="A1782" s="7" t="s">
        <v>3646</v>
      </c>
      <c r="B1782" s="7">
        <v>139225854</v>
      </c>
      <c r="C1782" s="7">
        <v>60000000</v>
      </c>
      <c r="D1782">
        <f t="shared" si="27"/>
        <v>79225854</v>
      </c>
    </row>
    <row r="1783" spans="1:4">
      <c r="A1783" s="8" t="s">
        <v>15262</v>
      </c>
      <c r="B1783" s="8">
        <v>1011054</v>
      </c>
      <c r="C1783" s="8">
        <v>10000000</v>
      </c>
      <c r="D1783">
        <f t="shared" si="27"/>
        <v>-8988946</v>
      </c>
    </row>
    <row r="1784" spans="1:4">
      <c r="A1784" s="7" t="s">
        <v>16101</v>
      </c>
      <c r="B1784" s="7">
        <v>10106233</v>
      </c>
      <c r="C1784" s="7">
        <v>8000000</v>
      </c>
      <c r="D1784">
        <f t="shared" si="27"/>
        <v>2106233</v>
      </c>
    </row>
    <row r="1785" spans="1:4">
      <c r="A1785" s="8" t="s">
        <v>2254</v>
      </c>
      <c r="B1785" s="8">
        <v>47474112</v>
      </c>
      <c r="C1785" s="8">
        <v>90000000</v>
      </c>
      <c r="D1785">
        <f t="shared" si="27"/>
        <v>-42525888</v>
      </c>
    </row>
    <row r="1786" spans="1:4">
      <c r="A1786" s="7" t="s">
        <v>10581</v>
      </c>
      <c r="B1786" s="7">
        <v>17757087</v>
      </c>
      <c r="C1786" s="7">
        <v>21000000</v>
      </c>
      <c r="D1786">
        <f t="shared" si="27"/>
        <v>-3242913</v>
      </c>
    </row>
    <row r="1787" spans="1:4">
      <c r="A1787" s="8" t="s">
        <v>3696</v>
      </c>
      <c r="B1787" s="8">
        <v>69688384</v>
      </c>
      <c r="C1787" s="8">
        <v>60000000</v>
      </c>
      <c r="D1787">
        <f t="shared" si="27"/>
        <v>9688384</v>
      </c>
    </row>
    <row r="1788" spans="1:4">
      <c r="A1788" s="7" t="s">
        <v>17416</v>
      </c>
      <c r="B1788" s="7">
        <v>1056102</v>
      </c>
      <c r="C1788" s="7">
        <v>5000000</v>
      </c>
      <c r="D1788">
        <f t="shared" si="27"/>
        <v>-3943898</v>
      </c>
    </row>
    <row r="1789" spans="1:4">
      <c r="A1789" s="8" t="s">
        <v>4182</v>
      </c>
      <c r="B1789" s="8">
        <v>46611204</v>
      </c>
      <c r="C1789" s="8">
        <v>48000000</v>
      </c>
      <c r="D1789">
        <f t="shared" si="27"/>
        <v>-1388796</v>
      </c>
    </row>
    <row r="1790" spans="1:4">
      <c r="A1790" s="7" t="s">
        <v>11934</v>
      </c>
      <c r="B1790" s="7">
        <v>7739049</v>
      </c>
      <c r="C1790" s="7">
        <v>18000000</v>
      </c>
      <c r="D1790">
        <f t="shared" si="27"/>
        <v>-10260951</v>
      </c>
    </row>
    <row r="1791" spans="1:4">
      <c r="A1791" s="8" t="s">
        <v>16487</v>
      </c>
      <c r="B1791" s="8">
        <v>25625110</v>
      </c>
      <c r="C1791" s="8">
        <v>7000000</v>
      </c>
      <c r="D1791">
        <f t="shared" si="27"/>
        <v>18625110</v>
      </c>
    </row>
    <row r="1792" spans="1:4">
      <c r="A1792" s="7" t="s">
        <v>20940</v>
      </c>
      <c r="B1792" s="7">
        <v>3447339</v>
      </c>
      <c r="C1792" s="7">
        <v>1500000</v>
      </c>
      <c r="D1792">
        <f t="shared" si="27"/>
        <v>1947339</v>
      </c>
    </row>
    <row r="1793" spans="1:4">
      <c r="A1793" s="8" t="s">
        <v>10487</v>
      </c>
      <c r="B1793" s="8">
        <v>20668843</v>
      </c>
      <c r="C1793" s="8">
        <v>22000000</v>
      </c>
      <c r="D1793">
        <f t="shared" si="27"/>
        <v>-1331157</v>
      </c>
    </row>
    <row r="1794" spans="1:4">
      <c r="A1794" s="7" t="s">
        <v>11030</v>
      </c>
      <c r="B1794" s="7">
        <v>23393765</v>
      </c>
      <c r="C1794" s="7">
        <v>20000000</v>
      </c>
      <c r="D1794">
        <f t="shared" si="27"/>
        <v>3393765</v>
      </c>
    </row>
    <row r="1795" spans="1:4">
      <c r="A1795" s="8" t="s">
        <v>14040</v>
      </c>
      <c r="B1795" s="8">
        <v>65269010</v>
      </c>
      <c r="C1795" s="8">
        <v>12000000</v>
      </c>
      <c r="D1795">
        <f t="shared" ref="D1795:D1858" si="28">B1795-C1795</f>
        <v>53269010</v>
      </c>
    </row>
    <row r="1796" spans="1:4">
      <c r="A1796" s="7" t="s">
        <v>6650</v>
      </c>
      <c r="B1796" s="7">
        <v>27053815</v>
      </c>
      <c r="C1796" s="7">
        <v>40000000</v>
      </c>
      <c r="D1796">
        <f t="shared" si="28"/>
        <v>-12946185</v>
      </c>
    </row>
    <row r="1797" spans="1:4">
      <c r="A1797" s="8" t="s">
        <v>2877</v>
      </c>
      <c r="B1797" s="8">
        <v>19406406</v>
      </c>
      <c r="C1797" s="8">
        <v>40000000</v>
      </c>
      <c r="D1797">
        <f t="shared" si="28"/>
        <v>-20593594</v>
      </c>
    </row>
    <row r="1798" spans="1:4">
      <c r="A1798" s="7" t="s">
        <v>13761</v>
      </c>
      <c r="B1798" s="7">
        <v>10996440</v>
      </c>
      <c r="C1798" s="7">
        <v>13000000</v>
      </c>
      <c r="D1798">
        <f t="shared" si="28"/>
        <v>-2003560</v>
      </c>
    </row>
    <row r="1799" spans="1:4">
      <c r="A1799" s="8" t="s">
        <v>11011</v>
      </c>
      <c r="B1799" s="8">
        <v>20241395</v>
      </c>
      <c r="C1799" s="8">
        <v>20000000</v>
      </c>
      <c r="D1799">
        <f t="shared" si="28"/>
        <v>241395</v>
      </c>
    </row>
    <row r="1800" spans="1:4">
      <c r="A1800" s="7" t="s">
        <v>4324</v>
      </c>
      <c r="B1800" s="7">
        <v>30063805</v>
      </c>
      <c r="C1800" s="7">
        <v>60000000</v>
      </c>
      <c r="D1800">
        <f t="shared" si="28"/>
        <v>-29936195</v>
      </c>
    </row>
    <row r="1801" spans="1:4">
      <c r="A1801" s="8" t="s">
        <v>16857</v>
      </c>
      <c r="B1801" s="8">
        <v>31899000</v>
      </c>
      <c r="C1801" s="8">
        <v>6500000</v>
      </c>
      <c r="D1801">
        <f t="shared" si="28"/>
        <v>25399000</v>
      </c>
    </row>
    <row r="1802" spans="1:4">
      <c r="A1802" s="7" t="s">
        <v>6584</v>
      </c>
      <c r="B1802" s="7">
        <v>42071069</v>
      </c>
      <c r="C1802" s="7">
        <v>30000000</v>
      </c>
      <c r="D1802">
        <f t="shared" si="28"/>
        <v>12071069</v>
      </c>
    </row>
    <row r="1803" spans="1:4">
      <c r="A1803" s="8" t="s">
        <v>4959</v>
      </c>
      <c r="B1803" s="8">
        <v>23020488</v>
      </c>
      <c r="C1803" s="8">
        <v>52000000</v>
      </c>
      <c r="D1803">
        <f t="shared" si="28"/>
        <v>-28979512</v>
      </c>
    </row>
    <row r="1804" spans="1:4">
      <c r="A1804" s="7" t="s">
        <v>12141</v>
      </c>
      <c r="B1804" s="7">
        <v>82389560</v>
      </c>
      <c r="C1804" s="7">
        <v>17000000</v>
      </c>
      <c r="D1804">
        <f t="shared" si="28"/>
        <v>65389560</v>
      </c>
    </row>
    <row r="1805" spans="1:4">
      <c r="A1805" s="8" t="s">
        <v>8831</v>
      </c>
      <c r="B1805" s="8">
        <v>74058698</v>
      </c>
      <c r="C1805" s="8">
        <v>60000000</v>
      </c>
      <c r="D1805">
        <f t="shared" si="28"/>
        <v>14058698</v>
      </c>
    </row>
    <row r="1806" spans="1:4">
      <c r="A1806" s="7" t="s">
        <v>9187</v>
      </c>
      <c r="B1806" s="7">
        <v>1089365</v>
      </c>
      <c r="C1806" s="7">
        <v>25000000</v>
      </c>
      <c r="D1806">
        <f t="shared" si="28"/>
        <v>-23910635</v>
      </c>
    </row>
    <row r="1807" spans="1:4">
      <c r="A1807" s="8" t="s">
        <v>18315</v>
      </c>
      <c r="B1807" s="8">
        <v>108229</v>
      </c>
      <c r="C1807" s="8">
        <v>4500000</v>
      </c>
      <c r="D1807">
        <f t="shared" si="28"/>
        <v>-4391771</v>
      </c>
    </row>
    <row r="1808" spans="1:4">
      <c r="A1808" s="7" t="s">
        <v>7410</v>
      </c>
      <c r="B1808" s="7">
        <v>37481242</v>
      </c>
      <c r="C1808" s="7">
        <v>35000000</v>
      </c>
      <c r="D1808">
        <f t="shared" si="28"/>
        <v>2481242</v>
      </c>
    </row>
    <row r="1809" spans="1:4">
      <c r="A1809" s="8" t="s">
        <v>17106</v>
      </c>
      <c r="B1809" s="8">
        <v>6670712</v>
      </c>
      <c r="C1809" s="8">
        <v>6000000</v>
      </c>
      <c r="D1809">
        <f t="shared" si="28"/>
        <v>670712</v>
      </c>
    </row>
    <row r="1810" spans="1:4">
      <c r="A1810" s="7" t="s">
        <v>14431</v>
      </c>
      <c r="B1810" s="7">
        <v>30093107</v>
      </c>
      <c r="C1810" s="7">
        <v>6000000</v>
      </c>
      <c r="D1810">
        <f t="shared" si="28"/>
        <v>24093107</v>
      </c>
    </row>
    <row r="1811" spans="1:4">
      <c r="A1811" s="8" t="s">
        <v>2395</v>
      </c>
      <c r="B1811" s="8">
        <v>47592825</v>
      </c>
      <c r="C1811" s="8">
        <v>85000000</v>
      </c>
      <c r="D1811">
        <f t="shared" si="28"/>
        <v>-37407175</v>
      </c>
    </row>
    <row r="1812" spans="1:4">
      <c r="A1812" s="7" t="s">
        <v>12766</v>
      </c>
      <c r="B1812" s="7">
        <v>40064955</v>
      </c>
      <c r="C1812" s="7">
        <v>15000000</v>
      </c>
      <c r="D1812">
        <f t="shared" si="28"/>
        <v>25064955</v>
      </c>
    </row>
    <row r="1813" spans="1:4">
      <c r="A1813" s="8" t="s">
        <v>2411</v>
      </c>
      <c r="B1813" s="8">
        <v>62494975</v>
      </c>
      <c r="C1813" s="8">
        <v>85000000</v>
      </c>
      <c r="D1813">
        <f t="shared" si="28"/>
        <v>-22505025</v>
      </c>
    </row>
    <row r="1814" spans="1:4">
      <c r="A1814" s="7" t="s">
        <v>18552</v>
      </c>
      <c r="B1814" s="7">
        <v>4046737</v>
      </c>
      <c r="C1814" s="7">
        <v>4000000</v>
      </c>
      <c r="D1814">
        <f t="shared" si="28"/>
        <v>46737</v>
      </c>
    </row>
    <row r="1815" spans="1:4">
      <c r="A1815" s="8" t="s">
        <v>9598</v>
      </c>
      <c r="B1815" s="8">
        <v>35143332</v>
      </c>
      <c r="C1815" s="8">
        <v>17000000</v>
      </c>
      <c r="D1815">
        <f t="shared" si="28"/>
        <v>18143332</v>
      </c>
    </row>
    <row r="1816" spans="1:4">
      <c r="A1816" s="7" t="s">
        <v>11393</v>
      </c>
      <c r="B1816" s="7">
        <v>1900725</v>
      </c>
      <c r="C1816" s="7">
        <v>2000000</v>
      </c>
      <c r="D1816">
        <f t="shared" si="28"/>
        <v>-99275</v>
      </c>
    </row>
    <row r="1817" spans="1:4">
      <c r="A1817" s="8" t="s">
        <v>1788</v>
      </c>
      <c r="B1817" s="8">
        <v>75030163</v>
      </c>
      <c r="C1817" s="8">
        <v>100000000</v>
      </c>
      <c r="D1817">
        <f t="shared" si="28"/>
        <v>-24969837</v>
      </c>
    </row>
    <row r="1818" spans="1:4">
      <c r="A1818" s="7" t="s">
        <v>8919</v>
      </c>
      <c r="B1818" s="7">
        <v>43097652</v>
      </c>
      <c r="C1818" s="7">
        <v>28000000</v>
      </c>
      <c r="D1818">
        <f t="shared" si="28"/>
        <v>15097652</v>
      </c>
    </row>
    <row r="1819" spans="1:4">
      <c r="A1819" s="8" t="s">
        <v>10959</v>
      </c>
      <c r="B1819" s="8">
        <v>31584722</v>
      </c>
      <c r="C1819" s="8">
        <v>20000000</v>
      </c>
      <c r="D1819">
        <f t="shared" si="28"/>
        <v>11584722</v>
      </c>
    </row>
    <row r="1820" spans="1:4">
      <c r="A1820" s="7" t="s">
        <v>10417</v>
      </c>
      <c r="B1820" s="7">
        <v>30059386</v>
      </c>
      <c r="C1820" s="7">
        <v>22000000</v>
      </c>
      <c r="D1820">
        <f t="shared" si="28"/>
        <v>8059386</v>
      </c>
    </row>
    <row r="1821" spans="1:4">
      <c r="A1821" s="8" t="s">
        <v>5041</v>
      </c>
      <c r="B1821" s="8">
        <v>97680195</v>
      </c>
      <c r="C1821" s="8">
        <v>70000000</v>
      </c>
      <c r="D1821">
        <f t="shared" si="28"/>
        <v>27680195</v>
      </c>
    </row>
    <row r="1822" spans="1:4">
      <c r="A1822" s="7" t="s">
        <v>7397</v>
      </c>
      <c r="B1822" s="7">
        <v>39692139</v>
      </c>
      <c r="C1822" s="7">
        <v>35000000</v>
      </c>
      <c r="D1822">
        <f t="shared" si="28"/>
        <v>4692139</v>
      </c>
    </row>
    <row r="1823" spans="1:4">
      <c r="A1823" s="8" t="s">
        <v>6478</v>
      </c>
      <c r="B1823" s="8">
        <v>47806295</v>
      </c>
      <c r="C1823" s="8">
        <v>43000000</v>
      </c>
      <c r="D1823">
        <f t="shared" si="28"/>
        <v>4806295</v>
      </c>
    </row>
    <row r="1824" spans="1:4">
      <c r="A1824" s="7" t="s">
        <v>20785</v>
      </c>
      <c r="B1824" s="7">
        <v>4231500</v>
      </c>
      <c r="C1824" s="7">
        <v>1000000</v>
      </c>
      <c r="D1824">
        <f t="shared" si="28"/>
        <v>3231500</v>
      </c>
    </row>
    <row r="1825" spans="1:4">
      <c r="A1825" s="8" t="s">
        <v>4676</v>
      </c>
      <c r="B1825" s="8">
        <v>25040293</v>
      </c>
      <c r="C1825" s="8">
        <v>55000000</v>
      </c>
      <c r="D1825">
        <f t="shared" si="28"/>
        <v>-29959707</v>
      </c>
    </row>
    <row r="1826" spans="1:4">
      <c r="A1826" s="7" t="s">
        <v>8090</v>
      </c>
      <c r="B1826" s="7">
        <v>125014030</v>
      </c>
      <c r="C1826" s="7">
        <v>30000000</v>
      </c>
      <c r="D1826">
        <f t="shared" si="28"/>
        <v>95014030</v>
      </c>
    </row>
    <row r="1827" spans="1:4">
      <c r="A1827" s="8" t="s">
        <v>22046</v>
      </c>
      <c r="B1827" s="8">
        <v>1007962</v>
      </c>
      <c r="C1827" s="8">
        <v>950000</v>
      </c>
      <c r="D1827">
        <f t="shared" si="28"/>
        <v>57962</v>
      </c>
    </row>
    <row r="1828" spans="1:4">
      <c r="A1828" s="7" t="s">
        <v>18395</v>
      </c>
      <c r="B1828" s="7">
        <v>1487477</v>
      </c>
      <c r="C1828" s="7">
        <v>4200000</v>
      </c>
      <c r="D1828">
        <f t="shared" si="28"/>
        <v>-2712523</v>
      </c>
    </row>
    <row r="1829" spans="1:4">
      <c r="A1829" s="8" t="s">
        <v>2356</v>
      </c>
      <c r="B1829" s="8">
        <v>78009155</v>
      </c>
      <c r="C1829" s="8">
        <v>75000000</v>
      </c>
      <c r="D1829">
        <f t="shared" si="28"/>
        <v>3009155</v>
      </c>
    </row>
    <row r="1830" spans="1:4">
      <c r="A1830" s="7" t="s">
        <v>2670</v>
      </c>
      <c r="B1830" s="7">
        <v>79363785</v>
      </c>
      <c r="C1830" s="7">
        <v>80000000</v>
      </c>
      <c r="D1830">
        <f t="shared" si="28"/>
        <v>-636215</v>
      </c>
    </row>
    <row r="1831" spans="1:4">
      <c r="A1831" s="8" t="s">
        <v>2670</v>
      </c>
      <c r="B1831" s="8">
        <v>79363785</v>
      </c>
      <c r="C1831" s="8">
        <v>80000000</v>
      </c>
      <c r="D1831">
        <f t="shared" si="28"/>
        <v>-636215</v>
      </c>
    </row>
    <row r="1832" spans="1:4">
      <c r="A1832" s="7" t="s">
        <v>16177</v>
      </c>
      <c r="B1832" s="7">
        <v>16168741</v>
      </c>
      <c r="C1832" s="7">
        <v>8000000</v>
      </c>
      <c r="D1832">
        <f t="shared" si="28"/>
        <v>8168741</v>
      </c>
    </row>
    <row r="1833" spans="1:4">
      <c r="A1833" s="8" t="s">
        <v>2986</v>
      </c>
      <c r="B1833" s="8">
        <v>157299717</v>
      </c>
      <c r="C1833" s="8">
        <v>75000000</v>
      </c>
      <c r="D1833">
        <f t="shared" si="28"/>
        <v>82299717</v>
      </c>
    </row>
    <row r="1834" spans="1:4">
      <c r="A1834" s="7" t="s">
        <v>10852</v>
      </c>
      <c r="B1834" s="7">
        <v>33422556</v>
      </c>
      <c r="C1834" s="7">
        <v>20000000</v>
      </c>
      <c r="D1834">
        <f t="shared" si="28"/>
        <v>13422556</v>
      </c>
    </row>
    <row r="1835" spans="1:4">
      <c r="A1835" s="8" t="s">
        <v>5473</v>
      </c>
      <c r="B1835" s="8">
        <v>10706786</v>
      </c>
      <c r="C1835" s="8">
        <v>50000000</v>
      </c>
      <c r="D1835">
        <f t="shared" si="28"/>
        <v>-39293214</v>
      </c>
    </row>
    <row r="1836" spans="1:4">
      <c r="A1836" s="7" t="s">
        <v>779</v>
      </c>
      <c r="B1836" s="7">
        <v>256386216</v>
      </c>
      <c r="C1836" s="7">
        <v>150000000</v>
      </c>
      <c r="D1836">
        <f t="shared" si="28"/>
        <v>106386216</v>
      </c>
    </row>
    <row r="1837" spans="1:4">
      <c r="A1837" s="8" t="s">
        <v>260</v>
      </c>
      <c r="B1837" s="8">
        <v>234360014</v>
      </c>
      <c r="C1837" s="8">
        <v>210000000</v>
      </c>
      <c r="D1837">
        <f t="shared" si="28"/>
        <v>24360014</v>
      </c>
    </row>
    <row r="1838" spans="1:4">
      <c r="A1838" s="7" t="s">
        <v>17598</v>
      </c>
      <c r="B1838" s="7">
        <v>27689474</v>
      </c>
      <c r="C1838" s="7">
        <v>5000000</v>
      </c>
      <c r="D1838">
        <f t="shared" si="28"/>
        <v>22689474</v>
      </c>
    </row>
    <row r="1839" spans="1:4">
      <c r="A1839" s="8" t="s">
        <v>8542</v>
      </c>
      <c r="B1839" s="8">
        <v>16999046</v>
      </c>
      <c r="C1839" s="8">
        <v>26000000</v>
      </c>
      <c r="D1839">
        <f t="shared" si="28"/>
        <v>-9000954</v>
      </c>
    </row>
    <row r="1840" spans="1:4">
      <c r="A1840" s="7" t="s">
        <v>269</v>
      </c>
      <c r="B1840" s="7">
        <v>268488329</v>
      </c>
      <c r="C1840" s="7">
        <v>200000000</v>
      </c>
      <c r="D1840">
        <f t="shared" si="28"/>
        <v>68488329</v>
      </c>
    </row>
    <row r="1841" spans="1:4">
      <c r="A1841" s="8" t="s">
        <v>17513</v>
      </c>
      <c r="B1841" s="8">
        <v>71897215</v>
      </c>
      <c r="C1841" s="8">
        <v>15000000</v>
      </c>
      <c r="D1841">
        <f t="shared" si="28"/>
        <v>56897215</v>
      </c>
    </row>
    <row r="1842" spans="1:4">
      <c r="A1842" s="7" t="s">
        <v>14630</v>
      </c>
      <c r="B1842" s="7">
        <v>13214255</v>
      </c>
      <c r="C1842" s="7">
        <v>11000000</v>
      </c>
      <c r="D1842">
        <f t="shared" si="28"/>
        <v>2214255</v>
      </c>
    </row>
    <row r="1843" spans="1:4">
      <c r="A1843" s="8" t="s">
        <v>19965</v>
      </c>
      <c r="B1843" s="8">
        <v>178739</v>
      </c>
      <c r="C1843" s="8">
        <v>2450000</v>
      </c>
      <c r="D1843">
        <f t="shared" si="28"/>
        <v>-2271261</v>
      </c>
    </row>
    <row r="1844" spans="1:4">
      <c r="A1844" s="7" t="s">
        <v>18977</v>
      </c>
      <c r="B1844" s="7">
        <v>123777</v>
      </c>
      <c r="C1844" s="7">
        <v>3500000</v>
      </c>
      <c r="D1844">
        <f t="shared" si="28"/>
        <v>-3376223</v>
      </c>
    </row>
    <row r="1845" spans="1:4">
      <c r="A1845" s="8" t="s">
        <v>11928</v>
      </c>
      <c r="B1845" s="8">
        <v>8508843</v>
      </c>
      <c r="C1845" s="8">
        <v>18000000</v>
      </c>
      <c r="D1845">
        <f t="shared" si="28"/>
        <v>-9491157</v>
      </c>
    </row>
    <row r="1846" spans="1:4">
      <c r="A1846" s="7" t="s">
        <v>21163</v>
      </c>
      <c r="B1846" s="7">
        <v>609042</v>
      </c>
      <c r="C1846" s="7">
        <v>1300000</v>
      </c>
      <c r="D1846">
        <f t="shared" si="28"/>
        <v>-690958</v>
      </c>
    </row>
    <row r="1847" spans="1:4">
      <c r="A1847" s="8" t="s">
        <v>12491</v>
      </c>
      <c r="B1847" s="8">
        <v>13854000</v>
      </c>
      <c r="C1847" s="8">
        <v>20000000</v>
      </c>
      <c r="D1847">
        <f t="shared" si="28"/>
        <v>-6146000</v>
      </c>
    </row>
    <row r="1848" spans="1:4">
      <c r="A1848" s="7" t="s">
        <v>13256</v>
      </c>
      <c r="B1848" s="7">
        <v>22723</v>
      </c>
      <c r="C1848" s="7">
        <v>25000000</v>
      </c>
      <c r="D1848">
        <f t="shared" si="28"/>
        <v>-24977277</v>
      </c>
    </row>
    <row r="1849" spans="1:4">
      <c r="A1849" s="8" t="s">
        <v>9914</v>
      </c>
      <c r="B1849" s="8">
        <v>10070000</v>
      </c>
      <c r="C1849" s="8">
        <v>25000000</v>
      </c>
      <c r="D1849">
        <f t="shared" si="28"/>
        <v>-14930000</v>
      </c>
    </row>
    <row r="1850" spans="1:4">
      <c r="A1850" s="7" t="s">
        <v>19612</v>
      </c>
      <c r="B1850" s="7">
        <v>3123749</v>
      </c>
      <c r="C1850" s="7">
        <v>1500000</v>
      </c>
      <c r="D1850">
        <f t="shared" si="28"/>
        <v>1623749</v>
      </c>
    </row>
    <row r="1851" spans="1:4">
      <c r="A1851" s="8" t="s">
        <v>8517</v>
      </c>
      <c r="B1851" s="8">
        <v>17100000</v>
      </c>
      <c r="C1851" s="8">
        <v>25000000</v>
      </c>
      <c r="D1851">
        <f t="shared" si="28"/>
        <v>-7900000</v>
      </c>
    </row>
    <row r="1852" spans="1:4">
      <c r="A1852" s="7" t="s">
        <v>3542</v>
      </c>
      <c r="B1852" s="7">
        <v>35324232</v>
      </c>
      <c r="C1852" s="7">
        <v>68000000</v>
      </c>
      <c r="D1852">
        <f t="shared" si="28"/>
        <v>-32675768</v>
      </c>
    </row>
    <row r="1853" spans="1:4">
      <c r="A1853" s="8" t="s">
        <v>18038</v>
      </c>
      <c r="B1853" s="8">
        <v>37440</v>
      </c>
      <c r="C1853" s="8">
        <v>5000000</v>
      </c>
      <c r="D1853">
        <f t="shared" si="28"/>
        <v>-4962560</v>
      </c>
    </row>
    <row r="1854" spans="1:4">
      <c r="A1854" s="7" t="s">
        <v>13124</v>
      </c>
      <c r="B1854" s="7">
        <v>5217498</v>
      </c>
      <c r="C1854" s="7">
        <v>15000000</v>
      </c>
      <c r="D1854">
        <f t="shared" si="28"/>
        <v>-9782502</v>
      </c>
    </row>
    <row r="1855" spans="1:4">
      <c r="A1855" s="8" t="s">
        <v>3793</v>
      </c>
      <c r="B1855" s="8">
        <v>10014234</v>
      </c>
      <c r="C1855" s="8">
        <v>65000000</v>
      </c>
      <c r="D1855">
        <f t="shared" si="28"/>
        <v>-54985766</v>
      </c>
    </row>
    <row r="1856" spans="1:4">
      <c r="A1856" s="7" t="s">
        <v>9593</v>
      </c>
      <c r="B1856" s="7">
        <v>35990505</v>
      </c>
      <c r="C1856" s="7">
        <v>20000000</v>
      </c>
      <c r="D1856">
        <f t="shared" si="28"/>
        <v>15990505</v>
      </c>
    </row>
    <row r="1857" spans="1:4">
      <c r="A1857" s="8" t="s">
        <v>17377</v>
      </c>
      <c r="B1857" s="8">
        <v>35811509</v>
      </c>
      <c r="C1857" s="8">
        <v>5500000</v>
      </c>
      <c r="D1857">
        <f t="shared" si="28"/>
        <v>30311509</v>
      </c>
    </row>
    <row r="1858" spans="1:4">
      <c r="A1858" s="7" t="s">
        <v>5602</v>
      </c>
      <c r="B1858" s="7">
        <v>103738726</v>
      </c>
      <c r="C1858" s="7">
        <v>100000000</v>
      </c>
      <c r="D1858">
        <f t="shared" si="28"/>
        <v>3738726</v>
      </c>
    </row>
    <row r="1859" spans="1:4">
      <c r="A1859" s="8" t="s">
        <v>8482</v>
      </c>
      <c r="B1859" s="8">
        <v>20422207</v>
      </c>
      <c r="C1859" s="8">
        <v>35000000</v>
      </c>
      <c r="D1859">
        <f t="shared" ref="D1859:D1922" si="29">B1859-C1859</f>
        <v>-14577793</v>
      </c>
    </row>
    <row r="1860" spans="1:4">
      <c r="A1860" s="7" t="s">
        <v>7223</v>
      </c>
      <c r="B1860" s="7">
        <v>2126511</v>
      </c>
      <c r="C1860" s="7">
        <v>36000000</v>
      </c>
      <c r="D1860">
        <f t="shared" si="29"/>
        <v>-33873489</v>
      </c>
    </row>
    <row r="1861" spans="1:4">
      <c r="A1861" s="8" t="s">
        <v>5640</v>
      </c>
      <c r="B1861" s="8">
        <v>126805112</v>
      </c>
      <c r="C1861" s="8">
        <v>46000000</v>
      </c>
      <c r="D1861">
        <f t="shared" si="29"/>
        <v>80805112</v>
      </c>
    </row>
    <row r="1862" spans="1:4">
      <c r="A1862" s="7" t="s">
        <v>9614</v>
      </c>
      <c r="B1862" s="7">
        <v>33687630</v>
      </c>
      <c r="C1862" s="7">
        <v>20000000</v>
      </c>
      <c r="D1862">
        <f t="shared" si="29"/>
        <v>13687630</v>
      </c>
    </row>
    <row r="1863" spans="1:4">
      <c r="A1863" s="8" t="s">
        <v>10933</v>
      </c>
      <c r="B1863" s="8">
        <v>25677801</v>
      </c>
      <c r="C1863" s="8">
        <v>20000000</v>
      </c>
      <c r="D1863">
        <f t="shared" si="29"/>
        <v>5677801</v>
      </c>
    </row>
    <row r="1864" spans="1:4">
      <c r="A1864" s="7" t="s">
        <v>12627</v>
      </c>
      <c r="B1864" s="7">
        <v>234760500</v>
      </c>
      <c r="C1864" s="7">
        <v>14000000</v>
      </c>
      <c r="D1864">
        <f t="shared" si="29"/>
        <v>220760500</v>
      </c>
    </row>
    <row r="1865" spans="1:4">
      <c r="A1865" s="8" t="s">
        <v>8065</v>
      </c>
      <c r="B1865" s="8">
        <v>72077000</v>
      </c>
      <c r="C1865" s="8">
        <v>30250000</v>
      </c>
      <c r="D1865">
        <f t="shared" si="29"/>
        <v>41827000</v>
      </c>
    </row>
    <row r="1866" spans="1:4">
      <c r="A1866" s="7" t="s">
        <v>16632</v>
      </c>
      <c r="B1866" s="7">
        <v>2062066</v>
      </c>
      <c r="C1866" s="7">
        <v>7000000</v>
      </c>
      <c r="D1866">
        <f t="shared" si="29"/>
        <v>-4937934</v>
      </c>
    </row>
    <row r="1867" spans="1:4">
      <c r="A1867" s="8" t="s">
        <v>21147</v>
      </c>
      <c r="B1867" s="8">
        <v>1647780</v>
      </c>
      <c r="C1867" s="8">
        <v>1300000</v>
      </c>
      <c r="D1867">
        <f t="shared" si="29"/>
        <v>347780</v>
      </c>
    </row>
    <row r="1868" spans="1:4">
      <c r="A1868" s="7" t="s">
        <v>7290</v>
      </c>
      <c r="B1868" s="7">
        <v>67962333</v>
      </c>
      <c r="C1868" s="7">
        <v>35000000</v>
      </c>
      <c r="D1868">
        <f t="shared" si="29"/>
        <v>32962333</v>
      </c>
    </row>
    <row r="1869" spans="1:4">
      <c r="A1869" s="8" t="s">
        <v>7019</v>
      </c>
      <c r="B1869" s="8">
        <v>16991902</v>
      </c>
      <c r="C1869" s="8">
        <v>57000000</v>
      </c>
      <c r="D1869">
        <f t="shared" si="29"/>
        <v>-40008098</v>
      </c>
    </row>
    <row r="1870" spans="1:4">
      <c r="A1870" s="7" t="s">
        <v>11723</v>
      </c>
      <c r="B1870" s="7">
        <v>76400000</v>
      </c>
      <c r="C1870" s="7">
        <v>17000000</v>
      </c>
      <c r="D1870">
        <f t="shared" si="29"/>
        <v>59400000</v>
      </c>
    </row>
    <row r="1871" spans="1:4">
      <c r="A1871" s="8" t="s">
        <v>10721</v>
      </c>
      <c r="B1871" s="8">
        <v>56362352</v>
      </c>
      <c r="C1871" s="8">
        <v>20000000</v>
      </c>
      <c r="D1871">
        <f t="shared" si="29"/>
        <v>36362352</v>
      </c>
    </row>
    <row r="1872" spans="1:4">
      <c r="A1872" s="7" t="s">
        <v>12060</v>
      </c>
      <c r="B1872" s="7">
        <v>63260</v>
      </c>
      <c r="C1872" s="7">
        <v>14000000</v>
      </c>
      <c r="D1872">
        <f t="shared" si="29"/>
        <v>-13936740</v>
      </c>
    </row>
    <row r="1873" spans="1:4">
      <c r="A1873" s="8" t="s">
        <v>4606</v>
      </c>
      <c r="B1873" s="8">
        <v>93815117</v>
      </c>
      <c r="C1873" s="8">
        <v>55000000</v>
      </c>
      <c r="D1873">
        <f t="shared" si="29"/>
        <v>38815117</v>
      </c>
    </row>
    <row r="1874" spans="1:4">
      <c r="A1874" s="7" t="s">
        <v>10640</v>
      </c>
      <c r="B1874" s="7">
        <v>132541238</v>
      </c>
      <c r="C1874" s="7">
        <v>33000000</v>
      </c>
      <c r="D1874">
        <f t="shared" si="29"/>
        <v>99541238</v>
      </c>
    </row>
    <row r="1875" spans="1:4">
      <c r="A1875" s="8" t="s">
        <v>19825</v>
      </c>
      <c r="B1875" s="8">
        <v>5400000</v>
      </c>
      <c r="C1875" s="8">
        <v>2500000</v>
      </c>
      <c r="D1875">
        <f t="shared" si="29"/>
        <v>2900000</v>
      </c>
    </row>
    <row r="1876" spans="1:4">
      <c r="A1876" s="7" t="s">
        <v>7940</v>
      </c>
      <c r="B1876" s="7">
        <v>99462</v>
      </c>
      <c r="C1876" s="7">
        <v>33000000</v>
      </c>
      <c r="D1876">
        <f t="shared" si="29"/>
        <v>-32900538</v>
      </c>
    </row>
    <row r="1877" spans="1:4">
      <c r="A1877" s="8" t="s">
        <v>1597</v>
      </c>
      <c r="B1877" s="8">
        <v>71017784</v>
      </c>
      <c r="C1877" s="8">
        <v>105000000</v>
      </c>
      <c r="D1877">
        <f t="shared" si="29"/>
        <v>-33982216</v>
      </c>
    </row>
    <row r="1878" spans="1:4">
      <c r="A1878" s="7" t="s">
        <v>18916</v>
      </c>
      <c r="B1878" s="7">
        <v>6390032</v>
      </c>
      <c r="C1878" s="7">
        <v>3500000</v>
      </c>
      <c r="D1878">
        <f t="shared" si="29"/>
        <v>2890032</v>
      </c>
    </row>
    <row r="1879" spans="1:4">
      <c r="A1879" s="8" t="s">
        <v>16339</v>
      </c>
      <c r="B1879" s="8">
        <v>10460089</v>
      </c>
      <c r="C1879" s="8">
        <v>7500000</v>
      </c>
      <c r="D1879">
        <f t="shared" si="29"/>
        <v>2960089</v>
      </c>
    </row>
    <row r="1880" spans="1:4">
      <c r="A1880" s="7" t="s">
        <v>6236</v>
      </c>
      <c r="B1880" s="7">
        <v>116735231</v>
      </c>
      <c r="C1880" s="7">
        <v>70000000</v>
      </c>
      <c r="D1880">
        <f t="shared" si="29"/>
        <v>46735231</v>
      </c>
    </row>
    <row r="1881" spans="1:4">
      <c r="A1881" s="8" t="s">
        <v>7788</v>
      </c>
      <c r="B1881" s="8">
        <v>13101142</v>
      </c>
      <c r="C1881" s="8">
        <v>35000000</v>
      </c>
      <c r="D1881">
        <f t="shared" si="29"/>
        <v>-21898858</v>
      </c>
    </row>
    <row r="1882" spans="1:4">
      <c r="A1882" s="7" t="s">
        <v>7184</v>
      </c>
      <c r="B1882" s="7">
        <v>20991497</v>
      </c>
      <c r="C1882" s="7">
        <v>37000000</v>
      </c>
      <c r="D1882">
        <f t="shared" si="29"/>
        <v>-16008503</v>
      </c>
    </row>
    <row r="1883" spans="1:4">
      <c r="A1883" s="8" t="s">
        <v>7184</v>
      </c>
      <c r="B1883" s="8">
        <v>20991497</v>
      </c>
      <c r="C1883" s="8">
        <v>37000000</v>
      </c>
      <c r="D1883">
        <f t="shared" si="29"/>
        <v>-16008503</v>
      </c>
    </row>
    <row r="1884" spans="1:4">
      <c r="A1884" s="7" t="s">
        <v>10503</v>
      </c>
      <c r="B1884" s="7">
        <v>1796024</v>
      </c>
      <c r="C1884" s="7">
        <v>22000000</v>
      </c>
      <c r="D1884">
        <f t="shared" si="29"/>
        <v>-20203976</v>
      </c>
    </row>
    <row r="1885" spans="1:4">
      <c r="A1885" s="8" t="s">
        <v>9462</v>
      </c>
      <c r="B1885" s="8">
        <v>77264926</v>
      </c>
      <c r="C1885" s="8">
        <v>25000000</v>
      </c>
      <c r="D1885">
        <f t="shared" si="29"/>
        <v>52264926</v>
      </c>
    </row>
    <row r="1886" spans="1:4">
      <c r="A1886" s="7" t="s">
        <v>16892</v>
      </c>
      <c r="B1886" s="7">
        <v>2338695</v>
      </c>
      <c r="C1886" s="7">
        <v>4000000</v>
      </c>
      <c r="D1886">
        <f t="shared" si="29"/>
        <v>-1661305</v>
      </c>
    </row>
    <row r="1887" spans="1:4">
      <c r="A1887" s="8" t="s">
        <v>6105</v>
      </c>
      <c r="B1887" s="8">
        <v>45290318</v>
      </c>
      <c r="C1887" s="8">
        <v>42000000</v>
      </c>
      <c r="D1887">
        <f t="shared" si="29"/>
        <v>3290318</v>
      </c>
    </row>
    <row r="1888" spans="1:4">
      <c r="A1888" s="7" t="s">
        <v>8302</v>
      </c>
      <c r="B1888" s="7">
        <v>53021560</v>
      </c>
      <c r="C1888" s="7">
        <v>30000000</v>
      </c>
      <c r="D1888">
        <f t="shared" si="29"/>
        <v>23021560</v>
      </c>
    </row>
    <row r="1889" spans="1:4">
      <c r="A1889" s="8" t="s">
        <v>10394</v>
      </c>
      <c r="B1889" s="8">
        <v>30659817</v>
      </c>
      <c r="C1889" s="8">
        <v>26000000</v>
      </c>
      <c r="D1889">
        <f t="shared" si="29"/>
        <v>4659817</v>
      </c>
    </row>
    <row r="1890" spans="1:4">
      <c r="A1890" s="7" t="s">
        <v>6483</v>
      </c>
      <c r="B1890" s="7">
        <v>51853450</v>
      </c>
      <c r="C1890" s="7">
        <v>25000000</v>
      </c>
      <c r="D1890">
        <f t="shared" si="29"/>
        <v>26853450</v>
      </c>
    </row>
    <row r="1891" spans="1:4">
      <c r="A1891" s="8" t="s">
        <v>5191</v>
      </c>
      <c r="B1891" s="8">
        <v>48745150</v>
      </c>
      <c r="C1891" s="8">
        <v>50000000</v>
      </c>
      <c r="D1891">
        <f t="shared" si="29"/>
        <v>-1254850</v>
      </c>
    </row>
    <row r="1892" spans="1:4">
      <c r="A1892" s="7" t="s">
        <v>8005</v>
      </c>
      <c r="B1892" s="7">
        <v>1304837</v>
      </c>
      <c r="C1892" s="7">
        <v>32000000</v>
      </c>
      <c r="D1892">
        <f t="shared" si="29"/>
        <v>-30695163</v>
      </c>
    </row>
    <row r="1893" spans="1:4">
      <c r="A1893" s="8" t="s">
        <v>808</v>
      </c>
      <c r="B1893" s="8">
        <v>177243721</v>
      </c>
      <c r="C1893" s="8">
        <v>150000000</v>
      </c>
      <c r="D1893">
        <f t="shared" si="29"/>
        <v>27243721</v>
      </c>
    </row>
    <row r="1894" spans="1:4">
      <c r="A1894" s="7" t="s">
        <v>4048</v>
      </c>
      <c r="B1894" s="7">
        <v>73648142</v>
      </c>
      <c r="C1894" s="7">
        <v>60000000</v>
      </c>
      <c r="D1894">
        <f t="shared" si="29"/>
        <v>13648142</v>
      </c>
    </row>
    <row r="1895" spans="1:4">
      <c r="A1895" s="8" t="s">
        <v>16542</v>
      </c>
      <c r="B1895" s="8">
        <v>12583510</v>
      </c>
      <c r="C1895" s="8">
        <v>7000000</v>
      </c>
      <c r="D1895">
        <f t="shared" si="29"/>
        <v>5583510</v>
      </c>
    </row>
    <row r="1896" spans="1:4">
      <c r="A1896" s="7" t="s">
        <v>13207</v>
      </c>
      <c r="B1896" s="7">
        <v>613556</v>
      </c>
      <c r="C1896" s="7">
        <v>15000000</v>
      </c>
      <c r="D1896">
        <f t="shared" si="29"/>
        <v>-14386444</v>
      </c>
    </row>
    <row r="1897" spans="1:4">
      <c r="A1897" s="8" t="s">
        <v>14941</v>
      </c>
      <c r="B1897" s="8">
        <v>20338609</v>
      </c>
      <c r="C1897" s="8">
        <v>10000000</v>
      </c>
      <c r="D1897">
        <f t="shared" si="29"/>
        <v>10338609</v>
      </c>
    </row>
    <row r="1898" spans="1:4">
      <c r="A1898" s="7" t="s">
        <v>6182</v>
      </c>
      <c r="B1898" s="7">
        <v>1260917</v>
      </c>
      <c r="C1898" s="7">
        <v>27000000</v>
      </c>
      <c r="D1898">
        <f t="shared" si="29"/>
        <v>-25739083</v>
      </c>
    </row>
    <row r="1899" spans="1:4">
      <c r="A1899" s="8" t="s">
        <v>6354</v>
      </c>
      <c r="B1899" s="8">
        <v>71347010</v>
      </c>
      <c r="C1899" s="8">
        <v>40000000</v>
      </c>
      <c r="D1899">
        <f t="shared" si="29"/>
        <v>31347010</v>
      </c>
    </row>
    <row r="1900" spans="1:4">
      <c r="A1900" s="7" t="s">
        <v>9288</v>
      </c>
      <c r="B1900" s="7">
        <v>28501651</v>
      </c>
      <c r="C1900" s="7">
        <v>26000000</v>
      </c>
      <c r="D1900">
        <f t="shared" si="29"/>
        <v>2501651</v>
      </c>
    </row>
    <row r="1901" spans="1:4">
      <c r="A1901" s="8" t="s">
        <v>9288</v>
      </c>
      <c r="B1901" s="8">
        <v>28501651</v>
      </c>
      <c r="C1901" s="8">
        <v>26000000</v>
      </c>
      <c r="D1901">
        <f t="shared" si="29"/>
        <v>2501651</v>
      </c>
    </row>
    <row r="1902" spans="1:4">
      <c r="A1902" s="7" t="s">
        <v>16914</v>
      </c>
      <c r="B1902" s="7">
        <v>66637</v>
      </c>
      <c r="C1902" s="7">
        <v>6500000</v>
      </c>
      <c r="D1902">
        <f t="shared" si="29"/>
        <v>-6433363</v>
      </c>
    </row>
    <row r="1903" spans="1:4">
      <c r="A1903" s="8" t="s">
        <v>8885</v>
      </c>
      <c r="B1903" s="8">
        <v>63910583</v>
      </c>
      <c r="C1903" s="8">
        <v>28000000</v>
      </c>
      <c r="D1903">
        <f t="shared" si="29"/>
        <v>35910583</v>
      </c>
    </row>
    <row r="1904" spans="1:4">
      <c r="A1904" s="7" t="s">
        <v>20769</v>
      </c>
      <c r="B1904" s="7">
        <v>92401</v>
      </c>
      <c r="C1904" s="7">
        <v>2000000</v>
      </c>
      <c r="D1904">
        <f t="shared" si="29"/>
        <v>-1907599</v>
      </c>
    </row>
    <row r="1905" spans="1:4">
      <c r="A1905" s="8" t="s">
        <v>6848</v>
      </c>
      <c r="B1905" s="8">
        <v>80050171</v>
      </c>
      <c r="C1905" s="8">
        <v>20000000</v>
      </c>
      <c r="D1905">
        <f t="shared" si="29"/>
        <v>60050171</v>
      </c>
    </row>
    <row r="1906" spans="1:4">
      <c r="A1906" s="7" t="s">
        <v>6848</v>
      </c>
      <c r="B1906" s="7">
        <v>80050171</v>
      </c>
      <c r="C1906" s="7">
        <v>20000000</v>
      </c>
      <c r="D1906">
        <f t="shared" si="29"/>
        <v>60050171</v>
      </c>
    </row>
    <row r="1907" spans="1:4">
      <c r="A1907" s="8" t="s">
        <v>19129</v>
      </c>
      <c r="B1907" s="8">
        <v>5776314</v>
      </c>
      <c r="C1907" s="8">
        <v>3200000</v>
      </c>
      <c r="D1907">
        <f t="shared" si="29"/>
        <v>2576314</v>
      </c>
    </row>
    <row r="1908" spans="1:4">
      <c r="A1908" s="7" t="s">
        <v>2888</v>
      </c>
      <c r="B1908" s="7">
        <v>23219748</v>
      </c>
      <c r="C1908" s="7">
        <v>80000000</v>
      </c>
      <c r="D1908">
        <f t="shared" si="29"/>
        <v>-56780252</v>
      </c>
    </row>
    <row r="1909" spans="1:4">
      <c r="A1909" s="8" t="s">
        <v>3726</v>
      </c>
      <c r="B1909" s="8">
        <v>53846915</v>
      </c>
      <c r="C1909" s="8">
        <v>50100000</v>
      </c>
      <c r="D1909">
        <f t="shared" si="29"/>
        <v>3746915</v>
      </c>
    </row>
    <row r="1910" spans="1:4">
      <c r="A1910" s="7" t="s">
        <v>7829</v>
      </c>
      <c r="B1910" s="7">
        <v>34014398</v>
      </c>
      <c r="C1910" s="7">
        <v>33000000</v>
      </c>
      <c r="D1910">
        <f t="shared" si="29"/>
        <v>1014398</v>
      </c>
    </row>
    <row r="1911" spans="1:4">
      <c r="A1911" s="8" t="s">
        <v>7829</v>
      </c>
      <c r="B1911" s="8">
        <v>34014398</v>
      </c>
      <c r="C1911" s="8">
        <v>33000000</v>
      </c>
      <c r="D1911">
        <f t="shared" si="29"/>
        <v>1014398</v>
      </c>
    </row>
    <row r="1912" spans="1:4">
      <c r="A1912" s="7" t="s">
        <v>18527</v>
      </c>
      <c r="B1912" s="7">
        <v>7159147</v>
      </c>
      <c r="C1912" s="7">
        <v>3400000</v>
      </c>
      <c r="D1912">
        <f t="shared" si="29"/>
        <v>3759147</v>
      </c>
    </row>
    <row r="1913" spans="1:4">
      <c r="A1913" s="8" t="s">
        <v>4148</v>
      </c>
      <c r="B1913" s="8">
        <v>50549107</v>
      </c>
      <c r="C1913" s="8">
        <v>60000000</v>
      </c>
      <c r="D1913">
        <f t="shared" si="29"/>
        <v>-9450893</v>
      </c>
    </row>
    <row r="1914" spans="1:4">
      <c r="A1914" s="7" t="s">
        <v>13402</v>
      </c>
      <c r="B1914" s="7">
        <v>29959436</v>
      </c>
      <c r="C1914" s="7">
        <v>13000000</v>
      </c>
      <c r="D1914">
        <f t="shared" si="29"/>
        <v>16959436</v>
      </c>
    </row>
    <row r="1915" spans="1:4">
      <c r="A1915" s="8" t="s">
        <v>10830</v>
      </c>
      <c r="B1915" s="8">
        <v>35596227</v>
      </c>
      <c r="C1915" s="8">
        <v>20000000</v>
      </c>
      <c r="D1915">
        <f t="shared" si="29"/>
        <v>15596227</v>
      </c>
    </row>
    <row r="1916" spans="1:4">
      <c r="A1916" s="7" t="s">
        <v>1989</v>
      </c>
      <c r="B1916" s="7">
        <v>201148159</v>
      </c>
      <c r="C1916" s="7">
        <v>95000000</v>
      </c>
      <c r="D1916">
        <f t="shared" si="29"/>
        <v>106148159</v>
      </c>
    </row>
    <row r="1917" spans="1:4">
      <c r="A1917" s="8" t="s">
        <v>1989</v>
      </c>
      <c r="B1917" s="8">
        <v>201148159</v>
      </c>
      <c r="C1917" s="8">
        <v>95000000</v>
      </c>
      <c r="D1917">
        <f t="shared" si="29"/>
        <v>106148159</v>
      </c>
    </row>
    <row r="1918" spans="1:4">
      <c r="A1918" s="7" t="s">
        <v>13966</v>
      </c>
      <c r="B1918" s="7">
        <v>26589953</v>
      </c>
      <c r="C1918" s="7">
        <v>10500000</v>
      </c>
      <c r="D1918">
        <f t="shared" si="29"/>
        <v>16089953</v>
      </c>
    </row>
    <row r="1919" spans="1:4">
      <c r="A1919" s="8" t="s">
        <v>3586</v>
      </c>
      <c r="B1919" s="8">
        <v>37516013</v>
      </c>
      <c r="C1919" s="8">
        <v>69000000</v>
      </c>
      <c r="D1919">
        <f t="shared" si="29"/>
        <v>-31483987</v>
      </c>
    </row>
    <row r="1920" spans="1:4">
      <c r="A1920" s="7" t="s">
        <v>2031</v>
      </c>
      <c r="B1920" s="7">
        <v>176740650</v>
      </c>
      <c r="C1920" s="7">
        <v>93000000</v>
      </c>
      <c r="D1920">
        <f t="shared" si="29"/>
        <v>83740650</v>
      </c>
    </row>
    <row r="1921" spans="1:4">
      <c r="A1921" s="8" t="s">
        <v>17660</v>
      </c>
      <c r="B1921" s="8">
        <v>17382982</v>
      </c>
      <c r="C1921" s="8">
        <v>5000000</v>
      </c>
      <c r="D1921">
        <f t="shared" si="29"/>
        <v>12382982</v>
      </c>
    </row>
    <row r="1922" spans="1:4">
      <c r="A1922" s="7" t="s">
        <v>23463</v>
      </c>
      <c r="B1922" s="7">
        <v>1111</v>
      </c>
      <c r="C1922" s="7">
        <v>200000</v>
      </c>
      <c r="D1922">
        <f t="shared" si="29"/>
        <v>-198889</v>
      </c>
    </row>
    <row r="1923" spans="1:4">
      <c r="A1923" s="8" t="s">
        <v>22389</v>
      </c>
      <c r="B1923" s="8">
        <v>171988</v>
      </c>
      <c r="C1923" s="8">
        <v>600000</v>
      </c>
      <c r="D1923">
        <f t="shared" ref="D1923:D1986" si="30">B1923-C1923</f>
        <v>-428012</v>
      </c>
    </row>
    <row r="1924" spans="1:4">
      <c r="A1924" s="7" t="s">
        <v>17002</v>
      </c>
      <c r="B1924" s="7">
        <v>25047631</v>
      </c>
      <c r="C1924" s="7">
        <v>6000000</v>
      </c>
      <c r="D1924">
        <f t="shared" si="30"/>
        <v>19047631</v>
      </c>
    </row>
    <row r="1925" spans="1:4">
      <c r="A1925" s="8" t="s">
        <v>11232</v>
      </c>
      <c r="B1925" s="8">
        <v>10555348</v>
      </c>
      <c r="C1925" s="8">
        <v>20000000</v>
      </c>
      <c r="D1925">
        <f t="shared" si="30"/>
        <v>-9444652</v>
      </c>
    </row>
    <row r="1926" spans="1:4">
      <c r="A1926" s="7" t="s">
        <v>19902</v>
      </c>
      <c r="B1926" s="7">
        <v>115504</v>
      </c>
      <c r="C1926" s="7">
        <v>14000000</v>
      </c>
      <c r="D1926">
        <f t="shared" si="30"/>
        <v>-13884496</v>
      </c>
    </row>
    <row r="1927" spans="1:4">
      <c r="A1927" s="8" t="s">
        <v>16159</v>
      </c>
      <c r="B1927" s="8">
        <v>532190</v>
      </c>
      <c r="C1927" s="8">
        <v>8000000</v>
      </c>
      <c r="D1927">
        <f t="shared" si="30"/>
        <v>-7467810</v>
      </c>
    </row>
    <row r="1928" spans="1:4">
      <c r="A1928" s="7" t="s">
        <v>6511</v>
      </c>
      <c r="B1928" s="7">
        <v>45500797</v>
      </c>
      <c r="C1928" s="7">
        <v>40000000</v>
      </c>
      <c r="D1928">
        <f t="shared" si="30"/>
        <v>5500797</v>
      </c>
    </row>
    <row r="1929" spans="1:4">
      <c r="A1929" s="8" t="s">
        <v>16909</v>
      </c>
      <c r="B1929" s="8">
        <v>64148</v>
      </c>
      <c r="C1929" s="8">
        <v>6500000</v>
      </c>
      <c r="D1929">
        <f t="shared" si="30"/>
        <v>-6435852</v>
      </c>
    </row>
    <row r="1930" spans="1:4">
      <c r="A1930" s="7" t="s">
        <v>18614</v>
      </c>
      <c r="B1930" s="7">
        <v>399793</v>
      </c>
      <c r="C1930" s="7">
        <v>4000000</v>
      </c>
      <c r="D1930">
        <f t="shared" si="30"/>
        <v>-3600207</v>
      </c>
    </row>
    <row r="1931" spans="1:4">
      <c r="A1931" s="8" t="s">
        <v>23334</v>
      </c>
      <c r="B1931" s="8">
        <v>1027119</v>
      </c>
      <c r="C1931" s="8">
        <v>225000</v>
      </c>
      <c r="D1931">
        <f t="shared" si="30"/>
        <v>802119</v>
      </c>
    </row>
    <row r="1932" spans="1:4">
      <c r="A1932" s="7" t="s">
        <v>18951</v>
      </c>
      <c r="B1932" s="7">
        <v>886410</v>
      </c>
      <c r="C1932" s="7">
        <v>3500000</v>
      </c>
      <c r="D1932">
        <f t="shared" si="30"/>
        <v>-2613590</v>
      </c>
    </row>
    <row r="1933" spans="1:4">
      <c r="A1933" s="8" t="s">
        <v>8467</v>
      </c>
      <c r="B1933" s="8">
        <v>24048000</v>
      </c>
      <c r="C1933" s="8">
        <v>30000000</v>
      </c>
      <c r="D1933">
        <f t="shared" si="30"/>
        <v>-5952000</v>
      </c>
    </row>
    <row r="1934" spans="1:4">
      <c r="A1934" s="7" t="s">
        <v>11320</v>
      </c>
      <c r="B1934" s="7">
        <v>6420319</v>
      </c>
      <c r="C1934" s="7">
        <v>20000000</v>
      </c>
      <c r="D1934">
        <f t="shared" si="30"/>
        <v>-13579681</v>
      </c>
    </row>
    <row r="1935" spans="1:4">
      <c r="A1935" s="8" t="s">
        <v>11744</v>
      </c>
      <c r="B1935" s="8">
        <v>64955956</v>
      </c>
      <c r="C1935" s="8">
        <v>18000000</v>
      </c>
      <c r="D1935">
        <f t="shared" si="30"/>
        <v>46955956</v>
      </c>
    </row>
    <row r="1936" spans="1:4">
      <c r="A1936" s="7" t="s">
        <v>16999</v>
      </c>
      <c r="B1936" s="7">
        <v>27457409</v>
      </c>
      <c r="C1936" s="7">
        <v>6000000</v>
      </c>
      <c r="D1936">
        <f t="shared" si="30"/>
        <v>21457409</v>
      </c>
    </row>
    <row r="1937" spans="1:4">
      <c r="A1937" s="8" t="s">
        <v>10078</v>
      </c>
      <c r="B1937" s="8">
        <v>65182182</v>
      </c>
      <c r="C1937" s="8">
        <v>24000000</v>
      </c>
      <c r="D1937">
        <f t="shared" si="30"/>
        <v>41182182</v>
      </c>
    </row>
    <row r="1938" spans="1:4">
      <c r="A1938" s="7" t="s">
        <v>6770</v>
      </c>
      <c r="B1938" s="7">
        <v>13376506</v>
      </c>
      <c r="C1938" s="7">
        <v>40000000</v>
      </c>
      <c r="D1938">
        <f t="shared" si="30"/>
        <v>-26623494</v>
      </c>
    </row>
    <row r="1939" spans="1:4">
      <c r="A1939" s="8" t="s">
        <v>10995</v>
      </c>
      <c r="B1939" s="8">
        <v>21200000</v>
      </c>
      <c r="C1939" s="8">
        <v>20000000</v>
      </c>
      <c r="D1939">
        <f t="shared" si="30"/>
        <v>1200000</v>
      </c>
    </row>
    <row r="1940" spans="1:4">
      <c r="A1940" s="7" t="s">
        <v>12379</v>
      </c>
      <c r="B1940" s="7">
        <v>52885587</v>
      </c>
      <c r="C1940" s="7">
        <v>16000000</v>
      </c>
      <c r="D1940">
        <f t="shared" si="30"/>
        <v>36885587</v>
      </c>
    </row>
    <row r="1941" spans="1:4">
      <c r="A1941" s="8" t="s">
        <v>18693</v>
      </c>
      <c r="B1941" s="8">
        <v>20262</v>
      </c>
      <c r="C1941" s="8">
        <v>4000000</v>
      </c>
      <c r="D1941">
        <f t="shared" si="30"/>
        <v>-3979738</v>
      </c>
    </row>
    <row r="1942" spans="1:4">
      <c r="A1942" s="7" t="s">
        <v>19860</v>
      </c>
      <c r="B1942" s="7">
        <v>395592</v>
      </c>
      <c r="C1942" s="7">
        <v>2000000</v>
      </c>
      <c r="D1942">
        <f t="shared" si="30"/>
        <v>-1604408</v>
      </c>
    </row>
    <row r="1943" spans="1:4">
      <c r="A1943" s="8" t="s">
        <v>21091</v>
      </c>
      <c r="B1943" s="8">
        <v>304124</v>
      </c>
      <c r="C1943" s="8">
        <v>1400000</v>
      </c>
      <c r="D1943">
        <f t="shared" si="30"/>
        <v>-1095876</v>
      </c>
    </row>
    <row r="1944" spans="1:4">
      <c r="A1944" s="7" t="s">
        <v>15013</v>
      </c>
      <c r="B1944" s="7">
        <v>28873374</v>
      </c>
      <c r="C1944" s="7">
        <v>10000000</v>
      </c>
      <c r="D1944">
        <f t="shared" si="30"/>
        <v>18873374</v>
      </c>
    </row>
    <row r="1945" spans="1:4">
      <c r="A1945" s="8" t="s">
        <v>491</v>
      </c>
      <c r="B1945" s="8">
        <v>113745408</v>
      </c>
      <c r="C1945" s="8">
        <v>170000000</v>
      </c>
      <c r="D1945">
        <f t="shared" si="30"/>
        <v>-56254592</v>
      </c>
    </row>
    <row r="1946" spans="1:4">
      <c r="A1946" s="7" t="s">
        <v>10557</v>
      </c>
      <c r="B1946" s="7">
        <v>40219708</v>
      </c>
      <c r="C1946" s="7">
        <v>21000000</v>
      </c>
      <c r="D1946">
        <f t="shared" si="30"/>
        <v>19219708</v>
      </c>
    </row>
    <row r="1947" spans="1:4">
      <c r="A1947" s="8" t="s">
        <v>18276</v>
      </c>
      <c r="B1947" s="8">
        <v>410241</v>
      </c>
      <c r="C1947" s="8">
        <v>2000000</v>
      </c>
      <c r="D1947">
        <f t="shared" si="30"/>
        <v>-1589759</v>
      </c>
    </row>
    <row r="1948" spans="1:4">
      <c r="A1948" s="7" t="s">
        <v>20531</v>
      </c>
      <c r="B1948" s="7">
        <v>2436</v>
      </c>
      <c r="C1948" s="7">
        <v>2000000</v>
      </c>
      <c r="D1948">
        <f t="shared" si="30"/>
        <v>-1997564</v>
      </c>
    </row>
    <row r="1949" spans="1:4">
      <c r="A1949" s="8" t="s">
        <v>10423</v>
      </c>
      <c r="B1949" s="8">
        <v>17951431</v>
      </c>
      <c r="C1949" s="8">
        <v>30000000</v>
      </c>
      <c r="D1949">
        <f t="shared" si="30"/>
        <v>-12048569</v>
      </c>
    </row>
    <row r="1950" spans="1:4">
      <c r="A1950" s="7" t="s">
        <v>12856</v>
      </c>
      <c r="B1950" s="7">
        <v>32645546</v>
      </c>
      <c r="C1950" s="7">
        <v>14000000</v>
      </c>
      <c r="D1950">
        <f t="shared" si="30"/>
        <v>18645546</v>
      </c>
    </row>
    <row r="1951" spans="1:4">
      <c r="A1951" s="8" t="s">
        <v>12786</v>
      </c>
      <c r="B1951" s="8">
        <v>35007180</v>
      </c>
      <c r="C1951" s="8">
        <v>15000000</v>
      </c>
      <c r="D1951">
        <f t="shared" si="30"/>
        <v>20007180</v>
      </c>
    </row>
    <row r="1952" spans="1:4">
      <c r="A1952" s="7" t="s">
        <v>5238</v>
      </c>
      <c r="B1952" s="7">
        <v>41482207</v>
      </c>
      <c r="C1952" s="7">
        <v>50000000</v>
      </c>
      <c r="D1952">
        <f t="shared" si="30"/>
        <v>-8517793</v>
      </c>
    </row>
    <row r="1953" spans="1:4">
      <c r="A1953" s="8" t="s">
        <v>5933</v>
      </c>
      <c r="B1953" s="8">
        <v>11146409</v>
      </c>
      <c r="C1953" s="8">
        <v>45000000</v>
      </c>
      <c r="D1953">
        <f t="shared" si="30"/>
        <v>-33853591</v>
      </c>
    </row>
    <row r="1954" spans="1:4">
      <c r="A1954" s="7" t="s">
        <v>18650</v>
      </c>
      <c r="B1954" s="7">
        <v>58214</v>
      </c>
      <c r="C1954" s="7">
        <v>9500000</v>
      </c>
      <c r="D1954">
        <f t="shared" si="30"/>
        <v>-9441786</v>
      </c>
    </row>
    <row r="1955" spans="1:4">
      <c r="A1955" s="8" t="s">
        <v>11824</v>
      </c>
      <c r="B1955" s="8">
        <v>43853424</v>
      </c>
      <c r="C1955" s="8">
        <v>18000000</v>
      </c>
      <c r="D1955">
        <f t="shared" si="30"/>
        <v>25853424</v>
      </c>
    </row>
    <row r="1956" spans="1:4">
      <c r="A1956" s="7" t="s">
        <v>9164</v>
      </c>
      <c r="B1956" s="7">
        <v>7486906</v>
      </c>
      <c r="C1956" s="7">
        <v>27000000</v>
      </c>
      <c r="D1956">
        <f t="shared" si="30"/>
        <v>-19513094</v>
      </c>
    </row>
    <row r="1957" spans="1:4">
      <c r="A1957" s="8" t="s">
        <v>6412</v>
      </c>
      <c r="B1957" s="8">
        <v>57887882</v>
      </c>
      <c r="C1957" s="8">
        <v>50000000</v>
      </c>
      <c r="D1957">
        <f t="shared" si="30"/>
        <v>7887882</v>
      </c>
    </row>
    <row r="1958" spans="1:4">
      <c r="A1958" s="7" t="s">
        <v>8095</v>
      </c>
      <c r="B1958" s="7">
        <v>11854694</v>
      </c>
      <c r="C1958" s="7">
        <v>31000000</v>
      </c>
      <c r="D1958">
        <f t="shared" si="30"/>
        <v>-19145306</v>
      </c>
    </row>
    <row r="1959" spans="1:4">
      <c r="A1959" s="8" t="s">
        <v>19668</v>
      </c>
      <c r="B1959" s="8">
        <v>86300000</v>
      </c>
      <c r="C1959" s="8">
        <v>2800000</v>
      </c>
      <c r="D1959">
        <f t="shared" si="30"/>
        <v>83500000</v>
      </c>
    </row>
    <row r="1960" spans="1:4">
      <c r="A1960" s="7" t="s">
        <v>6399</v>
      </c>
      <c r="B1960" s="7">
        <v>59068786</v>
      </c>
      <c r="C1960" s="7">
        <v>40000000</v>
      </c>
      <c r="D1960">
        <f t="shared" si="30"/>
        <v>19068786</v>
      </c>
    </row>
    <row r="1961" spans="1:4">
      <c r="A1961" s="8" t="s">
        <v>2782</v>
      </c>
      <c r="B1961" s="8">
        <v>37754208</v>
      </c>
      <c r="C1961" s="8">
        <v>70000000</v>
      </c>
      <c r="D1961">
        <f t="shared" si="30"/>
        <v>-32245792</v>
      </c>
    </row>
    <row r="1962" spans="1:4">
      <c r="A1962" s="7" t="s">
        <v>16686</v>
      </c>
      <c r="B1962" s="7">
        <v>382946</v>
      </c>
      <c r="C1962" s="7">
        <v>7000000</v>
      </c>
      <c r="D1962">
        <f t="shared" si="30"/>
        <v>-6617054</v>
      </c>
    </row>
    <row r="1963" spans="1:4">
      <c r="A1963" s="8" t="s">
        <v>15156</v>
      </c>
      <c r="B1963" s="8">
        <v>5348317</v>
      </c>
      <c r="C1963" s="8">
        <v>10000000</v>
      </c>
      <c r="D1963">
        <f t="shared" si="30"/>
        <v>-4651683</v>
      </c>
    </row>
    <row r="1964" spans="1:4">
      <c r="A1964" s="7" t="s">
        <v>3913</v>
      </c>
      <c r="B1964" s="7">
        <v>279167575</v>
      </c>
      <c r="C1964" s="7">
        <v>80000000</v>
      </c>
      <c r="D1964">
        <f t="shared" si="30"/>
        <v>199167575</v>
      </c>
    </row>
    <row r="1965" spans="1:4">
      <c r="A1965" s="8" t="s">
        <v>2864</v>
      </c>
      <c r="B1965" s="8">
        <v>17473245</v>
      </c>
      <c r="C1965" s="8">
        <v>70000000</v>
      </c>
      <c r="D1965">
        <f t="shared" si="30"/>
        <v>-52526755</v>
      </c>
    </row>
    <row r="1966" spans="1:4">
      <c r="A1966" s="7" t="s">
        <v>17134</v>
      </c>
      <c r="B1966" s="7">
        <v>3588432</v>
      </c>
      <c r="C1966" s="7">
        <v>6000000</v>
      </c>
      <c r="D1966">
        <f t="shared" si="30"/>
        <v>-2411568</v>
      </c>
    </row>
    <row r="1967" spans="1:4">
      <c r="A1967" s="8" t="s">
        <v>4379</v>
      </c>
      <c r="B1967" s="8">
        <v>17281832</v>
      </c>
      <c r="C1967" s="8">
        <v>60000000</v>
      </c>
      <c r="D1967">
        <f t="shared" si="30"/>
        <v>-42718168</v>
      </c>
    </row>
    <row r="1968" spans="1:4">
      <c r="A1968" s="7" t="s">
        <v>17005</v>
      </c>
      <c r="B1968" s="7">
        <v>23272306</v>
      </c>
      <c r="C1968" s="7">
        <v>6000000</v>
      </c>
      <c r="D1968">
        <f t="shared" si="30"/>
        <v>17272306</v>
      </c>
    </row>
    <row r="1969" spans="1:4">
      <c r="A1969" s="8" t="s">
        <v>1080</v>
      </c>
      <c r="B1969" s="8">
        <v>32131830</v>
      </c>
      <c r="C1969" s="8">
        <v>137000000</v>
      </c>
      <c r="D1969">
        <f t="shared" si="30"/>
        <v>-104868170</v>
      </c>
    </row>
    <row r="1970" spans="1:4">
      <c r="A1970" s="7" t="s">
        <v>3659</v>
      </c>
      <c r="B1970" s="7">
        <v>100468793</v>
      </c>
      <c r="C1970" s="7">
        <v>65000000</v>
      </c>
      <c r="D1970">
        <f t="shared" si="30"/>
        <v>35468793</v>
      </c>
    </row>
    <row r="1971" spans="1:4">
      <c r="A1971" s="8" t="s">
        <v>17701</v>
      </c>
      <c r="B1971" s="8">
        <v>13622333</v>
      </c>
      <c r="C1971" s="8">
        <v>2000000</v>
      </c>
      <c r="D1971">
        <f t="shared" si="30"/>
        <v>11622333</v>
      </c>
    </row>
    <row r="1972" spans="1:4">
      <c r="A1972" s="7" t="s">
        <v>7200</v>
      </c>
      <c r="B1972" s="7">
        <v>12339633</v>
      </c>
      <c r="C1972" s="7">
        <v>36000000</v>
      </c>
      <c r="D1972">
        <f t="shared" si="30"/>
        <v>-23660367</v>
      </c>
    </row>
    <row r="1973" spans="1:4">
      <c r="A1973" s="8" t="s">
        <v>14240</v>
      </c>
      <c r="B1973" s="8">
        <v>22331028</v>
      </c>
      <c r="C1973" s="8">
        <v>12000000</v>
      </c>
      <c r="D1973">
        <f t="shared" si="30"/>
        <v>10331028</v>
      </c>
    </row>
    <row r="1974" spans="1:4">
      <c r="A1974" s="7" t="s">
        <v>7537</v>
      </c>
      <c r="B1974" s="7">
        <v>28064226</v>
      </c>
      <c r="C1974" s="7">
        <v>35000000</v>
      </c>
      <c r="D1974">
        <f t="shared" si="30"/>
        <v>-6935774</v>
      </c>
    </row>
    <row r="1975" spans="1:4">
      <c r="A1975" s="8" t="s">
        <v>14462</v>
      </c>
      <c r="B1975" s="8">
        <v>148170000</v>
      </c>
      <c r="C1975" s="8">
        <v>11000000</v>
      </c>
      <c r="D1975">
        <f t="shared" si="30"/>
        <v>137170000</v>
      </c>
    </row>
    <row r="1976" spans="1:4">
      <c r="A1976" s="7" t="s">
        <v>4913</v>
      </c>
      <c r="B1976" s="7">
        <v>118683135</v>
      </c>
      <c r="C1976" s="7">
        <v>52000000</v>
      </c>
      <c r="D1976">
        <f t="shared" si="30"/>
        <v>66683135</v>
      </c>
    </row>
    <row r="1977" spans="1:4">
      <c r="A1977" s="8" t="s">
        <v>2216</v>
      </c>
      <c r="B1977" s="8">
        <v>68558662</v>
      </c>
      <c r="C1977" s="8">
        <v>90000000</v>
      </c>
      <c r="D1977">
        <f t="shared" si="30"/>
        <v>-21441338</v>
      </c>
    </row>
    <row r="1978" spans="1:4">
      <c r="A1978" s="7" t="s">
        <v>677</v>
      </c>
      <c r="B1978" s="7">
        <v>144512310</v>
      </c>
      <c r="C1978" s="7">
        <v>38000000</v>
      </c>
      <c r="D1978">
        <f t="shared" si="30"/>
        <v>106512310</v>
      </c>
    </row>
    <row r="1979" spans="1:4">
      <c r="A1979" s="8" t="s">
        <v>677</v>
      </c>
      <c r="B1979" s="8">
        <v>144512310</v>
      </c>
      <c r="C1979" s="8">
        <v>38000000</v>
      </c>
      <c r="D1979">
        <f t="shared" si="30"/>
        <v>106512310</v>
      </c>
    </row>
    <row r="1980" spans="1:4">
      <c r="A1980" s="7" t="s">
        <v>3499</v>
      </c>
      <c r="B1980" s="7">
        <v>37760080</v>
      </c>
      <c r="C1980" s="7">
        <v>70000000</v>
      </c>
      <c r="D1980">
        <f t="shared" si="30"/>
        <v>-32239920</v>
      </c>
    </row>
    <row r="1981" spans="1:4">
      <c r="A1981" s="8" t="s">
        <v>17033</v>
      </c>
      <c r="B1981" s="8">
        <v>25244700</v>
      </c>
      <c r="C1981" s="8">
        <v>6000000</v>
      </c>
      <c r="D1981">
        <f t="shared" si="30"/>
        <v>19244700</v>
      </c>
    </row>
    <row r="1982" spans="1:4">
      <c r="A1982" s="7" t="s">
        <v>2857</v>
      </c>
      <c r="B1982" s="7">
        <v>27356090</v>
      </c>
      <c r="C1982" s="7">
        <v>90000000</v>
      </c>
      <c r="D1982">
        <f t="shared" si="30"/>
        <v>-62643910</v>
      </c>
    </row>
    <row r="1983" spans="1:4">
      <c r="A1983" s="8" t="s">
        <v>3274</v>
      </c>
      <c r="B1983" s="8">
        <v>227965690</v>
      </c>
      <c r="C1983" s="8">
        <v>72000000</v>
      </c>
      <c r="D1983">
        <f t="shared" si="30"/>
        <v>155965690</v>
      </c>
    </row>
    <row r="1984" spans="1:4">
      <c r="A1984" s="7" t="s">
        <v>22308</v>
      </c>
      <c r="B1984" s="7">
        <v>2694973</v>
      </c>
      <c r="C1984" s="7">
        <v>700000</v>
      </c>
      <c r="D1984">
        <f t="shared" si="30"/>
        <v>1994973</v>
      </c>
    </row>
    <row r="1985" spans="1:4">
      <c r="A1985" s="8" t="s">
        <v>9715</v>
      </c>
      <c r="B1985" s="8">
        <v>15785632</v>
      </c>
      <c r="C1985" s="8">
        <v>23000000</v>
      </c>
      <c r="D1985">
        <f t="shared" si="30"/>
        <v>-7214368</v>
      </c>
    </row>
    <row r="1986" spans="1:4">
      <c r="A1986" s="7" t="s">
        <v>9715</v>
      </c>
      <c r="B1986" s="7">
        <v>15785632</v>
      </c>
      <c r="C1986" s="7">
        <v>23000000</v>
      </c>
      <c r="D1986">
        <f t="shared" si="30"/>
        <v>-7214368</v>
      </c>
    </row>
    <row r="1987" spans="1:4">
      <c r="A1987" s="8" t="s">
        <v>15238</v>
      </c>
      <c r="B1987" s="8">
        <v>1939441</v>
      </c>
      <c r="C1987" s="8">
        <v>10000000</v>
      </c>
      <c r="D1987">
        <f t="shared" ref="D1987:D2050" si="31">B1987-C1987</f>
        <v>-8060559</v>
      </c>
    </row>
    <row r="1988" spans="1:4">
      <c r="A1988" s="7" t="s">
        <v>13939</v>
      </c>
      <c r="B1988" s="7">
        <v>5949693</v>
      </c>
      <c r="C1988" s="7">
        <v>12000000</v>
      </c>
      <c r="D1988">
        <f t="shared" si="31"/>
        <v>-6050307</v>
      </c>
    </row>
    <row r="1989" spans="1:4">
      <c r="A1989" s="8" t="s">
        <v>13116</v>
      </c>
      <c r="B1989" s="8">
        <v>7556708</v>
      </c>
      <c r="C1989" s="8">
        <v>15000000</v>
      </c>
      <c r="D1989">
        <f t="shared" si="31"/>
        <v>-7443292</v>
      </c>
    </row>
    <row r="1990" spans="1:4">
      <c r="A1990" s="7" t="s">
        <v>2178</v>
      </c>
      <c r="B1990" s="7">
        <v>78747585</v>
      </c>
      <c r="C1990" s="7">
        <v>88000000</v>
      </c>
      <c r="D1990">
        <f t="shared" si="31"/>
        <v>-9252415</v>
      </c>
    </row>
    <row r="1991" spans="1:4">
      <c r="A1991" s="8" t="s">
        <v>15584</v>
      </c>
      <c r="B1991" s="8">
        <v>3571735</v>
      </c>
      <c r="C1991" s="8">
        <v>10000000</v>
      </c>
      <c r="D1991">
        <f t="shared" si="31"/>
        <v>-6428265</v>
      </c>
    </row>
    <row r="1992" spans="1:4">
      <c r="A1992" s="7" t="s">
        <v>1732</v>
      </c>
      <c r="B1992" s="7">
        <v>65452312</v>
      </c>
      <c r="C1992" s="7">
        <v>100000000</v>
      </c>
      <c r="D1992">
        <f t="shared" si="31"/>
        <v>-34547688</v>
      </c>
    </row>
    <row r="1993" spans="1:4">
      <c r="A1993" s="8" t="s">
        <v>3172</v>
      </c>
      <c r="B1993" s="8">
        <v>94999143</v>
      </c>
      <c r="C1993" s="8">
        <v>75000000</v>
      </c>
      <c r="D1993">
        <f t="shared" si="31"/>
        <v>19999143</v>
      </c>
    </row>
    <row r="1994" spans="1:4">
      <c r="A1994" s="7" t="s">
        <v>305</v>
      </c>
      <c r="B1994" s="7">
        <v>191450875</v>
      </c>
      <c r="C1994" s="7">
        <v>200000000</v>
      </c>
      <c r="D1994">
        <f t="shared" si="31"/>
        <v>-8549125</v>
      </c>
    </row>
    <row r="1995" spans="1:4">
      <c r="A1995" s="8" t="s">
        <v>17505</v>
      </c>
      <c r="B1995" s="8">
        <v>83574831</v>
      </c>
      <c r="C1995" s="8">
        <v>5000000</v>
      </c>
      <c r="D1995">
        <f t="shared" si="31"/>
        <v>78574831</v>
      </c>
    </row>
    <row r="1996" spans="1:4">
      <c r="A1996" s="7" t="s">
        <v>18465</v>
      </c>
      <c r="B1996" s="7">
        <v>20803237</v>
      </c>
      <c r="C1996" s="7">
        <v>3500000</v>
      </c>
      <c r="D1996">
        <f t="shared" si="31"/>
        <v>17303237</v>
      </c>
    </row>
    <row r="1997" spans="1:4">
      <c r="A1997" s="8" t="s">
        <v>15058</v>
      </c>
      <c r="B1997" s="8">
        <v>14479776</v>
      </c>
      <c r="C1997" s="8">
        <v>10000000</v>
      </c>
      <c r="D1997">
        <f t="shared" si="31"/>
        <v>4479776</v>
      </c>
    </row>
    <row r="1998" spans="1:4">
      <c r="A1998" s="7" t="s">
        <v>7255</v>
      </c>
      <c r="B1998" s="7">
        <v>117528646</v>
      </c>
      <c r="C1998" s="7">
        <v>35000000</v>
      </c>
      <c r="D1998">
        <f t="shared" si="31"/>
        <v>82528646</v>
      </c>
    </row>
    <row r="1999" spans="1:4">
      <c r="A1999" s="8" t="s">
        <v>16554</v>
      </c>
      <c r="B1999" s="8">
        <v>9190525</v>
      </c>
      <c r="C1999" s="8">
        <v>7000000</v>
      </c>
      <c r="D1999">
        <f t="shared" si="31"/>
        <v>2190525</v>
      </c>
    </row>
    <row r="2000" spans="1:4">
      <c r="A2000" s="7" t="s">
        <v>1296</v>
      </c>
      <c r="B2000" s="7">
        <v>163192114</v>
      </c>
      <c r="C2000" s="7">
        <v>125000000</v>
      </c>
      <c r="D2000">
        <f t="shared" si="31"/>
        <v>38192114</v>
      </c>
    </row>
    <row r="2001" spans="1:4">
      <c r="A2001" s="8" t="s">
        <v>1296</v>
      </c>
      <c r="B2001" s="8">
        <v>163192114</v>
      </c>
      <c r="C2001" s="8">
        <v>125000000</v>
      </c>
      <c r="D2001">
        <f t="shared" si="31"/>
        <v>38192114</v>
      </c>
    </row>
    <row r="2002" spans="1:4">
      <c r="A2002" s="7" t="s">
        <v>15886</v>
      </c>
      <c r="B2002" s="7">
        <v>6262942</v>
      </c>
      <c r="C2002" s="7">
        <v>9000000</v>
      </c>
      <c r="D2002">
        <f t="shared" si="31"/>
        <v>-2737058</v>
      </c>
    </row>
    <row r="2003" spans="1:4">
      <c r="A2003" s="8" t="s">
        <v>8574</v>
      </c>
      <c r="B2003" s="8">
        <v>18298649</v>
      </c>
      <c r="C2003" s="8">
        <v>30000000</v>
      </c>
      <c r="D2003">
        <f t="shared" si="31"/>
        <v>-11701351</v>
      </c>
    </row>
    <row r="2004" spans="1:4">
      <c r="A2004" s="7" t="s">
        <v>5115</v>
      </c>
      <c r="B2004" s="7">
        <v>91439400</v>
      </c>
      <c r="C2004" s="7">
        <v>50000000</v>
      </c>
      <c r="D2004">
        <f t="shared" si="31"/>
        <v>41439400</v>
      </c>
    </row>
    <row r="2005" spans="1:4">
      <c r="A2005" s="8" t="s">
        <v>545</v>
      </c>
      <c r="B2005" s="8">
        <v>362645141</v>
      </c>
      <c r="C2005" s="8">
        <v>175000000</v>
      </c>
      <c r="D2005">
        <f t="shared" si="31"/>
        <v>187645141</v>
      </c>
    </row>
    <row r="2006" spans="1:4">
      <c r="A2006" s="7" t="s">
        <v>545</v>
      </c>
      <c r="B2006" s="7">
        <v>362645141</v>
      </c>
      <c r="C2006" s="7">
        <v>175000000</v>
      </c>
      <c r="D2006">
        <f t="shared" si="31"/>
        <v>187645141</v>
      </c>
    </row>
    <row r="2007" spans="1:4">
      <c r="A2007" s="8" t="s">
        <v>2442</v>
      </c>
      <c r="B2007" s="8">
        <v>64933670</v>
      </c>
      <c r="C2007" s="8">
        <v>85000000</v>
      </c>
      <c r="D2007">
        <f t="shared" si="31"/>
        <v>-20066330</v>
      </c>
    </row>
    <row r="2008" spans="1:4">
      <c r="A2008" s="7" t="s">
        <v>125</v>
      </c>
      <c r="B2008" s="7">
        <v>168368427</v>
      </c>
      <c r="C2008" s="7">
        <v>200000000</v>
      </c>
      <c r="D2008">
        <f t="shared" si="31"/>
        <v>-31631573</v>
      </c>
    </row>
    <row r="2009" spans="1:4">
      <c r="A2009" s="8" t="s">
        <v>4989</v>
      </c>
      <c r="B2009" s="8">
        <v>62453315</v>
      </c>
      <c r="C2009" s="8">
        <v>50200000</v>
      </c>
      <c r="D2009">
        <f t="shared" si="31"/>
        <v>12253315</v>
      </c>
    </row>
    <row r="2010" spans="1:4">
      <c r="A2010" s="7" t="s">
        <v>10427</v>
      </c>
      <c r="B2010" s="7">
        <v>29997095</v>
      </c>
      <c r="C2010" s="7">
        <v>22000000</v>
      </c>
      <c r="D2010">
        <f t="shared" si="31"/>
        <v>7997095</v>
      </c>
    </row>
    <row r="2011" spans="1:4">
      <c r="A2011" s="8" t="s">
        <v>4062</v>
      </c>
      <c r="B2011" s="8">
        <v>75638743</v>
      </c>
      <c r="C2011" s="8">
        <v>60000000</v>
      </c>
      <c r="D2011">
        <f t="shared" si="31"/>
        <v>15638743</v>
      </c>
    </row>
    <row r="2012" spans="1:4">
      <c r="A2012" s="7" t="s">
        <v>8432</v>
      </c>
      <c r="B2012" s="7">
        <v>32154410</v>
      </c>
      <c r="C2012" s="7">
        <v>30000000</v>
      </c>
      <c r="D2012">
        <f t="shared" si="31"/>
        <v>2154410</v>
      </c>
    </row>
    <row r="2013" spans="1:4">
      <c r="A2013" s="8" t="s">
        <v>8432</v>
      </c>
      <c r="B2013" s="8">
        <v>32154410</v>
      </c>
      <c r="C2013" s="8">
        <v>30000000</v>
      </c>
      <c r="D2013">
        <f t="shared" si="31"/>
        <v>2154410</v>
      </c>
    </row>
    <row r="2014" spans="1:4">
      <c r="A2014" s="7" t="s">
        <v>163</v>
      </c>
      <c r="B2014" s="7">
        <v>179020854</v>
      </c>
      <c r="C2014" s="7">
        <v>225000000</v>
      </c>
      <c r="D2014">
        <f t="shared" si="31"/>
        <v>-45979146</v>
      </c>
    </row>
    <row r="2015" spans="1:4">
      <c r="A2015" s="8" t="s">
        <v>22314</v>
      </c>
      <c r="B2015" s="8">
        <v>10508</v>
      </c>
      <c r="C2015" s="8">
        <v>700000</v>
      </c>
      <c r="D2015">
        <f t="shared" si="31"/>
        <v>-689492</v>
      </c>
    </row>
    <row r="2016" spans="1:4">
      <c r="A2016" s="7" t="s">
        <v>16662</v>
      </c>
      <c r="B2016" s="7">
        <v>1000000</v>
      </c>
      <c r="C2016" s="7">
        <v>9000000</v>
      </c>
      <c r="D2016">
        <f t="shared" si="31"/>
        <v>-8000000</v>
      </c>
    </row>
    <row r="2017" spans="1:4">
      <c r="A2017" s="8" t="s">
        <v>11444</v>
      </c>
      <c r="B2017" s="8">
        <v>305070</v>
      </c>
      <c r="C2017" s="8">
        <v>20000000</v>
      </c>
      <c r="D2017">
        <f t="shared" si="31"/>
        <v>-19694930</v>
      </c>
    </row>
    <row r="2018" spans="1:4">
      <c r="A2018" s="7" t="s">
        <v>13395</v>
      </c>
      <c r="B2018" s="7">
        <v>34793160</v>
      </c>
      <c r="C2018" s="7">
        <v>14000000</v>
      </c>
      <c r="D2018">
        <f t="shared" si="31"/>
        <v>20793160</v>
      </c>
    </row>
    <row r="2019" spans="1:4">
      <c r="A2019" s="8" t="s">
        <v>16666</v>
      </c>
      <c r="B2019" s="8">
        <v>700000</v>
      </c>
      <c r="C2019" s="8">
        <v>50000000</v>
      </c>
      <c r="D2019">
        <f t="shared" si="31"/>
        <v>-49300000</v>
      </c>
    </row>
    <row r="2020" spans="1:4">
      <c r="A2020" s="7" t="s">
        <v>17202</v>
      </c>
      <c r="B2020" s="7">
        <v>869325</v>
      </c>
      <c r="C2020" s="7">
        <v>6000000</v>
      </c>
      <c r="D2020">
        <f t="shared" si="31"/>
        <v>-5130675</v>
      </c>
    </row>
    <row r="2021" spans="1:4">
      <c r="A2021" s="8" t="s">
        <v>18799</v>
      </c>
      <c r="B2021" s="8">
        <v>8000000</v>
      </c>
      <c r="C2021" s="8">
        <v>3768785</v>
      </c>
      <c r="D2021">
        <f t="shared" si="31"/>
        <v>4231215</v>
      </c>
    </row>
    <row r="2022" spans="1:4">
      <c r="A2022" s="7" t="s">
        <v>14357</v>
      </c>
      <c r="B2022" s="7">
        <v>141853</v>
      </c>
      <c r="C2022" s="7">
        <v>12000000</v>
      </c>
      <c r="D2022">
        <f t="shared" si="31"/>
        <v>-11858147</v>
      </c>
    </row>
    <row r="2023" spans="1:4">
      <c r="A2023" s="8" t="s">
        <v>16224</v>
      </c>
      <c r="B2023" s="8">
        <v>53481</v>
      </c>
      <c r="C2023" s="8">
        <v>8000000</v>
      </c>
      <c r="D2023">
        <f t="shared" si="31"/>
        <v>-7946519</v>
      </c>
    </row>
    <row r="2024" spans="1:4">
      <c r="A2024" s="7" t="s">
        <v>12657</v>
      </c>
      <c r="B2024" s="7">
        <v>111936400</v>
      </c>
      <c r="C2024" s="7">
        <v>15000000</v>
      </c>
      <c r="D2024">
        <f t="shared" si="31"/>
        <v>96936400</v>
      </c>
    </row>
    <row r="2025" spans="1:4">
      <c r="A2025" s="8" t="s">
        <v>9772</v>
      </c>
      <c r="B2025" s="8">
        <v>16118077</v>
      </c>
      <c r="C2025" s="8">
        <v>25000000</v>
      </c>
      <c r="D2025">
        <f t="shared" si="31"/>
        <v>-8881923</v>
      </c>
    </row>
    <row r="2026" spans="1:4">
      <c r="A2026" s="7" t="s">
        <v>17734</v>
      </c>
      <c r="B2026" s="7">
        <v>12200000</v>
      </c>
      <c r="C2026" s="7">
        <v>5000000</v>
      </c>
      <c r="D2026">
        <f t="shared" si="31"/>
        <v>7200000</v>
      </c>
    </row>
    <row r="2027" spans="1:4">
      <c r="A2027" s="8" t="s">
        <v>22083</v>
      </c>
      <c r="B2027" s="8">
        <v>819939</v>
      </c>
      <c r="C2027" s="8">
        <v>850000</v>
      </c>
      <c r="D2027">
        <f t="shared" si="31"/>
        <v>-30061</v>
      </c>
    </row>
    <row r="2028" spans="1:4">
      <c r="A2028" s="7" t="s">
        <v>14795</v>
      </c>
      <c r="B2028" s="7">
        <v>63231524</v>
      </c>
      <c r="C2028" s="7">
        <v>6000000</v>
      </c>
      <c r="D2028">
        <f t="shared" si="31"/>
        <v>57231524</v>
      </c>
    </row>
    <row r="2029" spans="1:4">
      <c r="A2029" s="8" t="s">
        <v>4746</v>
      </c>
      <c r="B2029" s="8">
        <v>20550712</v>
      </c>
      <c r="C2029" s="8">
        <v>50000000</v>
      </c>
      <c r="D2029">
        <f t="shared" si="31"/>
        <v>-29449288</v>
      </c>
    </row>
    <row r="2030" spans="1:4">
      <c r="A2030" s="7" t="s">
        <v>17230</v>
      </c>
      <c r="B2030" s="7">
        <v>54606</v>
      </c>
      <c r="C2030" s="7">
        <v>6000000</v>
      </c>
      <c r="D2030">
        <f t="shared" si="31"/>
        <v>-5945394</v>
      </c>
    </row>
    <row r="2031" spans="1:4">
      <c r="A2031" s="8" t="s">
        <v>13502</v>
      </c>
      <c r="B2031" s="8">
        <v>4741987</v>
      </c>
      <c r="C2031" s="8">
        <v>14000000</v>
      </c>
      <c r="D2031">
        <f t="shared" si="31"/>
        <v>-9258013</v>
      </c>
    </row>
    <row r="2032" spans="1:4">
      <c r="A2032" s="7" t="s">
        <v>6731</v>
      </c>
      <c r="B2032" s="7">
        <v>14375181</v>
      </c>
      <c r="C2032" s="7">
        <v>51000000</v>
      </c>
      <c r="D2032">
        <f t="shared" si="31"/>
        <v>-36624819</v>
      </c>
    </row>
    <row r="2033" spans="1:4">
      <c r="A2033" s="8" t="s">
        <v>13661</v>
      </c>
      <c r="B2033" s="8">
        <v>44726644</v>
      </c>
      <c r="C2033" s="8">
        <v>13000000</v>
      </c>
      <c r="D2033">
        <f t="shared" si="31"/>
        <v>31726644</v>
      </c>
    </row>
    <row r="2034" spans="1:4">
      <c r="A2034" s="7" t="s">
        <v>5442</v>
      </c>
      <c r="B2034" s="7">
        <v>9795017</v>
      </c>
      <c r="C2034" s="7">
        <v>50000000</v>
      </c>
      <c r="D2034">
        <f t="shared" si="31"/>
        <v>-40204983</v>
      </c>
    </row>
    <row r="2035" spans="1:4">
      <c r="A2035" s="8" t="s">
        <v>10140</v>
      </c>
      <c r="B2035" s="8">
        <v>12372410</v>
      </c>
      <c r="C2035" s="8">
        <v>24000000</v>
      </c>
      <c r="D2035">
        <f t="shared" si="31"/>
        <v>-11627590</v>
      </c>
    </row>
    <row r="2036" spans="1:4">
      <c r="A2036" s="7" t="s">
        <v>7174</v>
      </c>
      <c r="B2036" s="7">
        <v>42019483</v>
      </c>
      <c r="C2036" s="7">
        <v>36000000</v>
      </c>
      <c r="D2036">
        <f t="shared" si="31"/>
        <v>6019483</v>
      </c>
    </row>
    <row r="2037" spans="1:4">
      <c r="A2037" s="8" t="s">
        <v>14511</v>
      </c>
      <c r="B2037" s="8">
        <v>49797148</v>
      </c>
      <c r="C2037" s="8">
        <v>11000000</v>
      </c>
      <c r="D2037">
        <f t="shared" si="31"/>
        <v>38797148</v>
      </c>
    </row>
    <row r="2038" spans="1:4">
      <c r="A2038" s="7" t="s">
        <v>10085</v>
      </c>
      <c r="B2038" s="7">
        <v>80000000</v>
      </c>
      <c r="C2038" s="7">
        <v>8200000</v>
      </c>
      <c r="D2038">
        <f t="shared" si="31"/>
        <v>71800000</v>
      </c>
    </row>
    <row r="2039" spans="1:4">
      <c r="A2039" s="8" t="s">
        <v>3999</v>
      </c>
      <c r="B2039" s="8">
        <v>82670733</v>
      </c>
      <c r="C2039" s="8">
        <v>60000000</v>
      </c>
      <c r="D2039">
        <f t="shared" si="31"/>
        <v>22670733</v>
      </c>
    </row>
    <row r="2040" spans="1:4">
      <c r="A2040" s="7" t="s">
        <v>7964</v>
      </c>
      <c r="B2040" s="7">
        <v>18636537</v>
      </c>
      <c r="C2040" s="7">
        <v>32000000</v>
      </c>
      <c r="D2040">
        <f t="shared" si="31"/>
        <v>-13363463</v>
      </c>
    </row>
    <row r="2041" spans="1:4">
      <c r="A2041" s="8" t="s">
        <v>19838</v>
      </c>
      <c r="B2041" s="8">
        <v>1282084</v>
      </c>
      <c r="C2041" s="8">
        <v>2500000</v>
      </c>
      <c r="D2041">
        <f t="shared" si="31"/>
        <v>-1217916</v>
      </c>
    </row>
    <row r="2042" spans="1:4">
      <c r="A2042" s="7" t="s">
        <v>6851</v>
      </c>
      <c r="B2042" s="7">
        <v>7564000</v>
      </c>
      <c r="C2042" s="7">
        <v>20000000</v>
      </c>
      <c r="D2042">
        <f t="shared" si="31"/>
        <v>-12436000</v>
      </c>
    </row>
    <row r="2043" spans="1:4">
      <c r="A2043" s="8" t="s">
        <v>15283</v>
      </c>
      <c r="B2043" s="8">
        <v>578527</v>
      </c>
      <c r="C2043" s="8">
        <v>10000000</v>
      </c>
      <c r="D2043">
        <f t="shared" si="31"/>
        <v>-9421473</v>
      </c>
    </row>
    <row r="2044" spans="1:4">
      <c r="A2044" s="7" t="s">
        <v>22754</v>
      </c>
      <c r="B2044" s="7">
        <v>768045</v>
      </c>
      <c r="C2044" s="7">
        <v>2000000</v>
      </c>
      <c r="D2044">
        <f t="shared" si="31"/>
        <v>-1231955</v>
      </c>
    </row>
    <row r="2045" spans="1:4">
      <c r="A2045" s="8" t="s">
        <v>7985</v>
      </c>
      <c r="B2045" s="8">
        <v>10956379</v>
      </c>
      <c r="C2045" s="8">
        <v>35000000</v>
      </c>
      <c r="D2045">
        <f t="shared" si="31"/>
        <v>-24043621</v>
      </c>
    </row>
    <row r="2046" spans="1:4">
      <c r="A2046" s="7" t="s">
        <v>4782</v>
      </c>
      <c r="B2046" s="7">
        <v>16088610</v>
      </c>
      <c r="C2046" s="7">
        <v>55000000</v>
      </c>
      <c r="D2046">
        <f t="shared" si="31"/>
        <v>-38911390</v>
      </c>
    </row>
    <row r="2047" spans="1:4">
      <c r="A2047" s="8" t="s">
        <v>9979</v>
      </c>
      <c r="B2047" s="8">
        <v>871527</v>
      </c>
      <c r="C2047" s="8">
        <v>25000000</v>
      </c>
      <c r="D2047">
        <f t="shared" si="31"/>
        <v>-24128473</v>
      </c>
    </row>
    <row r="2048" spans="1:4">
      <c r="A2048" s="7" t="s">
        <v>11873</v>
      </c>
      <c r="B2048" s="7">
        <v>26284475</v>
      </c>
      <c r="C2048" s="7">
        <v>17000000</v>
      </c>
      <c r="D2048">
        <f t="shared" si="31"/>
        <v>9284475</v>
      </c>
    </row>
    <row r="2049" spans="1:4">
      <c r="A2049" s="8" t="s">
        <v>8261</v>
      </c>
      <c r="B2049" s="8">
        <v>55210049</v>
      </c>
      <c r="C2049" s="8">
        <v>27800000</v>
      </c>
      <c r="D2049">
        <f t="shared" si="31"/>
        <v>27410049</v>
      </c>
    </row>
    <row r="2050" spans="1:4">
      <c r="A2050" s="7" t="s">
        <v>6635</v>
      </c>
      <c r="B2050" s="7">
        <v>29374178</v>
      </c>
      <c r="C2050" s="7">
        <v>40000000</v>
      </c>
      <c r="D2050">
        <f t="shared" si="31"/>
        <v>-10625822</v>
      </c>
    </row>
    <row r="2051" spans="1:4">
      <c r="A2051" s="8" t="s">
        <v>1372</v>
      </c>
      <c r="B2051" s="8">
        <v>100685880</v>
      </c>
      <c r="C2051" s="8">
        <v>120000000</v>
      </c>
      <c r="D2051">
        <f t="shared" ref="D2051:D2114" si="32">B2051-C2051</f>
        <v>-19314120</v>
      </c>
    </row>
    <row r="2052" spans="1:4">
      <c r="A2052" s="7" t="s">
        <v>16042</v>
      </c>
      <c r="B2052" s="7">
        <v>18090181</v>
      </c>
      <c r="C2052" s="7">
        <v>8000000</v>
      </c>
      <c r="D2052">
        <f t="shared" si="32"/>
        <v>10090181</v>
      </c>
    </row>
    <row r="2053" spans="1:4">
      <c r="A2053" s="8" t="s">
        <v>12863</v>
      </c>
      <c r="B2053" s="8">
        <v>28014536</v>
      </c>
      <c r="C2053" s="8">
        <v>15000000</v>
      </c>
      <c r="D2053">
        <f t="shared" si="32"/>
        <v>13014536</v>
      </c>
    </row>
    <row r="2054" spans="1:4">
      <c r="A2054" s="7" t="s">
        <v>9709</v>
      </c>
      <c r="B2054" s="7">
        <v>21835784</v>
      </c>
      <c r="C2054" s="7">
        <v>30000000</v>
      </c>
      <c r="D2054">
        <f t="shared" si="32"/>
        <v>-8164216</v>
      </c>
    </row>
    <row r="2055" spans="1:4">
      <c r="A2055" s="8" t="s">
        <v>14844</v>
      </c>
      <c r="B2055" s="8">
        <v>36200000</v>
      </c>
      <c r="C2055" s="8">
        <v>12305523</v>
      </c>
      <c r="D2055">
        <f t="shared" si="32"/>
        <v>23894477</v>
      </c>
    </row>
    <row r="2056" spans="1:4">
      <c r="A2056" s="7" t="s">
        <v>9861</v>
      </c>
      <c r="B2056" s="7">
        <v>11008432</v>
      </c>
      <c r="C2056" s="7">
        <v>25000000</v>
      </c>
      <c r="D2056">
        <f t="shared" si="32"/>
        <v>-13991568</v>
      </c>
    </row>
    <row r="2057" spans="1:4">
      <c r="A2057" s="8" t="s">
        <v>7913</v>
      </c>
      <c r="B2057" s="8">
        <v>57744720</v>
      </c>
      <c r="C2057" s="8">
        <v>20000000</v>
      </c>
      <c r="D2057">
        <f t="shared" si="32"/>
        <v>37744720</v>
      </c>
    </row>
    <row r="2058" spans="1:4">
      <c r="A2058" s="7" t="s">
        <v>10885</v>
      </c>
      <c r="B2058" s="7">
        <v>36874745</v>
      </c>
      <c r="C2058" s="7">
        <v>20000000</v>
      </c>
      <c r="D2058">
        <f t="shared" si="32"/>
        <v>16874745</v>
      </c>
    </row>
    <row r="2059" spans="1:4">
      <c r="A2059" s="8" t="s">
        <v>10704</v>
      </c>
      <c r="B2059" s="8">
        <v>62933793</v>
      </c>
      <c r="C2059" s="8">
        <v>20000000</v>
      </c>
      <c r="D2059">
        <f t="shared" si="32"/>
        <v>42933793</v>
      </c>
    </row>
    <row r="2060" spans="1:4">
      <c r="A2060" s="7" t="s">
        <v>8997</v>
      </c>
      <c r="B2060" s="7">
        <v>6998324</v>
      </c>
      <c r="C2060" s="7">
        <v>28000000</v>
      </c>
      <c r="D2060">
        <f t="shared" si="32"/>
        <v>-21001676</v>
      </c>
    </row>
    <row r="2061" spans="1:4">
      <c r="A2061" s="8" t="s">
        <v>6765</v>
      </c>
      <c r="B2061" s="8">
        <v>20113965</v>
      </c>
      <c r="C2061" s="8">
        <v>40000000</v>
      </c>
      <c r="D2061">
        <f t="shared" si="32"/>
        <v>-19886035</v>
      </c>
    </row>
    <row r="2062" spans="1:4">
      <c r="A2062" s="7" t="s">
        <v>8346</v>
      </c>
      <c r="B2062" s="7">
        <v>42385520</v>
      </c>
      <c r="C2062" s="7">
        <v>30000000</v>
      </c>
      <c r="D2062">
        <f t="shared" si="32"/>
        <v>12385520</v>
      </c>
    </row>
    <row r="2063" spans="1:4">
      <c r="A2063" s="8" t="s">
        <v>11461</v>
      </c>
      <c r="B2063" s="8">
        <v>1183354</v>
      </c>
      <c r="C2063" s="8">
        <v>20000000</v>
      </c>
      <c r="D2063">
        <f t="shared" si="32"/>
        <v>-18816646</v>
      </c>
    </row>
    <row r="2064" spans="1:4">
      <c r="A2064" s="7" t="s">
        <v>14503</v>
      </c>
      <c r="B2064" s="7">
        <v>50461335</v>
      </c>
      <c r="C2064" s="7">
        <v>11000000</v>
      </c>
      <c r="D2064">
        <f t="shared" si="32"/>
        <v>39461335</v>
      </c>
    </row>
    <row r="2065" spans="1:4">
      <c r="A2065" s="8" t="s">
        <v>4928</v>
      </c>
      <c r="B2065" s="8">
        <v>80270227</v>
      </c>
      <c r="C2065" s="8">
        <v>50000000</v>
      </c>
      <c r="D2065">
        <f t="shared" si="32"/>
        <v>30270227</v>
      </c>
    </row>
    <row r="2066" spans="1:4">
      <c r="A2066" s="7" t="s">
        <v>11406</v>
      </c>
      <c r="B2066" s="7">
        <v>1190018</v>
      </c>
      <c r="C2066" s="7">
        <v>20000000</v>
      </c>
      <c r="D2066">
        <f t="shared" si="32"/>
        <v>-18809982</v>
      </c>
    </row>
    <row r="2067" spans="1:4">
      <c r="A2067" s="8" t="s">
        <v>2930</v>
      </c>
      <c r="B2067" s="8">
        <v>127083765</v>
      </c>
      <c r="C2067" s="8">
        <v>76000000</v>
      </c>
      <c r="D2067">
        <f t="shared" si="32"/>
        <v>51083765</v>
      </c>
    </row>
    <row r="2068" spans="1:4">
      <c r="A2068" s="7" t="s">
        <v>13819</v>
      </c>
      <c r="B2068" s="7">
        <v>18004225</v>
      </c>
      <c r="C2068" s="7">
        <v>13000000</v>
      </c>
      <c r="D2068">
        <f t="shared" si="32"/>
        <v>5004225</v>
      </c>
    </row>
    <row r="2069" spans="1:4">
      <c r="A2069" s="8" t="s">
        <v>12256</v>
      </c>
      <c r="B2069" s="8">
        <v>7156725</v>
      </c>
      <c r="C2069" s="8">
        <v>19000000</v>
      </c>
      <c r="D2069">
        <f t="shared" si="32"/>
        <v>-11843275</v>
      </c>
    </row>
    <row r="2070" spans="1:4">
      <c r="A2070" s="7" t="s">
        <v>5775</v>
      </c>
      <c r="B2070" s="7">
        <v>60786269</v>
      </c>
      <c r="C2070" s="7">
        <v>45000000</v>
      </c>
      <c r="D2070">
        <f t="shared" si="32"/>
        <v>15786269</v>
      </c>
    </row>
    <row r="2071" spans="1:4">
      <c r="A2071" s="8" t="s">
        <v>9993</v>
      </c>
      <c r="B2071" s="8">
        <v>1186957</v>
      </c>
      <c r="C2071" s="8">
        <v>25000000</v>
      </c>
      <c r="D2071">
        <f t="shared" si="32"/>
        <v>-23813043</v>
      </c>
    </row>
    <row r="2072" spans="1:4">
      <c r="A2072" s="7" t="s">
        <v>9804</v>
      </c>
      <c r="B2072" s="7">
        <v>14637490</v>
      </c>
      <c r="C2072" s="7">
        <v>25000000</v>
      </c>
      <c r="D2072">
        <f t="shared" si="32"/>
        <v>-10362510</v>
      </c>
    </row>
    <row r="2073" spans="1:4">
      <c r="A2073" s="8" t="s">
        <v>4234</v>
      </c>
      <c r="B2073" s="8">
        <v>36279230</v>
      </c>
      <c r="C2073" s="8">
        <v>60000000</v>
      </c>
      <c r="D2073">
        <f t="shared" si="32"/>
        <v>-23720770</v>
      </c>
    </row>
    <row r="2074" spans="1:4">
      <c r="A2074" s="7" t="s">
        <v>10328</v>
      </c>
      <c r="B2074" s="7">
        <v>176483808</v>
      </c>
      <c r="C2074" s="7">
        <v>23000000</v>
      </c>
      <c r="D2074">
        <f t="shared" si="32"/>
        <v>153483808</v>
      </c>
    </row>
    <row r="2075" spans="1:4">
      <c r="A2075" s="8" t="s">
        <v>13128</v>
      </c>
      <c r="B2075" s="8">
        <v>5023275</v>
      </c>
      <c r="C2075" s="8">
        <v>15000000</v>
      </c>
      <c r="D2075">
        <f t="shared" si="32"/>
        <v>-9976725</v>
      </c>
    </row>
    <row r="2076" spans="1:4">
      <c r="A2076" s="7" t="s">
        <v>7547</v>
      </c>
      <c r="B2076" s="7">
        <v>19389454</v>
      </c>
      <c r="C2076" s="7">
        <v>55000000</v>
      </c>
      <c r="D2076">
        <f t="shared" si="32"/>
        <v>-35610546</v>
      </c>
    </row>
    <row r="2077" spans="1:4">
      <c r="A2077" s="8" t="s">
        <v>6305</v>
      </c>
      <c r="B2077" s="8">
        <v>90353764</v>
      </c>
      <c r="C2077" s="8">
        <v>40000000</v>
      </c>
      <c r="D2077">
        <f t="shared" si="32"/>
        <v>50353764</v>
      </c>
    </row>
    <row r="2078" spans="1:4">
      <c r="A2078" s="7" t="s">
        <v>2483</v>
      </c>
      <c r="B2078" s="7">
        <v>137340146</v>
      </c>
      <c r="C2078" s="7">
        <v>70000000</v>
      </c>
      <c r="D2078">
        <f t="shared" si="32"/>
        <v>67340146</v>
      </c>
    </row>
    <row r="2079" spans="1:4">
      <c r="A2079" s="8" t="s">
        <v>5046</v>
      </c>
      <c r="B2079" s="8">
        <v>126088877</v>
      </c>
      <c r="C2079" s="8">
        <v>50000000</v>
      </c>
      <c r="D2079">
        <f t="shared" si="32"/>
        <v>76088877</v>
      </c>
    </row>
    <row r="2080" spans="1:4">
      <c r="A2080" s="7" t="s">
        <v>4390</v>
      </c>
      <c r="B2080" s="7">
        <v>7605668</v>
      </c>
      <c r="C2080" s="7">
        <v>60000000</v>
      </c>
      <c r="D2080">
        <f t="shared" si="32"/>
        <v>-52394332</v>
      </c>
    </row>
    <row r="2081" spans="1:4">
      <c r="A2081" s="8" t="s">
        <v>13576</v>
      </c>
      <c r="B2081" s="8">
        <v>15854988</v>
      </c>
      <c r="C2081" s="8">
        <v>13500000</v>
      </c>
      <c r="D2081">
        <f t="shared" si="32"/>
        <v>2354988</v>
      </c>
    </row>
    <row r="2082" spans="1:4">
      <c r="A2082" s="7" t="s">
        <v>10443</v>
      </c>
      <c r="B2082" s="7">
        <v>12784713</v>
      </c>
      <c r="C2082" s="7">
        <v>22000000</v>
      </c>
      <c r="D2082">
        <f t="shared" si="32"/>
        <v>-9215287</v>
      </c>
    </row>
    <row r="2083" spans="1:4">
      <c r="A2083" s="8" t="s">
        <v>9262</v>
      </c>
      <c r="B2083" s="8">
        <v>45506619</v>
      </c>
      <c r="C2083" s="8">
        <v>26000000</v>
      </c>
      <c r="D2083">
        <f t="shared" si="32"/>
        <v>19506619</v>
      </c>
    </row>
    <row r="2084" spans="1:4">
      <c r="A2084" s="7" t="s">
        <v>2036</v>
      </c>
      <c r="B2084" s="7">
        <v>71148699</v>
      </c>
      <c r="C2084" s="7">
        <v>90000000</v>
      </c>
      <c r="D2084">
        <f t="shared" si="32"/>
        <v>-18851301</v>
      </c>
    </row>
    <row r="2085" spans="1:4">
      <c r="A2085" s="8" t="s">
        <v>7121</v>
      </c>
      <c r="B2085" s="8">
        <v>44867349</v>
      </c>
      <c r="C2085" s="8">
        <v>37000000</v>
      </c>
      <c r="D2085">
        <f t="shared" si="32"/>
        <v>7867349</v>
      </c>
    </row>
    <row r="2086" spans="1:4">
      <c r="A2086" s="7" t="s">
        <v>16925</v>
      </c>
      <c r="B2086" s="7">
        <v>38400000</v>
      </c>
      <c r="C2086" s="7">
        <v>6500000</v>
      </c>
      <c r="D2086">
        <f t="shared" si="32"/>
        <v>31900000</v>
      </c>
    </row>
    <row r="2087" spans="1:4">
      <c r="A2087" s="8" t="s">
        <v>13034</v>
      </c>
      <c r="B2087" s="8">
        <v>15608545</v>
      </c>
      <c r="C2087" s="8">
        <v>15000000</v>
      </c>
      <c r="D2087">
        <f t="shared" si="32"/>
        <v>608545</v>
      </c>
    </row>
    <row r="2088" spans="1:4">
      <c r="A2088" s="7" t="s">
        <v>6615</v>
      </c>
      <c r="B2088" s="7">
        <v>30993544</v>
      </c>
      <c r="C2088" s="7">
        <v>40000000</v>
      </c>
      <c r="D2088">
        <f t="shared" si="32"/>
        <v>-9006456</v>
      </c>
    </row>
    <row r="2089" spans="1:4">
      <c r="A2089" s="8" t="s">
        <v>6907</v>
      </c>
      <c r="B2089" s="8">
        <v>63411478</v>
      </c>
      <c r="C2089" s="8">
        <v>39000000</v>
      </c>
      <c r="D2089">
        <f t="shared" si="32"/>
        <v>24411478</v>
      </c>
    </row>
    <row r="2090" spans="1:4">
      <c r="A2090" s="7" t="s">
        <v>11763</v>
      </c>
      <c r="B2090" s="7">
        <v>59735548</v>
      </c>
      <c r="C2090" s="7">
        <v>15000000</v>
      </c>
      <c r="D2090">
        <f t="shared" si="32"/>
        <v>44735548</v>
      </c>
    </row>
    <row r="2091" spans="1:4">
      <c r="A2091" s="8" t="s">
        <v>13001</v>
      </c>
      <c r="B2091" s="8">
        <v>13766014</v>
      </c>
      <c r="C2091" s="8">
        <v>15000000</v>
      </c>
      <c r="D2091">
        <f t="shared" si="32"/>
        <v>-1233986</v>
      </c>
    </row>
    <row r="2092" spans="1:4">
      <c r="A2092" s="7" t="s">
        <v>2335</v>
      </c>
      <c r="B2092" s="7">
        <v>127706877</v>
      </c>
      <c r="C2092" s="7">
        <v>85000000</v>
      </c>
      <c r="D2092">
        <f t="shared" si="32"/>
        <v>42706877</v>
      </c>
    </row>
    <row r="2093" spans="1:4">
      <c r="A2093" s="8" t="s">
        <v>6207</v>
      </c>
      <c r="B2093" s="8">
        <v>293501675</v>
      </c>
      <c r="C2093" s="8">
        <v>40000000</v>
      </c>
      <c r="D2093">
        <f t="shared" si="32"/>
        <v>253501675</v>
      </c>
    </row>
    <row r="2094" spans="1:4">
      <c r="A2094" s="7" t="s">
        <v>11300</v>
      </c>
      <c r="B2094" s="7">
        <v>7268659</v>
      </c>
      <c r="C2094" s="7">
        <v>20000000</v>
      </c>
      <c r="D2094">
        <f t="shared" si="32"/>
        <v>-12731341</v>
      </c>
    </row>
    <row r="2095" spans="1:4">
      <c r="A2095" s="8" t="s">
        <v>14234</v>
      </c>
      <c r="B2095" s="8">
        <v>7918283</v>
      </c>
      <c r="C2095" s="8">
        <v>12000000</v>
      </c>
      <c r="D2095">
        <f t="shared" si="32"/>
        <v>-4081717</v>
      </c>
    </row>
    <row r="2096" spans="1:4">
      <c r="A2096" s="7" t="s">
        <v>19038</v>
      </c>
      <c r="B2096" s="7">
        <v>5354039</v>
      </c>
      <c r="C2096" s="7">
        <v>3500000</v>
      </c>
      <c r="D2096">
        <f t="shared" si="32"/>
        <v>1854039</v>
      </c>
    </row>
    <row r="2097" spans="1:4">
      <c r="A2097" s="8" t="s">
        <v>12467</v>
      </c>
      <c r="B2097" s="8">
        <v>16204793</v>
      </c>
      <c r="C2097" s="8">
        <v>16000000</v>
      </c>
      <c r="D2097">
        <f t="shared" si="32"/>
        <v>204793</v>
      </c>
    </row>
    <row r="2098" spans="1:4">
      <c r="A2098" s="7" t="s">
        <v>13099</v>
      </c>
      <c r="B2098" s="7">
        <v>7757130</v>
      </c>
      <c r="C2098" s="7">
        <v>15000000</v>
      </c>
      <c r="D2098">
        <f t="shared" si="32"/>
        <v>-7242870</v>
      </c>
    </row>
    <row r="2099" spans="1:4">
      <c r="A2099" s="8" t="s">
        <v>6820</v>
      </c>
      <c r="B2099" s="8">
        <v>3675072</v>
      </c>
      <c r="C2099" s="8">
        <v>26000000</v>
      </c>
      <c r="D2099">
        <f t="shared" si="32"/>
        <v>-22324928</v>
      </c>
    </row>
    <row r="2100" spans="1:4">
      <c r="A2100" s="7" t="s">
        <v>6460</v>
      </c>
      <c r="B2100" s="7">
        <v>52000688</v>
      </c>
      <c r="C2100" s="7">
        <v>40000000</v>
      </c>
      <c r="D2100">
        <f t="shared" si="32"/>
        <v>12000688</v>
      </c>
    </row>
    <row r="2101" spans="1:4">
      <c r="A2101" s="8" t="s">
        <v>1142</v>
      </c>
      <c r="B2101" s="8">
        <v>123207194</v>
      </c>
      <c r="C2101" s="8">
        <v>135000000</v>
      </c>
      <c r="D2101">
        <f t="shared" si="32"/>
        <v>-11792806</v>
      </c>
    </row>
    <row r="2102" spans="1:4">
      <c r="A2102" s="7" t="s">
        <v>8595</v>
      </c>
      <c r="B2102" s="7">
        <v>12026670</v>
      </c>
      <c r="C2102" s="7">
        <v>45000000</v>
      </c>
      <c r="D2102">
        <f t="shared" si="32"/>
        <v>-32973330</v>
      </c>
    </row>
    <row r="2103" spans="1:4">
      <c r="A2103" s="8" t="s">
        <v>7902</v>
      </c>
      <c r="B2103" s="8">
        <v>101470202</v>
      </c>
      <c r="C2103" s="8">
        <v>32000000</v>
      </c>
      <c r="D2103">
        <f t="shared" si="32"/>
        <v>69470202</v>
      </c>
    </row>
    <row r="2104" spans="1:4">
      <c r="A2104" s="7" t="s">
        <v>1209</v>
      </c>
      <c r="B2104" s="7">
        <v>77564037</v>
      </c>
      <c r="C2104" s="7">
        <v>135000000</v>
      </c>
      <c r="D2104">
        <f t="shared" si="32"/>
        <v>-57435963</v>
      </c>
    </row>
    <row r="2105" spans="1:4">
      <c r="A2105" s="8" t="s">
        <v>19053</v>
      </c>
      <c r="B2105" s="8">
        <v>13092000</v>
      </c>
      <c r="C2105" s="8">
        <v>3300000</v>
      </c>
      <c r="D2105">
        <f t="shared" si="32"/>
        <v>9792000</v>
      </c>
    </row>
    <row r="2106" spans="1:4">
      <c r="A2106" s="7" t="s">
        <v>15996</v>
      </c>
      <c r="B2106" s="7">
        <v>34746109</v>
      </c>
      <c r="C2106" s="7">
        <v>8000000</v>
      </c>
      <c r="D2106">
        <f t="shared" si="32"/>
        <v>26746109</v>
      </c>
    </row>
    <row r="2107" spans="1:4">
      <c r="A2107" s="8" t="s">
        <v>16861</v>
      </c>
      <c r="B2107" s="8">
        <v>24103594</v>
      </c>
      <c r="C2107" s="8">
        <v>6500000</v>
      </c>
      <c r="D2107">
        <f t="shared" si="32"/>
        <v>17603594</v>
      </c>
    </row>
    <row r="2108" spans="1:4">
      <c r="A2108" s="7" t="s">
        <v>16845</v>
      </c>
      <c r="B2108" s="7">
        <v>54215416</v>
      </c>
      <c r="C2108" s="7">
        <v>6500000</v>
      </c>
      <c r="D2108">
        <f t="shared" si="32"/>
        <v>47715416</v>
      </c>
    </row>
    <row r="2109" spans="1:4">
      <c r="A2109" s="8" t="s">
        <v>14275</v>
      </c>
      <c r="B2109" s="8">
        <v>4903000</v>
      </c>
      <c r="C2109" s="8">
        <v>12000000</v>
      </c>
      <c r="D2109">
        <f t="shared" si="32"/>
        <v>-7097000</v>
      </c>
    </row>
    <row r="2110" spans="1:4">
      <c r="A2110" s="7" t="s">
        <v>13354</v>
      </c>
      <c r="B2110" s="7">
        <v>109306210</v>
      </c>
      <c r="C2110" s="7">
        <v>15800000</v>
      </c>
      <c r="D2110">
        <f t="shared" si="32"/>
        <v>93506210</v>
      </c>
    </row>
    <row r="2111" spans="1:4">
      <c r="A2111" s="8" t="s">
        <v>21325</v>
      </c>
      <c r="B2111" s="8">
        <v>594904</v>
      </c>
      <c r="C2111" s="8">
        <v>1200000</v>
      </c>
      <c r="D2111">
        <f t="shared" si="32"/>
        <v>-605096</v>
      </c>
    </row>
    <row r="2112" spans="1:4">
      <c r="A2112" s="7" t="s">
        <v>19391</v>
      </c>
      <c r="B2112" s="7">
        <v>2961991</v>
      </c>
      <c r="C2112" s="7">
        <v>3300000</v>
      </c>
      <c r="D2112">
        <f t="shared" si="32"/>
        <v>-338009</v>
      </c>
    </row>
    <row r="2113" spans="1:4">
      <c r="A2113" s="8" t="s">
        <v>20697</v>
      </c>
      <c r="B2113" s="8">
        <v>505295</v>
      </c>
      <c r="C2113" s="8">
        <v>1800000</v>
      </c>
      <c r="D2113">
        <f t="shared" si="32"/>
        <v>-1294705</v>
      </c>
    </row>
    <row r="2114" spans="1:4">
      <c r="A2114" s="7" t="s">
        <v>5635</v>
      </c>
      <c r="B2114" s="7">
        <v>5600000</v>
      </c>
      <c r="C2114" s="7">
        <v>47000000</v>
      </c>
      <c r="D2114">
        <f t="shared" si="32"/>
        <v>-41400000</v>
      </c>
    </row>
    <row r="2115" spans="1:4">
      <c r="A2115" s="8" t="s">
        <v>15042</v>
      </c>
      <c r="B2115" s="8">
        <v>11703287</v>
      </c>
      <c r="C2115" s="8">
        <v>10000000</v>
      </c>
      <c r="D2115">
        <f t="shared" ref="D2115:D2178" si="33">B2115-C2115</f>
        <v>1703287</v>
      </c>
    </row>
    <row r="2116" spans="1:4">
      <c r="A2116" s="7" t="s">
        <v>12213</v>
      </c>
      <c r="B2116" s="7">
        <v>19693891</v>
      </c>
      <c r="C2116" s="7">
        <v>34000000</v>
      </c>
      <c r="D2116">
        <f t="shared" si="33"/>
        <v>-14306109</v>
      </c>
    </row>
    <row r="2117" spans="1:4">
      <c r="A2117" s="8" t="s">
        <v>11946</v>
      </c>
      <c r="B2117" s="8">
        <v>6000000</v>
      </c>
      <c r="C2117" s="8">
        <v>18000000</v>
      </c>
      <c r="D2117">
        <f t="shared" si="33"/>
        <v>-12000000</v>
      </c>
    </row>
    <row r="2118" spans="1:4">
      <c r="A2118" s="7" t="s">
        <v>22522</v>
      </c>
      <c r="B2118" s="7">
        <v>2047570</v>
      </c>
      <c r="C2118" s="7">
        <v>500000</v>
      </c>
      <c r="D2118">
        <f t="shared" si="33"/>
        <v>1547570</v>
      </c>
    </row>
    <row r="2119" spans="1:4">
      <c r="A2119" s="8" t="s">
        <v>12350</v>
      </c>
      <c r="B2119" s="8">
        <v>11702090</v>
      </c>
      <c r="C2119" s="8">
        <v>16500000</v>
      </c>
      <c r="D2119">
        <f t="shared" si="33"/>
        <v>-4797910</v>
      </c>
    </row>
    <row r="2120" spans="1:4">
      <c r="A2120" s="7" t="s">
        <v>3692</v>
      </c>
      <c r="B2120" s="7">
        <v>70450000</v>
      </c>
      <c r="C2120" s="7">
        <v>50000000</v>
      </c>
      <c r="D2120">
        <f t="shared" si="33"/>
        <v>20450000</v>
      </c>
    </row>
    <row r="2121" spans="1:4">
      <c r="A2121" s="8" t="s">
        <v>24033</v>
      </c>
      <c r="B2121" s="8">
        <v>180483</v>
      </c>
      <c r="C2121" s="8">
        <v>10000</v>
      </c>
      <c r="D2121">
        <f t="shared" si="33"/>
        <v>170483</v>
      </c>
    </row>
    <row r="2122" spans="1:4">
      <c r="A2122" s="7" t="s">
        <v>16788</v>
      </c>
      <c r="B2122" s="7">
        <v>49526</v>
      </c>
      <c r="C2122" s="7">
        <v>6800000</v>
      </c>
      <c r="D2122">
        <f t="shared" si="33"/>
        <v>-6750474</v>
      </c>
    </row>
    <row r="2123" spans="1:4">
      <c r="A2123" s="8" t="s">
        <v>16182</v>
      </c>
      <c r="B2123" s="8">
        <v>568695</v>
      </c>
      <c r="C2123" s="8">
        <v>8000000</v>
      </c>
      <c r="D2123">
        <f t="shared" si="33"/>
        <v>-7431305</v>
      </c>
    </row>
    <row r="2124" spans="1:4">
      <c r="A2124" s="7" t="s">
        <v>11265</v>
      </c>
      <c r="B2124" s="7">
        <v>8054280</v>
      </c>
      <c r="C2124" s="7">
        <v>20000000</v>
      </c>
      <c r="D2124">
        <f t="shared" si="33"/>
        <v>-11945720</v>
      </c>
    </row>
    <row r="2125" spans="1:4">
      <c r="A2125" s="8" t="s">
        <v>21697</v>
      </c>
      <c r="B2125" s="8">
        <v>548712</v>
      </c>
      <c r="C2125" s="8">
        <v>2500000</v>
      </c>
      <c r="D2125">
        <f t="shared" si="33"/>
        <v>-1951288</v>
      </c>
    </row>
    <row r="2126" spans="1:4">
      <c r="A2126" s="7" t="s">
        <v>17870</v>
      </c>
      <c r="B2126" s="7">
        <v>3049135</v>
      </c>
      <c r="C2126" s="7">
        <v>5000000</v>
      </c>
      <c r="D2126">
        <f t="shared" si="33"/>
        <v>-1950865</v>
      </c>
    </row>
    <row r="2127" spans="1:4">
      <c r="A2127" s="8" t="s">
        <v>1488</v>
      </c>
      <c r="B2127" s="8">
        <v>67155742</v>
      </c>
      <c r="C2127" s="8">
        <v>116000000</v>
      </c>
      <c r="D2127">
        <f t="shared" si="33"/>
        <v>-48844258</v>
      </c>
    </row>
    <row r="2128" spans="1:4">
      <c r="A2128" s="7" t="s">
        <v>6941</v>
      </c>
      <c r="B2128" s="7">
        <v>127214072</v>
      </c>
      <c r="C2128" s="7">
        <v>38000000</v>
      </c>
      <c r="D2128">
        <f t="shared" si="33"/>
        <v>89214072</v>
      </c>
    </row>
    <row r="2129" spans="1:4">
      <c r="A2129" s="8" t="s">
        <v>7311</v>
      </c>
      <c r="B2129" s="8">
        <v>60054449</v>
      </c>
      <c r="C2129" s="8">
        <v>35000000</v>
      </c>
      <c r="D2129">
        <f t="shared" si="33"/>
        <v>25054449</v>
      </c>
    </row>
    <row r="2130" spans="1:4">
      <c r="A2130" s="7" t="s">
        <v>6203</v>
      </c>
      <c r="B2130" s="7">
        <v>22108977</v>
      </c>
      <c r="C2130" s="7">
        <v>41000000</v>
      </c>
      <c r="D2130">
        <f t="shared" si="33"/>
        <v>-18891023</v>
      </c>
    </row>
    <row r="2131" spans="1:4">
      <c r="A2131" s="8" t="s">
        <v>6415</v>
      </c>
      <c r="B2131" s="8">
        <v>53955614</v>
      </c>
      <c r="C2131" s="8">
        <v>40000000</v>
      </c>
      <c r="D2131">
        <f t="shared" si="33"/>
        <v>13955614</v>
      </c>
    </row>
    <row r="2132" spans="1:4">
      <c r="A2132" s="7" t="s">
        <v>6686</v>
      </c>
      <c r="B2132" s="7">
        <v>22433915</v>
      </c>
      <c r="C2132" s="7">
        <v>60000000</v>
      </c>
      <c r="D2132">
        <f t="shared" si="33"/>
        <v>-37566085</v>
      </c>
    </row>
    <row r="2133" spans="1:4">
      <c r="A2133" s="8" t="s">
        <v>16706</v>
      </c>
      <c r="B2133" s="8">
        <v>453079</v>
      </c>
      <c r="C2133" s="8">
        <v>7000000</v>
      </c>
      <c r="D2133">
        <f t="shared" si="33"/>
        <v>-6546921</v>
      </c>
    </row>
    <row r="2134" spans="1:4">
      <c r="A2134" s="7" t="s">
        <v>8615</v>
      </c>
      <c r="B2134" s="7">
        <v>8535575</v>
      </c>
      <c r="C2134" s="7">
        <v>30000000</v>
      </c>
      <c r="D2134">
        <f t="shared" si="33"/>
        <v>-21464425</v>
      </c>
    </row>
    <row r="2135" spans="1:4">
      <c r="A2135" s="8" t="s">
        <v>11059</v>
      </c>
      <c r="B2135" s="8">
        <v>17803796</v>
      </c>
      <c r="C2135" s="8">
        <v>20000000</v>
      </c>
      <c r="D2135">
        <f t="shared" si="33"/>
        <v>-2196204</v>
      </c>
    </row>
    <row r="2136" spans="1:4">
      <c r="A2136" s="7" t="s">
        <v>8453</v>
      </c>
      <c r="B2136" s="7">
        <v>26525834</v>
      </c>
      <c r="C2136" s="7">
        <v>30000000</v>
      </c>
      <c r="D2136">
        <f t="shared" si="33"/>
        <v>-3474166</v>
      </c>
    </row>
    <row r="2137" spans="1:4">
      <c r="A2137" s="8" t="s">
        <v>11193</v>
      </c>
      <c r="B2137" s="8">
        <v>12232937</v>
      </c>
      <c r="C2137" s="8">
        <v>22000000</v>
      </c>
      <c r="D2137">
        <f t="shared" si="33"/>
        <v>-9767063</v>
      </c>
    </row>
    <row r="2138" spans="1:4">
      <c r="A2138" s="7" t="s">
        <v>13970</v>
      </c>
      <c r="B2138" s="7">
        <v>1039869</v>
      </c>
      <c r="C2138" s="7">
        <v>15000000</v>
      </c>
      <c r="D2138">
        <f t="shared" si="33"/>
        <v>-13960131</v>
      </c>
    </row>
    <row r="2139" spans="1:4">
      <c r="A2139" s="8" t="s">
        <v>2935</v>
      </c>
      <c r="B2139" s="8">
        <v>1339152</v>
      </c>
      <c r="C2139" s="8">
        <v>81200000</v>
      </c>
      <c r="D2139">
        <f t="shared" si="33"/>
        <v>-79860848</v>
      </c>
    </row>
    <row r="2140" spans="1:4">
      <c r="A2140" s="7" t="s">
        <v>6241</v>
      </c>
      <c r="B2140" s="7">
        <v>118500000</v>
      </c>
      <c r="C2140" s="7">
        <v>40000000</v>
      </c>
      <c r="D2140">
        <f t="shared" si="33"/>
        <v>78500000</v>
      </c>
    </row>
    <row r="2141" spans="1:4">
      <c r="A2141" s="8" t="s">
        <v>11991</v>
      </c>
      <c r="B2141" s="8">
        <v>3203044</v>
      </c>
      <c r="C2141" s="8">
        <v>18000000</v>
      </c>
      <c r="D2141">
        <f t="shared" si="33"/>
        <v>-14796956</v>
      </c>
    </row>
    <row r="2142" spans="1:4">
      <c r="A2142" s="7" t="s">
        <v>22025</v>
      </c>
      <c r="B2142" s="7">
        <v>9600000</v>
      </c>
      <c r="C2142" s="7">
        <v>910000</v>
      </c>
      <c r="D2142">
        <f t="shared" si="33"/>
        <v>8690000</v>
      </c>
    </row>
    <row r="2143" spans="1:4">
      <c r="A2143" s="8" t="s">
        <v>2428</v>
      </c>
      <c r="B2143" s="8">
        <v>40048332</v>
      </c>
      <c r="C2143" s="8">
        <v>85000000</v>
      </c>
      <c r="D2143">
        <f t="shared" si="33"/>
        <v>-44951668</v>
      </c>
    </row>
    <row r="2144" spans="1:4">
      <c r="A2144" s="7" t="s">
        <v>8079</v>
      </c>
      <c r="B2144" s="7">
        <v>145096820</v>
      </c>
      <c r="C2144" s="7">
        <v>30000000</v>
      </c>
      <c r="D2144">
        <f t="shared" si="33"/>
        <v>115096820</v>
      </c>
    </row>
    <row r="2145" spans="1:4">
      <c r="A2145" s="8" t="s">
        <v>5255</v>
      </c>
      <c r="B2145" s="8">
        <v>40203020</v>
      </c>
      <c r="C2145" s="8">
        <v>40000000</v>
      </c>
      <c r="D2145">
        <f t="shared" si="33"/>
        <v>203020</v>
      </c>
    </row>
    <row r="2146" spans="1:4">
      <c r="A2146" s="7" t="s">
        <v>4557</v>
      </c>
      <c r="B2146" s="7">
        <v>166225040</v>
      </c>
      <c r="C2146" s="7">
        <v>55000000</v>
      </c>
      <c r="D2146">
        <f t="shared" si="33"/>
        <v>111225040</v>
      </c>
    </row>
    <row r="2147" spans="1:4">
      <c r="A2147" s="8" t="s">
        <v>8529</v>
      </c>
      <c r="B2147" s="8">
        <v>16930884</v>
      </c>
      <c r="C2147" s="8">
        <v>30000000</v>
      </c>
      <c r="D2147">
        <f t="shared" si="33"/>
        <v>-13069116</v>
      </c>
    </row>
    <row r="2148" spans="1:4">
      <c r="A2148" s="7" t="s">
        <v>13434</v>
      </c>
      <c r="B2148" s="7">
        <v>15483540</v>
      </c>
      <c r="C2148" s="7">
        <v>14000000</v>
      </c>
      <c r="D2148">
        <f t="shared" si="33"/>
        <v>1483540</v>
      </c>
    </row>
    <row r="2149" spans="1:4">
      <c r="A2149" s="8" t="s">
        <v>9731</v>
      </c>
      <c r="B2149" s="8">
        <v>80014842</v>
      </c>
      <c r="C2149" s="8">
        <v>25000000</v>
      </c>
      <c r="D2149">
        <f t="shared" si="33"/>
        <v>55014842</v>
      </c>
    </row>
    <row r="2150" spans="1:4">
      <c r="A2150" s="7" t="s">
        <v>11068</v>
      </c>
      <c r="B2150" s="7">
        <v>25753840</v>
      </c>
      <c r="C2150" s="7">
        <v>19000000</v>
      </c>
      <c r="D2150">
        <f t="shared" si="33"/>
        <v>6753840</v>
      </c>
    </row>
    <row r="2151" spans="1:4">
      <c r="A2151" s="8" t="s">
        <v>12947</v>
      </c>
      <c r="B2151" s="8">
        <v>24984868</v>
      </c>
      <c r="C2151" s="8">
        <v>15000000</v>
      </c>
      <c r="D2151">
        <f t="shared" si="33"/>
        <v>9984868</v>
      </c>
    </row>
    <row r="2152" spans="1:4">
      <c r="A2152" s="7" t="s">
        <v>20864</v>
      </c>
      <c r="B2152" s="7">
        <v>19067631</v>
      </c>
      <c r="C2152" s="7">
        <v>2000000</v>
      </c>
      <c r="D2152">
        <f t="shared" si="33"/>
        <v>17067631</v>
      </c>
    </row>
    <row r="2153" spans="1:4">
      <c r="A2153" s="8" t="s">
        <v>1504</v>
      </c>
      <c r="B2153" s="8">
        <v>250863268</v>
      </c>
      <c r="C2153" s="8">
        <v>110000000</v>
      </c>
      <c r="D2153">
        <f t="shared" si="33"/>
        <v>140863268</v>
      </c>
    </row>
    <row r="2154" spans="1:4">
      <c r="A2154" s="7" t="s">
        <v>13071</v>
      </c>
      <c r="B2154" s="7">
        <v>9172810</v>
      </c>
      <c r="C2154" s="7">
        <v>16000000</v>
      </c>
      <c r="D2154">
        <f t="shared" si="33"/>
        <v>-6827190</v>
      </c>
    </row>
    <row r="2155" spans="1:4">
      <c r="A2155" s="8" t="s">
        <v>18216</v>
      </c>
      <c r="B2155" s="8">
        <v>13060843</v>
      </c>
      <c r="C2155" s="8">
        <v>15000000</v>
      </c>
      <c r="D2155">
        <f t="shared" si="33"/>
        <v>-1939157</v>
      </c>
    </row>
    <row r="2156" spans="1:4">
      <c r="A2156" s="7" t="s">
        <v>10681</v>
      </c>
      <c r="B2156" s="7">
        <v>81257845</v>
      </c>
      <c r="C2156" s="7">
        <v>35000000</v>
      </c>
      <c r="D2156">
        <f t="shared" si="33"/>
        <v>46257845</v>
      </c>
    </row>
    <row r="2157" spans="1:4">
      <c r="A2157" s="8" t="s">
        <v>2306</v>
      </c>
      <c r="B2157" s="8">
        <v>197992827</v>
      </c>
      <c r="C2157" s="8">
        <v>100000000</v>
      </c>
      <c r="D2157">
        <f t="shared" si="33"/>
        <v>97992827</v>
      </c>
    </row>
    <row r="2158" spans="1:4">
      <c r="A2158" s="7" t="s">
        <v>5428</v>
      </c>
      <c r="B2158" s="7">
        <v>9528092</v>
      </c>
      <c r="C2158" s="7">
        <v>22000000</v>
      </c>
      <c r="D2158">
        <f t="shared" si="33"/>
        <v>-12471908</v>
      </c>
    </row>
    <row r="2159" spans="1:4">
      <c r="A2159" s="8" t="s">
        <v>6801</v>
      </c>
      <c r="B2159" s="8">
        <v>10326062</v>
      </c>
      <c r="C2159" s="8">
        <v>33000000</v>
      </c>
      <c r="D2159">
        <f t="shared" si="33"/>
        <v>-22673938</v>
      </c>
    </row>
    <row r="2160" spans="1:4">
      <c r="A2160" s="7" t="s">
        <v>6231</v>
      </c>
      <c r="B2160" s="7">
        <v>163947053</v>
      </c>
      <c r="C2160" s="7">
        <v>40000000</v>
      </c>
      <c r="D2160">
        <f t="shared" si="33"/>
        <v>123947053</v>
      </c>
    </row>
    <row r="2161" spans="1:4">
      <c r="A2161" s="8" t="s">
        <v>9002</v>
      </c>
      <c r="B2161" s="8">
        <v>10907291</v>
      </c>
      <c r="C2161" s="8">
        <v>28000000</v>
      </c>
      <c r="D2161">
        <f t="shared" si="33"/>
        <v>-17092709</v>
      </c>
    </row>
    <row r="2162" spans="1:4">
      <c r="A2162" s="7" t="s">
        <v>7455</v>
      </c>
      <c r="B2162" s="7">
        <v>32048809</v>
      </c>
      <c r="C2162" s="7">
        <v>30000000</v>
      </c>
      <c r="D2162">
        <f t="shared" si="33"/>
        <v>2048809</v>
      </c>
    </row>
    <row r="2163" spans="1:4">
      <c r="A2163" s="8" t="s">
        <v>7455</v>
      </c>
      <c r="B2163" s="8">
        <v>32048809</v>
      </c>
      <c r="C2163" s="8">
        <v>30000000</v>
      </c>
      <c r="D2163">
        <f t="shared" si="33"/>
        <v>2048809</v>
      </c>
    </row>
    <row r="2164" spans="1:4">
      <c r="A2164" s="7" t="s">
        <v>4919</v>
      </c>
      <c r="B2164" s="7">
        <v>143704210</v>
      </c>
      <c r="C2164" s="7">
        <v>52000000</v>
      </c>
      <c r="D2164">
        <f t="shared" si="33"/>
        <v>91704210</v>
      </c>
    </row>
    <row r="2165" spans="1:4">
      <c r="A2165" s="8" t="s">
        <v>2311</v>
      </c>
      <c r="B2165" s="8">
        <v>176049130</v>
      </c>
      <c r="C2165" s="8">
        <v>75000000</v>
      </c>
      <c r="D2165">
        <f t="shared" si="33"/>
        <v>101049130</v>
      </c>
    </row>
    <row r="2166" spans="1:4">
      <c r="A2166" s="7" t="s">
        <v>8478</v>
      </c>
      <c r="B2166" s="7">
        <v>23070045</v>
      </c>
      <c r="C2166" s="7">
        <v>30000000</v>
      </c>
      <c r="D2166">
        <f t="shared" si="33"/>
        <v>-6929955</v>
      </c>
    </row>
    <row r="2167" spans="1:4">
      <c r="A2167" s="8" t="s">
        <v>9466</v>
      </c>
      <c r="B2167" s="8">
        <v>70625986</v>
      </c>
      <c r="C2167" s="8">
        <v>25000000</v>
      </c>
      <c r="D2167">
        <f t="shared" si="33"/>
        <v>45625986</v>
      </c>
    </row>
    <row r="2168" spans="1:4">
      <c r="A2168" s="7" t="s">
        <v>10380</v>
      </c>
      <c r="B2168" s="7">
        <v>33313582</v>
      </c>
      <c r="C2168" s="7">
        <v>21000000</v>
      </c>
      <c r="D2168">
        <f t="shared" si="33"/>
        <v>12313582</v>
      </c>
    </row>
    <row r="2169" spans="1:4">
      <c r="A2169" s="8" t="s">
        <v>3264</v>
      </c>
      <c r="B2169" s="8">
        <v>114195633</v>
      </c>
      <c r="C2169" s="8">
        <v>60000000</v>
      </c>
      <c r="D2169">
        <f t="shared" si="33"/>
        <v>54195633</v>
      </c>
    </row>
    <row r="2170" spans="1:4">
      <c r="A2170" s="7" t="s">
        <v>12184</v>
      </c>
      <c r="B2170" s="7">
        <v>41777564</v>
      </c>
      <c r="C2170" s="7">
        <v>15000000</v>
      </c>
      <c r="D2170">
        <f t="shared" si="33"/>
        <v>26777564</v>
      </c>
    </row>
    <row r="2171" spans="1:4">
      <c r="A2171" s="8" t="s">
        <v>7522</v>
      </c>
      <c r="B2171" s="8">
        <v>20981633</v>
      </c>
      <c r="C2171" s="8">
        <v>30000000</v>
      </c>
      <c r="D2171">
        <f t="shared" si="33"/>
        <v>-9018367</v>
      </c>
    </row>
    <row r="2172" spans="1:4">
      <c r="A2172" s="7" t="s">
        <v>10929</v>
      </c>
      <c r="B2172" s="7">
        <v>34126138</v>
      </c>
      <c r="C2172" s="7">
        <v>20000000</v>
      </c>
      <c r="D2172">
        <f t="shared" si="33"/>
        <v>14126138</v>
      </c>
    </row>
    <row r="2173" spans="1:4">
      <c r="A2173" s="8" t="s">
        <v>11021</v>
      </c>
      <c r="B2173" s="8">
        <v>32000000</v>
      </c>
      <c r="C2173" s="8">
        <v>806947</v>
      </c>
      <c r="D2173">
        <f t="shared" si="33"/>
        <v>31193053</v>
      </c>
    </row>
    <row r="2174" spans="1:4">
      <c r="A2174" s="7" t="s">
        <v>15036</v>
      </c>
      <c r="B2174" s="7">
        <v>43771291</v>
      </c>
      <c r="C2174" s="7">
        <v>5000000</v>
      </c>
      <c r="D2174">
        <f t="shared" si="33"/>
        <v>38771291</v>
      </c>
    </row>
    <row r="2175" spans="1:4">
      <c r="A2175" s="8" t="s">
        <v>15036</v>
      </c>
      <c r="B2175" s="8">
        <v>43771291</v>
      </c>
      <c r="C2175" s="8">
        <v>5000000</v>
      </c>
      <c r="D2175">
        <f t="shared" si="33"/>
        <v>38771291</v>
      </c>
    </row>
    <row r="2176" spans="1:4">
      <c r="A2176" s="7" t="s">
        <v>7217</v>
      </c>
      <c r="B2176" s="7">
        <v>277313371</v>
      </c>
      <c r="C2176" s="7">
        <v>35000000</v>
      </c>
      <c r="D2176">
        <f t="shared" si="33"/>
        <v>242313371</v>
      </c>
    </row>
    <row r="2177" spans="1:4">
      <c r="A2177" s="8" t="s">
        <v>8173</v>
      </c>
      <c r="B2177" s="8">
        <v>83813460</v>
      </c>
      <c r="C2177" s="8">
        <v>25000000</v>
      </c>
      <c r="D2177">
        <f t="shared" si="33"/>
        <v>58813460</v>
      </c>
    </row>
    <row r="2178" spans="1:4">
      <c r="A2178" s="7" t="s">
        <v>252</v>
      </c>
      <c r="B2178" s="7">
        <v>334185206</v>
      </c>
      <c r="C2178" s="7">
        <v>200000000</v>
      </c>
      <c r="D2178">
        <f t="shared" si="33"/>
        <v>134185206</v>
      </c>
    </row>
    <row r="2179" spans="1:4">
      <c r="A2179" s="8" t="s">
        <v>252</v>
      </c>
      <c r="B2179" s="8">
        <v>334185206</v>
      </c>
      <c r="C2179" s="8">
        <v>200000000</v>
      </c>
      <c r="D2179">
        <f t="shared" ref="D2179:D2242" si="34">B2179-C2179</f>
        <v>134185206</v>
      </c>
    </row>
    <row r="2180" spans="1:4">
      <c r="A2180" s="7" t="s">
        <v>13731</v>
      </c>
      <c r="B2180" s="7">
        <v>25440971</v>
      </c>
      <c r="C2180" s="7">
        <v>15000000</v>
      </c>
      <c r="D2180">
        <f t="shared" si="34"/>
        <v>10440971</v>
      </c>
    </row>
    <row r="2181" spans="1:4">
      <c r="A2181" s="8" t="s">
        <v>4419</v>
      </c>
      <c r="B2181" s="8">
        <v>363024263</v>
      </c>
      <c r="C2181" s="8">
        <v>58000000</v>
      </c>
      <c r="D2181">
        <f t="shared" si="34"/>
        <v>305024263</v>
      </c>
    </row>
    <row r="2182" spans="1:4">
      <c r="A2182" s="7" t="s">
        <v>13635</v>
      </c>
      <c r="B2182" s="7">
        <v>106952327</v>
      </c>
      <c r="C2182" s="7">
        <v>13000000</v>
      </c>
      <c r="D2182">
        <f t="shared" si="34"/>
        <v>93952327</v>
      </c>
    </row>
    <row r="2183" spans="1:4">
      <c r="A2183" s="8" t="s">
        <v>16335</v>
      </c>
      <c r="B2183" s="8">
        <v>5100000</v>
      </c>
      <c r="C2183" s="8">
        <v>7500000</v>
      </c>
      <c r="D2183">
        <f t="shared" si="34"/>
        <v>-2400000</v>
      </c>
    </row>
    <row r="2184" spans="1:4">
      <c r="A2184" s="7" t="s">
        <v>13410</v>
      </c>
      <c r="B2184" s="7">
        <v>27515786</v>
      </c>
      <c r="C2184" s="7">
        <v>14000000</v>
      </c>
      <c r="D2184">
        <f t="shared" si="34"/>
        <v>13515786</v>
      </c>
    </row>
    <row r="2185" spans="1:4">
      <c r="A2185" s="8" t="s">
        <v>23068</v>
      </c>
      <c r="B2185" s="8">
        <v>5199</v>
      </c>
      <c r="C2185" s="8">
        <v>200000</v>
      </c>
      <c r="D2185">
        <f t="shared" si="34"/>
        <v>-194801</v>
      </c>
    </row>
    <row r="2186" spans="1:4">
      <c r="A2186" s="7" t="s">
        <v>12690</v>
      </c>
      <c r="B2186" s="7">
        <v>69800000</v>
      </c>
      <c r="C2186" s="7">
        <v>10000000</v>
      </c>
      <c r="D2186">
        <f t="shared" si="34"/>
        <v>59800000</v>
      </c>
    </row>
    <row r="2187" spans="1:4">
      <c r="A2187" s="8" t="s">
        <v>17663</v>
      </c>
      <c r="B2187" s="8">
        <v>14821531</v>
      </c>
      <c r="C2187" s="8">
        <v>6000000</v>
      </c>
      <c r="D2187">
        <f t="shared" si="34"/>
        <v>8821531</v>
      </c>
    </row>
    <row r="2188" spans="1:4">
      <c r="A2188" s="7" t="s">
        <v>19352</v>
      </c>
      <c r="B2188" s="7">
        <v>4109095</v>
      </c>
      <c r="C2188" s="7">
        <v>3000000</v>
      </c>
      <c r="D2188">
        <f t="shared" si="34"/>
        <v>1109095</v>
      </c>
    </row>
    <row r="2189" spans="1:4">
      <c r="A2189" s="8" t="s">
        <v>15991</v>
      </c>
      <c r="B2189" s="8">
        <v>27362712</v>
      </c>
      <c r="C2189" s="8">
        <v>8000000</v>
      </c>
      <c r="D2189">
        <f t="shared" si="34"/>
        <v>19362712</v>
      </c>
    </row>
    <row r="2190" spans="1:4">
      <c r="A2190" s="7" t="s">
        <v>20672</v>
      </c>
      <c r="B2190" s="7">
        <v>3050934</v>
      </c>
      <c r="C2190" s="7">
        <v>1800000</v>
      </c>
      <c r="D2190">
        <f t="shared" si="34"/>
        <v>1250934</v>
      </c>
    </row>
    <row r="2191" spans="1:4">
      <c r="A2191" s="8" t="s">
        <v>5075</v>
      </c>
      <c r="B2191" s="8">
        <v>81022333</v>
      </c>
      <c r="C2191" s="8">
        <v>50000000</v>
      </c>
      <c r="D2191">
        <f t="shared" si="34"/>
        <v>31022333</v>
      </c>
    </row>
    <row r="2192" spans="1:4">
      <c r="A2192" s="7" t="s">
        <v>14870</v>
      </c>
      <c r="B2192" s="7">
        <v>33000000</v>
      </c>
      <c r="C2192" s="7">
        <v>10000000</v>
      </c>
      <c r="D2192">
        <f t="shared" si="34"/>
        <v>23000000</v>
      </c>
    </row>
    <row r="2193" spans="1:4">
      <c r="A2193" s="8" t="s">
        <v>14289</v>
      </c>
      <c r="B2193" s="8">
        <v>2326407</v>
      </c>
      <c r="C2193" s="8">
        <v>12000000</v>
      </c>
      <c r="D2193">
        <f t="shared" si="34"/>
        <v>-9673593</v>
      </c>
    </row>
    <row r="2194" spans="1:4">
      <c r="A2194" s="7" t="s">
        <v>10688</v>
      </c>
      <c r="B2194" s="7">
        <v>69148997</v>
      </c>
      <c r="C2194" s="7">
        <v>37000000</v>
      </c>
      <c r="D2194">
        <f t="shared" si="34"/>
        <v>32148997</v>
      </c>
    </row>
    <row r="2195" spans="1:4">
      <c r="A2195" s="8" t="s">
        <v>13652</v>
      </c>
      <c r="B2195" s="8">
        <v>61693523</v>
      </c>
      <c r="C2195" s="8">
        <v>13000000</v>
      </c>
      <c r="D2195">
        <f t="shared" si="34"/>
        <v>48693523</v>
      </c>
    </row>
    <row r="2196" spans="1:4">
      <c r="A2196" s="7" t="s">
        <v>11853</v>
      </c>
      <c r="B2196" s="7">
        <v>4250320</v>
      </c>
      <c r="C2196" s="7">
        <v>18000000</v>
      </c>
      <c r="D2196">
        <f t="shared" si="34"/>
        <v>-13749680</v>
      </c>
    </row>
    <row r="2197" spans="1:4">
      <c r="A2197" s="8" t="s">
        <v>16197</v>
      </c>
      <c r="B2197" s="8">
        <v>336456</v>
      </c>
      <c r="C2197" s="8">
        <v>8000000</v>
      </c>
      <c r="D2197">
        <f t="shared" si="34"/>
        <v>-7663544</v>
      </c>
    </row>
    <row r="2198" spans="1:4">
      <c r="A2198" s="7" t="s">
        <v>7339</v>
      </c>
      <c r="B2198" s="7">
        <v>52277485</v>
      </c>
      <c r="C2198" s="7">
        <v>35000000</v>
      </c>
      <c r="D2198">
        <f t="shared" si="34"/>
        <v>17277485</v>
      </c>
    </row>
    <row r="2199" spans="1:4">
      <c r="A2199" s="8" t="s">
        <v>14246</v>
      </c>
      <c r="B2199" s="8">
        <v>8134217</v>
      </c>
      <c r="C2199" s="8">
        <v>12000000</v>
      </c>
      <c r="D2199">
        <f t="shared" si="34"/>
        <v>-3865783</v>
      </c>
    </row>
    <row r="2200" spans="1:4">
      <c r="A2200" s="7" t="s">
        <v>13904</v>
      </c>
      <c r="B2200" s="7">
        <v>14060950</v>
      </c>
      <c r="C2200" s="7">
        <v>12500000</v>
      </c>
      <c r="D2200">
        <f t="shared" si="34"/>
        <v>1560950</v>
      </c>
    </row>
    <row r="2201" spans="1:4">
      <c r="A2201" s="8" t="s">
        <v>13373</v>
      </c>
      <c r="B2201" s="8">
        <v>61356221</v>
      </c>
      <c r="C2201" s="8">
        <v>14000000</v>
      </c>
      <c r="D2201">
        <f t="shared" si="34"/>
        <v>47356221</v>
      </c>
    </row>
    <row r="2202" spans="1:4">
      <c r="A2202" s="7" t="s">
        <v>3259</v>
      </c>
      <c r="B2202" s="7">
        <v>18947630</v>
      </c>
      <c r="C2202" s="7">
        <v>59660000</v>
      </c>
      <c r="D2202">
        <f t="shared" si="34"/>
        <v>-40712370</v>
      </c>
    </row>
    <row r="2203" spans="1:4">
      <c r="A2203" s="8" t="s">
        <v>12952</v>
      </c>
      <c r="B2203" s="8">
        <v>16459004</v>
      </c>
      <c r="C2203" s="8">
        <v>15000000</v>
      </c>
      <c r="D2203">
        <f t="shared" si="34"/>
        <v>1459004</v>
      </c>
    </row>
    <row r="2204" spans="1:4">
      <c r="A2204" s="7" t="s">
        <v>19138</v>
      </c>
      <c r="B2204" s="7">
        <v>141600000</v>
      </c>
      <c r="C2204" s="7">
        <v>3000000</v>
      </c>
      <c r="D2204">
        <f t="shared" si="34"/>
        <v>138600000</v>
      </c>
    </row>
    <row r="2205" spans="1:4">
      <c r="A2205" s="8" t="s">
        <v>2463</v>
      </c>
      <c r="B2205" s="8">
        <v>123307945</v>
      </c>
      <c r="C2205" s="8">
        <v>65000000</v>
      </c>
      <c r="D2205">
        <f t="shared" si="34"/>
        <v>58307945</v>
      </c>
    </row>
    <row r="2206" spans="1:4">
      <c r="A2206" s="7" t="s">
        <v>10964</v>
      </c>
      <c r="B2206" s="7">
        <v>23179303</v>
      </c>
      <c r="C2206" s="7">
        <v>20000000</v>
      </c>
      <c r="D2206">
        <f t="shared" si="34"/>
        <v>3179303</v>
      </c>
    </row>
    <row r="2207" spans="1:4">
      <c r="A2207" s="8" t="s">
        <v>7513</v>
      </c>
      <c r="B2207" s="8">
        <v>28995450</v>
      </c>
      <c r="C2207" s="8">
        <v>35000000</v>
      </c>
      <c r="D2207">
        <f t="shared" si="34"/>
        <v>-6004550</v>
      </c>
    </row>
    <row r="2208" spans="1:4">
      <c r="A2208" s="7" t="s">
        <v>21563</v>
      </c>
      <c r="B2208" s="7">
        <v>9000000</v>
      </c>
      <c r="C2208" s="7">
        <v>900000</v>
      </c>
      <c r="D2208">
        <f t="shared" si="34"/>
        <v>8100000</v>
      </c>
    </row>
    <row r="2209" spans="1:4">
      <c r="A2209" s="8" t="s">
        <v>12463</v>
      </c>
      <c r="B2209" s="8">
        <v>16346122</v>
      </c>
      <c r="C2209" s="8">
        <v>16000000</v>
      </c>
      <c r="D2209">
        <f t="shared" si="34"/>
        <v>346122</v>
      </c>
    </row>
    <row r="2210" spans="1:4">
      <c r="A2210" s="7" t="s">
        <v>11903</v>
      </c>
      <c r="B2210" s="7">
        <v>13491653</v>
      </c>
      <c r="C2210" s="7">
        <v>18000000</v>
      </c>
      <c r="D2210">
        <f t="shared" si="34"/>
        <v>-4508347</v>
      </c>
    </row>
    <row r="2211" spans="1:4">
      <c r="A2211" s="8" t="s">
        <v>5456</v>
      </c>
      <c r="B2211" s="8">
        <v>8355815</v>
      </c>
      <c r="C2211" s="8">
        <v>55000000</v>
      </c>
      <c r="D2211">
        <f t="shared" si="34"/>
        <v>-46644185</v>
      </c>
    </row>
    <row r="2212" spans="1:4">
      <c r="A2212" s="7" t="s">
        <v>8663</v>
      </c>
      <c r="B2212" s="7">
        <v>3517797</v>
      </c>
      <c r="C2212" s="7">
        <v>25000000</v>
      </c>
      <c r="D2212">
        <f t="shared" si="34"/>
        <v>-21482203</v>
      </c>
    </row>
    <row r="2213" spans="1:4">
      <c r="A2213" s="8" t="s">
        <v>7779</v>
      </c>
      <c r="B2213" s="8">
        <v>10654581</v>
      </c>
      <c r="C2213" s="8">
        <v>34000000</v>
      </c>
      <c r="D2213">
        <f t="shared" si="34"/>
        <v>-23345419</v>
      </c>
    </row>
    <row r="2214" spans="1:4">
      <c r="A2214" s="7" t="s">
        <v>7779</v>
      </c>
      <c r="B2214" s="7">
        <v>10654581</v>
      </c>
      <c r="C2214" s="7">
        <v>34000000</v>
      </c>
      <c r="D2214">
        <f t="shared" si="34"/>
        <v>-23345419</v>
      </c>
    </row>
    <row r="2215" spans="1:4">
      <c r="A2215" s="8" t="s">
        <v>7181</v>
      </c>
      <c r="B2215" s="8">
        <v>26183197</v>
      </c>
      <c r="C2215" s="8">
        <v>36000000</v>
      </c>
      <c r="D2215">
        <f t="shared" si="34"/>
        <v>-9816803</v>
      </c>
    </row>
    <row r="2216" spans="1:4">
      <c r="A2216" s="7" t="s">
        <v>11848</v>
      </c>
      <c r="B2216" s="7">
        <v>22927390</v>
      </c>
      <c r="C2216" s="7">
        <v>18000000</v>
      </c>
      <c r="D2216">
        <f t="shared" si="34"/>
        <v>4927390</v>
      </c>
    </row>
    <row r="2217" spans="1:4">
      <c r="A2217" s="8" t="s">
        <v>18832</v>
      </c>
      <c r="B2217" s="8">
        <v>2706659</v>
      </c>
      <c r="C2217" s="8">
        <v>2000000</v>
      </c>
      <c r="D2217">
        <f t="shared" si="34"/>
        <v>706659</v>
      </c>
    </row>
    <row r="2218" spans="1:4">
      <c r="A2218" s="7" t="s">
        <v>18223</v>
      </c>
      <c r="B2218" s="7">
        <v>3798532</v>
      </c>
      <c r="C2218" s="7">
        <v>4500000</v>
      </c>
      <c r="D2218">
        <f t="shared" si="34"/>
        <v>-701468</v>
      </c>
    </row>
    <row r="2219" spans="1:4">
      <c r="A2219" s="8" t="s">
        <v>8217</v>
      </c>
      <c r="B2219" s="8">
        <v>74484168</v>
      </c>
      <c r="C2219" s="8">
        <v>45000000</v>
      </c>
      <c r="D2219">
        <f t="shared" si="34"/>
        <v>29484168</v>
      </c>
    </row>
    <row r="2220" spans="1:4">
      <c r="A2220" s="7" t="s">
        <v>8641</v>
      </c>
      <c r="B2220" s="7">
        <v>10965209</v>
      </c>
      <c r="C2220" s="7">
        <v>30000000</v>
      </c>
      <c r="D2220">
        <f t="shared" si="34"/>
        <v>-19034791</v>
      </c>
    </row>
    <row r="2221" spans="1:4">
      <c r="A2221" s="8" t="s">
        <v>5698</v>
      </c>
      <c r="B2221" s="8">
        <v>106807667</v>
      </c>
      <c r="C2221" s="8">
        <v>45000000</v>
      </c>
      <c r="D2221">
        <f t="shared" si="34"/>
        <v>61807667</v>
      </c>
    </row>
    <row r="2222" spans="1:4">
      <c r="A2222" s="7" t="s">
        <v>9044</v>
      </c>
      <c r="B2222" s="7">
        <v>49185998</v>
      </c>
      <c r="C2222" s="7">
        <v>30000000</v>
      </c>
      <c r="D2222">
        <f t="shared" si="34"/>
        <v>19185998</v>
      </c>
    </row>
    <row r="2223" spans="1:4">
      <c r="A2223" s="8" t="s">
        <v>8507</v>
      </c>
      <c r="B2223" s="8">
        <v>19976073</v>
      </c>
      <c r="C2223" s="8">
        <v>20000000</v>
      </c>
      <c r="D2223">
        <f t="shared" si="34"/>
        <v>-23927</v>
      </c>
    </row>
    <row r="2224" spans="1:4">
      <c r="A2224" s="7" t="s">
        <v>6780</v>
      </c>
      <c r="B2224" s="7">
        <v>13838130</v>
      </c>
      <c r="C2224" s="7">
        <v>40000000</v>
      </c>
      <c r="D2224">
        <f t="shared" si="34"/>
        <v>-26161870</v>
      </c>
    </row>
    <row r="2225" spans="1:4">
      <c r="A2225" s="8" t="s">
        <v>9273</v>
      </c>
      <c r="B2225" s="8">
        <v>45489752</v>
      </c>
      <c r="C2225" s="8">
        <v>26000000</v>
      </c>
      <c r="D2225">
        <f t="shared" si="34"/>
        <v>19489752</v>
      </c>
    </row>
    <row r="2226" spans="1:4">
      <c r="A2226" s="7" t="s">
        <v>14471</v>
      </c>
      <c r="B2226" s="7">
        <v>35537564</v>
      </c>
      <c r="C2226" s="7">
        <v>11500000</v>
      </c>
      <c r="D2226">
        <f t="shared" si="34"/>
        <v>24037564</v>
      </c>
    </row>
    <row r="2227" spans="1:4">
      <c r="A2227" s="8" t="s">
        <v>14783</v>
      </c>
      <c r="B2227" s="8">
        <v>78845130</v>
      </c>
      <c r="C2227" s="8">
        <v>10000000</v>
      </c>
      <c r="D2227">
        <f t="shared" si="34"/>
        <v>68845130</v>
      </c>
    </row>
    <row r="2228" spans="1:4">
      <c r="A2228" s="7" t="s">
        <v>9154</v>
      </c>
      <c r="B2228" s="7">
        <v>13248477</v>
      </c>
      <c r="C2228" s="7">
        <v>27000000</v>
      </c>
      <c r="D2228">
        <f t="shared" si="34"/>
        <v>-13751523</v>
      </c>
    </row>
    <row r="2229" spans="1:4">
      <c r="A2229" s="8" t="s">
        <v>11596</v>
      </c>
      <c r="B2229" s="8">
        <v>1357042</v>
      </c>
      <c r="C2229" s="8">
        <v>15000000</v>
      </c>
      <c r="D2229">
        <f t="shared" si="34"/>
        <v>-13642958</v>
      </c>
    </row>
    <row r="2230" spans="1:4">
      <c r="A2230" s="7" t="s">
        <v>17566</v>
      </c>
      <c r="B2230" s="7">
        <v>34468224</v>
      </c>
      <c r="C2230" s="7">
        <v>4500000</v>
      </c>
      <c r="D2230">
        <f t="shared" si="34"/>
        <v>29968224</v>
      </c>
    </row>
    <row r="2231" spans="1:4">
      <c r="A2231" s="8" t="s">
        <v>12164</v>
      </c>
      <c r="B2231" s="8">
        <v>35635046</v>
      </c>
      <c r="C2231" s="8">
        <v>17000000</v>
      </c>
      <c r="D2231">
        <f t="shared" si="34"/>
        <v>18635046</v>
      </c>
    </row>
    <row r="2232" spans="1:4">
      <c r="A2232" s="7" t="s">
        <v>10937</v>
      </c>
      <c r="B2232" s="7">
        <v>26415649</v>
      </c>
      <c r="C2232" s="7">
        <v>20000000</v>
      </c>
      <c r="D2232">
        <f t="shared" si="34"/>
        <v>6415649</v>
      </c>
    </row>
    <row r="2233" spans="1:4">
      <c r="A2233" s="8" t="s">
        <v>14168</v>
      </c>
      <c r="B2233" s="8">
        <v>31990064</v>
      </c>
      <c r="C2233" s="8">
        <v>12000000</v>
      </c>
      <c r="D2233">
        <f t="shared" si="34"/>
        <v>19990064</v>
      </c>
    </row>
    <row r="2234" spans="1:4">
      <c r="A2234" s="7" t="s">
        <v>6384</v>
      </c>
      <c r="B2234" s="7">
        <v>83906114</v>
      </c>
      <c r="C2234" s="7">
        <v>40000000</v>
      </c>
      <c r="D2234">
        <f t="shared" si="34"/>
        <v>43906114</v>
      </c>
    </row>
    <row r="2235" spans="1:4">
      <c r="A2235" s="8" t="s">
        <v>14595</v>
      </c>
      <c r="B2235" s="8">
        <v>33305037</v>
      </c>
      <c r="C2235" s="8">
        <v>11000000</v>
      </c>
      <c r="D2235">
        <f t="shared" si="34"/>
        <v>22305037</v>
      </c>
    </row>
    <row r="2236" spans="1:4">
      <c r="A2236" s="7" t="s">
        <v>7263</v>
      </c>
      <c r="B2236" s="7">
        <v>124732962</v>
      </c>
      <c r="C2236" s="7">
        <v>35000000</v>
      </c>
      <c r="D2236">
        <f t="shared" si="34"/>
        <v>89732962</v>
      </c>
    </row>
    <row r="2237" spans="1:4">
      <c r="A2237" s="8" t="s">
        <v>6322</v>
      </c>
      <c r="B2237" s="8">
        <v>86208010</v>
      </c>
      <c r="C2237" s="8">
        <v>35000000</v>
      </c>
      <c r="D2237">
        <f t="shared" si="34"/>
        <v>51208010</v>
      </c>
    </row>
    <row r="2238" spans="1:4">
      <c r="A2238" s="7" t="s">
        <v>13920</v>
      </c>
      <c r="B2238" s="7">
        <v>214966</v>
      </c>
      <c r="C2238" s="7">
        <v>13000000</v>
      </c>
      <c r="D2238">
        <f t="shared" si="34"/>
        <v>-12785034</v>
      </c>
    </row>
    <row r="2239" spans="1:4">
      <c r="A2239" s="8" t="s">
        <v>7321</v>
      </c>
      <c r="B2239" s="8">
        <v>61280963</v>
      </c>
      <c r="C2239" s="8">
        <v>33000000</v>
      </c>
      <c r="D2239">
        <f t="shared" si="34"/>
        <v>28280963</v>
      </c>
    </row>
    <row r="2240" spans="1:4">
      <c r="A2240" s="7" t="s">
        <v>7651</v>
      </c>
      <c r="B2240" s="7">
        <v>10499968</v>
      </c>
      <c r="C2240" s="7">
        <v>35000000</v>
      </c>
      <c r="D2240">
        <f t="shared" si="34"/>
        <v>-24500032</v>
      </c>
    </row>
    <row r="2241" spans="1:4">
      <c r="A2241" s="8" t="s">
        <v>7651</v>
      </c>
      <c r="B2241" s="8">
        <v>10499968</v>
      </c>
      <c r="C2241" s="8">
        <v>35000000</v>
      </c>
      <c r="D2241">
        <f t="shared" si="34"/>
        <v>-24500032</v>
      </c>
    </row>
    <row r="2242" spans="1:4">
      <c r="A2242" s="7" t="s">
        <v>702</v>
      </c>
      <c r="B2242" s="7">
        <v>63143812</v>
      </c>
      <c r="C2242" s="7">
        <v>150000000</v>
      </c>
      <c r="D2242">
        <f t="shared" si="34"/>
        <v>-86856188</v>
      </c>
    </row>
    <row r="2243" spans="1:4">
      <c r="A2243" s="8" t="s">
        <v>7342</v>
      </c>
      <c r="B2243" s="8">
        <v>55802754</v>
      </c>
      <c r="C2243" s="8">
        <v>35000000</v>
      </c>
      <c r="D2243">
        <f t="shared" ref="D2243:D2306" si="35">B2243-C2243</f>
        <v>20802754</v>
      </c>
    </row>
    <row r="2244" spans="1:4">
      <c r="A2244" s="7" t="s">
        <v>3344</v>
      </c>
      <c r="B2244" s="7">
        <v>80281096</v>
      </c>
      <c r="C2244" s="7">
        <v>60000000</v>
      </c>
      <c r="D2244">
        <f t="shared" si="35"/>
        <v>20281096</v>
      </c>
    </row>
    <row r="2245" spans="1:4">
      <c r="A2245" s="8" t="s">
        <v>16528</v>
      </c>
      <c r="B2245" s="8">
        <v>16901126</v>
      </c>
      <c r="C2245" s="8">
        <v>7000000</v>
      </c>
      <c r="D2245">
        <f t="shared" si="35"/>
        <v>9901126</v>
      </c>
    </row>
    <row r="2246" spans="1:4">
      <c r="A2246" s="7" t="s">
        <v>3971</v>
      </c>
      <c r="B2246" s="7">
        <v>75573300</v>
      </c>
      <c r="C2246" s="7">
        <v>61000000</v>
      </c>
      <c r="D2246">
        <f t="shared" si="35"/>
        <v>14573300</v>
      </c>
    </row>
    <row r="2247" spans="1:4">
      <c r="A2247" s="8" t="s">
        <v>9542</v>
      </c>
      <c r="B2247" s="8">
        <v>66489425</v>
      </c>
      <c r="C2247" s="8">
        <v>25000000</v>
      </c>
      <c r="D2247">
        <f t="shared" si="35"/>
        <v>41489425</v>
      </c>
    </row>
    <row r="2248" spans="1:4">
      <c r="A2248" s="7" t="s">
        <v>5812</v>
      </c>
      <c r="B2248" s="7">
        <v>51019112</v>
      </c>
      <c r="C2248" s="7">
        <v>50000000</v>
      </c>
      <c r="D2248">
        <f t="shared" si="35"/>
        <v>1019112</v>
      </c>
    </row>
    <row r="2249" spans="1:4">
      <c r="A2249" s="8" t="s">
        <v>645</v>
      </c>
      <c r="B2249" s="8">
        <v>150350192</v>
      </c>
      <c r="C2249" s="8">
        <v>200000000</v>
      </c>
      <c r="D2249">
        <f t="shared" si="35"/>
        <v>-49649808</v>
      </c>
    </row>
    <row r="2250" spans="1:4">
      <c r="A2250" s="7" t="s">
        <v>5170</v>
      </c>
      <c r="B2250" s="7">
        <v>55092830</v>
      </c>
      <c r="C2250" s="7">
        <v>60000000</v>
      </c>
      <c r="D2250">
        <f t="shared" si="35"/>
        <v>-4907170</v>
      </c>
    </row>
    <row r="2251" spans="1:4">
      <c r="A2251" s="8" t="s">
        <v>7035</v>
      </c>
      <c r="B2251" s="8">
        <v>13782838</v>
      </c>
      <c r="C2251" s="8">
        <v>15000000</v>
      </c>
      <c r="D2251">
        <f t="shared" si="35"/>
        <v>-1217162</v>
      </c>
    </row>
    <row r="2252" spans="1:4">
      <c r="A2252" s="7" t="s">
        <v>7560</v>
      </c>
      <c r="B2252" s="7">
        <v>19692608</v>
      </c>
      <c r="C2252" s="7">
        <v>35000000</v>
      </c>
      <c r="D2252">
        <f t="shared" si="35"/>
        <v>-15307392</v>
      </c>
    </row>
    <row r="2253" spans="1:4">
      <c r="A2253" s="8" t="s">
        <v>7024</v>
      </c>
      <c r="B2253" s="8">
        <v>47536959</v>
      </c>
      <c r="C2253" s="8">
        <v>10000000</v>
      </c>
      <c r="D2253">
        <f t="shared" si="35"/>
        <v>37536959</v>
      </c>
    </row>
    <row r="2254" spans="1:4">
      <c r="A2254" s="7" t="s">
        <v>7024</v>
      </c>
      <c r="B2254" s="7">
        <v>47536959</v>
      </c>
      <c r="C2254" s="7">
        <v>10000000</v>
      </c>
      <c r="D2254">
        <f t="shared" si="35"/>
        <v>37536959</v>
      </c>
    </row>
    <row r="2255" spans="1:4">
      <c r="A2255" s="8" t="s">
        <v>6538</v>
      </c>
      <c r="B2255" s="8">
        <v>37371385</v>
      </c>
      <c r="C2255" s="8">
        <v>40000000</v>
      </c>
      <c r="D2255">
        <f t="shared" si="35"/>
        <v>-2628615</v>
      </c>
    </row>
    <row r="2256" spans="1:4">
      <c r="A2256" s="7" t="s">
        <v>12783</v>
      </c>
      <c r="B2256" s="7">
        <v>40983001</v>
      </c>
      <c r="C2256" s="7">
        <v>7000000</v>
      </c>
      <c r="D2256">
        <f t="shared" si="35"/>
        <v>33983001</v>
      </c>
    </row>
    <row r="2257" spans="1:4">
      <c r="A2257" s="8" t="s">
        <v>7405</v>
      </c>
      <c r="B2257" s="8">
        <v>37553932</v>
      </c>
      <c r="C2257" s="8">
        <v>40000000</v>
      </c>
      <c r="D2257">
        <f t="shared" si="35"/>
        <v>-2446068</v>
      </c>
    </row>
    <row r="2258" spans="1:4">
      <c r="A2258" s="7" t="s">
        <v>2981</v>
      </c>
      <c r="B2258" s="7">
        <v>35286428</v>
      </c>
      <c r="C2258" s="7">
        <v>76000000</v>
      </c>
      <c r="D2258">
        <f t="shared" si="35"/>
        <v>-40713572</v>
      </c>
    </row>
    <row r="2259" spans="1:4">
      <c r="A2259" s="8" t="s">
        <v>6071</v>
      </c>
      <c r="B2259" s="8">
        <v>138447667</v>
      </c>
      <c r="C2259" s="8">
        <v>42000000</v>
      </c>
      <c r="D2259">
        <f t="shared" si="35"/>
        <v>96447667</v>
      </c>
    </row>
    <row r="2260" spans="1:4">
      <c r="A2260" s="7" t="s">
        <v>17020</v>
      </c>
      <c r="B2260" s="7">
        <v>26236603</v>
      </c>
      <c r="C2260" s="7">
        <v>6000000</v>
      </c>
      <c r="D2260">
        <f t="shared" si="35"/>
        <v>20236603</v>
      </c>
    </row>
    <row r="2261" spans="1:4">
      <c r="A2261" s="8" t="s">
        <v>19308</v>
      </c>
      <c r="B2261" s="8">
        <v>8114507</v>
      </c>
      <c r="C2261" s="8">
        <v>3000000</v>
      </c>
      <c r="D2261">
        <f t="shared" si="35"/>
        <v>5114507</v>
      </c>
    </row>
    <row r="2262" spans="1:4">
      <c r="A2262" s="7" t="s">
        <v>10941</v>
      </c>
      <c r="B2262" s="7">
        <v>26003149</v>
      </c>
      <c r="C2262" s="7">
        <v>20000000</v>
      </c>
      <c r="D2262">
        <f t="shared" si="35"/>
        <v>6003149</v>
      </c>
    </row>
    <row r="2263" spans="1:4">
      <c r="A2263" s="8" t="s">
        <v>1387</v>
      </c>
      <c r="B2263" s="8">
        <v>93050117</v>
      </c>
      <c r="C2263" s="8">
        <v>115000000</v>
      </c>
      <c r="D2263">
        <f t="shared" si="35"/>
        <v>-21949883</v>
      </c>
    </row>
    <row r="2264" spans="1:4">
      <c r="A2264" s="7" t="s">
        <v>23677</v>
      </c>
      <c r="B2264" s="7">
        <v>3000000</v>
      </c>
      <c r="C2264" s="7">
        <v>100000</v>
      </c>
      <c r="D2264">
        <f t="shared" si="35"/>
        <v>2900000</v>
      </c>
    </row>
    <row r="2265" spans="1:4">
      <c r="A2265" s="8" t="s">
        <v>21353</v>
      </c>
      <c r="B2265" s="8">
        <v>3830</v>
      </c>
      <c r="C2265" s="8">
        <v>1200000</v>
      </c>
      <c r="D2265">
        <f t="shared" si="35"/>
        <v>-1196170</v>
      </c>
    </row>
    <row r="2266" spans="1:4">
      <c r="A2266" s="7" t="s">
        <v>7988</v>
      </c>
      <c r="B2266" s="7">
        <v>4357000</v>
      </c>
      <c r="C2266" s="7">
        <v>30000000</v>
      </c>
      <c r="D2266">
        <f t="shared" si="35"/>
        <v>-25643000</v>
      </c>
    </row>
    <row r="2267" spans="1:4">
      <c r="A2267" s="8" t="s">
        <v>19424</v>
      </c>
      <c r="B2267" s="8">
        <v>2848578</v>
      </c>
      <c r="C2267" s="8">
        <v>3500000</v>
      </c>
      <c r="D2267">
        <f t="shared" si="35"/>
        <v>-651422</v>
      </c>
    </row>
    <row r="2268" spans="1:4">
      <c r="A2268" s="7" t="s">
        <v>7053</v>
      </c>
      <c r="B2268" s="7">
        <v>623374</v>
      </c>
      <c r="C2268" s="7">
        <v>38000000</v>
      </c>
      <c r="D2268">
        <f t="shared" si="35"/>
        <v>-37376626</v>
      </c>
    </row>
    <row r="2269" spans="1:4">
      <c r="A2269" s="8" t="s">
        <v>5793</v>
      </c>
      <c r="B2269" s="8">
        <v>57362581</v>
      </c>
      <c r="C2269" s="8">
        <v>45000000</v>
      </c>
      <c r="D2269">
        <f t="shared" si="35"/>
        <v>12362581</v>
      </c>
    </row>
    <row r="2270" spans="1:4">
      <c r="A2270" s="7" t="s">
        <v>18560</v>
      </c>
      <c r="B2270" s="7">
        <v>3468572</v>
      </c>
      <c r="C2270" s="7">
        <v>4000000</v>
      </c>
      <c r="D2270">
        <f t="shared" si="35"/>
        <v>-531428</v>
      </c>
    </row>
    <row r="2271" spans="1:4">
      <c r="A2271" s="8" t="s">
        <v>12434</v>
      </c>
      <c r="B2271" s="8">
        <v>30102717</v>
      </c>
      <c r="C2271" s="8">
        <v>15000000</v>
      </c>
      <c r="D2271">
        <f t="shared" si="35"/>
        <v>15102717</v>
      </c>
    </row>
    <row r="2272" spans="1:4">
      <c r="A2272" s="7" t="s">
        <v>14379</v>
      </c>
      <c r="B2272" s="7">
        <v>175370</v>
      </c>
      <c r="C2272" s="7">
        <v>12000000</v>
      </c>
      <c r="D2272">
        <f t="shared" si="35"/>
        <v>-11824630</v>
      </c>
    </row>
    <row r="2273" spans="1:4">
      <c r="A2273" s="8" t="s">
        <v>17729</v>
      </c>
      <c r="B2273" s="8">
        <v>14100000</v>
      </c>
      <c r="C2273" s="8">
        <v>5000000</v>
      </c>
      <c r="D2273">
        <f t="shared" si="35"/>
        <v>9100000</v>
      </c>
    </row>
    <row r="2274" spans="1:4">
      <c r="A2274" s="7" t="s">
        <v>2284</v>
      </c>
      <c r="B2274" s="7">
        <v>190562</v>
      </c>
      <c r="C2274" s="7">
        <v>90000000</v>
      </c>
      <c r="D2274">
        <f t="shared" si="35"/>
        <v>-89809438</v>
      </c>
    </row>
    <row r="2275" spans="1:4">
      <c r="A2275" s="8" t="s">
        <v>18549</v>
      </c>
      <c r="B2275" s="8">
        <v>4301331</v>
      </c>
      <c r="C2275" s="8">
        <v>4000000</v>
      </c>
      <c r="D2275">
        <f t="shared" si="35"/>
        <v>301331</v>
      </c>
    </row>
    <row r="2276" spans="1:4">
      <c r="A2276" s="7" t="s">
        <v>4704</v>
      </c>
      <c r="B2276" s="7">
        <v>38553833</v>
      </c>
      <c r="C2276" s="7">
        <v>55000000</v>
      </c>
      <c r="D2276">
        <f t="shared" si="35"/>
        <v>-16446167</v>
      </c>
    </row>
    <row r="2277" spans="1:4">
      <c r="A2277" s="8" t="s">
        <v>11288</v>
      </c>
      <c r="B2277" s="8">
        <v>8888355</v>
      </c>
      <c r="C2277" s="8">
        <v>20000000</v>
      </c>
      <c r="D2277">
        <f t="shared" si="35"/>
        <v>-11111645</v>
      </c>
    </row>
    <row r="2278" spans="1:4">
      <c r="A2278" s="7" t="s">
        <v>3023</v>
      </c>
      <c r="B2278" s="7">
        <v>97360069</v>
      </c>
      <c r="C2278" s="7">
        <v>75000000</v>
      </c>
      <c r="D2278">
        <f t="shared" si="35"/>
        <v>22360069</v>
      </c>
    </row>
    <row r="2279" spans="1:4">
      <c r="A2279" s="8" t="s">
        <v>6926</v>
      </c>
      <c r="B2279" s="8">
        <v>5881504</v>
      </c>
      <c r="C2279" s="8">
        <v>39000000</v>
      </c>
      <c r="D2279">
        <f t="shared" si="35"/>
        <v>-33118496</v>
      </c>
    </row>
    <row r="2280" spans="1:4">
      <c r="A2280" s="7" t="s">
        <v>24038</v>
      </c>
      <c r="B2280" s="7">
        <v>136007</v>
      </c>
      <c r="C2280" s="7">
        <v>4500</v>
      </c>
      <c r="D2280">
        <f t="shared" si="35"/>
        <v>131507</v>
      </c>
    </row>
    <row r="2281" spans="1:4">
      <c r="A2281" s="8" t="s">
        <v>8547</v>
      </c>
      <c r="B2281" s="8">
        <v>16295774</v>
      </c>
      <c r="C2281" s="8">
        <v>35000000</v>
      </c>
      <c r="D2281">
        <f t="shared" si="35"/>
        <v>-18704226</v>
      </c>
    </row>
    <row r="2282" spans="1:4">
      <c r="A2282" s="7" t="s">
        <v>9310</v>
      </c>
      <c r="B2282" s="7">
        <v>14469428</v>
      </c>
      <c r="C2282" s="7">
        <v>26000000</v>
      </c>
      <c r="D2282">
        <f t="shared" si="35"/>
        <v>-11530572</v>
      </c>
    </row>
    <row r="2283" spans="1:4">
      <c r="A2283" s="8" t="s">
        <v>14999</v>
      </c>
      <c r="B2283" s="8">
        <v>15156200</v>
      </c>
      <c r="C2283" s="8">
        <v>30000000</v>
      </c>
      <c r="D2283">
        <f t="shared" si="35"/>
        <v>-14843800</v>
      </c>
    </row>
    <row r="2284" spans="1:4">
      <c r="A2284" s="7" t="s">
        <v>12150</v>
      </c>
      <c r="B2284" s="7">
        <v>19179969</v>
      </c>
      <c r="C2284" s="7">
        <v>17500000</v>
      </c>
      <c r="D2284">
        <f t="shared" si="35"/>
        <v>1679969</v>
      </c>
    </row>
    <row r="2285" spans="1:4">
      <c r="A2285" s="8" t="s">
        <v>11474</v>
      </c>
      <c r="B2285" s="8">
        <v>263365</v>
      </c>
      <c r="C2285" s="8">
        <v>20000000</v>
      </c>
      <c r="D2285">
        <f t="shared" si="35"/>
        <v>-19736635</v>
      </c>
    </row>
    <row r="2286" spans="1:4">
      <c r="A2286" s="7" t="s">
        <v>4265</v>
      </c>
      <c r="B2286" s="7">
        <v>33927476</v>
      </c>
      <c r="C2286" s="7">
        <v>40000000</v>
      </c>
      <c r="D2286">
        <f t="shared" si="35"/>
        <v>-6072524</v>
      </c>
    </row>
    <row r="2287" spans="1:4">
      <c r="A2287" s="8" t="s">
        <v>1918</v>
      </c>
      <c r="B2287" s="8">
        <v>10200000</v>
      </c>
      <c r="C2287" s="8">
        <v>10000000</v>
      </c>
      <c r="D2287">
        <f t="shared" si="35"/>
        <v>200000</v>
      </c>
    </row>
    <row r="2288" spans="1:4">
      <c r="A2288" s="7" t="s">
        <v>21445</v>
      </c>
      <c r="B2288" s="7">
        <v>56129</v>
      </c>
      <c r="C2288" s="7">
        <v>1100000</v>
      </c>
      <c r="D2288">
        <f t="shared" si="35"/>
        <v>-1043871</v>
      </c>
    </row>
    <row r="2289" spans="1:4">
      <c r="A2289" s="8" t="s">
        <v>18301</v>
      </c>
      <c r="B2289" s="8">
        <v>49413</v>
      </c>
      <c r="C2289" s="8">
        <v>35000000</v>
      </c>
      <c r="D2289">
        <f t="shared" si="35"/>
        <v>-34950587</v>
      </c>
    </row>
    <row r="2290" spans="1:4">
      <c r="A2290" s="7" t="s">
        <v>20908</v>
      </c>
      <c r="B2290" s="7">
        <v>2365931</v>
      </c>
      <c r="C2290" s="7">
        <v>1500000</v>
      </c>
      <c r="D2290">
        <f t="shared" si="35"/>
        <v>865931</v>
      </c>
    </row>
    <row r="2291" spans="1:4">
      <c r="A2291" s="8" t="s">
        <v>14543</v>
      </c>
      <c r="B2291" s="8">
        <v>37766350</v>
      </c>
      <c r="C2291" s="8">
        <v>11000000</v>
      </c>
      <c r="D2291">
        <f t="shared" si="35"/>
        <v>26766350</v>
      </c>
    </row>
    <row r="2292" spans="1:4">
      <c r="A2292" s="7" t="s">
        <v>17858</v>
      </c>
      <c r="B2292" s="7">
        <v>4040588</v>
      </c>
      <c r="C2292" s="7">
        <v>5000000</v>
      </c>
      <c r="D2292">
        <f t="shared" si="35"/>
        <v>-959412</v>
      </c>
    </row>
    <row r="2293" spans="1:4">
      <c r="A2293" s="8" t="s">
        <v>13225</v>
      </c>
      <c r="B2293" s="8">
        <v>102055</v>
      </c>
      <c r="C2293" s="8">
        <v>300000000</v>
      </c>
      <c r="D2293">
        <f t="shared" si="35"/>
        <v>-299897945</v>
      </c>
    </row>
    <row r="2294" spans="1:4">
      <c r="A2294" s="7" t="s">
        <v>10338</v>
      </c>
      <c r="B2294" s="7">
        <v>90636983</v>
      </c>
      <c r="C2294" s="7">
        <v>22000000</v>
      </c>
      <c r="D2294">
        <f t="shared" si="35"/>
        <v>68636983</v>
      </c>
    </row>
    <row r="2295" spans="1:4">
      <c r="A2295" s="8" t="s">
        <v>9072</v>
      </c>
      <c r="B2295" s="8">
        <v>74888996</v>
      </c>
      <c r="C2295" s="8">
        <v>30000000</v>
      </c>
      <c r="D2295">
        <f t="shared" si="35"/>
        <v>44888996</v>
      </c>
    </row>
    <row r="2296" spans="1:4">
      <c r="A2296" s="7" t="s">
        <v>12526</v>
      </c>
      <c r="B2296" s="7">
        <v>5900000</v>
      </c>
      <c r="C2296" s="7">
        <v>16000000</v>
      </c>
      <c r="D2296">
        <f t="shared" si="35"/>
        <v>-10100000</v>
      </c>
    </row>
    <row r="2297" spans="1:4">
      <c r="A2297" s="8" t="s">
        <v>6186</v>
      </c>
      <c r="B2297" s="8">
        <v>116724075</v>
      </c>
      <c r="C2297" s="8">
        <v>41000000</v>
      </c>
      <c r="D2297">
        <f t="shared" si="35"/>
        <v>75724075</v>
      </c>
    </row>
    <row r="2298" spans="1:4">
      <c r="A2298" s="7" t="s">
        <v>5395</v>
      </c>
      <c r="B2298" s="7">
        <v>18472363</v>
      </c>
      <c r="C2298" s="7">
        <v>50000000</v>
      </c>
      <c r="D2298">
        <f t="shared" si="35"/>
        <v>-31527637</v>
      </c>
    </row>
    <row r="2299" spans="1:4">
      <c r="A2299" s="8" t="s">
        <v>16956</v>
      </c>
      <c r="B2299" s="8">
        <v>181360000</v>
      </c>
      <c r="C2299" s="8">
        <v>6000000</v>
      </c>
      <c r="D2299">
        <f t="shared" si="35"/>
        <v>175360000</v>
      </c>
    </row>
    <row r="2300" spans="1:4">
      <c r="A2300" s="7" t="s">
        <v>9810</v>
      </c>
      <c r="B2300" s="7">
        <v>14589444</v>
      </c>
      <c r="C2300" s="7">
        <v>25000000</v>
      </c>
      <c r="D2300">
        <f t="shared" si="35"/>
        <v>-10410556</v>
      </c>
    </row>
    <row r="2301" spans="1:4">
      <c r="A2301" s="8" t="s">
        <v>16973</v>
      </c>
      <c r="B2301" s="8">
        <v>102308900</v>
      </c>
      <c r="C2301" s="8">
        <v>6000000</v>
      </c>
      <c r="D2301">
        <f t="shared" si="35"/>
        <v>96308900</v>
      </c>
    </row>
    <row r="2302" spans="1:4">
      <c r="A2302" s="7" t="s">
        <v>9013</v>
      </c>
      <c r="B2302" s="7">
        <v>2775593</v>
      </c>
      <c r="C2302" s="7">
        <v>27000000</v>
      </c>
      <c r="D2302">
        <f t="shared" si="35"/>
        <v>-24224407</v>
      </c>
    </row>
    <row r="2303" spans="1:4">
      <c r="A2303" s="8" t="s">
        <v>4845</v>
      </c>
      <c r="B2303" s="8">
        <v>75604320</v>
      </c>
      <c r="C2303" s="8">
        <v>54000000</v>
      </c>
      <c r="D2303">
        <f t="shared" si="35"/>
        <v>21604320</v>
      </c>
    </row>
    <row r="2304" spans="1:4">
      <c r="A2304" s="7" t="s">
        <v>10575</v>
      </c>
      <c r="B2304" s="7">
        <v>24848292</v>
      </c>
      <c r="C2304" s="7">
        <v>20000000</v>
      </c>
      <c r="D2304">
        <f t="shared" si="35"/>
        <v>4848292</v>
      </c>
    </row>
    <row r="2305" spans="1:4">
      <c r="A2305" s="8" t="s">
        <v>18537</v>
      </c>
      <c r="B2305" s="8">
        <v>6525762</v>
      </c>
      <c r="C2305" s="8">
        <v>4000000</v>
      </c>
      <c r="D2305">
        <f t="shared" si="35"/>
        <v>2525762</v>
      </c>
    </row>
    <row r="2306" spans="1:4">
      <c r="A2306" s="7" t="s">
        <v>5346</v>
      </c>
      <c r="B2306" s="7">
        <v>26199517</v>
      </c>
      <c r="C2306" s="7">
        <v>50000000</v>
      </c>
      <c r="D2306">
        <f t="shared" si="35"/>
        <v>-23800483</v>
      </c>
    </row>
    <row r="2307" spans="1:4">
      <c r="A2307" s="8" t="s">
        <v>4662</v>
      </c>
      <c r="B2307" s="8">
        <v>56932305</v>
      </c>
      <c r="C2307" s="8">
        <v>55000000</v>
      </c>
      <c r="D2307">
        <f t="shared" ref="D2307:D2370" si="36">B2307-C2307</f>
        <v>1932305</v>
      </c>
    </row>
    <row r="2308" spans="1:4">
      <c r="A2308" s="7" t="s">
        <v>7125</v>
      </c>
      <c r="B2308" s="7">
        <v>46813366</v>
      </c>
      <c r="C2308" s="7">
        <v>38000000</v>
      </c>
      <c r="D2308">
        <f t="shared" si="36"/>
        <v>8813366</v>
      </c>
    </row>
    <row r="2309" spans="1:4">
      <c r="A2309" s="8" t="s">
        <v>17606</v>
      </c>
      <c r="B2309" s="8">
        <v>21994911</v>
      </c>
      <c r="C2309" s="8">
        <v>5000000</v>
      </c>
      <c r="D2309">
        <f t="shared" si="36"/>
        <v>16994911</v>
      </c>
    </row>
    <row r="2310" spans="1:4">
      <c r="A2310" s="7" t="s">
        <v>10725</v>
      </c>
      <c r="B2310" s="7">
        <v>56154094</v>
      </c>
      <c r="C2310" s="7">
        <v>20000000</v>
      </c>
      <c r="D2310">
        <f t="shared" si="36"/>
        <v>36154094</v>
      </c>
    </row>
    <row r="2311" spans="1:4">
      <c r="A2311" s="8" t="s">
        <v>2526</v>
      </c>
      <c r="B2311" s="8">
        <v>180965237</v>
      </c>
      <c r="C2311" s="8">
        <v>80000000</v>
      </c>
      <c r="D2311">
        <f t="shared" si="36"/>
        <v>100965237</v>
      </c>
    </row>
    <row r="2312" spans="1:4">
      <c r="A2312" s="7" t="s">
        <v>10109</v>
      </c>
      <c r="B2312" s="7">
        <v>25167270</v>
      </c>
      <c r="C2312" s="7">
        <v>24000000</v>
      </c>
      <c r="D2312">
        <f t="shared" si="36"/>
        <v>1167270</v>
      </c>
    </row>
    <row r="2313" spans="1:4">
      <c r="A2313" s="8" t="s">
        <v>9842</v>
      </c>
      <c r="B2313" s="8">
        <v>28831145</v>
      </c>
      <c r="C2313" s="8">
        <v>25000000</v>
      </c>
      <c r="D2313">
        <f t="shared" si="36"/>
        <v>3831145</v>
      </c>
    </row>
    <row r="2314" spans="1:4">
      <c r="A2314" s="7" t="s">
        <v>6033</v>
      </c>
      <c r="B2314" s="7">
        <v>5773519</v>
      </c>
      <c r="C2314" s="7">
        <v>40000000</v>
      </c>
      <c r="D2314">
        <f t="shared" si="36"/>
        <v>-34226481</v>
      </c>
    </row>
    <row r="2315" spans="1:4">
      <c r="A2315" s="8" t="s">
        <v>6033</v>
      </c>
      <c r="B2315" s="8">
        <v>5773519</v>
      </c>
      <c r="C2315" s="8">
        <v>40000000</v>
      </c>
      <c r="D2315">
        <f t="shared" si="36"/>
        <v>-34226481</v>
      </c>
    </row>
    <row r="2316" spans="1:4">
      <c r="A2316" s="7" t="s">
        <v>5999</v>
      </c>
      <c r="B2316" s="7">
        <v>67061228</v>
      </c>
      <c r="C2316" s="7">
        <v>40000000</v>
      </c>
      <c r="D2316">
        <f t="shared" si="36"/>
        <v>27061228</v>
      </c>
    </row>
    <row r="2317" spans="1:4">
      <c r="A2317" s="8" t="s">
        <v>19143</v>
      </c>
      <c r="B2317" s="8">
        <v>51100000</v>
      </c>
      <c r="C2317" s="8">
        <v>3000000</v>
      </c>
      <c r="D2317">
        <f t="shared" si="36"/>
        <v>48100000</v>
      </c>
    </row>
    <row r="2318" spans="1:4">
      <c r="A2318" s="7" t="s">
        <v>10802</v>
      </c>
      <c r="B2318" s="7">
        <v>39263506</v>
      </c>
      <c r="C2318" s="7">
        <v>22000000</v>
      </c>
      <c r="D2318">
        <f t="shared" si="36"/>
        <v>17263506</v>
      </c>
    </row>
    <row r="2319" spans="1:4">
      <c r="A2319" s="8" t="s">
        <v>11736</v>
      </c>
      <c r="B2319" s="8">
        <v>13998282</v>
      </c>
      <c r="C2319" s="8">
        <v>16000000</v>
      </c>
      <c r="D2319">
        <f t="shared" si="36"/>
        <v>-2001718</v>
      </c>
    </row>
    <row r="2320" spans="1:4">
      <c r="A2320" s="7" t="s">
        <v>7096</v>
      </c>
      <c r="B2320" s="7">
        <v>41102171</v>
      </c>
      <c r="C2320" s="7">
        <v>40000000</v>
      </c>
      <c r="D2320">
        <f t="shared" si="36"/>
        <v>1102171</v>
      </c>
    </row>
    <row r="2321" spans="1:4">
      <c r="A2321" s="8" t="s">
        <v>12639</v>
      </c>
      <c r="B2321" s="8">
        <v>176781728</v>
      </c>
      <c r="C2321" s="8">
        <v>15000000</v>
      </c>
      <c r="D2321">
        <f t="shared" si="36"/>
        <v>161781728</v>
      </c>
    </row>
    <row r="2322" spans="1:4">
      <c r="A2322" s="7" t="s">
        <v>1329</v>
      </c>
      <c r="B2322" s="7">
        <v>260031035</v>
      </c>
      <c r="C2322" s="7">
        <v>123000000</v>
      </c>
      <c r="D2322">
        <f t="shared" si="36"/>
        <v>137031035</v>
      </c>
    </row>
    <row r="2323" spans="1:4">
      <c r="A2323" s="8" t="s">
        <v>5752</v>
      </c>
      <c r="B2323" s="8">
        <v>70001065</v>
      </c>
      <c r="C2323" s="8">
        <v>45000000</v>
      </c>
      <c r="D2323">
        <f t="shared" si="36"/>
        <v>25001065</v>
      </c>
    </row>
    <row r="2324" spans="1:4">
      <c r="A2324" s="7" t="s">
        <v>21517</v>
      </c>
      <c r="B2324" s="7">
        <v>16067035</v>
      </c>
      <c r="C2324" s="7">
        <v>1100000</v>
      </c>
      <c r="D2324">
        <f t="shared" si="36"/>
        <v>14967035</v>
      </c>
    </row>
    <row r="2325" spans="1:4">
      <c r="A2325" s="8" t="s">
        <v>14284</v>
      </c>
      <c r="B2325" s="8">
        <v>3148482</v>
      </c>
      <c r="C2325" s="8">
        <v>12000000</v>
      </c>
      <c r="D2325">
        <f t="shared" si="36"/>
        <v>-8851518</v>
      </c>
    </row>
    <row r="2326" spans="1:4">
      <c r="A2326" s="7" t="s">
        <v>9918</v>
      </c>
      <c r="B2326" s="7">
        <v>10324441</v>
      </c>
      <c r="C2326" s="7">
        <v>25000000</v>
      </c>
      <c r="D2326">
        <f t="shared" si="36"/>
        <v>-14675559</v>
      </c>
    </row>
    <row r="2327" spans="1:4">
      <c r="A2327" s="8" t="s">
        <v>9131</v>
      </c>
      <c r="B2327" s="8">
        <v>13823741</v>
      </c>
      <c r="C2327" s="8">
        <v>13500000</v>
      </c>
      <c r="D2327">
        <f t="shared" si="36"/>
        <v>323741</v>
      </c>
    </row>
    <row r="2328" spans="1:4">
      <c r="A2328" s="7" t="s">
        <v>9111</v>
      </c>
      <c r="B2328" s="7">
        <v>22494487</v>
      </c>
      <c r="C2328" s="7">
        <v>27000000</v>
      </c>
      <c r="D2328">
        <f t="shared" si="36"/>
        <v>-4505513</v>
      </c>
    </row>
    <row r="2329" spans="1:4">
      <c r="A2329" s="8" t="s">
        <v>9111</v>
      </c>
      <c r="B2329" s="8">
        <v>22494487</v>
      </c>
      <c r="C2329" s="8">
        <v>27000000</v>
      </c>
      <c r="D2329">
        <f t="shared" si="36"/>
        <v>-4505513</v>
      </c>
    </row>
    <row r="2330" spans="1:4">
      <c r="A2330" s="7" t="s">
        <v>2959</v>
      </c>
      <c r="B2330" s="7">
        <v>66462600</v>
      </c>
      <c r="C2330" s="7">
        <v>78000000</v>
      </c>
      <c r="D2330">
        <f t="shared" si="36"/>
        <v>-11537400</v>
      </c>
    </row>
    <row r="2331" spans="1:4">
      <c r="A2331" s="8" t="s">
        <v>14035</v>
      </c>
      <c r="B2331" s="8">
        <v>70011073</v>
      </c>
      <c r="C2331" s="8">
        <v>12000000</v>
      </c>
      <c r="D2331">
        <f t="shared" si="36"/>
        <v>58011073</v>
      </c>
    </row>
    <row r="2332" spans="1:4">
      <c r="A2332" s="7" t="s">
        <v>8878</v>
      </c>
      <c r="B2332" s="7">
        <v>52353636</v>
      </c>
      <c r="C2332" s="7">
        <v>21000000</v>
      </c>
      <c r="D2332">
        <f t="shared" si="36"/>
        <v>31353636</v>
      </c>
    </row>
    <row r="2333" spans="1:4">
      <c r="A2333" s="8" t="s">
        <v>2324</v>
      </c>
      <c r="B2333" s="8">
        <v>20315324</v>
      </c>
      <c r="C2333" s="8">
        <v>75000000</v>
      </c>
      <c r="D2333">
        <f t="shared" si="36"/>
        <v>-54684676</v>
      </c>
    </row>
    <row r="2334" spans="1:4">
      <c r="A2334" s="7" t="s">
        <v>3210</v>
      </c>
      <c r="B2334" s="7">
        <v>47456450</v>
      </c>
      <c r="C2334" s="7">
        <v>70000000</v>
      </c>
      <c r="D2334">
        <f t="shared" si="36"/>
        <v>-22543550</v>
      </c>
    </row>
    <row r="2335" spans="1:4">
      <c r="A2335" s="8" t="s">
        <v>12284</v>
      </c>
      <c r="B2335" s="8">
        <v>39825798</v>
      </c>
      <c r="C2335" s="8">
        <v>16000000</v>
      </c>
      <c r="D2335">
        <f t="shared" si="36"/>
        <v>23825798</v>
      </c>
    </row>
    <row r="2336" spans="1:4">
      <c r="A2336" s="7" t="s">
        <v>445</v>
      </c>
      <c r="B2336" s="7">
        <v>124051759</v>
      </c>
      <c r="C2336" s="7">
        <v>180000000</v>
      </c>
      <c r="D2336">
        <f t="shared" si="36"/>
        <v>-55948241</v>
      </c>
    </row>
    <row r="2337" spans="1:4">
      <c r="A2337" s="8" t="s">
        <v>9307</v>
      </c>
      <c r="B2337" s="8">
        <v>16005978</v>
      </c>
      <c r="C2337" s="8">
        <v>26000000</v>
      </c>
      <c r="D2337">
        <f t="shared" si="36"/>
        <v>-9994022</v>
      </c>
    </row>
    <row r="2338" spans="1:4">
      <c r="A2338" s="7" t="s">
        <v>2579</v>
      </c>
      <c r="B2338" s="7">
        <v>130313314</v>
      </c>
      <c r="C2338" s="7">
        <v>80000000</v>
      </c>
      <c r="D2338">
        <f t="shared" si="36"/>
        <v>50313314</v>
      </c>
    </row>
    <row r="2339" spans="1:4">
      <c r="A2339" s="8" t="s">
        <v>16483</v>
      </c>
      <c r="B2339" s="8">
        <v>28747570</v>
      </c>
      <c r="C2339" s="8">
        <v>7000000</v>
      </c>
      <c r="D2339">
        <f t="shared" si="36"/>
        <v>21747570</v>
      </c>
    </row>
    <row r="2340" spans="1:4">
      <c r="A2340" s="7" t="s">
        <v>3340</v>
      </c>
      <c r="B2340" s="7">
        <v>42272747</v>
      </c>
      <c r="C2340" s="7">
        <v>70000000</v>
      </c>
      <c r="D2340">
        <f t="shared" si="36"/>
        <v>-27727253</v>
      </c>
    </row>
    <row r="2341" spans="1:4">
      <c r="A2341" s="8" t="s">
        <v>3131</v>
      </c>
      <c r="B2341" s="8">
        <v>83503161</v>
      </c>
      <c r="C2341" s="8">
        <v>75000000</v>
      </c>
      <c r="D2341">
        <f t="shared" si="36"/>
        <v>8503161</v>
      </c>
    </row>
    <row r="2342" spans="1:4">
      <c r="A2342" s="7" t="s">
        <v>8863</v>
      </c>
      <c r="B2342" s="7">
        <v>58885635</v>
      </c>
      <c r="C2342" s="7">
        <v>26000000</v>
      </c>
      <c r="D2342">
        <f t="shared" si="36"/>
        <v>32885635</v>
      </c>
    </row>
    <row r="2343" spans="1:4">
      <c r="A2343" s="8" t="s">
        <v>8863</v>
      </c>
      <c r="B2343" s="8">
        <v>58885635</v>
      </c>
      <c r="C2343" s="8">
        <v>26000000</v>
      </c>
      <c r="D2343">
        <f t="shared" si="36"/>
        <v>32885635</v>
      </c>
    </row>
    <row r="2344" spans="1:4">
      <c r="A2344" s="7" t="s">
        <v>2990</v>
      </c>
      <c r="B2344" s="7">
        <v>134568845</v>
      </c>
      <c r="C2344" s="7">
        <v>75000000</v>
      </c>
      <c r="D2344">
        <f t="shared" si="36"/>
        <v>59568845</v>
      </c>
    </row>
    <row r="2345" spans="1:4">
      <c r="A2345" s="8" t="s">
        <v>16454</v>
      </c>
      <c r="B2345" s="8">
        <v>113709992</v>
      </c>
      <c r="C2345" s="8">
        <v>7000000</v>
      </c>
      <c r="D2345">
        <f t="shared" si="36"/>
        <v>106709992</v>
      </c>
    </row>
    <row r="2346" spans="1:4">
      <c r="A2346" s="7" t="s">
        <v>5337</v>
      </c>
      <c r="B2346" s="7">
        <v>2201412</v>
      </c>
      <c r="C2346" s="7">
        <v>12215500000</v>
      </c>
      <c r="D2346">
        <f t="shared" si="36"/>
        <v>-12213298588</v>
      </c>
    </row>
    <row r="2347" spans="1:4">
      <c r="A2347" s="8" t="s">
        <v>13595</v>
      </c>
      <c r="B2347" s="8">
        <v>14989761</v>
      </c>
      <c r="C2347" s="8">
        <v>15000000</v>
      </c>
      <c r="D2347">
        <f t="shared" si="36"/>
        <v>-10239</v>
      </c>
    </row>
    <row r="2348" spans="1:4">
      <c r="A2348" s="7" t="s">
        <v>19193</v>
      </c>
      <c r="B2348" s="7">
        <v>48056940</v>
      </c>
      <c r="C2348" s="7">
        <v>3000000</v>
      </c>
      <c r="D2348">
        <f t="shared" si="36"/>
        <v>45056940</v>
      </c>
    </row>
    <row r="2349" spans="1:4">
      <c r="A2349" s="8" t="s">
        <v>7259</v>
      </c>
      <c r="B2349" s="8">
        <v>171031347</v>
      </c>
      <c r="C2349" s="8">
        <v>38000000</v>
      </c>
      <c r="D2349">
        <f t="shared" si="36"/>
        <v>133031347</v>
      </c>
    </row>
    <row r="2350" spans="1:4">
      <c r="A2350" s="7" t="s">
        <v>14424</v>
      </c>
      <c r="B2350" s="7">
        <v>14616</v>
      </c>
      <c r="C2350" s="7">
        <v>12000000</v>
      </c>
      <c r="D2350">
        <f t="shared" si="36"/>
        <v>-11985384</v>
      </c>
    </row>
    <row r="2351" spans="1:4">
      <c r="A2351" s="8" t="s">
        <v>20853</v>
      </c>
      <c r="B2351" s="8">
        <v>2580</v>
      </c>
      <c r="C2351" s="8">
        <v>1650000</v>
      </c>
      <c r="D2351">
        <f t="shared" si="36"/>
        <v>-1647420</v>
      </c>
    </row>
    <row r="2352" spans="1:4">
      <c r="A2352" s="7" t="s">
        <v>15172</v>
      </c>
      <c r="B2352" s="7">
        <v>3333823</v>
      </c>
      <c r="C2352" s="7">
        <v>10000000</v>
      </c>
      <c r="D2352">
        <f t="shared" si="36"/>
        <v>-6666177</v>
      </c>
    </row>
    <row r="2353" spans="1:4">
      <c r="A2353" s="8" t="s">
        <v>12399</v>
      </c>
      <c r="B2353" s="8">
        <v>6462576</v>
      </c>
      <c r="C2353" s="8">
        <v>18500000</v>
      </c>
      <c r="D2353">
        <f t="shared" si="36"/>
        <v>-12037424</v>
      </c>
    </row>
    <row r="2354" spans="1:4">
      <c r="A2354" s="7" t="s">
        <v>13175</v>
      </c>
      <c r="B2354" s="7">
        <v>1954202</v>
      </c>
      <c r="C2354" s="7">
        <v>15000000</v>
      </c>
      <c r="D2354">
        <f t="shared" si="36"/>
        <v>-13045798</v>
      </c>
    </row>
    <row r="2355" spans="1:4">
      <c r="A2355" s="8" t="s">
        <v>23658</v>
      </c>
      <c r="B2355" s="8">
        <v>10174663</v>
      </c>
      <c r="C2355" s="8">
        <v>100000</v>
      </c>
      <c r="D2355">
        <f t="shared" si="36"/>
        <v>10074663</v>
      </c>
    </row>
    <row r="2356" spans="1:4">
      <c r="A2356" s="7" t="s">
        <v>16026</v>
      </c>
      <c r="B2356" s="7">
        <v>22551000</v>
      </c>
      <c r="C2356" s="7">
        <v>8000000</v>
      </c>
      <c r="D2356">
        <f t="shared" si="36"/>
        <v>14551000</v>
      </c>
    </row>
    <row r="2357" spans="1:4">
      <c r="A2357" s="8" t="s">
        <v>5832</v>
      </c>
      <c r="B2357" s="8">
        <v>46815748</v>
      </c>
      <c r="C2357" s="8">
        <v>45000000</v>
      </c>
      <c r="D2357">
        <f t="shared" si="36"/>
        <v>1815748</v>
      </c>
    </row>
    <row r="2358" spans="1:4">
      <c r="A2358" s="7" t="s">
        <v>14747</v>
      </c>
      <c r="B2358" s="7">
        <v>1066555</v>
      </c>
      <c r="C2358" s="7">
        <v>11000000</v>
      </c>
      <c r="D2358">
        <f t="shared" si="36"/>
        <v>-9933445</v>
      </c>
    </row>
    <row r="2359" spans="1:4">
      <c r="A2359" s="8" t="s">
        <v>15960</v>
      </c>
      <c r="B2359" s="8">
        <v>69800000</v>
      </c>
      <c r="C2359" s="8">
        <v>8000000</v>
      </c>
      <c r="D2359">
        <f t="shared" si="36"/>
        <v>61800000</v>
      </c>
    </row>
    <row r="2360" spans="1:4">
      <c r="A2360" s="7" t="s">
        <v>9222</v>
      </c>
      <c r="B2360" s="7">
        <v>91457688</v>
      </c>
      <c r="C2360" s="7">
        <v>26000000</v>
      </c>
      <c r="D2360">
        <f t="shared" si="36"/>
        <v>65457688</v>
      </c>
    </row>
    <row r="2361" spans="1:4">
      <c r="A2361" s="8" t="s">
        <v>6701</v>
      </c>
      <c r="B2361" s="8">
        <v>20300000</v>
      </c>
      <c r="C2361" s="8">
        <v>40000000</v>
      </c>
      <c r="D2361">
        <f t="shared" si="36"/>
        <v>-19700000</v>
      </c>
    </row>
    <row r="2362" spans="1:4">
      <c r="A2362" s="7" t="s">
        <v>22558</v>
      </c>
      <c r="B2362" s="7">
        <v>985341</v>
      </c>
      <c r="C2362" s="7">
        <v>500000</v>
      </c>
      <c r="D2362">
        <f t="shared" si="36"/>
        <v>485341</v>
      </c>
    </row>
    <row r="2363" spans="1:4">
      <c r="A2363" s="8" t="s">
        <v>10784</v>
      </c>
      <c r="B2363" s="8">
        <v>42652003</v>
      </c>
      <c r="C2363" s="8">
        <v>20000000</v>
      </c>
      <c r="D2363">
        <f t="shared" si="36"/>
        <v>22652003</v>
      </c>
    </row>
    <row r="2364" spans="1:4">
      <c r="A2364" s="7" t="s">
        <v>12842</v>
      </c>
      <c r="B2364" s="7">
        <v>29106737</v>
      </c>
      <c r="C2364" s="7">
        <v>15000000</v>
      </c>
      <c r="D2364">
        <f t="shared" si="36"/>
        <v>14106737</v>
      </c>
    </row>
    <row r="2365" spans="1:4">
      <c r="A2365" s="8" t="s">
        <v>2259</v>
      </c>
      <c r="B2365" s="8">
        <v>42877165</v>
      </c>
      <c r="C2365" s="8">
        <v>86000000</v>
      </c>
      <c r="D2365">
        <f t="shared" si="36"/>
        <v>-43122835</v>
      </c>
    </row>
    <row r="2366" spans="1:4">
      <c r="A2366" s="7" t="s">
        <v>15319</v>
      </c>
      <c r="B2366" s="7">
        <v>228524</v>
      </c>
      <c r="C2366" s="7">
        <v>4000000</v>
      </c>
      <c r="D2366">
        <f t="shared" si="36"/>
        <v>-3771476</v>
      </c>
    </row>
    <row r="2367" spans="1:4">
      <c r="A2367" s="8" t="s">
        <v>6862</v>
      </c>
      <c r="B2367" s="8">
        <v>2869369</v>
      </c>
      <c r="C2367" s="8">
        <v>30000000</v>
      </c>
      <c r="D2367">
        <f t="shared" si="36"/>
        <v>-27130631</v>
      </c>
    </row>
    <row r="2368" spans="1:4">
      <c r="A2368" s="7" t="s">
        <v>24057</v>
      </c>
      <c r="B2368" s="7">
        <v>94596</v>
      </c>
      <c r="C2368" s="7">
        <v>1000000</v>
      </c>
      <c r="D2368">
        <f t="shared" si="36"/>
        <v>-905404</v>
      </c>
    </row>
    <row r="2369" spans="1:4">
      <c r="A2369" s="8" t="s">
        <v>4278</v>
      </c>
      <c r="B2369" s="8">
        <v>32940507</v>
      </c>
      <c r="C2369" s="8">
        <v>60000000</v>
      </c>
      <c r="D2369">
        <f t="shared" si="36"/>
        <v>-27059493</v>
      </c>
    </row>
    <row r="2370" spans="1:4">
      <c r="A2370" s="7" t="s">
        <v>4278</v>
      </c>
      <c r="B2370" s="7">
        <v>32940507</v>
      </c>
      <c r="C2370" s="7">
        <v>60000000</v>
      </c>
      <c r="D2370">
        <f t="shared" si="36"/>
        <v>-27059493</v>
      </c>
    </row>
    <row r="2371" spans="1:4">
      <c r="A2371" s="8" t="s">
        <v>11339</v>
      </c>
      <c r="B2371" s="8">
        <v>5205343</v>
      </c>
      <c r="C2371" s="8">
        <v>20000000</v>
      </c>
      <c r="D2371">
        <f t="shared" ref="D2371:D2434" si="37">B2371-C2371</f>
        <v>-14794657</v>
      </c>
    </row>
    <row r="2372" spans="1:4">
      <c r="A2372" s="7" t="s">
        <v>8342</v>
      </c>
      <c r="B2372" s="7">
        <v>41407470</v>
      </c>
      <c r="C2372" s="7">
        <v>30000000</v>
      </c>
      <c r="D2372">
        <f t="shared" si="37"/>
        <v>11407470</v>
      </c>
    </row>
    <row r="2373" spans="1:4">
      <c r="A2373" s="8" t="s">
        <v>17285</v>
      </c>
      <c r="B2373" s="8">
        <v>3895664</v>
      </c>
      <c r="C2373" s="8">
        <v>5300000</v>
      </c>
      <c r="D2373">
        <f t="shared" si="37"/>
        <v>-1404336</v>
      </c>
    </row>
    <row r="2374" spans="1:4">
      <c r="A2374" s="7" t="s">
        <v>8117</v>
      </c>
      <c r="B2374" s="7">
        <v>108244774</v>
      </c>
      <c r="C2374" s="7">
        <v>37000000</v>
      </c>
      <c r="D2374">
        <f t="shared" si="37"/>
        <v>71244774</v>
      </c>
    </row>
    <row r="2375" spans="1:4">
      <c r="A2375" s="8" t="s">
        <v>17318</v>
      </c>
      <c r="B2375" s="8">
        <v>11905519</v>
      </c>
      <c r="C2375" s="8">
        <v>200000000</v>
      </c>
      <c r="D2375">
        <f t="shared" si="37"/>
        <v>-188094481</v>
      </c>
    </row>
    <row r="2376" spans="1:4">
      <c r="A2376" s="7" t="s">
        <v>7622</v>
      </c>
      <c r="B2376" s="7">
        <v>11405825</v>
      </c>
      <c r="C2376" s="7">
        <v>35000000</v>
      </c>
      <c r="D2376">
        <f t="shared" si="37"/>
        <v>-23594175</v>
      </c>
    </row>
    <row r="2377" spans="1:4">
      <c r="A2377" s="8" t="s">
        <v>21287</v>
      </c>
      <c r="B2377" s="8">
        <v>9180275</v>
      </c>
      <c r="C2377" s="8">
        <v>1200000</v>
      </c>
      <c r="D2377">
        <f t="shared" si="37"/>
        <v>7980275</v>
      </c>
    </row>
    <row r="2378" spans="1:4">
      <c r="A2378" s="7" t="s">
        <v>17390</v>
      </c>
      <c r="B2378" s="7">
        <v>6200756</v>
      </c>
      <c r="C2378" s="7">
        <v>7000000</v>
      </c>
      <c r="D2378">
        <f t="shared" si="37"/>
        <v>-799244</v>
      </c>
    </row>
    <row r="2379" spans="1:4">
      <c r="A2379" s="8" t="s">
        <v>18443</v>
      </c>
      <c r="B2379" s="8">
        <v>31968347</v>
      </c>
      <c r="C2379" s="8">
        <v>3600000</v>
      </c>
      <c r="D2379">
        <f t="shared" si="37"/>
        <v>28368347</v>
      </c>
    </row>
    <row r="2380" spans="1:4">
      <c r="A2380" s="7" t="s">
        <v>14344</v>
      </c>
      <c r="B2380" s="7">
        <v>548934</v>
      </c>
      <c r="C2380" s="7">
        <v>12000000</v>
      </c>
      <c r="D2380">
        <f t="shared" si="37"/>
        <v>-11451066</v>
      </c>
    </row>
    <row r="2381" spans="1:4">
      <c r="A2381" s="8" t="s">
        <v>16133</v>
      </c>
      <c r="B2381" s="8">
        <v>3076425</v>
      </c>
      <c r="C2381" s="8">
        <v>8000000</v>
      </c>
      <c r="D2381">
        <f t="shared" si="37"/>
        <v>-4923575</v>
      </c>
    </row>
    <row r="2382" spans="1:4">
      <c r="A2382" s="7" t="s">
        <v>13316</v>
      </c>
      <c r="B2382" s="7">
        <v>7691700</v>
      </c>
      <c r="C2382" s="7">
        <v>10000000</v>
      </c>
      <c r="D2382">
        <f t="shared" si="37"/>
        <v>-2308300</v>
      </c>
    </row>
    <row r="2383" spans="1:4">
      <c r="A2383" s="8" t="s">
        <v>4056</v>
      </c>
      <c r="B2383" s="8">
        <v>71844424</v>
      </c>
      <c r="C2383" s="8">
        <v>60000000</v>
      </c>
      <c r="D2383">
        <f t="shared" si="37"/>
        <v>11844424</v>
      </c>
    </row>
    <row r="2384" spans="1:4">
      <c r="A2384" s="7" t="s">
        <v>5651</v>
      </c>
      <c r="B2384" s="7">
        <v>92001027</v>
      </c>
      <c r="C2384" s="7">
        <v>45000000</v>
      </c>
      <c r="D2384">
        <f t="shared" si="37"/>
        <v>47001027</v>
      </c>
    </row>
    <row r="2385" spans="1:4">
      <c r="A2385" s="8" t="s">
        <v>13165</v>
      </c>
      <c r="B2385" s="8">
        <v>2203641</v>
      </c>
      <c r="C2385" s="8">
        <v>15000000</v>
      </c>
      <c r="D2385">
        <f t="shared" si="37"/>
        <v>-12796359</v>
      </c>
    </row>
    <row r="2386" spans="1:4">
      <c r="A2386" s="7" t="s">
        <v>3980</v>
      </c>
      <c r="B2386" s="7">
        <v>106126012</v>
      </c>
      <c r="C2386" s="7">
        <v>60000000</v>
      </c>
      <c r="D2386">
        <f t="shared" si="37"/>
        <v>46126012</v>
      </c>
    </row>
    <row r="2387" spans="1:4">
      <c r="A2387" s="8" t="s">
        <v>10275</v>
      </c>
      <c r="B2387" s="8">
        <v>6109075</v>
      </c>
      <c r="C2387" s="8">
        <v>19430000</v>
      </c>
      <c r="D2387">
        <f t="shared" si="37"/>
        <v>-13320925</v>
      </c>
    </row>
    <row r="2388" spans="1:4">
      <c r="A2388" s="7" t="s">
        <v>11241</v>
      </c>
      <c r="B2388" s="7">
        <v>9525276</v>
      </c>
      <c r="C2388" s="7">
        <v>20000000</v>
      </c>
      <c r="D2388">
        <f t="shared" si="37"/>
        <v>-10474724</v>
      </c>
    </row>
    <row r="2389" spans="1:4">
      <c r="A2389" s="8" t="s">
        <v>8152</v>
      </c>
      <c r="B2389" s="8">
        <v>76806312</v>
      </c>
      <c r="C2389" s="8">
        <v>30000000</v>
      </c>
      <c r="D2389">
        <f t="shared" si="37"/>
        <v>46806312</v>
      </c>
    </row>
    <row r="2390" spans="1:4">
      <c r="A2390" s="7" t="s">
        <v>9692</v>
      </c>
      <c r="B2390" s="7">
        <v>33631221</v>
      </c>
      <c r="C2390" s="7">
        <v>25000000</v>
      </c>
      <c r="D2390">
        <f t="shared" si="37"/>
        <v>8631221</v>
      </c>
    </row>
    <row r="2391" spans="1:4">
      <c r="A2391" s="8" t="s">
        <v>9692</v>
      </c>
      <c r="B2391" s="8">
        <v>33631221</v>
      </c>
      <c r="C2391" s="8">
        <v>25000000</v>
      </c>
      <c r="D2391">
        <f t="shared" si="37"/>
        <v>8631221</v>
      </c>
    </row>
    <row r="2392" spans="1:4">
      <c r="A2392" s="7" t="s">
        <v>10320</v>
      </c>
      <c r="B2392" s="7">
        <v>4190530</v>
      </c>
      <c r="C2392" s="7">
        <v>22500000</v>
      </c>
      <c r="D2392">
        <f t="shared" si="37"/>
        <v>-18309470</v>
      </c>
    </row>
    <row r="2393" spans="1:4">
      <c r="A2393" s="8" t="s">
        <v>3421</v>
      </c>
      <c r="B2393" s="8">
        <v>48430355</v>
      </c>
      <c r="C2393" s="8">
        <v>70000000</v>
      </c>
      <c r="D2393">
        <f t="shared" si="37"/>
        <v>-21569645</v>
      </c>
    </row>
    <row r="2394" spans="1:4">
      <c r="A2394" s="7" t="s">
        <v>11958</v>
      </c>
      <c r="B2394" s="7">
        <v>13362308</v>
      </c>
      <c r="C2394" s="7">
        <v>18000000</v>
      </c>
      <c r="D2394">
        <f t="shared" si="37"/>
        <v>-4637692</v>
      </c>
    </row>
    <row r="2395" spans="1:4">
      <c r="A2395" s="8" t="s">
        <v>9127</v>
      </c>
      <c r="B2395" s="8">
        <v>14337579</v>
      </c>
      <c r="C2395" s="8">
        <v>27000000</v>
      </c>
      <c r="D2395">
        <f t="shared" si="37"/>
        <v>-12662421</v>
      </c>
    </row>
    <row r="2396" spans="1:4">
      <c r="A2396" s="7" t="s">
        <v>10926</v>
      </c>
      <c r="B2396" s="7">
        <v>30028592</v>
      </c>
      <c r="C2396" s="7">
        <v>20000000</v>
      </c>
      <c r="D2396">
        <f t="shared" si="37"/>
        <v>10028592</v>
      </c>
    </row>
    <row r="2397" spans="1:4">
      <c r="A2397" s="8" t="s">
        <v>13005</v>
      </c>
      <c r="B2397" s="8">
        <v>13034417</v>
      </c>
      <c r="C2397" s="8">
        <v>15000000</v>
      </c>
      <c r="D2397">
        <f t="shared" si="37"/>
        <v>-1965583</v>
      </c>
    </row>
    <row r="2398" spans="1:4">
      <c r="A2398" s="7" t="s">
        <v>3755</v>
      </c>
      <c r="B2398" s="7">
        <v>36064910</v>
      </c>
      <c r="C2398" s="7">
        <v>45000000</v>
      </c>
      <c r="D2398">
        <f t="shared" si="37"/>
        <v>-8935090</v>
      </c>
    </row>
    <row r="2399" spans="1:4">
      <c r="A2399" s="8" t="s">
        <v>3563</v>
      </c>
      <c r="B2399" s="8">
        <v>45045037</v>
      </c>
      <c r="C2399" s="8">
        <v>36000000</v>
      </c>
      <c r="D2399">
        <f t="shared" si="37"/>
        <v>9045037</v>
      </c>
    </row>
    <row r="2400" spans="1:4">
      <c r="A2400" s="7" t="s">
        <v>13178</v>
      </c>
      <c r="B2400" s="7">
        <v>1294640</v>
      </c>
      <c r="C2400" s="7">
        <v>15000000</v>
      </c>
      <c r="D2400">
        <f t="shared" si="37"/>
        <v>-13705360</v>
      </c>
    </row>
    <row r="2401" spans="1:4">
      <c r="A2401" s="8" t="s">
        <v>938</v>
      </c>
      <c r="B2401" s="8">
        <v>34964818</v>
      </c>
      <c r="C2401" s="8">
        <v>150000000</v>
      </c>
      <c r="D2401">
        <f t="shared" si="37"/>
        <v>-115035182</v>
      </c>
    </row>
    <row r="2402" spans="1:4">
      <c r="A2402" s="7" t="s">
        <v>938</v>
      </c>
      <c r="B2402" s="7">
        <v>34964818</v>
      </c>
      <c r="C2402" s="7">
        <v>150000000</v>
      </c>
      <c r="D2402">
        <f t="shared" si="37"/>
        <v>-115035182</v>
      </c>
    </row>
    <row r="2403" spans="1:4">
      <c r="A2403" s="8" t="s">
        <v>11803</v>
      </c>
      <c r="B2403" s="8">
        <v>31471430</v>
      </c>
      <c r="C2403" s="8">
        <v>15000000</v>
      </c>
      <c r="D2403">
        <f t="shared" si="37"/>
        <v>16471430</v>
      </c>
    </row>
    <row r="2404" spans="1:4">
      <c r="A2404" s="7" t="s">
        <v>4020</v>
      </c>
      <c r="B2404" s="7">
        <v>90356857</v>
      </c>
      <c r="C2404" s="7">
        <v>58000000</v>
      </c>
      <c r="D2404">
        <f t="shared" si="37"/>
        <v>32356857</v>
      </c>
    </row>
    <row r="2405" spans="1:4">
      <c r="A2405" s="8" t="s">
        <v>790</v>
      </c>
      <c r="B2405" s="8">
        <v>206435493</v>
      </c>
      <c r="C2405" s="8">
        <v>150000000</v>
      </c>
      <c r="D2405">
        <f t="shared" si="37"/>
        <v>56435493</v>
      </c>
    </row>
    <row r="2406" spans="1:4">
      <c r="A2406" s="7" t="s">
        <v>14565</v>
      </c>
      <c r="B2406" s="7">
        <v>38317535</v>
      </c>
      <c r="C2406" s="7">
        <v>11000000</v>
      </c>
      <c r="D2406">
        <f t="shared" si="37"/>
        <v>27317535</v>
      </c>
    </row>
    <row r="2407" spans="1:4">
      <c r="A2407" s="8" t="s">
        <v>4633</v>
      </c>
      <c r="B2407" s="8">
        <v>70098138</v>
      </c>
      <c r="C2407" s="8">
        <v>30000000</v>
      </c>
      <c r="D2407">
        <f t="shared" si="37"/>
        <v>40098138</v>
      </c>
    </row>
    <row r="2408" spans="1:4">
      <c r="A2408" s="7" t="s">
        <v>9934</v>
      </c>
      <c r="B2408" s="7">
        <v>56692</v>
      </c>
      <c r="C2408" s="7">
        <v>25000000</v>
      </c>
      <c r="D2408">
        <f t="shared" si="37"/>
        <v>-24943308</v>
      </c>
    </row>
    <row r="2409" spans="1:4">
      <c r="A2409" s="8" t="s">
        <v>8389</v>
      </c>
      <c r="B2409" s="8">
        <v>40247512</v>
      </c>
      <c r="C2409" s="8">
        <v>30000000</v>
      </c>
      <c r="D2409">
        <f t="shared" si="37"/>
        <v>10247512</v>
      </c>
    </row>
    <row r="2410" spans="1:4">
      <c r="A2410" s="7" t="s">
        <v>6548</v>
      </c>
      <c r="B2410" s="7">
        <v>38176892</v>
      </c>
      <c r="C2410" s="7">
        <v>40000000</v>
      </c>
      <c r="D2410">
        <f t="shared" si="37"/>
        <v>-1823108</v>
      </c>
    </row>
    <row r="2411" spans="1:4">
      <c r="A2411" s="8" t="s">
        <v>21781</v>
      </c>
      <c r="B2411" s="8">
        <v>96734</v>
      </c>
      <c r="C2411" s="8">
        <v>1000000</v>
      </c>
      <c r="D2411">
        <f t="shared" si="37"/>
        <v>-903266</v>
      </c>
    </row>
    <row r="2412" spans="1:4">
      <c r="A2412" s="7" t="s">
        <v>19883</v>
      </c>
      <c r="B2412" s="7">
        <v>173783</v>
      </c>
      <c r="C2412" s="7">
        <v>2500000</v>
      </c>
      <c r="D2412">
        <f t="shared" si="37"/>
        <v>-2326217</v>
      </c>
    </row>
    <row r="2413" spans="1:4">
      <c r="A2413" s="8" t="s">
        <v>22625</v>
      </c>
      <c r="B2413" s="8">
        <v>13134</v>
      </c>
      <c r="C2413" s="8">
        <v>500000</v>
      </c>
      <c r="D2413">
        <f t="shared" si="37"/>
        <v>-486866</v>
      </c>
    </row>
    <row r="2414" spans="1:4">
      <c r="A2414" s="7" t="s">
        <v>6873</v>
      </c>
      <c r="B2414" s="7">
        <v>77231</v>
      </c>
      <c r="C2414" s="7">
        <v>25000000</v>
      </c>
      <c r="D2414">
        <f t="shared" si="37"/>
        <v>-24922769</v>
      </c>
    </row>
    <row r="2415" spans="1:4">
      <c r="A2415" s="8" t="s">
        <v>11940</v>
      </c>
      <c r="B2415" s="8">
        <v>6734844</v>
      </c>
      <c r="C2415" s="8">
        <v>17000000</v>
      </c>
      <c r="D2415">
        <f t="shared" si="37"/>
        <v>-10265156</v>
      </c>
    </row>
    <row r="2416" spans="1:4">
      <c r="A2416" s="7" t="s">
        <v>16476</v>
      </c>
      <c r="B2416" s="7">
        <v>37295394</v>
      </c>
      <c r="C2416" s="7">
        <v>6600000</v>
      </c>
      <c r="D2416">
        <f t="shared" si="37"/>
        <v>30695394</v>
      </c>
    </row>
    <row r="2417" spans="1:4">
      <c r="A2417" s="8" t="s">
        <v>15988</v>
      </c>
      <c r="B2417" s="8">
        <v>36500000</v>
      </c>
      <c r="C2417" s="8">
        <v>8000000</v>
      </c>
      <c r="D2417">
        <f t="shared" si="37"/>
        <v>28500000</v>
      </c>
    </row>
    <row r="2418" spans="1:4">
      <c r="A2418" s="7" t="s">
        <v>13824</v>
      </c>
      <c r="B2418" s="7">
        <v>3058380</v>
      </c>
      <c r="C2418" s="7">
        <v>100000000</v>
      </c>
      <c r="D2418">
        <f t="shared" si="37"/>
        <v>-96941620</v>
      </c>
    </row>
    <row r="2419" spans="1:4">
      <c r="A2419" s="8" t="s">
        <v>18399</v>
      </c>
      <c r="B2419" s="8">
        <v>62549000</v>
      </c>
      <c r="C2419" s="8">
        <v>2300000</v>
      </c>
      <c r="D2419">
        <f t="shared" si="37"/>
        <v>60249000</v>
      </c>
    </row>
    <row r="2420" spans="1:4">
      <c r="A2420" s="7" t="s">
        <v>16839</v>
      </c>
      <c r="B2420" s="7">
        <v>57504069</v>
      </c>
      <c r="C2420" s="7">
        <v>6000000</v>
      </c>
      <c r="D2420">
        <f t="shared" si="37"/>
        <v>51504069</v>
      </c>
    </row>
    <row r="2421" spans="1:4">
      <c r="A2421" s="8" t="s">
        <v>12514</v>
      </c>
      <c r="B2421" s="8">
        <v>4734235</v>
      </c>
      <c r="C2421" s="8">
        <v>15000000</v>
      </c>
      <c r="D2421">
        <f t="shared" si="37"/>
        <v>-10265765</v>
      </c>
    </row>
    <row r="2422" spans="1:4">
      <c r="A2422" s="7" t="s">
        <v>8797</v>
      </c>
      <c r="B2422" s="7">
        <v>4554569</v>
      </c>
      <c r="C2422" s="7">
        <v>28000000</v>
      </c>
      <c r="D2422">
        <f t="shared" si="37"/>
        <v>-23445431</v>
      </c>
    </row>
    <row r="2423" spans="1:4">
      <c r="A2423" s="8" t="s">
        <v>20935</v>
      </c>
      <c r="B2423" s="8">
        <v>712294</v>
      </c>
      <c r="C2423" s="8">
        <v>1500000</v>
      </c>
      <c r="D2423">
        <f t="shared" si="37"/>
        <v>-787706</v>
      </c>
    </row>
    <row r="2424" spans="1:4">
      <c r="A2424" s="7" t="s">
        <v>9180</v>
      </c>
      <c r="B2424" s="7">
        <v>4485485</v>
      </c>
      <c r="C2424" s="7">
        <v>15000000</v>
      </c>
      <c r="D2424">
        <f t="shared" si="37"/>
        <v>-10514515</v>
      </c>
    </row>
    <row r="2425" spans="1:4">
      <c r="A2425" s="8" t="s">
        <v>11025</v>
      </c>
      <c r="B2425" s="8">
        <v>19151864</v>
      </c>
      <c r="C2425" s="8">
        <v>40000000</v>
      </c>
      <c r="D2425">
        <f t="shared" si="37"/>
        <v>-20848136</v>
      </c>
    </row>
    <row r="2426" spans="1:4">
      <c r="A2426" s="7" t="s">
        <v>14028</v>
      </c>
      <c r="B2426" s="7">
        <v>65500000</v>
      </c>
      <c r="C2426" s="7">
        <v>12000000</v>
      </c>
      <c r="D2426">
        <f t="shared" si="37"/>
        <v>53500000</v>
      </c>
    </row>
    <row r="2427" spans="1:4">
      <c r="A2427" s="8" t="s">
        <v>7486</v>
      </c>
      <c r="B2427" s="8">
        <v>26494611</v>
      </c>
      <c r="C2427" s="8">
        <v>35000000</v>
      </c>
      <c r="D2427">
        <f t="shared" si="37"/>
        <v>-8505389</v>
      </c>
    </row>
    <row r="2428" spans="1:4">
      <c r="A2428" s="7" t="s">
        <v>5829</v>
      </c>
      <c r="B2428" s="7">
        <v>38360195</v>
      </c>
      <c r="C2428" s="7">
        <v>45000000</v>
      </c>
      <c r="D2428">
        <f t="shared" si="37"/>
        <v>-6639805</v>
      </c>
    </row>
    <row r="2429" spans="1:4">
      <c r="A2429" s="8" t="s">
        <v>22212</v>
      </c>
      <c r="B2429" s="8">
        <v>115000000</v>
      </c>
      <c r="C2429" s="8">
        <v>777000</v>
      </c>
      <c r="D2429">
        <f t="shared" si="37"/>
        <v>114223000</v>
      </c>
    </row>
    <row r="2430" spans="1:4">
      <c r="A2430" s="7" t="s">
        <v>13641</v>
      </c>
      <c r="B2430" s="7">
        <v>91038276</v>
      </c>
      <c r="C2430" s="7">
        <v>13000000</v>
      </c>
      <c r="D2430">
        <f t="shared" si="37"/>
        <v>78038276</v>
      </c>
    </row>
    <row r="2431" spans="1:4">
      <c r="A2431" s="8" t="s">
        <v>5549</v>
      </c>
      <c r="B2431" s="8">
        <v>56607223</v>
      </c>
      <c r="C2431" s="8">
        <v>48000000</v>
      </c>
      <c r="D2431">
        <f t="shared" si="37"/>
        <v>8607223</v>
      </c>
    </row>
    <row r="2432" spans="1:4">
      <c r="A2432" s="7" t="s">
        <v>13815</v>
      </c>
      <c r="B2432" s="7">
        <v>3169424</v>
      </c>
      <c r="C2432" s="7">
        <v>13000000</v>
      </c>
      <c r="D2432">
        <f t="shared" si="37"/>
        <v>-9830576</v>
      </c>
    </row>
    <row r="2433" spans="1:4">
      <c r="A2433" s="8" t="s">
        <v>12517</v>
      </c>
      <c r="B2433" s="8">
        <v>4839383</v>
      </c>
      <c r="C2433" s="8">
        <v>16000000</v>
      </c>
      <c r="D2433">
        <f t="shared" si="37"/>
        <v>-11160617</v>
      </c>
    </row>
    <row r="2434" spans="1:4">
      <c r="A2434" s="7" t="s">
        <v>21319</v>
      </c>
      <c r="B2434" s="7">
        <v>375723</v>
      </c>
      <c r="C2434" s="7">
        <v>4000000</v>
      </c>
      <c r="D2434">
        <f t="shared" si="37"/>
        <v>-3624277</v>
      </c>
    </row>
    <row r="2435" spans="1:4">
      <c r="A2435" s="8" t="s">
        <v>10597</v>
      </c>
      <c r="B2435" s="8">
        <v>6830957</v>
      </c>
      <c r="C2435" s="8">
        <v>21000000</v>
      </c>
      <c r="D2435">
        <f t="shared" ref="D2435:D2498" si="38">B2435-C2435</f>
        <v>-14169043</v>
      </c>
    </row>
    <row r="2436" spans="1:4">
      <c r="A2436" s="7" t="s">
        <v>18353</v>
      </c>
      <c r="B2436" s="7">
        <v>26345</v>
      </c>
      <c r="C2436" s="7">
        <v>3000000</v>
      </c>
      <c r="D2436">
        <f t="shared" si="38"/>
        <v>-2973655</v>
      </c>
    </row>
    <row r="2437" spans="1:4">
      <c r="A2437" s="8" t="s">
        <v>6666</v>
      </c>
      <c r="B2437" s="8">
        <v>32645</v>
      </c>
      <c r="C2437" s="8">
        <v>500000</v>
      </c>
      <c r="D2437">
        <f t="shared" si="38"/>
        <v>-467355</v>
      </c>
    </row>
    <row r="2438" spans="1:4">
      <c r="A2438" s="7" t="s">
        <v>10377</v>
      </c>
      <c r="B2438" s="7">
        <v>36020063</v>
      </c>
      <c r="C2438" s="7">
        <v>22000000</v>
      </c>
      <c r="D2438">
        <f t="shared" si="38"/>
        <v>14020063</v>
      </c>
    </row>
    <row r="2439" spans="1:4">
      <c r="A2439" s="8" t="s">
        <v>17848</v>
      </c>
      <c r="B2439" s="8">
        <v>4306697</v>
      </c>
      <c r="C2439" s="8">
        <v>5000000</v>
      </c>
      <c r="D2439">
        <f t="shared" si="38"/>
        <v>-693303</v>
      </c>
    </row>
    <row r="2440" spans="1:4">
      <c r="A2440" s="7" t="s">
        <v>11919</v>
      </c>
      <c r="B2440" s="7">
        <v>7837632</v>
      </c>
      <c r="C2440" s="7">
        <v>18000000</v>
      </c>
      <c r="D2440">
        <f t="shared" si="38"/>
        <v>-10162368</v>
      </c>
    </row>
    <row r="2441" spans="1:4">
      <c r="A2441" s="8" t="s">
        <v>14487</v>
      </c>
      <c r="B2441" s="8">
        <v>90556401</v>
      </c>
      <c r="C2441" s="8">
        <v>11000000</v>
      </c>
      <c r="D2441">
        <f t="shared" si="38"/>
        <v>79556401</v>
      </c>
    </row>
    <row r="2442" spans="1:4">
      <c r="A2442" s="7" t="s">
        <v>7416</v>
      </c>
      <c r="B2442" s="7">
        <v>39026186</v>
      </c>
      <c r="C2442" s="7">
        <v>35000000</v>
      </c>
      <c r="D2442">
        <f t="shared" si="38"/>
        <v>4026186</v>
      </c>
    </row>
    <row r="2443" spans="1:4">
      <c r="A2443" s="8" t="s">
        <v>17795</v>
      </c>
      <c r="B2443" s="8">
        <v>3432342</v>
      </c>
      <c r="C2443" s="8">
        <v>6000000</v>
      </c>
      <c r="D2443">
        <f t="shared" si="38"/>
        <v>-2567658</v>
      </c>
    </row>
    <row r="2444" spans="1:4">
      <c r="A2444" s="7" t="s">
        <v>18663</v>
      </c>
      <c r="B2444" s="7">
        <v>317125</v>
      </c>
      <c r="C2444" s="7">
        <v>16000000</v>
      </c>
      <c r="D2444">
        <f t="shared" si="38"/>
        <v>-15682875</v>
      </c>
    </row>
    <row r="2445" spans="1:4">
      <c r="A2445" s="8" t="s">
        <v>15119</v>
      </c>
      <c r="B2445" s="8">
        <v>6197866</v>
      </c>
      <c r="C2445" s="8">
        <v>10000000</v>
      </c>
      <c r="D2445">
        <f t="shared" si="38"/>
        <v>-3802134</v>
      </c>
    </row>
    <row r="2446" spans="1:4">
      <c r="A2446" s="7" t="s">
        <v>9893</v>
      </c>
      <c r="B2446" s="7">
        <v>10911750</v>
      </c>
      <c r="C2446" s="7">
        <v>25000000</v>
      </c>
      <c r="D2446">
        <f t="shared" si="38"/>
        <v>-14088250</v>
      </c>
    </row>
    <row r="2447" spans="1:4">
      <c r="A2447" s="8" t="s">
        <v>18433</v>
      </c>
      <c r="B2447" s="8">
        <v>31252964</v>
      </c>
      <c r="C2447" s="8">
        <v>4000000</v>
      </c>
      <c r="D2447">
        <f t="shared" si="38"/>
        <v>27252964</v>
      </c>
    </row>
    <row r="2448" spans="1:4">
      <c r="A2448" s="7" t="s">
        <v>17333</v>
      </c>
      <c r="B2448" s="7">
        <v>32541719</v>
      </c>
      <c r="C2448" s="7">
        <v>3500159</v>
      </c>
      <c r="D2448">
        <f t="shared" si="38"/>
        <v>29041560</v>
      </c>
    </row>
    <row r="2449" spans="1:4">
      <c r="A2449" s="8" t="s">
        <v>17895</v>
      </c>
      <c r="B2449" s="8">
        <v>2445646</v>
      </c>
      <c r="C2449" s="8">
        <v>5000000</v>
      </c>
      <c r="D2449">
        <f t="shared" si="38"/>
        <v>-2554354</v>
      </c>
    </row>
    <row r="2450" spans="1:4">
      <c r="A2450" s="7" t="s">
        <v>3200</v>
      </c>
      <c r="B2450" s="7">
        <v>70224196</v>
      </c>
      <c r="C2450" s="7">
        <v>70000000</v>
      </c>
      <c r="D2450">
        <f t="shared" si="38"/>
        <v>224196</v>
      </c>
    </row>
    <row r="2451" spans="1:4">
      <c r="A2451" s="8" t="s">
        <v>1493</v>
      </c>
      <c r="B2451" s="8">
        <v>81638674</v>
      </c>
      <c r="C2451" s="8">
        <v>135000000</v>
      </c>
      <c r="D2451">
        <f t="shared" si="38"/>
        <v>-53361326</v>
      </c>
    </row>
    <row r="2452" spans="1:4">
      <c r="A2452" s="7" t="s">
        <v>11952</v>
      </c>
      <c r="B2452" s="7">
        <v>6615578</v>
      </c>
      <c r="C2452" s="7">
        <v>13000000</v>
      </c>
      <c r="D2452">
        <f t="shared" si="38"/>
        <v>-6384422</v>
      </c>
    </row>
    <row r="2453" spans="1:4">
      <c r="A2453" s="8" t="s">
        <v>7082</v>
      </c>
      <c r="B2453" s="8">
        <v>34912982</v>
      </c>
      <c r="C2453" s="8">
        <v>38000000</v>
      </c>
      <c r="D2453">
        <f t="shared" si="38"/>
        <v>-3087018</v>
      </c>
    </row>
    <row r="2454" spans="1:4">
      <c r="A2454" s="7" t="s">
        <v>13473</v>
      </c>
      <c r="B2454" s="7">
        <v>11204499</v>
      </c>
      <c r="C2454" s="7">
        <v>14000000</v>
      </c>
      <c r="D2454">
        <f t="shared" si="38"/>
        <v>-2795501</v>
      </c>
    </row>
    <row r="2455" spans="1:4">
      <c r="A2455" s="8" t="s">
        <v>6676</v>
      </c>
      <c r="B2455" s="8">
        <v>36665854</v>
      </c>
      <c r="C2455" s="8">
        <v>40000000</v>
      </c>
      <c r="D2455">
        <f t="shared" si="38"/>
        <v>-3334146</v>
      </c>
    </row>
    <row r="2456" spans="1:4">
      <c r="A2456" s="7" t="s">
        <v>18285</v>
      </c>
      <c r="B2456" s="7">
        <v>211667</v>
      </c>
      <c r="C2456" s="7">
        <v>4200000000</v>
      </c>
      <c r="D2456">
        <f t="shared" si="38"/>
        <v>-4199788333</v>
      </c>
    </row>
    <row r="2457" spans="1:4">
      <c r="A2457" s="8" t="s">
        <v>7467</v>
      </c>
      <c r="B2457" s="8">
        <v>30691439</v>
      </c>
      <c r="C2457" s="8">
        <v>35000000</v>
      </c>
      <c r="D2457">
        <f t="shared" si="38"/>
        <v>-4308561</v>
      </c>
    </row>
    <row r="2458" spans="1:4">
      <c r="A2458" s="7" t="s">
        <v>10209</v>
      </c>
      <c r="B2458" s="7">
        <v>39235088</v>
      </c>
      <c r="C2458" s="7">
        <v>23000000</v>
      </c>
      <c r="D2458">
        <f t="shared" si="38"/>
        <v>16235088</v>
      </c>
    </row>
    <row r="2459" spans="1:4">
      <c r="A2459" s="8" t="s">
        <v>8338</v>
      </c>
      <c r="B2459" s="8">
        <v>42478175</v>
      </c>
      <c r="C2459" s="8">
        <v>25000000</v>
      </c>
      <c r="D2459">
        <f t="shared" si="38"/>
        <v>17478175</v>
      </c>
    </row>
    <row r="2460" spans="1:4">
      <c r="A2460" s="7" t="s">
        <v>8526</v>
      </c>
      <c r="B2460" s="7">
        <v>32357532</v>
      </c>
      <c r="C2460" s="7">
        <v>30000000</v>
      </c>
      <c r="D2460">
        <f t="shared" si="38"/>
        <v>2357532</v>
      </c>
    </row>
    <row r="2461" spans="1:4">
      <c r="A2461" s="8" t="s">
        <v>12209</v>
      </c>
      <c r="B2461" s="8">
        <v>64998368</v>
      </c>
      <c r="C2461" s="8">
        <v>17000000</v>
      </c>
      <c r="D2461">
        <f t="shared" si="38"/>
        <v>47998368</v>
      </c>
    </row>
    <row r="2462" spans="1:4">
      <c r="A2462" s="7" t="s">
        <v>5524</v>
      </c>
      <c r="B2462" s="7">
        <v>95308367</v>
      </c>
      <c r="C2462" s="7">
        <v>48000000</v>
      </c>
      <c r="D2462">
        <f t="shared" si="38"/>
        <v>47308367</v>
      </c>
    </row>
    <row r="2463" spans="1:4">
      <c r="A2463" s="8" t="s">
        <v>12758</v>
      </c>
      <c r="B2463" s="8">
        <v>42919096</v>
      </c>
      <c r="C2463" s="8">
        <v>15000000</v>
      </c>
      <c r="D2463">
        <f t="shared" si="38"/>
        <v>27919096</v>
      </c>
    </row>
    <row r="2464" spans="1:4">
      <c r="A2464" s="7" t="s">
        <v>12758</v>
      </c>
      <c r="B2464" s="7">
        <v>42919096</v>
      </c>
      <c r="C2464" s="7">
        <v>15000000</v>
      </c>
      <c r="D2464">
        <f t="shared" si="38"/>
        <v>27919096</v>
      </c>
    </row>
    <row r="2465" spans="1:4">
      <c r="A2465" s="8" t="s">
        <v>13736</v>
      </c>
      <c r="B2465" s="8">
        <v>22858926</v>
      </c>
      <c r="C2465" s="8">
        <v>13000000</v>
      </c>
      <c r="D2465">
        <f t="shared" si="38"/>
        <v>9858926</v>
      </c>
    </row>
    <row r="2466" spans="1:4">
      <c r="A2466" s="7" t="s">
        <v>11986</v>
      </c>
      <c r="B2466" s="7">
        <v>3707794</v>
      </c>
      <c r="C2466" s="7">
        <v>18000000</v>
      </c>
      <c r="D2466">
        <f t="shared" si="38"/>
        <v>-14292206</v>
      </c>
    </row>
    <row r="2467" spans="1:4">
      <c r="A2467" s="8" t="s">
        <v>499</v>
      </c>
      <c r="B2467" s="8">
        <v>102176165</v>
      </c>
      <c r="C2467" s="8">
        <v>145000000</v>
      </c>
      <c r="D2467">
        <f t="shared" si="38"/>
        <v>-42823835</v>
      </c>
    </row>
    <row r="2468" spans="1:4">
      <c r="A2468" s="7" t="s">
        <v>15823</v>
      </c>
      <c r="B2468" s="7">
        <v>39462438</v>
      </c>
      <c r="C2468" s="7">
        <v>7000000</v>
      </c>
      <c r="D2468">
        <f t="shared" si="38"/>
        <v>32462438</v>
      </c>
    </row>
    <row r="2469" spans="1:4">
      <c r="A2469" s="8" t="s">
        <v>10535</v>
      </c>
      <c r="B2469" s="8">
        <v>16684352</v>
      </c>
      <c r="C2469" s="8">
        <v>17000000</v>
      </c>
      <c r="D2469">
        <f t="shared" si="38"/>
        <v>-315648</v>
      </c>
    </row>
    <row r="2470" spans="1:4">
      <c r="A2470" s="7" t="s">
        <v>6164</v>
      </c>
      <c r="B2470" s="7">
        <v>6105175</v>
      </c>
      <c r="C2470" s="7">
        <v>44000000</v>
      </c>
      <c r="D2470">
        <f t="shared" si="38"/>
        <v>-37894825</v>
      </c>
    </row>
    <row r="2471" spans="1:4">
      <c r="A2471" s="8" t="s">
        <v>5033</v>
      </c>
      <c r="B2471" s="8">
        <v>191616238</v>
      </c>
      <c r="C2471" s="8">
        <v>50000000</v>
      </c>
      <c r="D2471">
        <f t="shared" si="38"/>
        <v>141616238</v>
      </c>
    </row>
    <row r="2472" spans="1:4">
      <c r="A2472" s="7" t="s">
        <v>21548</v>
      </c>
      <c r="B2472" s="7">
        <v>9701559</v>
      </c>
      <c r="C2472" s="7">
        <v>3500000</v>
      </c>
      <c r="D2472">
        <f t="shared" si="38"/>
        <v>6201559</v>
      </c>
    </row>
    <row r="2473" spans="1:4">
      <c r="A2473" s="8" t="s">
        <v>16639</v>
      </c>
      <c r="B2473" s="8">
        <v>1738692</v>
      </c>
      <c r="C2473" s="8">
        <v>7000000</v>
      </c>
      <c r="D2473">
        <f t="shared" si="38"/>
        <v>-5261308</v>
      </c>
    </row>
    <row r="2474" spans="1:4">
      <c r="A2474" s="7" t="s">
        <v>2449</v>
      </c>
      <c r="B2474" s="7">
        <v>31494270</v>
      </c>
      <c r="C2474" s="7">
        <v>60000000</v>
      </c>
      <c r="D2474">
        <f t="shared" si="38"/>
        <v>-28505730</v>
      </c>
    </row>
    <row r="2475" spans="1:4">
      <c r="A2475" s="8" t="s">
        <v>12409</v>
      </c>
      <c r="B2475" s="8">
        <v>37623143</v>
      </c>
      <c r="C2475" s="8">
        <v>13500000</v>
      </c>
      <c r="D2475">
        <f t="shared" si="38"/>
        <v>24123143</v>
      </c>
    </row>
    <row r="2476" spans="1:4">
      <c r="A2476" s="7" t="s">
        <v>5000</v>
      </c>
      <c r="B2476" s="7">
        <v>218628680</v>
      </c>
      <c r="C2476" s="7">
        <v>50000000</v>
      </c>
      <c r="D2476">
        <f t="shared" si="38"/>
        <v>168628680</v>
      </c>
    </row>
    <row r="2477" spans="1:4">
      <c r="A2477" s="8" t="s">
        <v>8127</v>
      </c>
      <c r="B2477" s="8">
        <v>115646235</v>
      </c>
      <c r="C2477" s="8">
        <v>30000000</v>
      </c>
      <c r="D2477">
        <f t="shared" si="38"/>
        <v>85646235</v>
      </c>
    </row>
    <row r="2478" spans="1:4">
      <c r="A2478" s="7" t="s">
        <v>838</v>
      </c>
      <c r="B2478" s="7">
        <v>206360018</v>
      </c>
      <c r="C2478" s="7">
        <v>170000000</v>
      </c>
      <c r="D2478">
        <f t="shared" si="38"/>
        <v>36360018</v>
      </c>
    </row>
    <row r="2479" spans="1:4">
      <c r="A2479" s="8" t="s">
        <v>10670</v>
      </c>
      <c r="B2479" s="8">
        <v>137387272</v>
      </c>
      <c r="C2479" s="8">
        <v>20000000</v>
      </c>
      <c r="D2479">
        <f t="shared" si="38"/>
        <v>117387272</v>
      </c>
    </row>
    <row r="2480" spans="1:4">
      <c r="A2480" s="7" t="s">
        <v>5020</v>
      </c>
      <c r="B2480" s="7">
        <v>126975169</v>
      </c>
      <c r="C2480" s="7">
        <v>50000000</v>
      </c>
      <c r="D2480">
        <f t="shared" si="38"/>
        <v>76975169</v>
      </c>
    </row>
    <row r="2481" spans="1:4">
      <c r="A2481" s="8" t="s">
        <v>21299</v>
      </c>
      <c r="B2481" s="8">
        <v>2859955</v>
      </c>
      <c r="C2481" s="8">
        <v>1200000</v>
      </c>
      <c r="D2481">
        <f t="shared" si="38"/>
        <v>1659955</v>
      </c>
    </row>
    <row r="2482" spans="1:4">
      <c r="A2482" s="7" t="s">
        <v>14627</v>
      </c>
      <c r="B2482" s="7">
        <v>2832826</v>
      </c>
      <c r="C2482" s="7">
        <v>11000000</v>
      </c>
      <c r="D2482">
        <f t="shared" si="38"/>
        <v>-8167174</v>
      </c>
    </row>
    <row r="2483" spans="1:4">
      <c r="A2483" s="8" t="s">
        <v>19198</v>
      </c>
      <c r="B2483" s="8">
        <v>19184015</v>
      </c>
      <c r="C2483" s="8">
        <v>3000000</v>
      </c>
      <c r="D2483">
        <f t="shared" si="38"/>
        <v>16184015</v>
      </c>
    </row>
    <row r="2484" spans="1:4">
      <c r="A2484" s="7" t="s">
        <v>16609</v>
      </c>
      <c r="B2484" s="7">
        <v>4720371</v>
      </c>
      <c r="C2484" s="7">
        <v>7000000</v>
      </c>
      <c r="D2484">
        <f t="shared" si="38"/>
        <v>-2279629</v>
      </c>
    </row>
    <row r="2485" spans="1:4">
      <c r="A2485" s="8" t="s">
        <v>11576</v>
      </c>
      <c r="B2485" s="8">
        <v>51697449</v>
      </c>
      <c r="C2485" s="8">
        <v>13000000</v>
      </c>
      <c r="D2485">
        <f t="shared" si="38"/>
        <v>38697449</v>
      </c>
    </row>
    <row r="2486" spans="1:4">
      <c r="A2486" s="7" t="s">
        <v>12723</v>
      </c>
      <c r="B2486" s="7">
        <v>55184721</v>
      </c>
      <c r="C2486" s="7">
        <v>15000000</v>
      </c>
      <c r="D2486">
        <f t="shared" si="38"/>
        <v>40184721</v>
      </c>
    </row>
    <row r="2487" spans="1:4">
      <c r="A2487" s="8" t="s">
        <v>11545</v>
      </c>
      <c r="B2487" s="8">
        <v>58571513</v>
      </c>
      <c r="C2487" s="8">
        <v>19000000</v>
      </c>
      <c r="D2487">
        <f t="shared" si="38"/>
        <v>39571513</v>
      </c>
    </row>
    <row r="2488" spans="1:4">
      <c r="A2488" s="7" t="s">
        <v>19682</v>
      </c>
      <c r="B2488" s="7">
        <v>9054736</v>
      </c>
      <c r="C2488" s="7">
        <v>2700000</v>
      </c>
      <c r="D2488">
        <f t="shared" si="38"/>
        <v>6354736</v>
      </c>
    </row>
    <row r="2489" spans="1:4">
      <c r="A2489" s="8" t="s">
        <v>18673</v>
      </c>
      <c r="B2489" s="8">
        <v>146402</v>
      </c>
      <c r="C2489" s="8">
        <v>4000000</v>
      </c>
      <c r="D2489">
        <f t="shared" si="38"/>
        <v>-3853598</v>
      </c>
    </row>
    <row r="2490" spans="1:4">
      <c r="A2490" s="7" t="s">
        <v>19597</v>
      </c>
      <c r="B2490" s="7">
        <v>5595428</v>
      </c>
      <c r="C2490" s="7">
        <v>2900000</v>
      </c>
      <c r="D2490">
        <f t="shared" si="38"/>
        <v>2695428</v>
      </c>
    </row>
    <row r="2491" spans="1:4">
      <c r="A2491" s="8" t="s">
        <v>14409</v>
      </c>
      <c r="B2491" s="8">
        <v>17149</v>
      </c>
      <c r="C2491" s="8">
        <v>20000000</v>
      </c>
      <c r="D2491">
        <f t="shared" si="38"/>
        <v>-19982851</v>
      </c>
    </row>
    <row r="2492" spans="1:4">
      <c r="A2492" s="7" t="s">
        <v>5707</v>
      </c>
      <c r="B2492" s="7">
        <v>95149435</v>
      </c>
      <c r="C2492" s="7">
        <v>40000000</v>
      </c>
      <c r="D2492">
        <f t="shared" si="38"/>
        <v>55149435</v>
      </c>
    </row>
    <row r="2493" spans="1:4">
      <c r="A2493" s="8" t="s">
        <v>12362</v>
      </c>
      <c r="B2493" s="8">
        <v>127175354</v>
      </c>
      <c r="C2493" s="8">
        <v>16000000</v>
      </c>
      <c r="D2493">
        <f t="shared" si="38"/>
        <v>111175354</v>
      </c>
    </row>
    <row r="2494" spans="1:4">
      <c r="A2494" s="7" t="s">
        <v>11033</v>
      </c>
      <c r="B2494" s="7">
        <v>18882880</v>
      </c>
      <c r="C2494" s="7">
        <v>20000000</v>
      </c>
      <c r="D2494">
        <f t="shared" si="38"/>
        <v>-1117120</v>
      </c>
    </row>
    <row r="2495" spans="1:4">
      <c r="A2495" s="8" t="s">
        <v>7920</v>
      </c>
      <c r="B2495" s="8">
        <v>37911876</v>
      </c>
      <c r="C2495" s="8">
        <v>32000000</v>
      </c>
      <c r="D2495">
        <f t="shared" si="38"/>
        <v>5911876</v>
      </c>
    </row>
    <row r="2496" spans="1:4">
      <c r="A2496" s="7" t="s">
        <v>18090</v>
      </c>
      <c r="B2496" s="7">
        <v>617228</v>
      </c>
      <c r="C2496" s="7">
        <v>84450000</v>
      </c>
      <c r="D2496">
        <f t="shared" si="38"/>
        <v>-83832772</v>
      </c>
    </row>
    <row r="2497" spans="1:4">
      <c r="A2497" s="8" t="s">
        <v>6868</v>
      </c>
      <c r="B2497" s="8">
        <v>128978</v>
      </c>
      <c r="C2497" s="8">
        <v>40000000</v>
      </c>
      <c r="D2497">
        <f t="shared" si="38"/>
        <v>-39871022</v>
      </c>
    </row>
    <row r="2498" spans="1:4">
      <c r="A2498" s="7" t="s">
        <v>11780</v>
      </c>
      <c r="B2498" s="7">
        <v>43601508</v>
      </c>
      <c r="C2498" s="7">
        <v>18000000</v>
      </c>
      <c r="D2498">
        <f t="shared" si="38"/>
        <v>25601508</v>
      </c>
    </row>
    <row r="2499" spans="1:4">
      <c r="A2499" s="8" t="s">
        <v>5152</v>
      </c>
      <c r="B2499" s="8">
        <v>54997476</v>
      </c>
      <c r="C2499" s="8">
        <v>50000000</v>
      </c>
      <c r="D2499">
        <f t="shared" ref="D2499:D2562" si="39">B2499-C2499</f>
        <v>4997476</v>
      </c>
    </row>
    <row r="2500" spans="1:4">
      <c r="A2500" s="7" t="s">
        <v>2295</v>
      </c>
      <c r="B2500" s="7">
        <v>241688385</v>
      </c>
      <c r="C2500" s="7">
        <v>92000000</v>
      </c>
      <c r="D2500">
        <f t="shared" si="39"/>
        <v>149688385</v>
      </c>
    </row>
    <row r="2501" spans="1:4">
      <c r="A2501" s="8" t="s">
        <v>3169</v>
      </c>
      <c r="B2501" s="8">
        <v>21009180</v>
      </c>
      <c r="C2501" s="8">
        <v>45000000</v>
      </c>
      <c r="D2501">
        <f t="shared" si="39"/>
        <v>-23990820</v>
      </c>
    </row>
    <row r="2502" spans="1:4">
      <c r="A2502" s="7" t="s">
        <v>14263</v>
      </c>
      <c r="B2502" s="7">
        <v>5032496</v>
      </c>
      <c r="C2502" s="7">
        <v>12000000</v>
      </c>
      <c r="D2502">
        <f t="shared" si="39"/>
        <v>-6967504</v>
      </c>
    </row>
    <row r="2503" spans="1:4">
      <c r="A2503" s="8" t="s">
        <v>2767</v>
      </c>
      <c r="B2503" s="8">
        <v>55350897</v>
      </c>
      <c r="C2503" s="8">
        <v>85000000</v>
      </c>
      <c r="D2503">
        <f t="shared" si="39"/>
        <v>-29649103</v>
      </c>
    </row>
    <row r="2504" spans="1:4">
      <c r="A2504" s="7" t="s">
        <v>8028</v>
      </c>
      <c r="B2504" s="7">
        <v>14268533</v>
      </c>
      <c r="C2504" s="7">
        <v>31500000</v>
      </c>
      <c r="D2504">
        <f t="shared" si="39"/>
        <v>-17231467</v>
      </c>
    </row>
    <row r="2505" spans="1:4">
      <c r="A2505" s="8" t="s">
        <v>7131</v>
      </c>
      <c r="B2505" s="8">
        <v>72279690</v>
      </c>
      <c r="C2505" s="8">
        <v>37000000</v>
      </c>
      <c r="D2505">
        <f t="shared" si="39"/>
        <v>35279690</v>
      </c>
    </row>
    <row r="2506" spans="1:4">
      <c r="A2506" s="7" t="s">
        <v>2568</v>
      </c>
      <c r="B2506" s="7">
        <v>158115031</v>
      </c>
      <c r="C2506" s="7">
        <v>82000000</v>
      </c>
      <c r="D2506">
        <f t="shared" si="39"/>
        <v>76115031</v>
      </c>
    </row>
    <row r="2507" spans="1:4">
      <c r="A2507" s="8" t="s">
        <v>14280</v>
      </c>
      <c r="B2507" s="8">
        <v>4717455</v>
      </c>
      <c r="C2507" s="8">
        <v>12000000</v>
      </c>
      <c r="D2507">
        <f t="shared" si="39"/>
        <v>-7282545</v>
      </c>
    </row>
    <row r="2508" spans="1:4">
      <c r="A2508" s="7" t="s">
        <v>3590</v>
      </c>
      <c r="B2508" s="7">
        <v>87704396</v>
      </c>
      <c r="C2508" s="7">
        <v>66000000</v>
      </c>
      <c r="D2508">
        <f t="shared" si="39"/>
        <v>21704396</v>
      </c>
    </row>
    <row r="2509" spans="1:4">
      <c r="A2509" s="8" t="s">
        <v>23122</v>
      </c>
      <c r="B2509" s="8">
        <v>12006514</v>
      </c>
      <c r="C2509" s="8">
        <v>250000</v>
      </c>
      <c r="D2509">
        <f t="shared" si="39"/>
        <v>11756514</v>
      </c>
    </row>
    <row r="2510" spans="1:4">
      <c r="A2510" s="7" t="s">
        <v>3136</v>
      </c>
      <c r="B2510" s="7">
        <v>34636443</v>
      </c>
      <c r="C2510" s="7">
        <v>52000000</v>
      </c>
      <c r="D2510">
        <f t="shared" si="39"/>
        <v>-17363557</v>
      </c>
    </row>
    <row r="2511" spans="1:4">
      <c r="A2511" s="8" t="s">
        <v>5607</v>
      </c>
      <c r="B2511" s="8">
        <v>69304264</v>
      </c>
      <c r="C2511" s="8">
        <v>48000000</v>
      </c>
      <c r="D2511">
        <f t="shared" si="39"/>
        <v>21304264</v>
      </c>
    </row>
    <row r="2512" spans="1:4">
      <c r="A2512" s="7" t="s">
        <v>12481</v>
      </c>
      <c r="B2512" s="7">
        <v>19057024</v>
      </c>
      <c r="C2512" s="7">
        <v>16000000</v>
      </c>
      <c r="D2512">
        <f t="shared" si="39"/>
        <v>3057024</v>
      </c>
    </row>
    <row r="2513" spans="1:4">
      <c r="A2513" s="8" t="s">
        <v>16150</v>
      </c>
      <c r="B2513" s="8">
        <v>1094798</v>
      </c>
      <c r="C2513" s="8">
        <v>7200000</v>
      </c>
      <c r="D2513">
        <f t="shared" si="39"/>
        <v>-6105202</v>
      </c>
    </row>
    <row r="2514" spans="1:4">
      <c r="A2514" s="7" t="s">
        <v>3995</v>
      </c>
      <c r="B2514" s="7">
        <v>109176215</v>
      </c>
      <c r="C2514" s="7">
        <v>60000000</v>
      </c>
      <c r="D2514">
        <f t="shared" si="39"/>
        <v>49176215</v>
      </c>
    </row>
    <row r="2515" spans="1:4">
      <c r="A2515" s="8" t="s">
        <v>2651</v>
      </c>
      <c r="B2515" s="8">
        <v>91188905</v>
      </c>
      <c r="C2515" s="8">
        <v>80000000</v>
      </c>
      <c r="D2515">
        <f t="shared" si="39"/>
        <v>11188905</v>
      </c>
    </row>
    <row r="2516" spans="1:4">
      <c r="A2516" s="7" t="s">
        <v>10914</v>
      </c>
      <c r="B2516" s="7">
        <v>27277055</v>
      </c>
      <c r="C2516" s="7">
        <v>20000000</v>
      </c>
      <c r="D2516">
        <f t="shared" si="39"/>
        <v>7277055</v>
      </c>
    </row>
    <row r="2517" spans="1:4">
      <c r="A2517" s="8" t="s">
        <v>1303</v>
      </c>
      <c r="B2517" s="8">
        <v>119412921</v>
      </c>
      <c r="C2517" s="8">
        <v>65000000</v>
      </c>
      <c r="D2517">
        <f t="shared" si="39"/>
        <v>54412921</v>
      </c>
    </row>
    <row r="2518" spans="1:4">
      <c r="A2518" s="7" t="s">
        <v>2173</v>
      </c>
      <c r="B2518" s="7">
        <v>100018837</v>
      </c>
      <c r="C2518" s="7">
        <v>90000000</v>
      </c>
      <c r="D2518">
        <f t="shared" si="39"/>
        <v>10018837</v>
      </c>
    </row>
    <row r="2519" spans="1:4">
      <c r="A2519" s="8" t="s">
        <v>9296</v>
      </c>
      <c r="B2519" s="8">
        <v>54540525</v>
      </c>
      <c r="C2519" s="8">
        <v>56000000</v>
      </c>
      <c r="D2519">
        <f t="shared" si="39"/>
        <v>-1459475</v>
      </c>
    </row>
    <row r="2520" spans="1:4">
      <c r="A2520" s="7" t="s">
        <v>6933</v>
      </c>
      <c r="B2520" s="7">
        <v>29802761</v>
      </c>
      <c r="C2520" s="7">
        <v>40000000</v>
      </c>
      <c r="D2520">
        <f t="shared" si="39"/>
        <v>-10197239</v>
      </c>
    </row>
    <row r="2521" spans="1:4">
      <c r="A2521" s="8" t="s">
        <v>714</v>
      </c>
      <c r="B2521" s="8">
        <v>76846624</v>
      </c>
      <c r="C2521" s="8">
        <v>170000000</v>
      </c>
      <c r="D2521">
        <f t="shared" si="39"/>
        <v>-93153376</v>
      </c>
    </row>
    <row r="2522" spans="1:4">
      <c r="A2522" s="7" t="s">
        <v>16376</v>
      </c>
      <c r="B2522" s="7">
        <v>3014541</v>
      </c>
      <c r="C2522" s="7">
        <v>8000000</v>
      </c>
      <c r="D2522">
        <f t="shared" si="39"/>
        <v>-4985459</v>
      </c>
    </row>
    <row r="2523" spans="1:4">
      <c r="A2523" s="8" t="s">
        <v>8070</v>
      </c>
      <c r="B2523" s="8">
        <v>170684505</v>
      </c>
      <c r="C2523" s="8">
        <v>45000000</v>
      </c>
      <c r="D2523">
        <f t="shared" si="39"/>
        <v>125684505</v>
      </c>
    </row>
    <row r="2524" spans="1:4">
      <c r="A2524" s="7" t="s">
        <v>15976</v>
      </c>
      <c r="B2524" s="7">
        <v>45063889</v>
      </c>
      <c r="C2524" s="7">
        <v>8000000</v>
      </c>
      <c r="D2524">
        <f t="shared" si="39"/>
        <v>37063889</v>
      </c>
    </row>
    <row r="2525" spans="1:4">
      <c r="A2525" s="8" t="s">
        <v>739</v>
      </c>
      <c r="B2525" s="8">
        <v>104383624</v>
      </c>
      <c r="C2525" s="8">
        <v>155000000</v>
      </c>
      <c r="D2525">
        <f t="shared" si="39"/>
        <v>-50616376</v>
      </c>
    </row>
    <row r="2526" spans="1:4">
      <c r="A2526" s="7" t="s">
        <v>22035</v>
      </c>
      <c r="B2526" s="7">
        <v>1185783</v>
      </c>
      <c r="C2526" s="7">
        <v>590000</v>
      </c>
      <c r="D2526">
        <f t="shared" si="39"/>
        <v>595783</v>
      </c>
    </row>
    <row r="2527" spans="1:4">
      <c r="A2527" s="8" t="s">
        <v>3433</v>
      </c>
      <c r="B2527" s="8">
        <v>28031250</v>
      </c>
      <c r="C2527" s="8">
        <v>60000000</v>
      </c>
      <c r="D2527">
        <f t="shared" si="39"/>
        <v>-31968750</v>
      </c>
    </row>
    <row r="2528" spans="1:4">
      <c r="A2528" s="7" t="s">
        <v>198</v>
      </c>
      <c r="B2528" s="7">
        <v>70083519</v>
      </c>
      <c r="C2528" s="7">
        <v>180000000</v>
      </c>
      <c r="D2528">
        <f t="shared" si="39"/>
        <v>-109916481</v>
      </c>
    </row>
    <row r="2529" spans="1:4">
      <c r="A2529" s="8" t="s">
        <v>8355</v>
      </c>
      <c r="B2529" s="8">
        <v>40137776</v>
      </c>
      <c r="C2529" s="8">
        <v>38000000</v>
      </c>
      <c r="D2529">
        <f t="shared" si="39"/>
        <v>2137776</v>
      </c>
    </row>
    <row r="2530" spans="1:4">
      <c r="A2530" s="7" t="s">
        <v>7863</v>
      </c>
      <c r="B2530" s="7">
        <v>10955425</v>
      </c>
      <c r="C2530" s="7">
        <v>30000000</v>
      </c>
      <c r="D2530">
        <f t="shared" si="39"/>
        <v>-19044575</v>
      </c>
    </row>
    <row r="2531" spans="1:4">
      <c r="A2531" s="8" t="s">
        <v>10910</v>
      </c>
      <c r="B2531" s="8">
        <v>31146570</v>
      </c>
      <c r="C2531" s="8">
        <v>20000000</v>
      </c>
      <c r="D2531">
        <f t="shared" si="39"/>
        <v>11146570</v>
      </c>
    </row>
    <row r="2532" spans="1:4">
      <c r="A2532" s="7" t="s">
        <v>17592</v>
      </c>
      <c r="B2532" s="7">
        <v>25530884</v>
      </c>
      <c r="C2532" s="7">
        <v>9000000</v>
      </c>
      <c r="D2532">
        <f t="shared" si="39"/>
        <v>16530884</v>
      </c>
    </row>
    <row r="2533" spans="1:4">
      <c r="A2533" s="8" t="s">
        <v>5218</v>
      </c>
      <c r="B2533" s="8">
        <v>56724080</v>
      </c>
      <c r="C2533" s="8">
        <v>50000000</v>
      </c>
      <c r="D2533">
        <f t="shared" si="39"/>
        <v>6724080</v>
      </c>
    </row>
    <row r="2534" spans="1:4">
      <c r="A2534" s="7" t="s">
        <v>7736</v>
      </c>
      <c r="B2534" s="7">
        <v>102413606</v>
      </c>
      <c r="C2534" s="7">
        <v>34000000</v>
      </c>
      <c r="D2534">
        <f t="shared" si="39"/>
        <v>68413606</v>
      </c>
    </row>
    <row r="2535" spans="1:4">
      <c r="A2535" s="8" t="s">
        <v>8360</v>
      </c>
      <c r="B2535" s="8">
        <v>39568996</v>
      </c>
      <c r="C2535" s="8">
        <v>32000000</v>
      </c>
      <c r="D2535">
        <f t="shared" si="39"/>
        <v>7568996</v>
      </c>
    </row>
    <row r="2536" spans="1:4">
      <c r="A2536" s="7" t="s">
        <v>6431</v>
      </c>
      <c r="B2536" s="7">
        <v>61094903</v>
      </c>
      <c r="C2536" s="7">
        <v>30000000</v>
      </c>
      <c r="D2536">
        <f t="shared" si="39"/>
        <v>31094903</v>
      </c>
    </row>
    <row r="2537" spans="1:4">
      <c r="A2537" s="8" t="s">
        <v>6431</v>
      </c>
      <c r="B2537" s="8">
        <v>61094903</v>
      </c>
      <c r="C2537" s="8">
        <v>30000000</v>
      </c>
      <c r="D2537">
        <f t="shared" si="39"/>
        <v>31094903</v>
      </c>
    </row>
    <row r="2538" spans="1:4">
      <c r="A2538" s="7" t="s">
        <v>4200</v>
      </c>
      <c r="B2538" s="7">
        <v>45996718</v>
      </c>
      <c r="C2538" s="7">
        <v>60000000</v>
      </c>
      <c r="D2538">
        <f t="shared" si="39"/>
        <v>-14003282</v>
      </c>
    </row>
    <row r="2539" spans="1:4">
      <c r="A2539" s="8" t="s">
        <v>2523</v>
      </c>
      <c r="B2539" s="8">
        <v>102981571</v>
      </c>
      <c r="C2539" s="8">
        <v>80000000</v>
      </c>
      <c r="D2539">
        <f t="shared" si="39"/>
        <v>22981571</v>
      </c>
    </row>
    <row r="2540" spans="1:4">
      <c r="A2540" s="7" t="s">
        <v>879</v>
      </c>
      <c r="B2540" s="7">
        <v>79711678</v>
      </c>
      <c r="C2540" s="7">
        <v>100000000</v>
      </c>
      <c r="D2540">
        <f t="shared" si="39"/>
        <v>-20288322</v>
      </c>
    </row>
    <row r="2541" spans="1:4">
      <c r="A2541" s="8" t="s">
        <v>520</v>
      </c>
      <c r="B2541" s="8">
        <v>100189501</v>
      </c>
      <c r="C2541" s="8">
        <v>178000000</v>
      </c>
      <c r="D2541">
        <f t="shared" si="39"/>
        <v>-77810499</v>
      </c>
    </row>
    <row r="2542" spans="1:4">
      <c r="A2542" s="7" t="s">
        <v>7687</v>
      </c>
      <c r="B2542" s="7">
        <v>4651977</v>
      </c>
      <c r="C2542" s="7">
        <v>35000000</v>
      </c>
      <c r="D2542">
        <f t="shared" si="39"/>
        <v>-30348023</v>
      </c>
    </row>
    <row r="2543" spans="1:4">
      <c r="A2543" s="8" t="s">
        <v>10614</v>
      </c>
      <c r="B2543" s="8">
        <v>69700000</v>
      </c>
      <c r="C2543" s="8">
        <v>35000000</v>
      </c>
      <c r="D2543">
        <f t="shared" si="39"/>
        <v>34700000</v>
      </c>
    </row>
    <row r="2544" spans="1:4">
      <c r="A2544" s="7" t="s">
        <v>22146</v>
      </c>
      <c r="B2544" s="7">
        <v>1001437</v>
      </c>
      <c r="C2544" s="7">
        <v>800000</v>
      </c>
      <c r="D2544">
        <f t="shared" si="39"/>
        <v>201437</v>
      </c>
    </row>
    <row r="2545" spans="1:4">
      <c r="A2545" s="8" t="s">
        <v>10729</v>
      </c>
      <c r="B2545" s="8">
        <v>65623128</v>
      </c>
      <c r="C2545" s="8">
        <v>20000000</v>
      </c>
      <c r="D2545">
        <f t="shared" si="39"/>
        <v>45623128</v>
      </c>
    </row>
    <row r="2546" spans="1:4">
      <c r="A2546" s="7" t="s">
        <v>2751</v>
      </c>
      <c r="B2546" s="7">
        <v>50628009</v>
      </c>
      <c r="C2546" s="7">
        <v>90000000</v>
      </c>
      <c r="D2546">
        <f t="shared" si="39"/>
        <v>-39371991</v>
      </c>
    </row>
    <row r="2547" spans="1:4">
      <c r="A2547" s="8" t="s">
        <v>10233</v>
      </c>
      <c r="B2547" s="8">
        <v>18653615</v>
      </c>
      <c r="C2547" s="8">
        <v>23000000</v>
      </c>
      <c r="D2547">
        <f t="shared" si="39"/>
        <v>-4346385</v>
      </c>
    </row>
    <row r="2548" spans="1:4">
      <c r="A2548" s="7" t="s">
        <v>12961</v>
      </c>
      <c r="B2548" s="7">
        <v>15100000</v>
      </c>
      <c r="C2548" s="7">
        <v>15000000</v>
      </c>
      <c r="D2548">
        <f t="shared" si="39"/>
        <v>100000</v>
      </c>
    </row>
    <row r="2549" spans="1:4">
      <c r="A2549" s="8" t="s">
        <v>7784</v>
      </c>
      <c r="B2549" s="8">
        <v>6543194</v>
      </c>
      <c r="C2549" s="8">
        <v>34000000</v>
      </c>
      <c r="D2549">
        <f t="shared" si="39"/>
        <v>-27456806</v>
      </c>
    </row>
    <row r="2550" spans="1:4">
      <c r="A2550" s="7" t="s">
        <v>10359</v>
      </c>
      <c r="B2550" s="7">
        <v>50728000</v>
      </c>
      <c r="C2550" s="7">
        <v>22000000</v>
      </c>
      <c r="D2550">
        <f t="shared" si="39"/>
        <v>28728000</v>
      </c>
    </row>
    <row r="2551" spans="1:4">
      <c r="A2551" s="8" t="s">
        <v>4425</v>
      </c>
      <c r="B2551" s="8">
        <v>12065985</v>
      </c>
      <c r="C2551" s="8">
        <v>60000000</v>
      </c>
      <c r="D2551">
        <f t="shared" si="39"/>
        <v>-47934015</v>
      </c>
    </row>
    <row r="2552" spans="1:4">
      <c r="A2552" s="7" t="s">
        <v>11706</v>
      </c>
      <c r="B2552" s="7">
        <v>119938730</v>
      </c>
      <c r="C2552" s="7">
        <v>18000000</v>
      </c>
      <c r="D2552">
        <f t="shared" si="39"/>
        <v>101938730</v>
      </c>
    </row>
    <row r="2553" spans="1:4">
      <c r="A2553" s="8" t="s">
        <v>14911</v>
      </c>
      <c r="B2553" s="8">
        <v>25600000</v>
      </c>
      <c r="C2553" s="8">
        <v>10000000</v>
      </c>
      <c r="D2553">
        <f t="shared" si="39"/>
        <v>15600000</v>
      </c>
    </row>
    <row r="2554" spans="1:4">
      <c r="A2554" s="7" t="s">
        <v>11048</v>
      </c>
      <c r="B2554" s="7">
        <v>18252684</v>
      </c>
      <c r="C2554" s="7">
        <v>30000000</v>
      </c>
      <c r="D2554">
        <f t="shared" si="39"/>
        <v>-11747316</v>
      </c>
    </row>
    <row r="2555" spans="1:4">
      <c r="A2555" s="8" t="s">
        <v>2811</v>
      </c>
      <c r="B2555" s="8">
        <v>32885565</v>
      </c>
      <c r="C2555" s="8">
        <v>80000000</v>
      </c>
      <c r="D2555">
        <f t="shared" si="39"/>
        <v>-47114435</v>
      </c>
    </row>
    <row r="2556" spans="1:4">
      <c r="A2556" s="7" t="s">
        <v>8226</v>
      </c>
      <c r="B2556" s="7">
        <v>60033780</v>
      </c>
      <c r="C2556" s="7">
        <v>30000000</v>
      </c>
      <c r="D2556">
        <f t="shared" si="39"/>
        <v>30033780</v>
      </c>
    </row>
    <row r="2557" spans="1:4">
      <c r="A2557" s="8" t="s">
        <v>11383</v>
      </c>
      <c r="B2557" s="8">
        <v>2353728</v>
      </c>
      <c r="C2557" s="8">
        <v>20000000</v>
      </c>
      <c r="D2557">
        <f t="shared" si="39"/>
        <v>-17646272</v>
      </c>
    </row>
    <row r="2558" spans="1:4">
      <c r="A2558" s="7" t="s">
        <v>3879</v>
      </c>
      <c r="B2558" s="7">
        <v>65000000</v>
      </c>
      <c r="C2558" s="7">
        <v>62000000</v>
      </c>
      <c r="D2558">
        <f t="shared" si="39"/>
        <v>3000000</v>
      </c>
    </row>
    <row r="2559" spans="1:4">
      <c r="A2559" s="8" t="s">
        <v>9048</v>
      </c>
      <c r="B2559" s="8">
        <v>42168445</v>
      </c>
      <c r="C2559" s="8">
        <v>35000000</v>
      </c>
      <c r="D2559">
        <f t="shared" si="39"/>
        <v>7168445</v>
      </c>
    </row>
    <row r="2560" spans="1:4">
      <c r="A2560" s="7" t="s">
        <v>14349</v>
      </c>
      <c r="B2560" s="7">
        <v>447750</v>
      </c>
      <c r="C2560" s="7">
        <v>10000000</v>
      </c>
      <c r="D2560">
        <f t="shared" si="39"/>
        <v>-9552250</v>
      </c>
    </row>
    <row r="2561" spans="1:4">
      <c r="A2561" s="8" t="s">
        <v>14894</v>
      </c>
      <c r="B2561" s="8">
        <v>30050028</v>
      </c>
      <c r="C2561" s="8">
        <v>17000000</v>
      </c>
      <c r="D2561">
        <f t="shared" si="39"/>
        <v>13050028</v>
      </c>
    </row>
    <row r="2562" spans="1:4">
      <c r="A2562" s="7" t="s">
        <v>14024</v>
      </c>
      <c r="B2562" s="7">
        <v>79568000</v>
      </c>
      <c r="C2562" s="7">
        <v>12000000</v>
      </c>
      <c r="D2562">
        <f t="shared" si="39"/>
        <v>67568000</v>
      </c>
    </row>
    <row r="2563" spans="1:4">
      <c r="A2563" s="8" t="s">
        <v>20923</v>
      </c>
      <c r="B2563" s="8">
        <v>1221261</v>
      </c>
      <c r="C2563" s="8">
        <v>1500000</v>
      </c>
      <c r="D2563">
        <f t="shared" ref="D2563:D2626" si="40">B2563-C2563</f>
        <v>-278739</v>
      </c>
    </row>
    <row r="2564" spans="1:4">
      <c r="A2564" s="7" t="s">
        <v>8568</v>
      </c>
      <c r="B2564" s="7">
        <v>12831121</v>
      </c>
      <c r="C2564" s="7">
        <v>30000000</v>
      </c>
      <c r="D2564">
        <f t="shared" si="40"/>
        <v>-17168879</v>
      </c>
    </row>
    <row r="2565" spans="1:4">
      <c r="A2565" s="8" t="s">
        <v>6358</v>
      </c>
      <c r="B2565" s="8">
        <v>70836296</v>
      </c>
      <c r="C2565" s="8">
        <v>40000000</v>
      </c>
      <c r="D2565">
        <f t="shared" si="40"/>
        <v>30836296</v>
      </c>
    </row>
    <row r="2566" spans="1:4">
      <c r="A2566" s="7" t="s">
        <v>4629</v>
      </c>
      <c r="B2566" s="7">
        <v>78745923</v>
      </c>
      <c r="C2566" s="7">
        <v>55000000</v>
      </c>
      <c r="D2566">
        <f t="shared" si="40"/>
        <v>23745923</v>
      </c>
    </row>
    <row r="2567" spans="1:4">
      <c r="A2567" s="8" t="s">
        <v>5261</v>
      </c>
      <c r="B2567" s="8">
        <v>40905277</v>
      </c>
      <c r="C2567" s="8">
        <v>50000000</v>
      </c>
      <c r="D2567">
        <f t="shared" si="40"/>
        <v>-9094723</v>
      </c>
    </row>
    <row r="2568" spans="1:4">
      <c r="A2568" s="7" t="s">
        <v>12444</v>
      </c>
      <c r="B2568" s="7">
        <v>26896744</v>
      </c>
      <c r="C2568" s="7">
        <v>16500000</v>
      </c>
      <c r="D2568">
        <f t="shared" si="40"/>
        <v>10396744</v>
      </c>
    </row>
    <row r="2569" spans="1:4">
      <c r="A2569" s="8" t="s">
        <v>21284</v>
      </c>
      <c r="B2569" s="8">
        <v>13876974</v>
      </c>
      <c r="C2569" s="8">
        <v>7000000</v>
      </c>
      <c r="D2569">
        <f t="shared" si="40"/>
        <v>6876974</v>
      </c>
    </row>
    <row r="2570" spans="1:4">
      <c r="A2570" s="7" t="s">
        <v>2234</v>
      </c>
      <c r="B2570" s="7">
        <v>26871</v>
      </c>
      <c r="C2570" s="7">
        <v>92000000</v>
      </c>
      <c r="D2570">
        <f t="shared" si="40"/>
        <v>-91973129</v>
      </c>
    </row>
    <row r="2571" spans="1:4">
      <c r="A2571" s="8" t="s">
        <v>9638</v>
      </c>
      <c r="B2571" s="8">
        <v>31655091</v>
      </c>
      <c r="C2571" s="8">
        <v>30000000</v>
      </c>
      <c r="D2571">
        <f t="shared" si="40"/>
        <v>1655091</v>
      </c>
    </row>
    <row r="2572" spans="1:4">
      <c r="A2572" s="7" t="s">
        <v>7698</v>
      </c>
      <c r="B2572" s="7">
        <v>6592103</v>
      </c>
      <c r="C2572" s="7">
        <v>35000000</v>
      </c>
      <c r="D2572">
        <f t="shared" si="40"/>
        <v>-28407897</v>
      </c>
    </row>
    <row r="2573" spans="1:4">
      <c r="A2573" s="8" t="s">
        <v>5537</v>
      </c>
      <c r="B2573" s="8">
        <v>60652036</v>
      </c>
      <c r="C2573" s="8">
        <v>48000000</v>
      </c>
      <c r="D2573">
        <f t="shared" si="40"/>
        <v>12652036</v>
      </c>
    </row>
    <row r="2574" spans="1:4">
      <c r="A2574" s="7" t="s">
        <v>1878</v>
      </c>
      <c r="B2574" s="7">
        <v>28772222</v>
      </c>
      <c r="C2574" s="7">
        <v>105000000</v>
      </c>
      <c r="D2574">
        <f t="shared" si="40"/>
        <v>-76227778</v>
      </c>
    </row>
    <row r="2575" spans="1:4">
      <c r="A2575" s="8" t="s">
        <v>1878</v>
      </c>
      <c r="B2575" s="8">
        <v>28772222</v>
      </c>
      <c r="C2575" s="8">
        <v>105000000</v>
      </c>
      <c r="D2575">
        <f t="shared" si="40"/>
        <v>-76227778</v>
      </c>
    </row>
    <row r="2576" spans="1:4">
      <c r="A2576" s="7" t="s">
        <v>5132</v>
      </c>
      <c r="B2576" s="7">
        <v>60470220</v>
      </c>
      <c r="C2576" s="7">
        <v>50000000</v>
      </c>
      <c r="D2576">
        <f t="shared" si="40"/>
        <v>10470220</v>
      </c>
    </row>
    <row r="2577" spans="1:4">
      <c r="A2577" s="8" t="s">
        <v>9610</v>
      </c>
      <c r="B2577" s="8">
        <v>41597830</v>
      </c>
      <c r="C2577" s="8">
        <v>25000000</v>
      </c>
      <c r="D2577">
        <f t="shared" si="40"/>
        <v>16597830</v>
      </c>
    </row>
    <row r="2578" spans="1:4">
      <c r="A2578" s="7" t="s">
        <v>2239</v>
      </c>
      <c r="B2578" s="7">
        <v>60874615</v>
      </c>
      <c r="C2578" s="7">
        <v>90000000</v>
      </c>
      <c r="D2578">
        <f t="shared" si="40"/>
        <v>-29125385</v>
      </c>
    </row>
    <row r="2579" spans="1:4">
      <c r="A2579" s="8" t="s">
        <v>11371</v>
      </c>
      <c r="B2579" s="8">
        <v>3519627</v>
      </c>
      <c r="C2579" s="8">
        <v>20000000</v>
      </c>
      <c r="D2579">
        <f t="shared" si="40"/>
        <v>-16480373</v>
      </c>
    </row>
    <row r="2580" spans="1:4">
      <c r="A2580" s="7" t="s">
        <v>4467</v>
      </c>
      <c r="B2580" s="7">
        <v>31199215</v>
      </c>
      <c r="C2580" s="7">
        <v>58000000</v>
      </c>
      <c r="D2580">
        <f t="shared" si="40"/>
        <v>-26800785</v>
      </c>
    </row>
    <row r="2581" spans="1:4">
      <c r="A2581" s="8" t="s">
        <v>5943</v>
      </c>
      <c r="B2581" s="8">
        <v>6565495</v>
      </c>
      <c r="C2581" s="8">
        <v>45000000</v>
      </c>
      <c r="D2581">
        <f t="shared" si="40"/>
        <v>-38434505</v>
      </c>
    </row>
    <row r="2582" spans="1:4">
      <c r="A2582" s="7" t="s">
        <v>4760</v>
      </c>
      <c r="B2582" s="7">
        <v>16264475</v>
      </c>
      <c r="C2582" s="7">
        <v>55000000</v>
      </c>
      <c r="D2582">
        <f t="shared" si="40"/>
        <v>-38735525</v>
      </c>
    </row>
    <row r="2583" spans="1:4">
      <c r="A2583" s="8" t="s">
        <v>11967</v>
      </c>
      <c r="B2583" s="8">
        <v>5694401</v>
      </c>
      <c r="C2583" s="8">
        <v>18000000</v>
      </c>
      <c r="D2583">
        <f t="shared" si="40"/>
        <v>-12305599</v>
      </c>
    </row>
    <row r="2584" spans="1:4">
      <c r="A2584" s="7" t="s">
        <v>5386</v>
      </c>
      <c r="B2584" s="7">
        <v>26442251</v>
      </c>
      <c r="C2584" s="7">
        <v>50000000</v>
      </c>
      <c r="D2584">
        <f t="shared" si="40"/>
        <v>-23557749</v>
      </c>
    </row>
    <row r="2585" spans="1:4">
      <c r="A2585" s="8" t="s">
        <v>12813</v>
      </c>
      <c r="B2585" s="8">
        <v>32721635</v>
      </c>
      <c r="C2585" s="8">
        <v>15000000</v>
      </c>
      <c r="D2585">
        <f t="shared" si="40"/>
        <v>17721635</v>
      </c>
    </row>
    <row r="2586" spans="1:4">
      <c r="A2586" s="7" t="s">
        <v>12813</v>
      </c>
      <c r="B2586" s="7">
        <v>32721635</v>
      </c>
      <c r="C2586" s="7">
        <v>15000000</v>
      </c>
      <c r="D2586">
        <f t="shared" si="40"/>
        <v>17721635</v>
      </c>
    </row>
    <row r="2587" spans="1:4">
      <c r="A2587" s="8" t="s">
        <v>9218</v>
      </c>
      <c r="B2587" s="8">
        <v>25977365</v>
      </c>
      <c r="C2587" s="8">
        <v>28000000</v>
      </c>
      <c r="D2587">
        <f t="shared" si="40"/>
        <v>-2022635</v>
      </c>
    </row>
    <row r="2588" spans="1:4">
      <c r="A2588" s="7" t="s">
        <v>7196</v>
      </c>
      <c r="B2588" s="7">
        <v>33037754</v>
      </c>
      <c r="C2588" s="7">
        <v>37000000</v>
      </c>
      <c r="D2588">
        <f t="shared" si="40"/>
        <v>-3962246</v>
      </c>
    </row>
    <row r="2589" spans="1:4">
      <c r="A2589" s="8" t="s">
        <v>10307</v>
      </c>
      <c r="B2589" s="8">
        <v>71975611</v>
      </c>
      <c r="C2589" s="8">
        <v>25000000</v>
      </c>
      <c r="D2589">
        <f t="shared" si="40"/>
        <v>46975611</v>
      </c>
    </row>
    <row r="2590" spans="1:4">
      <c r="A2590" s="7" t="s">
        <v>1609</v>
      </c>
      <c r="B2590" s="7">
        <v>61656849</v>
      </c>
      <c r="C2590" s="7">
        <v>110000000</v>
      </c>
      <c r="D2590">
        <f t="shared" si="40"/>
        <v>-48343151</v>
      </c>
    </row>
    <row r="2591" spans="1:4">
      <c r="A2591" s="8" t="s">
        <v>356</v>
      </c>
      <c r="B2591" s="8">
        <v>65171860</v>
      </c>
      <c r="C2591" s="8">
        <v>195000000</v>
      </c>
      <c r="D2591">
        <f t="shared" si="40"/>
        <v>-129828140</v>
      </c>
    </row>
    <row r="2592" spans="1:4">
      <c r="A2592" s="7" t="s">
        <v>1508</v>
      </c>
      <c r="B2592" s="7">
        <v>155181732</v>
      </c>
      <c r="C2592" s="7">
        <v>110000000</v>
      </c>
      <c r="D2592">
        <f t="shared" si="40"/>
        <v>45181732</v>
      </c>
    </row>
    <row r="2593" spans="1:4">
      <c r="A2593" s="8" t="s">
        <v>2107</v>
      </c>
      <c r="B2593" s="8">
        <v>58229120</v>
      </c>
      <c r="C2593" s="8">
        <v>90000000</v>
      </c>
      <c r="D2593">
        <f t="shared" si="40"/>
        <v>-31770880</v>
      </c>
    </row>
    <row r="2594" spans="1:4">
      <c r="A2594" s="7" t="s">
        <v>6724</v>
      </c>
      <c r="B2594" s="7">
        <v>18996755</v>
      </c>
      <c r="C2594" s="7">
        <v>45000000</v>
      </c>
      <c r="D2594">
        <f t="shared" si="40"/>
        <v>-26003245</v>
      </c>
    </row>
    <row r="2595" spans="1:4">
      <c r="A2595" s="8" t="s">
        <v>12686</v>
      </c>
      <c r="B2595" s="8">
        <v>91121452</v>
      </c>
      <c r="C2595" s="8">
        <v>14000000</v>
      </c>
      <c r="D2595">
        <f t="shared" si="40"/>
        <v>77121452</v>
      </c>
    </row>
    <row r="2596" spans="1:4">
      <c r="A2596" s="7" t="s">
        <v>13878</v>
      </c>
      <c r="B2596" s="7">
        <v>31662</v>
      </c>
      <c r="C2596" s="7">
        <v>12620000</v>
      </c>
      <c r="D2596">
        <f t="shared" si="40"/>
        <v>-12588338</v>
      </c>
    </row>
    <row r="2597" spans="1:4">
      <c r="A2597" s="8" t="s">
        <v>7614</v>
      </c>
      <c r="B2597" s="8">
        <v>14587732</v>
      </c>
      <c r="C2597" s="8">
        <v>35000000</v>
      </c>
      <c r="D2597">
        <f t="shared" si="40"/>
        <v>-20412268</v>
      </c>
    </row>
    <row r="2598" spans="1:4">
      <c r="A2598" s="7" t="s">
        <v>10383</v>
      </c>
      <c r="B2598" s="7">
        <v>25842000</v>
      </c>
      <c r="C2598" s="7">
        <v>22000000</v>
      </c>
      <c r="D2598">
        <f t="shared" si="40"/>
        <v>3842000</v>
      </c>
    </row>
    <row r="2599" spans="1:4">
      <c r="A2599" s="8" t="s">
        <v>13459</v>
      </c>
      <c r="B2599" s="8">
        <v>13640000</v>
      </c>
      <c r="C2599" s="8">
        <v>14000000</v>
      </c>
      <c r="D2599">
        <f t="shared" si="40"/>
        <v>-360000</v>
      </c>
    </row>
    <row r="2600" spans="1:4">
      <c r="A2600" s="7" t="s">
        <v>12728</v>
      </c>
      <c r="B2600" s="7">
        <v>50003300</v>
      </c>
      <c r="C2600" s="7">
        <v>15000000</v>
      </c>
      <c r="D2600">
        <f t="shared" si="40"/>
        <v>35003300</v>
      </c>
    </row>
    <row r="2601" spans="1:4">
      <c r="A2601" s="8" t="s">
        <v>16301</v>
      </c>
      <c r="B2601" s="8">
        <v>43490057</v>
      </c>
      <c r="C2601" s="8">
        <v>7500000</v>
      </c>
      <c r="D2601">
        <f t="shared" si="40"/>
        <v>35990057</v>
      </c>
    </row>
    <row r="2602" spans="1:4">
      <c r="A2602" s="7" t="s">
        <v>18242</v>
      </c>
      <c r="B2602" s="7">
        <v>1687311</v>
      </c>
      <c r="C2602" s="7">
        <v>700000000</v>
      </c>
      <c r="D2602">
        <f t="shared" si="40"/>
        <v>-698312689</v>
      </c>
    </row>
    <row r="2603" spans="1:4">
      <c r="A2603" s="8" t="s">
        <v>16751</v>
      </c>
      <c r="B2603" s="8">
        <v>41400000</v>
      </c>
      <c r="C2603" s="8">
        <v>6900000</v>
      </c>
      <c r="D2603">
        <f t="shared" si="40"/>
        <v>34500000</v>
      </c>
    </row>
    <row r="2604" spans="1:4">
      <c r="A2604" s="7" t="s">
        <v>17543</v>
      </c>
      <c r="B2604" s="7">
        <v>44456509</v>
      </c>
      <c r="C2604" s="7">
        <v>5000000</v>
      </c>
      <c r="D2604">
        <f t="shared" si="40"/>
        <v>39456509</v>
      </c>
    </row>
    <row r="2605" spans="1:4">
      <c r="A2605" s="8" t="s">
        <v>9235</v>
      </c>
      <c r="B2605" s="8">
        <v>61490000</v>
      </c>
      <c r="C2605" s="8">
        <v>26000000</v>
      </c>
      <c r="D2605">
        <f t="shared" si="40"/>
        <v>35490000</v>
      </c>
    </row>
    <row r="2606" spans="1:4">
      <c r="A2606" s="7" t="s">
        <v>12851</v>
      </c>
      <c r="B2606" s="7">
        <v>30127963</v>
      </c>
      <c r="C2606" s="7">
        <v>15000000</v>
      </c>
      <c r="D2606">
        <f t="shared" si="40"/>
        <v>15127963</v>
      </c>
    </row>
    <row r="2607" spans="1:4">
      <c r="A2607" s="8" t="s">
        <v>13203</v>
      </c>
      <c r="B2607" s="8">
        <v>529766</v>
      </c>
      <c r="C2607" s="8">
        <v>7000000</v>
      </c>
      <c r="D2607">
        <f t="shared" si="40"/>
        <v>-6470234</v>
      </c>
    </row>
    <row r="2608" spans="1:4">
      <c r="A2608" s="7" t="s">
        <v>19160</v>
      </c>
      <c r="B2608" s="7">
        <v>38168022</v>
      </c>
      <c r="C2608" s="7">
        <v>3000000</v>
      </c>
      <c r="D2608">
        <f t="shared" si="40"/>
        <v>35168022</v>
      </c>
    </row>
    <row r="2609" spans="1:4">
      <c r="A2609" s="8" t="s">
        <v>5009</v>
      </c>
      <c r="B2609" s="8">
        <v>135014968</v>
      </c>
      <c r="C2609" s="8">
        <v>50000000</v>
      </c>
      <c r="D2609">
        <f t="shared" si="40"/>
        <v>85014968</v>
      </c>
    </row>
    <row r="2610" spans="1:4">
      <c r="A2610" s="7" t="s">
        <v>13553</v>
      </c>
      <c r="B2610" s="7">
        <v>183088</v>
      </c>
      <c r="C2610" s="7">
        <v>15000000</v>
      </c>
      <c r="D2610">
        <f t="shared" si="40"/>
        <v>-14816912</v>
      </c>
    </row>
    <row r="2611" spans="1:4">
      <c r="A2611" s="8" t="s">
        <v>5415</v>
      </c>
      <c r="B2611" s="8">
        <v>10556196</v>
      </c>
      <c r="C2611" s="8">
        <v>50000000</v>
      </c>
      <c r="D2611">
        <f t="shared" si="40"/>
        <v>-39443804</v>
      </c>
    </row>
    <row r="2612" spans="1:4">
      <c r="A2612" s="7" t="s">
        <v>11869</v>
      </c>
      <c r="B2612" s="7">
        <v>17174870</v>
      </c>
      <c r="C2612" s="7">
        <v>18000000</v>
      </c>
      <c r="D2612">
        <f t="shared" si="40"/>
        <v>-825130</v>
      </c>
    </row>
    <row r="2613" spans="1:4">
      <c r="A2613" s="8" t="s">
        <v>10900</v>
      </c>
      <c r="B2613" s="8">
        <v>29753944</v>
      </c>
      <c r="C2613" s="8">
        <v>20000000</v>
      </c>
      <c r="D2613">
        <f t="shared" si="40"/>
        <v>9753944</v>
      </c>
    </row>
    <row r="2614" spans="1:4">
      <c r="A2614" s="7" t="s">
        <v>9474</v>
      </c>
      <c r="B2614" s="7">
        <v>55973336</v>
      </c>
      <c r="C2614" s="7">
        <v>25000000</v>
      </c>
      <c r="D2614">
        <f t="shared" si="40"/>
        <v>30973336</v>
      </c>
    </row>
    <row r="2615" spans="1:4">
      <c r="A2615" s="8" t="s">
        <v>13854</v>
      </c>
      <c r="B2615" s="8">
        <v>403932</v>
      </c>
      <c r="C2615" s="8">
        <v>20000000</v>
      </c>
      <c r="D2615">
        <f t="shared" si="40"/>
        <v>-19596068</v>
      </c>
    </row>
    <row r="2616" spans="1:4">
      <c r="A2616" s="7" t="s">
        <v>1752</v>
      </c>
      <c r="B2616" s="7">
        <v>101228120</v>
      </c>
      <c r="C2616" s="7">
        <v>100000000</v>
      </c>
      <c r="D2616">
        <f t="shared" si="40"/>
        <v>1228120</v>
      </c>
    </row>
    <row r="2617" spans="1:4">
      <c r="A2617" s="8" t="s">
        <v>9080</v>
      </c>
      <c r="B2617" s="8">
        <v>60491560</v>
      </c>
      <c r="C2617" s="8">
        <v>27000000</v>
      </c>
      <c r="D2617">
        <f t="shared" si="40"/>
        <v>33491560</v>
      </c>
    </row>
    <row r="2618" spans="1:4">
      <c r="A2618" s="7" t="s">
        <v>13631</v>
      </c>
      <c r="B2618" s="7">
        <v>73000942</v>
      </c>
      <c r="C2618" s="7">
        <v>13000000</v>
      </c>
      <c r="D2618">
        <f t="shared" si="40"/>
        <v>60000942</v>
      </c>
    </row>
    <row r="2619" spans="1:4">
      <c r="A2619" s="8" t="s">
        <v>11414</v>
      </c>
      <c r="B2619" s="8">
        <v>882710</v>
      </c>
      <c r="C2619" s="8">
        <v>24000000</v>
      </c>
      <c r="D2619">
        <f t="shared" si="40"/>
        <v>-23117290</v>
      </c>
    </row>
    <row r="2620" spans="1:4">
      <c r="A2620" s="7" t="s">
        <v>6988</v>
      </c>
      <c r="B2620" s="7">
        <v>39177215</v>
      </c>
      <c r="C2620" s="7">
        <v>38000000</v>
      </c>
      <c r="D2620">
        <f t="shared" si="40"/>
        <v>1177215</v>
      </c>
    </row>
    <row r="2621" spans="1:4">
      <c r="A2621" s="8" t="s">
        <v>10100</v>
      </c>
      <c r="B2621" s="8">
        <v>32662299</v>
      </c>
      <c r="C2621" s="8">
        <v>24000000</v>
      </c>
      <c r="D2621">
        <f t="shared" si="40"/>
        <v>8662299</v>
      </c>
    </row>
    <row r="2622" spans="1:4">
      <c r="A2622" s="7" t="s">
        <v>4105</v>
      </c>
      <c r="B2622" s="7">
        <v>56702901</v>
      </c>
      <c r="C2622" s="7">
        <v>60000000</v>
      </c>
      <c r="D2622">
        <f t="shared" si="40"/>
        <v>-3297099</v>
      </c>
    </row>
    <row r="2623" spans="1:4">
      <c r="A2623" s="8" t="s">
        <v>10818</v>
      </c>
      <c r="B2623" s="8">
        <v>37442180</v>
      </c>
      <c r="C2623" s="8">
        <v>20000000</v>
      </c>
      <c r="D2623">
        <f t="shared" si="40"/>
        <v>17442180</v>
      </c>
    </row>
    <row r="2624" spans="1:4">
      <c r="A2624" s="7" t="s">
        <v>4191</v>
      </c>
      <c r="B2624" s="7">
        <v>48472213</v>
      </c>
      <c r="C2624" s="7">
        <v>45000000</v>
      </c>
      <c r="D2624">
        <f t="shared" si="40"/>
        <v>3472213</v>
      </c>
    </row>
    <row r="2625" spans="1:4">
      <c r="A2625" s="8" t="s">
        <v>6109</v>
      </c>
      <c r="B2625" s="8">
        <v>41543207</v>
      </c>
      <c r="C2625" s="8">
        <v>42000000</v>
      </c>
      <c r="D2625">
        <f t="shared" si="40"/>
        <v>-456793</v>
      </c>
    </row>
    <row r="2626" spans="1:4">
      <c r="A2626" s="7" t="s">
        <v>4041</v>
      </c>
      <c r="B2626" s="7">
        <v>74540762</v>
      </c>
      <c r="C2626" s="7">
        <v>55000000</v>
      </c>
      <c r="D2626">
        <f t="shared" si="40"/>
        <v>19540762</v>
      </c>
    </row>
    <row r="2627" spans="1:4">
      <c r="A2627" s="8" t="s">
        <v>5315</v>
      </c>
      <c r="B2627" s="8">
        <v>31874869</v>
      </c>
      <c r="C2627" s="8">
        <v>50000000</v>
      </c>
      <c r="D2627">
        <f t="shared" ref="D2627:D2690" si="41">B2627-C2627</f>
        <v>-18125131</v>
      </c>
    </row>
    <row r="2628" spans="1:4">
      <c r="A2628" s="7" t="s">
        <v>5315</v>
      </c>
      <c r="B2628" s="7">
        <v>31874869</v>
      </c>
      <c r="C2628" s="7">
        <v>50000000</v>
      </c>
      <c r="D2628">
        <f t="shared" si="41"/>
        <v>-18125131</v>
      </c>
    </row>
    <row r="2629" spans="1:4">
      <c r="A2629" s="8" t="s">
        <v>16820</v>
      </c>
      <c r="B2629" s="8">
        <v>8060</v>
      </c>
      <c r="C2629" s="8">
        <v>4000000</v>
      </c>
      <c r="D2629">
        <f t="shared" si="41"/>
        <v>-3991940</v>
      </c>
    </row>
    <row r="2630" spans="1:4">
      <c r="A2630" s="7" t="s">
        <v>20201</v>
      </c>
      <c r="B2630" s="7">
        <v>5383834</v>
      </c>
      <c r="C2630" s="7">
        <v>2000000</v>
      </c>
      <c r="D2630">
        <f t="shared" si="41"/>
        <v>3383834</v>
      </c>
    </row>
    <row r="2631" spans="1:4">
      <c r="A2631" s="8" t="s">
        <v>2999</v>
      </c>
      <c r="B2631" s="8">
        <v>195329763</v>
      </c>
      <c r="C2631" s="8">
        <v>80000000</v>
      </c>
      <c r="D2631">
        <f t="shared" si="41"/>
        <v>115329763</v>
      </c>
    </row>
    <row r="2632" spans="1:4">
      <c r="A2632" s="7" t="s">
        <v>20101</v>
      </c>
      <c r="B2632" s="7">
        <v>24800000</v>
      </c>
      <c r="C2632" s="7">
        <v>2000000</v>
      </c>
      <c r="D2632">
        <f t="shared" si="41"/>
        <v>22800000</v>
      </c>
    </row>
    <row r="2633" spans="1:4">
      <c r="A2633" s="8" t="s">
        <v>6654</v>
      </c>
      <c r="B2633" s="8">
        <v>26814957</v>
      </c>
      <c r="C2633" s="8">
        <v>35000000</v>
      </c>
      <c r="D2633">
        <f t="shared" si="41"/>
        <v>-8185043</v>
      </c>
    </row>
    <row r="2634" spans="1:4">
      <c r="A2634" s="7" t="s">
        <v>3920</v>
      </c>
      <c r="B2634" s="7">
        <v>143151473</v>
      </c>
      <c r="C2634" s="7">
        <v>60000000</v>
      </c>
      <c r="D2634">
        <f t="shared" si="41"/>
        <v>83151473</v>
      </c>
    </row>
    <row r="2635" spans="1:4">
      <c r="A2635" s="8" t="s">
        <v>8909</v>
      </c>
      <c r="B2635" s="8">
        <v>71346930</v>
      </c>
      <c r="C2635" s="8">
        <v>28000000</v>
      </c>
      <c r="D2635">
        <f t="shared" si="41"/>
        <v>43346930</v>
      </c>
    </row>
    <row r="2636" spans="1:4">
      <c r="A2636" s="7" t="s">
        <v>10618</v>
      </c>
      <c r="B2636" s="7">
        <v>2840417</v>
      </c>
      <c r="C2636" s="7">
        <v>31000000</v>
      </c>
      <c r="D2636">
        <f t="shared" si="41"/>
        <v>-28159583</v>
      </c>
    </row>
    <row r="2637" spans="1:4">
      <c r="A2637" s="8" t="s">
        <v>11216</v>
      </c>
      <c r="B2637" s="8">
        <v>12626905</v>
      </c>
      <c r="C2637" s="8">
        <v>20000000</v>
      </c>
      <c r="D2637">
        <f t="shared" si="41"/>
        <v>-7373095</v>
      </c>
    </row>
    <row r="2638" spans="1:4">
      <c r="A2638" s="7" t="s">
        <v>8752</v>
      </c>
      <c r="B2638" s="7">
        <v>183436380</v>
      </c>
      <c r="C2638" s="7">
        <v>29000000</v>
      </c>
      <c r="D2638">
        <f t="shared" si="41"/>
        <v>154436380</v>
      </c>
    </row>
    <row r="2639" spans="1:4">
      <c r="A2639" s="8" t="s">
        <v>13309</v>
      </c>
      <c r="B2639" s="8">
        <v>66009973</v>
      </c>
      <c r="C2639" s="8">
        <v>14800000</v>
      </c>
      <c r="D2639">
        <f t="shared" si="41"/>
        <v>51209973</v>
      </c>
    </row>
    <row r="2640" spans="1:4">
      <c r="A2640" s="7" t="s">
        <v>5576</v>
      </c>
      <c r="B2640" s="7">
        <v>89253340</v>
      </c>
      <c r="C2640" s="7">
        <v>48000000</v>
      </c>
      <c r="D2640">
        <f t="shared" si="41"/>
        <v>41253340</v>
      </c>
    </row>
    <row r="2641" spans="1:4">
      <c r="A2641" s="8" t="s">
        <v>6836</v>
      </c>
      <c r="B2641" s="8">
        <v>10640645</v>
      </c>
      <c r="C2641" s="8">
        <v>40000000</v>
      </c>
      <c r="D2641">
        <f t="shared" si="41"/>
        <v>-29359355</v>
      </c>
    </row>
    <row r="2642" spans="1:4">
      <c r="A2642" s="7" t="s">
        <v>1641</v>
      </c>
      <c r="B2642" s="7">
        <v>144795350</v>
      </c>
      <c r="C2642" s="7">
        <v>120000000</v>
      </c>
      <c r="D2642">
        <f t="shared" si="41"/>
        <v>24795350</v>
      </c>
    </row>
    <row r="2643" spans="1:4">
      <c r="A2643" s="8" t="s">
        <v>10621</v>
      </c>
      <c r="B2643" s="8">
        <v>242374454</v>
      </c>
      <c r="C2643" s="8">
        <v>18000000</v>
      </c>
      <c r="D2643">
        <f t="shared" si="41"/>
        <v>224374454</v>
      </c>
    </row>
    <row r="2644" spans="1:4">
      <c r="A2644" s="7" t="s">
        <v>1903</v>
      </c>
      <c r="B2644" s="7">
        <v>35024475</v>
      </c>
      <c r="C2644" s="7">
        <v>100000000</v>
      </c>
      <c r="D2644">
        <f t="shared" si="41"/>
        <v>-64975525</v>
      </c>
    </row>
    <row r="2645" spans="1:4">
      <c r="A2645" s="8" t="s">
        <v>784</v>
      </c>
      <c r="B2645" s="8">
        <v>206456431</v>
      </c>
      <c r="C2645" s="8">
        <v>150000000</v>
      </c>
      <c r="D2645">
        <f t="shared" si="41"/>
        <v>56456431</v>
      </c>
    </row>
    <row r="2646" spans="1:4">
      <c r="A2646" s="7" t="s">
        <v>2054</v>
      </c>
      <c r="B2646" s="7">
        <v>261437578</v>
      </c>
      <c r="C2646" s="7">
        <v>92000000</v>
      </c>
      <c r="D2646">
        <f t="shared" si="41"/>
        <v>169437578</v>
      </c>
    </row>
    <row r="2647" spans="1:4">
      <c r="A2647" s="8" t="s">
        <v>3512</v>
      </c>
      <c r="B2647" s="8">
        <v>25121291</v>
      </c>
      <c r="C2647" s="8">
        <v>50000000</v>
      </c>
      <c r="D2647">
        <f t="shared" si="41"/>
        <v>-24878709</v>
      </c>
    </row>
    <row r="2648" spans="1:4">
      <c r="A2648" s="7" t="s">
        <v>15183</v>
      </c>
      <c r="B2648" s="7">
        <v>54557348</v>
      </c>
      <c r="C2648" s="7">
        <v>6500000</v>
      </c>
      <c r="D2648">
        <f t="shared" si="41"/>
        <v>48057348</v>
      </c>
    </row>
    <row r="2649" spans="1:4">
      <c r="A2649" s="8" t="s">
        <v>9790</v>
      </c>
      <c r="B2649" s="8">
        <v>15045676</v>
      </c>
      <c r="C2649" s="8">
        <v>16000000</v>
      </c>
      <c r="D2649">
        <f t="shared" si="41"/>
        <v>-954324</v>
      </c>
    </row>
    <row r="2650" spans="1:4">
      <c r="A2650" s="7" t="s">
        <v>984</v>
      </c>
      <c r="B2650" s="7">
        <v>82161969</v>
      </c>
      <c r="C2650" s="7">
        <v>150000000</v>
      </c>
      <c r="D2650">
        <f t="shared" si="41"/>
        <v>-67838031</v>
      </c>
    </row>
    <row r="2651" spans="1:4">
      <c r="A2651" s="8" t="s">
        <v>2347</v>
      </c>
      <c r="B2651" s="8">
        <v>126149655</v>
      </c>
      <c r="C2651" s="8">
        <v>85000000</v>
      </c>
      <c r="D2651">
        <f t="shared" si="41"/>
        <v>41149655</v>
      </c>
    </row>
    <row r="2652" spans="1:4">
      <c r="A2652" s="7" t="s">
        <v>1102</v>
      </c>
      <c r="B2652" s="7">
        <v>292298923</v>
      </c>
      <c r="C2652" s="7">
        <v>120000000</v>
      </c>
      <c r="D2652">
        <f t="shared" si="41"/>
        <v>172298923</v>
      </c>
    </row>
    <row r="2653" spans="1:4">
      <c r="A2653" s="8" t="s">
        <v>1154</v>
      </c>
      <c r="B2653" s="8">
        <v>227137090</v>
      </c>
      <c r="C2653" s="8">
        <v>110000000</v>
      </c>
      <c r="D2653">
        <f t="shared" si="41"/>
        <v>117137090</v>
      </c>
    </row>
    <row r="2654" spans="1:4">
      <c r="A2654" s="7" t="s">
        <v>12809</v>
      </c>
      <c r="B2654" s="7">
        <v>37877959</v>
      </c>
      <c r="C2654" s="7">
        <v>15000000</v>
      </c>
      <c r="D2654">
        <f t="shared" si="41"/>
        <v>22877959</v>
      </c>
    </row>
    <row r="2655" spans="1:4">
      <c r="A2655" s="8" t="s">
        <v>19077</v>
      </c>
      <c r="B2655" s="8">
        <v>610968</v>
      </c>
      <c r="C2655" s="8">
        <v>3800000</v>
      </c>
      <c r="D2655">
        <f t="shared" si="41"/>
        <v>-3189032</v>
      </c>
    </row>
    <row r="2656" spans="1:4">
      <c r="A2656" s="7" t="s">
        <v>14176</v>
      </c>
      <c r="B2656" s="7">
        <v>17613460</v>
      </c>
      <c r="C2656" s="7">
        <v>12000000</v>
      </c>
      <c r="D2656">
        <f t="shared" si="41"/>
        <v>5613460</v>
      </c>
    </row>
    <row r="2657" spans="1:4">
      <c r="A2657" s="8" t="s">
        <v>854</v>
      </c>
      <c r="B2657" s="8">
        <v>181015141</v>
      </c>
      <c r="C2657" s="8">
        <v>150000000</v>
      </c>
      <c r="D2657">
        <f t="shared" si="41"/>
        <v>31015141</v>
      </c>
    </row>
    <row r="2658" spans="1:4">
      <c r="A2658" s="7" t="s">
        <v>10693</v>
      </c>
      <c r="B2658" s="7">
        <v>82624961</v>
      </c>
      <c r="C2658" s="7">
        <v>20000000</v>
      </c>
      <c r="D2658">
        <f t="shared" si="41"/>
        <v>62624961</v>
      </c>
    </row>
    <row r="2659" spans="1:4">
      <c r="A2659" s="8" t="s">
        <v>6464</v>
      </c>
      <c r="B2659" s="8">
        <v>49851591</v>
      </c>
      <c r="C2659" s="8">
        <v>40000000</v>
      </c>
      <c r="D2659">
        <f t="shared" si="41"/>
        <v>9851591</v>
      </c>
    </row>
    <row r="2660" spans="1:4">
      <c r="A2660" s="7" t="s">
        <v>11669</v>
      </c>
      <c r="B2660" s="7">
        <v>1292527</v>
      </c>
      <c r="C2660" s="7">
        <v>19000000</v>
      </c>
      <c r="D2660">
        <f t="shared" si="41"/>
        <v>-17707473</v>
      </c>
    </row>
    <row r="2661" spans="1:4">
      <c r="A2661" s="8" t="s">
        <v>12117</v>
      </c>
      <c r="B2661" s="8">
        <v>325491</v>
      </c>
      <c r="C2661" s="8">
        <v>17500000</v>
      </c>
      <c r="D2661">
        <f t="shared" si="41"/>
        <v>-17174509</v>
      </c>
    </row>
    <row r="2662" spans="1:4">
      <c r="A2662" s="7" t="s">
        <v>4750</v>
      </c>
      <c r="B2662" s="7">
        <v>18573791</v>
      </c>
      <c r="C2662" s="7">
        <v>55000000</v>
      </c>
      <c r="D2662">
        <f t="shared" si="41"/>
        <v>-36426209</v>
      </c>
    </row>
    <row r="2663" spans="1:4">
      <c r="A2663" s="8" t="s">
        <v>17374</v>
      </c>
      <c r="B2663" s="8">
        <v>50382128</v>
      </c>
      <c r="C2663" s="8">
        <v>5500000</v>
      </c>
      <c r="D2663">
        <f t="shared" si="41"/>
        <v>44882128</v>
      </c>
    </row>
    <row r="2664" spans="1:4">
      <c r="A2664" s="7" t="s">
        <v>2229</v>
      </c>
      <c r="B2664" s="7">
        <v>61355436</v>
      </c>
      <c r="C2664" s="7">
        <v>68000000</v>
      </c>
      <c r="D2664">
        <f t="shared" si="41"/>
        <v>-6644564</v>
      </c>
    </row>
    <row r="2665" spans="1:4">
      <c r="A2665" s="8" t="s">
        <v>5661</v>
      </c>
      <c r="B2665" s="8">
        <v>58918501</v>
      </c>
      <c r="C2665" s="8">
        <v>46000000</v>
      </c>
      <c r="D2665">
        <f t="shared" si="41"/>
        <v>12918501</v>
      </c>
    </row>
    <row r="2666" spans="1:4">
      <c r="A2666" s="7" t="s">
        <v>16565</v>
      </c>
      <c r="B2666" s="7">
        <v>14612840</v>
      </c>
      <c r="C2666" s="7">
        <v>7000000</v>
      </c>
      <c r="D2666">
        <f t="shared" si="41"/>
        <v>7612840</v>
      </c>
    </row>
    <row r="2667" spans="1:4">
      <c r="A2667" s="8" t="s">
        <v>17884</v>
      </c>
      <c r="B2667" s="8">
        <v>1980338</v>
      </c>
      <c r="C2667" s="8">
        <v>5000000</v>
      </c>
      <c r="D2667">
        <f t="shared" si="41"/>
        <v>-3019662</v>
      </c>
    </row>
    <row r="2668" spans="1:4">
      <c r="A2668" s="7" t="s">
        <v>14930</v>
      </c>
      <c r="B2668" s="7">
        <v>24397469</v>
      </c>
      <c r="C2668" s="7">
        <v>17000000</v>
      </c>
      <c r="D2668">
        <f t="shared" si="41"/>
        <v>7397469</v>
      </c>
    </row>
    <row r="2669" spans="1:4">
      <c r="A2669" s="8" t="s">
        <v>9076</v>
      </c>
      <c r="B2669" s="8">
        <v>69586544</v>
      </c>
      <c r="C2669" s="8">
        <v>27000000</v>
      </c>
      <c r="D2669">
        <f t="shared" si="41"/>
        <v>42586544</v>
      </c>
    </row>
    <row r="2670" spans="1:4">
      <c r="A2670" s="7" t="s">
        <v>12636</v>
      </c>
      <c r="B2670" s="7">
        <v>177200000</v>
      </c>
      <c r="C2670" s="7">
        <v>22000000</v>
      </c>
      <c r="D2670">
        <f t="shared" si="41"/>
        <v>155200000</v>
      </c>
    </row>
    <row r="2671" spans="1:4">
      <c r="A2671" s="8" t="s">
        <v>3290</v>
      </c>
      <c r="B2671" s="8">
        <v>152149590</v>
      </c>
      <c r="C2671" s="8">
        <v>70000000</v>
      </c>
      <c r="D2671">
        <f t="shared" si="41"/>
        <v>82149590</v>
      </c>
    </row>
    <row r="2672" spans="1:4">
      <c r="A2672" s="7" t="s">
        <v>3252</v>
      </c>
      <c r="B2672" s="7">
        <v>32616869</v>
      </c>
      <c r="C2672" s="7">
        <v>72000000</v>
      </c>
      <c r="D2672">
        <f t="shared" si="41"/>
        <v>-39383131</v>
      </c>
    </row>
    <row r="2673" spans="1:4">
      <c r="A2673" s="8" t="s">
        <v>6624</v>
      </c>
      <c r="B2673" s="8">
        <v>30199105</v>
      </c>
      <c r="C2673" s="8">
        <v>40000000</v>
      </c>
      <c r="D2673">
        <f t="shared" si="41"/>
        <v>-9800895</v>
      </c>
    </row>
    <row r="2674" spans="1:4">
      <c r="A2674" s="7" t="s">
        <v>3951</v>
      </c>
      <c r="B2674" s="7">
        <v>102678089</v>
      </c>
      <c r="C2674" s="7">
        <v>95000000</v>
      </c>
      <c r="D2674">
        <f t="shared" si="41"/>
        <v>7678089</v>
      </c>
    </row>
    <row r="2675" spans="1:4">
      <c r="A2675" s="8" t="s">
        <v>8085</v>
      </c>
      <c r="B2675" s="8">
        <v>121248145</v>
      </c>
      <c r="C2675" s="8">
        <v>25000000</v>
      </c>
      <c r="D2675">
        <f t="shared" si="41"/>
        <v>96248145</v>
      </c>
    </row>
    <row r="2676" spans="1:4">
      <c r="A2676" s="7" t="s">
        <v>10480</v>
      </c>
      <c r="B2676" s="7">
        <v>1050445</v>
      </c>
      <c r="C2676" s="7">
        <v>22000000</v>
      </c>
      <c r="D2676">
        <f t="shared" si="41"/>
        <v>-20949555</v>
      </c>
    </row>
    <row r="2677" spans="1:4">
      <c r="A2677" s="8" t="s">
        <v>11329</v>
      </c>
      <c r="B2677" s="8">
        <v>6002756</v>
      </c>
      <c r="C2677" s="8">
        <v>20000000</v>
      </c>
      <c r="D2677">
        <f t="shared" si="41"/>
        <v>-13997244</v>
      </c>
    </row>
    <row r="2678" spans="1:4">
      <c r="A2678" s="7" t="s">
        <v>20253</v>
      </c>
      <c r="B2678" s="7">
        <v>3335839</v>
      </c>
      <c r="C2678" s="7">
        <v>2000000</v>
      </c>
      <c r="D2678">
        <f t="shared" si="41"/>
        <v>1335839</v>
      </c>
    </row>
    <row r="2679" spans="1:4">
      <c r="A2679" s="8" t="s">
        <v>3407</v>
      </c>
      <c r="B2679" s="8">
        <v>40932372</v>
      </c>
      <c r="C2679" s="8">
        <v>70000000</v>
      </c>
      <c r="D2679">
        <f t="shared" si="41"/>
        <v>-29067628</v>
      </c>
    </row>
    <row r="2680" spans="1:4">
      <c r="A2680" s="7" t="s">
        <v>4850</v>
      </c>
      <c r="B2680" s="7">
        <v>108200000</v>
      </c>
      <c r="C2680" s="7">
        <v>54000000</v>
      </c>
      <c r="D2680">
        <f t="shared" si="41"/>
        <v>54200000</v>
      </c>
    </row>
    <row r="2681" spans="1:4">
      <c r="A2681" s="8" t="s">
        <v>2842</v>
      </c>
      <c r="B2681" s="8">
        <v>19480739</v>
      </c>
      <c r="C2681" s="8">
        <v>80000000</v>
      </c>
      <c r="D2681">
        <f t="shared" si="41"/>
        <v>-60519261</v>
      </c>
    </row>
    <row r="2682" spans="1:4">
      <c r="A2682" s="7" t="s">
        <v>3426</v>
      </c>
      <c r="B2682" s="7">
        <v>30157016</v>
      </c>
      <c r="C2682" s="7">
        <v>70000000</v>
      </c>
      <c r="D2682">
        <f t="shared" si="41"/>
        <v>-39842984</v>
      </c>
    </row>
    <row r="2683" spans="1:4">
      <c r="A2683" s="8" t="s">
        <v>7138</v>
      </c>
      <c r="B2683" s="8">
        <v>71026631</v>
      </c>
      <c r="C2683" s="8">
        <v>36000000</v>
      </c>
      <c r="D2683">
        <f t="shared" si="41"/>
        <v>35026631</v>
      </c>
    </row>
    <row r="2684" spans="1:4">
      <c r="A2684" s="7" t="s">
        <v>3146</v>
      </c>
      <c r="B2684" s="7">
        <v>30013346</v>
      </c>
      <c r="C2684" s="7">
        <v>75000000</v>
      </c>
      <c r="D2684">
        <f t="shared" si="41"/>
        <v>-44986654</v>
      </c>
    </row>
    <row r="2685" spans="1:4">
      <c r="A2685" s="8" t="s">
        <v>5028</v>
      </c>
      <c r="B2685" s="8">
        <v>105807520</v>
      </c>
      <c r="C2685" s="8">
        <v>50000000</v>
      </c>
      <c r="D2685">
        <f t="shared" si="41"/>
        <v>55807520</v>
      </c>
    </row>
    <row r="2686" spans="1:4">
      <c r="A2686" s="7" t="s">
        <v>9923</v>
      </c>
      <c r="B2686" s="7">
        <v>7156933</v>
      </c>
      <c r="C2686" s="7">
        <v>25000000</v>
      </c>
      <c r="D2686">
        <f t="shared" si="41"/>
        <v>-17843067</v>
      </c>
    </row>
    <row r="2687" spans="1:4">
      <c r="A2687" s="8" t="s">
        <v>14017</v>
      </c>
      <c r="B2687" s="8">
        <v>78900000</v>
      </c>
      <c r="C2687" s="8">
        <v>11000000</v>
      </c>
      <c r="D2687">
        <f t="shared" si="41"/>
        <v>67900000</v>
      </c>
    </row>
    <row r="2688" spans="1:4">
      <c r="A2688" s="7" t="s">
        <v>4964</v>
      </c>
      <c r="B2688" s="7">
        <v>90567722</v>
      </c>
      <c r="C2688" s="7">
        <v>51000000</v>
      </c>
      <c r="D2688">
        <f t="shared" si="41"/>
        <v>39567722</v>
      </c>
    </row>
    <row r="2689" spans="1:4">
      <c r="A2689" s="8" t="s">
        <v>4504</v>
      </c>
      <c r="B2689" s="8">
        <v>36931089</v>
      </c>
      <c r="C2689" s="8">
        <v>70000000</v>
      </c>
      <c r="D2689">
        <f t="shared" si="41"/>
        <v>-33068911</v>
      </c>
    </row>
    <row r="2690" spans="1:4">
      <c r="A2690" s="7" t="s">
        <v>19646</v>
      </c>
      <c r="B2690" s="7">
        <v>22201636</v>
      </c>
      <c r="C2690" s="7">
        <v>8000000</v>
      </c>
      <c r="D2690">
        <f t="shared" si="41"/>
        <v>14201636</v>
      </c>
    </row>
    <row r="2691" spans="1:4">
      <c r="A2691" s="8" t="s">
        <v>3505</v>
      </c>
      <c r="B2691" s="8">
        <v>5851188</v>
      </c>
      <c r="C2691" s="8">
        <v>70000000</v>
      </c>
      <c r="D2691">
        <f t="shared" ref="D2691:D2754" si="42">B2691-C2691</f>
        <v>-64148812</v>
      </c>
    </row>
    <row r="2692" spans="1:4">
      <c r="A2692" s="7" t="s">
        <v>4243</v>
      </c>
      <c r="B2692" s="7">
        <v>43119879</v>
      </c>
      <c r="C2692" s="7">
        <v>60000000</v>
      </c>
      <c r="D2692">
        <f t="shared" si="42"/>
        <v>-16880121</v>
      </c>
    </row>
    <row r="2693" spans="1:4">
      <c r="A2693" s="8" t="s">
        <v>3873</v>
      </c>
      <c r="B2693" s="8">
        <v>77086030</v>
      </c>
      <c r="C2693" s="8">
        <v>62000000</v>
      </c>
      <c r="D2693">
        <f t="shared" si="42"/>
        <v>15086030</v>
      </c>
    </row>
    <row r="2694" spans="1:4">
      <c r="A2694" s="7" t="s">
        <v>11996</v>
      </c>
      <c r="B2694" s="7">
        <v>4435083</v>
      </c>
      <c r="C2694" s="7">
        <v>18000000</v>
      </c>
      <c r="D2694">
        <f t="shared" si="42"/>
        <v>-13564917</v>
      </c>
    </row>
    <row r="2695" spans="1:4">
      <c r="A2695" s="8" t="s">
        <v>2319</v>
      </c>
      <c r="B2695" s="8">
        <v>183405771</v>
      </c>
      <c r="C2695" s="8">
        <v>85000000</v>
      </c>
      <c r="D2695">
        <f t="shared" si="42"/>
        <v>98405771</v>
      </c>
    </row>
    <row r="2696" spans="1:4">
      <c r="A2696" s="7" t="s">
        <v>3462</v>
      </c>
      <c r="B2696" s="7">
        <v>25093607</v>
      </c>
      <c r="C2696" s="7">
        <v>35000000</v>
      </c>
      <c r="D2696">
        <f t="shared" si="42"/>
        <v>-9906393</v>
      </c>
    </row>
    <row r="2697" spans="1:4">
      <c r="A2697" s="8" t="s">
        <v>6438</v>
      </c>
      <c r="B2697" s="8">
        <v>54414716</v>
      </c>
      <c r="C2697" s="8">
        <v>42000000</v>
      </c>
      <c r="D2697">
        <f t="shared" si="42"/>
        <v>12414716</v>
      </c>
    </row>
    <row r="2698" spans="1:4">
      <c r="A2698" s="7" t="s">
        <v>13062</v>
      </c>
      <c r="B2698" s="7">
        <v>9396487</v>
      </c>
      <c r="C2698" s="7">
        <v>15000000</v>
      </c>
      <c r="D2698">
        <f t="shared" si="42"/>
        <v>-5603513</v>
      </c>
    </row>
    <row r="2699" spans="1:4">
      <c r="A2699" s="8" t="s">
        <v>11567</v>
      </c>
      <c r="B2699" s="8">
        <v>210609762</v>
      </c>
      <c r="C2699" s="8">
        <v>19000000</v>
      </c>
      <c r="D2699">
        <f t="shared" si="42"/>
        <v>191609762</v>
      </c>
    </row>
    <row r="2700" spans="1:4">
      <c r="A2700" s="7" t="s">
        <v>16901</v>
      </c>
      <c r="B2700" s="7">
        <v>2268296</v>
      </c>
      <c r="C2700" s="7">
        <v>6500000</v>
      </c>
      <c r="D2700">
        <f t="shared" si="42"/>
        <v>-4231704</v>
      </c>
    </row>
    <row r="2701" spans="1:4">
      <c r="A2701" s="8" t="s">
        <v>6297</v>
      </c>
      <c r="B2701" s="8">
        <v>89138076</v>
      </c>
      <c r="C2701" s="8">
        <v>40000000</v>
      </c>
      <c r="D2701">
        <f t="shared" si="42"/>
        <v>49138076</v>
      </c>
    </row>
    <row r="2702" spans="1:4">
      <c r="A2702" s="7" t="s">
        <v>4165</v>
      </c>
      <c r="B2702" s="7">
        <v>47748610</v>
      </c>
      <c r="C2702" s="7">
        <v>75000000</v>
      </c>
      <c r="D2702">
        <f t="shared" si="42"/>
        <v>-27251390</v>
      </c>
    </row>
    <row r="2703" spans="1:4">
      <c r="A2703" s="8" t="s">
        <v>2562</v>
      </c>
      <c r="B2703" s="8">
        <v>53215979</v>
      </c>
      <c r="C2703" s="8">
        <v>84000000</v>
      </c>
      <c r="D2703">
        <f t="shared" si="42"/>
        <v>-30784021</v>
      </c>
    </row>
    <row r="2704" spans="1:4">
      <c r="A2704" s="7" t="s">
        <v>1745</v>
      </c>
      <c r="B2704" s="7">
        <v>119219978</v>
      </c>
      <c r="C2704" s="7">
        <v>100000000</v>
      </c>
      <c r="D2704">
        <f t="shared" si="42"/>
        <v>19219978</v>
      </c>
    </row>
    <row r="2705" spans="1:4">
      <c r="A2705" s="8" t="s">
        <v>10513</v>
      </c>
      <c r="B2705" s="8">
        <v>11326836</v>
      </c>
      <c r="C2705" s="8">
        <v>22000000</v>
      </c>
      <c r="D2705">
        <f t="shared" si="42"/>
        <v>-10673164</v>
      </c>
    </row>
    <row r="2706" spans="1:4">
      <c r="A2706" s="7" t="s">
        <v>370</v>
      </c>
      <c r="B2706" s="7">
        <v>90755643</v>
      </c>
      <c r="C2706" s="7">
        <v>200000000</v>
      </c>
      <c r="D2706">
        <f t="shared" si="42"/>
        <v>-109244357</v>
      </c>
    </row>
    <row r="2707" spans="1:4">
      <c r="A2707" s="8" t="s">
        <v>3368</v>
      </c>
      <c r="B2707" s="8">
        <v>83552429</v>
      </c>
      <c r="C2707" s="8">
        <v>70000000</v>
      </c>
      <c r="D2707">
        <f t="shared" si="42"/>
        <v>13552429</v>
      </c>
    </row>
    <row r="2708" spans="1:4">
      <c r="A2708" s="7" t="s">
        <v>3094</v>
      </c>
      <c r="B2708" s="7">
        <v>45434443</v>
      </c>
      <c r="C2708" s="7">
        <v>75000000</v>
      </c>
      <c r="D2708">
        <f t="shared" si="42"/>
        <v>-29565557</v>
      </c>
    </row>
    <row r="2709" spans="1:4">
      <c r="A2709" s="8" t="s">
        <v>9368</v>
      </c>
      <c r="B2709" s="8">
        <v>148085755</v>
      </c>
      <c r="C2709" s="8">
        <v>33000000</v>
      </c>
      <c r="D2709">
        <f t="shared" si="42"/>
        <v>115085755</v>
      </c>
    </row>
    <row r="2710" spans="1:4">
      <c r="A2710" s="7" t="s">
        <v>11197</v>
      </c>
      <c r="B2710" s="7">
        <v>12134420</v>
      </c>
      <c r="C2710" s="7">
        <v>20000000</v>
      </c>
      <c r="D2710">
        <f t="shared" si="42"/>
        <v>-7865580</v>
      </c>
    </row>
    <row r="2711" spans="1:4">
      <c r="A2711" s="8" t="s">
        <v>15574</v>
      </c>
      <c r="B2711" s="8">
        <v>78900000</v>
      </c>
      <c r="C2711" s="8">
        <v>11000000</v>
      </c>
      <c r="D2711">
        <f t="shared" si="42"/>
        <v>67900000</v>
      </c>
    </row>
    <row r="2712" spans="1:4">
      <c r="A2712" s="7" t="s">
        <v>1180</v>
      </c>
      <c r="B2712" s="7">
        <v>234277056</v>
      </c>
      <c r="C2712" s="7">
        <v>132000000</v>
      </c>
      <c r="D2712">
        <f t="shared" si="42"/>
        <v>102277056</v>
      </c>
    </row>
    <row r="2713" spans="1:4">
      <c r="A2713" s="8" t="s">
        <v>14491</v>
      </c>
      <c r="B2713" s="8">
        <v>93571803</v>
      </c>
      <c r="C2713" s="8">
        <v>25000000</v>
      </c>
      <c r="D2713">
        <f t="shared" si="42"/>
        <v>68571803</v>
      </c>
    </row>
    <row r="2714" spans="1:4">
      <c r="A2714" s="7" t="s">
        <v>969</v>
      </c>
      <c r="B2714" s="7">
        <v>118099659</v>
      </c>
      <c r="C2714" s="7">
        <v>144000000</v>
      </c>
      <c r="D2714">
        <f t="shared" si="42"/>
        <v>-25900341</v>
      </c>
    </row>
    <row r="2715" spans="1:4">
      <c r="A2715" s="8" t="s">
        <v>969</v>
      </c>
      <c r="B2715" s="8">
        <v>118099659</v>
      </c>
      <c r="C2715" s="8">
        <v>144000000</v>
      </c>
      <c r="D2715">
        <f t="shared" si="42"/>
        <v>-25900341</v>
      </c>
    </row>
    <row r="2716" spans="1:4">
      <c r="A2716" s="7" t="s">
        <v>20011</v>
      </c>
      <c r="B2716" s="7">
        <v>379643</v>
      </c>
      <c r="C2716" s="7">
        <v>2200000</v>
      </c>
      <c r="D2716">
        <f t="shared" si="42"/>
        <v>-1820357</v>
      </c>
    </row>
    <row r="2717" spans="1:4">
      <c r="A2717" s="8" t="s">
        <v>6089</v>
      </c>
      <c r="B2717" s="8">
        <v>70100000</v>
      </c>
      <c r="C2717" s="8">
        <v>40000000</v>
      </c>
      <c r="D2717">
        <f t="shared" si="42"/>
        <v>30100000</v>
      </c>
    </row>
    <row r="2718" spans="1:4">
      <c r="A2718" s="7" t="s">
        <v>9989</v>
      </c>
      <c r="B2718" s="7">
        <v>777423</v>
      </c>
      <c r="C2718" s="7">
        <v>25000000</v>
      </c>
      <c r="D2718">
        <f t="shared" si="42"/>
        <v>-24222577</v>
      </c>
    </row>
    <row r="2719" spans="1:4">
      <c r="A2719" s="8" t="s">
        <v>13696</v>
      </c>
      <c r="B2719" s="8">
        <v>49121934</v>
      </c>
      <c r="C2719" s="8">
        <v>13000000</v>
      </c>
      <c r="D2719">
        <f t="shared" si="42"/>
        <v>36121934</v>
      </c>
    </row>
    <row r="2720" spans="1:4">
      <c r="A2720" s="7" t="s">
        <v>5893</v>
      </c>
      <c r="B2720" s="7">
        <v>20101861</v>
      </c>
      <c r="C2720" s="7">
        <v>45000000</v>
      </c>
      <c r="D2720">
        <f t="shared" si="42"/>
        <v>-24898139</v>
      </c>
    </row>
    <row r="2721" spans="1:4">
      <c r="A2721" s="8" t="s">
        <v>5721</v>
      </c>
      <c r="B2721" s="8">
        <v>83287363</v>
      </c>
      <c r="C2721" s="8">
        <v>45000000</v>
      </c>
      <c r="D2721">
        <f t="shared" si="42"/>
        <v>38287363</v>
      </c>
    </row>
    <row r="2722" spans="1:4">
      <c r="A2722" s="7" t="s">
        <v>10019</v>
      </c>
      <c r="B2722" s="7">
        <v>134904</v>
      </c>
      <c r="C2722" s="7">
        <v>25000000</v>
      </c>
      <c r="D2722">
        <f t="shared" si="42"/>
        <v>-24865096</v>
      </c>
    </row>
    <row r="2723" spans="1:4">
      <c r="A2723" s="8" t="s">
        <v>5303</v>
      </c>
      <c r="B2723" s="8">
        <v>32800000</v>
      </c>
      <c r="C2723" s="8">
        <v>40000000</v>
      </c>
      <c r="D2723">
        <f t="shared" si="42"/>
        <v>-7200000</v>
      </c>
    </row>
    <row r="2724" spans="1:4">
      <c r="A2724" s="7" t="s">
        <v>14775</v>
      </c>
      <c r="B2724" s="7">
        <v>85300000</v>
      </c>
      <c r="C2724" s="7">
        <v>10000000</v>
      </c>
      <c r="D2724">
        <f t="shared" si="42"/>
        <v>75300000</v>
      </c>
    </row>
    <row r="2725" spans="1:4">
      <c r="A2725" s="8" t="s">
        <v>19184</v>
      </c>
      <c r="B2725" s="8">
        <v>20966644</v>
      </c>
      <c r="C2725" s="8">
        <v>3000000</v>
      </c>
      <c r="D2725">
        <f t="shared" si="42"/>
        <v>17966644</v>
      </c>
    </row>
    <row r="2726" spans="1:4">
      <c r="A2726" s="7" t="s">
        <v>9688</v>
      </c>
      <c r="B2726" s="7">
        <v>24944213</v>
      </c>
      <c r="C2726" s="7">
        <v>27000000</v>
      </c>
      <c r="D2726">
        <f t="shared" si="42"/>
        <v>-2055787</v>
      </c>
    </row>
    <row r="2727" spans="1:4">
      <c r="A2727" s="8" t="s">
        <v>13447</v>
      </c>
      <c r="B2727" s="8">
        <v>14348123</v>
      </c>
      <c r="C2727" s="8">
        <v>12000000</v>
      </c>
      <c r="D2727">
        <f t="shared" si="42"/>
        <v>2348123</v>
      </c>
    </row>
    <row r="2728" spans="1:4">
      <c r="A2728" s="7" t="s">
        <v>18203</v>
      </c>
      <c r="B2728" s="7">
        <v>52700832</v>
      </c>
      <c r="C2728" s="7">
        <v>4500000</v>
      </c>
      <c r="D2728">
        <f t="shared" si="42"/>
        <v>48200832</v>
      </c>
    </row>
    <row r="2729" spans="1:4">
      <c r="A2729" s="8" t="s">
        <v>6338</v>
      </c>
      <c r="B2729" s="8">
        <v>72455275</v>
      </c>
      <c r="C2729" s="8">
        <v>40000000</v>
      </c>
      <c r="D2729">
        <f t="shared" si="42"/>
        <v>32455275</v>
      </c>
    </row>
    <row r="2730" spans="1:4">
      <c r="A2730" s="7" t="s">
        <v>6620</v>
      </c>
      <c r="B2730" s="7">
        <v>30981850</v>
      </c>
      <c r="C2730" s="7">
        <v>40000000</v>
      </c>
      <c r="D2730">
        <f t="shared" si="42"/>
        <v>-9018150</v>
      </c>
    </row>
    <row r="2731" spans="1:4">
      <c r="A2731" s="8" t="s">
        <v>10698</v>
      </c>
      <c r="B2731" s="8">
        <v>67325559</v>
      </c>
      <c r="C2731" s="8">
        <v>20000000</v>
      </c>
      <c r="D2731">
        <f t="shared" si="42"/>
        <v>47325559</v>
      </c>
    </row>
    <row r="2732" spans="1:4">
      <c r="A2732" s="7" t="s">
        <v>13900</v>
      </c>
      <c r="B2732" s="7">
        <v>21078145</v>
      </c>
      <c r="C2732" s="7">
        <v>12500000</v>
      </c>
      <c r="D2732">
        <f t="shared" si="42"/>
        <v>8578145</v>
      </c>
    </row>
    <row r="2733" spans="1:4">
      <c r="A2733" s="8" t="s">
        <v>15500</v>
      </c>
      <c r="B2733" s="8">
        <v>43100000</v>
      </c>
      <c r="C2733" s="8">
        <v>9500000</v>
      </c>
      <c r="D2733">
        <f t="shared" si="42"/>
        <v>33600000</v>
      </c>
    </row>
    <row r="2734" spans="1:4">
      <c r="A2734" s="7" t="s">
        <v>12933</v>
      </c>
      <c r="B2734" s="7">
        <v>20218921</v>
      </c>
      <c r="C2734" s="7">
        <v>15000000</v>
      </c>
      <c r="D2734">
        <f t="shared" si="42"/>
        <v>5218921</v>
      </c>
    </row>
    <row r="2735" spans="1:4">
      <c r="A2735" s="8" t="s">
        <v>3704</v>
      </c>
      <c r="B2735" s="8">
        <v>63695760</v>
      </c>
      <c r="C2735" s="8">
        <v>65000000</v>
      </c>
      <c r="D2735">
        <f t="shared" si="42"/>
        <v>-1304240</v>
      </c>
    </row>
    <row r="2736" spans="1:4">
      <c r="A2736" s="7" t="s">
        <v>3323</v>
      </c>
      <c r="B2736" s="7">
        <v>116643346</v>
      </c>
      <c r="C2736" s="7">
        <v>80000000</v>
      </c>
      <c r="D2736">
        <f t="shared" si="42"/>
        <v>36643346</v>
      </c>
    </row>
    <row r="2737" spans="1:4">
      <c r="A2737" s="8" t="s">
        <v>7680</v>
      </c>
      <c r="B2737" s="8">
        <v>7458269</v>
      </c>
      <c r="C2737" s="8">
        <v>35000000</v>
      </c>
      <c r="D2737">
        <f t="shared" si="42"/>
        <v>-27541731</v>
      </c>
    </row>
    <row r="2738" spans="1:4">
      <c r="A2738" s="7" t="s">
        <v>11151</v>
      </c>
      <c r="B2738" s="7">
        <v>13987482</v>
      </c>
      <c r="C2738" s="7">
        <v>20000000</v>
      </c>
      <c r="D2738">
        <f t="shared" si="42"/>
        <v>-6012518</v>
      </c>
    </row>
    <row r="2739" spans="1:4">
      <c r="A2739" s="8" t="s">
        <v>10523</v>
      </c>
      <c r="B2739" s="8">
        <v>24362501</v>
      </c>
      <c r="C2739" s="8">
        <v>21500000</v>
      </c>
      <c r="D2739">
        <f t="shared" si="42"/>
        <v>2862501</v>
      </c>
    </row>
    <row r="2740" spans="1:4">
      <c r="A2740" s="7" t="s">
        <v>2219</v>
      </c>
      <c r="B2740" s="7">
        <v>65653758</v>
      </c>
      <c r="C2740" s="7">
        <v>95000000</v>
      </c>
      <c r="D2740">
        <f t="shared" si="42"/>
        <v>-29346242</v>
      </c>
    </row>
    <row r="2741" spans="1:4">
      <c r="A2741" s="8" t="s">
        <v>5825</v>
      </c>
      <c r="B2741" s="8">
        <v>46280507</v>
      </c>
      <c r="C2741" s="8">
        <v>40000000</v>
      </c>
      <c r="D2741">
        <f t="shared" si="42"/>
        <v>6280507</v>
      </c>
    </row>
    <row r="2742" spans="1:4">
      <c r="A2742" s="7" t="s">
        <v>9345</v>
      </c>
      <c r="B2742" s="7">
        <v>12276810</v>
      </c>
      <c r="C2742" s="7">
        <v>26000000</v>
      </c>
      <c r="D2742">
        <f t="shared" si="42"/>
        <v>-13723190</v>
      </c>
    </row>
    <row r="2743" spans="1:4">
      <c r="A2743" s="8" t="s">
        <v>4616</v>
      </c>
      <c r="B2743" s="8">
        <v>162586036</v>
      </c>
      <c r="C2743" s="8">
        <v>55000000</v>
      </c>
      <c r="D2743">
        <f t="shared" si="42"/>
        <v>107586036</v>
      </c>
    </row>
    <row r="2744" spans="1:4">
      <c r="A2744" s="7" t="s">
        <v>2617</v>
      </c>
      <c r="B2744" s="7">
        <v>103028109</v>
      </c>
      <c r="C2744" s="7">
        <v>80000000</v>
      </c>
      <c r="D2744">
        <f t="shared" si="42"/>
        <v>23028109</v>
      </c>
    </row>
    <row r="2745" spans="1:4">
      <c r="A2745" s="8" t="s">
        <v>4283</v>
      </c>
      <c r="B2745" s="8">
        <v>31670931</v>
      </c>
      <c r="C2745" s="8">
        <v>60000000</v>
      </c>
      <c r="D2745">
        <f t="shared" si="42"/>
        <v>-28329069</v>
      </c>
    </row>
    <row r="2746" spans="1:4">
      <c r="A2746" s="7" t="s">
        <v>3011</v>
      </c>
      <c r="B2746" s="7">
        <v>118823091</v>
      </c>
      <c r="C2746" s="7">
        <v>75000000</v>
      </c>
      <c r="D2746">
        <f t="shared" si="42"/>
        <v>43823091</v>
      </c>
    </row>
    <row r="2747" spans="1:4">
      <c r="A2747" s="8" t="s">
        <v>8960</v>
      </c>
      <c r="B2747" s="8">
        <v>28563179</v>
      </c>
      <c r="C2747" s="8">
        <v>21000000</v>
      </c>
      <c r="D2747">
        <f t="shared" si="42"/>
        <v>7563179</v>
      </c>
    </row>
    <row r="2748" spans="1:4">
      <c r="A2748" s="7" t="s">
        <v>4824</v>
      </c>
      <c r="B2748" s="7">
        <v>81645152</v>
      </c>
      <c r="C2748" s="7">
        <v>54000000</v>
      </c>
      <c r="D2748">
        <f t="shared" si="42"/>
        <v>27645152</v>
      </c>
    </row>
    <row r="2749" spans="1:4">
      <c r="A2749" s="8" t="s">
        <v>2612</v>
      </c>
      <c r="B2749" s="8">
        <v>104054514</v>
      </c>
      <c r="C2749" s="8">
        <v>80000000</v>
      </c>
      <c r="D2749">
        <f t="shared" si="42"/>
        <v>24054514</v>
      </c>
    </row>
    <row r="2750" spans="1:4">
      <c r="A2750" s="7" t="s">
        <v>9225</v>
      </c>
      <c r="B2750" s="7">
        <v>87341380</v>
      </c>
      <c r="C2750" s="7">
        <v>27000000</v>
      </c>
      <c r="D2750">
        <f t="shared" si="42"/>
        <v>60341380</v>
      </c>
    </row>
    <row r="2751" spans="1:4">
      <c r="A2751" s="8" t="s">
        <v>18621</v>
      </c>
      <c r="B2751" s="8">
        <v>371897</v>
      </c>
      <c r="C2751" s="8">
        <v>4000000</v>
      </c>
      <c r="D2751">
        <f t="shared" si="42"/>
        <v>-3628103</v>
      </c>
    </row>
    <row r="2752" spans="1:4">
      <c r="A2752" s="7" t="s">
        <v>13058</v>
      </c>
      <c r="B2752" s="7">
        <v>17439163</v>
      </c>
      <c r="C2752" s="7">
        <v>15000000</v>
      </c>
      <c r="D2752">
        <f t="shared" si="42"/>
        <v>2439163</v>
      </c>
    </row>
    <row r="2753" spans="1:4">
      <c r="A2753" s="8" t="s">
        <v>1125</v>
      </c>
      <c r="B2753" s="8">
        <v>52792307</v>
      </c>
      <c r="C2753" s="8">
        <v>140000000</v>
      </c>
      <c r="D2753">
        <f t="shared" si="42"/>
        <v>-87207693</v>
      </c>
    </row>
    <row r="2754" spans="1:4">
      <c r="A2754" s="7" t="s">
        <v>3285</v>
      </c>
      <c r="B2754" s="7">
        <v>244052771</v>
      </c>
      <c r="C2754" s="7">
        <v>120000000</v>
      </c>
      <c r="D2754">
        <f t="shared" si="42"/>
        <v>124052771</v>
      </c>
    </row>
    <row r="2755" spans="1:4">
      <c r="A2755" s="8" t="s">
        <v>4259</v>
      </c>
      <c r="B2755" s="8">
        <v>43290977</v>
      </c>
      <c r="C2755" s="8">
        <v>80000000</v>
      </c>
      <c r="D2755">
        <f t="shared" ref="D2755:D2818" si="43">B2755-C2755</f>
        <v>-36709023</v>
      </c>
    </row>
    <row r="2756" spans="1:4">
      <c r="A2756" s="7" t="s">
        <v>1420</v>
      </c>
      <c r="B2756" s="7">
        <v>76418654</v>
      </c>
      <c r="C2756" s="7">
        <v>117000000</v>
      </c>
      <c r="D2756">
        <f t="shared" si="43"/>
        <v>-40581346</v>
      </c>
    </row>
    <row r="2757" spans="1:4">
      <c r="A2757" s="8" t="s">
        <v>8946</v>
      </c>
      <c r="B2757" s="8">
        <v>27000000</v>
      </c>
      <c r="C2757" s="8">
        <v>28000000</v>
      </c>
      <c r="D2757">
        <f t="shared" si="43"/>
        <v>-1000000</v>
      </c>
    </row>
    <row r="2758" spans="1:4">
      <c r="A2758" s="7" t="s">
        <v>9508</v>
      </c>
      <c r="B2758" s="7">
        <v>51533608</v>
      </c>
      <c r="C2758" s="7">
        <v>25000000</v>
      </c>
      <c r="D2758">
        <f t="shared" si="43"/>
        <v>26533608</v>
      </c>
    </row>
    <row r="2759" spans="1:4">
      <c r="A2759" s="8" t="s">
        <v>8924</v>
      </c>
      <c r="B2759" s="8">
        <v>48043505</v>
      </c>
      <c r="C2759" s="8">
        <v>30000000</v>
      </c>
      <c r="D2759">
        <f t="shared" si="43"/>
        <v>18043505</v>
      </c>
    </row>
    <row r="2760" spans="1:4">
      <c r="A2760" s="7" t="s">
        <v>3909</v>
      </c>
      <c r="B2760" s="7">
        <v>210592590</v>
      </c>
      <c r="C2760" s="7">
        <v>65000000</v>
      </c>
      <c r="D2760">
        <f t="shared" si="43"/>
        <v>145592590</v>
      </c>
    </row>
    <row r="2761" spans="1:4">
      <c r="A2761" s="8" t="s">
        <v>17585</v>
      </c>
      <c r="B2761" s="8">
        <v>27296514</v>
      </c>
      <c r="C2761" s="8">
        <v>5000000</v>
      </c>
      <c r="D2761">
        <f t="shared" si="43"/>
        <v>22296514</v>
      </c>
    </row>
    <row r="2762" spans="1:4">
      <c r="A2762" s="7" t="s">
        <v>1398</v>
      </c>
      <c r="B2762" s="7">
        <v>58607007</v>
      </c>
      <c r="C2762" s="7">
        <v>100000000</v>
      </c>
      <c r="D2762">
        <f t="shared" si="43"/>
        <v>-41392993</v>
      </c>
    </row>
    <row r="2763" spans="1:4">
      <c r="A2763" s="8" t="s">
        <v>1398</v>
      </c>
      <c r="B2763" s="8">
        <v>58607007</v>
      </c>
      <c r="C2763" s="8">
        <v>100000000</v>
      </c>
      <c r="D2763">
        <f t="shared" si="43"/>
        <v>-41392993</v>
      </c>
    </row>
    <row r="2764" spans="1:4">
      <c r="A2764" s="7" t="s">
        <v>1162</v>
      </c>
      <c r="B2764" s="7">
        <v>180191634</v>
      </c>
      <c r="C2764" s="7">
        <v>130000000</v>
      </c>
      <c r="D2764">
        <f t="shared" si="43"/>
        <v>50191634</v>
      </c>
    </row>
    <row r="2765" spans="1:4">
      <c r="A2765" s="8" t="s">
        <v>15944</v>
      </c>
      <c r="B2765" s="8">
        <v>32279955</v>
      </c>
      <c r="C2765" s="8">
        <v>8500000</v>
      </c>
      <c r="D2765">
        <f t="shared" si="43"/>
        <v>23779955</v>
      </c>
    </row>
    <row r="2766" spans="1:4">
      <c r="A2766" s="7" t="s">
        <v>15214</v>
      </c>
      <c r="B2766" s="7">
        <v>800000</v>
      </c>
      <c r="C2766" s="7">
        <v>14000000</v>
      </c>
      <c r="D2766">
        <f t="shared" si="43"/>
        <v>-13200000</v>
      </c>
    </row>
    <row r="2767" spans="1:4">
      <c r="A2767" s="8" t="s">
        <v>16353</v>
      </c>
      <c r="B2767" s="8">
        <v>3347439</v>
      </c>
      <c r="C2767" s="8">
        <v>7500000</v>
      </c>
      <c r="D2767">
        <f t="shared" si="43"/>
        <v>-4152561</v>
      </c>
    </row>
    <row r="2768" spans="1:4">
      <c r="A2768" s="7" t="s">
        <v>11455</v>
      </c>
      <c r="B2768" s="7">
        <v>146072</v>
      </c>
      <c r="C2768" s="7">
        <v>140000000</v>
      </c>
      <c r="D2768">
        <f t="shared" si="43"/>
        <v>-139853928</v>
      </c>
    </row>
    <row r="2769" spans="1:4">
      <c r="A2769" s="8" t="s">
        <v>11398</v>
      </c>
      <c r="B2769" s="8">
        <v>2246000</v>
      </c>
      <c r="C2769" s="8">
        <v>20000000</v>
      </c>
      <c r="D2769">
        <f t="shared" si="43"/>
        <v>-17754000</v>
      </c>
    </row>
    <row r="2770" spans="1:4">
      <c r="A2770" s="7" t="s">
        <v>16717</v>
      </c>
      <c r="B2770" s="7">
        <v>46451</v>
      </c>
      <c r="C2770" s="7">
        <v>7000000</v>
      </c>
      <c r="D2770">
        <f t="shared" si="43"/>
        <v>-6953549</v>
      </c>
    </row>
    <row r="2771" spans="1:4">
      <c r="A2771" s="8" t="s">
        <v>6011</v>
      </c>
      <c r="B2771" s="8">
        <v>44834712</v>
      </c>
      <c r="C2771" s="8">
        <v>44000000</v>
      </c>
      <c r="D2771">
        <f t="shared" si="43"/>
        <v>834712</v>
      </c>
    </row>
    <row r="2772" spans="1:4">
      <c r="A2772" s="7" t="s">
        <v>10135</v>
      </c>
      <c r="B2772" s="7">
        <v>13000000</v>
      </c>
      <c r="C2772" s="7">
        <v>24000000</v>
      </c>
      <c r="D2772">
        <f t="shared" si="43"/>
        <v>-11000000</v>
      </c>
    </row>
    <row r="2773" spans="1:4">
      <c r="A2773" s="8" t="s">
        <v>7046</v>
      </c>
      <c r="B2773" s="8">
        <v>6482195</v>
      </c>
      <c r="C2773" s="8">
        <v>37000000</v>
      </c>
      <c r="D2773">
        <f t="shared" si="43"/>
        <v>-30517805</v>
      </c>
    </row>
    <row r="2774" spans="1:4">
      <c r="A2774" s="7" t="s">
        <v>13986</v>
      </c>
      <c r="B2774" s="7">
        <v>1089445</v>
      </c>
      <c r="C2774" s="7">
        <v>12500000</v>
      </c>
      <c r="D2774">
        <f t="shared" si="43"/>
        <v>-11410555</v>
      </c>
    </row>
    <row r="2775" spans="1:4">
      <c r="A2775" s="8" t="s">
        <v>7013</v>
      </c>
      <c r="B2775" s="8">
        <v>17305211</v>
      </c>
      <c r="C2775" s="8">
        <v>38000000</v>
      </c>
      <c r="D2775">
        <f t="shared" si="43"/>
        <v>-20694789</v>
      </c>
    </row>
    <row r="2776" spans="1:4">
      <c r="A2776" s="7" t="s">
        <v>10713</v>
      </c>
      <c r="B2776" s="7">
        <v>56398162</v>
      </c>
      <c r="C2776" s="7">
        <v>20000000</v>
      </c>
      <c r="D2776">
        <f t="shared" si="43"/>
        <v>36398162</v>
      </c>
    </row>
    <row r="2777" spans="1:4">
      <c r="A2777" s="8" t="s">
        <v>13066</v>
      </c>
      <c r="B2777" s="8">
        <v>9059588</v>
      </c>
      <c r="C2777" s="8">
        <v>15000000</v>
      </c>
      <c r="D2777">
        <f t="shared" si="43"/>
        <v>-5940412</v>
      </c>
    </row>
    <row r="2778" spans="1:4">
      <c r="A2778" s="7" t="s">
        <v>5519</v>
      </c>
      <c r="B2778" s="7">
        <v>66488090</v>
      </c>
      <c r="C2778" s="7">
        <v>48000000</v>
      </c>
      <c r="D2778">
        <f t="shared" si="43"/>
        <v>18488090</v>
      </c>
    </row>
    <row r="2779" spans="1:4">
      <c r="A2779" s="8" t="s">
        <v>14683</v>
      </c>
      <c r="B2779" s="8">
        <v>399879</v>
      </c>
      <c r="C2779" s="8">
        <v>15000000</v>
      </c>
      <c r="D2779">
        <f t="shared" si="43"/>
        <v>-14600121</v>
      </c>
    </row>
    <row r="2780" spans="1:4">
      <c r="A2780" s="7" t="s">
        <v>14610</v>
      </c>
      <c r="B2780" s="7">
        <v>9170214</v>
      </c>
      <c r="C2780" s="7">
        <v>11000000</v>
      </c>
      <c r="D2780">
        <f t="shared" si="43"/>
        <v>-1829786</v>
      </c>
    </row>
    <row r="2781" spans="1:4">
      <c r="A2781" s="8" t="s">
        <v>20657</v>
      </c>
      <c r="B2781" s="8">
        <v>5709616</v>
      </c>
      <c r="C2781" s="8">
        <v>1800000</v>
      </c>
      <c r="D2781">
        <f t="shared" si="43"/>
        <v>3909616</v>
      </c>
    </row>
    <row r="2782" spans="1:4">
      <c r="A2782" s="7" t="s">
        <v>9380</v>
      </c>
      <c r="B2782" s="7">
        <v>26761283</v>
      </c>
      <c r="C2782" s="7">
        <v>26000000</v>
      </c>
      <c r="D2782">
        <f t="shared" si="43"/>
        <v>761283</v>
      </c>
    </row>
    <row r="2783" spans="1:4">
      <c r="A2783" s="8" t="s">
        <v>7845</v>
      </c>
      <c r="B2783" s="8">
        <v>4280577</v>
      </c>
      <c r="C2783" s="8">
        <v>10000000</v>
      </c>
      <c r="D2783">
        <f t="shared" si="43"/>
        <v>-5719423</v>
      </c>
    </row>
    <row r="2784" spans="1:4">
      <c r="A2784" s="7" t="s">
        <v>9302</v>
      </c>
      <c r="B2784" s="7">
        <v>16252765</v>
      </c>
      <c r="C2784" s="7">
        <v>42000000</v>
      </c>
      <c r="D2784">
        <f t="shared" si="43"/>
        <v>-25747235</v>
      </c>
    </row>
    <row r="2785" spans="1:4">
      <c r="A2785" s="8" t="s">
        <v>6960</v>
      </c>
      <c r="B2785" s="8">
        <v>75668868</v>
      </c>
      <c r="C2785" s="8">
        <v>35000000</v>
      </c>
      <c r="D2785">
        <f t="shared" si="43"/>
        <v>40668868</v>
      </c>
    </row>
    <row r="2786" spans="1:4">
      <c r="A2786" s="7" t="s">
        <v>9098</v>
      </c>
      <c r="B2786" s="7">
        <v>30920167</v>
      </c>
      <c r="C2786" s="7">
        <v>25000000</v>
      </c>
      <c r="D2786">
        <f t="shared" si="43"/>
        <v>5920167</v>
      </c>
    </row>
    <row r="2787" spans="1:4">
      <c r="A2787" s="8" t="s">
        <v>8409</v>
      </c>
      <c r="B2787" s="8">
        <v>34703228</v>
      </c>
      <c r="C2787" s="8">
        <v>30000000</v>
      </c>
      <c r="D2787">
        <f t="shared" si="43"/>
        <v>4703228</v>
      </c>
    </row>
    <row r="2788" spans="1:4">
      <c r="A2788" s="7" t="s">
        <v>6301</v>
      </c>
      <c r="B2788" s="7">
        <v>87666629</v>
      </c>
      <c r="C2788" s="7">
        <v>40000000</v>
      </c>
      <c r="D2788">
        <f t="shared" si="43"/>
        <v>47666629</v>
      </c>
    </row>
    <row r="2789" spans="1:4">
      <c r="A2789" s="8" t="s">
        <v>10155</v>
      </c>
      <c r="B2789" s="8">
        <v>6144806</v>
      </c>
      <c r="C2789" s="8">
        <v>23000000</v>
      </c>
      <c r="D2789">
        <f t="shared" si="43"/>
        <v>-16855194</v>
      </c>
    </row>
    <row r="2790" spans="1:4">
      <c r="A2790" s="7" t="s">
        <v>5212</v>
      </c>
      <c r="B2790" s="7">
        <v>44737059</v>
      </c>
      <c r="C2790" s="7">
        <v>50000000</v>
      </c>
      <c r="D2790">
        <f t="shared" si="43"/>
        <v>-5262941</v>
      </c>
    </row>
    <row r="2791" spans="1:4">
      <c r="A2791" s="8" t="s">
        <v>4730</v>
      </c>
      <c r="B2791" s="8">
        <v>33828318</v>
      </c>
      <c r="C2791" s="8">
        <v>55000000</v>
      </c>
      <c r="D2791">
        <f t="shared" si="43"/>
        <v>-21171682</v>
      </c>
    </row>
    <row r="2792" spans="1:4">
      <c r="A2792" s="7" t="s">
        <v>20148</v>
      </c>
      <c r="B2792" s="7">
        <v>11533945</v>
      </c>
      <c r="C2792" s="7">
        <v>2000000</v>
      </c>
      <c r="D2792">
        <f t="shared" si="43"/>
        <v>9533945</v>
      </c>
    </row>
    <row r="2793" spans="1:4">
      <c r="A2793" s="8" t="s">
        <v>14155</v>
      </c>
      <c r="B2793" s="8">
        <v>18761993</v>
      </c>
      <c r="C2793" s="8">
        <v>9000000</v>
      </c>
      <c r="D2793">
        <f t="shared" si="43"/>
        <v>9761993</v>
      </c>
    </row>
    <row r="2794" spans="1:4">
      <c r="A2794" s="7" t="s">
        <v>13851</v>
      </c>
      <c r="B2794" s="7">
        <v>1150403</v>
      </c>
      <c r="C2794" s="7">
        <v>13000000</v>
      </c>
      <c r="D2794">
        <f t="shared" si="43"/>
        <v>-11849597</v>
      </c>
    </row>
    <row r="2795" spans="1:4">
      <c r="A2795" s="8" t="s">
        <v>18120</v>
      </c>
      <c r="B2795" s="8">
        <v>1705139</v>
      </c>
      <c r="C2795" s="8">
        <v>4700000</v>
      </c>
      <c r="D2795">
        <f t="shared" si="43"/>
        <v>-2994861</v>
      </c>
    </row>
    <row r="2796" spans="1:4">
      <c r="A2796" s="7" t="s">
        <v>4944</v>
      </c>
      <c r="B2796" s="7">
        <v>34580635</v>
      </c>
      <c r="C2796" s="7">
        <v>52000000</v>
      </c>
      <c r="D2796">
        <f t="shared" si="43"/>
        <v>-17419365</v>
      </c>
    </row>
    <row r="2797" spans="1:4">
      <c r="A2797" s="8" t="s">
        <v>12530</v>
      </c>
      <c r="B2797" s="8">
        <v>2849142</v>
      </c>
      <c r="C2797" s="8">
        <v>16000000</v>
      </c>
      <c r="D2797">
        <f t="shared" si="43"/>
        <v>-13150858</v>
      </c>
    </row>
    <row r="2798" spans="1:4">
      <c r="A2798" s="7" t="s">
        <v>8823</v>
      </c>
      <c r="B2798" s="7">
        <v>179870271</v>
      </c>
      <c r="C2798" s="7">
        <v>28000000</v>
      </c>
      <c r="D2798">
        <f t="shared" si="43"/>
        <v>151870271</v>
      </c>
    </row>
    <row r="2799" spans="1:4">
      <c r="A2799" s="8" t="s">
        <v>11694</v>
      </c>
      <c r="B2799" s="8">
        <v>10562387</v>
      </c>
      <c r="C2799" s="8">
        <v>18500000</v>
      </c>
      <c r="D2799">
        <f t="shared" si="43"/>
        <v>-7937613</v>
      </c>
    </row>
    <row r="2800" spans="1:4">
      <c r="A2800" s="7" t="s">
        <v>3077</v>
      </c>
      <c r="B2800" s="7">
        <v>55808744</v>
      </c>
      <c r="C2800" s="7">
        <v>53000000</v>
      </c>
      <c r="D2800">
        <f t="shared" si="43"/>
        <v>2808744</v>
      </c>
    </row>
    <row r="2801" spans="1:4">
      <c r="A2801" s="8" t="s">
        <v>8058</v>
      </c>
      <c r="B2801" s="8">
        <v>44983704</v>
      </c>
      <c r="C2801" s="8">
        <v>31000000</v>
      </c>
      <c r="D2801">
        <f t="shared" si="43"/>
        <v>13983704</v>
      </c>
    </row>
    <row r="2802" spans="1:4">
      <c r="A2802" s="7" t="s">
        <v>4574</v>
      </c>
      <c r="B2802" s="7">
        <v>177575142</v>
      </c>
      <c r="C2802" s="7">
        <v>70000000</v>
      </c>
      <c r="D2802">
        <f t="shared" si="43"/>
        <v>107575142</v>
      </c>
    </row>
    <row r="2803" spans="1:4">
      <c r="A2803" s="8" t="s">
        <v>3721</v>
      </c>
      <c r="B2803" s="8">
        <v>85911262</v>
      </c>
      <c r="C2803" s="8">
        <v>65000000</v>
      </c>
      <c r="D2803">
        <f t="shared" si="43"/>
        <v>20911262</v>
      </c>
    </row>
    <row r="2804" spans="1:4">
      <c r="A2804" s="7" t="s">
        <v>5646</v>
      </c>
      <c r="B2804" s="7">
        <v>67263182</v>
      </c>
      <c r="C2804" s="7">
        <v>46000000</v>
      </c>
      <c r="D2804">
        <f t="shared" si="43"/>
        <v>21263182</v>
      </c>
    </row>
    <row r="2805" spans="1:4">
      <c r="A2805" s="8" t="s">
        <v>14598</v>
      </c>
      <c r="B2805" s="8">
        <v>10214647</v>
      </c>
      <c r="C2805" s="8">
        <v>11000000</v>
      </c>
      <c r="D2805">
        <f t="shared" si="43"/>
        <v>-785353</v>
      </c>
    </row>
    <row r="2806" spans="1:4">
      <c r="A2806" s="7" t="s">
        <v>4352</v>
      </c>
      <c r="B2806" s="7">
        <v>22451</v>
      </c>
      <c r="C2806" s="7">
        <v>60000000</v>
      </c>
      <c r="D2806">
        <f t="shared" si="43"/>
        <v>-59977549</v>
      </c>
    </row>
    <row r="2807" spans="1:4">
      <c r="A2807" s="8" t="s">
        <v>2838</v>
      </c>
      <c r="B2807" s="8">
        <v>19673424</v>
      </c>
      <c r="C2807" s="8">
        <v>80000000</v>
      </c>
      <c r="D2807">
        <f t="shared" si="43"/>
        <v>-60326576</v>
      </c>
    </row>
    <row r="2808" spans="1:4">
      <c r="A2808" s="7" t="s">
        <v>2629</v>
      </c>
      <c r="B2808" s="7">
        <v>101111837</v>
      </c>
      <c r="C2808" s="7">
        <v>80000000</v>
      </c>
      <c r="D2808">
        <f t="shared" si="43"/>
        <v>21111837</v>
      </c>
    </row>
    <row r="2809" spans="1:4">
      <c r="A2809" s="8" t="s">
        <v>4937</v>
      </c>
      <c r="B2809" s="8">
        <v>37035845</v>
      </c>
      <c r="C2809" s="8">
        <v>52000000</v>
      </c>
      <c r="D2809">
        <f t="shared" si="43"/>
        <v>-14964155</v>
      </c>
    </row>
    <row r="2810" spans="1:4">
      <c r="A2810" s="7" t="s">
        <v>4886</v>
      </c>
      <c r="B2810" s="7">
        <v>73343413</v>
      </c>
      <c r="C2810" s="7">
        <v>50000000</v>
      </c>
      <c r="D2810">
        <f t="shared" si="43"/>
        <v>23343413</v>
      </c>
    </row>
    <row r="2811" spans="1:4">
      <c r="A2811" s="8" t="s">
        <v>2064</v>
      </c>
      <c r="B2811" s="8">
        <v>88761720</v>
      </c>
      <c r="C2811" s="8">
        <v>95000000</v>
      </c>
      <c r="D2811">
        <f t="shared" si="43"/>
        <v>-6238280</v>
      </c>
    </row>
    <row r="2812" spans="1:4">
      <c r="A2812" s="7" t="s">
        <v>8653</v>
      </c>
      <c r="B2812" s="7">
        <v>10880926</v>
      </c>
      <c r="C2812" s="7">
        <v>30000000</v>
      </c>
      <c r="D2812">
        <f t="shared" si="43"/>
        <v>-19119074</v>
      </c>
    </row>
    <row r="2813" spans="1:4">
      <c r="A2813" s="8" t="s">
        <v>7584</v>
      </c>
      <c r="B2813" s="8">
        <v>17609982</v>
      </c>
      <c r="C2813" s="8">
        <v>35000000</v>
      </c>
      <c r="D2813">
        <f t="shared" si="43"/>
        <v>-17390018</v>
      </c>
    </row>
    <row r="2814" spans="1:4">
      <c r="A2814" s="7" t="s">
        <v>2779</v>
      </c>
      <c r="B2814" s="7">
        <v>37899638</v>
      </c>
      <c r="C2814" s="7">
        <v>88000000</v>
      </c>
      <c r="D2814">
        <f t="shared" si="43"/>
        <v>-50100362</v>
      </c>
    </row>
    <row r="2815" spans="1:4">
      <c r="A2815" s="8" t="s">
        <v>8473</v>
      </c>
      <c r="B2815" s="8">
        <v>30523568</v>
      </c>
      <c r="C2815" s="8">
        <v>30000000</v>
      </c>
      <c r="D2815">
        <f t="shared" si="43"/>
        <v>523568</v>
      </c>
    </row>
    <row r="2816" spans="1:4">
      <c r="A2816" s="7" t="s">
        <v>5350</v>
      </c>
      <c r="B2816" s="7">
        <v>25450527</v>
      </c>
      <c r="C2816" s="7">
        <v>50000000</v>
      </c>
      <c r="D2816">
        <f t="shared" si="43"/>
        <v>-24549473</v>
      </c>
    </row>
    <row r="2817" spans="1:4">
      <c r="A2817" s="8" t="s">
        <v>533</v>
      </c>
      <c r="B2817" s="8">
        <v>150167630</v>
      </c>
      <c r="C2817" s="8">
        <v>175000000</v>
      </c>
      <c r="D2817">
        <f t="shared" si="43"/>
        <v>-24832370</v>
      </c>
    </row>
    <row r="2818" spans="1:4">
      <c r="A2818" s="7" t="s">
        <v>8208</v>
      </c>
      <c r="B2818" s="7">
        <v>62877175</v>
      </c>
      <c r="C2818" s="7">
        <v>30000000</v>
      </c>
      <c r="D2818">
        <f t="shared" si="43"/>
        <v>32877175</v>
      </c>
    </row>
    <row r="2819" spans="1:4">
      <c r="A2819" s="8" t="s">
        <v>16410</v>
      </c>
      <c r="B2819" s="8">
        <v>1330827</v>
      </c>
      <c r="C2819" s="8">
        <v>7000000</v>
      </c>
      <c r="D2819">
        <f t="shared" ref="D2819:D2882" si="44">B2819-C2819</f>
        <v>-5669173</v>
      </c>
    </row>
    <row r="2820" spans="1:4">
      <c r="A2820" s="7" t="s">
        <v>6428</v>
      </c>
      <c r="B2820" s="7">
        <v>57981889</v>
      </c>
      <c r="C2820" s="7">
        <v>40000000</v>
      </c>
      <c r="D2820">
        <f t="shared" si="44"/>
        <v>17981889</v>
      </c>
    </row>
    <row r="2821" spans="1:4">
      <c r="A2821" s="8" t="s">
        <v>7147</v>
      </c>
      <c r="B2821" s="8">
        <v>150368971</v>
      </c>
      <c r="C2821" s="8">
        <v>37000000</v>
      </c>
      <c r="D2821">
        <f t="shared" si="44"/>
        <v>113368971</v>
      </c>
    </row>
    <row r="2822" spans="1:4">
      <c r="A2822" s="7" t="s">
        <v>5094</v>
      </c>
      <c r="B2822" s="7">
        <v>84244877</v>
      </c>
      <c r="C2822" s="7">
        <v>50000000</v>
      </c>
      <c r="D2822">
        <f t="shared" si="44"/>
        <v>34244877</v>
      </c>
    </row>
    <row r="2823" spans="1:4">
      <c r="A2823" s="8" t="s">
        <v>2639</v>
      </c>
      <c r="B2823" s="8">
        <v>94822707</v>
      </c>
      <c r="C2823" s="8">
        <v>80000000</v>
      </c>
      <c r="D2823">
        <f t="shared" si="44"/>
        <v>14822707</v>
      </c>
    </row>
    <row r="2824" spans="1:4">
      <c r="A2824" s="7" t="s">
        <v>3388</v>
      </c>
      <c r="B2824" s="7">
        <v>78031620</v>
      </c>
      <c r="C2824" s="7">
        <v>70000000</v>
      </c>
      <c r="D2824">
        <f t="shared" si="44"/>
        <v>8031620</v>
      </c>
    </row>
    <row r="2825" spans="1:4">
      <c r="A2825" s="8" t="s">
        <v>13769</v>
      </c>
      <c r="B2825" s="8">
        <v>14677654</v>
      </c>
      <c r="C2825" s="8">
        <v>13000000</v>
      </c>
      <c r="D2825">
        <f t="shared" si="44"/>
        <v>1677654</v>
      </c>
    </row>
    <row r="2826" spans="1:4">
      <c r="A2826" s="7" t="s">
        <v>324</v>
      </c>
      <c r="B2826" s="7">
        <v>125320003</v>
      </c>
      <c r="C2826" s="7">
        <v>200000000</v>
      </c>
      <c r="D2826">
        <f t="shared" si="44"/>
        <v>-74679997</v>
      </c>
    </row>
    <row r="2827" spans="1:4">
      <c r="A2827" s="8" t="s">
        <v>12654</v>
      </c>
      <c r="B2827" s="8">
        <v>138795342</v>
      </c>
      <c r="C2827" s="8">
        <v>15000000</v>
      </c>
      <c r="D2827">
        <f t="shared" si="44"/>
        <v>123795342</v>
      </c>
    </row>
    <row r="2828" spans="1:4">
      <c r="A2828" s="7" t="s">
        <v>21682</v>
      </c>
      <c r="B2828" s="7">
        <v>798341</v>
      </c>
      <c r="C2828" s="7">
        <v>1000000</v>
      </c>
      <c r="D2828">
        <f t="shared" si="44"/>
        <v>-201659</v>
      </c>
    </row>
    <row r="2829" spans="1:4">
      <c r="A2829" s="8" t="s">
        <v>10974</v>
      </c>
      <c r="B2829" s="8">
        <v>21413105</v>
      </c>
      <c r="C2829" s="8">
        <v>20000000</v>
      </c>
      <c r="D2829">
        <f t="shared" si="44"/>
        <v>1413105</v>
      </c>
    </row>
    <row r="2830" spans="1:4">
      <c r="A2830" s="7" t="s">
        <v>20454</v>
      </c>
      <c r="B2830" s="7">
        <v>4958</v>
      </c>
      <c r="C2830" s="7">
        <v>2000000</v>
      </c>
      <c r="D2830">
        <f t="shared" si="44"/>
        <v>-1995042</v>
      </c>
    </row>
    <row r="2831" spans="1:4">
      <c r="A2831" s="8" t="s">
        <v>6792</v>
      </c>
      <c r="B2831" s="8">
        <v>7000000</v>
      </c>
      <c r="C2831" s="8">
        <v>36000000</v>
      </c>
      <c r="D2831">
        <f t="shared" si="44"/>
        <v>-29000000</v>
      </c>
    </row>
    <row r="2832" spans="1:4">
      <c r="A2832" s="7" t="s">
        <v>5713</v>
      </c>
      <c r="B2832" s="7">
        <v>92115211</v>
      </c>
      <c r="C2832" s="7">
        <v>45000000</v>
      </c>
      <c r="D2832">
        <f t="shared" si="44"/>
        <v>47115211</v>
      </c>
    </row>
    <row r="2833" spans="1:4">
      <c r="A2833" s="8" t="s">
        <v>10058</v>
      </c>
      <c r="B2833" s="8">
        <v>34700000</v>
      </c>
      <c r="C2833" s="8">
        <v>14000000</v>
      </c>
      <c r="D2833">
        <f t="shared" si="44"/>
        <v>20700000</v>
      </c>
    </row>
    <row r="2834" spans="1:4">
      <c r="A2834" s="7" t="s">
        <v>14798</v>
      </c>
      <c r="B2834" s="7">
        <v>52293982</v>
      </c>
      <c r="C2834" s="7">
        <v>13800000</v>
      </c>
      <c r="D2834">
        <f t="shared" si="44"/>
        <v>38493982</v>
      </c>
    </row>
    <row r="2835" spans="1:4">
      <c r="A2835" s="8" t="s">
        <v>10192</v>
      </c>
      <c r="B2835" s="8">
        <v>65807024</v>
      </c>
      <c r="C2835" s="8">
        <v>19000000</v>
      </c>
      <c r="D2835">
        <f t="shared" si="44"/>
        <v>46807024</v>
      </c>
    </row>
    <row r="2836" spans="1:4">
      <c r="A2836" s="7" t="s">
        <v>15949</v>
      </c>
      <c r="B2836" s="7">
        <v>4992159</v>
      </c>
      <c r="C2836" s="7">
        <v>8550000</v>
      </c>
      <c r="D2836">
        <f t="shared" si="44"/>
        <v>-3557841</v>
      </c>
    </row>
    <row r="2837" spans="1:4">
      <c r="A2837" s="8" t="s">
        <v>8979</v>
      </c>
      <c r="B2837" s="8">
        <v>8888143</v>
      </c>
      <c r="C2837" s="8">
        <v>28000000</v>
      </c>
      <c r="D2837">
        <f t="shared" si="44"/>
        <v>-19111857</v>
      </c>
    </row>
    <row r="2838" spans="1:4">
      <c r="A2838" s="7" t="s">
        <v>9567</v>
      </c>
      <c r="B2838" s="7">
        <v>39008741</v>
      </c>
      <c r="C2838" s="7">
        <v>25000000</v>
      </c>
      <c r="D2838">
        <f t="shared" si="44"/>
        <v>14008741</v>
      </c>
    </row>
    <row r="2839" spans="1:4">
      <c r="A2839" s="8" t="s">
        <v>5281</v>
      </c>
      <c r="B2839" s="8">
        <v>37486138</v>
      </c>
      <c r="C2839" s="8">
        <v>50000000</v>
      </c>
      <c r="D2839">
        <f t="shared" si="44"/>
        <v>-12513862</v>
      </c>
    </row>
    <row r="2840" spans="1:4">
      <c r="A2840" s="7" t="s">
        <v>13343</v>
      </c>
      <c r="B2840" s="7">
        <v>156645693</v>
      </c>
      <c r="C2840" s="7">
        <v>14000000</v>
      </c>
      <c r="D2840">
        <f t="shared" si="44"/>
        <v>142645693</v>
      </c>
    </row>
    <row r="2841" spans="1:4">
      <c r="A2841" s="8" t="s">
        <v>6658</v>
      </c>
      <c r="B2841" s="8">
        <v>25178165</v>
      </c>
      <c r="C2841" s="8">
        <v>40000000</v>
      </c>
      <c r="D2841">
        <f t="shared" si="44"/>
        <v>-14821835</v>
      </c>
    </row>
    <row r="2842" spans="1:4">
      <c r="A2842" s="7" t="s">
        <v>11357</v>
      </c>
      <c r="B2842" s="7">
        <v>4234040</v>
      </c>
      <c r="C2842" s="7">
        <v>20000000</v>
      </c>
      <c r="D2842">
        <f t="shared" si="44"/>
        <v>-15765960</v>
      </c>
    </row>
    <row r="2843" spans="1:4">
      <c r="A2843" s="8" t="s">
        <v>10064</v>
      </c>
      <c r="B2843" s="8">
        <v>109713132</v>
      </c>
      <c r="C2843" s="8">
        <v>25000000</v>
      </c>
      <c r="D2843">
        <f t="shared" si="44"/>
        <v>84713132</v>
      </c>
    </row>
    <row r="2844" spans="1:4">
      <c r="A2844" s="7" t="s">
        <v>16494</v>
      </c>
      <c r="B2844" s="7">
        <v>25000000</v>
      </c>
      <c r="C2844" s="7">
        <v>9000000</v>
      </c>
      <c r="D2844">
        <f t="shared" si="44"/>
        <v>16000000</v>
      </c>
    </row>
    <row r="2845" spans="1:4">
      <c r="A2845" s="8" t="s">
        <v>15672</v>
      </c>
      <c r="B2845" s="8">
        <v>6047856</v>
      </c>
      <c r="C2845" s="8">
        <v>8500000</v>
      </c>
      <c r="D2845">
        <f t="shared" si="44"/>
        <v>-2452144</v>
      </c>
    </row>
    <row r="2846" spans="1:4">
      <c r="A2846" s="7" t="s">
        <v>5277</v>
      </c>
      <c r="B2846" s="7">
        <v>39778599</v>
      </c>
      <c r="C2846" s="7">
        <v>50000000</v>
      </c>
      <c r="D2846">
        <f t="shared" si="44"/>
        <v>-10221401</v>
      </c>
    </row>
    <row r="2847" spans="1:4">
      <c r="A2847" s="8" t="s">
        <v>9437</v>
      </c>
      <c r="B2847" s="8">
        <v>76270454</v>
      </c>
      <c r="C2847" s="8">
        <v>25000000</v>
      </c>
      <c r="D2847">
        <f t="shared" si="44"/>
        <v>51270454</v>
      </c>
    </row>
    <row r="2848" spans="1:4">
      <c r="A2848" s="7" t="s">
        <v>3656</v>
      </c>
      <c r="B2848" s="7">
        <v>115731542</v>
      </c>
      <c r="C2848" s="7">
        <v>65000000</v>
      </c>
      <c r="D2848">
        <f t="shared" si="44"/>
        <v>50731542</v>
      </c>
    </row>
    <row r="2849" spans="1:4">
      <c r="A2849" s="8" t="s">
        <v>1514</v>
      </c>
      <c r="B2849" s="8">
        <v>125332007</v>
      </c>
      <c r="C2849" s="8">
        <v>110000000</v>
      </c>
      <c r="D2849">
        <f t="shared" si="44"/>
        <v>15332007</v>
      </c>
    </row>
    <row r="2850" spans="1:4">
      <c r="A2850" s="7" t="s">
        <v>6119</v>
      </c>
      <c r="B2850" s="7">
        <v>35228696</v>
      </c>
      <c r="C2850" s="7">
        <v>32000000</v>
      </c>
      <c r="D2850">
        <f t="shared" si="44"/>
        <v>3228696</v>
      </c>
    </row>
    <row r="2851" spans="1:4">
      <c r="A2851" s="8" t="s">
        <v>2825</v>
      </c>
      <c r="B2851" s="8">
        <v>21471685</v>
      </c>
      <c r="C2851" s="8">
        <v>44000000</v>
      </c>
      <c r="D2851">
        <f t="shared" si="44"/>
        <v>-22528315</v>
      </c>
    </row>
    <row r="2852" spans="1:4">
      <c r="A2852" s="7" t="s">
        <v>2202</v>
      </c>
      <c r="B2852" s="7">
        <v>73209340</v>
      </c>
      <c r="C2852" s="7">
        <v>95000000</v>
      </c>
      <c r="D2852">
        <f t="shared" si="44"/>
        <v>-21790660</v>
      </c>
    </row>
    <row r="2853" spans="1:4">
      <c r="A2853" s="8" t="s">
        <v>4117</v>
      </c>
      <c r="B2853" s="8">
        <v>53789313</v>
      </c>
      <c r="C2853" s="8">
        <v>60000000</v>
      </c>
      <c r="D2853">
        <f t="shared" si="44"/>
        <v>-6210687</v>
      </c>
    </row>
    <row r="2854" spans="1:4">
      <c r="A2854" s="7" t="s">
        <v>7980</v>
      </c>
      <c r="B2854" s="7">
        <v>13763130</v>
      </c>
      <c r="C2854" s="7">
        <v>32000000</v>
      </c>
      <c r="D2854">
        <f t="shared" si="44"/>
        <v>-18236870</v>
      </c>
    </row>
    <row r="2855" spans="1:4">
      <c r="A2855" s="8" t="s">
        <v>4798</v>
      </c>
      <c r="B2855" s="8">
        <v>39440655</v>
      </c>
      <c r="C2855" s="8">
        <v>55000000</v>
      </c>
      <c r="D2855">
        <f t="shared" si="44"/>
        <v>-15559345</v>
      </c>
    </row>
    <row r="2856" spans="1:4">
      <c r="A2856" s="7" t="s">
        <v>10177</v>
      </c>
      <c r="B2856" s="7">
        <v>4710455</v>
      </c>
      <c r="C2856" s="7">
        <v>24000000</v>
      </c>
      <c r="D2856">
        <f t="shared" si="44"/>
        <v>-19289545</v>
      </c>
    </row>
    <row r="2857" spans="1:4">
      <c r="A2857" s="8" t="s">
        <v>12806</v>
      </c>
      <c r="B2857" s="8">
        <v>33386128</v>
      </c>
      <c r="C2857" s="8">
        <v>15000000</v>
      </c>
      <c r="D2857">
        <f t="shared" si="44"/>
        <v>18386128</v>
      </c>
    </row>
    <row r="2858" spans="1:4">
      <c r="A2858" s="7" t="s">
        <v>15877</v>
      </c>
      <c r="B2858" s="7">
        <v>4440055</v>
      </c>
      <c r="C2858" s="7">
        <v>8500000</v>
      </c>
      <c r="D2858">
        <f t="shared" si="44"/>
        <v>-4059945</v>
      </c>
    </row>
    <row r="2859" spans="1:4">
      <c r="A2859" s="8" t="s">
        <v>1704</v>
      </c>
      <c r="B2859" s="8">
        <v>180011740</v>
      </c>
      <c r="C2859" s="8">
        <v>100000000</v>
      </c>
      <c r="D2859">
        <f t="shared" si="44"/>
        <v>80011740</v>
      </c>
    </row>
    <row r="2860" spans="1:4">
      <c r="A2860" s="7" t="s">
        <v>1704</v>
      </c>
      <c r="B2860" s="7">
        <v>180011740</v>
      </c>
      <c r="C2860" s="7">
        <v>100000000</v>
      </c>
      <c r="D2860">
        <f t="shared" si="44"/>
        <v>80011740</v>
      </c>
    </row>
    <row r="2861" spans="1:4">
      <c r="A2861" s="8" t="s">
        <v>14229</v>
      </c>
      <c r="B2861" s="8">
        <v>11041228</v>
      </c>
      <c r="C2861" s="8">
        <v>100000000</v>
      </c>
      <c r="D2861">
        <f t="shared" si="44"/>
        <v>-88958772</v>
      </c>
    </row>
    <row r="2862" spans="1:4">
      <c r="A2862" s="7" t="s">
        <v>3943</v>
      </c>
      <c r="B2862" s="7">
        <v>121468960</v>
      </c>
      <c r="C2862" s="7">
        <v>60000000</v>
      </c>
      <c r="D2862">
        <f t="shared" si="44"/>
        <v>61468960</v>
      </c>
    </row>
    <row r="2863" spans="1:4">
      <c r="A2863" s="8" t="s">
        <v>12072</v>
      </c>
      <c r="B2863" s="8">
        <v>121463226</v>
      </c>
      <c r="C2863" s="8">
        <v>20000000</v>
      </c>
      <c r="D2863">
        <f t="shared" si="44"/>
        <v>101463226</v>
      </c>
    </row>
    <row r="2864" spans="1:4">
      <c r="A2864" s="7" t="s">
        <v>5370</v>
      </c>
      <c r="B2864" s="7">
        <v>24006726</v>
      </c>
      <c r="C2864" s="7">
        <v>50000000</v>
      </c>
      <c r="D2864">
        <f t="shared" si="44"/>
        <v>-25993274</v>
      </c>
    </row>
    <row r="2865" spans="1:4">
      <c r="A2865" s="8" t="s">
        <v>1535</v>
      </c>
      <c r="B2865" s="8">
        <v>129995817</v>
      </c>
      <c r="C2865" s="8">
        <v>110000000</v>
      </c>
      <c r="D2865">
        <f t="shared" si="44"/>
        <v>19995817</v>
      </c>
    </row>
    <row r="2866" spans="1:4">
      <c r="A2866" s="7" t="s">
        <v>6921</v>
      </c>
      <c r="B2866" s="7">
        <v>25335935</v>
      </c>
      <c r="C2866" s="7">
        <v>40000000</v>
      </c>
      <c r="D2866">
        <f t="shared" si="44"/>
        <v>-14664065</v>
      </c>
    </row>
    <row r="2867" spans="1:4">
      <c r="A2867" s="8" t="s">
        <v>4787</v>
      </c>
      <c r="B2867" s="8">
        <v>51178893</v>
      </c>
      <c r="C2867" s="8">
        <v>50000000</v>
      </c>
      <c r="D2867">
        <f t="shared" si="44"/>
        <v>1178893</v>
      </c>
    </row>
    <row r="2868" spans="1:4">
      <c r="A2868" s="7" t="s">
        <v>12884</v>
      </c>
      <c r="B2868" s="7">
        <v>23089926</v>
      </c>
      <c r="C2868" s="7">
        <v>15000000</v>
      </c>
      <c r="D2868">
        <f t="shared" si="44"/>
        <v>8089926</v>
      </c>
    </row>
    <row r="2869" spans="1:4">
      <c r="A2869" s="8" t="s">
        <v>10517</v>
      </c>
      <c r="B2869" s="8">
        <v>49024969</v>
      </c>
      <c r="C2869" s="8">
        <v>25000000</v>
      </c>
      <c r="D2869">
        <f t="shared" si="44"/>
        <v>24024969</v>
      </c>
    </row>
    <row r="2870" spans="1:4">
      <c r="A2870" s="7" t="s">
        <v>5875</v>
      </c>
      <c r="B2870" s="7">
        <v>22877808</v>
      </c>
      <c r="C2870" s="7">
        <v>35000000</v>
      </c>
      <c r="D2870">
        <f t="shared" si="44"/>
        <v>-12122192</v>
      </c>
    </row>
    <row r="2871" spans="1:4">
      <c r="A2871" s="8" t="s">
        <v>813</v>
      </c>
      <c r="B2871" s="8">
        <v>179883016</v>
      </c>
      <c r="C2871" s="8">
        <v>150000000</v>
      </c>
      <c r="D2871">
        <f t="shared" si="44"/>
        <v>29883016</v>
      </c>
    </row>
    <row r="2872" spans="1:4">
      <c r="A2872" s="7" t="s">
        <v>2020</v>
      </c>
      <c r="B2872" s="7">
        <v>23014504</v>
      </c>
      <c r="C2872" s="7">
        <v>100000000</v>
      </c>
      <c r="D2872">
        <f t="shared" si="44"/>
        <v>-76985496</v>
      </c>
    </row>
    <row r="2873" spans="1:4">
      <c r="A2873" s="8" t="s">
        <v>892</v>
      </c>
      <c r="B2873" s="8">
        <v>61937495</v>
      </c>
      <c r="C2873" s="8">
        <v>150000000</v>
      </c>
      <c r="D2873">
        <f t="shared" si="44"/>
        <v>-88062505</v>
      </c>
    </row>
    <row r="2874" spans="1:4">
      <c r="A2874" s="7" t="s">
        <v>3358</v>
      </c>
      <c r="B2874" s="7">
        <v>98895417</v>
      </c>
      <c r="C2874" s="7">
        <v>70000000</v>
      </c>
      <c r="D2874">
        <f t="shared" si="44"/>
        <v>28895417</v>
      </c>
    </row>
    <row r="2875" spans="1:4">
      <c r="A2875" s="8" t="s">
        <v>1553</v>
      </c>
      <c r="B2875" s="8">
        <v>98780042</v>
      </c>
      <c r="C2875" s="8">
        <v>120000000</v>
      </c>
      <c r="D2875">
        <f t="shared" si="44"/>
        <v>-21219958</v>
      </c>
    </row>
    <row r="2876" spans="1:4">
      <c r="A2876" s="7" t="s">
        <v>11794</v>
      </c>
      <c r="B2876" s="7">
        <v>42335698</v>
      </c>
      <c r="C2876" s="7">
        <v>18000000</v>
      </c>
      <c r="D2876">
        <f t="shared" si="44"/>
        <v>24335698</v>
      </c>
    </row>
    <row r="2877" spans="1:4">
      <c r="A2877" s="8" t="s">
        <v>8192</v>
      </c>
      <c r="B2877" s="8">
        <v>66468315</v>
      </c>
      <c r="C2877" s="8">
        <v>30000000</v>
      </c>
      <c r="D2877">
        <f t="shared" si="44"/>
        <v>36468315</v>
      </c>
    </row>
    <row r="2878" spans="1:4">
      <c r="A2878" s="7" t="s">
        <v>20289</v>
      </c>
      <c r="B2878" s="7">
        <v>1098224</v>
      </c>
      <c r="C2878" s="7">
        <v>2000000</v>
      </c>
      <c r="D2878">
        <f t="shared" si="44"/>
        <v>-901776</v>
      </c>
    </row>
    <row r="2879" spans="1:4">
      <c r="A2879" s="8" t="s">
        <v>20015</v>
      </c>
      <c r="B2879" s="8">
        <v>12985267</v>
      </c>
      <c r="C2879" s="8">
        <v>2300000</v>
      </c>
      <c r="D2879">
        <f t="shared" si="44"/>
        <v>10685267</v>
      </c>
    </row>
    <row r="2880" spans="1:4">
      <c r="A2880" s="7" t="s">
        <v>10171</v>
      </c>
      <c r="B2880" s="7">
        <v>42880</v>
      </c>
      <c r="C2880" s="7">
        <v>24000000</v>
      </c>
      <c r="D2880">
        <f t="shared" si="44"/>
        <v>-23957120</v>
      </c>
    </row>
    <row r="2881" spans="1:4">
      <c r="A2881" s="8" t="s">
        <v>22509</v>
      </c>
      <c r="B2881" s="8">
        <v>3773863</v>
      </c>
      <c r="C2881" s="8">
        <v>1000000</v>
      </c>
      <c r="D2881">
        <f t="shared" si="44"/>
        <v>2773863</v>
      </c>
    </row>
    <row r="2882" spans="1:4">
      <c r="A2882" s="7" t="s">
        <v>18646</v>
      </c>
      <c r="B2882" s="7">
        <v>100412</v>
      </c>
      <c r="C2882" s="7">
        <v>4000000</v>
      </c>
      <c r="D2882">
        <f t="shared" si="44"/>
        <v>-3899588</v>
      </c>
    </row>
    <row r="2883" spans="1:4">
      <c r="A2883" s="8" t="s">
        <v>19933</v>
      </c>
      <c r="B2883" s="8">
        <v>5731103</v>
      </c>
      <c r="C2883" s="8">
        <v>2400000</v>
      </c>
      <c r="D2883">
        <f t="shared" ref="D2883:D2946" si="45">B2883-C2883</f>
        <v>3331103</v>
      </c>
    </row>
    <row r="2884" spans="1:4">
      <c r="A2884" s="7" t="s">
        <v>21534</v>
      </c>
      <c r="B2884" s="7">
        <v>20773070</v>
      </c>
      <c r="C2884" s="7">
        <v>5000000</v>
      </c>
      <c r="D2884">
        <f t="shared" si="45"/>
        <v>15773070</v>
      </c>
    </row>
    <row r="2885" spans="1:4">
      <c r="A2885" s="8" t="s">
        <v>15609</v>
      </c>
      <c r="B2885" s="8">
        <v>34074895</v>
      </c>
      <c r="C2885" s="8">
        <v>9000000</v>
      </c>
      <c r="D2885">
        <f t="shared" si="45"/>
        <v>25074895</v>
      </c>
    </row>
    <row r="2886" spans="1:4">
      <c r="A2886" s="7" t="s">
        <v>10624</v>
      </c>
      <c r="B2886" s="7">
        <v>173585516</v>
      </c>
      <c r="C2886" s="7">
        <v>18000000</v>
      </c>
      <c r="D2886">
        <f t="shared" si="45"/>
        <v>155585516</v>
      </c>
    </row>
    <row r="2887" spans="1:4">
      <c r="A2887" s="8" t="s">
        <v>7931</v>
      </c>
      <c r="B2887" s="8">
        <v>36733909</v>
      </c>
      <c r="C2887" s="8">
        <v>32000000</v>
      </c>
      <c r="D2887">
        <f t="shared" si="45"/>
        <v>4733909</v>
      </c>
    </row>
    <row r="2888" spans="1:4">
      <c r="A2888" s="7" t="s">
        <v>15196</v>
      </c>
      <c r="B2888" s="7">
        <v>1055654</v>
      </c>
      <c r="C2888" s="7">
        <v>10000000</v>
      </c>
      <c r="D2888">
        <f t="shared" si="45"/>
        <v>-8944346</v>
      </c>
    </row>
    <row r="2889" spans="1:4">
      <c r="A2889" s="8" t="s">
        <v>14497</v>
      </c>
      <c r="B2889" s="8">
        <v>52929168</v>
      </c>
      <c r="C2889" s="8">
        <v>11000000</v>
      </c>
      <c r="D2889">
        <f t="shared" si="45"/>
        <v>41929168</v>
      </c>
    </row>
    <row r="2890" spans="1:4">
      <c r="A2890" s="7" t="s">
        <v>9190</v>
      </c>
      <c r="B2890" s="7">
        <v>763044</v>
      </c>
      <c r="C2890" s="7">
        <v>23000000</v>
      </c>
      <c r="D2890">
        <f t="shared" si="45"/>
        <v>-22236956</v>
      </c>
    </row>
    <row r="2891" spans="1:4">
      <c r="A2891" s="8" t="s">
        <v>13133</v>
      </c>
      <c r="B2891" s="8">
        <v>4956401</v>
      </c>
      <c r="C2891" s="8">
        <v>15000000</v>
      </c>
      <c r="D2891">
        <f t="shared" si="45"/>
        <v>-10043599</v>
      </c>
    </row>
    <row r="2892" spans="1:4">
      <c r="A2892" s="7" t="s">
        <v>14367</v>
      </c>
      <c r="B2892" s="7">
        <v>214202</v>
      </c>
      <c r="C2892" s="7">
        <v>12000000</v>
      </c>
      <c r="D2892">
        <f t="shared" si="45"/>
        <v>-11785798</v>
      </c>
    </row>
    <row r="2893" spans="1:4">
      <c r="A2893" s="8" t="s">
        <v>15732</v>
      </c>
      <c r="B2893" s="8">
        <v>349618</v>
      </c>
      <c r="C2893" s="8">
        <v>9000000</v>
      </c>
      <c r="D2893">
        <f t="shared" si="45"/>
        <v>-8650382</v>
      </c>
    </row>
    <row r="2894" spans="1:4">
      <c r="A2894" s="7" t="s">
        <v>10509</v>
      </c>
      <c r="B2894" s="7">
        <v>634277</v>
      </c>
      <c r="C2894" s="7">
        <v>16000000</v>
      </c>
      <c r="D2894">
        <f t="shared" si="45"/>
        <v>-15365723</v>
      </c>
    </row>
    <row r="2895" spans="1:4">
      <c r="A2895" s="8" t="s">
        <v>12798</v>
      </c>
      <c r="B2895" s="8">
        <v>33771174</v>
      </c>
      <c r="C2895" s="8">
        <v>15000000</v>
      </c>
      <c r="D2895">
        <f t="shared" si="45"/>
        <v>18771174</v>
      </c>
    </row>
    <row r="2896" spans="1:4">
      <c r="A2896" s="7" t="s">
        <v>19989</v>
      </c>
      <c r="B2896" s="7">
        <v>76400000</v>
      </c>
      <c r="C2896" s="7">
        <v>2280000</v>
      </c>
      <c r="D2896">
        <f t="shared" si="45"/>
        <v>74120000</v>
      </c>
    </row>
    <row r="2897" spans="1:4">
      <c r="A2897" s="8" t="s">
        <v>17420</v>
      </c>
      <c r="B2897" s="8">
        <v>27545445</v>
      </c>
      <c r="C2897" s="8">
        <v>6500000</v>
      </c>
      <c r="D2897">
        <f t="shared" si="45"/>
        <v>21045445</v>
      </c>
    </row>
    <row r="2898" spans="1:4">
      <c r="A2898" s="7" t="s">
        <v>12299</v>
      </c>
      <c r="B2898" s="7">
        <v>106869</v>
      </c>
      <c r="C2898" s="7">
        <v>17000000</v>
      </c>
      <c r="D2898">
        <f t="shared" si="45"/>
        <v>-16893131</v>
      </c>
    </row>
    <row r="2899" spans="1:4">
      <c r="A2899" s="8" t="s">
        <v>13312</v>
      </c>
      <c r="B2899" s="8">
        <v>46338728</v>
      </c>
      <c r="C2899" s="8">
        <v>14500000</v>
      </c>
      <c r="D2899">
        <f t="shared" si="45"/>
        <v>31838728</v>
      </c>
    </row>
    <row r="2900" spans="1:4">
      <c r="A2900" s="7" t="s">
        <v>21135</v>
      </c>
      <c r="B2900" s="7">
        <v>3650677</v>
      </c>
      <c r="C2900" s="7">
        <v>960000</v>
      </c>
      <c r="D2900">
        <f t="shared" si="45"/>
        <v>2690677</v>
      </c>
    </row>
    <row r="2901" spans="1:4">
      <c r="A2901" s="8" t="s">
        <v>6325</v>
      </c>
      <c r="B2901" s="8">
        <v>81593527</v>
      </c>
      <c r="C2901" s="8">
        <v>40000000</v>
      </c>
      <c r="D2901">
        <f t="shared" si="45"/>
        <v>41593527</v>
      </c>
    </row>
    <row r="2902" spans="1:4">
      <c r="A2902" s="7" t="s">
        <v>16434</v>
      </c>
      <c r="B2902" s="7">
        <v>43800000</v>
      </c>
      <c r="C2902" s="7">
        <v>7200000</v>
      </c>
      <c r="D2902">
        <f t="shared" si="45"/>
        <v>36600000</v>
      </c>
    </row>
    <row r="2903" spans="1:4">
      <c r="A2903" s="8" t="s">
        <v>16959</v>
      </c>
      <c r="B2903" s="8">
        <v>137963328</v>
      </c>
      <c r="C2903" s="8">
        <v>6000000</v>
      </c>
      <c r="D2903">
        <f t="shared" si="45"/>
        <v>131963328</v>
      </c>
    </row>
    <row r="2904" spans="1:4">
      <c r="A2904" s="7" t="s">
        <v>2559</v>
      </c>
      <c r="B2904" s="7">
        <v>140459099</v>
      </c>
      <c r="C2904" s="7">
        <v>75000000</v>
      </c>
      <c r="D2904">
        <f t="shared" si="45"/>
        <v>65459099</v>
      </c>
    </row>
    <row r="2905" spans="1:4">
      <c r="A2905" s="8" t="s">
        <v>12775</v>
      </c>
      <c r="B2905" s="8">
        <v>44886089</v>
      </c>
      <c r="C2905" s="8">
        <v>10000000</v>
      </c>
      <c r="D2905">
        <f t="shared" si="45"/>
        <v>34886089</v>
      </c>
    </row>
    <row r="2906" spans="1:4">
      <c r="A2906" s="7" t="s">
        <v>10594</v>
      </c>
      <c r="B2906" s="7">
        <v>16284360</v>
      </c>
      <c r="C2906" s="7">
        <v>21000000</v>
      </c>
      <c r="D2906">
        <f t="shared" si="45"/>
        <v>-4715640</v>
      </c>
    </row>
    <row r="2907" spans="1:4">
      <c r="A2907" s="8" t="s">
        <v>15639</v>
      </c>
      <c r="B2907" s="8">
        <v>16938179</v>
      </c>
      <c r="C2907" s="8">
        <v>8000000</v>
      </c>
      <c r="D2907">
        <f t="shared" si="45"/>
        <v>8938179</v>
      </c>
    </row>
    <row r="2908" spans="1:4">
      <c r="A2908" s="7" t="s">
        <v>5554</v>
      </c>
      <c r="B2908" s="7">
        <v>50173190</v>
      </c>
      <c r="C2908" s="7">
        <v>48000000</v>
      </c>
      <c r="D2908">
        <f t="shared" si="45"/>
        <v>2173190</v>
      </c>
    </row>
    <row r="2909" spans="1:4">
      <c r="A2909" s="8" t="s">
        <v>12344</v>
      </c>
      <c r="B2909" s="8">
        <v>18663911</v>
      </c>
      <c r="C2909" s="8">
        <v>16500000</v>
      </c>
      <c r="D2909">
        <f t="shared" si="45"/>
        <v>2163911</v>
      </c>
    </row>
    <row r="2910" spans="1:4">
      <c r="A2910" s="7" t="s">
        <v>6139</v>
      </c>
      <c r="B2910" s="7">
        <v>24375436</v>
      </c>
      <c r="C2910" s="7">
        <v>42000000</v>
      </c>
      <c r="D2910">
        <f t="shared" si="45"/>
        <v>-17624564</v>
      </c>
    </row>
    <row r="2911" spans="1:4">
      <c r="A2911" s="8" t="s">
        <v>8098</v>
      </c>
      <c r="B2911" s="8">
        <v>115648585</v>
      </c>
      <c r="C2911" s="8">
        <v>30000000</v>
      </c>
      <c r="D2911">
        <f t="shared" si="45"/>
        <v>85648585</v>
      </c>
    </row>
    <row r="2912" spans="1:4">
      <c r="A2912" s="7" t="s">
        <v>13810</v>
      </c>
      <c r="B2912" s="7">
        <v>4857376</v>
      </c>
      <c r="C2912" s="7">
        <v>13000000</v>
      </c>
      <c r="D2912">
        <f t="shared" si="45"/>
        <v>-8142624</v>
      </c>
    </row>
    <row r="2913" spans="1:4">
      <c r="A2913" s="8" t="s">
        <v>7618</v>
      </c>
      <c r="B2913" s="8">
        <v>18317151</v>
      </c>
      <c r="C2913" s="8">
        <v>35000000</v>
      </c>
      <c r="D2913">
        <f t="shared" si="45"/>
        <v>-16682849</v>
      </c>
    </row>
    <row r="2914" spans="1:4">
      <c r="A2914" s="7" t="s">
        <v>19652</v>
      </c>
      <c r="B2914" s="7">
        <v>25000000</v>
      </c>
      <c r="C2914" s="7">
        <v>2883848</v>
      </c>
      <c r="D2914">
        <f t="shared" si="45"/>
        <v>22116152</v>
      </c>
    </row>
    <row r="2915" spans="1:4">
      <c r="A2915" s="8" t="s">
        <v>15167</v>
      </c>
      <c r="B2915" s="8">
        <v>5004648</v>
      </c>
      <c r="C2915" s="8">
        <v>10000000</v>
      </c>
      <c r="D2915">
        <f t="shared" si="45"/>
        <v>-4995352</v>
      </c>
    </row>
    <row r="2916" spans="1:4">
      <c r="A2916" s="7" t="s">
        <v>1586</v>
      </c>
      <c r="B2916" s="7">
        <v>66002193</v>
      </c>
      <c r="C2916" s="7">
        <v>110000000</v>
      </c>
      <c r="D2916">
        <f t="shared" si="45"/>
        <v>-43997807</v>
      </c>
    </row>
    <row r="2917" spans="1:4">
      <c r="A2917" s="8" t="s">
        <v>13689</v>
      </c>
      <c r="B2917" s="8">
        <v>23947</v>
      </c>
      <c r="C2917" s="8">
        <v>13000000</v>
      </c>
      <c r="D2917">
        <f t="shared" si="45"/>
        <v>-12976053</v>
      </c>
    </row>
    <row r="2918" spans="1:4">
      <c r="A2918" s="7" t="s">
        <v>2370</v>
      </c>
      <c r="B2918" s="7">
        <v>112703470</v>
      </c>
      <c r="C2918" s="7">
        <v>85000000</v>
      </c>
      <c r="D2918">
        <f t="shared" si="45"/>
        <v>27703470</v>
      </c>
    </row>
    <row r="2919" spans="1:4">
      <c r="A2919" s="8" t="s">
        <v>1625</v>
      </c>
      <c r="B2919" s="8">
        <v>24004159</v>
      </c>
      <c r="C2919" s="8">
        <v>110000000</v>
      </c>
      <c r="D2919">
        <f t="shared" si="45"/>
        <v>-85995841</v>
      </c>
    </row>
    <row r="2920" spans="1:4">
      <c r="A2920" s="7" t="s">
        <v>1625</v>
      </c>
      <c r="B2920" s="7">
        <v>24004159</v>
      </c>
      <c r="C2920" s="7">
        <v>110000000</v>
      </c>
      <c r="D2920">
        <f t="shared" si="45"/>
        <v>-85995841</v>
      </c>
    </row>
    <row r="2921" spans="1:4">
      <c r="A2921" s="8" t="s">
        <v>10070</v>
      </c>
      <c r="B2921" s="8">
        <v>101334374</v>
      </c>
      <c r="C2921" s="8">
        <v>24000000</v>
      </c>
      <c r="D2921">
        <f t="shared" si="45"/>
        <v>77334374</v>
      </c>
    </row>
    <row r="2922" spans="1:4">
      <c r="A2922" s="7" t="s">
        <v>15151</v>
      </c>
      <c r="B2922" s="7">
        <v>5484375</v>
      </c>
      <c r="C2922" s="7">
        <v>10000000</v>
      </c>
      <c r="D2922">
        <f t="shared" si="45"/>
        <v>-4515625</v>
      </c>
    </row>
    <row r="2923" spans="1:4">
      <c r="A2923" s="8" t="s">
        <v>8854</v>
      </c>
      <c r="B2923" s="8">
        <v>7443007</v>
      </c>
      <c r="C2923" s="8">
        <v>30000000</v>
      </c>
      <c r="D2923">
        <f t="shared" si="45"/>
        <v>-22556993</v>
      </c>
    </row>
    <row r="2924" spans="1:4">
      <c r="A2924" s="7" t="s">
        <v>19172</v>
      </c>
      <c r="B2924" s="7">
        <v>21244913</v>
      </c>
      <c r="C2924" s="7">
        <v>4000000</v>
      </c>
      <c r="D2924">
        <f t="shared" si="45"/>
        <v>17244913</v>
      </c>
    </row>
    <row r="2925" spans="1:4">
      <c r="A2925" s="8" t="s">
        <v>14715</v>
      </c>
      <c r="B2925" s="8">
        <v>434949459</v>
      </c>
      <c r="C2925" s="8">
        <v>10500000</v>
      </c>
      <c r="D2925">
        <f t="shared" si="45"/>
        <v>424449459</v>
      </c>
    </row>
    <row r="2926" spans="1:4">
      <c r="A2926" s="7" t="s">
        <v>7394</v>
      </c>
      <c r="B2926" s="7">
        <v>76600000</v>
      </c>
      <c r="C2926" s="7">
        <v>10700000</v>
      </c>
      <c r="D2926">
        <f t="shared" si="45"/>
        <v>65900000</v>
      </c>
    </row>
    <row r="2927" spans="1:4">
      <c r="A2927" s="8" t="s">
        <v>7394</v>
      </c>
      <c r="B2927" s="8">
        <v>76600000</v>
      </c>
      <c r="C2927" s="8">
        <v>10700000</v>
      </c>
      <c r="D2927">
        <f t="shared" si="45"/>
        <v>65900000</v>
      </c>
    </row>
    <row r="2928" spans="1:4">
      <c r="A2928" s="7" t="s">
        <v>12539</v>
      </c>
      <c r="B2928" s="7">
        <v>1984743</v>
      </c>
      <c r="C2928" s="7">
        <v>16000000</v>
      </c>
      <c r="D2928">
        <f t="shared" si="45"/>
        <v>-14015257</v>
      </c>
    </row>
    <row r="2929" spans="1:4">
      <c r="A2929" s="8" t="s">
        <v>1469</v>
      </c>
      <c r="B2929" s="8">
        <v>47952020</v>
      </c>
      <c r="C2929" s="8">
        <v>115000000</v>
      </c>
      <c r="D2929">
        <f t="shared" si="45"/>
        <v>-67047980</v>
      </c>
    </row>
    <row r="2930" spans="1:4">
      <c r="A2930" s="7" t="s">
        <v>7273</v>
      </c>
      <c r="B2930" s="7">
        <v>134455175</v>
      </c>
      <c r="C2930" s="7">
        <v>35000000</v>
      </c>
      <c r="D2930">
        <f t="shared" si="45"/>
        <v>99455175</v>
      </c>
    </row>
    <row r="2931" spans="1:4">
      <c r="A2931" s="8" t="s">
        <v>6970</v>
      </c>
      <c r="B2931" s="8">
        <v>58700247</v>
      </c>
      <c r="C2931" s="8">
        <v>38000000</v>
      </c>
      <c r="D2931">
        <f t="shared" si="45"/>
        <v>20700247</v>
      </c>
    </row>
    <row r="2932" spans="1:4">
      <c r="A2932" s="7" t="s">
        <v>631</v>
      </c>
      <c r="B2932" s="7">
        <v>102315545</v>
      </c>
      <c r="C2932" s="7">
        <v>165000000</v>
      </c>
      <c r="D2932">
        <f t="shared" si="45"/>
        <v>-62684455</v>
      </c>
    </row>
    <row r="2933" spans="1:4">
      <c r="A2933" s="8" t="s">
        <v>12645</v>
      </c>
      <c r="B2933" s="8">
        <v>128067808</v>
      </c>
      <c r="C2933" s="8">
        <v>15000000</v>
      </c>
      <c r="D2933">
        <f t="shared" si="45"/>
        <v>113067808</v>
      </c>
    </row>
    <row r="2934" spans="1:4">
      <c r="A2934" s="7" t="s">
        <v>4033</v>
      </c>
      <c r="B2934" s="7">
        <v>100003492</v>
      </c>
      <c r="C2934" s="7">
        <v>65000000</v>
      </c>
      <c r="D2934">
        <f t="shared" si="45"/>
        <v>35003492</v>
      </c>
    </row>
    <row r="2935" spans="1:4">
      <c r="A2935" s="8" t="s">
        <v>19418</v>
      </c>
      <c r="B2935" s="8">
        <v>2181290</v>
      </c>
      <c r="C2935" s="8">
        <v>3000000</v>
      </c>
      <c r="D2935">
        <f t="shared" si="45"/>
        <v>-818710</v>
      </c>
    </row>
    <row r="2936" spans="1:4">
      <c r="A2936" s="7" t="s">
        <v>2506</v>
      </c>
      <c r="B2936" s="7">
        <v>75754670</v>
      </c>
      <c r="C2936" s="7">
        <v>85000000</v>
      </c>
      <c r="D2936">
        <f t="shared" si="45"/>
        <v>-9245330</v>
      </c>
    </row>
    <row r="2937" spans="1:4">
      <c r="A2937" s="8" t="s">
        <v>5516</v>
      </c>
      <c r="B2937" s="8">
        <v>31569268</v>
      </c>
      <c r="C2937" s="8">
        <v>49000000</v>
      </c>
      <c r="D2937">
        <f t="shared" si="45"/>
        <v>-17430732</v>
      </c>
    </row>
    <row r="2938" spans="1:4">
      <c r="A2938" s="7" t="s">
        <v>9355</v>
      </c>
      <c r="B2938" s="7">
        <v>499263</v>
      </c>
      <c r="C2938" s="7">
        <v>30000000</v>
      </c>
      <c r="D2938">
        <f t="shared" si="45"/>
        <v>-29500737</v>
      </c>
    </row>
    <row r="2939" spans="1:4">
      <c r="A2939" s="8" t="s">
        <v>13338</v>
      </c>
      <c r="B2939" s="8">
        <v>141319195</v>
      </c>
      <c r="C2939" s="8">
        <v>15000000</v>
      </c>
      <c r="D2939">
        <f t="shared" si="45"/>
        <v>126319195</v>
      </c>
    </row>
    <row r="2940" spans="1:4">
      <c r="A2940" s="7" t="s">
        <v>6279</v>
      </c>
      <c r="B2940" s="7">
        <v>96917897</v>
      </c>
      <c r="C2940" s="7">
        <v>40000000</v>
      </c>
      <c r="D2940">
        <f t="shared" si="45"/>
        <v>56917897</v>
      </c>
    </row>
    <row r="2941" spans="1:4">
      <c r="A2941" s="8" t="s">
        <v>842</v>
      </c>
      <c r="B2941" s="8">
        <v>153629485</v>
      </c>
      <c r="C2941" s="8">
        <v>150000000</v>
      </c>
      <c r="D2941">
        <f t="shared" si="45"/>
        <v>3629485</v>
      </c>
    </row>
    <row r="2942" spans="1:4">
      <c r="A2942" s="7" t="s">
        <v>12045</v>
      </c>
      <c r="B2942" s="7">
        <v>229311</v>
      </c>
      <c r="C2942" s="7">
        <v>11350000</v>
      </c>
      <c r="D2942">
        <f t="shared" si="45"/>
        <v>-11120689</v>
      </c>
    </row>
    <row r="2943" spans="1:4">
      <c r="A2943" s="8" t="s">
        <v>17875</v>
      </c>
      <c r="B2943" s="8">
        <v>4700361</v>
      </c>
      <c r="C2943" s="8">
        <v>5000000</v>
      </c>
      <c r="D2943">
        <f t="shared" si="45"/>
        <v>-299639</v>
      </c>
    </row>
    <row r="2944" spans="1:4">
      <c r="A2944" s="7" t="s">
        <v>17038</v>
      </c>
      <c r="B2944" s="7">
        <v>14545844</v>
      </c>
      <c r="C2944" s="7">
        <v>6500000</v>
      </c>
      <c r="D2944">
        <f t="shared" si="45"/>
        <v>8045844</v>
      </c>
    </row>
    <row r="2945" spans="1:4">
      <c r="A2945" s="8" t="s">
        <v>10717</v>
      </c>
      <c r="B2945" s="8">
        <v>60072596</v>
      </c>
      <c r="C2945" s="8">
        <v>20000000</v>
      </c>
      <c r="D2945">
        <f t="shared" si="45"/>
        <v>40072596</v>
      </c>
    </row>
    <row r="2946" spans="1:4">
      <c r="A2946" s="7" t="s">
        <v>7694</v>
      </c>
      <c r="B2946" s="7">
        <v>2221994</v>
      </c>
      <c r="C2946" s="7">
        <v>35000000</v>
      </c>
      <c r="D2946">
        <f t="shared" si="45"/>
        <v>-32778006</v>
      </c>
    </row>
    <row r="2947" spans="1:4">
      <c r="A2947" s="8" t="s">
        <v>13623</v>
      </c>
      <c r="B2947" s="8">
        <v>123922370</v>
      </c>
      <c r="C2947" s="8">
        <v>13000000</v>
      </c>
      <c r="D2947">
        <f t="shared" ref="D2947:D3010" si="46">B2947-C2947</f>
        <v>110922370</v>
      </c>
    </row>
    <row r="2948" spans="1:4">
      <c r="A2948" s="7" t="s">
        <v>8694</v>
      </c>
      <c r="B2948" s="7">
        <v>127437</v>
      </c>
      <c r="C2948" s="7">
        <v>18000000</v>
      </c>
      <c r="D2948">
        <f t="shared" si="46"/>
        <v>-17872563</v>
      </c>
    </row>
    <row r="2949" spans="1:4">
      <c r="A2949" s="8" t="s">
        <v>13791</v>
      </c>
      <c r="B2949" s="8">
        <v>16574731</v>
      </c>
      <c r="C2949" s="8">
        <v>13000000</v>
      </c>
      <c r="D2949">
        <f t="shared" si="46"/>
        <v>3574731</v>
      </c>
    </row>
    <row r="2950" spans="1:4">
      <c r="A2950" s="7" t="s">
        <v>7240</v>
      </c>
      <c r="B2950" s="7">
        <v>144731527</v>
      </c>
      <c r="C2950" s="7">
        <v>35000000</v>
      </c>
      <c r="D2950">
        <f t="shared" si="46"/>
        <v>109731527</v>
      </c>
    </row>
    <row r="2951" spans="1:4">
      <c r="A2951" s="8" t="s">
        <v>5195</v>
      </c>
      <c r="B2951" s="8">
        <v>50007168</v>
      </c>
      <c r="C2951" s="8">
        <v>50000000</v>
      </c>
      <c r="D2951">
        <f t="shared" si="46"/>
        <v>7168</v>
      </c>
    </row>
    <row r="2952" spans="1:4">
      <c r="A2952" s="7" t="s">
        <v>1604</v>
      </c>
      <c r="B2952" s="7">
        <v>48068396</v>
      </c>
      <c r="C2952" s="7">
        <v>160000000</v>
      </c>
      <c r="D2952">
        <f t="shared" si="46"/>
        <v>-111931604</v>
      </c>
    </row>
    <row r="2953" spans="1:4">
      <c r="A2953" s="8" t="s">
        <v>12997</v>
      </c>
      <c r="B2953" s="8">
        <v>12549485</v>
      </c>
      <c r="C2953" s="8">
        <v>15000000</v>
      </c>
      <c r="D2953">
        <f t="shared" si="46"/>
        <v>-2450515</v>
      </c>
    </row>
    <row r="2954" spans="1:4">
      <c r="A2954" s="7" t="s">
        <v>15740</v>
      </c>
      <c r="B2954" s="7">
        <v>112935</v>
      </c>
      <c r="C2954" s="7">
        <v>9000000</v>
      </c>
      <c r="D2954">
        <f t="shared" si="46"/>
        <v>-8887065</v>
      </c>
    </row>
    <row r="2955" spans="1:4">
      <c r="A2955" s="8" t="s">
        <v>16450</v>
      </c>
      <c r="B2955" s="8">
        <v>40158000</v>
      </c>
      <c r="C2955" s="8">
        <v>7000000</v>
      </c>
      <c r="D2955">
        <f t="shared" si="46"/>
        <v>33158000</v>
      </c>
    </row>
    <row r="2956" spans="1:4">
      <c r="A2956" s="7" t="s">
        <v>7163</v>
      </c>
      <c r="B2956" s="7">
        <v>55500000</v>
      </c>
      <c r="C2956" s="7">
        <v>36000000</v>
      </c>
      <c r="D2956">
        <f t="shared" si="46"/>
        <v>19500000</v>
      </c>
    </row>
    <row r="2957" spans="1:4">
      <c r="A2957" s="8" t="s">
        <v>15141</v>
      </c>
      <c r="B2957" s="8">
        <v>21569041</v>
      </c>
      <c r="C2957" s="8">
        <v>9000000</v>
      </c>
      <c r="D2957">
        <f t="shared" si="46"/>
        <v>12569041</v>
      </c>
    </row>
    <row r="2958" spans="1:4">
      <c r="A2958" s="7" t="s">
        <v>9228</v>
      </c>
      <c r="B2958" s="7">
        <v>65703412</v>
      </c>
      <c r="C2958" s="7">
        <v>26000000</v>
      </c>
      <c r="D2958">
        <f t="shared" si="46"/>
        <v>39703412</v>
      </c>
    </row>
    <row r="2959" spans="1:4">
      <c r="A2959" s="8" t="s">
        <v>3760</v>
      </c>
      <c r="B2959" s="8">
        <v>33328051</v>
      </c>
      <c r="C2959" s="8">
        <v>65000000</v>
      </c>
      <c r="D2959">
        <f t="shared" si="46"/>
        <v>-31671949</v>
      </c>
    </row>
    <row r="2960" spans="1:4">
      <c r="A2960" s="7" t="s">
        <v>13908</v>
      </c>
      <c r="B2960" s="7">
        <v>12281500</v>
      </c>
      <c r="C2960" s="7">
        <v>13000000</v>
      </c>
      <c r="D2960">
        <f t="shared" si="46"/>
        <v>-718500</v>
      </c>
    </row>
    <row r="2961" spans="1:4">
      <c r="A2961" s="8" t="s">
        <v>3559</v>
      </c>
      <c r="B2961" s="8">
        <v>29655590</v>
      </c>
      <c r="C2961" s="8">
        <v>65000000</v>
      </c>
      <c r="D2961">
        <f t="shared" si="46"/>
        <v>-35344410</v>
      </c>
    </row>
    <row r="2962" spans="1:4">
      <c r="A2962" s="7" t="s">
        <v>12216</v>
      </c>
      <c r="B2962" s="7">
        <v>16311763</v>
      </c>
      <c r="C2962" s="7">
        <v>17000000</v>
      </c>
      <c r="D2962">
        <f t="shared" si="46"/>
        <v>-688237</v>
      </c>
    </row>
    <row r="2963" spans="1:4">
      <c r="A2963" s="8" t="s">
        <v>14127</v>
      </c>
      <c r="B2963" s="8">
        <v>22905674</v>
      </c>
      <c r="C2963" s="8">
        <v>12000000</v>
      </c>
      <c r="D2963">
        <f t="shared" si="46"/>
        <v>10905674</v>
      </c>
    </row>
    <row r="2964" spans="1:4">
      <c r="A2964" s="7" t="s">
        <v>4856</v>
      </c>
      <c r="B2964" s="7">
        <v>5660084</v>
      </c>
      <c r="C2964" s="7">
        <v>54000000</v>
      </c>
      <c r="D2964">
        <f t="shared" si="46"/>
        <v>-48339916</v>
      </c>
    </row>
    <row r="2965" spans="1:4">
      <c r="A2965" s="8" t="s">
        <v>16462</v>
      </c>
      <c r="B2965" s="8">
        <v>35400000</v>
      </c>
      <c r="C2965" s="8">
        <v>7000000</v>
      </c>
      <c r="D2965">
        <f t="shared" si="46"/>
        <v>28400000</v>
      </c>
    </row>
    <row r="2966" spans="1:4">
      <c r="A2966" s="7" t="s">
        <v>3601</v>
      </c>
      <c r="B2966" s="7">
        <v>83892374</v>
      </c>
      <c r="C2966" s="7">
        <v>66000000</v>
      </c>
      <c r="D2966">
        <f t="shared" si="46"/>
        <v>17892374</v>
      </c>
    </row>
    <row r="2967" spans="1:4">
      <c r="A2967" s="8" t="s">
        <v>1828</v>
      </c>
      <c r="B2967" s="8">
        <v>184031112</v>
      </c>
      <c r="C2967" s="8">
        <v>100000000</v>
      </c>
      <c r="D2967">
        <f t="shared" si="46"/>
        <v>84031112</v>
      </c>
    </row>
    <row r="2968" spans="1:4">
      <c r="A2968" s="7" t="s">
        <v>1043</v>
      </c>
      <c r="B2968" s="7">
        <v>31704416</v>
      </c>
      <c r="C2968" s="7">
        <v>135000000</v>
      </c>
      <c r="D2968">
        <f t="shared" si="46"/>
        <v>-103295584</v>
      </c>
    </row>
    <row r="2969" spans="1:4">
      <c r="A2969" s="8" t="s">
        <v>11842</v>
      </c>
      <c r="B2969" s="8">
        <v>45250</v>
      </c>
      <c r="C2969" s="8">
        <v>18000000</v>
      </c>
      <c r="D2969">
        <f t="shared" si="46"/>
        <v>-17954750</v>
      </c>
    </row>
    <row r="2970" spans="1:4">
      <c r="A2970" s="7" t="s">
        <v>9452</v>
      </c>
      <c r="B2970" s="7">
        <v>71309760</v>
      </c>
      <c r="C2970" s="7">
        <v>25000000</v>
      </c>
      <c r="D2970">
        <f t="shared" si="46"/>
        <v>46309760</v>
      </c>
    </row>
    <row r="2971" spans="1:4">
      <c r="A2971" s="8" t="s">
        <v>16931</v>
      </c>
      <c r="B2971" s="8">
        <v>4063859</v>
      </c>
      <c r="C2971" s="8">
        <v>4800000</v>
      </c>
      <c r="D2971">
        <f t="shared" si="46"/>
        <v>-736141</v>
      </c>
    </row>
    <row r="2972" spans="1:4">
      <c r="A2972" s="7" t="s">
        <v>7975</v>
      </c>
      <c r="B2972" s="7">
        <v>16640210</v>
      </c>
      <c r="C2972" s="7">
        <v>55000000</v>
      </c>
      <c r="D2972">
        <f t="shared" si="46"/>
        <v>-38359790</v>
      </c>
    </row>
    <row r="2973" spans="1:4">
      <c r="A2973" s="8" t="s">
        <v>1413</v>
      </c>
      <c r="B2973" s="8">
        <v>30212620</v>
      </c>
      <c r="C2973" s="8">
        <v>120000000</v>
      </c>
      <c r="D2973">
        <f t="shared" si="46"/>
        <v>-89787380</v>
      </c>
    </row>
    <row r="2974" spans="1:4">
      <c r="A2974" s="7" t="s">
        <v>1814</v>
      </c>
      <c r="B2974" s="7">
        <v>66862068</v>
      </c>
      <c r="C2974" s="7">
        <v>83000000</v>
      </c>
      <c r="D2974">
        <f t="shared" si="46"/>
        <v>-16137932</v>
      </c>
    </row>
    <row r="2975" spans="1:4">
      <c r="A2975" s="8" t="s">
        <v>12094</v>
      </c>
      <c r="B2975" s="8">
        <v>23472900</v>
      </c>
      <c r="C2975" s="8">
        <v>17500000</v>
      </c>
      <c r="D2975">
        <f t="shared" si="46"/>
        <v>5972900</v>
      </c>
    </row>
    <row r="2976" spans="1:4">
      <c r="A2976" s="7" t="s">
        <v>14771</v>
      </c>
      <c r="B2976" s="7">
        <v>80150343</v>
      </c>
      <c r="C2976" s="7">
        <v>10000000</v>
      </c>
      <c r="D2976">
        <f t="shared" si="46"/>
        <v>70150343</v>
      </c>
    </row>
    <row r="2977" spans="1:4">
      <c r="A2977" s="8" t="s">
        <v>9966</v>
      </c>
      <c r="B2977" s="8">
        <v>3073392</v>
      </c>
      <c r="C2977" s="8">
        <v>25000000</v>
      </c>
      <c r="D2977">
        <f t="shared" si="46"/>
        <v>-21926608</v>
      </c>
    </row>
    <row r="2978" spans="1:4">
      <c r="A2978" s="7" t="s">
        <v>4328</v>
      </c>
      <c r="B2978" s="7">
        <v>22518325</v>
      </c>
      <c r="C2978" s="7">
        <v>50000000</v>
      </c>
      <c r="D2978">
        <f t="shared" si="46"/>
        <v>-27481675</v>
      </c>
    </row>
    <row r="2979" spans="1:4">
      <c r="A2979" s="8" t="s">
        <v>6329</v>
      </c>
      <c r="B2979" s="8">
        <v>75274748</v>
      </c>
      <c r="C2979" s="8">
        <v>35000000</v>
      </c>
      <c r="D2979">
        <f t="shared" si="46"/>
        <v>40274748</v>
      </c>
    </row>
    <row r="2980" spans="1:4">
      <c r="A2980" s="7" t="s">
        <v>17068</v>
      </c>
      <c r="B2980" s="7">
        <v>17605861</v>
      </c>
      <c r="C2980" s="7">
        <v>6000000</v>
      </c>
      <c r="D2980">
        <f t="shared" si="46"/>
        <v>11605861</v>
      </c>
    </row>
    <row r="2981" spans="1:4">
      <c r="A2981" s="8" t="s">
        <v>2167</v>
      </c>
      <c r="B2981" s="8">
        <v>83077470</v>
      </c>
      <c r="C2981" s="8">
        <v>75000000</v>
      </c>
      <c r="D2981">
        <f t="shared" si="46"/>
        <v>8077470</v>
      </c>
    </row>
    <row r="2982" spans="1:4">
      <c r="A2982" s="7" t="s">
        <v>5081</v>
      </c>
      <c r="B2982" s="7">
        <v>79948113</v>
      </c>
      <c r="C2982" s="7">
        <v>50000000</v>
      </c>
      <c r="D2982">
        <f t="shared" si="46"/>
        <v>29948113</v>
      </c>
    </row>
    <row r="2983" spans="1:4">
      <c r="A2983" s="8" t="s">
        <v>12440</v>
      </c>
      <c r="B2983" s="8">
        <v>23618786</v>
      </c>
      <c r="C2983" s="8">
        <v>8000000</v>
      </c>
      <c r="D2983">
        <f t="shared" si="46"/>
        <v>15618786</v>
      </c>
    </row>
    <row r="2984" spans="1:4">
      <c r="A2984" s="7" t="s">
        <v>1028</v>
      </c>
      <c r="B2984" s="7">
        <v>403706375</v>
      </c>
      <c r="C2984" s="7">
        <v>139000000</v>
      </c>
      <c r="D2984">
        <f t="shared" si="46"/>
        <v>264706375</v>
      </c>
    </row>
    <row r="2985" spans="1:4">
      <c r="A2985" s="8" t="s">
        <v>2129</v>
      </c>
      <c r="B2985" s="8">
        <v>110416702</v>
      </c>
      <c r="C2985" s="8">
        <v>92000000</v>
      </c>
      <c r="D2985">
        <f t="shared" si="46"/>
        <v>18416702</v>
      </c>
    </row>
    <row r="2986" spans="1:4">
      <c r="A2986" s="7" t="s">
        <v>6264</v>
      </c>
      <c r="B2986" s="7">
        <v>125069696</v>
      </c>
      <c r="C2986" s="7">
        <v>40000000</v>
      </c>
      <c r="D2986">
        <f t="shared" si="46"/>
        <v>85069696</v>
      </c>
    </row>
    <row r="2987" spans="1:4">
      <c r="A2987" s="8" t="s">
        <v>9697</v>
      </c>
      <c r="B2987" s="8">
        <v>37738400</v>
      </c>
      <c r="C2987" s="8">
        <v>25000000</v>
      </c>
      <c r="D2987">
        <f t="shared" si="46"/>
        <v>12738400</v>
      </c>
    </row>
    <row r="2988" spans="1:4">
      <c r="A2988" s="7" t="s">
        <v>18115</v>
      </c>
      <c r="B2988" s="7">
        <v>1729969</v>
      </c>
      <c r="C2988" s="7">
        <v>5000000</v>
      </c>
      <c r="D2988">
        <f t="shared" si="46"/>
        <v>-3270031</v>
      </c>
    </row>
    <row r="2989" spans="1:4">
      <c r="A2989" s="8" t="s">
        <v>3825</v>
      </c>
      <c r="B2989" s="8">
        <v>43247140</v>
      </c>
      <c r="C2989" s="8">
        <v>55000000</v>
      </c>
      <c r="D2989">
        <f t="shared" si="46"/>
        <v>-11752860</v>
      </c>
    </row>
    <row r="2990" spans="1:4">
      <c r="A2990" s="7" t="s">
        <v>8327</v>
      </c>
      <c r="B2990" s="7">
        <v>46875468</v>
      </c>
      <c r="C2990" s="7">
        <v>30000000</v>
      </c>
      <c r="D2990">
        <f t="shared" si="46"/>
        <v>16875468</v>
      </c>
    </row>
    <row r="2991" spans="1:4">
      <c r="A2991" s="8" t="s">
        <v>651</v>
      </c>
      <c r="B2991" s="8">
        <v>333130696</v>
      </c>
      <c r="C2991" s="8">
        <v>170000000</v>
      </c>
      <c r="D2991">
        <f t="shared" si="46"/>
        <v>163130696</v>
      </c>
    </row>
    <row r="2992" spans="1:4">
      <c r="A2992" s="7" t="s">
        <v>6113</v>
      </c>
      <c r="B2992" s="7">
        <v>41252428</v>
      </c>
      <c r="C2992" s="7">
        <v>42000000</v>
      </c>
      <c r="D2992">
        <f t="shared" si="46"/>
        <v>-747572</v>
      </c>
    </row>
    <row r="2993" spans="1:4">
      <c r="A2993" s="8" t="s">
        <v>22461</v>
      </c>
      <c r="B2993" s="8">
        <v>33451479</v>
      </c>
      <c r="C2993" s="8">
        <v>500000</v>
      </c>
      <c r="D2993">
        <f t="shared" si="46"/>
        <v>32951479</v>
      </c>
    </row>
    <row r="2994" spans="1:4">
      <c r="A2994" s="7" t="s">
        <v>18271</v>
      </c>
      <c r="B2994" s="7">
        <v>713413</v>
      </c>
      <c r="C2994" s="7">
        <v>4500000</v>
      </c>
      <c r="D2994">
        <f t="shared" si="46"/>
        <v>-3786587</v>
      </c>
    </row>
    <row r="2995" spans="1:4">
      <c r="A2995" s="8" t="s">
        <v>8645</v>
      </c>
      <c r="B2995" s="8">
        <v>26830000</v>
      </c>
      <c r="C2995" s="8">
        <v>18000000</v>
      </c>
      <c r="D2995">
        <f t="shared" si="46"/>
        <v>8830000</v>
      </c>
    </row>
    <row r="2996" spans="1:4">
      <c r="A2996" s="7" t="s">
        <v>8645</v>
      </c>
      <c r="B2996" s="7">
        <v>26830000</v>
      </c>
      <c r="C2996" s="7">
        <v>18000000</v>
      </c>
      <c r="D2996">
        <f t="shared" si="46"/>
        <v>8830000</v>
      </c>
    </row>
    <row r="2997" spans="1:4">
      <c r="A2997" s="8" t="s">
        <v>14525</v>
      </c>
      <c r="B2997" s="8">
        <v>39025000</v>
      </c>
      <c r="C2997" s="8">
        <v>11000000</v>
      </c>
      <c r="D2997">
        <f t="shared" si="46"/>
        <v>28025000</v>
      </c>
    </row>
    <row r="2998" spans="1:4">
      <c r="A2998" s="7" t="s">
        <v>14011</v>
      </c>
      <c r="B2998" s="7">
        <v>91547205</v>
      </c>
      <c r="C2998" s="7">
        <v>12000000</v>
      </c>
      <c r="D2998">
        <f t="shared" si="46"/>
        <v>79547205</v>
      </c>
    </row>
    <row r="2999" spans="1:4">
      <c r="A2999" s="8" t="s">
        <v>12332</v>
      </c>
      <c r="B2999" s="8">
        <v>220914</v>
      </c>
      <c r="C2999" s="8">
        <v>16800000</v>
      </c>
      <c r="D2999">
        <f t="shared" si="46"/>
        <v>-16579086</v>
      </c>
    </row>
    <row r="3000" spans="1:4">
      <c r="A3000" s="7" t="s">
        <v>5733</v>
      </c>
      <c r="B3000" s="7">
        <v>76261036</v>
      </c>
      <c r="C3000" s="7">
        <v>45000000</v>
      </c>
      <c r="D3000">
        <f t="shared" si="46"/>
        <v>31261036</v>
      </c>
    </row>
    <row r="3001" spans="1:4">
      <c r="A3001" s="8" t="s">
        <v>17088</v>
      </c>
      <c r="B3001" s="8">
        <v>8596914</v>
      </c>
      <c r="C3001" s="8">
        <v>6000000</v>
      </c>
      <c r="D3001">
        <f t="shared" si="46"/>
        <v>2596914</v>
      </c>
    </row>
    <row r="3002" spans="1:4">
      <c r="A3002" s="7" t="s">
        <v>4375</v>
      </c>
      <c r="B3002" s="7">
        <v>22362500</v>
      </c>
      <c r="C3002" s="7">
        <v>55000000</v>
      </c>
      <c r="D3002">
        <f t="shared" si="46"/>
        <v>-32637500</v>
      </c>
    </row>
    <row r="3003" spans="1:4">
      <c r="A3003" s="8" t="s">
        <v>16583</v>
      </c>
      <c r="B3003" s="8">
        <v>6601079</v>
      </c>
      <c r="C3003" s="8">
        <v>7000000</v>
      </c>
      <c r="D3003">
        <f t="shared" si="46"/>
        <v>-398921</v>
      </c>
    </row>
    <row r="3004" spans="1:4">
      <c r="A3004" s="7" t="s">
        <v>11423</v>
      </c>
      <c r="B3004" s="7">
        <v>531009</v>
      </c>
      <c r="C3004" s="7">
        <v>10000000</v>
      </c>
      <c r="D3004">
        <f t="shared" si="46"/>
        <v>-9468991</v>
      </c>
    </row>
    <row r="3005" spans="1:4">
      <c r="A3005" s="8" t="s">
        <v>9063</v>
      </c>
      <c r="B3005" s="8">
        <v>9664316</v>
      </c>
      <c r="C3005" s="8">
        <v>27500000</v>
      </c>
      <c r="D3005">
        <f t="shared" si="46"/>
        <v>-17835684</v>
      </c>
    </row>
    <row r="3006" spans="1:4">
      <c r="A3006" s="7" t="s">
        <v>14267</v>
      </c>
      <c r="B3006" s="7">
        <v>6754898</v>
      </c>
      <c r="C3006" s="7">
        <v>12000000</v>
      </c>
      <c r="D3006">
        <f t="shared" si="46"/>
        <v>-5245102</v>
      </c>
    </row>
    <row r="3007" spans="1:4">
      <c r="A3007" s="8" t="s">
        <v>4699</v>
      </c>
      <c r="B3007" s="8">
        <v>41609593</v>
      </c>
      <c r="C3007" s="8">
        <v>55000000</v>
      </c>
      <c r="D3007">
        <f t="shared" si="46"/>
        <v>-13390407</v>
      </c>
    </row>
    <row r="3008" spans="1:4">
      <c r="A3008" s="7" t="s">
        <v>12271</v>
      </c>
      <c r="B3008" s="7">
        <v>6855137</v>
      </c>
      <c r="C3008" s="7">
        <v>17000000</v>
      </c>
      <c r="D3008">
        <f t="shared" si="46"/>
        <v>-10144863</v>
      </c>
    </row>
    <row r="3009" spans="1:4">
      <c r="A3009" s="8" t="s">
        <v>14964</v>
      </c>
      <c r="B3009" s="8">
        <v>33071558</v>
      </c>
      <c r="C3009" s="8">
        <v>10000000</v>
      </c>
      <c r="D3009">
        <f t="shared" si="46"/>
        <v>23071558</v>
      </c>
    </row>
    <row r="3010" spans="1:4">
      <c r="A3010" s="7" t="s">
        <v>3215</v>
      </c>
      <c r="B3010" s="7">
        <v>148213377</v>
      </c>
      <c r="C3010" s="7">
        <v>73000000</v>
      </c>
      <c r="D3010">
        <f t="shared" si="46"/>
        <v>75213377</v>
      </c>
    </row>
    <row r="3011" spans="1:4">
      <c r="A3011" s="8" t="s">
        <v>6148</v>
      </c>
      <c r="B3011" s="8">
        <v>24127895</v>
      </c>
      <c r="C3011" s="8">
        <v>50000000</v>
      </c>
      <c r="D3011">
        <f t="shared" ref="D3011:D3074" si="47">B3011-C3011</f>
        <v>-25872105</v>
      </c>
    </row>
    <row r="3012" spans="1:4">
      <c r="A3012" s="7" t="s">
        <v>19504</v>
      </c>
      <c r="B3012" s="7">
        <v>22000</v>
      </c>
      <c r="C3012" s="7">
        <v>3000000</v>
      </c>
      <c r="D3012">
        <f t="shared" si="47"/>
        <v>-2978000</v>
      </c>
    </row>
    <row r="3013" spans="1:4">
      <c r="A3013" s="8" t="s">
        <v>12650</v>
      </c>
      <c r="B3013" s="8">
        <v>130058047</v>
      </c>
      <c r="C3013" s="8">
        <v>15000000</v>
      </c>
      <c r="D3013">
        <f t="shared" si="47"/>
        <v>115058047</v>
      </c>
    </row>
    <row r="3014" spans="1:4">
      <c r="A3014" s="7" t="s">
        <v>10355</v>
      </c>
      <c r="B3014" s="7">
        <v>54235441</v>
      </c>
      <c r="C3014" s="7">
        <v>22000000</v>
      </c>
      <c r="D3014">
        <f t="shared" si="47"/>
        <v>32235441</v>
      </c>
    </row>
    <row r="3015" spans="1:4">
      <c r="A3015" s="8" t="s">
        <v>16922</v>
      </c>
      <c r="B3015" s="8">
        <v>871577</v>
      </c>
      <c r="C3015" s="8">
        <v>4500000</v>
      </c>
      <c r="D3015">
        <f t="shared" si="47"/>
        <v>-3628423</v>
      </c>
    </row>
    <row r="3016" spans="1:4">
      <c r="A3016" s="7" t="s">
        <v>3738</v>
      </c>
      <c r="B3016" s="7">
        <v>52397389</v>
      </c>
      <c r="C3016" s="7">
        <v>65000000</v>
      </c>
      <c r="D3016">
        <f t="shared" si="47"/>
        <v>-12602611</v>
      </c>
    </row>
    <row r="3017" spans="1:4">
      <c r="A3017" s="8" t="s">
        <v>17853</v>
      </c>
      <c r="B3017" s="8">
        <v>3950029</v>
      </c>
      <c r="C3017" s="8">
        <v>4000000</v>
      </c>
      <c r="D3017">
        <f t="shared" si="47"/>
        <v>-49971</v>
      </c>
    </row>
    <row r="3018" spans="1:4">
      <c r="A3018" s="7" t="s">
        <v>9858</v>
      </c>
      <c r="B3018" s="7">
        <v>11538204</v>
      </c>
      <c r="C3018" s="7">
        <v>25000000</v>
      </c>
      <c r="D3018">
        <f t="shared" si="47"/>
        <v>-13461796</v>
      </c>
    </row>
    <row r="3019" spans="1:4">
      <c r="A3019" s="8" t="s">
        <v>5787</v>
      </c>
      <c r="B3019" s="8">
        <v>31598308</v>
      </c>
      <c r="C3019" s="8">
        <v>35000000</v>
      </c>
      <c r="D3019">
        <f t="shared" si="47"/>
        <v>-3401692</v>
      </c>
    </row>
    <row r="3020" spans="1:4">
      <c r="A3020" s="7" t="s">
        <v>12586</v>
      </c>
      <c r="B3020" s="7">
        <v>2428883</v>
      </c>
      <c r="C3020" s="7">
        <v>16000000</v>
      </c>
      <c r="D3020">
        <f t="shared" si="47"/>
        <v>-13571117</v>
      </c>
    </row>
    <row r="3021" spans="1:4">
      <c r="A3021" s="8" t="s">
        <v>11726</v>
      </c>
      <c r="B3021" s="8">
        <v>75072454</v>
      </c>
      <c r="C3021" s="8">
        <v>20000000</v>
      </c>
      <c r="D3021">
        <f t="shared" si="47"/>
        <v>55072454</v>
      </c>
    </row>
    <row r="3022" spans="1:4">
      <c r="A3022" s="7" t="s">
        <v>2375</v>
      </c>
      <c r="B3022" s="7">
        <v>117144465</v>
      </c>
      <c r="C3022" s="7">
        <v>85000000</v>
      </c>
      <c r="D3022">
        <f t="shared" si="47"/>
        <v>32144465</v>
      </c>
    </row>
    <row r="3023" spans="1:4">
      <c r="A3023" s="8" t="s">
        <v>6749</v>
      </c>
      <c r="B3023" s="8">
        <v>33201661</v>
      </c>
      <c r="C3023" s="8">
        <v>77000000</v>
      </c>
      <c r="D3023">
        <f t="shared" si="47"/>
        <v>-43798339</v>
      </c>
    </row>
    <row r="3024" spans="1:4">
      <c r="A3024" s="7" t="s">
        <v>6966</v>
      </c>
      <c r="B3024" s="7">
        <v>6594136</v>
      </c>
      <c r="C3024" s="7">
        <v>38600000</v>
      </c>
      <c r="D3024">
        <f t="shared" si="47"/>
        <v>-32005864</v>
      </c>
    </row>
    <row r="3025" spans="1:4">
      <c r="A3025" s="8" t="s">
        <v>10005</v>
      </c>
      <c r="B3025" s="8">
        <v>1697956</v>
      </c>
      <c r="C3025" s="8">
        <v>20000000</v>
      </c>
      <c r="D3025">
        <f t="shared" si="47"/>
        <v>-18302044</v>
      </c>
    </row>
    <row r="3026" spans="1:4">
      <c r="A3026" s="7" t="s">
        <v>16965</v>
      </c>
      <c r="B3026" s="7">
        <v>119078393</v>
      </c>
      <c r="C3026" s="7">
        <v>6000000</v>
      </c>
      <c r="D3026">
        <f t="shared" si="47"/>
        <v>113078393</v>
      </c>
    </row>
    <row r="3027" spans="1:4">
      <c r="A3027" s="8" t="s">
        <v>1890</v>
      </c>
      <c r="B3027" s="8">
        <v>24985612</v>
      </c>
      <c r="C3027" s="8">
        <v>100000000</v>
      </c>
      <c r="D3027">
        <f t="shared" si="47"/>
        <v>-75014388</v>
      </c>
    </row>
    <row r="3028" spans="1:4">
      <c r="A3028" s="7" t="s">
        <v>12968</v>
      </c>
      <c r="B3028" s="7">
        <v>17237244</v>
      </c>
      <c r="C3028" s="7">
        <v>15000000</v>
      </c>
      <c r="D3028">
        <f t="shared" si="47"/>
        <v>2237244</v>
      </c>
    </row>
    <row r="3029" spans="1:4">
      <c r="A3029" s="8" t="s">
        <v>5571</v>
      </c>
      <c r="B3029" s="8">
        <v>53574088</v>
      </c>
      <c r="C3029" s="8">
        <v>55000000</v>
      </c>
      <c r="D3029">
        <f t="shared" si="47"/>
        <v>-1425912</v>
      </c>
    </row>
    <row r="3030" spans="1:4">
      <c r="A3030" s="7" t="s">
        <v>8777</v>
      </c>
      <c r="B3030" s="7">
        <v>18593156</v>
      </c>
      <c r="C3030" s="7">
        <v>35000000</v>
      </c>
      <c r="D3030">
        <f t="shared" si="47"/>
        <v>-16406844</v>
      </c>
    </row>
    <row r="3031" spans="1:4">
      <c r="A3031" s="8" t="s">
        <v>407</v>
      </c>
      <c r="B3031" s="8">
        <v>130468626</v>
      </c>
      <c r="C3031" s="8">
        <v>185000000</v>
      </c>
      <c r="D3031">
        <f t="shared" si="47"/>
        <v>-54531374</v>
      </c>
    </row>
    <row r="3032" spans="1:4">
      <c r="A3032" s="7" t="s">
        <v>7134</v>
      </c>
      <c r="B3032" s="7">
        <v>191449475</v>
      </c>
      <c r="C3032" s="7">
        <v>37000000</v>
      </c>
      <c r="D3032">
        <f t="shared" si="47"/>
        <v>154449475</v>
      </c>
    </row>
    <row r="3033" spans="1:4">
      <c r="A3033" s="8" t="s">
        <v>7134</v>
      </c>
      <c r="B3033" s="8">
        <v>191449475</v>
      </c>
      <c r="C3033" s="8">
        <v>37000000</v>
      </c>
      <c r="D3033">
        <f t="shared" si="47"/>
        <v>154449475</v>
      </c>
    </row>
    <row r="3034" spans="1:4">
      <c r="A3034" s="7" t="s">
        <v>1069</v>
      </c>
      <c r="B3034" s="7">
        <v>122512052</v>
      </c>
      <c r="C3034" s="7">
        <v>130000000</v>
      </c>
      <c r="D3034">
        <f t="shared" si="47"/>
        <v>-7487948</v>
      </c>
    </row>
    <row r="3035" spans="1:4">
      <c r="A3035" s="8" t="s">
        <v>11886</v>
      </c>
      <c r="B3035" s="8">
        <v>17750583</v>
      </c>
      <c r="C3035" s="8">
        <v>30000000</v>
      </c>
      <c r="D3035">
        <f t="shared" si="47"/>
        <v>-12249417</v>
      </c>
    </row>
    <row r="3036" spans="1:4">
      <c r="A3036" s="7" t="s">
        <v>388</v>
      </c>
      <c r="B3036" s="7">
        <v>317011114</v>
      </c>
      <c r="C3036" s="7">
        <v>185000000</v>
      </c>
      <c r="D3036">
        <f t="shared" si="47"/>
        <v>132011114</v>
      </c>
    </row>
    <row r="3037" spans="1:4">
      <c r="A3037" s="8" t="s">
        <v>9440</v>
      </c>
      <c r="B3037" s="8">
        <v>74273505</v>
      </c>
      <c r="C3037" s="8">
        <v>25000000</v>
      </c>
      <c r="D3037">
        <f t="shared" si="47"/>
        <v>49273505</v>
      </c>
    </row>
    <row r="3038" spans="1:4">
      <c r="A3038" s="7" t="s">
        <v>10561</v>
      </c>
      <c r="B3038" s="7">
        <v>132088910</v>
      </c>
      <c r="C3038" s="7">
        <v>21000000</v>
      </c>
      <c r="D3038">
        <f t="shared" si="47"/>
        <v>111088910</v>
      </c>
    </row>
    <row r="3039" spans="1:4">
      <c r="A3039" s="8" t="s">
        <v>14945</v>
      </c>
      <c r="B3039" s="8">
        <v>18272447</v>
      </c>
      <c r="C3039" s="8">
        <v>10000000</v>
      </c>
      <c r="D3039">
        <f t="shared" si="47"/>
        <v>8272447</v>
      </c>
    </row>
    <row r="3040" spans="1:4">
      <c r="A3040" s="7" t="s">
        <v>15606</v>
      </c>
      <c r="B3040" s="7">
        <v>36049108</v>
      </c>
      <c r="C3040" s="7">
        <v>9000000</v>
      </c>
      <c r="D3040">
        <f t="shared" si="47"/>
        <v>27049108</v>
      </c>
    </row>
    <row r="3041" spans="1:4">
      <c r="A3041" s="8" t="s">
        <v>20848</v>
      </c>
      <c r="B3041" s="8">
        <v>26893</v>
      </c>
      <c r="C3041" s="8">
        <v>1600000</v>
      </c>
      <c r="D3041">
        <f t="shared" si="47"/>
        <v>-1573107</v>
      </c>
    </row>
    <row r="3042" spans="1:4">
      <c r="A3042" s="7" t="s">
        <v>5566</v>
      </c>
      <c r="B3042" s="7">
        <v>25900000</v>
      </c>
      <c r="C3042" s="7">
        <v>58000000</v>
      </c>
      <c r="D3042">
        <f t="shared" si="47"/>
        <v>-32100000</v>
      </c>
    </row>
    <row r="3043" spans="1:4">
      <c r="A3043" s="8" t="s">
        <v>11172</v>
      </c>
      <c r="B3043" s="8">
        <v>13391174</v>
      </c>
      <c r="C3043" s="8">
        <v>20000000</v>
      </c>
      <c r="D3043">
        <f t="shared" si="47"/>
        <v>-6608826</v>
      </c>
    </row>
    <row r="3044" spans="1:4">
      <c r="A3044" s="7" t="s">
        <v>7879</v>
      </c>
      <c r="B3044" s="7">
        <v>104632573</v>
      </c>
      <c r="C3044" s="7">
        <v>32000000</v>
      </c>
      <c r="D3044">
        <f t="shared" si="47"/>
        <v>72632573</v>
      </c>
    </row>
    <row r="3045" spans="1:4">
      <c r="A3045" s="8" t="s">
        <v>12161</v>
      </c>
      <c r="B3045" s="8">
        <v>70492685</v>
      </c>
      <c r="C3045" s="8">
        <v>17000000</v>
      </c>
      <c r="D3045">
        <f t="shared" si="47"/>
        <v>53492685</v>
      </c>
    </row>
    <row r="3046" spans="1:4">
      <c r="A3046" s="7" t="s">
        <v>10866</v>
      </c>
      <c r="B3046" s="7">
        <v>32051917</v>
      </c>
      <c r="C3046" s="7">
        <v>20000000</v>
      </c>
      <c r="D3046">
        <f t="shared" si="47"/>
        <v>12051917</v>
      </c>
    </row>
    <row r="3047" spans="1:4">
      <c r="A3047" s="8" t="s">
        <v>9151</v>
      </c>
      <c r="B3047" s="8">
        <v>10297897</v>
      </c>
      <c r="C3047" s="8">
        <v>27000000</v>
      </c>
      <c r="D3047">
        <f t="shared" si="47"/>
        <v>-16702103</v>
      </c>
    </row>
    <row r="3048" spans="1:4">
      <c r="A3048" s="7" t="s">
        <v>4610</v>
      </c>
      <c r="B3048" s="7">
        <v>91400000</v>
      </c>
      <c r="C3048" s="7">
        <v>53000000</v>
      </c>
      <c r="D3048">
        <f t="shared" si="47"/>
        <v>38400000</v>
      </c>
    </row>
    <row r="3049" spans="1:4">
      <c r="A3049" s="8" t="s">
        <v>10564</v>
      </c>
      <c r="B3049" s="8">
        <v>36581633</v>
      </c>
      <c r="C3049" s="8">
        <v>21000000</v>
      </c>
      <c r="D3049">
        <f t="shared" si="47"/>
        <v>15581633</v>
      </c>
    </row>
    <row r="3050" spans="1:4">
      <c r="A3050" s="7" t="s">
        <v>16951</v>
      </c>
      <c r="B3050" s="7">
        <v>2122561</v>
      </c>
      <c r="C3050" s="7">
        <v>6000000</v>
      </c>
      <c r="D3050">
        <f t="shared" si="47"/>
        <v>-3877439</v>
      </c>
    </row>
    <row r="3051" spans="1:4">
      <c r="A3051" s="8" t="s">
        <v>13377</v>
      </c>
      <c r="B3051" s="8">
        <v>46800000</v>
      </c>
      <c r="C3051" s="8">
        <v>14000000</v>
      </c>
      <c r="D3051">
        <f t="shared" si="47"/>
        <v>32800000</v>
      </c>
    </row>
    <row r="3052" spans="1:4">
      <c r="A3052" s="7" t="s">
        <v>6992</v>
      </c>
      <c r="B3052" s="7">
        <v>40334024</v>
      </c>
      <c r="C3052" s="7">
        <v>35000000</v>
      </c>
      <c r="D3052">
        <f t="shared" si="47"/>
        <v>5334024</v>
      </c>
    </row>
    <row r="3053" spans="1:4">
      <c r="A3053" s="8" t="s">
        <v>5038</v>
      </c>
      <c r="B3053" s="8">
        <v>105264608</v>
      </c>
      <c r="C3053" s="8">
        <v>60000000</v>
      </c>
      <c r="D3053">
        <f t="shared" si="47"/>
        <v>45264608</v>
      </c>
    </row>
    <row r="3054" spans="1:4">
      <c r="A3054" s="7" t="s">
        <v>6374</v>
      </c>
      <c r="B3054" s="7">
        <v>66808615</v>
      </c>
      <c r="C3054" s="7">
        <v>34000000</v>
      </c>
      <c r="D3054">
        <f t="shared" si="47"/>
        <v>32808615</v>
      </c>
    </row>
    <row r="3055" spans="1:4">
      <c r="A3055" s="8" t="s">
        <v>5557</v>
      </c>
      <c r="B3055" s="8">
        <v>47095453</v>
      </c>
      <c r="C3055" s="8">
        <v>48000000</v>
      </c>
      <c r="D3055">
        <f t="shared" si="47"/>
        <v>-904547</v>
      </c>
    </row>
    <row r="3056" spans="1:4">
      <c r="A3056" s="7" t="s">
        <v>14112</v>
      </c>
      <c r="B3056" s="7">
        <v>25776062</v>
      </c>
      <c r="C3056" s="7">
        <v>12000000</v>
      </c>
      <c r="D3056">
        <f t="shared" si="47"/>
        <v>13776062</v>
      </c>
    </row>
    <row r="3057" spans="1:4">
      <c r="A3057" s="8" t="s">
        <v>3111</v>
      </c>
      <c r="B3057" s="8">
        <v>41523271</v>
      </c>
      <c r="C3057" s="8">
        <v>80000000</v>
      </c>
      <c r="D3057">
        <f t="shared" si="47"/>
        <v>-38476729</v>
      </c>
    </row>
    <row r="3058" spans="1:4">
      <c r="A3058" s="7" t="s">
        <v>9213</v>
      </c>
      <c r="B3058" s="7">
        <v>100241322</v>
      </c>
      <c r="C3058" s="7">
        <v>25000000</v>
      </c>
      <c r="D3058">
        <f t="shared" si="47"/>
        <v>75241322</v>
      </c>
    </row>
    <row r="3059" spans="1:4">
      <c r="A3059" s="8" t="s">
        <v>11858</v>
      </c>
      <c r="B3059" s="8">
        <v>22452209</v>
      </c>
      <c r="C3059" s="8">
        <v>18000000</v>
      </c>
      <c r="D3059">
        <f t="shared" si="47"/>
        <v>4452209</v>
      </c>
    </row>
    <row r="3060" spans="1:4">
      <c r="A3060" s="7" t="s">
        <v>6552</v>
      </c>
      <c r="B3060" s="7">
        <v>36283504</v>
      </c>
      <c r="C3060" s="7">
        <v>40000000</v>
      </c>
      <c r="D3060">
        <f t="shared" si="47"/>
        <v>-3716496</v>
      </c>
    </row>
    <row r="3061" spans="1:4">
      <c r="A3061" s="8" t="s">
        <v>2623</v>
      </c>
      <c r="B3061" s="8">
        <v>101087161</v>
      </c>
      <c r="C3061" s="8">
        <v>75000000</v>
      </c>
      <c r="D3061">
        <f t="shared" si="47"/>
        <v>26087161</v>
      </c>
    </row>
    <row r="3062" spans="1:4">
      <c r="A3062" s="7" t="s">
        <v>7280</v>
      </c>
      <c r="B3062" s="7">
        <v>81159365</v>
      </c>
      <c r="C3062" s="7">
        <v>35000000</v>
      </c>
      <c r="D3062">
        <f t="shared" si="47"/>
        <v>46159365</v>
      </c>
    </row>
    <row r="3063" spans="1:4">
      <c r="A3063" s="8" t="s">
        <v>6578</v>
      </c>
      <c r="B3063" s="8">
        <v>33508922</v>
      </c>
      <c r="C3063" s="8">
        <v>40000000</v>
      </c>
      <c r="D3063">
        <f t="shared" si="47"/>
        <v>-6491078</v>
      </c>
    </row>
    <row r="3064" spans="1:4">
      <c r="A3064" s="7" t="s">
        <v>5580</v>
      </c>
      <c r="B3064" s="7">
        <v>37339525</v>
      </c>
      <c r="C3064" s="7">
        <v>48000000</v>
      </c>
      <c r="D3064">
        <f t="shared" si="47"/>
        <v>-10660475</v>
      </c>
    </row>
    <row r="3065" spans="1:4">
      <c r="A3065" s="8" t="s">
        <v>7331</v>
      </c>
      <c r="B3065" s="8">
        <v>59699513</v>
      </c>
      <c r="C3065" s="8">
        <v>35000000</v>
      </c>
      <c r="D3065">
        <f t="shared" si="47"/>
        <v>24699513</v>
      </c>
    </row>
    <row r="3066" spans="1:4">
      <c r="A3066" s="7" t="s">
        <v>2516</v>
      </c>
      <c r="B3066" s="7">
        <v>34543701</v>
      </c>
      <c r="C3066" s="7">
        <v>82000000</v>
      </c>
      <c r="D3066">
        <f t="shared" si="47"/>
        <v>-47456299</v>
      </c>
    </row>
    <row r="3067" spans="1:4">
      <c r="A3067" s="8" t="s">
        <v>8148</v>
      </c>
      <c r="B3067" s="8">
        <v>64286</v>
      </c>
      <c r="C3067" s="8">
        <v>29000000</v>
      </c>
      <c r="D3067">
        <f t="shared" si="47"/>
        <v>-28935714</v>
      </c>
    </row>
    <row r="3068" spans="1:4">
      <c r="A3068" s="7" t="s">
        <v>4840</v>
      </c>
      <c r="B3068" s="7">
        <v>26838389</v>
      </c>
      <c r="C3068" s="7">
        <v>57000000</v>
      </c>
      <c r="D3068">
        <f t="shared" si="47"/>
        <v>-30161611</v>
      </c>
    </row>
    <row r="3069" spans="1:4">
      <c r="A3069" s="8" t="s">
        <v>4827</v>
      </c>
      <c r="B3069" s="8">
        <v>69951824</v>
      </c>
      <c r="C3069" s="8">
        <v>55000000</v>
      </c>
      <c r="D3069">
        <f t="shared" si="47"/>
        <v>14951824</v>
      </c>
    </row>
    <row r="3070" spans="1:4">
      <c r="A3070" s="7" t="s">
        <v>8954</v>
      </c>
      <c r="B3070" s="7">
        <v>30688364</v>
      </c>
      <c r="C3070" s="7">
        <v>28000000</v>
      </c>
      <c r="D3070">
        <f t="shared" si="47"/>
        <v>2688364</v>
      </c>
    </row>
    <row r="3071" spans="1:4">
      <c r="A3071" s="8" t="s">
        <v>7532</v>
      </c>
      <c r="B3071" s="8">
        <v>34531832</v>
      </c>
      <c r="C3071" s="8">
        <v>35000000</v>
      </c>
      <c r="D3071">
        <f t="shared" si="47"/>
        <v>-468168</v>
      </c>
    </row>
    <row r="3072" spans="1:4">
      <c r="A3072" s="7" t="s">
        <v>1338</v>
      </c>
      <c r="B3072" s="7">
        <v>215397307</v>
      </c>
      <c r="C3072" s="7">
        <v>125000000</v>
      </c>
      <c r="D3072">
        <f t="shared" si="47"/>
        <v>90397307</v>
      </c>
    </row>
    <row r="3073" spans="1:4">
      <c r="A3073" s="8" t="s">
        <v>6313</v>
      </c>
      <c r="B3073" s="8">
        <v>94125426</v>
      </c>
      <c r="C3073" s="8">
        <v>40000000</v>
      </c>
      <c r="D3073">
        <f t="shared" si="47"/>
        <v>54125426</v>
      </c>
    </row>
    <row r="3074" spans="1:4">
      <c r="A3074" s="7" t="s">
        <v>6711</v>
      </c>
      <c r="B3074" s="7">
        <v>15962471</v>
      </c>
      <c r="C3074" s="7">
        <v>40000000</v>
      </c>
      <c r="D3074">
        <f t="shared" si="47"/>
        <v>-24037529</v>
      </c>
    </row>
    <row r="3075" spans="1:4">
      <c r="A3075" s="8" t="s">
        <v>15620</v>
      </c>
      <c r="B3075" s="8">
        <v>24530513</v>
      </c>
      <c r="C3075" s="8">
        <v>9000000</v>
      </c>
      <c r="D3075">
        <f t="shared" ref="D3075:D3138" si="48">B3075-C3075</f>
        <v>15530513</v>
      </c>
    </row>
    <row r="3076" spans="1:4">
      <c r="A3076" s="7" t="s">
        <v>1366</v>
      </c>
      <c r="B3076" s="7">
        <v>108521835</v>
      </c>
      <c r="C3076" s="7">
        <v>120000000</v>
      </c>
      <c r="D3076">
        <f t="shared" si="48"/>
        <v>-11478165</v>
      </c>
    </row>
    <row r="3077" spans="1:4">
      <c r="A3077" s="8" t="s">
        <v>6094</v>
      </c>
      <c r="B3077" s="8">
        <v>159578352</v>
      </c>
      <c r="C3077" s="8">
        <v>43000000</v>
      </c>
      <c r="D3077">
        <f t="shared" si="48"/>
        <v>116578352</v>
      </c>
    </row>
    <row r="3078" spans="1:4">
      <c r="A3078" s="7" t="s">
        <v>14226</v>
      </c>
      <c r="B3078" s="7">
        <v>15294553</v>
      </c>
      <c r="C3078" s="7">
        <v>12000000</v>
      </c>
      <c r="D3078">
        <f t="shared" si="48"/>
        <v>3294553</v>
      </c>
    </row>
    <row r="3079" spans="1:4">
      <c r="A3079" s="8" t="s">
        <v>727</v>
      </c>
      <c r="B3079" s="8">
        <v>46978995</v>
      </c>
      <c r="C3079" s="8">
        <v>160000000</v>
      </c>
      <c r="D3079">
        <f t="shared" si="48"/>
        <v>-113021005</v>
      </c>
    </row>
    <row r="3080" spans="1:4">
      <c r="A3080" s="7" t="s">
        <v>1361</v>
      </c>
      <c r="B3080" s="7">
        <v>115802596</v>
      </c>
      <c r="C3080" s="7">
        <v>110000000</v>
      </c>
      <c r="D3080">
        <f t="shared" si="48"/>
        <v>5802596</v>
      </c>
    </row>
    <row r="3081" spans="1:4">
      <c r="A3081" s="8" t="s">
        <v>8620</v>
      </c>
      <c r="B3081" s="8">
        <v>7689458</v>
      </c>
      <c r="C3081" s="8">
        <v>40000000</v>
      </c>
      <c r="D3081">
        <f t="shared" si="48"/>
        <v>-32310542</v>
      </c>
    </row>
    <row r="3082" spans="1:4">
      <c r="A3082" s="7" t="s">
        <v>8297</v>
      </c>
      <c r="B3082" s="7">
        <v>50921738</v>
      </c>
      <c r="C3082" s="7">
        <v>30000000</v>
      </c>
      <c r="D3082">
        <f t="shared" si="48"/>
        <v>20921738</v>
      </c>
    </row>
    <row r="3083" spans="1:4">
      <c r="A3083" s="8" t="s">
        <v>7669</v>
      </c>
      <c r="B3083" s="8">
        <v>10137502</v>
      </c>
      <c r="C3083" s="8">
        <v>35000000</v>
      </c>
      <c r="D3083">
        <f t="shared" si="48"/>
        <v>-24862498</v>
      </c>
    </row>
    <row r="3084" spans="1:4">
      <c r="A3084" s="7" t="s">
        <v>22129</v>
      </c>
      <c r="B3084" s="7">
        <v>7098492</v>
      </c>
      <c r="C3084" s="7">
        <v>500000</v>
      </c>
      <c r="D3084">
        <f t="shared" si="48"/>
        <v>6598492</v>
      </c>
    </row>
    <row r="3085" spans="1:4">
      <c r="A3085" s="8" t="s">
        <v>4880</v>
      </c>
      <c r="B3085" s="8">
        <v>62563543</v>
      </c>
      <c r="C3085" s="8">
        <v>53000000</v>
      </c>
      <c r="D3085">
        <f t="shared" si="48"/>
        <v>9563543</v>
      </c>
    </row>
    <row r="3086" spans="1:4">
      <c r="A3086" s="7" t="s">
        <v>7110</v>
      </c>
      <c r="B3086" s="7">
        <v>26903709</v>
      </c>
      <c r="C3086" s="7">
        <v>38000000</v>
      </c>
      <c r="D3086">
        <f t="shared" si="48"/>
        <v>-11096291</v>
      </c>
    </row>
    <row r="3087" spans="1:4">
      <c r="A3087" s="8" t="s">
        <v>1266</v>
      </c>
      <c r="B3087" s="8">
        <v>337103873</v>
      </c>
      <c r="C3087" s="8">
        <v>125000000</v>
      </c>
      <c r="D3087">
        <f t="shared" si="48"/>
        <v>212103873</v>
      </c>
    </row>
    <row r="3088" spans="1:4">
      <c r="A3088" s="7" t="s">
        <v>506</v>
      </c>
      <c r="B3088" s="7">
        <v>161087183</v>
      </c>
      <c r="C3088" s="7">
        <v>175000000</v>
      </c>
      <c r="D3088">
        <f t="shared" si="48"/>
        <v>-13912817</v>
      </c>
    </row>
    <row r="3089" spans="1:4">
      <c r="A3089" s="8" t="s">
        <v>12791</v>
      </c>
      <c r="B3089" s="8">
        <v>35887263</v>
      </c>
      <c r="C3089" s="8">
        <v>15000000</v>
      </c>
      <c r="D3089">
        <f t="shared" si="48"/>
        <v>20887263</v>
      </c>
    </row>
    <row r="3090" spans="1:4">
      <c r="A3090" s="7" t="s">
        <v>312</v>
      </c>
      <c r="B3090" s="7">
        <v>116593191</v>
      </c>
      <c r="C3090" s="7">
        <v>200000000</v>
      </c>
      <c r="D3090">
        <f t="shared" si="48"/>
        <v>-83406809</v>
      </c>
    </row>
    <row r="3091" spans="1:4">
      <c r="A3091" s="8" t="s">
        <v>339</v>
      </c>
      <c r="B3091" s="8">
        <v>202351611</v>
      </c>
      <c r="C3091" s="8">
        <v>190000000</v>
      </c>
      <c r="D3091">
        <f t="shared" si="48"/>
        <v>12351611</v>
      </c>
    </row>
    <row r="3092" spans="1:4">
      <c r="A3092" s="7" t="s">
        <v>11389</v>
      </c>
      <c r="B3092" s="7">
        <v>2000000</v>
      </c>
      <c r="C3092" s="7">
        <v>20000000</v>
      </c>
      <c r="D3092">
        <f t="shared" si="48"/>
        <v>-18000000</v>
      </c>
    </row>
    <row r="3093" spans="1:4">
      <c r="A3093" s="8" t="s">
        <v>10810</v>
      </c>
      <c r="B3093" s="8">
        <v>37672350</v>
      </c>
      <c r="C3093" s="8">
        <v>20000000</v>
      </c>
      <c r="D3093">
        <f t="shared" si="48"/>
        <v>17672350</v>
      </c>
    </row>
    <row r="3094" spans="1:4">
      <c r="A3094" s="7" t="s">
        <v>4122</v>
      </c>
      <c r="B3094" s="7">
        <v>51045801</v>
      </c>
      <c r="C3094" s="7">
        <v>60000000</v>
      </c>
      <c r="D3094">
        <f t="shared" si="48"/>
        <v>-8954199</v>
      </c>
    </row>
    <row r="3095" spans="1:4">
      <c r="A3095" s="8" t="s">
        <v>21006</v>
      </c>
      <c r="B3095" s="8">
        <v>183490</v>
      </c>
      <c r="C3095" s="8">
        <v>1700000</v>
      </c>
      <c r="D3095">
        <f t="shared" si="48"/>
        <v>-1516510</v>
      </c>
    </row>
    <row r="3096" spans="1:4">
      <c r="A3096" s="7" t="s">
        <v>13025</v>
      </c>
      <c r="B3096" s="7">
        <v>10763469</v>
      </c>
      <c r="C3096" s="7">
        <v>15000000</v>
      </c>
      <c r="D3096">
        <f t="shared" si="48"/>
        <v>-4236531</v>
      </c>
    </row>
    <row r="3097" spans="1:4">
      <c r="A3097" s="8" t="s">
        <v>7853</v>
      </c>
      <c r="B3097" s="8">
        <v>8406264</v>
      </c>
      <c r="C3097" s="8">
        <v>38000000</v>
      </c>
      <c r="D3097">
        <f t="shared" si="48"/>
        <v>-29593736</v>
      </c>
    </row>
    <row r="3098" spans="1:4">
      <c r="A3098" s="7" t="s">
        <v>2060</v>
      </c>
      <c r="B3098" s="7">
        <v>11000000</v>
      </c>
      <c r="C3098" s="7">
        <v>98000000</v>
      </c>
      <c r="D3098">
        <f t="shared" si="48"/>
        <v>-87000000</v>
      </c>
    </row>
    <row r="3099" spans="1:4">
      <c r="A3099" s="8" t="s">
        <v>16985</v>
      </c>
      <c r="B3099" s="8">
        <v>54800000</v>
      </c>
      <c r="C3099" s="8">
        <v>6000000</v>
      </c>
      <c r="D3099">
        <f t="shared" si="48"/>
        <v>48800000</v>
      </c>
    </row>
    <row r="3100" spans="1:4">
      <c r="A3100" s="7" t="s">
        <v>5050</v>
      </c>
      <c r="B3100" s="7">
        <v>91030827</v>
      </c>
      <c r="C3100" s="7">
        <v>50000000</v>
      </c>
      <c r="D3100">
        <f t="shared" si="48"/>
        <v>41030827</v>
      </c>
    </row>
    <row r="3101" spans="1:4">
      <c r="A3101" s="8" t="s">
        <v>12860</v>
      </c>
      <c r="B3101" s="8">
        <v>27441122</v>
      </c>
      <c r="C3101" s="8">
        <v>15000000</v>
      </c>
      <c r="D3101">
        <f t="shared" si="48"/>
        <v>12441122</v>
      </c>
    </row>
    <row r="3102" spans="1:4">
      <c r="A3102" s="7" t="s">
        <v>10143</v>
      </c>
      <c r="B3102" s="7">
        <v>8427204</v>
      </c>
      <c r="C3102" s="7">
        <v>24000000</v>
      </c>
      <c r="D3102">
        <f t="shared" si="48"/>
        <v>-15572796</v>
      </c>
    </row>
    <row r="3103" spans="1:4">
      <c r="A3103" s="8" t="s">
        <v>3687</v>
      </c>
      <c r="B3103" s="8">
        <v>84049211</v>
      </c>
      <c r="C3103" s="8">
        <v>70000000</v>
      </c>
      <c r="D3103">
        <f t="shared" si="48"/>
        <v>14049211</v>
      </c>
    </row>
    <row r="3104" spans="1:4">
      <c r="A3104" s="7" t="s">
        <v>4113</v>
      </c>
      <c r="B3104" s="7">
        <v>54910560</v>
      </c>
      <c r="C3104" s="7">
        <v>60000000</v>
      </c>
      <c r="D3104">
        <f t="shared" si="48"/>
        <v>-5089440</v>
      </c>
    </row>
    <row r="3105" spans="1:4">
      <c r="A3105" s="8" t="s">
        <v>5245</v>
      </c>
      <c r="B3105" s="8">
        <v>41256277</v>
      </c>
      <c r="C3105" s="8">
        <v>50000000</v>
      </c>
      <c r="D3105">
        <f t="shared" si="48"/>
        <v>-8743723</v>
      </c>
    </row>
    <row r="3106" spans="1:4">
      <c r="A3106" s="7" t="s">
        <v>4902</v>
      </c>
      <c r="B3106" s="7">
        <v>5755286</v>
      </c>
      <c r="C3106" s="7">
        <v>55000000</v>
      </c>
      <c r="D3106">
        <f t="shared" si="48"/>
        <v>-49244714</v>
      </c>
    </row>
    <row r="3107" spans="1:4">
      <c r="A3107" s="8" t="s">
        <v>7178</v>
      </c>
      <c r="B3107" s="8">
        <v>23360779</v>
      </c>
      <c r="C3107" s="8">
        <v>34000000</v>
      </c>
      <c r="D3107">
        <f t="shared" si="48"/>
        <v>-10639221</v>
      </c>
    </row>
    <row r="3108" spans="1:4">
      <c r="A3108" s="7" t="s">
        <v>13591</v>
      </c>
      <c r="B3108" s="7">
        <v>7060876</v>
      </c>
      <c r="C3108" s="7">
        <v>13500000</v>
      </c>
      <c r="D3108">
        <f t="shared" si="48"/>
        <v>-6439124</v>
      </c>
    </row>
    <row r="3109" spans="1:4">
      <c r="A3109" s="8" t="s">
        <v>3049</v>
      </c>
      <c r="B3109" s="8">
        <v>68473360</v>
      </c>
      <c r="C3109" s="8">
        <v>75000000</v>
      </c>
      <c r="D3109">
        <f t="shared" si="48"/>
        <v>-6526640</v>
      </c>
    </row>
    <row r="3110" spans="1:4">
      <c r="A3110" s="7" t="s">
        <v>3531</v>
      </c>
      <c r="B3110" s="7">
        <v>71069884</v>
      </c>
      <c r="C3110" s="7">
        <v>68000000</v>
      </c>
      <c r="D3110">
        <f t="shared" si="48"/>
        <v>3069884</v>
      </c>
    </row>
    <row r="3111" spans="1:4">
      <c r="A3111" s="8" t="s">
        <v>3354</v>
      </c>
      <c r="B3111" s="8">
        <v>78120196</v>
      </c>
      <c r="C3111" s="8">
        <v>75000000</v>
      </c>
      <c r="D3111">
        <f t="shared" si="48"/>
        <v>3120196</v>
      </c>
    </row>
    <row r="3112" spans="1:4">
      <c r="A3112" s="7" t="s">
        <v>9642</v>
      </c>
      <c r="B3112" s="7">
        <v>30012990</v>
      </c>
      <c r="C3112" s="7">
        <v>25000000</v>
      </c>
      <c r="D3112">
        <f t="shared" si="48"/>
        <v>5012990</v>
      </c>
    </row>
    <row r="3113" spans="1:4">
      <c r="A3113" s="8" t="s">
        <v>3316</v>
      </c>
      <c r="B3113" s="8">
        <v>117541000</v>
      </c>
      <c r="C3113" s="8">
        <v>70000000</v>
      </c>
      <c r="D3113">
        <f t="shared" si="48"/>
        <v>47541000</v>
      </c>
    </row>
    <row r="3114" spans="1:4">
      <c r="A3114" s="7" t="s">
        <v>2315</v>
      </c>
      <c r="B3114" s="7">
        <v>172620724</v>
      </c>
      <c r="C3114" s="7">
        <v>85000000</v>
      </c>
      <c r="D3114">
        <f t="shared" si="48"/>
        <v>87620724</v>
      </c>
    </row>
    <row r="3115" spans="1:4">
      <c r="A3115" s="8" t="s">
        <v>8252</v>
      </c>
      <c r="B3115" s="8">
        <v>52937130</v>
      </c>
      <c r="C3115" s="8">
        <v>30000000</v>
      </c>
      <c r="D3115">
        <f t="shared" si="48"/>
        <v>22937130</v>
      </c>
    </row>
    <row r="3116" spans="1:4">
      <c r="A3116" s="7" t="s">
        <v>16241</v>
      </c>
      <c r="B3116" s="7">
        <v>439162</v>
      </c>
      <c r="C3116" s="7">
        <v>1100000000</v>
      </c>
      <c r="D3116">
        <f t="shared" si="48"/>
        <v>-1099560838</v>
      </c>
    </row>
    <row r="3117" spans="1:4">
      <c r="A3117" s="8" t="s">
        <v>6075</v>
      </c>
      <c r="B3117" s="8">
        <v>116006080</v>
      </c>
      <c r="C3117" s="8">
        <v>42000000</v>
      </c>
      <c r="D3117">
        <f t="shared" si="48"/>
        <v>74006080</v>
      </c>
    </row>
    <row r="3118" spans="1:4">
      <c r="A3118" s="7" t="s">
        <v>5907</v>
      </c>
      <c r="B3118" s="7">
        <v>19719930</v>
      </c>
      <c r="C3118" s="7">
        <v>45000000</v>
      </c>
      <c r="D3118">
        <f t="shared" si="48"/>
        <v>-25280070</v>
      </c>
    </row>
    <row r="3119" spans="1:4">
      <c r="A3119" s="8" t="s">
        <v>9585</v>
      </c>
      <c r="B3119" s="8">
        <v>36447959</v>
      </c>
      <c r="C3119" s="8">
        <v>25000000</v>
      </c>
      <c r="D3119">
        <f t="shared" si="48"/>
        <v>11447959</v>
      </c>
    </row>
    <row r="3120" spans="1:4">
      <c r="A3120" s="7" t="s">
        <v>5164</v>
      </c>
      <c r="B3120" s="7">
        <v>52752475</v>
      </c>
      <c r="C3120" s="7">
        <v>50000000</v>
      </c>
      <c r="D3120">
        <f t="shared" si="48"/>
        <v>2752475</v>
      </c>
    </row>
    <row r="3121" spans="1:4">
      <c r="A3121" s="8" t="s">
        <v>11052</v>
      </c>
      <c r="B3121" s="8">
        <v>19661987</v>
      </c>
      <c r="C3121" s="8">
        <v>20000000</v>
      </c>
      <c r="D3121">
        <f t="shared" si="48"/>
        <v>-338013</v>
      </c>
    </row>
    <row r="3122" spans="1:4">
      <c r="A3122" s="7" t="s">
        <v>1074</v>
      </c>
      <c r="B3122" s="7">
        <v>68642452</v>
      </c>
      <c r="C3122" s="7">
        <v>130000000</v>
      </c>
      <c r="D3122">
        <f t="shared" si="48"/>
        <v>-61357548</v>
      </c>
    </row>
    <row r="3123" spans="1:4">
      <c r="A3123" s="8" t="s">
        <v>3523</v>
      </c>
      <c r="B3123" s="8">
        <v>118471320</v>
      </c>
      <c r="C3123" s="8">
        <v>68000000</v>
      </c>
      <c r="D3123">
        <f t="shared" si="48"/>
        <v>50471320</v>
      </c>
    </row>
    <row r="3124" spans="1:4">
      <c r="A3124" s="7" t="s">
        <v>11104</v>
      </c>
      <c r="B3124" s="7">
        <v>16248701</v>
      </c>
      <c r="C3124" s="7">
        <v>20000000</v>
      </c>
      <c r="D3124">
        <f t="shared" si="48"/>
        <v>-3751299</v>
      </c>
    </row>
    <row r="3125" spans="1:4">
      <c r="A3125" s="8" t="s">
        <v>4170</v>
      </c>
      <c r="B3125" s="8">
        <v>46975183</v>
      </c>
      <c r="C3125" s="8">
        <v>61000000</v>
      </c>
      <c r="D3125">
        <f t="shared" si="48"/>
        <v>-14024817</v>
      </c>
    </row>
    <row r="3126" spans="1:4">
      <c r="A3126" s="7" t="s">
        <v>2918</v>
      </c>
      <c r="B3126" s="7">
        <v>92930005</v>
      </c>
      <c r="C3126" s="7">
        <v>78000000</v>
      </c>
      <c r="D3126">
        <f t="shared" si="48"/>
        <v>14930005</v>
      </c>
    </row>
    <row r="3127" spans="1:4">
      <c r="A3127" s="8" t="s">
        <v>5451</v>
      </c>
      <c r="B3127" s="8">
        <v>19445217</v>
      </c>
      <c r="C3127" s="8">
        <v>60000000</v>
      </c>
      <c r="D3127">
        <f t="shared" si="48"/>
        <v>-40554783</v>
      </c>
    </row>
    <row r="3128" spans="1:4">
      <c r="A3128" s="7" t="s">
        <v>1333</v>
      </c>
      <c r="B3128" s="7">
        <v>186739919</v>
      </c>
      <c r="C3128" s="7">
        <v>125000000</v>
      </c>
      <c r="D3128">
        <f t="shared" si="48"/>
        <v>61739919</v>
      </c>
    </row>
    <row r="3129" spans="1:4">
      <c r="A3129" s="8" t="s">
        <v>11376</v>
      </c>
      <c r="B3129" s="8">
        <v>3081925</v>
      </c>
      <c r="C3129" s="8">
        <v>21000000</v>
      </c>
      <c r="D3129">
        <f t="shared" si="48"/>
        <v>-17918075</v>
      </c>
    </row>
    <row r="3130" spans="1:4">
      <c r="A3130" s="7" t="s">
        <v>14834</v>
      </c>
      <c r="B3130" s="7">
        <v>46377022</v>
      </c>
      <c r="C3130" s="7">
        <v>10000000</v>
      </c>
      <c r="D3130">
        <f t="shared" si="48"/>
        <v>36377022</v>
      </c>
    </row>
    <row r="3131" spans="1:4">
      <c r="A3131" s="8" t="s">
        <v>3528</v>
      </c>
      <c r="B3131" s="8">
        <v>300523113</v>
      </c>
      <c r="C3131" s="8">
        <v>68000000</v>
      </c>
      <c r="D3131">
        <f t="shared" si="48"/>
        <v>232523113</v>
      </c>
    </row>
    <row r="3132" spans="1:4">
      <c r="A3132" s="7" t="s">
        <v>7867</v>
      </c>
      <c r="B3132" s="7">
        <v>34180954</v>
      </c>
      <c r="C3132" s="7">
        <v>32000000</v>
      </c>
      <c r="D3132">
        <f t="shared" si="48"/>
        <v>2180954</v>
      </c>
    </row>
    <row r="3133" spans="1:4">
      <c r="A3133" s="8" t="s">
        <v>8330</v>
      </c>
      <c r="B3133" s="8">
        <v>52418902</v>
      </c>
      <c r="C3133" s="8">
        <v>30000000</v>
      </c>
      <c r="D3133">
        <f t="shared" si="48"/>
        <v>22418902</v>
      </c>
    </row>
    <row r="3134" spans="1:4">
      <c r="A3134" s="7" t="s">
        <v>915</v>
      </c>
      <c r="B3134" s="7">
        <v>133382309</v>
      </c>
      <c r="C3134" s="7">
        <v>150000000</v>
      </c>
      <c r="D3134">
        <f t="shared" si="48"/>
        <v>-16617691</v>
      </c>
    </row>
    <row r="3135" spans="1:4">
      <c r="A3135" s="8" t="s">
        <v>4154</v>
      </c>
      <c r="B3135" s="8">
        <v>56443482</v>
      </c>
      <c r="C3135" s="8">
        <v>60000000</v>
      </c>
      <c r="D3135">
        <f t="shared" si="48"/>
        <v>-3556518</v>
      </c>
    </row>
    <row r="3136" spans="1:4">
      <c r="A3136" s="7" t="s">
        <v>549</v>
      </c>
      <c r="B3136" s="7">
        <v>312057433</v>
      </c>
      <c r="C3136" s="7">
        <v>200000000</v>
      </c>
      <c r="D3136">
        <f t="shared" si="48"/>
        <v>112057433</v>
      </c>
    </row>
    <row r="3137" spans="1:4">
      <c r="A3137" s="8" t="s">
        <v>1084</v>
      </c>
      <c r="B3137" s="8">
        <v>176636816</v>
      </c>
      <c r="C3137" s="8">
        <v>140000000</v>
      </c>
      <c r="D3137">
        <f t="shared" si="48"/>
        <v>36636816</v>
      </c>
    </row>
    <row r="3138" spans="1:4">
      <c r="A3138" s="7" t="s">
        <v>1424</v>
      </c>
      <c r="B3138" s="7">
        <v>89021735</v>
      </c>
      <c r="C3138" s="7">
        <v>120000000</v>
      </c>
      <c r="D3138">
        <f t="shared" si="48"/>
        <v>-30978265</v>
      </c>
    </row>
    <row r="3139" spans="1:4">
      <c r="A3139" s="8" t="s">
        <v>232</v>
      </c>
      <c r="B3139" s="8">
        <v>652177271</v>
      </c>
      <c r="C3139" s="8">
        <v>150000000</v>
      </c>
      <c r="D3139">
        <f t="shared" ref="D3139:D3202" si="49">B3139-C3139</f>
        <v>502177271</v>
      </c>
    </row>
    <row r="3140" spans="1:4">
      <c r="A3140" s="7" t="s">
        <v>1377</v>
      </c>
      <c r="B3140" s="7">
        <v>126464904</v>
      </c>
      <c r="C3140" s="7">
        <v>130000000</v>
      </c>
      <c r="D3140">
        <f t="shared" si="49"/>
        <v>-3535096</v>
      </c>
    </row>
    <row r="3141" spans="1:4">
      <c r="A3141" s="8" t="s">
        <v>20071</v>
      </c>
      <c r="B3141" s="8">
        <v>3330</v>
      </c>
      <c r="C3141" s="8">
        <v>2100000</v>
      </c>
      <c r="D3141">
        <f t="shared" si="49"/>
        <v>-2096670</v>
      </c>
    </row>
    <row r="3142" spans="1:4">
      <c r="A3142" s="7" t="s">
        <v>15357</v>
      </c>
      <c r="B3142" s="7">
        <v>169379</v>
      </c>
      <c r="C3142" s="7">
        <v>10000000</v>
      </c>
      <c r="D3142">
        <f t="shared" si="49"/>
        <v>-9830621</v>
      </c>
    </row>
    <row r="3143" spans="1:4">
      <c r="A3143" s="8" t="s">
        <v>14616</v>
      </c>
      <c r="B3143" s="8">
        <v>4068087</v>
      </c>
      <c r="C3143" s="8">
        <v>17000000</v>
      </c>
      <c r="D3143">
        <f t="shared" si="49"/>
        <v>-12931913</v>
      </c>
    </row>
    <row r="3144" spans="1:4">
      <c r="A3144" s="7" t="s">
        <v>15829</v>
      </c>
      <c r="B3144" s="7">
        <v>29200000</v>
      </c>
      <c r="C3144" s="7">
        <v>8500000</v>
      </c>
      <c r="D3144">
        <f t="shared" si="49"/>
        <v>20700000</v>
      </c>
    </row>
    <row r="3145" spans="1:4">
      <c r="A3145" s="8" t="s">
        <v>16810</v>
      </c>
      <c r="B3145" s="8">
        <v>223878</v>
      </c>
      <c r="C3145" s="8">
        <v>5000000</v>
      </c>
      <c r="D3145">
        <f t="shared" si="49"/>
        <v>-4776122</v>
      </c>
    </row>
    <row r="3146" spans="1:4">
      <c r="A3146" s="7" t="s">
        <v>9360</v>
      </c>
      <c r="B3146" s="7">
        <v>219200000</v>
      </c>
      <c r="C3146" s="7">
        <v>25000000</v>
      </c>
      <c r="D3146">
        <f t="shared" si="49"/>
        <v>194200000</v>
      </c>
    </row>
    <row r="3147" spans="1:4">
      <c r="A3147" s="8" t="s">
        <v>3378</v>
      </c>
      <c r="B3147" s="8">
        <v>65012000</v>
      </c>
      <c r="C3147" s="8">
        <v>70000000</v>
      </c>
      <c r="D3147">
        <f t="shared" si="49"/>
        <v>-4988000</v>
      </c>
    </row>
    <row r="3148" spans="1:4">
      <c r="A3148" s="7" t="s">
        <v>16783</v>
      </c>
      <c r="B3148" s="7">
        <v>927107</v>
      </c>
      <c r="C3148" s="7">
        <v>15000000</v>
      </c>
      <c r="D3148">
        <f t="shared" si="49"/>
        <v>-14072893</v>
      </c>
    </row>
    <row r="3149" spans="1:4">
      <c r="A3149" s="8" t="s">
        <v>8307</v>
      </c>
      <c r="B3149" s="8">
        <v>45645204</v>
      </c>
      <c r="C3149" s="8">
        <v>30000000</v>
      </c>
      <c r="D3149">
        <f t="shared" si="49"/>
        <v>15645204</v>
      </c>
    </row>
    <row r="3150" spans="1:4">
      <c r="A3150" s="7" t="s">
        <v>11410</v>
      </c>
      <c r="B3150" s="7">
        <v>1027749</v>
      </c>
      <c r="C3150" s="7">
        <v>40000000</v>
      </c>
      <c r="D3150">
        <f t="shared" si="49"/>
        <v>-38972251</v>
      </c>
    </row>
    <row r="3151" spans="1:4">
      <c r="A3151" s="8" t="s">
        <v>12494</v>
      </c>
      <c r="B3151" s="8">
        <v>77324422</v>
      </c>
      <c r="C3151" s="8">
        <v>26000000</v>
      </c>
      <c r="D3151">
        <f t="shared" si="49"/>
        <v>51324422</v>
      </c>
    </row>
    <row r="3152" spans="1:4">
      <c r="A3152" s="7" t="s">
        <v>13346</v>
      </c>
      <c r="B3152" s="7">
        <v>178406268</v>
      </c>
      <c r="C3152" s="7">
        <v>14000000</v>
      </c>
      <c r="D3152">
        <f t="shared" si="49"/>
        <v>164406268</v>
      </c>
    </row>
    <row r="3153" spans="1:4">
      <c r="A3153" s="8" t="s">
        <v>8419</v>
      </c>
      <c r="B3153" s="8">
        <v>38432823</v>
      </c>
      <c r="C3153" s="8">
        <v>30000000</v>
      </c>
      <c r="D3153">
        <f t="shared" si="49"/>
        <v>8432823</v>
      </c>
    </row>
    <row r="3154" spans="1:4">
      <c r="A3154" s="7" t="s">
        <v>17370</v>
      </c>
      <c r="B3154" s="7">
        <v>58800000</v>
      </c>
      <c r="C3154" s="7">
        <v>5500000</v>
      </c>
      <c r="D3154">
        <f t="shared" si="49"/>
        <v>53300000</v>
      </c>
    </row>
    <row r="3155" spans="1:4">
      <c r="A3155" s="8" t="s">
        <v>13837</v>
      </c>
      <c r="B3155" s="8">
        <v>1172769</v>
      </c>
      <c r="C3155" s="8">
        <v>13000000</v>
      </c>
      <c r="D3155">
        <f t="shared" si="49"/>
        <v>-11827231</v>
      </c>
    </row>
    <row r="3156" spans="1:4">
      <c r="A3156" s="7" t="s">
        <v>6930</v>
      </c>
      <c r="B3156" s="7">
        <v>60000000</v>
      </c>
      <c r="C3156" s="7">
        <v>39000000</v>
      </c>
      <c r="D3156">
        <f t="shared" si="49"/>
        <v>21000000</v>
      </c>
    </row>
    <row r="3157" spans="1:4">
      <c r="A3157" s="8" t="s">
        <v>5198</v>
      </c>
      <c r="B3157" s="8">
        <v>48154732</v>
      </c>
      <c r="C3157" s="8">
        <v>50000000</v>
      </c>
      <c r="D3157">
        <f t="shared" si="49"/>
        <v>-1845268</v>
      </c>
    </row>
    <row r="3158" spans="1:4">
      <c r="A3158" s="7" t="s">
        <v>11883</v>
      </c>
      <c r="B3158" s="7">
        <v>15561627</v>
      </c>
      <c r="C3158" s="7">
        <v>18000000</v>
      </c>
      <c r="D3158">
        <f t="shared" si="49"/>
        <v>-2438373</v>
      </c>
    </row>
    <row r="3159" spans="1:4">
      <c r="A3159" s="8" t="s">
        <v>7580</v>
      </c>
      <c r="B3159" s="8">
        <v>18306166</v>
      </c>
      <c r="C3159" s="8">
        <v>35000000</v>
      </c>
      <c r="D3159">
        <f t="shared" si="49"/>
        <v>-16693834</v>
      </c>
    </row>
    <row r="3160" spans="1:4">
      <c r="A3160" s="7" t="s">
        <v>3457</v>
      </c>
      <c r="B3160" s="7">
        <v>19076815</v>
      </c>
      <c r="C3160" s="7">
        <v>60000000</v>
      </c>
      <c r="D3160">
        <f t="shared" si="49"/>
        <v>-40923185</v>
      </c>
    </row>
    <row r="3161" spans="1:4">
      <c r="A3161" s="8" t="s">
        <v>3889</v>
      </c>
      <c r="B3161" s="8">
        <v>15738632</v>
      </c>
      <c r="C3161" s="8">
        <v>42000000</v>
      </c>
      <c r="D3161">
        <f t="shared" si="49"/>
        <v>-26261368</v>
      </c>
    </row>
    <row r="3162" spans="1:4">
      <c r="A3162" s="7" t="s">
        <v>16498</v>
      </c>
      <c r="B3162" s="7">
        <v>21000000</v>
      </c>
      <c r="C3162" s="7">
        <v>13000000</v>
      </c>
      <c r="D3162">
        <f t="shared" si="49"/>
        <v>8000000</v>
      </c>
    </row>
    <row r="3163" spans="1:4">
      <c r="A3163" s="8" t="s">
        <v>13021</v>
      </c>
      <c r="B3163" s="8">
        <v>13337299</v>
      </c>
      <c r="C3163" s="8">
        <v>20000000</v>
      </c>
      <c r="D3163">
        <f t="shared" si="49"/>
        <v>-6662701</v>
      </c>
    </row>
    <row r="3164" spans="1:4">
      <c r="A3164" s="7" t="s">
        <v>4017</v>
      </c>
      <c r="B3164" s="7">
        <v>75764085</v>
      </c>
      <c r="C3164" s="7">
        <v>60000000</v>
      </c>
      <c r="D3164">
        <f t="shared" si="49"/>
        <v>15764085</v>
      </c>
    </row>
    <row r="3165" spans="1:4">
      <c r="A3165" s="8" t="s">
        <v>11530</v>
      </c>
      <c r="B3165" s="8">
        <v>8047690</v>
      </c>
      <c r="C3165" s="8">
        <v>19400000</v>
      </c>
      <c r="D3165">
        <f t="shared" si="49"/>
        <v>-11352310</v>
      </c>
    </row>
    <row r="3166" spans="1:4">
      <c r="A3166" s="7" t="s">
        <v>4491</v>
      </c>
      <c r="B3166" s="7">
        <v>49875589</v>
      </c>
      <c r="C3166" s="7">
        <v>58000000</v>
      </c>
      <c r="D3166">
        <f t="shared" si="49"/>
        <v>-8124411</v>
      </c>
    </row>
    <row r="3167" spans="1:4">
      <c r="A3167" s="8" t="s">
        <v>13613</v>
      </c>
      <c r="B3167" s="8">
        <v>2086345</v>
      </c>
      <c r="C3167" s="8">
        <v>10000000</v>
      </c>
      <c r="D3167">
        <f t="shared" si="49"/>
        <v>-7913655</v>
      </c>
    </row>
    <row r="3168" spans="1:4">
      <c r="A3168" s="7" t="s">
        <v>16657</v>
      </c>
      <c r="B3168" s="7">
        <v>1110286</v>
      </c>
      <c r="C3168" s="7">
        <v>4825000</v>
      </c>
      <c r="D3168">
        <f t="shared" si="49"/>
        <v>-3714714</v>
      </c>
    </row>
    <row r="3169" spans="1:4">
      <c r="A3169" s="8" t="s">
        <v>3017</v>
      </c>
      <c r="B3169" s="8">
        <v>41814863</v>
      </c>
      <c r="C3169" s="8">
        <v>50000000</v>
      </c>
      <c r="D3169">
        <f t="shared" si="49"/>
        <v>-8185137</v>
      </c>
    </row>
    <row r="3170" spans="1:4">
      <c r="A3170" s="7" t="s">
        <v>14620</v>
      </c>
      <c r="B3170" s="7">
        <v>3753806</v>
      </c>
      <c r="C3170" s="7">
        <v>11000000</v>
      </c>
      <c r="D3170">
        <f t="shared" si="49"/>
        <v>-7246194</v>
      </c>
    </row>
    <row r="3171" spans="1:4">
      <c r="A3171" s="8" t="s">
        <v>1323</v>
      </c>
      <c r="B3171" s="8">
        <v>107285004</v>
      </c>
      <c r="C3171" s="8">
        <v>125000000</v>
      </c>
      <c r="D3171">
        <f t="shared" si="49"/>
        <v>-17714996</v>
      </c>
    </row>
    <row r="3172" spans="1:4">
      <c r="A3172" s="7" t="s">
        <v>4922</v>
      </c>
      <c r="B3172" s="7">
        <v>110476776</v>
      </c>
      <c r="C3172" s="7">
        <v>52000000</v>
      </c>
      <c r="D3172">
        <f t="shared" si="49"/>
        <v>58476776</v>
      </c>
    </row>
    <row r="3173" spans="1:4">
      <c r="A3173" s="8" t="s">
        <v>1525</v>
      </c>
      <c r="B3173" s="8">
        <v>125531634</v>
      </c>
      <c r="C3173" s="8">
        <v>110000000</v>
      </c>
      <c r="D3173">
        <f t="shared" si="49"/>
        <v>15531634</v>
      </c>
    </row>
    <row r="3174" spans="1:4">
      <c r="A3174" s="7" t="s">
        <v>4221</v>
      </c>
      <c r="B3174" s="7">
        <v>40559930</v>
      </c>
      <c r="C3174" s="7">
        <v>60000000</v>
      </c>
      <c r="D3174">
        <f t="shared" si="49"/>
        <v>-19440070</v>
      </c>
    </row>
    <row r="3175" spans="1:4">
      <c r="A3175" s="8" t="s">
        <v>8179</v>
      </c>
      <c r="B3175" s="8">
        <v>65010106</v>
      </c>
      <c r="C3175" s="8">
        <v>30000000</v>
      </c>
      <c r="D3175">
        <f t="shared" si="49"/>
        <v>35010106</v>
      </c>
    </row>
    <row r="3176" spans="1:4">
      <c r="A3176" s="7" t="s">
        <v>3372</v>
      </c>
      <c r="B3176" s="7">
        <v>66257002</v>
      </c>
      <c r="C3176" s="7">
        <v>70000000</v>
      </c>
      <c r="D3176">
        <f t="shared" si="49"/>
        <v>-3742998</v>
      </c>
    </row>
    <row r="3177" spans="1:4">
      <c r="A3177" s="8" t="s">
        <v>11615</v>
      </c>
      <c r="B3177" s="8">
        <v>10049886</v>
      </c>
      <c r="C3177" s="8">
        <v>19000000</v>
      </c>
      <c r="D3177">
        <f t="shared" si="49"/>
        <v>-8950114</v>
      </c>
    </row>
    <row r="3178" spans="1:4">
      <c r="A3178" s="7" t="s">
        <v>4481</v>
      </c>
      <c r="B3178" s="7">
        <v>44665963</v>
      </c>
      <c r="C3178" s="7">
        <v>58000000</v>
      </c>
      <c r="D3178">
        <f t="shared" si="49"/>
        <v>-13334037</v>
      </c>
    </row>
    <row r="3179" spans="1:4">
      <c r="A3179" s="8" t="s">
        <v>3234</v>
      </c>
      <c r="B3179" s="8">
        <v>62647540</v>
      </c>
      <c r="C3179" s="8">
        <v>70000000</v>
      </c>
      <c r="D3179">
        <f t="shared" si="49"/>
        <v>-7352460</v>
      </c>
    </row>
    <row r="3180" spans="1:4">
      <c r="A3180" s="7" t="s">
        <v>3546</v>
      </c>
      <c r="B3180" s="7">
        <v>81257500</v>
      </c>
      <c r="C3180" s="7">
        <v>68000000</v>
      </c>
      <c r="D3180">
        <f t="shared" si="49"/>
        <v>13257500</v>
      </c>
    </row>
    <row r="3181" spans="1:4">
      <c r="A3181" s="8" t="s">
        <v>14467</v>
      </c>
      <c r="B3181" s="8">
        <v>460935665</v>
      </c>
      <c r="C3181" s="8">
        <v>11000000</v>
      </c>
      <c r="D3181">
        <f t="shared" si="49"/>
        <v>449935665</v>
      </c>
    </row>
    <row r="3182" spans="1:4">
      <c r="A3182" s="7" t="s">
        <v>5337</v>
      </c>
      <c r="B3182" s="7">
        <v>26616999</v>
      </c>
      <c r="C3182" s="7">
        <v>40000000</v>
      </c>
      <c r="D3182">
        <f t="shared" si="49"/>
        <v>-13383001</v>
      </c>
    </row>
    <row r="3183" spans="1:4">
      <c r="A3183" s="8" t="s">
        <v>5059</v>
      </c>
      <c r="B3183" s="8">
        <v>127997349</v>
      </c>
      <c r="C3183" s="8">
        <v>50000000</v>
      </c>
      <c r="D3183">
        <f t="shared" si="49"/>
        <v>77997349</v>
      </c>
    </row>
    <row r="3184" spans="1:4">
      <c r="A3184" s="7" t="s">
        <v>11348</v>
      </c>
      <c r="B3184" s="7">
        <v>5749134</v>
      </c>
      <c r="C3184" s="7">
        <v>20000000</v>
      </c>
      <c r="D3184">
        <f t="shared" si="49"/>
        <v>-14250866</v>
      </c>
    </row>
    <row r="3185" spans="1:4">
      <c r="A3185" s="8" t="s">
        <v>3026</v>
      </c>
      <c r="B3185" s="8">
        <v>117698894</v>
      </c>
      <c r="C3185" s="8">
        <v>75000000</v>
      </c>
      <c r="D3185">
        <f t="shared" si="49"/>
        <v>42698894</v>
      </c>
    </row>
    <row r="3186" spans="1:4">
      <c r="A3186" s="7" t="s">
        <v>7350</v>
      </c>
      <c r="B3186" s="7">
        <v>83299761</v>
      </c>
      <c r="C3186" s="7">
        <v>35000000</v>
      </c>
      <c r="D3186">
        <f t="shared" si="49"/>
        <v>48299761</v>
      </c>
    </row>
    <row r="3187" spans="1:4">
      <c r="A3187" s="8" t="s">
        <v>298</v>
      </c>
      <c r="B3187" s="8">
        <v>172051787</v>
      </c>
      <c r="C3187" s="8">
        <v>170000000</v>
      </c>
      <c r="D3187">
        <f t="shared" si="49"/>
        <v>2051787</v>
      </c>
    </row>
    <row r="3188" spans="1:4">
      <c r="A3188" s="7" t="s">
        <v>298</v>
      </c>
      <c r="B3188" s="7">
        <v>172051787</v>
      </c>
      <c r="C3188" s="7">
        <v>170000000</v>
      </c>
      <c r="D3188">
        <f t="shared" si="49"/>
        <v>2051787</v>
      </c>
    </row>
    <row r="3189" spans="1:4">
      <c r="A3189" s="8" t="s">
        <v>15891</v>
      </c>
      <c r="B3189" s="8">
        <v>1997807</v>
      </c>
      <c r="C3189" s="8">
        <v>8000000</v>
      </c>
      <c r="D3189">
        <f t="shared" si="49"/>
        <v>-6002193</v>
      </c>
    </row>
    <row r="3190" spans="1:4">
      <c r="A3190" s="7" t="s">
        <v>8374</v>
      </c>
      <c r="B3190" s="7">
        <v>38413606</v>
      </c>
      <c r="C3190" s="7">
        <v>30000000</v>
      </c>
      <c r="D3190">
        <f t="shared" si="49"/>
        <v>8413606</v>
      </c>
    </row>
    <row r="3191" spans="1:4">
      <c r="A3191" s="8" t="s">
        <v>6223</v>
      </c>
      <c r="B3191" s="8">
        <v>90800000</v>
      </c>
      <c r="C3191" s="8">
        <v>8000000</v>
      </c>
      <c r="D3191">
        <f t="shared" si="49"/>
        <v>82800000</v>
      </c>
    </row>
    <row r="3192" spans="1:4">
      <c r="A3192" s="7" t="s">
        <v>6223</v>
      </c>
      <c r="B3192" s="7">
        <v>90800000</v>
      </c>
      <c r="C3192" s="7">
        <v>8000000</v>
      </c>
      <c r="D3192">
        <f t="shared" si="49"/>
        <v>82800000</v>
      </c>
    </row>
    <row r="3193" spans="1:4">
      <c r="A3193" s="8" t="s">
        <v>4725</v>
      </c>
      <c r="B3193" s="8">
        <v>34098563</v>
      </c>
      <c r="C3193" s="8">
        <v>55000000</v>
      </c>
      <c r="D3193">
        <f t="shared" si="49"/>
        <v>-20901437</v>
      </c>
    </row>
    <row r="3194" spans="1:4">
      <c r="A3194" s="7" t="s">
        <v>12829</v>
      </c>
      <c r="B3194" s="7">
        <v>30226144</v>
      </c>
      <c r="C3194" s="7">
        <v>15000000</v>
      </c>
      <c r="D3194">
        <f t="shared" si="49"/>
        <v>15226144</v>
      </c>
    </row>
    <row r="3195" spans="1:4">
      <c r="A3195" s="8" t="s">
        <v>12337</v>
      </c>
      <c r="B3195" s="8">
        <v>43848100</v>
      </c>
      <c r="C3195" s="8">
        <v>15000000</v>
      </c>
      <c r="D3195">
        <f t="shared" si="49"/>
        <v>28848100</v>
      </c>
    </row>
    <row r="3196" spans="1:4">
      <c r="A3196" s="7" t="s">
        <v>8039</v>
      </c>
      <c r="B3196" s="7">
        <v>62700000</v>
      </c>
      <c r="C3196" s="7">
        <v>34000000</v>
      </c>
      <c r="D3196">
        <f t="shared" si="49"/>
        <v>28700000</v>
      </c>
    </row>
    <row r="3197" spans="1:4">
      <c r="A3197" s="8" t="s">
        <v>4287</v>
      </c>
      <c r="B3197" s="8">
        <v>30695227</v>
      </c>
      <c r="C3197" s="8">
        <v>60000000</v>
      </c>
      <c r="D3197">
        <f t="shared" si="49"/>
        <v>-29304773</v>
      </c>
    </row>
    <row r="3198" spans="1:4">
      <c r="A3198" s="7" t="s">
        <v>8287</v>
      </c>
      <c r="B3198" s="7">
        <v>53680848</v>
      </c>
      <c r="C3198" s="7">
        <v>30000000</v>
      </c>
      <c r="D3198">
        <f t="shared" si="49"/>
        <v>23680848</v>
      </c>
    </row>
    <row r="3199" spans="1:4">
      <c r="A3199" s="8" t="s">
        <v>15635</v>
      </c>
      <c r="B3199" s="8">
        <v>17804273</v>
      </c>
      <c r="C3199" s="8">
        <v>20000000</v>
      </c>
      <c r="D3199">
        <f t="shared" si="49"/>
        <v>-2195727</v>
      </c>
    </row>
    <row r="3200" spans="1:4">
      <c r="A3200" s="7" t="s">
        <v>2540</v>
      </c>
      <c r="B3200" s="7">
        <v>162831698</v>
      </c>
      <c r="C3200" s="7">
        <v>80000000</v>
      </c>
      <c r="D3200">
        <f t="shared" si="49"/>
        <v>82831698</v>
      </c>
    </row>
    <row r="3201" spans="1:4">
      <c r="A3201" s="8" t="s">
        <v>8533</v>
      </c>
      <c r="B3201" s="8">
        <v>18324242</v>
      </c>
      <c r="C3201" s="8">
        <v>35000000</v>
      </c>
      <c r="D3201">
        <f t="shared" si="49"/>
        <v>-16675758</v>
      </c>
    </row>
    <row r="3202" spans="1:4">
      <c r="A3202" s="7" t="s">
        <v>12355</v>
      </c>
      <c r="B3202" s="7">
        <v>13005485</v>
      </c>
      <c r="C3202" s="7">
        <v>15000000</v>
      </c>
      <c r="D3202">
        <f t="shared" si="49"/>
        <v>-1994515</v>
      </c>
    </row>
    <row r="3203" spans="1:4">
      <c r="A3203" s="8" t="s">
        <v>11962</v>
      </c>
      <c r="B3203" s="8">
        <v>5701643</v>
      </c>
      <c r="C3203" s="8">
        <v>20000000</v>
      </c>
      <c r="D3203">
        <f t="shared" ref="D3203:D3266" si="50">B3203-C3203</f>
        <v>-14298357</v>
      </c>
    </row>
    <row r="3204" spans="1:4">
      <c r="A3204" s="7" t="s">
        <v>14762</v>
      </c>
      <c r="B3204" s="7">
        <v>138339411</v>
      </c>
      <c r="C3204" s="7">
        <v>10000000</v>
      </c>
      <c r="D3204">
        <f t="shared" si="50"/>
        <v>128339411</v>
      </c>
    </row>
    <row r="3205" spans="1:4">
      <c r="A3205" s="8" t="s">
        <v>1965</v>
      </c>
      <c r="B3205" s="8">
        <v>63540020</v>
      </c>
      <c r="C3205" s="8">
        <v>93000000</v>
      </c>
      <c r="D3205">
        <f t="shared" si="50"/>
        <v>-29459980</v>
      </c>
    </row>
    <row r="3206" spans="1:4">
      <c r="A3206" s="7" t="s">
        <v>1037</v>
      </c>
      <c r="B3206" s="7">
        <v>31141074</v>
      </c>
      <c r="C3206" s="7">
        <v>140000000</v>
      </c>
      <c r="D3206">
        <f t="shared" si="50"/>
        <v>-108858926</v>
      </c>
    </row>
    <row r="3207" spans="1:4">
      <c r="A3207" s="8" t="s">
        <v>7231</v>
      </c>
      <c r="B3207" s="8">
        <v>251188924</v>
      </c>
      <c r="C3207" s="8">
        <v>35000000</v>
      </c>
      <c r="D3207">
        <f t="shared" si="50"/>
        <v>216188924</v>
      </c>
    </row>
    <row r="3208" spans="1:4">
      <c r="A3208" s="7" t="s">
        <v>1530</v>
      </c>
      <c r="B3208" s="7">
        <v>186336103</v>
      </c>
      <c r="C3208" s="7">
        <v>120000000</v>
      </c>
      <c r="D3208">
        <f t="shared" si="50"/>
        <v>66336103</v>
      </c>
    </row>
    <row r="3209" spans="1:4">
      <c r="A3209" s="8" t="s">
        <v>12145</v>
      </c>
      <c r="B3209" s="8">
        <v>71502303</v>
      </c>
      <c r="C3209" s="8">
        <v>12000000</v>
      </c>
      <c r="D3209">
        <f t="shared" si="50"/>
        <v>59502303</v>
      </c>
    </row>
    <row r="3210" spans="1:4">
      <c r="A3210" s="7" t="s">
        <v>13725</v>
      </c>
      <c r="B3210" s="7">
        <v>25592632</v>
      </c>
      <c r="C3210" s="7">
        <v>18000000</v>
      </c>
      <c r="D3210">
        <f t="shared" si="50"/>
        <v>7592632</v>
      </c>
    </row>
    <row r="3211" spans="1:4">
      <c r="A3211" s="8" t="s">
        <v>733</v>
      </c>
      <c r="B3211" s="8">
        <v>89732035</v>
      </c>
      <c r="C3211" s="8">
        <v>155000000</v>
      </c>
      <c r="D3211">
        <f t="shared" si="50"/>
        <v>-65267965</v>
      </c>
    </row>
    <row r="3212" spans="1:4">
      <c r="A3212" s="7" t="s">
        <v>480</v>
      </c>
      <c r="B3212" s="7">
        <v>318298180</v>
      </c>
      <c r="C3212" s="7">
        <v>140000000</v>
      </c>
      <c r="D3212">
        <f t="shared" si="50"/>
        <v>178298180</v>
      </c>
    </row>
    <row r="3213" spans="1:4">
      <c r="A3213" s="8" t="s">
        <v>6878</v>
      </c>
      <c r="B3213" s="8">
        <v>4563029</v>
      </c>
      <c r="C3213" s="8">
        <v>39200000</v>
      </c>
      <c r="D3213">
        <f t="shared" si="50"/>
        <v>-34636971</v>
      </c>
    </row>
    <row r="3214" spans="1:4">
      <c r="A3214" s="7" t="s">
        <v>10217</v>
      </c>
      <c r="B3214" s="7">
        <v>25556065</v>
      </c>
      <c r="C3214" s="7">
        <v>23000000</v>
      </c>
      <c r="D3214">
        <f t="shared" si="50"/>
        <v>2556065</v>
      </c>
    </row>
    <row r="3215" spans="1:4">
      <c r="A3215" s="8" t="s">
        <v>486</v>
      </c>
      <c r="B3215" s="8">
        <v>73820094</v>
      </c>
      <c r="C3215" s="8">
        <v>170000000</v>
      </c>
      <c r="D3215">
        <f t="shared" si="50"/>
        <v>-96179906</v>
      </c>
    </row>
    <row r="3216" spans="1:4">
      <c r="A3216" s="7" t="s">
        <v>13526</v>
      </c>
      <c r="B3216" s="7">
        <v>1000000</v>
      </c>
      <c r="C3216" s="7">
        <v>14000000</v>
      </c>
      <c r="D3216">
        <f t="shared" si="50"/>
        <v>-13000000</v>
      </c>
    </row>
    <row r="3217" spans="1:4">
      <c r="A3217" s="8" t="s">
        <v>10835</v>
      </c>
      <c r="B3217" s="8">
        <v>35422828</v>
      </c>
      <c r="C3217" s="8">
        <v>20000000</v>
      </c>
      <c r="D3217">
        <f t="shared" si="50"/>
        <v>15422828</v>
      </c>
    </row>
    <row r="3218" spans="1:4">
      <c r="A3218" s="7" t="s">
        <v>4400</v>
      </c>
      <c r="B3218" s="7">
        <v>4426297</v>
      </c>
      <c r="C3218" s="7">
        <v>35000000</v>
      </c>
      <c r="D3218">
        <f t="shared" si="50"/>
        <v>-30573703</v>
      </c>
    </row>
    <row r="3219" spans="1:4">
      <c r="A3219" s="8" t="s">
        <v>8463</v>
      </c>
      <c r="B3219" s="8">
        <v>23209440</v>
      </c>
      <c r="C3219" s="8">
        <v>30000000</v>
      </c>
      <c r="D3219">
        <f t="shared" si="50"/>
        <v>-6790560</v>
      </c>
    </row>
    <row r="3220" spans="1:4">
      <c r="A3220" s="7" t="s">
        <v>5111</v>
      </c>
      <c r="B3220" s="7">
        <v>67823573</v>
      </c>
      <c r="C3220" s="7">
        <v>50000000</v>
      </c>
      <c r="D3220">
        <f t="shared" si="50"/>
        <v>17823573</v>
      </c>
    </row>
    <row r="3221" spans="1:4">
      <c r="A3221" s="8" t="s">
        <v>5672</v>
      </c>
      <c r="B3221" s="8">
        <v>14946229</v>
      </c>
      <c r="C3221" s="8">
        <v>25000000</v>
      </c>
      <c r="D3221">
        <f t="shared" si="50"/>
        <v>-10053771</v>
      </c>
    </row>
    <row r="3222" spans="1:4">
      <c r="A3222" s="7" t="s">
        <v>10324</v>
      </c>
      <c r="B3222" s="7">
        <v>217631306</v>
      </c>
      <c r="C3222" s="7">
        <v>22000000</v>
      </c>
      <c r="D3222">
        <f t="shared" si="50"/>
        <v>195631306</v>
      </c>
    </row>
    <row r="3223" spans="1:4">
      <c r="A3223" s="8" t="s">
        <v>10334</v>
      </c>
      <c r="B3223" s="8">
        <v>75597042</v>
      </c>
      <c r="C3223" s="8">
        <v>20000000</v>
      </c>
      <c r="D3223">
        <f t="shared" si="50"/>
        <v>55597042</v>
      </c>
    </row>
    <row r="3224" spans="1:4">
      <c r="A3224" s="7" t="s">
        <v>7192</v>
      </c>
      <c r="B3224" s="7">
        <v>14378353</v>
      </c>
      <c r="C3224" s="7">
        <v>36000000</v>
      </c>
      <c r="D3224">
        <f t="shared" si="50"/>
        <v>-21621647</v>
      </c>
    </row>
    <row r="3225" spans="1:4">
      <c r="A3225" s="8" t="s">
        <v>13867</v>
      </c>
      <c r="B3225" s="8">
        <v>301305</v>
      </c>
      <c r="C3225" s="8">
        <v>13000000</v>
      </c>
      <c r="D3225">
        <f t="shared" si="50"/>
        <v>-12698695</v>
      </c>
    </row>
    <row r="3226" spans="1:4">
      <c r="A3226" s="7" t="s">
        <v>8889</v>
      </c>
      <c r="B3226" s="7">
        <v>62300000</v>
      </c>
      <c r="C3226" s="7">
        <v>28000000</v>
      </c>
      <c r="D3226">
        <f t="shared" si="50"/>
        <v>34300000</v>
      </c>
    </row>
    <row r="3227" spans="1:4">
      <c r="A3227" s="8" t="s">
        <v>9866</v>
      </c>
      <c r="B3227" s="8">
        <v>12188642</v>
      </c>
      <c r="C3227" s="8">
        <v>26000000</v>
      </c>
      <c r="D3227">
        <f t="shared" si="50"/>
        <v>-13811358</v>
      </c>
    </row>
    <row r="3228" spans="1:4">
      <c r="A3228" s="7" t="s">
        <v>9952</v>
      </c>
      <c r="B3228" s="7">
        <v>5128124</v>
      </c>
      <c r="C3228" s="7">
        <v>25000000</v>
      </c>
      <c r="D3228">
        <f t="shared" si="50"/>
        <v>-19871876</v>
      </c>
    </row>
    <row r="3229" spans="1:4">
      <c r="A3229" s="8" t="s">
        <v>10120</v>
      </c>
      <c r="B3229" s="8">
        <v>28871190</v>
      </c>
      <c r="C3229" s="8">
        <v>24000000</v>
      </c>
      <c r="D3229">
        <f t="shared" si="50"/>
        <v>4871190</v>
      </c>
    </row>
    <row r="3230" spans="1:4">
      <c r="A3230" s="7" t="s">
        <v>1056</v>
      </c>
      <c r="B3230" s="7">
        <v>129734803</v>
      </c>
      <c r="C3230" s="7">
        <v>140000000</v>
      </c>
      <c r="D3230">
        <f t="shared" si="50"/>
        <v>-10265197</v>
      </c>
    </row>
    <row r="3231" spans="1:4">
      <c r="A3231" s="8" t="s">
        <v>11955</v>
      </c>
      <c r="B3231" s="8">
        <v>5887457</v>
      </c>
      <c r="C3231" s="8">
        <v>18000000</v>
      </c>
      <c r="D3231">
        <f t="shared" si="50"/>
        <v>-12112543</v>
      </c>
    </row>
    <row r="3232" spans="1:4">
      <c r="A3232" s="7" t="s">
        <v>3619</v>
      </c>
      <c r="B3232" s="7">
        <v>182805123</v>
      </c>
      <c r="C3232" s="7">
        <v>70000000</v>
      </c>
      <c r="D3232">
        <f t="shared" si="50"/>
        <v>112805123</v>
      </c>
    </row>
    <row r="3233" spans="1:4">
      <c r="A3233" s="8" t="s">
        <v>5506</v>
      </c>
      <c r="B3233" s="8">
        <v>197171806</v>
      </c>
      <c r="C3233" s="8">
        <v>48000000</v>
      </c>
      <c r="D3233">
        <f t="shared" si="50"/>
        <v>149171806</v>
      </c>
    </row>
    <row r="3234" spans="1:4">
      <c r="A3234" s="7" t="s">
        <v>1680</v>
      </c>
      <c r="B3234" s="7">
        <v>101643008</v>
      </c>
      <c r="C3234" s="7">
        <v>90000000</v>
      </c>
      <c r="D3234">
        <f t="shared" si="50"/>
        <v>11643008</v>
      </c>
    </row>
    <row r="3235" spans="1:4">
      <c r="A3235" s="8" t="s">
        <v>5439</v>
      </c>
      <c r="B3235" s="8">
        <v>10137232</v>
      </c>
      <c r="C3235" s="8">
        <v>50000000</v>
      </c>
      <c r="D3235">
        <f t="shared" si="50"/>
        <v>-39862768</v>
      </c>
    </row>
    <row r="3236" spans="1:4">
      <c r="A3236" s="7" t="s">
        <v>4872</v>
      </c>
      <c r="B3236" s="7">
        <v>57386369</v>
      </c>
      <c r="C3236" s="7">
        <v>52500000</v>
      </c>
      <c r="D3236">
        <f t="shared" si="50"/>
        <v>4886369</v>
      </c>
    </row>
    <row r="3237" spans="1:4">
      <c r="A3237" s="8" t="s">
        <v>8124</v>
      </c>
      <c r="B3237" s="8">
        <v>100125340</v>
      </c>
      <c r="C3237" s="8">
        <v>33000000</v>
      </c>
      <c r="D3237">
        <f t="shared" si="50"/>
        <v>67125340</v>
      </c>
    </row>
    <row r="3238" spans="1:4">
      <c r="A3238" s="7" t="s">
        <v>10188</v>
      </c>
      <c r="B3238" s="7">
        <v>290158751</v>
      </c>
      <c r="C3238" s="7">
        <v>18000000</v>
      </c>
      <c r="D3238">
        <f t="shared" si="50"/>
        <v>272158751</v>
      </c>
    </row>
    <row r="3239" spans="1:4">
      <c r="A3239" s="8" t="s">
        <v>3412</v>
      </c>
      <c r="B3239" s="8">
        <v>38345403</v>
      </c>
      <c r="C3239" s="8">
        <v>70000000</v>
      </c>
      <c r="D3239">
        <f t="shared" si="50"/>
        <v>-31654597</v>
      </c>
    </row>
    <row r="3240" spans="1:4">
      <c r="A3240" s="7" t="s">
        <v>7040</v>
      </c>
      <c r="B3240" s="7">
        <v>41997790</v>
      </c>
      <c r="C3240" s="7">
        <v>38000000</v>
      </c>
      <c r="D3240">
        <f t="shared" si="50"/>
        <v>3997790</v>
      </c>
    </row>
    <row r="3241" spans="1:4">
      <c r="A3241" s="8" t="s">
        <v>3846</v>
      </c>
      <c r="B3241" s="8">
        <v>356784000</v>
      </c>
      <c r="C3241" s="8">
        <v>63000000</v>
      </c>
      <c r="D3241">
        <f t="shared" si="50"/>
        <v>293784000</v>
      </c>
    </row>
    <row r="3242" spans="1:4">
      <c r="A3242" s="7" t="s">
        <v>1591</v>
      </c>
      <c r="B3242" s="7">
        <v>85463309</v>
      </c>
      <c r="C3242" s="7">
        <v>110000000</v>
      </c>
      <c r="D3242">
        <f t="shared" si="50"/>
        <v>-24536691</v>
      </c>
    </row>
    <row r="3243" spans="1:4">
      <c r="A3243" s="8" t="s">
        <v>441</v>
      </c>
      <c r="B3243" s="8">
        <v>47375327</v>
      </c>
      <c r="C3243" s="8">
        <v>176000000</v>
      </c>
      <c r="D3243">
        <f t="shared" si="50"/>
        <v>-128624673</v>
      </c>
    </row>
    <row r="3244" spans="1:4">
      <c r="A3244" s="7" t="s">
        <v>15508</v>
      </c>
      <c r="B3244" s="7">
        <v>225377</v>
      </c>
      <c r="C3244" s="7">
        <v>8900000</v>
      </c>
      <c r="D3244">
        <f t="shared" si="50"/>
        <v>-8674623</v>
      </c>
    </row>
    <row r="3245" spans="1:4">
      <c r="A3245" s="8" t="s">
        <v>10601</v>
      </c>
      <c r="B3245" s="8">
        <v>24104113</v>
      </c>
      <c r="C3245" s="8">
        <v>20000000</v>
      </c>
      <c r="D3245">
        <f t="shared" si="50"/>
        <v>4104113</v>
      </c>
    </row>
    <row r="3246" spans="1:4">
      <c r="A3246" s="7" t="s">
        <v>1025</v>
      </c>
      <c r="B3246" s="7">
        <v>257704099</v>
      </c>
      <c r="C3246" s="7">
        <v>150000000</v>
      </c>
      <c r="D3246">
        <f t="shared" si="50"/>
        <v>107704099</v>
      </c>
    </row>
    <row r="3247" spans="1:4">
      <c r="A3247" s="8" t="s">
        <v>1354</v>
      </c>
      <c r="B3247" s="8">
        <v>124976634</v>
      </c>
      <c r="C3247" s="8">
        <v>120000000</v>
      </c>
      <c r="D3247">
        <f t="shared" si="50"/>
        <v>4976634</v>
      </c>
    </row>
    <row r="3248" spans="1:4">
      <c r="A3248" s="7" t="s">
        <v>6671</v>
      </c>
      <c r="B3248" s="7">
        <v>24332324</v>
      </c>
      <c r="C3248" s="7">
        <v>40000000</v>
      </c>
      <c r="D3248">
        <f t="shared" si="50"/>
        <v>-15667676</v>
      </c>
    </row>
    <row r="3249" spans="1:4">
      <c r="A3249" s="8" t="s">
        <v>6270</v>
      </c>
      <c r="B3249" s="8">
        <v>107458785</v>
      </c>
      <c r="C3249" s="8">
        <v>40000000</v>
      </c>
      <c r="D3249">
        <f t="shared" si="50"/>
        <v>67458785</v>
      </c>
    </row>
    <row r="3250" spans="1:4">
      <c r="A3250" s="7" t="s">
        <v>4626</v>
      </c>
      <c r="B3250" s="7">
        <v>83000000</v>
      </c>
      <c r="C3250" s="7">
        <v>55000000</v>
      </c>
      <c r="D3250">
        <f t="shared" si="50"/>
        <v>28000000</v>
      </c>
    </row>
    <row r="3251" spans="1:4">
      <c r="A3251" s="8" t="s">
        <v>6692</v>
      </c>
      <c r="B3251" s="8">
        <v>22326247</v>
      </c>
      <c r="C3251" s="8">
        <v>60000000</v>
      </c>
      <c r="D3251">
        <f t="shared" si="50"/>
        <v>-37673753</v>
      </c>
    </row>
    <row r="3252" spans="1:4">
      <c r="A3252" s="7" t="s">
        <v>12358</v>
      </c>
      <c r="B3252" s="7">
        <v>95860116</v>
      </c>
      <c r="C3252" s="7">
        <v>16400000</v>
      </c>
      <c r="D3252">
        <f t="shared" si="50"/>
        <v>79460116</v>
      </c>
    </row>
    <row r="3253" spans="1:4">
      <c r="A3253" s="8" t="s">
        <v>7774</v>
      </c>
      <c r="B3253" s="8">
        <v>37432299</v>
      </c>
      <c r="C3253" s="8">
        <v>34000000</v>
      </c>
      <c r="D3253">
        <f t="shared" si="50"/>
        <v>3432299</v>
      </c>
    </row>
    <row r="3254" spans="1:4">
      <c r="A3254" s="7" t="s">
        <v>7277</v>
      </c>
      <c r="B3254" s="7">
        <v>79100000</v>
      </c>
      <c r="C3254" s="7">
        <v>35000000</v>
      </c>
      <c r="D3254">
        <f t="shared" si="50"/>
        <v>44100000</v>
      </c>
    </row>
    <row r="3255" spans="1:4">
      <c r="A3255" s="8" t="s">
        <v>4860</v>
      </c>
      <c r="B3255" s="8">
        <v>7221458</v>
      </c>
      <c r="C3255" s="8">
        <v>55000000</v>
      </c>
      <c r="D3255">
        <f t="shared" si="50"/>
        <v>-47778542</v>
      </c>
    </row>
    <row r="3256" spans="1:4">
      <c r="A3256" s="7" t="s">
        <v>2582</v>
      </c>
      <c r="B3256" s="7">
        <v>124590960</v>
      </c>
      <c r="C3256" s="7">
        <v>80000000</v>
      </c>
      <c r="D3256">
        <f t="shared" si="50"/>
        <v>44590960</v>
      </c>
    </row>
    <row r="3257" spans="1:4">
      <c r="A3257" s="8" t="s">
        <v>8769</v>
      </c>
      <c r="B3257" s="8">
        <v>37036404</v>
      </c>
      <c r="C3257" s="8">
        <v>30000000</v>
      </c>
      <c r="D3257">
        <f t="shared" si="50"/>
        <v>7036404</v>
      </c>
    </row>
    <row r="3258" spans="1:4">
      <c r="A3258" s="7" t="s">
        <v>2140</v>
      </c>
      <c r="B3258" s="7">
        <v>100012500</v>
      </c>
      <c r="C3258" s="7">
        <v>90000000</v>
      </c>
      <c r="D3258">
        <f t="shared" si="50"/>
        <v>10012500</v>
      </c>
    </row>
    <row r="3259" spans="1:4">
      <c r="A3259" s="8" t="s">
        <v>3033</v>
      </c>
      <c r="B3259" s="8">
        <v>77032279</v>
      </c>
      <c r="C3259" s="8">
        <v>60000000</v>
      </c>
      <c r="D3259">
        <f t="shared" si="50"/>
        <v>17032279</v>
      </c>
    </row>
    <row r="3260" spans="1:4">
      <c r="A3260" s="7" t="s">
        <v>1088</v>
      </c>
      <c r="B3260" s="7">
        <v>126930660</v>
      </c>
      <c r="C3260" s="7">
        <v>135000000</v>
      </c>
      <c r="D3260">
        <f t="shared" si="50"/>
        <v>-8069340</v>
      </c>
    </row>
    <row r="3261" spans="1:4">
      <c r="A3261" s="8" t="s">
        <v>11099</v>
      </c>
      <c r="B3261" s="8">
        <v>15797907</v>
      </c>
      <c r="C3261" s="8">
        <v>20000000</v>
      </c>
      <c r="D3261">
        <f t="shared" si="50"/>
        <v>-4202093</v>
      </c>
    </row>
    <row r="3262" spans="1:4">
      <c r="A3262" s="7" t="s">
        <v>15882</v>
      </c>
      <c r="B3262" s="7">
        <v>4018695</v>
      </c>
      <c r="C3262" s="7">
        <v>12000000</v>
      </c>
      <c r="D3262">
        <f t="shared" si="50"/>
        <v>-7981305</v>
      </c>
    </row>
    <row r="3263" spans="1:4">
      <c r="A3263" s="8" t="s">
        <v>6316</v>
      </c>
      <c r="B3263" s="8">
        <v>95001343</v>
      </c>
      <c r="C3263" s="8">
        <v>40000000</v>
      </c>
      <c r="D3263">
        <f t="shared" si="50"/>
        <v>55001343</v>
      </c>
    </row>
    <row r="3264" spans="1:4">
      <c r="A3264" s="7" t="s">
        <v>585</v>
      </c>
      <c r="B3264" s="7">
        <v>38297305</v>
      </c>
      <c r="C3264" s="7">
        <v>175000000</v>
      </c>
      <c r="D3264">
        <f t="shared" si="50"/>
        <v>-136702695</v>
      </c>
    </row>
    <row r="3265" spans="1:4">
      <c r="A3265" s="8" t="s">
        <v>9396</v>
      </c>
      <c r="B3265" s="8">
        <v>3254172</v>
      </c>
      <c r="C3265" s="8">
        <v>28000000</v>
      </c>
      <c r="D3265">
        <f t="shared" si="50"/>
        <v>-24745828</v>
      </c>
    </row>
    <row r="3266" spans="1:4">
      <c r="A3266" s="7" t="s">
        <v>2209</v>
      </c>
      <c r="B3266" s="7">
        <v>72515360</v>
      </c>
      <c r="C3266" s="7">
        <v>80000000</v>
      </c>
      <c r="D3266">
        <f t="shared" si="50"/>
        <v>-7484640</v>
      </c>
    </row>
    <row r="3267" spans="1:4">
      <c r="A3267" s="8" t="s">
        <v>3579</v>
      </c>
      <c r="B3267" s="8">
        <v>39380442</v>
      </c>
      <c r="C3267" s="8">
        <v>70000000</v>
      </c>
      <c r="D3267">
        <f t="shared" ref="D3267:D3330" si="51">B3267-C3267</f>
        <v>-30619558</v>
      </c>
    </row>
    <row r="3268" spans="1:4">
      <c r="A3268" s="7" t="s">
        <v>10879</v>
      </c>
      <c r="B3268" s="7">
        <v>31838002</v>
      </c>
      <c r="C3268" s="7">
        <v>20000000</v>
      </c>
      <c r="D3268">
        <f t="shared" si="51"/>
        <v>11838002</v>
      </c>
    </row>
    <row r="3269" spans="1:4">
      <c r="A3269" s="8" t="s">
        <v>5930</v>
      </c>
      <c r="B3269" s="8">
        <v>15523168</v>
      </c>
      <c r="C3269" s="8">
        <v>45000000</v>
      </c>
      <c r="D3269">
        <f t="shared" si="51"/>
        <v>-29476832</v>
      </c>
    </row>
    <row r="3270" spans="1:4">
      <c r="A3270" s="7" t="s">
        <v>5176</v>
      </c>
      <c r="B3270" s="7">
        <v>50815288</v>
      </c>
      <c r="C3270" s="7">
        <v>50000000</v>
      </c>
      <c r="D3270">
        <f t="shared" si="51"/>
        <v>815288</v>
      </c>
    </row>
    <row r="3271" spans="1:4">
      <c r="A3271" s="8" t="s">
        <v>5176</v>
      </c>
      <c r="B3271" s="8">
        <v>50815288</v>
      </c>
      <c r="C3271" s="8">
        <v>50000000</v>
      </c>
      <c r="D3271">
        <f t="shared" si="51"/>
        <v>815288</v>
      </c>
    </row>
    <row r="3272" spans="1:4">
      <c r="A3272" s="7" t="s">
        <v>10751</v>
      </c>
      <c r="B3272" s="7">
        <v>52066000</v>
      </c>
      <c r="C3272" s="7">
        <v>20000000</v>
      </c>
      <c r="D3272">
        <f t="shared" si="51"/>
        <v>32066000</v>
      </c>
    </row>
    <row r="3273" spans="1:4">
      <c r="A3273" s="8" t="s">
        <v>2144</v>
      </c>
      <c r="B3273" s="8">
        <v>209019489</v>
      </c>
      <c r="C3273" s="8">
        <v>90000000</v>
      </c>
      <c r="D3273">
        <f t="shared" si="51"/>
        <v>119019489</v>
      </c>
    </row>
    <row r="3274" spans="1:4">
      <c r="A3274" s="7" t="s">
        <v>3179</v>
      </c>
      <c r="B3274" s="7">
        <v>36381716</v>
      </c>
      <c r="C3274" s="7">
        <v>82000000</v>
      </c>
      <c r="D3274">
        <f t="shared" si="51"/>
        <v>-45618284</v>
      </c>
    </row>
    <row r="3275" spans="1:4">
      <c r="A3275" s="8" t="s">
        <v>10798</v>
      </c>
      <c r="B3275" s="8">
        <v>44988180</v>
      </c>
      <c r="C3275" s="8">
        <v>20000000</v>
      </c>
      <c r="D3275">
        <f t="shared" si="51"/>
        <v>24988180</v>
      </c>
    </row>
    <row r="3276" spans="1:4">
      <c r="A3276" s="7" t="s">
        <v>794</v>
      </c>
      <c r="B3276" s="7">
        <v>205343774</v>
      </c>
      <c r="C3276" s="7">
        <v>150000000</v>
      </c>
      <c r="D3276">
        <f t="shared" si="51"/>
        <v>55343774</v>
      </c>
    </row>
    <row r="3277" spans="1:4">
      <c r="A3277" s="8" t="s">
        <v>14975</v>
      </c>
      <c r="B3277" s="8">
        <v>16153600</v>
      </c>
      <c r="C3277" s="8">
        <v>10000000</v>
      </c>
      <c r="D3277">
        <f t="shared" si="51"/>
        <v>6153600</v>
      </c>
    </row>
    <row r="3278" spans="1:4">
      <c r="A3278" s="7" t="s">
        <v>20163</v>
      </c>
      <c r="B3278" s="7">
        <v>34522221</v>
      </c>
      <c r="C3278" s="7">
        <v>2000000</v>
      </c>
      <c r="D3278">
        <f t="shared" si="51"/>
        <v>32522221</v>
      </c>
    </row>
    <row r="3279" spans="1:4">
      <c r="A3279" s="8" t="s">
        <v>7030</v>
      </c>
      <c r="B3279" s="8">
        <v>10300000</v>
      </c>
      <c r="C3279" s="8">
        <v>38000000</v>
      </c>
      <c r="D3279">
        <f t="shared" si="51"/>
        <v>-27700000</v>
      </c>
    </row>
    <row r="3280" spans="1:4">
      <c r="A3280" s="7" t="s">
        <v>9384</v>
      </c>
      <c r="B3280" s="7">
        <v>121945720</v>
      </c>
      <c r="C3280" s="7">
        <v>25000000</v>
      </c>
      <c r="D3280">
        <f t="shared" si="51"/>
        <v>96945720</v>
      </c>
    </row>
    <row r="3281" spans="1:4">
      <c r="A3281" s="8" t="s">
        <v>20384</v>
      </c>
      <c r="B3281" s="8">
        <v>186354</v>
      </c>
      <c r="C3281" s="8">
        <v>13500000</v>
      </c>
      <c r="D3281">
        <f t="shared" si="51"/>
        <v>-13313646</v>
      </c>
    </row>
    <row r="3282" spans="1:4">
      <c r="A3282" s="7" t="s">
        <v>12371</v>
      </c>
      <c r="B3282" s="7">
        <v>54000000</v>
      </c>
      <c r="C3282" s="7">
        <v>16000000</v>
      </c>
      <c r="D3282">
        <f t="shared" si="51"/>
        <v>38000000</v>
      </c>
    </row>
    <row r="3283" spans="1:4">
      <c r="A3283" s="8" t="s">
        <v>7909</v>
      </c>
      <c r="B3283" s="8">
        <v>48814909</v>
      </c>
      <c r="C3283" s="8">
        <v>32000000</v>
      </c>
      <c r="D3283">
        <f t="shared" si="51"/>
        <v>16814909</v>
      </c>
    </row>
    <row r="3284" spans="1:4">
      <c r="A3284" s="7" t="s">
        <v>11636</v>
      </c>
      <c r="B3284" s="7">
        <v>8396942</v>
      </c>
      <c r="C3284" s="7">
        <v>19000000</v>
      </c>
      <c r="D3284">
        <f t="shared" si="51"/>
        <v>-10603058</v>
      </c>
    </row>
    <row r="3285" spans="1:4">
      <c r="A3285" s="8" t="s">
        <v>12192</v>
      </c>
      <c r="B3285" s="8">
        <v>44469602</v>
      </c>
      <c r="C3285" s="8">
        <v>17000000</v>
      </c>
      <c r="D3285">
        <f t="shared" si="51"/>
        <v>27469602</v>
      </c>
    </row>
    <row r="3286" spans="1:4">
      <c r="A3286" s="7" t="s">
        <v>17367</v>
      </c>
      <c r="B3286" s="7">
        <v>159600000</v>
      </c>
      <c r="C3286" s="7">
        <v>5500000</v>
      </c>
      <c r="D3286">
        <f t="shared" si="51"/>
        <v>154100000</v>
      </c>
    </row>
    <row r="3287" spans="1:4">
      <c r="A3287" s="8" t="s">
        <v>8709</v>
      </c>
      <c r="B3287" s="8">
        <v>537580</v>
      </c>
      <c r="C3287" s="8">
        <v>30000000</v>
      </c>
      <c r="D3287">
        <f t="shared" si="51"/>
        <v>-29462420</v>
      </c>
    </row>
    <row r="3288" spans="1:4">
      <c r="A3288" s="7" t="s">
        <v>2760</v>
      </c>
      <c r="B3288" s="7">
        <v>45356386</v>
      </c>
      <c r="C3288" s="7">
        <v>75000000</v>
      </c>
      <c r="D3288">
        <f t="shared" si="51"/>
        <v>-29643614</v>
      </c>
    </row>
    <row r="3289" spans="1:4">
      <c r="A3289" s="8" t="s">
        <v>5201</v>
      </c>
      <c r="B3289" s="8">
        <v>48265581</v>
      </c>
      <c r="C3289" s="8">
        <v>50000000</v>
      </c>
      <c r="D3289">
        <f t="shared" si="51"/>
        <v>-1734419</v>
      </c>
    </row>
    <row r="3290" spans="1:4">
      <c r="A3290" s="7" t="s">
        <v>6286</v>
      </c>
      <c r="B3290" s="7">
        <v>93952276</v>
      </c>
      <c r="C3290" s="7">
        <v>40000000</v>
      </c>
      <c r="D3290">
        <f t="shared" si="51"/>
        <v>53952276</v>
      </c>
    </row>
    <row r="3291" spans="1:4">
      <c r="A3291" s="8" t="s">
        <v>2271</v>
      </c>
      <c r="B3291" s="8">
        <v>37567440</v>
      </c>
      <c r="C3291" s="8">
        <v>20000000</v>
      </c>
      <c r="D3291">
        <f t="shared" si="51"/>
        <v>17567440</v>
      </c>
    </row>
    <row r="3292" spans="1:4">
      <c r="A3292" s="7" t="s">
        <v>2271</v>
      </c>
      <c r="B3292" s="7">
        <v>37567440</v>
      </c>
      <c r="C3292" s="7">
        <v>20000000</v>
      </c>
      <c r="D3292">
        <f t="shared" si="51"/>
        <v>17567440</v>
      </c>
    </row>
    <row r="3293" spans="1:4">
      <c r="A3293" s="8" t="s">
        <v>2973</v>
      </c>
      <c r="B3293" s="8">
        <v>229074524</v>
      </c>
      <c r="C3293" s="8">
        <v>73000000</v>
      </c>
      <c r="D3293">
        <f t="shared" si="51"/>
        <v>156074524</v>
      </c>
    </row>
    <row r="3294" spans="1:4">
      <c r="A3294" s="7" t="s">
        <v>1835</v>
      </c>
      <c r="B3294" s="7">
        <v>54700065</v>
      </c>
      <c r="C3294" s="7">
        <v>105000000</v>
      </c>
      <c r="D3294">
        <f t="shared" si="51"/>
        <v>-50299935</v>
      </c>
    </row>
    <row r="3295" spans="1:4">
      <c r="A3295" s="8" t="s">
        <v>14329</v>
      </c>
      <c r="B3295" s="8">
        <v>261481</v>
      </c>
      <c r="C3295" s="8">
        <v>12000000</v>
      </c>
      <c r="D3295">
        <f t="shared" si="51"/>
        <v>-11738519</v>
      </c>
    </row>
    <row r="3296" spans="1:4">
      <c r="A3296" s="7" t="s">
        <v>2223</v>
      </c>
      <c r="B3296" s="7">
        <v>64685359</v>
      </c>
      <c r="C3296" s="7">
        <v>90000000</v>
      </c>
      <c r="D3296">
        <f t="shared" si="51"/>
        <v>-25314641</v>
      </c>
    </row>
    <row r="3297" spans="1:4">
      <c r="A3297" s="8" t="s">
        <v>2716</v>
      </c>
      <c r="B3297" s="8">
        <v>65948711</v>
      </c>
      <c r="C3297" s="8">
        <v>80000000</v>
      </c>
      <c r="D3297">
        <f t="shared" si="51"/>
        <v>-14051289</v>
      </c>
    </row>
    <row r="3298" spans="1:4">
      <c r="A3298" s="7" t="s">
        <v>5779</v>
      </c>
      <c r="B3298" s="7">
        <v>59365105</v>
      </c>
      <c r="C3298" s="7">
        <v>45000000</v>
      </c>
      <c r="D3298">
        <f t="shared" si="51"/>
        <v>14365105</v>
      </c>
    </row>
    <row r="3299" spans="1:4">
      <c r="A3299" s="8" t="s">
        <v>9349</v>
      </c>
      <c r="B3299" s="8">
        <v>33565375</v>
      </c>
      <c r="C3299" s="8">
        <v>15000000</v>
      </c>
      <c r="D3299">
        <f t="shared" si="51"/>
        <v>18565375</v>
      </c>
    </row>
    <row r="3300" spans="1:4">
      <c r="A3300" s="7" t="s">
        <v>5064</v>
      </c>
      <c r="B3300" s="7">
        <v>88504640</v>
      </c>
      <c r="C3300" s="7">
        <v>45000000</v>
      </c>
      <c r="D3300">
        <f t="shared" si="51"/>
        <v>43504640</v>
      </c>
    </row>
    <row r="3301" spans="1:4">
      <c r="A3301" s="8" t="s">
        <v>3701</v>
      </c>
      <c r="B3301" s="8">
        <v>70236496</v>
      </c>
      <c r="C3301" s="8">
        <v>63000000</v>
      </c>
      <c r="D3301">
        <f t="shared" si="51"/>
        <v>7236496</v>
      </c>
    </row>
    <row r="3302" spans="1:4">
      <c r="A3302" s="7" t="s">
        <v>9372</v>
      </c>
      <c r="B3302" s="7">
        <v>25517500</v>
      </c>
      <c r="C3302" s="7">
        <v>25100000</v>
      </c>
      <c r="D3302">
        <f t="shared" si="51"/>
        <v>417500</v>
      </c>
    </row>
    <row r="3303" spans="1:4">
      <c r="A3303" s="8" t="s">
        <v>819</v>
      </c>
      <c r="B3303" s="8">
        <v>139259759</v>
      </c>
      <c r="C3303" s="8">
        <v>150000000</v>
      </c>
      <c r="D3303">
        <f t="shared" si="51"/>
        <v>-10740241</v>
      </c>
    </row>
    <row r="3304" spans="1:4">
      <c r="A3304" s="7" t="s">
        <v>16128</v>
      </c>
      <c r="B3304" s="7">
        <v>3205244</v>
      </c>
      <c r="C3304" s="7">
        <v>10000000</v>
      </c>
      <c r="D3304">
        <f t="shared" si="51"/>
        <v>-6794756</v>
      </c>
    </row>
    <row r="3305" spans="1:4">
      <c r="A3305" s="8" t="s">
        <v>7245</v>
      </c>
      <c r="B3305" s="8">
        <v>255950375</v>
      </c>
      <c r="C3305" s="8">
        <v>29000000</v>
      </c>
      <c r="D3305">
        <f t="shared" si="51"/>
        <v>226950375</v>
      </c>
    </row>
    <row r="3306" spans="1:4">
      <c r="A3306" s="7" t="s">
        <v>18921</v>
      </c>
      <c r="B3306" s="7">
        <v>20167424</v>
      </c>
      <c r="C3306" s="7">
        <v>2000000</v>
      </c>
      <c r="D3306">
        <f t="shared" si="51"/>
        <v>18167424</v>
      </c>
    </row>
    <row r="3307" spans="1:4">
      <c r="A3307" s="8" t="s">
        <v>6609</v>
      </c>
      <c r="B3307" s="8">
        <v>31836745</v>
      </c>
      <c r="C3307" s="8">
        <v>40000000</v>
      </c>
      <c r="D3307">
        <f t="shared" si="51"/>
        <v>-8163255</v>
      </c>
    </row>
    <row r="3308" spans="1:4">
      <c r="A3308" s="7" t="s">
        <v>5311</v>
      </c>
      <c r="B3308" s="7">
        <v>32741596</v>
      </c>
      <c r="C3308" s="7">
        <v>50000000</v>
      </c>
      <c r="D3308">
        <f t="shared" si="51"/>
        <v>-17258404</v>
      </c>
    </row>
    <row r="3309" spans="1:4">
      <c r="A3309" s="8" t="s">
        <v>7284</v>
      </c>
      <c r="B3309" s="8">
        <v>110008260</v>
      </c>
      <c r="C3309" s="8">
        <v>35000000</v>
      </c>
      <c r="D3309">
        <f t="shared" si="51"/>
        <v>75008260</v>
      </c>
    </row>
    <row r="3310" spans="1:4">
      <c r="A3310" s="7" t="s">
        <v>9270</v>
      </c>
      <c r="B3310" s="7">
        <v>49874933</v>
      </c>
      <c r="C3310" s="7">
        <v>26000000</v>
      </c>
      <c r="D3310">
        <f t="shared" si="51"/>
        <v>23874933</v>
      </c>
    </row>
    <row r="3311" spans="1:4">
      <c r="A3311" s="8" t="s">
        <v>1615</v>
      </c>
      <c r="B3311" s="8">
        <v>134520804</v>
      </c>
      <c r="C3311" s="8">
        <v>110000000</v>
      </c>
      <c r="D3311">
        <f t="shared" si="51"/>
        <v>24520804</v>
      </c>
    </row>
    <row r="3312" spans="1:4">
      <c r="A3312" s="7" t="s">
        <v>6249</v>
      </c>
      <c r="B3312" s="7">
        <v>166147885</v>
      </c>
      <c r="C3312" s="7">
        <v>40000000</v>
      </c>
      <c r="D3312">
        <f t="shared" si="51"/>
        <v>126147885</v>
      </c>
    </row>
    <row r="3313" spans="1:4">
      <c r="A3313" s="8" t="s">
        <v>1292</v>
      </c>
      <c r="B3313" s="8">
        <v>186830669</v>
      </c>
      <c r="C3313" s="8">
        <v>125000000</v>
      </c>
      <c r="D3313">
        <f t="shared" si="51"/>
        <v>61830669</v>
      </c>
    </row>
    <row r="3314" spans="1:4">
      <c r="A3314" s="7" t="s">
        <v>7187</v>
      </c>
      <c r="B3314" s="7">
        <v>13052741</v>
      </c>
      <c r="C3314" s="7">
        <v>36000000</v>
      </c>
      <c r="D3314">
        <f t="shared" si="51"/>
        <v>-22947259</v>
      </c>
    </row>
    <row r="3315" spans="1:4">
      <c r="A3315" s="8" t="s">
        <v>12420</v>
      </c>
      <c r="B3315" s="8">
        <v>28734552</v>
      </c>
      <c r="C3315" s="8">
        <v>16000000</v>
      </c>
      <c r="D3315">
        <f t="shared" si="51"/>
        <v>12734552</v>
      </c>
    </row>
    <row r="3316" spans="1:4">
      <c r="A3316" s="7" t="s">
        <v>2401</v>
      </c>
      <c r="B3316" s="7">
        <v>50016394</v>
      </c>
      <c r="C3316" s="7">
        <v>70000000</v>
      </c>
      <c r="D3316">
        <f t="shared" si="51"/>
        <v>-19983606</v>
      </c>
    </row>
    <row r="3317" spans="1:4">
      <c r="A3317" s="8" t="s">
        <v>7077</v>
      </c>
      <c r="B3317" s="8">
        <v>9589875</v>
      </c>
      <c r="C3317" s="8">
        <v>40000000</v>
      </c>
      <c r="D3317">
        <f t="shared" si="51"/>
        <v>-30410125</v>
      </c>
    </row>
    <row r="3318" spans="1:4">
      <c r="A3318" s="7" t="s">
        <v>15115</v>
      </c>
      <c r="B3318" s="7">
        <v>9473382</v>
      </c>
      <c r="C3318" s="7">
        <v>10000000</v>
      </c>
      <c r="D3318">
        <f t="shared" si="51"/>
        <v>-526618</v>
      </c>
    </row>
    <row r="3319" spans="1:4">
      <c r="A3319" s="8" t="s">
        <v>11709</v>
      </c>
      <c r="B3319" s="8">
        <v>114968774</v>
      </c>
      <c r="C3319" s="8">
        <v>18000000</v>
      </c>
      <c r="D3319">
        <f t="shared" si="51"/>
        <v>96968774</v>
      </c>
    </row>
    <row r="3320" spans="1:4">
      <c r="A3320" s="7" t="s">
        <v>2710</v>
      </c>
      <c r="B3320" s="7">
        <v>69102910</v>
      </c>
      <c r="C3320" s="7">
        <v>80000000</v>
      </c>
      <c r="D3320">
        <f t="shared" si="51"/>
        <v>-10897090</v>
      </c>
    </row>
    <row r="3321" spans="1:4">
      <c r="A3321" s="8" t="s">
        <v>6455</v>
      </c>
      <c r="B3321" s="8">
        <v>51185897</v>
      </c>
      <c r="C3321" s="8">
        <v>30000000</v>
      </c>
      <c r="D3321">
        <f t="shared" si="51"/>
        <v>21185897</v>
      </c>
    </row>
    <row r="3322" spans="1:4">
      <c r="A3322" s="7" t="s">
        <v>5996</v>
      </c>
      <c r="B3322" s="7">
        <v>183875760</v>
      </c>
      <c r="C3322" s="7">
        <v>44000000</v>
      </c>
      <c r="D3322">
        <f t="shared" si="51"/>
        <v>139875760</v>
      </c>
    </row>
    <row r="3323" spans="1:4">
      <c r="A3323" s="8" t="s">
        <v>3806</v>
      </c>
      <c r="B3323" s="8">
        <v>1987287</v>
      </c>
      <c r="C3323" s="8">
        <v>50000000</v>
      </c>
      <c r="D3323">
        <f t="shared" si="51"/>
        <v>-48012713</v>
      </c>
    </row>
    <row r="3324" spans="1:4">
      <c r="A3324" s="7" t="s">
        <v>15592</v>
      </c>
      <c r="B3324" s="7">
        <v>63600000</v>
      </c>
      <c r="C3324" s="7">
        <v>9000000</v>
      </c>
      <c r="D3324">
        <f t="shared" si="51"/>
        <v>54600000</v>
      </c>
    </row>
    <row r="3325" spans="1:4">
      <c r="A3325" s="8" t="s">
        <v>3947</v>
      </c>
      <c r="B3325" s="8">
        <v>106635996</v>
      </c>
      <c r="C3325" s="8">
        <v>58000000</v>
      </c>
      <c r="D3325">
        <f t="shared" si="51"/>
        <v>48635996</v>
      </c>
    </row>
    <row r="3326" spans="1:4">
      <c r="A3326" s="7" t="s">
        <v>5379</v>
      </c>
      <c r="B3326" s="7">
        <v>19593740</v>
      </c>
      <c r="C3326" s="7">
        <v>50000000</v>
      </c>
      <c r="D3326">
        <f t="shared" si="51"/>
        <v>-30406260</v>
      </c>
    </row>
    <row r="3327" spans="1:4">
      <c r="A3327" s="8" t="s">
        <v>8552</v>
      </c>
      <c r="B3327" s="8">
        <v>15709385</v>
      </c>
      <c r="C3327" s="8">
        <v>30000000</v>
      </c>
      <c r="D3327">
        <f t="shared" si="51"/>
        <v>-14290615</v>
      </c>
    </row>
    <row r="3328" spans="1:4">
      <c r="A3328" s="7" t="s">
        <v>3682</v>
      </c>
      <c r="B3328" s="7">
        <v>90454043</v>
      </c>
      <c r="C3328" s="7">
        <v>65000000</v>
      </c>
      <c r="D3328">
        <f t="shared" si="51"/>
        <v>25454043</v>
      </c>
    </row>
    <row r="3329" spans="1:4">
      <c r="A3329" s="8" t="s">
        <v>4319</v>
      </c>
      <c r="B3329" s="8">
        <v>26616590</v>
      </c>
      <c r="C3329" s="8">
        <v>60000000</v>
      </c>
      <c r="D3329">
        <f t="shared" si="51"/>
        <v>-33383410</v>
      </c>
    </row>
    <row r="3330" spans="1:4">
      <c r="A3330" s="7" t="s">
        <v>2087</v>
      </c>
      <c r="B3330" s="7">
        <v>155370362</v>
      </c>
      <c r="C3330" s="7">
        <v>100000000</v>
      </c>
      <c r="D3330">
        <f t="shared" si="51"/>
        <v>55370362</v>
      </c>
    </row>
    <row r="3331" spans="1:4">
      <c r="A3331" s="8" t="s">
        <v>1923</v>
      </c>
      <c r="B3331" s="8">
        <v>202007640</v>
      </c>
      <c r="C3331" s="8">
        <v>98000000</v>
      </c>
      <c r="D3331">
        <f t="shared" ref="D3331:D3394" si="52">B3331-C3331</f>
        <v>104007640</v>
      </c>
    </row>
    <row r="3332" spans="1:4">
      <c r="A3332" s="7" t="s">
        <v>14882</v>
      </c>
      <c r="B3332" s="7">
        <v>30651422</v>
      </c>
      <c r="C3332" s="7">
        <v>10000000</v>
      </c>
      <c r="D3332">
        <f t="shared" si="52"/>
        <v>20651422</v>
      </c>
    </row>
    <row r="3333" spans="1:4">
      <c r="A3333" s="8" t="s">
        <v>4359</v>
      </c>
      <c r="B3333" s="8">
        <v>31165421</v>
      </c>
      <c r="C3333" s="8">
        <v>60000000</v>
      </c>
      <c r="D3333">
        <f t="shared" si="52"/>
        <v>-28834579</v>
      </c>
    </row>
    <row r="3334" spans="1:4">
      <c r="A3334" s="7" t="s">
        <v>1343</v>
      </c>
      <c r="B3334" s="7">
        <v>182618434</v>
      </c>
      <c r="C3334" s="7">
        <v>140000000</v>
      </c>
      <c r="D3334">
        <f t="shared" si="52"/>
        <v>42618434</v>
      </c>
    </row>
    <row r="3335" spans="1:4">
      <c r="A3335" s="8" t="s">
        <v>3064</v>
      </c>
      <c r="B3335" s="8">
        <v>103338338</v>
      </c>
      <c r="C3335" s="8">
        <v>70000000</v>
      </c>
      <c r="D3335">
        <f t="shared" si="52"/>
        <v>33338338</v>
      </c>
    </row>
    <row r="3336" spans="1:4">
      <c r="A3336" s="7" t="s">
        <v>9118</v>
      </c>
      <c r="B3336" s="7">
        <v>4463292</v>
      </c>
      <c r="C3336" s="7">
        <v>30000000</v>
      </c>
      <c r="D3336">
        <f t="shared" si="52"/>
        <v>-25536708</v>
      </c>
    </row>
    <row r="3337" spans="1:4">
      <c r="A3337" s="8" t="s">
        <v>4979</v>
      </c>
      <c r="B3337" s="8">
        <v>296623634</v>
      </c>
      <c r="C3337" s="8">
        <v>50000000</v>
      </c>
      <c r="D3337">
        <f t="shared" si="52"/>
        <v>246623634</v>
      </c>
    </row>
    <row r="3338" spans="1:4">
      <c r="A3338" s="7" t="s">
        <v>6435</v>
      </c>
      <c r="B3338" s="7">
        <v>53082743</v>
      </c>
      <c r="C3338" s="7">
        <v>40000000</v>
      </c>
      <c r="D3338">
        <f t="shared" si="52"/>
        <v>13082743</v>
      </c>
    </row>
    <row r="3339" spans="1:4">
      <c r="A3339" s="8" t="s">
        <v>15002</v>
      </c>
      <c r="B3339" s="8">
        <v>21589307</v>
      </c>
      <c r="C3339" s="8">
        <v>10000000</v>
      </c>
      <c r="D3339">
        <f t="shared" si="52"/>
        <v>11589307</v>
      </c>
    </row>
    <row r="3340" spans="1:4">
      <c r="A3340" s="7" t="s">
        <v>13994</v>
      </c>
      <c r="B3340" s="7">
        <v>260000000</v>
      </c>
      <c r="C3340" s="7">
        <v>8000000</v>
      </c>
      <c r="D3340">
        <f t="shared" si="52"/>
        <v>252000000</v>
      </c>
    </row>
    <row r="3341" spans="1:4">
      <c r="A3341" s="8" t="s">
        <v>4045</v>
      </c>
      <c r="B3341" s="8">
        <v>80033643</v>
      </c>
      <c r="C3341" s="8">
        <v>60000000</v>
      </c>
      <c r="D3341">
        <f t="shared" si="52"/>
        <v>20033643</v>
      </c>
    </row>
    <row r="3342" spans="1:4">
      <c r="A3342" s="7" t="s">
        <v>4045</v>
      </c>
      <c r="B3342" s="7">
        <v>80033643</v>
      </c>
      <c r="C3342" s="7">
        <v>60000000</v>
      </c>
      <c r="D3342">
        <f t="shared" si="52"/>
        <v>20033643</v>
      </c>
    </row>
    <row r="3343" spans="1:4">
      <c r="A3343" s="8" t="s">
        <v>8850</v>
      </c>
      <c r="B3343" s="8">
        <v>70235322</v>
      </c>
      <c r="C3343" s="8">
        <v>28000000</v>
      </c>
      <c r="D3343">
        <f t="shared" si="52"/>
        <v>42235322</v>
      </c>
    </row>
    <row r="3344" spans="1:4">
      <c r="A3344" s="7" t="s">
        <v>15559</v>
      </c>
      <c r="B3344" s="7">
        <v>3029870</v>
      </c>
      <c r="C3344" s="7">
        <v>7400000</v>
      </c>
      <c r="D3344">
        <f t="shared" si="52"/>
        <v>-4370130</v>
      </c>
    </row>
    <row r="3345" spans="1:4">
      <c r="A3345" s="8" t="s">
        <v>603</v>
      </c>
      <c r="B3345" s="8">
        <v>93417865</v>
      </c>
      <c r="C3345" s="8">
        <v>190000000</v>
      </c>
      <c r="D3345">
        <f t="shared" si="52"/>
        <v>-96582135</v>
      </c>
    </row>
    <row r="3346" spans="1:4">
      <c r="A3346" s="7" t="s">
        <v>568</v>
      </c>
      <c r="B3346" s="7">
        <v>208543795</v>
      </c>
      <c r="C3346" s="7">
        <v>170000000</v>
      </c>
      <c r="D3346">
        <f t="shared" si="52"/>
        <v>38543795</v>
      </c>
    </row>
    <row r="3347" spans="1:4">
      <c r="A3347" s="8" t="s">
        <v>288</v>
      </c>
      <c r="B3347" s="8">
        <v>234903076</v>
      </c>
      <c r="C3347" s="8">
        <v>215000000</v>
      </c>
      <c r="D3347">
        <f t="shared" si="52"/>
        <v>19903076</v>
      </c>
    </row>
    <row r="3348" spans="1:4">
      <c r="A3348" s="7" t="s">
        <v>288</v>
      </c>
      <c r="B3348" s="7">
        <v>234903076</v>
      </c>
      <c r="C3348" s="7">
        <v>215000000</v>
      </c>
      <c r="D3348">
        <f t="shared" si="52"/>
        <v>19903076</v>
      </c>
    </row>
    <row r="3349" spans="1:4">
      <c r="A3349" s="8" t="s">
        <v>5991</v>
      </c>
      <c r="B3349" s="8">
        <v>136019448</v>
      </c>
      <c r="C3349" s="8">
        <v>44500000</v>
      </c>
      <c r="D3349">
        <f t="shared" si="52"/>
        <v>91519448</v>
      </c>
    </row>
    <row r="3350" spans="1:4">
      <c r="A3350" s="7" t="s">
        <v>10661</v>
      </c>
      <c r="B3350" s="7">
        <v>102922376</v>
      </c>
      <c r="C3350" s="7">
        <v>20000000</v>
      </c>
      <c r="D3350">
        <f t="shared" si="52"/>
        <v>82922376</v>
      </c>
    </row>
    <row r="3351" spans="1:4">
      <c r="A3351" s="8" t="s">
        <v>8256</v>
      </c>
      <c r="B3351" s="8">
        <v>52799004</v>
      </c>
      <c r="C3351" s="8">
        <v>55000000</v>
      </c>
      <c r="D3351">
        <f t="shared" si="52"/>
        <v>-2200996</v>
      </c>
    </row>
    <row r="3352" spans="1:4">
      <c r="A3352" s="7" t="s">
        <v>4526</v>
      </c>
      <c r="B3352" s="7">
        <v>25528495</v>
      </c>
      <c r="C3352" s="7">
        <v>57000000</v>
      </c>
      <c r="D3352">
        <f t="shared" si="52"/>
        <v>-31471505</v>
      </c>
    </row>
    <row r="3353" spans="1:4">
      <c r="A3353" s="8" t="s">
        <v>3781</v>
      </c>
      <c r="B3353" s="8">
        <v>43532294</v>
      </c>
      <c r="C3353" s="8">
        <v>65000000</v>
      </c>
      <c r="D3353">
        <f t="shared" si="52"/>
        <v>-21467706</v>
      </c>
    </row>
    <row r="3354" spans="1:4">
      <c r="A3354" s="7" t="s">
        <v>9035</v>
      </c>
      <c r="B3354" s="7">
        <v>67900000</v>
      </c>
      <c r="C3354" s="7">
        <v>27500000</v>
      </c>
      <c r="D3354">
        <f t="shared" si="52"/>
        <v>40400000</v>
      </c>
    </row>
    <row r="3355" spans="1:4">
      <c r="A3355" s="8" t="s">
        <v>8275</v>
      </c>
      <c r="B3355" s="8">
        <v>50300000</v>
      </c>
      <c r="C3355" s="8">
        <v>30000000</v>
      </c>
      <c r="D3355">
        <f t="shared" si="52"/>
        <v>20300000</v>
      </c>
    </row>
    <row r="3356" spans="1:4">
      <c r="A3356" s="7" t="s">
        <v>4338</v>
      </c>
      <c r="B3356" s="7">
        <v>18208078</v>
      </c>
      <c r="C3356" s="7">
        <v>60000000</v>
      </c>
      <c r="D3356">
        <f t="shared" si="52"/>
        <v>-41791922</v>
      </c>
    </row>
    <row r="3357" spans="1:4">
      <c r="A3357" s="8" t="s">
        <v>8658</v>
      </c>
      <c r="B3357" s="8">
        <v>3752725</v>
      </c>
      <c r="C3357" s="8">
        <v>18000000</v>
      </c>
      <c r="D3357">
        <f t="shared" si="52"/>
        <v>-14247275</v>
      </c>
    </row>
    <row r="3358" spans="1:4">
      <c r="A3358" s="7" t="s">
        <v>10000</v>
      </c>
      <c r="B3358" s="7">
        <v>85433</v>
      </c>
      <c r="C3358" s="7">
        <v>13500000</v>
      </c>
      <c r="D3358">
        <f t="shared" si="52"/>
        <v>-13414567</v>
      </c>
    </row>
    <row r="3359" spans="1:4">
      <c r="A3359" s="8" t="s">
        <v>3099</v>
      </c>
      <c r="B3359" s="8">
        <v>42044321</v>
      </c>
      <c r="C3359" s="8">
        <v>80000000</v>
      </c>
      <c r="D3359">
        <f t="shared" si="52"/>
        <v>-37955679</v>
      </c>
    </row>
    <row r="3360" spans="1:4">
      <c r="A3360" s="7" t="s">
        <v>13327</v>
      </c>
      <c r="B3360" s="7">
        <v>101157447</v>
      </c>
      <c r="C3360" s="7">
        <v>14400000</v>
      </c>
      <c r="D3360">
        <f t="shared" si="52"/>
        <v>86757447</v>
      </c>
    </row>
    <row r="3361" spans="1:4">
      <c r="A3361" s="8" t="s">
        <v>6424</v>
      </c>
      <c r="B3361" s="8">
        <v>54228104</v>
      </c>
      <c r="C3361" s="8">
        <v>35000000</v>
      </c>
      <c r="D3361">
        <f t="shared" si="52"/>
        <v>19228104</v>
      </c>
    </row>
    <row r="3362" spans="1:4">
      <c r="A3362" s="7" t="s">
        <v>5024</v>
      </c>
      <c r="B3362" s="7">
        <v>125548685</v>
      </c>
      <c r="C3362" s="7">
        <v>52000000</v>
      </c>
      <c r="D3362">
        <f t="shared" si="52"/>
        <v>73548685</v>
      </c>
    </row>
    <row r="3363" spans="1:4">
      <c r="A3363" s="8" t="s">
        <v>6706</v>
      </c>
      <c r="B3363" s="8">
        <v>20302961</v>
      </c>
      <c r="C3363" s="8">
        <v>45000000</v>
      </c>
      <c r="D3363">
        <f t="shared" si="52"/>
        <v>-24697039</v>
      </c>
    </row>
    <row r="3364" spans="1:4">
      <c r="A3364" s="7" t="s">
        <v>2391</v>
      </c>
      <c r="B3364" s="7">
        <v>51396781</v>
      </c>
      <c r="C3364" s="7">
        <v>68000000</v>
      </c>
      <c r="D3364">
        <f t="shared" si="52"/>
        <v>-16603219</v>
      </c>
    </row>
    <row r="3365" spans="1:4">
      <c r="A3365" s="8" t="s">
        <v>11784</v>
      </c>
      <c r="B3365" s="8">
        <v>41300105</v>
      </c>
      <c r="C3365" s="8">
        <v>19800000</v>
      </c>
      <c r="D3365">
        <f t="shared" si="52"/>
        <v>21500105</v>
      </c>
    </row>
    <row r="3366" spans="1:4">
      <c r="A3366" s="7" t="s">
        <v>1782</v>
      </c>
      <c r="B3366" s="7">
        <v>173005002</v>
      </c>
      <c r="C3366" s="7">
        <v>100000000</v>
      </c>
      <c r="D3366">
        <f t="shared" si="52"/>
        <v>73005002</v>
      </c>
    </row>
    <row r="3367" spans="1:4">
      <c r="A3367" s="8" t="s">
        <v>5326</v>
      </c>
      <c r="B3367" s="8">
        <v>27667947</v>
      </c>
      <c r="C3367" s="8">
        <v>50000000</v>
      </c>
      <c r="D3367">
        <f t="shared" si="52"/>
        <v>-22332053</v>
      </c>
    </row>
    <row r="3368" spans="1:4">
      <c r="A3368" s="7" t="s">
        <v>8487</v>
      </c>
      <c r="B3368" s="7">
        <v>28644770</v>
      </c>
      <c r="C3368" s="7">
        <v>30000000</v>
      </c>
      <c r="D3368">
        <f t="shared" si="52"/>
        <v>-1355230</v>
      </c>
    </row>
    <row r="3369" spans="1:4">
      <c r="A3369" s="8" t="s">
        <v>8843</v>
      </c>
      <c r="B3369" s="8">
        <v>81350242</v>
      </c>
      <c r="C3369" s="8">
        <v>28000000</v>
      </c>
      <c r="D3369">
        <f t="shared" si="52"/>
        <v>53350242</v>
      </c>
    </row>
    <row r="3370" spans="1:4">
      <c r="A3370" s="7" t="s">
        <v>11630</v>
      </c>
      <c r="B3370" s="7">
        <v>21483154</v>
      </c>
      <c r="C3370" s="7">
        <v>19000000</v>
      </c>
      <c r="D3370">
        <f t="shared" si="52"/>
        <v>2483154</v>
      </c>
    </row>
    <row r="3371" spans="1:4">
      <c r="A3371" s="8" t="s">
        <v>1873</v>
      </c>
      <c r="B3371" s="8">
        <v>39292022</v>
      </c>
      <c r="C3371" s="8">
        <v>90000000</v>
      </c>
      <c r="D3371">
        <f t="shared" si="52"/>
        <v>-50707978</v>
      </c>
    </row>
    <row r="3372" spans="1:4">
      <c r="A3372" s="7" t="s">
        <v>920</v>
      </c>
      <c r="B3372" s="7">
        <v>73103784</v>
      </c>
      <c r="C3372" s="7">
        <v>150000000</v>
      </c>
      <c r="D3372">
        <f t="shared" si="52"/>
        <v>-76896216</v>
      </c>
    </row>
    <row r="3373" spans="1:4">
      <c r="A3373" s="8" t="s">
        <v>7898</v>
      </c>
      <c r="B3373" s="8">
        <v>169076745</v>
      </c>
      <c r="C3373" s="8">
        <v>32500000</v>
      </c>
      <c r="D3373">
        <f t="shared" si="52"/>
        <v>136576745</v>
      </c>
    </row>
    <row r="3374" spans="1:4">
      <c r="A3374" s="7" t="s">
        <v>225</v>
      </c>
      <c r="B3374" s="7">
        <v>65173160</v>
      </c>
      <c r="C3374" s="7">
        <v>209000000</v>
      </c>
      <c r="D3374">
        <f t="shared" si="52"/>
        <v>-143826840</v>
      </c>
    </row>
    <row r="3375" spans="1:4">
      <c r="A3375" s="8" t="s">
        <v>12956</v>
      </c>
      <c r="B3375" s="8">
        <v>15700000</v>
      </c>
      <c r="C3375" s="8">
        <v>15000000</v>
      </c>
      <c r="D3375">
        <f t="shared" si="52"/>
        <v>700000</v>
      </c>
    </row>
    <row r="3376" spans="1:4">
      <c r="A3376" s="7" t="s">
        <v>884</v>
      </c>
      <c r="B3376" s="7">
        <v>195000874</v>
      </c>
      <c r="C3376" s="7">
        <v>150000000</v>
      </c>
      <c r="D3376">
        <f t="shared" si="52"/>
        <v>45000874</v>
      </c>
    </row>
    <row r="3377" spans="1:4">
      <c r="A3377" s="8" t="s">
        <v>377</v>
      </c>
      <c r="B3377" s="8">
        <v>101785482</v>
      </c>
      <c r="C3377" s="8">
        <v>190000000</v>
      </c>
      <c r="D3377">
        <f t="shared" si="52"/>
        <v>-88214518</v>
      </c>
    </row>
    <row r="3378" spans="1:4">
      <c r="A3378" s="7" t="s">
        <v>14061</v>
      </c>
      <c r="B3378" s="7">
        <v>30400000</v>
      </c>
      <c r="C3378" s="7">
        <v>12000000</v>
      </c>
      <c r="D3378">
        <f t="shared" si="52"/>
        <v>18400000</v>
      </c>
    </row>
    <row r="3379" spans="1:4">
      <c r="A3379" s="8" t="s">
        <v>13954</v>
      </c>
      <c r="B3379" s="8">
        <v>1508689</v>
      </c>
      <c r="C3379" s="8">
        <v>16000000</v>
      </c>
      <c r="D3379">
        <f t="shared" si="52"/>
        <v>-14491311</v>
      </c>
    </row>
    <row r="3380" spans="1:4">
      <c r="A3380" s="7" t="s">
        <v>11625</v>
      </c>
      <c r="B3380" s="7">
        <v>8600000</v>
      </c>
      <c r="C3380" s="7">
        <v>25000000</v>
      </c>
      <c r="D3380">
        <f t="shared" si="52"/>
        <v>-16400000</v>
      </c>
    </row>
    <row r="3381" spans="1:4">
      <c r="A3381" s="8" t="s">
        <v>8165</v>
      </c>
      <c r="B3381" s="8">
        <v>74787599</v>
      </c>
      <c r="C3381" s="8">
        <v>30000000</v>
      </c>
      <c r="D3381">
        <f t="shared" si="52"/>
        <v>44787599</v>
      </c>
    </row>
    <row r="3382" spans="1:4">
      <c r="A3382" s="7" t="s">
        <v>5320</v>
      </c>
      <c r="B3382" s="7">
        <v>30306268</v>
      </c>
      <c r="C3382" s="7">
        <v>50000000</v>
      </c>
      <c r="D3382">
        <f t="shared" si="52"/>
        <v>-19693732</v>
      </c>
    </row>
    <row r="3383" spans="1:4">
      <c r="A3383" s="8" t="s">
        <v>13543</v>
      </c>
      <c r="B3383" s="8">
        <v>274299</v>
      </c>
      <c r="C3383" s="8">
        <v>103000000</v>
      </c>
      <c r="D3383">
        <f t="shared" si="52"/>
        <v>-102725701</v>
      </c>
    </row>
    <row r="3384" spans="1:4">
      <c r="A3384" s="7" t="s">
        <v>8002</v>
      </c>
      <c r="B3384" s="7">
        <v>2899970</v>
      </c>
      <c r="C3384" s="7">
        <v>32000000</v>
      </c>
      <c r="D3384">
        <f t="shared" si="52"/>
        <v>-29100030</v>
      </c>
    </row>
    <row r="3385" spans="1:4">
      <c r="A3385" s="8" t="s">
        <v>15235</v>
      </c>
      <c r="B3385" s="8">
        <v>1309849</v>
      </c>
      <c r="C3385" s="8">
        <v>10000000</v>
      </c>
      <c r="D3385">
        <f t="shared" si="52"/>
        <v>-8690151</v>
      </c>
    </row>
    <row r="3386" spans="1:4">
      <c r="A3386" s="7" t="s">
        <v>4411</v>
      </c>
      <c r="B3386" s="7">
        <v>10166502</v>
      </c>
      <c r="C3386" s="7">
        <v>80000000</v>
      </c>
      <c r="D3386">
        <f t="shared" si="52"/>
        <v>-69833498</v>
      </c>
    </row>
    <row r="3387" spans="1:4">
      <c r="A3387" s="8" t="s">
        <v>7325</v>
      </c>
      <c r="B3387" s="8">
        <v>56876365</v>
      </c>
      <c r="C3387" s="8">
        <v>35000000</v>
      </c>
      <c r="D3387">
        <f t="shared" si="52"/>
        <v>21876365</v>
      </c>
    </row>
    <row r="3388" spans="1:4">
      <c r="A3388" s="7" t="s">
        <v>5612</v>
      </c>
      <c r="B3388" s="7">
        <v>29781453</v>
      </c>
      <c r="C3388" s="7">
        <v>48000000</v>
      </c>
      <c r="D3388">
        <f t="shared" si="52"/>
        <v>-18218547</v>
      </c>
    </row>
    <row r="3389" spans="1:4">
      <c r="A3389" s="8" t="s">
        <v>2249</v>
      </c>
      <c r="B3389" s="8">
        <v>58220776</v>
      </c>
      <c r="C3389" s="8">
        <v>100000000</v>
      </c>
      <c r="D3389">
        <f t="shared" si="52"/>
        <v>-41779224</v>
      </c>
    </row>
    <row r="3390" spans="1:4">
      <c r="A3390" s="7" t="s">
        <v>10364</v>
      </c>
      <c r="B3390" s="7">
        <v>40270895</v>
      </c>
      <c r="C3390" s="7">
        <v>22000000</v>
      </c>
      <c r="D3390">
        <f t="shared" si="52"/>
        <v>18270895</v>
      </c>
    </row>
    <row r="3391" spans="1:4">
      <c r="A3391" s="8" t="s">
        <v>14393</v>
      </c>
      <c r="B3391" s="8">
        <v>119922</v>
      </c>
      <c r="C3391" s="8">
        <v>12000000</v>
      </c>
      <c r="D3391">
        <f t="shared" si="52"/>
        <v>-11880078</v>
      </c>
    </row>
    <row r="3392" spans="1:4">
      <c r="A3392" s="7" t="s">
        <v>3295</v>
      </c>
      <c r="B3392" s="7">
        <v>141204016</v>
      </c>
      <c r="C3392" s="7">
        <v>70000000</v>
      </c>
      <c r="D3392">
        <f t="shared" si="52"/>
        <v>71204016</v>
      </c>
    </row>
    <row r="3393" spans="1:4">
      <c r="A3393" s="8" t="s">
        <v>12235</v>
      </c>
      <c r="B3393" s="8">
        <v>27154426</v>
      </c>
      <c r="C3393" s="8">
        <v>17000000</v>
      </c>
      <c r="D3393">
        <f t="shared" si="52"/>
        <v>10154426</v>
      </c>
    </row>
    <row r="3394" spans="1:4">
      <c r="A3394" s="7" t="s">
        <v>4101</v>
      </c>
      <c r="B3394" s="7">
        <v>59035104</v>
      </c>
      <c r="C3394" s="7">
        <v>66000000</v>
      </c>
      <c r="D3394">
        <f t="shared" si="52"/>
        <v>-6964896</v>
      </c>
    </row>
    <row r="3395" spans="1:4">
      <c r="A3395" s="8" t="s">
        <v>4009</v>
      </c>
      <c r="B3395" s="8">
        <v>81687587</v>
      </c>
      <c r="C3395" s="8">
        <v>61000000</v>
      </c>
      <c r="D3395">
        <f t="shared" ref="D3395:D3458" si="53">B3395-C3395</f>
        <v>20687587</v>
      </c>
    </row>
    <row r="3396" spans="1:4">
      <c r="A3396" s="7" t="s">
        <v>9825</v>
      </c>
      <c r="B3396" s="7">
        <v>1865774</v>
      </c>
      <c r="C3396" s="7">
        <v>30000000</v>
      </c>
      <c r="D3396">
        <f t="shared" si="53"/>
        <v>-28134226</v>
      </c>
    </row>
    <row r="3397" spans="1:4">
      <c r="A3397" s="8" t="s">
        <v>5207</v>
      </c>
      <c r="B3397" s="8">
        <v>46982632</v>
      </c>
      <c r="C3397" s="8">
        <v>50000000</v>
      </c>
      <c r="D3397">
        <f t="shared" si="53"/>
        <v>-3017368</v>
      </c>
    </row>
    <row r="3398" spans="1:4">
      <c r="A3398" s="7" t="s">
        <v>8141</v>
      </c>
      <c r="B3398" s="7">
        <v>100422786</v>
      </c>
      <c r="C3398" s="7">
        <v>30000000</v>
      </c>
      <c r="D3398">
        <f t="shared" si="53"/>
        <v>70422786</v>
      </c>
    </row>
    <row r="3399" spans="1:4">
      <c r="A3399" s="8" t="s">
        <v>4601</v>
      </c>
      <c r="B3399" s="8">
        <v>101530738</v>
      </c>
      <c r="C3399" s="8">
        <v>55000000</v>
      </c>
      <c r="D3399">
        <f t="shared" si="53"/>
        <v>46530738</v>
      </c>
    </row>
    <row r="3400" spans="1:4">
      <c r="A3400" s="7" t="s">
        <v>8104</v>
      </c>
      <c r="B3400" s="7">
        <v>116631310</v>
      </c>
      <c r="C3400" s="7">
        <v>30000000</v>
      </c>
      <c r="D3400">
        <f t="shared" si="53"/>
        <v>86631310</v>
      </c>
    </row>
    <row r="3401" spans="1:4">
      <c r="A3401" s="8" t="s">
        <v>13989</v>
      </c>
      <c r="B3401" s="8">
        <v>204565000</v>
      </c>
      <c r="C3401" s="8">
        <v>8000000</v>
      </c>
      <c r="D3401">
        <f t="shared" si="53"/>
        <v>196565000</v>
      </c>
    </row>
    <row r="3402" spans="1:4">
      <c r="A3402" s="7" t="s">
        <v>3614</v>
      </c>
      <c r="B3402" s="7">
        <v>43568507</v>
      </c>
      <c r="C3402" s="7">
        <v>66000000</v>
      </c>
      <c r="D3402">
        <f t="shared" si="53"/>
        <v>-22431493</v>
      </c>
    </row>
    <row r="3403" spans="1:4">
      <c r="A3403" s="8" t="s">
        <v>1287</v>
      </c>
      <c r="B3403" s="8">
        <v>209805005</v>
      </c>
      <c r="C3403" s="8">
        <v>125000000</v>
      </c>
      <c r="D3403">
        <f t="shared" si="53"/>
        <v>84805005</v>
      </c>
    </row>
    <row r="3404" spans="1:4">
      <c r="A3404" s="7" t="s">
        <v>555</v>
      </c>
      <c r="B3404" s="7">
        <v>155111815</v>
      </c>
      <c r="C3404" s="7">
        <v>170000000</v>
      </c>
      <c r="D3404">
        <f t="shared" si="53"/>
        <v>-14888185</v>
      </c>
    </row>
    <row r="3405" spans="1:4">
      <c r="A3405" s="8" t="s">
        <v>71</v>
      </c>
      <c r="B3405" s="8">
        <v>73058679</v>
      </c>
      <c r="C3405" s="8">
        <v>263700000</v>
      </c>
      <c r="D3405">
        <f t="shared" si="53"/>
        <v>-190641321</v>
      </c>
    </row>
    <row r="3406" spans="1:4">
      <c r="A3406" s="7" t="s">
        <v>689</v>
      </c>
      <c r="B3406" s="7">
        <v>146405371</v>
      </c>
      <c r="C3406" s="7">
        <v>160000000</v>
      </c>
      <c r="D3406">
        <f t="shared" si="53"/>
        <v>-13594629</v>
      </c>
    </row>
    <row r="3407" spans="1:4">
      <c r="A3407" s="8" t="s">
        <v>5126</v>
      </c>
      <c r="B3407" s="8">
        <v>70496802</v>
      </c>
      <c r="C3407" s="8">
        <v>54000000</v>
      </c>
      <c r="D3407">
        <f t="shared" si="53"/>
        <v>16496802</v>
      </c>
    </row>
    <row r="3408" spans="1:4">
      <c r="A3408" s="7" t="s">
        <v>350</v>
      </c>
      <c r="B3408" s="7">
        <v>228756232</v>
      </c>
      <c r="C3408" s="7">
        <v>190000000</v>
      </c>
      <c r="D3408">
        <f t="shared" si="53"/>
        <v>38756232</v>
      </c>
    </row>
    <row r="3409" spans="1:4">
      <c r="A3409" s="8" t="s">
        <v>18373</v>
      </c>
      <c r="B3409" s="8">
        <v>199228</v>
      </c>
      <c r="C3409" s="8">
        <v>150000000</v>
      </c>
      <c r="D3409">
        <f t="shared" si="53"/>
        <v>-149800772</v>
      </c>
    </row>
    <row r="3410" spans="1:4">
      <c r="A3410" s="7" t="s">
        <v>22802</v>
      </c>
      <c r="B3410" s="7">
        <v>9910</v>
      </c>
      <c r="C3410" s="7">
        <v>25000000</v>
      </c>
      <c r="D3410">
        <f t="shared" si="53"/>
        <v>-24990090</v>
      </c>
    </row>
    <row r="3411" spans="1:4">
      <c r="A3411" s="8" t="s">
        <v>9885</v>
      </c>
      <c r="B3411" s="8">
        <v>11030963</v>
      </c>
      <c r="C3411" s="8">
        <v>28000000</v>
      </c>
      <c r="D3411">
        <f t="shared" si="53"/>
        <v>-16969037</v>
      </c>
    </row>
    <row r="3412" spans="1:4">
      <c r="A3412" s="7" t="s">
        <v>9284</v>
      </c>
      <c r="B3412" s="7">
        <v>33200000</v>
      </c>
      <c r="C3412" s="7">
        <v>26000000</v>
      </c>
      <c r="D3412">
        <f t="shared" si="53"/>
        <v>7200000</v>
      </c>
    </row>
    <row r="3413" spans="1:4">
      <c r="A3413" s="8" t="s">
        <v>8169</v>
      </c>
      <c r="B3413" s="8">
        <v>66528842</v>
      </c>
      <c r="C3413" s="8">
        <v>30000000</v>
      </c>
      <c r="D3413">
        <f t="shared" si="53"/>
        <v>36528842</v>
      </c>
    </row>
    <row r="3414" spans="1:4">
      <c r="A3414" s="7" t="s">
        <v>4666</v>
      </c>
      <c r="B3414" s="7">
        <v>68750000</v>
      </c>
      <c r="C3414" s="7">
        <v>55000000</v>
      </c>
      <c r="D3414">
        <f t="shared" si="53"/>
        <v>13750000</v>
      </c>
    </row>
    <row r="3415" spans="1:4">
      <c r="A3415" s="8" t="s">
        <v>3818</v>
      </c>
      <c r="B3415" s="8">
        <v>31054924</v>
      </c>
      <c r="C3415" s="8">
        <v>64000000</v>
      </c>
      <c r="D3415">
        <f t="shared" si="53"/>
        <v>-32945076</v>
      </c>
    </row>
    <row r="3416" spans="1:4">
      <c r="A3416" s="7" t="s">
        <v>9364</v>
      </c>
      <c r="B3416" s="7">
        <v>172825435</v>
      </c>
      <c r="C3416" s="7">
        <v>25000000</v>
      </c>
      <c r="D3416">
        <f t="shared" si="53"/>
        <v>147825435</v>
      </c>
    </row>
    <row r="3417" spans="1:4">
      <c r="A3417" s="8" t="s">
        <v>6130</v>
      </c>
      <c r="B3417" s="8">
        <v>34667015</v>
      </c>
      <c r="C3417" s="8">
        <v>32000000</v>
      </c>
      <c r="D3417">
        <f t="shared" si="53"/>
        <v>2667015</v>
      </c>
    </row>
    <row r="3418" spans="1:4">
      <c r="A3418" s="7" t="s">
        <v>18323</v>
      </c>
      <c r="B3418" s="7">
        <v>112000000</v>
      </c>
      <c r="C3418" s="7">
        <v>4400000</v>
      </c>
      <c r="D3418">
        <f t="shared" si="53"/>
        <v>107600000</v>
      </c>
    </row>
    <row r="3419" spans="1:4">
      <c r="A3419" s="8" t="s">
        <v>5871</v>
      </c>
      <c r="B3419" s="8">
        <v>24343673</v>
      </c>
      <c r="C3419" s="8">
        <v>45000000</v>
      </c>
      <c r="D3419">
        <f t="shared" si="53"/>
        <v>-20656327</v>
      </c>
    </row>
    <row r="3420" spans="1:4">
      <c r="A3420" s="7" t="s">
        <v>5871</v>
      </c>
      <c r="B3420" s="7">
        <v>24343673</v>
      </c>
      <c r="C3420" s="7">
        <v>45000000</v>
      </c>
      <c r="D3420">
        <f t="shared" si="53"/>
        <v>-20656327</v>
      </c>
    </row>
    <row r="3421" spans="1:4">
      <c r="A3421" s="8" t="s">
        <v>7010</v>
      </c>
      <c r="B3421" s="8">
        <v>18653746</v>
      </c>
      <c r="C3421" s="8">
        <v>38000000</v>
      </c>
      <c r="D3421">
        <f t="shared" si="53"/>
        <v>-19346254</v>
      </c>
    </row>
    <row r="3422" spans="1:4">
      <c r="A3422" s="7" t="s">
        <v>4805</v>
      </c>
      <c r="B3422" s="7">
        <v>6167817</v>
      </c>
      <c r="C3422" s="7">
        <v>47000000</v>
      </c>
      <c r="D3422">
        <f t="shared" si="53"/>
        <v>-40832183</v>
      </c>
    </row>
    <row r="3423" spans="1:4">
      <c r="A3423" s="8" t="s">
        <v>9208</v>
      </c>
      <c r="B3423" s="8">
        <v>109243478</v>
      </c>
      <c r="C3423" s="8">
        <v>26000000</v>
      </c>
      <c r="D3423">
        <f t="shared" si="53"/>
        <v>83243478</v>
      </c>
    </row>
    <row r="3424" spans="1:4">
      <c r="A3424" s="7" t="s">
        <v>10373</v>
      </c>
      <c r="B3424" s="7">
        <v>51483949</v>
      </c>
      <c r="C3424" s="7">
        <v>22000000</v>
      </c>
      <c r="D3424">
        <f t="shared" si="53"/>
        <v>29483949</v>
      </c>
    </row>
    <row r="3425" spans="1:4">
      <c r="A3425" s="8" t="s">
        <v>8496</v>
      </c>
      <c r="B3425" s="8">
        <v>21129348</v>
      </c>
      <c r="C3425" s="8">
        <v>35000000</v>
      </c>
      <c r="D3425">
        <f t="shared" si="53"/>
        <v>-13870652</v>
      </c>
    </row>
    <row r="3426" spans="1:4">
      <c r="A3426" s="7" t="s">
        <v>9040</v>
      </c>
      <c r="B3426" s="7">
        <v>148734225</v>
      </c>
      <c r="C3426" s="7">
        <v>30000000</v>
      </c>
      <c r="D3426">
        <f t="shared" si="53"/>
        <v>118734225</v>
      </c>
    </row>
    <row r="3427" spans="1:4">
      <c r="A3427" s="8" t="s">
        <v>3493</v>
      </c>
      <c r="B3427" s="8">
        <v>7097125</v>
      </c>
      <c r="C3427" s="8">
        <v>70000000</v>
      </c>
      <c r="D3427">
        <f t="shared" si="53"/>
        <v>-62902875</v>
      </c>
    </row>
    <row r="3428" spans="1:4">
      <c r="A3428" s="7" t="s">
        <v>961</v>
      </c>
      <c r="B3428" s="7">
        <v>160201106</v>
      </c>
      <c r="C3428" s="7">
        <v>142000000</v>
      </c>
      <c r="D3428">
        <f t="shared" si="53"/>
        <v>18201106</v>
      </c>
    </row>
    <row r="3429" spans="1:4">
      <c r="A3429" s="8" t="s">
        <v>18256</v>
      </c>
      <c r="B3429" s="8">
        <v>727883</v>
      </c>
      <c r="C3429" s="8">
        <v>4500000</v>
      </c>
      <c r="D3429">
        <f t="shared" si="53"/>
        <v>-3772117</v>
      </c>
    </row>
    <row r="3430" spans="1:4">
      <c r="A3430" s="7" t="s">
        <v>14123</v>
      </c>
      <c r="B3430" s="7">
        <v>124868837</v>
      </c>
      <c r="C3430" s="7">
        <v>12000000</v>
      </c>
      <c r="D3430">
        <f t="shared" si="53"/>
        <v>112868837</v>
      </c>
    </row>
    <row r="3431" spans="1:4">
      <c r="A3431" s="8" t="s">
        <v>5108</v>
      </c>
      <c r="B3431" s="8">
        <v>75605492</v>
      </c>
      <c r="C3431" s="8">
        <v>50000000</v>
      </c>
      <c r="D3431">
        <f t="shared" si="53"/>
        <v>25605492</v>
      </c>
    </row>
    <row r="3432" spans="1:4">
      <c r="A3432" s="7" t="s">
        <v>993</v>
      </c>
      <c r="B3432" s="7">
        <v>209364921</v>
      </c>
      <c r="C3432" s="7">
        <v>145000000</v>
      </c>
      <c r="D3432">
        <f t="shared" si="53"/>
        <v>64364921</v>
      </c>
    </row>
    <row r="3433" spans="1:4">
      <c r="A3433" s="8" t="s">
        <v>7088</v>
      </c>
      <c r="B3433" s="8">
        <v>109712885</v>
      </c>
      <c r="C3433" s="8">
        <v>35000000</v>
      </c>
      <c r="D3433">
        <f t="shared" si="53"/>
        <v>74712885</v>
      </c>
    </row>
    <row r="3434" spans="1:4">
      <c r="A3434" s="7" t="s">
        <v>4431</v>
      </c>
      <c r="B3434" s="7">
        <v>350123553</v>
      </c>
      <c r="C3434" s="7">
        <v>58800000</v>
      </c>
      <c r="D3434">
        <f t="shared" si="53"/>
        <v>291323553</v>
      </c>
    </row>
    <row r="3435" spans="1:4">
      <c r="A3435" s="8" t="s">
        <v>14448</v>
      </c>
      <c r="B3435" s="8">
        <v>48856</v>
      </c>
      <c r="C3435" s="8">
        <v>11900000</v>
      </c>
      <c r="D3435">
        <f t="shared" si="53"/>
        <v>-11851144</v>
      </c>
    </row>
    <row r="3436" spans="1:4">
      <c r="A3436" s="7" t="s">
        <v>3118</v>
      </c>
      <c r="B3436" s="7">
        <v>37600435</v>
      </c>
      <c r="C3436" s="7">
        <v>55000000</v>
      </c>
      <c r="D3436">
        <f t="shared" si="53"/>
        <v>-17399565</v>
      </c>
    </row>
    <row r="3437" spans="1:4">
      <c r="A3437" s="8" t="s">
        <v>12894</v>
      </c>
      <c r="B3437" s="8">
        <v>22954968</v>
      </c>
      <c r="C3437" s="8">
        <v>11500000</v>
      </c>
      <c r="D3437">
        <f t="shared" si="53"/>
        <v>11454968</v>
      </c>
    </row>
    <row r="3438" spans="1:4">
      <c r="A3438" s="7" t="s">
        <v>14373</v>
      </c>
      <c r="B3438" s="7">
        <v>195888</v>
      </c>
      <c r="C3438" s="7">
        <v>2500000000</v>
      </c>
      <c r="D3438">
        <f t="shared" si="53"/>
        <v>-2499804112</v>
      </c>
    </row>
    <row r="3439" spans="1:4">
      <c r="A3439" s="8" t="s">
        <v>9471</v>
      </c>
      <c r="B3439" s="8">
        <v>56505065</v>
      </c>
      <c r="C3439" s="8">
        <v>25000000</v>
      </c>
      <c r="D3439">
        <f t="shared" si="53"/>
        <v>31505065</v>
      </c>
    </row>
    <row r="3440" spans="1:4">
      <c r="A3440" s="7" t="s">
        <v>9007</v>
      </c>
      <c r="B3440" s="7">
        <v>5532301</v>
      </c>
      <c r="C3440" s="7">
        <v>28000000</v>
      </c>
      <c r="D3440">
        <f t="shared" si="53"/>
        <v>-22467699</v>
      </c>
    </row>
    <row r="3441" spans="1:4">
      <c r="A3441" s="8" t="s">
        <v>12260</v>
      </c>
      <c r="B3441" s="8">
        <v>15681020</v>
      </c>
      <c r="C3441" s="8">
        <v>17000000</v>
      </c>
      <c r="D3441">
        <f t="shared" si="53"/>
        <v>-1318980</v>
      </c>
    </row>
    <row r="3442" spans="1:4">
      <c r="A3442" s="7" t="s">
        <v>17632</v>
      </c>
      <c r="B3442" s="7">
        <v>20733485</v>
      </c>
      <c r="C3442" s="7">
        <v>5000000</v>
      </c>
      <c r="D3442">
        <f t="shared" si="53"/>
        <v>15733485</v>
      </c>
    </row>
    <row r="3443" spans="1:4">
      <c r="A3443" s="8" t="s">
        <v>3189</v>
      </c>
      <c r="B3443" s="8">
        <v>36976367</v>
      </c>
      <c r="C3443" s="8">
        <v>75000000</v>
      </c>
      <c r="D3443">
        <f t="shared" si="53"/>
        <v>-38023633</v>
      </c>
    </row>
    <row r="3444" spans="1:4">
      <c r="A3444" s="7" t="s">
        <v>10014</v>
      </c>
      <c r="B3444" s="7">
        <v>183662</v>
      </c>
      <c r="C3444" s="7">
        <v>25000000</v>
      </c>
      <c r="D3444">
        <f t="shared" si="53"/>
        <v>-24816338</v>
      </c>
    </row>
    <row r="3445" spans="1:4">
      <c r="A3445" s="8" t="s">
        <v>19405</v>
      </c>
      <c r="B3445" s="8">
        <v>3000000</v>
      </c>
      <c r="C3445" s="8">
        <v>3000000</v>
      </c>
      <c r="D3445">
        <f t="shared" si="53"/>
        <v>0</v>
      </c>
    </row>
    <row r="3446" spans="1:4">
      <c r="A3446" s="7" t="s">
        <v>5913</v>
      </c>
      <c r="B3446" s="7">
        <v>19377727</v>
      </c>
      <c r="C3446" s="7">
        <v>45000000</v>
      </c>
      <c r="D3446">
        <f t="shared" si="53"/>
        <v>-25622273</v>
      </c>
    </row>
    <row r="3447" spans="1:4">
      <c r="A3447" s="8" t="s">
        <v>11379</v>
      </c>
      <c r="B3447" s="8">
        <v>2298191</v>
      </c>
      <c r="C3447" s="8">
        <v>2400000000</v>
      </c>
      <c r="D3447">
        <f t="shared" si="53"/>
        <v>-2397701809</v>
      </c>
    </row>
    <row r="3448" spans="1:4">
      <c r="A3448" s="7" t="s">
        <v>7857</v>
      </c>
      <c r="B3448" s="7">
        <v>309125409</v>
      </c>
      <c r="C3448" s="7">
        <v>32500000</v>
      </c>
      <c r="D3448">
        <f t="shared" si="53"/>
        <v>276625409</v>
      </c>
    </row>
    <row r="3449" spans="1:4">
      <c r="A3449" s="8" t="s">
        <v>1391</v>
      </c>
      <c r="B3449" s="8">
        <v>57637485</v>
      </c>
      <c r="C3449" s="8">
        <v>105000000</v>
      </c>
      <c r="D3449">
        <f t="shared" si="53"/>
        <v>-47362515</v>
      </c>
    </row>
    <row r="3450" spans="1:4">
      <c r="A3450" s="7" t="s">
        <v>6495</v>
      </c>
      <c r="B3450" s="7">
        <v>47034272</v>
      </c>
      <c r="C3450" s="7">
        <v>40000000</v>
      </c>
      <c r="D3450">
        <f t="shared" si="53"/>
        <v>7034272</v>
      </c>
    </row>
    <row r="3451" spans="1:4">
      <c r="A3451" s="8" t="s">
        <v>7358</v>
      </c>
      <c r="B3451" s="8">
        <v>67523385</v>
      </c>
      <c r="C3451" s="8">
        <v>35000000</v>
      </c>
      <c r="D3451">
        <f t="shared" si="53"/>
        <v>32523385</v>
      </c>
    </row>
    <row r="3452" spans="1:4">
      <c r="A3452" s="7" t="s">
        <v>1283</v>
      </c>
      <c r="B3452" s="7">
        <v>214948780</v>
      </c>
      <c r="C3452" s="7">
        <v>110000000</v>
      </c>
      <c r="D3452">
        <f t="shared" si="53"/>
        <v>104948780</v>
      </c>
    </row>
    <row r="3453" spans="1:4">
      <c r="A3453" s="8" t="s">
        <v>6275</v>
      </c>
      <c r="B3453" s="8">
        <v>102310175</v>
      </c>
      <c r="C3453" s="8">
        <v>40000000</v>
      </c>
      <c r="D3453">
        <f t="shared" si="53"/>
        <v>62310175</v>
      </c>
    </row>
    <row r="3454" spans="1:4">
      <c r="A3454" s="7" t="s">
        <v>4211</v>
      </c>
      <c r="B3454" s="7">
        <v>37479778</v>
      </c>
      <c r="C3454" s="7">
        <v>60000000</v>
      </c>
      <c r="D3454">
        <f t="shared" si="53"/>
        <v>-22520222</v>
      </c>
    </row>
    <row r="3455" spans="1:4">
      <c r="A3455" s="8" t="s">
        <v>13569</v>
      </c>
      <c r="B3455" s="8">
        <v>83025853</v>
      </c>
      <c r="C3455" s="8">
        <v>14000000</v>
      </c>
      <c r="D3455">
        <f t="shared" si="53"/>
        <v>69025853</v>
      </c>
    </row>
    <row r="3456" spans="1:4">
      <c r="A3456" s="7" t="s">
        <v>2680</v>
      </c>
      <c r="B3456" s="7">
        <v>85707116</v>
      </c>
      <c r="C3456" s="7">
        <v>68000000</v>
      </c>
      <c r="D3456">
        <f t="shared" si="53"/>
        <v>17707116</v>
      </c>
    </row>
    <row r="3457" spans="1:4">
      <c r="A3457" s="8" t="s">
        <v>4590</v>
      </c>
      <c r="B3457" s="8">
        <v>107100855</v>
      </c>
      <c r="C3457" s="8">
        <v>55000000</v>
      </c>
      <c r="D3457">
        <f t="shared" si="53"/>
        <v>52100855</v>
      </c>
    </row>
    <row r="3458" spans="1:4">
      <c r="A3458" s="7" t="s">
        <v>10709</v>
      </c>
      <c r="B3458" s="7">
        <v>56667870</v>
      </c>
      <c r="C3458" s="7">
        <v>20000000</v>
      </c>
      <c r="D3458">
        <f t="shared" si="53"/>
        <v>36667870</v>
      </c>
    </row>
    <row r="3459" spans="1:4">
      <c r="A3459" s="8" t="s">
        <v>21157</v>
      </c>
      <c r="B3459" s="8">
        <v>638951</v>
      </c>
      <c r="C3459" s="8">
        <v>1592000</v>
      </c>
      <c r="D3459">
        <f t="shared" ref="D3459:D3522" si="54">B3459-C3459</f>
        <v>-953049</v>
      </c>
    </row>
    <row r="3460" spans="1:4">
      <c r="A3460" s="7" t="s">
        <v>5425</v>
      </c>
      <c r="B3460" s="7">
        <v>10400000</v>
      </c>
      <c r="C3460" s="7">
        <v>50000000</v>
      </c>
      <c r="D3460">
        <f t="shared" si="54"/>
        <v>-39600000</v>
      </c>
    </row>
    <row r="3461" spans="1:4">
      <c r="A3461" s="8" t="s">
        <v>17554</v>
      </c>
      <c r="B3461" s="8">
        <v>36000000</v>
      </c>
      <c r="C3461" s="8">
        <v>5000000</v>
      </c>
      <c r="D3461">
        <f t="shared" si="54"/>
        <v>31000000</v>
      </c>
    </row>
    <row r="3462" spans="1:4">
      <c r="A3462" s="7" t="s">
        <v>5798</v>
      </c>
      <c r="B3462" s="7">
        <v>53854588</v>
      </c>
      <c r="C3462" s="7">
        <v>45000000</v>
      </c>
      <c r="D3462">
        <f t="shared" si="54"/>
        <v>8854588</v>
      </c>
    </row>
    <row r="3463" spans="1:4">
      <c r="A3463" s="8" t="s">
        <v>15204</v>
      </c>
      <c r="B3463" s="8">
        <v>2185266</v>
      </c>
      <c r="C3463" s="8">
        <v>10000000</v>
      </c>
      <c r="D3463">
        <f t="shared" si="54"/>
        <v>-7814734</v>
      </c>
    </row>
    <row r="3464" spans="1:4">
      <c r="A3464" s="7" t="s">
        <v>12544</v>
      </c>
      <c r="B3464" s="7">
        <v>1666262</v>
      </c>
      <c r="C3464" s="7">
        <v>16000000</v>
      </c>
      <c r="D3464">
        <f t="shared" si="54"/>
        <v>-14333738</v>
      </c>
    </row>
    <row r="3465" spans="1:4">
      <c r="A3465" s="8" t="s">
        <v>17714</v>
      </c>
      <c r="B3465" s="8">
        <v>13269963</v>
      </c>
      <c r="C3465" s="8">
        <v>5000000</v>
      </c>
      <c r="D3465">
        <f t="shared" si="54"/>
        <v>8269963</v>
      </c>
    </row>
    <row r="3466" spans="1:4">
      <c r="A3466" s="7" t="s">
        <v>10341</v>
      </c>
      <c r="B3466" s="7">
        <v>70960517</v>
      </c>
      <c r="C3466" s="7">
        <v>35000000</v>
      </c>
      <c r="D3466">
        <f t="shared" si="54"/>
        <v>35960517</v>
      </c>
    </row>
    <row r="3467" spans="1:4">
      <c r="A3467" s="8" t="s">
        <v>4694</v>
      </c>
      <c r="B3467" s="8">
        <v>49994804</v>
      </c>
      <c r="C3467" s="8">
        <v>55000000</v>
      </c>
      <c r="D3467">
        <f t="shared" si="54"/>
        <v>-5005196</v>
      </c>
    </row>
    <row r="3468" spans="1:4">
      <c r="A3468" s="7" t="s">
        <v>2676</v>
      </c>
      <c r="B3468" s="7">
        <v>76081498</v>
      </c>
      <c r="C3468" s="7">
        <v>75000000</v>
      </c>
      <c r="D3468">
        <f t="shared" si="54"/>
        <v>1081498</v>
      </c>
    </row>
    <row r="3469" spans="1:4">
      <c r="A3469" s="8" t="s">
        <v>13750</v>
      </c>
      <c r="B3469" s="8">
        <v>16929123</v>
      </c>
      <c r="C3469" s="8">
        <v>14000000</v>
      </c>
      <c r="D3469">
        <f t="shared" si="54"/>
        <v>2929123</v>
      </c>
    </row>
    <row r="3470" spans="1:4">
      <c r="A3470" s="7" t="s">
        <v>6499</v>
      </c>
      <c r="B3470" s="7">
        <v>45856732</v>
      </c>
      <c r="C3470" s="7">
        <v>40000000</v>
      </c>
      <c r="D3470">
        <f t="shared" si="54"/>
        <v>5856732</v>
      </c>
    </row>
    <row r="3471" spans="1:4">
      <c r="A3471" s="8" t="s">
        <v>15187</v>
      </c>
      <c r="B3471" s="8">
        <v>3041803</v>
      </c>
      <c r="C3471" s="8">
        <v>10000000</v>
      </c>
      <c r="D3471">
        <f t="shared" si="54"/>
        <v>-6958197</v>
      </c>
    </row>
    <row r="3472" spans="1:4">
      <c r="A3472" s="7" t="s">
        <v>8101</v>
      </c>
      <c r="B3472" s="7">
        <v>122012643</v>
      </c>
      <c r="C3472" s="7">
        <v>30000000</v>
      </c>
      <c r="D3472">
        <f t="shared" si="54"/>
        <v>92012643</v>
      </c>
    </row>
    <row r="3473" spans="1:4">
      <c r="A3473" s="8" t="s">
        <v>8859</v>
      </c>
      <c r="B3473" s="8">
        <v>64371181</v>
      </c>
      <c r="C3473" s="8">
        <v>28000000</v>
      </c>
      <c r="D3473">
        <f t="shared" si="54"/>
        <v>36371181</v>
      </c>
    </row>
    <row r="3474" spans="1:4">
      <c r="A3474" s="7" t="s">
        <v>3766</v>
      </c>
      <c r="B3474" s="7">
        <v>32598931</v>
      </c>
      <c r="C3474" s="7">
        <v>65000000</v>
      </c>
      <c r="D3474">
        <f t="shared" si="54"/>
        <v>-32401069</v>
      </c>
    </row>
    <row r="3475" spans="1:4">
      <c r="A3475" s="8" t="s">
        <v>6629</v>
      </c>
      <c r="B3475" s="8">
        <v>29077547</v>
      </c>
      <c r="C3475" s="8">
        <v>40000000</v>
      </c>
      <c r="D3475">
        <f t="shared" si="54"/>
        <v>-10922453</v>
      </c>
    </row>
    <row r="3476" spans="1:4">
      <c r="A3476" s="7" t="s">
        <v>2455</v>
      </c>
      <c r="B3476" s="7">
        <v>31111260</v>
      </c>
      <c r="C3476" s="7">
        <v>60000000</v>
      </c>
      <c r="D3476">
        <f t="shared" si="54"/>
        <v>-28888740</v>
      </c>
    </row>
    <row r="3477" spans="1:4">
      <c r="A3477" s="8" t="s">
        <v>15470</v>
      </c>
      <c r="B3477" s="8">
        <v>128486</v>
      </c>
      <c r="C3477" s="8">
        <v>10000000</v>
      </c>
      <c r="D3477">
        <f t="shared" si="54"/>
        <v>-9871514</v>
      </c>
    </row>
    <row r="3478" spans="1:4">
      <c r="A3478" s="7" t="s">
        <v>10628</v>
      </c>
      <c r="B3478" s="7">
        <v>128300000</v>
      </c>
      <c r="C3478" s="7">
        <v>19400870</v>
      </c>
      <c r="D3478">
        <f t="shared" si="54"/>
        <v>108899130</v>
      </c>
    </row>
    <row r="3479" spans="1:4">
      <c r="A3479" s="8" t="s">
        <v>8941</v>
      </c>
      <c r="B3479" s="8">
        <v>38372662</v>
      </c>
      <c r="C3479" s="8">
        <v>28000000</v>
      </c>
      <c r="D3479">
        <f t="shared" si="54"/>
        <v>10372662</v>
      </c>
    </row>
    <row r="3480" spans="1:4">
      <c r="A3480" s="7" t="s">
        <v>2901</v>
      </c>
      <c r="B3480" s="7">
        <v>170708996</v>
      </c>
      <c r="C3480" s="7">
        <v>58000000</v>
      </c>
      <c r="D3480">
        <f t="shared" si="54"/>
        <v>112708996</v>
      </c>
    </row>
    <row r="3481" spans="1:4">
      <c r="A3481" s="8" t="s">
        <v>19056</v>
      </c>
      <c r="B3481" s="8">
        <v>7563397</v>
      </c>
      <c r="C3481" s="8">
        <v>3300000</v>
      </c>
      <c r="D3481">
        <f t="shared" si="54"/>
        <v>4263397</v>
      </c>
    </row>
    <row r="3482" spans="1:4">
      <c r="A3482" s="7" t="s">
        <v>11362</v>
      </c>
      <c r="B3482" s="7">
        <v>4001121</v>
      </c>
      <c r="C3482" s="7">
        <v>20000000</v>
      </c>
      <c r="D3482">
        <f t="shared" si="54"/>
        <v>-15998879</v>
      </c>
    </row>
    <row r="3483" spans="1:4">
      <c r="A3483" s="8" t="s">
        <v>4883</v>
      </c>
      <c r="B3483" s="8">
        <v>33574332</v>
      </c>
      <c r="C3483" s="8">
        <v>90000000</v>
      </c>
      <c r="D3483">
        <f t="shared" si="54"/>
        <v>-56425668</v>
      </c>
    </row>
    <row r="3484" spans="1:4">
      <c r="A3484" s="7" t="s">
        <v>1405</v>
      </c>
      <c r="B3484" s="7">
        <v>43929341</v>
      </c>
      <c r="C3484" s="7">
        <v>120000000</v>
      </c>
      <c r="D3484">
        <f t="shared" si="54"/>
        <v>-76070659</v>
      </c>
    </row>
    <row r="3485" spans="1:4">
      <c r="A3485" s="8" t="s">
        <v>242</v>
      </c>
      <c r="B3485" s="8">
        <v>373377893</v>
      </c>
      <c r="C3485" s="8">
        <v>200000000</v>
      </c>
      <c r="D3485">
        <f t="shared" si="54"/>
        <v>173377893</v>
      </c>
    </row>
    <row r="3486" spans="1:4">
      <c r="A3486" s="7" t="s">
        <v>1995</v>
      </c>
      <c r="B3486" s="7">
        <v>43982842</v>
      </c>
      <c r="C3486" s="7">
        <v>65000000</v>
      </c>
      <c r="D3486">
        <f t="shared" si="54"/>
        <v>-21017158</v>
      </c>
    </row>
    <row r="3487" spans="1:4">
      <c r="A3487" s="8" t="s">
        <v>1995</v>
      </c>
      <c r="B3487" s="8">
        <v>43982842</v>
      </c>
      <c r="C3487" s="8">
        <v>65000000</v>
      </c>
      <c r="D3487">
        <f t="shared" si="54"/>
        <v>-21017158</v>
      </c>
    </row>
    <row r="3488" spans="1:4">
      <c r="A3488" s="7" t="s">
        <v>1112</v>
      </c>
      <c r="B3488" s="7">
        <v>134518390</v>
      </c>
      <c r="C3488" s="7">
        <v>150000000</v>
      </c>
      <c r="D3488">
        <f t="shared" si="54"/>
        <v>-15481610</v>
      </c>
    </row>
    <row r="3489" spans="1:4">
      <c r="A3489" s="8" t="s">
        <v>1316</v>
      </c>
      <c r="B3489" s="8">
        <v>113165635</v>
      </c>
      <c r="C3489" s="8">
        <v>125000000</v>
      </c>
      <c r="D3489">
        <f t="shared" si="54"/>
        <v>-11834365</v>
      </c>
    </row>
    <row r="3490" spans="1:4">
      <c r="A3490" s="7" t="s">
        <v>10540</v>
      </c>
      <c r="B3490" s="7">
        <v>46700000</v>
      </c>
      <c r="C3490" s="7">
        <v>21000000</v>
      </c>
      <c r="D3490">
        <f t="shared" si="54"/>
        <v>25700000</v>
      </c>
    </row>
    <row r="3491" spans="1:4">
      <c r="A3491" s="8" t="s">
        <v>9718</v>
      </c>
      <c r="B3491" s="8">
        <v>21554585</v>
      </c>
      <c r="C3491" s="8">
        <v>25000000</v>
      </c>
      <c r="D3491">
        <f t="shared" si="54"/>
        <v>-3445415</v>
      </c>
    </row>
    <row r="3492" spans="1:4">
      <c r="A3492" s="7" t="s">
        <v>12340</v>
      </c>
      <c r="B3492" s="7">
        <v>42700000</v>
      </c>
      <c r="C3492" s="7">
        <v>16500000</v>
      </c>
      <c r="D3492">
        <f t="shared" si="54"/>
        <v>26200000</v>
      </c>
    </row>
    <row r="3493" spans="1:4">
      <c r="A3493" s="8" t="s">
        <v>3417</v>
      </c>
      <c r="B3493" s="8">
        <v>37901509</v>
      </c>
      <c r="C3493" s="8">
        <v>70000000</v>
      </c>
      <c r="D3493">
        <f t="shared" si="54"/>
        <v>-32098491</v>
      </c>
    </row>
    <row r="3494" spans="1:4">
      <c r="A3494" s="7" t="s">
        <v>4499</v>
      </c>
      <c r="B3494" s="7">
        <v>60984028</v>
      </c>
      <c r="C3494" s="7">
        <v>57000000</v>
      </c>
      <c r="D3494">
        <f t="shared" si="54"/>
        <v>3984028</v>
      </c>
    </row>
    <row r="3495" spans="1:4">
      <c r="A3495" s="8" t="s">
        <v>2994</v>
      </c>
      <c r="B3495" s="8">
        <v>134006721</v>
      </c>
      <c r="C3495" s="8">
        <v>75000000</v>
      </c>
      <c r="D3495">
        <f t="shared" si="54"/>
        <v>59006721</v>
      </c>
    </row>
    <row r="3496" spans="1:4">
      <c r="A3496" s="7" t="s">
        <v>5756</v>
      </c>
      <c r="B3496" s="7">
        <v>67253092</v>
      </c>
      <c r="C3496" s="7">
        <v>30000000</v>
      </c>
      <c r="D3496">
        <f t="shared" si="54"/>
        <v>37253092</v>
      </c>
    </row>
    <row r="3497" spans="1:4">
      <c r="A3497" s="8" t="s">
        <v>6039</v>
      </c>
      <c r="B3497" s="8">
        <v>51768623</v>
      </c>
      <c r="C3497" s="8">
        <v>43000000</v>
      </c>
      <c r="D3497">
        <f t="shared" si="54"/>
        <v>8768623</v>
      </c>
    </row>
    <row r="3498" spans="1:4">
      <c r="A3498" s="7" t="s">
        <v>2922</v>
      </c>
      <c r="B3498" s="7">
        <v>67286731</v>
      </c>
      <c r="C3498" s="7">
        <v>100000000</v>
      </c>
      <c r="D3498">
        <f t="shared" si="54"/>
        <v>-32713269</v>
      </c>
    </row>
    <row r="3499" spans="1:4">
      <c r="A3499" s="8" t="s">
        <v>3665</v>
      </c>
      <c r="B3499" s="8">
        <v>93771072</v>
      </c>
      <c r="C3499" s="8">
        <v>65000000</v>
      </c>
      <c r="D3499">
        <f t="shared" si="54"/>
        <v>28771072</v>
      </c>
    </row>
    <row r="3500" spans="1:4">
      <c r="A3500" s="7" t="s">
        <v>3626</v>
      </c>
      <c r="B3500" s="7">
        <v>33685268</v>
      </c>
      <c r="C3500" s="7">
        <v>68000000</v>
      </c>
      <c r="D3500">
        <f t="shared" si="54"/>
        <v>-34314732</v>
      </c>
    </row>
    <row r="3501" spans="1:4">
      <c r="A3501" s="8" t="s">
        <v>1668</v>
      </c>
      <c r="B3501" s="8">
        <v>35799026</v>
      </c>
      <c r="C3501" s="8">
        <v>126000000</v>
      </c>
      <c r="D3501">
        <f t="shared" si="54"/>
        <v>-90200974</v>
      </c>
    </row>
    <row r="3502" spans="1:4">
      <c r="A3502" s="7" t="s">
        <v>1668</v>
      </c>
      <c r="B3502" s="7">
        <v>35799026</v>
      </c>
      <c r="C3502" s="7">
        <v>126000000</v>
      </c>
      <c r="D3502">
        <f t="shared" si="54"/>
        <v>-90200974</v>
      </c>
    </row>
    <row r="3503" spans="1:4">
      <c r="A3503" s="8" t="s">
        <v>3396</v>
      </c>
      <c r="B3503" s="8">
        <v>52474616</v>
      </c>
      <c r="C3503" s="8">
        <v>70000000</v>
      </c>
      <c r="D3503">
        <f t="shared" si="54"/>
        <v>-17525384</v>
      </c>
    </row>
    <row r="3504" spans="1:4">
      <c r="A3504" s="7" t="s">
        <v>6599</v>
      </c>
      <c r="B3504" s="7">
        <v>42615685</v>
      </c>
      <c r="C3504" s="7">
        <v>40000000</v>
      </c>
      <c r="D3504">
        <f t="shared" si="54"/>
        <v>2615685</v>
      </c>
    </row>
    <row r="3505" spans="1:4">
      <c r="A3505" s="8" t="s">
        <v>3634</v>
      </c>
      <c r="B3505" s="8">
        <v>171383253</v>
      </c>
      <c r="C3505" s="8">
        <v>63000000</v>
      </c>
      <c r="D3505">
        <f t="shared" si="54"/>
        <v>108383253</v>
      </c>
    </row>
    <row r="3506" spans="1:4">
      <c r="A3506" s="7" t="s">
        <v>1445</v>
      </c>
      <c r="B3506" s="7">
        <v>474544677</v>
      </c>
      <c r="C3506" s="7">
        <v>115000000</v>
      </c>
      <c r="D3506">
        <f t="shared" si="54"/>
        <v>359544677</v>
      </c>
    </row>
    <row r="3507" spans="1:4">
      <c r="A3507" s="8" t="s">
        <v>3452</v>
      </c>
      <c r="B3507" s="8">
        <v>38509342</v>
      </c>
      <c r="C3507" s="8">
        <v>75000000</v>
      </c>
      <c r="D3507">
        <f t="shared" si="54"/>
        <v>-36490658</v>
      </c>
    </row>
    <row r="3508" spans="1:4">
      <c r="A3508" s="7" t="s">
        <v>155</v>
      </c>
      <c r="B3508" s="7">
        <v>241063875</v>
      </c>
      <c r="C3508" s="7">
        <v>250000000</v>
      </c>
      <c r="D3508">
        <f t="shared" si="54"/>
        <v>-8936125</v>
      </c>
    </row>
    <row r="3509" spans="1:4">
      <c r="A3509" s="8" t="s">
        <v>589</v>
      </c>
      <c r="B3509" s="8">
        <v>259746958</v>
      </c>
      <c r="C3509" s="8">
        <v>170000000</v>
      </c>
      <c r="D3509">
        <f t="shared" si="54"/>
        <v>89746958</v>
      </c>
    </row>
    <row r="3510" spans="1:4">
      <c r="A3510" s="7" t="s">
        <v>15657</v>
      </c>
      <c r="B3510" s="7">
        <v>10161099</v>
      </c>
      <c r="C3510" s="7">
        <v>9000000</v>
      </c>
      <c r="D3510">
        <f t="shared" si="54"/>
        <v>1161099</v>
      </c>
    </row>
    <row r="3511" spans="1:4">
      <c r="A3511" s="8" t="s">
        <v>10093</v>
      </c>
      <c r="B3511" s="8">
        <v>41895491</v>
      </c>
      <c r="C3511" s="8">
        <v>24000000</v>
      </c>
      <c r="D3511">
        <f t="shared" si="54"/>
        <v>17895491</v>
      </c>
    </row>
    <row r="3512" spans="1:4">
      <c r="A3512" s="7" t="s">
        <v>2048</v>
      </c>
      <c r="B3512" s="7">
        <v>22406362</v>
      </c>
      <c r="C3512" s="7">
        <v>107000000</v>
      </c>
      <c r="D3512">
        <f t="shared" si="54"/>
        <v>-84593638</v>
      </c>
    </row>
    <row r="3513" spans="1:4">
      <c r="A3513" s="8" t="s">
        <v>5290</v>
      </c>
      <c r="B3513" s="8">
        <v>35168395</v>
      </c>
      <c r="C3513" s="8">
        <v>50000000</v>
      </c>
      <c r="D3513">
        <f t="shared" si="54"/>
        <v>-14831605</v>
      </c>
    </row>
    <row r="3514" spans="1:4">
      <c r="A3514" s="7" t="s">
        <v>10806</v>
      </c>
      <c r="B3514" s="7">
        <v>39143839</v>
      </c>
      <c r="C3514" s="7">
        <v>20000000</v>
      </c>
      <c r="D3514">
        <f t="shared" si="54"/>
        <v>19143839</v>
      </c>
    </row>
    <row r="3515" spans="1:4">
      <c r="A3515" s="8" t="s">
        <v>5542</v>
      </c>
      <c r="B3515" s="8">
        <v>1206135</v>
      </c>
      <c r="C3515" s="8">
        <v>50000000</v>
      </c>
      <c r="D3515">
        <f t="shared" si="54"/>
        <v>-48793865</v>
      </c>
    </row>
    <row r="3516" spans="1:4">
      <c r="A3516" s="7" t="s">
        <v>20159</v>
      </c>
      <c r="B3516" s="7">
        <v>11284657</v>
      </c>
      <c r="C3516" s="7">
        <v>2000000</v>
      </c>
      <c r="D3516">
        <f t="shared" si="54"/>
        <v>9284657</v>
      </c>
    </row>
    <row r="3517" spans="1:4">
      <c r="A3517" s="8" t="s">
        <v>13493</v>
      </c>
      <c r="B3517" s="8">
        <v>5459824</v>
      </c>
      <c r="C3517" s="8">
        <v>26000000</v>
      </c>
      <c r="D3517">
        <f t="shared" si="54"/>
        <v>-20540176</v>
      </c>
    </row>
    <row r="3518" spans="1:4">
      <c r="A3518" s="7" t="s">
        <v>10061</v>
      </c>
      <c r="B3518" s="7">
        <v>717753</v>
      </c>
      <c r="C3518" s="7">
        <v>25000000</v>
      </c>
      <c r="D3518">
        <f t="shared" si="54"/>
        <v>-24282247</v>
      </c>
    </row>
    <row r="3519" spans="1:4">
      <c r="A3519" s="8" t="s">
        <v>4648</v>
      </c>
      <c r="B3519" s="8">
        <v>66207920</v>
      </c>
      <c r="C3519" s="8">
        <v>30000000</v>
      </c>
      <c r="D3519">
        <f t="shared" si="54"/>
        <v>36207920</v>
      </c>
    </row>
    <row r="3520" spans="1:4">
      <c r="A3520" s="7" t="s">
        <v>3676</v>
      </c>
      <c r="B3520" s="7">
        <v>115603980</v>
      </c>
      <c r="C3520" s="7">
        <v>65000000</v>
      </c>
      <c r="D3520">
        <f t="shared" si="54"/>
        <v>50603980</v>
      </c>
    </row>
    <row r="3521" spans="1:4">
      <c r="A3521" s="8" t="s">
        <v>695</v>
      </c>
      <c r="B3521" s="8">
        <v>281666058</v>
      </c>
      <c r="C3521" s="8">
        <v>160000000</v>
      </c>
      <c r="D3521">
        <f t="shared" si="54"/>
        <v>121666058</v>
      </c>
    </row>
    <row r="3522" spans="1:4">
      <c r="A3522" s="7" t="s">
        <v>7463</v>
      </c>
      <c r="B3522" s="7">
        <v>37304950</v>
      </c>
      <c r="C3522" s="7">
        <v>35000000</v>
      </c>
      <c r="D3522">
        <f t="shared" si="54"/>
        <v>2304950</v>
      </c>
    </row>
    <row r="3523" spans="1:4">
      <c r="A3523" s="8" t="s">
        <v>7800</v>
      </c>
      <c r="B3523" s="8">
        <v>141340178</v>
      </c>
      <c r="C3523" s="8">
        <v>40000000</v>
      </c>
      <c r="D3523">
        <f t="shared" ref="D3523:D3586" si="55">B3523-C3523</f>
        <v>101340178</v>
      </c>
    </row>
    <row r="3524" spans="1:4">
      <c r="A3524" s="7" t="s">
        <v>16076</v>
      </c>
      <c r="B3524" s="7">
        <v>10269307</v>
      </c>
      <c r="C3524" s="7">
        <v>8000000</v>
      </c>
      <c r="D3524">
        <f t="shared" si="55"/>
        <v>2269307</v>
      </c>
    </row>
    <row r="3525" spans="1:4">
      <c r="A3525" s="8" t="s">
        <v>2265</v>
      </c>
      <c r="B3525" s="8">
        <v>35168677</v>
      </c>
      <c r="C3525" s="8">
        <v>100000000</v>
      </c>
      <c r="D3525">
        <f t="shared" si="55"/>
        <v>-64831323</v>
      </c>
    </row>
    <row r="3526" spans="1:4">
      <c r="A3526" s="7" t="s">
        <v>2601</v>
      </c>
      <c r="B3526" s="7">
        <v>112225777</v>
      </c>
      <c r="C3526" s="7">
        <v>80000000</v>
      </c>
      <c r="D3526">
        <f t="shared" si="55"/>
        <v>32225777</v>
      </c>
    </row>
    <row r="3527" spans="1:4">
      <c r="A3527" s="8" t="s">
        <v>2360</v>
      </c>
      <c r="B3527" s="8">
        <v>63224849</v>
      </c>
      <c r="C3527" s="8">
        <v>85000000</v>
      </c>
      <c r="D3527">
        <f t="shared" si="55"/>
        <v>-21775151</v>
      </c>
    </row>
    <row r="3528" spans="1:4">
      <c r="A3528" s="7" t="s">
        <v>7298</v>
      </c>
      <c r="B3528" s="7">
        <v>64604977</v>
      </c>
      <c r="C3528" s="7">
        <v>35000000</v>
      </c>
      <c r="D3528">
        <f t="shared" si="55"/>
        <v>29604977</v>
      </c>
    </row>
    <row r="3529" spans="1:4">
      <c r="A3529" s="8" t="s">
        <v>20764</v>
      </c>
      <c r="B3529" s="8">
        <v>35918429</v>
      </c>
      <c r="C3529" s="8">
        <v>1700000</v>
      </c>
      <c r="D3529">
        <f t="shared" si="55"/>
        <v>34218429</v>
      </c>
    </row>
    <row r="3530" spans="1:4">
      <c r="A3530" s="7" t="s">
        <v>10644</v>
      </c>
      <c r="B3530" s="7">
        <v>130727000</v>
      </c>
      <c r="C3530" s="7">
        <v>19000000</v>
      </c>
      <c r="D3530">
        <f t="shared" si="55"/>
        <v>111727000</v>
      </c>
    </row>
    <row r="3531" spans="1:4">
      <c r="A3531" s="8" t="s">
        <v>8137</v>
      </c>
      <c r="B3531" s="8">
        <v>90135191</v>
      </c>
      <c r="C3531" s="8">
        <v>25000000</v>
      </c>
      <c r="D3531">
        <f t="shared" si="55"/>
        <v>65135191</v>
      </c>
    </row>
    <row r="3532" spans="1:4">
      <c r="A3532" s="7" t="s">
        <v>1096</v>
      </c>
      <c r="B3532" s="7">
        <v>93926386</v>
      </c>
      <c r="C3532" s="7">
        <v>150000000</v>
      </c>
      <c r="D3532">
        <f t="shared" si="55"/>
        <v>-56073614</v>
      </c>
    </row>
    <row r="3533" spans="1:4">
      <c r="A3533" s="8" t="s">
        <v>1063</v>
      </c>
      <c r="B3533" s="8">
        <v>132122995</v>
      </c>
      <c r="C3533" s="8">
        <v>137000000</v>
      </c>
      <c r="D3533">
        <f t="shared" si="55"/>
        <v>-4877005</v>
      </c>
    </row>
    <row r="3534" spans="1:4">
      <c r="A3534" s="7" t="s">
        <v>833</v>
      </c>
      <c r="B3534" s="7">
        <v>281492479</v>
      </c>
      <c r="C3534" s="7">
        <v>150000000</v>
      </c>
      <c r="D3534">
        <f t="shared" si="55"/>
        <v>131492479</v>
      </c>
    </row>
    <row r="3535" spans="1:4">
      <c r="A3535" s="8" t="s">
        <v>765</v>
      </c>
      <c r="B3535" s="8">
        <v>292000866</v>
      </c>
      <c r="C3535" s="8">
        <v>150000000</v>
      </c>
      <c r="D3535">
        <f t="shared" si="55"/>
        <v>142000866</v>
      </c>
    </row>
    <row r="3536" spans="1:4">
      <c r="A3536" s="7" t="s">
        <v>10035</v>
      </c>
      <c r="B3536" s="7">
        <v>16969390</v>
      </c>
      <c r="C3536" s="7">
        <v>25000000</v>
      </c>
      <c r="D3536">
        <f t="shared" si="55"/>
        <v>-8030610</v>
      </c>
    </row>
    <row r="3537" spans="1:4">
      <c r="A3537" s="8" t="s">
        <v>1202</v>
      </c>
      <c r="B3537" s="8">
        <v>101160529</v>
      </c>
      <c r="C3537" s="8">
        <v>125000000</v>
      </c>
      <c r="D3537">
        <f t="shared" si="55"/>
        <v>-23839471</v>
      </c>
    </row>
    <row r="3538" spans="1:4">
      <c r="A3538" s="7" t="s">
        <v>1441</v>
      </c>
      <c r="B3538" s="7">
        <v>132550960</v>
      </c>
      <c r="C3538" s="7">
        <v>120000000</v>
      </c>
      <c r="D3538">
        <f t="shared" si="55"/>
        <v>12550960</v>
      </c>
    </row>
    <row r="3539" spans="1:4">
      <c r="A3539" s="8" t="s">
        <v>8035</v>
      </c>
      <c r="B3539" s="8">
        <v>93749203</v>
      </c>
      <c r="C3539" s="8">
        <v>31000000</v>
      </c>
      <c r="D3539">
        <f t="shared" si="55"/>
        <v>62749203</v>
      </c>
    </row>
    <row r="3540" spans="1:4">
      <c r="A3540" s="7" t="s">
        <v>2587</v>
      </c>
      <c r="B3540" s="7">
        <v>127968405</v>
      </c>
      <c r="C3540" s="7">
        <v>80000000</v>
      </c>
      <c r="D3540">
        <f t="shared" si="55"/>
        <v>47968405</v>
      </c>
    </row>
    <row r="3541" spans="1:4">
      <c r="A3541" s="8" t="s">
        <v>6227</v>
      </c>
      <c r="B3541" s="8">
        <v>150117807</v>
      </c>
      <c r="C3541" s="8">
        <v>40000000</v>
      </c>
      <c r="D3541">
        <f t="shared" si="55"/>
        <v>110117807</v>
      </c>
    </row>
    <row r="3542" spans="1:4">
      <c r="A3542" s="7" t="s">
        <v>13518</v>
      </c>
      <c r="B3542" s="7">
        <v>2474000</v>
      </c>
      <c r="C3542" s="7">
        <v>14000000</v>
      </c>
      <c r="D3542">
        <f t="shared" si="55"/>
        <v>-11526000</v>
      </c>
    </row>
    <row r="3543" spans="1:4">
      <c r="A3543" s="8" t="s">
        <v>8950</v>
      </c>
      <c r="B3543" s="8">
        <v>31600000</v>
      </c>
      <c r="C3543" s="8">
        <v>28000000</v>
      </c>
      <c r="D3543">
        <f t="shared" si="55"/>
        <v>3600000</v>
      </c>
    </row>
    <row r="3544" spans="1:4">
      <c r="A3544" s="7" t="s">
        <v>7746</v>
      </c>
      <c r="B3544" s="7">
        <v>32000000</v>
      </c>
      <c r="C3544" s="7">
        <v>30000000</v>
      </c>
      <c r="D3544">
        <f t="shared" si="55"/>
        <v>2000000</v>
      </c>
    </row>
    <row r="3545" spans="1:4">
      <c r="A3545" s="8" t="s">
        <v>5375</v>
      </c>
      <c r="B3545" s="8">
        <v>20389967</v>
      </c>
      <c r="C3545" s="8">
        <v>50000000</v>
      </c>
      <c r="D3545">
        <f t="shared" si="55"/>
        <v>-29610033</v>
      </c>
    </row>
    <row r="3546" spans="1:4">
      <c r="A3546" s="7" t="s">
        <v>3305</v>
      </c>
      <c r="B3546" s="7">
        <v>136448821</v>
      </c>
      <c r="C3546" s="7">
        <v>80000000</v>
      </c>
      <c r="D3546">
        <f t="shared" si="55"/>
        <v>56448821</v>
      </c>
    </row>
    <row r="3547" spans="1:4">
      <c r="A3547" s="8" t="s">
        <v>4996</v>
      </c>
      <c r="B3547" s="8">
        <v>153620822</v>
      </c>
      <c r="C3547" s="8">
        <v>50000000</v>
      </c>
      <c r="D3547">
        <f t="shared" si="55"/>
        <v>103620822</v>
      </c>
    </row>
    <row r="3548" spans="1:4">
      <c r="A3548" s="7" t="s">
        <v>5960</v>
      </c>
      <c r="B3548" s="7">
        <v>4584886</v>
      </c>
      <c r="C3548" s="7">
        <v>45000000</v>
      </c>
      <c r="D3548">
        <f t="shared" si="55"/>
        <v>-40415114</v>
      </c>
    </row>
    <row r="3549" spans="1:4">
      <c r="A3549" s="8" t="s">
        <v>13332</v>
      </c>
      <c r="B3549" s="8">
        <v>74205</v>
      </c>
      <c r="C3549" s="8">
        <v>14200000</v>
      </c>
      <c r="D3549">
        <f t="shared" si="55"/>
        <v>-14125795</v>
      </c>
    </row>
    <row r="3550" spans="1:4">
      <c r="A3550" s="7" t="s">
        <v>16981</v>
      </c>
      <c r="B3550" s="7">
        <v>102300000</v>
      </c>
      <c r="C3550" s="7">
        <v>6000000</v>
      </c>
      <c r="D3550">
        <f t="shared" si="55"/>
        <v>96300000</v>
      </c>
    </row>
    <row r="3551" spans="1:4">
      <c r="A3551" s="8" t="s">
        <v>9232</v>
      </c>
      <c r="B3551" s="8">
        <v>58328680</v>
      </c>
      <c r="C3551" s="8">
        <v>22000000</v>
      </c>
      <c r="D3551">
        <f t="shared" si="55"/>
        <v>36328680</v>
      </c>
    </row>
    <row r="3552" spans="1:4">
      <c r="A3552" s="7" t="s">
        <v>5004</v>
      </c>
      <c r="B3552" s="7">
        <v>147637474</v>
      </c>
      <c r="C3552" s="7">
        <v>50000000</v>
      </c>
      <c r="D3552">
        <f t="shared" si="55"/>
        <v>97637474</v>
      </c>
    </row>
    <row r="3553" spans="1:4">
      <c r="A3553" s="8" t="s">
        <v>8459</v>
      </c>
      <c r="B3553" s="8">
        <v>30513940</v>
      </c>
      <c r="C3553" s="8">
        <v>30000000</v>
      </c>
      <c r="D3553">
        <f t="shared" si="55"/>
        <v>513940</v>
      </c>
    </row>
    <row r="3554" spans="1:4">
      <c r="A3554" s="7" t="s">
        <v>6319</v>
      </c>
      <c r="B3554" s="7">
        <v>81292135</v>
      </c>
      <c r="C3554" s="7">
        <v>40000000</v>
      </c>
      <c r="D3554">
        <f t="shared" si="55"/>
        <v>41292135</v>
      </c>
    </row>
    <row r="3555" spans="1:4">
      <c r="A3555" s="8" t="s">
        <v>16804</v>
      </c>
      <c r="B3555" s="8">
        <v>6857096</v>
      </c>
      <c r="C3555" s="8">
        <v>6800000</v>
      </c>
      <c r="D3555">
        <f t="shared" si="55"/>
        <v>57096</v>
      </c>
    </row>
    <row r="3556" spans="1:4">
      <c r="A3556" s="7" t="s">
        <v>6450</v>
      </c>
      <c r="B3556" s="7">
        <v>50859889</v>
      </c>
      <c r="C3556" s="7">
        <v>40000000</v>
      </c>
      <c r="D3556">
        <f t="shared" si="55"/>
        <v>10859889</v>
      </c>
    </row>
    <row r="3557" spans="1:4">
      <c r="A3557" s="8" t="s">
        <v>10067</v>
      </c>
      <c r="B3557" s="8">
        <v>70269171</v>
      </c>
      <c r="C3557" s="8">
        <v>24000000</v>
      </c>
      <c r="D3557">
        <f t="shared" si="55"/>
        <v>46269171</v>
      </c>
    </row>
    <row r="3558" spans="1:4">
      <c r="A3558" s="7" t="s">
        <v>2385</v>
      </c>
      <c r="B3558" s="7">
        <v>150832203</v>
      </c>
      <c r="C3558" s="7">
        <v>85000000</v>
      </c>
      <c r="D3558">
        <f t="shared" si="55"/>
        <v>65832203</v>
      </c>
    </row>
    <row r="3559" spans="1:4">
      <c r="A3559" s="8" t="s">
        <v>7640</v>
      </c>
      <c r="B3559" s="8">
        <v>13303319</v>
      </c>
      <c r="C3559" s="8">
        <v>32000000</v>
      </c>
      <c r="D3559">
        <f t="shared" si="55"/>
        <v>-18696681</v>
      </c>
    </row>
    <row r="3560" spans="1:4">
      <c r="A3560" s="7" t="s">
        <v>19740</v>
      </c>
      <c r="B3560" s="7">
        <v>3130592</v>
      </c>
      <c r="C3560" s="7">
        <v>2600000</v>
      </c>
      <c r="D3560">
        <f t="shared" si="55"/>
        <v>530592</v>
      </c>
    </row>
    <row r="3561" spans="1:4">
      <c r="A3561" s="8" t="s">
        <v>7518</v>
      </c>
      <c r="B3561" s="8">
        <v>24276500</v>
      </c>
      <c r="C3561" s="8">
        <v>35000000</v>
      </c>
      <c r="D3561">
        <f t="shared" si="55"/>
        <v>-10723500</v>
      </c>
    </row>
    <row r="3562" spans="1:4">
      <c r="A3562" s="7" t="s">
        <v>14875</v>
      </c>
      <c r="B3562" s="7">
        <v>32101000</v>
      </c>
      <c r="C3562" s="7">
        <v>10000000</v>
      </c>
      <c r="D3562">
        <f t="shared" si="55"/>
        <v>22101000</v>
      </c>
    </row>
    <row r="3563" spans="1:4">
      <c r="A3563" s="8" t="s">
        <v>5222</v>
      </c>
      <c r="B3563" s="8">
        <v>44484065</v>
      </c>
      <c r="C3563" s="8">
        <v>50000000</v>
      </c>
      <c r="D3563">
        <f t="shared" si="55"/>
        <v>-5515935</v>
      </c>
    </row>
    <row r="3564" spans="1:4">
      <c r="A3564" s="7" t="s">
        <v>2364</v>
      </c>
      <c r="B3564" s="7">
        <v>111544445</v>
      </c>
      <c r="C3564" s="7">
        <v>90000000</v>
      </c>
      <c r="D3564">
        <f t="shared" si="55"/>
        <v>21544445</v>
      </c>
    </row>
    <row r="3565" spans="1:4">
      <c r="A3565" s="8" t="s">
        <v>6556</v>
      </c>
      <c r="B3565" s="8">
        <v>35183792</v>
      </c>
      <c r="C3565" s="8">
        <v>38000000</v>
      </c>
      <c r="D3565">
        <f t="shared" si="55"/>
        <v>-2816208</v>
      </c>
    </row>
    <row r="3566" spans="1:4">
      <c r="A3566" s="7" t="s">
        <v>4333</v>
      </c>
      <c r="B3566" s="7">
        <v>13082288</v>
      </c>
      <c r="C3566" s="7">
        <v>60000000</v>
      </c>
      <c r="D3566">
        <f t="shared" si="55"/>
        <v>-46917712</v>
      </c>
    </row>
    <row r="3567" spans="1:4">
      <c r="A3567" s="8" t="s">
        <v>3639</v>
      </c>
      <c r="B3567" s="8">
        <v>172071312</v>
      </c>
      <c r="C3567" s="8">
        <v>62000000</v>
      </c>
      <c r="D3567">
        <f t="shared" si="55"/>
        <v>110071312</v>
      </c>
    </row>
    <row r="3568" spans="1:4">
      <c r="A3568" s="7" t="s">
        <v>2291</v>
      </c>
      <c r="B3568" s="7">
        <v>120147445</v>
      </c>
      <c r="C3568" s="7">
        <v>87000000</v>
      </c>
      <c r="D3568">
        <f t="shared" si="55"/>
        <v>33147445</v>
      </c>
    </row>
    <row r="3569" spans="1:4">
      <c r="A3569" s="8" t="s">
        <v>13950</v>
      </c>
      <c r="B3569" s="8">
        <v>4157491</v>
      </c>
      <c r="C3569" s="8">
        <v>12800000</v>
      </c>
      <c r="D3569">
        <f t="shared" si="55"/>
        <v>-8642509</v>
      </c>
    </row>
    <row r="3570" spans="1:4">
      <c r="A3570" s="7" t="s">
        <v>7840</v>
      </c>
      <c r="B3570" s="7">
        <v>33682273</v>
      </c>
      <c r="C3570" s="7">
        <v>33000000</v>
      </c>
      <c r="D3570">
        <f t="shared" si="55"/>
        <v>682273</v>
      </c>
    </row>
    <row r="3571" spans="1:4">
      <c r="A3571" s="8" t="s">
        <v>4014</v>
      </c>
      <c r="B3571" s="8">
        <v>80574010</v>
      </c>
      <c r="C3571" s="8">
        <v>60000000</v>
      </c>
      <c r="D3571">
        <f t="shared" si="55"/>
        <v>20574010</v>
      </c>
    </row>
    <row r="3572" spans="1:4">
      <c r="A3572" s="7" t="s">
        <v>9881</v>
      </c>
      <c r="B3572" s="7">
        <v>13651662</v>
      </c>
      <c r="C3572" s="7">
        <v>25000000</v>
      </c>
      <c r="D3572">
        <f t="shared" si="55"/>
        <v>-11348338</v>
      </c>
    </row>
    <row r="3573" spans="1:4">
      <c r="A3573" s="8" t="s">
        <v>1714</v>
      </c>
      <c r="B3573" s="8">
        <v>97030725</v>
      </c>
      <c r="C3573" s="8">
        <v>100000000</v>
      </c>
      <c r="D3573">
        <f t="shared" si="55"/>
        <v>-2969275</v>
      </c>
    </row>
    <row r="3574" spans="1:4">
      <c r="A3574" s="7" t="s">
        <v>1429</v>
      </c>
      <c r="B3574" s="7">
        <v>380262555</v>
      </c>
      <c r="C3574" s="7">
        <v>113000000</v>
      </c>
      <c r="D3574">
        <f t="shared" si="55"/>
        <v>267262555</v>
      </c>
    </row>
    <row r="3575" spans="1:4">
      <c r="A3575" s="8" t="s">
        <v>12942</v>
      </c>
      <c r="B3575" s="8">
        <v>21383298</v>
      </c>
      <c r="C3575" s="8">
        <v>15000000</v>
      </c>
      <c r="D3575">
        <f t="shared" si="55"/>
        <v>6383298</v>
      </c>
    </row>
    <row r="3576" spans="1:4">
      <c r="A3576" s="7" t="s">
        <v>332</v>
      </c>
      <c r="B3576" s="7">
        <v>350034110</v>
      </c>
      <c r="C3576" s="7">
        <v>190000000</v>
      </c>
      <c r="D3576">
        <f t="shared" si="55"/>
        <v>160034110</v>
      </c>
    </row>
    <row r="3577" spans="1:4">
      <c r="A3577" s="8" t="s">
        <v>3856</v>
      </c>
      <c r="B3577" s="8">
        <v>122012710</v>
      </c>
      <c r="C3577" s="8">
        <v>62000000</v>
      </c>
      <c r="D3577">
        <f t="shared" si="55"/>
        <v>60012710</v>
      </c>
    </row>
    <row r="3578" spans="1:4">
      <c r="A3578" s="7" t="s">
        <v>5710</v>
      </c>
      <c r="B3578" s="7">
        <v>100768056</v>
      </c>
      <c r="C3578" s="7">
        <v>45000000</v>
      </c>
      <c r="D3578">
        <f t="shared" si="55"/>
        <v>55768056</v>
      </c>
    </row>
    <row r="3579" spans="1:4">
      <c r="A3579" s="8" t="s">
        <v>17337</v>
      </c>
      <c r="B3579" s="8">
        <v>3064356</v>
      </c>
      <c r="C3579" s="8">
        <v>5600000</v>
      </c>
      <c r="D3579">
        <f t="shared" si="55"/>
        <v>-2535644</v>
      </c>
    </row>
    <row r="3580" spans="1:4">
      <c r="A3580" s="7" t="s">
        <v>16885</v>
      </c>
      <c r="B3580" s="7">
        <v>6173485</v>
      </c>
      <c r="C3580" s="7">
        <v>7000000</v>
      </c>
      <c r="D3580">
        <f t="shared" si="55"/>
        <v>-826515</v>
      </c>
    </row>
    <row r="3581" spans="1:4">
      <c r="A3581" s="8" t="s">
        <v>1727</v>
      </c>
      <c r="B3581" s="8">
        <v>146282411</v>
      </c>
      <c r="C3581" s="8">
        <v>115000000</v>
      </c>
      <c r="D3581">
        <f t="shared" si="55"/>
        <v>31282411</v>
      </c>
    </row>
    <row r="3582" spans="1:4">
      <c r="A3582" s="7" t="s">
        <v>10295</v>
      </c>
      <c r="B3582" s="7">
        <v>16123851</v>
      </c>
      <c r="C3582" s="7">
        <v>23000000</v>
      </c>
      <c r="D3582">
        <f t="shared" si="55"/>
        <v>-6876149</v>
      </c>
    </row>
    <row r="3583" spans="1:4">
      <c r="A3583" s="8" t="s">
        <v>3335</v>
      </c>
      <c r="B3583" s="8">
        <v>100614858</v>
      </c>
      <c r="C3583" s="8">
        <v>68000000</v>
      </c>
      <c r="D3583">
        <f t="shared" si="55"/>
        <v>32614858</v>
      </c>
    </row>
    <row r="3584" spans="1:4">
      <c r="A3584" s="7" t="s">
        <v>3553</v>
      </c>
      <c r="B3584" s="7">
        <v>617840</v>
      </c>
      <c r="C3584" s="7">
        <v>70000000</v>
      </c>
      <c r="D3584">
        <f t="shared" si="55"/>
        <v>-69382160</v>
      </c>
    </row>
    <row r="3585" spans="1:4">
      <c r="A3585" s="8" t="s">
        <v>4906</v>
      </c>
      <c r="B3585" s="8">
        <v>164435221</v>
      </c>
      <c r="C3585" s="8">
        <v>52000000</v>
      </c>
      <c r="D3585">
        <f t="shared" si="55"/>
        <v>112435221</v>
      </c>
    </row>
    <row r="3586" spans="1:4">
      <c r="A3586" s="7" t="s">
        <v>7793</v>
      </c>
      <c r="B3586" s="7">
        <v>8324748</v>
      </c>
      <c r="C3586" s="7">
        <v>35000000</v>
      </c>
      <c r="D3586">
        <f t="shared" si="55"/>
        <v>-26675252</v>
      </c>
    </row>
    <row r="3587" spans="1:4">
      <c r="A3587" s="8" t="s">
        <v>13756</v>
      </c>
      <c r="B3587" s="8">
        <v>13753931</v>
      </c>
      <c r="C3587" s="8">
        <v>19000000</v>
      </c>
      <c r="D3587">
        <f t="shared" ref="D3587:D3650" si="56">B3587-C3587</f>
        <v>-5246069</v>
      </c>
    </row>
    <row r="3588" spans="1:4">
      <c r="A3588" s="7" t="s">
        <v>4743</v>
      </c>
      <c r="B3588" s="7">
        <v>35707327</v>
      </c>
      <c r="C3588" s="7">
        <v>55000000</v>
      </c>
      <c r="D3588">
        <f t="shared" si="56"/>
        <v>-19292673</v>
      </c>
    </row>
    <row r="3589" spans="1:4">
      <c r="A3589" s="8" t="s">
        <v>5242</v>
      </c>
      <c r="B3589" s="8">
        <v>47105085</v>
      </c>
      <c r="C3589" s="8">
        <v>50000000</v>
      </c>
      <c r="D3589">
        <f t="shared" si="56"/>
        <v>-2894915</v>
      </c>
    </row>
    <row r="3590" spans="1:4">
      <c r="A3590" s="7" t="s">
        <v>5843</v>
      </c>
      <c r="B3590" s="7">
        <v>47307550</v>
      </c>
      <c r="C3590" s="7">
        <v>45000000</v>
      </c>
      <c r="D3590">
        <f t="shared" si="56"/>
        <v>2307550</v>
      </c>
    </row>
    <row r="3591" spans="1:4">
      <c r="A3591" s="8" t="s">
        <v>95</v>
      </c>
      <c r="B3591" s="8">
        <v>458991599</v>
      </c>
      <c r="C3591" s="8">
        <v>250000000</v>
      </c>
      <c r="D3591">
        <f t="shared" si="56"/>
        <v>208991599</v>
      </c>
    </row>
    <row r="3592" spans="1:4">
      <c r="A3592" s="7" t="s">
        <v>3312</v>
      </c>
      <c r="B3592" s="7">
        <v>119654900</v>
      </c>
      <c r="C3592" s="7">
        <v>70000000</v>
      </c>
      <c r="D3592">
        <f t="shared" si="56"/>
        <v>49654900</v>
      </c>
    </row>
    <row r="3593" spans="1:4">
      <c r="A3593" s="8" t="s">
        <v>10414</v>
      </c>
      <c r="B3593" s="8">
        <v>19283782</v>
      </c>
      <c r="C3593" s="8">
        <v>22000000</v>
      </c>
      <c r="D3593">
        <f t="shared" si="56"/>
        <v>-2716218</v>
      </c>
    </row>
    <row r="3594" spans="1:4">
      <c r="A3594" s="7" t="s">
        <v>3085</v>
      </c>
      <c r="B3594" s="7">
        <v>43426961</v>
      </c>
      <c r="C3594" s="7">
        <v>70000000</v>
      </c>
      <c r="D3594">
        <f t="shared" si="56"/>
        <v>-26573039</v>
      </c>
    </row>
    <row r="3595" spans="1:4">
      <c r="A3595" s="8" t="s">
        <v>16032</v>
      </c>
      <c r="B3595" s="8">
        <v>22800000</v>
      </c>
      <c r="C3595" s="8">
        <v>7000000</v>
      </c>
      <c r="D3595">
        <f t="shared" si="56"/>
        <v>15800000</v>
      </c>
    </row>
    <row r="3596" spans="1:4">
      <c r="A3596" s="7" t="s">
        <v>9530</v>
      </c>
      <c r="B3596" s="7">
        <v>44700000</v>
      </c>
      <c r="C3596" s="7">
        <v>25000000</v>
      </c>
      <c r="D3596">
        <f t="shared" si="56"/>
        <v>19700000</v>
      </c>
    </row>
    <row r="3597" spans="1:4">
      <c r="A3597" s="8" t="s">
        <v>4548</v>
      </c>
      <c r="B3597" s="8">
        <v>329691196</v>
      </c>
      <c r="C3597" s="8">
        <v>55000000</v>
      </c>
      <c r="D3597">
        <f t="shared" si="56"/>
        <v>274691196</v>
      </c>
    </row>
    <row r="3598" spans="1:4">
      <c r="A3598" s="7" t="s">
        <v>21312</v>
      </c>
      <c r="B3598" s="7">
        <v>6100000</v>
      </c>
      <c r="C3598" s="7">
        <v>1200000</v>
      </c>
      <c r="D3598">
        <f t="shared" si="56"/>
        <v>4900000</v>
      </c>
    </row>
    <row r="3599" spans="1:4">
      <c r="A3599" s="8" t="s">
        <v>1519</v>
      </c>
      <c r="B3599" s="8">
        <v>113330342</v>
      </c>
      <c r="C3599" s="8">
        <v>110000000</v>
      </c>
      <c r="D3599">
        <f t="shared" si="56"/>
        <v>3330342</v>
      </c>
    </row>
    <row r="3600" spans="1:4">
      <c r="A3600" s="7" t="s">
        <v>9679</v>
      </c>
      <c r="B3600" s="7">
        <v>28341469</v>
      </c>
      <c r="C3600" s="7">
        <v>25000000</v>
      </c>
      <c r="D3600">
        <f t="shared" si="56"/>
        <v>3341469</v>
      </c>
    </row>
    <row r="3601" spans="1:4">
      <c r="A3601" s="8" t="s">
        <v>13045</v>
      </c>
      <c r="B3601" s="8">
        <v>9929000</v>
      </c>
      <c r="C3601" s="8">
        <v>15000000</v>
      </c>
      <c r="D3601">
        <f t="shared" si="56"/>
        <v>-5071000</v>
      </c>
    </row>
    <row r="3602" spans="1:4">
      <c r="A3602" s="7" t="s">
        <v>1214</v>
      </c>
      <c r="B3602" s="7">
        <v>249358727</v>
      </c>
      <c r="C3602" s="7">
        <v>130000000</v>
      </c>
      <c r="D3602">
        <f t="shared" si="56"/>
        <v>119358727</v>
      </c>
    </row>
    <row r="3603" spans="1:4">
      <c r="A3603" s="8" t="s">
        <v>1433</v>
      </c>
      <c r="B3603" s="8">
        <v>310675583</v>
      </c>
      <c r="C3603" s="8">
        <v>115000000</v>
      </c>
      <c r="D3603">
        <f t="shared" si="56"/>
        <v>195675583</v>
      </c>
    </row>
    <row r="3604" spans="1:4">
      <c r="A3604" s="7" t="s">
        <v>6395</v>
      </c>
      <c r="B3604" s="7">
        <v>72306065</v>
      </c>
      <c r="C3604" s="7">
        <v>40000000</v>
      </c>
      <c r="D3604">
        <f t="shared" si="56"/>
        <v>32306065</v>
      </c>
    </row>
    <row r="3605" spans="1:4">
      <c r="A3605" s="8" t="s">
        <v>291</v>
      </c>
      <c r="B3605" s="8">
        <v>202853933</v>
      </c>
      <c r="C3605" s="8">
        <v>200000000</v>
      </c>
      <c r="D3605">
        <f t="shared" si="56"/>
        <v>2853933</v>
      </c>
    </row>
    <row r="3606" spans="1:4">
      <c r="A3606" s="7" t="s">
        <v>2530</v>
      </c>
      <c r="B3606" s="7">
        <v>407999255</v>
      </c>
      <c r="C3606" s="7">
        <v>78000000</v>
      </c>
      <c r="D3606">
        <f t="shared" si="56"/>
        <v>329999255</v>
      </c>
    </row>
    <row r="3607" spans="1:4">
      <c r="A3607" s="8" t="s">
        <v>10458</v>
      </c>
      <c r="B3607" s="8">
        <v>5000000</v>
      </c>
      <c r="C3607" s="8">
        <v>25000000</v>
      </c>
      <c r="D3607">
        <f t="shared" si="56"/>
        <v>-20000000</v>
      </c>
    </row>
    <row r="3608" spans="1:4">
      <c r="A3608" s="7" t="s">
        <v>8022</v>
      </c>
      <c r="B3608" s="7">
        <v>82528097</v>
      </c>
      <c r="C3608" s="7">
        <v>6500000</v>
      </c>
      <c r="D3608">
        <f t="shared" si="56"/>
        <v>76028097</v>
      </c>
    </row>
    <row r="3609" spans="1:4">
      <c r="A3609" s="8" t="s">
        <v>3748</v>
      </c>
      <c r="B3609" s="8">
        <v>38966057</v>
      </c>
      <c r="C3609" s="8">
        <v>65000000</v>
      </c>
      <c r="D3609">
        <f t="shared" si="56"/>
        <v>-26033943</v>
      </c>
    </row>
    <row r="3610" spans="1:4">
      <c r="A3610" s="7" t="s">
        <v>7269</v>
      </c>
      <c r="B3610" s="7">
        <v>82300000</v>
      </c>
      <c r="C3610" s="7">
        <v>35000000</v>
      </c>
      <c r="D3610">
        <f t="shared" si="56"/>
        <v>47300000</v>
      </c>
    </row>
    <row r="3611" spans="1:4">
      <c r="A3611" s="8" t="s">
        <v>4755</v>
      </c>
      <c r="B3611" s="8">
        <v>51225796</v>
      </c>
      <c r="C3611" s="8">
        <v>70000000</v>
      </c>
      <c r="D3611">
        <f t="shared" si="56"/>
        <v>-18774204</v>
      </c>
    </row>
    <row r="3612" spans="1:4">
      <c r="A3612" s="7" t="s">
        <v>1819</v>
      </c>
      <c r="B3612" s="7">
        <v>57366262</v>
      </c>
      <c r="C3612" s="7">
        <v>100000000</v>
      </c>
      <c r="D3612">
        <f t="shared" si="56"/>
        <v>-42633738</v>
      </c>
    </row>
    <row r="3613" spans="1:4">
      <c r="A3613" s="8" t="s">
        <v>2301</v>
      </c>
      <c r="B3613" s="8">
        <v>233630478</v>
      </c>
      <c r="C3613" s="8">
        <v>90000000</v>
      </c>
      <c r="D3613">
        <f t="shared" si="56"/>
        <v>143630478</v>
      </c>
    </row>
    <row r="3614" spans="1:4">
      <c r="A3614" s="7" t="s">
        <v>1259</v>
      </c>
      <c r="B3614" s="7">
        <v>305388685</v>
      </c>
      <c r="C3614" s="7">
        <v>140000000</v>
      </c>
      <c r="D3614">
        <f t="shared" si="56"/>
        <v>165388685</v>
      </c>
    </row>
    <row r="3615" spans="1:4">
      <c r="A3615" s="8" t="s">
        <v>5012</v>
      </c>
      <c r="B3615" s="8">
        <v>2175312</v>
      </c>
      <c r="C3615" s="8">
        <v>50000000</v>
      </c>
      <c r="D3615">
        <f t="shared" si="56"/>
        <v>-47824688</v>
      </c>
    </row>
    <row r="3616" spans="1:4">
      <c r="A3616" s="7" t="s">
        <v>10844</v>
      </c>
      <c r="B3616" s="7">
        <v>34300771</v>
      </c>
      <c r="C3616" s="7">
        <v>25000000</v>
      </c>
      <c r="D3616">
        <f t="shared" si="56"/>
        <v>9300771</v>
      </c>
    </row>
    <row r="3617" spans="1:4">
      <c r="A3617" s="8" t="s">
        <v>362</v>
      </c>
      <c r="B3617" s="8">
        <v>144812796</v>
      </c>
      <c r="C3617" s="8">
        <v>105000000</v>
      </c>
      <c r="D3617">
        <f t="shared" si="56"/>
        <v>39812796</v>
      </c>
    </row>
    <row r="3618" spans="1:4">
      <c r="A3618" s="7" t="s">
        <v>362</v>
      </c>
      <c r="B3618" s="7">
        <v>144812796</v>
      </c>
      <c r="C3618" s="7">
        <v>105000000</v>
      </c>
      <c r="D3618">
        <f t="shared" si="56"/>
        <v>39812796</v>
      </c>
    </row>
    <row r="3619" spans="1:4">
      <c r="A3619" s="8" t="s">
        <v>138</v>
      </c>
      <c r="B3619" s="8">
        <v>291021565</v>
      </c>
      <c r="C3619" s="8">
        <v>225000000</v>
      </c>
      <c r="D3619">
        <f t="shared" si="56"/>
        <v>66021565</v>
      </c>
    </row>
    <row r="3620" spans="1:4">
      <c r="A3620" s="7" t="s">
        <v>238</v>
      </c>
      <c r="B3620" s="7">
        <v>304360277</v>
      </c>
      <c r="C3620" s="7">
        <v>200000000</v>
      </c>
      <c r="D3620">
        <f t="shared" si="56"/>
        <v>104360277</v>
      </c>
    </row>
    <row r="3621" spans="1:4">
      <c r="A3621" s="8" t="s">
        <v>238</v>
      </c>
      <c r="B3621" s="8">
        <v>304360277</v>
      </c>
      <c r="C3621" s="8">
        <v>200000000</v>
      </c>
      <c r="D3621">
        <f t="shared" si="56"/>
        <v>104360277</v>
      </c>
    </row>
    <row r="3622" spans="1:4">
      <c r="A3622" s="7" t="s">
        <v>17026</v>
      </c>
      <c r="B3622" s="7">
        <v>20400000</v>
      </c>
      <c r="C3622" s="7">
        <v>8000000</v>
      </c>
      <c r="D3622">
        <f t="shared" si="56"/>
        <v>12400000</v>
      </c>
    </row>
    <row r="3623" spans="1:4">
      <c r="A3623" s="8" t="s">
        <v>15487</v>
      </c>
      <c r="B3623" s="8">
        <v>2483955</v>
      </c>
      <c r="C3623" s="8">
        <v>9600000</v>
      </c>
      <c r="D3623">
        <f t="shared" si="56"/>
        <v>-7116045</v>
      </c>
    </row>
    <row r="3624" spans="1:4">
      <c r="A3624" s="7" t="s">
        <v>9633</v>
      </c>
      <c r="B3624" s="7">
        <v>41229</v>
      </c>
      <c r="C3624" s="7">
        <v>25500000</v>
      </c>
      <c r="D3624">
        <f t="shared" si="56"/>
        <v>-25458771</v>
      </c>
    </row>
    <row r="3625" spans="1:4">
      <c r="A3625" s="8" t="s">
        <v>6196</v>
      </c>
      <c r="B3625" s="8">
        <v>56083966</v>
      </c>
      <c r="C3625" s="8">
        <v>65000000</v>
      </c>
      <c r="D3625">
        <f t="shared" si="56"/>
        <v>-8916034</v>
      </c>
    </row>
    <row r="3626" spans="1:4">
      <c r="A3626" s="7" t="s">
        <v>2277</v>
      </c>
      <c r="B3626" s="7">
        <v>61644321</v>
      </c>
      <c r="C3626" s="7">
        <v>88000000</v>
      </c>
      <c r="D3626">
        <f t="shared" si="56"/>
        <v>-26355679</v>
      </c>
    </row>
    <row r="3627" spans="1:4">
      <c r="A3627" s="8" t="s">
        <v>5181</v>
      </c>
      <c r="B3627" s="8">
        <v>52822418</v>
      </c>
      <c r="C3627" s="8">
        <v>50000000</v>
      </c>
      <c r="D3627">
        <f t="shared" si="56"/>
        <v>2822418</v>
      </c>
    </row>
    <row r="3628" spans="1:4">
      <c r="A3628" s="7" t="s">
        <v>12004</v>
      </c>
      <c r="B3628" s="7">
        <v>2222647</v>
      </c>
      <c r="C3628" s="7">
        <v>12000000</v>
      </c>
      <c r="D3628">
        <f t="shared" si="56"/>
        <v>-9777353</v>
      </c>
    </row>
    <row r="3629" spans="1:4">
      <c r="A3629" s="8" t="s">
        <v>455</v>
      </c>
      <c r="B3629" s="8">
        <v>154985087</v>
      </c>
      <c r="C3629" s="8">
        <v>178000000</v>
      </c>
      <c r="D3629">
        <f t="shared" si="56"/>
        <v>-23014913</v>
      </c>
    </row>
    <row r="3630" spans="1:4">
      <c r="A3630" s="7" t="s">
        <v>753</v>
      </c>
      <c r="B3630" s="7">
        <v>318759914</v>
      </c>
      <c r="C3630" s="7">
        <v>150000000</v>
      </c>
      <c r="D3630">
        <f t="shared" si="56"/>
        <v>168759914</v>
      </c>
    </row>
    <row r="3631" spans="1:4">
      <c r="A3631" s="8" t="s">
        <v>1699</v>
      </c>
      <c r="B3631" s="8">
        <v>167007184</v>
      </c>
      <c r="C3631" s="8">
        <v>150000000</v>
      </c>
      <c r="D3631">
        <f t="shared" si="56"/>
        <v>17007184</v>
      </c>
    </row>
    <row r="3632" spans="1:4">
      <c r="A3632" s="7" t="s">
        <v>1699</v>
      </c>
      <c r="B3632" s="7">
        <v>167007184</v>
      </c>
      <c r="C3632" s="7">
        <v>150000000</v>
      </c>
      <c r="D3632">
        <f t="shared" si="56"/>
        <v>17007184</v>
      </c>
    </row>
    <row r="3633" spans="1:4">
      <c r="A3633" s="8" t="s">
        <v>7065</v>
      </c>
      <c r="B3633" s="8">
        <v>16377274</v>
      </c>
      <c r="C3633" s="8">
        <v>32000000</v>
      </c>
      <c r="D3633">
        <f t="shared" si="56"/>
        <v>-15622726</v>
      </c>
    </row>
    <row r="3634" spans="1:4">
      <c r="A3634" s="7" t="s">
        <v>14752</v>
      </c>
      <c r="B3634" s="7">
        <v>5669081</v>
      </c>
      <c r="C3634" s="7">
        <v>10818775</v>
      </c>
      <c r="D3634">
        <f t="shared" si="56"/>
        <v>-5149694</v>
      </c>
    </row>
    <row r="3635" spans="1:4">
      <c r="A3635" s="8" t="s">
        <v>13362</v>
      </c>
      <c r="B3635" s="8">
        <v>70001698</v>
      </c>
      <c r="C3635" s="8">
        <v>14000000</v>
      </c>
      <c r="D3635">
        <f t="shared" si="56"/>
        <v>56001698</v>
      </c>
    </row>
    <row r="3636" spans="1:4">
      <c r="A3636" s="7" t="s">
        <v>9838</v>
      </c>
      <c r="B3636" s="7">
        <v>13038660</v>
      </c>
      <c r="C3636" s="7">
        <v>25000000</v>
      </c>
      <c r="D3636">
        <f t="shared" si="56"/>
        <v>-11961340</v>
      </c>
    </row>
    <row r="3637" spans="1:4">
      <c r="A3637" s="8" t="s">
        <v>21489</v>
      </c>
      <c r="B3637" s="8">
        <v>117235247</v>
      </c>
      <c r="C3637" s="8">
        <v>960000</v>
      </c>
      <c r="D3637">
        <f t="shared" si="56"/>
        <v>116275247</v>
      </c>
    </row>
    <row r="3638" spans="1:4">
      <c r="A3638" s="7" t="s">
        <v>2806</v>
      </c>
      <c r="B3638" s="7">
        <v>34566746</v>
      </c>
      <c r="C3638" s="7">
        <v>80000000</v>
      </c>
      <c r="D3638">
        <f t="shared" si="56"/>
        <v>-45433254</v>
      </c>
    </row>
    <row r="3639" spans="1:4">
      <c r="A3639" s="8" t="s">
        <v>4686</v>
      </c>
      <c r="B3639" s="8">
        <v>55473600</v>
      </c>
      <c r="C3639" s="8">
        <v>50000000</v>
      </c>
      <c r="D3639">
        <f t="shared" si="56"/>
        <v>5473600</v>
      </c>
    </row>
    <row r="3640" spans="1:4">
      <c r="A3640" s="7" t="s">
        <v>2405</v>
      </c>
      <c r="B3640" s="7">
        <v>57010853</v>
      </c>
      <c r="C3640" s="7">
        <v>85000000</v>
      </c>
      <c r="D3640">
        <f t="shared" si="56"/>
        <v>-27989147</v>
      </c>
    </row>
    <row r="3641" spans="1:4">
      <c r="A3641" s="8" t="s">
        <v>10473</v>
      </c>
      <c r="B3641" s="8">
        <v>4398392</v>
      </c>
      <c r="C3641" s="8">
        <v>21000000</v>
      </c>
      <c r="D3641">
        <f t="shared" si="56"/>
        <v>-16601608</v>
      </c>
    </row>
    <row r="3642" spans="1:4">
      <c r="A3642" s="7" t="s">
        <v>1691</v>
      </c>
      <c r="B3642" s="7">
        <v>132014112</v>
      </c>
      <c r="C3642" s="7">
        <v>102000000</v>
      </c>
      <c r="D3642">
        <f t="shared" si="56"/>
        <v>30014112</v>
      </c>
    </row>
    <row r="3643" spans="1:4">
      <c r="A3643" s="8" t="s">
        <v>13195</v>
      </c>
      <c r="B3643" s="8">
        <v>26435</v>
      </c>
      <c r="C3643" s="8">
        <v>6000000</v>
      </c>
      <c r="D3643">
        <f t="shared" si="56"/>
        <v>-5973565</v>
      </c>
    </row>
    <row r="3644" spans="1:4">
      <c r="A3644" s="7" t="s">
        <v>6984</v>
      </c>
      <c r="B3644" s="7">
        <v>50668906</v>
      </c>
      <c r="C3644" s="7">
        <v>38000000</v>
      </c>
      <c r="D3644">
        <f t="shared" si="56"/>
        <v>12668906</v>
      </c>
    </row>
    <row r="3645" spans="1:4">
      <c r="A3645" s="8" t="s">
        <v>1934</v>
      </c>
      <c r="B3645" s="8">
        <v>9213</v>
      </c>
      <c r="C3645" s="8">
        <v>94000000</v>
      </c>
      <c r="D3645">
        <f t="shared" si="56"/>
        <v>-93990787</v>
      </c>
    </row>
    <row r="3646" spans="1:4">
      <c r="A3646" s="7" t="s">
        <v>4082</v>
      </c>
      <c r="B3646" s="7">
        <v>77862546</v>
      </c>
      <c r="C3646" s="7">
        <v>70000000</v>
      </c>
      <c r="D3646">
        <f t="shared" si="56"/>
        <v>7862546</v>
      </c>
    </row>
    <row r="3647" spans="1:4">
      <c r="A3647" s="8" t="s">
        <v>9519</v>
      </c>
      <c r="B3647" s="8">
        <v>46836394</v>
      </c>
      <c r="C3647" s="8">
        <v>25000000</v>
      </c>
      <c r="D3647">
        <f t="shared" si="56"/>
        <v>21836394</v>
      </c>
    </row>
    <row r="3648" spans="1:4">
      <c r="A3648" s="7" t="s">
        <v>1971</v>
      </c>
      <c r="B3648" s="7">
        <v>95328937</v>
      </c>
      <c r="C3648" s="7">
        <v>100000000</v>
      </c>
      <c r="D3648">
        <f t="shared" si="56"/>
        <v>-4671063</v>
      </c>
    </row>
    <row r="3649" spans="1:4">
      <c r="A3649" s="8" t="s">
        <v>2182</v>
      </c>
      <c r="B3649" s="8">
        <v>78616689</v>
      </c>
      <c r="C3649" s="8">
        <v>100000000</v>
      </c>
      <c r="D3649">
        <f t="shared" si="56"/>
        <v>-21383311</v>
      </c>
    </row>
    <row r="3650" spans="1:4">
      <c r="A3650" s="7" t="s">
        <v>849</v>
      </c>
      <c r="B3650" s="7">
        <v>133375846</v>
      </c>
      <c r="C3650" s="7">
        <v>150000000</v>
      </c>
      <c r="D3650">
        <f t="shared" si="56"/>
        <v>-16624154</v>
      </c>
    </row>
    <row r="3651" spans="1:4">
      <c r="A3651" s="8" t="s">
        <v>9393</v>
      </c>
      <c r="B3651" s="8">
        <v>169705587</v>
      </c>
      <c r="C3651" s="8">
        <v>25000000</v>
      </c>
      <c r="D3651">
        <f t="shared" ref="D3651:D3714" si="57">B3651-C3651</f>
        <v>144705587</v>
      </c>
    </row>
    <row r="3652" spans="1:4">
      <c r="A3652" s="7" t="s">
        <v>3384</v>
      </c>
      <c r="B3652" s="7">
        <v>79883359</v>
      </c>
      <c r="C3652" s="7">
        <v>66000000</v>
      </c>
      <c r="D3652">
        <f t="shared" si="57"/>
        <v>13883359</v>
      </c>
    </row>
    <row r="3653" spans="1:4">
      <c r="A3653" s="8" t="s">
        <v>1167</v>
      </c>
      <c r="B3653" s="8">
        <v>424645577</v>
      </c>
      <c r="C3653" s="8">
        <v>130000000</v>
      </c>
      <c r="D3653">
        <f t="shared" si="57"/>
        <v>294645577</v>
      </c>
    </row>
    <row r="3654" spans="1:4">
      <c r="A3654" s="7" t="s">
        <v>8794</v>
      </c>
      <c r="B3654" s="7">
        <v>5899797</v>
      </c>
      <c r="C3654" s="7">
        <v>29000000</v>
      </c>
      <c r="D3654">
        <f t="shared" si="57"/>
        <v>-23100203</v>
      </c>
    </row>
    <row r="3655" spans="1:4">
      <c r="A3655" s="8" t="s">
        <v>6002</v>
      </c>
      <c r="B3655" s="8">
        <v>53300852</v>
      </c>
      <c r="C3655" s="8">
        <v>44000000</v>
      </c>
      <c r="D3655">
        <f t="shared" si="57"/>
        <v>9300852</v>
      </c>
    </row>
    <row r="3656" spans="1:4">
      <c r="A3656" s="7" t="s">
        <v>1185</v>
      </c>
      <c r="B3656" s="7">
        <v>138396624</v>
      </c>
      <c r="C3656" s="7">
        <v>130000000</v>
      </c>
      <c r="D3656">
        <f t="shared" si="57"/>
        <v>8396624</v>
      </c>
    </row>
    <row r="3657" spans="1:4">
      <c r="A3657" s="8" t="s">
        <v>7383</v>
      </c>
      <c r="B3657" s="8">
        <v>41954997</v>
      </c>
      <c r="C3657" s="8">
        <v>35000000</v>
      </c>
      <c r="D3657">
        <f t="shared" si="57"/>
        <v>6954997</v>
      </c>
    </row>
    <row r="3658" spans="1:4">
      <c r="A3658" s="7" t="s">
        <v>3832</v>
      </c>
      <c r="B3658" s="7">
        <v>2208939</v>
      </c>
      <c r="C3658" s="7">
        <v>50000000</v>
      </c>
      <c r="D3658">
        <f t="shared" si="57"/>
        <v>-47791061</v>
      </c>
    </row>
    <row r="3659" spans="1:4">
      <c r="A3659" s="8" t="s">
        <v>13144</v>
      </c>
      <c r="B3659" s="8">
        <v>7219578</v>
      </c>
      <c r="C3659" s="8">
        <v>15000000</v>
      </c>
      <c r="D3659">
        <f t="shared" si="57"/>
        <v>-7780422</v>
      </c>
    </row>
    <row r="3660" spans="1:4">
      <c r="A3660" s="7" t="s">
        <v>6347</v>
      </c>
      <c r="B3660" s="7">
        <v>74098862</v>
      </c>
      <c r="C3660" s="7">
        <v>40000000</v>
      </c>
      <c r="D3660">
        <f t="shared" si="57"/>
        <v>34098862</v>
      </c>
    </row>
    <row r="3661" spans="1:4">
      <c r="A3661" s="8" t="s">
        <v>217</v>
      </c>
      <c r="B3661" s="8">
        <v>407197282</v>
      </c>
      <c r="C3661" s="8">
        <v>250000000</v>
      </c>
      <c r="D3661">
        <f t="shared" si="57"/>
        <v>157197282</v>
      </c>
    </row>
    <row r="3662" spans="1:4">
      <c r="A3662" s="7" t="s">
        <v>13982</v>
      </c>
      <c r="B3662" s="7">
        <v>1110186</v>
      </c>
      <c r="C3662" s="7">
        <v>12800000</v>
      </c>
      <c r="D3662">
        <f t="shared" si="57"/>
        <v>-11689814</v>
      </c>
    </row>
    <row r="3663" spans="1:4">
      <c r="A3663" s="8" t="s">
        <v>3125</v>
      </c>
      <c r="B3663" s="8">
        <v>39251128</v>
      </c>
      <c r="C3663" s="8">
        <v>75000000</v>
      </c>
      <c r="D3663">
        <f t="shared" si="57"/>
        <v>-35748872</v>
      </c>
    </row>
    <row r="3664" spans="1:4">
      <c r="A3664" s="7" t="s">
        <v>7715</v>
      </c>
      <c r="B3664" s="7">
        <v>630779</v>
      </c>
      <c r="C3664" s="7">
        <v>35000000</v>
      </c>
      <c r="D3664">
        <f t="shared" si="57"/>
        <v>-34369221</v>
      </c>
    </row>
    <row r="3665" spans="1:4">
      <c r="A3665" s="8" t="s">
        <v>18100</v>
      </c>
      <c r="B3665" s="8">
        <v>24475416</v>
      </c>
      <c r="C3665" s="8">
        <v>890000</v>
      </c>
      <c r="D3665">
        <f t="shared" si="57"/>
        <v>23585416</v>
      </c>
    </row>
    <row r="3666" spans="1:4">
      <c r="A3666" s="7" t="s">
        <v>9086</v>
      </c>
      <c r="B3666" s="7">
        <v>54200000</v>
      </c>
      <c r="C3666" s="7">
        <v>27000000</v>
      </c>
      <c r="D3666">
        <f t="shared" si="57"/>
        <v>27200000</v>
      </c>
    </row>
    <row r="3667" spans="1:4">
      <c r="A3667" s="8" t="s">
        <v>11056</v>
      </c>
      <c r="B3667" s="8">
        <v>18352454</v>
      </c>
      <c r="C3667" s="8">
        <v>15000000</v>
      </c>
      <c r="D3667">
        <f t="shared" si="57"/>
        <v>3352454</v>
      </c>
    </row>
    <row r="3668" spans="1:4">
      <c r="A3668" s="7" t="s">
        <v>11277</v>
      </c>
      <c r="B3668" s="7">
        <v>8093318</v>
      </c>
      <c r="C3668" s="7">
        <v>20000000</v>
      </c>
      <c r="D3668">
        <f t="shared" si="57"/>
        <v>-11906682</v>
      </c>
    </row>
    <row r="3669" spans="1:4">
      <c r="A3669" s="8" t="s">
        <v>52</v>
      </c>
      <c r="B3669" s="8">
        <v>200074175</v>
      </c>
      <c r="C3669" s="8">
        <v>245000000</v>
      </c>
      <c r="D3669">
        <f t="shared" si="57"/>
        <v>-44925825</v>
      </c>
    </row>
    <row r="3670" spans="1:4">
      <c r="A3670" s="7" t="s">
        <v>661</v>
      </c>
      <c r="B3670" s="7">
        <v>292568851</v>
      </c>
      <c r="C3670" s="7">
        <v>160000000</v>
      </c>
      <c r="D3670">
        <f t="shared" si="57"/>
        <v>132568851</v>
      </c>
    </row>
    <row r="3671" spans="1:4">
      <c r="A3671" s="8" t="s">
        <v>6255</v>
      </c>
      <c r="B3671" s="8">
        <v>108706165</v>
      </c>
      <c r="C3671" s="8">
        <v>40000000</v>
      </c>
      <c r="D3671">
        <f t="shared" si="57"/>
        <v>68706165</v>
      </c>
    </row>
    <row r="3672" spans="1:4">
      <c r="A3672" s="7" t="s">
        <v>19791</v>
      </c>
      <c r="B3672" s="7">
        <v>25809813</v>
      </c>
      <c r="C3672" s="7">
        <v>26000000</v>
      </c>
      <c r="D3672">
        <f t="shared" si="57"/>
        <v>-190187</v>
      </c>
    </row>
    <row r="3673" spans="1:4">
      <c r="A3673" s="8" t="s">
        <v>344</v>
      </c>
      <c r="B3673" s="8">
        <v>233914986</v>
      </c>
      <c r="C3673" s="8">
        <v>200000000</v>
      </c>
      <c r="D3673">
        <f t="shared" si="57"/>
        <v>33914986</v>
      </c>
    </row>
    <row r="3674" spans="1:4">
      <c r="A3674" s="7" t="s">
        <v>3938</v>
      </c>
      <c r="B3674" s="7">
        <v>167735396</v>
      </c>
      <c r="C3674" s="7">
        <v>61000000</v>
      </c>
      <c r="D3674">
        <f t="shared" si="57"/>
        <v>106735396</v>
      </c>
    </row>
    <row r="3675" spans="1:4">
      <c r="A3675" s="8" t="s">
        <v>17811</v>
      </c>
      <c r="B3675" s="8">
        <v>6157157</v>
      </c>
      <c r="C3675" s="8">
        <v>5000000</v>
      </c>
      <c r="D3675">
        <f t="shared" si="57"/>
        <v>1157157</v>
      </c>
    </row>
    <row r="3676" spans="1:4">
      <c r="A3676" s="7" t="s">
        <v>11977</v>
      </c>
      <c r="B3676" s="7">
        <v>4414535</v>
      </c>
      <c r="C3676" s="7">
        <v>18000000</v>
      </c>
      <c r="D3676">
        <f t="shared" si="57"/>
        <v>-13585465</v>
      </c>
    </row>
    <row r="3677" spans="1:4">
      <c r="A3677" s="8" t="s">
        <v>15923</v>
      </c>
      <c r="B3677" s="8">
        <v>140244</v>
      </c>
      <c r="C3677" s="8">
        <v>8500000</v>
      </c>
      <c r="D3677">
        <f t="shared" si="57"/>
        <v>-8359756</v>
      </c>
    </row>
    <row r="3678" spans="1:4">
      <c r="A3678" s="7" t="s">
        <v>2195</v>
      </c>
      <c r="B3678" s="7">
        <v>100853835</v>
      </c>
      <c r="C3678" s="7">
        <v>90000000</v>
      </c>
      <c r="D3678">
        <f t="shared" si="57"/>
        <v>10853835</v>
      </c>
    </row>
    <row r="3679" spans="1:4">
      <c r="A3679" s="8" t="s">
        <v>6937</v>
      </c>
      <c r="B3679" s="8">
        <v>626809</v>
      </c>
      <c r="C3679" s="8">
        <v>553632000</v>
      </c>
      <c r="D3679">
        <f t="shared" si="57"/>
        <v>-553005191</v>
      </c>
    </row>
    <row r="3680" spans="1:4">
      <c r="A3680" s="7" t="s">
        <v>7444</v>
      </c>
      <c r="B3680" s="7">
        <v>32519322</v>
      </c>
      <c r="C3680" s="7">
        <v>35000000</v>
      </c>
      <c r="D3680">
        <f t="shared" si="57"/>
        <v>-2480678</v>
      </c>
    </row>
    <row r="3681" spans="1:4">
      <c r="A3681" s="8" t="s">
        <v>8579</v>
      </c>
      <c r="B3681" s="8">
        <v>12712093</v>
      </c>
      <c r="C3681" s="8">
        <v>30000000</v>
      </c>
      <c r="D3681">
        <f t="shared" si="57"/>
        <v>-17287907</v>
      </c>
    </row>
    <row r="3682" spans="1:4">
      <c r="A3682" s="7" t="s">
        <v>146</v>
      </c>
      <c r="B3682" s="7">
        <v>141614023</v>
      </c>
      <c r="C3682" s="7">
        <v>225000000</v>
      </c>
      <c r="D3682">
        <f t="shared" si="57"/>
        <v>-83385977</v>
      </c>
    </row>
    <row r="3683" spans="1:4">
      <c r="A3683" s="8" t="s">
        <v>13532</v>
      </c>
      <c r="B3683" s="8">
        <v>3958500</v>
      </c>
      <c r="C3683" s="8">
        <v>8200000</v>
      </c>
      <c r="D3683">
        <f t="shared" si="57"/>
        <v>-4241500</v>
      </c>
    </row>
    <row r="3684" spans="1:4">
      <c r="A3684" s="7" t="s">
        <v>450</v>
      </c>
      <c r="B3684" s="7">
        <v>291709845</v>
      </c>
      <c r="C3684" s="7">
        <v>180000000</v>
      </c>
      <c r="D3684">
        <f t="shared" si="57"/>
        <v>111709845</v>
      </c>
    </row>
    <row r="3685" spans="1:4">
      <c r="A3685" s="8" t="s">
        <v>1020</v>
      </c>
      <c r="B3685" s="8">
        <v>65007045</v>
      </c>
      <c r="C3685" s="8">
        <v>140000000</v>
      </c>
      <c r="D3685">
        <f t="shared" si="57"/>
        <v>-74992955</v>
      </c>
    </row>
    <row r="3686" spans="1:4">
      <c r="A3686" s="7" t="s">
        <v>1020</v>
      </c>
      <c r="B3686" s="7">
        <v>65007045</v>
      </c>
      <c r="C3686" s="7">
        <v>140000000</v>
      </c>
      <c r="D3686">
        <f t="shared" si="57"/>
        <v>-74992955</v>
      </c>
    </row>
    <row r="3687" spans="1:4">
      <c r="A3687" s="8" t="s">
        <v>277</v>
      </c>
      <c r="B3687" s="8">
        <v>402076689</v>
      </c>
      <c r="C3687" s="8">
        <v>200000000</v>
      </c>
      <c r="D3687">
        <f t="shared" si="57"/>
        <v>202076689</v>
      </c>
    </row>
    <row r="3688" spans="1:4">
      <c r="A3688" s="7" t="s">
        <v>7091</v>
      </c>
      <c r="B3688" s="7">
        <v>92173235</v>
      </c>
      <c r="C3688" s="7">
        <v>37000000</v>
      </c>
      <c r="D3688">
        <f t="shared" si="57"/>
        <v>55173235</v>
      </c>
    </row>
    <row r="3689" spans="1:4">
      <c r="A3689" s="8" t="s">
        <v>133</v>
      </c>
      <c r="B3689" s="8">
        <v>89289910</v>
      </c>
      <c r="C3689" s="8">
        <v>215000000</v>
      </c>
      <c r="D3689">
        <f t="shared" si="57"/>
        <v>-125710090</v>
      </c>
    </row>
    <row r="3690" spans="1:4">
      <c r="A3690" s="7" t="s">
        <v>3630</v>
      </c>
      <c r="B3690" s="7">
        <v>182204440</v>
      </c>
      <c r="C3690" s="7">
        <v>65000000</v>
      </c>
      <c r="D3690">
        <f t="shared" si="57"/>
        <v>117204440</v>
      </c>
    </row>
    <row r="3691" spans="1:4">
      <c r="A3691" s="8" t="s">
        <v>128</v>
      </c>
      <c r="B3691" s="8">
        <v>423032628</v>
      </c>
      <c r="C3691" s="8">
        <v>225000000</v>
      </c>
      <c r="D3691">
        <f t="shared" si="57"/>
        <v>198032628</v>
      </c>
    </row>
    <row r="3692" spans="1:4">
      <c r="A3692" s="7" t="s">
        <v>3775</v>
      </c>
      <c r="B3692" s="7">
        <v>37023395</v>
      </c>
      <c r="C3692" s="7">
        <v>63000000</v>
      </c>
      <c r="D3692">
        <f t="shared" si="57"/>
        <v>-25976605</v>
      </c>
    </row>
    <row r="3693" spans="1:4">
      <c r="A3693" s="8" t="s">
        <v>2118</v>
      </c>
      <c r="B3693" s="8">
        <v>132373442</v>
      </c>
      <c r="C3693" s="8">
        <v>90000000</v>
      </c>
      <c r="D3693">
        <f t="shared" si="57"/>
        <v>42373442</v>
      </c>
    </row>
    <row r="3694" spans="1:4">
      <c r="A3694" s="7" t="s">
        <v>1662</v>
      </c>
      <c r="B3694" s="7">
        <v>228430993</v>
      </c>
      <c r="C3694" s="7">
        <v>108000000</v>
      </c>
      <c r="D3694">
        <f t="shared" si="57"/>
        <v>120430993</v>
      </c>
    </row>
    <row r="3695" spans="1:4">
      <c r="A3695" s="8" t="s">
        <v>18429</v>
      </c>
      <c r="B3695" s="8">
        <v>36000000</v>
      </c>
      <c r="C3695" s="8">
        <v>4000000</v>
      </c>
      <c r="D3695">
        <f t="shared" si="57"/>
        <v>32000000</v>
      </c>
    </row>
    <row r="3696" spans="1:4">
      <c r="A3696" s="7" t="s">
        <v>18788</v>
      </c>
      <c r="B3696" s="7">
        <v>14873</v>
      </c>
      <c r="C3696" s="7">
        <v>3800000</v>
      </c>
      <c r="D3696">
        <f t="shared" si="57"/>
        <v>-3785127</v>
      </c>
    </row>
    <row r="3697" spans="1:4">
      <c r="A3697" s="8" t="s">
        <v>16991</v>
      </c>
      <c r="B3697" s="8">
        <v>43650000</v>
      </c>
      <c r="C3697" s="8">
        <v>6000000</v>
      </c>
      <c r="D3697">
        <f t="shared" si="57"/>
        <v>37650000</v>
      </c>
    </row>
    <row r="3698" spans="1:4">
      <c r="A3698" s="7" t="s">
        <v>3247</v>
      </c>
      <c r="B3698" s="7">
        <v>27796042</v>
      </c>
      <c r="C3698" s="7">
        <v>72000000</v>
      </c>
      <c r="D3698">
        <f t="shared" si="57"/>
        <v>-44203958</v>
      </c>
    </row>
    <row r="3699" spans="1:4">
      <c r="A3699" s="8" t="s">
        <v>4291</v>
      </c>
      <c r="B3699" s="8">
        <v>32522352</v>
      </c>
      <c r="C3699" s="8">
        <v>60000000</v>
      </c>
      <c r="D3699">
        <f t="shared" si="57"/>
        <v>-27477648</v>
      </c>
    </row>
    <row r="3700" spans="1:4">
      <c r="A3700" s="7" t="s">
        <v>1954</v>
      </c>
      <c r="B3700" s="7">
        <v>108638745</v>
      </c>
      <c r="C3700" s="7">
        <v>92000000</v>
      </c>
      <c r="D3700">
        <f t="shared" si="57"/>
        <v>16638745</v>
      </c>
    </row>
    <row r="3701" spans="1:4">
      <c r="A3701" s="8" t="s">
        <v>461</v>
      </c>
      <c r="B3701" s="8">
        <v>533316061</v>
      </c>
      <c r="C3701" s="8">
        <v>185000000</v>
      </c>
      <c r="D3701">
        <f t="shared" si="57"/>
        <v>348316061</v>
      </c>
    </row>
    <row r="3702" spans="1:4">
      <c r="A3702" s="7" t="s">
        <v>16389</v>
      </c>
      <c r="B3702" s="7">
        <v>872643</v>
      </c>
      <c r="C3702" s="7">
        <v>6000000</v>
      </c>
      <c r="D3702">
        <f t="shared" si="57"/>
        <v>-5127357</v>
      </c>
    </row>
    <row r="3703" spans="1:4">
      <c r="A3703" s="8" t="s">
        <v>14830</v>
      </c>
      <c r="B3703" s="8">
        <v>16800000</v>
      </c>
      <c r="C3703" s="8">
        <v>10000000</v>
      </c>
      <c r="D3703">
        <f t="shared" si="57"/>
        <v>6800000</v>
      </c>
    </row>
    <row r="3704" spans="1:4">
      <c r="A3704" s="7" t="s">
        <v>1464</v>
      </c>
      <c r="B3704" s="7">
        <v>40911830</v>
      </c>
      <c r="C3704" s="7">
        <v>115000000</v>
      </c>
      <c r="D3704">
        <f t="shared" si="57"/>
        <v>-74088170</v>
      </c>
    </row>
    <row r="3705" spans="1:4">
      <c r="A3705" s="8" t="s">
        <v>974</v>
      </c>
      <c r="B3705" s="8">
        <v>201573391</v>
      </c>
      <c r="C3705" s="8">
        <v>140000000</v>
      </c>
      <c r="D3705">
        <f t="shared" si="57"/>
        <v>61573391</v>
      </c>
    </row>
    <row r="3706" spans="1:4">
      <c r="A3706" s="7" t="s">
        <v>1709</v>
      </c>
      <c r="B3706" s="7">
        <v>204843350</v>
      </c>
      <c r="C3706" s="7">
        <v>102000000</v>
      </c>
      <c r="D3706">
        <f t="shared" si="57"/>
        <v>102843350</v>
      </c>
    </row>
    <row r="3707" spans="1:4">
      <c r="A3707" s="8" t="s">
        <v>3205</v>
      </c>
      <c r="B3707" s="8">
        <v>51814190</v>
      </c>
      <c r="C3707" s="8">
        <v>75000000</v>
      </c>
      <c r="D3707">
        <f t="shared" si="57"/>
        <v>-23185810</v>
      </c>
    </row>
    <row r="3708" spans="1:4">
      <c r="A3708" s="7" t="s">
        <v>8758</v>
      </c>
      <c r="B3708" s="7">
        <v>119518352</v>
      </c>
      <c r="C3708" s="7">
        <v>28000000</v>
      </c>
      <c r="D3708">
        <f t="shared" si="57"/>
        <v>91518352</v>
      </c>
    </row>
    <row r="3709" spans="1:4">
      <c r="A3709" s="8" t="s">
        <v>103</v>
      </c>
      <c r="B3709" s="8">
        <v>301956980</v>
      </c>
      <c r="C3709" s="8">
        <v>250000000</v>
      </c>
      <c r="D3709">
        <f t="shared" si="57"/>
        <v>51956980</v>
      </c>
    </row>
    <row r="3710" spans="1:4">
      <c r="A3710" s="7" t="s">
        <v>5730</v>
      </c>
      <c r="B3710" s="7">
        <v>60962878</v>
      </c>
      <c r="C3710" s="7">
        <v>46000000</v>
      </c>
      <c r="D3710">
        <f t="shared" si="57"/>
        <v>14962878</v>
      </c>
    </row>
    <row r="3711" spans="1:4">
      <c r="A3711" s="8" t="s">
        <v>3309</v>
      </c>
      <c r="B3711" s="8">
        <v>120523073</v>
      </c>
      <c r="C3711" s="8">
        <v>75000000</v>
      </c>
      <c r="D3711">
        <f t="shared" si="57"/>
        <v>45523073</v>
      </c>
    </row>
    <row r="3712" spans="1:4">
      <c r="A3712" s="7" t="s">
        <v>179</v>
      </c>
      <c r="B3712" s="7">
        <v>262030663</v>
      </c>
      <c r="C3712" s="7">
        <v>230000000</v>
      </c>
      <c r="D3712">
        <f t="shared" si="57"/>
        <v>32030663</v>
      </c>
    </row>
    <row r="3713" spans="1:4">
      <c r="A3713" s="8" t="s">
        <v>6056</v>
      </c>
      <c r="B3713" s="8">
        <v>158348400</v>
      </c>
      <c r="C3713" s="8">
        <v>42000000</v>
      </c>
      <c r="D3713">
        <f t="shared" si="57"/>
        <v>116348400</v>
      </c>
    </row>
    <row r="3714" spans="1:4">
      <c r="A3714" s="7" t="s">
        <v>12672</v>
      </c>
      <c r="B3714" s="7">
        <v>94175854</v>
      </c>
      <c r="C3714" s="7">
        <v>15000000</v>
      </c>
      <c r="D3714">
        <f t="shared" si="57"/>
        <v>79175854</v>
      </c>
    </row>
    <row r="3715" spans="1:4">
      <c r="A3715" s="8" t="s">
        <v>11315</v>
      </c>
      <c r="B3715" s="8">
        <v>6201757</v>
      </c>
      <c r="C3715" s="8">
        <v>10000000</v>
      </c>
      <c r="D3715">
        <f t="shared" ref="D3715:D3778" si="58">B3715-C3715</f>
        <v>-3798243</v>
      </c>
    </row>
    <row r="3716" spans="1:4">
      <c r="A3716" s="7" t="s">
        <v>14050</v>
      </c>
      <c r="B3716" s="7">
        <v>39647595</v>
      </c>
      <c r="C3716" s="7">
        <v>12000000</v>
      </c>
      <c r="D3716">
        <f t="shared" si="58"/>
        <v>27647595</v>
      </c>
    </row>
    <row r="3717" spans="1:4">
      <c r="A3717" s="8" t="s">
        <v>2967</v>
      </c>
      <c r="B3717" s="8">
        <v>306124059</v>
      </c>
      <c r="C3717" s="8">
        <v>75000000</v>
      </c>
      <c r="D3717">
        <f t="shared" si="58"/>
        <v>231124059</v>
      </c>
    </row>
    <row r="3718" spans="1:4">
      <c r="A3718" s="7" t="s">
        <v>1014</v>
      </c>
      <c r="B3718" s="7">
        <v>111110575</v>
      </c>
      <c r="C3718" s="7">
        <v>140000000</v>
      </c>
      <c r="D3718">
        <f t="shared" si="58"/>
        <v>-28889425</v>
      </c>
    </row>
    <row r="3719" spans="1:4">
      <c r="A3719" s="8" t="s">
        <v>2635</v>
      </c>
      <c r="B3719" s="8">
        <v>95632614</v>
      </c>
      <c r="C3719" s="8">
        <v>79000000</v>
      </c>
      <c r="D3719">
        <f t="shared" si="58"/>
        <v>16632614</v>
      </c>
    </row>
    <row r="3720" spans="1:4">
      <c r="A3720" s="7" t="s">
        <v>12127</v>
      </c>
      <c r="B3720" s="7">
        <v>85200000</v>
      </c>
      <c r="C3720" s="7">
        <v>18500000</v>
      </c>
      <c r="D3720">
        <f t="shared" si="58"/>
        <v>66700000</v>
      </c>
    </row>
    <row r="3721" spans="1:4">
      <c r="A3721" s="8" t="s">
        <v>382</v>
      </c>
      <c r="B3721" s="8">
        <v>352358779</v>
      </c>
      <c r="C3721" s="8">
        <v>195000000</v>
      </c>
      <c r="D3721">
        <f t="shared" si="58"/>
        <v>157358779</v>
      </c>
    </row>
    <row r="3722" spans="1:4">
      <c r="A3722" s="7" t="s">
        <v>4993</v>
      </c>
      <c r="B3722" s="7">
        <v>165500000</v>
      </c>
      <c r="C3722" s="7">
        <v>48000000</v>
      </c>
      <c r="D3722">
        <f t="shared" si="58"/>
        <v>117500000</v>
      </c>
    </row>
    <row r="3723" spans="1:4">
      <c r="A3723" s="8" t="s">
        <v>6506</v>
      </c>
      <c r="B3723" s="8">
        <v>44175394</v>
      </c>
      <c r="C3723" s="8">
        <v>36000000</v>
      </c>
      <c r="D3723">
        <f t="shared" si="58"/>
        <v>8175394</v>
      </c>
    </row>
    <row r="3724" spans="1:4">
      <c r="A3724" s="7" t="s">
        <v>7503</v>
      </c>
      <c r="B3724" s="7">
        <v>25078937</v>
      </c>
      <c r="C3724" s="7">
        <v>30000000</v>
      </c>
      <c r="D3724">
        <f t="shared" si="58"/>
        <v>-4921063</v>
      </c>
    </row>
    <row r="3725" spans="1:4">
      <c r="A3725" s="8" t="s">
        <v>12898</v>
      </c>
      <c r="B3725" s="8">
        <v>26384919</v>
      </c>
      <c r="C3725" s="8">
        <v>15000000</v>
      </c>
      <c r="D3725">
        <f t="shared" si="58"/>
        <v>11384919</v>
      </c>
    </row>
    <row r="3726" spans="1:4">
      <c r="A3726" s="7" t="s">
        <v>6309</v>
      </c>
      <c r="B3726" s="7">
        <v>82522790</v>
      </c>
      <c r="C3726" s="7">
        <v>40000000</v>
      </c>
      <c r="D3726">
        <f t="shared" si="58"/>
        <v>42522790</v>
      </c>
    </row>
    <row r="3727" spans="1:4">
      <c r="A3727" s="8" t="s">
        <v>4396</v>
      </c>
      <c r="B3727" s="8">
        <v>4535117</v>
      </c>
      <c r="C3727" s="8">
        <v>60000000</v>
      </c>
      <c r="D3727">
        <f t="shared" si="58"/>
        <v>-55464883</v>
      </c>
    </row>
    <row r="3728" spans="1:4">
      <c r="A3728" s="7" t="s">
        <v>4024</v>
      </c>
      <c r="B3728" s="7">
        <v>75530832</v>
      </c>
      <c r="C3728" s="7">
        <v>55000000</v>
      </c>
      <c r="D3728">
        <f t="shared" si="58"/>
        <v>20530832</v>
      </c>
    </row>
    <row r="3729" spans="1:4">
      <c r="A3729" s="8" t="s">
        <v>187</v>
      </c>
      <c r="B3729" s="8">
        <v>105219735</v>
      </c>
      <c r="C3729" s="8">
        <v>200000000</v>
      </c>
      <c r="D3729">
        <f t="shared" si="58"/>
        <v>-94780265</v>
      </c>
    </row>
    <row r="3730" spans="1:4">
      <c r="A3730" s="7" t="s">
        <v>79</v>
      </c>
      <c r="B3730" s="7">
        <v>336530303</v>
      </c>
      <c r="C3730" s="7">
        <v>258000000</v>
      </c>
      <c r="D3730">
        <f t="shared" si="58"/>
        <v>78530303</v>
      </c>
    </row>
    <row r="3731" spans="1:4">
      <c r="A3731" s="8" t="s">
        <v>79</v>
      </c>
      <c r="B3731" s="8">
        <v>336530303</v>
      </c>
      <c r="C3731" s="8">
        <v>258000000</v>
      </c>
      <c r="D3731">
        <f t="shared" si="58"/>
        <v>78530303</v>
      </c>
    </row>
    <row r="3732" spans="1:4">
      <c r="A3732" s="7" t="s">
        <v>1131</v>
      </c>
      <c r="B3732" s="7">
        <v>183635922</v>
      </c>
      <c r="C3732" s="7">
        <v>135000000</v>
      </c>
      <c r="D3732">
        <f t="shared" si="58"/>
        <v>48635922</v>
      </c>
    </row>
    <row r="3733" spans="1:4">
      <c r="A3733" s="8" t="s">
        <v>3568</v>
      </c>
      <c r="B3733" s="8">
        <v>28965197</v>
      </c>
      <c r="C3733" s="8">
        <v>68000000</v>
      </c>
      <c r="D3733">
        <f t="shared" si="58"/>
        <v>-39034803</v>
      </c>
    </row>
    <row r="3734" spans="1:4">
      <c r="A3734" s="7" t="s">
        <v>769</v>
      </c>
      <c r="B3734" s="7">
        <v>289994397</v>
      </c>
      <c r="C3734" s="7">
        <v>150000000</v>
      </c>
      <c r="D3734">
        <f t="shared" si="58"/>
        <v>139994397</v>
      </c>
    </row>
    <row r="3735" spans="1:4">
      <c r="A3735" s="8" t="s">
        <v>4909</v>
      </c>
      <c r="B3735" s="8">
        <v>95720716</v>
      </c>
      <c r="C3735" s="8">
        <v>40000000</v>
      </c>
      <c r="D3735">
        <f t="shared" si="58"/>
        <v>55720716</v>
      </c>
    </row>
    <row r="3736" spans="1:4">
      <c r="A3736" s="7" t="s">
        <v>5400</v>
      </c>
      <c r="B3736" s="7">
        <v>14131298</v>
      </c>
      <c r="C3736" s="7">
        <v>390000000</v>
      </c>
      <c r="D3736">
        <f t="shared" si="58"/>
        <v>-375868702</v>
      </c>
    </row>
    <row r="3737" spans="1:4">
      <c r="A3737" s="8" t="s">
        <v>427</v>
      </c>
      <c r="B3737" s="8">
        <v>166112167</v>
      </c>
      <c r="C3737" s="8">
        <v>200000000</v>
      </c>
      <c r="D3737">
        <f t="shared" si="58"/>
        <v>-33887833</v>
      </c>
    </row>
    <row r="3738" spans="1:4">
      <c r="A3738" s="7" t="s">
        <v>9549</v>
      </c>
      <c r="B3738" s="7">
        <v>40218903</v>
      </c>
      <c r="C3738" s="7">
        <v>25000000</v>
      </c>
      <c r="D3738">
        <f t="shared" si="58"/>
        <v>15218903</v>
      </c>
    </row>
    <row r="3739" spans="1:4">
      <c r="A3739" s="8" t="s">
        <v>3651</v>
      </c>
      <c r="B3739" s="8">
        <v>148775460</v>
      </c>
      <c r="C3739" s="8">
        <v>61000000</v>
      </c>
      <c r="D3739">
        <f t="shared" si="58"/>
        <v>87775460</v>
      </c>
    </row>
    <row r="3740" spans="1:4">
      <c r="A3740" s="7" t="s">
        <v>2135</v>
      </c>
      <c r="B3740" s="7">
        <v>102515793</v>
      </c>
      <c r="C3740" s="7">
        <v>90000000</v>
      </c>
      <c r="D3740">
        <f t="shared" si="58"/>
        <v>12515793</v>
      </c>
    </row>
    <row r="3741" spans="1:4">
      <c r="A3741" s="8" t="s">
        <v>6899</v>
      </c>
      <c r="B3741" s="8">
        <v>6498000</v>
      </c>
      <c r="C3741" s="8">
        <v>18026148</v>
      </c>
      <c r="D3741">
        <f t="shared" si="58"/>
        <v>-11528148</v>
      </c>
    </row>
    <row r="3742" spans="1:4">
      <c r="A3742" s="7" t="s">
        <v>1249</v>
      </c>
      <c r="B3742" s="7">
        <v>317557891</v>
      </c>
      <c r="C3742" s="7">
        <v>125000000</v>
      </c>
      <c r="D3742">
        <f t="shared" si="58"/>
        <v>192557891</v>
      </c>
    </row>
    <row r="3743" spans="1:4">
      <c r="A3743" s="8" t="s">
        <v>3715</v>
      </c>
      <c r="B3743" s="8">
        <v>55637680</v>
      </c>
      <c r="C3743" s="8">
        <v>65000000</v>
      </c>
      <c r="D3743">
        <f t="shared" si="58"/>
        <v>-9362320</v>
      </c>
    </row>
    <row r="3744" spans="1:4">
      <c r="A3744" s="7" t="s">
        <v>21787</v>
      </c>
      <c r="B3744" s="7">
        <v>49000</v>
      </c>
      <c r="C3744" s="7">
        <v>1500000</v>
      </c>
      <c r="D3744">
        <f t="shared" si="58"/>
        <v>-1451000</v>
      </c>
    </row>
    <row r="3745" spans="1:4">
      <c r="A3745" s="8" t="s">
        <v>9656</v>
      </c>
      <c r="B3745" s="8">
        <v>14500000</v>
      </c>
      <c r="C3745" s="8">
        <v>25000000</v>
      </c>
      <c r="D3745">
        <f t="shared" si="58"/>
        <v>-10500000</v>
      </c>
    </row>
    <row r="3746" spans="1:4">
      <c r="A3746" s="7" t="s">
        <v>5938</v>
      </c>
      <c r="B3746" s="7">
        <v>7916887</v>
      </c>
      <c r="C3746" s="7">
        <v>45000000</v>
      </c>
      <c r="D3746">
        <f t="shared" si="58"/>
        <v>-37083113</v>
      </c>
    </row>
    <row r="3747" spans="1:4">
      <c r="A3747" s="8" t="s">
        <v>12304</v>
      </c>
      <c r="B3747" s="8">
        <v>273420</v>
      </c>
      <c r="C3747" s="8">
        <v>17000000</v>
      </c>
      <c r="D3747">
        <f t="shared" si="58"/>
        <v>-16726580</v>
      </c>
    </row>
    <row r="3748" spans="1:4">
      <c r="A3748" s="7" t="s">
        <v>8690</v>
      </c>
      <c r="B3748" s="7">
        <v>3904982</v>
      </c>
      <c r="C3748" s="7">
        <v>30000000</v>
      </c>
      <c r="D3748">
        <f t="shared" si="58"/>
        <v>-26095018</v>
      </c>
    </row>
    <row r="3749" spans="1:4">
      <c r="A3749" s="8" t="s">
        <v>8032</v>
      </c>
      <c r="B3749" s="8">
        <v>87100000</v>
      </c>
      <c r="C3749" s="8">
        <v>31000000</v>
      </c>
      <c r="D3749">
        <f t="shared" si="58"/>
        <v>56100000</v>
      </c>
    </row>
    <row r="3750" spans="1:4">
      <c r="A3750" s="7" t="s">
        <v>19231</v>
      </c>
      <c r="B3750" s="7">
        <v>27200000</v>
      </c>
      <c r="C3750" s="7">
        <v>3000000</v>
      </c>
      <c r="D3750">
        <f t="shared" si="58"/>
        <v>24200000</v>
      </c>
    </row>
    <row r="3751" spans="1:4">
      <c r="A3751" s="8" t="s">
        <v>12568</v>
      </c>
      <c r="B3751" s="8">
        <v>336467</v>
      </c>
      <c r="C3751" s="8">
        <v>13000000</v>
      </c>
      <c r="D3751">
        <f t="shared" si="58"/>
        <v>-12663533</v>
      </c>
    </row>
    <row r="3752" spans="1:4">
      <c r="A3752" s="7" t="s">
        <v>14709</v>
      </c>
      <c r="B3752" s="7">
        <v>56715371</v>
      </c>
      <c r="C3752" s="7">
        <v>12000000</v>
      </c>
      <c r="D3752">
        <f t="shared" si="58"/>
        <v>44715371</v>
      </c>
    </row>
    <row r="3753" spans="1:4">
      <c r="A3753" s="8" t="s">
        <v>7294</v>
      </c>
      <c r="B3753" s="8">
        <v>78651430</v>
      </c>
      <c r="C3753" s="8">
        <v>27000000</v>
      </c>
      <c r="D3753">
        <f t="shared" si="58"/>
        <v>51651430</v>
      </c>
    </row>
    <row r="3754" spans="1:4">
      <c r="A3754" s="7" t="s">
        <v>2511</v>
      </c>
      <c r="B3754" s="7">
        <v>33048353</v>
      </c>
      <c r="C3754" s="7">
        <v>65000000</v>
      </c>
      <c r="D3754">
        <f t="shared" si="58"/>
        <v>-31951647</v>
      </c>
    </row>
    <row r="3755" spans="1:4">
      <c r="A3755" s="8" t="s">
        <v>3081</v>
      </c>
      <c r="B3755" s="8">
        <v>47379090</v>
      </c>
      <c r="C3755" s="8">
        <v>70000000</v>
      </c>
      <c r="D3755">
        <f t="shared" si="58"/>
        <v>-22620910</v>
      </c>
    </row>
    <row r="3756" spans="1:4">
      <c r="A3756" s="7" t="s">
        <v>9053</v>
      </c>
      <c r="B3756" s="7">
        <v>26400000</v>
      </c>
      <c r="C3756" s="7">
        <v>16000000</v>
      </c>
      <c r="D3756">
        <f t="shared" si="58"/>
        <v>10400000</v>
      </c>
    </row>
    <row r="3757" spans="1:4">
      <c r="A3757" s="8" t="s">
        <v>16575</v>
      </c>
      <c r="B3757" s="8">
        <v>8373585</v>
      </c>
      <c r="C3757" s="8">
        <v>7000000</v>
      </c>
      <c r="D3757">
        <f t="shared" si="58"/>
        <v>1373585</v>
      </c>
    </row>
    <row r="3758" spans="1:4">
      <c r="A3758" s="7" t="s">
        <v>171</v>
      </c>
      <c r="B3758" s="7">
        <v>255108370</v>
      </c>
      <c r="C3758" s="7">
        <v>250000000</v>
      </c>
      <c r="D3758">
        <f t="shared" si="58"/>
        <v>5108370</v>
      </c>
    </row>
    <row r="3759" spans="1:4">
      <c r="A3759" s="8" t="s">
        <v>61</v>
      </c>
      <c r="B3759" s="8">
        <v>448130642</v>
      </c>
      <c r="C3759" s="8">
        <v>250000000</v>
      </c>
      <c r="D3759">
        <f t="shared" si="58"/>
        <v>198130642</v>
      </c>
    </row>
    <row r="3760" spans="1:4">
      <c r="A3760" s="7" t="s">
        <v>1631</v>
      </c>
      <c r="B3760" s="7">
        <v>58183966</v>
      </c>
      <c r="C3760" s="7">
        <v>107000000</v>
      </c>
      <c r="D3760">
        <f t="shared" si="58"/>
        <v>-48816034</v>
      </c>
    </row>
    <row r="3761" spans="1:4">
      <c r="A3761" s="8" t="s">
        <v>1218</v>
      </c>
      <c r="B3761" s="8">
        <v>49551662</v>
      </c>
      <c r="C3761" s="8">
        <v>130000000</v>
      </c>
      <c r="D3761">
        <f t="shared" si="58"/>
        <v>-80448338</v>
      </c>
    </row>
    <row r="3762" spans="1:4">
      <c r="A3762" s="7" t="s">
        <v>283</v>
      </c>
      <c r="B3762" s="7">
        <v>245428137</v>
      </c>
      <c r="C3762" s="7">
        <v>210000000</v>
      </c>
      <c r="D3762">
        <f t="shared" si="58"/>
        <v>35428137</v>
      </c>
    </row>
    <row r="3763" spans="1:4">
      <c r="A3763" s="8" t="s">
        <v>18493</v>
      </c>
      <c r="B3763" s="8">
        <v>25359200</v>
      </c>
      <c r="C3763" s="8">
        <v>4000000</v>
      </c>
      <c r="D3763">
        <f t="shared" si="58"/>
        <v>21359200</v>
      </c>
    </row>
    <row r="3764" spans="1:4">
      <c r="A3764" s="7" t="s">
        <v>1758</v>
      </c>
      <c r="B3764" s="7">
        <v>162804648</v>
      </c>
      <c r="C3764" s="7">
        <v>100000000</v>
      </c>
      <c r="D3764">
        <f t="shared" si="58"/>
        <v>62804648</v>
      </c>
    </row>
    <row r="3765" spans="1:4">
      <c r="A3765" s="8" t="s">
        <v>684</v>
      </c>
      <c r="B3765" s="8">
        <v>127490802</v>
      </c>
      <c r="C3765" s="8">
        <v>150000000</v>
      </c>
      <c r="D3765">
        <f t="shared" si="58"/>
        <v>-22509198</v>
      </c>
    </row>
    <row r="3766" spans="1:4">
      <c r="A3766" s="7" t="s">
        <v>21688</v>
      </c>
      <c r="B3766" s="7">
        <v>610991</v>
      </c>
      <c r="C3766" s="7">
        <v>1000000</v>
      </c>
      <c r="D3766">
        <f t="shared" si="58"/>
        <v>-389009</v>
      </c>
    </row>
    <row r="3767" spans="1:4">
      <c r="A3767" s="8" t="s">
        <v>8818</v>
      </c>
      <c r="B3767" s="8">
        <v>161029270</v>
      </c>
      <c r="C3767" s="8">
        <v>28000000</v>
      </c>
      <c r="D3767">
        <f t="shared" si="58"/>
        <v>133029270</v>
      </c>
    </row>
    <row r="3768" spans="1:4">
      <c r="A3768" s="7" t="s">
        <v>3610</v>
      </c>
      <c r="B3768" s="7">
        <v>216119491</v>
      </c>
      <c r="C3768" s="7">
        <v>70000000</v>
      </c>
      <c r="D3768">
        <f t="shared" si="58"/>
        <v>146119491</v>
      </c>
    </row>
    <row r="3769" spans="1:4">
      <c r="A3769" s="8" t="s">
        <v>44</v>
      </c>
      <c r="B3769" s="8">
        <v>309404152</v>
      </c>
      <c r="C3769" s="8">
        <v>300000000</v>
      </c>
      <c r="D3769">
        <f t="shared" si="58"/>
        <v>9404152</v>
      </c>
    </row>
    <row r="3770" spans="1:4">
      <c r="A3770" s="7" t="s">
        <v>117</v>
      </c>
      <c r="B3770" s="7">
        <v>200069408</v>
      </c>
      <c r="C3770" s="7">
        <v>209000000</v>
      </c>
      <c r="D3770">
        <f t="shared" si="58"/>
        <v>-8930592</v>
      </c>
    </row>
    <row r="3771" spans="1:4">
      <c r="A3771" s="8" t="s">
        <v>657</v>
      </c>
      <c r="B3771" s="8">
        <v>187991439</v>
      </c>
      <c r="C3771" s="8">
        <v>165000000</v>
      </c>
      <c r="D3771">
        <f t="shared" si="58"/>
        <v>22991439</v>
      </c>
    </row>
    <row r="3772" spans="1:4">
      <c r="A3772" s="7" t="s">
        <v>22278</v>
      </c>
      <c r="B3772" s="7">
        <v>7830611</v>
      </c>
      <c r="C3772" s="7">
        <v>700000</v>
      </c>
      <c r="D3772">
        <f t="shared" si="58"/>
        <v>7130611</v>
      </c>
    </row>
    <row r="3773" spans="1:4">
      <c r="A3773" s="8" t="s">
        <v>10369</v>
      </c>
      <c r="B3773" s="8">
        <v>59696176</v>
      </c>
      <c r="C3773" s="8">
        <v>22000000</v>
      </c>
      <c r="D3773">
        <f t="shared" si="58"/>
        <v>37696176</v>
      </c>
    </row>
    <row r="3774" spans="1:4">
      <c r="A3774" s="7" t="s">
        <v>12134</v>
      </c>
      <c r="B3774" s="7">
        <v>72000000</v>
      </c>
      <c r="C3774" s="7">
        <v>17000000</v>
      </c>
      <c r="D3774">
        <f t="shared" si="58"/>
        <v>55000000</v>
      </c>
    </row>
    <row r="3775" spans="1:4">
      <c r="A3775" s="8" t="s">
        <v>4029</v>
      </c>
      <c r="B3775" s="8">
        <v>75370763</v>
      </c>
      <c r="C3775" s="8">
        <v>60000000</v>
      </c>
      <c r="D3775">
        <f t="shared" si="58"/>
        <v>15370763</v>
      </c>
    </row>
    <row r="3776" spans="1:4">
      <c r="A3776" s="7" t="s">
        <v>4837</v>
      </c>
      <c r="B3776" s="7">
        <v>66676062</v>
      </c>
      <c r="C3776" s="7">
        <v>54000000</v>
      </c>
      <c r="D3776">
        <f t="shared" si="58"/>
        <v>12676062</v>
      </c>
    </row>
    <row r="3777" spans="1:4">
      <c r="A3777" s="8" t="s">
        <v>1541</v>
      </c>
      <c r="B3777" s="8">
        <v>102608827</v>
      </c>
      <c r="C3777" s="8">
        <v>110000000</v>
      </c>
      <c r="D3777">
        <f t="shared" si="58"/>
        <v>-7391173</v>
      </c>
    </row>
    <row r="3778" spans="1:4">
      <c r="A3778" s="7" t="s">
        <v>3392</v>
      </c>
      <c r="B3778" s="7">
        <v>54222000</v>
      </c>
      <c r="C3778" s="7">
        <v>69500000</v>
      </c>
      <c r="D3778">
        <f t="shared" si="58"/>
        <v>-15278000</v>
      </c>
    </row>
    <row r="3779" spans="1:4">
      <c r="A3779" s="8" t="s">
        <v>1686</v>
      </c>
      <c r="B3779" s="8">
        <v>187670866</v>
      </c>
      <c r="C3779" s="8">
        <v>103000000</v>
      </c>
      <c r="D3779">
        <f t="shared" ref="D3779:D3842" si="59">B3779-C3779</f>
        <v>84670866</v>
      </c>
    </row>
    <row r="3780" spans="1:4">
      <c r="A3780" s="7" t="s">
        <v>1619</v>
      </c>
      <c r="B3780" s="7">
        <v>313837577</v>
      </c>
      <c r="C3780" s="7">
        <v>93000000</v>
      </c>
      <c r="D3780">
        <f t="shared" si="59"/>
        <v>220837577</v>
      </c>
    </row>
    <row r="3781" spans="1:4">
      <c r="A3781" s="8" t="s">
        <v>4896</v>
      </c>
      <c r="B3781" s="8">
        <v>22843047</v>
      </c>
      <c r="C3781" s="8">
        <v>55000000</v>
      </c>
      <c r="D3781">
        <f t="shared" si="59"/>
        <v>-32156953</v>
      </c>
    </row>
    <row r="3782" spans="1:4">
      <c r="A3782" s="7" t="s">
        <v>20054</v>
      </c>
      <c r="B3782" s="7">
        <v>23650000</v>
      </c>
      <c r="C3782" s="7">
        <v>2100000</v>
      </c>
      <c r="D3782">
        <f t="shared" si="59"/>
        <v>21550000</v>
      </c>
    </row>
    <row r="3783" spans="1:4">
      <c r="A3783" s="8" t="s">
        <v>14313</v>
      </c>
      <c r="B3783" s="8">
        <v>2835886</v>
      </c>
      <c r="C3783" s="8">
        <v>9200000</v>
      </c>
      <c r="D3783">
        <f t="shared" si="59"/>
        <v>-6364114</v>
      </c>
    </row>
    <row r="3784" spans="1:4">
      <c r="A3784" s="7" t="s">
        <v>2006</v>
      </c>
      <c r="B3784" s="7">
        <v>340478898</v>
      </c>
      <c r="C3784" s="7">
        <v>94000000</v>
      </c>
      <c r="D3784">
        <f t="shared" si="59"/>
        <v>246478898</v>
      </c>
    </row>
    <row r="3785" spans="1:4">
      <c r="A3785" s="8" t="s">
        <v>1842</v>
      </c>
      <c r="B3785" s="8">
        <v>27098580</v>
      </c>
      <c r="C3785" s="8">
        <v>102000000</v>
      </c>
      <c r="D3785">
        <f t="shared" si="59"/>
        <v>-74901420</v>
      </c>
    </row>
    <row r="3786" spans="1:4">
      <c r="A3786" s="7" t="s">
        <v>150</v>
      </c>
      <c r="B3786" s="7">
        <v>623279547</v>
      </c>
      <c r="C3786" s="7">
        <v>220000000</v>
      </c>
      <c r="D3786">
        <f t="shared" si="59"/>
        <v>403279547</v>
      </c>
    </row>
    <row r="3787" spans="1:4">
      <c r="A3787" s="8" t="s">
        <v>15955</v>
      </c>
      <c r="B3787" s="8">
        <v>163214286</v>
      </c>
      <c r="C3787" s="8">
        <v>8200000</v>
      </c>
      <c r="D3787">
        <f t="shared" si="59"/>
        <v>155014286</v>
      </c>
    </row>
    <row r="3788" spans="1:4">
      <c r="A3788" s="7" t="s">
        <v>1695</v>
      </c>
      <c r="B3788" s="7">
        <v>261970615</v>
      </c>
      <c r="C3788" s="7">
        <v>100000000</v>
      </c>
      <c r="D3788">
        <f t="shared" si="59"/>
        <v>161970615</v>
      </c>
    </row>
    <row r="3789" spans="1:4">
      <c r="A3789" s="8" t="s">
        <v>1270</v>
      </c>
      <c r="B3789" s="8">
        <v>217536138</v>
      </c>
      <c r="C3789" s="8">
        <v>125000000</v>
      </c>
      <c r="D3789">
        <f t="shared" si="59"/>
        <v>92536138</v>
      </c>
    </row>
    <row r="3790" spans="1:4">
      <c r="A3790" s="7" t="s">
        <v>9246</v>
      </c>
      <c r="B3790" s="7">
        <v>50800000</v>
      </c>
      <c r="C3790" s="7">
        <v>26000000</v>
      </c>
      <c r="D3790">
        <f t="shared" si="59"/>
        <v>24800000</v>
      </c>
    </row>
    <row r="3791" spans="1:4">
      <c r="A3791" s="8" t="s">
        <v>16438</v>
      </c>
      <c r="B3791" s="8">
        <v>134821952</v>
      </c>
      <c r="C3791" s="8">
        <v>6000000</v>
      </c>
      <c r="D3791">
        <f t="shared" si="59"/>
        <v>128821952</v>
      </c>
    </row>
    <row r="3792" spans="1:4">
      <c r="A3792" s="7" t="s">
        <v>15570</v>
      </c>
      <c r="B3792" s="7">
        <v>3047539</v>
      </c>
      <c r="C3792" s="7">
        <v>7217600</v>
      </c>
      <c r="D3792">
        <f t="shared" si="59"/>
        <v>-4170061</v>
      </c>
    </row>
    <row r="3793" spans="1:4">
      <c r="A3793" s="8" t="s">
        <v>527</v>
      </c>
      <c r="B3793" s="8">
        <v>88246220</v>
      </c>
      <c r="C3793" s="8">
        <v>175000000</v>
      </c>
      <c r="D3793">
        <f t="shared" si="59"/>
        <v>-86753780</v>
      </c>
    </row>
    <row r="3794" spans="1:4">
      <c r="A3794" s="7" t="s">
        <v>1720</v>
      </c>
      <c r="B3794" s="7">
        <v>130127620</v>
      </c>
      <c r="C3794" s="7">
        <v>100000000</v>
      </c>
      <c r="D3794">
        <f t="shared" si="59"/>
        <v>30127620</v>
      </c>
    </row>
    <row r="3795" spans="1:4">
      <c r="A3795" s="8" t="s">
        <v>2847</v>
      </c>
      <c r="B3795" s="8">
        <v>17593391</v>
      </c>
      <c r="C3795" s="8">
        <v>80000000</v>
      </c>
      <c r="D3795">
        <f t="shared" si="59"/>
        <v>-62406609</v>
      </c>
    </row>
    <row r="3796" spans="1:4">
      <c r="A3796" s="7" t="s">
        <v>5864</v>
      </c>
      <c r="B3796" s="7">
        <v>27400000</v>
      </c>
      <c r="C3796" s="7">
        <v>40000000</v>
      </c>
      <c r="D3796">
        <f t="shared" si="59"/>
        <v>-12600000</v>
      </c>
    </row>
    <row r="3797" spans="1:4">
      <c r="A3797" s="8" t="s">
        <v>2422</v>
      </c>
      <c r="B3797" s="8">
        <v>44606335</v>
      </c>
      <c r="C3797" s="8">
        <v>90000000</v>
      </c>
      <c r="D3797">
        <f t="shared" si="59"/>
        <v>-45393665</v>
      </c>
    </row>
    <row r="3798" spans="1:4">
      <c r="A3798" s="7" t="s">
        <v>3229</v>
      </c>
      <c r="B3798" s="7">
        <v>75600000</v>
      </c>
      <c r="C3798" s="7">
        <v>72000000</v>
      </c>
      <c r="D3798">
        <f t="shared" si="59"/>
        <v>3600000</v>
      </c>
    </row>
    <row r="3799" spans="1:4">
      <c r="A3799" s="8" t="s">
        <v>4948</v>
      </c>
      <c r="B3799" s="8">
        <v>42438300</v>
      </c>
      <c r="C3799" s="8">
        <v>52000000</v>
      </c>
      <c r="D3799">
        <f t="shared" si="59"/>
        <v>-9561700</v>
      </c>
    </row>
    <row r="3800" spans="1:4">
      <c r="A3800" s="7" t="s">
        <v>13608</v>
      </c>
      <c r="B3800" s="7">
        <v>5501940</v>
      </c>
      <c r="C3800" s="7">
        <v>13500000</v>
      </c>
      <c r="D3800">
        <f t="shared" si="59"/>
        <v>-7998060</v>
      </c>
    </row>
    <row r="3801" spans="1:4">
      <c r="A3801" s="8" t="s">
        <v>6343</v>
      </c>
      <c r="B3801" s="8">
        <v>75305995</v>
      </c>
      <c r="C3801" s="8">
        <v>40000000</v>
      </c>
      <c r="D3801">
        <f t="shared" si="59"/>
        <v>35305995</v>
      </c>
    </row>
    <row r="3802" spans="1:4">
      <c r="A3802" s="7" t="s">
        <v>15935</v>
      </c>
      <c r="B3802" s="7">
        <v>107930000</v>
      </c>
      <c r="C3802" s="7">
        <v>8000000</v>
      </c>
      <c r="D3802">
        <f t="shared" si="59"/>
        <v>99930000</v>
      </c>
    </row>
    <row r="3803" spans="1:4">
      <c r="A3803" s="8" t="s">
        <v>33</v>
      </c>
      <c r="B3803" s="8">
        <v>760505847</v>
      </c>
      <c r="C3803" s="8">
        <v>237000000</v>
      </c>
      <c r="D3803">
        <f t="shared" si="59"/>
        <v>523505847</v>
      </c>
    </row>
    <row r="3804" spans="1:4">
      <c r="A3804" s="7" t="s">
        <v>11768</v>
      </c>
      <c r="B3804" s="7">
        <v>51600000</v>
      </c>
      <c r="C3804" s="7">
        <v>18000000</v>
      </c>
      <c r="D3804">
        <f t="shared" si="59"/>
        <v>33600000</v>
      </c>
    </row>
    <row r="3805" spans="1:4">
      <c r="A3805" s="8" t="s">
        <v>15587</v>
      </c>
      <c r="B3805" s="8">
        <v>50000000</v>
      </c>
      <c r="C3805" s="8">
        <v>9000000</v>
      </c>
      <c r="D3805">
        <f t="shared" si="59"/>
        <v>41000000</v>
      </c>
    </row>
    <row r="3806" spans="1:4">
      <c r="A3806" s="7" t="s">
        <v>674</v>
      </c>
      <c r="B3806" s="7">
        <v>303001229</v>
      </c>
      <c r="C3806" s="7">
        <v>180000000</v>
      </c>
      <c r="D3806">
        <f t="shared" si="59"/>
        <v>123001229</v>
      </c>
    </row>
    <row r="3807" spans="1:4">
      <c r="A3807" s="8" t="s">
        <v>110</v>
      </c>
      <c r="B3807" s="8">
        <v>330249062</v>
      </c>
      <c r="C3807" s="8">
        <v>250000000</v>
      </c>
      <c r="D3807">
        <f t="shared" si="59"/>
        <v>80249062</v>
      </c>
    </row>
    <row r="3808" spans="1:4">
      <c r="A3808" s="7" t="s">
        <v>11534</v>
      </c>
      <c r="B3808" s="7">
        <v>476270</v>
      </c>
      <c r="C3808" s="7">
        <v>20000000</v>
      </c>
      <c r="D3808">
        <f t="shared" si="59"/>
        <v>-19523730</v>
      </c>
    </row>
    <row r="3809" spans="1:4">
      <c r="A3809" s="8" t="s">
        <v>747</v>
      </c>
      <c r="B3809" s="8">
        <v>198539855</v>
      </c>
      <c r="C3809" s="8">
        <v>140000000</v>
      </c>
      <c r="D3809">
        <f t="shared" si="59"/>
        <v>58539855</v>
      </c>
    </row>
    <row r="3810" spans="1:4">
      <c r="A3810" s="7" t="s">
        <v>9389</v>
      </c>
      <c r="B3810" s="7">
        <v>96067179</v>
      </c>
      <c r="C3810" s="7">
        <v>22000000</v>
      </c>
      <c r="D3810">
        <f t="shared" si="59"/>
        <v>74067179</v>
      </c>
    </row>
    <row r="3811" spans="1:4">
      <c r="A3811" s="8" t="s">
        <v>13557</v>
      </c>
      <c r="B3811" s="8">
        <v>46495</v>
      </c>
      <c r="C3811" s="8">
        <v>14000000</v>
      </c>
      <c r="D3811">
        <f t="shared" si="59"/>
        <v>-13953505</v>
      </c>
    </row>
    <row r="3812" spans="1:4">
      <c r="A3812" s="7" t="s">
        <v>191</v>
      </c>
      <c r="B3812" s="7">
        <v>258355354</v>
      </c>
      <c r="C3812" s="7">
        <v>225000000</v>
      </c>
      <c r="D3812">
        <f t="shared" si="59"/>
        <v>33355354</v>
      </c>
    </row>
    <row r="3813" spans="1:4">
      <c r="A3813" s="8" t="s">
        <v>3895</v>
      </c>
      <c r="B3813" s="8">
        <v>54116191</v>
      </c>
      <c r="C3813" s="8">
        <v>44000000</v>
      </c>
      <c r="D3813">
        <f t="shared" si="59"/>
        <v>10116191</v>
      </c>
    </row>
    <row r="3814" spans="1:4">
      <c r="A3814" s="7" t="s">
        <v>4568</v>
      </c>
      <c r="B3814" s="7">
        <v>134218018</v>
      </c>
      <c r="C3814" s="7">
        <v>55000000</v>
      </c>
      <c r="D3814">
        <f t="shared" si="59"/>
        <v>79218018</v>
      </c>
    </row>
    <row r="3815" spans="1:4">
      <c r="A3815" s="8" t="s">
        <v>7116</v>
      </c>
      <c r="B3815" s="8">
        <v>22450975</v>
      </c>
      <c r="C3815" s="8">
        <v>37000000</v>
      </c>
      <c r="D3815">
        <f t="shared" si="59"/>
        <v>-14549025</v>
      </c>
    </row>
    <row r="3816" spans="1:4">
      <c r="A3816" s="7" t="s">
        <v>3925</v>
      </c>
      <c r="B3816" s="7">
        <v>136801374</v>
      </c>
      <c r="C3816" s="7">
        <v>60000000</v>
      </c>
      <c r="D3816">
        <f t="shared" si="59"/>
        <v>76801374</v>
      </c>
    </row>
    <row r="3817" spans="1:4">
      <c r="A3817" s="8" t="s">
        <v>4891</v>
      </c>
      <c r="B3817" s="8">
        <v>25031037</v>
      </c>
      <c r="C3817" s="8">
        <v>53000000</v>
      </c>
      <c r="D3817">
        <f t="shared" si="59"/>
        <v>-27968963</v>
      </c>
    </row>
    <row r="3818" spans="1:4">
      <c r="A3818" s="7" t="s">
        <v>5502</v>
      </c>
      <c r="B3818" s="7">
        <v>124107476</v>
      </c>
      <c r="C3818" s="7">
        <v>48000000</v>
      </c>
      <c r="D3818">
        <f t="shared" si="59"/>
        <v>76107476</v>
      </c>
    </row>
    <row r="3819" spans="1:4">
      <c r="A3819" s="8" t="s">
        <v>16616</v>
      </c>
      <c r="B3819" s="8">
        <v>2921738</v>
      </c>
      <c r="C3819" s="8">
        <v>7000000</v>
      </c>
      <c r="D3819">
        <f t="shared" si="59"/>
        <v>-4078262</v>
      </c>
    </row>
    <row r="3820" spans="1:4">
      <c r="A3820" s="7" t="s">
        <v>2002</v>
      </c>
      <c r="B3820" s="7">
        <v>377019252</v>
      </c>
      <c r="C3820" s="7">
        <v>94000000</v>
      </c>
      <c r="D3820">
        <f t="shared" si="59"/>
        <v>283019252</v>
      </c>
    </row>
    <row r="3821" spans="1:4">
      <c r="A3821" s="8" t="s">
        <v>14690</v>
      </c>
      <c r="B3821" s="8">
        <v>3275443</v>
      </c>
      <c r="C3821" s="8">
        <v>700000000</v>
      </c>
      <c r="D3821">
        <f t="shared" si="59"/>
        <v>-696724557</v>
      </c>
    </row>
    <row r="3822" spans="1:4">
      <c r="A3822" s="7" t="s">
        <v>9115</v>
      </c>
      <c r="B3822" s="7">
        <v>21500000</v>
      </c>
      <c r="C3822" s="7">
        <v>27000000</v>
      </c>
      <c r="D3822">
        <f t="shared" si="59"/>
        <v>-5500000</v>
      </c>
    </row>
    <row r="3823" spans="1:4">
      <c r="A3823" s="8" t="s">
        <v>1645</v>
      </c>
      <c r="B3823" s="8">
        <v>47396698</v>
      </c>
      <c r="C3823" s="8">
        <v>130000000</v>
      </c>
      <c r="D3823">
        <f t="shared" si="59"/>
        <v>-82603302</v>
      </c>
    </row>
    <row r="3824" spans="1:4">
      <c r="A3824" s="7" t="s">
        <v>212</v>
      </c>
      <c r="B3824" s="7">
        <v>658672302</v>
      </c>
      <c r="C3824" s="7">
        <v>200000000</v>
      </c>
      <c r="D3824">
        <f t="shared" si="59"/>
        <v>458672302</v>
      </c>
    </row>
    <row r="3825" spans="1:4">
      <c r="A3825" s="8" t="s">
        <v>247</v>
      </c>
      <c r="B3825" s="8">
        <v>408992272</v>
      </c>
      <c r="C3825" s="8">
        <v>200000000</v>
      </c>
      <c r="D3825">
        <f t="shared" si="59"/>
        <v>208992272</v>
      </c>
    </row>
    <row r="3826" spans="1:4">
      <c r="A3826" s="7" t="s">
        <v>950</v>
      </c>
      <c r="B3826" s="7">
        <v>133228348</v>
      </c>
      <c r="C3826" s="7">
        <v>175000000</v>
      </c>
      <c r="D3826">
        <f t="shared" si="59"/>
        <v>-41771652</v>
      </c>
    </row>
    <row r="3827" spans="1:4">
      <c r="A3827" s="8" t="s">
        <v>15522</v>
      </c>
      <c r="B3827" s="8">
        <v>46300000</v>
      </c>
      <c r="C3827" s="8">
        <v>9400000</v>
      </c>
      <c r="D3827">
        <f t="shared" si="59"/>
        <v>36900000</v>
      </c>
    </row>
    <row r="3828" spans="1:4">
      <c r="A3828" s="7" t="s">
        <v>14476</v>
      </c>
      <c r="B3828" s="7">
        <v>111722000</v>
      </c>
      <c r="C3828" s="7">
        <v>11000000</v>
      </c>
      <c r="D3828">
        <f t="shared" si="59"/>
        <v>100722000</v>
      </c>
    </row>
    <row r="3829" spans="1:4">
      <c r="A3829" s="8" t="s">
        <v>205</v>
      </c>
      <c r="B3829" s="8">
        <v>218051260</v>
      </c>
      <c r="C3829" s="8">
        <v>207000000</v>
      </c>
      <c r="D3829">
        <f t="shared" si="59"/>
        <v>11051260</v>
      </c>
    </row>
    <row r="3830" spans="1:4">
      <c r="A3830" s="7" t="s">
        <v>205</v>
      </c>
      <c r="B3830" s="7">
        <v>218051260</v>
      </c>
      <c r="C3830" s="7">
        <v>207000000</v>
      </c>
      <c r="D3830">
        <f t="shared" si="59"/>
        <v>11051260</v>
      </c>
    </row>
    <row r="3831" spans="1:4">
      <c r="A3831" s="8" t="s">
        <v>205</v>
      </c>
      <c r="B3831" s="8">
        <v>218051260</v>
      </c>
      <c r="C3831" s="8">
        <v>207000000</v>
      </c>
      <c r="D3831">
        <f t="shared" si="59"/>
        <v>11051260</v>
      </c>
    </row>
    <row r="3832" spans="1:4">
      <c r="A3832" s="7" t="s">
        <v>7353</v>
      </c>
      <c r="B3832" s="7">
        <v>48169908</v>
      </c>
      <c r="C3832" s="7">
        <v>33000000</v>
      </c>
      <c r="D3832">
        <f t="shared" si="59"/>
        <v>15169908</v>
      </c>
    </row>
    <row r="3833" spans="1:4">
      <c r="A3833" s="8" t="s">
        <v>22591</v>
      </c>
      <c r="B3833" s="8">
        <v>269061</v>
      </c>
      <c r="C3833" s="8">
        <v>2000000</v>
      </c>
      <c r="D3833">
        <f t="shared" si="59"/>
        <v>-1730939</v>
      </c>
    </row>
    <row r="3834" spans="1:4">
      <c r="A3834" s="7" t="s">
        <v>6364</v>
      </c>
      <c r="B3834" s="7">
        <v>70405498</v>
      </c>
      <c r="C3834" s="7">
        <v>40000000</v>
      </c>
      <c r="D3834">
        <f t="shared" si="59"/>
        <v>30405498</v>
      </c>
    </row>
    <row r="3835" spans="1:4">
      <c r="A3835" s="8" t="s">
        <v>759</v>
      </c>
      <c r="B3835" s="8">
        <v>34293771</v>
      </c>
      <c r="C3835" s="8">
        <v>155000000</v>
      </c>
      <c r="D3835">
        <f t="shared" si="59"/>
        <v>-120706229</v>
      </c>
    </row>
    <row r="3836" spans="1:4">
      <c r="A3836" s="7" t="s">
        <v>3851</v>
      </c>
      <c r="B3836" s="7">
        <v>25052000</v>
      </c>
      <c r="C3836" s="7">
        <v>63000000</v>
      </c>
      <c r="D3836">
        <f t="shared" si="59"/>
        <v>-37948000</v>
      </c>
    </row>
    <row r="3837" spans="1:4">
      <c r="A3837" s="8" t="s">
        <v>5927</v>
      </c>
      <c r="B3837" s="8">
        <v>13560960</v>
      </c>
      <c r="C3837" s="8">
        <v>50000000</v>
      </c>
      <c r="D3837">
        <f t="shared" si="59"/>
        <v>-36439040</v>
      </c>
    </row>
    <row r="3838" spans="1:4">
      <c r="A3838" s="7" t="s">
        <v>22379</v>
      </c>
      <c r="B3838" s="7">
        <v>13300000</v>
      </c>
      <c r="C3838" s="7">
        <v>600000</v>
      </c>
      <c r="D3838">
        <f t="shared" si="59"/>
        <v>12700000</v>
      </c>
    </row>
    <row r="3839" spans="1:4">
      <c r="A3839" s="8" t="s">
        <v>4932</v>
      </c>
      <c r="B3839" s="8">
        <v>36385763</v>
      </c>
      <c r="C3839" s="8">
        <v>52000000</v>
      </c>
      <c r="D3839">
        <f t="shared" si="59"/>
        <v>-15614237</v>
      </c>
    </row>
    <row r="3840" spans="1:4">
      <c r="A3840" s="7" t="s">
        <v>1050</v>
      </c>
      <c r="B3840" s="7">
        <v>107503316</v>
      </c>
      <c r="C3840" s="7">
        <v>130000000</v>
      </c>
      <c r="D3840">
        <f t="shared" si="59"/>
        <v>-22496684</v>
      </c>
    </row>
    <row r="3841" spans="1:4">
      <c r="A3841" s="8" t="s">
        <v>1928</v>
      </c>
      <c r="B3841" s="8">
        <v>77679638</v>
      </c>
      <c r="C3841" s="8">
        <v>100000000</v>
      </c>
      <c r="D3841">
        <f t="shared" si="59"/>
        <v>-22320362</v>
      </c>
    </row>
    <row r="3842" spans="1:4">
      <c r="A3842" s="7" t="s">
        <v>9538</v>
      </c>
      <c r="B3842" s="7">
        <v>43984230</v>
      </c>
      <c r="C3842" s="7">
        <v>23000000</v>
      </c>
      <c r="D3842">
        <f t="shared" si="59"/>
        <v>20984230</v>
      </c>
    </row>
    <row r="3843" spans="1:4">
      <c r="A3843" s="8" t="s">
        <v>5923</v>
      </c>
      <c r="B3843" s="8">
        <v>15527125</v>
      </c>
      <c r="C3843" s="8">
        <v>57000000</v>
      </c>
      <c r="D3843">
        <f t="shared" ref="D3843:D3858" si="60">B3843-C3843</f>
        <v>-41472875</v>
      </c>
    </row>
    <row r="3844" spans="1:4">
      <c r="A3844" s="7" t="s">
        <v>13638</v>
      </c>
      <c r="B3844" s="7">
        <v>57300000</v>
      </c>
      <c r="C3844" s="7">
        <v>13000000</v>
      </c>
      <c r="D3844">
        <f t="shared" si="60"/>
        <v>44300000</v>
      </c>
    </row>
    <row r="3845" spans="1:4">
      <c r="A3845" s="8" t="s">
        <v>11131</v>
      </c>
      <c r="B3845" s="8">
        <v>8000000</v>
      </c>
      <c r="C3845" s="8">
        <v>20000000</v>
      </c>
      <c r="D3845">
        <f t="shared" si="60"/>
        <v>-12000000</v>
      </c>
    </row>
    <row r="3846" spans="1:4">
      <c r="A3846" s="7" t="s">
        <v>18777</v>
      </c>
      <c r="B3846" s="7">
        <v>198655278</v>
      </c>
      <c r="C3846" s="7">
        <v>3977000</v>
      </c>
      <c r="D3846">
        <f t="shared" si="60"/>
        <v>194678278</v>
      </c>
    </row>
    <row r="3847" spans="1:4">
      <c r="A3847" s="8" t="s">
        <v>12802</v>
      </c>
      <c r="B3847" s="8">
        <v>6000000</v>
      </c>
      <c r="C3847" s="8">
        <v>15000000</v>
      </c>
      <c r="D3847">
        <f t="shared" si="60"/>
        <v>-9000000</v>
      </c>
    </row>
    <row r="3848" spans="1:4">
      <c r="A3848" s="7" t="s">
        <v>11539</v>
      </c>
      <c r="B3848" s="7">
        <v>184208848</v>
      </c>
      <c r="C3848" s="7">
        <v>22000000</v>
      </c>
      <c r="D3848">
        <f t="shared" si="60"/>
        <v>162208848</v>
      </c>
    </row>
    <row r="3849" spans="1:4">
      <c r="A3849" s="8" t="s">
        <v>1824</v>
      </c>
      <c r="B3849" s="8">
        <v>116866727</v>
      </c>
      <c r="C3849" s="8">
        <v>100000000</v>
      </c>
      <c r="D3849">
        <f t="shared" si="60"/>
        <v>16866727</v>
      </c>
    </row>
    <row r="3850" spans="1:4">
      <c r="A3850" s="7" t="s">
        <v>6100</v>
      </c>
      <c r="B3850" s="7">
        <v>57750000</v>
      </c>
      <c r="C3850" s="7">
        <v>31115000</v>
      </c>
      <c r="D3850">
        <f t="shared" si="60"/>
        <v>26635000</v>
      </c>
    </row>
    <row r="3851" spans="1:4">
      <c r="A3851" s="8" t="s">
        <v>8649</v>
      </c>
      <c r="B3851" s="8">
        <v>5300000</v>
      </c>
      <c r="C3851" s="8">
        <v>30000000</v>
      </c>
      <c r="D3851">
        <f t="shared" si="60"/>
        <v>-24700000</v>
      </c>
    </row>
    <row r="3852" spans="1:4">
      <c r="A3852" s="7" t="s">
        <v>9889</v>
      </c>
      <c r="B3852" s="7">
        <v>10769960</v>
      </c>
      <c r="C3852" s="7">
        <v>25000000</v>
      </c>
      <c r="D3852">
        <f t="shared" si="60"/>
        <v>-14230040</v>
      </c>
    </row>
    <row r="3853" spans="1:4">
      <c r="A3853" s="8" t="s">
        <v>4771</v>
      </c>
      <c r="B3853" s="8">
        <v>12870569</v>
      </c>
      <c r="C3853" s="8">
        <v>56000000</v>
      </c>
      <c r="D3853">
        <f t="shared" si="60"/>
        <v>-43129431</v>
      </c>
    </row>
    <row r="3854" spans="1:4">
      <c r="A3854" s="7" t="s">
        <v>8015</v>
      </c>
      <c r="B3854" s="7">
        <v>78800000</v>
      </c>
      <c r="C3854" s="7">
        <v>31500000</v>
      </c>
      <c r="D3854">
        <f t="shared" si="60"/>
        <v>47300000</v>
      </c>
    </row>
    <row r="3855" spans="1:4">
      <c r="A3855" s="8" t="s">
        <v>14217</v>
      </c>
      <c r="B3855" s="8">
        <v>11433134</v>
      </c>
      <c r="C3855" s="8">
        <v>14000000</v>
      </c>
      <c r="D3855">
        <f t="shared" si="60"/>
        <v>-2566866</v>
      </c>
    </row>
    <row r="3856" spans="1:4">
      <c r="A3856" s="7" t="s">
        <v>15727</v>
      </c>
      <c r="B3856" s="7">
        <v>454255</v>
      </c>
      <c r="C3856" s="7">
        <v>400000000</v>
      </c>
      <c r="D3856">
        <f t="shared" si="60"/>
        <v>-399545745</v>
      </c>
    </row>
    <row r="3857" spans="1:4">
      <c r="A3857" s="8" t="s">
        <v>6025</v>
      </c>
      <c r="B3857" s="8">
        <v>1500000</v>
      </c>
      <c r="C3857" s="8">
        <v>44000000</v>
      </c>
      <c r="D3857">
        <f t="shared" si="60"/>
        <v>-42500000</v>
      </c>
    </row>
    <row r="3858" spans="1:4">
      <c r="A3858" s="7" t="s">
        <v>7690</v>
      </c>
      <c r="B3858" s="7">
        <v>4496583</v>
      </c>
      <c r="C3858" s="7">
        <v>35000000</v>
      </c>
      <c r="D3858">
        <f t="shared" si="60"/>
        <v>-30503417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792F-F331-4D33-96E0-358272394678}">
  <dimension ref="A3:C2400"/>
  <sheetViews>
    <sheetView topLeftCell="A3" workbookViewId="0">
      <selection activeCell="A5" sqref="A5"/>
    </sheetView>
  </sheetViews>
  <sheetFormatPr defaultRowHeight="14.4"/>
  <cols>
    <col min="1" max="1" width="29.6640625" style="4" bestFit="1" customWidth="1"/>
    <col min="2" max="2" width="20.5546875" style="4" bestFit="1" customWidth="1"/>
    <col min="3" max="3" width="16.44140625" style="4" customWidth="1"/>
    <col min="4" max="16384" width="8.88671875" style="4"/>
  </cols>
  <sheetData>
    <row r="3" spans="1:3">
      <c r="A3" s="11" t="s">
        <v>24213</v>
      </c>
      <c r="B3" s="4" t="s">
        <v>24200</v>
      </c>
      <c r="C3" s="16" t="s">
        <v>24214</v>
      </c>
    </row>
    <row r="4" spans="1:3">
      <c r="A4" s="4" t="s">
        <v>13349</v>
      </c>
      <c r="B4" s="4">
        <v>9.5</v>
      </c>
      <c r="C4" s="4">
        <f>PERCENTILE(B4:B2400, 0.9)</f>
        <v>7.5</v>
      </c>
    </row>
    <row r="5" spans="1:3">
      <c r="A5" s="4" t="s">
        <v>21175</v>
      </c>
      <c r="B5" s="4">
        <v>8.6999999999999993</v>
      </c>
      <c r="C5" s="4">
        <f t="shared" ref="C5:C68" si="0">PERCENTILE(B5:B2401, 0.9)</f>
        <v>7.5</v>
      </c>
    </row>
    <row r="6" spans="1:3">
      <c r="A6" s="4" t="s">
        <v>20716</v>
      </c>
      <c r="B6" s="4">
        <v>8.6999999999999993</v>
      </c>
      <c r="C6" s="4">
        <f t="shared" si="0"/>
        <v>7.5</v>
      </c>
    </row>
    <row r="7" spans="1:3">
      <c r="A7" s="4" t="s">
        <v>23514</v>
      </c>
      <c r="B7" s="4">
        <v>8.6999999999999993</v>
      </c>
      <c r="C7" s="4">
        <f t="shared" si="0"/>
        <v>7.5</v>
      </c>
    </row>
    <row r="8" spans="1:3">
      <c r="A8" s="4" t="s">
        <v>18070</v>
      </c>
      <c r="B8" s="4">
        <v>8.6</v>
      </c>
      <c r="C8" s="4">
        <f t="shared" si="0"/>
        <v>7.5</v>
      </c>
    </row>
    <row r="9" spans="1:3">
      <c r="A9" s="4" t="s">
        <v>20977</v>
      </c>
      <c r="B9" s="4">
        <v>8.6</v>
      </c>
      <c r="C9" s="4">
        <f t="shared" si="0"/>
        <v>7.5</v>
      </c>
    </row>
    <row r="10" spans="1:3">
      <c r="A10" s="4" t="s">
        <v>18589</v>
      </c>
      <c r="B10" s="4">
        <v>8.5</v>
      </c>
      <c r="C10" s="4">
        <f t="shared" si="0"/>
        <v>7.5</v>
      </c>
    </row>
    <row r="11" spans="1:3">
      <c r="A11" s="4" t="s">
        <v>18336</v>
      </c>
      <c r="B11" s="4">
        <v>8.5</v>
      </c>
      <c r="C11" s="4">
        <f t="shared" si="0"/>
        <v>7.5</v>
      </c>
    </row>
    <row r="12" spans="1:3">
      <c r="A12" s="4" t="s">
        <v>23496</v>
      </c>
      <c r="B12" s="4">
        <v>8.5</v>
      </c>
      <c r="C12" s="4">
        <f t="shared" si="0"/>
        <v>7.5</v>
      </c>
    </row>
    <row r="13" spans="1:3">
      <c r="A13" s="4" t="s">
        <v>19052</v>
      </c>
      <c r="B13" s="4">
        <v>8.5</v>
      </c>
      <c r="C13" s="4">
        <f t="shared" si="0"/>
        <v>7.5</v>
      </c>
    </row>
    <row r="14" spans="1:3">
      <c r="A14" s="4" t="s">
        <v>8648</v>
      </c>
      <c r="B14" s="4">
        <v>8.4749999999999996</v>
      </c>
      <c r="C14" s="4">
        <f t="shared" si="0"/>
        <v>7.5</v>
      </c>
    </row>
    <row r="15" spans="1:3">
      <c r="A15" s="4" t="s">
        <v>57</v>
      </c>
      <c r="B15" s="4">
        <v>8.4249999999999989</v>
      </c>
      <c r="C15" s="4">
        <f t="shared" si="0"/>
        <v>7.5</v>
      </c>
    </row>
    <row r="16" spans="1:3">
      <c r="A16" s="4" t="s">
        <v>7856</v>
      </c>
      <c r="B16" s="4">
        <v>8.4</v>
      </c>
      <c r="C16" s="4">
        <f t="shared" si="0"/>
        <v>7.5</v>
      </c>
    </row>
    <row r="17" spans="1:3">
      <c r="A17" s="4" t="s">
        <v>20132</v>
      </c>
      <c r="B17" s="4">
        <v>8.4</v>
      </c>
      <c r="C17" s="4">
        <f t="shared" si="0"/>
        <v>7.5</v>
      </c>
    </row>
    <row r="18" spans="1:3">
      <c r="A18" s="4" t="s">
        <v>6895</v>
      </c>
      <c r="B18" s="4">
        <v>8.4</v>
      </c>
      <c r="C18" s="4">
        <f t="shared" si="0"/>
        <v>7.5</v>
      </c>
    </row>
    <row r="19" spans="1:3">
      <c r="A19" s="4" t="s">
        <v>7702</v>
      </c>
      <c r="B19" s="4">
        <v>8.4</v>
      </c>
      <c r="C19" s="4">
        <f t="shared" si="0"/>
        <v>7.5</v>
      </c>
    </row>
    <row r="20" spans="1:3">
      <c r="A20" s="4" t="s">
        <v>17446</v>
      </c>
      <c r="B20" s="4">
        <v>8.4</v>
      </c>
      <c r="C20" s="4">
        <f t="shared" si="0"/>
        <v>7.5</v>
      </c>
    </row>
    <row r="21" spans="1:3">
      <c r="A21" s="4" t="s">
        <v>22595</v>
      </c>
      <c r="B21" s="4">
        <v>8.4</v>
      </c>
      <c r="C21" s="4">
        <f t="shared" si="0"/>
        <v>7.5</v>
      </c>
    </row>
    <row r="22" spans="1:3">
      <c r="A22" s="4" t="s">
        <v>18999</v>
      </c>
      <c r="B22" s="4">
        <v>8.4</v>
      </c>
      <c r="C22" s="4">
        <f t="shared" si="0"/>
        <v>7.5</v>
      </c>
    </row>
    <row r="23" spans="1:3">
      <c r="A23" s="4" t="s">
        <v>12983</v>
      </c>
      <c r="B23" s="4">
        <v>8.4</v>
      </c>
      <c r="C23" s="4">
        <f t="shared" si="0"/>
        <v>7.5</v>
      </c>
    </row>
    <row r="24" spans="1:3">
      <c r="A24" s="4" t="s">
        <v>22126</v>
      </c>
      <c r="B24" s="4">
        <v>8.4</v>
      </c>
      <c r="C24" s="4">
        <f t="shared" si="0"/>
        <v>7.5</v>
      </c>
    </row>
    <row r="25" spans="1:3">
      <c r="A25" s="4" t="s">
        <v>1911</v>
      </c>
      <c r="B25" s="4">
        <v>8.4</v>
      </c>
      <c r="C25" s="4">
        <f t="shared" si="0"/>
        <v>7.5</v>
      </c>
    </row>
    <row r="26" spans="1:3">
      <c r="A26" s="4" t="s">
        <v>23750</v>
      </c>
      <c r="B26" s="4">
        <v>8.3000000000000007</v>
      </c>
      <c r="C26" s="4">
        <f t="shared" si="0"/>
        <v>7.5</v>
      </c>
    </row>
    <row r="27" spans="1:3">
      <c r="A27" s="4" t="s">
        <v>19771</v>
      </c>
      <c r="B27" s="4">
        <v>8.3000000000000007</v>
      </c>
      <c r="C27" s="4">
        <f t="shared" si="0"/>
        <v>7.5</v>
      </c>
    </row>
    <row r="28" spans="1:3">
      <c r="A28" s="4" t="s">
        <v>316</v>
      </c>
      <c r="B28" s="4">
        <v>8.3000000000000007</v>
      </c>
      <c r="C28" s="4">
        <f t="shared" si="0"/>
        <v>7.4966666666666688</v>
      </c>
    </row>
    <row r="29" spans="1:3">
      <c r="A29" s="4" t="s">
        <v>13768</v>
      </c>
      <c r="B29" s="4">
        <v>8.3000000000000007</v>
      </c>
      <c r="C29" s="4">
        <f t="shared" si="0"/>
        <v>7.483076923076923</v>
      </c>
    </row>
    <row r="30" spans="1:3">
      <c r="A30" s="4" t="s">
        <v>22718</v>
      </c>
      <c r="B30" s="4">
        <v>8.3000000000000007</v>
      </c>
      <c r="C30" s="4">
        <f t="shared" si="0"/>
        <v>7.4807692307692299</v>
      </c>
    </row>
    <row r="31" spans="1:3">
      <c r="A31" s="4" t="s">
        <v>18473</v>
      </c>
      <c r="B31" s="4">
        <v>8.3000000000000007</v>
      </c>
      <c r="C31" s="4">
        <f t="shared" si="0"/>
        <v>7.4680769230769206</v>
      </c>
    </row>
    <row r="32" spans="1:3">
      <c r="A32" s="4" t="s">
        <v>13192</v>
      </c>
      <c r="B32" s="4">
        <v>8.3000000000000007</v>
      </c>
      <c r="C32" s="4">
        <f t="shared" si="0"/>
        <v>7.4533333333333376</v>
      </c>
    </row>
    <row r="33" spans="1:3">
      <c r="A33" s="4" t="s">
        <v>465</v>
      </c>
      <c r="B33" s="4">
        <v>8.2333333333333325</v>
      </c>
      <c r="C33" s="4">
        <f t="shared" si="0"/>
        <v>7.45</v>
      </c>
    </row>
    <row r="34" spans="1:3">
      <c r="A34" s="4" t="s">
        <v>7764</v>
      </c>
      <c r="B34" s="4">
        <v>8.2249999999999996</v>
      </c>
      <c r="C34" s="4">
        <f t="shared" si="0"/>
        <v>7.45</v>
      </c>
    </row>
    <row r="35" spans="1:3">
      <c r="A35" s="4" t="s">
        <v>19675</v>
      </c>
      <c r="B35" s="4">
        <v>8.1999999999999993</v>
      </c>
      <c r="C35" s="4">
        <f t="shared" si="0"/>
        <v>7.45</v>
      </c>
    </row>
    <row r="36" spans="1:3">
      <c r="A36" s="4" t="s">
        <v>1756</v>
      </c>
      <c r="B36" s="4">
        <v>8.1999999999999993</v>
      </c>
      <c r="C36" s="4">
        <f t="shared" si="0"/>
        <v>7.45</v>
      </c>
    </row>
    <row r="37" spans="1:3">
      <c r="A37" s="4" t="s">
        <v>22787</v>
      </c>
      <c r="B37" s="4">
        <v>8.1999999999999993</v>
      </c>
      <c r="C37" s="4">
        <f t="shared" si="0"/>
        <v>7.4499999999999993</v>
      </c>
    </row>
    <row r="38" spans="1:3">
      <c r="A38" s="4" t="s">
        <v>21736</v>
      </c>
      <c r="B38" s="4">
        <v>8.1999999999999993</v>
      </c>
      <c r="C38" s="4">
        <f t="shared" si="0"/>
        <v>7.4475000000000016</v>
      </c>
    </row>
    <row r="39" spans="1:3">
      <c r="A39" s="4" t="s">
        <v>664</v>
      </c>
      <c r="B39" s="4">
        <v>8.1999999999999993</v>
      </c>
      <c r="C39" s="4">
        <f t="shared" si="0"/>
        <v>7.4370833333333337</v>
      </c>
    </row>
    <row r="40" spans="1:3">
      <c r="A40" s="4" t="s">
        <v>22909</v>
      </c>
      <c r="B40" s="4">
        <v>8.1999999999999993</v>
      </c>
      <c r="C40" s="4">
        <f t="shared" si="0"/>
        <v>7.4333333333333327</v>
      </c>
    </row>
    <row r="41" spans="1:3">
      <c r="A41" s="4" t="s">
        <v>16969</v>
      </c>
      <c r="B41" s="4">
        <v>8.1999999999999993</v>
      </c>
      <c r="C41" s="4">
        <f t="shared" si="0"/>
        <v>7.4333333333333327</v>
      </c>
    </row>
    <row r="42" spans="1:3">
      <c r="A42" s="4" t="s">
        <v>21063</v>
      </c>
      <c r="B42" s="4">
        <v>8.1999999999999993</v>
      </c>
      <c r="C42" s="4">
        <f t="shared" si="0"/>
        <v>7.422666666666669</v>
      </c>
    </row>
    <row r="43" spans="1:3">
      <c r="A43" s="4" t="s">
        <v>23620</v>
      </c>
      <c r="B43" s="4">
        <v>8.1999999999999993</v>
      </c>
      <c r="C43" s="4">
        <f t="shared" si="0"/>
        <v>7.4187272727272733</v>
      </c>
    </row>
    <row r="44" spans="1:3">
      <c r="A44" s="4" t="s">
        <v>4941</v>
      </c>
      <c r="B44" s="4">
        <v>8.1333333333333346</v>
      </c>
      <c r="C44" s="4">
        <f t="shared" si="0"/>
        <v>7.4172727272727279</v>
      </c>
    </row>
    <row r="45" spans="1:3">
      <c r="A45" s="4" t="s">
        <v>12093</v>
      </c>
      <c r="B45" s="4">
        <v>8.1</v>
      </c>
      <c r="C45" s="4">
        <f t="shared" si="0"/>
        <v>7.4083333333333332</v>
      </c>
    </row>
    <row r="46" spans="1:3">
      <c r="A46" s="4" t="s">
        <v>20052</v>
      </c>
      <c r="B46" s="4">
        <v>8.1</v>
      </c>
      <c r="C46" s="4">
        <f t="shared" si="0"/>
        <v>7.4</v>
      </c>
    </row>
    <row r="47" spans="1:3">
      <c r="A47" s="4" t="s">
        <v>4416</v>
      </c>
      <c r="B47" s="4">
        <v>8.1</v>
      </c>
      <c r="C47" s="4">
        <f t="shared" si="0"/>
        <v>7.4</v>
      </c>
    </row>
    <row r="48" spans="1:3">
      <c r="A48" s="4" t="s">
        <v>23492</v>
      </c>
      <c r="B48" s="4">
        <v>8.1</v>
      </c>
      <c r="C48" s="4">
        <f t="shared" si="0"/>
        <v>7.4</v>
      </c>
    </row>
    <row r="49" spans="1:3">
      <c r="A49" s="4" t="s">
        <v>22375</v>
      </c>
      <c r="B49" s="4">
        <v>8.1</v>
      </c>
      <c r="C49" s="4">
        <f t="shared" si="0"/>
        <v>7.4</v>
      </c>
    </row>
    <row r="50" spans="1:3">
      <c r="A50" s="4" t="s">
        <v>23057</v>
      </c>
      <c r="B50" s="4">
        <v>8.1</v>
      </c>
      <c r="C50" s="4">
        <f t="shared" si="0"/>
        <v>7.4</v>
      </c>
    </row>
    <row r="51" spans="1:3">
      <c r="A51" s="4" t="s">
        <v>20604</v>
      </c>
      <c r="B51" s="4">
        <v>8.1</v>
      </c>
      <c r="C51" s="4">
        <f t="shared" si="0"/>
        <v>7.4</v>
      </c>
    </row>
    <row r="52" spans="1:3">
      <c r="A52" s="4" t="s">
        <v>13979</v>
      </c>
      <c r="B52" s="4">
        <v>8.1</v>
      </c>
      <c r="C52" s="4">
        <f t="shared" si="0"/>
        <v>7.4</v>
      </c>
    </row>
    <row r="53" spans="1:3">
      <c r="A53" s="4" t="s">
        <v>20308</v>
      </c>
      <c r="B53" s="4">
        <v>8.1</v>
      </c>
      <c r="C53" s="4">
        <f t="shared" si="0"/>
        <v>7.4</v>
      </c>
    </row>
    <row r="54" spans="1:3">
      <c r="A54" s="4" t="s">
        <v>23445</v>
      </c>
      <c r="B54" s="4">
        <v>8.1</v>
      </c>
      <c r="C54" s="4">
        <f t="shared" si="0"/>
        <v>7.4</v>
      </c>
    </row>
    <row r="55" spans="1:3">
      <c r="A55" s="4" t="s">
        <v>14445</v>
      </c>
      <c r="B55" s="4">
        <v>8.1</v>
      </c>
      <c r="C55" s="4">
        <f t="shared" si="0"/>
        <v>7.4</v>
      </c>
    </row>
    <row r="56" spans="1:3">
      <c r="A56" s="4" t="s">
        <v>5620</v>
      </c>
      <c r="B56" s="4">
        <v>8.1</v>
      </c>
      <c r="C56" s="4">
        <f t="shared" si="0"/>
        <v>7.4</v>
      </c>
    </row>
    <row r="57" spans="1:3">
      <c r="A57" s="4" t="s">
        <v>19151</v>
      </c>
      <c r="B57" s="4">
        <v>8.0599999999999987</v>
      </c>
      <c r="C57" s="4">
        <f t="shared" si="0"/>
        <v>7.4</v>
      </c>
    </row>
    <row r="58" spans="1:3">
      <c r="A58" s="4" t="s">
        <v>7730</v>
      </c>
      <c r="B58" s="4">
        <v>8.0333333333333332</v>
      </c>
      <c r="C58" s="4">
        <f t="shared" si="0"/>
        <v>7.4</v>
      </c>
    </row>
    <row r="59" spans="1:3">
      <c r="A59" s="4" t="s">
        <v>16393</v>
      </c>
      <c r="B59" s="4">
        <v>8</v>
      </c>
      <c r="C59" s="4">
        <f t="shared" si="0"/>
        <v>7.4</v>
      </c>
    </row>
    <row r="60" spans="1:3">
      <c r="A60" s="4" t="s">
        <v>20167</v>
      </c>
      <c r="B60" s="4">
        <v>8</v>
      </c>
      <c r="C60" s="4">
        <f t="shared" si="0"/>
        <v>7.4</v>
      </c>
    </row>
    <row r="61" spans="1:3">
      <c r="A61" s="4" t="s">
        <v>13840</v>
      </c>
      <c r="B61" s="4">
        <v>8</v>
      </c>
      <c r="C61" s="4">
        <f t="shared" si="0"/>
        <v>7.4</v>
      </c>
    </row>
    <row r="62" spans="1:3">
      <c r="A62" s="4" t="s">
        <v>22422</v>
      </c>
      <c r="B62" s="4">
        <v>8</v>
      </c>
      <c r="C62" s="4">
        <f t="shared" si="0"/>
        <v>7.4</v>
      </c>
    </row>
    <row r="63" spans="1:3">
      <c r="A63" s="4" t="s">
        <v>12383</v>
      </c>
      <c r="B63" s="4">
        <v>8</v>
      </c>
      <c r="C63" s="4">
        <f t="shared" si="0"/>
        <v>7.4</v>
      </c>
    </row>
    <row r="64" spans="1:3">
      <c r="A64" s="4" t="s">
        <v>23000</v>
      </c>
      <c r="B64" s="4">
        <v>8</v>
      </c>
      <c r="C64" s="4">
        <f t="shared" si="0"/>
        <v>7.4</v>
      </c>
    </row>
    <row r="65" spans="1:3">
      <c r="A65" s="4" t="s">
        <v>23291</v>
      </c>
      <c r="B65" s="4">
        <v>8</v>
      </c>
      <c r="C65" s="4">
        <f t="shared" si="0"/>
        <v>7.4</v>
      </c>
    </row>
    <row r="66" spans="1:3">
      <c r="A66" s="4" t="s">
        <v>22155</v>
      </c>
      <c r="B66" s="4">
        <v>8</v>
      </c>
      <c r="C66" s="4">
        <f t="shared" si="0"/>
        <v>7.4</v>
      </c>
    </row>
    <row r="67" spans="1:3">
      <c r="A67" s="4" t="s">
        <v>22915</v>
      </c>
      <c r="B67" s="4">
        <v>8</v>
      </c>
      <c r="C67" s="4">
        <f t="shared" si="0"/>
        <v>7.4</v>
      </c>
    </row>
    <row r="68" spans="1:3">
      <c r="A68" s="4" t="s">
        <v>9051</v>
      </c>
      <c r="B68" s="4">
        <v>8</v>
      </c>
      <c r="C68" s="4">
        <f t="shared" si="0"/>
        <v>7.4</v>
      </c>
    </row>
    <row r="69" spans="1:3">
      <c r="A69" s="4" t="s">
        <v>20278</v>
      </c>
      <c r="B69" s="4">
        <v>8</v>
      </c>
      <c r="C69" s="4">
        <f t="shared" ref="C69:C132" si="1">PERCENTILE(B69:B2465, 0.9)</f>
        <v>7.4</v>
      </c>
    </row>
    <row r="70" spans="1:3">
      <c r="A70" s="4" t="s">
        <v>13215</v>
      </c>
      <c r="B70" s="4">
        <v>8</v>
      </c>
      <c r="C70" s="4">
        <f t="shared" si="1"/>
        <v>7.4</v>
      </c>
    </row>
    <row r="71" spans="1:3">
      <c r="A71" s="4" t="s">
        <v>3713</v>
      </c>
      <c r="B71" s="4">
        <v>7.9999999999999991</v>
      </c>
      <c r="C71" s="4">
        <f t="shared" si="1"/>
        <v>7.4</v>
      </c>
    </row>
    <row r="72" spans="1:3">
      <c r="A72" s="4" t="s">
        <v>18450</v>
      </c>
      <c r="B72" s="4">
        <v>7.9750000000000005</v>
      </c>
      <c r="C72" s="4">
        <f t="shared" si="1"/>
        <v>7.4</v>
      </c>
    </row>
    <row r="73" spans="1:3">
      <c r="A73" s="4" t="s">
        <v>3245</v>
      </c>
      <c r="B73" s="4">
        <v>7.9749999999999996</v>
      </c>
      <c r="C73" s="4">
        <f t="shared" si="1"/>
        <v>7.4</v>
      </c>
    </row>
    <row r="74" spans="1:3">
      <c r="A74" s="4" t="s">
        <v>5729</v>
      </c>
      <c r="B74" s="4">
        <v>7.9666666666666659</v>
      </c>
      <c r="C74" s="4">
        <f t="shared" si="1"/>
        <v>7.4</v>
      </c>
    </row>
    <row r="75" spans="1:3">
      <c r="A75" s="4" t="s">
        <v>15521</v>
      </c>
      <c r="B75" s="4">
        <v>7.95</v>
      </c>
      <c r="C75" s="4">
        <f t="shared" si="1"/>
        <v>7.4</v>
      </c>
    </row>
    <row r="76" spans="1:3">
      <c r="A76" s="4" t="s">
        <v>9537</v>
      </c>
      <c r="B76" s="4">
        <v>7.9499999999999993</v>
      </c>
      <c r="C76" s="4">
        <f t="shared" si="1"/>
        <v>7.4</v>
      </c>
    </row>
    <row r="77" spans="1:3">
      <c r="A77" s="4" t="s">
        <v>29</v>
      </c>
      <c r="B77" s="4">
        <v>7.9142857142857155</v>
      </c>
      <c r="C77" s="4">
        <f t="shared" si="1"/>
        <v>7.4</v>
      </c>
    </row>
    <row r="78" spans="1:3">
      <c r="A78" s="4" t="s">
        <v>428</v>
      </c>
      <c r="B78" s="4">
        <v>7.9</v>
      </c>
      <c r="C78" s="4">
        <f t="shared" si="1"/>
        <v>7.4</v>
      </c>
    </row>
    <row r="79" spans="1:3">
      <c r="A79" s="4" t="s">
        <v>21608</v>
      </c>
      <c r="B79" s="4">
        <v>7.9</v>
      </c>
      <c r="C79" s="4">
        <f t="shared" si="1"/>
        <v>7.4</v>
      </c>
    </row>
    <row r="80" spans="1:3">
      <c r="A80" s="4" t="s">
        <v>14000</v>
      </c>
      <c r="B80" s="4">
        <v>7.9</v>
      </c>
      <c r="C80" s="4">
        <f t="shared" si="1"/>
        <v>7.4</v>
      </c>
    </row>
    <row r="81" spans="1:3">
      <c r="A81" s="4" t="s">
        <v>18308</v>
      </c>
      <c r="B81" s="4">
        <v>7.9</v>
      </c>
      <c r="C81" s="4">
        <f t="shared" si="1"/>
        <v>7.4</v>
      </c>
    </row>
    <row r="82" spans="1:3">
      <c r="A82" s="4" t="s">
        <v>15964</v>
      </c>
      <c r="B82" s="4">
        <v>7.9</v>
      </c>
      <c r="C82" s="4">
        <f t="shared" si="1"/>
        <v>7.4</v>
      </c>
    </row>
    <row r="83" spans="1:3">
      <c r="A83" s="4" t="s">
        <v>2874</v>
      </c>
      <c r="B83" s="4">
        <v>7.9</v>
      </c>
      <c r="C83" s="4">
        <f t="shared" si="1"/>
        <v>7.4</v>
      </c>
    </row>
    <row r="84" spans="1:3">
      <c r="A84" s="4" t="s">
        <v>12130</v>
      </c>
      <c r="B84" s="4">
        <v>7.9</v>
      </c>
      <c r="C84" s="4">
        <f t="shared" si="1"/>
        <v>7.4</v>
      </c>
    </row>
    <row r="85" spans="1:3">
      <c r="A85" s="4" t="s">
        <v>20921</v>
      </c>
      <c r="B85" s="4">
        <v>7.9</v>
      </c>
      <c r="C85" s="4">
        <f t="shared" si="1"/>
        <v>7.4</v>
      </c>
    </row>
    <row r="86" spans="1:3">
      <c r="A86" s="4" t="s">
        <v>607</v>
      </c>
      <c r="B86" s="4">
        <v>7.9</v>
      </c>
      <c r="C86" s="4">
        <f t="shared" si="1"/>
        <v>7.4</v>
      </c>
    </row>
    <row r="87" spans="1:3">
      <c r="A87" s="4" t="s">
        <v>23863</v>
      </c>
      <c r="B87" s="4">
        <v>7.9</v>
      </c>
      <c r="C87" s="4">
        <f t="shared" si="1"/>
        <v>7.3999999999999995</v>
      </c>
    </row>
    <row r="88" spans="1:3">
      <c r="A88" s="4" t="s">
        <v>15943</v>
      </c>
      <c r="B88" s="4">
        <v>7.9</v>
      </c>
      <c r="C88" s="4">
        <f t="shared" si="1"/>
        <v>7.3999999999999995</v>
      </c>
    </row>
    <row r="89" spans="1:3">
      <c r="A89" s="4" t="s">
        <v>17402</v>
      </c>
      <c r="B89" s="4">
        <v>7.9</v>
      </c>
      <c r="C89" s="4">
        <f t="shared" si="1"/>
        <v>7.3980000000000015</v>
      </c>
    </row>
    <row r="90" spans="1:3">
      <c r="A90" s="4" t="s">
        <v>22032</v>
      </c>
      <c r="B90" s="4">
        <v>7.9</v>
      </c>
      <c r="C90" s="4">
        <f t="shared" si="1"/>
        <v>7.3800000000000008</v>
      </c>
    </row>
    <row r="91" spans="1:3">
      <c r="A91" s="4" t="s">
        <v>21316</v>
      </c>
      <c r="B91" s="4">
        <v>7.9</v>
      </c>
      <c r="C91" s="4">
        <f t="shared" si="1"/>
        <v>7.3754999999999997</v>
      </c>
    </row>
    <row r="92" spans="1:3">
      <c r="A92" s="4" t="s">
        <v>92</v>
      </c>
      <c r="B92" s="4">
        <v>7.8666666666666671</v>
      </c>
      <c r="C92" s="4">
        <f t="shared" si="1"/>
        <v>7.3630000000000049</v>
      </c>
    </row>
    <row r="93" spans="1:3">
      <c r="A93" s="4" t="s">
        <v>20209</v>
      </c>
      <c r="B93" s="4">
        <v>7.8666666666666671</v>
      </c>
      <c r="C93" s="4">
        <f t="shared" si="1"/>
        <v>7.3530000000000015</v>
      </c>
    </row>
    <row r="94" spans="1:3">
      <c r="A94" s="4" t="s">
        <v>19005</v>
      </c>
      <c r="B94" s="4">
        <v>7.8666666666666671</v>
      </c>
      <c r="C94" s="4">
        <f t="shared" si="1"/>
        <v>7.35</v>
      </c>
    </row>
    <row r="95" spans="1:3">
      <c r="A95" s="4" t="s">
        <v>12685</v>
      </c>
      <c r="B95" s="4">
        <v>7.85</v>
      </c>
      <c r="C95" s="4">
        <f t="shared" si="1"/>
        <v>7.35</v>
      </c>
    </row>
    <row r="96" spans="1:3">
      <c r="A96" s="4" t="s">
        <v>19748</v>
      </c>
      <c r="B96" s="4">
        <v>7.8000000000000007</v>
      </c>
      <c r="C96" s="4">
        <f t="shared" si="1"/>
        <v>7.35</v>
      </c>
    </row>
    <row r="97" spans="1:3">
      <c r="A97" s="4" t="s">
        <v>18880</v>
      </c>
      <c r="B97" s="4">
        <v>7.8000000000000007</v>
      </c>
      <c r="C97" s="4">
        <f t="shared" si="1"/>
        <v>7.35</v>
      </c>
    </row>
    <row r="98" spans="1:3">
      <c r="A98" s="4" t="s">
        <v>20178</v>
      </c>
      <c r="B98" s="4">
        <v>7.8</v>
      </c>
      <c r="C98" s="4">
        <f t="shared" si="1"/>
        <v>7.3480000000000016</v>
      </c>
    </row>
    <row r="99" spans="1:3">
      <c r="A99" s="4" t="s">
        <v>16977</v>
      </c>
      <c r="B99" s="4">
        <v>7.8</v>
      </c>
      <c r="C99" s="4">
        <f t="shared" si="1"/>
        <v>7.3388571428571447</v>
      </c>
    </row>
    <row r="100" spans="1:3">
      <c r="A100" s="4" t="s">
        <v>20783</v>
      </c>
      <c r="B100" s="4">
        <v>7.8</v>
      </c>
      <c r="C100" s="4">
        <f t="shared" si="1"/>
        <v>7.3285714285714283</v>
      </c>
    </row>
    <row r="101" spans="1:3">
      <c r="A101" s="4" t="s">
        <v>18164</v>
      </c>
      <c r="B101" s="4">
        <v>7.8</v>
      </c>
      <c r="C101" s="4">
        <f t="shared" si="1"/>
        <v>7.3274025974025978</v>
      </c>
    </row>
    <row r="102" spans="1:3">
      <c r="A102" s="4" t="s">
        <v>23275</v>
      </c>
      <c r="B102" s="4">
        <v>7.8</v>
      </c>
      <c r="C102" s="4">
        <f t="shared" si="1"/>
        <v>7.3254545454545461</v>
      </c>
    </row>
    <row r="103" spans="1:3">
      <c r="A103" s="4" t="s">
        <v>18268</v>
      </c>
      <c r="B103" s="4">
        <v>7.8</v>
      </c>
      <c r="C103" s="4">
        <f t="shared" si="1"/>
        <v>7.3128846153846183</v>
      </c>
    </row>
    <row r="104" spans="1:3">
      <c r="A104" s="4" t="s">
        <v>20452</v>
      </c>
      <c r="B104" s="4">
        <v>7.8</v>
      </c>
      <c r="C104" s="4">
        <f t="shared" si="1"/>
        <v>7.3030769230769241</v>
      </c>
    </row>
    <row r="105" spans="1:3">
      <c r="A105" s="4" t="s">
        <v>83</v>
      </c>
      <c r="B105" s="4">
        <v>7.8</v>
      </c>
      <c r="C105" s="4">
        <f t="shared" si="1"/>
        <v>7.3000000000000007</v>
      </c>
    </row>
    <row r="106" spans="1:3">
      <c r="A106" s="4" t="s">
        <v>615</v>
      </c>
      <c r="B106" s="4">
        <v>7.8</v>
      </c>
      <c r="C106" s="4">
        <f t="shared" si="1"/>
        <v>7.3</v>
      </c>
    </row>
    <row r="107" spans="1:3">
      <c r="A107" s="4" t="s">
        <v>19359</v>
      </c>
      <c r="B107" s="4">
        <v>7.8</v>
      </c>
      <c r="C107" s="4">
        <f t="shared" si="1"/>
        <v>7.3</v>
      </c>
    </row>
    <row r="108" spans="1:3">
      <c r="A108" s="4" t="s">
        <v>22361</v>
      </c>
      <c r="B108" s="4">
        <v>7.8</v>
      </c>
      <c r="C108" s="4">
        <f t="shared" si="1"/>
        <v>7.3</v>
      </c>
    </row>
    <row r="109" spans="1:3">
      <c r="A109" s="4" t="s">
        <v>14801</v>
      </c>
      <c r="B109" s="4">
        <v>7.8</v>
      </c>
      <c r="C109" s="4">
        <f t="shared" si="1"/>
        <v>7.3</v>
      </c>
    </row>
    <row r="110" spans="1:3">
      <c r="A110" s="4" t="s">
        <v>16020</v>
      </c>
      <c r="B110" s="4">
        <v>7.8</v>
      </c>
      <c r="C110" s="4">
        <f t="shared" si="1"/>
        <v>7.3</v>
      </c>
    </row>
    <row r="111" spans="1:3">
      <c r="A111" s="4" t="s">
        <v>14122</v>
      </c>
      <c r="B111" s="4">
        <v>7.8</v>
      </c>
      <c r="C111" s="4">
        <f t="shared" si="1"/>
        <v>7.3</v>
      </c>
    </row>
    <row r="112" spans="1:3">
      <c r="A112" s="4" t="s">
        <v>13933</v>
      </c>
      <c r="B112" s="4">
        <v>7.8</v>
      </c>
      <c r="C112" s="4">
        <f t="shared" si="1"/>
        <v>7.3</v>
      </c>
    </row>
    <row r="113" spans="1:3">
      <c r="A113" s="4" t="s">
        <v>19295</v>
      </c>
      <c r="B113" s="4">
        <v>7.8</v>
      </c>
      <c r="C113" s="4">
        <f t="shared" si="1"/>
        <v>7.3</v>
      </c>
    </row>
    <row r="114" spans="1:3">
      <c r="A114" s="4" t="s">
        <v>11672</v>
      </c>
      <c r="B114" s="4">
        <v>7.8</v>
      </c>
      <c r="C114" s="4">
        <f t="shared" si="1"/>
        <v>7.3</v>
      </c>
    </row>
    <row r="115" spans="1:3">
      <c r="A115" s="4" t="s">
        <v>18850</v>
      </c>
      <c r="B115" s="4">
        <v>7.8</v>
      </c>
      <c r="C115" s="4">
        <f t="shared" si="1"/>
        <v>7.3</v>
      </c>
    </row>
    <row r="116" spans="1:3">
      <c r="A116" s="4" t="s">
        <v>18726</v>
      </c>
      <c r="B116" s="4">
        <v>7.8</v>
      </c>
      <c r="C116" s="4">
        <f t="shared" si="1"/>
        <v>7.3</v>
      </c>
    </row>
    <row r="117" spans="1:3">
      <c r="A117" s="4" t="s">
        <v>22949</v>
      </c>
      <c r="B117" s="4">
        <v>7.8</v>
      </c>
      <c r="C117" s="4">
        <f t="shared" si="1"/>
        <v>7.3</v>
      </c>
    </row>
    <row r="118" spans="1:3">
      <c r="A118" s="4" t="s">
        <v>9997</v>
      </c>
      <c r="B118" s="4">
        <v>7.8</v>
      </c>
      <c r="C118" s="4">
        <f t="shared" si="1"/>
        <v>7.3</v>
      </c>
    </row>
    <row r="119" spans="1:3">
      <c r="A119" s="4" t="s">
        <v>5589</v>
      </c>
      <c r="B119" s="4">
        <v>7.8</v>
      </c>
      <c r="C119" s="4">
        <f t="shared" si="1"/>
        <v>7.3</v>
      </c>
    </row>
    <row r="120" spans="1:3">
      <c r="A120" s="4" t="s">
        <v>10478</v>
      </c>
      <c r="B120" s="4">
        <v>7.8</v>
      </c>
      <c r="C120" s="4">
        <f t="shared" si="1"/>
        <v>7.3</v>
      </c>
    </row>
    <row r="121" spans="1:3">
      <c r="A121" s="4" t="s">
        <v>1213</v>
      </c>
      <c r="B121" s="4">
        <v>7.8</v>
      </c>
      <c r="C121" s="4">
        <f t="shared" si="1"/>
        <v>7.3</v>
      </c>
    </row>
    <row r="122" spans="1:3">
      <c r="A122" s="4" t="s">
        <v>24100</v>
      </c>
      <c r="B122" s="4">
        <v>7.8</v>
      </c>
      <c r="C122" s="4">
        <f t="shared" si="1"/>
        <v>7.3</v>
      </c>
    </row>
    <row r="123" spans="1:3">
      <c r="A123" s="4" t="s">
        <v>1129</v>
      </c>
      <c r="B123" s="4">
        <v>7.7833333333333323</v>
      </c>
      <c r="C123" s="4">
        <f t="shared" si="1"/>
        <v>7.3</v>
      </c>
    </row>
    <row r="124" spans="1:3">
      <c r="A124" s="4" t="s">
        <v>18774</v>
      </c>
      <c r="B124" s="4">
        <v>7.7666666666666657</v>
      </c>
      <c r="C124" s="4">
        <f t="shared" si="1"/>
        <v>7.3</v>
      </c>
    </row>
    <row r="125" spans="1:3">
      <c r="A125" s="4" t="s">
        <v>3225</v>
      </c>
      <c r="B125" s="4">
        <v>7.7666666666666657</v>
      </c>
      <c r="C125" s="4">
        <f t="shared" si="1"/>
        <v>7.3</v>
      </c>
    </row>
    <row r="126" spans="1:3">
      <c r="A126" s="4" t="s">
        <v>635</v>
      </c>
      <c r="B126" s="4">
        <v>7.7666666666666657</v>
      </c>
      <c r="C126" s="4">
        <f t="shared" si="1"/>
        <v>7.3</v>
      </c>
    </row>
    <row r="127" spans="1:3">
      <c r="A127" s="4" t="s">
        <v>17234</v>
      </c>
      <c r="B127" s="4">
        <v>7.7600000000000007</v>
      </c>
      <c r="C127" s="4">
        <f t="shared" si="1"/>
        <v>7.3</v>
      </c>
    </row>
    <row r="128" spans="1:3">
      <c r="A128" s="4" t="s">
        <v>12790</v>
      </c>
      <c r="B128" s="4">
        <v>7.75</v>
      </c>
      <c r="C128" s="4">
        <f t="shared" si="1"/>
        <v>7.3</v>
      </c>
    </row>
    <row r="129" spans="1:3">
      <c r="A129" s="4" t="s">
        <v>681</v>
      </c>
      <c r="B129" s="4">
        <v>7.75</v>
      </c>
      <c r="C129" s="4">
        <f t="shared" si="1"/>
        <v>7.3</v>
      </c>
    </row>
    <row r="130" spans="1:3">
      <c r="A130" s="4" t="s">
        <v>67</v>
      </c>
      <c r="B130" s="4">
        <v>7.7333333333333343</v>
      </c>
      <c r="C130" s="4">
        <f t="shared" si="1"/>
        <v>7.3</v>
      </c>
    </row>
    <row r="131" spans="1:3">
      <c r="A131" s="4" t="s">
        <v>3650</v>
      </c>
      <c r="B131" s="4">
        <v>7.7333333333333334</v>
      </c>
      <c r="C131" s="4">
        <f t="shared" si="1"/>
        <v>7.3</v>
      </c>
    </row>
    <row r="132" spans="1:3">
      <c r="A132" s="4" t="s">
        <v>1092</v>
      </c>
      <c r="B132" s="4">
        <v>7.7249999999999996</v>
      </c>
      <c r="C132" s="4">
        <f t="shared" si="1"/>
        <v>7.3</v>
      </c>
    </row>
    <row r="133" spans="1:3">
      <c r="A133" s="4" t="s">
        <v>21082</v>
      </c>
      <c r="B133" s="4">
        <v>7.7</v>
      </c>
      <c r="C133" s="4">
        <f t="shared" ref="C133:C196" si="2">PERCENTILE(B133:B2529, 0.9)</f>
        <v>7.3</v>
      </c>
    </row>
    <row r="134" spans="1:3">
      <c r="A134" s="4" t="s">
        <v>16928</v>
      </c>
      <c r="B134" s="4">
        <v>7.7</v>
      </c>
      <c r="C134" s="4">
        <f t="shared" si="2"/>
        <v>7.3</v>
      </c>
    </row>
    <row r="135" spans="1:3">
      <c r="A135" s="4" t="s">
        <v>16168</v>
      </c>
      <c r="B135" s="4">
        <v>7.7</v>
      </c>
      <c r="C135" s="4">
        <f t="shared" si="2"/>
        <v>7.3</v>
      </c>
    </row>
    <row r="136" spans="1:3">
      <c r="A136" s="4" t="s">
        <v>5616</v>
      </c>
      <c r="B136" s="4">
        <v>7.7</v>
      </c>
      <c r="C136" s="4">
        <f t="shared" si="2"/>
        <v>7.3</v>
      </c>
    </row>
    <row r="137" spans="1:3">
      <c r="A137" s="4" t="s">
        <v>23460</v>
      </c>
      <c r="B137" s="4">
        <v>7.7</v>
      </c>
      <c r="C137" s="4">
        <f t="shared" si="2"/>
        <v>7.3</v>
      </c>
    </row>
    <row r="138" spans="1:3">
      <c r="A138" s="4" t="s">
        <v>24113</v>
      </c>
      <c r="B138" s="4">
        <v>7.7</v>
      </c>
      <c r="C138" s="4">
        <f t="shared" si="2"/>
        <v>7.3</v>
      </c>
    </row>
    <row r="139" spans="1:3">
      <c r="A139" s="4" t="s">
        <v>14310</v>
      </c>
      <c r="B139" s="4">
        <v>7.7</v>
      </c>
      <c r="C139" s="4">
        <f t="shared" si="2"/>
        <v>7.3</v>
      </c>
    </row>
    <row r="140" spans="1:3">
      <c r="A140" s="4" t="s">
        <v>14614</v>
      </c>
      <c r="B140" s="4">
        <v>7.7</v>
      </c>
      <c r="C140" s="4">
        <f t="shared" si="2"/>
        <v>7.3</v>
      </c>
    </row>
    <row r="141" spans="1:3">
      <c r="A141" s="4" t="s">
        <v>20504</v>
      </c>
      <c r="B141" s="4">
        <v>7.7</v>
      </c>
      <c r="C141" s="4">
        <f t="shared" si="2"/>
        <v>7.3</v>
      </c>
    </row>
    <row r="142" spans="1:3">
      <c r="A142" s="4" t="s">
        <v>22781</v>
      </c>
      <c r="B142" s="4">
        <v>7.7</v>
      </c>
      <c r="C142" s="4">
        <f t="shared" si="2"/>
        <v>7.3</v>
      </c>
    </row>
    <row r="143" spans="1:3">
      <c r="A143" s="4" t="s">
        <v>23712</v>
      </c>
      <c r="B143" s="4">
        <v>7.7</v>
      </c>
      <c r="C143" s="4">
        <f t="shared" si="2"/>
        <v>7.3</v>
      </c>
    </row>
    <row r="144" spans="1:3">
      <c r="A144" s="4" t="s">
        <v>22409</v>
      </c>
      <c r="B144" s="4">
        <v>7.7</v>
      </c>
      <c r="C144" s="4">
        <f t="shared" si="2"/>
        <v>7.3</v>
      </c>
    </row>
    <row r="145" spans="1:3">
      <c r="A145" s="4" t="s">
        <v>18643</v>
      </c>
      <c r="B145" s="4">
        <v>7.7</v>
      </c>
      <c r="C145" s="4">
        <f t="shared" si="2"/>
        <v>7.3</v>
      </c>
    </row>
    <row r="146" spans="1:3">
      <c r="A146" s="4" t="s">
        <v>15938</v>
      </c>
      <c r="B146" s="4">
        <v>7.7</v>
      </c>
      <c r="C146" s="4">
        <f t="shared" si="2"/>
        <v>7.3</v>
      </c>
    </row>
    <row r="147" spans="1:3">
      <c r="A147" s="4" t="s">
        <v>15713</v>
      </c>
      <c r="B147" s="4">
        <v>7.7</v>
      </c>
      <c r="C147" s="4">
        <f t="shared" si="2"/>
        <v>7.3</v>
      </c>
    </row>
    <row r="148" spans="1:3">
      <c r="A148" s="4" t="s">
        <v>15111</v>
      </c>
      <c r="B148" s="4">
        <v>7.7</v>
      </c>
      <c r="C148" s="4">
        <f t="shared" si="2"/>
        <v>7.3</v>
      </c>
    </row>
    <row r="149" spans="1:3">
      <c r="A149" s="4" t="s">
        <v>17793</v>
      </c>
      <c r="B149" s="4">
        <v>7.7</v>
      </c>
      <c r="C149" s="4">
        <f t="shared" si="2"/>
        <v>7.3</v>
      </c>
    </row>
    <row r="150" spans="1:3">
      <c r="A150" s="4" t="s">
        <v>13688</v>
      </c>
      <c r="B150" s="4">
        <v>7.7</v>
      </c>
      <c r="C150" s="4">
        <f t="shared" si="2"/>
        <v>7.3</v>
      </c>
    </row>
    <row r="151" spans="1:3">
      <c r="A151" s="4" t="s">
        <v>18671</v>
      </c>
      <c r="B151" s="4">
        <v>7.7</v>
      </c>
      <c r="C151" s="4">
        <f t="shared" si="2"/>
        <v>7.3</v>
      </c>
    </row>
    <row r="152" spans="1:3">
      <c r="A152" s="4" t="s">
        <v>16248</v>
      </c>
      <c r="B152" s="4">
        <v>7.7</v>
      </c>
      <c r="C152" s="4">
        <f t="shared" si="2"/>
        <v>7.3</v>
      </c>
    </row>
    <row r="153" spans="1:3">
      <c r="A153" s="4" t="s">
        <v>16882</v>
      </c>
      <c r="B153" s="4">
        <v>7.7</v>
      </c>
      <c r="C153" s="4">
        <f t="shared" si="2"/>
        <v>7.3</v>
      </c>
    </row>
    <row r="154" spans="1:3">
      <c r="A154" s="4" t="s">
        <v>21659</v>
      </c>
      <c r="B154" s="4">
        <v>7.7</v>
      </c>
      <c r="C154" s="4">
        <f t="shared" si="2"/>
        <v>7.3</v>
      </c>
    </row>
    <row r="155" spans="1:3">
      <c r="A155" s="4" t="s">
        <v>14391</v>
      </c>
      <c r="B155" s="4">
        <v>7.7</v>
      </c>
      <c r="C155" s="4">
        <f t="shared" si="2"/>
        <v>7.3</v>
      </c>
    </row>
    <row r="156" spans="1:3">
      <c r="A156" s="4" t="s">
        <v>13728</v>
      </c>
      <c r="B156" s="4">
        <v>7.7</v>
      </c>
      <c r="C156" s="4">
        <f t="shared" si="2"/>
        <v>7.3</v>
      </c>
    </row>
    <row r="157" spans="1:3">
      <c r="A157" s="4" t="s">
        <v>14106</v>
      </c>
      <c r="B157" s="4">
        <v>7.7</v>
      </c>
      <c r="C157" s="4">
        <f t="shared" si="2"/>
        <v>7.3</v>
      </c>
    </row>
    <row r="158" spans="1:3">
      <c r="A158" s="4" t="s">
        <v>23503</v>
      </c>
      <c r="B158" s="4">
        <v>7.7</v>
      </c>
      <c r="C158" s="4">
        <f t="shared" si="2"/>
        <v>7.3</v>
      </c>
    </row>
    <row r="159" spans="1:3">
      <c r="A159" s="4" t="s">
        <v>21744</v>
      </c>
      <c r="B159" s="4">
        <v>7.7</v>
      </c>
      <c r="C159" s="4">
        <f t="shared" si="2"/>
        <v>7.298750000000001</v>
      </c>
    </row>
    <row r="160" spans="1:3">
      <c r="A160" s="4" t="s">
        <v>10708</v>
      </c>
      <c r="B160" s="4">
        <v>7.6999999999999993</v>
      </c>
      <c r="C160" s="4">
        <f t="shared" si="2"/>
        <v>7.2874999999999996</v>
      </c>
    </row>
    <row r="161" spans="1:3">
      <c r="A161" s="4" t="s">
        <v>1157</v>
      </c>
      <c r="B161" s="4">
        <v>7.6999999999999993</v>
      </c>
      <c r="C161" s="4">
        <f t="shared" si="2"/>
        <v>7.2837500000000013</v>
      </c>
    </row>
    <row r="162" spans="1:3">
      <c r="A162" s="4" t="s">
        <v>167</v>
      </c>
      <c r="B162" s="4">
        <v>7.6750000000000007</v>
      </c>
      <c r="C162" s="4">
        <f t="shared" si="2"/>
        <v>7.2766666666666673</v>
      </c>
    </row>
    <row r="163" spans="1:3">
      <c r="A163" s="4" t="s">
        <v>16227</v>
      </c>
      <c r="B163" s="4">
        <v>7.666666666666667</v>
      </c>
      <c r="C163" s="4">
        <f t="shared" si="2"/>
        <v>7.2750000000000004</v>
      </c>
    </row>
    <row r="164" spans="1:3">
      <c r="A164" s="4" t="s">
        <v>483</v>
      </c>
      <c r="B164" s="4">
        <v>7.6599999999999993</v>
      </c>
      <c r="C164" s="4">
        <f t="shared" si="2"/>
        <v>7.2700000000000005</v>
      </c>
    </row>
    <row r="165" spans="1:3">
      <c r="A165" s="4" t="s">
        <v>9114</v>
      </c>
      <c r="B165" s="4">
        <v>7.65</v>
      </c>
      <c r="C165" s="4">
        <f t="shared" si="2"/>
        <v>7.2666666666666666</v>
      </c>
    </row>
    <row r="166" spans="1:3">
      <c r="A166" s="4" t="s">
        <v>688</v>
      </c>
      <c r="B166" s="4">
        <v>7.65</v>
      </c>
      <c r="C166" s="4">
        <f t="shared" si="2"/>
        <v>7.2600000000000025</v>
      </c>
    </row>
    <row r="167" spans="1:3">
      <c r="A167" s="4" t="s">
        <v>16175</v>
      </c>
      <c r="B167" s="4">
        <v>7.65</v>
      </c>
      <c r="C167" s="4">
        <f t="shared" si="2"/>
        <v>7.2500000000000009</v>
      </c>
    </row>
    <row r="168" spans="1:3">
      <c r="A168" s="4" t="s">
        <v>5988</v>
      </c>
      <c r="B168" s="4">
        <v>7.65</v>
      </c>
      <c r="C168" s="4">
        <f t="shared" si="2"/>
        <v>7.25</v>
      </c>
    </row>
    <row r="169" spans="1:3">
      <c r="A169" s="4" t="s">
        <v>5863</v>
      </c>
      <c r="B169" s="4">
        <v>7.6400000000000006</v>
      </c>
      <c r="C169" s="4">
        <f t="shared" si="2"/>
        <v>7.25</v>
      </c>
    </row>
    <row r="170" spans="1:3">
      <c r="A170" s="4" t="s">
        <v>5495</v>
      </c>
      <c r="B170" s="4">
        <v>7.6333333333333329</v>
      </c>
      <c r="C170" s="4">
        <f t="shared" si="2"/>
        <v>7.25</v>
      </c>
    </row>
    <row r="171" spans="1:3">
      <c r="A171" s="4" t="s">
        <v>4215</v>
      </c>
      <c r="B171" s="4">
        <v>7.6333333333333329</v>
      </c>
      <c r="C171" s="4">
        <f t="shared" si="2"/>
        <v>7.25</v>
      </c>
    </row>
    <row r="172" spans="1:3">
      <c r="A172" s="4" t="s">
        <v>14323</v>
      </c>
      <c r="B172" s="4">
        <v>7.6333333333333329</v>
      </c>
      <c r="C172" s="4">
        <f t="shared" si="2"/>
        <v>7.25</v>
      </c>
    </row>
    <row r="173" spans="1:3">
      <c r="A173" s="4" t="s">
        <v>5368</v>
      </c>
      <c r="B173" s="4">
        <v>7.6285714285714281</v>
      </c>
      <c r="C173" s="4">
        <f t="shared" si="2"/>
        <v>7.25</v>
      </c>
    </row>
    <row r="174" spans="1:3">
      <c r="A174" s="4" t="s">
        <v>10724</v>
      </c>
      <c r="B174" s="4">
        <v>7.6</v>
      </c>
      <c r="C174" s="4">
        <f t="shared" si="2"/>
        <v>7.240000000000002</v>
      </c>
    </row>
    <row r="175" spans="1:3">
      <c r="A175" s="4" t="s">
        <v>8251</v>
      </c>
      <c r="B175" s="4">
        <v>7.6</v>
      </c>
      <c r="C175" s="4">
        <f t="shared" si="2"/>
        <v>7.229166666666667</v>
      </c>
    </row>
    <row r="176" spans="1:3">
      <c r="A176" s="4" t="s">
        <v>16569</v>
      </c>
      <c r="B176" s="4">
        <v>7.6</v>
      </c>
      <c r="C176" s="4">
        <f t="shared" si="2"/>
        <v>7.2230000000000008</v>
      </c>
    </row>
    <row r="177" spans="1:3">
      <c r="A177" s="4" t="s">
        <v>7086</v>
      </c>
      <c r="B177" s="4">
        <v>7.6</v>
      </c>
      <c r="C177" s="4">
        <f t="shared" si="2"/>
        <v>7.2140000000000013</v>
      </c>
    </row>
    <row r="178" spans="1:3">
      <c r="A178" s="4" t="s">
        <v>2962</v>
      </c>
      <c r="B178" s="4">
        <v>7.6</v>
      </c>
      <c r="C178" s="4">
        <f t="shared" si="2"/>
        <v>7.2000000000000011</v>
      </c>
    </row>
    <row r="179" spans="1:3">
      <c r="A179" s="4" t="s">
        <v>20061</v>
      </c>
      <c r="B179" s="4">
        <v>7.6</v>
      </c>
      <c r="C179" s="4">
        <f t="shared" si="2"/>
        <v>7.2</v>
      </c>
    </row>
    <row r="180" spans="1:3">
      <c r="A180" s="4" t="s">
        <v>8793</v>
      </c>
      <c r="B180" s="4">
        <v>7.6</v>
      </c>
      <c r="C180" s="4">
        <f t="shared" si="2"/>
        <v>7.2</v>
      </c>
    </row>
    <row r="181" spans="1:3">
      <c r="A181" s="4" t="s">
        <v>18714</v>
      </c>
      <c r="B181" s="4">
        <v>7.6</v>
      </c>
      <c r="C181" s="4">
        <f t="shared" si="2"/>
        <v>7.2</v>
      </c>
    </row>
    <row r="182" spans="1:3">
      <c r="A182" s="4" t="s">
        <v>15526</v>
      </c>
      <c r="B182" s="4">
        <v>7.6</v>
      </c>
      <c r="C182" s="4">
        <f t="shared" si="2"/>
        <v>7.2</v>
      </c>
    </row>
    <row r="183" spans="1:3">
      <c r="A183" s="4" t="s">
        <v>19033</v>
      </c>
      <c r="B183" s="4">
        <v>7.6</v>
      </c>
      <c r="C183" s="4">
        <f t="shared" si="2"/>
        <v>7.2</v>
      </c>
    </row>
    <row r="184" spans="1:3">
      <c r="A184" s="4" t="s">
        <v>17483</v>
      </c>
      <c r="B184" s="4">
        <v>7.6</v>
      </c>
      <c r="C184" s="4">
        <f t="shared" si="2"/>
        <v>7.2</v>
      </c>
    </row>
    <row r="185" spans="1:3">
      <c r="A185" s="4" t="s">
        <v>16062</v>
      </c>
      <c r="B185" s="4">
        <v>7.6</v>
      </c>
      <c r="C185" s="4">
        <f t="shared" si="2"/>
        <v>7.2</v>
      </c>
    </row>
    <row r="186" spans="1:3">
      <c r="A186" s="4" t="s">
        <v>13096</v>
      </c>
      <c r="B186" s="4">
        <v>7.6</v>
      </c>
      <c r="C186" s="4">
        <f t="shared" si="2"/>
        <v>7.2</v>
      </c>
    </row>
    <row r="187" spans="1:3">
      <c r="A187" s="4" t="s">
        <v>19881</v>
      </c>
      <c r="B187" s="4">
        <v>7.6</v>
      </c>
      <c r="C187" s="4">
        <f t="shared" si="2"/>
        <v>7.2</v>
      </c>
    </row>
    <row r="188" spans="1:3">
      <c r="A188" s="4" t="s">
        <v>22800</v>
      </c>
      <c r="B188" s="4">
        <v>7.6</v>
      </c>
      <c r="C188" s="4">
        <f t="shared" si="2"/>
        <v>7.2</v>
      </c>
    </row>
    <row r="189" spans="1:3">
      <c r="A189" s="4" t="s">
        <v>23895</v>
      </c>
      <c r="B189" s="4">
        <v>7.6</v>
      </c>
      <c r="C189" s="4">
        <f t="shared" si="2"/>
        <v>7.2</v>
      </c>
    </row>
    <row r="190" spans="1:3">
      <c r="A190" s="4" t="s">
        <v>23743</v>
      </c>
      <c r="B190" s="4">
        <v>7.6</v>
      </c>
      <c r="C190" s="4">
        <f t="shared" si="2"/>
        <v>7.2</v>
      </c>
    </row>
    <row r="191" spans="1:3">
      <c r="A191" s="4" t="s">
        <v>19859</v>
      </c>
      <c r="B191" s="4">
        <v>7.6</v>
      </c>
      <c r="C191" s="4">
        <f t="shared" si="2"/>
        <v>7.2</v>
      </c>
    </row>
    <row r="192" spans="1:3">
      <c r="A192" s="4" t="s">
        <v>21020</v>
      </c>
      <c r="B192" s="4">
        <v>7.6</v>
      </c>
      <c r="C192" s="4">
        <f t="shared" si="2"/>
        <v>7.2</v>
      </c>
    </row>
    <row r="193" spans="1:3">
      <c r="A193" s="4" t="s">
        <v>19776</v>
      </c>
      <c r="B193" s="4">
        <v>7.6</v>
      </c>
      <c r="C193" s="4">
        <f t="shared" si="2"/>
        <v>7.2</v>
      </c>
    </row>
    <row r="194" spans="1:3">
      <c r="A194" s="4" t="s">
        <v>16988</v>
      </c>
      <c r="B194" s="4">
        <v>7.6</v>
      </c>
      <c r="C194" s="4">
        <f t="shared" si="2"/>
        <v>7.2</v>
      </c>
    </row>
    <row r="195" spans="1:3">
      <c r="A195" s="4" t="s">
        <v>21449</v>
      </c>
      <c r="B195" s="4">
        <v>7.6</v>
      </c>
      <c r="C195" s="4">
        <f t="shared" si="2"/>
        <v>7.2</v>
      </c>
    </row>
    <row r="196" spans="1:3">
      <c r="A196" s="4" t="s">
        <v>15987</v>
      </c>
      <c r="B196" s="4">
        <v>7.6</v>
      </c>
      <c r="C196" s="4">
        <f t="shared" si="2"/>
        <v>7.2</v>
      </c>
    </row>
    <row r="197" spans="1:3">
      <c r="A197" s="4" t="s">
        <v>17541</v>
      </c>
      <c r="B197" s="4">
        <v>7.6</v>
      </c>
      <c r="C197" s="4">
        <f t="shared" ref="C197:C260" si="3">PERCENTILE(B197:B2593, 0.9)</f>
        <v>7.2</v>
      </c>
    </row>
    <row r="198" spans="1:3">
      <c r="A198" s="4" t="s">
        <v>17952</v>
      </c>
      <c r="B198" s="4">
        <v>7.6</v>
      </c>
      <c r="C198" s="4">
        <f t="shared" si="3"/>
        <v>7.2</v>
      </c>
    </row>
    <row r="199" spans="1:3">
      <c r="A199" s="4" t="s">
        <v>2445</v>
      </c>
      <c r="B199" s="4">
        <v>7.6</v>
      </c>
      <c r="C199" s="4">
        <f t="shared" si="3"/>
        <v>7.2</v>
      </c>
    </row>
    <row r="200" spans="1:3">
      <c r="A200" s="4" t="s">
        <v>20927</v>
      </c>
      <c r="B200" s="4">
        <v>7.6</v>
      </c>
      <c r="C200" s="4">
        <f t="shared" si="3"/>
        <v>7.2</v>
      </c>
    </row>
    <row r="201" spans="1:3">
      <c r="A201" s="4" t="s">
        <v>16403</v>
      </c>
      <c r="B201" s="4">
        <v>7.6</v>
      </c>
      <c r="C201" s="4">
        <f t="shared" si="3"/>
        <v>7.2</v>
      </c>
    </row>
    <row r="202" spans="1:3">
      <c r="A202" s="4" t="s">
        <v>21270</v>
      </c>
      <c r="B202" s="4">
        <v>7.6</v>
      </c>
      <c r="C202" s="4">
        <f t="shared" si="3"/>
        <v>7.2</v>
      </c>
    </row>
    <row r="203" spans="1:3">
      <c r="A203" s="4" t="s">
        <v>823</v>
      </c>
      <c r="B203" s="4">
        <v>7.6</v>
      </c>
      <c r="C203" s="4">
        <f t="shared" si="3"/>
        <v>7.2</v>
      </c>
    </row>
    <row r="204" spans="1:3">
      <c r="A204" s="4" t="s">
        <v>20142</v>
      </c>
      <c r="B204" s="4">
        <v>7.6</v>
      </c>
      <c r="C204" s="4">
        <f t="shared" si="3"/>
        <v>7.2</v>
      </c>
    </row>
    <row r="205" spans="1:3">
      <c r="A205" s="4" t="s">
        <v>22518</v>
      </c>
      <c r="B205" s="4">
        <v>7.6</v>
      </c>
      <c r="C205" s="4">
        <f t="shared" si="3"/>
        <v>7.2</v>
      </c>
    </row>
    <row r="206" spans="1:3">
      <c r="A206" s="4" t="s">
        <v>21767</v>
      </c>
      <c r="B206" s="4">
        <v>7.6</v>
      </c>
      <c r="C206" s="4">
        <f t="shared" si="3"/>
        <v>7.2</v>
      </c>
    </row>
    <row r="207" spans="1:3">
      <c r="A207" s="4" t="s">
        <v>19841</v>
      </c>
      <c r="B207" s="4">
        <v>7.6</v>
      </c>
      <c r="C207" s="4">
        <f t="shared" si="3"/>
        <v>7.2</v>
      </c>
    </row>
    <row r="208" spans="1:3">
      <c r="A208" s="4" t="s">
        <v>11628</v>
      </c>
      <c r="B208" s="4">
        <v>7.6</v>
      </c>
      <c r="C208" s="4">
        <f t="shared" si="3"/>
        <v>7.2</v>
      </c>
    </row>
    <row r="209" spans="1:3">
      <c r="A209" s="4" t="s">
        <v>9348</v>
      </c>
      <c r="B209" s="4">
        <v>7.5999999999999988</v>
      </c>
      <c r="C209" s="4">
        <f t="shared" si="3"/>
        <v>7.2</v>
      </c>
    </row>
    <row r="210" spans="1:3">
      <c r="A210" s="4" t="s">
        <v>1151</v>
      </c>
      <c r="B210" s="4">
        <v>7.5857142857142863</v>
      </c>
      <c r="C210" s="4">
        <f t="shared" si="3"/>
        <v>7.2</v>
      </c>
    </row>
    <row r="211" spans="1:3">
      <c r="A211" s="4" t="s">
        <v>600</v>
      </c>
      <c r="B211" s="4">
        <v>7.58</v>
      </c>
      <c r="C211" s="4">
        <f t="shared" si="3"/>
        <v>7.2</v>
      </c>
    </row>
    <row r="212" spans="1:3">
      <c r="A212" s="4" t="s">
        <v>1792</v>
      </c>
      <c r="B212" s="4">
        <v>7.5750000000000002</v>
      </c>
      <c r="C212" s="4">
        <f t="shared" si="3"/>
        <v>7.2</v>
      </c>
    </row>
    <row r="213" spans="1:3">
      <c r="A213" s="4" t="s">
        <v>724</v>
      </c>
      <c r="B213" s="4">
        <v>7.5666666666666664</v>
      </c>
      <c r="C213" s="4">
        <f t="shared" si="3"/>
        <v>7.2</v>
      </c>
    </row>
    <row r="214" spans="1:3">
      <c r="A214" s="4" t="s">
        <v>16157</v>
      </c>
      <c r="B214" s="4">
        <v>7.5500000000000007</v>
      </c>
      <c r="C214" s="4">
        <f t="shared" si="3"/>
        <v>7.2</v>
      </c>
    </row>
    <row r="215" spans="1:3">
      <c r="A215" s="4" t="s">
        <v>19762</v>
      </c>
      <c r="B215" s="4">
        <v>7.5500000000000007</v>
      </c>
      <c r="C215" s="4">
        <f t="shared" si="3"/>
        <v>7.2</v>
      </c>
    </row>
    <row r="216" spans="1:3">
      <c r="A216" s="4" t="s">
        <v>23042</v>
      </c>
      <c r="B216" s="4">
        <v>7.5500000000000007</v>
      </c>
      <c r="C216" s="4">
        <f t="shared" si="3"/>
        <v>7.2</v>
      </c>
    </row>
    <row r="217" spans="1:3">
      <c r="A217" s="4" t="s">
        <v>13492</v>
      </c>
      <c r="B217" s="4">
        <v>7.55</v>
      </c>
      <c r="C217" s="4">
        <f t="shared" si="3"/>
        <v>7.2</v>
      </c>
    </row>
    <row r="218" spans="1:3">
      <c r="A218" s="4" t="s">
        <v>17467</v>
      </c>
      <c r="B218" s="4">
        <v>7.55</v>
      </c>
      <c r="C218" s="4">
        <f t="shared" si="3"/>
        <v>7.2</v>
      </c>
    </row>
    <row r="219" spans="1:3">
      <c r="A219" s="4" t="s">
        <v>19113</v>
      </c>
      <c r="B219" s="4">
        <v>7.55</v>
      </c>
      <c r="C219" s="4">
        <f t="shared" si="3"/>
        <v>7.2</v>
      </c>
    </row>
    <row r="220" spans="1:3">
      <c r="A220" s="4" t="s">
        <v>6722</v>
      </c>
      <c r="B220" s="4">
        <v>7.55</v>
      </c>
      <c r="C220" s="4">
        <f t="shared" si="3"/>
        <v>7.2</v>
      </c>
    </row>
    <row r="221" spans="1:3">
      <c r="B221" s="4">
        <v>7.5445544554455477</v>
      </c>
      <c r="C221" s="4">
        <f t="shared" si="3"/>
        <v>7.2</v>
      </c>
    </row>
    <row r="222" spans="1:3">
      <c r="A222" s="4" t="s">
        <v>7062</v>
      </c>
      <c r="B222" s="4">
        <v>7.5166666666666666</v>
      </c>
      <c r="C222" s="4">
        <f t="shared" si="3"/>
        <v>7.2</v>
      </c>
    </row>
    <row r="223" spans="1:3">
      <c r="A223" s="4" t="s">
        <v>18037</v>
      </c>
      <c r="B223" s="4">
        <v>7.5</v>
      </c>
      <c r="C223" s="4">
        <f t="shared" si="3"/>
        <v>7.2</v>
      </c>
    </row>
    <row r="224" spans="1:3">
      <c r="A224" s="4" t="s">
        <v>23326</v>
      </c>
      <c r="B224" s="4">
        <v>7.5</v>
      </c>
      <c r="C224" s="4">
        <f t="shared" si="3"/>
        <v>7.2</v>
      </c>
    </row>
    <row r="225" spans="1:3">
      <c r="A225" s="4" t="s">
        <v>3439</v>
      </c>
      <c r="B225" s="4">
        <v>7.5</v>
      </c>
      <c r="C225" s="4">
        <f t="shared" si="3"/>
        <v>7.2</v>
      </c>
    </row>
    <row r="226" spans="1:3">
      <c r="A226" s="4" t="s">
        <v>8279</v>
      </c>
      <c r="B226" s="4">
        <v>7.5</v>
      </c>
      <c r="C226" s="4">
        <f t="shared" si="3"/>
        <v>7.2</v>
      </c>
    </row>
    <row r="227" spans="1:3">
      <c r="A227" s="4" t="s">
        <v>2121</v>
      </c>
      <c r="B227" s="4">
        <v>7.5</v>
      </c>
      <c r="C227" s="4">
        <f t="shared" si="3"/>
        <v>7.2</v>
      </c>
    </row>
    <row r="228" spans="1:3">
      <c r="A228" s="4" t="s">
        <v>20024</v>
      </c>
      <c r="B228" s="4">
        <v>7.5</v>
      </c>
      <c r="C228" s="4">
        <f t="shared" si="3"/>
        <v>7.2</v>
      </c>
    </row>
    <row r="229" spans="1:3">
      <c r="A229" s="4" t="s">
        <v>14422</v>
      </c>
      <c r="B229" s="4">
        <v>7.5</v>
      </c>
      <c r="C229" s="4">
        <f t="shared" si="3"/>
        <v>7.2</v>
      </c>
    </row>
    <row r="230" spans="1:3">
      <c r="A230" s="4" t="s">
        <v>5904</v>
      </c>
      <c r="B230" s="4">
        <v>7.5</v>
      </c>
      <c r="C230" s="4">
        <f t="shared" si="3"/>
        <v>7.2</v>
      </c>
    </row>
    <row r="231" spans="1:3">
      <c r="A231" s="4" t="s">
        <v>21478</v>
      </c>
      <c r="B231" s="4">
        <v>7.5</v>
      </c>
      <c r="C231" s="4">
        <f t="shared" si="3"/>
        <v>7.2</v>
      </c>
    </row>
    <row r="232" spans="1:3">
      <c r="A232" s="4" t="s">
        <v>6014</v>
      </c>
      <c r="B232" s="4">
        <v>7.5</v>
      </c>
      <c r="C232" s="4">
        <f t="shared" si="3"/>
        <v>7.2</v>
      </c>
    </row>
    <row r="233" spans="1:3">
      <c r="A233" s="4" t="s">
        <v>8494</v>
      </c>
      <c r="B233" s="4">
        <v>7.5</v>
      </c>
      <c r="C233" s="4">
        <f t="shared" si="3"/>
        <v>7.2</v>
      </c>
    </row>
    <row r="234" spans="1:3">
      <c r="A234" s="4" t="s">
        <v>22686</v>
      </c>
      <c r="B234" s="4">
        <v>7.5</v>
      </c>
      <c r="C234" s="4">
        <f t="shared" si="3"/>
        <v>7.2</v>
      </c>
    </row>
    <row r="235" spans="1:3">
      <c r="A235" s="4" t="s">
        <v>6023</v>
      </c>
      <c r="B235" s="4">
        <v>7.5</v>
      </c>
      <c r="C235" s="4">
        <f t="shared" si="3"/>
        <v>7.2</v>
      </c>
    </row>
    <row r="236" spans="1:3">
      <c r="A236" s="4" t="s">
        <v>19102</v>
      </c>
      <c r="B236" s="4">
        <v>7.5</v>
      </c>
      <c r="C236" s="4">
        <f t="shared" si="3"/>
        <v>7.2</v>
      </c>
    </row>
    <row r="237" spans="1:3">
      <c r="A237" s="4" t="s">
        <v>22497</v>
      </c>
      <c r="B237" s="4">
        <v>7.5</v>
      </c>
      <c r="C237" s="4">
        <f t="shared" si="3"/>
        <v>7.2</v>
      </c>
    </row>
    <row r="238" spans="1:3">
      <c r="A238" s="4" t="s">
        <v>13330</v>
      </c>
      <c r="B238" s="4">
        <v>7.5</v>
      </c>
      <c r="C238" s="4">
        <f t="shared" si="3"/>
        <v>7.2</v>
      </c>
    </row>
    <row r="239" spans="1:3">
      <c r="A239" s="4" t="s">
        <v>11427</v>
      </c>
      <c r="B239" s="4">
        <v>7.5</v>
      </c>
      <c r="C239" s="4">
        <f t="shared" si="3"/>
        <v>7.2</v>
      </c>
    </row>
    <row r="240" spans="1:3">
      <c r="A240" s="4" t="s">
        <v>6220</v>
      </c>
      <c r="B240" s="4">
        <v>7.5</v>
      </c>
      <c r="C240" s="4">
        <f t="shared" si="3"/>
        <v>7.2</v>
      </c>
    </row>
    <row r="241" spans="1:3">
      <c r="A241" s="4" t="s">
        <v>10851</v>
      </c>
      <c r="B241" s="4">
        <v>7.5</v>
      </c>
      <c r="C241" s="4">
        <f t="shared" si="3"/>
        <v>7.2</v>
      </c>
    </row>
    <row r="242" spans="1:3">
      <c r="A242" s="4" t="s">
        <v>15562</v>
      </c>
      <c r="B242" s="4">
        <v>7.5</v>
      </c>
      <c r="C242" s="4">
        <f t="shared" si="3"/>
        <v>7.2</v>
      </c>
    </row>
    <row r="243" spans="1:3">
      <c r="A243" s="4" t="s">
        <v>15900</v>
      </c>
      <c r="B243" s="4">
        <v>7.5</v>
      </c>
      <c r="C243" s="4">
        <f t="shared" si="3"/>
        <v>7.2</v>
      </c>
    </row>
    <row r="244" spans="1:3">
      <c r="A244" s="4" t="s">
        <v>19122</v>
      </c>
      <c r="B244" s="4">
        <v>7.5</v>
      </c>
      <c r="C244" s="4">
        <f t="shared" si="3"/>
        <v>7.2</v>
      </c>
    </row>
    <row r="245" spans="1:3">
      <c r="A245" s="4" t="s">
        <v>20694</v>
      </c>
      <c r="B245" s="4">
        <v>7.5</v>
      </c>
      <c r="C245" s="4">
        <f t="shared" si="3"/>
        <v>7.2</v>
      </c>
    </row>
    <row r="246" spans="1:3">
      <c r="A246" s="4" t="s">
        <v>23405</v>
      </c>
      <c r="B246" s="4">
        <v>7.5</v>
      </c>
      <c r="C246" s="4">
        <f t="shared" si="3"/>
        <v>7.2</v>
      </c>
    </row>
    <row r="247" spans="1:3">
      <c r="A247" s="4" t="s">
        <v>9636</v>
      </c>
      <c r="B247" s="4">
        <v>7.5</v>
      </c>
      <c r="C247" s="4">
        <f t="shared" si="3"/>
        <v>7.2</v>
      </c>
    </row>
    <row r="248" spans="1:3">
      <c r="A248" s="4" t="s">
        <v>14563</v>
      </c>
      <c r="B248" s="4">
        <v>7.5</v>
      </c>
      <c r="C248" s="4">
        <f t="shared" si="3"/>
        <v>7.2</v>
      </c>
    </row>
    <row r="249" spans="1:3">
      <c r="A249" s="4" t="s">
        <v>8745</v>
      </c>
      <c r="B249" s="4">
        <v>7.5</v>
      </c>
      <c r="C249" s="4">
        <f t="shared" si="3"/>
        <v>7.2</v>
      </c>
    </row>
    <row r="250" spans="1:3">
      <c r="A250" s="4" t="s">
        <v>24041</v>
      </c>
      <c r="B250" s="4">
        <v>7.5</v>
      </c>
      <c r="C250" s="4">
        <f t="shared" si="3"/>
        <v>7.2</v>
      </c>
    </row>
    <row r="251" spans="1:3">
      <c r="A251" s="4" t="s">
        <v>20247</v>
      </c>
      <c r="B251" s="4">
        <v>7.5</v>
      </c>
      <c r="C251" s="4">
        <f t="shared" si="3"/>
        <v>7.2</v>
      </c>
    </row>
    <row r="252" spans="1:3">
      <c r="A252" s="4" t="s">
        <v>7160</v>
      </c>
      <c r="B252" s="4">
        <v>7.5</v>
      </c>
      <c r="C252" s="4">
        <f t="shared" si="3"/>
        <v>7.1999999999999993</v>
      </c>
    </row>
    <row r="253" spans="1:3">
      <c r="A253" s="4" t="s">
        <v>2736</v>
      </c>
      <c r="B253" s="4">
        <v>7.5</v>
      </c>
      <c r="C253" s="4">
        <f t="shared" si="3"/>
        <v>7.1999999999999993</v>
      </c>
    </row>
    <row r="254" spans="1:3">
      <c r="A254" s="4" t="s">
        <v>13315</v>
      </c>
      <c r="B254" s="4">
        <v>7.5</v>
      </c>
      <c r="C254" s="4">
        <f t="shared" si="3"/>
        <v>7.1999999999999993</v>
      </c>
    </row>
    <row r="255" spans="1:3">
      <c r="A255" s="4" t="s">
        <v>16050</v>
      </c>
      <c r="B255" s="4">
        <v>7.5</v>
      </c>
      <c r="C255" s="4">
        <f t="shared" si="3"/>
        <v>7.1916666666666664</v>
      </c>
    </row>
    <row r="256" spans="1:3">
      <c r="A256" s="4" t="s">
        <v>3434</v>
      </c>
      <c r="B256" s="4">
        <v>7.5</v>
      </c>
      <c r="C256" s="4">
        <f t="shared" si="3"/>
        <v>7.1833333333333336</v>
      </c>
    </row>
    <row r="257" spans="1:3">
      <c r="A257" s="4" t="s">
        <v>16510</v>
      </c>
      <c r="B257" s="4">
        <v>7.5</v>
      </c>
      <c r="C257" s="4">
        <f t="shared" si="3"/>
        <v>7.1808333333333341</v>
      </c>
    </row>
    <row r="258" spans="1:3">
      <c r="A258" s="4" t="s">
        <v>22961</v>
      </c>
      <c r="B258" s="4">
        <v>7.5</v>
      </c>
      <c r="C258" s="4">
        <f t="shared" si="3"/>
        <v>7.1750000000000007</v>
      </c>
    </row>
    <row r="259" spans="1:3">
      <c r="A259" s="4" t="s">
        <v>23048</v>
      </c>
      <c r="B259" s="4">
        <v>7.5</v>
      </c>
      <c r="C259" s="4">
        <f t="shared" si="3"/>
        <v>7.1749999999999998</v>
      </c>
    </row>
    <row r="260" spans="1:3">
      <c r="A260" s="4" t="s">
        <v>17937</v>
      </c>
      <c r="B260" s="4">
        <v>7.5</v>
      </c>
      <c r="C260" s="4">
        <f t="shared" si="3"/>
        <v>7.1749999999999998</v>
      </c>
    </row>
    <row r="261" spans="1:3">
      <c r="A261" s="4" t="s">
        <v>11375</v>
      </c>
      <c r="B261" s="4">
        <v>7.5</v>
      </c>
      <c r="C261" s="4">
        <f t="shared" ref="C261:C324" si="4">PERCENTILE(B261:B2657, 0.9)</f>
        <v>7.1675000000000013</v>
      </c>
    </row>
    <row r="262" spans="1:3">
      <c r="A262" s="4" t="s">
        <v>18708</v>
      </c>
      <c r="B262" s="4">
        <v>7.5</v>
      </c>
      <c r="C262" s="4">
        <f t="shared" si="4"/>
        <v>7.166666666666667</v>
      </c>
    </row>
    <row r="263" spans="1:3">
      <c r="A263" s="4" t="s">
        <v>5107</v>
      </c>
      <c r="B263" s="4">
        <v>7.5</v>
      </c>
      <c r="C263" s="4">
        <f t="shared" si="4"/>
        <v>7.1549999999999994</v>
      </c>
    </row>
    <row r="264" spans="1:3">
      <c r="A264" s="4" t="s">
        <v>18808</v>
      </c>
      <c r="B264" s="4">
        <v>7.5</v>
      </c>
      <c r="C264" s="4">
        <f t="shared" si="4"/>
        <v>7.15</v>
      </c>
    </row>
    <row r="265" spans="1:3">
      <c r="A265" s="4" t="s">
        <v>48</v>
      </c>
      <c r="B265" s="4">
        <v>7.4999999999999991</v>
      </c>
      <c r="C265" s="4">
        <f t="shared" si="4"/>
        <v>7.15</v>
      </c>
    </row>
    <row r="266" spans="1:3">
      <c r="A266" s="4" t="s">
        <v>1200</v>
      </c>
      <c r="B266" s="4">
        <v>7.4833333333333334</v>
      </c>
      <c r="C266" s="4">
        <f t="shared" si="4"/>
        <v>7.15</v>
      </c>
    </row>
    <row r="267" spans="1:3">
      <c r="A267" s="4" t="s">
        <v>385</v>
      </c>
      <c r="B267" s="4">
        <v>7.4807692307692299</v>
      </c>
      <c r="C267" s="4">
        <f t="shared" si="4"/>
        <v>7.15</v>
      </c>
    </row>
    <row r="268" spans="1:3">
      <c r="A268" s="4" t="s">
        <v>7630</v>
      </c>
      <c r="B268" s="4">
        <v>7.4666666666666659</v>
      </c>
      <c r="C268" s="4">
        <f t="shared" si="4"/>
        <v>7.15</v>
      </c>
    </row>
    <row r="269" spans="1:3">
      <c r="A269" s="4" t="s">
        <v>9071</v>
      </c>
      <c r="B269" s="4">
        <v>7.45</v>
      </c>
      <c r="C269" s="4">
        <f t="shared" si="4"/>
        <v>7.15</v>
      </c>
    </row>
    <row r="270" spans="1:3">
      <c r="A270" s="4" t="s">
        <v>14366</v>
      </c>
      <c r="B270" s="4">
        <v>7.45</v>
      </c>
      <c r="C270" s="4">
        <f t="shared" si="4"/>
        <v>7.15</v>
      </c>
    </row>
    <row r="271" spans="1:3">
      <c r="A271" s="4" t="s">
        <v>13486</v>
      </c>
      <c r="B271" s="4">
        <v>7.45</v>
      </c>
      <c r="C271" s="4">
        <f t="shared" si="4"/>
        <v>7.15</v>
      </c>
    </row>
    <row r="272" spans="1:3">
      <c r="A272" s="4" t="s">
        <v>347</v>
      </c>
      <c r="B272" s="4">
        <v>7.45</v>
      </c>
      <c r="C272" s="4">
        <f t="shared" si="4"/>
        <v>7.1499999999999995</v>
      </c>
    </row>
    <row r="273" spans="1:3">
      <c r="A273" s="4" t="s">
        <v>10526</v>
      </c>
      <c r="B273" s="4">
        <v>7.4499999999999993</v>
      </c>
      <c r="C273" s="4">
        <f t="shared" si="4"/>
        <v>7.1499999999999995</v>
      </c>
    </row>
    <row r="274" spans="1:3">
      <c r="A274" s="4" t="s">
        <v>1719</v>
      </c>
      <c r="B274" s="4">
        <v>7.4499999999999993</v>
      </c>
      <c r="C274" s="4">
        <f t="shared" si="4"/>
        <v>7.1440000000000001</v>
      </c>
    </row>
    <row r="275" spans="1:3">
      <c r="A275" s="4" t="s">
        <v>5275</v>
      </c>
      <c r="B275" s="4">
        <v>7.4375</v>
      </c>
      <c r="C275" s="4">
        <f t="shared" si="4"/>
        <v>7.1366666666666667</v>
      </c>
    </row>
    <row r="276" spans="1:3">
      <c r="A276" s="4" t="s">
        <v>8532</v>
      </c>
      <c r="B276" s="4">
        <v>7.4333333333333327</v>
      </c>
      <c r="C276" s="4">
        <f t="shared" si="4"/>
        <v>7.1333333333333337</v>
      </c>
    </row>
    <row r="277" spans="1:3">
      <c r="A277" s="4" t="s">
        <v>17670</v>
      </c>
      <c r="B277" s="4">
        <v>7.4333333333333327</v>
      </c>
      <c r="C277" s="4">
        <f t="shared" si="4"/>
        <v>7.1333333333333329</v>
      </c>
    </row>
    <row r="278" spans="1:3">
      <c r="A278" s="4" t="s">
        <v>8177</v>
      </c>
      <c r="B278" s="4">
        <v>7.419999999999999</v>
      </c>
      <c r="C278" s="4">
        <f t="shared" si="4"/>
        <v>7.1333333333333329</v>
      </c>
    </row>
    <row r="279" spans="1:3">
      <c r="A279" s="4" t="s">
        <v>4836</v>
      </c>
      <c r="B279" s="4">
        <v>7.4181818181818189</v>
      </c>
      <c r="C279" s="4">
        <f t="shared" si="4"/>
        <v>7.1333333333333329</v>
      </c>
    </row>
    <row r="280" spans="1:3">
      <c r="A280" s="4" t="s">
        <v>3803</v>
      </c>
      <c r="B280" s="4">
        <v>7.416666666666667</v>
      </c>
      <c r="C280" s="4">
        <f t="shared" si="4"/>
        <v>7.1333333333333329</v>
      </c>
    </row>
    <row r="281" spans="1:3">
      <c r="A281" s="4" t="s">
        <v>15031</v>
      </c>
      <c r="B281" s="4">
        <v>7.4</v>
      </c>
      <c r="C281" s="4">
        <f t="shared" si="4"/>
        <v>7.1333333333333329</v>
      </c>
    </row>
    <row r="282" spans="1:3">
      <c r="A282" s="4" t="s">
        <v>15568</v>
      </c>
      <c r="B282" s="4">
        <v>7.4</v>
      </c>
      <c r="C282" s="4">
        <f t="shared" si="4"/>
        <v>7.1295238095238096</v>
      </c>
    </row>
    <row r="283" spans="1:3">
      <c r="A283" s="4" t="s">
        <v>245</v>
      </c>
      <c r="B283" s="4">
        <v>7.4</v>
      </c>
      <c r="C283" s="4">
        <f t="shared" si="4"/>
        <v>7.1285714285714281</v>
      </c>
    </row>
    <row r="284" spans="1:3">
      <c r="A284" s="4" t="s">
        <v>22532</v>
      </c>
      <c r="B284" s="4">
        <v>7.4</v>
      </c>
      <c r="C284" s="4">
        <f t="shared" si="4"/>
        <v>7.1285714285714281</v>
      </c>
    </row>
    <row r="285" spans="1:3">
      <c r="A285" s="4" t="s">
        <v>6606</v>
      </c>
      <c r="B285" s="4">
        <v>7.4</v>
      </c>
      <c r="C285" s="4">
        <f t="shared" si="4"/>
        <v>7.1242857142857137</v>
      </c>
    </row>
    <row r="286" spans="1:3">
      <c r="A286" s="4" t="s">
        <v>21756</v>
      </c>
      <c r="B286" s="4">
        <v>7.4</v>
      </c>
      <c r="C286" s="4">
        <f t="shared" si="4"/>
        <v>7.1177142857142863</v>
      </c>
    </row>
    <row r="287" spans="1:3">
      <c r="A287" s="4" t="s">
        <v>20481</v>
      </c>
      <c r="B287" s="4">
        <v>7.4</v>
      </c>
      <c r="C287" s="4">
        <f t="shared" si="4"/>
        <v>7.1142857142857148</v>
      </c>
    </row>
    <row r="288" spans="1:3">
      <c r="A288" s="4" t="s">
        <v>16755</v>
      </c>
      <c r="B288" s="4">
        <v>7.4</v>
      </c>
      <c r="C288" s="4">
        <f t="shared" si="4"/>
        <v>7.1142857142857148</v>
      </c>
    </row>
    <row r="289" spans="1:3">
      <c r="A289" s="4" t="s">
        <v>21716</v>
      </c>
      <c r="B289" s="4">
        <v>7.4</v>
      </c>
      <c r="C289" s="4">
        <f t="shared" si="4"/>
        <v>7.1139682539682543</v>
      </c>
    </row>
    <row r="290" spans="1:3">
      <c r="A290" s="4" t="s">
        <v>6561</v>
      </c>
      <c r="B290" s="4">
        <v>7.4</v>
      </c>
      <c r="C290" s="4">
        <f t="shared" si="4"/>
        <v>7.1111111111111107</v>
      </c>
    </row>
    <row r="291" spans="1:3">
      <c r="A291" s="4" t="s">
        <v>23873</v>
      </c>
      <c r="B291" s="4">
        <v>7.4</v>
      </c>
      <c r="C291" s="4">
        <f t="shared" si="4"/>
        <v>7.1011111111111127</v>
      </c>
    </row>
    <row r="292" spans="1:3">
      <c r="A292" s="4" t="s">
        <v>17105</v>
      </c>
      <c r="B292" s="4">
        <v>7.4</v>
      </c>
      <c r="C292" s="4">
        <f t="shared" si="4"/>
        <v>7.1000000000000005</v>
      </c>
    </row>
    <row r="293" spans="1:3">
      <c r="A293" s="4" t="s">
        <v>20233</v>
      </c>
      <c r="B293" s="4">
        <v>7.4</v>
      </c>
      <c r="C293" s="4">
        <f t="shared" si="4"/>
        <v>7.1000000000000005</v>
      </c>
    </row>
    <row r="294" spans="1:3">
      <c r="A294" s="4" t="s">
        <v>21645</v>
      </c>
      <c r="B294" s="4">
        <v>7.4</v>
      </c>
      <c r="C294" s="4">
        <f t="shared" si="4"/>
        <v>7.1</v>
      </c>
    </row>
    <row r="295" spans="1:3">
      <c r="A295" s="4" t="s">
        <v>22512</v>
      </c>
      <c r="B295" s="4">
        <v>7.4</v>
      </c>
      <c r="C295" s="4">
        <f t="shared" si="4"/>
        <v>7.1</v>
      </c>
    </row>
    <row r="296" spans="1:3">
      <c r="A296" s="4" t="s">
        <v>13942</v>
      </c>
      <c r="B296" s="4">
        <v>7.4</v>
      </c>
      <c r="C296" s="4">
        <f t="shared" si="4"/>
        <v>7.1</v>
      </c>
    </row>
    <row r="297" spans="1:3">
      <c r="A297" s="4" t="s">
        <v>23558</v>
      </c>
      <c r="B297" s="4">
        <v>7.4</v>
      </c>
      <c r="C297" s="4">
        <f t="shared" si="4"/>
        <v>7.1</v>
      </c>
    </row>
    <row r="298" spans="1:3">
      <c r="A298" s="4" t="s">
        <v>14643</v>
      </c>
      <c r="B298" s="4">
        <v>7.4</v>
      </c>
      <c r="C298" s="4">
        <f t="shared" si="4"/>
        <v>7.1</v>
      </c>
    </row>
    <row r="299" spans="1:3">
      <c r="A299" s="4" t="s">
        <v>18209</v>
      </c>
      <c r="B299" s="4">
        <v>7.4</v>
      </c>
      <c r="C299" s="4">
        <f t="shared" si="4"/>
        <v>7.1</v>
      </c>
    </row>
    <row r="300" spans="1:3">
      <c r="A300" s="4" t="s">
        <v>24054</v>
      </c>
      <c r="B300" s="4">
        <v>7.4</v>
      </c>
      <c r="C300" s="4">
        <f t="shared" si="4"/>
        <v>7.1</v>
      </c>
    </row>
    <row r="301" spans="1:3">
      <c r="A301" s="4" t="s">
        <v>18086</v>
      </c>
      <c r="B301" s="4">
        <v>7.4</v>
      </c>
      <c r="C301" s="4">
        <f t="shared" si="4"/>
        <v>7.1</v>
      </c>
    </row>
    <row r="302" spans="1:3">
      <c r="A302" s="4" t="s">
        <v>24013</v>
      </c>
      <c r="B302" s="4">
        <v>7.4</v>
      </c>
      <c r="C302" s="4">
        <f t="shared" si="4"/>
        <v>7.1</v>
      </c>
    </row>
    <row r="303" spans="1:3">
      <c r="A303" s="4" t="s">
        <v>21154</v>
      </c>
      <c r="B303" s="4">
        <v>7.4</v>
      </c>
      <c r="C303" s="4">
        <f t="shared" si="4"/>
        <v>7.1</v>
      </c>
    </row>
    <row r="304" spans="1:3">
      <c r="A304" s="4" t="s">
        <v>1428</v>
      </c>
      <c r="B304" s="4">
        <v>7.4</v>
      </c>
      <c r="C304" s="4">
        <f t="shared" si="4"/>
        <v>7.1</v>
      </c>
    </row>
    <row r="305" spans="1:3">
      <c r="A305" s="4" t="s">
        <v>14755</v>
      </c>
      <c r="B305" s="4">
        <v>7.4</v>
      </c>
      <c r="C305" s="4">
        <f t="shared" si="4"/>
        <v>7.1</v>
      </c>
    </row>
    <row r="306" spans="1:3">
      <c r="A306" s="4" t="s">
        <v>21551</v>
      </c>
      <c r="B306" s="4">
        <v>7.4</v>
      </c>
      <c r="C306" s="4">
        <f t="shared" si="4"/>
        <v>7.1</v>
      </c>
    </row>
    <row r="307" spans="1:3">
      <c r="A307" s="4" t="s">
        <v>21722</v>
      </c>
      <c r="B307" s="4">
        <v>7.4</v>
      </c>
      <c r="C307" s="4">
        <f t="shared" si="4"/>
        <v>7.1</v>
      </c>
    </row>
    <row r="308" spans="1:3">
      <c r="A308" s="4" t="s">
        <v>3238</v>
      </c>
      <c r="B308" s="4">
        <v>7.4</v>
      </c>
      <c r="C308" s="4">
        <f t="shared" si="4"/>
        <v>7.1</v>
      </c>
    </row>
    <row r="309" spans="1:3">
      <c r="A309" s="4" t="s">
        <v>17930</v>
      </c>
      <c r="B309" s="4">
        <v>7.4</v>
      </c>
      <c r="C309" s="4">
        <f t="shared" si="4"/>
        <v>7.1</v>
      </c>
    </row>
    <row r="310" spans="1:3">
      <c r="A310" s="4" t="s">
        <v>23439</v>
      </c>
      <c r="B310" s="4">
        <v>7.4</v>
      </c>
      <c r="C310" s="4">
        <f t="shared" si="4"/>
        <v>7.1</v>
      </c>
    </row>
    <row r="311" spans="1:3">
      <c r="A311" s="4" t="s">
        <v>22337</v>
      </c>
      <c r="B311" s="4">
        <v>7.4</v>
      </c>
      <c r="C311" s="4">
        <f t="shared" si="4"/>
        <v>7.1</v>
      </c>
    </row>
    <row r="312" spans="1:3">
      <c r="A312" s="4" t="s">
        <v>22162</v>
      </c>
      <c r="B312" s="4">
        <v>7.4</v>
      </c>
      <c r="C312" s="4">
        <f t="shared" si="4"/>
        <v>7.1</v>
      </c>
    </row>
    <row r="313" spans="1:3">
      <c r="A313" s="4" t="s">
        <v>13087</v>
      </c>
      <c r="B313" s="4">
        <v>7.4</v>
      </c>
      <c r="C313" s="4">
        <f t="shared" si="4"/>
        <v>7.1</v>
      </c>
    </row>
    <row r="314" spans="1:3">
      <c r="A314" s="4" t="s">
        <v>2432</v>
      </c>
      <c r="B314" s="4">
        <v>7.4</v>
      </c>
      <c r="C314" s="4">
        <f t="shared" si="4"/>
        <v>7.1</v>
      </c>
    </row>
    <row r="315" spans="1:3">
      <c r="A315" s="4" t="s">
        <v>11319</v>
      </c>
      <c r="B315" s="4">
        <v>7.4</v>
      </c>
      <c r="C315" s="4">
        <f t="shared" si="4"/>
        <v>7.1</v>
      </c>
    </row>
    <row r="316" spans="1:3">
      <c r="A316" s="4" t="s">
        <v>22341</v>
      </c>
      <c r="B316" s="4">
        <v>7.4</v>
      </c>
      <c r="C316" s="4">
        <f t="shared" si="4"/>
        <v>7.1</v>
      </c>
    </row>
    <row r="317" spans="1:3">
      <c r="A317" s="4" t="s">
        <v>9782</v>
      </c>
      <c r="B317" s="4">
        <v>7.4</v>
      </c>
      <c r="C317" s="4">
        <f t="shared" si="4"/>
        <v>7.1</v>
      </c>
    </row>
    <row r="318" spans="1:3">
      <c r="A318" s="4" t="s">
        <v>1654</v>
      </c>
      <c r="B318" s="4">
        <v>7.3999999999999995</v>
      </c>
      <c r="C318" s="4">
        <f t="shared" si="4"/>
        <v>7.1</v>
      </c>
    </row>
    <row r="319" spans="1:3">
      <c r="A319" s="4" t="s">
        <v>12001</v>
      </c>
      <c r="B319" s="4">
        <v>7.3999999999999995</v>
      </c>
      <c r="C319" s="4">
        <f t="shared" si="4"/>
        <v>7.1</v>
      </c>
    </row>
    <row r="320" spans="1:3">
      <c r="A320" s="4" t="s">
        <v>4246</v>
      </c>
      <c r="B320" s="4">
        <v>7.3999999999999995</v>
      </c>
      <c r="C320" s="4">
        <f t="shared" si="4"/>
        <v>7.1</v>
      </c>
    </row>
    <row r="321" spans="1:3">
      <c r="A321" s="4" t="s">
        <v>302</v>
      </c>
      <c r="B321" s="4">
        <v>7.3800000000000008</v>
      </c>
      <c r="C321" s="4">
        <f t="shared" si="4"/>
        <v>7.1</v>
      </c>
    </row>
    <row r="322" spans="1:3">
      <c r="A322" s="4" t="s">
        <v>17177</v>
      </c>
      <c r="B322" s="4">
        <v>7.375</v>
      </c>
      <c r="C322" s="4">
        <f t="shared" si="4"/>
        <v>7.1</v>
      </c>
    </row>
    <row r="323" spans="1:3">
      <c r="A323" s="4" t="s">
        <v>11313</v>
      </c>
      <c r="B323" s="4">
        <v>7.3600000000000012</v>
      </c>
      <c r="C323" s="4">
        <f t="shared" si="4"/>
        <v>7.1</v>
      </c>
    </row>
    <row r="324" spans="1:3">
      <c r="A324" s="4" t="s">
        <v>2378</v>
      </c>
      <c r="B324" s="4">
        <v>7.35</v>
      </c>
      <c r="C324" s="4">
        <f t="shared" si="4"/>
        <v>7.1</v>
      </c>
    </row>
    <row r="325" spans="1:3">
      <c r="A325" s="4" t="s">
        <v>12565</v>
      </c>
      <c r="B325" s="4">
        <v>7.35</v>
      </c>
      <c r="C325" s="4">
        <f t="shared" ref="C325:C388" si="5">PERCENTILE(B325:B2721, 0.9)</f>
        <v>7.1</v>
      </c>
    </row>
    <row r="326" spans="1:3">
      <c r="A326" s="4" t="s">
        <v>12941</v>
      </c>
      <c r="B326" s="4">
        <v>7.35</v>
      </c>
      <c r="C326" s="4">
        <f t="shared" si="5"/>
        <v>7.1</v>
      </c>
    </row>
    <row r="327" spans="1:3">
      <c r="A327" s="4" t="s">
        <v>14339</v>
      </c>
      <c r="B327" s="4">
        <v>7.35</v>
      </c>
      <c r="C327" s="4">
        <f t="shared" si="5"/>
        <v>7.1</v>
      </c>
    </row>
    <row r="328" spans="1:3">
      <c r="A328" s="4" t="s">
        <v>11018</v>
      </c>
      <c r="B328" s="4">
        <v>7.35</v>
      </c>
      <c r="C328" s="4">
        <f t="shared" si="5"/>
        <v>7.1</v>
      </c>
    </row>
    <row r="329" spans="1:3">
      <c r="A329" s="4" t="s">
        <v>4162</v>
      </c>
      <c r="B329" s="4">
        <v>7.3400000000000007</v>
      </c>
      <c r="C329" s="4">
        <f t="shared" si="5"/>
        <v>7.1</v>
      </c>
    </row>
    <row r="330" spans="1:3">
      <c r="A330" s="4" t="s">
        <v>2777</v>
      </c>
      <c r="B330" s="4">
        <v>7.3285714285714283</v>
      </c>
      <c r="C330" s="4">
        <f t="shared" si="5"/>
        <v>7.1</v>
      </c>
    </row>
    <row r="331" spans="1:3">
      <c r="A331" s="4" t="s">
        <v>9148</v>
      </c>
      <c r="B331" s="4">
        <v>7.327272727272728</v>
      </c>
      <c r="C331" s="4">
        <f t="shared" si="5"/>
        <v>7.1</v>
      </c>
    </row>
    <row r="332" spans="1:3">
      <c r="A332" s="4" t="s">
        <v>1011</v>
      </c>
      <c r="B332" s="4">
        <v>7.3250000000000002</v>
      </c>
      <c r="C332" s="4">
        <f t="shared" si="5"/>
        <v>7.1</v>
      </c>
    </row>
    <row r="333" spans="1:3">
      <c r="A333" s="4" t="s">
        <v>431</v>
      </c>
      <c r="B333" s="4">
        <v>7.3076923076923075</v>
      </c>
      <c r="C333" s="4">
        <f t="shared" si="5"/>
        <v>7.1</v>
      </c>
    </row>
    <row r="334" spans="1:3">
      <c r="A334" s="4" t="s">
        <v>6234</v>
      </c>
      <c r="B334" s="4">
        <v>7.3000000000000007</v>
      </c>
      <c r="C334" s="4">
        <f t="shared" si="5"/>
        <v>7.1</v>
      </c>
    </row>
    <row r="335" spans="1:3">
      <c r="A335" s="4" t="s">
        <v>22992</v>
      </c>
      <c r="B335" s="4">
        <v>7.3</v>
      </c>
      <c r="C335" s="4">
        <f t="shared" si="5"/>
        <v>7.1</v>
      </c>
    </row>
    <row r="336" spans="1:3">
      <c r="A336" s="4" t="s">
        <v>1242</v>
      </c>
      <c r="B336" s="4">
        <v>7.3</v>
      </c>
      <c r="C336" s="4">
        <f t="shared" si="5"/>
        <v>7.1</v>
      </c>
    </row>
    <row r="337" spans="1:3">
      <c r="A337" s="4" t="s">
        <v>13664</v>
      </c>
      <c r="B337" s="4">
        <v>7.3</v>
      </c>
      <c r="C337" s="4">
        <f t="shared" si="5"/>
        <v>7.1</v>
      </c>
    </row>
    <row r="338" spans="1:3">
      <c r="A338" s="4" t="s">
        <v>15895</v>
      </c>
      <c r="B338" s="4">
        <v>7.3</v>
      </c>
      <c r="C338" s="4">
        <f t="shared" si="5"/>
        <v>7.1</v>
      </c>
    </row>
    <row r="339" spans="1:3">
      <c r="A339" s="4" t="s">
        <v>18188</v>
      </c>
      <c r="B339" s="4">
        <v>7.3</v>
      </c>
      <c r="C339" s="4">
        <f t="shared" si="5"/>
        <v>7.1</v>
      </c>
    </row>
    <row r="340" spans="1:3">
      <c r="A340" s="4" t="s">
        <v>23551</v>
      </c>
      <c r="B340" s="4">
        <v>7.3</v>
      </c>
      <c r="C340" s="4">
        <f t="shared" si="5"/>
        <v>7.1</v>
      </c>
    </row>
    <row r="341" spans="1:3">
      <c r="A341" s="4" t="s">
        <v>20600</v>
      </c>
      <c r="B341" s="4">
        <v>7.3</v>
      </c>
      <c r="C341" s="4">
        <f t="shared" si="5"/>
        <v>7.1</v>
      </c>
    </row>
    <row r="342" spans="1:3">
      <c r="A342" s="4" t="s">
        <v>10043</v>
      </c>
      <c r="B342" s="4">
        <v>7.3</v>
      </c>
      <c r="C342" s="4">
        <f t="shared" si="5"/>
        <v>7.1</v>
      </c>
    </row>
    <row r="343" spans="1:3">
      <c r="A343" s="4" t="s">
        <v>8623</v>
      </c>
      <c r="B343" s="4">
        <v>7.3</v>
      </c>
      <c r="C343" s="4">
        <f t="shared" si="5"/>
        <v>7.1</v>
      </c>
    </row>
    <row r="344" spans="1:3">
      <c r="A344" s="4" t="s">
        <v>22652</v>
      </c>
      <c r="B344" s="4">
        <v>7.3</v>
      </c>
      <c r="C344" s="4">
        <f t="shared" si="5"/>
        <v>7.1</v>
      </c>
    </row>
    <row r="345" spans="1:3">
      <c r="A345" s="4" t="s">
        <v>8441</v>
      </c>
      <c r="B345" s="4">
        <v>7.3</v>
      </c>
      <c r="C345" s="4">
        <f t="shared" si="5"/>
        <v>7.1</v>
      </c>
    </row>
    <row r="346" spans="1:3">
      <c r="A346" s="4" t="s">
        <v>17666</v>
      </c>
      <c r="B346" s="4">
        <v>7.3</v>
      </c>
      <c r="C346" s="4">
        <f t="shared" si="5"/>
        <v>7.1</v>
      </c>
    </row>
    <row r="347" spans="1:3">
      <c r="A347" s="4" t="s">
        <v>12361</v>
      </c>
      <c r="B347" s="4">
        <v>7.3</v>
      </c>
      <c r="C347" s="4">
        <f t="shared" si="5"/>
        <v>7.1</v>
      </c>
    </row>
    <row r="348" spans="1:3">
      <c r="A348" s="4" t="s">
        <v>15755</v>
      </c>
      <c r="B348" s="4">
        <v>7.3</v>
      </c>
      <c r="C348" s="4">
        <f t="shared" si="5"/>
        <v>7.1</v>
      </c>
    </row>
    <row r="349" spans="1:3">
      <c r="A349" s="4" t="s">
        <v>997</v>
      </c>
      <c r="B349" s="4">
        <v>7.3</v>
      </c>
      <c r="C349" s="4">
        <f t="shared" si="5"/>
        <v>7.1</v>
      </c>
    </row>
    <row r="350" spans="1:3">
      <c r="A350" s="4" t="s">
        <v>8652</v>
      </c>
      <c r="B350" s="4">
        <v>7.3</v>
      </c>
      <c r="C350" s="4">
        <f t="shared" si="5"/>
        <v>7.1</v>
      </c>
    </row>
    <row r="351" spans="1:3">
      <c r="A351" s="4" t="s">
        <v>22465</v>
      </c>
      <c r="B351" s="4">
        <v>7.3</v>
      </c>
      <c r="C351" s="4">
        <f t="shared" si="5"/>
        <v>7.1</v>
      </c>
    </row>
    <row r="352" spans="1:3">
      <c r="A352" s="4" t="s">
        <v>13822</v>
      </c>
      <c r="B352" s="4">
        <v>7.3</v>
      </c>
      <c r="C352" s="4">
        <f t="shared" si="5"/>
        <v>7.1</v>
      </c>
    </row>
    <row r="353" spans="1:3">
      <c r="A353" s="4" t="s">
        <v>17956</v>
      </c>
      <c r="B353" s="4">
        <v>7.3</v>
      </c>
      <c r="C353" s="4">
        <f t="shared" si="5"/>
        <v>7.1</v>
      </c>
    </row>
    <row r="354" spans="1:3">
      <c r="A354" s="4" t="s">
        <v>21749</v>
      </c>
      <c r="B354" s="4">
        <v>7.3</v>
      </c>
      <c r="C354" s="4">
        <f t="shared" si="5"/>
        <v>7.1</v>
      </c>
    </row>
    <row r="355" spans="1:3">
      <c r="A355" s="4" t="s">
        <v>17565</v>
      </c>
      <c r="B355" s="4">
        <v>7.3</v>
      </c>
      <c r="C355" s="4">
        <f t="shared" si="5"/>
        <v>7.1</v>
      </c>
    </row>
    <row r="356" spans="1:3">
      <c r="A356" s="4" t="s">
        <v>15802</v>
      </c>
      <c r="B356" s="4">
        <v>7.3</v>
      </c>
      <c r="C356" s="4">
        <f t="shared" si="5"/>
        <v>7.1</v>
      </c>
    </row>
    <row r="357" spans="1:3">
      <c r="A357" s="4" t="s">
        <v>20671</v>
      </c>
      <c r="B357" s="4">
        <v>7.3</v>
      </c>
      <c r="C357" s="4">
        <f t="shared" si="5"/>
        <v>7.1</v>
      </c>
    </row>
    <row r="358" spans="1:3">
      <c r="A358" s="4" t="s">
        <v>16780</v>
      </c>
      <c r="B358" s="4">
        <v>7.3</v>
      </c>
      <c r="C358" s="4">
        <f t="shared" si="5"/>
        <v>7.1</v>
      </c>
    </row>
    <row r="359" spans="1:3">
      <c r="A359" s="4" t="s">
        <v>5185</v>
      </c>
      <c r="B359" s="4">
        <v>7.3</v>
      </c>
      <c r="C359" s="4">
        <f t="shared" si="5"/>
        <v>7.1</v>
      </c>
    </row>
    <row r="360" spans="1:3">
      <c r="A360" s="4" t="s">
        <v>17110</v>
      </c>
      <c r="B360" s="4">
        <v>7.3</v>
      </c>
      <c r="C360" s="4">
        <f t="shared" si="5"/>
        <v>7.1</v>
      </c>
    </row>
    <row r="361" spans="1:3">
      <c r="A361" s="4" t="s">
        <v>18300</v>
      </c>
      <c r="B361" s="4">
        <v>7.3</v>
      </c>
      <c r="C361" s="4">
        <f t="shared" si="5"/>
        <v>7.1</v>
      </c>
    </row>
    <row r="362" spans="1:3">
      <c r="A362" s="4" t="s">
        <v>16907</v>
      </c>
      <c r="B362" s="4">
        <v>7.3</v>
      </c>
      <c r="C362" s="4">
        <f t="shared" si="5"/>
        <v>7.1</v>
      </c>
    </row>
    <row r="363" spans="1:3">
      <c r="A363" s="4" t="s">
        <v>19982</v>
      </c>
      <c r="B363" s="4">
        <v>7.3</v>
      </c>
      <c r="C363" s="4">
        <f t="shared" si="5"/>
        <v>7.0912499999999996</v>
      </c>
    </row>
    <row r="364" spans="1:3">
      <c r="A364" s="4" t="s">
        <v>903</v>
      </c>
      <c r="B364" s="4">
        <v>7.3</v>
      </c>
      <c r="C364" s="4">
        <f t="shared" si="5"/>
        <v>7.085</v>
      </c>
    </row>
    <row r="365" spans="1:3">
      <c r="A365" s="4" t="s">
        <v>22561</v>
      </c>
      <c r="B365" s="4">
        <v>7.3</v>
      </c>
      <c r="C365" s="4">
        <f t="shared" si="5"/>
        <v>7.0816666666666661</v>
      </c>
    </row>
    <row r="366" spans="1:3">
      <c r="A366" s="4" t="s">
        <v>20831</v>
      </c>
      <c r="B366" s="4">
        <v>7.3</v>
      </c>
      <c r="C366" s="4">
        <f t="shared" si="5"/>
        <v>7.0780000000000012</v>
      </c>
    </row>
    <row r="367" spans="1:3">
      <c r="A367" s="4" t="s">
        <v>15600</v>
      </c>
      <c r="B367" s="4">
        <v>7.3</v>
      </c>
      <c r="C367" s="4">
        <f t="shared" si="5"/>
        <v>7.0750000000000002</v>
      </c>
    </row>
    <row r="368" spans="1:3">
      <c r="A368" s="4" t="s">
        <v>16122</v>
      </c>
      <c r="B368" s="4">
        <v>7.3</v>
      </c>
      <c r="C368" s="4">
        <f t="shared" si="5"/>
        <v>7.0741176470588227</v>
      </c>
    </row>
    <row r="369" spans="1:3">
      <c r="A369" s="4" t="s">
        <v>18095</v>
      </c>
      <c r="B369" s="4">
        <v>7.3</v>
      </c>
      <c r="C369" s="4">
        <f t="shared" si="5"/>
        <v>7.0705294117647055</v>
      </c>
    </row>
    <row r="370" spans="1:3">
      <c r="A370" s="4" t="s">
        <v>265</v>
      </c>
      <c r="B370" s="4">
        <v>7.3</v>
      </c>
      <c r="C370" s="4">
        <f t="shared" si="5"/>
        <v>7.07</v>
      </c>
    </row>
    <row r="371" spans="1:3">
      <c r="A371" s="4" t="s">
        <v>16939</v>
      </c>
      <c r="B371" s="4">
        <v>7.3</v>
      </c>
      <c r="C371" s="4">
        <f t="shared" si="5"/>
        <v>7.0670000000000002</v>
      </c>
    </row>
    <row r="372" spans="1:3">
      <c r="A372" s="4" t="s">
        <v>18803</v>
      </c>
      <c r="B372" s="4">
        <v>7.3</v>
      </c>
      <c r="C372" s="4">
        <f t="shared" si="5"/>
        <v>7.0666666666666664</v>
      </c>
    </row>
    <row r="373" spans="1:3">
      <c r="A373" s="4" t="s">
        <v>16311</v>
      </c>
      <c r="B373" s="4">
        <v>7.3</v>
      </c>
      <c r="C373" s="4">
        <f t="shared" si="5"/>
        <v>7.06</v>
      </c>
    </row>
    <row r="374" spans="1:3">
      <c r="A374" s="4" t="s">
        <v>14915</v>
      </c>
      <c r="B374" s="4">
        <v>7.3</v>
      </c>
      <c r="C374" s="4">
        <f t="shared" si="5"/>
        <v>7.0528571428571443</v>
      </c>
    </row>
    <row r="375" spans="1:3">
      <c r="A375" s="4" t="s">
        <v>15317</v>
      </c>
      <c r="B375" s="4">
        <v>7.3</v>
      </c>
      <c r="C375" s="4">
        <f t="shared" si="5"/>
        <v>7.0500000000000007</v>
      </c>
    </row>
    <row r="376" spans="1:3">
      <c r="A376" s="4" t="s">
        <v>17511</v>
      </c>
      <c r="B376" s="4">
        <v>7.3</v>
      </c>
      <c r="C376" s="4">
        <f t="shared" si="5"/>
        <v>7.05</v>
      </c>
    </row>
    <row r="377" spans="1:3">
      <c r="A377" s="4" t="s">
        <v>18791</v>
      </c>
      <c r="B377" s="4">
        <v>7.3</v>
      </c>
      <c r="C377" s="4">
        <f t="shared" si="5"/>
        <v>7.05</v>
      </c>
    </row>
    <row r="378" spans="1:3">
      <c r="A378" s="4" t="s">
        <v>20660</v>
      </c>
      <c r="B378" s="4">
        <v>7.3</v>
      </c>
      <c r="C378" s="4">
        <f t="shared" si="5"/>
        <v>7.046666666666666</v>
      </c>
    </row>
    <row r="379" spans="1:3">
      <c r="A379" s="4" t="s">
        <v>19448</v>
      </c>
      <c r="B379" s="4">
        <v>7.3</v>
      </c>
      <c r="C379" s="4">
        <f t="shared" si="5"/>
        <v>7.0333333333333341</v>
      </c>
    </row>
    <row r="380" spans="1:3">
      <c r="A380" s="4" t="s">
        <v>22040</v>
      </c>
      <c r="B380" s="4">
        <v>7.3</v>
      </c>
      <c r="C380" s="4">
        <f t="shared" si="5"/>
        <v>7.0333333333333341</v>
      </c>
    </row>
    <row r="381" spans="1:3">
      <c r="A381" s="4" t="s">
        <v>23856</v>
      </c>
      <c r="B381" s="4">
        <v>7.3</v>
      </c>
      <c r="C381" s="4">
        <f t="shared" si="5"/>
        <v>7.0333333333333341</v>
      </c>
    </row>
    <row r="382" spans="1:3">
      <c r="A382" s="4" t="s">
        <v>20325</v>
      </c>
      <c r="B382" s="4">
        <v>7.3</v>
      </c>
      <c r="C382" s="4">
        <f t="shared" si="5"/>
        <v>7.0333333333333341</v>
      </c>
    </row>
    <row r="383" spans="1:3">
      <c r="A383" s="4" t="s">
        <v>2633</v>
      </c>
      <c r="B383" s="4">
        <v>7.3</v>
      </c>
      <c r="C383" s="4">
        <f t="shared" si="5"/>
        <v>7.0333333333333341</v>
      </c>
    </row>
    <row r="384" spans="1:3">
      <c r="A384" s="4" t="s">
        <v>114</v>
      </c>
      <c r="B384" s="4">
        <v>7.2874999999999996</v>
      </c>
      <c r="C384" s="4">
        <f t="shared" si="5"/>
        <v>7.0283333333333342</v>
      </c>
    </row>
    <row r="385" spans="1:3">
      <c r="A385" s="4" t="s">
        <v>3792</v>
      </c>
      <c r="B385" s="4">
        <v>7.2833333333333341</v>
      </c>
      <c r="C385" s="4">
        <f t="shared" si="5"/>
        <v>7.021590909090909</v>
      </c>
    </row>
    <row r="386" spans="1:3">
      <c r="A386" s="4" t="s">
        <v>2091</v>
      </c>
      <c r="B386" s="4">
        <v>7.2750000000000004</v>
      </c>
      <c r="C386" s="4">
        <f t="shared" si="5"/>
        <v>7.0145454545454555</v>
      </c>
    </row>
    <row r="387" spans="1:3">
      <c r="A387" s="4" t="s">
        <v>2388</v>
      </c>
      <c r="B387" s="4">
        <v>7.2750000000000004</v>
      </c>
      <c r="C387" s="4">
        <f t="shared" si="5"/>
        <v>7.0063636363636368</v>
      </c>
    </row>
    <row r="388" spans="1:3">
      <c r="A388" s="4" t="s">
        <v>18279</v>
      </c>
      <c r="B388" s="4">
        <v>7.2666666666666666</v>
      </c>
      <c r="C388" s="4">
        <f t="shared" si="5"/>
        <v>7</v>
      </c>
    </row>
    <row r="389" spans="1:3">
      <c r="A389" s="4" t="s">
        <v>7023</v>
      </c>
      <c r="B389" s="4">
        <v>7.2666666666666666</v>
      </c>
      <c r="C389" s="4">
        <f t="shared" ref="C389:C452" si="6">PERCENTILE(B389:B2785, 0.9)</f>
        <v>7</v>
      </c>
    </row>
    <row r="390" spans="1:3">
      <c r="A390" s="4" t="s">
        <v>1060</v>
      </c>
      <c r="B390" s="4">
        <v>7.2500000000000009</v>
      </c>
      <c r="C390" s="4">
        <f t="shared" si="6"/>
        <v>7</v>
      </c>
    </row>
    <row r="391" spans="1:3">
      <c r="A391" s="4" t="s">
        <v>11747</v>
      </c>
      <c r="B391" s="4">
        <v>7.25</v>
      </c>
      <c r="C391" s="4">
        <f t="shared" si="6"/>
        <v>7</v>
      </c>
    </row>
    <row r="392" spans="1:3">
      <c r="A392" s="4" t="s">
        <v>4931</v>
      </c>
      <c r="B392" s="4">
        <v>7.25</v>
      </c>
      <c r="C392" s="4">
        <f t="shared" si="6"/>
        <v>7</v>
      </c>
    </row>
    <row r="393" spans="1:3">
      <c r="A393" s="4" t="s">
        <v>8001</v>
      </c>
      <c r="B393" s="4">
        <v>7.25</v>
      </c>
      <c r="C393" s="4">
        <f t="shared" si="6"/>
        <v>7</v>
      </c>
    </row>
    <row r="394" spans="1:3">
      <c r="A394" s="4" t="s">
        <v>21034</v>
      </c>
      <c r="B394" s="4">
        <v>7.25</v>
      </c>
      <c r="C394" s="4">
        <f t="shared" si="6"/>
        <v>7</v>
      </c>
    </row>
    <row r="395" spans="1:3">
      <c r="A395" s="4" t="s">
        <v>9056</v>
      </c>
      <c r="B395" s="4">
        <v>7.25</v>
      </c>
      <c r="C395" s="4">
        <f t="shared" si="6"/>
        <v>7</v>
      </c>
    </row>
    <row r="396" spans="1:3">
      <c r="A396" s="4" t="s">
        <v>8698</v>
      </c>
      <c r="B396" s="4">
        <v>7.25</v>
      </c>
      <c r="C396" s="4">
        <f t="shared" si="6"/>
        <v>7</v>
      </c>
    </row>
    <row r="397" spans="1:3">
      <c r="A397" s="4" t="s">
        <v>2263</v>
      </c>
      <c r="B397" s="4">
        <v>7.2333333333333343</v>
      </c>
      <c r="C397" s="4">
        <f t="shared" si="6"/>
        <v>7</v>
      </c>
    </row>
    <row r="398" spans="1:3">
      <c r="A398" s="4" t="s">
        <v>3680</v>
      </c>
      <c r="B398" s="4">
        <v>7.2249999999999996</v>
      </c>
      <c r="C398" s="4">
        <f t="shared" si="6"/>
        <v>7</v>
      </c>
    </row>
    <row r="399" spans="1:3">
      <c r="A399" s="4" t="s">
        <v>1839</v>
      </c>
      <c r="B399" s="4">
        <v>7.2200000000000006</v>
      </c>
      <c r="C399" s="4">
        <f t="shared" si="6"/>
        <v>7</v>
      </c>
    </row>
    <row r="400" spans="1:3">
      <c r="A400" s="4" t="s">
        <v>328</v>
      </c>
      <c r="B400" s="4">
        <v>7.2000000000000011</v>
      </c>
      <c r="C400" s="4">
        <f t="shared" si="6"/>
        <v>7</v>
      </c>
    </row>
    <row r="401" spans="1:3">
      <c r="A401" s="4" t="s">
        <v>15871</v>
      </c>
      <c r="B401" s="4">
        <v>7.2</v>
      </c>
      <c r="C401" s="4">
        <f t="shared" si="6"/>
        <v>7</v>
      </c>
    </row>
    <row r="402" spans="1:3">
      <c r="A402" s="4" t="s">
        <v>22427</v>
      </c>
      <c r="B402" s="4">
        <v>7.2</v>
      </c>
      <c r="C402" s="4">
        <f t="shared" si="6"/>
        <v>7</v>
      </c>
    </row>
    <row r="403" spans="1:3">
      <c r="A403" s="4" t="s">
        <v>12529</v>
      </c>
      <c r="B403" s="4">
        <v>7.2</v>
      </c>
      <c r="C403" s="4">
        <f t="shared" si="6"/>
        <v>7</v>
      </c>
    </row>
    <row r="404" spans="1:3">
      <c r="A404" s="4" t="s">
        <v>14348</v>
      </c>
      <c r="B404" s="4">
        <v>7.2</v>
      </c>
      <c r="C404" s="4">
        <f t="shared" si="6"/>
        <v>7</v>
      </c>
    </row>
    <row r="405" spans="1:3">
      <c r="A405" s="4" t="s">
        <v>7220</v>
      </c>
      <c r="B405" s="4">
        <v>7.2</v>
      </c>
      <c r="C405" s="4">
        <f t="shared" si="6"/>
        <v>7</v>
      </c>
    </row>
    <row r="406" spans="1:3">
      <c r="A406" s="4" t="s">
        <v>21350</v>
      </c>
      <c r="B406" s="4">
        <v>7.2</v>
      </c>
      <c r="C406" s="4">
        <f t="shared" si="6"/>
        <v>7</v>
      </c>
    </row>
    <row r="407" spans="1:3">
      <c r="A407" s="4" t="s">
        <v>17852</v>
      </c>
      <c r="B407" s="4">
        <v>7.2</v>
      </c>
      <c r="C407" s="4">
        <f t="shared" si="6"/>
        <v>7</v>
      </c>
    </row>
    <row r="408" spans="1:3">
      <c r="A408" s="4" t="s">
        <v>22443</v>
      </c>
      <c r="B408" s="4">
        <v>7.2</v>
      </c>
      <c r="C408" s="4">
        <f t="shared" si="6"/>
        <v>7</v>
      </c>
    </row>
    <row r="409" spans="1:3">
      <c r="A409" s="4" t="s">
        <v>12270</v>
      </c>
      <c r="B409" s="4">
        <v>7.2</v>
      </c>
      <c r="C409" s="4">
        <f t="shared" si="6"/>
        <v>7</v>
      </c>
    </row>
    <row r="410" spans="1:3">
      <c r="A410" s="4" t="s">
        <v>9988</v>
      </c>
      <c r="B410" s="4">
        <v>7.2</v>
      </c>
      <c r="C410" s="4">
        <f t="shared" si="6"/>
        <v>7</v>
      </c>
    </row>
    <row r="411" spans="1:3">
      <c r="A411" s="4" t="s">
        <v>11080</v>
      </c>
      <c r="B411" s="4">
        <v>7.2</v>
      </c>
      <c r="C411" s="4">
        <f t="shared" si="6"/>
        <v>7</v>
      </c>
    </row>
    <row r="412" spans="1:3">
      <c r="A412" s="4" t="s">
        <v>22307</v>
      </c>
      <c r="B412" s="4">
        <v>7.2</v>
      </c>
      <c r="C412" s="4">
        <f t="shared" si="6"/>
        <v>7</v>
      </c>
    </row>
    <row r="413" spans="1:3">
      <c r="A413" s="4" t="s">
        <v>21680</v>
      </c>
      <c r="B413" s="4">
        <v>7.2</v>
      </c>
      <c r="C413" s="4">
        <f t="shared" si="6"/>
        <v>7</v>
      </c>
    </row>
    <row r="414" spans="1:3">
      <c r="A414" s="4" t="s">
        <v>7267</v>
      </c>
      <c r="B414" s="4">
        <v>7.2</v>
      </c>
      <c r="C414" s="4">
        <f t="shared" si="6"/>
        <v>7</v>
      </c>
    </row>
    <row r="415" spans="1:3">
      <c r="A415" s="4" t="s">
        <v>10162</v>
      </c>
      <c r="B415" s="4">
        <v>7.2</v>
      </c>
      <c r="C415" s="4">
        <f t="shared" si="6"/>
        <v>7</v>
      </c>
    </row>
    <row r="416" spans="1:3">
      <c r="A416" s="4" t="s">
        <v>1681</v>
      </c>
      <c r="B416" s="4">
        <v>7.2</v>
      </c>
      <c r="C416" s="4">
        <f t="shared" si="6"/>
        <v>7</v>
      </c>
    </row>
    <row r="417" spans="1:3">
      <c r="A417" s="4" t="s">
        <v>20068</v>
      </c>
      <c r="B417" s="4">
        <v>7.2</v>
      </c>
      <c r="C417" s="4">
        <f t="shared" si="6"/>
        <v>7</v>
      </c>
    </row>
    <row r="418" spans="1:3">
      <c r="A418" s="4" t="s">
        <v>23609</v>
      </c>
      <c r="B418" s="4">
        <v>7.2</v>
      </c>
      <c r="C418" s="4">
        <f t="shared" si="6"/>
        <v>7</v>
      </c>
    </row>
    <row r="419" spans="1:3">
      <c r="A419" s="4" t="s">
        <v>18371</v>
      </c>
      <c r="B419" s="4">
        <v>7.2</v>
      </c>
      <c r="C419" s="4">
        <f t="shared" si="6"/>
        <v>7</v>
      </c>
    </row>
    <row r="420" spans="1:3">
      <c r="A420" s="4" t="s">
        <v>20819</v>
      </c>
      <c r="B420" s="4">
        <v>7.2</v>
      </c>
      <c r="C420" s="4">
        <f t="shared" si="6"/>
        <v>7</v>
      </c>
    </row>
    <row r="421" spans="1:3">
      <c r="A421" s="4" t="s">
        <v>19756</v>
      </c>
      <c r="B421" s="4">
        <v>7.2</v>
      </c>
      <c r="C421" s="4">
        <f t="shared" si="6"/>
        <v>7</v>
      </c>
    </row>
    <row r="422" spans="1:3">
      <c r="A422" s="4" t="s">
        <v>16913</v>
      </c>
      <c r="B422" s="4">
        <v>7.2</v>
      </c>
      <c r="C422" s="4">
        <f t="shared" si="6"/>
        <v>7</v>
      </c>
    </row>
    <row r="423" spans="1:3">
      <c r="A423" s="4" t="s">
        <v>21930</v>
      </c>
      <c r="B423" s="4">
        <v>7.2</v>
      </c>
      <c r="C423" s="4">
        <f t="shared" si="6"/>
        <v>7</v>
      </c>
    </row>
    <row r="424" spans="1:3">
      <c r="A424" s="4" t="s">
        <v>12462</v>
      </c>
      <c r="B424" s="4">
        <v>7.2</v>
      </c>
      <c r="C424" s="4">
        <f t="shared" si="6"/>
        <v>7</v>
      </c>
    </row>
    <row r="425" spans="1:3">
      <c r="A425" s="4" t="s">
        <v>22945</v>
      </c>
      <c r="B425" s="4">
        <v>7.2</v>
      </c>
      <c r="C425" s="4">
        <f t="shared" si="6"/>
        <v>7</v>
      </c>
    </row>
    <row r="426" spans="1:3">
      <c r="A426" s="4" t="s">
        <v>4708</v>
      </c>
      <c r="B426" s="4">
        <v>7.2</v>
      </c>
      <c r="C426" s="4">
        <f t="shared" si="6"/>
        <v>7</v>
      </c>
    </row>
    <row r="427" spans="1:3">
      <c r="A427" s="4" t="s">
        <v>23467</v>
      </c>
      <c r="B427" s="4">
        <v>7.2</v>
      </c>
      <c r="C427" s="4">
        <f t="shared" si="6"/>
        <v>7</v>
      </c>
    </row>
    <row r="428" spans="1:3">
      <c r="A428" s="4" t="s">
        <v>22178</v>
      </c>
      <c r="B428" s="4">
        <v>7.2</v>
      </c>
      <c r="C428" s="4">
        <f t="shared" si="6"/>
        <v>7</v>
      </c>
    </row>
    <row r="429" spans="1:3">
      <c r="A429" s="4" t="s">
        <v>398</v>
      </c>
      <c r="B429" s="4">
        <v>7.2</v>
      </c>
      <c r="C429" s="4">
        <f t="shared" si="6"/>
        <v>7</v>
      </c>
    </row>
    <row r="430" spans="1:3">
      <c r="A430" s="4" t="s">
        <v>10311</v>
      </c>
      <c r="B430" s="4">
        <v>7.2</v>
      </c>
      <c r="C430" s="4">
        <f t="shared" si="6"/>
        <v>7</v>
      </c>
    </row>
    <row r="431" spans="1:3">
      <c r="A431" s="4" t="s">
        <v>18174</v>
      </c>
      <c r="B431" s="4">
        <v>7.2</v>
      </c>
      <c r="C431" s="4">
        <f t="shared" si="6"/>
        <v>7</v>
      </c>
    </row>
    <row r="432" spans="1:3">
      <c r="A432" s="4" t="s">
        <v>5801</v>
      </c>
      <c r="B432" s="4">
        <v>7.2</v>
      </c>
      <c r="C432" s="4">
        <f t="shared" si="6"/>
        <v>7</v>
      </c>
    </row>
    <row r="433" spans="1:3">
      <c r="A433" s="4" t="s">
        <v>15914</v>
      </c>
      <c r="B433" s="4">
        <v>7.2</v>
      </c>
      <c r="C433" s="4">
        <f t="shared" si="6"/>
        <v>7</v>
      </c>
    </row>
    <row r="434" spans="1:3">
      <c r="A434" s="4" t="s">
        <v>19117</v>
      </c>
      <c r="B434" s="4">
        <v>7.2</v>
      </c>
      <c r="C434" s="4">
        <f t="shared" si="6"/>
        <v>7</v>
      </c>
    </row>
    <row r="435" spans="1:3">
      <c r="A435" s="4" t="s">
        <v>21674</v>
      </c>
      <c r="B435" s="4">
        <v>7.2</v>
      </c>
      <c r="C435" s="4">
        <f t="shared" si="6"/>
        <v>7</v>
      </c>
    </row>
    <row r="436" spans="1:3">
      <c r="A436" s="4" t="s">
        <v>23376</v>
      </c>
      <c r="B436" s="4">
        <v>7.2</v>
      </c>
      <c r="C436" s="4">
        <f t="shared" si="6"/>
        <v>7</v>
      </c>
    </row>
    <row r="437" spans="1:3">
      <c r="A437" s="4" t="s">
        <v>22168</v>
      </c>
      <c r="B437" s="4">
        <v>7.2</v>
      </c>
      <c r="C437" s="4">
        <f t="shared" si="6"/>
        <v>7</v>
      </c>
    </row>
    <row r="438" spans="1:3">
      <c r="A438" s="4" t="s">
        <v>22851</v>
      </c>
      <c r="B438" s="4">
        <v>7.2</v>
      </c>
      <c r="C438" s="4">
        <f t="shared" si="6"/>
        <v>7</v>
      </c>
    </row>
    <row r="439" spans="1:3">
      <c r="A439" s="4" t="s">
        <v>16768</v>
      </c>
      <c r="B439" s="4">
        <v>7.2</v>
      </c>
      <c r="C439" s="4">
        <f t="shared" si="6"/>
        <v>7</v>
      </c>
    </row>
    <row r="440" spans="1:3">
      <c r="A440" s="4" t="s">
        <v>11518</v>
      </c>
      <c r="B440" s="4">
        <v>7.2</v>
      </c>
      <c r="C440" s="4">
        <f t="shared" si="6"/>
        <v>7</v>
      </c>
    </row>
    <row r="441" spans="1:3">
      <c r="A441" s="4" t="s">
        <v>23094</v>
      </c>
      <c r="B441" s="4">
        <v>7.2</v>
      </c>
      <c r="C441" s="4">
        <f t="shared" si="6"/>
        <v>7</v>
      </c>
    </row>
    <row r="442" spans="1:3">
      <c r="A442" s="4" t="s">
        <v>8319</v>
      </c>
      <c r="B442" s="4">
        <v>7.2</v>
      </c>
      <c r="C442" s="4">
        <f t="shared" si="6"/>
        <v>7</v>
      </c>
    </row>
    <row r="443" spans="1:3">
      <c r="A443" s="4" t="s">
        <v>12208</v>
      </c>
      <c r="B443" s="4">
        <v>7.2</v>
      </c>
      <c r="C443" s="4">
        <f t="shared" si="6"/>
        <v>7</v>
      </c>
    </row>
    <row r="444" spans="1:3">
      <c r="A444" s="4" t="s">
        <v>20635</v>
      </c>
      <c r="B444" s="4">
        <v>7.2</v>
      </c>
      <c r="C444" s="4">
        <f t="shared" si="6"/>
        <v>7</v>
      </c>
    </row>
    <row r="445" spans="1:3">
      <c r="A445" s="4" t="s">
        <v>17248</v>
      </c>
      <c r="B445" s="4">
        <v>7.2</v>
      </c>
      <c r="C445" s="4">
        <f t="shared" si="6"/>
        <v>7</v>
      </c>
    </row>
    <row r="446" spans="1:3">
      <c r="A446" s="4" t="s">
        <v>20947</v>
      </c>
      <c r="B446" s="4">
        <v>7.2</v>
      </c>
      <c r="C446" s="4">
        <f t="shared" si="6"/>
        <v>7</v>
      </c>
    </row>
    <row r="447" spans="1:3">
      <c r="A447" s="4" t="s">
        <v>17945</v>
      </c>
      <c r="B447" s="4">
        <v>7.2</v>
      </c>
      <c r="C447" s="4">
        <f t="shared" si="6"/>
        <v>7</v>
      </c>
    </row>
    <row r="448" spans="1:3">
      <c r="A448" s="4" t="s">
        <v>9494</v>
      </c>
      <c r="B448" s="4">
        <v>7.2</v>
      </c>
      <c r="C448" s="4">
        <f t="shared" si="6"/>
        <v>7</v>
      </c>
    </row>
    <row r="449" spans="1:3">
      <c r="A449" s="4" t="s">
        <v>14510</v>
      </c>
      <c r="B449" s="4">
        <v>7.2</v>
      </c>
      <c r="C449" s="4">
        <f t="shared" si="6"/>
        <v>7</v>
      </c>
    </row>
    <row r="450" spans="1:3">
      <c r="A450" s="4" t="s">
        <v>99</v>
      </c>
      <c r="B450" s="4">
        <v>7.2</v>
      </c>
      <c r="C450" s="4">
        <f t="shared" si="6"/>
        <v>7</v>
      </c>
    </row>
    <row r="451" spans="1:3">
      <c r="A451" s="4" t="s">
        <v>16191</v>
      </c>
      <c r="B451" s="4">
        <v>7.2</v>
      </c>
      <c r="C451" s="4">
        <f t="shared" si="6"/>
        <v>7</v>
      </c>
    </row>
    <row r="452" spans="1:3">
      <c r="A452" s="4" t="s">
        <v>20215</v>
      </c>
      <c r="B452" s="4">
        <v>7.2</v>
      </c>
      <c r="C452" s="4">
        <f t="shared" si="6"/>
        <v>7</v>
      </c>
    </row>
    <row r="453" spans="1:3">
      <c r="A453" s="4" t="s">
        <v>20846</v>
      </c>
      <c r="B453" s="4">
        <v>7.2</v>
      </c>
      <c r="C453" s="4">
        <f t="shared" ref="C453:C516" si="7">PERCENTILE(B453:B2849, 0.9)</f>
        <v>7</v>
      </c>
    </row>
    <row r="454" spans="1:3">
      <c r="A454" s="4" t="s">
        <v>20186</v>
      </c>
      <c r="B454" s="4">
        <v>7.2</v>
      </c>
      <c r="C454" s="4">
        <f t="shared" si="7"/>
        <v>7</v>
      </c>
    </row>
    <row r="455" spans="1:3">
      <c r="A455" s="4" t="s">
        <v>21639</v>
      </c>
      <c r="B455" s="4">
        <v>7.2</v>
      </c>
      <c r="C455" s="4">
        <f t="shared" si="7"/>
        <v>7</v>
      </c>
    </row>
    <row r="456" spans="1:3">
      <c r="A456" s="4" t="s">
        <v>13061</v>
      </c>
      <c r="B456" s="4">
        <v>7.2</v>
      </c>
      <c r="C456" s="4">
        <f t="shared" si="7"/>
        <v>7</v>
      </c>
    </row>
    <row r="457" spans="1:3">
      <c r="A457" s="4" t="s">
        <v>16414</v>
      </c>
      <c r="B457" s="4">
        <v>7.2</v>
      </c>
      <c r="C457" s="4">
        <f t="shared" si="7"/>
        <v>7</v>
      </c>
    </row>
    <row r="458" spans="1:3">
      <c r="A458" s="4" t="s">
        <v>18238</v>
      </c>
      <c r="B458" s="4">
        <v>7.2</v>
      </c>
      <c r="C458" s="4">
        <f t="shared" si="7"/>
        <v>7</v>
      </c>
    </row>
    <row r="459" spans="1:3">
      <c r="A459" s="4" t="s">
        <v>16145</v>
      </c>
      <c r="B459" s="4">
        <v>7.2</v>
      </c>
      <c r="C459" s="4">
        <f t="shared" si="7"/>
        <v>7</v>
      </c>
    </row>
    <row r="460" spans="1:3">
      <c r="A460" s="4" t="s">
        <v>21603</v>
      </c>
      <c r="B460" s="4">
        <v>7.2</v>
      </c>
      <c r="C460" s="4">
        <f t="shared" si="7"/>
        <v>7</v>
      </c>
    </row>
    <row r="461" spans="1:3">
      <c r="A461" s="4" t="s">
        <v>21578</v>
      </c>
      <c r="B461" s="4">
        <v>7.2</v>
      </c>
      <c r="C461" s="4">
        <f t="shared" si="7"/>
        <v>7</v>
      </c>
    </row>
    <row r="462" spans="1:3">
      <c r="A462" s="4" t="s">
        <v>988</v>
      </c>
      <c r="B462" s="4">
        <v>7.2</v>
      </c>
      <c r="C462" s="4">
        <f t="shared" si="7"/>
        <v>7</v>
      </c>
    </row>
    <row r="463" spans="1:3">
      <c r="A463" s="4" t="s">
        <v>12480</v>
      </c>
      <c r="B463" s="4">
        <v>7.2</v>
      </c>
      <c r="C463" s="4">
        <f t="shared" si="7"/>
        <v>7</v>
      </c>
    </row>
    <row r="464" spans="1:3">
      <c r="A464" s="4" t="s">
        <v>16470</v>
      </c>
      <c r="B464" s="4">
        <v>7.2</v>
      </c>
      <c r="C464" s="4">
        <f t="shared" si="7"/>
        <v>7</v>
      </c>
    </row>
    <row r="465" spans="1:3">
      <c r="A465" s="4" t="s">
        <v>17428</v>
      </c>
      <c r="B465" s="4">
        <v>7.2</v>
      </c>
      <c r="C465" s="4">
        <f t="shared" si="7"/>
        <v>7</v>
      </c>
    </row>
    <row r="466" spans="1:3">
      <c r="A466" s="4" t="s">
        <v>16849</v>
      </c>
      <c r="B466" s="4">
        <v>7.2</v>
      </c>
      <c r="C466" s="4">
        <f t="shared" si="7"/>
        <v>6.9942857142857164</v>
      </c>
    </row>
    <row r="467" spans="1:3">
      <c r="A467" s="4" t="s">
        <v>8341</v>
      </c>
      <c r="B467" s="4">
        <v>7.1999999999999993</v>
      </c>
      <c r="C467" s="4">
        <f t="shared" si="7"/>
        <v>6.984</v>
      </c>
    </row>
    <row r="468" spans="1:3">
      <c r="A468" s="4" t="s">
        <v>8172</v>
      </c>
      <c r="B468" s="4">
        <v>7.1999999999999993</v>
      </c>
      <c r="C468" s="4">
        <f t="shared" si="7"/>
        <v>6.9789999999999992</v>
      </c>
    </row>
    <row r="469" spans="1:3">
      <c r="A469" s="4" t="s">
        <v>11985</v>
      </c>
      <c r="B469" s="4">
        <v>7.1999999999999993</v>
      </c>
      <c r="C469" s="4">
        <f t="shared" si="7"/>
        <v>6.9749999999999996</v>
      </c>
    </row>
    <row r="470" spans="1:3">
      <c r="A470" s="4" t="s">
        <v>1931</v>
      </c>
      <c r="B470" s="4">
        <v>7.1833333333333336</v>
      </c>
      <c r="C470" s="4">
        <f t="shared" si="7"/>
        <v>6.9749999999999996</v>
      </c>
    </row>
    <row r="471" spans="1:3">
      <c r="A471" s="4" t="s">
        <v>10131</v>
      </c>
      <c r="B471" s="4">
        <v>7.1833333333333336</v>
      </c>
      <c r="C471" s="4">
        <f t="shared" si="7"/>
        <v>6.9675000000000002</v>
      </c>
    </row>
    <row r="472" spans="1:3">
      <c r="A472" s="4" t="s">
        <v>107</v>
      </c>
      <c r="B472" s="4">
        <v>7.1750000000000007</v>
      </c>
      <c r="C472" s="4">
        <f t="shared" si="7"/>
        <v>6.953333333333334</v>
      </c>
    </row>
    <row r="473" spans="1:3">
      <c r="A473" s="4" t="s">
        <v>295</v>
      </c>
      <c r="B473" s="4">
        <v>7.1749999999999998</v>
      </c>
      <c r="C473" s="4">
        <f t="shared" si="7"/>
        <v>6.95</v>
      </c>
    </row>
    <row r="474" spans="1:3">
      <c r="A474" s="4" t="s">
        <v>11210</v>
      </c>
      <c r="B474" s="4">
        <v>7.1749999999999998</v>
      </c>
      <c r="C474" s="4">
        <f t="shared" si="7"/>
        <v>6.95</v>
      </c>
    </row>
    <row r="475" spans="1:3">
      <c r="A475" s="4" t="s">
        <v>1385</v>
      </c>
      <c r="B475" s="4">
        <v>7.166666666666667</v>
      </c>
      <c r="C475" s="4">
        <f t="shared" si="7"/>
        <v>6.9499999999999993</v>
      </c>
    </row>
    <row r="476" spans="1:3">
      <c r="A476" s="4" t="s">
        <v>2845</v>
      </c>
      <c r="B476" s="4">
        <v>7.166666666666667</v>
      </c>
      <c r="C476" s="4">
        <f t="shared" si="7"/>
        <v>6.9499999999999993</v>
      </c>
    </row>
    <row r="477" spans="1:3">
      <c r="A477" s="4" t="s">
        <v>17133</v>
      </c>
      <c r="B477" s="4">
        <v>7.15</v>
      </c>
      <c r="C477" s="4">
        <f t="shared" si="7"/>
        <v>6.9499999999999993</v>
      </c>
    </row>
    <row r="478" spans="1:3">
      <c r="A478" s="4" t="s">
        <v>19680</v>
      </c>
      <c r="B478" s="4">
        <v>7.15</v>
      </c>
      <c r="C478" s="4">
        <f t="shared" si="7"/>
        <v>6.9499999999999993</v>
      </c>
    </row>
    <row r="479" spans="1:3">
      <c r="A479" s="4" t="s">
        <v>15261</v>
      </c>
      <c r="B479" s="4">
        <v>7.15</v>
      </c>
      <c r="C479" s="4">
        <f t="shared" si="7"/>
        <v>6.9499999999999993</v>
      </c>
    </row>
    <row r="480" spans="1:3">
      <c r="A480" s="4" t="s">
        <v>14594</v>
      </c>
      <c r="B480" s="4">
        <v>7.15</v>
      </c>
      <c r="C480" s="4">
        <f t="shared" si="7"/>
        <v>6.9499999999999984</v>
      </c>
    </row>
    <row r="481" spans="1:3">
      <c r="A481" s="4" t="s">
        <v>8191</v>
      </c>
      <c r="B481" s="4">
        <v>7.15</v>
      </c>
      <c r="C481" s="4">
        <f t="shared" si="7"/>
        <v>6.9387500000000024</v>
      </c>
    </row>
    <row r="482" spans="1:3">
      <c r="A482" s="4" t="s">
        <v>13000</v>
      </c>
      <c r="B482" s="4">
        <v>7.15</v>
      </c>
      <c r="C482" s="4">
        <f t="shared" si="7"/>
        <v>6.9374999999999991</v>
      </c>
    </row>
    <row r="483" spans="1:3">
      <c r="A483" s="4" t="s">
        <v>21726</v>
      </c>
      <c r="B483" s="4">
        <v>7.15</v>
      </c>
      <c r="C483" s="4">
        <f t="shared" si="7"/>
        <v>6.9345833333333333</v>
      </c>
    </row>
    <row r="484" spans="1:3">
      <c r="A484" s="4" t="s">
        <v>14827</v>
      </c>
      <c r="B484" s="4">
        <v>7.15</v>
      </c>
      <c r="C484" s="4">
        <f t="shared" si="7"/>
        <v>6.9333333333333327</v>
      </c>
    </row>
    <row r="485" spans="1:3">
      <c r="A485" s="4" t="s">
        <v>121</v>
      </c>
      <c r="B485" s="4">
        <v>7.1499999999999995</v>
      </c>
      <c r="C485" s="4">
        <f t="shared" si="7"/>
        <v>6.9322916666666661</v>
      </c>
    </row>
    <row r="486" spans="1:3">
      <c r="A486" s="4" t="s">
        <v>3549</v>
      </c>
      <c r="B486" s="4">
        <v>7.1499999999999995</v>
      </c>
      <c r="C486" s="4">
        <f t="shared" si="7"/>
        <v>6.931057692307693</v>
      </c>
    </row>
    <row r="487" spans="1:3">
      <c r="A487" s="4" t="s">
        <v>374</v>
      </c>
      <c r="B487" s="4">
        <v>7.1399999999999988</v>
      </c>
      <c r="C487" s="4">
        <f t="shared" si="7"/>
        <v>6.9290384615384619</v>
      </c>
    </row>
    <row r="488" spans="1:3">
      <c r="A488" s="4" t="s">
        <v>17024</v>
      </c>
      <c r="B488" s="4">
        <v>7.1333333333333337</v>
      </c>
      <c r="C488" s="4">
        <f t="shared" si="7"/>
        <v>6.9250000000000007</v>
      </c>
    </row>
    <row r="489" spans="1:3">
      <c r="A489" s="4" t="s">
        <v>11361</v>
      </c>
      <c r="B489" s="4">
        <v>7.1333333333333329</v>
      </c>
      <c r="C489" s="4">
        <f t="shared" si="7"/>
        <v>6.9250000000000007</v>
      </c>
    </row>
    <row r="490" spans="1:3">
      <c r="A490" s="4" t="s">
        <v>176</v>
      </c>
      <c r="B490" s="4">
        <v>7.1333333333333329</v>
      </c>
      <c r="C490" s="4">
        <f t="shared" si="7"/>
        <v>6.9249999999999998</v>
      </c>
    </row>
    <row r="491" spans="1:3">
      <c r="A491" s="4" t="s">
        <v>6535</v>
      </c>
      <c r="B491" s="4">
        <v>7.1333333333333329</v>
      </c>
      <c r="C491" s="4">
        <f t="shared" si="7"/>
        <v>6.9205000000000005</v>
      </c>
    </row>
    <row r="492" spans="1:3">
      <c r="A492" s="4" t="s">
        <v>649</v>
      </c>
      <c r="B492" s="4">
        <v>7.1333333333333329</v>
      </c>
      <c r="C492" s="4">
        <f t="shared" si="7"/>
        <v>6.9173333333333336</v>
      </c>
    </row>
    <row r="493" spans="1:3">
      <c r="A493" s="4" t="s">
        <v>12859</v>
      </c>
      <c r="B493" s="4">
        <v>7.1333333333333329</v>
      </c>
      <c r="C493" s="4">
        <f t="shared" si="7"/>
        <v>6.9166666666666661</v>
      </c>
    </row>
    <row r="494" spans="1:3">
      <c r="A494" s="4" t="s">
        <v>246</v>
      </c>
      <c r="B494" s="4">
        <v>7.1285714285714281</v>
      </c>
      <c r="C494" s="4">
        <f t="shared" si="7"/>
        <v>6.9112820512820514</v>
      </c>
    </row>
    <row r="495" spans="1:3">
      <c r="A495" s="4" t="s">
        <v>6037</v>
      </c>
      <c r="B495" s="4">
        <v>7.1285714285714281</v>
      </c>
      <c r="C495" s="4">
        <f t="shared" si="7"/>
        <v>6.9038461538461533</v>
      </c>
    </row>
    <row r="496" spans="1:3">
      <c r="A496" s="4" t="s">
        <v>517</v>
      </c>
      <c r="B496" s="4">
        <v>7.1285714285714281</v>
      </c>
      <c r="C496" s="4">
        <f t="shared" si="7"/>
        <v>6.9</v>
      </c>
    </row>
    <row r="497" spans="1:3">
      <c r="A497" s="4" t="s">
        <v>360</v>
      </c>
      <c r="B497" s="4">
        <v>7.12</v>
      </c>
      <c r="C497" s="4">
        <f t="shared" si="7"/>
        <v>6.9</v>
      </c>
    </row>
    <row r="498" spans="1:3">
      <c r="A498" s="4" t="s">
        <v>1290</v>
      </c>
      <c r="B498" s="4">
        <v>7.1142857142857148</v>
      </c>
      <c r="C498" s="4">
        <f t="shared" si="7"/>
        <v>6.9</v>
      </c>
    </row>
    <row r="499" spans="1:3">
      <c r="A499" s="4" t="s">
        <v>7099</v>
      </c>
      <c r="B499" s="4">
        <v>7.1142857142857148</v>
      </c>
      <c r="C499" s="4">
        <f t="shared" si="7"/>
        <v>6.9</v>
      </c>
    </row>
    <row r="500" spans="1:3">
      <c r="A500" s="4" t="s">
        <v>5389</v>
      </c>
      <c r="B500" s="4">
        <v>7.1142857142857139</v>
      </c>
      <c r="C500" s="4">
        <f t="shared" si="7"/>
        <v>6.9</v>
      </c>
    </row>
    <row r="501" spans="1:3">
      <c r="A501" s="4" t="s">
        <v>7621</v>
      </c>
      <c r="B501" s="4">
        <v>7.1111111111111107</v>
      </c>
      <c r="C501" s="4">
        <f t="shared" si="7"/>
        <v>6.9</v>
      </c>
    </row>
    <row r="502" spans="1:3">
      <c r="A502" s="4" t="s">
        <v>2938</v>
      </c>
      <c r="B502" s="4">
        <v>7.1000000000000005</v>
      </c>
      <c r="C502" s="4">
        <f t="shared" si="7"/>
        <v>6.9</v>
      </c>
    </row>
    <row r="503" spans="1:3">
      <c r="A503" s="4" t="s">
        <v>17146</v>
      </c>
      <c r="B503" s="4">
        <v>7.1000000000000005</v>
      </c>
      <c r="C503" s="4">
        <f t="shared" si="7"/>
        <v>6.9</v>
      </c>
    </row>
    <row r="504" spans="1:3">
      <c r="A504" s="4" t="s">
        <v>2288</v>
      </c>
      <c r="B504" s="4">
        <v>7.1000000000000005</v>
      </c>
      <c r="C504" s="4">
        <f t="shared" si="7"/>
        <v>6.9</v>
      </c>
    </row>
    <row r="505" spans="1:3">
      <c r="A505" s="4" t="s">
        <v>15460</v>
      </c>
      <c r="B505" s="4">
        <v>7.1</v>
      </c>
      <c r="C505" s="4">
        <f t="shared" si="7"/>
        <v>6.9</v>
      </c>
    </row>
    <row r="506" spans="1:3">
      <c r="A506" s="4" t="s">
        <v>16075</v>
      </c>
      <c r="B506" s="4">
        <v>7.1</v>
      </c>
      <c r="C506" s="4">
        <f t="shared" si="7"/>
        <v>6.9</v>
      </c>
    </row>
    <row r="507" spans="1:3">
      <c r="A507" s="4" t="s">
        <v>22093</v>
      </c>
      <c r="B507" s="4">
        <v>7.1</v>
      </c>
      <c r="C507" s="4">
        <f t="shared" si="7"/>
        <v>6.9</v>
      </c>
    </row>
    <row r="508" spans="1:3">
      <c r="A508" s="4" t="s">
        <v>20583</v>
      </c>
      <c r="B508" s="4">
        <v>7.1</v>
      </c>
      <c r="C508" s="4">
        <f t="shared" si="7"/>
        <v>6.9</v>
      </c>
    </row>
    <row r="509" spans="1:3">
      <c r="A509" s="4" t="s">
        <v>13295</v>
      </c>
      <c r="B509" s="4">
        <v>7.1</v>
      </c>
      <c r="C509" s="4">
        <f t="shared" si="7"/>
        <v>6.9</v>
      </c>
    </row>
    <row r="510" spans="1:3">
      <c r="A510" s="4" t="s">
        <v>23307</v>
      </c>
      <c r="B510" s="4">
        <v>7.1</v>
      </c>
      <c r="C510" s="4">
        <f t="shared" si="7"/>
        <v>6.9</v>
      </c>
    </row>
    <row r="511" spans="1:3">
      <c r="A511" s="4" t="s">
        <v>15186</v>
      </c>
      <c r="B511" s="4">
        <v>7.1</v>
      </c>
      <c r="C511" s="4">
        <f t="shared" si="7"/>
        <v>6.9</v>
      </c>
    </row>
    <row r="512" spans="1:3">
      <c r="A512" s="4" t="s">
        <v>22415</v>
      </c>
      <c r="B512" s="4">
        <v>7.1</v>
      </c>
      <c r="C512" s="4">
        <f t="shared" si="7"/>
        <v>6.9</v>
      </c>
    </row>
    <row r="513" spans="1:3">
      <c r="A513" s="4" t="s">
        <v>10600</v>
      </c>
      <c r="B513" s="4">
        <v>7.1</v>
      </c>
      <c r="C513" s="4">
        <f t="shared" si="7"/>
        <v>6.9</v>
      </c>
    </row>
    <row r="514" spans="1:3">
      <c r="A514" s="4" t="s">
        <v>18819</v>
      </c>
      <c r="B514" s="4">
        <v>7.1</v>
      </c>
      <c r="C514" s="4">
        <f t="shared" si="7"/>
        <v>6.9</v>
      </c>
    </row>
    <row r="515" spans="1:3">
      <c r="A515" s="4" t="s">
        <v>8425</v>
      </c>
      <c r="B515" s="4">
        <v>7.1</v>
      </c>
      <c r="C515" s="4">
        <f t="shared" si="7"/>
        <v>6.9</v>
      </c>
    </row>
    <row r="516" spans="1:3">
      <c r="A516" s="4" t="s">
        <v>22017</v>
      </c>
      <c r="B516" s="4">
        <v>7.1</v>
      </c>
      <c r="C516" s="4">
        <f t="shared" si="7"/>
        <v>6.9</v>
      </c>
    </row>
    <row r="517" spans="1:3">
      <c r="A517" s="4" t="s">
        <v>16685</v>
      </c>
      <c r="B517" s="4">
        <v>7.1</v>
      </c>
      <c r="C517" s="4">
        <f t="shared" ref="C517:C580" si="8">PERCENTILE(B517:B2913, 0.9)</f>
        <v>6.9</v>
      </c>
    </row>
    <row r="518" spans="1:3">
      <c r="A518" s="4" t="s">
        <v>18157</v>
      </c>
      <c r="B518" s="4">
        <v>7.1</v>
      </c>
      <c r="C518" s="4">
        <f t="shared" si="8"/>
        <v>6.9</v>
      </c>
    </row>
    <row r="519" spans="1:3">
      <c r="A519" s="4" t="s">
        <v>23598</v>
      </c>
      <c r="B519" s="4">
        <v>7.1</v>
      </c>
      <c r="C519" s="4">
        <f t="shared" si="8"/>
        <v>6.9</v>
      </c>
    </row>
    <row r="520" spans="1:3">
      <c r="A520" s="4" t="s">
        <v>2415</v>
      </c>
      <c r="B520" s="4">
        <v>7.1</v>
      </c>
      <c r="C520" s="4">
        <f t="shared" si="8"/>
        <v>6.9</v>
      </c>
    </row>
    <row r="521" spans="1:3">
      <c r="A521" s="4" t="s">
        <v>21138</v>
      </c>
      <c r="B521" s="4">
        <v>7.1</v>
      </c>
      <c r="C521" s="4">
        <f t="shared" si="8"/>
        <v>6.9</v>
      </c>
    </row>
    <row r="522" spans="1:3">
      <c r="A522" s="4" t="s">
        <v>10318</v>
      </c>
      <c r="B522" s="4">
        <v>7.1</v>
      </c>
      <c r="C522" s="4">
        <f t="shared" si="8"/>
        <v>6.9</v>
      </c>
    </row>
    <row r="523" spans="1:3">
      <c r="A523" s="4" t="s">
        <v>13809</v>
      </c>
      <c r="B523" s="4">
        <v>7.1</v>
      </c>
      <c r="C523" s="4">
        <f t="shared" si="8"/>
        <v>6.9</v>
      </c>
    </row>
    <row r="524" spans="1:3">
      <c r="A524" s="4" t="s">
        <v>17316</v>
      </c>
      <c r="B524" s="4">
        <v>7.1</v>
      </c>
      <c r="C524" s="4">
        <f t="shared" si="8"/>
        <v>6.9</v>
      </c>
    </row>
    <row r="525" spans="1:3">
      <c r="A525" s="4" t="s">
        <v>21051</v>
      </c>
      <c r="B525" s="4">
        <v>7.1</v>
      </c>
      <c r="C525" s="4">
        <f t="shared" si="8"/>
        <v>6.9</v>
      </c>
    </row>
    <row r="526" spans="1:3">
      <c r="A526" s="4" t="s">
        <v>6866</v>
      </c>
      <c r="B526" s="4">
        <v>7.1</v>
      </c>
      <c r="C526" s="4">
        <f t="shared" si="8"/>
        <v>6.9</v>
      </c>
    </row>
    <row r="527" spans="1:3">
      <c r="A527" s="4" t="s">
        <v>22583</v>
      </c>
      <c r="B527" s="4">
        <v>7.1</v>
      </c>
      <c r="C527" s="4">
        <f t="shared" si="8"/>
        <v>6.9</v>
      </c>
    </row>
    <row r="528" spans="1:3">
      <c r="A528" s="4" t="s">
        <v>19894</v>
      </c>
      <c r="B528" s="4">
        <v>7.1</v>
      </c>
      <c r="C528" s="4">
        <f t="shared" si="8"/>
        <v>6.9</v>
      </c>
    </row>
    <row r="529" spans="1:3">
      <c r="A529" s="4" t="s">
        <v>21992</v>
      </c>
      <c r="B529" s="4">
        <v>7.1</v>
      </c>
      <c r="C529" s="4">
        <f t="shared" si="8"/>
        <v>6.9</v>
      </c>
    </row>
    <row r="530" spans="1:3">
      <c r="A530" s="4" t="s">
        <v>7531</v>
      </c>
      <c r="B530" s="4">
        <v>7.1</v>
      </c>
      <c r="C530" s="4">
        <f t="shared" si="8"/>
        <v>6.9</v>
      </c>
    </row>
    <row r="531" spans="1:3">
      <c r="A531" s="4" t="s">
        <v>19733</v>
      </c>
      <c r="B531" s="4">
        <v>7.1</v>
      </c>
      <c r="C531" s="4">
        <f t="shared" si="8"/>
        <v>6.9</v>
      </c>
    </row>
    <row r="532" spans="1:3">
      <c r="A532" s="4" t="s">
        <v>14317</v>
      </c>
      <c r="B532" s="4">
        <v>7.1</v>
      </c>
      <c r="C532" s="4">
        <f t="shared" si="8"/>
        <v>6.9</v>
      </c>
    </row>
    <row r="533" spans="1:3">
      <c r="A533" s="4" t="s">
        <v>19809</v>
      </c>
      <c r="B533" s="4">
        <v>7.1</v>
      </c>
      <c r="C533" s="4">
        <f t="shared" si="8"/>
        <v>6.9</v>
      </c>
    </row>
    <row r="534" spans="1:3">
      <c r="A534" s="4" t="s">
        <v>17893</v>
      </c>
      <c r="B534" s="4">
        <v>7.1</v>
      </c>
      <c r="C534" s="4">
        <f t="shared" si="8"/>
        <v>6.9</v>
      </c>
    </row>
    <row r="535" spans="1:3">
      <c r="A535" s="4" t="s">
        <v>18464</v>
      </c>
      <c r="B535" s="4">
        <v>7.1</v>
      </c>
      <c r="C535" s="4">
        <f t="shared" si="8"/>
        <v>6.9</v>
      </c>
    </row>
    <row r="536" spans="1:3">
      <c r="A536" s="4" t="s">
        <v>18617</v>
      </c>
      <c r="B536" s="4">
        <v>7.1</v>
      </c>
      <c r="C536" s="4">
        <f t="shared" si="8"/>
        <v>6.9</v>
      </c>
    </row>
    <row r="537" spans="1:3">
      <c r="A537" s="4" t="s">
        <v>16638</v>
      </c>
      <c r="B537" s="4">
        <v>7.1</v>
      </c>
      <c r="C537" s="4">
        <f t="shared" si="8"/>
        <v>6.9</v>
      </c>
    </row>
    <row r="538" spans="1:3">
      <c r="A538" s="4" t="s">
        <v>17294</v>
      </c>
      <c r="B538" s="4">
        <v>7.1</v>
      </c>
      <c r="C538" s="4">
        <f t="shared" si="8"/>
        <v>6.9</v>
      </c>
    </row>
    <row r="539" spans="1:3">
      <c r="A539" s="4" t="s">
        <v>14370</v>
      </c>
      <c r="B539" s="4">
        <v>7.1</v>
      </c>
      <c r="C539" s="4">
        <f t="shared" si="8"/>
        <v>6.9</v>
      </c>
    </row>
    <row r="540" spans="1:3">
      <c r="A540" s="4" t="s">
        <v>12343</v>
      </c>
      <c r="B540" s="4">
        <v>7.1</v>
      </c>
      <c r="C540" s="4">
        <f t="shared" si="8"/>
        <v>6.9</v>
      </c>
    </row>
    <row r="541" spans="1:3">
      <c r="A541" s="4" t="s">
        <v>8806</v>
      </c>
      <c r="B541" s="4">
        <v>7.1</v>
      </c>
      <c r="C541" s="4">
        <f t="shared" si="8"/>
        <v>6.9</v>
      </c>
    </row>
    <row r="542" spans="1:3">
      <c r="A542" s="4" t="s">
        <v>13556</v>
      </c>
      <c r="B542" s="4">
        <v>7.1</v>
      </c>
      <c r="C542" s="4">
        <f t="shared" si="8"/>
        <v>6.9</v>
      </c>
    </row>
    <row r="543" spans="1:3">
      <c r="A543" s="4" t="s">
        <v>2714</v>
      </c>
      <c r="B543" s="4">
        <v>7.1</v>
      </c>
      <c r="C543" s="4">
        <f t="shared" si="8"/>
        <v>6.9</v>
      </c>
    </row>
    <row r="544" spans="1:3">
      <c r="A544" s="4" t="s">
        <v>14023</v>
      </c>
      <c r="B544" s="4">
        <v>7.1</v>
      </c>
      <c r="C544" s="4">
        <f t="shared" si="8"/>
        <v>6.9</v>
      </c>
    </row>
    <row r="545" spans="1:3">
      <c r="A545" s="4" t="s">
        <v>19060</v>
      </c>
      <c r="B545" s="4">
        <v>7.1</v>
      </c>
      <c r="C545" s="4">
        <f t="shared" si="8"/>
        <v>6.9</v>
      </c>
    </row>
    <row r="546" spans="1:3">
      <c r="A546" s="4" t="s">
        <v>15035</v>
      </c>
      <c r="B546" s="4">
        <v>7.1</v>
      </c>
      <c r="C546" s="4">
        <f t="shared" si="8"/>
        <v>6.9</v>
      </c>
    </row>
    <row r="547" spans="1:3">
      <c r="A547" s="4" t="s">
        <v>23724</v>
      </c>
      <c r="B547" s="4">
        <v>7.1</v>
      </c>
      <c r="C547" s="4">
        <f t="shared" si="8"/>
        <v>6.9</v>
      </c>
    </row>
    <row r="548" spans="1:3">
      <c r="A548" s="4" t="s">
        <v>11994</v>
      </c>
      <c r="B548" s="4">
        <v>7.1</v>
      </c>
      <c r="C548" s="4">
        <f t="shared" si="8"/>
        <v>6.9</v>
      </c>
    </row>
    <row r="549" spans="1:3">
      <c r="A549" s="4" t="s">
        <v>11932</v>
      </c>
      <c r="B549" s="4">
        <v>7.1</v>
      </c>
      <c r="C549" s="4">
        <f t="shared" si="8"/>
        <v>6.9</v>
      </c>
    </row>
    <row r="550" spans="1:3">
      <c r="A550" s="4" t="s">
        <v>17906</v>
      </c>
      <c r="B550" s="4">
        <v>7.1</v>
      </c>
      <c r="C550" s="4">
        <f t="shared" si="8"/>
        <v>6.9</v>
      </c>
    </row>
    <row r="551" spans="1:3">
      <c r="A551" s="4" t="s">
        <v>19864</v>
      </c>
      <c r="B551" s="4">
        <v>7.1</v>
      </c>
      <c r="C551" s="4">
        <f t="shared" si="8"/>
        <v>6.9</v>
      </c>
    </row>
    <row r="552" spans="1:3">
      <c r="A552" s="4" t="s">
        <v>20171</v>
      </c>
      <c r="B552" s="4">
        <v>7.1</v>
      </c>
      <c r="C552" s="4">
        <f t="shared" si="8"/>
        <v>6.9</v>
      </c>
    </row>
    <row r="553" spans="1:3">
      <c r="A553" s="4" t="s">
        <v>15796</v>
      </c>
      <c r="B553" s="4">
        <v>7.1</v>
      </c>
      <c r="C553" s="4">
        <f t="shared" si="8"/>
        <v>6.9</v>
      </c>
    </row>
    <row r="554" spans="1:3">
      <c r="A554" s="4" t="s">
        <v>21239</v>
      </c>
      <c r="B554" s="4">
        <v>7.1</v>
      </c>
      <c r="C554" s="4">
        <f t="shared" si="8"/>
        <v>6.9</v>
      </c>
    </row>
    <row r="555" spans="1:3">
      <c r="A555" s="4" t="s">
        <v>22764</v>
      </c>
      <c r="B555" s="4">
        <v>7.1</v>
      </c>
      <c r="C555" s="4">
        <f t="shared" si="8"/>
        <v>6.9</v>
      </c>
    </row>
    <row r="556" spans="1:3">
      <c r="A556" s="4" t="s">
        <v>23572</v>
      </c>
      <c r="B556" s="4">
        <v>7.1</v>
      </c>
      <c r="C556" s="4">
        <f t="shared" si="8"/>
        <v>6.9</v>
      </c>
    </row>
    <row r="557" spans="1:3">
      <c r="A557" s="4" t="s">
        <v>4987</v>
      </c>
      <c r="B557" s="4">
        <v>7.1</v>
      </c>
      <c r="C557" s="4">
        <f t="shared" si="8"/>
        <v>6.9</v>
      </c>
    </row>
    <row r="558" spans="1:3">
      <c r="A558" s="4" t="s">
        <v>6181</v>
      </c>
      <c r="B558" s="4">
        <v>7.1</v>
      </c>
      <c r="C558" s="4">
        <f t="shared" si="8"/>
        <v>6.8999999999999995</v>
      </c>
    </row>
    <row r="559" spans="1:3">
      <c r="A559" s="4" t="s">
        <v>17284</v>
      </c>
      <c r="B559" s="4">
        <v>7.1</v>
      </c>
      <c r="C559" s="4">
        <f t="shared" si="8"/>
        <v>6.8983333333333343</v>
      </c>
    </row>
    <row r="560" spans="1:3">
      <c r="A560" s="4" t="s">
        <v>22282</v>
      </c>
      <c r="B560" s="4">
        <v>7.1</v>
      </c>
      <c r="C560" s="4">
        <f t="shared" si="8"/>
        <v>6.8833333333333337</v>
      </c>
    </row>
    <row r="561" spans="1:3">
      <c r="A561" s="4" t="s">
        <v>15155</v>
      </c>
      <c r="B561" s="4">
        <v>7.1</v>
      </c>
      <c r="C561" s="4">
        <f t="shared" si="8"/>
        <v>6.8833333333333329</v>
      </c>
    </row>
    <row r="562" spans="1:3">
      <c r="A562" s="4" t="s">
        <v>22508</v>
      </c>
      <c r="B562" s="4">
        <v>7.1</v>
      </c>
      <c r="C562" s="4">
        <f t="shared" si="8"/>
        <v>6.8833333333333329</v>
      </c>
    </row>
    <row r="563" spans="1:3">
      <c r="A563" s="4" t="s">
        <v>16558</v>
      </c>
      <c r="B563" s="4">
        <v>7.1</v>
      </c>
      <c r="C563" s="4">
        <f t="shared" si="8"/>
        <v>6.8809999999999993</v>
      </c>
    </row>
    <row r="564" spans="1:3">
      <c r="A564" s="4" t="s">
        <v>14302</v>
      </c>
      <c r="B564" s="4">
        <v>7.1</v>
      </c>
      <c r="C564" s="4">
        <f t="shared" si="8"/>
        <v>6.8770000000000007</v>
      </c>
    </row>
    <row r="565" spans="1:3">
      <c r="A565" s="4" t="s">
        <v>20863</v>
      </c>
      <c r="B565" s="4">
        <v>7.1</v>
      </c>
      <c r="C565" s="4">
        <f t="shared" si="8"/>
        <v>6.8708333333333336</v>
      </c>
    </row>
    <row r="566" spans="1:3">
      <c r="A566" s="4" t="s">
        <v>17096</v>
      </c>
      <c r="B566" s="4">
        <v>7.1</v>
      </c>
      <c r="C566" s="4">
        <f t="shared" si="8"/>
        <v>6.8666666666666671</v>
      </c>
    </row>
    <row r="567" spans="1:3">
      <c r="A567" s="4" t="s">
        <v>853</v>
      </c>
      <c r="B567" s="4">
        <v>7.0875000000000004</v>
      </c>
      <c r="C567" s="4">
        <f t="shared" si="8"/>
        <v>6.8666666666666671</v>
      </c>
    </row>
    <row r="568" spans="1:3">
      <c r="A568" s="4" t="s">
        <v>1629</v>
      </c>
      <c r="B568" s="4">
        <v>7.0833333333333321</v>
      </c>
      <c r="C568" s="4">
        <f t="shared" si="8"/>
        <v>6.8653333333333331</v>
      </c>
    </row>
    <row r="569" spans="1:3">
      <c r="A569" s="4" t="s">
        <v>142</v>
      </c>
      <c r="B569" s="4">
        <v>7.08</v>
      </c>
      <c r="C569" s="4">
        <f t="shared" si="8"/>
        <v>6.8597142857142854</v>
      </c>
    </row>
    <row r="570" spans="1:3">
      <c r="A570" s="4" t="s">
        <v>1417</v>
      </c>
      <c r="B570" s="4">
        <v>7.0750000000000002</v>
      </c>
      <c r="C570" s="4">
        <f t="shared" si="8"/>
        <v>6.8571428571428568</v>
      </c>
    </row>
    <row r="571" spans="1:3">
      <c r="A571" s="4" t="s">
        <v>6382</v>
      </c>
      <c r="B571" s="4">
        <v>7.0749999999999993</v>
      </c>
      <c r="C571" s="4">
        <f t="shared" si="8"/>
        <v>6.8507142857142869</v>
      </c>
    </row>
    <row r="572" spans="1:3">
      <c r="A572" s="4" t="s">
        <v>183</v>
      </c>
      <c r="B572" s="4">
        <v>7.0705882352941174</v>
      </c>
      <c r="C572" s="4">
        <f t="shared" si="8"/>
        <v>6.85</v>
      </c>
    </row>
    <row r="573" spans="1:3">
      <c r="A573" s="4" t="s">
        <v>5633</v>
      </c>
      <c r="B573" s="4">
        <v>7.07</v>
      </c>
      <c r="C573" s="4">
        <f t="shared" si="8"/>
        <v>6.85</v>
      </c>
    </row>
    <row r="574" spans="1:3">
      <c r="A574" s="4" t="s">
        <v>10544</v>
      </c>
      <c r="B574" s="4">
        <v>7.0666666666666664</v>
      </c>
      <c r="C574" s="4">
        <f t="shared" si="8"/>
        <v>6.85</v>
      </c>
    </row>
    <row r="575" spans="1:3">
      <c r="A575" s="4" t="s">
        <v>2638</v>
      </c>
      <c r="B575" s="4">
        <v>7.0666666666666664</v>
      </c>
      <c r="C575" s="4">
        <f t="shared" si="8"/>
        <v>6.85</v>
      </c>
    </row>
    <row r="576" spans="1:3">
      <c r="A576" s="4" t="s">
        <v>12543</v>
      </c>
      <c r="B576" s="4">
        <v>7.0571428571428569</v>
      </c>
      <c r="C576" s="4">
        <f t="shared" si="8"/>
        <v>6.85</v>
      </c>
    </row>
    <row r="577" spans="1:3">
      <c r="A577" s="4" t="s">
        <v>16264</v>
      </c>
      <c r="B577" s="4">
        <v>7.0500000000000007</v>
      </c>
      <c r="C577" s="4">
        <f t="shared" si="8"/>
        <v>6.85</v>
      </c>
    </row>
    <row r="578" spans="1:3">
      <c r="A578" s="4" t="s">
        <v>12585</v>
      </c>
      <c r="B578" s="4">
        <v>7.05</v>
      </c>
      <c r="C578" s="4">
        <f t="shared" si="8"/>
        <v>6.85</v>
      </c>
    </row>
    <row r="579" spans="1:3">
      <c r="A579" s="4" t="s">
        <v>2046</v>
      </c>
      <c r="B579" s="4">
        <v>7.05</v>
      </c>
      <c r="C579" s="4">
        <f t="shared" si="8"/>
        <v>6.85</v>
      </c>
    </row>
    <row r="580" spans="1:3">
      <c r="A580" s="4" t="s">
        <v>1914</v>
      </c>
      <c r="B580" s="4">
        <v>7.05</v>
      </c>
      <c r="C580" s="4">
        <f t="shared" si="8"/>
        <v>6.85</v>
      </c>
    </row>
    <row r="581" spans="1:3">
      <c r="A581" s="4" t="s">
        <v>4879</v>
      </c>
      <c r="B581" s="4">
        <v>7.0333333333333341</v>
      </c>
      <c r="C581" s="4">
        <f t="shared" ref="C581:C644" si="9">PERCENTILE(B581:B2977, 0.9)</f>
        <v>6.85</v>
      </c>
    </row>
    <row r="582" spans="1:3">
      <c r="A582" s="4" t="s">
        <v>15217</v>
      </c>
      <c r="B582" s="4">
        <v>7.0333333333333341</v>
      </c>
      <c r="C582" s="4">
        <f t="shared" si="9"/>
        <v>6.85</v>
      </c>
    </row>
    <row r="583" spans="1:3">
      <c r="A583" s="4" t="s">
        <v>9864</v>
      </c>
      <c r="B583" s="4">
        <v>7.0333333333333341</v>
      </c>
      <c r="C583" s="4">
        <f t="shared" si="9"/>
        <v>6.85</v>
      </c>
    </row>
    <row r="584" spans="1:3">
      <c r="A584" s="4" t="s">
        <v>7848</v>
      </c>
      <c r="B584" s="4">
        <v>7.0333333333333341</v>
      </c>
      <c r="C584" s="4">
        <f t="shared" si="9"/>
        <v>6.85</v>
      </c>
    </row>
    <row r="585" spans="1:3">
      <c r="A585" s="4" t="s">
        <v>4690</v>
      </c>
      <c r="B585" s="4">
        <v>7.0333333333333341</v>
      </c>
      <c r="C585" s="4">
        <f t="shared" si="9"/>
        <v>6.85</v>
      </c>
    </row>
    <row r="586" spans="1:3">
      <c r="A586" s="4" t="s">
        <v>882</v>
      </c>
      <c r="B586" s="4">
        <v>7.0250000000000004</v>
      </c>
      <c r="C586" s="4">
        <f t="shared" si="9"/>
        <v>6.85</v>
      </c>
    </row>
    <row r="587" spans="1:3">
      <c r="A587" s="4" t="s">
        <v>3877</v>
      </c>
      <c r="B587" s="4">
        <v>7.0181818181818167</v>
      </c>
      <c r="C587" s="4">
        <f t="shared" si="9"/>
        <v>6.8478571428571424</v>
      </c>
    </row>
    <row r="588" spans="1:3">
      <c r="A588" s="4" t="s">
        <v>3989</v>
      </c>
      <c r="B588" s="4">
        <v>7.0090909090909097</v>
      </c>
      <c r="C588" s="4">
        <f t="shared" si="9"/>
        <v>6.8422857142857136</v>
      </c>
    </row>
    <row r="589" spans="1:3">
      <c r="A589" s="4" t="s">
        <v>21872</v>
      </c>
      <c r="B589" s="4">
        <v>7</v>
      </c>
      <c r="C589" s="4">
        <f t="shared" si="9"/>
        <v>6.8400000000000007</v>
      </c>
    </row>
    <row r="590" spans="1:3">
      <c r="A590" s="4" t="s">
        <v>12354</v>
      </c>
      <c r="B590" s="4">
        <v>7</v>
      </c>
      <c r="C590" s="4">
        <f t="shared" si="9"/>
        <v>6.839999999999999</v>
      </c>
    </row>
    <row r="591" spans="1:3">
      <c r="A591" s="4" t="s">
        <v>2765</v>
      </c>
      <c r="B591" s="4">
        <v>7</v>
      </c>
      <c r="C591" s="4">
        <f t="shared" si="9"/>
        <v>6.839999999999999</v>
      </c>
    </row>
    <row r="592" spans="1:3">
      <c r="A592" s="4" t="s">
        <v>10004</v>
      </c>
      <c r="B592" s="4">
        <v>7</v>
      </c>
      <c r="C592" s="4">
        <f t="shared" si="9"/>
        <v>6.8346666666666662</v>
      </c>
    </row>
    <row r="593" spans="1:3">
      <c r="A593" s="4" t="s">
        <v>22921</v>
      </c>
      <c r="B593" s="4">
        <v>7</v>
      </c>
      <c r="C593" s="4">
        <f t="shared" si="9"/>
        <v>6.833333333333333</v>
      </c>
    </row>
    <row r="594" spans="1:3">
      <c r="A594" s="4" t="s">
        <v>24080</v>
      </c>
      <c r="B594" s="4">
        <v>7</v>
      </c>
      <c r="C594" s="4">
        <f t="shared" si="9"/>
        <v>6.833333333333333</v>
      </c>
    </row>
    <row r="595" spans="1:3">
      <c r="A595" s="4" t="s">
        <v>4768</v>
      </c>
      <c r="B595" s="4">
        <v>7</v>
      </c>
      <c r="C595" s="4">
        <f t="shared" si="9"/>
        <v>6.833333333333333</v>
      </c>
    </row>
    <row r="596" spans="1:3">
      <c r="A596" s="4" t="s">
        <v>18987</v>
      </c>
      <c r="B596" s="4">
        <v>7</v>
      </c>
      <c r="C596" s="4">
        <f t="shared" si="9"/>
        <v>6.833333333333333</v>
      </c>
    </row>
    <row r="597" spans="1:3">
      <c r="A597" s="4" t="s">
        <v>8131</v>
      </c>
      <c r="B597" s="4">
        <v>7</v>
      </c>
      <c r="C597" s="4">
        <f t="shared" si="9"/>
        <v>6.833333333333333</v>
      </c>
    </row>
    <row r="598" spans="1:3">
      <c r="A598" s="4" t="s">
        <v>558</v>
      </c>
      <c r="B598" s="4">
        <v>7</v>
      </c>
      <c r="C598" s="4">
        <f t="shared" si="9"/>
        <v>6.8316666666666661</v>
      </c>
    </row>
    <row r="599" spans="1:3">
      <c r="A599" s="4" t="s">
        <v>17815</v>
      </c>
      <c r="B599" s="4">
        <v>7</v>
      </c>
      <c r="C599" s="4">
        <f t="shared" si="9"/>
        <v>6.8250000000000002</v>
      </c>
    </row>
    <row r="600" spans="1:3">
      <c r="A600" s="4" t="s">
        <v>10647</v>
      </c>
      <c r="B600" s="4">
        <v>7</v>
      </c>
      <c r="C600" s="4">
        <f t="shared" si="9"/>
        <v>6.8249999999999993</v>
      </c>
    </row>
    <row r="601" spans="1:3">
      <c r="A601" s="4" t="s">
        <v>13156</v>
      </c>
      <c r="B601" s="4">
        <v>7</v>
      </c>
      <c r="C601" s="4">
        <f t="shared" si="9"/>
        <v>6.8204999999999991</v>
      </c>
    </row>
    <row r="602" spans="1:3">
      <c r="A602" s="4" t="s">
        <v>1613</v>
      </c>
      <c r="B602" s="4">
        <v>7</v>
      </c>
      <c r="C602" s="4">
        <f t="shared" si="9"/>
        <v>6.8040000000000012</v>
      </c>
    </row>
    <row r="603" spans="1:3">
      <c r="A603" s="4" t="s">
        <v>17187</v>
      </c>
      <c r="B603" s="4">
        <v>7</v>
      </c>
      <c r="C603" s="4">
        <f t="shared" si="9"/>
        <v>6.8</v>
      </c>
    </row>
    <row r="604" spans="1:3">
      <c r="A604" s="4" t="s">
        <v>15164</v>
      </c>
      <c r="B604" s="4">
        <v>7</v>
      </c>
      <c r="C604" s="4">
        <f t="shared" si="9"/>
        <v>6.8</v>
      </c>
    </row>
    <row r="605" spans="1:3">
      <c r="A605" s="4" t="s">
        <v>23694</v>
      </c>
      <c r="B605" s="4">
        <v>7</v>
      </c>
      <c r="C605" s="4">
        <f t="shared" si="9"/>
        <v>6.8</v>
      </c>
    </row>
    <row r="606" spans="1:3">
      <c r="A606" s="4" t="s">
        <v>11051</v>
      </c>
      <c r="B606" s="4">
        <v>7</v>
      </c>
      <c r="C606" s="4">
        <f t="shared" si="9"/>
        <v>6.8</v>
      </c>
    </row>
    <row r="607" spans="1:3">
      <c r="A607" s="4" t="s">
        <v>11354</v>
      </c>
      <c r="B607" s="4">
        <v>7</v>
      </c>
      <c r="C607" s="4">
        <f t="shared" si="9"/>
        <v>6.8</v>
      </c>
    </row>
    <row r="608" spans="1:3">
      <c r="A608" s="4" t="s">
        <v>20057</v>
      </c>
      <c r="B608" s="4">
        <v>7</v>
      </c>
      <c r="C608" s="4">
        <f t="shared" si="9"/>
        <v>6.8</v>
      </c>
    </row>
    <row r="609" spans="1:3">
      <c r="A609" s="4" t="s">
        <v>18610</v>
      </c>
      <c r="B609" s="4">
        <v>7</v>
      </c>
      <c r="C609" s="4">
        <f t="shared" si="9"/>
        <v>6.8</v>
      </c>
    </row>
    <row r="610" spans="1:3">
      <c r="A610" s="4" t="s">
        <v>23535</v>
      </c>
      <c r="B610" s="4">
        <v>7</v>
      </c>
      <c r="C610" s="4">
        <f t="shared" si="9"/>
        <v>6.8</v>
      </c>
    </row>
    <row r="611" spans="1:3">
      <c r="A611" s="4" t="s">
        <v>9933</v>
      </c>
      <c r="B611" s="4">
        <v>7</v>
      </c>
      <c r="C611" s="4">
        <f t="shared" si="9"/>
        <v>6.8</v>
      </c>
    </row>
    <row r="612" spans="1:3">
      <c r="A612" s="4" t="s">
        <v>23333</v>
      </c>
      <c r="B612" s="4">
        <v>7</v>
      </c>
      <c r="C612" s="4">
        <f t="shared" si="9"/>
        <v>6.8</v>
      </c>
    </row>
    <row r="613" spans="1:3">
      <c r="A613" s="4" t="s">
        <v>6877</v>
      </c>
      <c r="B613" s="4">
        <v>7</v>
      </c>
      <c r="C613" s="4">
        <f t="shared" si="9"/>
        <v>6.8</v>
      </c>
    </row>
    <row r="614" spans="1:3">
      <c r="A614" s="4" t="s">
        <v>2695</v>
      </c>
      <c r="B614" s="4">
        <v>7</v>
      </c>
      <c r="C614" s="4">
        <f t="shared" si="9"/>
        <v>6.8</v>
      </c>
    </row>
    <row r="615" spans="1:3">
      <c r="A615" s="4" t="s">
        <v>12497</v>
      </c>
      <c r="B615" s="4">
        <v>7</v>
      </c>
      <c r="C615" s="4">
        <f t="shared" si="9"/>
        <v>6.8</v>
      </c>
    </row>
    <row r="616" spans="1:3">
      <c r="A616" s="4" t="s">
        <v>14306</v>
      </c>
      <c r="B616" s="4">
        <v>7</v>
      </c>
      <c r="C616" s="4">
        <f t="shared" si="9"/>
        <v>6.8</v>
      </c>
    </row>
    <row r="617" spans="1:3">
      <c r="A617" s="4" t="s">
        <v>5231</v>
      </c>
      <c r="B617" s="4">
        <v>7</v>
      </c>
      <c r="C617" s="4">
        <f t="shared" si="9"/>
        <v>6.8</v>
      </c>
    </row>
    <row r="618" spans="1:3">
      <c r="A618" s="4" t="s">
        <v>14687</v>
      </c>
      <c r="B618" s="4">
        <v>7</v>
      </c>
      <c r="C618" s="4">
        <f t="shared" si="9"/>
        <v>6.8</v>
      </c>
    </row>
    <row r="619" spans="1:3">
      <c r="A619" s="4" t="s">
        <v>6097</v>
      </c>
      <c r="B619" s="4">
        <v>7</v>
      </c>
      <c r="C619" s="4">
        <f t="shared" si="9"/>
        <v>6.8</v>
      </c>
    </row>
    <row r="620" spans="1:3">
      <c r="A620" s="4" t="s">
        <v>12846</v>
      </c>
      <c r="B620" s="4">
        <v>7</v>
      </c>
      <c r="C620" s="4">
        <f t="shared" si="9"/>
        <v>6.8</v>
      </c>
    </row>
    <row r="621" spans="1:3">
      <c r="A621" s="4" t="s">
        <v>15341</v>
      </c>
      <c r="B621" s="4">
        <v>7</v>
      </c>
      <c r="C621" s="4">
        <f t="shared" si="9"/>
        <v>6.8</v>
      </c>
    </row>
    <row r="622" spans="1:3">
      <c r="A622" s="4" t="s">
        <v>23247</v>
      </c>
      <c r="B622" s="4">
        <v>7</v>
      </c>
      <c r="C622" s="4">
        <f t="shared" si="9"/>
        <v>6.8</v>
      </c>
    </row>
    <row r="623" spans="1:3">
      <c r="A623" s="4" t="s">
        <v>11347</v>
      </c>
      <c r="B623" s="4">
        <v>7</v>
      </c>
      <c r="C623" s="4">
        <f t="shared" si="9"/>
        <v>6.8</v>
      </c>
    </row>
    <row r="624" spans="1:3">
      <c r="A624" s="4" t="s">
        <v>21665</v>
      </c>
      <c r="B624" s="4">
        <v>7</v>
      </c>
      <c r="C624" s="4">
        <f t="shared" si="9"/>
        <v>6.8</v>
      </c>
    </row>
    <row r="625" spans="1:3">
      <c r="A625" s="4" t="s">
        <v>20228</v>
      </c>
      <c r="B625" s="4">
        <v>7</v>
      </c>
      <c r="C625" s="4">
        <f t="shared" si="9"/>
        <v>6.8</v>
      </c>
    </row>
    <row r="626" spans="1:3">
      <c r="A626" s="4" t="s">
        <v>15039</v>
      </c>
      <c r="B626" s="4">
        <v>7</v>
      </c>
      <c r="C626" s="4">
        <f t="shared" si="9"/>
        <v>6.8</v>
      </c>
    </row>
    <row r="627" spans="1:3">
      <c r="A627" s="4" t="s">
        <v>17810</v>
      </c>
      <c r="B627" s="4">
        <v>7</v>
      </c>
      <c r="C627" s="4">
        <f t="shared" si="9"/>
        <v>6.8</v>
      </c>
    </row>
    <row r="628" spans="1:3">
      <c r="A628" s="4" t="s">
        <v>7707</v>
      </c>
      <c r="B628" s="4">
        <v>7</v>
      </c>
      <c r="C628" s="4">
        <f t="shared" si="9"/>
        <v>6.8</v>
      </c>
    </row>
    <row r="629" spans="1:3">
      <c r="A629" s="4" t="s">
        <v>2720</v>
      </c>
      <c r="B629" s="4">
        <v>7</v>
      </c>
      <c r="C629" s="4">
        <f t="shared" si="9"/>
        <v>6.8</v>
      </c>
    </row>
    <row r="630" spans="1:3">
      <c r="A630" s="4" t="s">
        <v>21428</v>
      </c>
      <c r="B630" s="4">
        <v>7</v>
      </c>
      <c r="C630" s="4">
        <f t="shared" si="9"/>
        <v>6.8</v>
      </c>
    </row>
    <row r="631" spans="1:3">
      <c r="A631" s="4" t="s">
        <v>8364</v>
      </c>
      <c r="B631" s="4">
        <v>7</v>
      </c>
      <c r="C631" s="4">
        <f t="shared" si="9"/>
        <v>6.8</v>
      </c>
    </row>
    <row r="632" spans="1:3">
      <c r="A632" s="4" t="s">
        <v>13472</v>
      </c>
      <c r="B632" s="4">
        <v>7</v>
      </c>
      <c r="C632" s="4">
        <f t="shared" si="9"/>
        <v>6.8</v>
      </c>
    </row>
    <row r="633" spans="1:3">
      <c r="A633" s="4" t="s">
        <v>14288</v>
      </c>
      <c r="B633" s="4">
        <v>7</v>
      </c>
      <c r="C633" s="4">
        <f t="shared" si="9"/>
        <v>6.8</v>
      </c>
    </row>
    <row r="634" spans="1:3">
      <c r="A634" s="4" t="s">
        <v>12726</v>
      </c>
      <c r="B634" s="4">
        <v>7</v>
      </c>
      <c r="C634" s="4">
        <f t="shared" si="9"/>
        <v>6.8</v>
      </c>
    </row>
    <row r="635" spans="1:3">
      <c r="A635" s="4" t="s">
        <v>692</v>
      </c>
      <c r="B635" s="4">
        <v>7</v>
      </c>
      <c r="C635" s="4">
        <f t="shared" si="9"/>
        <v>6.8</v>
      </c>
    </row>
    <row r="636" spans="1:3">
      <c r="A636" s="4" t="s">
        <v>3140</v>
      </c>
      <c r="B636" s="4">
        <v>7</v>
      </c>
      <c r="C636" s="4">
        <f t="shared" si="9"/>
        <v>6.8</v>
      </c>
    </row>
    <row r="637" spans="1:3">
      <c r="A637" s="4" t="s">
        <v>21700</v>
      </c>
      <c r="B637" s="4">
        <v>7</v>
      </c>
      <c r="C637" s="4">
        <f t="shared" si="9"/>
        <v>6.8</v>
      </c>
    </row>
    <row r="638" spans="1:3">
      <c r="A638" s="4" t="s">
        <v>23584</v>
      </c>
      <c r="B638" s="4">
        <v>7</v>
      </c>
      <c r="C638" s="4">
        <f t="shared" si="9"/>
        <v>6.8</v>
      </c>
    </row>
    <row r="639" spans="1:3">
      <c r="A639" s="4" t="s">
        <v>23967</v>
      </c>
      <c r="B639" s="4">
        <v>7</v>
      </c>
      <c r="C639" s="4">
        <f t="shared" si="9"/>
        <v>6.8</v>
      </c>
    </row>
    <row r="640" spans="1:3">
      <c r="A640" s="4" t="s">
        <v>16069</v>
      </c>
      <c r="B640" s="4">
        <v>7</v>
      </c>
      <c r="C640" s="4">
        <f t="shared" si="9"/>
        <v>6.8</v>
      </c>
    </row>
    <row r="641" spans="1:3">
      <c r="A641" s="4" t="s">
        <v>11503</v>
      </c>
      <c r="B641" s="4">
        <v>7</v>
      </c>
      <c r="C641" s="4">
        <f t="shared" si="9"/>
        <v>6.8</v>
      </c>
    </row>
    <row r="642" spans="1:3">
      <c r="A642" s="4" t="s">
        <v>20344</v>
      </c>
      <c r="B642" s="4">
        <v>7</v>
      </c>
      <c r="C642" s="4">
        <f t="shared" si="9"/>
        <v>6.8</v>
      </c>
    </row>
    <row r="643" spans="1:3">
      <c r="A643" s="4" t="s">
        <v>21524</v>
      </c>
      <c r="B643" s="4">
        <v>7</v>
      </c>
      <c r="C643" s="4">
        <f t="shared" si="9"/>
        <v>6.8</v>
      </c>
    </row>
    <row r="644" spans="1:3">
      <c r="A644" s="4" t="s">
        <v>4108</v>
      </c>
      <c r="B644" s="4">
        <v>7</v>
      </c>
      <c r="C644" s="4">
        <f t="shared" si="9"/>
        <v>6.8</v>
      </c>
    </row>
    <row r="645" spans="1:3">
      <c r="A645" s="4" t="s">
        <v>8540</v>
      </c>
      <c r="B645" s="4">
        <v>7</v>
      </c>
      <c r="C645" s="4">
        <f t="shared" ref="C645:C708" si="10">PERCENTILE(B645:B3041, 0.9)</f>
        <v>6.8</v>
      </c>
    </row>
    <row r="646" spans="1:3">
      <c r="A646" s="4" t="s">
        <v>14244</v>
      </c>
      <c r="B646" s="4">
        <v>7</v>
      </c>
      <c r="C646" s="4">
        <f t="shared" si="10"/>
        <v>6.8</v>
      </c>
    </row>
    <row r="647" spans="1:3">
      <c r="A647" s="4" t="s">
        <v>21276</v>
      </c>
      <c r="B647" s="4">
        <v>7</v>
      </c>
      <c r="C647" s="4">
        <f t="shared" si="10"/>
        <v>6.8</v>
      </c>
    </row>
    <row r="648" spans="1:3">
      <c r="A648" s="4" t="s">
        <v>229</v>
      </c>
      <c r="B648" s="4">
        <v>7</v>
      </c>
      <c r="C648" s="4">
        <f t="shared" si="10"/>
        <v>6.8</v>
      </c>
    </row>
    <row r="649" spans="1:3">
      <c r="A649" s="4" t="s">
        <v>21597</v>
      </c>
      <c r="B649" s="4">
        <v>7</v>
      </c>
      <c r="C649" s="4">
        <f t="shared" si="10"/>
        <v>6.8</v>
      </c>
    </row>
    <row r="650" spans="1:3">
      <c r="A650" s="4" t="s">
        <v>23171</v>
      </c>
      <c r="B650" s="4">
        <v>7</v>
      </c>
      <c r="C650" s="4">
        <f t="shared" si="10"/>
        <v>6.8</v>
      </c>
    </row>
    <row r="651" spans="1:3">
      <c r="A651" s="4" t="s">
        <v>18955</v>
      </c>
      <c r="B651" s="4">
        <v>7</v>
      </c>
      <c r="C651" s="4">
        <f t="shared" si="10"/>
        <v>6.8</v>
      </c>
    </row>
    <row r="652" spans="1:3">
      <c r="A652" s="4" t="s">
        <v>15638</v>
      </c>
      <c r="B652" s="4">
        <v>7</v>
      </c>
      <c r="C652" s="4">
        <f t="shared" si="10"/>
        <v>6.8</v>
      </c>
    </row>
    <row r="653" spans="1:3">
      <c r="A653" s="4" t="s">
        <v>11396</v>
      </c>
      <c r="B653" s="4">
        <v>7</v>
      </c>
      <c r="C653" s="4">
        <f t="shared" si="10"/>
        <v>6.8</v>
      </c>
    </row>
    <row r="654" spans="1:3">
      <c r="A654" s="4" t="s">
        <v>19711</v>
      </c>
      <c r="B654" s="4">
        <v>7</v>
      </c>
      <c r="C654" s="4">
        <f t="shared" si="10"/>
        <v>6.8</v>
      </c>
    </row>
    <row r="655" spans="1:3">
      <c r="A655" s="4" t="s">
        <v>3959</v>
      </c>
      <c r="B655" s="4">
        <v>7</v>
      </c>
      <c r="C655" s="4">
        <f t="shared" si="10"/>
        <v>6.8</v>
      </c>
    </row>
    <row r="656" spans="1:3">
      <c r="A656" s="4" t="s">
        <v>10750</v>
      </c>
      <c r="B656" s="4">
        <v>7</v>
      </c>
      <c r="C656" s="4">
        <f t="shared" si="10"/>
        <v>6.8</v>
      </c>
    </row>
    <row r="657" spans="1:3">
      <c r="A657" s="4" t="s">
        <v>19837</v>
      </c>
      <c r="B657" s="4">
        <v>7</v>
      </c>
      <c r="C657" s="4">
        <f t="shared" si="10"/>
        <v>6.8</v>
      </c>
    </row>
    <row r="658" spans="1:3">
      <c r="A658" s="4" t="s">
        <v>216</v>
      </c>
      <c r="B658" s="4">
        <v>7</v>
      </c>
      <c r="C658" s="4">
        <f t="shared" si="10"/>
        <v>6.8</v>
      </c>
    </row>
    <row r="659" spans="1:3">
      <c r="A659" s="4" t="s">
        <v>16787</v>
      </c>
      <c r="B659" s="4">
        <v>7</v>
      </c>
      <c r="C659" s="4">
        <f t="shared" si="10"/>
        <v>6.8</v>
      </c>
    </row>
    <row r="660" spans="1:3">
      <c r="A660" s="4" t="s">
        <v>40</v>
      </c>
      <c r="B660" s="4">
        <v>6.9857142857142858</v>
      </c>
      <c r="C660" s="4">
        <f t="shared" si="10"/>
        <v>6.8</v>
      </c>
    </row>
    <row r="661" spans="1:3">
      <c r="A661" s="4" t="s">
        <v>8551</v>
      </c>
      <c r="B661" s="4">
        <v>6.9799999999999995</v>
      </c>
      <c r="C661" s="4">
        <f t="shared" si="10"/>
        <v>6.8</v>
      </c>
    </row>
    <row r="662" spans="1:3">
      <c r="A662" s="4" t="s">
        <v>2384</v>
      </c>
      <c r="B662" s="4">
        <v>6.9749999999999996</v>
      </c>
      <c r="C662" s="4">
        <f t="shared" si="10"/>
        <v>6.8</v>
      </c>
    </row>
    <row r="663" spans="1:3">
      <c r="A663" s="4" t="s">
        <v>4614</v>
      </c>
      <c r="B663" s="4">
        <v>6.9749999999999996</v>
      </c>
      <c r="C663" s="4">
        <f t="shared" si="10"/>
        <v>6.8</v>
      </c>
    </row>
    <row r="664" spans="1:3">
      <c r="A664" s="4" t="s">
        <v>4759</v>
      </c>
      <c r="B664" s="4">
        <v>6.9666666666666659</v>
      </c>
      <c r="C664" s="4">
        <f t="shared" si="10"/>
        <v>6.8</v>
      </c>
    </row>
    <row r="665" spans="1:3">
      <c r="A665" s="4" t="s">
        <v>16375</v>
      </c>
      <c r="B665" s="4">
        <v>6.95</v>
      </c>
      <c r="C665" s="4">
        <f t="shared" si="10"/>
        <v>6.8</v>
      </c>
    </row>
    <row r="666" spans="1:3">
      <c r="A666" s="4" t="s">
        <v>8337</v>
      </c>
      <c r="B666" s="4">
        <v>6.95</v>
      </c>
      <c r="C666" s="4">
        <f t="shared" si="10"/>
        <v>6.8</v>
      </c>
    </row>
    <row r="667" spans="1:3">
      <c r="A667" s="4" t="s">
        <v>1233</v>
      </c>
      <c r="B667" s="4">
        <v>6.95</v>
      </c>
      <c r="C667" s="4">
        <f t="shared" si="10"/>
        <v>6.7975000000000003</v>
      </c>
    </row>
    <row r="668" spans="1:3">
      <c r="A668" s="4" t="s">
        <v>17857</v>
      </c>
      <c r="B668" s="4">
        <v>6.9499999999999993</v>
      </c>
      <c r="C668" s="4">
        <f t="shared" si="10"/>
        <v>6.7893333333333326</v>
      </c>
    </row>
    <row r="669" spans="1:3">
      <c r="A669" s="4" t="s">
        <v>9696</v>
      </c>
      <c r="B669" s="4">
        <v>6.9499999999999993</v>
      </c>
      <c r="C669" s="4">
        <f t="shared" si="10"/>
        <v>6.7794999999999996</v>
      </c>
    </row>
    <row r="670" spans="1:3">
      <c r="A670" s="4" t="s">
        <v>16433</v>
      </c>
      <c r="B670" s="4">
        <v>6.9499999999999993</v>
      </c>
      <c r="C670" s="4">
        <f t="shared" si="10"/>
        <v>6.7750000000000004</v>
      </c>
    </row>
    <row r="671" spans="1:3">
      <c r="A671" s="4" t="s">
        <v>16131</v>
      </c>
      <c r="B671" s="4">
        <v>6.9499999999999993</v>
      </c>
      <c r="C671" s="4">
        <f t="shared" si="10"/>
        <v>6.7749999999999995</v>
      </c>
    </row>
    <row r="672" spans="1:3">
      <c r="A672" s="4" t="s">
        <v>756</v>
      </c>
      <c r="B672" s="4">
        <v>6.9499999999999984</v>
      </c>
      <c r="C672" s="4">
        <f t="shared" si="10"/>
        <v>6.7721428571428568</v>
      </c>
    </row>
    <row r="673" spans="1:3">
      <c r="A673" s="4" t="s">
        <v>3084</v>
      </c>
      <c r="B673" s="4">
        <v>6.9375000000000009</v>
      </c>
      <c r="C673" s="4">
        <f t="shared" si="10"/>
        <v>6.7714285714285714</v>
      </c>
    </row>
    <row r="674" spans="1:3">
      <c r="A674" s="4" t="s">
        <v>3074</v>
      </c>
      <c r="B674" s="4">
        <v>6.9374999999999991</v>
      </c>
      <c r="C674" s="4">
        <f t="shared" si="10"/>
        <v>6.7685714285714287</v>
      </c>
    </row>
    <row r="675" spans="1:3">
      <c r="A675" s="4" t="s">
        <v>10827</v>
      </c>
      <c r="B675" s="4">
        <v>6.9333333333333336</v>
      </c>
      <c r="C675" s="4">
        <f t="shared" si="10"/>
        <v>6.7666666666666666</v>
      </c>
    </row>
    <row r="676" spans="1:3">
      <c r="A676" s="4" t="s">
        <v>2474</v>
      </c>
      <c r="B676" s="4">
        <v>6.9333333333333327</v>
      </c>
      <c r="C676" s="4">
        <f t="shared" si="10"/>
        <v>6.7666666666666666</v>
      </c>
    </row>
    <row r="677" spans="1:3">
      <c r="A677" s="4" t="s">
        <v>251</v>
      </c>
      <c r="B677" s="4">
        <v>6.9312500000000004</v>
      </c>
      <c r="C677" s="4">
        <f t="shared" si="10"/>
        <v>6.7666666666666666</v>
      </c>
    </row>
    <row r="678" spans="1:3">
      <c r="A678" s="4" t="s">
        <v>846</v>
      </c>
      <c r="B678" s="4">
        <v>6.930769230769231</v>
      </c>
      <c r="C678" s="4">
        <f t="shared" si="10"/>
        <v>6.7658333333333323</v>
      </c>
    </row>
    <row r="679" spans="1:3">
      <c r="A679" s="4" t="s">
        <v>6710</v>
      </c>
      <c r="B679" s="4">
        <v>6.9250000000000007</v>
      </c>
      <c r="C679" s="4">
        <f t="shared" si="10"/>
        <v>6.7622499999999999</v>
      </c>
    </row>
    <row r="680" spans="1:3">
      <c r="A680" s="4" t="s">
        <v>1551</v>
      </c>
      <c r="B680" s="4">
        <v>6.9250000000000007</v>
      </c>
      <c r="C680" s="4">
        <f t="shared" si="10"/>
        <v>6.7600000000000007</v>
      </c>
    </row>
    <row r="681" spans="1:3">
      <c r="A681" s="4" t="s">
        <v>7771</v>
      </c>
      <c r="B681" s="4">
        <v>6.9249999999999998</v>
      </c>
      <c r="C681" s="4">
        <f t="shared" si="10"/>
        <v>6.76</v>
      </c>
    </row>
    <row r="682" spans="1:3">
      <c r="A682" s="4" t="s">
        <v>6032</v>
      </c>
      <c r="B682" s="4">
        <v>6.92</v>
      </c>
      <c r="C682" s="4">
        <f t="shared" si="10"/>
        <v>6.76</v>
      </c>
    </row>
    <row r="683" spans="1:3">
      <c r="A683" s="4" t="s">
        <v>439</v>
      </c>
      <c r="B683" s="4">
        <v>6.916666666666667</v>
      </c>
      <c r="C683" s="4">
        <f t="shared" si="10"/>
        <v>6.758</v>
      </c>
    </row>
    <row r="684" spans="1:3">
      <c r="A684" s="4" t="s">
        <v>1743</v>
      </c>
      <c r="B684" s="4">
        <v>6.9166666666666652</v>
      </c>
      <c r="C684" s="4">
        <f t="shared" si="10"/>
        <v>6.7528571428571436</v>
      </c>
    </row>
    <row r="685" spans="1:3">
      <c r="A685" s="4" t="s">
        <v>75</v>
      </c>
      <c r="B685" s="4">
        <v>6.9076923076923071</v>
      </c>
      <c r="C685" s="4">
        <f t="shared" si="10"/>
        <v>6.75</v>
      </c>
    </row>
    <row r="686" spans="1:3">
      <c r="A686" s="4" t="s">
        <v>268</v>
      </c>
      <c r="B686" s="4">
        <v>6.9</v>
      </c>
      <c r="C686" s="4">
        <f t="shared" si="10"/>
        <v>6.75</v>
      </c>
    </row>
    <row r="687" spans="1:3">
      <c r="A687" s="4" t="s">
        <v>23226</v>
      </c>
      <c r="B687" s="4">
        <v>6.9</v>
      </c>
      <c r="C687" s="4">
        <f t="shared" si="10"/>
        <v>6.75</v>
      </c>
    </row>
    <row r="688" spans="1:3">
      <c r="A688" s="4" t="s">
        <v>15661</v>
      </c>
      <c r="B688" s="4">
        <v>6.9</v>
      </c>
      <c r="C688" s="4">
        <f t="shared" si="10"/>
        <v>6.75</v>
      </c>
    </row>
    <row r="689" spans="1:3">
      <c r="A689" s="4" t="s">
        <v>1907</v>
      </c>
      <c r="B689" s="4">
        <v>6.9</v>
      </c>
      <c r="C689" s="4">
        <f t="shared" si="10"/>
        <v>6.75</v>
      </c>
    </row>
    <row r="690" spans="1:3">
      <c r="A690" s="4" t="s">
        <v>9130</v>
      </c>
      <c r="B690" s="4">
        <v>6.9</v>
      </c>
      <c r="C690" s="4">
        <f t="shared" si="10"/>
        <v>6.75</v>
      </c>
    </row>
    <row r="691" spans="1:3">
      <c r="A691" s="4" t="s">
        <v>17841</v>
      </c>
      <c r="B691" s="4">
        <v>6.9</v>
      </c>
      <c r="C691" s="4">
        <f t="shared" si="10"/>
        <v>6.75</v>
      </c>
    </row>
    <row r="692" spans="1:3">
      <c r="A692" s="4" t="s">
        <v>23398</v>
      </c>
      <c r="B692" s="4">
        <v>6.9</v>
      </c>
      <c r="C692" s="4">
        <f t="shared" si="10"/>
        <v>6.75</v>
      </c>
    </row>
    <row r="693" spans="1:3">
      <c r="A693" s="4" t="s">
        <v>2285</v>
      </c>
      <c r="B693" s="4">
        <v>6.9</v>
      </c>
      <c r="C693" s="4">
        <f t="shared" si="10"/>
        <v>6.75</v>
      </c>
    </row>
    <row r="694" spans="1:3">
      <c r="A694" s="4" t="s">
        <v>21628</v>
      </c>
      <c r="B694" s="4">
        <v>6.9</v>
      </c>
      <c r="C694" s="4">
        <f t="shared" si="10"/>
        <v>6.7440000000000007</v>
      </c>
    </row>
    <row r="695" spans="1:3">
      <c r="A695" s="4" t="s">
        <v>20788</v>
      </c>
      <c r="B695" s="4">
        <v>6.9</v>
      </c>
      <c r="C695" s="4">
        <f t="shared" si="10"/>
        <v>6.7366666666666664</v>
      </c>
    </row>
    <row r="696" spans="1:3">
      <c r="A696" s="4" t="s">
        <v>16351</v>
      </c>
      <c r="B696" s="4">
        <v>6.9</v>
      </c>
      <c r="C696" s="4">
        <f t="shared" si="10"/>
        <v>6.7333333333333334</v>
      </c>
    </row>
    <row r="697" spans="1:3">
      <c r="A697" s="4" t="s">
        <v>22982</v>
      </c>
      <c r="B697" s="4">
        <v>6.9</v>
      </c>
      <c r="C697" s="4">
        <f t="shared" si="10"/>
        <v>6.7333333333333334</v>
      </c>
    </row>
    <row r="698" spans="1:3">
      <c r="A698" s="4" t="s">
        <v>12832</v>
      </c>
      <c r="B698" s="4">
        <v>6.9</v>
      </c>
      <c r="C698" s="4">
        <f t="shared" si="10"/>
        <v>6.7333333333333334</v>
      </c>
    </row>
    <row r="699" spans="1:3">
      <c r="A699" s="4" t="s">
        <v>18574</v>
      </c>
      <c r="B699" s="4">
        <v>6.9</v>
      </c>
      <c r="C699" s="4">
        <f t="shared" si="10"/>
        <v>6.7325000000000008</v>
      </c>
    </row>
    <row r="700" spans="1:3">
      <c r="A700" s="4" t="s">
        <v>9707</v>
      </c>
      <c r="B700" s="4">
        <v>6.9</v>
      </c>
      <c r="C700" s="4">
        <f t="shared" si="10"/>
        <v>6.7249999999999996</v>
      </c>
    </row>
    <row r="701" spans="1:3">
      <c r="A701" s="4" t="s">
        <v>21436</v>
      </c>
      <c r="B701" s="4">
        <v>6.9</v>
      </c>
      <c r="C701" s="4">
        <f t="shared" si="10"/>
        <v>6.7205000000000013</v>
      </c>
    </row>
    <row r="702" spans="1:3">
      <c r="A702" s="4" t="s">
        <v>22870</v>
      </c>
      <c r="B702" s="4">
        <v>6.9</v>
      </c>
      <c r="C702" s="4">
        <f t="shared" si="10"/>
        <v>6.71288888888889</v>
      </c>
    </row>
    <row r="703" spans="1:3">
      <c r="A703" s="4" t="s">
        <v>23214</v>
      </c>
      <c r="B703" s="4">
        <v>6.9</v>
      </c>
      <c r="C703" s="4">
        <f t="shared" si="10"/>
        <v>6.7077083333333336</v>
      </c>
    </row>
    <row r="704" spans="1:3">
      <c r="A704" s="4" t="s">
        <v>19438</v>
      </c>
      <c r="B704" s="4">
        <v>6.9</v>
      </c>
      <c r="C704" s="4">
        <f t="shared" si="10"/>
        <v>6.7025000000000006</v>
      </c>
    </row>
    <row r="705" spans="1:3">
      <c r="A705" s="4" t="s">
        <v>15827</v>
      </c>
      <c r="B705" s="4">
        <v>6.9</v>
      </c>
      <c r="C705" s="4">
        <f t="shared" si="10"/>
        <v>6.7</v>
      </c>
    </row>
    <row r="706" spans="1:3">
      <c r="A706" s="4" t="s">
        <v>22222</v>
      </c>
      <c r="B706" s="4">
        <v>6.9</v>
      </c>
      <c r="C706" s="4">
        <f t="shared" si="10"/>
        <v>6.7</v>
      </c>
    </row>
    <row r="707" spans="1:3">
      <c r="A707" s="4" t="s">
        <v>20299</v>
      </c>
      <c r="B707" s="4">
        <v>6.9</v>
      </c>
      <c r="C707" s="4">
        <f t="shared" si="10"/>
        <v>6.7</v>
      </c>
    </row>
    <row r="708" spans="1:3">
      <c r="A708" s="4" t="s">
        <v>15430</v>
      </c>
      <c r="B708" s="4">
        <v>6.9</v>
      </c>
      <c r="C708" s="4">
        <f t="shared" si="10"/>
        <v>6.7</v>
      </c>
    </row>
    <row r="709" spans="1:3">
      <c r="A709" s="4" t="s">
        <v>22133</v>
      </c>
      <c r="B709" s="4">
        <v>6.9</v>
      </c>
      <c r="C709" s="4">
        <f t="shared" ref="C709:C772" si="11">PERCENTILE(B709:B3105, 0.9)</f>
        <v>6.7</v>
      </c>
    </row>
    <row r="710" spans="1:3">
      <c r="A710" s="4" t="s">
        <v>6825</v>
      </c>
      <c r="B710" s="4">
        <v>6.9</v>
      </c>
      <c r="C710" s="4">
        <f t="shared" si="11"/>
        <v>6.7</v>
      </c>
    </row>
    <row r="711" spans="1:3">
      <c r="A711" s="4" t="s">
        <v>19264</v>
      </c>
      <c r="B711" s="4">
        <v>6.9</v>
      </c>
      <c r="C711" s="4">
        <f t="shared" si="11"/>
        <v>6.7</v>
      </c>
    </row>
    <row r="712" spans="1:3">
      <c r="A712" s="4" t="s">
        <v>5868</v>
      </c>
      <c r="B712" s="4">
        <v>6.9</v>
      </c>
      <c r="C712" s="4">
        <f t="shared" si="11"/>
        <v>6.7</v>
      </c>
    </row>
    <row r="713" spans="1:3">
      <c r="A713" s="4" t="s">
        <v>6653</v>
      </c>
      <c r="B713" s="4">
        <v>6.9</v>
      </c>
      <c r="C713" s="4">
        <f t="shared" si="11"/>
        <v>6.7</v>
      </c>
    </row>
    <row r="714" spans="1:3">
      <c r="A714" s="4" t="s">
        <v>21839</v>
      </c>
      <c r="B714" s="4">
        <v>6.9</v>
      </c>
      <c r="C714" s="4">
        <f t="shared" si="11"/>
        <v>6.7</v>
      </c>
    </row>
    <row r="715" spans="1:3">
      <c r="A715" s="4" t="s">
        <v>23262</v>
      </c>
      <c r="B715" s="4">
        <v>6.9</v>
      </c>
      <c r="C715" s="4">
        <f t="shared" si="11"/>
        <v>6.7</v>
      </c>
    </row>
    <row r="716" spans="1:3">
      <c r="A716" s="4" t="s">
        <v>19992</v>
      </c>
      <c r="B716" s="4">
        <v>6.9</v>
      </c>
      <c r="C716" s="4">
        <f t="shared" si="11"/>
        <v>6.7</v>
      </c>
    </row>
    <row r="717" spans="1:3">
      <c r="A717" s="4" t="s">
        <v>13004</v>
      </c>
      <c r="B717" s="4">
        <v>6.9</v>
      </c>
      <c r="C717" s="4">
        <f t="shared" si="11"/>
        <v>6.7</v>
      </c>
    </row>
    <row r="718" spans="1:3">
      <c r="A718" s="4" t="s">
        <v>13446</v>
      </c>
      <c r="B718" s="4">
        <v>6.9</v>
      </c>
      <c r="C718" s="4">
        <f t="shared" si="11"/>
        <v>6.7</v>
      </c>
    </row>
    <row r="719" spans="1:3">
      <c r="A719" s="4" t="s">
        <v>22701</v>
      </c>
      <c r="B719" s="4">
        <v>6.9</v>
      </c>
      <c r="C719" s="4">
        <f t="shared" si="11"/>
        <v>6.7</v>
      </c>
    </row>
    <row r="720" spans="1:3">
      <c r="A720" s="4" t="s">
        <v>2327</v>
      </c>
      <c r="B720" s="4">
        <v>6.9</v>
      </c>
      <c r="C720" s="4">
        <f t="shared" si="11"/>
        <v>6.7</v>
      </c>
    </row>
    <row r="721" spans="1:3">
      <c r="A721" s="4" t="s">
        <v>21123</v>
      </c>
      <c r="B721" s="4">
        <v>6.9</v>
      </c>
      <c r="C721" s="4">
        <f t="shared" si="11"/>
        <v>6.7</v>
      </c>
    </row>
    <row r="722" spans="1:3">
      <c r="A722" s="4" t="s">
        <v>20122</v>
      </c>
      <c r="B722" s="4">
        <v>6.9</v>
      </c>
      <c r="C722" s="4">
        <f t="shared" si="11"/>
        <v>6.7</v>
      </c>
    </row>
    <row r="723" spans="1:3">
      <c r="A723" s="4" t="s">
        <v>11004</v>
      </c>
      <c r="B723" s="4">
        <v>6.9</v>
      </c>
      <c r="C723" s="4">
        <f t="shared" si="11"/>
        <v>6.7</v>
      </c>
    </row>
    <row r="724" spans="1:3">
      <c r="A724" s="4" t="s">
        <v>19341</v>
      </c>
      <c r="B724" s="4">
        <v>6.9</v>
      </c>
      <c r="C724" s="4">
        <f t="shared" si="11"/>
        <v>6.7</v>
      </c>
    </row>
    <row r="725" spans="1:3">
      <c r="A725" s="4" t="s">
        <v>3571</v>
      </c>
      <c r="B725" s="4">
        <v>6.9</v>
      </c>
      <c r="C725" s="4">
        <f t="shared" si="11"/>
        <v>6.7</v>
      </c>
    </row>
    <row r="726" spans="1:3">
      <c r="A726" s="4" t="s">
        <v>13547</v>
      </c>
      <c r="B726" s="4">
        <v>6.9</v>
      </c>
      <c r="C726" s="4">
        <f t="shared" si="11"/>
        <v>6.7</v>
      </c>
    </row>
    <row r="727" spans="1:3">
      <c r="A727" s="4" t="s">
        <v>8199</v>
      </c>
      <c r="B727" s="4">
        <v>6.9</v>
      </c>
      <c r="C727" s="4">
        <f t="shared" si="11"/>
        <v>6.7</v>
      </c>
    </row>
    <row r="728" spans="1:3">
      <c r="A728" s="4" t="s">
        <v>18827</v>
      </c>
      <c r="B728" s="4">
        <v>6.9</v>
      </c>
      <c r="C728" s="4">
        <f t="shared" si="11"/>
        <v>6.7</v>
      </c>
    </row>
    <row r="729" spans="1:3">
      <c r="A729" s="4" t="s">
        <v>17744</v>
      </c>
      <c r="B729" s="4">
        <v>6.9</v>
      </c>
      <c r="C729" s="4">
        <f t="shared" si="11"/>
        <v>6.7</v>
      </c>
    </row>
    <row r="730" spans="1:3">
      <c r="A730" s="4" t="s">
        <v>21810</v>
      </c>
      <c r="B730" s="4">
        <v>6.9</v>
      </c>
      <c r="C730" s="4">
        <f t="shared" si="11"/>
        <v>6.7</v>
      </c>
    </row>
    <row r="731" spans="1:3">
      <c r="A731" s="4" t="s">
        <v>16362</v>
      </c>
      <c r="B731" s="4">
        <v>6.9</v>
      </c>
      <c r="C731" s="4">
        <f t="shared" si="11"/>
        <v>6.7</v>
      </c>
    </row>
    <row r="732" spans="1:3">
      <c r="A732" s="4" t="s">
        <v>18583</v>
      </c>
      <c r="B732" s="4">
        <v>6.9</v>
      </c>
      <c r="C732" s="4">
        <f t="shared" si="11"/>
        <v>6.7</v>
      </c>
    </row>
    <row r="733" spans="1:3">
      <c r="A733" s="4" t="s">
        <v>17521</v>
      </c>
      <c r="B733" s="4">
        <v>6.9</v>
      </c>
      <c r="C733" s="4">
        <f t="shared" si="11"/>
        <v>6.7</v>
      </c>
    </row>
    <row r="734" spans="1:3">
      <c r="A734" s="4" t="s">
        <v>857</v>
      </c>
      <c r="B734" s="4">
        <v>6.9</v>
      </c>
      <c r="C734" s="4">
        <f t="shared" si="11"/>
        <v>6.7</v>
      </c>
    </row>
    <row r="735" spans="1:3">
      <c r="A735" s="4" t="s">
        <v>4997</v>
      </c>
      <c r="B735" s="4">
        <v>6.9</v>
      </c>
      <c r="C735" s="4">
        <f t="shared" si="11"/>
        <v>6.7</v>
      </c>
    </row>
    <row r="736" spans="1:3">
      <c r="A736" s="4" t="s">
        <v>15907</v>
      </c>
      <c r="B736" s="4">
        <v>6.9</v>
      </c>
      <c r="C736" s="4">
        <f t="shared" si="11"/>
        <v>6.7</v>
      </c>
    </row>
    <row r="737" spans="1:3">
      <c r="A737" s="4" t="s">
        <v>20915</v>
      </c>
      <c r="B737" s="4">
        <v>6.9</v>
      </c>
      <c r="C737" s="4">
        <f t="shared" si="11"/>
        <v>6.7</v>
      </c>
    </row>
    <row r="738" spans="1:3">
      <c r="A738" s="4" t="s">
        <v>17789</v>
      </c>
      <c r="B738" s="4">
        <v>6.9</v>
      </c>
      <c r="C738" s="4">
        <f t="shared" si="11"/>
        <v>6.7</v>
      </c>
    </row>
    <row r="739" spans="1:3">
      <c r="A739" s="4" t="s">
        <v>15444</v>
      </c>
      <c r="B739" s="4">
        <v>6.9</v>
      </c>
      <c r="C739" s="4">
        <f t="shared" si="11"/>
        <v>6.7</v>
      </c>
    </row>
    <row r="740" spans="1:3">
      <c r="A740" s="4" t="s">
        <v>15329</v>
      </c>
      <c r="B740" s="4">
        <v>6.9</v>
      </c>
      <c r="C740" s="4">
        <f t="shared" si="11"/>
        <v>6.7</v>
      </c>
    </row>
    <row r="741" spans="1:3">
      <c r="A741" s="4" t="s">
        <v>5921</v>
      </c>
      <c r="B741" s="4">
        <v>6.9</v>
      </c>
      <c r="C741" s="4">
        <f t="shared" si="11"/>
        <v>6.7</v>
      </c>
    </row>
    <row r="742" spans="1:3">
      <c r="A742" s="4" t="s">
        <v>6963</v>
      </c>
      <c r="B742" s="4">
        <v>6.8999999999999995</v>
      </c>
      <c r="C742" s="4">
        <f t="shared" si="11"/>
        <v>6.7</v>
      </c>
    </row>
    <row r="743" spans="1:3">
      <c r="A743" s="4" t="s">
        <v>9507</v>
      </c>
      <c r="B743" s="4">
        <v>6.8999999999999995</v>
      </c>
      <c r="C743" s="4">
        <f t="shared" si="11"/>
        <v>6.7</v>
      </c>
    </row>
    <row r="744" spans="1:3">
      <c r="A744" s="4" t="s">
        <v>3764</v>
      </c>
      <c r="B744" s="4">
        <v>6.8833333333333337</v>
      </c>
      <c r="C744" s="4">
        <f t="shared" si="11"/>
        <v>6.7</v>
      </c>
    </row>
    <row r="745" spans="1:3">
      <c r="A745" s="4" t="s">
        <v>4719</v>
      </c>
      <c r="B745" s="4">
        <v>6.8833333333333329</v>
      </c>
      <c r="C745" s="4">
        <f t="shared" si="11"/>
        <v>6.7</v>
      </c>
    </row>
    <row r="746" spans="1:3">
      <c r="A746" s="4" t="s">
        <v>8624</v>
      </c>
      <c r="B746" s="4">
        <v>6.8833333333333329</v>
      </c>
      <c r="C746" s="4">
        <f t="shared" si="11"/>
        <v>6.7</v>
      </c>
    </row>
    <row r="747" spans="1:3">
      <c r="A747" s="4" t="s">
        <v>5335</v>
      </c>
      <c r="B747" s="4">
        <v>6.88</v>
      </c>
      <c r="C747" s="4">
        <f t="shared" si="11"/>
        <v>6.7</v>
      </c>
    </row>
    <row r="748" spans="1:3">
      <c r="A748" s="4" t="s">
        <v>812</v>
      </c>
      <c r="B748" s="4">
        <v>6.875</v>
      </c>
      <c r="C748" s="4">
        <f t="shared" si="11"/>
        <v>6.7</v>
      </c>
    </row>
    <row r="749" spans="1:3">
      <c r="A749" s="4" t="s">
        <v>9378</v>
      </c>
      <c r="B749" s="4">
        <v>6.8666666666666671</v>
      </c>
      <c r="C749" s="4">
        <f t="shared" si="11"/>
        <v>6.7</v>
      </c>
    </row>
    <row r="750" spans="1:3">
      <c r="A750" s="4" t="s">
        <v>3725</v>
      </c>
      <c r="B750" s="4">
        <v>6.8666666666666671</v>
      </c>
      <c r="C750" s="4">
        <f t="shared" si="11"/>
        <v>6.7</v>
      </c>
    </row>
    <row r="751" spans="1:3">
      <c r="A751" s="4" t="s">
        <v>1799</v>
      </c>
      <c r="B751" s="4">
        <v>6.8666666666666671</v>
      </c>
      <c r="C751" s="4">
        <f t="shared" si="11"/>
        <v>6.7</v>
      </c>
    </row>
    <row r="752" spans="1:3">
      <c r="A752" s="4" t="s">
        <v>13164</v>
      </c>
      <c r="B752" s="4">
        <v>6.8599999999999994</v>
      </c>
      <c r="C752" s="4">
        <f t="shared" si="11"/>
        <v>6.7</v>
      </c>
    </row>
    <row r="753" spans="1:3">
      <c r="A753" s="4" t="s">
        <v>706</v>
      </c>
      <c r="B753" s="4">
        <v>6.8571428571428568</v>
      </c>
      <c r="C753" s="4">
        <f t="shared" si="11"/>
        <v>6.7</v>
      </c>
    </row>
    <row r="754" spans="1:3">
      <c r="A754" s="4" t="s">
        <v>4951</v>
      </c>
      <c r="B754" s="4">
        <v>6.8500000000000005</v>
      </c>
      <c r="C754" s="4">
        <f t="shared" si="11"/>
        <v>6.7</v>
      </c>
    </row>
    <row r="755" spans="1:3">
      <c r="A755" s="4" t="s">
        <v>1776</v>
      </c>
      <c r="B755" s="4">
        <v>6.85</v>
      </c>
      <c r="C755" s="4">
        <f t="shared" si="11"/>
        <v>6.7</v>
      </c>
    </row>
    <row r="756" spans="1:3">
      <c r="A756" s="4" t="s">
        <v>4738</v>
      </c>
      <c r="B756" s="4">
        <v>6.85</v>
      </c>
      <c r="C756" s="4">
        <f t="shared" si="11"/>
        <v>6.7</v>
      </c>
    </row>
    <row r="757" spans="1:3">
      <c r="A757" s="4" t="s">
        <v>6482</v>
      </c>
      <c r="B757" s="4">
        <v>6.85</v>
      </c>
      <c r="C757" s="4">
        <f t="shared" si="11"/>
        <v>6.7</v>
      </c>
    </row>
    <row r="758" spans="1:3">
      <c r="A758" s="4" t="s">
        <v>14044</v>
      </c>
      <c r="B758" s="4">
        <v>6.85</v>
      </c>
      <c r="C758" s="4">
        <f t="shared" si="11"/>
        <v>6.7</v>
      </c>
    </row>
    <row r="759" spans="1:3">
      <c r="A759" s="4" t="s">
        <v>11650</v>
      </c>
      <c r="B759" s="4">
        <v>6.85</v>
      </c>
      <c r="C759" s="4">
        <f t="shared" si="11"/>
        <v>6.7</v>
      </c>
    </row>
    <row r="760" spans="1:3">
      <c r="A760" s="4" t="s">
        <v>11169</v>
      </c>
      <c r="B760" s="4">
        <v>6.85</v>
      </c>
      <c r="C760" s="4">
        <f t="shared" si="11"/>
        <v>6.7</v>
      </c>
    </row>
    <row r="761" spans="1:3">
      <c r="A761" s="4" t="s">
        <v>6117</v>
      </c>
      <c r="B761" s="4">
        <v>6.85</v>
      </c>
      <c r="C761" s="4">
        <f t="shared" si="11"/>
        <v>6.7</v>
      </c>
    </row>
    <row r="762" spans="1:3">
      <c r="A762" s="4" t="s">
        <v>14722</v>
      </c>
      <c r="B762" s="4">
        <v>6.85</v>
      </c>
      <c r="C762" s="4">
        <f t="shared" si="11"/>
        <v>6.7</v>
      </c>
    </row>
    <row r="763" spans="1:3">
      <c r="A763" s="4" t="s">
        <v>15889</v>
      </c>
      <c r="B763" s="4">
        <v>6.85</v>
      </c>
      <c r="C763" s="4">
        <f t="shared" si="11"/>
        <v>6.7</v>
      </c>
    </row>
    <row r="764" spans="1:3">
      <c r="A764" s="4" t="s">
        <v>8593</v>
      </c>
      <c r="B764" s="4">
        <v>6.85</v>
      </c>
      <c r="C764" s="4">
        <f t="shared" si="11"/>
        <v>6.7</v>
      </c>
    </row>
    <row r="765" spans="1:3">
      <c r="A765" s="4" t="s">
        <v>10651</v>
      </c>
      <c r="B765" s="4">
        <v>6.85</v>
      </c>
      <c r="C765" s="4">
        <f t="shared" si="11"/>
        <v>6.7</v>
      </c>
    </row>
    <row r="766" spans="1:3">
      <c r="A766" s="4" t="s">
        <v>1761</v>
      </c>
      <c r="B766" s="4">
        <v>6.85</v>
      </c>
      <c r="C766" s="4">
        <f t="shared" si="11"/>
        <v>6.7</v>
      </c>
    </row>
    <row r="767" spans="1:3">
      <c r="A767" s="4" t="s">
        <v>731</v>
      </c>
      <c r="B767" s="4">
        <v>6.85</v>
      </c>
      <c r="C767" s="4">
        <f t="shared" si="11"/>
        <v>6.7</v>
      </c>
    </row>
    <row r="768" spans="1:3">
      <c r="A768" s="4" t="s">
        <v>8688</v>
      </c>
      <c r="B768" s="4">
        <v>6.85</v>
      </c>
      <c r="C768" s="4">
        <f t="shared" si="11"/>
        <v>6.7</v>
      </c>
    </row>
    <row r="769" spans="1:3">
      <c r="A769" s="4" t="s">
        <v>367</v>
      </c>
      <c r="B769" s="4">
        <v>6.8428571428571425</v>
      </c>
      <c r="C769" s="4">
        <f t="shared" si="11"/>
        <v>6.7</v>
      </c>
    </row>
    <row r="770" spans="1:3">
      <c r="A770" s="4" t="s">
        <v>4027</v>
      </c>
      <c r="B770" s="4">
        <v>6.8400000000000007</v>
      </c>
      <c r="C770" s="4">
        <f t="shared" si="11"/>
        <v>6.7</v>
      </c>
    </row>
    <row r="771" spans="1:3">
      <c r="A771" s="4" t="s">
        <v>7190</v>
      </c>
      <c r="B771" s="4">
        <v>6.839999999999999</v>
      </c>
      <c r="C771" s="4">
        <f t="shared" si="11"/>
        <v>6.7</v>
      </c>
    </row>
    <row r="772" spans="1:3">
      <c r="A772" s="4" t="s">
        <v>404</v>
      </c>
      <c r="B772" s="4">
        <v>6.839999999999999</v>
      </c>
      <c r="C772" s="4">
        <f t="shared" si="11"/>
        <v>6.7</v>
      </c>
    </row>
    <row r="773" spans="1:3">
      <c r="A773" s="4" t="s">
        <v>4198</v>
      </c>
      <c r="B773" s="4">
        <v>6.833333333333333</v>
      </c>
      <c r="C773" s="4">
        <f t="shared" ref="C773:C836" si="12">PERCENTILE(B773:B3169, 0.9)</f>
        <v>6.7</v>
      </c>
    </row>
    <row r="774" spans="1:3">
      <c r="A774" s="4" t="s">
        <v>5353</v>
      </c>
      <c r="B774" s="4">
        <v>6.833333333333333</v>
      </c>
      <c r="C774" s="4">
        <f t="shared" si="12"/>
        <v>6.7</v>
      </c>
    </row>
    <row r="775" spans="1:3">
      <c r="A775" s="4" t="s">
        <v>1395</v>
      </c>
      <c r="B775" s="4">
        <v>6.833333333333333</v>
      </c>
      <c r="C775" s="4">
        <f t="shared" si="12"/>
        <v>6.6916666666666664</v>
      </c>
    </row>
    <row r="776" spans="1:3">
      <c r="A776" s="4" t="s">
        <v>13013</v>
      </c>
      <c r="B776" s="4">
        <v>6.833333333333333</v>
      </c>
      <c r="C776" s="4">
        <f t="shared" si="12"/>
        <v>6.6833333333333336</v>
      </c>
    </row>
    <row r="777" spans="1:3">
      <c r="A777" s="4" t="s">
        <v>18795</v>
      </c>
      <c r="B777" s="4">
        <v>6.833333333333333</v>
      </c>
      <c r="C777" s="4">
        <f t="shared" si="12"/>
        <v>6.6823333333333332</v>
      </c>
    </row>
    <row r="778" spans="1:3">
      <c r="A778" s="4" t="s">
        <v>1805</v>
      </c>
      <c r="B778" s="4">
        <v>6.833333333333333</v>
      </c>
      <c r="C778" s="4">
        <f t="shared" si="12"/>
        <v>6.6800000000000015</v>
      </c>
    </row>
    <row r="779" spans="1:3">
      <c r="A779" s="4" t="s">
        <v>1054</v>
      </c>
      <c r="B779" s="4">
        <v>6.8250000000000002</v>
      </c>
      <c r="C779" s="4">
        <f t="shared" si="12"/>
        <v>6.6795</v>
      </c>
    </row>
    <row r="780" spans="1:3">
      <c r="A780" s="4" t="s">
        <v>1274</v>
      </c>
      <c r="B780" s="4">
        <v>6.8249999999999993</v>
      </c>
      <c r="C780" s="4">
        <f t="shared" si="12"/>
        <v>6.6750000000000007</v>
      </c>
    </row>
    <row r="781" spans="1:3">
      <c r="A781" s="4" t="s">
        <v>1035</v>
      </c>
      <c r="B781" s="4">
        <v>6.8199999999999985</v>
      </c>
      <c r="C781" s="4">
        <f t="shared" si="12"/>
        <v>6.6750000000000007</v>
      </c>
    </row>
    <row r="782" spans="1:3">
      <c r="A782" s="4" t="s">
        <v>16900</v>
      </c>
      <c r="B782" s="4">
        <v>6.8000000000000007</v>
      </c>
      <c r="C782" s="4">
        <f t="shared" si="12"/>
        <v>6.6749999999999998</v>
      </c>
    </row>
    <row r="783" spans="1:3">
      <c r="A783" s="4" t="s">
        <v>2950</v>
      </c>
      <c r="B783" s="4">
        <v>6.8</v>
      </c>
      <c r="C783" s="4">
        <f t="shared" si="12"/>
        <v>6.6691666666666665</v>
      </c>
    </row>
    <row r="784" spans="1:3">
      <c r="A784" s="4" t="s">
        <v>18231</v>
      </c>
      <c r="B784" s="4">
        <v>6.8</v>
      </c>
      <c r="C784" s="4">
        <f t="shared" si="12"/>
        <v>6.666666666666667</v>
      </c>
    </row>
    <row r="785" spans="1:3">
      <c r="A785" s="4" t="s">
        <v>12331</v>
      </c>
      <c r="B785" s="4">
        <v>6.8</v>
      </c>
      <c r="C785" s="4">
        <f t="shared" si="12"/>
        <v>6.666666666666667</v>
      </c>
    </row>
    <row r="786" spans="1:3">
      <c r="A786" s="4" t="s">
        <v>1672</v>
      </c>
      <c r="B786" s="4">
        <v>6.8</v>
      </c>
      <c r="C786" s="4">
        <f t="shared" si="12"/>
        <v>6.666666666666667</v>
      </c>
    </row>
    <row r="787" spans="1:3">
      <c r="A787" s="4" t="s">
        <v>12667</v>
      </c>
      <c r="B787" s="4">
        <v>6.8</v>
      </c>
      <c r="C787" s="4">
        <f t="shared" si="12"/>
        <v>6.666666666666667</v>
      </c>
    </row>
    <row r="788" spans="1:3">
      <c r="A788" s="4" t="s">
        <v>23802</v>
      </c>
      <c r="B788" s="4">
        <v>6.8</v>
      </c>
      <c r="C788" s="4">
        <f t="shared" si="12"/>
        <v>6.6653333333333329</v>
      </c>
    </row>
    <row r="789" spans="1:3">
      <c r="A789" s="4" t="s">
        <v>18900</v>
      </c>
      <c r="B789" s="4">
        <v>6.8</v>
      </c>
      <c r="C789" s="4">
        <f t="shared" si="12"/>
        <v>6.6599999999999993</v>
      </c>
    </row>
    <row r="790" spans="1:3">
      <c r="A790" s="4" t="s">
        <v>11667</v>
      </c>
      <c r="B790" s="4">
        <v>6.8</v>
      </c>
      <c r="C790" s="4">
        <f t="shared" si="12"/>
        <v>6.6599999999999993</v>
      </c>
    </row>
    <row r="791" spans="1:3">
      <c r="A791" s="4" t="s">
        <v>4253</v>
      </c>
      <c r="B791" s="4">
        <v>6.8</v>
      </c>
      <c r="C791" s="4">
        <f t="shared" si="12"/>
        <v>6.6574285714285715</v>
      </c>
    </row>
    <row r="792" spans="1:3">
      <c r="A792" s="4" t="s">
        <v>22198</v>
      </c>
      <c r="B792" s="4">
        <v>6.8</v>
      </c>
      <c r="C792" s="4">
        <f t="shared" si="12"/>
        <v>6.655064935064936</v>
      </c>
    </row>
    <row r="793" spans="1:3">
      <c r="A793" s="4" t="s">
        <v>21406</v>
      </c>
      <c r="B793" s="4">
        <v>6.8</v>
      </c>
      <c r="C793" s="4">
        <f t="shared" si="12"/>
        <v>6.6513636363636364</v>
      </c>
    </row>
    <row r="794" spans="1:3">
      <c r="A794" s="4" t="s">
        <v>18948</v>
      </c>
      <c r="B794" s="4">
        <v>6.8</v>
      </c>
      <c r="C794" s="4">
        <f t="shared" si="12"/>
        <v>6.65</v>
      </c>
    </row>
    <row r="795" spans="1:3">
      <c r="A795" s="4" t="s">
        <v>21796</v>
      </c>
      <c r="B795" s="4">
        <v>6.8</v>
      </c>
      <c r="C795" s="4">
        <f t="shared" si="12"/>
        <v>6.65</v>
      </c>
    </row>
    <row r="796" spans="1:3">
      <c r="A796" s="4" t="s">
        <v>14878</v>
      </c>
      <c r="B796" s="4">
        <v>6.8</v>
      </c>
      <c r="C796" s="4">
        <f t="shared" si="12"/>
        <v>6.65</v>
      </c>
    </row>
    <row r="797" spans="1:3">
      <c r="A797" s="4" t="s">
        <v>14501</v>
      </c>
      <c r="B797" s="4">
        <v>6.8</v>
      </c>
      <c r="C797" s="4">
        <f t="shared" si="12"/>
        <v>6.65</v>
      </c>
    </row>
    <row r="798" spans="1:3">
      <c r="A798" s="4" t="s">
        <v>20867</v>
      </c>
      <c r="B798" s="4">
        <v>6.8</v>
      </c>
      <c r="C798" s="4">
        <f t="shared" si="12"/>
        <v>6.65</v>
      </c>
    </row>
    <row r="799" spans="1:3">
      <c r="A799" s="4" t="s">
        <v>16029</v>
      </c>
      <c r="B799" s="4">
        <v>6.8</v>
      </c>
      <c r="C799" s="4">
        <f t="shared" si="12"/>
        <v>6.65</v>
      </c>
    </row>
    <row r="800" spans="1:3">
      <c r="A800" s="4" t="s">
        <v>12238</v>
      </c>
      <c r="B800" s="4">
        <v>6.8</v>
      </c>
      <c r="C800" s="4">
        <f t="shared" si="12"/>
        <v>6.65</v>
      </c>
    </row>
    <row r="801" spans="1:3">
      <c r="A801" s="4" t="s">
        <v>392</v>
      </c>
      <c r="B801" s="4">
        <v>6.8</v>
      </c>
      <c r="C801" s="4">
        <f t="shared" si="12"/>
        <v>6.6499999999999995</v>
      </c>
    </row>
    <row r="802" spans="1:3">
      <c r="A802" s="4" t="s">
        <v>18815</v>
      </c>
      <c r="B802" s="4">
        <v>6.8</v>
      </c>
      <c r="C802" s="4">
        <f t="shared" si="12"/>
        <v>6.640769230769231</v>
      </c>
    </row>
    <row r="803" spans="1:3">
      <c r="A803" s="4" t="s">
        <v>23198</v>
      </c>
      <c r="B803" s="4">
        <v>6.8</v>
      </c>
      <c r="C803" s="4">
        <f t="shared" si="12"/>
        <v>6.6377884615384612</v>
      </c>
    </row>
    <row r="804" spans="1:3">
      <c r="A804" s="4" t="s">
        <v>16493</v>
      </c>
      <c r="B804" s="4">
        <v>6.8</v>
      </c>
      <c r="C804" s="4">
        <f t="shared" si="12"/>
        <v>6.6349999999999998</v>
      </c>
    </row>
    <row r="805" spans="1:3">
      <c r="A805" s="4" t="s">
        <v>16843</v>
      </c>
      <c r="B805" s="4">
        <v>6.8</v>
      </c>
      <c r="C805" s="4">
        <f t="shared" si="12"/>
        <v>6.6333333333333329</v>
      </c>
    </row>
    <row r="806" spans="1:3">
      <c r="A806" s="4" t="s">
        <v>8657</v>
      </c>
      <c r="B806" s="4">
        <v>6.8</v>
      </c>
      <c r="C806" s="4">
        <f t="shared" si="12"/>
        <v>6.6333333333333329</v>
      </c>
    </row>
    <row r="807" spans="1:3">
      <c r="A807" s="4" t="s">
        <v>8088</v>
      </c>
      <c r="B807" s="4">
        <v>6.8</v>
      </c>
      <c r="C807" s="4">
        <f t="shared" si="12"/>
        <v>6.6333333333333329</v>
      </c>
    </row>
    <row r="808" spans="1:3">
      <c r="A808" s="4" t="s">
        <v>9163</v>
      </c>
      <c r="B808" s="4">
        <v>6.8</v>
      </c>
      <c r="C808" s="4">
        <f t="shared" si="12"/>
        <v>6.6333333333333329</v>
      </c>
    </row>
    <row r="809" spans="1:3">
      <c r="A809" s="4" t="s">
        <v>14867</v>
      </c>
      <c r="B809" s="4">
        <v>6.8</v>
      </c>
      <c r="C809" s="4">
        <f t="shared" si="12"/>
        <v>6.633</v>
      </c>
    </row>
    <row r="810" spans="1:3">
      <c r="A810" s="4" t="s">
        <v>23737</v>
      </c>
      <c r="B810" s="4">
        <v>6.8</v>
      </c>
      <c r="C810" s="4">
        <f t="shared" si="12"/>
        <v>6.63</v>
      </c>
    </row>
    <row r="811" spans="1:3">
      <c r="A811" s="4" t="s">
        <v>22774</v>
      </c>
      <c r="B811" s="4">
        <v>6.8</v>
      </c>
      <c r="C811" s="4">
        <f t="shared" si="12"/>
        <v>6.6287142857142864</v>
      </c>
    </row>
    <row r="812" spans="1:3">
      <c r="A812" s="4" t="s">
        <v>23432</v>
      </c>
      <c r="B812" s="4">
        <v>6.8</v>
      </c>
      <c r="C812" s="4">
        <f t="shared" si="12"/>
        <v>6.6257142857142863</v>
      </c>
    </row>
    <row r="813" spans="1:3">
      <c r="A813" s="4" t="s">
        <v>12797</v>
      </c>
      <c r="B813" s="4">
        <v>6.8</v>
      </c>
      <c r="C813" s="4">
        <f t="shared" si="12"/>
        <v>6.6191666666666666</v>
      </c>
    </row>
    <row r="814" spans="1:3">
      <c r="A814" s="4" t="s">
        <v>8183</v>
      </c>
      <c r="B814" s="4">
        <v>6.8</v>
      </c>
      <c r="C814" s="4">
        <f t="shared" si="12"/>
        <v>6.6166666666666663</v>
      </c>
    </row>
    <row r="815" spans="1:3">
      <c r="A815" s="4" t="s">
        <v>22540</v>
      </c>
      <c r="B815" s="4">
        <v>6.8</v>
      </c>
      <c r="C815" s="4">
        <f t="shared" si="12"/>
        <v>6.6083333333333334</v>
      </c>
    </row>
    <row r="816" spans="1:3">
      <c r="A816" s="4" t="s">
        <v>21774</v>
      </c>
      <c r="B816" s="4">
        <v>6.8</v>
      </c>
      <c r="C816" s="4">
        <f t="shared" si="12"/>
        <v>6.6000000000000005</v>
      </c>
    </row>
    <row r="817" spans="1:3">
      <c r="A817" s="4" t="s">
        <v>4409</v>
      </c>
      <c r="B817" s="4">
        <v>6.8</v>
      </c>
      <c r="C817" s="4">
        <f t="shared" si="12"/>
        <v>6.6000000000000005</v>
      </c>
    </row>
    <row r="818" spans="1:3">
      <c r="A818" s="4" t="s">
        <v>13876</v>
      </c>
      <c r="B818" s="4">
        <v>6.8</v>
      </c>
      <c r="C818" s="4">
        <f t="shared" si="12"/>
        <v>6.6000000000000005</v>
      </c>
    </row>
    <row r="819" spans="1:3">
      <c r="A819" s="4" t="s">
        <v>9632</v>
      </c>
      <c r="B819" s="4">
        <v>6.8</v>
      </c>
      <c r="C819" s="4">
        <f t="shared" si="12"/>
        <v>6.6</v>
      </c>
    </row>
    <row r="820" spans="1:3">
      <c r="A820" s="4" t="s">
        <v>17553</v>
      </c>
      <c r="B820" s="4">
        <v>6.8</v>
      </c>
      <c r="C820" s="4">
        <f t="shared" si="12"/>
        <v>6.6</v>
      </c>
    </row>
    <row r="821" spans="1:3">
      <c r="A821" s="4" t="s">
        <v>18124</v>
      </c>
      <c r="B821" s="4">
        <v>6.8</v>
      </c>
      <c r="C821" s="4">
        <f t="shared" si="12"/>
        <v>6.6</v>
      </c>
    </row>
    <row r="822" spans="1:3">
      <c r="A822" s="4" t="s">
        <v>9721</v>
      </c>
      <c r="B822" s="4">
        <v>6.8</v>
      </c>
      <c r="C822" s="4">
        <f t="shared" si="12"/>
        <v>6.6</v>
      </c>
    </row>
    <row r="823" spans="1:3">
      <c r="A823" s="4" t="s">
        <v>14581</v>
      </c>
      <c r="B823" s="4">
        <v>6.8</v>
      </c>
      <c r="C823" s="4">
        <f t="shared" si="12"/>
        <v>6.6</v>
      </c>
    </row>
    <row r="824" spans="1:3">
      <c r="A824" s="4" t="s">
        <v>21027</v>
      </c>
      <c r="B824" s="4">
        <v>6.8</v>
      </c>
      <c r="C824" s="4">
        <f t="shared" si="12"/>
        <v>6.6</v>
      </c>
    </row>
    <row r="825" spans="1:3">
      <c r="A825" s="4" t="s">
        <v>4174</v>
      </c>
      <c r="B825" s="4">
        <v>6.8</v>
      </c>
      <c r="C825" s="4">
        <f t="shared" si="12"/>
        <v>6.6</v>
      </c>
    </row>
    <row r="826" spans="1:3">
      <c r="A826" s="4" t="s">
        <v>23706</v>
      </c>
      <c r="B826" s="4">
        <v>6.8</v>
      </c>
      <c r="C826" s="4">
        <f t="shared" si="12"/>
        <v>6.6</v>
      </c>
    </row>
    <row r="827" spans="1:3">
      <c r="A827" s="4" t="s">
        <v>21633</v>
      </c>
      <c r="B827" s="4">
        <v>6.8</v>
      </c>
      <c r="C827" s="4">
        <f t="shared" si="12"/>
        <v>6.6</v>
      </c>
    </row>
    <row r="828" spans="1:3">
      <c r="A828" s="4" t="s">
        <v>841</v>
      </c>
      <c r="B828" s="4">
        <v>6.8</v>
      </c>
      <c r="C828" s="4">
        <f t="shared" si="12"/>
        <v>6.6</v>
      </c>
    </row>
    <row r="829" spans="1:3">
      <c r="A829" s="4" t="s">
        <v>5811</v>
      </c>
      <c r="B829" s="4">
        <v>6.8</v>
      </c>
      <c r="C829" s="4">
        <f t="shared" si="12"/>
        <v>6.6</v>
      </c>
    </row>
    <row r="830" spans="1:3">
      <c r="A830" s="4" t="s">
        <v>15131</v>
      </c>
      <c r="B830" s="4">
        <v>6.8</v>
      </c>
      <c r="C830" s="4">
        <f t="shared" si="12"/>
        <v>6.6</v>
      </c>
    </row>
    <row r="831" spans="1:3">
      <c r="A831" s="4" t="s">
        <v>20655</v>
      </c>
      <c r="B831" s="4">
        <v>6.8</v>
      </c>
      <c r="C831" s="4">
        <f t="shared" si="12"/>
        <v>6.6</v>
      </c>
    </row>
    <row r="832" spans="1:3">
      <c r="A832" s="4" t="s">
        <v>22730</v>
      </c>
      <c r="B832" s="4">
        <v>6.8</v>
      </c>
      <c r="C832" s="4">
        <f t="shared" si="12"/>
        <v>6.6</v>
      </c>
    </row>
    <row r="833" spans="1:3">
      <c r="A833" s="4" t="s">
        <v>21041</v>
      </c>
      <c r="B833" s="4">
        <v>6.8</v>
      </c>
      <c r="C833" s="4">
        <f t="shared" si="12"/>
        <v>6.6</v>
      </c>
    </row>
    <row r="834" spans="1:3">
      <c r="A834" s="4" t="s">
        <v>21623</v>
      </c>
      <c r="B834" s="4">
        <v>6.8</v>
      </c>
      <c r="C834" s="4">
        <f t="shared" si="12"/>
        <v>6.6</v>
      </c>
    </row>
    <row r="835" spans="1:3">
      <c r="A835" s="4" t="s">
        <v>15306</v>
      </c>
      <c r="B835" s="4">
        <v>6.8</v>
      </c>
      <c r="C835" s="4">
        <f t="shared" si="12"/>
        <v>6.6</v>
      </c>
    </row>
    <row r="836" spans="1:3">
      <c r="A836" s="4" t="s">
        <v>21865</v>
      </c>
      <c r="B836" s="4">
        <v>6.8</v>
      </c>
      <c r="C836" s="4">
        <f t="shared" si="12"/>
        <v>6.6</v>
      </c>
    </row>
    <row r="837" spans="1:3">
      <c r="A837" s="4" t="s">
        <v>16203</v>
      </c>
      <c r="B837" s="4">
        <v>6.8</v>
      </c>
      <c r="C837" s="4">
        <f t="shared" ref="C837:C900" si="13">PERCENTILE(B837:B3233, 0.9)</f>
        <v>6.6</v>
      </c>
    </row>
    <row r="838" spans="1:3">
      <c r="A838" s="4" t="s">
        <v>6471</v>
      </c>
      <c r="B838" s="4">
        <v>6.8</v>
      </c>
      <c r="C838" s="4">
        <f t="shared" si="13"/>
        <v>6.6</v>
      </c>
    </row>
    <row r="839" spans="1:3">
      <c r="A839" s="4" t="s">
        <v>14652</v>
      </c>
      <c r="B839" s="4">
        <v>6.8</v>
      </c>
      <c r="C839" s="4">
        <f t="shared" si="13"/>
        <v>6.6</v>
      </c>
    </row>
    <row r="840" spans="1:3">
      <c r="A840" s="4" t="s">
        <v>1939</v>
      </c>
      <c r="B840" s="4">
        <v>6.8</v>
      </c>
      <c r="C840" s="4">
        <f t="shared" si="13"/>
        <v>6.6</v>
      </c>
    </row>
    <row r="841" spans="1:3">
      <c r="A841" s="4" t="s">
        <v>1731</v>
      </c>
      <c r="B841" s="4">
        <v>6.791666666666667</v>
      </c>
      <c r="C841" s="4">
        <f t="shared" si="13"/>
        <v>6.6</v>
      </c>
    </row>
    <row r="842" spans="1:3">
      <c r="A842" s="4" t="s">
        <v>4523</v>
      </c>
      <c r="B842" s="4">
        <v>6.7799999999999994</v>
      </c>
      <c r="C842" s="4">
        <f t="shared" si="13"/>
        <v>6.6</v>
      </c>
    </row>
    <row r="843" spans="1:3">
      <c r="A843" s="4" t="s">
        <v>18252</v>
      </c>
      <c r="B843" s="4">
        <v>6.7750000000000004</v>
      </c>
      <c r="C843" s="4">
        <f t="shared" si="13"/>
        <v>6.6</v>
      </c>
    </row>
    <row r="844" spans="1:3">
      <c r="A844" s="4" t="s">
        <v>4152</v>
      </c>
      <c r="B844" s="4">
        <v>6.7749999999999995</v>
      </c>
      <c r="C844" s="4">
        <f t="shared" si="13"/>
        <v>6.6</v>
      </c>
    </row>
    <row r="845" spans="1:3">
      <c r="A845" s="4" t="s">
        <v>1485</v>
      </c>
      <c r="B845" s="4">
        <v>6.7714285714285714</v>
      </c>
      <c r="C845" s="4">
        <f t="shared" si="13"/>
        <v>6.6</v>
      </c>
    </row>
    <row r="846" spans="1:3">
      <c r="A846" s="4" t="s">
        <v>503</v>
      </c>
      <c r="B846" s="4">
        <v>6.7714285714285714</v>
      </c>
      <c r="C846" s="4">
        <f t="shared" si="13"/>
        <v>6.6</v>
      </c>
    </row>
    <row r="847" spans="1:3">
      <c r="A847" s="4" t="s">
        <v>1194</v>
      </c>
      <c r="B847" s="4">
        <v>6.7666666666666666</v>
      </c>
      <c r="C847" s="4">
        <f t="shared" si="13"/>
        <v>6.6</v>
      </c>
    </row>
    <row r="848" spans="1:3">
      <c r="A848" s="4" t="s">
        <v>8038</v>
      </c>
      <c r="B848" s="4">
        <v>6.7666666666666666</v>
      </c>
      <c r="C848" s="4">
        <f t="shared" si="13"/>
        <v>6.6</v>
      </c>
    </row>
    <row r="849" spans="1:3">
      <c r="A849" s="4" t="s">
        <v>20316</v>
      </c>
      <c r="B849" s="4">
        <v>6.7666666666666666</v>
      </c>
      <c r="C849" s="4">
        <f t="shared" si="13"/>
        <v>6.6</v>
      </c>
    </row>
    <row r="850" spans="1:3">
      <c r="A850" s="4" t="s">
        <v>3822</v>
      </c>
      <c r="B850" s="4">
        <v>6.7666666666666657</v>
      </c>
      <c r="C850" s="4">
        <f t="shared" si="13"/>
        <v>6.6</v>
      </c>
    </row>
    <row r="851" spans="1:3">
      <c r="A851" s="4" t="s">
        <v>5036</v>
      </c>
      <c r="B851" s="4">
        <v>6.7624999999999993</v>
      </c>
      <c r="C851" s="4">
        <f t="shared" si="13"/>
        <v>6.6</v>
      </c>
    </row>
    <row r="852" spans="1:3">
      <c r="A852" s="4" t="s">
        <v>2359</v>
      </c>
      <c r="B852" s="4">
        <v>6.7600000000000007</v>
      </c>
      <c r="C852" s="4">
        <f t="shared" si="13"/>
        <v>6.6</v>
      </c>
    </row>
    <row r="853" spans="1:3">
      <c r="A853" s="4" t="s">
        <v>797</v>
      </c>
      <c r="B853" s="4">
        <v>6.76</v>
      </c>
      <c r="C853" s="4">
        <f t="shared" si="13"/>
        <v>6.6</v>
      </c>
    </row>
    <row r="854" spans="1:3">
      <c r="A854" s="4" t="s">
        <v>3387</v>
      </c>
      <c r="B854" s="4">
        <v>6.76</v>
      </c>
      <c r="C854" s="4">
        <f t="shared" si="13"/>
        <v>6.6</v>
      </c>
    </row>
    <row r="855" spans="1:3">
      <c r="A855" s="4" t="s">
        <v>936</v>
      </c>
      <c r="B855" s="4">
        <v>6.7571428571428571</v>
      </c>
      <c r="C855" s="4">
        <f t="shared" si="13"/>
        <v>6.6</v>
      </c>
    </row>
    <row r="856" spans="1:3">
      <c r="A856" s="4" t="s">
        <v>5045</v>
      </c>
      <c r="B856" s="4">
        <v>6.75</v>
      </c>
      <c r="C856" s="4">
        <f t="shared" si="13"/>
        <v>6.6</v>
      </c>
    </row>
    <row r="857" spans="1:3">
      <c r="A857" s="4" t="s">
        <v>5610</v>
      </c>
      <c r="B857" s="4">
        <v>6.75</v>
      </c>
      <c r="C857" s="4">
        <f t="shared" si="13"/>
        <v>6.6</v>
      </c>
    </row>
    <row r="858" spans="1:3">
      <c r="A858" s="4" t="s">
        <v>5394</v>
      </c>
      <c r="B858" s="4">
        <v>6.75</v>
      </c>
      <c r="C858" s="4">
        <f t="shared" si="13"/>
        <v>6.6</v>
      </c>
    </row>
    <row r="859" spans="1:3">
      <c r="A859" s="4" t="s">
        <v>8958</v>
      </c>
      <c r="B859" s="4">
        <v>6.75</v>
      </c>
      <c r="C859" s="4">
        <f t="shared" si="13"/>
        <v>6.6</v>
      </c>
    </row>
    <row r="860" spans="1:3">
      <c r="A860" s="4" t="s">
        <v>19382</v>
      </c>
      <c r="B860" s="4">
        <v>6.75</v>
      </c>
      <c r="C860" s="4">
        <f t="shared" si="13"/>
        <v>6.6</v>
      </c>
    </row>
    <row r="861" spans="1:3">
      <c r="A861" s="4" t="s">
        <v>14167</v>
      </c>
      <c r="B861" s="4">
        <v>6.75</v>
      </c>
      <c r="C861" s="4">
        <f t="shared" si="13"/>
        <v>6.6</v>
      </c>
    </row>
    <row r="862" spans="1:3">
      <c r="A862" s="4" t="s">
        <v>5414</v>
      </c>
      <c r="B862" s="4">
        <v>6.75</v>
      </c>
      <c r="C862" s="4">
        <f t="shared" si="13"/>
        <v>6.6</v>
      </c>
    </row>
    <row r="863" spans="1:3">
      <c r="A863" s="4" t="s">
        <v>14414</v>
      </c>
      <c r="B863" s="4">
        <v>6.75</v>
      </c>
      <c r="C863" s="4">
        <f t="shared" si="13"/>
        <v>6.6</v>
      </c>
    </row>
    <row r="864" spans="1:3">
      <c r="A864" s="4" t="s">
        <v>7693</v>
      </c>
      <c r="B864" s="4">
        <v>6.75</v>
      </c>
      <c r="C864" s="4">
        <f t="shared" si="13"/>
        <v>6.6</v>
      </c>
    </row>
    <row r="865" spans="1:3">
      <c r="A865" s="4" t="s">
        <v>2627</v>
      </c>
      <c r="B865" s="4">
        <v>6.74</v>
      </c>
      <c r="C865" s="4">
        <f t="shared" si="13"/>
        <v>6.6</v>
      </c>
    </row>
    <row r="866" spans="1:3">
      <c r="A866" s="4" t="s">
        <v>1314</v>
      </c>
      <c r="B866" s="4">
        <v>6.7333333333333334</v>
      </c>
      <c r="C866" s="4">
        <f t="shared" si="13"/>
        <v>6.6</v>
      </c>
    </row>
    <row r="867" spans="1:3">
      <c r="A867" s="4" t="s">
        <v>4039</v>
      </c>
      <c r="B867" s="4">
        <v>6.7333333333333334</v>
      </c>
      <c r="C867" s="4">
        <f t="shared" si="13"/>
        <v>6.6</v>
      </c>
    </row>
    <row r="868" spans="1:3">
      <c r="A868" s="4" t="s">
        <v>14082</v>
      </c>
      <c r="B868" s="4">
        <v>6.7333333333333334</v>
      </c>
      <c r="C868" s="4">
        <f t="shared" si="13"/>
        <v>6.6</v>
      </c>
    </row>
    <row r="869" spans="1:3">
      <c r="A869" s="4" t="s">
        <v>5669</v>
      </c>
      <c r="B869" s="4">
        <v>6.7333333333333334</v>
      </c>
      <c r="C869" s="4">
        <f t="shared" si="13"/>
        <v>6.6</v>
      </c>
    </row>
    <row r="870" spans="1:3">
      <c r="A870" s="4" t="s">
        <v>1171</v>
      </c>
      <c r="B870" s="4">
        <v>6.7249999999999996</v>
      </c>
      <c r="C870" s="4">
        <f t="shared" si="13"/>
        <v>6.6</v>
      </c>
    </row>
    <row r="871" spans="1:3">
      <c r="A871" s="4" t="s">
        <v>5067</v>
      </c>
      <c r="B871" s="4">
        <v>6.7200000000000006</v>
      </c>
      <c r="C871" s="4">
        <f t="shared" si="13"/>
        <v>6.6</v>
      </c>
    </row>
    <row r="872" spans="1:3">
      <c r="A872" s="4" t="s">
        <v>309</v>
      </c>
      <c r="B872" s="4">
        <v>6.7111111111111121</v>
      </c>
      <c r="C872" s="4">
        <f t="shared" si="13"/>
        <v>6.6</v>
      </c>
    </row>
    <row r="873" spans="1:3">
      <c r="A873" s="4" t="s">
        <v>1522</v>
      </c>
      <c r="B873" s="4">
        <v>6.7062499999999998</v>
      </c>
      <c r="C873" s="4">
        <f t="shared" si="13"/>
        <v>6.6</v>
      </c>
    </row>
    <row r="874" spans="1:3">
      <c r="A874" s="4" t="s">
        <v>9140</v>
      </c>
      <c r="B874" s="4">
        <v>6.7</v>
      </c>
      <c r="C874" s="4">
        <f t="shared" si="13"/>
        <v>6.6</v>
      </c>
    </row>
    <row r="875" spans="1:3">
      <c r="A875" s="4" t="s">
        <v>16697</v>
      </c>
      <c r="B875" s="4">
        <v>6.7</v>
      </c>
      <c r="C875" s="4">
        <f t="shared" si="13"/>
        <v>6.6</v>
      </c>
    </row>
    <row r="876" spans="1:3">
      <c r="A876" s="4" t="s">
        <v>7390</v>
      </c>
      <c r="B876" s="4">
        <v>6.7</v>
      </c>
      <c r="C876" s="4">
        <f t="shared" si="13"/>
        <v>6.6</v>
      </c>
    </row>
    <row r="877" spans="1:3">
      <c r="A877" s="4" t="s">
        <v>10049</v>
      </c>
      <c r="B877" s="4">
        <v>6.7</v>
      </c>
      <c r="C877" s="4">
        <f t="shared" si="13"/>
        <v>6.6</v>
      </c>
    </row>
    <row r="878" spans="1:3">
      <c r="A878" s="4" t="s">
        <v>19846</v>
      </c>
      <c r="B878" s="4">
        <v>6.7</v>
      </c>
      <c r="C878" s="4">
        <f t="shared" si="13"/>
        <v>6.6</v>
      </c>
    </row>
    <row r="879" spans="1:3">
      <c r="A879" s="4" t="s">
        <v>9447</v>
      </c>
      <c r="B879" s="4">
        <v>6.7</v>
      </c>
      <c r="C879" s="4">
        <f t="shared" si="13"/>
        <v>6.6</v>
      </c>
    </row>
    <row r="880" spans="1:3">
      <c r="A880" s="4" t="s">
        <v>16304</v>
      </c>
      <c r="B880" s="4">
        <v>6.7</v>
      </c>
      <c r="C880" s="4">
        <f t="shared" si="13"/>
        <v>6.6</v>
      </c>
    </row>
    <row r="881" spans="1:3">
      <c r="A881" s="4" t="s">
        <v>18743</v>
      </c>
      <c r="B881" s="4">
        <v>6.7</v>
      </c>
      <c r="C881" s="4">
        <f t="shared" si="13"/>
        <v>6.6</v>
      </c>
    </row>
    <row r="882" spans="1:3">
      <c r="A882" s="4" t="s">
        <v>16705</v>
      </c>
      <c r="B882" s="4">
        <v>6.7</v>
      </c>
      <c r="C882" s="4">
        <f t="shared" si="13"/>
        <v>6.6</v>
      </c>
    </row>
    <row r="883" spans="1:3">
      <c r="A883" s="4" t="s">
        <v>14076</v>
      </c>
      <c r="B883" s="4">
        <v>6.7</v>
      </c>
      <c r="C883" s="4">
        <f t="shared" si="13"/>
        <v>6.6</v>
      </c>
    </row>
    <row r="884" spans="1:3">
      <c r="A884" s="4" t="s">
        <v>15843</v>
      </c>
      <c r="B884" s="4">
        <v>6.7</v>
      </c>
      <c r="C884" s="4">
        <f t="shared" si="13"/>
        <v>6.6</v>
      </c>
    </row>
    <row r="885" spans="1:3">
      <c r="A885" s="4" t="s">
        <v>20969</v>
      </c>
      <c r="B885" s="4">
        <v>6.7</v>
      </c>
      <c r="C885" s="4">
        <f t="shared" si="13"/>
        <v>6.6</v>
      </c>
    </row>
    <row r="886" spans="1:3">
      <c r="A886" s="4" t="s">
        <v>6983</v>
      </c>
      <c r="B886" s="4">
        <v>6.7</v>
      </c>
      <c r="C886" s="4">
        <f t="shared" si="13"/>
        <v>6.6</v>
      </c>
    </row>
    <row r="887" spans="1:3">
      <c r="A887" s="4" t="s">
        <v>14968</v>
      </c>
      <c r="B887" s="4">
        <v>6.7</v>
      </c>
      <c r="C887" s="4">
        <f t="shared" si="13"/>
        <v>6.6</v>
      </c>
    </row>
    <row r="888" spans="1:3">
      <c r="A888" s="4" t="s">
        <v>6657</v>
      </c>
      <c r="B888" s="4">
        <v>6.7</v>
      </c>
      <c r="C888" s="4">
        <f t="shared" si="13"/>
        <v>6.6</v>
      </c>
    </row>
    <row r="889" spans="1:3">
      <c r="A889" s="4" t="s">
        <v>4311</v>
      </c>
      <c r="B889" s="4">
        <v>6.7</v>
      </c>
      <c r="C889" s="4">
        <f t="shared" si="13"/>
        <v>6.6</v>
      </c>
    </row>
    <row r="890" spans="1:3">
      <c r="A890" s="4" t="s">
        <v>23150</v>
      </c>
      <c r="B890" s="4">
        <v>6.7</v>
      </c>
      <c r="C890" s="4">
        <f t="shared" si="13"/>
        <v>6.6</v>
      </c>
    </row>
    <row r="891" spans="1:3">
      <c r="A891" s="4" t="s">
        <v>20934</v>
      </c>
      <c r="B891" s="4">
        <v>6.7</v>
      </c>
      <c r="C891" s="4">
        <f t="shared" si="13"/>
        <v>6.6</v>
      </c>
    </row>
    <row r="892" spans="1:3">
      <c r="A892" s="4" t="s">
        <v>20355</v>
      </c>
      <c r="B892" s="4">
        <v>6.7</v>
      </c>
      <c r="C892" s="4">
        <f t="shared" si="13"/>
        <v>6.5840000000000005</v>
      </c>
    </row>
    <row r="893" spans="1:3">
      <c r="A893" s="4" t="s">
        <v>11944</v>
      </c>
      <c r="B893" s="4">
        <v>6.7</v>
      </c>
      <c r="C893" s="4">
        <f t="shared" si="13"/>
        <v>6.5778461538461537</v>
      </c>
    </row>
    <row r="894" spans="1:3">
      <c r="A894" s="4" t="s">
        <v>22086</v>
      </c>
      <c r="B894" s="4">
        <v>6.7</v>
      </c>
      <c r="C894" s="4">
        <f t="shared" si="13"/>
        <v>6.5757692307692306</v>
      </c>
    </row>
    <row r="895" spans="1:3">
      <c r="A895" s="4" t="s">
        <v>15414</v>
      </c>
      <c r="B895" s="4">
        <v>6.7</v>
      </c>
      <c r="C895" s="4">
        <f t="shared" si="13"/>
        <v>6.5718749999999995</v>
      </c>
    </row>
    <row r="896" spans="1:3">
      <c r="A896" s="4" t="s">
        <v>8407</v>
      </c>
      <c r="B896" s="4">
        <v>6.7</v>
      </c>
      <c r="C896" s="4">
        <f t="shared" si="13"/>
        <v>6.5679166666666671</v>
      </c>
    </row>
    <row r="897" spans="1:3">
      <c r="A897" s="4" t="s">
        <v>8740</v>
      </c>
      <c r="B897" s="4">
        <v>6.7</v>
      </c>
      <c r="C897" s="4">
        <f t="shared" si="13"/>
        <v>6.5666666666666673</v>
      </c>
    </row>
    <row r="898" spans="1:3">
      <c r="A898" s="4" t="s">
        <v>11495</v>
      </c>
      <c r="B898" s="4">
        <v>6.7</v>
      </c>
      <c r="C898" s="4">
        <f t="shared" si="13"/>
        <v>6.5666666666666673</v>
      </c>
    </row>
    <row r="899" spans="1:3">
      <c r="A899" s="4" t="s">
        <v>15084</v>
      </c>
      <c r="B899" s="4">
        <v>6.7</v>
      </c>
      <c r="C899" s="4">
        <f t="shared" si="13"/>
        <v>6.5666666666666664</v>
      </c>
    </row>
    <row r="900" spans="1:3">
      <c r="A900" s="4" t="s">
        <v>11417</v>
      </c>
      <c r="B900" s="4">
        <v>6.7</v>
      </c>
      <c r="C900" s="4">
        <f t="shared" si="13"/>
        <v>6.5666666666666664</v>
      </c>
    </row>
    <row r="901" spans="1:3">
      <c r="A901" s="4" t="s">
        <v>18067</v>
      </c>
      <c r="B901" s="4">
        <v>6.7</v>
      </c>
      <c r="C901" s="4">
        <f t="shared" ref="C901:C964" si="14">PERCENTILE(B901:B3297, 0.9)</f>
        <v>6.5666666666666664</v>
      </c>
    </row>
    <row r="902" spans="1:3">
      <c r="A902" s="4" t="s">
        <v>23630</v>
      </c>
      <c r="B902" s="4">
        <v>6.7</v>
      </c>
      <c r="C902" s="4">
        <f t="shared" si="14"/>
        <v>6.5666666666666664</v>
      </c>
    </row>
    <row r="903" spans="1:3">
      <c r="A903" s="4" t="s">
        <v>21089</v>
      </c>
      <c r="B903" s="4">
        <v>6.7</v>
      </c>
      <c r="C903" s="4">
        <f t="shared" si="14"/>
        <v>6.5666666666666664</v>
      </c>
    </row>
    <row r="904" spans="1:3">
      <c r="A904" s="4" t="s">
        <v>20738</v>
      </c>
      <c r="B904" s="4">
        <v>6.7</v>
      </c>
      <c r="C904" s="4">
        <f t="shared" si="14"/>
        <v>6.5626666666666669</v>
      </c>
    </row>
    <row r="905" spans="1:3">
      <c r="A905" s="4" t="s">
        <v>23824</v>
      </c>
      <c r="B905" s="4">
        <v>6.7</v>
      </c>
      <c r="C905" s="4">
        <f t="shared" si="14"/>
        <v>6.56</v>
      </c>
    </row>
    <row r="906" spans="1:3">
      <c r="A906" s="4" t="s">
        <v>19071</v>
      </c>
      <c r="B906" s="4">
        <v>6.7</v>
      </c>
      <c r="C906" s="4">
        <f t="shared" si="14"/>
        <v>6.56</v>
      </c>
    </row>
    <row r="907" spans="1:3">
      <c r="A907" s="4" t="s">
        <v>21881</v>
      </c>
      <c r="B907" s="4">
        <v>6.7</v>
      </c>
      <c r="C907" s="4">
        <f t="shared" si="14"/>
        <v>6.5570000000000004</v>
      </c>
    </row>
    <row r="908" spans="1:3">
      <c r="A908" s="4" t="s">
        <v>10873</v>
      </c>
      <c r="B908" s="4">
        <v>6.7</v>
      </c>
      <c r="C908" s="4">
        <f t="shared" si="14"/>
        <v>6.5500000000000007</v>
      </c>
    </row>
    <row r="909" spans="1:3">
      <c r="A909" s="4" t="s">
        <v>6949</v>
      </c>
      <c r="B909" s="4">
        <v>6.7</v>
      </c>
      <c r="C909" s="4">
        <f t="shared" si="14"/>
        <v>6.5500000000000007</v>
      </c>
    </row>
    <row r="910" spans="1:3">
      <c r="A910" s="4" t="s">
        <v>24048</v>
      </c>
      <c r="B910" s="4">
        <v>6.7</v>
      </c>
      <c r="C910" s="4">
        <f t="shared" si="14"/>
        <v>6.5500000000000007</v>
      </c>
    </row>
    <row r="911" spans="1:3">
      <c r="A911" s="4" t="s">
        <v>10251</v>
      </c>
      <c r="B911" s="4">
        <v>6.7</v>
      </c>
      <c r="C911" s="4">
        <f t="shared" si="14"/>
        <v>6.5500000000000007</v>
      </c>
    </row>
    <row r="912" spans="1:3">
      <c r="A912" s="4" t="s">
        <v>23953</v>
      </c>
      <c r="B912" s="4">
        <v>6.7</v>
      </c>
      <c r="C912" s="4">
        <f t="shared" si="14"/>
        <v>6.5500000000000007</v>
      </c>
    </row>
    <row r="913" spans="1:3">
      <c r="A913" s="4" t="s">
        <v>15127</v>
      </c>
      <c r="B913" s="4">
        <v>6.7</v>
      </c>
      <c r="C913" s="4">
        <f t="shared" si="14"/>
        <v>6.5500000000000007</v>
      </c>
    </row>
    <row r="914" spans="1:3">
      <c r="A914" s="4" t="s">
        <v>12579</v>
      </c>
      <c r="B914" s="4">
        <v>6.7</v>
      </c>
      <c r="C914" s="4">
        <f t="shared" si="14"/>
        <v>6.55</v>
      </c>
    </row>
    <row r="915" spans="1:3">
      <c r="A915" s="4" t="s">
        <v>10834</v>
      </c>
      <c r="B915" s="4">
        <v>6.7</v>
      </c>
      <c r="C915" s="4">
        <f t="shared" si="14"/>
        <v>6.55</v>
      </c>
    </row>
    <row r="916" spans="1:3">
      <c r="A916" s="4" t="s">
        <v>1762</v>
      </c>
      <c r="B916" s="4">
        <v>6.7</v>
      </c>
      <c r="C916" s="4">
        <f t="shared" si="14"/>
        <v>6.55</v>
      </c>
    </row>
    <row r="917" spans="1:3">
      <c r="A917" s="4" t="s">
        <v>21016</v>
      </c>
      <c r="B917" s="4">
        <v>6.7</v>
      </c>
      <c r="C917" s="4">
        <f t="shared" si="14"/>
        <v>6.55</v>
      </c>
    </row>
    <row r="918" spans="1:3">
      <c r="A918" s="4" t="s">
        <v>15533</v>
      </c>
      <c r="B918" s="4">
        <v>6.7</v>
      </c>
      <c r="C918" s="4">
        <f t="shared" si="14"/>
        <v>6.55</v>
      </c>
    </row>
    <row r="919" spans="1:3">
      <c r="A919" s="4" t="s">
        <v>23183</v>
      </c>
      <c r="B919" s="4">
        <v>6.7</v>
      </c>
      <c r="C919" s="4">
        <f t="shared" si="14"/>
        <v>6.5492857142857144</v>
      </c>
    </row>
    <row r="920" spans="1:3">
      <c r="A920" s="4" t="s">
        <v>13965</v>
      </c>
      <c r="B920" s="4">
        <v>6.7</v>
      </c>
      <c r="C920" s="4">
        <f t="shared" si="14"/>
        <v>6.5428571428571427</v>
      </c>
    </row>
    <row r="921" spans="1:3">
      <c r="A921" s="4" t="s">
        <v>17636</v>
      </c>
      <c r="B921" s="4">
        <v>6.7</v>
      </c>
      <c r="C921" s="4">
        <f t="shared" si="14"/>
        <v>6.5402857142857158</v>
      </c>
    </row>
    <row r="922" spans="1:3">
      <c r="A922" s="4" t="s">
        <v>14179</v>
      </c>
      <c r="B922" s="4">
        <v>6.7</v>
      </c>
      <c r="C922" s="4">
        <f t="shared" si="14"/>
        <v>6.5400000000000009</v>
      </c>
    </row>
    <row r="923" spans="1:3">
      <c r="A923" s="4" t="s">
        <v>17409</v>
      </c>
      <c r="B923" s="4">
        <v>6.7</v>
      </c>
      <c r="C923" s="4">
        <f t="shared" si="14"/>
        <v>6.5353333333333339</v>
      </c>
    </row>
    <row r="924" spans="1:3">
      <c r="A924" s="4" t="s">
        <v>21484</v>
      </c>
      <c r="B924" s="4">
        <v>6.7</v>
      </c>
      <c r="C924" s="4">
        <f t="shared" si="14"/>
        <v>6.5333333333333341</v>
      </c>
    </row>
    <row r="925" spans="1:3">
      <c r="A925" s="4" t="s">
        <v>18119</v>
      </c>
      <c r="B925" s="4">
        <v>6.7</v>
      </c>
      <c r="C925" s="4">
        <f t="shared" si="14"/>
        <v>6.5333333333333341</v>
      </c>
    </row>
    <row r="926" spans="1:3">
      <c r="A926" s="4" t="s">
        <v>23345</v>
      </c>
      <c r="B926" s="4">
        <v>6.7</v>
      </c>
      <c r="C926" s="4">
        <f t="shared" si="14"/>
        <v>6.5333333333333341</v>
      </c>
    </row>
    <row r="927" spans="1:3">
      <c r="A927" s="4" t="s">
        <v>12058</v>
      </c>
      <c r="B927" s="4">
        <v>6.7</v>
      </c>
      <c r="C927" s="4">
        <f t="shared" si="14"/>
        <v>6.5333333333333341</v>
      </c>
    </row>
    <row r="928" spans="1:3">
      <c r="A928" s="4" t="s">
        <v>23481</v>
      </c>
      <c r="B928" s="4">
        <v>6.7</v>
      </c>
      <c r="C928" s="4">
        <f t="shared" si="14"/>
        <v>6.5333333333333341</v>
      </c>
    </row>
    <row r="929" spans="1:3">
      <c r="A929" s="4" t="s">
        <v>20083</v>
      </c>
      <c r="B929" s="4">
        <v>6.7</v>
      </c>
      <c r="C929" s="4">
        <f t="shared" si="14"/>
        <v>6.5325000000000015</v>
      </c>
    </row>
    <row r="930" spans="1:3">
      <c r="A930" s="4" t="s">
        <v>18426</v>
      </c>
      <c r="B930" s="4">
        <v>6.7</v>
      </c>
      <c r="C930" s="4">
        <f t="shared" si="14"/>
        <v>6.5249999999999995</v>
      </c>
    </row>
    <row r="931" spans="1:3">
      <c r="A931" s="4" t="s">
        <v>21010</v>
      </c>
      <c r="B931" s="4">
        <v>6.7</v>
      </c>
      <c r="C931" s="4">
        <f t="shared" si="14"/>
        <v>6.517500000000001</v>
      </c>
    </row>
    <row r="932" spans="1:3">
      <c r="A932" s="4" t="s">
        <v>11778</v>
      </c>
      <c r="B932" s="4">
        <v>6.7</v>
      </c>
      <c r="C932" s="4">
        <f t="shared" si="14"/>
        <v>6.5166666666666657</v>
      </c>
    </row>
    <row r="933" spans="1:3">
      <c r="A933" s="4" t="s">
        <v>11134</v>
      </c>
      <c r="B933" s="4">
        <v>6.7</v>
      </c>
      <c r="C933" s="4">
        <f t="shared" si="14"/>
        <v>6.504999999999999</v>
      </c>
    </row>
    <row r="934" spans="1:3">
      <c r="A934" s="4" t="s">
        <v>16709</v>
      </c>
      <c r="B934" s="4">
        <v>6.7</v>
      </c>
      <c r="C934" s="4">
        <f t="shared" si="14"/>
        <v>6.5</v>
      </c>
    </row>
    <row r="935" spans="1:3">
      <c r="A935" s="4" t="s">
        <v>11644</v>
      </c>
      <c r="B935" s="4">
        <v>6.7</v>
      </c>
      <c r="C935" s="4">
        <f t="shared" si="14"/>
        <v>6.5</v>
      </c>
    </row>
    <row r="936" spans="1:3">
      <c r="A936" s="4" t="s">
        <v>18042</v>
      </c>
      <c r="B936" s="4">
        <v>6.7</v>
      </c>
      <c r="C936" s="4">
        <f t="shared" si="14"/>
        <v>6.5</v>
      </c>
    </row>
    <row r="937" spans="1:3">
      <c r="A937" s="4" t="s">
        <v>15485</v>
      </c>
      <c r="B937" s="4">
        <v>6.7</v>
      </c>
      <c r="C937" s="4">
        <f t="shared" si="14"/>
        <v>6.5</v>
      </c>
    </row>
    <row r="938" spans="1:3">
      <c r="A938" s="4" t="s">
        <v>3052</v>
      </c>
      <c r="B938" s="4">
        <v>6.6833333333333336</v>
      </c>
      <c r="C938" s="4">
        <f t="shared" si="14"/>
        <v>6.5</v>
      </c>
    </row>
    <row r="939" spans="1:3">
      <c r="A939" s="4" t="s">
        <v>2238</v>
      </c>
      <c r="B939" s="4">
        <v>6.6833333333333327</v>
      </c>
      <c r="C939" s="4">
        <f t="shared" si="14"/>
        <v>6.5</v>
      </c>
    </row>
    <row r="940" spans="1:3">
      <c r="A940" s="4" t="s">
        <v>10292</v>
      </c>
      <c r="B940" s="4">
        <v>6.6800000000000015</v>
      </c>
      <c r="C940" s="4">
        <f t="shared" si="14"/>
        <v>6.5</v>
      </c>
    </row>
    <row r="941" spans="1:3">
      <c r="A941" s="4" t="s">
        <v>524</v>
      </c>
      <c r="B941" s="4">
        <v>6.68</v>
      </c>
      <c r="C941" s="4">
        <f t="shared" si="14"/>
        <v>6.5</v>
      </c>
    </row>
    <row r="942" spans="1:3">
      <c r="A942" s="4" t="s">
        <v>566</v>
      </c>
      <c r="B942" s="4">
        <v>6.6750000000000007</v>
      </c>
      <c r="C942" s="4">
        <f t="shared" si="14"/>
        <v>6.5</v>
      </c>
    </row>
    <row r="943" spans="1:3">
      <c r="A943" s="4" t="s">
        <v>14702</v>
      </c>
      <c r="B943" s="4">
        <v>6.6750000000000007</v>
      </c>
      <c r="C943" s="4">
        <f t="shared" si="14"/>
        <v>6.5</v>
      </c>
    </row>
    <row r="944" spans="1:3">
      <c r="A944" s="4" t="s">
        <v>1390</v>
      </c>
      <c r="B944" s="4">
        <v>6.6749999999999998</v>
      </c>
      <c r="C944" s="4">
        <f t="shared" si="14"/>
        <v>6.5</v>
      </c>
    </row>
    <row r="945" spans="1:3">
      <c r="A945" s="4" t="s">
        <v>5755</v>
      </c>
      <c r="B945" s="4">
        <v>6.666666666666667</v>
      </c>
      <c r="C945" s="4">
        <f t="shared" si="14"/>
        <v>6.5</v>
      </c>
    </row>
    <row r="946" spans="1:3">
      <c r="A946" s="4" t="s">
        <v>5760</v>
      </c>
      <c r="B946" s="4">
        <v>6.666666666666667</v>
      </c>
      <c r="C946" s="4">
        <f t="shared" si="14"/>
        <v>6.5</v>
      </c>
    </row>
    <row r="947" spans="1:3">
      <c r="A947" s="4" t="s">
        <v>221</v>
      </c>
      <c r="B947" s="4">
        <v>6.666666666666667</v>
      </c>
      <c r="C947" s="4">
        <f t="shared" si="14"/>
        <v>6.5</v>
      </c>
    </row>
    <row r="948" spans="1:3">
      <c r="A948" s="4" t="s">
        <v>1768</v>
      </c>
      <c r="B948" s="4">
        <v>6.666666666666667</v>
      </c>
      <c r="C948" s="4">
        <f t="shared" si="14"/>
        <v>6.5</v>
      </c>
    </row>
    <row r="949" spans="1:3">
      <c r="A949" s="4" t="s">
        <v>9170</v>
      </c>
      <c r="B949" s="4">
        <v>6.666666666666667</v>
      </c>
      <c r="C949" s="4">
        <f t="shared" si="14"/>
        <v>6.5</v>
      </c>
    </row>
    <row r="950" spans="1:3">
      <c r="A950" s="4" t="s">
        <v>5448</v>
      </c>
      <c r="B950" s="4">
        <v>6.6599999999999993</v>
      </c>
      <c r="C950" s="4">
        <f t="shared" si="14"/>
        <v>6.5</v>
      </c>
    </row>
    <row r="951" spans="1:3">
      <c r="A951" s="4" t="s">
        <v>16084</v>
      </c>
      <c r="B951" s="4">
        <v>6.6599999999999993</v>
      </c>
      <c r="C951" s="4">
        <f t="shared" si="14"/>
        <v>6.5</v>
      </c>
    </row>
    <row r="952" spans="1:3">
      <c r="A952" s="4" t="s">
        <v>2534</v>
      </c>
      <c r="B952" s="4">
        <v>6.6571428571428566</v>
      </c>
      <c r="C952" s="4">
        <f t="shared" si="14"/>
        <v>6.5</v>
      </c>
    </row>
    <row r="953" spans="1:3">
      <c r="A953" s="4" t="s">
        <v>1248</v>
      </c>
      <c r="B953" s="4">
        <v>6.6545454545454552</v>
      </c>
      <c r="C953" s="4">
        <f t="shared" si="14"/>
        <v>6.5</v>
      </c>
    </row>
    <row r="954" spans="1:3">
      <c r="A954" s="4" t="s">
        <v>19328</v>
      </c>
      <c r="B954" s="4">
        <v>6.65</v>
      </c>
      <c r="C954" s="4">
        <f t="shared" si="14"/>
        <v>6.5</v>
      </c>
    </row>
    <row r="955" spans="1:3">
      <c r="A955" s="4" t="s">
        <v>5216</v>
      </c>
      <c r="B955" s="4">
        <v>6.65</v>
      </c>
      <c r="C955" s="4">
        <f t="shared" si="14"/>
        <v>6.5</v>
      </c>
    </row>
    <row r="956" spans="1:3">
      <c r="A956" s="4" t="s">
        <v>10363</v>
      </c>
      <c r="B956" s="4">
        <v>6.65</v>
      </c>
      <c r="C956" s="4">
        <f t="shared" si="14"/>
        <v>6.5</v>
      </c>
    </row>
    <row r="957" spans="1:3">
      <c r="A957" s="4" t="s">
        <v>6162</v>
      </c>
      <c r="B957" s="4">
        <v>6.65</v>
      </c>
      <c r="C957" s="4">
        <f t="shared" si="14"/>
        <v>6.5</v>
      </c>
    </row>
    <row r="958" spans="1:3">
      <c r="A958" s="4" t="s">
        <v>4936</v>
      </c>
      <c r="B958" s="4">
        <v>6.65</v>
      </c>
      <c r="C958" s="4">
        <f t="shared" si="14"/>
        <v>6.5</v>
      </c>
    </row>
    <row r="959" spans="1:3">
      <c r="A959" s="4" t="s">
        <v>23932</v>
      </c>
      <c r="B959" s="4">
        <v>6.65</v>
      </c>
      <c r="C959" s="4">
        <f t="shared" si="14"/>
        <v>6.5</v>
      </c>
    </row>
    <row r="960" spans="1:3">
      <c r="A960" s="4" t="s">
        <v>10454</v>
      </c>
      <c r="B960" s="4">
        <v>6.65</v>
      </c>
      <c r="C960" s="4">
        <f t="shared" si="14"/>
        <v>6.5</v>
      </c>
    </row>
    <row r="961" spans="1:3">
      <c r="A961" s="4" t="s">
        <v>5125</v>
      </c>
      <c r="B961" s="4">
        <v>6.6499999999999995</v>
      </c>
      <c r="C961" s="4">
        <f t="shared" si="14"/>
        <v>6.5</v>
      </c>
    </row>
    <row r="962" spans="1:3">
      <c r="A962" s="4" t="s">
        <v>274</v>
      </c>
      <c r="B962" s="4">
        <v>6.638461538461538</v>
      </c>
      <c r="C962" s="4">
        <f t="shared" si="14"/>
        <v>6.5</v>
      </c>
    </row>
    <row r="963" spans="1:3">
      <c r="A963" s="4" t="s">
        <v>2487</v>
      </c>
      <c r="B963" s="4">
        <v>6.6374999999999993</v>
      </c>
      <c r="C963" s="4">
        <f t="shared" si="14"/>
        <v>6.5</v>
      </c>
    </row>
    <row r="964" spans="1:3">
      <c r="A964" s="4" t="s">
        <v>6854</v>
      </c>
      <c r="B964" s="4">
        <v>6.6333333333333329</v>
      </c>
      <c r="C964" s="4">
        <f t="shared" si="14"/>
        <v>6.5</v>
      </c>
    </row>
    <row r="965" spans="1:3">
      <c r="A965" s="4" t="s">
        <v>713</v>
      </c>
      <c r="B965" s="4">
        <v>6.6333333333333329</v>
      </c>
      <c r="C965" s="4">
        <f t="shared" ref="C965:C1028" si="15">PERCENTILE(B965:B3361, 0.9)</f>
        <v>6.5</v>
      </c>
    </row>
    <row r="966" spans="1:3">
      <c r="A966" s="4" t="s">
        <v>14278</v>
      </c>
      <c r="B966" s="4">
        <v>6.6333333333333329</v>
      </c>
      <c r="C966" s="4">
        <f t="shared" si="15"/>
        <v>6.5</v>
      </c>
    </row>
    <row r="967" spans="1:3">
      <c r="A967" s="4" t="s">
        <v>17754</v>
      </c>
      <c r="B967" s="4">
        <v>6.6333333333333329</v>
      </c>
      <c r="C967" s="4">
        <f t="shared" si="15"/>
        <v>6.5</v>
      </c>
    </row>
    <row r="968" spans="1:3">
      <c r="A968" s="4" t="s">
        <v>2346</v>
      </c>
      <c r="B968" s="4">
        <v>6.6333333333333329</v>
      </c>
      <c r="C968" s="4">
        <f t="shared" si="15"/>
        <v>6.5</v>
      </c>
    </row>
    <row r="969" spans="1:3">
      <c r="A969" s="4" t="s">
        <v>1307</v>
      </c>
      <c r="B969" s="4">
        <v>6.63</v>
      </c>
      <c r="C969" s="4">
        <f t="shared" si="15"/>
        <v>6.5</v>
      </c>
    </row>
    <row r="970" spans="1:3">
      <c r="A970" s="4" t="s">
        <v>3333</v>
      </c>
      <c r="B970" s="4">
        <v>6.628571428571429</v>
      </c>
      <c r="C970" s="4">
        <f t="shared" si="15"/>
        <v>6.5</v>
      </c>
    </row>
    <row r="971" spans="1:3">
      <c r="A971" s="4" t="s">
        <v>3353</v>
      </c>
      <c r="B971" s="4">
        <v>6.625</v>
      </c>
      <c r="C971" s="4">
        <f t="shared" si="15"/>
        <v>6.5</v>
      </c>
    </row>
    <row r="972" spans="1:3">
      <c r="A972" s="4" t="s">
        <v>4900</v>
      </c>
      <c r="B972" s="4">
        <v>6.6166666666666671</v>
      </c>
      <c r="C972" s="4">
        <f t="shared" si="15"/>
        <v>6.5</v>
      </c>
    </row>
    <row r="973" spans="1:3">
      <c r="A973" s="4" t="s">
        <v>5150</v>
      </c>
      <c r="B973" s="4">
        <v>6.6166666666666663</v>
      </c>
      <c r="C973" s="4">
        <f t="shared" si="15"/>
        <v>6.5</v>
      </c>
    </row>
    <row r="974" spans="1:3">
      <c r="A974" s="4" t="s">
        <v>1024</v>
      </c>
      <c r="B974" s="4">
        <v>6.6000000000000005</v>
      </c>
      <c r="C974" s="4">
        <f t="shared" si="15"/>
        <v>6.5</v>
      </c>
    </row>
    <row r="975" spans="1:3">
      <c r="A975" s="4" t="s">
        <v>3456</v>
      </c>
      <c r="B975" s="4">
        <v>6.6000000000000005</v>
      </c>
      <c r="C975" s="4">
        <f t="shared" si="15"/>
        <v>6.5</v>
      </c>
    </row>
    <row r="976" spans="1:3">
      <c r="A976" s="4" t="s">
        <v>5259</v>
      </c>
      <c r="B976" s="4">
        <v>6.6000000000000005</v>
      </c>
      <c r="C976" s="4">
        <f t="shared" si="15"/>
        <v>6.5</v>
      </c>
    </row>
    <row r="977" spans="1:3">
      <c r="A977" s="4" t="s">
        <v>19887</v>
      </c>
      <c r="B977" s="4">
        <v>6.6</v>
      </c>
      <c r="C977" s="4">
        <f t="shared" si="15"/>
        <v>6.5</v>
      </c>
    </row>
    <row r="978" spans="1:3">
      <c r="A978" s="4" t="s">
        <v>21100</v>
      </c>
      <c r="B978" s="4">
        <v>6.6</v>
      </c>
      <c r="C978" s="4">
        <f t="shared" si="15"/>
        <v>6.5</v>
      </c>
    </row>
    <row r="979" spans="1:3">
      <c r="A979" s="4" t="s">
        <v>4331</v>
      </c>
      <c r="B979" s="4">
        <v>6.6</v>
      </c>
      <c r="C979" s="4">
        <f t="shared" si="15"/>
        <v>6.5</v>
      </c>
    </row>
    <row r="980" spans="1:3">
      <c r="A980" s="4" t="s">
        <v>4007</v>
      </c>
      <c r="B980" s="4">
        <v>6.6</v>
      </c>
      <c r="C980" s="4">
        <f t="shared" si="15"/>
        <v>6.5</v>
      </c>
    </row>
    <row r="981" spans="1:3">
      <c r="A981" s="4" t="s">
        <v>19453</v>
      </c>
      <c r="B981" s="4">
        <v>6.6</v>
      </c>
      <c r="C981" s="4">
        <f t="shared" si="15"/>
        <v>6.5</v>
      </c>
    </row>
    <row r="982" spans="1:3">
      <c r="A982" s="4" t="s">
        <v>12068</v>
      </c>
      <c r="B982" s="4">
        <v>6.6</v>
      </c>
      <c r="C982" s="4">
        <f t="shared" si="15"/>
        <v>6.5</v>
      </c>
    </row>
    <row r="983" spans="1:3">
      <c r="A983" s="4" t="s">
        <v>18625</v>
      </c>
      <c r="B983" s="4">
        <v>6.6</v>
      </c>
      <c r="C983" s="4">
        <f t="shared" si="15"/>
        <v>6.5</v>
      </c>
    </row>
    <row r="984" spans="1:3">
      <c r="A984" s="4" t="s">
        <v>4849</v>
      </c>
      <c r="B984" s="4">
        <v>6.6</v>
      </c>
      <c r="C984" s="4">
        <f t="shared" si="15"/>
        <v>6.5</v>
      </c>
    </row>
    <row r="985" spans="1:3">
      <c r="A985" s="4" t="s">
        <v>22399</v>
      </c>
      <c r="B985" s="4">
        <v>6.6</v>
      </c>
      <c r="C985" s="4">
        <f t="shared" si="15"/>
        <v>6.5</v>
      </c>
    </row>
    <row r="986" spans="1:3">
      <c r="A986" s="4" t="s">
        <v>153</v>
      </c>
      <c r="B986" s="4">
        <v>6.6</v>
      </c>
      <c r="C986" s="4">
        <f t="shared" si="15"/>
        <v>6.5</v>
      </c>
    </row>
    <row r="987" spans="1:3">
      <c r="A987" s="4" t="s">
        <v>12274</v>
      </c>
      <c r="B987" s="4">
        <v>6.6</v>
      </c>
      <c r="C987" s="4">
        <f t="shared" si="15"/>
        <v>6.5</v>
      </c>
    </row>
    <row r="988" spans="1:3">
      <c r="A988" s="4" t="s">
        <v>4337</v>
      </c>
      <c r="B988" s="4">
        <v>6.6</v>
      </c>
      <c r="C988" s="4">
        <f t="shared" si="15"/>
        <v>6.5</v>
      </c>
    </row>
    <row r="989" spans="1:3">
      <c r="A989" s="4" t="s">
        <v>18536</v>
      </c>
      <c r="B989" s="4">
        <v>6.6</v>
      </c>
      <c r="C989" s="4">
        <f t="shared" si="15"/>
        <v>6.5</v>
      </c>
    </row>
    <row r="990" spans="1:3">
      <c r="A990" s="4" t="s">
        <v>16895</v>
      </c>
      <c r="B990" s="4">
        <v>6.6</v>
      </c>
      <c r="C990" s="4">
        <f t="shared" si="15"/>
        <v>6.5</v>
      </c>
    </row>
    <row r="991" spans="1:3">
      <c r="A991" s="4" t="s">
        <v>19692</v>
      </c>
      <c r="B991" s="4">
        <v>6.6</v>
      </c>
      <c r="C991" s="4">
        <f t="shared" si="15"/>
        <v>6.5</v>
      </c>
    </row>
    <row r="992" spans="1:3">
      <c r="A992" s="4" t="s">
        <v>2583</v>
      </c>
      <c r="B992" s="4">
        <v>6.6</v>
      </c>
      <c r="C992" s="4">
        <f t="shared" si="15"/>
        <v>6.5</v>
      </c>
    </row>
    <row r="993" spans="1:3">
      <c r="A993" s="4" t="s">
        <v>7365</v>
      </c>
      <c r="B993" s="4">
        <v>6.6</v>
      </c>
      <c r="C993" s="4">
        <f t="shared" si="15"/>
        <v>6.5</v>
      </c>
    </row>
    <row r="994" spans="1:3">
      <c r="A994" s="4" t="s">
        <v>14233</v>
      </c>
      <c r="B994" s="4">
        <v>6.6</v>
      </c>
      <c r="C994" s="4">
        <f t="shared" si="15"/>
        <v>6.5</v>
      </c>
    </row>
    <row r="995" spans="1:3">
      <c r="A995" s="4" t="s">
        <v>4560</v>
      </c>
      <c r="B995" s="4">
        <v>6.6</v>
      </c>
      <c r="C995" s="4">
        <f t="shared" si="15"/>
        <v>6.5</v>
      </c>
    </row>
    <row r="996" spans="1:3">
      <c r="A996" s="4" t="s">
        <v>19065</v>
      </c>
      <c r="B996" s="4">
        <v>6.6</v>
      </c>
      <c r="C996" s="4">
        <f t="shared" si="15"/>
        <v>6.5</v>
      </c>
    </row>
    <row r="997" spans="1:3">
      <c r="A997" s="4" t="s">
        <v>12450</v>
      </c>
      <c r="B997" s="4">
        <v>6.6</v>
      </c>
      <c r="C997" s="4">
        <f t="shared" si="15"/>
        <v>6.5</v>
      </c>
    </row>
    <row r="998" spans="1:3">
      <c r="A998" s="4" t="s">
        <v>15175</v>
      </c>
      <c r="B998" s="4">
        <v>6.6</v>
      </c>
      <c r="C998" s="4">
        <f t="shared" si="15"/>
        <v>6.5</v>
      </c>
    </row>
    <row r="999" spans="1:3">
      <c r="A999" s="4" t="s">
        <v>18013</v>
      </c>
      <c r="B999" s="4">
        <v>6.6</v>
      </c>
      <c r="C999" s="4">
        <f t="shared" si="15"/>
        <v>6.5</v>
      </c>
    </row>
    <row r="1000" spans="1:3">
      <c r="A1000" s="4" t="s">
        <v>5324</v>
      </c>
      <c r="B1000" s="4">
        <v>6.6</v>
      </c>
      <c r="C1000" s="4">
        <f t="shared" si="15"/>
        <v>6.5</v>
      </c>
    </row>
    <row r="1001" spans="1:3">
      <c r="A1001" s="4" t="s">
        <v>17037</v>
      </c>
      <c r="B1001" s="4">
        <v>6.6</v>
      </c>
      <c r="C1001" s="4">
        <f t="shared" si="15"/>
        <v>6.5</v>
      </c>
    </row>
    <row r="1002" spans="1:3">
      <c r="A1002" s="4" t="s">
        <v>1963</v>
      </c>
      <c r="B1002" s="4">
        <v>6.6</v>
      </c>
      <c r="C1002" s="4">
        <f t="shared" si="15"/>
        <v>6.5</v>
      </c>
    </row>
    <row r="1003" spans="1:3">
      <c r="A1003" s="4" t="s">
        <v>5140</v>
      </c>
      <c r="B1003" s="4">
        <v>6.6</v>
      </c>
      <c r="C1003" s="4">
        <f t="shared" si="15"/>
        <v>6.5</v>
      </c>
    </row>
    <row r="1004" spans="1:3">
      <c r="A1004" s="4" t="s">
        <v>20426</v>
      </c>
      <c r="B1004" s="4">
        <v>6.6</v>
      </c>
      <c r="C1004" s="4">
        <f t="shared" si="15"/>
        <v>6.5</v>
      </c>
    </row>
    <row r="1005" spans="1:3">
      <c r="A1005" s="4" t="s">
        <v>18304</v>
      </c>
      <c r="B1005" s="4">
        <v>6.6</v>
      </c>
      <c r="C1005" s="4">
        <f t="shared" si="15"/>
        <v>6.5</v>
      </c>
    </row>
    <row r="1006" spans="1:3">
      <c r="A1006" s="4" t="s">
        <v>4990</v>
      </c>
      <c r="B1006" s="4">
        <v>6.6</v>
      </c>
      <c r="C1006" s="4">
        <f t="shared" si="15"/>
        <v>6.5</v>
      </c>
    </row>
    <row r="1007" spans="1:3">
      <c r="A1007" s="4" t="s">
        <v>23079</v>
      </c>
      <c r="B1007" s="4">
        <v>6.6</v>
      </c>
      <c r="C1007" s="4">
        <f t="shared" si="15"/>
        <v>6.4962500000000007</v>
      </c>
    </row>
    <row r="1008" spans="1:3">
      <c r="A1008" s="4" t="s">
        <v>13300</v>
      </c>
      <c r="B1008" s="4">
        <v>6.6</v>
      </c>
      <c r="C1008" s="4">
        <f t="shared" si="15"/>
        <v>6.4849999999999994</v>
      </c>
    </row>
    <row r="1009" spans="1:3">
      <c r="A1009" s="4" t="s">
        <v>7095</v>
      </c>
      <c r="B1009" s="4">
        <v>6.6</v>
      </c>
      <c r="C1009" s="4">
        <f t="shared" si="15"/>
        <v>6.4750000000000005</v>
      </c>
    </row>
    <row r="1010" spans="1:3">
      <c r="A1010" s="4" t="s">
        <v>6128</v>
      </c>
      <c r="B1010" s="4">
        <v>6.6</v>
      </c>
      <c r="C1010" s="4">
        <f t="shared" si="15"/>
        <v>6.4750000000000005</v>
      </c>
    </row>
    <row r="1011" spans="1:3">
      <c r="A1011" s="4" t="s">
        <v>3204</v>
      </c>
      <c r="B1011" s="4">
        <v>6.6</v>
      </c>
      <c r="C1011" s="4">
        <f t="shared" si="15"/>
        <v>6.4749999999999996</v>
      </c>
    </row>
    <row r="1012" spans="1:3">
      <c r="A1012" s="4" t="s">
        <v>62</v>
      </c>
      <c r="B1012" s="4">
        <v>6.6</v>
      </c>
      <c r="C1012" s="4">
        <f t="shared" si="15"/>
        <v>6.4749999999999996</v>
      </c>
    </row>
    <row r="1013" spans="1:3">
      <c r="A1013" s="4" t="s">
        <v>12731</v>
      </c>
      <c r="B1013" s="4">
        <v>6.6</v>
      </c>
      <c r="C1013" s="4">
        <f t="shared" si="15"/>
        <v>6.4749999999999996</v>
      </c>
    </row>
    <row r="1014" spans="1:3">
      <c r="A1014" s="4" t="s">
        <v>12308</v>
      </c>
      <c r="B1014" s="4">
        <v>6.6</v>
      </c>
      <c r="C1014" s="4">
        <f t="shared" si="15"/>
        <v>6.47</v>
      </c>
    </row>
    <row r="1015" spans="1:3">
      <c r="A1015" s="4" t="s">
        <v>22696</v>
      </c>
      <c r="B1015" s="4">
        <v>6.6</v>
      </c>
      <c r="C1015" s="4">
        <f t="shared" si="15"/>
        <v>6.4633333333333329</v>
      </c>
    </row>
    <row r="1016" spans="1:3">
      <c r="A1016" s="4" t="s">
        <v>12438</v>
      </c>
      <c r="B1016" s="4">
        <v>6.6</v>
      </c>
      <c r="C1016" s="4">
        <f t="shared" si="15"/>
        <v>6.4588571428571422</v>
      </c>
    </row>
    <row r="1017" spans="1:3">
      <c r="A1017" s="4" t="s">
        <v>9753</v>
      </c>
      <c r="B1017" s="4">
        <v>6.6</v>
      </c>
      <c r="C1017" s="4">
        <f t="shared" si="15"/>
        <v>6.4566666666666661</v>
      </c>
    </row>
    <row r="1018" spans="1:3">
      <c r="A1018" s="4" t="s">
        <v>20422</v>
      </c>
      <c r="B1018" s="4">
        <v>6.6</v>
      </c>
      <c r="C1018" s="4">
        <f t="shared" si="15"/>
        <v>6.4544444444444444</v>
      </c>
    </row>
    <row r="1019" spans="1:3">
      <c r="A1019" s="4" t="s">
        <v>23009</v>
      </c>
      <c r="B1019" s="4">
        <v>6.6</v>
      </c>
      <c r="C1019" s="4">
        <f t="shared" si="15"/>
        <v>6.45</v>
      </c>
    </row>
    <row r="1020" spans="1:3">
      <c r="A1020" s="4" t="s">
        <v>17772</v>
      </c>
      <c r="B1020" s="4">
        <v>6.6</v>
      </c>
      <c r="C1020" s="4">
        <f t="shared" si="15"/>
        <v>6.45</v>
      </c>
    </row>
    <row r="1021" spans="1:3">
      <c r="A1021" s="4" t="s">
        <v>12615</v>
      </c>
      <c r="B1021" s="4">
        <v>6.6</v>
      </c>
      <c r="C1021" s="4">
        <f t="shared" si="15"/>
        <v>6.45</v>
      </c>
    </row>
    <row r="1022" spans="1:3">
      <c r="A1022" s="4" t="s">
        <v>23066</v>
      </c>
      <c r="B1022" s="4">
        <v>6.6</v>
      </c>
      <c r="C1022" s="4">
        <f t="shared" si="15"/>
        <v>6.4499999999999993</v>
      </c>
    </row>
    <row r="1023" spans="1:3">
      <c r="A1023" s="4" t="s">
        <v>12812</v>
      </c>
      <c r="B1023" s="4">
        <v>6.6</v>
      </c>
      <c r="C1023" s="4">
        <f t="shared" si="15"/>
        <v>6.4499999999999993</v>
      </c>
    </row>
    <row r="1024" spans="1:3">
      <c r="A1024" s="4" t="s">
        <v>18601</v>
      </c>
      <c r="B1024" s="4">
        <v>6.6</v>
      </c>
      <c r="C1024" s="4">
        <f t="shared" si="15"/>
        <v>6.4499999999999993</v>
      </c>
    </row>
    <row r="1025" spans="1:3">
      <c r="A1025" s="4" t="s">
        <v>19829</v>
      </c>
      <c r="B1025" s="4">
        <v>6.6</v>
      </c>
      <c r="C1025" s="4">
        <f t="shared" si="15"/>
        <v>6.4499999999999993</v>
      </c>
    </row>
    <row r="1026" spans="1:3">
      <c r="A1026" s="4" t="s">
        <v>15583</v>
      </c>
      <c r="B1026" s="4">
        <v>6.6</v>
      </c>
      <c r="C1026" s="4">
        <f t="shared" si="15"/>
        <v>6.4462547566593171</v>
      </c>
    </row>
    <row r="1027" spans="1:3">
      <c r="A1027" s="4" t="s">
        <v>14750</v>
      </c>
      <c r="B1027" s="4">
        <v>6.6</v>
      </c>
      <c r="C1027" s="4">
        <f t="shared" si="15"/>
        <v>6.4404458241538043</v>
      </c>
    </row>
    <row r="1028" spans="1:3">
      <c r="A1028" s="4" t="s">
        <v>11129</v>
      </c>
      <c r="B1028" s="4">
        <v>6.6</v>
      </c>
      <c r="C1028" s="4">
        <f t="shared" si="15"/>
        <v>6.4386666666666663</v>
      </c>
    </row>
    <row r="1029" spans="1:3">
      <c r="A1029" s="4" t="s">
        <v>3135</v>
      </c>
      <c r="B1029" s="4">
        <v>6.6</v>
      </c>
      <c r="C1029" s="4">
        <f t="shared" ref="C1029:C1092" si="16">PERCENTILE(B1029:B3425, 0.9)</f>
        <v>6.4333333333333336</v>
      </c>
    </row>
    <row r="1030" spans="1:3">
      <c r="A1030" s="4" t="s">
        <v>3916</v>
      </c>
      <c r="B1030" s="4">
        <v>6.6</v>
      </c>
      <c r="C1030" s="4">
        <f t="shared" si="16"/>
        <v>6.4333333333333336</v>
      </c>
    </row>
    <row r="1031" spans="1:3">
      <c r="A1031" s="4" t="s">
        <v>23880</v>
      </c>
      <c r="B1031" s="4">
        <v>6.6</v>
      </c>
      <c r="C1031" s="4">
        <f t="shared" si="16"/>
        <v>6.4333333333333336</v>
      </c>
    </row>
    <row r="1032" spans="1:3">
      <c r="A1032" s="4" t="s">
        <v>6959</v>
      </c>
      <c r="B1032" s="4">
        <v>6.6</v>
      </c>
      <c r="C1032" s="4">
        <f t="shared" si="16"/>
        <v>6.4266666666666676</v>
      </c>
    </row>
    <row r="1033" spans="1:3">
      <c r="A1033" s="4" t="s">
        <v>15295</v>
      </c>
      <c r="B1033" s="4">
        <v>6.6</v>
      </c>
      <c r="C1033" s="4">
        <f t="shared" si="16"/>
        <v>6.4249999999999998</v>
      </c>
    </row>
    <row r="1034" spans="1:3">
      <c r="A1034" s="4" t="s">
        <v>5205</v>
      </c>
      <c r="B1034" s="4">
        <v>6.6</v>
      </c>
      <c r="C1034" s="4">
        <f t="shared" si="16"/>
        <v>6.4249999999999998</v>
      </c>
    </row>
    <row r="1035" spans="1:3">
      <c r="A1035" s="4" t="s">
        <v>9570</v>
      </c>
      <c r="B1035" s="4">
        <v>6.6</v>
      </c>
      <c r="C1035" s="4">
        <f t="shared" si="16"/>
        <v>6.4224999999999994</v>
      </c>
    </row>
    <row r="1036" spans="1:3">
      <c r="A1036" s="4" t="s">
        <v>15725</v>
      </c>
      <c r="B1036" s="4">
        <v>6.6</v>
      </c>
      <c r="C1036" s="4">
        <f t="shared" si="16"/>
        <v>6.4177142857142861</v>
      </c>
    </row>
    <row r="1037" spans="1:3">
      <c r="A1037" s="4" t="s">
        <v>8026</v>
      </c>
      <c r="B1037" s="4">
        <v>6.6</v>
      </c>
      <c r="C1037" s="4">
        <f t="shared" si="16"/>
        <v>6.4123076923076932</v>
      </c>
    </row>
    <row r="1038" spans="1:3">
      <c r="A1038" s="4" t="s">
        <v>13957</v>
      </c>
      <c r="B1038" s="4">
        <v>6.6</v>
      </c>
      <c r="C1038" s="4">
        <f t="shared" si="16"/>
        <v>6.4061538461538481</v>
      </c>
    </row>
    <row r="1039" spans="1:3">
      <c r="A1039" s="4" t="s">
        <v>6210</v>
      </c>
      <c r="B1039" s="4">
        <v>6.6</v>
      </c>
      <c r="C1039" s="4">
        <f t="shared" si="16"/>
        <v>6.4000000000000012</v>
      </c>
    </row>
    <row r="1040" spans="1:3">
      <c r="A1040" s="4" t="s">
        <v>20523</v>
      </c>
      <c r="B1040" s="4">
        <v>6.6</v>
      </c>
      <c r="C1040" s="4">
        <f t="shared" si="16"/>
        <v>6.4</v>
      </c>
    </row>
    <row r="1041" spans="1:3">
      <c r="A1041" s="4" t="s">
        <v>2839</v>
      </c>
      <c r="B1041" s="4">
        <v>6.6</v>
      </c>
      <c r="C1041" s="4">
        <f t="shared" si="16"/>
        <v>6.4</v>
      </c>
    </row>
    <row r="1042" spans="1:3">
      <c r="A1042" s="4" t="s">
        <v>23626</v>
      </c>
      <c r="B1042" s="4">
        <v>6.6</v>
      </c>
      <c r="C1042" s="4">
        <f t="shared" si="16"/>
        <v>6.4</v>
      </c>
    </row>
    <row r="1043" spans="1:3">
      <c r="A1043" s="4" t="s">
        <v>2205</v>
      </c>
      <c r="B1043" s="4">
        <v>6.58</v>
      </c>
      <c r="C1043" s="4">
        <f t="shared" si="16"/>
        <v>6.4</v>
      </c>
    </row>
    <row r="1044" spans="1:3">
      <c r="A1044" s="4" t="s">
        <v>3108</v>
      </c>
      <c r="B1044" s="4">
        <v>6.5769230769230766</v>
      </c>
      <c r="C1044" s="4">
        <f t="shared" si="16"/>
        <v>6.4</v>
      </c>
    </row>
    <row r="1045" spans="1:3">
      <c r="A1045" s="4" t="s">
        <v>5404</v>
      </c>
      <c r="B1045" s="4">
        <v>6.5749999999999993</v>
      </c>
      <c r="C1045" s="4">
        <f t="shared" si="16"/>
        <v>6.4</v>
      </c>
    </row>
    <row r="1046" spans="1:3">
      <c r="A1046" s="4" t="s">
        <v>5062</v>
      </c>
      <c r="B1046" s="4">
        <v>6.5687499999999996</v>
      </c>
      <c r="C1046" s="4">
        <f t="shared" si="16"/>
        <v>6.4</v>
      </c>
    </row>
    <row r="1047" spans="1:3">
      <c r="A1047" s="4" t="s">
        <v>7120</v>
      </c>
      <c r="B1047" s="4">
        <v>6.5666666666666673</v>
      </c>
      <c r="C1047" s="4">
        <f t="shared" si="16"/>
        <v>6.4</v>
      </c>
    </row>
    <row r="1048" spans="1:3">
      <c r="A1048" s="4" t="s">
        <v>11639</v>
      </c>
      <c r="B1048" s="4">
        <v>6.5666666666666673</v>
      </c>
      <c r="C1048" s="4">
        <f t="shared" si="16"/>
        <v>6.4</v>
      </c>
    </row>
    <row r="1049" spans="1:3">
      <c r="A1049" s="4" t="s">
        <v>4368</v>
      </c>
      <c r="B1049" s="4">
        <v>6.5666666666666664</v>
      </c>
      <c r="C1049" s="4">
        <f t="shared" si="16"/>
        <v>6.4</v>
      </c>
    </row>
    <row r="1050" spans="1:3">
      <c r="A1050" s="4" t="s">
        <v>10108</v>
      </c>
      <c r="B1050" s="4">
        <v>6.5666666666666664</v>
      </c>
      <c r="C1050" s="4">
        <f t="shared" si="16"/>
        <v>6.4</v>
      </c>
    </row>
    <row r="1051" spans="1:3">
      <c r="A1051" s="4" t="s">
        <v>11343</v>
      </c>
      <c r="B1051" s="4">
        <v>6.5666666666666664</v>
      </c>
      <c r="C1051" s="4">
        <f t="shared" si="16"/>
        <v>6.4</v>
      </c>
    </row>
    <row r="1052" spans="1:3">
      <c r="A1052" s="4" t="s">
        <v>6112</v>
      </c>
      <c r="B1052" s="4">
        <v>6.5666666666666664</v>
      </c>
      <c r="C1052" s="4">
        <f t="shared" si="16"/>
        <v>6.4</v>
      </c>
    </row>
    <row r="1053" spans="1:3">
      <c r="A1053" s="4" t="s">
        <v>1975</v>
      </c>
      <c r="B1053" s="4">
        <v>6.5666666666666664</v>
      </c>
      <c r="C1053" s="4">
        <f t="shared" si="16"/>
        <v>6.4</v>
      </c>
    </row>
    <row r="1054" spans="1:3">
      <c r="A1054" s="4" t="s">
        <v>1300</v>
      </c>
      <c r="B1054" s="4">
        <v>6.56</v>
      </c>
      <c r="C1054" s="4">
        <f t="shared" si="16"/>
        <v>6.4</v>
      </c>
    </row>
    <row r="1055" spans="1:3">
      <c r="A1055" s="4" t="s">
        <v>14770</v>
      </c>
      <c r="B1055" s="4">
        <v>6.56</v>
      </c>
      <c r="C1055" s="4">
        <f t="shared" si="16"/>
        <v>6.4</v>
      </c>
    </row>
    <row r="1056" spans="1:3">
      <c r="A1056" s="4" t="s">
        <v>1100</v>
      </c>
      <c r="B1056" s="4">
        <v>6.56</v>
      </c>
      <c r="C1056" s="4">
        <f t="shared" si="16"/>
        <v>6.4</v>
      </c>
    </row>
    <row r="1057" spans="1:3">
      <c r="A1057" s="4" t="s">
        <v>10439</v>
      </c>
      <c r="B1057" s="4">
        <v>6.5500000000000007</v>
      </c>
      <c r="C1057" s="4">
        <f t="shared" si="16"/>
        <v>6.4</v>
      </c>
    </row>
    <row r="1058" spans="1:3">
      <c r="A1058" s="4" t="s">
        <v>19442</v>
      </c>
      <c r="B1058" s="4">
        <v>6.5500000000000007</v>
      </c>
      <c r="C1058" s="4">
        <f t="shared" si="16"/>
        <v>6.4</v>
      </c>
    </row>
    <row r="1059" spans="1:3">
      <c r="A1059" s="4" t="s">
        <v>642</v>
      </c>
      <c r="B1059" s="4">
        <v>6.5500000000000007</v>
      </c>
      <c r="C1059" s="4">
        <f t="shared" si="16"/>
        <v>6.4</v>
      </c>
    </row>
    <row r="1060" spans="1:3">
      <c r="A1060" s="4" t="s">
        <v>4204</v>
      </c>
      <c r="B1060" s="4">
        <v>6.5500000000000007</v>
      </c>
      <c r="C1060" s="4">
        <f t="shared" si="16"/>
        <v>6.4</v>
      </c>
    </row>
    <row r="1061" spans="1:3">
      <c r="A1061" s="4" t="s">
        <v>7043</v>
      </c>
      <c r="B1061" s="4">
        <v>6.5500000000000007</v>
      </c>
      <c r="C1061" s="4">
        <f t="shared" si="16"/>
        <v>6.4</v>
      </c>
    </row>
    <row r="1062" spans="1:3">
      <c r="A1062" s="4" t="s">
        <v>4378</v>
      </c>
      <c r="B1062" s="4">
        <v>6.5500000000000007</v>
      </c>
      <c r="C1062" s="4">
        <f t="shared" si="16"/>
        <v>6.4</v>
      </c>
    </row>
    <row r="1063" spans="1:3">
      <c r="A1063" s="4" t="s">
        <v>8539</v>
      </c>
      <c r="B1063" s="4">
        <v>6.55</v>
      </c>
      <c r="C1063" s="4">
        <f t="shared" si="16"/>
        <v>6.4</v>
      </c>
    </row>
    <row r="1064" spans="1:3">
      <c r="A1064" s="4" t="s">
        <v>19207</v>
      </c>
      <c r="B1064" s="4">
        <v>6.55</v>
      </c>
      <c r="C1064" s="4">
        <f t="shared" si="16"/>
        <v>6.4</v>
      </c>
    </row>
    <row r="1065" spans="1:3">
      <c r="A1065" s="4" t="s">
        <v>13108</v>
      </c>
      <c r="B1065" s="4">
        <v>6.55</v>
      </c>
      <c r="C1065" s="4">
        <f t="shared" si="16"/>
        <v>6.4</v>
      </c>
    </row>
    <row r="1066" spans="1:3">
      <c r="A1066" s="4" t="s">
        <v>3103</v>
      </c>
      <c r="B1066" s="4">
        <v>6.55</v>
      </c>
      <c r="C1066" s="4">
        <f t="shared" si="16"/>
        <v>6.4</v>
      </c>
    </row>
    <row r="1067" spans="1:3">
      <c r="A1067" s="4" t="s">
        <v>17901</v>
      </c>
      <c r="B1067" s="4">
        <v>6.55</v>
      </c>
      <c r="C1067" s="4">
        <f t="shared" si="16"/>
        <v>6.4</v>
      </c>
    </row>
    <row r="1068" spans="1:3">
      <c r="A1068" s="4" t="s">
        <v>1110</v>
      </c>
      <c r="B1068" s="4">
        <v>6.5428571428571427</v>
      </c>
      <c r="C1068" s="4">
        <f t="shared" si="16"/>
        <v>6.4</v>
      </c>
    </row>
    <row r="1069" spans="1:3">
      <c r="A1069" s="4" t="s">
        <v>9653</v>
      </c>
      <c r="B1069" s="4">
        <v>6.5400000000000009</v>
      </c>
      <c r="C1069" s="4">
        <f t="shared" si="16"/>
        <v>6.4</v>
      </c>
    </row>
    <row r="1070" spans="1:3">
      <c r="A1070" s="4" t="s">
        <v>3708</v>
      </c>
      <c r="B1070" s="4">
        <v>6.5400000000000009</v>
      </c>
      <c r="C1070" s="4">
        <f t="shared" si="16"/>
        <v>6.4</v>
      </c>
    </row>
    <row r="1071" spans="1:3">
      <c r="A1071" s="4" t="s">
        <v>2029</v>
      </c>
      <c r="B1071" s="4">
        <v>6.5333333333333341</v>
      </c>
      <c r="C1071" s="4">
        <f t="shared" si="16"/>
        <v>6.4</v>
      </c>
    </row>
    <row r="1072" spans="1:3">
      <c r="A1072" s="4" t="s">
        <v>5190</v>
      </c>
      <c r="B1072" s="4">
        <v>6.5333333333333341</v>
      </c>
      <c r="C1072" s="4">
        <f t="shared" si="16"/>
        <v>6.4</v>
      </c>
    </row>
    <row r="1073" spans="1:3">
      <c r="A1073" s="4" t="s">
        <v>13394</v>
      </c>
      <c r="B1073" s="4">
        <v>6.5333333333333341</v>
      </c>
      <c r="C1073" s="4">
        <f t="shared" si="16"/>
        <v>6.4</v>
      </c>
    </row>
    <row r="1074" spans="1:3">
      <c r="A1074" s="4" t="s">
        <v>11867</v>
      </c>
      <c r="B1074" s="4">
        <v>6.5333333333333341</v>
      </c>
      <c r="C1074" s="4">
        <f t="shared" si="16"/>
        <v>6.4</v>
      </c>
    </row>
    <row r="1075" spans="1:3">
      <c r="A1075" s="4" t="s">
        <v>7861</v>
      </c>
      <c r="B1075" s="4">
        <v>6.5333333333333341</v>
      </c>
      <c r="C1075" s="4">
        <f t="shared" si="16"/>
        <v>6.4</v>
      </c>
    </row>
    <row r="1076" spans="1:3">
      <c r="A1076" s="4" t="s">
        <v>13497</v>
      </c>
      <c r="B1076" s="4">
        <v>6.5333333333333341</v>
      </c>
      <c r="C1076" s="4">
        <f t="shared" si="16"/>
        <v>6.4</v>
      </c>
    </row>
    <row r="1077" spans="1:3">
      <c r="A1077" s="4" t="s">
        <v>3509</v>
      </c>
      <c r="B1077" s="4">
        <v>6.5249999999999995</v>
      </c>
      <c r="C1077" s="4">
        <f t="shared" si="16"/>
        <v>6.4</v>
      </c>
    </row>
    <row r="1078" spans="1:3">
      <c r="A1078" s="4" t="s">
        <v>1336</v>
      </c>
      <c r="B1078" s="4">
        <v>6.5166666666666666</v>
      </c>
      <c r="C1078" s="4">
        <f t="shared" si="16"/>
        <v>6.4</v>
      </c>
    </row>
    <row r="1079" spans="1:3">
      <c r="A1079" s="4" t="s">
        <v>737</v>
      </c>
      <c r="B1079" s="4">
        <v>6.5166666666666657</v>
      </c>
      <c r="C1079" s="4">
        <f t="shared" si="16"/>
        <v>6.4</v>
      </c>
    </row>
    <row r="1080" spans="1:3">
      <c r="A1080" s="4" t="s">
        <v>16648</v>
      </c>
      <c r="B1080" s="4">
        <v>6.5</v>
      </c>
      <c r="C1080" s="4">
        <f t="shared" si="16"/>
        <v>6.4</v>
      </c>
    </row>
    <row r="1081" spans="1:3">
      <c r="A1081" s="4" t="s">
        <v>12606</v>
      </c>
      <c r="B1081" s="4">
        <v>6.5</v>
      </c>
      <c r="C1081" s="4">
        <f t="shared" si="16"/>
        <v>6.4</v>
      </c>
    </row>
    <row r="1082" spans="1:3">
      <c r="A1082" s="4" t="s">
        <v>318</v>
      </c>
      <c r="B1082" s="4">
        <v>6.5</v>
      </c>
      <c r="C1082" s="4">
        <f t="shared" si="16"/>
        <v>6.4</v>
      </c>
    </row>
    <row r="1083" spans="1:3">
      <c r="A1083" s="4" t="s">
        <v>23301</v>
      </c>
      <c r="B1083" s="4">
        <v>6.5</v>
      </c>
      <c r="C1083" s="4">
        <f t="shared" si="16"/>
        <v>6.4</v>
      </c>
    </row>
    <row r="1084" spans="1:3">
      <c r="A1084" s="4" t="s">
        <v>19611</v>
      </c>
      <c r="B1084" s="4">
        <v>6.5</v>
      </c>
      <c r="C1084" s="4">
        <f t="shared" si="16"/>
        <v>6.4</v>
      </c>
    </row>
    <row r="1085" spans="1:3">
      <c r="A1085" s="4" t="s">
        <v>15477</v>
      </c>
      <c r="B1085" s="4">
        <v>6.5</v>
      </c>
      <c r="C1085" s="4">
        <f t="shared" si="16"/>
        <v>6.4</v>
      </c>
    </row>
    <row r="1086" spans="1:3">
      <c r="A1086" s="4" t="s">
        <v>7821</v>
      </c>
      <c r="B1086" s="4">
        <v>6.5</v>
      </c>
      <c r="C1086" s="4">
        <f t="shared" si="16"/>
        <v>6.4</v>
      </c>
    </row>
    <row r="1087" spans="1:3">
      <c r="A1087" s="4" t="s">
        <v>9216</v>
      </c>
      <c r="B1087" s="4">
        <v>6.5</v>
      </c>
      <c r="C1087" s="4">
        <f t="shared" si="16"/>
        <v>6.4</v>
      </c>
    </row>
    <row r="1088" spans="1:3">
      <c r="A1088" s="4" t="s">
        <v>3613</v>
      </c>
      <c r="B1088" s="4">
        <v>6.5</v>
      </c>
      <c r="C1088" s="4">
        <f t="shared" si="16"/>
        <v>6.4</v>
      </c>
    </row>
    <row r="1089" spans="1:3">
      <c r="A1089" s="4" t="s">
        <v>9011</v>
      </c>
      <c r="B1089" s="4">
        <v>6.5</v>
      </c>
      <c r="C1089" s="4">
        <f t="shared" si="16"/>
        <v>6.4</v>
      </c>
    </row>
    <row r="1090" spans="1:3">
      <c r="A1090" s="4" t="s">
        <v>18963</v>
      </c>
      <c r="B1090" s="4">
        <v>6.5</v>
      </c>
      <c r="C1090" s="4">
        <f t="shared" si="16"/>
        <v>6.4</v>
      </c>
    </row>
    <row r="1091" spans="1:3">
      <c r="A1091" s="4" t="s">
        <v>11821</v>
      </c>
      <c r="B1091" s="4">
        <v>6.5</v>
      </c>
      <c r="C1091" s="4">
        <f t="shared" si="16"/>
        <v>6.4</v>
      </c>
    </row>
    <row r="1092" spans="1:3">
      <c r="A1092" s="4" t="s">
        <v>22637</v>
      </c>
      <c r="B1092" s="4">
        <v>6.5</v>
      </c>
      <c r="C1092" s="4">
        <f t="shared" si="16"/>
        <v>6.4</v>
      </c>
    </row>
    <row r="1093" spans="1:3">
      <c r="A1093" s="4" t="s">
        <v>8870</v>
      </c>
      <c r="B1093" s="4">
        <v>6.5</v>
      </c>
      <c r="C1093" s="4">
        <f t="shared" ref="C1093:C1156" si="17">PERCENTILE(B1093:B3489, 0.9)</f>
        <v>6.4</v>
      </c>
    </row>
    <row r="1094" spans="1:3">
      <c r="A1094" s="4" t="s">
        <v>2505</v>
      </c>
      <c r="B1094" s="4">
        <v>6.5</v>
      </c>
      <c r="C1094" s="4">
        <f t="shared" si="17"/>
        <v>6.4</v>
      </c>
    </row>
    <row r="1095" spans="1:3">
      <c r="A1095" s="4" t="s">
        <v>12757</v>
      </c>
      <c r="B1095" s="4">
        <v>6.5</v>
      </c>
      <c r="C1095" s="4">
        <f t="shared" si="17"/>
        <v>6.4</v>
      </c>
    </row>
    <row r="1096" spans="1:3">
      <c r="A1096" s="4" t="s">
        <v>18442</v>
      </c>
      <c r="B1096" s="4">
        <v>6.5</v>
      </c>
      <c r="C1096" s="4">
        <f t="shared" si="17"/>
        <v>6.4</v>
      </c>
    </row>
    <row r="1097" spans="1:3">
      <c r="A1097" s="4" t="s">
        <v>23520</v>
      </c>
      <c r="B1097" s="4">
        <v>6.5</v>
      </c>
      <c r="C1097" s="4">
        <f t="shared" si="17"/>
        <v>6.4</v>
      </c>
    </row>
    <row r="1098" spans="1:3">
      <c r="A1098" s="4" t="s">
        <v>14031</v>
      </c>
      <c r="B1098" s="4">
        <v>6.5</v>
      </c>
      <c r="C1098" s="4">
        <f t="shared" si="17"/>
        <v>6.4</v>
      </c>
    </row>
    <row r="1099" spans="1:3">
      <c r="A1099" s="4" t="s">
        <v>20984</v>
      </c>
      <c r="B1099" s="4">
        <v>6.5</v>
      </c>
      <c r="C1099" s="4">
        <f t="shared" si="17"/>
        <v>6.4</v>
      </c>
    </row>
    <row r="1100" spans="1:3">
      <c r="A1100" s="4" t="s">
        <v>21162</v>
      </c>
      <c r="B1100" s="4">
        <v>6.5</v>
      </c>
      <c r="C1100" s="4">
        <f t="shared" si="17"/>
        <v>6.4</v>
      </c>
    </row>
    <row r="1101" spans="1:3">
      <c r="A1101" s="4" t="s">
        <v>13132</v>
      </c>
      <c r="B1101" s="4">
        <v>6.5</v>
      </c>
      <c r="C1101" s="4">
        <f t="shared" si="17"/>
        <v>6.4</v>
      </c>
    </row>
    <row r="1102" spans="1:3">
      <c r="A1102" s="4" t="s">
        <v>15781</v>
      </c>
      <c r="B1102" s="4">
        <v>6.5</v>
      </c>
      <c r="C1102" s="4">
        <f t="shared" si="17"/>
        <v>6.4</v>
      </c>
    </row>
    <row r="1103" spans="1:3">
      <c r="A1103" s="4" t="s">
        <v>18103</v>
      </c>
      <c r="B1103" s="4">
        <v>6.5</v>
      </c>
      <c r="C1103" s="4">
        <f t="shared" si="17"/>
        <v>6.4</v>
      </c>
    </row>
    <row r="1104" spans="1:3">
      <c r="A1104" s="4" t="s">
        <v>15052</v>
      </c>
      <c r="B1104" s="4">
        <v>6.5</v>
      </c>
      <c r="C1104" s="4">
        <f t="shared" si="17"/>
        <v>6.4</v>
      </c>
    </row>
    <row r="1105" spans="1:3">
      <c r="A1105" s="4" t="s">
        <v>21129</v>
      </c>
      <c r="B1105" s="4">
        <v>6.5</v>
      </c>
      <c r="C1105" s="4">
        <f t="shared" si="17"/>
        <v>6.4</v>
      </c>
    </row>
    <row r="1106" spans="1:3">
      <c r="A1106" s="4" t="s">
        <v>10951</v>
      </c>
      <c r="B1106" s="4">
        <v>6.5</v>
      </c>
      <c r="C1106" s="4">
        <f t="shared" si="17"/>
        <v>6.3999999999999995</v>
      </c>
    </row>
    <row r="1107" spans="1:3">
      <c r="A1107" s="4" t="s">
        <v>23142</v>
      </c>
      <c r="B1107" s="4">
        <v>6.5</v>
      </c>
      <c r="C1107" s="4">
        <f t="shared" si="17"/>
        <v>6.3999999999999995</v>
      </c>
    </row>
    <row r="1108" spans="1:3">
      <c r="A1108" s="4" t="s">
        <v>23368</v>
      </c>
      <c r="B1108" s="4">
        <v>6.5</v>
      </c>
      <c r="C1108" s="4">
        <f t="shared" si="17"/>
        <v>6.3933333333333318</v>
      </c>
    </row>
    <row r="1109" spans="1:3">
      <c r="A1109" s="4" t="s">
        <v>23452</v>
      </c>
      <c r="B1109" s="4">
        <v>6.5</v>
      </c>
      <c r="C1109" s="4">
        <f t="shared" si="17"/>
        <v>6.3666666666666671</v>
      </c>
    </row>
    <row r="1110" spans="1:3">
      <c r="A1110" s="4" t="s">
        <v>12906</v>
      </c>
      <c r="B1110" s="4">
        <v>6.5</v>
      </c>
      <c r="C1110" s="4">
        <f t="shared" si="17"/>
        <v>6.3666666666666671</v>
      </c>
    </row>
    <row r="1111" spans="1:3">
      <c r="A1111" s="4" t="s">
        <v>6268</v>
      </c>
      <c r="B1111" s="4">
        <v>6.5</v>
      </c>
      <c r="C1111" s="4">
        <f t="shared" si="17"/>
        <v>6.3666666666666671</v>
      </c>
    </row>
    <row r="1112" spans="1:3">
      <c r="A1112" s="4" t="s">
        <v>14718</v>
      </c>
      <c r="B1112" s="4">
        <v>6.5</v>
      </c>
      <c r="C1112" s="4">
        <f t="shared" si="17"/>
        <v>6.3533333333333344</v>
      </c>
    </row>
    <row r="1113" spans="1:3">
      <c r="A1113" s="4" t="s">
        <v>10899</v>
      </c>
      <c r="B1113" s="4">
        <v>6.5</v>
      </c>
      <c r="C1113" s="4">
        <f t="shared" si="17"/>
        <v>6.35</v>
      </c>
    </row>
    <row r="1114" spans="1:3">
      <c r="A1114" s="4" t="s">
        <v>699</v>
      </c>
      <c r="B1114" s="4">
        <v>6.5</v>
      </c>
      <c r="C1114" s="4">
        <f t="shared" si="17"/>
        <v>6.35</v>
      </c>
    </row>
    <row r="1115" spans="1:3">
      <c r="A1115" s="4" t="s">
        <v>7838</v>
      </c>
      <c r="B1115" s="4">
        <v>6.5</v>
      </c>
      <c r="C1115" s="4">
        <f t="shared" si="17"/>
        <v>6.35</v>
      </c>
    </row>
    <row r="1116" spans="1:3">
      <c r="A1116" s="4" t="s">
        <v>1409</v>
      </c>
      <c r="B1116" s="4">
        <v>6.5</v>
      </c>
      <c r="C1116" s="4">
        <f t="shared" si="17"/>
        <v>6.35</v>
      </c>
    </row>
    <row r="1117" spans="1:3">
      <c r="A1117" s="4" t="s">
        <v>22312</v>
      </c>
      <c r="B1117" s="4">
        <v>6.5</v>
      </c>
      <c r="C1117" s="4">
        <f t="shared" si="17"/>
        <v>6.35</v>
      </c>
    </row>
    <row r="1118" spans="1:3">
      <c r="A1118" s="4" t="s">
        <v>15679</v>
      </c>
      <c r="B1118" s="4">
        <v>6.5</v>
      </c>
      <c r="C1118" s="4">
        <f t="shared" si="17"/>
        <v>6.35</v>
      </c>
    </row>
    <row r="1119" spans="1:3">
      <c r="A1119" s="4" t="s">
        <v>10084</v>
      </c>
      <c r="B1119" s="4">
        <v>6.5</v>
      </c>
      <c r="C1119" s="4">
        <f t="shared" si="17"/>
        <v>6.3490000000000002</v>
      </c>
    </row>
    <row r="1120" spans="1:3">
      <c r="A1120" s="4" t="s">
        <v>18677</v>
      </c>
      <c r="B1120" s="4">
        <v>6.5</v>
      </c>
      <c r="C1120" s="4">
        <f t="shared" si="17"/>
        <v>6.34</v>
      </c>
    </row>
    <row r="1121" spans="1:3">
      <c r="A1121" s="4" t="s">
        <v>13525</v>
      </c>
      <c r="B1121" s="4">
        <v>6.5</v>
      </c>
      <c r="C1121" s="4">
        <f t="shared" si="17"/>
        <v>6.3340000000000005</v>
      </c>
    </row>
    <row r="1122" spans="1:3">
      <c r="A1122" s="4" t="s">
        <v>21294</v>
      </c>
      <c r="B1122" s="4">
        <v>6.5</v>
      </c>
      <c r="C1122" s="4">
        <f t="shared" si="17"/>
        <v>6.333333333333333</v>
      </c>
    </row>
    <row r="1123" spans="1:3">
      <c r="A1123" s="4" t="s">
        <v>15806</v>
      </c>
      <c r="B1123" s="4">
        <v>6.5</v>
      </c>
      <c r="C1123" s="4">
        <f t="shared" si="17"/>
        <v>6.3274999999999997</v>
      </c>
    </row>
    <row r="1124" spans="1:3">
      <c r="A1124" s="4" t="s">
        <v>16917</v>
      </c>
      <c r="B1124" s="4">
        <v>6.5</v>
      </c>
      <c r="C1124" s="4">
        <f t="shared" si="17"/>
        <v>6.3249999999999993</v>
      </c>
    </row>
    <row r="1125" spans="1:3">
      <c r="A1125" s="4" t="s">
        <v>17082</v>
      </c>
      <c r="B1125" s="4">
        <v>6.5</v>
      </c>
      <c r="C1125" s="4">
        <f t="shared" si="17"/>
        <v>6.3196428571428562</v>
      </c>
    </row>
    <row r="1126" spans="1:3">
      <c r="A1126" s="4" t="s">
        <v>10659</v>
      </c>
      <c r="B1126" s="4">
        <v>6.5</v>
      </c>
      <c r="C1126" s="4">
        <f t="shared" si="17"/>
        <v>6.3085714285714305</v>
      </c>
    </row>
    <row r="1127" spans="1:3">
      <c r="A1127" s="4" t="s">
        <v>12245</v>
      </c>
      <c r="B1127" s="4">
        <v>6.5</v>
      </c>
      <c r="C1127" s="4">
        <f t="shared" si="17"/>
        <v>6.3000000000000007</v>
      </c>
    </row>
    <row r="1128" spans="1:3">
      <c r="A1128" s="4" t="s">
        <v>15777</v>
      </c>
      <c r="B1128" s="4">
        <v>6.5</v>
      </c>
      <c r="C1128" s="4">
        <f t="shared" si="17"/>
        <v>6.3000000000000007</v>
      </c>
    </row>
    <row r="1129" spans="1:3">
      <c r="A1129" s="4" t="s">
        <v>16284</v>
      </c>
      <c r="B1129" s="4">
        <v>6.5</v>
      </c>
      <c r="C1129" s="4">
        <f t="shared" si="17"/>
        <v>6.3000000000000007</v>
      </c>
    </row>
    <row r="1130" spans="1:3">
      <c r="A1130" s="4" t="s">
        <v>3461</v>
      </c>
      <c r="B1130" s="4">
        <v>6.5</v>
      </c>
      <c r="C1130" s="4">
        <f t="shared" si="17"/>
        <v>6.3000000000000007</v>
      </c>
    </row>
    <row r="1131" spans="1:3">
      <c r="A1131" s="4" t="s">
        <v>1225</v>
      </c>
      <c r="B1131" s="4">
        <v>6.5</v>
      </c>
      <c r="C1131" s="4">
        <f t="shared" si="17"/>
        <v>6.3</v>
      </c>
    </row>
    <row r="1132" spans="1:3">
      <c r="A1132" s="4" t="s">
        <v>15256</v>
      </c>
      <c r="B1132" s="4">
        <v>6.5</v>
      </c>
      <c r="C1132" s="4">
        <f t="shared" si="17"/>
        <v>6.3</v>
      </c>
    </row>
    <row r="1133" spans="1:3">
      <c r="A1133" s="4" t="s">
        <v>1135</v>
      </c>
      <c r="B1133" s="4">
        <v>6.5</v>
      </c>
      <c r="C1133" s="4">
        <f t="shared" si="17"/>
        <v>6.3</v>
      </c>
    </row>
    <row r="1134" spans="1:3">
      <c r="A1134" s="4" t="s">
        <v>931</v>
      </c>
      <c r="B1134" s="4">
        <v>6.5</v>
      </c>
      <c r="C1134" s="4">
        <f t="shared" si="17"/>
        <v>6.3</v>
      </c>
    </row>
    <row r="1135" spans="1:3">
      <c r="A1135" s="4" t="s">
        <v>6799</v>
      </c>
      <c r="B1135" s="4">
        <v>6.5</v>
      </c>
      <c r="C1135" s="4">
        <f t="shared" si="17"/>
        <v>6.3</v>
      </c>
    </row>
    <row r="1136" spans="1:3">
      <c r="A1136" s="4" t="s">
        <v>14837</v>
      </c>
      <c r="B1136" s="4">
        <v>6.5</v>
      </c>
      <c r="C1136" s="4">
        <f t="shared" si="17"/>
        <v>6.3</v>
      </c>
    </row>
    <row r="1137" spans="1:3">
      <c r="A1137" s="4" t="s">
        <v>22318</v>
      </c>
      <c r="B1137" s="4">
        <v>6.5</v>
      </c>
      <c r="C1137" s="4">
        <f t="shared" si="17"/>
        <v>6.3</v>
      </c>
    </row>
    <row r="1138" spans="1:3">
      <c r="A1138" s="4" t="s">
        <v>19048</v>
      </c>
      <c r="B1138" s="4">
        <v>6.5</v>
      </c>
      <c r="C1138" s="4">
        <f t="shared" si="17"/>
        <v>6.3</v>
      </c>
    </row>
    <row r="1139" spans="1:3">
      <c r="A1139" s="4" t="s">
        <v>16181</v>
      </c>
      <c r="B1139" s="4">
        <v>6.5</v>
      </c>
      <c r="C1139" s="4">
        <f t="shared" si="17"/>
        <v>6.3</v>
      </c>
    </row>
    <row r="1140" spans="1:3">
      <c r="A1140" s="4" t="s">
        <v>17301</v>
      </c>
      <c r="B1140" s="4">
        <v>6.5</v>
      </c>
      <c r="C1140" s="4">
        <f t="shared" si="17"/>
        <v>6.3</v>
      </c>
    </row>
    <row r="1141" spans="1:3">
      <c r="A1141" s="4" t="s">
        <v>2912</v>
      </c>
      <c r="B1141" s="4">
        <v>6.5</v>
      </c>
      <c r="C1141" s="4">
        <f t="shared" si="17"/>
        <v>6.3</v>
      </c>
    </row>
    <row r="1142" spans="1:3">
      <c r="A1142" s="4" t="s">
        <v>12088</v>
      </c>
      <c r="B1142" s="4">
        <v>6.5</v>
      </c>
      <c r="C1142" s="4">
        <f t="shared" si="17"/>
        <v>6.3</v>
      </c>
    </row>
    <row r="1143" spans="1:3">
      <c r="A1143" s="4" t="s">
        <v>12520</v>
      </c>
      <c r="B1143" s="4">
        <v>6.5</v>
      </c>
      <c r="C1143" s="4">
        <f t="shared" si="17"/>
        <v>6.3</v>
      </c>
    </row>
    <row r="1144" spans="1:3">
      <c r="A1144" s="4" t="s">
        <v>15857</v>
      </c>
      <c r="B1144" s="4">
        <v>6.5</v>
      </c>
      <c r="C1144" s="4">
        <f t="shared" si="17"/>
        <v>6.3</v>
      </c>
    </row>
    <row r="1145" spans="1:3">
      <c r="A1145" s="4" t="s">
        <v>2425</v>
      </c>
      <c r="B1145" s="4">
        <v>6.5</v>
      </c>
      <c r="C1145" s="4">
        <f t="shared" si="17"/>
        <v>6.3</v>
      </c>
    </row>
    <row r="1146" spans="1:3">
      <c r="A1146" s="4" t="s">
        <v>18296</v>
      </c>
      <c r="B1146" s="4">
        <v>6.5</v>
      </c>
      <c r="C1146" s="4">
        <f t="shared" si="17"/>
        <v>6.3</v>
      </c>
    </row>
    <row r="1147" spans="1:3">
      <c r="A1147" s="4" t="s">
        <v>1957</v>
      </c>
      <c r="B1147" s="4">
        <v>6.4874999999999998</v>
      </c>
      <c r="C1147" s="4">
        <f t="shared" si="17"/>
        <v>6.3</v>
      </c>
    </row>
    <row r="1148" spans="1:3">
      <c r="A1148" s="4" t="s">
        <v>5976</v>
      </c>
      <c r="B1148" s="4">
        <v>6.4750000000000005</v>
      </c>
      <c r="C1148" s="4">
        <f t="shared" si="17"/>
        <v>6.3</v>
      </c>
    </row>
    <row r="1149" spans="1:3">
      <c r="A1149" s="4" t="s">
        <v>5114</v>
      </c>
      <c r="B1149" s="4">
        <v>6.4750000000000005</v>
      </c>
      <c r="C1149" s="4">
        <f t="shared" si="17"/>
        <v>6.3</v>
      </c>
    </row>
    <row r="1150" spans="1:3">
      <c r="A1150" s="4" t="s">
        <v>1161</v>
      </c>
      <c r="B1150" s="4">
        <v>6.4749999999999996</v>
      </c>
      <c r="C1150" s="4">
        <f t="shared" si="17"/>
        <v>6.3</v>
      </c>
    </row>
    <row r="1151" spans="1:3">
      <c r="A1151" s="4" t="s">
        <v>8403</v>
      </c>
      <c r="B1151" s="4">
        <v>6.4749999999999996</v>
      </c>
      <c r="C1151" s="4">
        <f t="shared" si="17"/>
        <v>6.3</v>
      </c>
    </row>
    <row r="1152" spans="1:3">
      <c r="A1152" s="4" t="s">
        <v>2269</v>
      </c>
      <c r="B1152" s="4">
        <v>6.4749999999999996</v>
      </c>
      <c r="C1152" s="4">
        <f t="shared" si="17"/>
        <v>6.3</v>
      </c>
    </row>
    <row r="1153" spans="1:3">
      <c r="A1153" s="4" t="s">
        <v>3813</v>
      </c>
      <c r="B1153" s="4">
        <v>6.4666666666666659</v>
      </c>
      <c r="C1153" s="4">
        <f t="shared" si="17"/>
        <v>6.3</v>
      </c>
    </row>
    <row r="1154" spans="1:3">
      <c r="A1154" s="4" t="s">
        <v>4387</v>
      </c>
      <c r="B1154" s="4">
        <v>6.4599999999999991</v>
      </c>
      <c r="C1154" s="4">
        <f t="shared" si="17"/>
        <v>6.3</v>
      </c>
    </row>
    <row r="1155" spans="1:3">
      <c r="A1155" s="4" t="s">
        <v>159</v>
      </c>
      <c r="B1155" s="4">
        <v>6.4571428571428564</v>
      </c>
      <c r="C1155" s="4">
        <f t="shared" si="17"/>
        <v>6.3</v>
      </c>
    </row>
    <row r="1156" spans="1:3">
      <c r="A1156" s="4" t="s">
        <v>256</v>
      </c>
      <c r="B1156" s="4">
        <v>6.4555555555555557</v>
      </c>
      <c r="C1156" s="4">
        <f t="shared" si="17"/>
        <v>6.3</v>
      </c>
    </row>
    <row r="1157" spans="1:3">
      <c r="A1157" s="4" t="s">
        <v>10502</v>
      </c>
      <c r="B1157" s="4">
        <v>6.45</v>
      </c>
      <c r="C1157" s="4">
        <f t="shared" ref="C1157:C1220" si="18">PERCENTILE(B1157:B3553, 0.9)</f>
        <v>6.3</v>
      </c>
    </row>
    <row r="1158" spans="1:3">
      <c r="A1158" s="4" t="s">
        <v>22082</v>
      </c>
      <c r="B1158" s="4">
        <v>6.45</v>
      </c>
      <c r="C1158" s="4">
        <f t="shared" si="18"/>
        <v>6.3</v>
      </c>
    </row>
    <row r="1159" spans="1:3">
      <c r="A1159" s="4" t="s">
        <v>10273</v>
      </c>
      <c r="B1159" s="4">
        <v>6.45</v>
      </c>
      <c r="C1159" s="4">
        <f t="shared" si="18"/>
        <v>6.3</v>
      </c>
    </row>
    <row r="1160" spans="1:3">
      <c r="A1160" s="4" t="s">
        <v>2957</v>
      </c>
      <c r="B1160" s="4">
        <v>6.4499999999999993</v>
      </c>
      <c r="C1160" s="4">
        <f t="shared" si="18"/>
        <v>6.3</v>
      </c>
    </row>
    <row r="1161" spans="1:3">
      <c r="A1161" s="4" t="s">
        <v>18275</v>
      </c>
      <c r="B1161" s="4">
        <v>6.4499999999999993</v>
      </c>
      <c r="C1161" s="4">
        <f t="shared" si="18"/>
        <v>6.3</v>
      </c>
    </row>
    <row r="1162" spans="1:3">
      <c r="A1162" s="4" t="s">
        <v>12327</v>
      </c>
      <c r="B1162" s="4">
        <v>6.4499999999999993</v>
      </c>
      <c r="C1162" s="4">
        <f t="shared" si="18"/>
        <v>6.3</v>
      </c>
    </row>
    <row r="1163" spans="1:3">
      <c r="A1163" s="4" t="s">
        <v>6690</v>
      </c>
      <c r="B1163" s="4">
        <v>6.4499999999999993</v>
      </c>
      <c r="C1163" s="4">
        <f t="shared" si="18"/>
        <v>6.3</v>
      </c>
    </row>
    <row r="1164" spans="1:3">
      <c r="A1164" s="4" t="s">
        <v>6403</v>
      </c>
      <c r="B1164" s="4">
        <v>6.44</v>
      </c>
      <c r="C1164" s="4">
        <f t="shared" si="18"/>
        <v>6.3</v>
      </c>
    </row>
    <row r="1165" spans="1:3">
      <c r="A1165" s="4" t="s">
        <v>11029</v>
      </c>
      <c r="B1165" s="4">
        <v>6.4333333333333336</v>
      </c>
      <c r="C1165" s="4">
        <f t="shared" si="18"/>
        <v>6.3</v>
      </c>
    </row>
    <row r="1166" spans="1:3">
      <c r="A1166" s="4" t="s">
        <v>6458</v>
      </c>
      <c r="B1166" s="4">
        <v>6.4333333333333336</v>
      </c>
      <c r="C1166" s="4">
        <f t="shared" si="18"/>
        <v>6.3</v>
      </c>
    </row>
    <row r="1167" spans="1:3">
      <c r="A1167" s="4" t="s">
        <v>3115</v>
      </c>
      <c r="B1167" s="4">
        <v>6.4333333333333336</v>
      </c>
      <c r="C1167" s="4">
        <f t="shared" si="18"/>
        <v>6.3</v>
      </c>
    </row>
    <row r="1168" spans="1:3">
      <c r="A1168" s="4" t="s">
        <v>18733</v>
      </c>
      <c r="B1168" s="4">
        <v>6.4250000000000007</v>
      </c>
      <c r="C1168" s="4">
        <f t="shared" si="18"/>
        <v>6.3</v>
      </c>
    </row>
    <row r="1169" spans="1:3">
      <c r="A1169" s="4" t="s">
        <v>5073</v>
      </c>
      <c r="B1169" s="4">
        <v>6.4249999999999998</v>
      </c>
      <c r="C1169" s="4">
        <f t="shared" si="18"/>
        <v>6.3</v>
      </c>
    </row>
    <row r="1170" spans="1:3">
      <c r="A1170" s="4" t="s">
        <v>6060</v>
      </c>
      <c r="B1170" s="4">
        <v>6.4249999999999998</v>
      </c>
      <c r="C1170" s="4">
        <f t="shared" si="18"/>
        <v>6.3</v>
      </c>
    </row>
    <row r="1171" spans="1:3">
      <c r="A1171" s="4" t="s">
        <v>8936</v>
      </c>
      <c r="B1171" s="4">
        <v>6.42</v>
      </c>
      <c r="C1171" s="4">
        <f t="shared" si="18"/>
        <v>6.3</v>
      </c>
    </row>
    <row r="1172" spans="1:3">
      <c r="A1172" s="4" t="s">
        <v>1946</v>
      </c>
      <c r="B1172" s="4">
        <v>6.4142857142857137</v>
      </c>
      <c r="C1172" s="4">
        <f t="shared" si="18"/>
        <v>6.3</v>
      </c>
    </row>
    <row r="1173" spans="1:3">
      <c r="A1173" s="4" t="s">
        <v>1320</v>
      </c>
      <c r="B1173" s="4">
        <v>6.4076923076923098</v>
      </c>
      <c r="C1173" s="4">
        <f t="shared" si="18"/>
        <v>6.3</v>
      </c>
    </row>
    <row r="1174" spans="1:3">
      <c r="A1174" s="4" t="s">
        <v>2557</v>
      </c>
      <c r="B1174" s="4">
        <v>6.4000000000000012</v>
      </c>
      <c r="C1174" s="4">
        <f t="shared" si="18"/>
        <v>6.3</v>
      </c>
    </row>
    <row r="1175" spans="1:3">
      <c r="A1175" s="4" t="s">
        <v>5911</v>
      </c>
      <c r="B1175" s="4">
        <v>6.4</v>
      </c>
      <c r="C1175" s="4">
        <f t="shared" si="18"/>
        <v>6.3</v>
      </c>
    </row>
    <row r="1176" spans="1:3">
      <c r="A1176" s="4" t="s">
        <v>16334</v>
      </c>
      <c r="B1176" s="4">
        <v>6.4</v>
      </c>
      <c r="C1176" s="4">
        <f t="shared" si="18"/>
        <v>6.3</v>
      </c>
    </row>
    <row r="1177" spans="1:3">
      <c r="A1177" s="4" t="s">
        <v>4242</v>
      </c>
      <c r="B1177" s="4">
        <v>6.4</v>
      </c>
      <c r="C1177" s="4">
        <f t="shared" si="18"/>
        <v>6.3</v>
      </c>
    </row>
    <row r="1178" spans="1:3">
      <c r="A1178" s="4" t="s">
        <v>6977</v>
      </c>
      <c r="B1178" s="4">
        <v>6.4</v>
      </c>
      <c r="C1178" s="4">
        <f t="shared" si="18"/>
        <v>6.3</v>
      </c>
    </row>
    <row r="1179" spans="1:3">
      <c r="A1179" s="4" t="s">
        <v>13437</v>
      </c>
      <c r="B1179" s="4">
        <v>6.4</v>
      </c>
      <c r="C1179" s="4">
        <f t="shared" si="18"/>
        <v>6.3</v>
      </c>
    </row>
    <row r="1180" spans="1:3">
      <c r="A1180" s="4" t="s">
        <v>22013</v>
      </c>
      <c r="B1180" s="4">
        <v>6.4</v>
      </c>
      <c r="C1180" s="4">
        <f t="shared" si="18"/>
        <v>6.3</v>
      </c>
    </row>
    <row r="1181" spans="1:3">
      <c r="A1181" s="4" t="s">
        <v>16223</v>
      </c>
      <c r="B1181" s="4">
        <v>6.4</v>
      </c>
      <c r="C1181" s="4">
        <f t="shared" si="18"/>
        <v>6.3</v>
      </c>
    </row>
    <row r="1182" spans="1:3">
      <c r="A1182" s="4" t="s">
        <v>4795</v>
      </c>
      <c r="B1182" s="4">
        <v>6.4</v>
      </c>
      <c r="C1182" s="4">
        <f t="shared" si="18"/>
        <v>6.3</v>
      </c>
    </row>
    <row r="1183" spans="1:3">
      <c r="A1183" s="4" t="s">
        <v>11697</v>
      </c>
      <c r="B1183" s="4">
        <v>6.4</v>
      </c>
      <c r="C1183" s="4">
        <f t="shared" si="18"/>
        <v>6.3</v>
      </c>
    </row>
    <row r="1184" spans="1:3">
      <c r="A1184" s="4" t="s">
        <v>11526</v>
      </c>
      <c r="B1184" s="4">
        <v>6.4</v>
      </c>
      <c r="C1184" s="4">
        <f t="shared" si="18"/>
        <v>6.3</v>
      </c>
    </row>
    <row r="1185" spans="1:3">
      <c r="A1185" s="4" t="s">
        <v>14680</v>
      </c>
      <c r="B1185" s="4">
        <v>6.4</v>
      </c>
      <c r="C1185" s="4">
        <f t="shared" si="18"/>
        <v>6.3</v>
      </c>
    </row>
    <row r="1186" spans="1:3">
      <c r="A1186" s="4" t="s">
        <v>20617</v>
      </c>
      <c r="B1186" s="4">
        <v>6.4</v>
      </c>
      <c r="C1186" s="4">
        <f t="shared" si="18"/>
        <v>6.3</v>
      </c>
    </row>
    <row r="1187" spans="1:3">
      <c r="A1187" s="4" t="s">
        <v>7490</v>
      </c>
      <c r="B1187" s="4">
        <v>6.4</v>
      </c>
      <c r="C1187" s="4">
        <f t="shared" si="18"/>
        <v>6.3</v>
      </c>
    </row>
    <row r="1188" spans="1:3">
      <c r="A1188" s="4" t="s">
        <v>12288</v>
      </c>
      <c r="B1188" s="4">
        <v>6.4</v>
      </c>
      <c r="C1188" s="4">
        <f t="shared" si="18"/>
        <v>6.3</v>
      </c>
    </row>
    <row r="1189" spans="1:3">
      <c r="A1189" s="4" t="s">
        <v>18289</v>
      </c>
      <c r="B1189" s="4">
        <v>6.4</v>
      </c>
      <c r="C1189" s="4">
        <f t="shared" si="18"/>
        <v>6.3</v>
      </c>
    </row>
    <row r="1190" spans="1:3">
      <c r="A1190" s="4" t="s">
        <v>3522</v>
      </c>
      <c r="B1190" s="4">
        <v>6.4</v>
      </c>
      <c r="C1190" s="4">
        <f t="shared" si="18"/>
        <v>6.3</v>
      </c>
    </row>
    <row r="1191" spans="1:3">
      <c r="A1191" s="4" t="s">
        <v>22066</v>
      </c>
      <c r="B1191" s="4">
        <v>6.4</v>
      </c>
      <c r="C1191" s="4">
        <f t="shared" si="18"/>
        <v>6.3</v>
      </c>
    </row>
    <row r="1192" spans="1:3">
      <c r="A1192" s="4" t="s">
        <v>12928</v>
      </c>
      <c r="B1192" s="4">
        <v>6.4</v>
      </c>
      <c r="C1192" s="4">
        <f t="shared" si="18"/>
        <v>6.3</v>
      </c>
    </row>
    <row r="1193" spans="1:3">
      <c r="A1193" s="4" t="s">
        <v>3442</v>
      </c>
      <c r="B1193" s="4">
        <v>6.4</v>
      </c>
      <c r="C1193" s="4">
        <f t="shared" si="18"/>
        <v>6.3</v>
      </c>
    </row>
    <row r="1194" spans="1:3">
      <c r="A1194" s="4" t="s">
        <v>10468</v>
      </c>
      <c r="B1194" s="4">
        <v>6.4</v>
      </c>
      <c r="C1194" s="4">
        <f t="shared" si="18"/>
        <v>6.3</v>
      </c>
    </row>
    <row r="1195" spans="1:3">
      <c r="A1195" s="4" t="s">
        <v>2785</v>
      </c>
      <c r="B1195" s="4">
        <v>6.4</v>
      </c>
      <c r="C1195" s="4">
        <f t="shared" si="18"/>
        <v>6.3</v>
      </c>
    </row>
    <row r="1196" spans="1:3">
      <c r="A1196" s="4" t="s">
        <v>16185</v>
      </c>
      <c r="B1196" s="4">
        <v>6.4</v>
      </c>
      <c r="C1196" s="4">
        <f t="shared" si="18"/>
        <v>6.3</v>
      </c>
    </row>
    <row r="1197" spans="1:3">
      <c r="A1197" s="4" t="s">
        <v>3175</v>
      </c>
      <c r="B1197" s="4">
        <v>6.4</v>
      </c>
      <c r="C1197" s="4">
        <f t="shared" si="18"/>
        <v>6.3</v>
      </c>
    </row>
    <row r="1198" spans="1:3">
      <c r="A1198" s="4" t="s">
        <v>116</v>
      </c>
      <c r="B1198" s="4">
        <v>6.4</v>
      </c>
      <c r="C1198" s="4">
        <f t="shared" si="18"/>
        <v>6.3</v>
      </c>
    </row>
    <row r="1199" spans="1:3">
      <c r="A1199" s="4" t="s">
        <v>19133</v>
      </c>
      <c r="B1199" s="4">
        <v>6.4</v>
      </c>
      <c r="C1199" s="4">
        <f t="shared" si="18"/>
        <v>6.3</v>
      </c>
    </row>
    <row r="1200" spans="1:3">
      <c r="A1200" s="4" t="s">
        <v>9900</v>
      </c>
      <c r="B1200" s="4">
        <v>6.4</v>
      </c>
      <c r="C1200" s="4">
        <f t="shared" si="18"/>
        <v>6.3</v>
      </c>
    </row>
    <row r="1201" spans="1:3">
      <c r="A1201" s="4" t="s">
        <v>20458</v>
      </c>
      <c r="B1201" s="4">
        <v>6.4</v>
      </c>
      <c r="C1201" s="4">
        <f t="shared" si="18"/>
        <v>6.3</v>
      </c>
    </row>
    <row r="1202" spans="1:3">
      <c r="A1202" s="4" t="s">
        <v>13206</v>
      </c>
      <c r="B1202" s="4">
        <v>6.4</v>
      </c>
      <c r="C1202" s="4">
        <f t="shared" si="18"/>
        <v>6.3</v>
      </c>
    </row>
    <row r="1203" spans="1:3">
      <c r="A1203" s="4" t="s">
        <v>1077</v>
      </c>
      <c r="B1203" s="4">
        <v>6.4</v>
      </c>
      <c r="C1203" s="4">
        <f t="shared" si="18"/>
        <v>6.2824999999999989</v>
      </c>
    </row>
    <row r="1204" spans="1:3">
      <c r="A1204" s="4" t="s">
        <v>23112</v>
      </c>
      <c r="B1204" s="4">
        <v>6.4</v>
      </c>
      <c r="C1204" s="4">
        <f t="shared" si="18"/>
        <v>6.2749999999999995</v>
      </c>
    </row>
    <row r="1205" spans="1:3">
      <c r="A1205" s="4" t="s">
        <v>19621</v>
      </c>
      <c r="B1205" s="4">
        <v>6.4</v>
      </c>
      <c r="C1205" s="4">
        <f t="shared" si="18"/>
        <v>6.270833333333333</v>
      </c>
    </row>
    <row r="1206" spans="1:3">
      <c r="A1206" s="4" t="s">
        <v>10958</v>
      </c>
      <c r="B1206" s="4">
        <v>6.4</v>
      </c>
      <c r="C1206" s="4">
        <f t="shared" si="18"/>
        <v>6.2666666666666666</v>
      </c>
    </row>
    <row r="1207" spans="1:3">
      <c r="A1207" s="4" t="s">
        <v>7782</v>
      </c>
      <c r="B1207" s="4">
        <v>6.4</v>
      </c>
      <c r="C1207" s="4">
        <f t="shared" si="18"/>
        <v>6.2666666666666666</v>
      </c>
    </row>
    <row r="1208" spans="1:3">
      <c r="A1208" s="4" t="s">
        <v>10985</v>
      </c>
      <c r="B1208" s="4">
        <v>6.4</v>
      </c>
      <c r="C1208" s="4">
        <f t="shared" si="18"/>
        <v>6.2653333333333325</v>
      </c>
    </row>
    <row r="1209" spans="1:3">
      <c r="A1209" s="4" t="s">
        <v>16814</v>
      </c>
      <c r="B1209" s="4">
        <v>6.4</v>
      </c>
      <c r="C1209" s="4">
        <f t="shared" si="18"/>
        <v>6.2597142857142858</v>
      </c>
    </row>
    <row r="1210" spans="1:3">
      <c r="A1210" s="4" t="s">
        <v>23166</v>
      </c>
      <c r="B1210" s="4">
        <v>6.4</v>
      </c>
      <c r="C1210" s="4">
        <f t="shared" si="18"/>
        <v>6.2571428571428571</v>
      </c>
    </row>
    <row r="1211" spans="1:3">
      <c r="A1211" s="4" t="s">
        <v>9158</v>
      </c>
      <c r="B1211" s="4">
        <v>6.4</v>
      </c>
      <c r="C1211" s="4">
        <f t="shared" si="18"/>
        <v>6.2507142857142863</v>
      </c>
    </row>
    <row r="1212" spans="1:3">
      <c r="A1212" s="4" t="s">
        <v>14237</v>
      </c>
      <c r="B1212" s="4">
        <v>6.4</v>
      </c>
      <c r="C1212" s="4">
        <f t="shared" si="18"/>
        <v>6.25</v>
      </c>
    </row>
    <row r="1213" spans="1:3">
      <c r="A1213" s="4" t="s">
        <v>19098</v>
      </c>
      <c r="B1213" s="4">
        <v>6.4</v>
      </c>
      <c r="C1213" s="4">
        <f t="shared" si="18"/>
        <v>6.25</v>
      </c>
    </row>
    <row r="1214" spans="1:3">
      <c r="A1214" s="4" t="s">
        <v>17322</v>
      </c>
      <c r="B1214" s="4">
        <v>6.4</v>
      </c>
      <c r="C1214" s="4">
        <f t="shared" si="18"/>
        <v>6.25</v>
      </c>
    </row>
    <row r="1215" spans="1:3">
      <c r="A1215" s="4" t="s">
        <v>22629</v>
      </c>
      <c r="B1215" s="4">
        <v>6.4</v>
      </c>
      <c r="C1215" s="4">
        <f t="shared" si="18"/>
        <v>6.25</v>
      </c>
    </row>
    <row r="1216" spans="1:3">
      <c r="A1216" s="4" t="s">
        <v>11071</v>
      </c>
      <c r="B1216" s="4">
        <v>6.4</v>
      </c>
      <c r="C1216" s="4">
        <f t="shared" si="18"/>
        <v>6.25</v>
      </c>
    </row>
    <row r="1217" spans="1:3">
      <c r="A1217" s="4" t="s">
        <v>8768</v>
      </c>
      <c r="B1217" s="4">
        <v>6.4</v>
      </c>
      <c r="C1217" s="4">
        <f t="shared" si="18"/>
        <v>6.25</v>
      </c>
    </row>
    <row r="1218" spans="1:3">
      <c r="A1218" s="4" t="s">
        <v>14727</v>
      </c>
      <c r="B1218" s="4">
        <v>6.4</v>
      </c>
      <c r="C1218" s="4">
        <f t="shared" si="18"/>
        <v>6.2466666666666661</v>
      </c>
    </row>
    <row r="1219" spans="1:3">
      <c r="A1219" s="4" t="s">
        <v>17675</v>
      </c>
      <c r="B1219" s="4">
        <v>6.4</v>
      </c>
      <c r="C1219" s="4">
        <f t="shared" si="18"/>
        <v>6.2333333333333343</v>
      </c>
    </row>
    <row r="1220" spans="1:3">
      <c r="A1220" s="4" t="s">
        <v>23117</v>
      </c>
      <c r="B1220" s="4">
        <v>6.4</v>
      </c>
      <c r="C1220" s="4">
        <f t="shared" si="18"/>
        <v>6.2333333333333343</v>
      </c>
    </row>
    <row r="1221" spans="1:3">
      <c r="A1221" s="4" t="s">
        <v>16791</v>
      </c>
      <c r="B1221" s="4">
        <v>6.4</v>
      </c>
      <c r="C1221" s="4">
        <f t="shared" ref="C1221:C1284" si="19">PERCENTILE(B1221:B3617, 0.9)</f>
        <v>6.2333333333333334</v>
      </c>
    </row>
    <row r="1222" spans="1:3">
      <c r="A1222" s="4" t="s">
        <v>23830</v>
      </c>
      <c r="B1222" s="4">
        <v>6.4</v>
      </c>
      <c r="C1222" s="4">
        <f t="shared" si="19"/>
        <v>6.2266666666666675</v>
      </c>
    </row>
    <row r="1223" spans="1:3">
      <c r="A1223" s="4" t="s">
        <v>717</v>
      </c>
      <c r="B1223" s="4">
        <v>6.4</v>
      </c>
      <c r="C1223" s="4">
        <f t="shared" si="19"/>
        <v>6.2249999999999996</v>
      </c>
    </row>
    <row r="1224" spans="1:3">
      <c r="A1224" s="4" t="s">
        <v>23382</v>
      </c>
      <c r="B1224" s="4">
        <v>6.4</v>
      </c>
      <c r="C1224" s="4">
        <f t="shared" si="19"/>
        <v>6.2200000000000015</v>
      </c>
    </row>
    <row r="1225" spans="1:3">
      <c r="A1225" s="4" t="s">
        <v>17879</v>
      </c>
      <c r="B1225" s="4">
        <v>6.4</v>
      </c>
      <c r="C1225" s="4">
        <f t="shared" si="19"/>
        <v>6.2083333333333339</v>
      </c>
    </row>
    <row r="1226" spans="1:3">
      <c r="A1226" s="4" t="s">
        <v>22368</v>
      </c>
      <c r="B1226" s="4">
        <v>6.4</v>
      </c>
      <c r="C1226" s="4">
        <f t="shared" si="19"/>
        <v>6.2</v>
      </c>
    </row>
    <row r="1227" spans="1:3">
      <c r="A1227" s="4" t="s">
        <v>22451</v>
      </c>
      <c r="B1227" s="4">
        <v>6.4</v>
      </c>
      <c r="C1227" s="4">
        <f t="shared" si="19"/>
        <v>6.2</v>
      </c>
    </row>
    <row r="1228" spans="1:3">
      <c r="A1228" s="4" t="s">
        <v>18967</v>
      </c>
      <c r="B1228" s="4">
        <v>6.4</v>
      </c>
      <c r="C1228" s="4">
        <f t="shared" si="19"/>
        <v>6.2</v>
      </c>
    </row>
    <row r="1229" spans="1:3">
      <c r="A1229" s="4" t="s">
        <v>13911</v>
      </c>
      <c r="B1229" s="4">
        <v>6.4</v>
      </c>
      <c r="C1229" s="4">
        <f t="shared" si="19"/>
        <v>6.2</v>
      </c>
    </row>
    <row r="1230" spans="1:3">
      <c r="A1230" s="4" t="s">
        <v>18548</v>
      </c>
      <c r="B1230" s="4">
        <v>6.4</v>
      </c>
      <c r="C1230" s="4">
        <f t="shared" si="19"/>
        <v>6.2</v>
      </c>
    </row>
    <row r="1231" spans="1:3">
      <c r="A1231" s="4" t="s">
        <v>24075</v>
      </c>
      <c r="B1231" s="4">
        <v>6.4</v>
      </c>
      <c r="C1231" s="4">
        <f t="shared" si="19"/>
        <v>6.2</v>
      </c>
    </row>
    <row r="1232" spans="1:3">
      <c r="A1232" s="4" t="s">
        <v>6010</v>
      </c>
      <c r="B1232" s="4">
        <v>6.4</v>
      </c>
      <c r="C1232" s="4">
        <f t="shared" si="19"/>
        <v>6.2</v>
      </c>
    </row>
    <row r="1233" spans="1:3">
      <c r="A1233" s="4" t="s">
        <v>22235</v>
      </c>
      <c r="B1233" s="4">
        <v>6.4</v>
      </c>
      <c r="C1233" s="4">
        <f t="shared" si="19"/>
        <v>6.2</v>
      </c>
    </row>
    <row r="1234" spans="1:3">
      <c r="A1234" s="4" t="s">
        <v>9788</v>
      </c>
      <c r="B1234" s="4">
        <v>6.3999999999999995</v>
      </c>
      <c r="C1234" s="4">
        <f t="shared" si="19"/>
        <v>6.2</v>
      </c>
    </row>
    <row r="1235" spans="1:3">
      <c r="A1235" s="4" t="s">
        <v>10147</v>
      </c>
      <c r="B1235" s="4">
        <v>6.3999999999999995</v>
      </c>
      <c r="C1235" s="4">
        <f t="shared" si="19"/>
        <v>6.2</v>
      </c>
    </row>
    <row r="1236" spans="1:3">
      <c r="A1236" s="4" t="s">
        <v>5161</v>
      </c>
      <c r="B1236" s="4">
        <v>6.3999999999999995</v>
      </c>
      <c r="C1236" s="4">
        <f t="shared" si="19"/>
        <v>6.2</v>
      </c>
    </row>
    <row r="1237" spans="1:3">
      <c r="A1237" s="4" t="s">
        <v>6083</v>
      </c>
      <c r="B1237" s="4">
        <v>6.3666666666666671</v>
      </c>
      <c r="C1237" s="4">
        <f t="shared" si="19"/>
        <v>6.2</v>
      </c>
    </row>
    <row r="1238" spans="1:3">
      <c r="A1238" s="4" t="s">
        <v>9017</v>
      </c>
      <c r="B1238" s="4">
        <v>6.3666666666666671</v>
      </c>
      <c r="C1238" s="4">
        <f t="shared" si="19"/>
        <v>6.2</v>
      </c>
    </row>
    <row r="1239" spans="1:3">
      <c r="A1239" s="4" t="s">
        <v>5971</v>
      </c>
      <c r="B1239" s="4">
        <v>6.3666666666666671</v>
      </c>
      <c r="C1239" s="4">
        <f t="shared" si="19"/>
        <v>6.2</v>
      </c>
    </row>
    <row r="1240" spans="1:3">
      <c r="A1240" s="4" t="s">
        <v>15159</v>
      </c>
      <c r="B1240" s="4">
        <v>6.3500000000000005</v>
      </c>
      <c r="C1240" s="4">
        <f t="shared" si="19"/>
        <v>6.2</v>
      </c>
    </row>
    <row r="1241" spans="1:3">
      <c r="A1241" s="4" t="s">
        <v>1012</v>
      </c>
      <c r="B1241" s="4">
        <v>6.35</v>
      </c>
      <c r="C1241" s="4">
        <f t="shared" si="19"/>
        <v>6.2</v>
      </c>
    </row>
    <row r="1242" spans="1:3">
      <c r="A1242" s="4" t="s">
        <v>4104</v>
      </c>
      <c r="B1242" s="4">
        <v>6.35</v>
      </c>
      <c r="C1242" s="4">
        <f t="shared" si="19"/>
        <v>6.2</v>
      </c>
    </row>
    <row r="1243" spans="1:3">
      <c r="A1243" s="4" t="s">
        <v>4917</v>
      </c>
      <c r="B1243" s="4">
        <v>6.35</v>
      </c>
      <c r="C1243" s="4">
        <f t="shared" si="19"/>
        <v>6.2</v>
      </c>
    </row>
    <row r="1244" spans="1:3">
      <c r="A1244" s="4" t="s">
        <v>17967</v>
      </c>
      <c r="B1244" s="4">
        <v>6.35</v>
      </c>
      <c r="C1244" s="4">
        <f t="shared" si="19"/>
        <v>6.2</v>
      </c>
    </row>
    <row r="1245" spans="1:3">
      <c r="A1245" s="4" t="s">
        <v>9319</v>
      </c>
      <c r="B1245" s="4">
        <v>6.35</v>
      </c>
      <c r="C1245" s="4">
        <f t="shared" si="19"/>
        <v>6.2</v>
      </c>
    </row>
    <row r="1246" spans="1:3">
      <c r="A1246" s="4" t="s">
        <v>1253</v>
      </c>
      <c r="B1246" s="4">
        <v>6.3499999999999988</v>
      </c>
      <c r="C1246" s="4">
        <f t="shared" si="19"/>
        <v>6.2</v>
      </c>
    </row>
    <row r="1247" spans="1:3">
      <c r="A1247" s="4" t="s">
        <v>2104</v>
      </c>
      <c r="B1247" s="4">
        <v>6.34</v>
      </c>
      <c r="C1247" s="4">
        <f t="shared" si="19"/>
        <v>6.2</v>
      </c>
    </row>
    <row r="1248" spans="1:3">
      <c r="A1248" s="4" t="s">
        <v>9596</v>
      </c>
      <c r="B1248" s="4">
        <v>6.333333333333333</v>
      </c>
      <c r="C1248" s="4">
        <f t="shared" si="19"/>
        <v>6.2</v>
      </c>
    </row>
    <row r="1249" spans="1:3">
      <c r="A1249" s="4" t="s">
        <v>13775</v>
      </c>
      <c r="B1249" s="4">
        <v>6.333333333333333</v>
      </c>
      <c r="C1249" s="4">
        <f t="shared" si="19"/>
        <v>6.2</v>
      </c>
    </row>
    <row r="1250" spans="1:3">
      <c r="A1250" s="4" t="s">
        <v>889</v>
      </c>
      <c r="B1250" s="4">
        <v>6.3250000000000002</v>
      </c>
      <c r="C1250" s="4">
        <f t="shared" si="19"/>
        <v>6.2</v>
      </c>
    </row>
    <row r="1251" spans="1:3">
      <c r="A1251" s="4" t="s">
        <v>12959</v>
      </c>
      <c r="B1251" s="4">
        <v>6.3249999999999993</v>
      </c>
      <c r="C1251" s="4">
        <f t="shared" si="19"/>
        <v>6.2</v>
      </c>
    </row>
    <row r="1252" spans="1:3">
      <c r="A1252" s="4" t="s">
        <v>510</v>
      </c>
      <c r="B1252" s="4">
        <v>6.3142857142857141</v>
      </c>
      <c r="C1252" s="4">
        <f t="shared" si="19"/>
        <v>6.2</v>
      </c>
    </row>
    <row r="1253" spans="1:3">
      <c r="A1253" s="4" t="s">
        <v>1512</v>
      </c>
      <c r="B1253" s="4">
        <v>6.3000000000000007</v>
      </c>
      <c r="C1253" s="4">
        <f t="shared" si="19"/>
        <v>6.2</v>
      </c>
    </row>
    <row r="1254" spans="1:3">
      <c r="A1254" s="4" t="s">
        <v>2034</v>
      </c>
      <c r="B1254" s="4">
        <v>6.3000000000000007</v>
      </c>
      <c r="C1254" s="4">
        <f t="shared" si="19"/>
        <v>6.2</v>
      </c>
    </row>
    <row r="1255" spans="1:3">
      <c r="A1255" s="4" t="s">
        <v>10738</v>
      </c>
      <c r="B1255" s="4">
        <v>6.3000000000000007</v>
      </c>
      <c r="C1255" s="4">
        <f t="shared" si="19"/>
        <v>6.2</v>
      </c>
    </row>
    <row r="1256" spans="1:3">
      <c r="A1256" s="4" t="s">
        <v>13969</v>
      </c>
      <c r="B1256" s="4">
        <v>6.3000000000000007</v>
      </c>
      <c r="C1256" s="4">
        <f t="shared" si="19"/>
        <v>6.2</v>
      </c>
    </row>
    <row r="1257" spans="1:3">
      <c r="A1257" s="4" t="s">
        <v>2018</v>
      </c>
      <c r="B1257" s="4">
        <v>6.3</v>
      </c>
      <c r="C1257" s="4">
        <f t="shared" si="19"/>
        <v>6.2</v>
      </c>
    </row>
    <row r="1258" spans="1:3">
      <c r="A1258" s="4" t="s">
        <v>6769</v>
      </c>
      <c r="B1258" s="4">
        <v>6.3</v>
      </c>
      <c r="C1258" s="4">
        <f t="shared" si="19"/>
        <v>6.2</v>
      </c>
    </row>
    <row r="1259" spans="1:3">
      <c r="A1259" s="4" t="s">
        <v>20767</v>
      </c>
      <c r="B1259" s="4">
        <v>6.3</v>
      </c>
      <c r="C1259" s="4">
        <f t="shared" si="19"/>
        <v>6.2</v>
      </c>
    </row>
    <row r="1260" spans="1:3">
      <c r="A1260" s="4" t="s">
        <v>9618</v>
      </c>
      <c r="B1260" s="4">
        <v>6.3</v>
      </c>
      <c r="C1260" s="4">
        <f t="shared" si="19"/>
        <v>6.2</v>
      </c>
    </row>
    <row r="1261" spans="1:3">
      <c r="A1261" s="4" t="s">
        <v>20675</v>
      </c>
      <c r="B1261" s="4">
        <v>6.3</v>
      </c>
      <c r="C1261" s="4">
        <f t="shared" si="19"/>
        <v>6.2</v>
      </c>
    </row>
    <row r="1262" spans="1:3">
      <c r="A1262" s="4" t="s">
        <v>8094</v>
      </c>
      <c r="B1262" s="4">
        <v>6.3</v>
      </c>
      <c r="C1262" s="4">
        <f t="shared" si="19"/>
        <v>6.2</v>
      </c>
    </row>
    <row r="1263" spans="1:3">
      <c r="A1263" s="4" t="s">
        <v>3718</v>
      </c>
      <c r="B1263" s="4">
        <v>6.3</v>
      </c>
      <c r="C1263" s="4">
        <f t="shared" si="19"/>
        <v>6.2</v>
      </c>
    </row>
    <row r="1264" spans="1:3">
      <c r="A1264" s="4" t="s">
        <v>17732</v>
      </c>
      <c r="B1264" s="4">
        <v>6.3</v>
      </c>
      <c r="C1264" s="4">
        <f t="shared" si="19"/>
        <v>6.2</v>
      </c>
    </row>
    <row r="1265" spans="1:3">
      <c r="A1265" s="4" t="s">
        <v>10895</v>
      </c>
      <c r="B1265" s="4">
        <v>6.3</v>
      </c>
      <c r="C1265" s="4">
        <f t="shared" si="19"/>
        <v>6.2</v>
      </c>
    </row>
    <row r="1266" spans="1:3">
      <c r="A1266" s="4" t="s">
        <v>5174</v>
      </c>
      <c r="B1266" s="4">
        <v>6.3</v>
      </c>
      <c r="C1266" s="4">
        <f t="shared" si="19"/>
        <v>6.2</v>
      </c>
    </row>
    <row r="1267" spans="1:3">
      <c r="A1267" s="4" t="s">
        <v>22404</v>
      </c>
      <c r="B1267" s="4">
        <v>6.3</v>
      </c>
      <c r="C1267" s="4">
        <f t="shared" si="19"/>
        <v>6.2</v>
      </c>
    </row>
    <row r="1268" spans="1:3">
      <c r="A1268" s="4" t="s">
        <v>6168</v>
      </c>
      <c r="B1268" s="4">
        <v>6.3</v>
      </c>
      <c r="C1268" s="4">
        <f t="shared" si="19"/>
        <v>6.2</v>
      </c>
    </row>
    <row r="1269" spans="1:3">
      <c r="A1269" s="4" t="s">
        <v>18633</v>
      </c>
      <c r="B1269" s="4">
        <v>6.3</v>
      </c>
      <c r="C1269" s="4">
        <f t="shared" si="19"/>
        <v>6.2</v>
      </c>
    </row>
    <row r="1270" spans="1:3">
      <c r="A1270" s="4" t="s">
        <v>9875</v>
      </c>
      <c r="B1270" s="4">
        <v>6.3</v>
      </c>
      <c r="C1270" s="4">
        <f t="shared" si="19"/>
        <v>6.2</v>
      </c>
    </row>
    <row r="1271" spans="1:3">
      <c r="A1271" s="4" t="s">
        <v>23487</v>
      </c>
      <c r="B1271" s="4">
        <v>6.3</v>
      </c>
      <c r="C1271" s="4">
        <f t="shared" si="19"/>
        <v>6.2</v>
      </c>
    </row>
    <row r="1272" spans="1:3">
      <c r="A1272" s="4" t="s">
        <v>24086</v>
      </c>
      <c r="B1272" s="4">
        <v>6.3</v>
      </c>
      <c r="C1272" s="4">
        <f t="shared" si="19"/>
        <v>6.2</v>
      </c>
    </row>
    <row r="1273" spans="1:3">
      <c r="A1273" s="4" t="s">
        <v>9744</v>
      </c>
      <c r="B1273" s="4">
        <v>6.3</v>
      </c>
      <c r="C1273" s="4">
        <f t="shared" si="19"/>
        <v>6.2</v>
      </c>
    </row>
    <row r="1274" spans="1:3">
      <c r="A1274" s="4" t="s">
        <v>8018</v>
      </c>
      <c r="B1274" s="4">
        <v>6.3</v>
      </c>
      <c r="C1274" s="4">
        <f t="shared" si="19"/>
        <v>6.2</v>
      </c>
    </row>
    <row r="1275" spans="1:3">
      <c r="A1275" s="4" t="s">
        <v>5639</v>
      </c>
      <c r="B1275" s="4">
        <v>6.3</v>
      </c>
      <c r="C1275" s="4">
        <f t="shared" si="19"/>
        <v>6.2</v>
      </c>
    </row>
    <row r="1276" spans="1:3">
      <c r="A1276" s="4" t="s">
        <v>15241</v>
      </c>
      <c r="B1276" s="4">
        <v>6.3</v>
      </c>
      <c r="C1276" s="4">
        <f t="shared" si="19"/>
        <v>6.2</v>
      </c>
    </row>
    <row r="1277" spans="1:3">
      <c r="A1277" s="4" t="s">
        <v>16830</v>
      </c>
      <c r="B1277" s="4">
        <v>6.3</v>
      </c>
      <c r="C1277" s="4">
        <f t="shared" si="19"/>
        <v>6.2</v>
      </c>
    </row>
    <row r="1278" spans="1:3">
      <c r="A1278" s="4" t="s">
        <v>7979</v>
      </c>
      <c r="B1278" s="4">
        <v>6.3</v>
      </c>
      <c r="C1278" s="4">
        <f t="shared" si="19"/>
        <v>6.2</v>
      </c>
    </row>
    <row r="1279" spans="1:3">
      <c r="A1279" s="4" t="s">
        <v>18756</v>
      </c>
      <c r="B1279" s="4">
        <v>6.3</v>
      </c>
      <c r="C1279" s="4">
        <f t="shared" si="19"/>
        <v>6.2</v>
      </c>
    </row>
    <row r="1280" spans="1:3">
      <c r="A1280" s="4" t="s">
        <v>9323</v>
      </c>
      <c r="B1280" s="4">
        <v>6.3</v>
      </c>
      <c r="C1280" s="4">
        <f t="shared" si="19"/>
        <v>6.2</v>
      </c>
    </row>
    <row r="1281" spans="1:3">
      <c r="A1281" s="4" t="s">
        <v>122</v>
      </c>
      <c r="B1281" s="4">
        <v>6.3</v>
      </c>
      <c r="C1281" s="4">
        <f t="shared" si="19"/>
        <v>6.2</v>
      </c>
    </row>
    <row r="1282" spans="1:3">
      <c r="A1282" s="4" t="s">
        <v>20773</v>
      </c>
      <c r="B1282" s="4">
        <v>6.3</v>
      </c>
      <c r="C1282" s="4">
        <f t="shared" si="19"/>
        <v>6.2</v>
      </c>
    </row>
    <row r="1283" spans="1:3">
      <c r="A1283" s="4" t="s">
        <v>21792</v>
      </c>
      <c r="B1283" s="4">
        <v>6.3</v>
      </c>
      <c r="C1283" s="4">
        <f t="shared" si="19"/>
        <v>6.2</v>
      </c>
    </row>
    <row r="1284" spans="1:3">
      <c r="A1284" s="4" t="s">
        <v>10279</v>
      </c>
      <c r="B1284" s="4">
        <v>6.3</v>
      </c>
      <c r="C1284" s="4">
        <f t="shared" si="19"/>
        <v>6.2</v>
      </c>
    </row>
    <row r="1285" spans="1:3">
      <c r="A1285" s="4" t="s">
        <v>2655</v>
      </c>
      <c r="B1285" s="4">
        <v>6.3</v>
      </c>
      <c r="C1285" s="4">
        <f t="shared" ref="C1285:C1348" si="20">PERCENTILE(B1285:B3681, 0.9)</f>
        <v>6.2</v>
      </c>
    </row>
    <row r="1286" spans="1:3">
      <c r="A1286" s="4" t="s">
        <v>16627</v>
      </c>
      <c r="B1286" s="4">
        <v>6.3</v>
      </c>
      <c r="C1286" s="4">
        <f t="shared" si="20"/>
        <v>6.2</v>
      </c>
    </row>
    <row r="1287" spans="1:3">
      <c r="A1287" s="4" t="s">
        <v>2829</v>
      </c>
      <c r="B1287" s="4">
        <v>6.3</v>
      </c>
      <c r="C1287" s="4">
        <f t="shared" si="20"/>
        <v>6.2</v>
      </c>
    </row>
    <row r="1288" spans="1:3">
      <c r="A1288" s="4" t="s">
        <v>20628</v>
      </c>
      <c r="B1288" s="4">
        <v>6.3</v>
      </c>
      <c r="C1288" s="4">
        <f t="shared" si="20"/>
        <v>6.2</v>
      </c>
    </row>
    <row r="1289" spans="1:3">
      <c r="A1289" s="4" t="s">
        <v>17478</v>
      </c>
      <c r="B1289" s="4">
        <v>6.3</v>
      </c>
      <c r="C1289" s="4">
        <f t="shared" si="20"/>
        <v>6.2</v>
      </c>
    </row>
    <row r="1290" spans="1:3">
      <c r="A1290" s="4" t="s">
        <v>10772</v>
      </c>
      <c r="B1290" s="4">
        <v>6.3</v>
      </c>
      <c r="C1290" s="4">
        <f t="shared" si="20"/>
        <v>6.2</v>
      </c>
    </row>
    <row r="1291" spans="1:3">
      <c r="A1291" s="4" t="s">
        <v>14091</v>
      </c>
      <c r="B1291" s="4">
        <v>6.3</v>
      </c>
      <c r="C1291" s="4">
        <f t="shared" si="20"/>
        <v>6.2</v>
      </c>
    </row>
    <row r="1292" spans="1:3">
      <c r="A1292" s="4" t="s">
        <v>7809</v>
      </c>
      <c r="B1292" s="4">
        <v>6.3</v>
      </c>
      <c r="C1292" s="4">
        <f t="shared" si="20"/>
        <v>6.2</v>
      </c>
    </row>
    <row r="1293" spans="1:3">
      <c r="A1293" s="4" t="s">
        <v>22927</v>
      </c>
      <c r="B1293" s="4">
        <v>6.3</v>
      </c>
      <c r="C1293" s="4">
        <f t="shared" si="20"/>
        <v>6.2</v>
      </c>
    </row>
    <row r="1294" spans="1:3">
      <c r="A1294" s="4" t="s">
        <v>5409</v>
      </c>
      <c r="B1294" s="4">
        <v>6.3</v>
      </c>
      <c r="C1294" s="4">
        <f t="shared" si="20"/>
        <v>6.2</v>
      </c>
    </row>
    <row r="1295" spans="1:3">
      <c r="A1295" s="4" t="s">
        <v>23231</v>
      </c>
      <c r="B1295" s="4">
        <v>6.3</v>
      </c>
      <c r="C1295" s="4">
        <f t="shared" si="20"/>
        <v>6.2</v>
      </c>
    </row>
    <row r="1296" spans="1:3">
      <c r="A1296" s="4" t="s">
        <v>8505</v>
      </c>
      <c r="B1296" s="4">
        <v>6.3</v>
      </c>
      <c r="C1296" s="4">
        <f t="shared" si="20"/>
        <v>6.2</v>
      </c>
    </row>
    <row r="1297" spans="1:3">
      <c r="A1297" s="4" t="s">
        <v>16998</v>
      </c>
      <c r="B1297" s="4">
        <v>6.3</v>
      </c>
      <c r="C1297" s="4">
        <f t="shared" si="20"/>
        <v>6.1999999999999993</v>
      </c>
    </row>
    <row r="1298" spans="1:3">
      <c r="A1298" s="4" t="s">
        <v>3400</v>
      </c>
      <c r="B1298" s="4">
        <v>6.3</v>
      </c>
      <c r="C1298" s="4">
        <f t="shared" si="20"/>
        <v>6.1999999999999993</v>
      </c>
    </row>
    <row r="1299" spans="1:3">
      <c r="A1299" s="4" t="s">
        <v>21711</v>
      </c>
      <c r="B1299" s="4">
        <v>6.3</v>
      </c>
      <c r="C1299" s="4">
        <f t="shared" si="20"/>
        <v>6.1999999999999993</v>
      </c>
    </row>
    <row r="1300" spans="1:3">
      <c r="A1300" s="4" t="s">
        <v>16660</v>
      </c>
      <c r="B1300" s="4">
        <v>6.3</v>
      </c>
      <c r="C1300" s="4">
        <f t="shared" si="20"/>
        <v>6.1999999999999993</v>
      </c>
    </row>
    <row r="1301" spans="1:3">
      <c r="A1301" s="4" t="s">
        <v>19799</v>
      </c>
      <c r="B1301" s="4">
        <v>6.3</v>
      </c>
      <c r="C1301" s="4">
        <f t="shared" si="20"/>
        <v>6.1887499999999998</v>
      </c>
    </row>
    <row r="1302" spans="1:3">
      <c r="A1302" s="4" t="s">
        <v>24130</v>
      </c>
      <c r="B1302" s="4">
        <v>6.3</v>
      </c>
      <c r="C1302" s="4">
        <f t="shared" si="20"/>
        <v>6.1860714285714282</v>
      </c>
    </row>
    <row r="1303" spans="1:3">
      <c r="A1303" s="4" t="s">
        <v>13655</v>
      </c>
      <c r="B1303" s="4">
        <v>6.3</v>
      </c>
      <c r="C1303" s="4">
        <f t="shared" si="20"/>
        <v>6.184047619047619</v>
      </c>
    </row>
    <row r="1304" spans="1:3">
      <c r="A1304" s="4" t="s">
        <v>582</v>
      </c>
      <c r="B1304" s="4">
        <v>6.3</v>
      </c>
      <c r="C1304" s="4">
        <f t="shared" si="20"/>
        <v>6.1733333333333329</v>
      </c>
    </row>
    <row r="1305" spans="1:3">
      <c r="A1305" s="4" t="s">
        <v>19929</v>
      </c>
      <c r="B1305" s="4">
        <v>6.3</v>
      </c>
      <c r="C1305" s="4">
        <f t="shared" si="20"/>
        <v>6.166666666666667</v>
      </c>
    </row>
    <row r="1306" spans="1:3">
      <c r="A1306" s="4" t="s">
        <v>3193</v>
      </c>
      <c r="B1306" s="4">
        <v>6.3</v>
      </c>
      <c r="C1306" s="4">
        <f t="shared" si="20"/>
        <v>6.166666666666667</v>
      </c>
    </row>
    <row r="1307" spans="1:3">
      <c r="A1307" s="4" t="s">
        <v>22296</v>
      </c>
      <c r="B1307" s="4">
        <v>6.3</v>
      </c>
      <c r="C1307" s="4">
        <f t="shared" si="20"/>
        <v>6.161666666666668</v>
      </c>
    </row>
    <row r="1308" spans="1:3">
      <c r="A1308" s="4" t="s">
        <v>6237</v>
      </c>
      <c r="B1308" s="4">
        <v>6.3</v>
      </c>
      <c r="C1308" s="4">
        <f t="shared" si="20"/>
        <v>6.15</v>
      </c>
    </row>
    <row r="1309" spans="1:3">
      <c r="A1309" s="4" t="s">
        <v>13659</v>
      </c>
      <c r="B1309" s="4">
        <v>6.3</v>
      </c>
      <c r="C1309" s="4">
        <f t="shared" si="20"/>
        <v>6.15</v>
      </c>
    </row>
    <row r="1310" spans="1:3">
      <c r="A1310" s="4" t="s">
        <v>19421</v>
      </c>
      <c r="B1310" s="4">
        <v>6.3</v>
      </c>
      <c r="C1310" s="4">
        <f t="shared" si="20"/>
        <v>6.15</v>
      </c>
    </row>
    <row r="1311" spans="1:3">
      <c r="A1311" s="4" t="s">
        <v>21048</v>
      </c>
      <c r="B1311" s="4">
        <v>6.3</v>
      </c>
      <c r="C1311" s="4">
        <f t="shared" si="20"/>
        <v>6.15</v>
      </c>
    </row>
    <row r="1312" spans="1:3">
      <c r="A1312" s="4" t="s">
        <v>20749</v>
      </c>
      <c r="B1312" s="4">
        <v>6.3</v>
      </c>
      <c r="C1312" s="4">
        <f t="shared" si="20"/>
        <v>6.15</v>
      </c>
    </row>
    <row r="1313" spans="1:3">
      <c r="A1313" s="4" t="s">
        <v>23809</v>
      </c>
      <c r="B1313" s="4">
        <v>6.3</v>
      </c>
      <c r="C1313" s="4">
        <f t="shared" si="20"/>
        <v>6.15</v>
      </c>
    </row>
    <row r="1314" spans="1:3">
      <c r="A1314" s="4" t="s">
        <v>23921</v>
      </c>
      <c r="B1314" s="4">
        <v>6.3</v>
      </c>
      <c r="C1314" s="4">
        <f t="shared" si="20"/>
        <v>6.15</v>
      </c>
    </row>
    <row r="1315" spans="1:3">
      <c r="A1315" s="4" t="s">
        <v>2258</v>
      </c>
      <c r="B1315" s="4">
        <v>6.3</v>
      </c>
      <c r="C1315" s="4">
        <f t="shared" si="20"/>
        <v>6.15</v>
      </c>
    </row>
    <row r="1316" spans="1:3">
      <c r="A1316" s="4" t="s">
        <v>24124</v>
      </c>
      <c r="B1316" s="4">
        <v>6.3</v>
      </c>
      <c r="C1316" s="4">
        <f t="shared" si="20"/>
        <v>6.15</v>
      </c>
    </row>
    <row r="1317" spans="1:3">
      <c r="A1317" s="4" t="s">
        <v>14574</v>
      </c>
      <c r="B1317" s="4">
        <v>6.3</v>
      </c>
      <c r="C1317" s="4">
        <f t="shared" si="20"/>
        <v>6.1470000000000002</v>
      </c>
    </row>
    <row r="1318" spans="1:3">
      <c r="A1318" s="4" t="s">
        <v>11438</v>
      </c>
      <c r="B1318" s="4">
        <v>6.3</v>
      </c>
      <c r="C1318" s="4">
        <f t="shared" si="20"/>
        <v>6.1400000000000006</v>
      </c>
    </row>
    <row r="1319" spans="1:3">
      <c r="A1319" s="4" t="s">
        <v>13174</v>
      </c>
      <c r="B1319" s="4">
        <v>6.3</v>
      </c>
      <c r="C1319" s="4">
        <f t="shared" si="20"/>
        <v>6.1400000000000006</v>
      </c>
    </row>
    <row r="1320" spans="1:3">
      <c r="A1320" s="4" t="s">
        <v>13536</v>
      </c>
      <c r="B1320" s="4">
        <v>6.3</v>
      </c>
      <c r="C1320" s="4">
        <f t="shared" si="20"/>
        <v>6.1400000000000006</v>
      </c>
    </row>
    <row r="1321" spans="1:3">
      <c r="A1321" s="4" t="s">
        <v>21820</v>
      </c>
      <c r="B1321" s="4">
        <v>6.3</v>
      </c>
      <c r="C1321" s="4">
        <f t="shared" si="20"/>
        <v>6.14</v>
      </c>
    </row>
    <row r="1322" spans="1:3">
      <c r="A1322" s="4" t="s">
        <v>5820</v>
      </c>
      <c r="B1322" s="4">
        <v>6.2749999999999995</v>
      </c>
      <c r="C1322" s="4">
        <f t="shared" si="20"/>
        <v>6.14</v>
      </c>
    </row>
    <row r="1323" spans="1:3">
      <c r="A1323" s="4" t="s">
        <v>1003</v>
      </c>
      <c r="B1323" s="4">
        <v>6.2749999999999995</v>
      </c>
      <c r="C1323" s="4">
        <f t="shared" si="20"/>
        <v>6.1353333333333335</v>
      </c>
    </row>
    <row r="1324" spans="1:3">
      <c r="A1324" s="4" t="s">
        <v>2009</v>
      </c>
      <c r="B1324" s="4">
        <v>6.2666666666666666</v>
      </c>
      <c r="C1324" s="4">
        <f t="shared" si="20"/>
        <v>6.1313333333333331</v>
      </c>
    </row>
    <row r="1325" spans="1:3">
      <c r="A1325" s="4" t="s">
        <v>6813</v>
      </c>
      <c r="B1325" s="4">
        <v>6.2666666666666666</v>
      </c>
      <c r="C1325" s="4">
        <f t="shared" si="20"/>
        <v>6.1274999999999995</v>
      </c>
    </row>
    <row r="1326" spans="1:3">
      <c r="A1326" s="4" t="s">
        <v>5455</v>
      </c>
      <c r="B1326" s="4">
        <v>6.2666666666666657</v>
      </c>
      <c r="C1326" s="4">
        <f t="shared" si="20"/>
        <v>6.125</v>
      </c>
    </row>
    <row r="1327" spans="1:3">
      <c r="A1327" s="4" t="s">
        <v>3625</v>
      </c>
      <c r="B1327" s="4">
        <v>6.26</v>
      </c>
      <c r="C1327" s="4">
        <f t="shared" si="20"/>
        <v>6.125</v>
      </c>
    </row>
    <row r="1328" spans="1:3">
      <c r="A1328" s="4" t="s">
        <v>2929</v>
      </c>
      <c r="B1328" s="4">
        <v>6.2571428571428571</v>
      </c>
      <c r="C1328" s="4">
        <f t="shared" si="20"/>
        <v>6.125</v>
      </c>
    </row>
    <row r="1329" spans="1:3">
      <c r="A1329" s="4" t="s">
        <v>13958</v>
      </c>
      <c r="B1329" s="4">
        <v>6.25</v>
      </c>
      <c r="C1329" s="4">
        <f t="shared" si="20"/>
        <v>6.125</v>
      </c>
    </row>
    <row r="1330" spans="1:3">
      <c r="A1330" s="4" t="s">
        <v>5156</v>
      </c>
      <c r="B1330" s="4">
        <v>6.25</v>
      </c>
      <c r="C1330" s="4">
        <f t="shared" si="20"/>
        <v>6.1249999999999991</v>
      </c>
    </row>
    <row r="1331" spans="1:3">
      <c r="A1331" s="4" t="s">
        <v>7511</v>
      </c>
      <c r="B1331" s="4">
        <v>6.25</v>
      </c>
      <c r="C1331" s="4">
        <f t="shared" si="20"/>
        <v>6.1106818181818188</v>
      </c>
    </row>
    <row r="1332" spans="1:3">
      <c r="A1332" s="4" t="s">
        <v>8626</v>
      </c>
      <c r="B1332" s="4">
        <v>6.25</v>
      </c>
      <c r="C1332" s="4">
        <f t="shared" si="20"/>
        <v>6.1018181818181825</v>
      </c>
    </row>
    <row r="1333" spans="1:3">
      <c r="A1333" s="4" t="s">
        <v>14648</v>
      </c>
      <c r="B1333" s="4">
        <v>6.25</v>
      </c>
      <c r="C1333" s="4">
        <f t="shared" si="20"/>
        <v>6.1000000000000005</v>
      </c>
    </row>
    <row r="1334" spans="1:3">
      <c r="A1334" s="4" t="s">
        <v>13008</v>
      </c>
      <c r="B1334" s="4">
        <v>6.25</v>
      </c>
      <c r="C1334" s="4">
        <f t="shared" si="20"/>
        <v>6.1</v>
      </c>
    </row>
    <row r="1335" spans="1:3">
      <c r="A1335" s="4" t="s">
        <v>3122</v>
      </c>
      <c r="B1335" s="4">
        <v>6.25</v>
      </c>
      <c r="C1335" s="4">
        <f t="shared" si="20"/>
        <v>6.1</v>
      </c>
    </row>
    <row r="1336" spans="1:3">
      <c r="A1336" s="4" t="s">
        <v>9799</v>
      </c>
      <c r="B1336" s="4">
        <v>6.2333333333333343</v>
      </c>
      <c r="C1336" s="4">
        <f t="shared" si="20"/>
        <v>6.1</v>
      </c>
    </row>
    <row r="1337" spans="1:3">
      <c r="A1337" s="4" t="s">
        <v>7891</v>
      </c>
      <c r="B1337" s="4">
        <v>6.2333333333333343</v>
      </c>
      <c r="C1337" s="4">
        <f t="shared" si="20"/>
        <v>6.1</v>
      </c>
    </row>
    <row r="1338" spans="1:3">
      <c r="A1338" s="4" t="s">
        <v>5575</v>
      </c>
      <c r="B1338" s="4">
        <v>6.2333333333333334</v>
      </c>
      <c r="C1338" s="4">
        <f t="shared" si="20"/>
        <v>6.1</v>
      </c>
    </row>
    <row r="1339" spans="1:3">
      <c r="A1339" s="4" t="s">
        <v>7466</v>
      </c>
      <c r="B1339" s="4">
        <v>6.2250000000000005</v>
      </c>
      <c r="C1339" s="4">
        <f t="shared" si="20"/>
        <v>6.1</v>
      </c>
    </row>
    <row r="1340" spans="1:3">
      <c r="A1340" s="4" t="s">
        <v>5853</v>
      </c>
      <c r="B1340" s="4">
        <v>6.2249999999999996</v>
      </c>
      <c r="C1340" s="4">
        <f t="shared" si="20"/>
        <v>6.1</v>
      </c>
    </row>
    <row r="1341" spans="1:3">
      <c r="A1341" s="4" t="s">
        <v>2148</v>
      </c>
      <c r="B1341" s="4">
        <v>6.2166666666666677</v>
      </c>
      <c r="C1341" s="4">
        <f t="shared" si="20"/>
        <v>6.1</v>
      </c>
    </row>
    <row r="1342" spans="1:3">
      <c r="A1342" s="4" t="s">
        <v>13222</v>
      </c>
      <c r="B1342" s="4">
        <v>6.2</v>
      </c>
      <c r="C1342" s="4">
        <f t="shared" si="20"/>
        <v>6.1</v>
      </c>
    </row>
    <row r="1343" spans="1:3">
      <c r="A1343" s="4" t="s">
        <v>12560</v>
      </c>
      <c r="B1343" s="4">
        <v>6.2</v>
      </c>
      <c r="C1343" s="4">
        <f t="shared" si="20"/>
        <v>6.1</v>
      </c>
    </row>
    <row r="1344" spans="1:3">
      <c r="A1344" s="4" t="s">
        <v>1498</v>
      </c>
      <c r="B1344" s="4">
        <v>6.2</v>
      </c>
      <c r="C1344" s="4">
        <f t="shared" si="20"/>
        <v>6.1</v>
      </c>
    </row>
    <row r="1345" spans="1:3">
      <c r="A1345" s="4" t="s">
        <v>16597</v>
      </c>
      <c r="B1345" s="4">
        <v>6.2</v>
      </c>
      <c r="C1345" s="4">
        <f t="shared" si="20"/>
        <v>6.1</v>
      </c>
    </row>
    <row r="1346" spans="1:3">
      <c r="A1346" s="4" t="s">
        <v>4968</v>
      </c>
      <c r="B1346" s="4">
        <v>6.2</v>
      </c>
      <c r="C1346" s="4">
        <f t="shared" si="20"/>
        <v>6.1</v>
      </c>
    </row>
    <row r="1347" spans="1:3">
      <c r="A1347" s="4" t="s">
        <v>23255</v>
      </c>
      <c r="B1347" s="4">
        <v>6.2</v>
      </c>
      <c r="C1347" s="4">
        <f t="shared" si="20"/>
        <v>6.1</v>
      </c>
    </row>
    <row r="1348" spans="1:3">
      <c r="A1348" s="4" t="s">
        <v>896</v>
      </c>
      <c r="B1348" s="4">
        <v>6.2</v>
      </c>
      <c r="C1348" s="4">
        <f t="shared" si="20"/>
        <v>6.1</v>
      </c>
    </row>
    <row r="1349" spans="1:3">
      <c r="A1349" s="4" t="s">
        <v>17960</v>
      </c>
      <c r="B1349" s="4">
        <v>6.2</v>
      </c>
      <c r="C1349" s="4">
        <f t="shared" ref="C1349:C1412" si="21">PERCENTILE(B1349:B3745, 0.9)</f>
        <v>6.1</v>
      </c>
    </row>
    <row r="1350" spans="1:3">
      <c r="A1350" s="4" t="s">
        <v>21561</v>
      </c>
      <c r="B1350" s="4">
        <v>6.2</v>
      </c>
      <c r="C1350" s="4">
        <f t="shared" si="21"/>
        <v>6.1</v>
      </c>
    </row>
    <row r="1351" spans="1:3">
      <c r="A1351" s="4" t="s">
        <v>11490</v>
      </c>
      <c r="B1351" s="4">
        <v>6.2</v>
      </c>
      <c r="C1351" s="4">
        <f t="shared" si="21"/>
        <v>6.1</v>
      </c>
    </row>
    <row r="1352" spans="1:3">
      <c r="A1352" s="4" t="s">
        <v>13140</v>
      </c>
      <c r="B1352" s="4">
        <v>6.2</v>
      </c>
      <c r="C1352" s="4">
        <f t="shared" si="21"/>
        <v>6.1</v>
      </c>
    </row>
    <row r="1353" spans="1:3">
      <c r="A1353" s="4" t="s">
        <v>7905</v>
      </c>
      <c r="B1353" s="4">
        <v>6.2</v>
      </c>
      <c r="C1353" s="4">
        <f t="shared" si="21"/>
        <v>6.1</v>
      </c>
    </row>
    <row r="1354" spans="1:3">
      <c r="A1354" s="4" t="s">
        <v>17499</v>
      </c>
      <c r="B1354" s="4">
        <v>6.2</v>
      </c>
      <c r="C1354" s="4">
        <f t="shared" si="21"/>
        <v>6.1</v>
      </c>
    </row>
    <row r="1355" spans="1:3">
      <c r="A1355" s="4" t="s">
        <v>21567</v>
      </c>
      <c r="B1355" s="4">
        <v>6.2</v>
      </c>
      <c r="C1355" s="4">
        <f t="shared" si="21"/>
        <v>6.1</v>
      </c>
    </row>
    <row r="1356" spans="1:3">
      <c r="A1356" s="4" t="s">
        <v>15312</v>
      </c>
      <c r="B1356" s="4">
        <v>6.2</v>
      </c>
      <c r="C1356" s="4">
        <f t="shared" si="21"/>
        <v>6.1</v>
      </c>
    </row>
    <row r="1357" spans="1:3">
      <c r="A1357" s="4" t="s">
        <v>13320</v>
      </c>
      <c r="B1357" s="4">
        <v>6.2</v>
      </c>
      <c r="C1357" s="4">
        <f t="shared" si="21"/>
        <v>6.1</v>
      </c>
    </row>
    <row r="1358" spans="1:3">
      <c r="A1358" s="4" t="s">
        <v>1565</v>
      </c>
      <c r="B1358" s="4">
        <v>6.2</v>
      </c>
      <c r="C1358" s="4">
        <f t="shared" si="21"/>
        <v>6.1</v>
      </c>
    </row>
    <row r="1359" spans="1:3">
      <c r="A1359" s="4" t="s">
        <v>21891</v>
      </c>
      <c r="B1359" s="4">
        <v>6.2</v>
      </c>
      <c r="C1359" s="4">
        <f t="shared" si="21"/>
        <v>6.1</v>
      </c>
    </row>
    <row r="1360" spans="1:3">
      <c r="A1360" s="4" t="s">
        <v>20411</v>
      </c>
      <c r="B1360" s="4">
        <v>6.2</v>
      </c>
      <c r="C1360" s="4">
        <f t="shared" si="21"/>
        <v>6.1</v>
      </c>
    </row>
    <row r="1361" spans="1:3">
      <c r="A1361" s="4" t="s">
        <v>23085</v>
      </c>
      <c r="B1361" s="4">
        <v>6.2</v>
      </c>
      <c r="C1361" s="4">
        <f t="shared" si="21"/>
        <v>6.1</v>
      </c>
    </row>
    <row r="1362" spans="1:3">
      <c r="A1362" s="4" t="s">
        <v>19579</v>
      </c>
      <c r="B1362" s="4">
        <v>6.2</v>
      </c>
      <c r="C1362" s="4">
        <f t="shared" si="21"/>
        <v>6.1</v>
      </c>
    </row>
    <row r="1363" spans="1:3">
      <c r="A1363" s="4" t="s">
        <v>15354</v>
      </c>
      <c r="B1363" s="4">
        <v>6.2</v>
      </c>
      <c r="C1363" s="4">
        <f t="shared" si="21"/>
        <v>6.1</v>
      </c>
    </row>
    <row r="1364" spans="1:3">
      <c r="A1364" s="4" t="s">
        <v>7429</v>
      </c>
      <c r="B1364" s="4">
        <v>6.2</v>
      </c>
      <c r="C1364" s="4">
        <f t="shared" si="21"/>
        <v>6.1</v>
      </c>
    </row>
    <row r="1365" spans="1:3">
      <c r="A1365" s="4" t="s">
        <v>22768</v>
      </c>
      <c r="B1365" s="4">
        <v>6.2</v>
      </c>
      <c r="C1365" s="4">
        <f t="shared" si="21"/>
        <v>6.1</v>
      </c>
    </row>
    <row r="1366" spans="1:3">
      <c r="A1366" s="4" t="s">
        <v>19524</v>
      </c>
      <c r="B1366" s="4">
        <v>6.2</v>
      </c>
      <c r="C1366" s="4">
        <f t="shared" si="21"/>
        <v>6.1</v>
      </c>
    </row>
    <row r="1367" spans="1:3">
      <c r="A1367" s="4" t="s">
        <v>15744</v>
      </c>
      <c r="B1367" s="4">
        <v>6.2</v>
      </c>
      <c r="C1367" s="4">
        <f t="shared" si="21"/>
        <v>6.1</v>
      </c>
    </row>
    <row r="1368" spans="1:3">
      <c r="A1368" s="4" t="s">
        <v>12043</v>
      </c>
      <c r="B1368" s="4">
        <v>6.2</v>
      </c>
      <c r="C1368" s="4">
        <f t="shared" si="21"/>
        <v>6.1</v>
      </c>
    </row>
    <row r="1369" spans="1:3">
      <c r="A1369" s="4" t="s">
        <v>12761</v>
      </c>
      <c r="B1369" s="4">
        <v>6.2</v>
      </c>
      <c r="C1369" s="4">
        <f t="shared" si="21"/>
        <v>6.1</v>
      </c>
    </row>
    <row r="1370" spans="1:3">
      <c r="A1370" s="4" t="s">
        <v>16094</v>
      </c>
      <c r="B1370" s="4">
        <v>6.2</v>
      </c>
      <c r="C1370" s="4">
        <f t="shared" si="21"/>
        <v>6.1</v>
      </c>
    </row>
    <row r="1371" spans="1:3">
      <c r="A1371" s="4" t="s">
        <v>15323</v>
      </c>
      <c r="B1371" s="4">
        <v>6.2</v>
      </c>
      <c r="C1371" s="4">
        <f t="shared" si="21"/>
        <v>6.1</v>
      </c>
    </row>
    <row r="1372" spans="1:3">
      <c r="A1372" s="4" t="s">
        <v>14456</v>
      </c>
      <c r="B1372" s="4">
        <v>6.2</v>
      </c>
      <c r="C1372" s="4">
        <f t="shared" si="21"/>
        <v>6.1</v>
      </c>
    </row>
    <row r="1373" spans="1:3">
      <c r="A1373" s="4" t="s">
        <v>8075</v>
      </c>
      <c r="B1373" s="4">
        <v>6.2</v>
      </c>
      <c r="C1373" s="4">
        <f t="shared" si="21"/>
        <v>6.1</v>
      </c>
    </row>
    <row r="1374" spans="1:3">
      <c r="A1374" s="4" t="s">
        <v>22526</v>
      </c>
      <c r="B1374" s="4">
        <v>6.2</v>
      </c>
      <c r="C1374" s="4">
        <f t="shared" si="21"/>
        <v>6.1</v>
      </c>
    </row>
    <row r="1375" spans="1:3">
      <c r="A1375" s="4" t="s">
        <v>10038</v>
      </c>
      <c r="B1375" s="4">
        <v>6.2</v>
      </c>
      <c r="C1375" s="4">
        <f t="shared" si="21"/>
        <v>6.1</v>
      </c>
    </row>
    <row r="1376" spans="1:3">
      <c r="A1376" s="4" t="s">
        <v>12175</v>
      </c>
      <c r="B1376" s="4">
        <v>6.2</v>
      </c>
      <c r="C1376" s="4">
        <f t="shared" si="21"/>
        <v>6.1</v>
      </c>
    </row>
    <row r="1377" spans="1:3">
      <c r="A1377" s="4" t="s">
        <v>21686</v>
      </c>
      <c r="B1377" s="4">
        <v>6.2</v>
      </c>
      <c r="C1377" s="4">
        <f t="shared" si="21"/>
        <v>6.1</v>
      </c>
    </row>
    <row r="1378" spans="1:3">
      <c r="A1378" s="4" t="s">
        <v>21189</v>
      </c>
      <c r="B1378" s="4">
        <v>6.2</v>
      </c>
      <c r="C1378" s="4">
        <f t="shared" si="21"/>
        <v>6.1</v>
      </c>
    </row>
    <row r="1379" spans="1:3">
      <c r="A1379" s="4" t="s">
        <v>21339</v>
      </c>
      <c r="B1379" s="4">
        <v>6.2</v>
      </c>
      <c r="C1379" s="4">
        <f t="shared" si="21"/>
        <v>6.1</v>
      </c>
    </row>
    <row r="1380" spans="1:3">
      <c r="A1380" s="4" t="s">
        <v>414</v>
      </c>
      <c r="B1380" s="4">
        <v>6.2</v>
      </c>
      <c r="C1380" s="4">
        <f t="shared" si="21"/>
        <v>6.1</v>
      </c>
    </row>
    <row r="1381" spans="1:3">
      <c r="A1381" s="4" t="s">
        <v>18377</v>
      </c>
      <c r="B1381" s="4">
        <v>6.2</v>
      </c>
      <c r="C1381" s="4">
        <f t="shared" si="21"/>
        <v>6.1</v>
      </c>
    </row>
    <row r="1382" spans="1:3">
      <c r="A1382" s="4" t="s">
        <v>3162</v>
      </c>
      <c r="B1382" s="4">
        <v>6.2</v>
      </c>
      <c r="C1382" s="4">
        <f t="shared" si="21"/>
        <v>6.1</v>
      </c>
    </row>
    <row r="1383" spans="1:3">
      <c r="A1383" s="4" t="s">
        <v>17861</v>
      </c>
      <c r="B1383" s="4">
        <v>6.2</v>
      </c>
      <c r="C1383" s="4">
        <f t="shared" si="21"/>
        <v>6.1</v>
      </c>
    </row>
    <row r="1384" spans="1:3">
      <c r="A1384" s="4" t="s">
        <v>17415</v>
      </c>
      <c r="B1384" s="4">
        <v>6.2</v>
      </c>
      <c r="C1384" s="4">
        <f t="shared" si="21"/>
        <v>6.1</v>
      </c>
    </row>
    <row r="1385" spans="1:3">
      <c r="A1385" s="4" t="s">
        <v>19901</v>
      </c>
      <c r="B1385" s="4">
        <v>6.2</v>
      </c>
      <c r="C1385" s="4">
        <f t="shared" si="21"/>
        <v>6.1</v>
      </c>
    </row>
    <row r="1386" spans="1:3">
      <c r="A1386" s="4" t="s">
        <v>14668</v>
      </c>
      <c r="B1386" s="4">
        <v>6.2</v>
      </c>
      <c r="C1386" s="4">
        <f t="shared" si="21"/>
        <v>6.1</v>
      </c>
    </row>
    <row r="1387" spans="1:3">
      <c r="A1387" s="4" t="s">
        <v>17723</v>
      </c>
      <c r="B1387" s="4">
        <v>6.2</v>
      </c>
      <c r="C1387" s="4">
        <f t="shared" si="21"/>
        <v>6.1</v>
      </c>
    </row>
    <row r="1388" spans="1:3">
      <c r="A1388" s="4" t="s">
        <v>3527</v>
      </c>
      <c r="B1388" s="4">
        <v>6.2</v>
      </c>
      <c r="C1388" s="4">
        <f t="shared" si="21"/>
        <v>6.1</v>
      </c>
    </row>
    <row r="1389" spans="1:3">
      <c r="A1389" s="4" t="s">
        <v>1486</v>
      </c>
      <c r="B1389" s="4">
        <v>6.2</v>
      </c>
      <c r="C1389" s="4">
        <f t="shared" si="21"/>
        <v>6.1</v>
      </c>
    </row>
    <row r="1390" spans="1:3">
      <c r="A1390" s="4" t="s">
        <v>12995</v>
      </c>
      <c r="B1390" s="4">
        <v>6.2</v>
      </c>
      <c r="C1390" s="4">
        <f t="shared" si="21"/>
        <v>6.1</v>
      </c>
    </row>
    <row r="1391" spans="1:3">
      <c r="A1391" s="4" t="s">
        <v>11433</v>
      </c>
      <c r="B1391" s="4">
        <v>6.2</v>
      </c>
      <c r="C1391" s="4">
        <f t="shared" si="21"/>
        <v>6.1</v>
      </c>
    </row>
    <row r="1392" spans="1:3">
      <c r="A1392" s="4" t="s">
        <v>24021</v>
      </c>
      <c r="B1392" s="4">
        <v>6.2</v>
      </c>
      <c r="C1392" s="4">
        <f t="shared" si="21"/>
        <v>6.1</v>
      </c>
    </row>
    <row r="1393" spans="1:3">
      <c r="A1393" s="4" t="s">
        <v>22204</v>
      </c>
      <c r="B1393" s="4">
        <v>6.2</v>
      </c>
      <c r="C1393" s="4">
        <f t="shared" si="21"/>
        <v>6.1</v>
      </c>
    </row>
    <row r="1394" spans="1:3">
      <c r="A1394" s="4" t="s">
        <v>17452</v>
      </c>
      <c r="B1394" s="4">
        <v>6.2</v>
      </c>
      <c r="C1394" s="4">
        <f t="shared" si="21"/>
        <v>6.1</v>
      </c>
    </row>
    <row r="1395" spans="1:3">
      <c r="A1395" s="4" t="s">
        <v>6991</v>
      </c>
      <c r="B1395" s="4">
        <v>6.2</v>
      </c>
      <c r="C1395" s="4">
        <f t="shared" si="21"/>
        <v>6.1</v>
      </c>
    </row>
    <row r="1396" spans="1:3">
      <c r="A1396" s="4" t="s">
        <v>19507</v>
      </c>
      <c r="B1396" s="4">
        <v>6.2</v>
      </c>
      <c r="C1396" s="4">
        <f t="shared" si="21"/>
        <v>6.1</v>
      </c>
    </row>
    <row r="1397" spans="1:3">
      <c r="A1397" s="4" t="s">
        <v>6761</v>
      </c>
      <c r="B1397" s="4">
        <v>6.2</v>
      </c>
      <c r="C1397" s="4">
        <f t="shared" si="21"/>
        <v>6.1</v>
      </c>
    </row>
    <row r="1398" spans="1:3">
      <c r="A1398" s="4" t="s">
        <v>19586</v>
      </c>
      <c r="B1398" s="4">
        <v>6.2</v>
      </c>
      <c r="C1398" s="4">
        <f t="shared" si="21"/>
        <v>6.1</v>
      </c>
    </row>
    <row r="1399" spans="1:3">
      <c r="A1399" s="4" t="s">
        <v>5249</v>
      </c>
      <c r="B1399" s="4">
        <v>6.2</v>
      </c>
      <c r="C1399" s="4">
        <f t="shared" si="21"/>
        <v>6.1</v>
      </c>
    </row>
    <row r="1400" spans="1:3">
      <c r="A1400" s="4" t="s">
        <v>1865</v>
      </c>
      <c r="B1400" s="4">
        <v>6.2</v>
      </c>
      <c r="C1400" s="4">
        <f t="shared" si="21"/>
        <v>6.1</v>
      </c>
    </row>
    <row r="1401" spans="1:3">
      <c r="A1401" s="4" t="s">
        <v>12700</v>
      </c>
      <c r="B1401" s="4">
        <v>6.2</v>
      </c>
      <c r="C1401" s="4">
        <f t="shared" si="21"/>
        <v>6.1</v>
      </c>
    </row>
    <row r="1402" spans="1:3">
      <c r="A1402" s="4" t="s">
        <v>4349</v>
      </c>
      <c r="B1402" s="4">
        <v>6.2</v>
      </c>
      <c r="C1402" s="4">
        <f t="shared" si="21"/>
        <v>6.1</v>
      </c>
    </row>
    <row r="1403" spans="1:3">
      <c r="A1403" s="4" t="s">
        <v>11619</v>
      </c>
      <c r="B1403" s="4">
        <v>6.2</v>
      </c>
      <c r="C1403" s="4">
        <f t="shared" si="21"/>
        <v>6.1</v>
      </c>
    </row>
    <row r="1404" spans="1:3">
      <c r="A1404" s="4" t="s">
        <v>7558</v>
      </c>
      <c r="B1404" s="4">
        <v>6.2</v>
      </c>
      <c r="C1404" s="4">
        <f t="shared" si="21"/>
        <v>6.1</v>
      </c>
    </row>
    <row r="1405" spans="1:3">
      <c r="A1405" s="4" t="s">
        <v>18180</v>
      </c>
      <c r="B1405" s="4">
        <v>6.2</v>
      </c>
      <c r="C1405" s="4">
        <f t="shared" si="21"/>
        <v>6.1</v>
      </c>
    </row>
    <row r="1406" spans="1:3">
      <c r="A1406" s="4" t="s">
        <v>2453</v>
      </c>
      <c r="B1406" s="4">
        <v>6.1999999999999993</v>
      </c>
      <c r="C1406" s="4">
        <f t="shared" si="21"/>
        <v>6.0963636363636358</v>
      </c>
    </row>
    <row r="1407" spans="1:3">
      <c r="A1407" s="4" t="s">
        <v>3898</v>
      </c>
      <c r="B1407" s="4">
        <v>6.1999999999999993</v>
      </c>
      <c r="C1407" s="4">
        <f t="shared" si="21"/>
        <v>6.0886363636363638</v>
      </c>
    </row>
    <row r="1408" spans="1:3">
      <c r="A1408" s="4" t="s">
        <v>6283</v>
      </c>
      <c r="B1408" s="4">
        <v>6.1999999999999993</v>
      </c>
      <c r="C1408" s="4">
        <f t="shared" si="21"/>
        <v>6.0826666666666664</v>
      </c>
    </row>
    <row r="1409" spans="1:3">
      <c r="A1409" s="4" t="s">
        <v>9456</v>
      </c>
      <c r="B1409" s="4">
        <v>6.1999999999999993</v>
      </c>
      <c r="C1409" s="4">
        <f t="shared" si="21"/>
        <v>6.0795000000000003</v>
      </c>
    </row>
    <row r="1410" spans="1:3">
      <c r="A1410" s="4" t="s">
        <v>424</v>
      </c>
      <c r="B1410" s="4">
        <v>6.1874999999999991</v>
      </c>
      <c r="C1410" s="4">
        <f t="shared" si="21"/>
        <v>6.0750000000000002</v>
      </c>
    </row>
    <row r="1411" spans="1:3">
      <c r="A1411" s="4" t="s">
        <v>2459</v>
      </c>
      <c r="B1411" s="4">
        <v>6.1857142857142851</v>
      </c>
      <c r="C1411" s="4">
        <f t="shared" si="21"/>
        <v>6.0749999999999993</v>
      </c>
    </row>
    <row r="1412" spans="1:3">
      <c r="A1412" s="4" t="s">
        <v>9416</v>
      </c>
      <c r="B1412" s="4">
        <v>6.1833333333333336</v>
      </c>
      <c r="C1412" s="4">
        <f t="shared" si="21"/>
        <v>6.0683333333333334</v>
      </c>
    </row>
    <row r="1413" spans="1:3">
      <c r="A1413" s="4" t="s">
        <v>3654</v>
      </c>
      <c r="B1413" s="4">
        <v>6.166666666666667</v>
      </c>
      <c r="C1413" s="4">
        <f t="shared" ref="C1413:C1476" si="22">PERCENTILE(B1413:B3809, 0.9)</f>
        <v>6.0550000000000015</v>
      </c>
    </row>
    <row r="1414" spans="1:3">
      <c r="A1414" s="4" t="s">
        <v>1679</v>
      </c>
      <c r="B1414" s="4">
        <v>6.166666666666667</v>
      </c>
      <c r="C1414" s="4">
        <f t="shared" si="22"/>
        <v>6.0500000000000007</v>
      </c>
    </row>
    <row r="1415" spans="1:3">
      <c r="A1415" s="4" t="s">
        <v>1072</v>
      </c>
      <c r="B1415" s="4">
        <v>6.166666666666667</v>
      </c>
      <c r="C1415" s="4">
        <f t="shared" si="22"/>
        <v>6.0500000000000007</v>
      </c>
    </row>
    <row r="1416" spans="1:3">
      <c r="A1416" s="4" t="s">
        <v>17172</v>
      </c>
      <c r="B1416" s="4">
        <v>6.15</v>
      </c>
      <c r="C1416" s="4">
        <f t="shared" si="22"/>
        <v>6.0500000000000007</v>
      </c>
    </row>
    <row r="1417" spans="1:3">
      <c r="A1417" s="4" t="s">
        <v>12976</v>
      </c>
      <c r="B1417" s="4">
        <v>6.15</v>
      </c>
      <c r="C1417" s="4">
        <f t="shared" si="22"/>
        <v>6.05</v>
      </c>
    </row>
    <row r="1418" spans="1:3">
      <c r="A1418" s="4" t="s">
        <v>17596</v>
      </c>
      <c r="B1418" s="4">
        <v>6.15</v>
      </c>
      <c r="C1418" s="4">
        <f t="shared" si="22"/>
        <v>6.05</v>
      </c>
    </row>
    <row r="1419" spans="1:3">
      <c r="A1419" s="4" t="s">
        <v>22725</v>
      </c>
      <c r="B1419" s="4">
        <v>6.15</v>
      </c>
      <c r="C1419" s="4">
        <f t="shared" si="22"/>
        <v>6.05</v>
      </c>
    </row>
    <row r="1420" spans="1:3">
      <c r="A1420" s="4" t="s">
        <v>15503</v>
      </c>
      <c r="B1420" s="4">
        <v>6.15</v>
      </c>
      <c r="C1420" s="4">
        <f t="shared" si="22"/>
        <v>6.05</v>
      </c>
    </row>
    <row r="1421" spans="1:3">
      <c r="A1421" s="4" t="s">
        <v>14332</v>
      </c>
      <c r="B1421" s="4">
        <v>6.15</v>
      </c>
      <c r="C1421" s="4">
        <f t="shared" si="22"/>
        <v>6.05</v>
      </c>
    </row>
    <row r="1422" spans="1:3">
      <c r="A1422" s="4" t="s">
        <v>5462</v>
      </c>
      <c r="B1422" s="4">
        <v>6.15</v>
      </c>
      <c r="C1422" s="4">
        <f t="shared" si="22"/>
        <v>6.05</v>
      </c>
    </row>
    <row r="1423" spans="1:3">
      <c r="A1423" s="4" t="s">
        <v>3859</v>
      </c>
      <c r="B1423" s="4">
        <v>6.15</v>
      </c>
      <c r="C1423" s="4">
        <f t="shared" si="22"/>
        <v>6.05</v>
      </c>
    </row>
    <row r="1424" spans="1:3">
      <c r="A1424" s="4" t="s">
        <v>10945</v>
      </c>
      <c r="B1424" s="4">
        <v>6.1499999999999995</v>
      </c>
      <c r="C1424" s="4">
        <f t="shared" si="22"/>
        <v>6.0466666666666669</v>
      </c>
    </row>
    <row r="1425" spans="1:3">
      <c r="A1425" s="4" t="s">
        <v>958</v>
      </c>
      <c r="B1425" s="4">
        <v>6.1400000000000006</v>
      </c>
      <c r="C1425" s="4">
        <f t="shared" si="22"/>
        <v>6.0422222222222217</v>
      </c>
    </row>
    <row r="1426" spans="1:3">
      <c r="A1426" s="4" t="s">
        <v>4698</v>
      </c>
      <c r="B1426" s="4">
        <v>6.1400000000000006</v>
      </c>
      <c r="C1426" s="4">
        <f t="shared" si="22"/>
        <v>6.0373333333333337</v>
      </c>
    </row>
    <row r="1427" spans="1:3">
      <c r="A1427" s="4" t="s">
        <v>2553</v>
      </c>
      <c r="B1427" s="4">
        <v>6.1400000000000006</v>
      </c>
      <c r="C1427" s="4">
        <f t="shared" si="22"/>
        <v>6.0333333333333341</v>
      </c>
    </row>
    <row r="1428" spans="1:3">
      <c r="A1428" s="4" t="s">
        <v>2668</v>
      </c>
      <c r="B1428" s="4">
        <v>6.14</v>
      </c>
      <c r="C1428" s="4">
        <f t="shared" si="22"/>
        <v>6.0333333333333341</v>
      </c>
    </row>
    <row r="1429" spans="1:3">
      <c r="A1429" s="4" t="s">
        <v>4277</v>
      </c>
      <c r="B1429" s="4">
        <v>6.14</v>
      </c>
      <c r="C1429" s="4">
        <f t="shared" si="22"/>
        <v>6.0333333333333341</v>
      </c>
    </row>
    <row r="1430" spans="1:3">
      <c r="A1430" s="4" t="s">
        <v>7128</v>
      </c>
      <c r="B1430" s="4">
        <v>6.1333333333333329</v>
      </c>
      <c r="C1430" s="4">
        <f t="shared" si="22"/>
        <v>6.0333333333333341</v>
      </c>
    </row>
    <row r="1431" spans="1:3">
      <c r="A1431" s="4" t="s">
        <v>3480</v>
      </c>
      <c r="B1431" s="4">
        <v>6.13</v>
      </c>
      <c r="C1431" s="4">
        <f t="shared" si="22"/>
        <v>6.0258333333333338</v>
      </c>
    </row>
    <row r="1432" spans="1:3">
      <c r="A1432" s="4" t="s">
        <v>5675</v>
      </c>
      <c r="B1432" s="4">
        <v>6.125</v>
      </c>
      <c r="C1432" s="4">
        <f t="shared" si="22"/>
        <v>6.0249999999999995</v>
      </c>
    </row>
    <row r="1433" spans="1:3">
      <c r="A1433" s="4" t="s">
        <v>2440</v>
      </c>
      <c r="B1433" s="4">
        <v>6.125</v>
      </c>
      <c r="C1433" s="4">
        <f t="shared" si="22"/>
        <v>6.0215000000000005</v>
      </c>
    </row>
    <row r="1434" spans="1:3">
      <c r="A1434" s="4" t="s">
        <v>4502</v>
      </c>
      <c r="B1434" s="4">
        <v>6.125</v>
      </c>
      <c r="C1434" s="4">
        <f t="shared" si="22"/>
        <v>6.0179999999999998</v>
      </c>
    </row>
    <row r="1435" spans="1:3">
      <c r="A1435" s="4" t="s">
        <v>6559</v>
      </c>
      <c r="B1435" s="4">
        <v>6.125</v>
      </c>
      <c r="C1435" s="4">
        <f t="shared" si="22"/>
        <v>6.0083333333333329</v>
      </c>
    </row>
    <row r="1436" spans="1:3">
      <c r="A1436" s="4" t="s">
        <v>4423</v>
      </c>
      <c r="B1436" s="4">
        <v>6.1249999999999991</v>
      </c>
      <c r="C1436" s="4">
        <f t="shared" si="22"/>
        <v>6</v>
      </c>
    </row>
    <row r="1437" spans="1:3">
      <c r="A1437" s="4" t="s">
        <v>6294</v>
      </c>
      <c r="B1437" s="4">
        <v>6.1090909090909093</v>
      </c>
      <c r="C1437" s="4">
        <f t="shared" si="22"/>
        <v>6</v>
      </c>
    </row>
    <row r="1438" spans="1:3">
      <c r="A1438" s="4" t="s">
        <v>15450</v>
      </c>
      <c r="B1438" s="4">
        <v>6.1000000000000005</v>
      </c>
      <c r="C1438" s="4">
        <f t="shared" si="22"/>
        <v>6</v>
      </c>
    </row>
    <row r="1439" spans="1:3">
      <c r="A1439" s="4" t="s">
        <v>11117</v>
      </c>
      <c r="B1439" s="4">
        <v>6.1000000000000005</v>
      </c>
      <c r="C1439" s="4">
        <f t="shared" si="22"/>
        <v>6</v>
      </c>
    </row>
    <row r="1440" spans="1:3">
      <c r="A1440" s="4" t="s">
        <v>23867</v>
      </c>
      <c r="B1440" s="4">
        <v>6.1</v>
      </c>
      <c r="C1440" s="4">
        <f t="shared" si="22"/>
        <v>6</v>
      </c>
    </row>
    <row r="1441" spans="1:3">
      <c r="A1441" s="4" t="s">
        <v>8160</v>
      </c>
      <c r="B1441" s="4">
        <v>6.1</v>
      </c>
      <c r="C1441" s="4">
        <f t="shared" si="22"/>
        <v>6</v>
      </c>
    </row>
    <row r="1442" spans="1:3">
      <c r="A1442" s="4" t="s">
        <v>24061</v>
      </c>
      <c r="B1442" s="4">
        <v>6.1</v>
      </c>
      <c r="C1442" s="4">
        <f t="shared" si="22"/>
        <v>6</v>
      </c>
    </row>
    <row r="1443" spans="1:3">
      <c r="A1443" s="4" t="s">
        <v>14402</v>
      </c>
      <c r="B1443" s="4">
        <v>6.1</v>
      </c>
      <c r="C1443" s="4">
        <f t="shared" si="22"/>
        <v>6</v>
      </c>
    </row>
    <row r="1444" spans="1:3">
      <c r="A1444" s="4" t="s">
        <v>16009</v>
      </c>
      <c r="B1444" s="4">
        <v>6.1</v>
      </c>
      <c r="C1444" s="4">
        <f t="shared" si="22"/>
        <v>6</v>
      </c>
    </row>
    <row r="1445" spans="1:3">
      <c r="A1445" s="4" t="s">
        <v>13451</v>
      </c>
      <c r="B1445" s="4">
        <v>6.1</v>
      </c>
      <c r="C1445" s="4">
        <f t="shared" si="22"/>
        <v>6</v>
      </c>
    </row>
    <row r="1446" spans="1:3">
      <c r="A1446" s="4" t="s">
        <v>14255</v>
      </c>
      <c r="B1446" s="4">
        <v>6.1</v>
      </c>
      <c r="C1446" s="4">
        <f t="shared" si="22"/>
        <v>6</v>
      </c>
    </row>
    <row r="1447" spans="1:3">
      <c r="A1447" s="4" t="s">
        <v>12431</v>
      </c>
      <c r="B1447" s="4">
        <v>6.1</v>
      </c>
      <c r="C1447" s="4">
        <f t="shared" si="22"/>
        <v>6</v>
      </c>
    </row>
    <row r="1448" spans="1:3">
      <c r="A1448" s="4" t="s">
        <v>15792</v>
      </c>
      <c r="B1448" s="4">
        <v>6.1</v>
      </c>
      <c r="C1448" s="4">
        <f t="shared" si="22"/>
        <v>6</v>
      </c>
    </row>
    <row r="1449" spans="1:3">
      <c r="A1449" s="4" t="s">
        <v>7507</v>
      </c>
      <c r="B1449" s="4">
        <v>6.1</v>
      </c>
      <c r="C1449" s="4">
        <f t="shared" si="22"/>
        <v>6</v>
      </c>
    </row>
    <row r="1450" spans="1:3">
      <c r="A1450" s="4" t="s">
        <v>14989</v>
      </c>
      <c r="B1450" s="4">
        <v>6.1</v>
      </c>
      <c r="C1450" s="4">
        <f t="shared" si="22"/>
        <v>6</v>
      </c>
    </row>
    <row r="1451" spans="1:3">
      <c r="A1451" s="4" t="s">
        <v>552</v>
      </c>
      <c r="B1451" s="4">
        <v>6.1</v>
      </c>
      <c r="C1451" s="4">
        <f t="shared" si="22"/>
        <v>6</v>
      </c>
    </row>
    <row r="1452" spans="1:3">
      <c r="A1452" s="4" t="s">
        <v>13241</v>
      </c>
      <c r="B1452" s="4">
        <v>6.1</v>
      </c>
      <c r="C1452" s="4">
        <f t="shared" si="22"/>
        <v>6</v>
      </c>
    </row>
    <row r="1453" spans="1:3">
      <c r="A1453" s="4" t="s">
        <v>4125</v>
      </c>
      <c r="B1453" s="4">
        <v>6.1</v>
      </c>
      <c r="C1453" s="4">
        <f t="shared" si="22"/>
        <v>6</v>
      </c>
    </row>
    <row r="1454" spans="1:3">
      <c r="A1454" s="4" t="s">
        <v>17063</v>
      </c>
      <c r="B1454" s="4">
        <v>6.1</v>
      </c>
      <c r="C1454" s="4">
        <f t="shared" si="22"/>
        <v>6</v>
      </c>
    </row>
    <row r="1455" spans="1:3">
      <c r="A1455" s="4" t="s">
        <v>21443</v>
      </c>
      <c r="B1455" s="4">
        <v>6.1</v>
      </c>
      <c r="C1455" s="4">
        <f t="shared" si="22"/>
        <v>6</v>
      </c>
    </row>
    <row r="1456" spans="1:3">
      <c r="A1456" s="4" t="s">
        <v>1872</v>
      </c>
      <c r="B1456" s="4">
        <v>6.1</v>
      </c>
      <c r="C1456" s="4">
        <f t="shared" si="22"/>
        <v>6</v>
      </c>
    </row>
    <row r="1457" spans="1:3">
      <c r="A1457" s="4" t="s">
        <v>22887</v>
      </c>
      <c r="B1457" s="4">
        <v>6.1</v>
      </c>
      <c r="C1457" s="4">
        <f t="shared" si="22"/>
        <v>6</v>
      </c>
    </row>
    <row r="1458" spans="1:3">
      <c r="A1458" s="4" t="s">
        <v>15101</v>
      </c>
      <c r="B1458" s="4">
        <v>6.1</v>
      </c>
      <c r="C1458" s="4">
        <f t="shared" si="22"/>
        <v>6</v>
      </c>
    </row>
    <row r="1459" spans="1:3">
      <c r="A1459" s="4" t="s">
        <v>14772</v>
      </c>
      <c r="B1459" s="4">
        <v>6.1</v>
      </c>
      <c r="C1459" s="4">
        <f t="shared" si="22"/>
        <v>6</v>
      </c>
    </row>
    <row r="1460" spans="1:3">
      <c r="A1460" s="4" t="s">
        <v>2421</v>
      </c>
      <c r="B1460" s="4">
        <v>6.1</v>
      </c>
      <c r="C1460" s="4">
        <f t="shared" si="22"/>
        <v>6</v>
      </c>
    </row>
    <row r="1461" spans="1:3">
      <c r="A1461" s="4" t="s">
        <v>20243</v>
      </c>
      <c r="B1461" s="4">
        <v>6.1</v>
      </c>
      <c r="C1461" s="4">
        <f t="shared" si="22"/>
        <v>6</v>
      </c>
    </row>
    <row r="1462" spans="1:3">
      <c r="A1462" s="4" t="s">
        <v>19631</v>
      </c>
      <c r="B1462" s="4">
        <v>6.1</v>
      </c>
      <c r="C1462" s="4">
        <f t="shared" si="22"/>
        <v>6</v>
      </c>
    </row>
    <row r="1463" spans="1:3">
      <c r="A1463" s="4" t="s">
        <v>4238</v>
      </c>
      <c r="B1463" s="4">
        <v>6.1</v>
      </c>
      <c r="C1463" s="4">
        <f t="shared" si="22"/>
        <v>6</v>
      </c>
    </row>
    <row r="1464" spans="1:3">
      <c r="A1464" s="4" t="s">
        <v>21329</v>
      </c>
      <c r="B1464" s="4">
        <v>6.1</v>
      </c>
      <c r="C1464" s="4">
        <f t="shared" si="22"/>
        <v>6</v>
      </c>
    </row>
    <row r="1465" spans="1:3">
      <c r="A1465" s="4" t="s">
        <v>18692</v>
      </c>
      <c r="B1465" s="4">
        <v>6.1</v>
      </c>
      <c r="C1465" s="4">
        <f t="shared" si="22"/>
        <v>6</v>
      </c>
    </row>
    <row r="1466" spans="1:3">
      <c r="A1466" s="4" t="s">
        <v>20690</v>
      </c>
      <c r="B1466" s="4">
        <v>6.1</v>
      </c>
      <c r="C1466" s="4">
        <f t="shared" si="22"/>
        <v>6</v>
      </c>
    </row>
    <row r="1467" spans="1:3">
      <c r="A1467" s="4" t="s">
        <v>21471</v>
      </c>
      <c r="B1467" s="4">
        <v>6.1</v>
      </c>
      <c r="C1467" s="4">
        <f t="shared" si="22"/>
        <v>6</v>
      </c>
    </row>
    <row r="1468" spans="1:3">
      <c r="A1468" s="4" t="s">
        <v>13703</v>
      </c>
      <c r="B1468" s="4">
        <v>6.1</v>
      </c>
      <c r="C1468" s="4">
        <f t="shared" si="22"/>
        <v>6</v>
      </c>
    </row>
    <row r="1469" spans="1:3">
      <c r="A1469" s="4" t="s">
        <v>10593</v>
      </c>
      <c r="B1469" s="4">
        <v>6.1</v>
      </c>
      <c r="C1469" s="4">
        <f t="shared" si="22"/>
        <v>6</v>
      </c>
    </row>
    <row r="1470" spans="1:3">
      <c r="A1470" s="4" t="s">
        <v>8061</v>
      </c>
      <c r="B1470" s="4">
        <v>6.1</v>
      </c>
      <c r="C1470" s="4">
        <f t="shared" si="22"/>
        <v>6</v>
      </c>
    </row>
    <row r="1471" spans="1:3">
      <c r="A1471" s="4" t="s">
        <v>3497</v>
      </c>
      <c r="B1471" s="4">
        <v>6.1</v>
      </c>
      <c r="C1471" s="4">
        <f t="shared" si="22"/>
        <v>6</v>
      </c>
    </row>
    <row r="1472" spans="1:3">
      <c r="A1472" s="4" t="s">
        <v>13799</v>
      </c>
      <c r="B1472" s="4">
        <v>6.1</v>
      </c>
      <c r="C1472" s="4">
        <f t="shared" si="22"/>
        <v>6</v>
      </c>
    </row>
    <row r="1473" spans="1:3">
      <c r="A1473" s="4" t="s">
        <v>11154</v>
      </c>
      <c r="B1473" s="4">
        <v>6.1</v>
      </c>
      <c r="C1473" s="4">
        <f t="shared" si="22"/>
        <v>6</v>
      </c>
    </row>
    <row r="1474" spans="1:3">
      <c r="A1474" s="4" t="s">
        <v>17440</v>
      </c>
      <c r="B1474" s="4">
        <v>6.1</v>
      </c>
      <c r="C1474" s="4">
        <f t="shared" si="22"/>
        <v>6</v>
      </c>
    </row>
    <row r="1475" spans="1:3">
      <c r="A1475" s="4" t="s">
        <v>19428</v>
      </c>
      <c r="B1475" s="4">
        <v>6.1</v>
      </c>
      <c r="C1475" s="4">
        <f t="shared" si="22"/>
        <v>6</v>
      </c>
    </row>
    <row r="1476" spans="1:3">
      <c r="A1476" s="4" t="s">
        <v>22473</v>
      </c>
      <c r="B1476" s="4">
        <v>6.1</v>
      </c>
      <c r="C1476" s="4">
        <f t="shared" si="22"/>
        <v>6</v>
      </c>
    </row>
    <row r="1477" spans="1:3">
      <c r="A1477" s="4" t="s">
        <v>12313</v>
      </c>
      <c r="B1477" s="4">
        <v>6.1</v>
      </c>
      <c r="C1477" s="4">
        <f t="shared" ref="C1477:C1540" si="23">PERCENTILE(B1477:B3873, 0.9)</f>
        <v>6</v>
      </c>
    </row>
    <row r="1478" spans="1:3">
      <c r="A1478" s="4" t="s">
        <v>21732</v>
      </c>
      <c r="B1478" s="4">
        <v>6.1</v>
      </c>
      <c r="C1478" s="4">
        <f t="shared" si="23"/>
        <v>6</v>
      </c>
    </row>
    <row r="1479" spans="1:3">
      <c r="A1479" s="4" t="s">
        <v>13277</v>
      </c>
      <c r="B1479" s="4">
        <v>6.1</v>
      </c>
      <c r="C1479" s="4">
        <f t="shared" si="23"/>
        <v>6</v>
      </c>
    </row>
    <row r="1480" spans="1:3">
      <c r="A1480" s="4" t="s">
        <v>22938</v>
      </c>
      <c r="B1480" s="4">
        <v>6.1</v>
      </c>
      <c r="C1480" s="4">
        <f t="shared" si="23"/>
        <v>6</v>
      </c>
    </row>
    <row r="1481" spans="1:3">
      <c r="A1481" s="4" t="s">
        <v>13680</v>
      </c>
      <c r="B1481" s="4">
        <v>6.1</v>
      </c>
      <c r="C1481" s="4">
        <f t="shared" si="23"/>
        <v>6</v>
      </c>
    </row>
    <row r="1482" spans="1:3">
      <c r="A1482" s="4" t="s">
        <v>21827</v>
      </c>
      <c r="B1482" s="4">
        <v>6.1</v>
      </c>
      <c r="C1482" s="4">
        <f t="shared" si="23"/>
        <v>6</v>
      </c>
    </row>
    <row r="1483" spans="1:3">
      <c r="A1483" s="4" t="s">
        <v>15735</v>
      </c>
      <c r="B1483" s="4">
        <v>6.1</v>
      </c>
      <c r="C1483" s="4">
        <f t="shared" si="23"/>
        <v>6</v>
      </c>
    </row>
    <row r="1484" spans="1:3">
      <c r="A1484" s="4" t="s">
        <v>19041</v>
      </c>
      <c r="B1484" s="4">
        <v>6.1</v>
      </c>
      <c r="C1484" s="4">
        <f t="shared" si="23"/>
        <v>6</v>
      </c>
    </row>
    <row r="1485" spans="1:3">
      <c r="A1485" s="4" t="s">
        <v>7124</v>
      </c>
      <c r="B1485" s="4">
        <v>6.1</v>
      </c>
      <c r="C1485" s="4">
        <f t="shared" si="23"/>
        <v>6</v>
      </c>
    </row>
    <row r="1486" spans="1:3">
      <c r="A1486" s="4" t="s">
        <v>20462</v>
      </c>
      <c r="B1486" s="4">
        <v>6.1</v>
      </c>
      <c r="C1486" s="4">
        <f t="shared" si="23"/>
        <v>6</v>
      </c>
    </row>
    <row r="1487" spans="1:3">
      <c r="A1487" s="4" t="s">
        <v>1468</v>
      </c>
      <c r="B1487" s="4">
        <v>6.1</v>
      </c>
      <c r="C1487" s="4">
        <f t="shared" si="23"/>
        <v>6</v>
      </c>
    </row>
    <row r="1488" spans="1:3">
      <c r="A1488" s="4" t="s">
        <v>21356</v>
      </c>
      <c r="B1488" s="4">
        <v>6.1</v>
      </c>
      <c r="C1488" s="4">
        <f t="shared" si="23"/>
        <v>6</v>
      </c>
    </row>
    <row r="1489" spans="1:3">
      <c r="A1489" s="4" t="s">
        <v>15731</v>
      </c>
      <c r="B1489" s="4">
        <v>6.1</v>
      </c>
      <c r="C1489" s="4">
        <f t="shared" si="23"/>
        <v>6</v>
      </c>
    </row>
    <row r="1490" spans="1:3">
      <c r="A1490" s="4" t="s">
        <v>10483</v>
      </c>
      <c r="B1490" s="4">
        <v>6.1</v>
      </c>
      <c r="C1490" s="4">
        <f t="shared" si="23"/>
        <v>6</v>
      </c>
    </row>
    <row r="1491" spans="1:3">
      <c r="A1491" s="4" t="s">
        <v>21914</v>
      </c>
      <c r="B1491" s="4">
        <v>6.1</v>
      </c>
      <c r="C1491" s="4">
        <f t="shared" si="23"/>
        <v>6</v>
      </c>
    </row>
    <row r="1492" spans="1:3">
      <c r="A1492" s="4" t="s">
        <v>11223</v>
      </c>
      <c r="B1492" s="4">
        <v>6.1</v>
      </c>
      <c r="C1492" s="4">
        <f t="shared" si="23"/>
        <v>6</v>
      </c>
    </row>
    <row r="1493" spans="1:3">
      <c r="A1493" s="4" t="s">
        <v>22624</v>
      </c>
      <c r="B1493" s="4">
        <v>6.1</v>
      </c>
      <c r="C1493" s="4">
        <f t="shared" si="23"/>
        <v>6</v>
      </c>
    </row>
    <row r="1494" spans="1:3">
      <c r="A1494" s="4" t="s">
        <v>10009</v>
      </c>
      <c r="B1494" s="4">
        <v>6.1</v>
      </c>
      <c r="C1494" s="4">
        <f t="shared" si="23"/>
        <v>6</v>
      </c>
    </row>
    <row r="1495" spans="1:3">
      <c r="A1495" s="4" t="s">
        <v>9022</v>
      </c>
      <c r="B1495" s="4">
        <v>6.1</v>
      </c>
      <c r="C1495" s="4">
        <f t="shared" si="23"/>
        <v>6</v>
      </c>
    </row>
    <row r="1496" spans="1:3">
      <c r="A1496" s="4" t="s">
        <v>5069</v>
      </c>
      <c r="B1496" s="4">
        <v>6.1</v>
      </c>
      <c r="C1496" s="4">
        <f t="shared" si="23"/>
        <v>6</v>
      </c>
    </row>
    <row r="1497" spans="1:3">
      <c r="A1497" s="4" t="s">
        <v>20994</v>
      </c>
      <c r="B1497" s="4">
        <v>6.1</v>
      </c>
      <c r="C1497" s="4">
        <f t="shared" si="23"/>
        <v>6</v>
      </c>
    </row>
    <row r="1498" spans="1:3">
      <c r="A1498" s="4" t="s">
        <v>15401</v>
      </c>
      <c r="B1498" s="4">
        <v>6.1</v>
      </c>
      <c r="C1498" s="4">
        <f t="shared" si="23"/>
        <v>6</v>
      </c>
    </row>
    <row r="1499" spans="1:3">
      <c r="A1499" s="4" t="s">
        <v>8604</v>
      </c>
      <c r="B1499" s="4">
        <v>6.1</v>
      </c>
      <c r="C1499" s="4">
        <f t="shared" si="23"/>
        <v>5.9989999999999997</v>
      </c>
    </row>
    <row r="1500" spans="1:3">
      <c r="A1500" s="4" t="s">
        <v>18250</v>
      </c>
      <c r="B1500" s="4">
        <v>6.1</v>
      </c>
      <c r="C1500" s="4">
        <f t="shared" si="23"/>
        <v>5.99</v>
      </c>
    </row>
    <row r="1501" spans="1:3">
      <c r="A1501" s="4" t="s">
        <v>20805</v>
      </c>
      <c r="B1501" s="4">
        <v>6.1</v>
      </c>
      <c r="C1501" s="4">
        <f t="shared" si="23"/>
        <v>5.9861428571428581</v>
      </c>
    </row>
    <row r="1502" spans="1:3">
      <c r="A1502" s="4" t="s">
        <v>22447</v>
      </c>
      <c r="B1502" s="4">
        <v>6.1</v>
      </c>
      <c r="C1502" s="4">
        <f t="shared" si="23"/>
        <v>5.9704761904761909</v>
      </c>
    </row>
    <row r="1503" spans="1:3">
      <c r="A1503" s="4" t="s">
        <v>18980</v>
      </c>
      <c r="B1503" s="4">
        <v>6.1</v>
      </c>
      <c r="C1503" s="4">
        <f t="shared" si="23"/>
        <v>5.9637500000000001</v>
      </c>
    </row>
    <row r="1504" spans="1:3">
      <c r="A1504" s="4" t="s">
        <v>14782</v>
      </c>
      <c r="B1504" s="4">
        <v>6.0999999999999988</v>
      </c>
      <c r="C1504" s="4">
        <f t="shared" si="23"/>
        <v>5.9549999999999992</v>
      </c>
    </row>
    <row r="1505" spans="1:3">
      <c r="A1505" s="4" t="s">
        <v>805</v>
      </c>
      <c r="B1505" s="4">
        <v>6.0909090909090908</v>
      </c>
      <c r="C1505" s="4">
        <f t="shared" si="23"/>
        <v>5.95</v>
      </c>
    </row>
    <row r="1506" spans="1:3">
      <c r="A1506" s="4" t="s">
        <v>323</v>
      </c>
      <c r="B1506" s="4">
        <v>6.083333333333333</v>
      </c>
      <c r="C1506" s="4">
        <f t="shared" si="23"/>
        <v>5.95</v>
      </c>
    </row>
    <row r="1507" spans="1:3">
      <c r="A1507" s="4" t="s">
        <v>194</v>
      </c>
      <c r="B1507" s="4">
        <v>6.080000000000001</v>
      </c>
      <c r="C1507" s="4">
        <f t="shared" si="23"/>
        <v>5.95</v>
      </c>
    </row>
    <row r="1508" spans="1:3">
      <c r="A1508" s="4" t="s">
        <v>531</v>
      </c>
      <c r="B1508" s="4">
        <v>6.0750000000000002</v>
      </c>
      <c r="C1508" s="4">
        <f t="shared" si="23"/>
        <v>5.95</v>
      </c>
    </row>
    <row r="1509" spans="1:3">
      <c r="A1509" s="4" t="s">
        <v>2684</v>
      </c>
      <c r="B1509" s="4">
        <v>6.0749999999999993</v>
      </c>
      <c r="C1509" s="4">
        <f t="shared" si="23"/>
        <v>5.95</v>
      </c>
    </row>
    <row r="1510" spans="1:3">
      <c r="A1510" s="4" t="s">
        <v>2591</v>
      </c>
      <c r="B1510" s="4">
        <v>6.0666666666666664</v>
      </c>
      <c r="C1510" s="4">
        <f t="shared" si="23"/>
        <v>5.95</v>
      </c>
    </row>
    <row r="1511" spans="1:3">
      <c r="A1511" s="4" t="s">
        <v>3391</v>
      </c>
      <c r="B1511" s="4">
        <v>6.0500000000000007</v>
      </c>
      <c r="C1511" s="4">
        <f t="shared" si="23"/>
        <v>5.95</v>
      </c>
    </row>
    <row r="1512" spans="1:3">
      <c r="A1512" s="4" t="s">
        <v>472</v>
      </c>
      <c r="B1512" s="4">
        <v>6.0500000000000007</v>
      </c>
      <c r="C1512" s="4">
        <f t="shared" si="23"/>
        <v>5.9499999999999993</v>
      </c>
    </row>
    <row r="1513" spans="1:3">
      <c r="A1513" s="4" t="s">
        <v>1358</v>
      </c>
      <c r="B1513" s="4">
        <v>6.0500000000000007</v>
      </c>
      <c r="C1513" s="4">
        <f t="shared" si="23"/>
        <v>5.9499999999999993</v>
      </c>
    </row>
    <row r="1514" spans="1:3">
      <c r="A1514" s="4" t="s">
        <v>12098</v>
      </c>
      <c r="B1514" s="4">
        <v>6.05</v>
      </c>
      <c r="C1514" s="4">
        <f t="shared" si="23"/>
        <v>5.944</v>
      </c>
    </row>
    <row r="1515" spans="1:3">
      <c r="A1515" s="4" t="s">
        <v>10963</v>
      </c>
      <c r="B1515" s="4">
        <v>6.05</v>
      </c>
      <c r="C1515" s="4">
        <f t="shared" si="23"/>
        <v>5.932500000000001</v>
      </c>
    </row>
    <row r="1516" spans="1:3">
      <c r="A1516" s="4" t="s">
        <v>7526</v>
      </c>
      <c r="B1516" s="4">
        <v>6.05</v>
      </c>
      <c r="C1516" s="4">
        <f t="shared" si="23"/>
        <v>5.9150000000000009</v>
      </c>
    </row>
    <row r="1517" spans="1:3">
      <c r="A1517" s="4" t="s">
        <v>1347</v>
      </c>
      <c r="B1517" s="4">
        <v>6.05</v>
      </c>
      <c r="C1517" s="4">
        <f t="shared" si="23"/>
        <v>5.9</v>
      </c>
    </row>
    <row r="1518" spans="1:3">
      <c r="A1518" s="4" t="s">
        <v>3599</v>
      </c>
      <c r="B1518" s="4">
        <v>6.05</v>
      </c>
      <c r="C1518" s="4">
        <f t="shared" si="23"/>
        <v>5.9</v>
      </c>
    </row>
    <row r="1519" spans="1:3">
      <c r="A1519" s="4" t="s">
        <v>1491</v>
      </c>
      <c r="B1519" s="4">
        <v>6.05</v>
      </c>
      <c r="C1519" s="4">
        <f t="shared" si="23"/>
        <v>5.9</v>
      </c>
    </row>
    <row r="1520" spans="1:3">
      <c r="A1520" s="4" t="s">
        <v>3320</v>
      </c>
      <c r="B1520" s="4">
        <v>6.05</v>
      </c>
      <c r="C1520" s="4">
        <f t="shared" si="23"/>
        <v>5.9</v>
      </c>
    </row>
    <row r="1521" spans="1:3">
      <c r="A1521" s="4" t="s">
        <v>908</v>
      </c>
      <c r="B1521" s="4">
        <v>6.0444444444444452</v>
      </c>
      <c r="C1521" s="4">
        <f t="shared" si="23"/>
        <v>5.9</v>
      </c>
    </row>
    <row r="1522" spans="1:3">
      <c r="A1522" s="4" t="s">
        <v>6230</v>
      </c>
      <c r="B1522" s="4">
        <v>6.0399999999999991</v>
      </c>
      <c r="C1522" s="4">
        <f t="shared" si="23"/>
        <v>5.9</v>
      </c>
    </row>
    <row r="1523" spans="1:3">
      <c r="A1523" s="4" t="s">
        <v>20014</v>
      </c>
      <c r="B1523" s="4">
        <v>6.0333333333333341</v>
      </c>
      <c r="C1523" s="4">
        <f t="shared" si="23"/>
        <v>5.9</v>
      </c>
    </row>
    <row r="1524" spans="1:3">
      <c r="A1524" s="4" t="s">
        <v>4583</v>
      </c>
      <c r="B1524" s="4">
        <v>6.0333333333333341</v>
      </c>
      <c r="C1524" s="4">
        <f t="shared" si="23"/>
        <v>5.9</v>
      </c>
    </row>
    <row r="1525" spans="1:3">
      <c r="A1525" s="4" t="s">
        <v>4714</v>
      </c>
      <c r="B1525" s="4">
        <v>6.0333333333333341</v>
      </c>
      <c r="C1525" s="4">
        <f t="shared" si="23"/>
        <v>5.9</v>
      </c>
    </row>
    <row r="1526" spans="1:3">
      <c r="A1526" s="4" t="s">
        <v>5314</v>
      </c>
      <c r="B1526" s="4">
        <v>6.0333333333333341</v>
      </c>
      <c r="C1526" s="4">
        <f t="shared" si="23"/>
        <v>5.9</v>
      </c>
    </row>
    <row r="1527" spans="1:3">
      <c r="A1527" s="4" t="s">
        <v>4925</v>
      </c>
      <c r="B1527" s="4">
        <v>6.0250000000000004</v>
      </c>
      <c r="C1527" s="4">
        <f t="shared" si="23"/>
        <v>5.9</v>
      </c>
    </row>
    <row r="1528" spans="1:3">
      <c r="A1528" s="4" t="s">
        <v>1775</v>
      </c>
      <c r="B1528" s="4">
        <v>6.0249999999999995</v>
      </c>
      <c r="C1528" s="4">
        <f t="shared" si="23"/>
        <v>5.9</v>
      </c>
    </row>
    <row r="1529" spans="1:3">
      <c r="A1529" s="4" t="s">
        <v>4605</v>
      </c>
      <c r="B1529" s="4">
        <v>6.0200000000000005</v>
      </c>
      <c r="C1529" s="4">
        <f t="shared" si="23"/>
        <v>5.9</v>
      </c>
    </row>
    <row r="1530" spans="1:3">
      <c r="A1530" s="4" t="s">
        <v>1736</v>
      </c>
      <c r="B1530" s="4">
        <v>6.0166666666666666</v>
      </c>
      <c r="C1530" s="4">
        <f t="shared" si="23"/>
        <v>5.9</v>
      </c>
    </row>
    <row r="1531" spans="1:3">
      <c r="A1531" s="4" t="s">
        <v>21323</v>
      </c>
      <c r="B1531" s="4">
        <v>6</v>
      </c>
      <c r="C1531" s="4">
        <f t="shared" si="23"/>
        <v>5.9</v>
      </c>
    </row>
    <row r="1532" spans="1:3">
      <c r="A1532" s="4" t="s">
        <v>21541</v>
      </c>
      <c r="B1532" s="4">
        <v>6</v>
      </c>
      <c r="C1532" s="4">
        <f t="shared" si="23"/>
        <v>5.9</v>
      </c>
    </row>
    <row r="1533" spans="1:3">
      <c r="A1533" s="4" t="s">
        <v>9700</v>
      </c>
      <c r="B1533" s="4">
        <v>6</v>
      </c>
      <c r="C1533" s="4">
        <f t="shared" si="23"/>
        <v>5.9</v>
      </c>
    </row>
    <row r="1534" spans="1:3">
      <c r="A1534" s="4" t="s">
        <v>18781</v>
      </c>
      <c r="B1534" s="4">
        <v>6</v>
      </c>
      <c r="C1534" s="4">
        <f t="shared" si="23"/>
        <v>5.9</v>
      </c>
    </row>
    <row r="1535" spans="1:3">
      <c r="A1535" s="4" t="s">
        <v>16743</v>
      </c>
      <c r="B1535" s="4">
        <v>6</v>
      </c>
      <c r="C1535" s="4">
        <f t="shared" si="23"/>
        <v>5.9</v>
      </c>
    </row>
    <row r="1536" spans="1:3">
      <c r="A1536" s="4" t="s">
        <v>15926</v>
      </c>
      <c r="B1536" s="4">
        <v>6</v>
      </c>
      <c r="C1536" s="4">
        <f t="shared" si="23"/>
        <v>5.9</v>
      </c>
    </row>
    <row r="1537" spans="1:3">
      <c r="A1537" s="4" t="s">
        <v>9090</v>
      </c>
      <c r="B1537" s="4">
        <v>6</v>
      </c>
      <c r="C1537" s="4">
        <f t="shared" si="23"/>
        <v>5.9</v>
      </c>
    </row>
    <row r="1538" spans="1:3">
      <c r="A1538" s="4" t="s">
        <v>18697</v>
      </c>
      <c r="B1538" s="4">
        <v>6</v>
      </c>
      <c r="C1538" s="4">
        <f t="shared" si="23"/>
        <v>5.9</v>
      </c>
    </row>
    <row r="1539" spans="1:3">
      <c r="A1539" s="4" t="s">
        <v>10491</v>
      </c>
      <c r="B1539" s="4">
        <v>6</v>
      </c>
      <c r="C1539" s="4">
        <f t="shared" si="23"/>
        <v>5.9</v>
      </c>
    </row>
    <row r="1540" spans="1:3">
      <c r="A1540" s="4" t="s">
        <v>16716</v>
      </c>
      <c r="B1540" s="4">
        <v>6</v>
      </c>
      <c r="C1540" s="4">
        <f t="shared" si="23"/>
        <v>5.9</v>
      </c>
    </row>
    <row r="1541" spans="1:3">
      <c r="A1541" s="4" t="s">
        <v>2708</v>
      </c>
      <c r="B1541" s="4">
        <v>6</v>
      </c>
      <c r="C1541" s="4">
        <f t="shared" ref="C1541:C1604" si="24">PERCENTILE(B1541:B3937, 0.9)</f>
        <v>5.9</v>
      </c>
    </row>
    <row r="1542" spans="1:3">
      <c r="A1542" s="4" t="s">
        <v>3088</v>
      </c>
      <c r="B1542" s="4">
        <v>6</v>
      </c>
      <c r="C1542" s="4">
        <f t="shared" si="24"/>
        <v>5.9</v>
      </c>
    </row>
    <row r="1543" spans="1:3">
      <c r="A1543" s="4" t="s">
        <v>15010</v>
      </c>
      <c r="B1543" s="4">
        <v>6</v>
      </c>
      <c r="C1543" s="4">
        <f t="shared" si="24"/>
        <v>5.9</v>
      </c>
    </row>
    <row r="1544" spans="1:3">
      <c r="A1544" s="4" t="s">
        <v>3299</v>
      </c>
      <c r="B1544" s="4">
        <v>6</v>
      </c>
      <c r="C1544" s="4">
        <f t="shared" si="24"/>
        <v>5.9</v>
      </c>
    </row>
    <row r="1545" spans="1:3">
      <c r="A1545" s="4" t="s">
        <v>7603</v>
      </c>
      <c r="B1545" s="4">
        <v>6</v>
      </c>
      <c r="C1545" s="4">
        <f t="shared" si="24"/>
        <v>5.9</v>
      </c>
    </row>
    <row r="1546" spans="1:3">
      <c r="A1546" s="4" t="s">
        <v>4403</v>
      </c>
      <c r="B1546" s="4">
        <v>6</v>
      </c>
      <c r="C1546" s="4">
        <f t="shared" si="24"/>
        <v>5.9</v>
      </c>
    </row>
    <row r="1547" spans="1:3">
      <c r="A1547" s="4" t="s">
        <v>16215</v>
      </c>
      <c r="B1547" s="4">
        <v>6</v>
      </c>
      <c r="C1547" s="4">
        <f t="shared" si="24"/>
        <v>5.9</v>
      </c>
    </row>
    <row r="1548" spans="1:3">
      <c r="A1548" s="4" t="s">
        <v>12114</v>
      </c>
      <c r="B1548" s="4">
        <v>6</v>
      </c>
      <c r="C1548" s="4">
        <f t="shared" si="24"/>
        <v>5.9</v>
      </c>
    </row>
    <row r="1549" spans="1:3">
      <c r="A1549" s="4" t="s">
        <v>18872</v>
      </c>
      <c r="B1549" s="4">
        <v>6</v>
      </c>
      <c r="C1549" s="4">
        <f t="shared" si="24"/>
        <v>5.9</v>
      </c>
    </row>
    <row r="1550" spans="1:3">
      <c r="A1550" s="4" t="s">
        <v>8693</v>
      </c>
      <c r="B1550" s="4">
        <v>6</v>
      </c>
      <c r="C1550" s="4">
        <f t="shared" si="24"/>
        <v>5.9</v>
      </c>
    </row>
    <row r="1551" spans="1:3">
      <c r="A1551" s="4" t="s">
        <v>7413</v>
      </c>
      <c r="B1551" s="4">
        <v>6</v>
      </c>
      <c r="C1551" s="4">
        <f t="shared" si="24"/>
        <v>5.9</v>
      </c>
    </row>
    <row r="1552" spans="1:3">
      <c r="A1552" s="4" t="s">
        <v>8221</v>
      </c>
      <c r="B1552" s="4">
        <v>6</v>
      </c>
      <c r="C1552" s="4">
        <f t="shared" si="24"/>
        <v>5.9</v>
      </c>
    </row>
    <row r="1553" spans="1:3">
      <c r="A1553" s="4" t="s">
        <v>7659</v>
      </c>
      <c r="B1553" s="4">
        <v>6</v>
      </c>
      <c r="C1553" s="4">
        <f t="shared" si="24"/>
        <v>5.9</v>
      </c>
    </row>
    <row r="1554" spans="1:3">
      <c r="A1554" s="4" t="s">
        <v>9429</v>
      </c>
      <c r="B1554" s="4">
        <v>6</v>
      </c>
      <c r="C1554" s="4">
        <f t="shared" si="24"/>
        <v>5.9</v>
      </c>
    </row>
    <row r="1555" spans="1:3">
      <c r="A1555" s="4" t="s">
        <v>9300</v>
      </c>
      <c r="B1555" s="4">
        <v>6</v>
      </c>
      <c r="C1555" s="4">
        <f t="shared" si="24"/>
        <v>5.9</v>
      </c>
    </row>
    <row r="1556" spans="1:3">
      <c r="A1556" s="4" t="s">
        <v>11150</v>
      </c>
      <c r="B1556" s="4">
        <v>6</v>
      </c>
      <c r="C1556" s="4">
        <f t="shared" si="24"/>
        <v>5.9</v>
      </c>
    </row>
    <row r="1557" spans="1:3">
      <c r="A1557" s="4" t="s">
        <v>4120</v>
      </c>
      <c r="B1557" s="4">
        <v>6</v>
      </c>
      <c r="C1557" s="4">
        <f t="shared" si="24"/>
        <v>5.9</v>
      </c>
    </row>
    <row r="1558" spans="1:3">
      <c r="A1558" s="4" t="s">
        <v>13266</v>
      </c>
      <c r="B1558" s="4">
        <v>6</v>
      </c>
      <c r="C1558" s="4">
        <f t="shared" si="24"/>
        <v>5.9</v>
      </c>
    </row>
    <row r="1559" spans="1:3">
      <c r="A1559" s="4" t="s">
        <v>6138</v>
      </c>
      <c r="B1559" s="4">
        <v>6</v>
      </c>
      <c r="C1559" s="4">
        <f t="shared" si="24"/>
        <v>5.9</v>
      </c>
    </row>
    <row r="1560" spans="1:3">
      <c r="A1560" s="4" t="s">
        <v>3558</v>
      </c>
      <c r="B1560" s="4">
        <v>6</v>
      </c>
      <c r="C1560" s="4">
        <f t="shared" si="24"/>
        <v>5.9</v>
      </c>
    </row>
    <row r="1561" spans="1:3">
      <c r="A1561" s="4" t="s">
        <v>20539</v>
      </c>
      <c r="B1561" s="4">
        <v>6</v>
      </c>
      <c r="C1561" s="4">
        <f t="shared" si="24"/>
        <v>5.9</v>
      </c>
    </row>
    <row r="1562" spans="1:3">
      <c r="A1562" s="4" t="s">
        <v>22546</v>
      </c>
      <c r="B1562" s="4">
        <v>6</v>
      </c>
      <c r="C1562" s="4">
        <f t="shared" si="24"/>
        <v>5.9</v>
      </c>
    </row>
    <row r="1563" spans="1:3">
      <c r="A1563" s="4" t="s">
        <v>7103</v>
      </c>
      <c r="B1563" s="4">
        <v>6</v>
      </c>
      <c r="C1563" s="4">
        <f t="shared" si="24"/>
        <v>5.9</v>
      </c>
    </row>
    <row r="1564" spans="1:3">
      <c r="A1564" s="4" t="s">
        <v>22097</v>
      </c>
      <c r="B1564" s="4">
        <v>6</v>
      </c>
      <c r="C1564" s="4">
        <f t="shared" si="24"/>
        <v>5.9</v>
      </c>
    </row>
    <row r="1565" spans="1:3">
      <c r="A1565" s="4" t="s">
        <v>12027</v>
      </c>
      <c r="B1565" s="4">
        <v>6</v>
      </c>
      <c r="C1565" s="4">
        <f t="shared" si="24"/>
        <v>5.9</v>
      </c>
    </row>
    <row r="1566" spans="1:3">
      <c r="A1566" s="4" t="s">
        <v>14452</v>
      </c>
      <c r="B1566" s="4">
        <v>6</v>
      </c>
      <c r="C1566" s="4">
        <f t="shared" si="24"/>
        <v>5.9</v>
      </c>
    </row>
    <row r="1567" spans="1:3">
      <c r="A1567" s="4" t="s">
        <v>23852</v>
      </c>
      <c r="B1567" s="4">
        <v>6</v>
      </c>
      <c r="C1567" s="4">
        <f t="shared" si="24"/>
        <v>5.9</v>
      </c>
    </row>
    <row r="1568" spans="1:3">
      <c r="A1568" s="4" t="s">
        <v>7425</v>
      </c>
      <c r="B1568" s="4">
        <v>6</v>
      </c>
      <c r="C1568" s="4">
        <f t="shared" si="24"/>
        <v>5.9</v>
      </c>
    </row>
    <row r="1569" spans="1:3">
      <c r="A1569" s="4" t="s">
        <v>6304</v>
      </c>
      <c r="B1569" s="4">
        <v>6</v>
      </c>
      <c r="C1569" s="4">
        <f t="shared" si="24"/>
        <v>5.9</v>
      </c>
    </row>
    <row r="1570" spans="1:3">
      <c r="A1570" s="4" t="s">
        <v>19743</v>
      </c>
      <c r="B1570" s="4">
        <v>6</v>
      </c>
      <c r="C1570" s="4">
        <f t="shared" si="24"/>
        <v>5.9</v>
      </c>
    </row>
    <row r="1571" spans="1:3">
      <c r="A1571" s="4" t="s">
        <v>22568</v>
      </c>
      <c r="B1571" s="4">
        <v>6</v>
      </c>
      <c r="C1571" s="4">
        <f t="shared" si="24"/>
        <v>5.9</v>
      </c>
    </row>
    <row r="1572" spans="1:3">
      <c r="A1572" s="4" t="s">
        <v>12887</v>
      </c>
      <c r="B1572" s="4">
        <v>6</v>
      </c>
      <c r="C1572" s="4">
        <f t="shared" si="24"/>
        <v>5.9</v>
      </c>
    </row>
    <row r="1573" spans="1:3">
      <c r="A1573" s="4" t="s">
        <v>14470</v>
      </c>
      <c r="B1573" s="4">
        <v>6</v>
      </c>
      <c r="C1573" s="4">
        <f t="shared" si="24"/>
        <v>5.9</v>
      </c>
    </row>
    <row r="1574" spans="1:3">
      <c r="A1574" s="4" t="s">
        <v>13245</v>
      </c>
      <c r="B1574" s="4">
        <v>6</v>
      </c>
      <c r="C1574" s="4">
        <f t="shared" si="24"/>
        <v>5.9</v>
      </c>
    </row>
    <row r="1575" spans="1:3">
      <c r="A1575" s="4" t="s">
        <v>3155</v>
      </c>
      <c r="B1575" s="4">
        <v>6</v>
      </c>
      <c r="C1575" s="4">
        <f t="shared" si="24"/>
        <v>5.9</v>
      </c>
    </row>
    <row r="1576" spans="1:3">
      <c r="A1576" s="4" t="s">
        <v>21298</v>
      </c>
      <c r="B1576" s="4">
        <v>6</v>
      </c>
      <c r="C1576" s="4">
        <f t="shared" si="24"/>
        <v>5.9</v>
      </c>
    </row>
    <row r="1577" spans="1:3">
      <c r="A1577" s="4" t="s">
        <v>12513</v>
      </c>
      <c r="B1577" s="4">
        <v>6</v>
      </c>
      <c r="C1577" s="4">
        <f t="shared" si="24"/>
        <v>5.9</v>
      </c>
    </row>
    <row r="1578" spans="1:3">
      <c r="A1578" s="4" t="s">
        <v>13786</v>
      </c>
      <c r="B1578" s="4">
        <v>6</v>
      </c>
      <c r="C1578" s="4">
        <f t="shared" si="24"/>
        <v>5.8999999999999995</v>
      </c>
    </row>
    <row r="1579" spans="1:3">
      <c r="A1579" s="4" t="s">
        <v>22904</v>
      </c>
      <c r="B1579" s="4">
        <v>6</v>
      </c>
      <c r="C1579" s="4">
        <f t="shared" si="24"/>
        <v>5.8999999999999995</v>
      </c>
    </row>
    <row r="1580" spans="1:3">
      <c r="A1580" s="4" t="s">
        <v>12201</v>
      </c>
      <c r="B1580" s="4">
        <v>6</v>
      </c>
      <c r="C1580" s="4">
        <f t="shared" si="24"/>
        <v>5.8999999999999995</v>
      </c>
    </row>
    <row r="1581" spans="1:3">
      <c r="A1581" s="4" t="s">
        <v>11654</v>
      </c>
      <c r="B1581" s="4">
        <v>6</v>
      </c>
      <c r="C1581" s="4">
        <f t="shared" si="24"/>
        <v>5.8999999999999995</v>
      </c>
    </row>
    <row r="1582" spans="1:3">
      <c r="A1582" s="4" t="s">
        <v>13442</v>
      </c>
      <c r="B1582" s="4">
        <v>6</v>
      </c>
      <c r="C1582" s="4">
        <f t="shared" si="24"/>
        <v>5.8733333333333348</v>
      </c>
    </row>
    <row r="1583" spans="1:3">
      <c r="A1583" s="4" t="s">
        <v>22008</v>
      </c>
      <c r="B1583" s="4">
        <v>6</v>
      </c>
      <c r="C1583" s="4">
        <f t="shared" si="24"/>
        <v>5.8550000000000013</v>
      </c>
    </row>
    <row r="1584" spans="1:3">
      <c r="A1584" s="4" t="s">
        <v>18260</v>
      </c>
      <c r="B1584" s="4">
        <v>6</v>
      </c>
      <c r="C1584" s="4">
        <f t="shared" si="24"/>
        <v>5.85</v>
      </c>
    </row>
    <row r="1585" spans="1:3">
      <c r="A1585" s="4" t="s">
        <v>15552</v>
      </c>
      <c r="B1585" s="4">
        <v>6</v>
      </c>
      <c r="C1585" s="4">
        <f t="shared" si="24"/>
        <v>5.85</v>
      </c>
    </row>
    <row r="1586" spans="1:3">
      <c r="A1586" s="4" t="s">
        <v>15771</v>
      </c>
      <c r="B1586" s="4">
        <v>6</v>
      </c>
      <c r="C1586" s="4">
        <f t="shared" si="24"/>
        <v>5.85</v>
      </c>
    </row>
    <row r="1587" spans="1:3">
      <c r="A1587" s="4" t="s">
        <v>20431</v>
      </c>
      <c r="B1587" s="4">
        <v>6</v>
      </c>
      <c r="C1587" s="4">
        <f t="shared" si="24"/>
        <v>5.8450000000000006</v>
      </c>
    </row>
    <row r="1588" spans="1:3">
      <c r="A1588" s="4" t="s">
        <v>11677</v>
      </c>
      <c r="B1588" s="4">
        <v>6</v>
      </c>
      <c r="C1588" s="4">
        <f t="shared" si="24"/>
        <v>5.833333333333333</v>
      </c>
    </row>
    <row r="1589" spans="1:3">
      <c r="A1589" s="4" t="s">
        <v>2323</v>
      </c>
      <c r="B1589" s="4">
        <v>5.99</v>
      </c>
      <c r="C1589" s="4">
        <f t="shared" si="24"/>
        <v>5.8324999999999996</v>
      </c>
    </row>
    <row r="1590" spans="1:3">
      <c r="A1590" s="4" t="s">
        <v>6134</v>
      </c>
      <c r="B1590" s="4">
        <v>5.9857142857142867</v>
      </c>
      <c r="C1590" s="4">
        <f t="shared" si="24"/>
        <v>5.8249999999999993</v>
      </c>
    </row>
    <row r="1591" spans="1:3">
      <c r="A1591" s="4" t="s">
        <v>5211</v>
      </c>
      <c r="B1591" s="4">
        <v>5.9666666666666659</v>
      </c>
      <c r="C1591" s="4">
        <f t="shared" si="24"/>
        <v>5.8025000000000011</v>
      </c>
    </row>
    <row r="1592" spans="1:3">
      <c r="A1592" s="4" t="s">
        <v>2604</v>
      </c>
      <c r="B1592" s="4">
        <v>5.9624999999999995</v>
      </c>
      <c r="C1592" s="4">
        <f t="shared" si="24"/>
        <v>5.8000000000000007</v>
      </c>
    </row>
    <row r="1593" spans="1:3">
      <c r="A1593" s="4" t="s">
        <v>21791</v>
      </c>
      <c r="B1593" s="4">
        <v>5.95</v>
      </c>
      <c r="C1593" s="4">
        <f t="shared" si="24"/>
        <v>5.8000000000000007</v>
      </c>
    </row>
    <row r="1594" spans="1:3">
      <c r="A1594" s="4" t="s">
        <v>4013</v>
      </c>
      <c r="B1594" s="4">
        <v>5.95</v>
      </c>
      <c r="C1594" s="4">
        <f t="shared" si="24"/>
        <v>5.8000000000000007</v>
      </c>
    </row>
    <row r="1595" spans="1:3">
      <c r="A1595" s="4" t="s">
        <v>8500</v>
      </c>
      <c r="B1595" s="4">
        <v>5.95</v>
      </c>
      <c r="C1595" s="4">
        <f t="shared" si="24"/>
        <v>5.8000000000000007</v>
      </c>
    </row>
    <row r="1596" spans="1:3">
      <c r="A1596" s="4" t="s">
        <v>5859</v>
      </c>
      <c r="B1596" s="4">
        <v>5.95</v>
      </c>
      <c r="C1596" s="4">
        <f t="shared" si="24"/>
        <v>5.8</v>
      </c>
    </row>
    <row r="1597" spans="1:3">
      <c r="A1597" s="4" t="s">
        <v>4540</v>
      </c>
      <c r="B1597" s="4">
        <v>5.95</v>
      </c>
      <c r="C1597" s="4">
        <f t="shared" si="24"/>
        <v>5.8</v>
      </c>
    </row>
    <row r="1598" spans="1:3">
      <c r="A1598" s="4" t="s">
        <v>17641</v>
      </c>
      <c r="B1598" s="4">
        <v>5.95</v>
      </c>
      <c r="C1598" s="4">
        <f t="shared" si="24"/>
        <v>5.8</v>
      </c>
    </row>
    <row r="1599" spans="1:3">
      <c r="A1599" s="4" t="s">
        <v>3289</v>
      </c>
      <c r="B1599" s="4">
        <v>5.95</v>
      </c>
      <c r="C1599" s="4">
        <f t="shared" si="24"/>
        <v>5.8</v>
      </c>
    </row>
    <row r="1600" spans="1:3">
      <c r="A1600" s="4" t="s">
        <v>2331</v>
      </c>
      <c r="B1600" s="4">
        <v>5.9499999999999993</v>
      </c>
      <c r="C1600" s="4">
        <f t="shared" si="24"/>
        <v>5.8</v>
      </c>
    </row>
    <row r="1601" spans="1:3">
      <c r="A1601" s="4" t="s">
        <v>10116</v>
      </c>
      <c r="B1601" s="4">
        <v>5.9499999999999993</v>
      </c>
      <c r="C1601" s="4">
        <f t="shared" si="24"/>
        <v>5.8</v>
      </c>
    </row>
    <row r="1602" spans="1:3">
      <c r="A1602" s="4" t="s">
        <v>942</v>
      </c>
      <c r="B1602" s="4">
        <v>5.94</v>
      </c>
      <c r="C1602" s="4">
        <f t="shared" si="24"/>
        <v>5.8</v>
      </c>
    </row>
    <row r="1603" spans="1:3">
      <c r="A1603" s="4" t="s">
        <v>4342</v>
      </c>
      <c r="B1603" s="4">
        <v>5.9250000000000007</v>
      </c>
      <c r="C1603" s="4">
        <f t="shared" si="24"/>
        <v>5.8</v>
      </c>
    </row>
    <row r="1604" spans="1:3">
      <c r="A1604" s="4" t="s">
        <v>19224</v>
      </c>
      <c r="B1604" s="4">
        <v>5.9</v>
      </c>
      <c r="C1604" s="4">
        <f t="shared" si="24"/>
        <v>5.8</v>
      </c>
    </row>
    <row r="1605" spans="1:3">
      <c r="A1605" s="4" t="s">
        <v>15021</v>
      </c>
      <c r="B1605" s="4">
        <v>5.9</v>
      </c>
      <c r="C1605" s="4">
        <f t="shared" ref="C1605:C1668" si="25">PERCENTILE(B1605:B4001, 0.9)</f>
        <v>5.8</v>
      </c>
    </row>
    <row r="1606" spans="1:3">
      <c r="A1606" s="4" t="s">
        <v>18184</v>
      </c>
      <c r="B1606" s="4">
        <v>5.9</v>
      </c>
      <c r="C1606" s="4">
        <f t="shared" si="25"/>
        <v>5.8</v>
      </c>
    </row>
    <row r="1607" spans="1:3">
      <c r="A1607" s="4" t="s">
        <v>12611</v>
      </c>
      <c r="B1607" s="4">
        <v>5.9</v>
      </c>
      <c r="C1607" s="4">
        <f t="shared" si="25"/>
        <v>5.8</v>
      </c>
    </row>
    <row r="1608" spans="1:3">
      <c r="A1608" s="4" t="s">
        <v>15837</v>
      </c>
      <c r="B1608" s="4">
        <v>5.9</v>
      </c>
      <c r="C1608" s="4">
        <f t="shared" si="25"/>
        <v>5.8</v>
      </c>
    </row>
    <row r="1609" spans="1:3">
      <c r="A1609" s="4" t="s">
        <v>15005</v>
      </c>
      <c r="B1609" s="4">
        <v>5.9</v>
      </c>
      <c r="C1609" s="4">
        <f t="shared" si="25"/>
        <v>5.8</v>
      </c>
    </row>
    <row r="1610" spans="1:3">
      <c r="A1610" s="4" t="s">
        <v>17092</v>
      </c>
      <c r="B1610" s="4">
        <v>5.9</v>
      </c>
      <c r="C1610" s="4">
        <f t="shared" si="25"/>
        <v>5.8</v>
      </c>
    </row>
    <row r="1611" spans="1:3">
      <c r="A1611" s="4" t="s">
        <v>18326</v>
      </c>
      <c r="B1611" s="4">
        <v>5.9</v>
      </c>
      <c r="C1611" s="4">
        <f t="shared" si="25"/>
        <v>5.8</v>
      </c>
    </row>
    <row r="1612" spans="1:3">
      <c r="A1612" s="4" t="s">
        <v>13833</v>
      </c>
      <c r="B1612" s="4">
        <v>5.9</v>
      </c>
      <c r="C1612" s="4">
        <f t="shared" si="25"/>
        <v>5.8</v>
      </c>
    </row>
    <row r="1613" spans="1:3">
      <c r="A1613" s="4" t="s">
        <v>12012</v>
      </c>
      <c r="B1613" s="4">
        <v>5.9</v>
      </c>
      <c r="C1613" s="4">
        <f t="shared" si="25"/>
        <v>5.8</v>
      </c>
    </row>
    <row r="1614" spans="1:3">
      <c r="A1614" s="4" t="s">
        <v>9907</v>
      </c>
      <c r="B1614" s="4">
        <v>5.9</v>
      </c>
      <c r="C1614" s="4">
        <f t="shared" si="25"/>
        <v>5.8</v>
      </c>
    </row>
    <row r="1615" spans="1:3">
      <c r="A1615" s="4" t="s">
        <v>14937</v>
      </c>
      <c r="B1615" s="4">
        <v>5.9</v>
      </c>
      <c r="C1615" s="4">
        <f t="shared" si="25"/>
        <v>5.8</v>
      </c>
    </row>
    <row r="1616" spans="1:3">
      <c r="A1616" s="4" t="s">
        <v>965</v>
      </c>
      <c r="B1616" s="4">
        <v>5.9</v>
      </c>
      <c r="C1616" s="4">
        <f t="shared" si="25"/>
        <v>5.8</v>
      </c>
    </row>
    <row r="1617" spans="1:3">
      <c r="A1617" s="4" t="s">
        <v>17782</v>
      </c>
      <c r="B1617" s="4">
        <v>5.9</v>
      </c>
      <c r="C1617" s="4">
        <f t="shared" si="25"/>
        <v>5.8</v>
      </c>
    </row>
    <row r="1618" spans="1:3">
      <c r="A1618" s="4" t="s">
        <v>7338</v>
      </c>
      <c r="B1618" s="4">
        <v>5.9</v>
      </c>
      <c r="C1618" s="4">
        <f t="shared" si="25"/>
        <v>5.8</v>
      </c>
    </row>
    <row r="1619" spans="1:3">
      <c r="A1619" s="4" t="s">
        <v>22053</v>
      </c>
      <c r="B1619" s="4">
        <v>5.9</v>
      </c>
      <c r="C1619" s="4">
        <f t="shared" si="25"/>
        <v>5.8</v>
      </c>
    </row>
    <row r="1620" spans="1:3">
      <c r="A1620" s="4" t="s">
        <v>10767</v>
      </c>
      <c r="B1620" s="4">
        <v>5.9</v>
      </c>
      <c r="C1620" s="4">
        <f t="shared" si="25"/>
        <v>5.8</v>
      </c>
    </row>
    <row r="1621" spans="1:3">
      <c r="A1621" s="4" t="s">
        <v>8436</v>
      </c>
      <c r="B1621" s="4">
        <v>5.9</v>
      </c>
      <c r="C1621" s="4">
        <f t="shared" si="25"/>
        <v>5.8</v>
      </c>
    </row>
    <row r="1622" spans="1:3">
      <c r="A1622" s="4" t="s">
        <v>3502</v>
      </c>
      <c r="B1622" s="4">
        <v>5.9</v>
      </c>
      <c r="C1622" s="4">
        <f t="shared" si="25"/>
        <v>5.8</v>
      </c>
    </row>
    <row r="1623" spans="1:3">
      <c r="A1623" s="4" t="s">
        <v>3643</v>
      </c>
      <c r="B1623" s="4">
        <v>5.9</v>
      </c>
      <c r="C1623" s="4">
        <f t="shared" si="25"/>
        <v>5.8</v>
      </c>
    </row>
    <row r="1624" spans="1:3">
      <c r="A1624" s="4" t="s">
        <v>14944</v>
      </c>
      <c r="B1624" s="4">
        <v>5.9</v>
      </c>
      <c r="C1624" s="4">
        <f t="shared" si="25"/>
        <v>5.8</v>
      </c>
    </row>
    <row r="1625" spans="1:3">
      <c r="A1625" s="4" t="s">
        <v>15373</v>
      </c>
      <c r="B1625" s="4">
        <v>5.9</v>
      </c>
      <c r="C1625" s="4">
        <f t="shared" si="25"/>
        <v>5.8</v>
      </c>
    </row>
    <row r="1626" spans="1:3">
      <c r="A1626" s="4" t="s">
        <v>1449</v>
      </c>
      <c r="B1626" s="4">
        <v>5.9</v>
      </c>
      <c r="C1626" s="4">
        <f t="shared" si="25"/>
        <v>5.8</v>
      </c>
    </row>
    <row r="1627" spans="1:3">
      <c r="A1627" s="4" t="s">
        <v>19490</v>
      </c>
      <c r="B1627" s="4">
        <v>5.9</v>
      </c>
      <c r="C1627" s="4">
        <f t="shared" si="25"/>
        <v>5.8</v>
      </c>
    </row>
    <row r="1628" spans="1:3">
      <c r="A1628" s="4" t="s">
        <v>7740</v>
      </c>
      <c r="B1628" s="4">
        <v>5.9</v>
      </c>
      <c r="C1628" s="4">
        <f t="shared" si="25"/>
        <v>5.8</v>
      </c>
    </row>
    <row r="1629" spans="1:3">
      <c r="A1629" s="4" t="s">
        <v>22491</v>
      </c>
      <c r="B1629" s="4">
        <v>5.9</v>
      </c>
      <c r="C1629" s="4">
        <f t="shared" si="25"/>
        <v>5.8</v>
      </c>
    </row>
    <row r="1630" spans="1:3">
      <c r="A1630" s="4" t="s">
        <v>21419</v>
      </c>
      <c r="B1630" s="4">
        <v>5.9</v>
      </c>
      <c r="C1630" s="4">
        <f t="shared" si="25"/>
        <v>5.8</v>
      </c>
    </row>
    <row r="1631" spans="1:3">
      <c r="A1631" s="4" t="s">
        <v>4180</v>
      </c>
      <c r="B1631" s="4">
        <v>5.9</v>
      </c>
      <c r="C1631" s="4">
        <f t="shared" si="25"/>
        <v>5.8</v>
      </c>
    </row>
    <row r="1632" spans="1:3">
      <c r="A1632" s="4" t="s">
        <v>17257</v>
      </c>
      <c r="B1632" s="4">
        <v>5.9</v>
      </c>
      <c r="C1632" s="4">
        <f t="shared" si="25"/>
        <v>5.8</v>
      </c>
    </row>
    <row r="1633" spans="1:3">
      <c r="A1633" s="4" t="s">
        <v>13260</v>
      </c>
      <c r="B1633" s="4">
        <v>5.9</v>
      </c>
      <c r="C1633" s="4">
        <f t="shared" si="25"/>
        <v>5.8</v>
      </c>
    </row>
    <row r="1634" spans="1:3">
      <c r="A1634" s="4" t="s">
        <v>10430</v>
      </c>
      <c r="B1634" s="4">
        <v>5.9</v>
      </c>
      <c r="C1634" s="4">
        <f t="shared" si="25"/>
        <v>5.8</v>
      </c>
    </row>
    <row r="1635" spans="1:3">
      <c r="A1635" s="4" t="s">
        <v>8826</v>
      </c>
      <c r="B1635" s="4">
        <v>5.9</v>
      </c>
      <c r="C1635" s="4">
        <f t="shared" si="25"/>
        <v>5.8</v>
      </c>
    </row>
    <row r="1636" spans="1:3">
      <c r="A1636" s="4" t="s">
        <v>3888</v>
      </c>
      <c r="B1636" s="4">
        <v>5.9</v>
      </c>
      <c r="C1636" s="4">
        <f t="shared" si="25"/>
        <v>5.8</v>
      </c>
    </row>
    <row r="1637" spans="1:3">
      <c r="A1637" s="4" t="s">
        <v>10821</v>
      </c>
      <c r="B1637" s="4">
        <v>5.9</v>
      </c>
      <c r="C1637" s="4">
        <f t="shared" si="25"/>
        <v>5.8</v>
      </c>
    </row>
    <row r="1638" spans="1:3">
      <c r="A1638" s="4" t="s">
        <v>13675</v>
      </c>
      <c r="B1638" s="4">
        <v>5.9</v>
      </c>
      <c r="C1638" s="4">
        <f t="shared" si="25"/>
        <v>5.8</v>
      </c>
    </row>
    <row r="1639" spans="1:3">
      <c r="A1639" s="4" t="s">
        <v>7992</v>
      </c>
      <c r="B1639" s="4">
        <v>5.9</v>
      </c>
      <c r="C1639" s="4">
        <f t="shared" si="25"/>
        <v>5.8</v>
      </c>
    </row>
    <row r="1640" spans="1:3">
      <c r="A1640" s="4" t="s">
        <v>7378</v>
      </c>
      <c r="B1640" s="4">
        <v>5.9</v>
      </c>
      <c r="C1640" s="4">
        <f t="shared" si="25"/>
        <v>5.8</v>
      </c>
    </row>
    <row r="1641" spans="1:3">
      <c r="A1641" s="4" t="s">
        <v>19528</v>
      </c>
      <c r="B1641" s="4">
        <v>5.9</v>
      </c>
      <c r="C1641" s="4">
        <f t="shared" si="25"/>
        <v>5.8</v>
      </c>
    </row>
    <row r="1642" spans="1:3">
      <c r="A1642" s="4" t="s">
        <v>8225</v>
      </c>
      <c r="B1642" s="4">
        <v>5.9</v>
      </c>
      <c r="C1642" s="4">
        <f t="shared" si="25"/>
        <v>5.78857142857143</v>
      </c>
    </row>
    <row r="1643" spans="1:3">
      <c r="A1643" s="4" t="s">
        <v>14115</v>
      </c>
      <c r="B1643" s="4">
        <v>5.9</v>
      </c>
      <c r="C1643" s="4">
        <f t="shared" si="25"/>
        <v>5.781714285714286</v>
      </c>
    </row>
    <row r="1644" spans="1:3">
      <c r="A1644" s="4" t="s">
        <v>20415</v>
      </c>
      <c r="B1644" s="4">
        <v>5.9</v>
      </c>
      <c r="C1644" s="4">
        <f t="shared" si="25"/>
        <v>5.7799999999999994</v>
      </c>
    </row>
    <row r="1645" spans="1:3">
      <c r="A1645" s="4" t="s">
        <v>9793</v>
      </c>
      <c r="B1645" s="4">
        <v>5.9</v>
      </c>
      <c r="C1645" s="4">
        <f t="shared" si="25"/>
        <v>5.7733333333333334</v>
      </c>
    </row>
    <row r="1646" spans="1:3">
      <c r="A1646" s="4" t="s">
        <v>19591</v>
      </c>
      <c r="B1646" s="4">
        <v>5.9</v>
      </c>
      <c r="C1646" s="4">
        <f t="shared" si="25"/>
        <v>5.7666666666666666</v>
      </c>
    </row>
    <row r="1647" spans="1:3">
      <c r="A1647" s="4" t="s">
        <v>12485</v>
      </c>
      <c r="B1647" s="4">
        <v>5.9</v>
      </c>
      <c r="C1647" s="4">
        <f t="shared" si="25"/>
        <v>5.7646666666666668</v>
      </c>
    </row>
    <row r="1648" spans="1:3">
      <c r="A1648" s="4" t="s">
        <v>9075</v>
      </c>
      <c r="B1648" s="4">
        <v>5.9</v>
      </c>
      <c r="C1648" s="4">
        <f t="shared" si="25"/>
        <v>5.7580000000000009</v>
      </c>
    </row>
    <row r="1649" spans="1:3">
      <c r="A1649" s="4" t="s">
        <v>7521</v>
      </c>
      <c r="B1649" s="4">
        <v>5.9</v>
      </c>
      <c r="C1649" s="4">
        <f t="shared" si="25"/>
        <v>5.75</v>
      </c>
    </row>
    <row r="1650" spans="1:3">
      <c r="A1650" s="4" t="s">
        <v>13708</v>
      </c>
      <c r="B1650" s="4">
        <v>5.9</v>
      </c>
      <c r="C1650" s="4">
        <f t="shared" si="25"/>
        <v>5.75</v>
      </c>
    </row>
    <row r="1651" spans="1:3">
      <c r="A1651" s="4" t="s">
        <v>6442</v>
      </c>
      <c r="B1651" s="4">
        <v>5.9</v>
      </c>
      <c r="C1651" s="4">
        <f t="shared" si="25"/>
        <v>5.75</v>
      </c>
    </row>
    <row r="1652" spans="1:3">
      <c r="A1652" s="4" t="s">
        <v>18314</v>
      </c>
      <c r="B1652" s="4">
        <v>5.9</v>
      </c>
      <c r="C1652" s="4">
        <f t="shared" si="25"/>
        <v>5.7473333333333327</v>
      </c>
    </row>
    <row r="1653" spans="1:3">
      <c r="A1653" s="4" t="s">
        <v>4157</v>
      </c>
      <c r="B1653" s="4">
        <v>5.9</v>
      </c>
      <c r="C1653" s="4">
        <f t="shared" si="25"/>
        <v>5.7373333333333338</v>
      </c>
    </row>
    <row r="1654" spans="1:3">
      <c r="A1654" s="4" t="s">
        <v>5254</v>
      </c>
      <c r="B1654" s="4">
        <v>5.9</v>
      </c>
      <c r="C1654" s="4">
        <f t="shared" si="25"/>
        <v>5.7333333333333325</v>
      </c>
    </row>
    <row r="1655" spans="1:3">
      <c r="A1655" s="4" t="s">
        <v>19273</v>
      </c>
      <c r="B1655" s="4">
        <v>5.9</v>
      </c>
      <c r="C1655" s="4">
        <f t="shared" si="25"/>
        <v>5.7291666666666661</v>
      </c>
    </row>
    <row r="1656" spans="1:3">
      <c r="A1656" s="4" t="s">
        <v>19911</v>
      </c>
      <c r="B1656" s="4">
        <v>5.9</v>
      </c>
      <c r="C1656" s="4">
        <f t="shared" si="25"/>
        <v>5.7150000000000007</v>
      </c>
    </row>
    <row r="1657" spans="1:3">
      <c r="A1657" s="4" t="s">
        <v>4489</v>
      </c>
      <c r="B1657" s="4">
        <v>5.9</v>
      </c>
      <c r="C1657" s="4">
        <f t="shared" si="25"/>
        <v>5.7</v>
      </c>
    </row>
    <row r="1658" spans="1:3">
      <c r="A1658" s="4" t="s">
        <v>8476</v>
      </c>
      <c r="B1658" s="4">
        <v>5.9</v>
      </c>
      <c r="C1658" s="4">
        <f t="shared" si="25"/>
        <v>5.7</v>
      </c>
    </row>
    <row r="1659" spans="1:3">
      <c r="A1659" s="4" t="s">
        <v>3145</v>
      </c>
      <c r="B1659" s="4">
        <v>5.8999999999999995</v>
      </c>
      <c r="C1659" s="4">
        <f t="shared" si="25"/>
        <v>5.7</v>
      </c>
    </row>
    <row r="1660" spans="1:3">
      <c r="A1660" s="4" t="s">
        <v>12103</v>
      </c>
      <c r="B1660" s="4">
        <v>5.8999999999999995</v>
      </c>
      <c r="C1660" s="4">
        <f t="shared" si="25"/>
        <v>5.7</v>
      </c>
    </row>
    <row r="1661" spans="1:3">
      <c r="A1661" s="4" t="s">
        <v>1623</v>
      </c>
      <c r="B1661" s="4">
        <v>5.8999999999999995</v>
      </c>
      <c r="C1661" s="4">
        <f t="shared" si="25"/>
        <v>5.7</v>
      </c>
    </row>
    <row r="1662" spans="1:3">
      <c r="A1662" s="4" t="s">
        <v>1749</v>
      </c>
      <c r="B1662" s="4">
        <v>5.8999999999999995</v>
      </c>
      <c r="C1662" s="4">
        <f t="shared" si="25"/>
        <v>5.7</v>
      </c>
    </row>
    <row r="1663" spans="1:3">
      <c r="A1663" s="4" t="s">
        <v>7167</v>
      </c>
      <c r="B1663" s="4">
        <v>5.8666666666666671</v>
      </c>
      <c r="C1663" s="4">
        <f t="shared" si="25"/>
        <v>5.7</v>
      </c>
    </row>
    <row r="1664" spans="1:3">
      <c r="A1664" s="4" t="s">
        <v>5225</v>
      </c>
      <c r="B1664" s="4">
        <v>5.85</v>
      </c>
      <c r="C1664" s="4">
        <f t="shared" si="25"/>
        <v>5.7</v>
      </c>
    </row>
    <row r="1665" spans="1:3">
      <c r="A1665" s="4" t="s">
        <v>7001</v>
      </c>
      <c r="B1665" s="4">
        <v>5.85</v>
      </c>
      <c r="C1665" s="4">
        <f t="shared" si="25"/>
        <v>5.7</v>
      </c>
    </row>
    <row r="1666" spans="1:3">
      <c r="A1666" s="4" t="s">
        <v>3362</v>
      </c>
      <c r="B1666" s="4">
        <v>5.85</v>
      </c>
      <c r="C1666" s="4">
        <f t="shared" si="25"/>
        <v>5.7</v>
      </c>
    </row>
    <row r="1667" spans="1:3">
      <c r="A1667" s="4" t="s">
        <v>22579</v>
      </c>
      <c r="B1667" s="4">
        <v>5.85</v>
      </c>
      <c r="C1667" s="4">
        <f t="shared" si="25"/>
        <v>5.7</v>
      </c>
    </row>
    <row r="1668" spans="1:3">
      <c r="A1668" s="4" t="s">
        <v>2214</v>
      </c>
      <c r="B1668" s="4">
        <v>5.833333333333333</v>
      </c>
      <c r="C1668" s="4">
        <f t="shared" si="25"/>
        <v>5.7</v>
      </c>
    </row>
    <row r="1669" spans="1:3">
      <c r="A1669" s="4" t="s">
        <v>10998</v>
      </c>
      <c r="B1669" s="4">
        <v>5.833333333333333</v>
      </c>
      <c r="C1669" s="4">
        <f t="shared" ref="C1669:C1732" si="26">PERCENTILE(B1669:B4065, 0.9)</f>
        <v>5.7</v>
      </c>
    </row>
    <row r="1670" spans="1:3">
      <c r="A1670" s="4" t="s">
        <v>7484</v>
      </c>
      <c r="B1670" s="4">
        <v>5.8249999999999993</v>
      </c>
      <c r="C1670" s="4">
        <f t="shared" si="26"/>
        <v>5.7</v>
      </c>
    </row>
    <row r="1671" spans="1:3">
      <c r="A1671" s="4" t="s">
        <v>9734</v>
      </c>
      <c r="B1671" s="4">
        <v>5.8000000000000007</v>
      </c>
      <c r="C1671" s="4">
        <f t="shared" si="26"/>
        <v>5.7</v>
      </c>
    </row>
    <row r="1672" spans="1:3">
      <c r="A1672" s="4" t="s">
        <v>12950</v>
      </c>
      <c r="B1672" s="4">
        <v>5.8000000000000007</v>
      </c>
      <c r="C1672" s="4">
        <f t="shared" si="26"/>
        <v>5.7</v>
      </c>
    </row>
    <row r="1673" spans="1:3">
      <c r="A1673" s="4" t="s">
        <v>8416</v>
      </c>
      <c r="B1673" s="4">
        <v>5.8000000000000007</v>
      </c>
      <c r="C1673" s="4">
        <f t="shared" si="26"/>
        <v>5.7</v>
      </c>
    </row>
    <row r="1674" spans="1:3">
      <c r="A1674" s="4" t="s">
        <v>2040</v>
      </c>
      <c r="B1674" s="4">
        <v>5.8000000000000007</v>
      </c>
      <c r="C1674" s="4">
        <f t="shared" si="26"/>
        <v>5.7</v>
      </c>
    </row>
    <row r="1675" spans="1:3">
      <c r="A1675" s="4" t="s">
        <v>22602</v>
      </c>
      <c r="B1675" s="4">
        <v>5.8</v>
      </c>
      <c r="C1675" s="4">
        <f t="shared" si="26"/>
        <v>5.7</v>
      </c>
    </row>
    <row r="1676" spans="1:3">
      <c r="A1676" s="4" t="s">
        <v>11499</v>
      </c>
      <c r="B1676" s="4">
        <v>5.8</v>
      </c>
      <c r="C1676" s="4">
        <f t="shared" si="26"/>
        <v>5.7</v>
      </c>
    </row>
    <row r="1677" spans="1:3">
      <c r="A1677" s="4" t="s">
        <v>15107</v>
      </c>
      <c r="B1677" s="4">
        <v>5.8</v>
      </c>
      <c r="C1677" s="4">
        <f t="shared" si="26"/>
        <v>5.7</v>
      </c>
    </row>
    <row r="1678" spans="1:3">
      <c r="A1678" s="4" t="s">
        <v>10746</v>
      </c>
      <c r="B1678" s="4">
        <v>5.8</v>
      </c>
      <c r="C1678" s="4">
        <f t="shared" si="26"/>
        <v>5.7</v>
      </c>
    </row>
    <row r="1679" spans="1:3">
      <c r="A1679" s="4" t="s">
        <v>15017</v>
      </c>
      <c r="B1679" s="4">
        <v>5.8</v>
      </c>
      <c r="C1679" s="4">
        <f t="shared" si="26"/>
        <v>5.7</v>
      </c>
    </row>
    <row r="1680" spans="1:3">
      <c r="A1680" s="4" t="s">
        <v>22613</v>
      </c>
      <c r="B1680" s="4">
        <v>5.8</v>
      </c>
      <c r="C1680" s="4">
        <f t="shared" si="26"/>
        <v>5.7</v>
      </c>
    </row>
    <row r="1681" spans="1:3">
      <c r="A1681" s="4" t="s">
        <v>8247</v>
      </c>
      <c r="B1681" s="4">
        <v>5.8</v>
      </c>
      <c r="C1681" s="4">
        <f t="shared" si="26"/>
        <v>5.7</v>
      </c>
    </row>
    <row r="1682" spans="1:3">
      <c r="A1682" s="4" t="s">
        <v>6486</v>
      </c>
      <c r="B1682" s="4">
        <v>5.8</v>
      </c>
      <c r="C1682" s="4">
        <f t="shared" si="26"/>
        <v>5.7</v>
      </c>
    </row>
    <row r="1683" spans="1:3">
      <c r="A1683" s="4" t="s">
        <v>20611</v>
      </c>
      <c r="B1683" s="4">
        <v>5.8</v>
      </c>
      <c r="C1683" s="4">
        <f t="shared" si="26"/>
        <v>5.7</v>
      </c>
    </row>
    <row r="1684" spans="1:3">
      <c r="A1684" s="4" t="s">
        <v>16607</v>
      </c>
      <c r="B1684" s="4">
        <v>5.8</v>
      </c>
      <c r="C1684" s="4">
        <f t="shared" si="26"/>
        <v>5.7</v>
      </c>
    </row>
    <row r="1685" spans="1:3">
      <c r="A1685" s="4" t="s">
        <v>17252</v>
      </c>
      <c r="B1685" s="4">
        <v>5.8</v>
      </c>
      <c r="C1685" s="4">
        <f t="shared" si="26"/>
        <v>5.7</v>
      </c>
    </row>
    <row r="1686" spans="1:3">
      <c r="A1686" s="4" t="s">
        <v>11107</v>
      </c>
      <c r="B1686" s="4">
        <v>5.8</v>
      </c>
      <c r="C1686" s="4">
        <f t="shared" si="26"/>
        <v>5.7</v>
      </c>
    </row>
    <row r="1687" spans="1:3">
      <c r="A1687" s="4" t="s">
        <v>20939</v>
      </c>
      <c r="B1687" s="4">
        <v>5.8</v>
      </c>
      <c r="C1687" s="4">
        <f t="shared" si="26"/>
        <v>5.7</v>
      </c>
    </row>
    <row r="1688" spans="1:3">
      <c r="A1688" s="4" t="s">
        <v>21907</v>
      </c>
      <c r="B1688" s="4">
        <v>5.8</v>
      </c>
      <c r="C1688" s="4">
        <f t="shared" si="26"/>
        <v>5.7</v>
      </c>
    </row>
    <row r="1689" spans="1:3">
      <c r="A1689" s="4" t="s">
        <v>6419</v>
      </c>
      <c r="B1689" s="4">
        <v>5.8</v>
      </c>
      <c r="C1689" s="4">
        <f t="shared" si="26"/>
        <v>5.7</v>
      </c>
    </row>
    <row r="1690" spans="1:3">
      <c r="A1690" s="4" t="s">
        <v>3475</v>
      </c>
      <c r="B1690" s="4">
        <v>5.8</v>
      </c>
      <c r="C1690" s="4">
        <f t="shared" si="26"/>
        <v>5.7</v>
      </c>
    </row>
    <row r="1691" spans="1:3">
      <c r="A1691" s="4" t="s">
        <v>13790</v>
      </c>
      <c r="B1691" s="4">
        <v>5.8</v>
      </c>
      <c r="C1691" s="4">
        <f t="shared" si="26"/>
        <v>5.7</v>
      </c>
    </row>
    <row r="1692" spans="1:3">
      <c r="A1692" s="4" t="s">
        <v>10604</v>
      </c>
      <c r="B1692" s="4">
        <v>5.8</v>
      </c>
      <c r="C1692" s="4">
        <f t="shared" si="26"/>
        <v>5.7</v>
      </c>
    </row>
    <row r="1693" spans="1:3">
      <c r="A1693" s="4" t="s">
        <v>19920</v>
      </c>
      <c r="B1693" s="4">
        <v>5.8</v>
      </c>
      <c r="C1693" s="4">
        <f t="shared" si="26"/>
        <v>5.7</v>
      </c>
    </row>
    <row r="1694" spans="1:3">
      <c r="A1694" s="4" t="s">
        <v>12167</v>
      </c>
      <c r="B1694" s="4">
        <v>5.8</v>
      </c>
      <c r="C1694" s="4">
        <f t="shared" si="26"/>
        <v>5.7</v>
      </c>
    </row>
    <row r="1695" spans="1:3">
      <c r="A1695" s="4" t="s">
        <v>16643</v>
      </c>
      <c r="B1695" s="4">
        <v>5.8</v>
      </c>
      <c r="C1695" s="4">
        <f t="shared" si="26"/>
        <v>5.7</v>
      </c>
    </row>
    <row r="1696" spans="1:3">
      <c r="A1696" s="4" t="s">
        <v>6574</v>
      </c>
      <c r="B1696" s="4">
        <v>5.8</v>
      </c>
      <c r="C1696" s="4">
        <f t="shared" si="26"/>
        <v>5.7</v>
      </c>
    </row>
    <row r="1697" spans="1:3">
      <c r="A1697" s="4" t="s">
        <v>4734</v>
      </c>
      <c r="B1697" s="4">
        <v>5.8</v>
      </c>
      <c r="C1697" s="4">
        <f t="shared" si="26"/>
        <v>5.7</v>
      </c>
    </row>
    <row r="1698" spans="1:3">
      <c r="A1698" s="4" t="s">
        <v>17288</v>
      </c>
      <c r="B1698" s="4">
        <v>5.8</v>
      </c>
      <c r="C1698" s="4">
        <f t="shared" si="26"/>
        <v>5.7</v>
      </c>
    </row>
    <row r="1699" spans="1:3">
      <c r="A1699" s="4" t="s">
        <v>20666</v>
      </c>
      <c r="B1699" s="4">
        <v>5.8</v>
      </c>
      <c r="C1699" s="4">
        <f t="shared" si="26"/>
        <v>5.7</v>
      </c>
    </row>
    <row r="1700" spans="1:3">
      <c r="A1700" s="4" t="s">
        <v>18566</v>
      </c>
      <c r="B1700" s="4">
        <v>5.8</v>
      </c>
      <c r="C1700" s="4">
        <f t="shared" si="26"/>
        <v>5.6999999999999993</v>
      </c>
    </row>
    <row r="1701" spans="1:3">
      <c r="A1701" s="4" t="s">
        <v>23687</v>
      </c>
      <c r="B1701" s="4">
        <v>5.8</v>
      </c>
      <c r="C1701" s="4">
        <f t="shared" si="26"/>
        <v>5.6999999999999993</v>
      </c>
    </row>
    <row r="1702" spans="1:3">
      <c r="A1702" s="4" t="s">
        <v>20376</v>
      </c>
      <c r="B1702" s="4">
        <v>5.8</v>
      </c>
      <c r="C1702" s="4">
        <f t="shared" si="26"/>
        <v>5.6999999999999993</v>
      </c>
    </row>
    <row r="1703" spans="1:3">
      <c r="A1703" s="4" t="s">
        <v>20035</v>
      </c>
      <c r="B1703" s="4">
        <v>5.8</v>
      </c>
      <c r="C1703" s="4">
        <f t="shared" si="26"/>
        <v>5.6999999999999993</v>
      </c>
    </row>
    <row r="1704" spans="1:3">
      <c r="A1704" s="4" t="s">
        <v>19978</v>
      </c>
      <c r="B1704" s="4">
        <v>5.8</v>
      </c>
      <c r="C1704" s="4">
        <f t="shared" si="26"/>
        <v>5.6999999999999993</v>
      </c>
    </row>
    <row r="1705" spans="1:3">
      <c r="A1705" s="4" t="s">
        <v>16774</v>
      </c>
      <c r="B1705" s="4">
        <v>5.8</v>
      </c>
      <c r="C1705" s="4">
        <f t="shared" si="26"/>
        <v>5.6961538461538463</v>
      </c>
    </row>
    <row r="1706" spans="1:3">
      <c r="A1706" s="4" t="s">
        <v>11832</v>
      </c>
      <c r="B1706" s="4">
        <v>5.8</v>
      </c>
      <c r="C1706" s="4">
        <f t="shared" si="26"/>
        <v>5.6913846153846155</v>
      </c>
    </row>
    <row r="1707" spans="1:3">
      <c r="A1707" s="4" t="s">
        <v>12228</v>
      </c>
      <c r="B1707" s="4">
        <v>5.8</v>
      </c>
      <c r="C1707" s="4">
        <f t="shared" si="26"/>
        <v>5.6879999999999997</v>
      </c>
    </row>
    <row r="1708" spans="1:3">
      <c r="A1708" s="4" t="s">
        <v>17166</v>
      </c>
      <c r="B1708" s="4">
        <v>5.8</v>
      </c>
      <c r="C1708" s="4">
        <f t="shared" si="26"/>
        <v>5.6816666666666666</v>
      </c>
    </row>
    <row r="1709" spans="1:3">
      <c r="A1709" s="4" t="s">
        <v>10613</v>
      </c>
      <c r="B1709" s="4">
        <v>5.8</v>
      </c>
      <c r="C1709" s="4">
        <f t="shared" si="26"/>
        <v>5.6750000000000007</v>
      </c>
    </row>
    <row r="1710" spans="1:3">
      <c r="A1710" s="4" t="s">
        <v>21887</v>
      </c>
      <c r="B1710" s="4">
        <v>5.8</v>
      </c>
      <c r="C1710" s="4">
        <f t="shared" si="26"/>
        <v>5.6749999999999998</v>
      </c>
    </row>
    <row r="1711" spans="1:3">
      <c r="A1711" s="4" t="s">
        <v>22666</v>
      </c>
      <c r="B1711" s="4">
        <v>5.8</v>
      </c>
      <c r="C1711" s="4">
        <f t="shared" si="26"/>
        <v>5.6749999999999998</v>
      </c>
    </row>
    <row r="1712" spans="1:3">
      <c r="A1712" s="4" t="s">
        <v>10421</v>
      </c>
      <c r="B1712" s="4">
        <v>5.8</v>
      </c>
      <c r="C1712" s="4">
        <f t="shared" si="26"/>
        <v>5.6683333333333339</v>
      </c>
    </row>
    <row r="1713" spans="1:3">
      <c r="A1713" s="4" t="s">
        <v>7213</v>
      </c>
      <c r="B1713" s="4">
        <v>5.8</v>
      </c>
      <c r="C1713" s="4">
        <f t="shared" si="26"/>
        <v>5.6637500000000012</v>
      </c>
    </row>
    <row r="1714" spans="1:3">
      <c r="A1714" s="4" t="s">
        <v>13273</v>
      </c>
      <c r="B1714" s="4">
        <v>5.8</v>
      </c>
      <c r="C1714" s="4">
        <f t="shared" si="26"/>
        <v>5.6550000000000002</v>
      </c>
    </row>
    <row r="1715" spans="1:3">
      <c r="A1715" s="4" t="s">
        <v>22899</v>
      </c>
      <c r="B1715" s="4">
        <v>5.8</v>
      </c>
      <c r="C1715" s="4">
        <f t="shared" si="26"/>
        <v>5.65</v>
      </c>
    </row>
    <row r="1716" spans="1:3">
      <c r="A1716" s="4" t="s">
        <v>15407</v>
      </c>
      <c r="B1716" s="4">
        <v>5.8</v>
      </c>
      <c r="C1716" s="4">
        <f t="shared" si="26"/>
        <v>5.65</v>
      </c>
    </row>
    <row r="1717" spans="1:3">
      <c r="A1717" s="4" t="s">
        <v>6786</v>
      </c>
      <c r="B1717" s="4">
        <v>5.7857142857142865</v>
      </c>
      <c r="C1717" s="4">
        <f t="shared" si="26"/>
        <v>5.65</v>
      </c>
    </row>
    <row r="1718" spans="1:3">
      <c r="A1718" s="4" t="s">
        <v>1671</v>
      </c>
      <c r="B1718" s="4">
        <v>5.7799999999999994</v>
      </c>
      <c r="C1718" s="4">
        <f t="shared" si="26"/>
        <v>5.65</v>
      </c>
    </row>
    <row r="1719" spans="1:3">
      <c r="A1719" s="4" t="s">
        <v>13760</v>
      </c>
      <c r="B1719" s="4">
        <v>5.7799999999999994</v>
      </c>
      <c r="C1719" s="4">
        <f t="shared" si="26"/>
        <v>5.65</v>
      </c>
    </row>
    <row r="1720" spans="1:3">
      <c r="A1720" s="4" t="s">
        <v>3984</v>
      </c>
      <c r="B1720" s="4">
        <v>5.7666666666666666</v>
      </c>
      <c r="C1720" s="4">
        <f t="shared" si="26"/>
        <v>5.65</v>
      </c>
    </row>
    <row r="1721" spans="1:3">
      <c r="A1721" s="4" t="s">
        <v>5119</v>
      </c>
      <c r="B1721" s="4">
        <v>5.7666666666666666</v>
      </c>
      <c r="C1721" s="4">
        <f t="shared" si="26"/>
        <v>5.6349999999999998</v>
      </c>
    </row>
    <row r="1722" spans="1:3">
      <c r="A1722" s="4" t="s">
        <v>7050</v>
      </c>
      <c r="B1722" s="4">
        <v>5.76</v>
      </c>
      <c r="C1722" s="4">
        <f t="shared" si="26"/>
        <v>5.6333333333333329</v>
      </c>
    </row>
    <row r="1723" spans="1:3">
      <c r="A1723" s="4" t="s">
        <v>13719</v>
      </c>
      <c r="B1723" s="4">
        <v>5.75</v>
      </c>
      <c r="C1723" s="4">
        <f t="shared" si="26"/>
        <v>5.6333333333333329</v>
      </c>
    </row>
    <row r="1724" spans="1:3">
      <c r="A1724" s="4" t="s">
        <v>2252</v>
      </c>
      <c r="B1724" s="4">
        <v>5.75</v>
      </c>
      <c r="C1724" s="4">
        <f t="shared" si="26"/>
        <v>5.6333333333333329</v>
      </c>
    </row>
    <row r="1725" spans="1:3">
      <c r="A1725" s="4" t="s">
        <v>7871</v>
      </c>
      <c r="B1725" s="4">
        <v>5.75</v>
      </c>
      <c r="C1725" s="4">
        <f t="shared" si="26"/>
        <v>5.6291666666666664</v>
      </c>
    </row>
    <row r="1726" spans="1:3">
      <c r="A1726" s="4" t="s">
        <v>2058</v>
      </c>
      <c r="B1726" s="4">
        <v>5.7466666666666661</v>
      </c>
      <c r="C1726" s="4">
        <f t="shared" si="26"/>
        <v>5.6150000000000011</v>
      </c>
    </row>
    <row r="1727" spans="1:3">
      <c r="A1727" s="4" t="s">
        <v>11902</v>
      </c>
      <c r="B1727" s="4">
        <v>5.7333333333333334</v>
      </c>
      <c r="C1727" s="4">
        <f t="shared" si="26"/>
        <v>5.6000000000000005</v>
      </c>
    </row>
    <row r="1728" spans="1:3">
      <c r="A1728" s="4" t="s">
        <v>2170</v>
      </c>
      <c r="B1728" s="4">
        <v>5.7333333333333325</v>
      </c>
      <c r="C1728" s="4">
        <f t="shared" si="26"/>
        <v>5.6</v>
      </c>
    </row>
    <row r="1729" spans="1:3">
      <c r="A1729" s="4" t="s">
        <v>12805</v>
      </c>
      <c r="B1729" s="4">
        <v>5.7249999999999996</v>
      </c>
      <c r="C1729" s="4">
        <f t="shared" si="26"/>
        <v>5.6</v>
      </c>
    </row>
    <row r="1730" spans="1:3">
      <c r="A1730" s="4" t="s">
        <v>8008</v>
      </c>
      <c r="B1730" s="4">
        <v>5.7</v>
      </c>
      <c r="C1730" s="4">
        <f t="shared" si="26"/>
        <v>5.6</v>
      </c>
    </row>
    <row r="1731" spans="1:3">
      <c r="A1731" s="4" t="s">
        <v>19700</v>
      </c>
      <c r="B1731" s="4">
        <v>5.7</v>
      </c>
      <c r="C1731" s="4">
        <f t="shared" si="26"/>
        <v>5.6</v>
      </c>
    </row>
    <row r="1732" spans="1:3">
      <c r="A1732" s="4" t="s">
        <v>13358</v>
      </c>
      <c r="B1732" s="4">
        <v>5.7</v>
      </c>
      <c r="C1732" s="4">
        <f t="shared" si="26"/>
        <v>5.6</v>
      </c>
    </row>
    <row r="1733" spans="1:3">
      <c r="A1733" s="4" t="s">
        <v>19163</v>
      </c>
      <c r="B1733" s="4">
        <v>5.7</v>
      </c>
      <c r="C1733" s="4">
        <f t="shared" ref="C1733:C1796" si="27">PERCENTILE(B1733:B4129, 0.9)</f>
        <v>5.6</v>
      </c>
    </row>
    <row r="1734" spans="1:3">
      <c r="A1734" s="4" t="s">
        <v>21937</v>
      </c>
      <c r="B1734" s="4">
        <v>5.7</v>
      </c>
      <c r="C1734" s="4">
        <f t="shared" si="27"/>
        <v>5.6</v>
      </c>
    </row>
    <row r="1735" spans="1:3">
      <c r="A1735" s="4" t="s">
        <v>17206</v>
      </c>
      <c r="B1735" s="4">
        <v>5.7</v>
      </c>
      <c r="C1735" s="4">
        <f t="shared" si="27"/>
        <v>5.6</v>
      </c>
    </row>
    <row r="1736" spans="1:3">
      <c r="A1736" s="4" t="s">
        <v>14929</v>
      </c>
      <c r="B1736" s="4">
        <v>5.7</v>
      </c>
      <c r="C1736" s="4">
        <f t="shared" si="27"/>
        <v>5.6</v>
      </c>
    </row>
    <row r="1737" spans="1:3">
      <c r="A1737" s="4" t="s">
        <v>14250</v>
      </c>
      <c r="B1737" s="4">
        <v>5.7</v>
      </c>
      <c r="C1737" s="4">
        <f t="shared" si="27"/>
        <v>5.6</v>
      </c>
    </row>
    <row r="1738" spans="1:3">
      <c r="A1738" s="4" t="s">
        <v>4457</v>
      </c>
      <c r="B1738" s="4">
        <v>5.7</v>
      </c>
      <c r="C1738" s="4">
        <f t="shared" si="27"/>
        <v>5.6</v>
      </c>
    </row>
    <row r="1739" spans="1:3">
      <c r="A1739" s="4" t="s">
        <v>20528</v>
      </c>
      <c r="B1739" s="4">
        <v>5.7</v>
      </c>
      <c r="C1739" s="4">
        <f t="shared" si="27"/>
        <v>5.6</v>
      </c>
    </row>
    <row r="1740" spans="1:3">
      <c r="A1740" s="4" t="s">
        <v>8728</v>
      </c>
      <c r="B1740" s="4">
        <v>5.7</v>
      </c>
      <c r="C1740" s="4">
        <f t="shared" si="27"/>
        <v>5.6</v>
      </c>
    </row>
    <row r="1741" spans="1:3">
      <c r="A1741" s="4" t="s">
        <v>23652</v>
      </c>
      <c r="B1741" s="4">
        <v>5.7</v>
      </c>
      <c r="C1741" s="4">
        <f t="shared" si="27"/>
        <v>5.6</v>
      </c>
    </row>
    <row r="1742" spans="1:3">
      <c r="A1742" s="4" t="s">
        <v>18605</v>
      </c>
      <c r="B1742" s="4">
        <v>5.7</v>
      </c>
      <c r="C1742" s="4">
        <f t="shared" si="27"/>
        <v>5.6</v>
      </c>
    </row>
    <row r="1743" spans="1:3">
      <c r="A1743" s="4" t="s">
        <v>11548</v>
      </c>
      <c r="B1743" s="4">
        <v>5.7</v>
      </c>
      <c r="C1743" s="4">
        <f t="shared" si="27"/>
        <v>5.6</v>
      </c>
    </row>
    <row r="1744" spans="1:3">
      <c r="A1744" s="4" t="s">
        <v>15786</v>
      </c>
      <c r="B1744" s="4">
        <v>5.7</v>
      </c>
      <c r="C1744" s="4">
        <f t="shared" si="27"/>
        <v>5.6</v>
      </c>
    </row>
    <row r="1745" spans="1:3">
      <c r="A1745" s="4" t="s">
        <v>21503</v>
      </c>
      <c r="B1745" s="4">
        <v>5.7</v>
      </c>
      <c r="C1745" s="4">
        <f t="shared" si="27"/>
        <v>5.6</v>
      </c>
    </row>
    <row r="1746" spans="1:3">
      <c r="A1746" s="4" t="s">
        <v>19890</v>
      </c>
      <c r="B1746" s="4">
        <v>5.7</v>
      </c>
      <c r="C1746" s="4">
        <f t="shared" si="27"/>
        <v>5.6</v>
      </c>
    </row>
    <row r="1747" spans="1:3">
      <c r="A1747" s="4" t="s">
        <v>13713</v>
      </c>
      <c r="B1747" s="4">
        <v>5.7</v>
      </c>
      <c r="C1747" s="4">
        <f t="shared" si="27"/>
        <v>5.6</v>
      </c>
    </row>
    <row r="1748" spans="1:3">
      <c r="A1748" s="4" t="s">
        <v>20263</v>
      </c>
      <c r="B1748" s="4">
        <v>5.7</v>
      </c>
      <c r="C1748" s="4">
        <f t="shared" si="27"/>
        <v>5.6</v>
      </c>
    </row>
    <row r="1749" spans="1:3">
      <c r="A1749" s="4" t="s">
        <v>4052</v>
      </c>
      <c r="B1749" s="4">
        <v>5.7</v>
      </c>
      <c r="C1749" s="4">
        <f t="shared" si="27"/>
        <v>5.6</v>
      </c>
    </row>
    <row r="1750" spans="1:3">
      <c r="A1750" s="4" t="s">
        <v>22028</v>
      </c>
      <c r="B1750" s="4">
        <v>5.7</v>
      </c>
      <c r="C1750" s="4">
        <f t="shared" si="27"/>
        <v>5.6</v>
      </c>
    </row>
    <row r="1751" spans="1:3">
      <c r="A1751" s="4" t="s">
        <v>15281</v>
      </c>
      <c r="B1751" s="4">
        <v>5.7</v>
      </c>
      <c r="C1751" s="4">
        <f t="shared" si="27"/>
        <v>5.6</v>
      </c>
    </row>
    <row r="1752" spans="1:3">
      <c r="A1752" s="4" t="s">
        <v>7288</v>
      </c>
      <c r="B1752" s="4">
        <v>5.7</v>
      </c>
      <c r="C1752" s="4">
        <f t="shared" si="27"/>
        <v>5.6</v>
      </c>
    </row>
    <row r="1753" spans="1:3">
      <c r="A1753" s="4" t="s">
        <v>12778</v>
      </c>
      <c r="B1753" s="4">
        <v>5.7</v>
      </c>
      <c r="C1753" s="4">
        <f t="shared" si="27"/>
        <v>5.6</v>
      </c>
    </row>
    <row r="1754" spans="1:3">
      <c r="A1754" s="4" t="s">
        <v>12675</v>
      </c>
      <c r="B1754" s="4">
        <v>5.7</v>
      </c>
      <c r="C1754" s="4">
        <f t="shared" si="27"/>
        <v>5.6</v>
      </c>
    </row>
    <row r="1755" spans="1:3">
      <c r="A1755" s="4" t="s">
        <v>6887</v>
      </c>
      <c r="B1755" s="4">
        <v>5.7</v>
      </c>
      <c r="C1755" s="4">
        <f t="shared" si="27"/>
        <v>5.6</v>
      </c>
    </row>
    <row r="1756" spans="1:3">
      <c r="A1756" s="4" t="s">
        <v>7725</v>
      </c>
      <c r="B1756" s="4">
        <v>5.7</v>
      </c>
      <c r="C1756" s="4">
        <f t="shared" si="27"/>
        <v>5.6</v>
      </c>
    </row>
    <row r="1757" spans="1:3">
      <c r="A1757" s="4" t="s">
        <v>13308</v>
      </c>
      <c r="B1757" s="4">
        <v>5.7</v>
      </c>
      <c r="C1757" s="4">
        <f t="shared" si="27"/>
        <v>5.6</v>
      </c>
    </row>
    <row r="1758" spans="1:3">
      <c r="A1758" s="4" t="s">
        <v>15231</v>
      </c>
      <c r="B1758" s="4">
        <v>5.7</v>
      </c>
      <c r="C1758" s="4">
        <f t="shared" si="27"/>
        <v>5.6</v>
      </c>
    </row>
    <row r="1759" spans="1:3">
      <c r="A1759" s="4" t="s">
        <v>6680</v>
      </c>
      <c r="B1759" s="4">
        <v>5.7</v>
      </c>
      <c r="C1759" s="4">
        <f t="shared" si="27"/>
        <v>5.6</v>
      </c>
    </row>
    <row r="1760" spans="1:3">
      <c r="A1760" s="4" t="s">
        <v>11659</v>
      </c>
      <c r="B1760" s="4">
        <v>5.7</v>
      </c>
      <c r="C1760" s="4">
        <f t="shared" si="27"/>
        <v>5.6</v>
      </c>
    </row>
    <row r="1761" spans="1:3">
      <c r="A1761" s="4" t="s">
        <v>15815</v>
      </c>
      <c r="B1761" s="4">
        <v>5.7</v>
      </c>
      <c r="C1761" s="4">
        <f t="shared" si="27"/>
        <v>5.6</v>
      </c>
    </row>
    <row r="1762" spans="1:3">
      <c r="A1762" s="4" t="s">
        <v>13288</v>
      </c>
      <c r="B1762" s="4">
        <v>5.7</v>
      </c>
      <c r="C1762" s="4">
        <f t="shared" si="27"/>
        <v>5.6</v>
      </c>
    </row>
    <row r="1763" spans="1:3">
      <c r="A1763" s="4" t="s">
        <v>20468</v>
      </c>
      <c r="B1763" s="4">
        <v>5.7</v>
      </c>
      <c r="C1763" s="4">
        <f t="shared" si="27"/>
        <v>5.6</v>
      </c>
    </row>
    <row r="1764" spans="1:3">
      <c r="A1764" s="4" t="s">
        <v>13136</v>
      </c>
      <c r="B1764" s="4">
        <v>5.7</v>
      </c>
      <c r="C1764" s="4">
        <f t="shared" si="27"/>
        <v>5.6</v>
      </c>
    </row>
    <row r="1765" spans="1:3">
      <c r="A1765" s="4" t="s">
        <v>19146</v>
      </c>
      <c r="B1765" s="4">
        <v>5.7</v>
      </c>
      <c r="C1765" s="4">
        <f t="shared" si="27"/>
        <v>5.6</v>
      </c>
    </row>
    <row r="1766" spans="1:3">
      <c r="A1766" s="4" t="s">
        <v>20972</v>
      </c>
      <c r="B1766" s="4">
        <v>5.7</v>
      </c>
      <c r="C1766" s="4">
        <f t="shared" si="27"/>
        <v>5.6</v>
      </c>
    </row>
    <row r="1767" spans="1:3">
      <c r="A1767" s="4" t="s">
        <v>21166</v>
      </c>
      <c r="B1767" s="4">
        <v>5.7</v>
      </c>
      <c r="C1767" s="4">
        <f t="shared" si="27"/>
        <v>5.6</v>
      </c>
    </row>
    <row r="1768" spans="1:3">
      <c r="A1768" s="4" t="s">
        <v>2861</v>
      </c>
      <c r="B1768" s="4">
        <v>5.7</v>
      </c>
      <c r="C1768" s="4">
        <f t="shared" si="27"/>
        <v>5.6</v>
      </c>
    </row>
    <row r="1769" spans="1:3">
      <c r="A1769" s="4" t="s">
        <v>5882</v>
      </c>
      <c r="B1769" s="4">
        <v>5.6999999999999993</v>
      </c>
      <c r="C1769" s="4">
        <f t="shared" si="27"/>
        <v>5.6</v>
      </c>
    </row>
    <row r="1770" spans="1:3">
      <c r="A1770" s="4" t="s">
        <v>7334</v>
      </c>
      <c r="B1770" s="4">
        <v>5.6999999999999993</v>
      </c>
      <c r="C1770" s="4">
        <f t="shared" si="27"/>
        <v>5.6</v>
      </c>
    </row>
    <row r="1771" spans="1:3">
      <c r="A1771" s="4" t="s">
        <v>872</v>
      </c>
      <c r="B1771" s="4">
        <v>5.6999999999999993</v>
      </c>
      <c r="C1771" s="4">
        <f t="shared" si="27"/>
        <v>5.6</v>
      </c>
    </row>
    <row r="1772" spans="1:3">
      <c r="A1772" s="4" t="s">
        <v>1496</v>
      </c>
      <c r="B1772" s="4">
        <v>5.6999999999999993</v>
      </c>
      <c r="C1772" s="4">
        <f t="shared" si="27"/>
        <v>5.6</v>
      </c>
    </row>
    <row r="1773" spans="1:3">
      <c r="A1773" s="4" t="s">
        <v>7844</v>
      </c>
      <c r="B1773" s="4">
        <v>5.6999999999999993</v>
      </c>
      <c r="C1773" s="4">
        <f t="shared" si="27"/>
        <v>5.6</v>
      </c>
    </row>
    <row r="1774" spans="1:3">
      <c r="A1774" s="4" t="s">
        <v>4889</v>
      </c>
      <c r="B1774" s="4">
        <v>5.6923076923076925</v>
      </c>
      <c r="C1774" s="4">
        <f t="shared" si="27"/>
        <v>5.6</v>
      </c>
    </row>
    <row r="1775" spans="1:3">
      <c r="A1775" s="4" t="s">
        <v>495</v>
      </c>
      <c r="B1775" s="4">
        <v>5.6899999999999995</v>
      </c>
      <c r="C1775" s="4">
        <f t="shared" si="27"/>
        <v>5.6</v>
      </c>
    </row>
    <row r="1776" spans="1:3">
      <c r="A1776" s="4" t="s">
        <v>13923</v>
      </c>
      <c r="B1776" s="4">
        <v>5.6833333333333327</v>
      </c>
      <c r="C1776" s="4">
        <f t="shared" si="27"/>
        <v>5.6</v>
      </c>
    </row>
    <row r="1777" spans="1:3">
      <c r="A1777" s="4" t="s">
        <v>2158</v>
      </c>
      <c r="B1777" s="4">
        <v>5.6750000000000007</v>
      </c>
      <c r="C1777" s="4">
        <f t="shared" si="27"/>
        <v>5.6</v>
      </c>
    </row>
    <row r="1778" spans="1:3">
      <c r="A1778" s="4" t="s">
        <v>2771</v>
      </c>
      <c r="B1778" s="4">
        <v>5.6749999999999998</v>
      </c>
      <c r="C1778" s="4">
        <f t="shared" si="27"/>
        <v>5.5933333333333355</v>
      </c>
    </row>
    <row r="1779" spans="1:3">
      <c r="A1779" s="4" t="s">
        <v>593</v>
      </c>
      <c r="B1779" s="4">
        <v>5.6749999999999998</v>
      </c>
      <c r="C1779" s="4">
        <f t="shared" si="27"/>
        <v>5.5660000000000007</v>
      </c>
    </row>
    <row r="1780" spans="1:3">
      <c r="A1780" s="4" t="s">
        <v>12348</v>
      </c>
      <c r="B1780" s="4">
        <v>5.666666666666667</v>
      </c>
      <c r="C1780" s="4">
        <f t="shared" si="27"/>
        <v>5.5600000000000005</v>
      </c>
    </row>
    <row r="1781" spans="1:3">
      <c r="A1781" s="4" t="s">
        <v>4225</v>
      </c>
      <c r="B1781" s="4">
        <v>5.6625000000000005</v>
      </c>
      <c r="C1781" s="4">
        <f t="shared" si="27"/>
        <v>5.551000000000001</v>
      </c>
    </row>
    <row r="1782" spans="1:3">
      <c r="A1782" s="4" t="s">
        <v>6248</v>
      </c>
      <c r="B1782" s="4">
        <v>5.65</v>
      </c>
      <c r="C1782" s="4">
        <f t="shared" si="27"/>
        <v>5.5500000000000007</v>
      </c>
    </row>
    <row r="1783" spans="1:3">
      <c r="A1783" s="4" t="s">
        <v>924</v>
      </c>
      <c r="B1783" s="4">
        <v>5.65</v>
      </c>
      <c r="C1783" s="4">
        <f t="shared" si="27"/>
        <v>5.55</v>
      </c>
    </row>
    <row r="1784" spans="1:3">
      <c r="A1784" s="4" t="s">
        <v>7470</v>
      </c>
      <c r="B1784" s="4">
        <v>5.65</v>
      </c>
      <c r="C1784" s="4">
        <f t="shared" si="27"/>
        <v>5.55</v>
      </c>
    </row>
    <row r="1785" spans="1:3">
      <c r="A1785" s="4" t="s">
        <v>20104</v>
      </c>
      <c r="B1785" s="4">
        <v>5.65</v>
      </c>
      <c r="C1785" s="4">
        <f t="shared" si="27"/>
        <v>5.55</v>
      </c>
    </row>
    <row r="1786" spans="1:3">
      <c r="A1786" s="4" t="s">
        <v>8078</v>
      </c>
      <c r="B1786" s="4">
        <v>5.65</v>
      </c>
      <c r="C1786" s="4">
        <f t="shared" si="27"/>
        <v>5.5433333333333339</v>
      </c>
    </row>
    <row r="1787" spans="1:3">
      <c r="A1787" s="4" t="s">
        <v>15265</v>
      </c>
      <c r="B1787" s="4">
        <v>5.65</v>
      </c>
      <c r="C1787" s="4">
        <f t="shared" si="27"/>
        <v>5.5293333333333345</v>
      </c>
    </row>
    <row r="1788" spans="1:3">
      <c r="A1788" s="4" t="s">
        <v>13254</v>
      </c>
      <c r="B1788" s="4">
        <v>5.6333333333333329</v>
      </c>
      <c r="C1788" s="4">
        <f t="shared" si="27"/>
        <v>5.519333333333333</v>
      </c>
    </row>
    <row r="1789" spans="1:3">
      <c r="A1789" s="4" t="s">
        <v>3788</v>
      </c>
      <c r="B1789" s="4">
        <v>5.6333333333333329</v>
      </c>
      <c r="C1789" s="4">
        <f t="shared" si="27"/>
        <v>5.5149999999999997</v>
      </c>
    </row>
    <row r="1790" spans="1:3">
      <c r="A1790" s="4" t="s">
        <v>4189</v>
      </c>
      <c r="B1790" s="4">
        <v>5.6333333333333329</v>
      </c>
      <c r="C1790" s="4">
        <f t="shared" si="27"/>
        <v>5.5</v>
      </c>
    </row>
    <row r="1791" spans="1:3">
      <c r="A1791" s="4" t="s">
        <v>17156</v>
      </c>
      <c r="B1791" s="4">
        <v>5.6333333333333329</v>
      </c>
      <c r="C1791" s="4">
        <f t="shared" si="27"/>
        <v>5.5</v>
      </c>
    </row>
    <row r="1792" spans="1:3">
      <c r="A1792" s="4" t="s">
        <v>5916</v>
      </c>
      <c r="B1792" s="4">
        <v>5.625</v>
      </c>
      <c r="C1792" s="4">
        <f t="shared" si="27"/>
        <v>5.5</v>
      </c>
    </row>
    <row r="1793" spans="1:3">
      <c r="A1793" s="4" t="s">
        <v>561</v>
      </c>
      <c r="B1793" s="4">
        <v>5.6000000000000005</v>
      </c>
      <c r="C1793" s="4">
        <f t="shared" si="27"/>
        <v>5.5</v>
      </c>
    </row>
    <row r="1794" spans="1:3">
      <c r="A1794" s="4" t="s">
        <v>13092</v>
      </c>
      <c r="B1794" s="4">
        <v>5.6</v>
      </c>
      <c r="C1794" s="4">
        <f t="shared" si="27"/>
        <v>5.5</v>
      </c>
    </row>
    <row r="1795" spans="1:3">
      <c r="A1795" s="4" t="s">
        <v>9739</v>
      </c>
      <c r="B1795" s="4">
        <v>5.6</v>
      </c>
      <c r="C1795" s="4">
        <f t="shared" si="27"/>
        <v>5.5</v>
      </c>
    </row>
    <row r="1796" spans="1:3">
      <c r="A1796" s="4" t="s">
        <v>13985</v>
      </c>
      <c r="B1796" s="4">
        <v>5.6</v>
      </c>
      <c r="C1796" s="4">
        <f t="shared" si="27"/>
        <v>5.5</v>
      </c>
    </row>
    <row r="1797" spans="1:3">
      <c r="A1797" s="4" t="s">
        <v>15122</v>
      </c>
      <c r="B1797" s="4">
        <v>5.6</v>
      </c>
      <c r="C1797" s="4">
        <f t="shared" ref="C1797:C1860" si="28">PERCENTILE(B1797:B4193, 0.9)</f>
        <v>5.5</v>
      </c>
    </row>
    <row r="1798" spans="1:3">
      <c r="A1798" s="4" t="s">
        <v>21955</v>
      </c>
      <c r="B1798" s="4">
        <v>5.6</v>
      </c>
      <c r="C1798" s="4">
        <f t="shared" si="28"/>
        <v>5.5</v>
      </c>
    </row>
    <row r="1799" spans="1:3">
      <c r="A1799" s="4" t="s">
        <v>20535</v>
      </c>
      <c r="B1799" s="4">
        <v>5.6</v>
      </c>
      <c r="C1799" s="4">
        <f t="shared" si="28"/>
        <v>5.5</v>
      </c>
    </row>
    <row r="1800" spans="1:3">
      <c r="A1800" s="4" t="s">
        <v>22105</v>
      </c>
      <c r="B1800" s="4">
        <v>5.6</v>
      </c>
      <c r="C1800" s="4">
        <f t="shared" si="28"/>
        <v>5.5</v>
      </c>
    </row>
    <row r="1801" spans="1:3">
      <c r="A1801" s="4" t="s">
        <v>23022</v>
      </c>
      <c r="B1801" s="4">
        <v>5.6</v>
      </c>
      <c r="C1801" s="4">
        <f t="shared" si="28"/>
        <v>5.5</v>
      </c>
    </row>
    <row r="1802" spans="1:3">
      <c r="A1802" s="4" t="s">
        <v>11194</v>
      </c>
      <c r="B1802" s="4">
        <v>5.6</v>
      </c>
      <c r="C1802" s="4">
        <f t="shared" si="28"/>
        <v>5.5</v>
      </c>
    </row>
    <row r="1803" spans="1:3">
      <c r="A1803" s="4" t="s">
        <v>5419</v>
      </c>
      <c r="B1803" s="4">
        <v>5.6</v>
      </c>
      <c r="C1803" s="4">
        <f t="shared" si="28"/>
        <v>5.5</v>
      </c>
    </row>
    <row r="1804" spans="1:3">
      <c r="A1804" s="4" t="s">
        <v>17488</v>
      </c>
      <c r="B1804" s="4">
        <v>5.6</v>
      </c>
      <c r="C1804" s="4">
        <f t="shared" si="28"/>
        <v>5.5</v>
      </c>
    </row>
    <row r="1805" spans="1:3">
      <c r="A1805" s="4" t="s">
        <v>21343</v>
      </c>
      <c r="B1805" s="4">
        <v>5.6</v>
      </c>
      <c r="C1805" s="4">
        <f t="shared" si="28"/>
        <v>5.5</v>
      </c>
    </row>
    <row r="1806" spans="1:3">
      <c r="A1806" s="4" t="s">
        <v>9602</v>
      </c>
      <c r="B1806" s="4">
        <v>5.6</v>
      </c>
      <c r="C1806" s="4">
        <f t="shared" si="28"/>
        <v>5.5</v>
      </c>
    </row>
    <row r="1807" spans="1:3">
      <c r="A1807" s="4" t="s">
        <v>15994</v>
      </c>
      <c r="B1807" s="4">
        <v>5.6</v>
      </c>
      <c r="C1807" s="4">
        <f t="shared" si="28"/>
        <v>5.5</v>
      </c>
    </row>
    <row r="1808" spans="1:3">
      <c r="A1808" s="4" t="s">
        <v>10236</v>
      </c>
      <c r="B1808" s="4">
        <v>5.6</v>
      </c>
      <c r="C1808" s="4">
        <f t="shared" si="28"/>
        <v>5.5</v>
      </c>
    </row>
    <row r="1809" spans="1:3">
      <c r="A1809" s="4" t="s">
        <v>13123</v>
      </c>
      <c r="B1809" s="4">
        <v>5.6</v>
      </c>
      <c r="C1809" s="4">
        <f t="shared" si="28"/>
        <v>5.5</v>
      </c>
    </row>
    <row r="1810" spans="1:3">
      <c r="A1810" s="4" t="s">
        <v>16797</v>
      </c>
      <c r="B1810" s="4">
        <v>5.6</v>
      </c>
      <c r="C1810" s="4">
        <f t="shared" si="28"/>
        <v>5.5</v>
      </c>
    </row>
    <row r="1811" spans="1:3">
      <c r="A1811" s="4" t="s">
        <v>3538</v>
      </c>
      <c r="B1811" s="4">
        <v>5.6</v>
      </c>
      <c r="C1811" s="4">
        <f t="shared" si="28"/>
        <v>5.5</v>
      </c>
    </row>
    <row r="1812" spans="1:3">
      <c r="A1812" s="4" t="s">
        <v>16058</v>
      </c>
      <c r="B1812" s="4">
        <v>5.6</v>
      </c>
      <c r="C1812" s="4">
        <f t="shared" si="28"/>
        <v>5.5</v>
      </c>
    </row>
    <row r="1813" spans="1:3">
      <c r="A1813" s="4" t="s">
        <v>21780</v>
      </c>
      <c r="B1813" s="4">
        <v>5.6</v>
      </c>
      <c r="C1813" s="4">
        <f t="shared" si="28"/>
        <v>5.5</v>
      </c>
    </row>
    <row r="1814" spans="1:3">
      <c r="A1814" s="4" t="s">
        <v>13181</v>
      </c>
      <c r="B1814" s="4">
        <v>5.6</v>
      </c>
      <c r="C1814" s="4">
        <f t="shared" si="28"/>
        <v>5.5</v>
      </c>
    </row>
    <row r="1815" spans="1:3">
      <c r="A1815" s="4" t="s">
        <v>19217</v>
      </c>
      <c r="B1815" s="4">
        <v>5.6</v>
      </c>
      <c r="C1815" s="4">
        <f t="shared" si="28"/>
        <v>5.5</v>
      </c>
    </row>
    <row r="1816" spans="1:3">
      <c r="A1816" s="4" t="s">
        <v>16195</v>
      </c>
      <c r="B1816" s="4">
        <v>5.6</v>
      </c>
      <c r="C1816" s="4">
        <f t="shared" si="28"/>
        <v>5.5</v>
      </c>
    </row>
    <row r="1817" spans="1:3">
      <c r="A1817" s="4" t="s">
        <v>9558</v>
      </c>
      <c r="B1817" s="4">
        <v>5.6</v>
      </c>
      <c r="C1817" s="4">
        <f t="shared" si="28"/>
        <v>5.5</v>
      </c>
    </row>
    <row r="1818" spans="1:3">
      <c r="A1818" s="4" t="s">
        <v>8676</v>
      </c>
      <c r="B1818" s="4">
        <v>5.6</v>
      </c>
      <c r="C1818" s="4">
        <f t="shared" si="28"/>
        <v>5.5</v>
      </c>
    </row>
    <row r="1819" spans="1:3">
      <c r="A1819" s="4" t="s">
        <v>7916</v>
      </c>
      <c r="B1819" s="4">
        <v>5.6</v>
      </c>
      <c r="C1819" s="4">
        <f t="shared" si="28"/>
        <v>5.5</v>
      </c>
    </row>
    <row r="1820" spans="1:3">
      <c r="A1820" s="4" t="s">
        <v>4780</v>
      </c>
      <c r="B1820" s="4">
        <v>5.6</v>
      </c>
      <c r="C1820" s="4">
        <f t="shared" si="28"/>
        <v>5.5</v>
      </c>
    </row>
    <row r="1821" spans="1:3">
      <c r="A1821" s="4" t="s">
        <v>14948</v>
      </c>
      <c r="B1821" s="4">
        <v>5.6</v>
      </c>
      <c r="C1821" s="4">
        <f t="shared" si="28"/>
        <v>5.5</v>
      </c>
    </row>
    <row r="1822" spans="1:3">
      <c r="A1822" s="4" t="s">
        <v>15190</v>
      </c>
      <c r="B1822" s="4">
        <v>5.6</v>
      </c>
      <c r="C1822" s="4">
        <f t="shared" si="28"/>
        <v>5.5</v>
      </c>
    </row>
    <row r="1823" spans="1:3">
      <c r="A1823" s="4" t="s">
        <v>9771</v>
      </c>
      <c r="B1823" s="4">
        <v>5.6</v>
      </c>
      <c r="C1823" s="4">
        <f t="shared" si="28"/>
        <v>5.5</v>
      </c>
    </row>
    <row r="1824" spans="1:3">
      <c r="A1824" s="4" t="s">
        <v>17648</v>
      </c>
      <c r="B1824" s="4">
        <v>5.6</v>
      </c>
      <c r="C1824" s="4">
        <f t="shared" si="28"/>
        <v>5.5</v>
      </c>
    </row>
    <row r="1825" spans="1:3">
      <c r="A1825" s="4" t="s">
        <v>16379</v>
      </c>
      <c r="B1825" s="4">
        <v>5.6</v>
      </c>
      <c r="C1825" s="4">
        <f t="shared" si="28"/>
        <v>5.5</v>
      </c>
    </row>
    <row r="1826" spans="1:3">
      <c r="A1826" s="4" t="s">
        <v>18437</v>
      </c>
      <c r="B1826" s="4">
        <v>5.6</v>
      </c>
      <c r="C1826" s="4">
        <f t="shared" si="28"/>
        <v>5.5</v>
      </c>
    </row>
    <row r="1827" spans="1:3">
      <c r="A1827" s="4" t="s">
        <v>22393</v>
      </c>
      <c r="B1827" s="4">
        <v>5.6</v>
      </c>
      <c r="C1827" s="4">
        <f t="shared" si="28"/>
        <v>5.5</v>
      </c>
    </row>
    <row r="1828" spans="1:3">
      <c r="A1828" s="4" t="s">
        <v>7541</v>
      </c>
      <c r="B1828" s="4">
        <v>5.6</v>
      </c>
      <c r="C1828" s="4">
        <f t="shared" si="28"/>
        <v>5.5</v>
      </c>
    </row>
    <row r="1829" spans="1:3">
      <c r="A1829" s="4" t="s">
        <v>17373</v>
      </c>
      <c r="B1829" s="4">
        <v>5.6</v>
      </c>
      <c r="C1829" s="4">
        <f t="shared" si="28"/>
        <v>5.5</v>
      </c>
    </row>
    <row r="1830" spans="1:3">
      <c r="A1830" s="4" t="s">
        <v>8490</v>
      </c>
      <c r="B1830" s="4">
        <v>5.6</v>
      </c>
      <c r="C1830" s="4">
        <f t="shared" si="28"/>
        <v>5.5</v>
      </c>
    </row>
    <row r="1831" spans="1:3">
      <c r="A1831" s="4" t="s">
        <v>10367</v>
      </c>
      <c r="B1831" s="4">
        <v>5.6</v>
      </c>
      <c r="C1831" s="4">
        <f t="shared" si="28"/>
        <v>5.5</v>
      </c>
    </row>
    <row r="1832" spans="1:3">
      <c r="A1832" s="4" t="s">
        <v>23719</v>
      </c>
      <c r="B1832" s="4">
        <v>5.6</v>
      </c>
      <c r="C1832" s="4">
        <f t="shared" si="28"/>
        <v>5.5</v>
      </c>
    </row>
    <row r="1833" spans="1:3">
      <c r="A1833" s="4" t="s">
        <v>20640</v>
      </c>
      <c r="B1833" s="4">
        <v>5.6</v>
      </c>
      <c r="C1833" s="4">
        <f t="shared" si="28"/>
        <v>5.4883333333333333</v>
      </c>
    </row>
    <row r="1834" spans="1:3">
      <c r="A1834" s="4" t="s">
        <v>11846</v>
      </c>
      <c r="B1834" s="4">
        <v>5.6</v>
      </c>
      <c r="C1834" s="4">
        <f t="shared" si="28"/>
        <v>5.4733333333333336</v>
      </c>
    </row>
    <row r="1835" spans="1:3">
      <c r="A1835" s="4" t="s">
        <v>17911</v>
      </c>
      <c r="B1835" s="4">
        <v>5.6</v>
      </c>
      <c r="C1835" s="4">
        <f t="shared" si="28"/>
        <v>5.458333333333333</v>
      </c>
    </row>
    <row r="1836" spans="1:3">
      <c r="A1836" s="4" t="s">
        <v>23786</v>
      </c>
      <c r="B1836" s="4">
        <v>5.6</v>
      </c>
      <c r="C1836" s="4">
        <f t="shared" si="28"/>
        <v>5.45</v>
      </c>
    </row>
    <row r="1837" spans="1:3">
      <c r="A1837" s="4" t="s">
        <v>13794</v>
      </c>
      <c r="B1837" s="4">
        <v>5.6</v>
      </c>
      <c r="C1837" s="4">
        <f t="shared" si="28"/>
        <v>5.45</v>
      </c>
    </row>
    <row r="1838" spans="1:3">
      <c r="A1838" s="4" t="s">
        <v>14885</v>
      </c>
      <c r="B1838" s="4">
        <v>5.6</v>
      </c>
      <c r="C1838" s="4">
        <f t="shared" si="28"/>
        <v>5.45</v>
      </c>
    </row>
    <row r="1839" spans="1:3">
      <c r="A1839" s="4" t="s">
        <v>2954</v>
      </c>
      <c r="B1839" s="4">
        <v>5.6</v>
      </c>
      <c r="C1839" s="4">
        <f t="shared" si="28"/>
        <v>5.45</v>
      </c>
    </row>
    <row r="1840" spans="1:3">
      <c r="A1840" s="4" t="s">
        <v>16322</v>
      </c>
      <c r="B1840" s="4">
        <v>5.5666666666666673</v>
      </c>
      <c r="C1840" s="4">
        <f t="shared" si="28"/>
        <v>5.45</v>
      </c>
    </row>
    <row r="1841" spans="1:3">
      <c r="A1841" s="4" t="s">
        <v>4517</v>
      </c>
      <c r="B1841" s="4">
        <v>5.5600000000000005</v>
      </c>
      <c r="C1841" s="4">
        <f t="shared" si="28"/>
        <v>5.45</v>
      </c>
    </row>
    <row r="1842" spans="1:3">
      <c r="A1842" s="4" t="s">
        <v>9926</v>
      </c>
      <c r="B1842" s="4">
        <v>5.5500000000000007</v>
      </c>
      <c r="C1842" s="4">
        <f t="shared" si="28"/>
        <v>5.45</v>
      </c>
    </row>
    <row r="1843" spans="1:3">
      <c r="A1843" s="4" t="s">
        <v>5947</v>
      </c>
      <c r="B1843" s="4">
        <v>5.5500000000000007</v>
      </c>
      <c r="C1843" s="4">
        <f t="shared" si="28"/>
        <v>5.4499999999999993</v>
      </c>
    </row>
    <row r="1844" spans="1:3">
      <c r="A1844" s="4" t="s">
        <v>6157</v>
      </c>
      <c r="B1844" s="4">
        <v>5.55</v>
      </c>
      <c r="C1844" s="4">
        <f t="shared" si="28"/>
        <v>5.4499999999999993</v>
      </c>
    </row>
    <row r="1845" spans="1:3">
      <c r="A1845" s="4" t="s">
        <v>7069</v>
      </c>
      <c r="B1845" s="4">
        <v>5.55</v>
      </c>
      <c r="C1845" s="4">
        <f t="shared" si="28"/>
        <v>5.4499999999999993</v>
      </c>
    </row>
    <row r="1846" spans="1:3">
      <c r="A1846" s="4" t="s">
        <v>14663</v>
      </c>
      <c r="B1846" s="4">
        <v>5.55</v>
      </c>
      <c r="C1846" s="4">
        <f t="shared" si="28"/>
        <v>5.4499999999999993</v>
      </c>
    </row>
    <row r="1847" spans="1:3">
      <c r="A1847" s="4" t="s">
        <v>4085</v>
      </c>
      <c r="B1847" s="4">
        <v>5.5333333333333341</v>
      </c>
      <c r="C1847" s="4">
        <f t="shared" si="28"/>
        <v>5.4469999999999992</v>
      </c>
    </row>
    <row r="1848" spans="1:3">
      <c r="A1848" s="4" t="s">
        <v>1601</v>
      </c>
      <c r="B1848" s="4">
        <v>5.52</v>
      </c>
      <c r="C1848" s="4">
        <f t="shared" si="28"/>
        <v>5.4320000000000004</v>
      </c>
    </row>
    <row r="1849" spans="1:3">
      <c r="A1849" s="4" t="s">
        <v>5847</v>
      </c>
      <c r="B1849" s="4">
        <v>5.5166666666666666</v>
      </c>
      <c r="C1849" s="4">
        <f t="shared" si="28"/>
        <v>5.4000000000000012</v>
      </c>
    </row>
    <row r="1850" spans="1:3">
      <c r="A1850" s="4" t="s">
        <v>1578</v>
      </c>
      <c r="B1850" s="4">
        <v>5.5</v>
      </c>
      <c r="C1850" s="4">
        <f t="shared" si="28"/>
        <v>5.4</v>
      </c>
    </row>
    <row r="1851" spans="1:3">
      <c r="A1851" s="4" t="s">
        <v>12036</v>
      </c>
      <c r="B1851" s="4">
        <v>5.5</v>
      </c>
      <c r="C1851" s="4">
        <f t="shared" si="28"/>
        <v>5.4</v>
      </c>
    </row>
    <row r="1852" spans="1:3">
      <c r="A1852" s="4" t="s">
        <v>20956</v>
      </c>
      <c r="B1852" s="4">
        <v>5.5</v>
      </c>
      <c r="C1852" s="4">
        <f t="shared" si="28"/>
        <v>5.4</v>
      </c>
    </row>
    <row r="1853" spans="1:3">
      <c r="A1853" s="4" t="s">
        <v>14697</v>
      </c>
      <c r="B1853" s="4">
        <v>5.5</v>
      </c>
      <c r="C1853" s="4">
        <f t="shared" si="28"/>
        <v>5.4</v>
      </c>
    </row>
    <row r="1854" spans="1:3">
      <c r="A1854" s="4" t="s">
        <v>1894</v>
      </c>
      <c r="B1854" s="4">
        <v>5.5</v>
      </c>
      <c r="C1854" s="4">
        <f t="shared" si="28"/>
        <v>5.4</v>
      </c>
    </row>
    <row r="1855" spans="1:3">
      <c r="A1855" s="4" t="s">
        <v>10889</v>
      </c>
      <c r="B1855" s="4">
        <v>5.5</v>
      </c>
      <c r="C1855" s="4">
        <f t="shared" si="28"/>
        <v>5.4</v>
      </c>
    </row>
    <row r="1856" spans="1:3">
      <c r="A1856" s="4" t="s">
        <v>7673</v>
      </c>
      <c r="B1856" s="4">
        <v>5.5</v>
      </c>
      <c r="C1856" s="4">
        <f t="shared" si="28"/>
        <v>5.4</v>
      </c>
    </row>
    <row r="1857" spans="1:3">
      <c r="A1857" s="4" t="s">
        <v>4958</v>
      </c>
      <c r="B1857" s="4">
        <v>5.5</v>
      </c>
      <c r="C1857" s="4">
        <f t="shared" si="28"/>
        <v>5.4</v>
      </c>
    </row>
    <row r="1858" spans="1:3">
      <c r="A1858" s="4" t="s">
        <v>3994</v>
      </c>
      <c r="B1858" s="4">
        <v>5.5</v>
      </c>
      <c r="C1858" s="4">
        <f t="shared" si="28"/>
        <v>5.4</v>
      </c>
    </row>
    <row r="1859" spans="1:3">
      <c r="A1859" s="4" t="s">
        <v>18352</v>
      </c>
      <c r="B1859" s="4">
        <v>5.5</v>
      </c>
      <c r="C1859" s="4">
        <f t="shared" si="28"/>
        <v>5.4</v>
      </c>
    </row>
    <row r="1860" spans="1:3">
      <c r="A1860" s="4" t="s">
        <v>15369</v>
      </c>
      <c r="B1860" s="4">
        <v>5.5</v>
      </c>
      <c r="C1860" s="4">
        <f t="shared" si="28"/>
        <v>5.4</v>
      </c>
    </row>
    <row r="1861" spans="1:3">
      <c r="A1861" s="4" t="s">
        <v>23531</v>
      </c>
      <c r="B1861" s="4">
        <v>5.5</v>
      </c>
      <c r="C1861" s="4">
        <f t="shared" ref="C1861:C1924" si="29">PERCENTILE(B1861:B4257, 0.9)</f>
        <v>5.4</v>
      </c>
    </row>
    <row r="1862" spans="1:3">
      <c r="A1862" s="4" t="s">
        <v>4464</v>
      </c>
      <c r="B1862" s="4">
        <v>5.5</v>
      </c>
      <c r="C1862" s="4">
        <f t="shared" si="29"/>
        <v>5.4</v>
      </c>
    </row>
    <row r="1863" spans="1:3">
      <c r="A1863" s="4" t="s">
        <v>2642</v>
      </c>
      <c r="B1863" s="4">
        <v>5.5</v>
      </c>
      <c r="C1863" s="4">
        <f t="shared" si="29"/>
        <v>5.4</v>
      </c>
    </row>
    <row r="1864" spans="1:3">
      <c r="A1864" s="4" t="s">
        <v>19532</v>
      </c>
      <c r="B1864" s="4">
        <v>5.5</v>
      </c>
      <c r="C1864" s="4">
        <f t="shared" si="29"/>
        <v>5.4</v>
      </c>
    </row>
    <row r="1865" spans="1:3">
      <c r="A1865" s="4" t="s">
        <v>17100</v>
      </c>
      <c r="B1865" s="4">
        <v>5.5</v>
      </c>
      <c r="C1865" s="4">
        <f t="shared" si="29"/>
        <v>5.4</v>
      </c>
    </row>
    <row r="1866" spans="1:3">
      <c r="A1866" s="4" t="s">
        <v>14859</v>
      </c>
      <c r="B1866" s="4">
        <v>5.5</v>
      </c>
      <c r="C1866" s="4">
        <f t="shared" si="29"/>
        <v>5.4</v>
      </c>
    </row>
    <row r="1867" spans="1:3">
      <c r="A1867" s="4" t="s">
        <v>13147</v>
      </c>
      <c r="B1867" s="4">
        <v>5.5</v>
      </c>
      <c r="C1867" s="4">
        <f t="shared" si="29"/>
        <v>5.4</v>
      </c>
    </row>
    <row r="1868" spans="1:3">
      <c r="A1868" s="4" t="s">
        <v>15171</v>
      </c>
      <c r="B1868" s="4">
        <v>5.5</v>
      </c>
      <c r="C1868" s="4">
        <f t="shared" si="29"/>
        <v>5.4</v>
      </c>
    </row>
    <row r="1869" spans="1:3">
      <c r="A1869" s="4" t="s">
        <v>7912</v>
      </c>
      <c r="B1869" s="4">
        <v>5.5</v>
      </c>
      <c r="C1869" s="4">
        <f t="shared" si="29"/>
        <v>5.4</v>
      </c>
    </row>
    <row r="1870" spans="1:3">
      <c r="A1870" s="4" t="s">
        <v>13353</v>
      </c>
      <c r="B1870" s="4">
        <v>5.5</v>
      </c>
      <c r="C1870" s="4">
        <f t="shared" si="29"/>
        <v>5.4</v>
      </c>
    </row>
    <row r="1871" spans="1:3">
      <c r="A1871" s="4" t="s">
        <v>9829</v>
      </c>
      <c r="B1871" s="4">
        <v>5.5</v>
      </c>
      <c r="C1871" s="4">
        <f t="shared" si="29"/>
        <v>5.4</v>
      </c>
    </row>
    <row r="1872" spans="1:3">
      <c r="A1872" s="4" t="s">
        <v>14904</v>
      </c>
      <c r="B1872" s="4">
        <v>5.5</v>
      </c>
      <c r="C1872" s="4">
        <f t="shared" si="29"/>
        <v>5.4</v>
      </c>
    </row>
    <row r="1873" spans="1:3">
      <c r="A1873" s="4" t="s">
        <v>5266</v>
      </c>
      <c r="B1873" s="4">
        <v>5.5</v>
      </c>
      <c r="C1873" s="4">
        <f t="shared" si="29"/>
        <v>5.4</v>
      </c>
    </row>
    <row r="1874" spans="1:3">
      <c r="A1874" s="4" t="s">
        <v>11926</v>
      </c>
      <c r="B1874" s="4">
        <v>5.5</v>
      </c>
      <c r="C1874" s="4">
        <f t="shared" si="29"/>
        <v>5.4</v>
      </c>
    </row>
    <row r="1875" spans="1:3">
      <c r="A1875" s="4" t="s">
        <v>4356</v>
      </c>
      <c r="B1875" s="4">
        <v>5.5</v>
      </c>
      <c r="C1875" s="4">
        <f t="shared" si="29"/>
        <v>5.4</v>
      </c>
    </row>
    <row r="1876" spans="1:3">
      <c r="A1876" s="4" t="s">
        <v>21095</v>
      </c>
      <c r="B1876" s="4">
        <v>5.5</v>
      </c>
      <c r="C1876" s="4">
        <f t="shared" si="29"/>
        <v>5.4</v>
      </c>
    </row>
    <row r="1877" spans="1:3">
      <c r="A1877" s="4" t="s">
        <v>21226</v>
      </c>
      <c r="B1877" s="4">
        <v>5.5</v>
      </c>
      <c r="C1877" s="4">
        <f t="shared" si="29"/>
        <v>5.4</v>
      </c>
    </row>
    <row r="1878" spans="1:3">
      <c r="A1878" s="4" t="s">
        <v>12937</v>
      </c>
      <c r="B1878" s="4">
        <v>5.5</v>
      </c>
      <c r="C1878" s="4">
        <f t="shared" si="29"/>
        <v>5.4</v>
      </c>
    </row>
    <row r="1879" spans="1:3">
      <c r="A1879" s="4" t="s">
        <v>11464</v>
      </c>
      <c r="B1879" s="4">
        <v>5.5</v>
      </c>
      <c r="C1879" s="4">
        <f t="shared" si="29"/>
        <v>5.4</v>
      </c>
    </row>
    <row r="1880" spans="1:3">
      <c r="A1880" s="4" t="s">
        <v>20152</v>
      </c>
      <c r="B1880" s="4">
        <v>5.5</v>
      </c>
      <c r="C1880" s="4">
        <f t="shared" si="29"/>
        <v>5.4</v>
      </c>
    </row>
    <row r="1881" spans="1:3">
      <c r="A1881" s="4" t="s">
        <v>20475</v>
      </c>
      <c r="B1881" s="4">
        <v>5.5</v>
      </c>
      <c r="C1881" s="4">
        <f t="shared" si="29"/>
        <v>5.4</v>
      </c>
    </row>
    <row r="1882" spans="1:3">
      <c r="A1882" s="4" t="s">
        <v>15651</v>
      </c>
      <c r="B1882" s="4">
        <v>5.5</v>
      </c>
      <c r="C1882" s="4">
        <f t="shared" si="29"/>
        <v>5.4</v>
      </c>
    </row>
    <row r="1883" spans="1:3">
      <c r="A1883" s="4" t="s">
        <v>19386</v>
      </c>
      <c r="B1883" s="4">
        <v>5.5</v>
      </c>
      <c r="C1883" s="4">
        <f t="shared" si="29"/>
        <v>5.4</v>
      </c>
    </row>
    <row r="1884" spans="1:3">
      <c r="A1884" s="4" t="s">
        <v>21997</v>
      </c>
      <c r="B1884" s="4">
        <v>5.5</v>
      </c>
      <c r="C1884" s="4">
        <f t="shared" si="29"/>
        <v>5.4</v>
      </c>
    </row>
    <row r="1885" spans="1:3">
      <c r="A1885" s="4" t="s">
        <v>18985</v>
      </c>
      <c r="B1885" s="4">
        <v>5.5</v>
      </c>
      <c r="C1885" s="4">
        <f t="shared" si="29"/>
        <v>5.4</v>
      </c>
    </row>
    <row r="1886" spans="1:3">
      <c r="A1886" s="4" t="s">
        <v>5463</v>
      </c>
      <c r="B1886" s="4">
        <v>5.5</v>
      </c>
      <c r="C1886" s="4">
        <f t="shared" si="29"/>
        <v>5.4</v>
      </c>
    </row>
    <row r="1887" spans="1:3">
      <c r="A1887" s="4" t="s">
        <v>21833</v>
      </c>
      <c r="B1887" s="4">
        <v>5.5</v>
      </c>
      <c r="C1887" s="4">
        <f t="shared" si="29"/>
        <v>5.4</v>
      </c>
    </row>
    <row r="1888" spans="1:3">
      <c r="A1888" s="4" t="s">
        <v>20095</v>
      </c>
      <c r="B1888" s="4">
        <v>5.5</v>
      </c>
      <c r="C1888" s="4">
        <f t="shared" si="29"/>
        <v>5.4</v>
      </c>
    </row>
    <row r="1889" spans="1:3">
      <c r="A1889" s="4" t="s">
        <v>1811</v>
      </c>
      <c r="B1889" s="4">
        <v>5.4833333333333334</v>
      </c>
      <c r="C1889" s="4">
        <f t="shared" si="29"/>
        <v>5.4</v>
      </c>
    </row>
    <row r="1890" spans="1:3">
      <c r="A1890" s="4" t="s">
        <v>4659</v>
      </c>
      <c r="B1890" s="4">
        <v>5.4666666666666659</v>
      </c>
      <c r="C1890" s="4">
        <f t="shared" si="29"/>
        <v>5.4</v>
      </c>
    </row>
    <row r="1891" spans="1:3">
      <c r="A1891" s="4" t="s">
        <v>10805</v>
      </c>
      <c r="B1891" s="4">
        <v>5.45</v>
      </c>
      <c r="C1891" s="4">
        <f t="shared" si="29"/>
        <v>5.4</v>
      </c>
    </row>
    <row r="1892" spans="1:3">
      <c r="A1892" s="4" t="s">
        <v>19563</v>
      </c>
      <c r="B1892" s="4">
        <v>5.45</v>
      </c>
      <c r="C1892" s="4">
        <f t="shared" si="29"/>
        <v>5.4</v>
      </c>
    </row>
    <row r="1893" spans="1:3">
      <c r="A1893" s="4" t="s">
        <v>4303</v>
      </c>
      <c r="B1893" s="4">
        <v>5.45</v>
      </c>
      <c r="C1893" s="4">
        <f t="shared" si="29"/>
        <v>5.4</v>
      </c>
    </row>
    <row r="1894" spans="1:3">
      <c r="A1894" s="4" t="s">
        <v>5103</v>
      </c>
      <c r="B1894" s="4">
        <v>5.45</v>
      </c>
      <c r="C1894" s="4">
        <f t="shared" si="29"/>
        <v>5.4</v>
      </c>
    </row>
    <row r="1895" spans="1:3">
      <c r="A1895" s="4" t="s">
        <v>9511</v>
      </c>
      <c r="B1895" s="4">
        <v>5.45</v>
      </c>
      <c r="C1895" s="4">
        <f t="shared" si="29"/>
        <v>5.4</v>
      </c>
    </row>
    <row r="1896" spans="1:3">
      <c r="A1896" s="4" t="s">
        <v>8466</v>
      </c>
      <c r="B1896" s="4">
        <v>5.45</v>
      </c>
      <c r="C1896" s="4">
        <f t="shared" si="29"/>
        <v>5.4</v>
      </c>
    </row>
    <row r="1897" spans="1:3">
      <c r="A1897" s="4" t="s">
        <v>11877</v>
      </c>
      <c r="B1897" s="4">
        <v>5.45</v>
      </c>
      <c r="C1897" s="4">
        <f t="shared" si="29"/>
        <v>5.4</v>
      </c>
    </row>
    <row r="1898" spans="1:3">
      <c r="A1898" s="4" t="s">
        <v>4577</v>
      </c>
      <c r="B1898" s="4">
        <v>5.4499999999999993</v>
      </c>
      <c r="C1898" s="4">
        <f t="shared" si="29"/>
        <v>5.4</v>
      </c>
    </row>
    <row r="1899" spans="1:3">
      <c r="A1899" s="4" t="s">
        <v>5815</v>
      </c>
      <c r="B1899" s="4">
        <v>5.4499999999999993</v>
      </c>
      <c r="C1899" s="4">
        <f t="shared" si="29"/>
        <v>5.3966666666666674</v>
      </c>
    </row>
    <row r="1900" spans="1:3">
      <c r="A1900" s="4" t="s">
        <v>4817</v>
      </c>
      <c r="B1900" s="4">
        <v>5.4499999999999993</v>
      </c>
      <c r="C1900" s="4">
        <f t="shared" si="29"/>
        <v>5.3666666666666671</v>
      </c>
    </row>
    <row r="1901" spans="1:3">
      <c r="A1901" s="4" t="s">
        <v>16427</v>
      </c>
      <c r="B1901" s="4">
        <v>5.4499999999999993</v>
      </c>
      <c r="C1901" s="4">
        <f t="shared" si="29"/>
        <v>5.3516666666666666</v>
      </c>
    </row>
    <row r="1902" spans="1:3">
      <c r="A1902" s="4" t="s">
        <v>3903</v>
      </c>
      <c r="B1902" s="4">
        <v>5.4399999999999995</v>
      </c>
      <c r="C1902" s="4">
        <f t="shared" si="29"/>
        <v>5.35</v>
      </c>
    </row>
    <row r="1903" spans="1:3">
      <c r="A1903" s="4" t="s">
        <v>5897</v>
      </c>
      <c r="B1903" s="4">
        <v>5.4000000000000012</v>
      </c>
      <c r="C1903" s="4">
        <f t="shared" si="29"/>
        <v>5.35</v>
      </c>
    </row>
    <row r="1904" spans="1:3">
      <c r="A1904" s="4" t="s">
        <v>24068</v>
      </c>
      <c r="B1904" s="4">
        <v>5.4</v>
      </c>
      <c r="C1904" s="4">
        <f t="shared" si="29"/>
        <v>5.3440000000000003</v>
      </c>
    </row>
    <row r="1905" spans="1:3">
      <c r="A1905" s="4" t="s">
        <v>8260</v>
      </c>
      <c r="B1905" s="4">
        <v>5.4</v>
      </c>
      <c r="C1905" s="4">
        <f t="shared" si="29"/>
        <v>5.32</v>
      </c>
    </row>
    <row r="1906" spans="1:3">
      <c r="A1906" s="4" t="s">
        <v>10754</v>
      </c>
      <c r="B1906" s="4">
        <v>5.4</v>
      </c>
      <c r="C1906" s="4">
        <f t="shared" si="29"/>
        <v>5.3000000000000007</v>
      </c>
    </row>
    <row r="1907" spans="1:3">
      <c r="A1907" s="4" t="s">
        <v>14221</v>
      </c>
      <c r="B1907" s="4">
        <v>5.4</v>
      </c>
      <c r="C1907" s="4">
        <f t="shared" si="29"/>
        <v>5.3000000000000007</v>
      </c>
    </row>
    <row r="1908" spans="1:3">
      <c r="A1908" s="4" t="s">
        <v>18479</v>
      </c>
      <c r="B1908" s="4">
        <v>5.4</v>
      </c>
      <c r="C1908" s="4">
        <f t="shared" si="29"/>
        <v>5.3000000000000007</v>
      </c>
    </row>
    <row r="1909" spans="1:3">
      <c r="A1909" s="4" t="s">
        <v>9814</v>
      </c>
      <c r="B1909" s="4">
        <v>5.4</v>
      </c>
      <c r="C1909" s="4">
        <f t="shared" si="29"/>
        <v>5.3000000000000007</v>
      </c>
    </row>
    <row r="1910" spans="1:3">
      <c r="A1910" s="4" t="s">
        <v>22346</v>
      </c>
      <c r="B1910" s="4">
        <v>5.4</v>
      </c>
      <c r="C1910" s="4">
        <f t="shared" si="29"/>
        <v>5.3</v>
      </c>
    </row>
    <row r="1911" spans="1:3">
      <c r="A1911" s="4" t="s">
        <v>18128</v>
      </c>
      <c r="B1911" s="4">
        <v>5.4</v>
      </c>
      <c r="C1911" s="4">
        <f t="shared" si="29"/>
        <v>5.3</v>
      </c>
    </row>
    <row r="1912" spans="1:3">
      <c r="A1912" s="4" t="s">
        <v>1721</v>
      </c>
      <c r="B1912" s="4">
        <v>5.4</v>
      </c>
      <c r="C1912" s="4">
        <f t="shared" si="29"/>
        <v>5.3</v>
      </c>
    </row>
    <row r="1913" spans="1:3">
      <c r="A1913" s="4" t="s">
        <v>16386</v>
      </c>
      <c r="B1913" s="4">
        <v>5.4</v>
      </c>
      <c r="C1913" s="4">
        <f t="shared" si="29"/>
        <v>5.3</v>
      </c>
    </row>
    <row r="1914" spans="1:3">
      <c r="A1914" s="4" t="s">
        <v>9404</v>
      </c>
      <c r="B1914" s="4">
        <v>5.4</v>
      </c>
      <c r="C1914" s="4">
        <f t="shared" si="29"/>
        <v>5.3</v>
      </c>
    </row>
    <row r="1915" spans="1:3">
      <c r="A1915" s="4" t="s">
        <v>23565</v>
      </c>
      <c r="B1915" s="4">
        <v>5.4</v>
      </c>
      <c r="C1915" s="4">
        <f t="shared" si="29"/>
        <v>5.3</v>
      </c>
    </row>
    <row r="1916" spans="1:3">
      <c r="A1916" s="4" t="s">
        <v>5472</v>
      </c>
      <c r="B1916" s="4">
        <v>5.4</v>
      </c>
      <c r="C1916" s="4">
        <f t="shared" si="29"/>
        <v>5.3</v>
      </c>
    </row>
    <row r="1917" spans="1:3">
      <c r="A1917" s="4" t="s">
        <v>20348</v>
      </c>
      <c r="B1917" s="4">
        <v>5.4</v>
      </c>
      <c r="C1917" s="4">
        <f t="shared" si="29"/>
        <v>5.3</v>
      </c>
    </row>
    <row r="1918" spans="1:3">
      <c r="A1918" s="4" t="s">
        <v>4490</v>
      </c>
      <c r="B1918" s="4">
        <v>5.4</v>
      </c>
      <c r="C1918" s="4">
        <f t="shared" si="29"/>
        <v>5.3</v>
      </c>
    </row>
    <row r="1919" spans="1:3">
      <c r="A1919" s="4" t="s">
        <v>3670</v>
      </c>
      <c r="B1919" s="4">
        <v>5.4</v>
      </c>
      <c r="C1919" s="4">
        <f t="shared" si="29"/>
        <v>5.3</v>
      </c>
    </row>
    <row r="1920" spans="1:3">
      <c r="A1920" s="4" t="s">
        <v>22864</v>
      </c>
      <c r="B1920" s="4">
        <v>5.4</v>
      </c>
      <c r="C1920" s="4">
        <f t="shared" si="29"/>
        <v>5.3</v>
      </c>
    </row>
    <row r="1921" spans="1:3">
      <c r="A1921" s="4" t="s">
        <v>19016</v>
      </c>
      <c r="B1921" s="4">
        <v>5.4</v>
      </c>
      <c r="C1921" s="4">
        <f t="shared" si="29"/>
        <v>5.3</v>
      </c>
    </row>
    <row r="1922" spans="1:3">
      <c r="A1922" s="4" t="s">
        <v>13481</v>
      </c>
      <c r="B1922" s="4">
        <v>5.4</v>
      </c>
      <c r="C1922" s="4">
        <f t="shared" si="29"/>
        <v>5.3</v>
      </c>
    </row>
    <row r="1923" spans="1:3">
      <c r="A1923" s="4" t="s">
        <v>9291</v>
      </c>
      <c r="B1923" s="4">
        <v>5.4</v>
      </c>
      <c r="C1923" s="4">
        <f t="shared" si="29"/>
        <v>5.3</v>
      </c>
    </row>
    <row r="1924" spans="1:3">
      <c r="A1924" s="4" t="s">
        <v>23761</v>
      </c>
      <c r="B1924" s="4">
        <v>5.4</v>
      </c>
      <c r="C1924" s="4">
        <f t="shared" si="29"/>
        <v>5.3</v>
      </c>
    </row>
    <row r="1925" spans="1:3">
      <c r="A1925" s="4" t="s">
        <v>13881</v>
      </c>
      <c r="B1925" s="4">
        <v>5.4</v>
      </c>
      <c r="C1925" s="4">
        <f t="shared" ref="C1925:C1988" si="30">PERCENTILE(B1925:B4321, 0.9)</f>
        <v>5.3</v>
      </c>
    </row>
    <row r="1926" spans="1:3">
      <c r="A1926" s="4" t="s">
        <v>10226</v>
      </c>
      <c r="B1926" s="4">
        <v>5.4</v>
      </c>
      <c r="C1926" s="4">
        <f t="shared" si="30"/>
        <v>5.3</v>
      </c>
    </row>
    <row r="1927" spans="1:3">
      <c r="A1927" s="4" t="s">
        <v>16278</v>
      </c>
      <c r="B1927" s="4">
        <v>5.4</v>
      </c>
      <c r="C1927" s="4">
        <f t="shared" si="30"/>
        <v>5.3</v>
      </c>
    </row>
    <row r="1928" spans="1:3">
      <c r="A1928" s="4" t="s">
        <v>5088</v>
      </c>
      <c r="B1928" s="4">
        <v>5.4</v>
      </c>
      <c r="C1928" s="4">
        <f t="shared" si="30"/>
        <v>5.3</v>
      </c>
    </row>
    <row r="1929" spans="1:3">
      <c r="A1929" s="4" t="s">
        <v>23473</v>
      </c>
      <c r="B1929" s="4">
        <v>5.4</v>
      </c>
      <c r="C1929" s="4">
        <f t="shared" si="30"/>
        <v>5.3</v>
      </c>
    </row>
    <row r="1930" spans="1:3">
      <c r="A1930" s="4" t="s">
        <v>21969</v>
      </c>
      <c r="B1930" s="4">
        <v>5.4</v>
      </c>
      <c r="C1930" s="4">
        <f t="shared" si="30"/>
        <v>5.3</v>
      </c>
    </row>
    <row r="1931" spans="1:3">
      <c r="A1931" s="4" t="s">
        <v>19179</v>
      </c>
      <c r="B1931" s="4">
        <v>5.4</v>
      </c>
      <c r="C1931" s="4">
        <f t="shared" si="30"/>
        <v>5.3</v>
      </c>
    </row>
    <row r="1932" spans="1:3">
      <c r="A1932" s="4" t="s">
        <v>6753</v>
      </c>
      <c r="B1932" s="4">
        <v>5.4</v>
      </c>
      <c r="C1932" s="4">
        <f t="shared" si="30"/>
        <v>5.3</v>
      </c>
    </row>
    <row r="1933" spans="1:3">
      <c r="A1933" s="4" t="s">
        <v>9574</v>
      </c>
      <c r="B1933" s="4">
        <v>5.4</v>
      </c>
      <c r="C1933" s="4">
        <f t="shared" si="30"/>
        <v>5.3</v>
      </c>
    </row>
    <row r="1934" spans="1:3">
      <c r="A1934" s="4" t="s">
        <v>8520</v>
      </c>
      <c r="B1934" s="4">
        <v>5.4</v>
      </c>
      <c r="C1934" s="4">
        <f t="shared" si="30"/>
        <v>5.3</v>
      </c>
    </row>
    <row r="1935" spans="1:3">
      <c r="A1935" s="4" t="s">
        <v>4140</v>
      </c>
      <c r="B1935" s="4">
        <v>5.4</v>
      </c>
      <c r="C1935" s="4">
        <f t="shared" si="30"/>
        <v>5.3</v>
      </c>
    </row>
    <row r="1936" spans="1:3">
      <c r="A1936" s="4" t="s">
        <v>3604</v>
      </c>
      <c r="B1936" s="4">
        <v>5.4</v>
      </c>
      <c r="C1936" s="4">
        <f t="shared" si="30"/>
        <v>5.3</v>
      </c>
    </row>
    <row r="1937" spans="1:3">
      <c r="A1937" s="4" t="s">
        <v>8750</v>
      </c>
      <c r="B1937" s="4">
        <v>5.4</v>
      </c>
      <c r="C1937" s="4">
        <f t="shared" si="30"/>
        <v>5.3</v>
      </c>
    </row>
    <row r="1938" spans="1:3">
      <c r="A1938" s="4" t="s">
        <v>7517</v>
      </c>
      <c r="B1938" s="4">
        <v>5.4</v>
      </c>
      <c r="C1938" s="4">
        <f t="shared" si="30"/>
        <v>5.3</v>
      </c>
    </row>
    <row r="1939" spans="1:3">
      <c r="A1939" s="4" t="s">
        <v>14095</v>
      </c>
      <c r="B1939" s="4">
        <v>5.4</v>
      </c>
      <c r="C1939" s="4">
        <f t="shared" si="30"/>
        <v>5.3</v>
      </c>
    </row>
    <row r="1940" spans="1:3">
      <c r="A1940" s="4" t="s">
        <v>17311</v>
      </c>
      <c r="B1940" s="4">
        <v>5.4</v>
      </c>
      <c r="C1940" s="4">
        <f t="shared" si="30"/>
        <v>5.3</v>
      </c>
    </row>
    <row r="1941" spans="1:3">
      <c r="A1941" s="4" t="s">
        <v>9029</v>
      </c>
      <c r="B1941" s="4">
        <v>5.4</v>
      </c>
      <c r="C1941" s="4">
        <f t="shared" si="30"/>
        <v>5.3</v>
      </c>
    </row>
    <row r="1942" spans="1:3">
      <c r="A1942" s="4" t="s">
        <v>18147</v>
      </c>
      <c r="B1942" s="4">
        <v>5.4</v>
      </c>
      <c r="C1942" s="4">
        <f t="shared" si="30"/>
        <v>5.3</v>
      </c>
    </row>
    <row r="1943" spans="1:3">
      <c r="A1943" s="4" t="s">
        <v>12397</v>
      </c>
      <c r="B1943" s="4">
        <v>5.4</v>
      </c>
      <c r="C1943" s="4">
        <f t="shared" si="30"/>
        <v>5.3</v>
      </c>
    </row>
    <row r="1944" spans="1:3">
      <c r="A1944" s="4" t="s">
        <v>20728</v>
      </c>
      <c r="B1944" s="4">
        <v>5.4</v>
      </c>
      <c r="C1944" s="4">
        <f t="shared" si="30"/>
        <v>5.3</v>
      </c>
    </row>
    <row r="1945" spans="1:3">
      <c r="A1945" s="4" t="s">
        <v>23938</v>
      </c>
      <c r="B1945" s="4">
        <v>5.4</v>
      </c>
      <c r="C1945" s="4">
        <f t="shared" si="30"/>
        <v>5.3</v>
      </c>
    </row>
    <row r="1946" spans="1:3">
      <c r="A1946" s="4" t="s">
        <v>20397</v>
      </c>
      <c r="B1946" s="4">
        <v>5.4</v>
      </c>
      <c r="C1946" s="4">
        <f t="shared" si="30"/>
        <v>5.3</v>
      </c>
    </row>
    <row r="1947" spans="1:3">
      <c r="A1947" s="4" t="s">
        <v>2851</v>
      </c>
      <c r="B1947" s="4">
        <v>5.4</v>
      </c>
      <c r="C1947" s="4">
        <f t="shared" si="30"/>
        <v>5.3</v>
      </c>
    </row>
    <row r="1948" spans="1:3">
      <c r="A1948" s="4" t="s">
        <v>1507</v>
      </c>
      <c r="B1948" s="4">
        <v>5.3999999999999995</v>
      </c>
      <c r="C1948" s="4">
        <f t="shared" si="30"/>
        <v>5.3</v>
      </c>
    </row>
    <row r="1949" spans="1:3">
      <c r="A1949" s="4" t="s">
        <v>13075</v>
      </c>
      <c r="B1949" s="4">
        <v>5.3666666666666671</v>
      </c>
      <c r="C1949" s="4">
        <f t="shared" si="30"/>
        <v>5.3</v>
      </c>
    </row>
    <row r="1950" spans="1:3">
      <c r="A1950" s="4" t="s">
        <v>3219</v>
      </c>
      <c r="B1950" s="4">
        <v>5.35</v>
      </c>
      <c r="C1950" s="4">
        <f t="shared" si="30"/>
        <v>5.3</v>
      </c>
    </row>
    <row r="1951" spans="1:3">
      <c r="A1951" s="4" t="s">
        <v>11304</v>
      </c>
      <c r="B1951" s="4">
        <v>5.35</v>
      </c>
      <c r="C1951" s="4">
        <f t="shared" si="30"/>
        <v>5.3</v>
      </c>
    </row>
    <row r="1952" spans="1:3">
      <c r="A1952" s="4" t="s">
        <v>2281</v>
      </c>
      <c r="B1952" s="4">
        <v>5.35</v>
      </c>
      <c r="C1952" s="4">
        <f t="shared" si="30"/>
        <v>5.3</v>
      </c>
    </row>
    <row r="1953" spans="1:3">
      <c r="A1953" s="4" t="s">
        <v>1067</v>
      </c>
      <c r="B1953" s="4">
        <v>5.3400000000000007</v>
      </c>
      <c r="C1953" s="4">
        <f t="shared" si="30"/>
        <v>5.3</v>
      </c>
    </row>
    <row r="1954" spans="1:3">
      <c r="A1954" s="4" t="s">
        <v>17269</v>
      </c>
      <c r="B1954" s="4">
        <v>5.3000000000000007</v>
      </c>
      <c r="C1954" s="4">
        <f t="shared" si="30"/>
        <v>5.3</v>
      </c>
    </row>
    <row r="1955" spans="1:3">
      <c r="A1955" s="4" t="s">
        <v>4679</v>
      </c>
      <c r="B1955" s="4">
        <v>5.3000000000000007</v>
      </c>
      <c r="C1955" s="4">
        <f t="shared" si="30"/>
        <v>5.3</v>
      </c>
    </row>
    <row r="1956" spans="1:3">
      <c r="A1956" s="4" t="s">
        <v>3267</v>
      </c>
      <c r="B1956" s="4">
        <v>5.3000000000000007</v>
      </c>
      <c r="C1956" s="4">
        <f t="shared" si="30"/>
        <v>5.3</v>
      </c>
    </row>
    <row r="1957" spans="1:3">
      <c r="A1957" s="4" t="s">
        <v>6754</v>
      </c>
      <c r="B1957" s="4">
        <v>5.3000000000000007</v>
      </c>
      <c r="C1957" s="4">
        <f t="shared" si="30"/>
        <v>5.3</v>
      </c>
    </row>
    <row r="1958" spans="1:3">
      <c r="A1958" s="4" t="s">
        <v>1500</v>
      </c>
      <c r="B1958" s="4">
        <v>5.3</v>
      </c>
      <c r="C1958" s="4">
        <f t="shared" si="30"/>
        <v>5.3</v>
      </c>
    </row>
    <row r="1959" spans="1:3">
      <c r="A1959" s="4" t="s">
        <v>19767</v>
      </c>
      <c r="B1959" s="4">
        <v>5.3</v>
      </c>
      <c r="C1959" s="4">
        <f t="shared" si="30"/>
        <v>5.3</v>
      </c>
    </row>
    <row r="1960" spans="1:3">
      <c r="A1960" s="4" t="s">
        <v>19513</v>
      </c>
      <c r="B1960" s="4">
        <v>5.3</v>
      </c>
      <c r="C1960" s="4">
        <f t="shared" si="30"/>
        <v>5.3</v>
      </c>
    </row>
    <row r="1961" spans="1:3">
      <c r="A1961" s="4" t="s">
        <v>13112</v>
      </c>
      <c r="B1961" s="4">
        <v>5.3</v>
      </c>
      <c r="C1961" s="4">
        <f t="shared" si="30"/>
        <v>5.3</v>
      </c>
    </row>
    <row r="1962" spans="1:3">
      <c r="A1962" s="4" t="s">
        <v>20712</v>
      </c>
      <c r="B1962" s="4">
        <v>5.3</v>
      </c>
      <c r="C1962" s="4">
        <f t="shared" si="30"/>
        <v>5.3</v>
      </c>
    </row>
    <row r="1963" spans="1:3">
      <c r="A1963" s="4" t="s">
        <v>15866</v>
      </c>
      <c r="B1963" s="4">
        <v>5.3</v>
      </c>
      <c r="C1963" s="4">
        <f t="shared" si="30"/>
        <v>5.3</v>
      </c>
    </row>
    <row r="1964" spans="1:3">
      <c r="A1964" s="4" t="s">
        <v>19372</v>
      </c>
      <c r="B1964" s="4">
        <v>5.3</v>
      </c>
      <c r="C1964" s="4">
        <f t="shared" si="30"/>
        <v>5.3</v>
      </c>
    </row>
    <row r="1965" spans="1:3">
      <c r="A1965" s="4" t="s">
        <v>13103</v>
      </c>
      <c r="B1965" s="4">
        <v>5.3</v>
      </c>
      <c r="C1965" s="4">
        <f t="shared" si="30"/>
        <v>5.3</v>
      </c>
    </row>
    <row r="1966" spans="1:3">
      <c r="A1966" s="4" t="s">
        <v>16736</v>
      </c>
      <c r="B1966" s="4">
        <v>5.3</v>
      </c>
      <c r="C1966" s="4">
        <f t="shared" si="30"/>
        <v>5.29</v>
      </c>
    </row>
    <row r="1967" spans="1:3">
      <c r="A1967" s="4" t="s">
        <v>14738</v>
      </c>
      <c r="B1967" s="4">
        <v>5.3</v>
      </c>
      <c r="C1967" s="4">
        <f t="shared" si="30"/>
        <v>5.2724999999999991</v>
      </c>
    </row>
    <row r="1968" spans="1:3">
      <c r="A1968" s="4" t="s">
        <v>11811</v>
      </c>
      <c r="B1968" s="4">
        <v>5.3</v>
      </c>
      <c r="C1968" s="4">
        <f t="shared" si="30"/>
        <v>5.2666666666666666</v>
      </c>
    </row>
    <row r="1969" spans="1:3">
      <c r="A1969" s="4" t="s">
        <v>9775</v>
      </c>
      <c r="B1969" s="4">
        <v>5.3</v>
      </c>
      <c r="C1969" s="4">
        <f t="shared" si="30"/>
        <v>5.266</v>
      </c>
    </row>
    <row r="1970" spans="1:3">
      <c r="A1970" s="4" t="s">
        <v>20042</v>
      </c>
      <c r="B1970" s="4">
        <v>5.3</v>
      </c>
      <c r="C1970" s="4">
        <f t="shared" si="30"/>
        <v>5.2600000000000007</v>
      </c>
    </row>
    <row r="1971" spans="1:3">
      <c r="A1971" s="4" t="s">
        <v>14765</v>
      </c>
      <c r="B1971" s="4">
        <v>5.3</v>
      </c>
      <c r="C1971" s="4">
        <f t="shared" si="30"/>
        <v>5.26</v>
      </c>
    </row>
    <row r="1972" spans="1:3">
      <c r="A1972" s="4" t="s">
        <v>7778</v>
      </c>
      <c r="B1972" s="4">
        <v>5.3</v>
      </c>
      <c r="C1972" s="4">
        <f t="shared" si="30"/>
        <v>5.2519999999999998</v>
      </c>
    </row>
    <row r="1973" spans="1:3">
      <c r="A1973" s="4" t="s">
        <v>5097</v>
      </c>
      <c r="B1973" s="4">
        <v>5.3</v>
      </c>
      <c r="C1973" s="4">
        <f t="shared" si="30"/>
        <v>5.25</v>
      </c>
    </row>
    <row r="1974" spans="1:3">
      <c r="A1974" s="4" t="s">
        <v>22572</v>
      </c>
      <c r="B1974" s="4">
        <v>5.3</v>
      </c>
      <c r="C1974" s="4">
        <f t="shared" si="30"/>
        <v>5.25</v>
      </c>
    </row>
    <row r="1975" spans="1:3">
      <c r="A1975" s="4" t="s">
        <v>23767</v>
      </c>
      <c r="B1975" s="4">
        <v>5.3</v>
      </c>
      <c r="C1975" s="4">
        <f t="shared" si="30"/>
        <v>5.25</v>
      </c>
    </row>
    <row r="1976" spans="1:3">
      <c r="A1976" s="4" t="s">
        <v>18169</v>
      </c>
      <c r="B1976" s="4">
        <v>5.3</v>
      </c>
      <c r="C1976" s="4">
        <f t="shared" si="30"/>
        <v>5.25</v>
      </c>
    </row>
    <row r="1977" spans="1:3">
      <c r="A1977" s="4" t="s">
        <v>13169</v>
      </c>
      <c r="B1977" s="4">
        <v>5.3</v>
      </c>
      <c r="C1977" s="4">
        <f t="shared" si="30"/>
        <v>5.25</v>
      </c>
    </row>
    <row r="1978" spans="1:3">
      <c r="A1978" s="4" t="s">
        <v>14193</v>
      </c>
      <c r="B1978" s="4">
        <v>5.3</v>
      </c>
      <c r="C1978" s="4">
        <f t="shared" si="30"/>
        <v>5.24</v>
      </c>
    </row>
    <row r="1979" spans="1:3">
      <c r="A1979" s="4" t="s">
        <v>19460</v>
      </c>
      <c r="B1979" s="4">
        <v>5.3</v>
      </c>
      <c r="C1979" s="4">
        <f t="shared" si="30"/>
        <v>5.2</v>
      </c>
    </row>
    <row r="1980" spans="1:3">
      <c r="A1980" s="4" t="s">
        <v>17137</v>
      </c>
      <c r="B1980" s="4">
        <v>5.3</v>
      </c>
      <c r="C1980" s="4">
        <f t="shared" si="30"/>
        <v>5.2</v>
      </c>
    </row>
    <row r="1981" spans="1:3">
      <c r="A1981" s="4" t="s">
        <v>19656</v>
      </c>
      <c r="B1981" s="4">
        <v>5.3</v>
      </c>
      <c r="C1981" s="4">
        <f t="shared" si="30"/>
        <v>5.2</v>
      </c>
    </row>
    <row r="1982" spans="1:3">
      <c r="A1982" s="4" t="s">
        <v>4135</v>
      </c>
      <c r="B1982" s="4">
        <v>5.3</v>
      </c>
      <c r="C1982" s="4">
        <f t="shared" si="30"/>
        <v>5.2</v>
      </c>
    </row>
    <row r="1983" spans="1:3">
      <c r="A1983" s="4" t="s">
        <v>21988</v>
      </c>
      <c r="B1983" s="4">
        <v>5.3</v>
      </c>
      <c r="C1983" s="4">
        <f t="shared" si="30"/>
        <v>5.2</v>
      </c>
    </row>
    <row r="1984" spans="1:3">
      <c r="A1984" s="4" t="s">
        <v>5887</v>
      </c>
      <c r="B1984" s="4">
        <v>5.3</v>
      </c>
      <c r="C1984" s="4">
        <f t="shared" si="30"/>
        <v>5.2</v>
      </c>
    </row>
    <row r="1985" spans="1:3">
      <c r="A1985" s="4" t="s">
        <v>8514</v>
      </c>
      <c r="B1985" s="4">
        <v>5.3</v>
      </c>
      <c r="C1985" s="4">
        <f t="shared" si="30"/>
        <v>5.2</v>
      </c>
    </row>
    <row r="1986" spans="1:3">
      <c r="A1986" s="4" t="s">
        <v>4763</v>
      </c>
      <c r="B1986" s="4">
        <v>5.3</v>
      </c>
      <c r="C1986" s="4">
        <f t="shared" si="30"/>
        <v>5.2</v>
      </c>
    </row>
    <row r="1987" spans="1:3">
      <c r="A1987" s="4" t="s">
        <v>20390</v>
      </c>
      <c r="B1987" s="4">
        <v>5.3</v>
      </c>
      <c r="C1987" s="4">
        <f t="shared" si="30"/>
        <v>5.2</v>
      </c>
    </row>
    <row r="1988" spans="1:3">
      <c r="A1988" s="4" t="s">
        <v>12750</v>
      </c>
      <c r="B1988" s="4">
        <v>5.3</v>
      </c>
      <c r="C1988" s="4">
        <f t="shared" si="30"/>
        <v>5.2</v>
      </c>
    </row>
    <row r="1989" spans="1:3">
      <c r="A1989" s="4" t="s">
        <v>14587</v>
      </c>
      <c r="B1989" s="4">
        <v>5.3</v>
      </c>
      <c r="C1989" s="4">
        <f t="shared" ref="C1989:C2052" si="31">PERCENTILE(B1989:B4385, 0.9)</f>
        <v>5.2</v>
      </c>
    </row>
    <row r="1990" spans="1:3">
      <c r="A1990" s="4" t="s">
        <v>14326</v>
      </c>
      <c r="B1990" s="4">
        <v>5.3</v>
      </c>
      <c r="C1990" s="4">
        <f t="shared" si="31"/>
        <v>5.2</v>
      </c>
    </row>
    <row r="1991" spans="1:3">
      <c r="A1991" s="4" t="s">
        <v>17803</v>
      </c>
      <c r="B1991" s="4">
        <v>5.3</v>
      </c>
      <c r="C1991" s="4">
        <f t="shared" si="31"/>
        <v>5.2</v>
      </c>
    </row>
    <row r="1992" spans="1:3">
      <c r="A1992" s="4" t="s">
        <v>7833</v>
      </c>
      <c r="B1992" s="4">
        <v>5.3</v>
      </c>
      <c r="C1992" s="4">
        <f t="shared" si="31"/>
        <v>5.2</v>
      </c>
    </row>
    <row r="1993" spans="1:3">
      <c r="A1993" s="4" t="s">
        <v>6840</v>
      </c>
      <c r="B1993" s="4">
        <v>5.3</v>
      </c>
      <c r="C1993" s="4">
        <f t="shared" si="31"/>
        <v>5.2</v>
      </c>
    </row>
    <row r="1994" spans="1:3">
      <c r="A1994" s="4" t="s">
        <v>16110</v>
      </c>
      <c r="B1994" s="4">
        <v>5.3</v>
      </c>
      <c r="C1994" s="4">
        <f t="shared" si="31"/>
        <v>5.2</v>
      </c>
    </row>
    <row r="1995" spans="1:3">
      <c r="A1995" s="4" t="s">
        <v>7150</v>
      </c>
      <c r="B1995" s="4">
        <v>5.3</v>
      </c>
      <c r="C1995" s="4">
        <f t="shared" si="31"/>
        <v>5.2</v>
      </c>
    </row>
    <row r="1996" spans="1:3">
      <c r="A1996" s="4" t="s">
        <v>17457</v>
      </c>
      <c r="B1996" s="4">
        <v>5.3</v>
      </c>
      <c r="C1996" s="4">
        <f t="shared" si="31"/>
        <v>5.2</v>
      </c>
    </row>
    <row r="1997" spans="1:3">
      <c r="A1997" s="4" t="s">
        <v>14605</v>
      </c>
      <c r="B1997" s="4">
        <v>5.3</v>
      </c>
      <c r="C1997" s="4">
        <f t="shared" si="31"/>
        <v>5.2</v>
      </c>
    </row>
    <row r="1998" spans="1:3">
      <c r="A1998" s="4" t="s">
        <v>1876</v>
      </c>
      <c r="B1998" s="4">
        <v>5.3</v>
      </c>
      <c r="C1998" s="4">
        <f t="shared" si="31"/>
        <v>5.2</v>
      </c>
    </row>
    <row r="1999" spans="1:3">
      <c r="A1999" s="4" t="s">
        <v>23591</v>
      </c>
      <c r="B1999" s="4">
        <v>5.3</v>
      </c>
      <c r="C1999" s="4">
        <f t="shared" si="31"/>
        <v>5.2</v>
      </c>
    </row>
    <row r="2000" spans="1:3">
      <c r="A2000" s="4" t="s">
        <v>12078</v>
      </c>
      <c r="B2000" s="4">
        <v>5.3</v>
      </c>
      <c r="C2000" s="4">
        <f t="shared" si="31"/>
        <v>5.2</v>
      </c>
    </row>
    <row r="2001" spans="1:3">
      <c r="A2001" s="4" t="s">
        <v>16232</v>
      </c>
      <c r="B2001" s="4">
        <v>5.3</v>
      </c>
      <c r="C2001" s="4">
        <f t="shared" si="31"/>
        <v>5.2</v>
      </c>
    </row>
    <row r="2002" spans="1:3">
      <c r="A2002" s="4" t="s">
        <v>4685</v>
      </c>
      <c r="B2002" s="4">
        <v>5.3</v>
      </c>
      <c r="C2002" s="4">
        <f t="shared" si="31"/>
        <v>5.2</v>
      </c>
    </row>
    <row r="2003" spans="1:3">
      <c r="A2003" s="4" t="s">
        <v>16728</v>
      </c>
      <c r="B2003" s="4">
        <v>5.3</v>
      </c>
      <c r="C2003" s="4">
        <f t="shared" si="31"/>
        <v>5.2</v>
      </c>
    </row>
    <row r="2004" spans="1:3">
      <c r="A2004" s="4" t="s">
        <v>10977</v>
      </c>
      <c r="B2004" s="4">
        <v>5.3</v>
      </c>
      <c r="C2004" s="4">
        <f t="shared" si="31"/>
        <v>5.2</v>
      </c>
    </row>
    <row r="2005" spans="1:3">
      <c r="A2005" s="4" t="s">
        <v>7408</v>
      </c>
      <c r="B2005" s="4">
        <v>5.3</v>
      </c>
      <c r="C2005" s="4">
        <f t="shared" si="31"/>
        <v>5.2</v>
      </c>
    </row>
    <row r="2006" spans="1:3">
      <c r="A2006" s="4" t="s">
        <v>16675</v>
      </c>
      <c r="B2006" s="4">
        <v>5.3</v>
      </c>
      <c r="C2006" s="4">
        <f t="shared" si="31"/>
        <v>5.2</v>
      </c>
    </row>
    <row r="2007" spans="1:3">
      <c r="A2007" s="4" t="s">
        <v>19367</v>
      </c>
      <c r="B2007" s="4">
        <v>5.3</v>
      </c>
      <c r="C2007" s="4">
        <f t="shared" si="31"/>
        <v>5.2</v>
      </c>
    </row>
    <row r="2008" spans="1:3">
      <c r="A2008" s="4" t="s">
        <v>22357</v>
      </c>
      <c r="B2008" s="4">
        <v>5.3</v>
      </c>
      <c r="C2008" s="4">
        <f t="shared" si="31"/>
        <v>5.2</v>
      </c>
    </row>
    <row r="2009" spans="1:3">
      <c r="A2009" s="4" t="s">
        <v>5481</v>
      </c>
      <c r="B2009" s="4">
        <v>5.2749999999999995</v>
      </c>
      <c r="C2009" s="4">
        <f t="shared" si="31"/>
        <v>5.2</v>
      </c>
    </row>
    <row r="2010" spans="1:3">
      <c r="A2010" s="4" t="s">
        <v>6049</v>
      </c>
      <c r="B2010" s="4">
        <v>5.2666666666666666</v>
      </c>
      <c r="C2010" s="4">
        <f t="shared" si="31"/>
        <v>5.2</v>
      </c>
    </row>
    <row r="2011" spans="1:3">
      <c r="A2011" s="4" t="s">
        <v>6088</v>
      </c>
      <c r="B2011" s="4">
        <v>5.2666666666666666</v>
      </c>
      <c r="C2011" s="4">
        <f t="shared" si="31"/>
        <v>5.2</v>
      </c>
    </row>
    <row r="2012" spans="1:3">
      <c r="A2012" s="4" t="s">
        <v>5688</v>
      </c>
      <c r="B2012" s="4">
        <v>5.2600000000000007</v>
      </c>
      <c r="C2012" s="4">
        <f t="shared" si="31"/>
        <v>5.2</v>
      </c>
    </row>
    <row r="2013" spans="1:3">
      <c r="A2013" s="4" t="s">
        <v>3430</v>
      </c>
      <c r="B2013" s="4">
        <v>5.26</v>
      </c>
      <c r="C2013" s="4">
        <f t="shared" si="31"/>
        <v>5.1999999999999993</v>
      </c>
    </row>
    <row r="2014" spans="1:3">
      <c r="A2014" s="4" t="s">
        <v>11036</v>
      </c>
      <c r="B2014" s="4">
        <v>5.25</v>
      </c>
      <c r="C2014" s="4">
        <f t="shared" si="31"/>
        <v>5.1999999999999993</v>
      </c>
    </row>
    <row r="2015" spans="1:3">
      <c r="A2015" s="4" t="s">
        <v>18000</v>
      </c>
      <c r="B2015" s="4">
        <v>5.25</v>
      </c>
      <c r="C2015" s="4">
        <f t="shared" si="31"/>
        <v>5.1875</v>
      </c>
    </row>
    <row r="2016" spans="1:3">
      <c r="A2016" s="4" t="s">
        <v>17424</v>
      </c>
      <c r="B2016" s="4">
        <v>5.25</v>
      </c>
      <c r="C2016" s="4">
        <f t="shared" si="31"/>
        <v>5.1716666666666677</v>
      </c>
    </row>
    <row r="2017" spans="1:3">
      <c r="A2017" s="4" t="s">
        <v>9625</v>
      </c>
      <c r="B2017" s="4">
        <v>5.25</v>
      </c>
      <c r="C2017" s="4">
        <f t="shared" si="31"/>
        <v>5.1616666666666671</v>
      </c>
    </row>
    <row r="2018" spans="1:3">
      <c r="A2018" s="4" t="s">
        <v>11113</v>
      </c>
      <c r="B2018" s="4">
        <v>5.25</v>
      </c>
      <c r="C2018" s="4">
        <f t="shared" si="31"/>
        <v>5.1450000000000005</v>
      </c>
    </row>
    <row r="2019" spans="1:3">
      <c r="A2019" s="4" t="s">
        <v>7551</v>
      </c>
      <c r="B2019" s="4">
        <v>5.25</v>
      </c>
      <c r="C2019" s="4">
        <f t="shared" si="31"/>
        <v>5.1225000000000005</v>
      </c>
    </row>
    <row r="2020" spans="1:3">
      <c r="A2020" s="4" t="s">
        <v>21203</v>
      </c>
      <c r="B2020" s="4">
        <v>5.2</v>
      </c>
      <c r="C2020" s="4">
        <f t="shared" si="31"/>
        <v>5.1000000000000005</v>
      </c>
    </row>
    <row r="2021" spans="1:3">
      <c r="A2021" s="4" t="s">
        <v>18720</v>
      </c>
      <c r="B2021" s="4">
        <v>5.2</v>
      </c>
      <c r="C2021" s="4">
        <f t="shared" si="31"/>
        <v>5.0999999999999996</v>
      </c>
    </row>
    <row r="2022" spans="1:3">
      <c r="A2022" s="4" t="s">
        <v>15494</v>
      </c>
      <c r="B2022" s="4">
        <v>5.2</v>
      </c>
      <c r="C2022" s="4">
        <f t="shared" si="31"/>
        <v>5.0999999999999996</v>
      </c>
    </row>
    <row r="2023" spans="1:3">
      <c r="A2023" s="4" t="s">
        <v>21975</v>
      </c>
      <c r="B2023" s="4">
        <v>5.2</v>
      </c>
      <c r="C2023" s="4">
        <f t="shared" si="31"/>
        <v>5.0999999999999996</v>
      </c>
    </row>
    <row r="2024" spans="1:3">
      <c r="A2024" s="4" t="s">
        <v>8481</v>
      </c>
      <c r="B2024" s="4">
        <v>5.2</v>
      </c>
      <c r="C2024" s="4">
        <f t="shared" si="31"/>
        <v>5.0999999999999996</v>
      </c>
    </row>
    <row r="2025" spans="1:3">
      <c r="A2025" s="4" t="s">
        <v>21803</v>
      </c>
      <c r="B2025" s="4">
        <v>5.2</v>
      </c>
      <c r="C2025" s="4">
        <f t="shared" si="31"/>
        <v>5.0999999999999996</v>
      </c>
    </row>
    <row r="2026" spans="1:3">
      <c r="A2026" s="4" t="s">
        <v>22255</v>
      </c>
      <c r="B2026" s="4">
        <v>5.2</v>
      </c>
      <c r="C2026" s="4">
        <f t="shared" si="31"/>
        <v>5.0999999999999996</v>
      </c>
    </row>
    <row r="2027" spans="1:3">
      <c r="A2027" s="4" t="s">
        <v>20446</v>
      </c>
      <c r="B2027" s="4">
        <v>5.2</v>
      </c>
      <c r="C2027" s="4">
        <f t="shared" si="31"/>
        <v>5.0999999999999996</v>
      </c>
    </row>
    <row r="2028" spans="1:3">
      <c r="A2028" s="4" t="s">
        <v>22330</v>
      </c>
      <c r="B2028" s="4">
        <v>5.2</v>
      </c>
      <c r="C2028" s="4">
        <f t="shared" si="31"/>
        <v>5.0999999999999996</v>
      </c>
    </row>
    <row r="2029" spans="1:3">
      <c r="A2029" s="4" t="s">
        <v>16002</v>
      </c>
      <c r="B2029" s="4">
        <v>5.2</v>
      </c>
      <c r="C2029" s="4">
        <f t="shared" si="31"/>
        <v>5.0999999999999996</v>
      </c>
    </row>
    <row r="2030" spans="1:3">
      <c r="A2030" s="4" t="s">
        <v>6418</v>
      </c>
      <c r="B2030" s="4">
        <v>5.2</v>
      </c>
      <c r="C2030" s="4">
        <f t="shared" si="31"/>
        <v>5.0999999999999996</v>
      </c>
    </row>
    <row r="2031" spans="1:3">
      <c r="A2031" s="4" t="s">
        <v>22738</v>
      </c>
      <c r="B2031" s="4">
        <v>5.2</v>
      </c>
      <c r="C2031" s="4">
        <f t="shared" si="31"/>
        <v>5.0999999999999996</v>
      </c>
    </row>
    <row r="2032" spans="1:3">
      <c r="A2032" s="4" t="s">
        <v>18938</v>
      </c>
      <c r="B2032" s="4">
        <v>5.2</v>
      </c>
      <c r="C2032" s="4">
        <f t="shared" si="31"/>
        <v>5.0999999999999996</v>
      </c>
    </row>
    <row r="2033" spans="1:3">
      <c r="A2033" s="4" t="s">
        <v>7597</v>
      </c>
      <c r="B2033" s="4">
        <v>5.2</v>
      </c>
      <c r="C2033" s="4">
        <f t="shared" si="31"/>
        <v>5.0999999999999996</v>
      </c>
    </row>
    <row r="2034" spans="1:3">
      <c r="A2034" s="4" t="s">
        <v>15384</v>
      </c>
      <c r="B2034" s="4">
        <v>5.2</v>
      </c>
      <c r="C2034" s="4">
        <f t="shared" si="31"/>
        <v>5.0999999999999996</v>
      </c>
    </row>
    <row r="2035" spans="1:3">
      <c r="A2035" s="4" t="s">
        <v>11857</v>
      </c>
      <c r="B2035" s="4">
        <v>5.2</v>
      </c>
      <c r="C2035" s="4">
        <f t="shared" si="31"/>
        <v>5.0999999999999996</v>
      </c>
    </row>
    <row r="2036" spans="1:3">
      <c r="A2036" s="4" t="s">
        <v>7080</v>
      </c>
      <c r="B2036" s="4">
        <v>5.2</v>
      </c>
      <c r="C2036" s="4">
        <f t="shared" si="31"/>
        <v>5.0999999999999996</v>
      </c>
    </row>
    <row r="2037" spans="1:3">
      <c r="A2037" s="4" t="s">
        <v>11482</v>
      </c>
      <c r="B2037" s="4">
        <v>5.2</v>
      </c>
      <c r="C2037" s="4">
        <f t="shared" si="31"/>
        <v>5.0999999999999996</v>
      </c>
    </row>
    <row r="2038" spans="1:3">
      <c r="A2038" s="4" t="s">
        <v>15080</v>
      </c>
      <c r="B2038" s="4">
        <v>5.2</v>
      </c>
      <c r="C2038" s="4">
        <f t="shared" si="31"/>
        <v>5.0999999999999996</v>
      </c>
    </row>
    <row r="2039" spans="1:3">
      <c r="A2039" s="4" t="s">
        <v>15466</v>
      </c>
      <c r="B2039" s="4">
        <v>5.2</v>
      </c>
      <c r="C2039" s="4">
        <f t="shared" si="31"/>
        <v>5.0999999999999996</v>
      </c>
    </row>
    <row r="2040" spans="1:3">
      <c r="A2040" s="4" t="s">
        <v>7753</v>
      </c>
      <c r="B2040" s="4">
        <v>5.2</v>
      </c>
      <c r="C2040" s="4">
        <f t="shared" si="31"/>
        <v>5.0999999999999996</v>
      </c>
    </row>
    <row r="2041" spans="1:3">
      <c r="A2041" s="4" t="s">
        <v>10029</v>
      </c>
      <c r="B2041" s="4">
        <v>5.2</v>
      </c>
      <c r="C2041" s="4">
        <f t="shared" si="31"/>
        <v>5.0999999999999996</v>
      </c>
    </row>
    <row r="2042" spans="1:3">
      <c r="A2042" s="4" t="s">
        <v>6200</v>
      </c>
      <c r="B2042" s="4">
        <v>5.2</v>
      </c>
      <c r="C2042" s="4">
        <f t="shared" si="31"/>
        <v>5.0999999999999996</v>
      </c>
    </row>
    <row r="2043" spans="1:3">
      <c r="A2043" s="4" t="s">
        <v>17738</v>
      </c>
      <c r="B2043" s="4">
        <v>5.2</v>
      </c>
      <c r="C2043" s="4">
        <f t="shared" si="31"/>
        <v>5.0999999999999996</v>
      </c>
    </row>
    <row r="2044" spans="1:3">
      <c r="A2044" s="4" t="s">
        <v>23038</v>
      </c>
      <c r="B2044" s="4">
        <v>5.2</v>
      </c>
      <c r="C2044" s="4">
        <f t="shared" si="31"/>
        <v>5.0999999999999996</v>
      </c>
    </row>
    <row r="2045" spans="1:3">
      <c r="A2045" s="4" t="s">
        <v>17072</v>
      </c>
      <c r="B2045" s="4">
        <v>5.2</v>
      </c>
      <c r="C2045" s="4">
        <f t="shared" si="31"/>
        <v>5.0999999999999996</v>
      </c>
    </row>
    <row r="2046" spans="1:3">
      <c r="A2046" s="4" t="s">
        <v>9553</v>
      </c>
      <c r="B2046" s="4">
        <v>5.2</v>
      </c>
      <c r="C2046" s="4">
        <f t="shared" si="31"/>
        <v>5.0999999999999996</v>
      </c>
    </row>
    <row r="2047" spans="1:3">
      <c r="A2047" s="4" t="s">
        <v>14923</v>
      </c>
      <c r="B2047" s="4">
        <v>5.2</v>
      </c>
      <c r="C2047" s="4">
        <f t="shared" si="31"/>
        <v>5.0999999999999996</v>
      </c>
    </row>
    <row r="2048" spans="1:3">
      <c r="A2048" s="4" t="s">
        <v>17588</v>
      </c>
      <c r="B2048" s="4">
        <v>5.2</v>
      </c>
      <c r="C2048" s="4">
        <f t="shared" si="31"/>
        <v>5.0999999999999996</v>
      </c>
    </row>
    <row r="2049" spans="1:3">
      <c r="A2049" s="4" t="s">
        <v>2815</v>
      </c>
      <c r="B2049" s="4">
        <v>5.2</v>
      </c>
      <c r="C2049" s="4">
        <f t="shared" si="31"/>
        <v>5.0999999999999996</v>
      </c>
    </row>
    <row r="2050" spans="1:3">
      <c r="A2050" s="4" t="s">
        <v>9337</v>
      </c>
      <c r="B2050" s="4">
        <v>5.2</v>
      </c>
      <c r="C2050" s="4">
        <f t="shared" si="31"/>
        <v>5.0999999999999996</v>
      </c>
    </row>
    <row r="2051" spans="1:3">
      <c r="A2051" s="4" t="s">
        <v>13739</v>
      </c>
      <c r="B2051" s="4">
        <v>5.1999999999999993</v>
      </c>
      <c r="C2051" s="4">
        <f t="shared" si="31"/>
        <v>5.0999999999999996</v>
      </c>
    </row>
    <row r="2052" spans="1:3">
      <c r="A2052" s="4" t="s">
        <v>2689</v>
      </c>
      <c r="B2052" s="4">
        <v>5.1999999999999993</v>
      </c>
      <c r="C2052" s="4">
        <f t="shared" si="31"/>
        <v>5.0999999999999996</v>
      </c>
    </row>
    <row r="2053" spans="1:3">
      <c r="A2053" s="4" t="s">
        <v>3866</v>
      </c>
      <c r="B2053" s="4">
        <v>5.1750000000000007</v>
      </c>
      <c r="C2053" s="4">
        <f t="shared" ref="C2053:C2116" si="32">PERCENTILE(B2053:B4449, 0.9)</f>
        <v>5.0999999999999996</v>
      </c>
    </row>
    <row r="2054" spans="1:3">
      <c r="A2054" s="4" t="s">
        <v>3735</v>
      </c>
      <c r="B2054" s="4">
        <v>5.166666666666667</v>
      </c>
      <c r="C2054" s="4">
        <f t="shared" si="32"/>
        <v>5.0700000000000021</v>
      </c>
    </row>
    <row r="2055" spans="1:3">
      <c r="A2055" s="4" t="s">
        <v>12219</v>
      </c>
      <c r="B2055" s="4">
        <v>5.15</v>
      </c>
      <c r="C2055" s="4">
        <f t="shared" si="32"/>
        <v>5.0500000000000007</v>
      </c>
    </row>
    <row r="2056" spans="1:3">
      <c r="A2056" s="4" t="s">
        <v>9579</v>
      </c>
      <c r="B2056" s="4">
        <v>5.125</v>
      </c>
      <c r="C2056" s="4">
        <f t="shared" si="32"/>
        <v>5.0300000000000011</v>
      </c>
    </row>
    <row r="2057" spans="1:3">
      <c r="A2057" s="4" t="s">
        <v>10969</v>
      </c>
      <c r="B2057" s="4">
        <v>5.1000000000000005</v>
      </c>
      <c r="C2057" s="4">
        <f t="shared" si="32"/>
        <v>5</v>
      </c>
    </row>
    <row r="2058" spans="1:3">
      <c r="A2058" s="4" t="s">
        <v>20679</v>
      </c>
      <c r="B2058" s="4">
        <v>5.0999999999999996</v>
      </c>
      <c r="C2058" s="4">
        <f t="shared" si="32"/>
        <v>5</v>
      </c>
    </row>
    <row r="2059" spans="1:3">
      <c r="A2059" s="4" t="s">
        <v>23636</v>
      </c>
      <c r="B2059" s="4">
        <v>5.0999999999999996</v>
      </c>
      <c r="C2059" s="4">
        <f t="shared" si="32"/>
        <v>5</v>
      </c>
    </row>
    <row r="2060" spans="1:3">
      <c r="A2060" s="4" t="s">
        <v>13927</v>
      </c>
      <c r="B2060" s="4">
        <v>5.0999999999999996</v>
      </c>
      <c r="C2060" s="4">
        <f t="shared" si="32"/>
        <v>5</v>
      </c>
    </row>
    <row r="2061" spans="1:3">
      <c r="A2061" s="4" t="s">
        <v>3796</v>
      </c>
      <c r="B2061" s="4">
        <v>5.0999999999999996</v>
      </c>
      <c r="C2061" s="4">
        <f t="shared" si="32"/>
        <v>5</v>
      </c>
    </row>
    <row r="2062" spans="1:3">
      <c r="A2062" s="4" t="s">
        <v>15516</v>
      </c>
      <c r="B2062" s="4">
        <v>5.0999999999999996</v>
      </c>
      <c r="C2062" s="4">
        <f t="shared" si="32"/>
        <v>5</v>
      </c>
    </row>
    <row r="2063" spans="1:3">
      <c r="A2063" s="4" t="s">
        <v>14637</v>
      </c>
      <c r="B2063" s="4">
        <v>5.0999999999999996</v>
      </c>
      <c r="C2063" s="4">
        <f t="shared" si="32"/>
        <v>5</v>
      </c>
    </row>
    <row r="2064" spans="1:3">
      <c r="A2064" s="4" t="s">
        <v>17126</v>
      </c>
      <c r="B2064" s="4">
        <v>5.0999999999999996</v>
      </c>
      <c r="C2064" s="4">
        <f t="shared" si="32"/>
        <v>5</v>
      </c>
    </row>
    <row r="2065" spans="1:3">
      <c r="A2065" s="4" t="s">
        <v>1786</v>
      </c>
      <c r="B2065" s="4">
        <v>5.0999999999999996</v>
      </c>
      <c r="C2065" s="4">
        <f t="shared" si="32"/>
        <v>5</v>
      </c>
    </row>
    <row r="2066" spans="1:3">
      <c r="A2066" s="4" t="s">
        <v>23412</v>
      </c>
      <c r="B2066" s="4">
        <v>5.0999999999999996</v>
      </c>
      <c r="C2066" s="4">
        <f t="shared" si="32"/>
        <v>5</v>
      </c>
    </row>
    <row r="2067" spans="1:3">
      <c r="A2067" s="4" t="s">
        <v>20842</v>
      </c>
      <c r="B2067" s="4">
        <v>5.0999999999999996</v>
      </c>
      <c r="C2067" s="4">
        <f t="shared" si="32"/>
        <v>5</v>
      </c>
    </row>
    <row r="2068" spans="1:3">
      <c r="A2068" s="4" t="s">
        <v>19936</v>
      </c>
      <c r="B2068" s="4">
        <v>5.0999999999999996</v>
      </c>
      <c r="C2068" s="4">
        <f t="shared" si="32"/>
        <v>5</v>
      </c>
    </row>
    <row r="2069" spans="1:3">
      <c r="A2069" s="4" t="s">
        <v>22188</v>
      </c>
      <c r="B2069" s="4">
        <v>5.0999999999999996</v>
      </c>
      <c r="C2069" s="4">
        <f t="shared" si="32"/>
        <v>5</v>
      </c>
    </row>
    <row r="2070" spans="1:3">
      <c r="A2070" s="4" t="s">
        <v>19557</v>
      </c>
      <c r="B2070" s="4">
        <v>5.0999999999999996</v>
      </c>
      <c r="C2070" s="4">
        <f t="shared" si="32"/>
        <v>5</v>
      </c>
    </row>
    <row r="2071" spans="1:3">
      <c r="A2071" s="4" t="s">
        <v>22858</v>
      </c>
      <c r="B2071" s="4">
        <v>5.0999999999999996</v>
      </c>
      <c r="C2071" s="4">
        <f t="shared" si="32"/>
        <v>5</v>
      </c>
    </row>
    <row r="2072" spans="1:3">
      <c r="A2072" s="4" t="s">
        <v>13041</v>
      </c>
      <c r="B2072" s="4">
        <v>5.0999999999999996</v>
      </c>
      <c r="C2072" s="4">
        <f t="shared" si="32"/>
        <v>5</v>
      </c>
    </row>
    <row r="2073" spans="1:3">
      <c r="A2073" s="4" t="s">
        <v>12911</v>
      </c>
      <c r="B2073" s="4">
        <v>5.0999999999999996</v>
      </c>
      <c r="C2073" s="4">
        <f t="shared" si="32"/>
        <v>5</v>
      </c>
    </row>
    <row r="2074" spans="1:3">
      <c r="A2074" s="4" t="s">
        <v>10170</v>
      </c>
      <c r="B2074" s="4">
        <v>5.0999999999999996</v>
      </c>
      <c r="C2074" s="4">
        <f t="shared" si="32"/>
        <v>5</v>
      </c>
    </row>
    <row r="2075" spans="1:3">
      <c r="A2075" s="4" t="s">
        <v>13845</v>
      </c>
      <c r="B2075" s="4">
        <v>5.0999999999999996</v>
      </c>
      <c r="C2075" s="4">
        <f t="shared" si="32"/>
        <v>5</v>
      </c>
    </row>
    <row r="2076" spans="1:3">
      <c r="A2076" s="4" t="s">
        <v>21918</v>
      </c>
      <c r="B2076" s="4">
        <v>5.0999999999999996</v>
      </c>
      <c r="C2076" s="4">
        <f t="shared" si="32"/>
        <v>5</v>
      </c>
    </row>
    <row r="2077" spans="1:3">
      <c r="A2077" s="4" t="s">
        <v>12156</v>
      </c>
      <c r="B2077" s="4">
        <v>5.0999999999999996</v>
      </c>
      <c r="C2077" s="4">
        <f t="shared" si="32"/>
        <v>5</v>
      </c>
    </row>
    <row r="2078" spans="1:3">
      <c r="A2078" s="4" t="s">
        <v>13387</v>
      </c>
      <c r="B2078" s="4">
        <v>5.0999999999999996</v>
      </c>
      <c r="C2078" s="4">
        <f t="shared" si="32"/>
        <v>5</v>
      </c>
    </row>
    <row r="2079" spans="1:3">
      <c r="A2079" s="4" t="s">
        <v>864</v>
      </c>
      <c r="B2079" s="4">
        <v>5.0999999999999996</v>
      </c>
      <c r="C2079" s="4">
        <f t="shared" si="32"/>
        <v>5</v>
      </c>
    </row>
    <row r="2080" spans="1:3">
      <c r="A2080" s="4" t="s">
        <v>10255</v>
      </c>
      <c r="B2080" s="4">
        <v>5.0999999999999996</v>
      </c>
      <c r="C2080" s="4">
        <f t="shared" si="32"/>
        <v>5</v>
      </c>
    </row>
    <row r="2081" spans="1:3">
      <c r="A2081" s="4" t="s">
        <v>17613</v>
      </c>
      <c r="B2081" s="4">
        <v>5.0999999999999996</v>
      </c>
      <c r="C2081" s="4">
        <f t="shared" si="32"/>
        <v>5</v>
      </c>
    </row>
    <row r="2082" spans="1:3">
      <c r="A2082" s="4" t="s">
        <v>1453</v>
      </c>
      <c r="B2082" s="4">
        <v>5.0999999999999996</v>
      </c>
      <c r="C2082" s="4">
        <f t="shared" si="32"/>
        <v>4.9999999999999991</v>
      </c>
    </row>
    <row r="2083" spans="1:3">
      <c r="A2083" s="4" t="s">
        <v>19785</v>
      </c>
      <c r="B2083" s="4">
        <v>5.0999999999999996</v>
      </c>
      <c r="C2083" s="4">
        <f t="shared" si="32"/>
        <v>4.9416666666666673</v>
      </c>
    </row>
    <row r="2084" spans="1:3">
      <c r="A2084" s="4" t="s">
        <v>13250</v>
      </c>
      <c r="B2084" s="4">
        <v>5.0999999999999996</v>
      </c>
      <c r="C2084" s="4">
        <f t="shared" si="32"/>
        <v>4.9066666666666672</v>
      </c>
    </row>
    <row r="2085" spans="1:3">
      <c r="A2085" s="4" t="s">
        <v>6623</v>
      </c>
      <c r="B2085" s="4">
        <v>5.0999999999999996</v>
      </c>
      <c r="C2085" s="4">
        <f t="shared" si="32"/>
        <v>4.9000000000000004</v>
      </c>
    </row>
    <row r="2086" spans="1:3">
      <c r="A2086" s="4" t="s">
        <v>8555</v>
      </c>
      <c r="B2086" s="4">
        <v>5.0999999999999996</v>
      </c>
      <c r="C2086" s="4">
        <f t="shared" si="32"/>
        <v>4.9000000000000004</v>
      </c>
    </row>
    <row r="2087" spans="1:3">
      <c r="A2087" s="4" t="s">
        <v>4295</v>
      </c>
      <c r="B2087" s="4">
        <v>5.0999999999999996</v>
      </c>
      <c r="C2087" s="4">
        <f t="shared" si="32"/>
        <v>4.9000000000000004</v>
      </c>
    </row>
    <row r="2088" spans="1:3">
      <c r="A2088" s="4" t="s">
        <v>9956</v>
      </c>
      <c r="B2088" s="4">
        <v>5.0500000000000007</v>
      </c>
      <c r="C2088" s="4">
        <f t="shared" si="32"/>
        <v>4.9000000000000004</v>
      </c>
    </row>
    <row r="2089" spans="1:3">
      <c r="A2089" s="4" t="s">
        <v>9820</v>
      </c>
      <c r="B2089" s="4">
        <v>5.05</v>
      </c>
      <c r="C2089" s="4">
        <f t="shared" si="32"/>
        <v>4.9000000000000004</v>
      </c>
    </row>
    <row r="2090" spans="1:3">
      <c r="A2090" s="4" t="s">
        <v>14069</v>
      </c>
      <c r="B2090" s="4">
        <v>5</v>
      </c>
      <c r="C2090" s="4">
        <f t="shared" si="32"/>
        <v>4.9000000000000004</v>
      </c>
    </row>
    <row r="2091" spans="1:3">
      <c r="A2091" s="4" t="s">
        <v>11896</v>
      </c>
      <c r="B2091" s="4">
        <v>5</v>
      </c>
      <c r="C2091" s="4">
        <f t="shared" si="32"/>
        <v>4.9000000000000004</v>
      </c>
    </row>
    <row r="2092" spans="1:3">
      <c r="A2092" s="4" t="s">
        <v>19945</v>
      </c>
      <c r="B2092" s="4">
        <v>5</v>
      </c>
      <c r="C2092" s="4">
        <f t="shared" si="32"/>
        <v>4.9000000000000004</v>
      </c>
    </row>
    <row r="2093" spans="1:3">
      <c r="A2093" s="4" t="s">
        <v>572</v>
      </c>
      <c r="B2093" s="4">
        <v>5</v>
      </c>
      <c r="C2093" s="4">
        <f t="shared" si="32"/>
        <v>4.9000000000000004</v>
      </c>
    </row>
    <row r="2094" spans="1:3">
      <c r="A2094" s="4" t="s">
        <v>11580</v>
      </c>
      <c r="B2094" s="4">
        <v>5</v>
      </c>
      <c r="C2094" s="4">
        <f t="shared" si="32"/>
        <v>4.9000000000000004</v>
      </c>
    </row>
    <row r="2095" spans="1:3">
      <c r="A2095" s="4" t="s">
        <v>17625</v>
      </c>
      <c r="B2095" s="4">
        <v>5</v>
      </c>
      <c r="C2095" s="4">
        <f t="shared" si="32"/>
        <v>4.9000000000000004</v>
      </c>
    </row>
    <row r="2096" spans="1:3">
      <c r="A2096" s="4" t="s">
        <v>11062</v>
      </c>
      <c r="B2096" s="4">
        <v>5</v>
      </c>
      <c r="C2096" s="4">
        <f t="shared" si="32"/>
        <v>4.9000000000000004</v>
      </c>
    </row>
    <row r="2097" spans="1:3">
      <c r="A2097" s="4" t="s">
        <v>9316</v>
      </c>
      <c r="B2097" s="4">
        <v>5</v>
      </c>
      <c r="C2097" s="4">
        <f t="shared" si="32"/>
        <v>4.9000000000000004</v>
      </c>
    </row>
    <row r="2098" spans="1:3">
      <c r="A2098" s="4" t="s">
        <v>5766</v>
      </c>
      <c r="B2098" s="4">
        <v>5</v>
      </c>
      <c r="C2098" s="4">
        <f t="shared" si="32"/>
        <v>4.9000000000000004</v>
      </c>
    </row>
    <row r="2099" spans="1:3">
      <c r="A2099" s="4" t="s">
        <v>16016</v>
      </c>
      <c r="B2099" s="4">
        <v>5</v>
      </c>
      <c r="C2099" s="4">
        <f t="shared" si="32"/>
        <v>4.9000000000000004</v>
      </c>
    </row>
    <row r="2100" spans="1:3">
      <c r="A2100" s="4" t="s">
        <v>22634</v>
      </c>
      <c r="B2100" s="4">
        <v>5</v>
      </c>
      <c r="C2100" s="4">
        <f t="shared" si="32"/>
        <v>4.9000000000000004</v>
      </c>
    </row>
    <row r="2101" spans="1:3">
      <c r="A2101" s="4" t="s">
        <v>23901</v>
      </c>
      <c r="B2101" s="4">
        <v>5</v>
      </c>
      <c r="C2101" s="4">
        <f t="shared" si="32"/>
        <v>4.9000000000000004</v>
      </c>
    </row>
    <row r="2102" spans="1:3">
      <c r="A2102" s="4" t="s">
        <v>6790</v>
      </c>
      <c r="B2102" s="4">
        <v>5</v>
      </c>
      <c r="C2102" s="4">
        <f t="shared" si="32"/>
        <v>4.9000000000000004</v>
      </c>
    </row>
    <row r="2103" spans="1:3">
      <c r="A2103" s="4" t="s">
        <v>19434</v>
      </c>
      <c r="B2103" s="4">
        <v>5</v>
      </c>
      <c r="C2103" s="4">
        <f t="shared" si="32"/>
        <v>4.9000000000000004</v>
      </c>
    </row>
    <row r="2104" spans="1:3">
      <c r="A2104" s="4" t="s">
        <v>15833</v>
      </c>
      <c r="B2104" s="4">
        <v>5</v>
      </c>
      <c r="C2104" s="4">
        <f t="shared" si="32"/>
        <v>4.8880000000000008</v>
      </c>
    </row>
    <row r="2105" spans="1:3">
      <c r="A2105" s="4" t="s">
        <v>4066</v>
      </c>
      <c r="B2105" s="4">
        <v>5</v>
      </c>
      <c r="C2105" s="4">
        <f t="shared" si="32"/>
        <v>4.8483333333333336</v>
      </c>
    </row>
    <row r="2106" spans="1:3">
      <c r="A2106" s="4" t="s">
        <v>17575</v>
      </c>
      <c r="B2106" s="4">
        <v>5</v>
      </c>
      <c r="C2106" s="4">
        <f t="shared" si="32"/>
        <v>4.8100000000000005</v>
      </c>
    </row>
    <row r="2107" spans="1:3">
      <c r="A2107" s="4" t="s">
        <v>18666</v>
      </c>
      <c r="B2107" s="4">
        <v>5</v>
      </c>
      <c r="C2107" s="4">
        <f t="shared" si="32"/>
        <v>4.8</v>
      </c>
    </row>
    <row r="2108" spans="1:3">
      <c r="A2108" s="4" t="s">
        <v>11285</v>
      </c>
      <c r="B2108" s="4">
        <v>5</v>
      </c>
      <c r="C2108" s="4">
        <f t="shared" si="32"/>
        <v>4.8</v>
      </c>
    </row>
    <row r="2109" spans="1:3">
      <c r="A2109" s="4" t="s">
        <v>19470</v>
      </c>
      <c r="B2109" s="4">
        <v>5</v>
      </c>
      <c r="C2109" s="4">
        <f t="shared" si="32"/>
        <v>4.8</v>
      </c>
    </row>
    <row r="2110" spans="1:3">
      <c r="A2110" s="4" t="s">
        <v>5144</v>
      </c>
      <c r="B2110" s="4">
        <v>5</v>
      </c>
      <c r="C2110" s="4">
        <f t="shared" si="32"/>
        <v>4.8</v>
      </c>
    </row>
    <row r="2111" spans="1:3">
      <c r="A2111" s="4" t="s">
        <v>21520</v>
      </c>
      <c r="B2111" s="4">
        <v>5</v>
      </c>
      <c r="C2111" s="4">
        <f t="shared" si="32"/>
        <v>4.8</v>
      </c>
    </row>
    <row r="2112" spans="1:3">
      <c r="A2112" s="4" t="s">
        <v>19924</v>
      </c>
      <c r="B2112" s="4">
        <v>5</v>
      </c>
      <c r="C2112" s="4">
        <f t="shared" si="32"/>
        <v>4.8</v>
      </c>
    </row>
    <row r="2113" spans="1:3">
      <c r="A2113" s="4" t="s">
        <v>6717</v>
      </c>
      <c r="B2113" s="4">
        <v>4.9999999999999991</v>
      </c>
      <c r="C2113" s="4">
        <f t="shared" si="32"/>
        <v>4.8</v>
      </c>
    </row>
    <row r="2114" spans="1:3">
      <c r="A2114" s="4" t="s">
        <v>1571</v>
      </c>
      <c r="B2114" s="4">
        <v>4.916666666666667</v>
      </c>
      <c r="C2114" s="4">
        <f t="shared" si="32"/>
        <v>4.8</v>
      </c>
    </row>
    <row r="2115" spans="1:3">
      <c r="A2115" s="4" t="s">
        <v>9502</v>
      </c>
      <c r="B2115" s="4">
        <v>4.9000000000000004</v>
      </c>
      <c r="C2115" s="4">
        <f t="shared" si="32"/>
        <v>4.8</v>
      </c>
    </row>
    <row r="2116" spans="1:3">
      <c r="A2116" s="4" t="s">
        <v>12507</v>
      </c>
      <c r="B2116" s="4">
        <v>4.9000000000000004</v>
      </c>
      <c r="C2116" s="4">
        <f t="shared" si="32"/>
        <v>4.8</v>
      </c>
    </row>
    <row r="2117" spans="1:3">
      <c r="A2117" s="4" t="s">
        <v>13080</v>
      </c>
      <c r="B2117" s="4">
        <v>4.9000000000000004</v>
      </c>
      <c r="C2117" s="4">
        <f t="shared" ref="C2117:C2180" si="33">PERCENTILE(B2117:B4513, 0.9)</f>
        <v>4.8</v>
      </c>
    </row>
    <row r="2118" spans="1:3">
      <c r="A2118" s="4" t="s">
        <v>8713</v>
      </c>
      <c r="B2118" s="4">
        <v>4.9000000000000004</v>
      </c>
      <c r="C2118" s="4">
        <f t="shared" si="33"/>
        <v>4.8</v>
      </c>
    </row>
    <row r="2119" spans="1:3">
      <c r="A2119" s="4" t="s">
        <v>21492</v>
      </c>
      <c r="B2119" s="4">
        <v>4.9000000000000004</v>
      </c>
      <c r="C2119" s="4">
        <f t="shared" si="33"/>
        <v>4.8</v>
      </c>
    </row>
    <row r="2120" spans="1:3">
      <c r="A2120" s="4" t="s">
        <v>11366</v>
      </c>
      <c r="B2120" s="4">
        <v>4.9000000000000004</v>
      </c>
      <c r="C2120" s="4">
        <f t="shared" si="33"/>
        <v>4.8</v>
      </c>
    </row>
    <row r="2121" spans="1:3">
      <c r="A2121" s="4" t="s">
        <v>6696</v>
      </c>
      <c r="B2121" s="4">
        <v>4.9000000000000004</v>
      </c>
      <c r="C2121" s="4">
        <f t="shared" si="33"/>
        <v>4.8</v>
      </c>
    </row>
    <row r="2122" spans="1:3">
      <c r="A2122" s="4" t="s">
        <v>15628</v>
      </c>
      <c r="B2122" s="4">
        <v>4.9000000000000004</v>
      </c>
      <c r="C2122" s="4">
        <f t="shared" si="33"/>
        <v>4.8</v>
      </c>
    </row>
    <row r="2123" spans="1:3">
      <c r="A2123" s="4" t="s">
        <v>6190</v>
      </c>
      <c r="B2123" s="4">
        <v>4.9000000000000004</v>
      </c>
      <c r="C2123" s="4">
        <f t="shared" si="33"/>
        <v>4.8</v>
      </c>
    </row>
    <row r="2124" spans="1:3">
      <c r="A2124" s="4" t="s">
        <v>17695</v>
      </c>
      <c r="B2124" s="4">
        <v>4.9000000000000004</v>
      </c>
      <c r="C2124" s="4">
        <f t="shared" si="33"/>
        <v>4.8</v>
      </c>
    </row>
    <row r="2125" spans="1:3">
      <c r="A2125" s="4" t="s">
        <v>19605</v>
      </c>
      <c r="B2125" s="4">
        <v>4.9000000000000004</v>
      </c>
      <c r="C2125" s="4">
        <f t="shared" si="33"/>
        <v>4.8</v>
      </c>
    </row>
    <row r="2126" spans="1:3">
      <c r="A2126" s="4" t="s">
        <v>22324</v>
      </c>
      <c r="B2126" s="4">
        <v>4.9000000000000004</v>
      </c>
      <c r="C2126" s="4">
        <f t="shared" si="33"/>
        <v>4.8</v>
      </c>
    </row>
    <row r="2127" spans="1:3">
      <c r="A2127" s="4" t="s">
        <v>12196</v>
      </c>
      <c r="B2127" s="4">
        <v>4.9000000000000004</v>
      </c>
      <c r="C2127" s="4">
        <f t="shared" si="33"/>
        <v>4.8</v>
      </c>
    </row>
    <row r="2128" spans="1:3">
      <c r="A2128" s="4" t="s">
        <v>12443</v>
      </c>
      <c r="B2128" s="4">
        <v>4.9000000000000004</v>
      </c>
      <c r="C2128" s="4">
        <f t="shared" si="33"/>
        <v>4.8</v>
      </c>
    </row>
    <row r="2129" spans="1:3">
      <c r="A2129" s="4" t="s">
        <v>8800</v>
      </c>
      <c r="B2129" s="4">
        <v>4.9000000000000004</v>
      </c>
      <c r="C2129" s="4">
        <f t="shared" si="33"/>
        <v>4.8</v>
      </c>
    </row>
    <row r="2130" spans="1:3">
      <c r="A2130" s="4" t="s">
        <v>13282</v>
      </c>
      <c r="B2130" s="4">
        <v>4.9000000000000004</v>
      </c>
      <c r="C2130" s="4">
        <f t="shared" si="33"/>
        <v>4.8</v>
      </c>
    </row>
    <row r="2131" spans="1:3">
      <c r="A2131" s="4" t="s">
        <v>20512</v>
      </c>
      <c r="B2131" s="4">
        <v>4.9000000000000004</v>
      </c>
      <c r="C2131" s="4">
        <f t="shared" si="33"/>
        <v>4.8</v>
      </c>
    </row>
    <row r="2132" spans="1:3">
      <c r="A2132" s="4" t="s">
        <v>7815</v>
      </c>
      <c r="B2132" s="4">
        <v>4.9000000000000004</v>
      </c>
      <c r="C2132" s="4">
        <f t="shared" si="33"/>
        <v>4.8</v>
      </c>
    </row>
    <row r="2133" spans="1:3">
      <c r="A2133" s="4" t="s">
        <v>4973</v>
      </c>
      <c r="B2133" s="4">
        <v>4.88</v>
      </c>
      <c r="C2133" s="4">
        <f t="shared" si="33"/>
        <v>4.8</v>
      </c>
    </row>
    <row r="2134" spans="1:3">
      <c r="A2134" s="4" t="s">
        <v>4093</v>
      </c>
      <c r="B2134" s="4">
        <v>4.8166666666666673</v>
      </c>
      <c r="C2134" s="4">
        <f t="shared" si="33"/>
        <v>4.8</v>
      </c>
    </row>
    <row r="2135" spans="1:3">
      <c r="A2135" s="4" t="s">
        <v>21785</v>
      </c>
      <c r="B2135" s="4">
        <v>4.8</v>
      </c>
      <c r="C2135" s="4">
        <f t="shared" si="33"/>
        <v>4.8</v>
      </c>
    </row>
    <row r="2136" spans="1:3">
      <c r="A2136" s="4" t="s">
        <v>15435</v>
      </c>
      <c r="B2136" s="4">
        <v>4.8</v>
      </c>
      <c r="C2136" s="4">
        <f t="shared" si="33"/>
        <v>4.8</v>
      </c>
    </row>
    <row r="2137" spans="1:3">
      <c r="A2137" s="4" t="s">
        <v>10552</v>
      </c>
      <c r="B2137" s="4">
        <v>4.8</v>
      </c>
      <c r="C2137" s="4">
        <f t="shared" si="33"/>
        <v>4.8</v>
      </c>
    </row>
    <row r="2138" spans="1:3">
      <c r="A2138" s="4" t="s">
        <v>11510</v>
      </c>
      <c r="B2138" s="4">
        <v>4.8</v>
      </c>
      <c r="C2138" s="4">
        <f t="shared" si="33"/>
        <v>4.79</v>
      </c>
    </row>
    <row r="2139" spans="1:3">
      <c r="A2139" s="4" t="s">
        <v>16372</v>
      </c>
      <c r="B2139" s="4">
        <v>4.8</v>
      </c>
      <c r="C2139" s="4">
        <f t="shared" si="33"/>
        <v>4.7483333333333331</v>
      </c>
    </row>
    <row r="2140" spans="1:3">
      <c r="A2140" s="4" t="s">
        <v>18596</v>
      </c>
      <c r="B2140" s="4">
        <v>4.8</v>
      </c>
      <c r="C2140" s="4">
        <f t="shared" si="33"/>
        <v>4.7333333333333334</v>
      </c>
    </row>
    <row r="2141" spans="1:3">
      <c r="A2141" s="4" t="s">
        <v>20029</v>
      </c>
      <c r="B2141" s="4">
        <v>4.8</v>
      </c>
      <c r="C2141" s="4">
        <f t="shared" si="33"/>
        <v>4.7033333333333331</v>
      </c>
    </row>
    <row r="2142" spans="1:3">
      <c r="A2142" s="4" t="s">
        <v>20089</v>
      </c>
      <c r="B2142" s="4">
        <v>4.8</v>
      </c>
      <c r="C2142" s="4">
        <f t="shared" si="33"/>
        <v>4.7</v>
      </c>
    </row>
    <row r="2143" spans="1:3">
      <c r="A2143" s="4" t="s">
        <v>8610</v>
      </c>
      <c r="B2143" s="4">
        <v>4.8</v>
      </c>
      <c r="C2143" s="4">
        <f t="shared" si="33"/>
        <v>4.7</v>
      </c>
    </row>
    <row r="2144" spans="1:3">
      <c r="A2144" s="4" t="s">
        <v>12867</v>
      </c>
      <c r="B2144" s="4">
        <v>4.8</v>
      </c>
      <c r="C2144" s="4">
        <f t="shared" si="33"/>
        <v>4.7</v>
      </c>
    </row>
    <row r="2145" spans="1:3">
      <c r="A2145" s="4" t="s">
        <v>8599</v>
      </c>
      <c r="B2145" s="4">
        <v>4.8</v>
      </c>
      <c r="C2145" s="4">
        <f t="shared" si="33"/>
        <v>4.7</v>
      </c>
    </row>
    <row r="2146" spans="1:3">
      <c r="A2146" s="4" t="s">
        <v>15666</v>
      </c>
      <c r="B2146" s="4">
        <v>4.8</v>
      </c>
      <c r="C2146" s="4">
        <f t="shared" si="33"/>
        <v>4.7</v>
      </c>
    </row>
    <row r="2147" spans="1:3">
      <c r="A2147" s="4" t="s">
        <v>9937</v>
      </c>
      <c r="B2147" s="4">
        <v>4.8</v>
      </c>
      <c r="C2147" s="4">
        <f t="shared" si="33"/>
        <v>4.7</v>
      </c>
    </row>
    <row r="2148" spans="1:3">
      <c r="A2148" s="4" t="s">
        <v>23981</v>
      </c>
      <c r="B2148" s="4">
        <v>4.8</v>
      </c>
      <c r="C2148" s="4">
        <f t="shared" si="33"/>
        <v>4.7</v>
      </c>
    </row>
    <row r="2149" spans="1:3">
      <c r="A2149" s="4" t="s">
        <v>15207</v>
      </c>
      <c r="B2149" s="4">
        <v>4.8</v>
      </c>
      <c r="C2149" s="4">
        <f t="shared" si="33"/>
        <v>4.7</v>
      </c>
    </row>
    <row r="2150" spans="1:3">
      <c r="A2150" s="4" t="s">
        <v>23674</v>
      </c>
      <c r="B2150" s="4">
        <v>4.8</v>
      </c>
      <c r="C2150" s="4">
        <f t="shared" si="33"/>
        <v>4.7</v>
      </c>
    </row>
    <row r="2151" spans="1:3">
      <c r="A2151" s="4" t="s">
        <v>7643</v>
      </c>
      <c r="B2151" s="4">
        <v>4.8</v>
      </c>
      <c r="C2151" s="4">
        <f t="shared" si="33"/>
        <v>4.7</v>
      </c>
    </row>
    <row r="2152" spans="1:3">
      <c r="A2152" s="4" t="s">
        <v>8964</v>
      </c>
      <c r="B2152" s="4">
        <v>4.8</v>
      </c>
      <c r="C2152" s="4">
        <f t="shared" si="33"/>
        <v>4.7</v>
      </c>
    </row>
    <row r="2153" spans="1:3">
      <c r="A2153" s="4" t="s">
        <v>18926</v>
      </c>
      <c r="B2153" s="4">
        <v>4.8</v>
      </c>
      <c r="C2153" s="4">
        <f t="shared" si="33"/>
        <v>4.7</v>
      </c>
    </row>
    <row r="2154" spans="1:3">
      <c r="A2154" s="4" t="s">
        <v>15145</v>
      </c>
      <c r="B2154" s="4">
        <v>4.8</v>
      </c>
      <c r="C2154" s="4">
        <f t="shared" si="33"/>
        <v>4.7</v>
      </c>
    </row>
    <row r="2155" spans="1:3">
      <c r="A2155" s="4" t="s">
        <v>12424</v>
      </c>
      <c r="B2155" s="4">
        <v>4.8</v>
      </c>
      <c r="C2155" s="4">
        <f t="shared" si="33"/>
        <v>4.7</v>
      </c>
    </row>
    <row r="2156" spans="1:3">
      <c r="A2156" s="4" t="s">
        <v>19568</v>
      </c>
      <c r="B2156" s="4">
        <v>4.8</v>
      </c>
      <c r="C2156" s="4">
        <f t="shared" si="33"/>
        <v>4.7</v>
      </c>
    </row>
    <row r="2157" spans="1:3">
      <c r="A2157" s="4" t="s">
        <v>19020</v>
      </c>
      <c r="B2157" s="4">
        <v>4.8</v>
      </c>
      <c r="C2157" s="4">
        <f t="shared" si="33"/>
        <v>4.7</v>
      </c>
    </row>
    <row r="2158" spans="1:3">
      <c r="A2158" s="4" t="s">
        <v>18995</v>
      </c>
      <c r="B2158" s="4">
        <v>4.8</v>
      </c>
      <c r="C2158" s="4">
        <f t="shared" si="33"/>
        <v>4.7</v>
      </c>
    </row>
    <row r="2159" spans="1:3">
      <c r="A2159" s="4" t="s">
        <v>23090</v>
      </c>
      <c r="B2159" s="4">
        <v>4.8</v>
      </c>
      <c r="C2159" s="4">
        <f t="shared" si="33"/>
        <v>4.7</v>
      </c>
    </row>
    <row r="2160" spans="1:3">
      <c r="A2160" s="4" t="s">
        <v>8682</v>
      </c>
      <c r="B2160" s="4">
        <v>4.8</v>
      </c>
      <c r="C2160" s="4">
        <f t="shared" si="33"/>
        <v>4.7</v>
      </c>
    </row>
    <row r="2161" spans="1:3">
      <c r="A2161" s="4" t="s">
        <v>5300</v>
      </c>
      <c r="B2161" s="4">
        <v>4.8</v>
      </c>
      <c r="C2161" s="4">
        <f t="shared" si="33"/>
        <v>4.6774999999999993</v>
      </c>
    </row>
    <row r="2162" spans="1:3">
      <c r="A2162" s="4" t="s">
        <v>20402</v>
      </c>
      <c r="B2162" s="4">
        <v>4.8</v>
      </c>
      <c r="C2162" s="4">
        <f t="shared" si="33"/>
        <v>4.6550000000000002</v>
      </c>
    </row>
    <row r="2163" spans="1:3">
      <c r="A2163" s="4" t="s">
        <v>21107</v>
      </c>
      <c r="B2163" s="4">
        <v>4.8</v>
      </c>
      <c r="C2163" s="4">
        <f t="shared" si="33"/>
        <v>4.6150000000000002</v>
      </c>
    </row>
    <row r="2164" spans="1:3">
      <c r="A2164" s="4" t="s">
        <v>10904</v>
      </c>
      <c r="B2164" s="4">
        <v>4.75</v>
      </c>
      <c r="C2164" s="4">
        <f t="shared" si="33"/>
        <v>4.5999999999999996</v>
      </c>
    </row>
    <row r="2165" spans="1:3">
      <c r="A2165" s="4" t="s">
        <v>9913</v>
      </c>
      <c r="B2165" s="4">
        <v>4.7333333333333334</v>
      </c>
      <c r="C2165" s="4">
        <f t="shared" si="33"/>
        <v>4.5999999999999996</v>
      </c>
    </row>
    <row r="2166" spans="1:3">
      <c r="A2166" s="4" t="s">
        <v>22840</v>
      </c>
      <c r="B2166" s="4">
        <v>4.7</v>
      </c>
      <c r="C2166" s="4">
        <f t="shared" si="33"/>
        <v>4.5999999999999996</v>
      </c>
    </row>
    <row r="2167" spans="1:3">
      <c r="A2167" s="4" t="s">
        <v>18974</v>
      </c>
      <c r="B2167" s="4">
        <v>4.7</v>
      </c>
      <c r="C2167" s="4">
        <f t="shared" si="33"/>
        <v>4.5999999999999996</v>
      </c>
    </row>
    <row r="2168" spans="1:3">
      <c r="A2168" s="4" t="s">
        <v>20743</v>
      </c>
      <c r="B2168" s="4">
        <v>4.7</v>
      </c>
      <c r="C2168" s="4">
        <f t="shared" si="33"/>
        <v>4.5999999999999996</v>
      </c>
    </row>
    <row r="2169" spans="1:3">
      <c r="A2169" s="4" t="s">
        <v>4775</v>
      </c>
      <c r="B2169" s="4">
        <v>4.7</v>
      </c>
      <c r="C2169" s="4">
        <f t="shared" si="33"/>
        <v>4.5999999999999996</v>
      </c>
    </row>
    <row r="2170" spans="1:3">
      <c r="A2170" s="4" t="s">
        <v>17238</v>
      </c>
      <c r="B2170" s="4">
        <v>4.7</v>
      </c>
      <c r="C2170" s="4">
        <f t="shared" si="33"/>
        <v>4.5999999999999996</v>
      </c>
    </row>
    <row r="2171" spans="1:3">
      <c r="A2171" s="4" t="s">
        <v>22956</v>
      </c>
      <c r="B2171" s="4">
        <v>4.7</v>
      </c>
      <c r="C2171" s="4">
        <f t="shared" si="33"/>
        <v>4.5999999999999996</v>
      </c>
    </row>
    <row r="2172" spans="1:3">
      <c r="A2172" s="4" t="s">
        <v>20825</v>
      </c>
      <c r="B2172" s="4">
        <v>4.7</v>
      </c>
      <c r="C2172" s="4">
        <f t="shared" si="33"/>
        <v>4.5999999999999996</v>
      </c>
    </row>
    <row r="2173" spans="1:3">
      <c r="A2173" s="4" t="s">
        <v>16624</v>
      </c>
      <c r="B2173" s="4">
        <v>4.7</v>
      </c>
      <c r="C2173" s="4">
        <f t="shared" si="33"/>
        <v>4.5999999999999996</v>
      </c>
    </row>
    <row r="2174" spans="1:3">
      <c r="A2174" s="4" t="s">
        <v>18318</v>
      </c>
      <c r="B2174" s="4">
        <v>4.7</v>
      </c>
      <c r="C2174" s="4">
        <f t="shared" si="33"/>
        <v>4.5999999999999996</v>
      </c>
    </row>
    <row r="2175" spans="1:3">
      <c r="A2175" s="4" t="s">
        <v>12923</v>
      </c>
      <c r="B2175" s="4">
        <v>4.7</v>
      </c>
      <c r="C2175" s="4">
        <f t="shared" si="33"/>
        <v>4.5999999999999996</v>
      </c>
    </row>
    <row r="2176" spans="1:3">
      <c r="A2176" s="4" t="s">
        <v>15377</v>
      </c>
      <c r="B2176" s="4">
        <v>4.7</v>
      </c>
      <c r="C2176" s="4">
        <f t="shared" si="33"/>
        <v>4.5999999999999996</v>
      </c>
    </row>
    <row r="2177" spans="1:3">
      <c r="A2177" s="4" t="s">
        <v>21424</v>
      </c>
      <c r="B2177" s="4">
        <v>4.7</v>
      </c>
      <c r="C2177" s="4">
        <f t="shared" si="33"/>
        <v>4.5999999999999996</v>
      </c>
    </row>
    <row r="2178" spans="1:3">
      <c r="A2178" s="4" t="s">
        <v>10631</v>
      </c>
      <c r="B2178" s="4">
        <v>4.7</v>
      </c>
      <c r="C2178" s="4">
        <f t="shared" si="33"/>
        <v>4.5999999999999996</v>
      </c>
    </row>
    <row r="2179" spans="1:3">
      <c r="A2179" s="4" t="s">
        <v>6564</v>
      </c>
      <c r="B2179" s="4">
        <v>4.7</v>
      </c>
      <c r="C2179" s="4">
        <f t="shared" si="33"/>
        <v>4.5999999999999996</v>
      </c>
    </row>
    <row r="2180" spans="1:3">
      <c r="A2180" s="4" t="s">
        <v>18760</v>
      </c>
      <c r="B2180" s="4">
        <v>4.7</v>
      </c>
      <c r="C2180" s="4">
        <f t="shared" si="33"/>
        <v>4.5999999999999996</v>
      </c>
    </row>
    <row r="2181" spans="1:3">
      <c r="A2181" s="4" t="s">
        <v>11912</v>
      </c>
      <c r="B2181" s="4">
        <v>4.7</v>
      </c>
      <c r="C2181" s="4">
        <f t="shared" ref="C2181:C2244" si="34">PERCENTILE(B2181:B4577, 0.9)</f>
        <v>4.5999999999999996</v>
      </c>
    </row>
    <row r="2182" spans="1:3">
      <c r="A2182" s="4" t="s">
        <v>23846</v>
      </c>
      <c r="B2182" s="4">
        <v>4.7</v>
      </c>
      <c r="C2182" s="4">
        <f t="shared" si="34"/>
        <v>4.5999999999999996</v>
      </c>
    </row>
    <row r="2183" spans="1:3">
      <c r="A2183" s="4" t="s">
        <v>20004</v>
      </c>
      <c r="B2183" s="4">
        <v>4.7</v>
      </c>
      <c r="C2183" s="4">
        <f t="shared" si="34"/>
        <v>4.5999999999999996</v>
      </c>
    </row>
    <row r="2184" spans="1:3">
      <c r="A2184" s="4" t="s">
        <v>11249</v>
      </c>
      <c r="B2184" s="4">
        <v>4.6749999999999998</v>
      </c>
      <c r="C2184" s="4">
        <f t="shared" si="34"/>
        <v>4.5999999999999996</v>
      </c>
    </row>
    <row r="2185" spans="1:3">
      <c r="A2185" s="4" t="s">
        <v>15395</v>
      </c>
      <c r="B2185" s="4">
        <v>4.6500000000000004</v>
      </c>
      <c r="C2185" s="4">
        <f t="shared" si="34"/>
        <v>4.5750000000000002</v>
      </c>
    </row>
    <row r="2186" spans="1:3">
      <c r="A2186" s="4" t="s">
        <v>8546</v>
      </c>
      <c r="B2186" s="4">
        <v>4.5999999999999996</v>
      </c>
      <c r="C2186" s="4">
        <f t="shared" si="34"/>
        <v>4.5500000000000007</v>
      </c>
    </row>
    <row r="2187" spans="1:3">
      <c r="A2187" s="4" t="s">
        <v>19794</v>
      </c>
      <c r="B2187" s="4">
        <v>4.5999999999999996</v>
      </c>
      <c r="C2187" s="4">
        <f t="shared" si="34"/>
        <v>4.5500000000000007</v>
      </c>
    </row>
    <row r="2188" spans="1:3">
      <c r="A2188" s="4" t="s">
        <v>14546</v>
      </c>
      <c r="B2188" s="4">
        <v>4.5999999999999996</v>
      </c>
      <c r="C2188" s="4">
        <f t="shared" si="34"/>
        <v>4.54</v>
      </c>
    </row>
    <row r="2189" spans="1:3">
      <c r="A2189" s="4" t="s">
        <v>12837</v>
      </c>
      <c r="B2189" s="4">
        <v>4.5999999999999996</v>
      </c>
      <c r="C2189" s="4">
        <f t="shared" si="34"/>
        <v>4.5</v>
      </c>
    </row>
    <row r="2190" spans="1:3">
      <c r="A2190" s="4" t="s">
        <v>10387</v>
      </c>
      <c r="B2190" s="4">
        <v>4.5999999999999996</v>
      </c>
      <c r="C2190" s="4">
        <f t="shared" si="34"/>
        <v>4.5</v>
      </c>
    </row>
    <row r="2191" spans="1:3">
      <c r="A2191" s="4" t="s">
        <v>23997</v>
      </c>
      <c r="B2191" s="4">
        <v>4.5999999999999996</v>
      </c>
      <c r="C2191" s="4">
        <f t="shared" si="34"/>
        <v>4.5</v>
      </c>
    </row>
    <row r="2192" spans="1:3">
      <c r="A2192" s="4" t="s">
        <v>17972</v>
      </c>
      <c r="B2192" s="4">
        <v>4.5999999999999996</v>
      </c>
      <c r="C2192" s="4">
        <f t="shared" si="34"/>
        <v>4.5</v>
      </c>
    </row>
    <row r="2193" spans="1:3">
      <c r="A2193" s="4" t="s">
        <v>10579</v>
      </c>
      <c r="B2193" s="4">
        <v>4.5999999999999996</v>
      </c>
      <c r="C2193" s="4">
        <f t="shared" si="34"/>
        <v>4.5</v>
      </c>
    </row>
    <row r="2194" spans="1:3">
      <c r="A2194" s="4" t="s">
        <v>16254</v>
      </c>
      <c r="B2194" s="4">
        <v>4.5999999999999996</v>
      </c>
      <c r="C2194" s="4">
        <f t="shared" si="34"/>
        <v>4.5</v>
      </c>
    </row>
    <row r="2195" spans="1:3">
      <c r="A2195" s="4" t="s">
        <v>20333</v>
      </c>
      <c r="B2195" s="4">
        <v>4.5999999999999996</v>
      </c>
      <c r="C2195" s="4">
        <f t="shared" si="34"/>
        <v>4.5</v>
      </c>
    </row>
    <row r="2196" spans="1:3">
      <c r="A2196" s="4" t="s">
        <v>18521</v>
      </c>
      <c r="B2196" s="4">
        <v>4.5999999999999996</v>
      </c>
      <c r="C2196" s="4">
        <f t="shared" si="34"/>
        <v>4.5</v>
      </c>
    </row>
    <row r="2197" spans="1:3">
      <c r="A2197" s="4" t="s">
        <v>21395</v>
      </c>
      <c r="B2197" s="4">
        <v>4.5999999999999996</v>
      </c>
      <c r="C2197" s="4">
        <f t="shared" si="34"/>
        <v>4.5</v>
      </c>
    </row>
    <row r="2198" spans="1:3">
      <c r="A2198" s="4" t="s">
        <v>20496</v>
      </c>
      <c r="B2198" s="4">
        <v>4.5999999999999996</v>
      </c>
      <c r="C2198" s="4">
        <f t="shared" si="34"/>
        <v>4.5</v>
      </c>
    </row>
    <row r="2199" spans="1:3">
      <c r="A2199" s="4" t="s">
        <v>17115</v>
      </c>
      <c r="B2199" s="4">
        <v>4.5999999999999996</v>
      </c>
      <c r="C2199" s="4">
        <f t="shared" si="34"/>
        <v>4.5</v>
      </c>
    </row>
    <row r="2200" spans="1:3">
      <c r="A2200" s="4" t="s">
        <v>12989</v>
      </c>
      <c r="B2200" s="4">
        <v>4.5999999999999996</v>
      </c>
      <c r="C2200" s="4">
        <f t="shared" si="34"/>
        <v>4.5</v>
      </c>
    </row>
    <row r="2201" spans="1:3">
      <c r="A2201" s="4" t="s">
        <v>5528</v>
      </c>
      <c r="B2201" s="4">
        <v>4.5999999999999996</v>
      </c>
      <c r="C2201" s="4">
        <f t="shared" si="34"/>
        <v>4.5</v>
      </c>
    </row>
    <row r="2202" spans="1:3">
      <c r="A2202" s="4" t="s">
        <v>13764</v>
      </c>
      <c r="B2202" s="4">
        <v>4.5999999999999996</v>
      </c>
      <c r="C2202" s="4">
        <f t="shared" si="34"/>
        <v>4.5</v>
      </c>
    </row>
    <row r="2203" spans="1:3">
      <c r="A2203" s="4" t="s">
        <v>14378</v>
      </c>
      <c r="B2203" s="4">
        <v>4.5999999999999996</v>
      </c>
      <c r="C2203" s="4">
        <f t="shared" si="34"/>
        <v>4.5</v>
      </c>
    </row>
    <row r="2204" spans="1:3">
      <c r="A2204" s="4" t="s">
        <v>12109</v>
      </c>
      <c r="B2204" s="4">
        <v>4.5999999999999996</v>
      </c>
      <c r="C2204" s="4">
        <f t="shared" si="34"/>
        <v>4.5</v>
      </c>
    </row>
    <row r="2205" spans="1:3">
      <c r="A2205" s="4" t="s">
        <v>22643</v>
      </c>
      <c r="B2205" s="4">
        <v>4.5999999999999996</v>
      </c>
      <c r="C2205" s="4">
        <f t="shared" si="34"/>
        <v>4.5</v>
      </c>
    </row>
    <row r="2206" spans="1:3">
      <c r="A2206" s="4" t="s">
        <v>8396</v>
      </c>
      <c r="B2206" s="4">
        <v>4.5500000000000007</v>
      </c>
      <c r="C2206" s="4">
        <f t="shared" si="34"/>
        <v>4.4799999999999995</v>
      </c>
    </row>
    <row r="2207" spans="1:3">
      <c r="A2207" s="4" t="s">
        <v>6515</v>
      </c>
      <c r="B2207" s="4">
        <v>4.5500000000000007</v>
      </c>
      <c r="C2207" s="4">
        <f t="shared" si="34"/>
        <v>4.4450000000000003</v>
      </c>
    </row>
    <row r="2208" spans="1:3">
      <c r="A2208" s="4" t="s">
        <v>15693</v>
      </c>
      <c r="B2208" s="4">
        <v>4.55</v>
      </c>
      <c r="C2208" s="4">
        <f t="shared" si="34"/>
        <v>4.4266666666666676</v>
      </c>
    </row>
    <row r="2209" spans="1:3">
      <c r="A2209" s="4" t="s">
        <v>12972</v>
      </c>
      <c r="B2209" s="4">
        <v>4.5</v>
      </c>
      <c r="C2209" s="4">
        <f t="shared" si="34"/>
        <v>4.4000000000000004</v>
      </c>
    </row>
    <row r="2210" spans="1:3">
      <c r="A2210" s="4" t="s">
        <v>15424</v>
      </c>
      <c r="B2210" s="4">
        <v>4.5</v>
      </c>
      <c r="C2210" s="4">
        <f t="shared" si="34"/>
        <v>4.4000000000000004</v>
      </c>
    </row>
    <row r="2211" spans="1:3">
      <c r="A2211" s="4" t="s">
        <v>17681</v>
      </c>
      <c r="B2211" s="4">
        <v>4.5</v>
      </c>
      <c r="C2211" s="4">
        <f t="shared" si="34"/>
        <v>4.4000000000000004</v>
      </c>
    </row>
    <row r="2212" spans="1:3">
      <c r="A2212" s="4" t="s">
        <v>11386</v>
      </c>
      <c r="B2212" s="4">
        <v>4.5</v>
      </c>
      <c r="C2212" s="4">
        <f t="shared" si="34"/>
        <v>4.4000000000000004</v>
      </c>
    </row>
    <row r="2213" spans="1:3">
      <c r="A2213" s="4" t="s">
        <v>5629</v>
      </c>
      <c r="B2213" s="4">
        <v>4.5</v>
      </c>
      <c r="C2213" s="4">
        <f t="shared" si="34"/>
        <v>4.4000000000000004</v>
      </c>
    </row>
    <row r="2214" spans="1:3">
      <c r="A2214" s="4" t="s">
        <v>22433</v>
      </c>
      <c r="B2214" s="4">
        <v>4.5</v>
      </c>
      <c r="C2214" s="4">
        <f t="shared" si="34"/>
        <v>4.4000000000000004</v>
      </c>
    </row>
    <row r="2215" spans="1:3">
      <c r="A2215" s="4" t="s">
        <v>23270</v>
      </c>
      <c r="B2215" s="4">
        <v>4.5</v>
      </c>
      <c r="C2215" s="4">
        <f t="shared" si="34"/>
        <v>4.4000000000000004</v>
      </c>
    </row>
    <row r="2216" spans="1:3">
      <c r="A2216" s="4" t="s">
        <v>21371</v>
      </c>
      <c r="B2216" s="4">
        <v>4.5</v>
      </c>
      <c r="C2216" s="4">
        <f t="shared" si="34"/>
        <v>4.4000000000000004</v>
      </c>
    </row>
    <row r="2217" spans="1:3">
      <c r="A2217" s="4" t="s">
        <v>19094</v>
      </c>
      <c r="B2217" s="4">
        <v>4.5</v>
      </c>
      <c r="C2217" s="4">
        <f t="shared" si="34"/>
        <v>4.4000000000000004</v>
      </c>
    </row>
    <row r="2218" spans="1:3">
      <c r="A2218" s="4" t="s">
        <v>12589</v>
      </c>
      <c r="B2218" s="4">
        <v>4.5</v>
      </c>
      <c r="C2218" s="4">
        <f t="shared" si="34"/>
        <v>4.4000000000000004</v>
      </c>
    </row>
    <row r="2219" spans="1:3">
      <c r="A2219" s="4" t="s">
        <v>23107</v>
      </c>
      <c r="B2219" s="4">
        <v>4.5</v>
      </c>
      <c r="C2219" s="4">
        <f t="shared" si="34"/>
        <v>4.4000000000000004</v>
      </c>
    </row>
    <row r="2220" spans="1:3">
      <c r="A2220" s="4" t="s">
        <v>18028</v>
      </c>
      <c r="B2220" s="4">
        <v>4.5</v>
      </c>
      <c r="C2220" s="4">
        <f t="shared" si="34"/>
        <v>4.4000000000000004</v>
      </c>
    </row>
    <row r="2221" spans="1:3">
      <c r="A2221" s="4" t="s">
        <v>20573</v>
      </c>
      <c r="B2221" s="4">
        <v>4.5</v>
      </c>
      <c r="C2221" s="4">
        <f t="shared" si="34"/>
        <v>4.3999999999999995</v>
      </c>
    </row>
    <row r="2222" spans="1:3">
      <c r="A2222" s="4" t="s">
        <v>15512</v>
      </c>
      <c r="B2222" s="4">
        <v>4.5</v>
      </c>
      <c r="C2222" s="4">
        <f t="shared" si="34"/>
        <v>4.3200000000000012</v>
      </c>
    </row>
    <row r="2223" spans="1:3">
      <c r="A2223" s="4" t="s">
        <v>14172</v>
      </c>
      <c r="B2223" s="4">
        <v>4.5</v>
      </c>
      <c r="C2223" s="4">
        <f t="shared" si="34"/>
        <v>4.3</v>
      </c>
    </row>
    <row r="2224" spans="1:3">
      <c r="A2224" s="4" t="s">
        <v>23773</v>
      </c>
      <c r="B2224" s="4">
        <v>4.5</v>
      </c>
      <c r="C2224" s="4">
        <f t="shared" si="34"/>
        <v>4.3</v>
      </c>
    </row>
    <row r="2225" spans="1:3">
      <c r="A2225" s="4" t="s">
        <v>6774</v>
      </c>
      <c r="B2225" s="4">
        <v>4.4499999999999993</v>
      </c>
      <c r="C2225" s="4">
        <f t="shared" si="34"/>
        <v>4.3</v>
      </c>
    </row>
    <row r="2226" spans="1:3">
      <c r="A2226" s="4" t="s">
        <v>17765</v>
      </c>
      <c r="B2226" s="4">
        <v>4.4333333333333336</v>
      </c>
      <c r="C2226" s="4">
        <f t="shared" si="34"/>
        <v>4.3</v>
      </c>
    </row>
    <row r="2227" spans="1:3">
      <c r="A2227" s="4" t="s">
        <v>5265</v>
      </c>
      <c r="B2227" s="4">
        <v>4.4000000000000004</v>
      </c>
      <c r="C2227" s="4">
        <f t="shared" si="34"/>
        <v>4.3</v>
      </c>
    </row>
    <row r="2228" spans="1:3">
      <c r="A2228" s="4" t="s">
        <v>18058</v>
      </c>
      <c r="B2228" s="4">
        <v>4.4000000000000004</v>
      </c>
      <c r="C2228" s="4">
        <f t="shared" si="34"/>
        <v>4.3</v>
      </c>
    </row>
    <row r="2229" spans="1:3">
      <c r="A2229" s="4" t="s">
        <v>17530</v>
      </c>
      <c r="B2229" s="4">
        <v>4.4000000000000004</v>
      </c>
      <c r="C2229" s="4">
        <f t="shared" si="34"/>
        <v>4.3</v>
      </c>
    </row>
    <row r="2230" spans="1:3">
      <c r="A2230" s="4" t="s">
        <v>20561</v>
      </c>
      <c r="B2230" s="4">
        <v>4.4000000000000004</v>
      </c>
      <c r="C2230" s="4">
        <f t="shared" si="34"/>
        <v>4.3</v>
      </c>
    </row>
    <row r="2231" spans="1:3">
      <c r="A2231" s="4" t="s">
        <v>19345</v>
      </c>
      <c r="B2231" s="4">
        <v>4.4000000000000004</v>
      </c>
      <c r="C2231" s="4">
        <f t="shared" si="34"/>
        <v>4.3</v>
      </c>
    </row>
    <row r="2232" spans="1:3">
      <c r="A2232" s="4" t="s">
        <v>6830</v>
      </c>
      <c r="B2232" s="4">
        <v>4.4000000000000004</v>
      </c>
      <c r="C2232" s="4">
        <f t="shared" si="34"/>
        <v>4.3</v>
      </c>
    </row>
    <row r="2233" spans="1:3">
      <c r="A2233" s="4" t="s">
        <v>13466</v>
      </c>
      <c r="B2233" s="4">
        <v>4.4000000000000004</v>
      </c>
      <c r="C2233" s="4">
        <f t="shared" si="34"/>
        <v>4.3</v>
      </c>
    </row>
    <row r="2234" spans="1:3">
      <c r="A2234" s="4" t="s">
        <v>12552</v>
      </c>
      <c r="B2234" s="4">
        <v>4.4000000000000004</v>
      </c>
      <c r="C2234" s="4">
        <f t="shared" si="34"/>
        <v>4.3</v>
      </c>
    </row>
    <row r="2235" spans="1:3">
      <c r="A2235" s="4" t="s">
        <v>17917</v>
      </c>
      <c r="B2235" s="4">
        <v>4.4000000000000004</v>
      </c>
      <c r="C2235" s="4">
        <f t="shared" si="34"/>
        <v>4.3</v>
      </c>
    </row>
    <row r="2236" spans="1:3">
      <c r="A2236" s="4" t="s">
        <v>23281</v>
      </c>
      <c r="B2236" s="4">
        <v>4.4000000000000004</v>
      </c>
      <c r="C2236" s="4">
        <f t="shared" si="34"/>
        <v>4.3</v>
      </c>
    </row>
    <row r="2237" spans="1:3">
      <c r="A2237" s="4" t="s">
        <v>2892</v>
      </c>
      <c r="B2237" s="4">
        <v>4.4000000000000004</v>
      </c>
      <c r="C2237" s="4">
        <f t="shared" si="34"/>
        <v>4.3</v>
      </c>
    </row>
    <row r="2238" spans="1:3">
      <c r="A2238" s="4" t="s">
        <v>12457</v>
      </c>
      <c r="B2238" s="4">
        <v>4.3999999999999995</v>
      </c>
      <c r="C2238" s="4">
        <f t="shared" si="34"/>
        <v>4.3</v>
      </c>
    </row>
    <row r="2239" spans="1:3">
      <c r="A2239" s="4" t="s">
        <v>21183</v>
      </c>
      <c r="B2239" s="4">
        <v>4.3</v>
      </c>
      <c r="C2239" s="4">
        <f t="shared" si="34"/>
        <v>4.3</v>
      </c>
    </row>
    <row r="2240" spans="1:3">
      <c r="A2240" s="4" t="s">
        <v>14674</v>
      </c>
      <c r="B2240" s="4">
        <v>4.3</v>
      </c>
      <c r="C2240" s="4">
        <f t="shared" si="34"/>
        <v>4.3</v>
      </c>
    </row>
    <row r="2241" spans="1:3">
      <c r="A2241" s="4" t="s">
        <v>1968</v>
      </c>
      <c r="B2241" s="4">
        <v>4.3</v>
      </c>
      <c r="C2241" s="4">
        <f t="shared" si="34"/>
        <v>4.21</v>
      </c>
    </row>
    <row r="2242" spans="1:3">
      <c r="A2242" s="4" t="s">
        <v>23129</v>
      </c>
      <c r="B2242" s="4">
        <v>4.3</v>
      </c>
      <c r="C2242" s="4">
        <f t="shared" si="34"/>
        <v>4.2</v>
      </c>
    </row>
    <row r="2243" spans="1:3">
      <c r="A2243" s="4" t="s">
        <v>20018</v>
      </c>
      <c r="B2243" s="4">
        <v>4.3</v>
      </c>
      <c r="C2243" s="4">
        <f t="shared" si="34"/>
        <v>4.2</v>
      </c>
    </row>
    <row r="2244" spans="1:3">
      <c r="A2244" s="4" t="s">
        <v>23100</v>
      </c>
      <c r="B2244" s="4">
        <v>4.3</v>
      </c>
      <c r="C2244" s="4">
        <f t="shared" si="34"/>
        <v>4.2</v>
      </c>
    </row>
    <row r="2245" spans="1:3">
      <c r="A2245" s="4" t="s">
        <v>18500</v>
      </c>
      <c r="B2245" s="4">
        <v>4.3</v>
      </c>
      <c r="C2245" s="4">
        <f t="shared" ref="C2245:C2308" si="35">PERCENTILE(B2245:B4641, 0.9)</f>
        <v>4.2</v>
      </c>
    </row>
    <row r="2246" spans="1:3">
      <c r="A2246" s="4" t="s">
        <v>18446</v>
      </c>
      <c r="B2246" s="4">
        <v>4.3</v>
      </c>
      <c r="C2246" s="4">
        <f t="shared" si="35"/>
        <v>4.2</v>
      </c>
    </row>
    <row r="2247" spans="1:3">
      <c r="A2247" s="4" t="s">
        <v>11200</v>
      </c>
      <c r="B2247" s="4">
        <v>4.3</v>
      </c>
      <c r="C2247" s="4">
        <f t="shared" si="35"/>
        <v>4.2</v>
      </c>
    </row>
    <row r="2248" spans="1:3">
      <c r="A2248" s="4" t="s">
        <v>14099</v>
      </c>
      <c r="B2248" s="4">
        <v>4.3</v>
      </c>
      <c r="C2248" s="4">
        <f t="shared" si="35"/>
        <v>4.1933333333333334</v>
      </c>
    </row>
    <row r="2249" spans="1:3">
      <c r="A2249" s="4" t="s">
        <v>23157</v>
      </c>
      <c r="B2249" s="4">
        <v>4.3</v>
      </c>
      <c r="C2249" s="4">
        <f t="shared" si="35"/>
        <v>4.16</v>
      </c>
    </row>
    <row r="2250" spans="1:3">
      <c r="A2250" s="4" t="s">
        <v>20810</v>
      </c>
      <c r="B2250" s="4">
        <v>4.3</v>
      </c>
      <c r="C2250" s="4">
        <f t="shared" si="35"/>
        <v>4.0999999999999996</v>
      </c>
    </row>
    <row r="2251" spans="1:3">
      <c r="A2251" s="4" t="s">
        <v>9313</v>
      </c>
      <c r="B2251" s="4">
        <v>4.3</v>
      </c>
      <c r="C2251" s="4">
        <f t="shared" si="35"/>
        <v>4.0999999999999996</v>
      </c>
    </row>
    <row r="2252" spans="1:3">
      <c r="A2252" s="4" t="s">
        <v>23189</v>
      </c>
      <c r="B2252" s="4">
        <v>4.3</v>
      </c>
      <c r="C2252" s="4">
        <f t="shared" si="35"/>
        <v>4.0999999999999996</v>
      </c>
    </row>
    <row r="2253" spans="1:3">
      <c r="A2253" s="4" t="s">
        <v>22758</v>
      </c>
      <c r="B2253" s="4">
        <v>4.3</v>
      </c>
      <c r="C2253" s="4">
        <f t="shared" si="35"/>
        <v>4.0999999999999996</v>
      </c>
    </row>
    <row r="2254" spans="1:3">
      <c r="A2254" s="4" t="s">
        <v>19247</v>
      </c>
      <c r="B2254" s="4">
        <v>4.3</v>
      </c>
      <c r="C2254" s="4">
        <f t="shared" si="35"/>
        <v>4.0999999999999996</v>
      </c>
    </row>
    <row r="2255" spans="1:3">
      <c r="A2255" s="4" t="s">
        <v>17347</v>
      </c>
      <c r="B2255" s="4">
        <v>4.3</v>
      </c>
      <c r="C2255" s="4">
        <f t="shared" si="35"/>
        <v>4.0999999999999996</v>
      </c>
    </row>
    <row r="2256" spans="1:3">
      <c r="A2256" s="4" t="s">
        <v>23662</v>
      </c>
      <c r="B2256" s="4">
        <v>4.2</v>
      </c>
      <c r="C2256" s="4">
        <f t="shared" si="35"/>
        <v>4.0999999999999996</v>
      </c>
    </row>
    <row r="2257" spans="1:3">
      <c r="A2257" s="4" t="s">
        <v>15762</v>
      </c>
      <c r="B2257" s="4">
        <v>4.2</v>
      </c>
      <c r="C2257" s="4">
        <f t="shared" si="35"/>
        <v>4.0999999999999996</v>
      </c>
    </row>
    <row r="2258" spans="1:3">
      <c r="A2258" s="4" t="s">
        <v>16289</v>
      </c>
      <c r="B2258" s="4">
        <v>4.2</v>
      </c>
      <c r="C2258" s="4">
        <f t="shared" si="35"/>
        <v>4.0999999999999996</v>
      </c>
    </row>
    <row r="2259" spans="1:3">
      <c r="A2259" s="4" t="s">
        <v>21399</v>
      </c>
      <c r="B2259" s="4">
        <v>4.2</v>
      </c>
      <c r="C2259" s="4">
        <f t="shared" si="35"/>
        <v>4.0999999999999996</v>
      </c>
    </row>
    <row r="2260" spans="1:3">
      <c r="A2260" s="4" t="s">
        <v>6728</v>
      </c>
      <c r="B2260" s="4">
        <v>4.2</v>
      </c>
      <c r="C2260" s="4">
        <f t="shared" si="35"/>
        <v>4.0999999999999996</v>
      </c>
    </row>
    <row r="2261" spans="1:3">
      <c r="A2261" s="4" t="s">
        <v>22183</v>
      </c>
      <c r="B2261" s="4">
        <v>4.2</v>
      </c>
      <c r="C2261" s="4">
        <f t="shared" si="35"/>
        <v>4.0999999999999996</v>
      </c>
    </row>
    <row r="2262" spans="1:3">
      <c r="A2262" s="4" t="s">
        <v>15137</v>
      </c>
      <c r="B2262" s="4">
        <v>4.2</v>
      </c>
      <c r="C2262" s="4">
        <f t="shared" si="35"/>
        <v>4.0999999999999996</v>
      </c>
    </row>
    <row r="2263" spans="1:3">
      <c r="A2263" s="4" t="s">
        <v>10450</v>
      </c>
      <c r="B2263" s="4">
        <v>4.1666666666666661</v>
      </c>
      <c r="C2263" s="4">
        <f t="shared" si="35"/>
        <v>4.0999999999999996</v>
      </c>
    </row>
    <row r="2264" spans="1:3">
      <c r="A2264" s="4" t="s">
        <v>12320</v>
      </c>
      <c r="B2264" s="4">
        <v>4.0999999999999996</v>
      </c>
      <c r="C2264" s="4">
        <f t="shared" si="35"/>
        <v>4.0999999999999996</v>
      </c>
    </row>
    <row r="2265" spans="1:3">
      <c r="A2265" s="4" t="s">
        <v>12820</v>
      </c>
      <c r="B2265" s="4">
        <v>4.0999999999999996</v>
      </c>
      <c r="C2265" s="4">
        <f t="shared" si="35"/>
        <v>4.0999999999999996</v>
      </c>
    </row>
    <row r="2266" spans="1:3">
      <c r="A2266" s="4" t="s">
        <v>16546</v>
      </c>
      <c r="B2266" s="4">
        <v>4.0999999999999996</v>
      </c>
      <c r="C2266" s="4">
        <f t="shared" si="35"/>
        <v>4.0999999999999996</v>
      </c>
    </row>
    <row r="2267" spans="1:3">
      <c r="A2267" s="4" t="s">
        <v>13695</v>
      </c>
      <c r="B2267" s="4">
        <v>4.0999999999999996</v>
      </c>
      <c r="C2267" s="4">
        <f t="shared" si="35"/>
        <v>4.07</v>
      </c>
    </row>
    <row r="2268" spans="1:3">
      <c r="A2268" s="4" t="s">
        <v>9943</v>
      </c>
      <c r="B2268" s="4">
        <v>4.0999999999999996</v>
      </c>
      <c r="C2268" s="4">
        <f t="shared" si="35"/>
        <v>4</v>
      </c>
    </row>
    <row r="2269" spans="1:3">
      <c r="A2269" s="4" t="s">
        <v>8733</v>
      </c>
      <c r="B2269" s="4">
        <v>4.0999999999999996</v>
      </c>
      <c r="C2269" s="4">
        <f t="shared" si="35"/>
        <v>4</v>
      </c>
    </row>
    <row r="2270" spans="1:3">
      <c r="A2270" s="4" t="s">
        <v>6795</v>
      </c>
      <c r="B2270" s="4">
        <v>4.0999999999999996</v>
      </c>
      <c r="C2270" s="4">
        <f t="shared" si="35"/>
        <v>4</v>
      </c>
    </row>
    <row r="2271" spans="1:3">
      <c r="A2271" s="4" t="s">
        <v>23926</v>
      </c>
      <c r="B2271" s="4">
        <v>4.0999999999999996</v>
      </c>
      <c r="C2271" s="4">
        <f t="shared" si="35"/>
        <v>4</v>
      </c>
    </row>
    <row r="2272" spans="1:3">
      <c r="A2272" s="4" t="s">
        <v>23795</v>
      </c>
      <c r="B2272" s="4">
        <v>4.0999999999999996</v>
      </c>
      <c r="C2272" s="4">
        <f t="shared" si="35"/>
        <v>4</v>
      </c>
    </row>
    <row r="2273" spans="1:3">
      <c r="A2273" s="4" t="s">
        <v>12915</v>
      </c>
      <c r="B2273" s="4">
        <v>4.0999999999999996</v>
      </c>
      <c r="C2273" s="4">
        <f t="shared" si="35"/>
        <v>4</v>
      </c>
    </row>
    <row r="2274" spans="1:3">
      <c r="A2274" s="4" t="s">
        <v>9960</v>
      </c>
      <c r="B2274" s="4">
        <v>4.0999999999999996</v>
      </c>
      <c r="C2274" s="4">
        <f t="shared" si="35"/>
        <v>4</v>
      </c>
    </row>
    <row r="2275" spans="1:3">
      <c r="A2275" s="4" t="s">
        <v>19494</v>
      </c>
      <c r="B2275" s="4">
        <v>4.0999999999999996</v>
      </c>
      <c r="C2275" s="4">
        <f t="shared" si="35"/>
        <v>4</v>
      </c>
    </row>
    <row r="2276" spans="1:3">
      <c r="A2276" s="4" t="s">
        <v>2945</v>
      </c>
      <c r="B2276" s="4">
        <v>4.0999999999999996</v>
      </c>
      <c r="C2276" s="4">
        <f t="shared" si="35"/>
        <v>4</v>
      </c>
    </row>
    <row r="2277" spans="1:3">
      <c r="A2277" s="4" t="s">
        <v>22806</v>
      </c>
      <c r="B2277" s="4">
        <v>4.0999999999999996</v>
      </c>
      <c r="C2277" s="4">
        <f t="shared" si="35"/>
        <v>4</v>
      </c>
    </row>
    <row r="2278" spans="1:3">
      <c r="A2278" s="4" t="s">
        <v>8582</v>
      </c>
      <c r="B2278" s="4">
        <v>4.0999999999999996</v>
      </c>
      <c r="C2278" s="4">
        <f t="shared" si="35"/>
        <v>4</v>
      </c>
    </row>
    <row r="2279" spans="1:3">
      <c r="A2279" s="4" t="s">
        <v>3021</v>
      </c>
      <c r="B2279" s="4">
        <v>4.0999999999999996</v>
      </c>
      <c r="C2279" s="4">
        <f t="shared" si="35"/>
        <v>4</v>
      </c>
    </row>
    <row r="2280" spans="1:3">
      <c r="A2280" s="4" t="s">
        <v>22707</v>
      </c>
      <c r="B2280" s="4">
        <v>4</v>
      </c>
      <c r="C2280" s="4">
        <f t="shared" si="35"/>
        <v>4</v>
      </c>
    </row>
    <row r="2281" spans="1:3">
      <c r="A2281" s="4" t="s">
        <v>752</v>
      </c>
      <c r="B2281" s="4">
        <v>4</v>
      </c>
      <c r="C2281" s="4">
        <f t="shared" si="35"/>
        <v>4</v>
      </c>
    </row>
    <row r="2282" spans="1:3">
      <c r="A2282" s="4" t="s">
        <v>11093</v>
      </c>
      <c r="B2282" s="4">
        <v>4</v>
      </c>
      <c r="C2282" s="4">
        <f t="shared" si="35"/>
        <v>3.9600000000000004</v>
      </c>
    </row>
    <row r="2283" spans="1:3">
      <c r="A2283" s="4" t="s">
        <v>16163</v>
      </c>
      <c r="B2283" s="4">
        <v>4</v>
      </c>
      <c r="C2283" s="4">
        <f t="shared" si="35"/>
        <v>3.915</v>
      </c>
    </row>
    <row r="2284" spans="1:3">
      <c r="A2284" s="4" t="s">
        <v>16516</v>
      </c>
      <c r="B2284" s="4">
        <v>4</v>
      </c>
      <c r="C2284" s="4">
        <f t="shared" si="35"/>
        <v>3.9</v>
      </c>
    </row>
    <row r="2285" spans="1:3">
      <c r="A2285" s="4" t="s">
        <v>24025</v>
      </c>
      <c r="B2285" s="4">
        <v>4</v>
      </c>
      <c r="C2285" s="4">
        <f t="shared" si="35"/>
        <v>3.9</v>
      </c>
    </row>
    <row r="2286" spans="1:3">
      <c r="A2286" s="4" t="s">
        <v>19638</v>
      </c>
      <c r="B2286" s="4">
        <v>4</v>
      </c>
      <c r="C2286" s="4">
        <f t="shared" si="35"/>
        <v>3.9</v>
      </c>
    </row>
    <row r="2287" spans="1:3">
      <c r="A2287" s="4" t="s">
        <v>12871</v>
      </c>
      <c r="B2287" s="4">
        <v>4</v>
      </c>
      <c r="C2287" s="4">
        <f t="shared" si="35"/>
        <v>3.9</v>
      </c>
    </row>
    <row r="2288" spans="1:3">
      <c r="A2288" s="4" t="s">
        <v>23318</v>
      </c>
      <c r="B2288" s="4">
        <v>4</v>
      </c>
      <c r="C2288" s="4">
        <f t="shared" si="35"/>
        <v>3.9</v>
      </c>
    </row>
    <row r="2289" spans="1:3">
      <c r="A2289" s="4" t="s">
        <v>18486</v>
      </c>
      <c r="B2289" s="4">
        <v>4</v>
      </c>
      <c r="C2289" s="4">
        <f t="shared" si="35"/>
        <v>3.9</v>
      </c>
    </row>
    <row r="2290" spans="1:3">
      <c r="A2290" s="4" t="s">
        <v>22303</v>
      </c>
      <c r="B2290" s="4">
        <v>4</v>
      </c>
      <c r="C2290" s="4">
        <f t="shared" si="35"/>
        <v>3.9</v>
      </c>
    </row>
    <row r="2291" spans="1:3">
      <c r="A2291" s="4" t="s">
        <v>23338</v>
      </c>
      <c r="B2291" s="4">
        <v>4</v>
      </c>
      <c r="C2291" s="4">
        <f t="shared" si="35"/>
        <v>3.9</v>
      </c>
    </row>
    <row r="2292" spans="1:3">
      <c r="A2292" s="4" t="s">
        <v>6142</v>
      </c>
      <c r="B2292" s="4">
        <v>4</v>
      </c>
      <c r="C2292" s="4">
        <f t="shared" si="35"/>
        <v>3.9</v>
      </c>
    </row>
    <row r="2293" spans="1:3">
      <c r="A2293" s="4" t="s">
        <v>8666</v>
      </c>
      <c r="B2293" s="4">
        <v>3.95</v>
      </c>
      <c r="C2293" s="4">
        <f t="shared" si="35"/>
        <v>3.8649999999999998</v>
      </c>
    </row>
    <row r="2294" spans="1:3">
      <c r="A2294" s="4" t="s">
        <v>22352</v>
      </c>
      <c r="B2294" s="4">
        <v>3.9</v>
      </c>
      <c r="C2294" s="4">
        <f t="shared" si="35"/>
        <v>3.8200000000000003</v>
      </c>
    </row>
    <row r="2295" spans="1:3">
      <c r="A2295" s="4" t="s">
        <v>13510</v>
      </c>
      <c r="B2295" s="4">
        <v>3.9</v>
      </c>
      <c r="C2295" s="4">
        <f t="shared" si="35"/>
        <v>3.8</v>
      </c>
    </row>
    <row r="2296" spans="1:3">
      <c r="A2296" s="4" t="s">
        <v>20491</v>
      </c>
      <c r="B2296" s="4">
        <v>3.9</v>
      </c>
      <c r="C2296" s="4">
        <f t="shared" si="35"/>
        <v>3.8</v>
      </c>
    </row>
    <row r="2297" spans="1:3">
      <c r="A2297" s="4" t="s">
        <v>18905</v>
      </c>
      <c r="B2297" s="4">
        <v>3.9</v>
      </c>
      <c r="C2297" s="4">
        <f t="shared" si="35"/>
        <v>3.8</v>
      </c>
    </row>
    <row r="2298" spans="1:3">
      <c r="A2298" s="4" t="s">
        <v>10446</v>
      </c>
      <c r="B2298" s="4">
        <v>3.9</v>
      </c>
      <c r="C2298" s="4">
        <f t="shared" si="35"/>
        <v>3.8</v>
      </c>
    </row>
    <row r="2299" spans="1:3">
      <c r="A2299" s="4" t="s">
        <v>10917</v>
      </c>
      <c r="B2299" s="4">
        <v>3.9</v>
      </c>
      <c r="C2299" s="4">
        <f t="shared" si="35"/>
        <v>3.8</v>
      </c>
    </row>
    <row r="2300" spans="1:3">
      <c r="A2300" s="4" t="s">
        <v>19573</v>
      </c>
      <c r="B2300" s="4">
        <v>3.9</v>
      </c>
      <c r="C2300" s="4">
        <f t="shared" si="35"/>
        <v>3.8</v>
      </c>
    </row>
    <row r="2301" spans="1:3">
      <c r="A2301" s="4" t="s">
        <v>21962</v>
      </c>
      <c r="B2301" s="4">
        <v>3.9</v>
      </c>
      <c r="C2301" s="4">
        <f t="shared" si="35"/>
        <v>3.8</v>
      </c>
    </row>
    <row r="2302" spans="1:3">
      <c r="A2302" s="4" t="s">
        <v>19963</v>
      </c>
      <c r="B2302" s="4">
        <v>3.9</v>
      </c>
      <c r="C2302" s="4">
        <f t="shared" si="35"/>
        <v>3.8</v>
      </c>
    </row>
    <row r="2303" spans="1:3">
      <c r="A2303" s="4" t="s">
        <v>15980</v>
      </c>
      <c r="B2303" s="4">
        <v>3.85</v>
      </c>
      <c r="C2303" s="4">
        <f t="shared" si="35"/>
        <v>3.7439999999999998</v>
      </c>
    </row>
    <row r="2304" spans="1:3">
      <c r="A2304" s="4" t="s">
        <v>7437</v>
      </c>
      <c r="B2304" s="4">
        <v>3.8</v>
      </c>
      <c r="C2304" s="4">
        <f t="shared" si="35"/>
        <v>3.7080000000000002</v>
      </c>
    </row>
    <row r="2305" spans="1:3">
      <c r="A2305" s="4" t="s">
        <v>17200</v>
      </c>
      <c r="B2305" s="4">
        <v>3.8</v>
      </c>
      <c r="C2305" s="4">
        <f t="shared" si="35"/>
        <v>3.7</v>
      </c>
    </row>
    <row r="2306" spans="1:3">
      <c r="A2306" s="4" t="s">
        <v>17709</v>
      </c>
      <c r="B2306" s="4">
        <v>3.8</v>
      </c>
      <c r="C2306" s="4">
        <f t="shared" si="35"/>
        <v>3.7</v>
      </c>
    </row>
    <row r="2307" spans="1:3">
      <c r="A2307" s="4" t="s">
        <v>3882</v>
      </c>
      <c r="B2307" s="4">
        <v>3.8</v>
      </c>
      <c r="C2307" s="4">
        <f t="shared" si="35"/>
        <v>3.7</v>
      </c>
    </row>
    <row r="2308" spans="1:3">
      <c r="A2308" s="4" t="s">
        <v>4660</v>
      </c>
      <c r="B2308" s="4">
        <v>3.8</v>
      </c>
      <c r="C2308" s="4">
        <f t="shared" si="35"/>
        <v>3.6799999999999997</v>
      </c>
    </row>
    <row r="2309" spans="1:3">
      <c r="A2309" s="4" t="s">
        <v>1634</v>
      </c>
      <c r="B2309" s="4">
        <v>3.8</v>
      </c>
      <c r="C2309" s="4">
        <f t="shared" ref="C2309:C2372" si="36">PERCENTILE(B2309:B4705, 0.9)</f>
        <v>3.6</v>
      </c>
    </row>
    <row r="2310" spans="1:3">
      <c r="A2310" s="4" t="s">
        <v>21376</v>
      </c>
      <c r="B2310" s="4">
        <v>3.8</v>
      </c>
      <c r="C2310" s="4">
        <f t="shared" si="36"/>
        <v>3.6</v>
      </c>
    </row>
    <row r="2311" spans="1:3">
      <c r="A2311" s="4" t="s">
        <v>21361</v>
      </c>
      <c r="B2311" s="4">
        <v>3.8</v>
      </c>
      <c r="C2311" s="4">
        <f t="shared" si="36"/>
        <v>3.6</v>
      </c>
    </row>
    <row r="2312" spans="1:3">
      <c r="A2312" s="4" t="s">
        <v>4394</v>
      </c>
      <c r="B2312" s="4">
        <v>3.72</v>
      </c>
      <c r="C2312" s="4">
        <f t="shared" si="36"/>
        <v>3.6</v>
      </c>
    </row>
    <row r="2313" spans="1:3">
      <c r="A2313" s="4" t="s">
        <v>20856</v>
      </c>
      <c r="B2313" s="4">
        <v>3.7</v>
      </c>
      <c r="C2313" s="4">
        <f t="shared" si="36"/>
        <v>3.6</v>
      </c>
    </row>
    <row r="2314" spans="1:3">
      <c r="A2314" s="4" t="s">
        <v>1881</v>
      </c>
      <c r="B2314" s="4">
        <v>3.7</v>
      </c>
      <c r="C2314" s="4">
        <f t="shared" si="36"/>
        <v>3.6</v>
      </c>
    </row>
    <row r="2315" spans="1:3">
      <c r="A2315" s="4" t="s">
        <v>21234</v>
      </c>
      <c r="B2315" s="4">
        <v>3.7</v>
      </c>
      <c r="C2315" s="4">
        <f t="shared" si="36"/>
        <v>3.6</v>
      </c>
    </row>
    <row r="2316" spans="1:3">
      <c r="A2316" s="4" t="s">
        <v>23915</v>
      </c>
      <c r="B2316" s="4">
        <v>3.7</v>
      </c>
      <c r="C2316" s="4">
        <f t="shared" si="36"/>
        <v>3.6</v>
      </c>
    </row>
    <row r="2317" spans="1:3">
      <c r="A2317" s="4" t="s">
        <v>3469</v>
      </c>
      <c r="B2317" s="4">
        <v>3.6</v>
      </c>
      <c r="C2317" s="4">
        <f t="shared" si="36"/>
        <v>3.6</v>
      </c>
    </row>
    <row r="2318" spans="1:3">
      <c r="A2318" s="4" t="s">
        <v>21077</v>
      </c>
      <c r="B2318" s="4">
        <v>3.6</v>
      </c>
      <c r="C2318" s="4">
        <f t="shared" si="36"/>
        <v>3.6</v>
      </c>
    </row>
    <row r="2319" spans="1:3">
      <c r="A2319" s="4" t="s">
        <v>12259</v>
      </c>
      <c r="B2319" s="4">
        <v>3.6</v>
      </c>
      <c r="C2319" s="4">
        <f t="shared" si="36"/>
        <v>3.5900000000000007</v>
      </c>
    </row>
    <row r="2320" spans="1:3">
      <c r="A2320" s="4" t="s">
        <v>23730</v>
      </c>
      <c r="B2320" s="4">
        <v>3.6</v>
      </c>
      <c r="C2320" s="4">
        <f t="shared" si="36"/>
        <v>3.5</v>
      </c>
    </row>
    <row r="2321" spans="1:3">
      <c r="A2321" s="4" t="s">
        <v>16878</v>
      </c>
      <c r="B2321" s="4">
        <v>3.6</v>
      </c>
      <c r="C2321" s="4">
        <f t="shared" si="36"/>
        <v>3.5</v>
      </c>
    </row>
    <row r="2322" spans="1:3">
      <c r="A2322" s="4" t="s">
        <v>12502</v>
      </c>
      <c r="B2322" s="4">
        <v>3.6</v>
      </c>
      <c r="C2322" s="4">
        <f t="shared" si="36"/>
        <v>3.5</v>
      </c>
    </row>
    <row r="2323" spans="1:3">
      <c r="A2323" s="4" t="s">
        <v>21707</v>
      </c>
      <c r="B2323" s="4">
        <v>3.6</v>
      </c>
      <c r="C2323" s="4">
        <f t="shared" si="36"/>
        <v>3.5</v>
      </c>
    </row>
    <row r="2324" spans="1:3">
      <c r="A2324" s="4" t="s">
        <v>7983</v>
      </c>
      <c r="B2324" s="4">
        <v>3.6</v>
      </c>
      <c r="C2324" s="4">
        <f t="shared" si="36"/>
        <v>3.5</v>
      </c>
    </row>
    <row r="2325" spans="1:3">
      <c r="A2325" s="4" t="s">
        <v>11606</v>
      </c>
      <c r="B2325" s="4">
        <v>3.6</v>
      </c>
      <c r="C2325" s="4">
        <f t="shared" si="36"/>
        <v>3.5</v>
      </c>
    </row>
    <row r="2326" spans="1:3">
      <c r="A2326" s="4" t="s">
        <v>13561</v>
      </c>
      <c r="B2326" s="4">
        <v>3.6</v>
      </c>
      <c r="C2326" s="4">
        <f t="shared" si="36"/>
        <v>3.5</v>
      </c>
    </row>
    <row r="2327" spans="1:3">
      <c r="A2327" s="4" t="s">
        <v>16418</v>
      </c>
      <c r="B2327" s="4">
        <v>3.5</v>
      </c>
      <c r="C2327" s="4">
        <f t="shared" si="36"/>
        <v>3.5</v>
      </c>
    </row>
    <row r="2328" spans="1:3">
      <c r="A2328" s="4" t="s">
        <v>22679</v>
      </c>
      <c r="B2328" s="4">
        <v>3.5</v>
      </c>
      <c r="C2328" s="4">
        <f t="shared" si="36"/>
        <v>3.4799999999999995</v>
      </c>
    </row>
    <row r="2329" spans="1:3">
      <c r="A2329" s="4" t="s">
        <v>21981</v>
      </c>
      <c r="B2329" s="4">
        <v>3.5</v>
      </c>
      <c r="C2329" s="4">
        <f t="shared" si="36"/>
        <v>3.4</v>
      </c>
    </row>
    <row r="2330" spans="1:3">
      <c r="A2330" s="4" t="s">
        <v>18857</v>
      </c>
      <c r="B2330" s="4">
        <v>3.5</v>
      </c>
      <c r="C2330" s="4">
        <f t="shared" si="36"/>
        <v>3.4</v>
      </c>
    </row>
    <row r="2331" spans="1:3">
      <c r="A2331" s="4" t="s">
        <v>11970</v>
      </c>
      <c r="B2331" s="4">
        <v>3.5</v>
      </c>
      <c r="C2331" s="4">
        <f t="shared" si="36"/>
        <v>3.4</v>
      </c>
    </row>
    <row r="2332" spans="1:3">
      <c r="A2332" s="4" t="s">
        <v>20815</v>
      </c>
      <c r="B2332" s="4">
        <v>3.5</v>
      </c>
      <c r="C2332" s="4">
        <f t="shared" si="36"/>
        <v>3.4</v>
      </c>
    </row>
    <row r="2333" spans="1:3">
      <c r="A2333" s="4" t="s">
        <v>9673</v>
      </c>
      <c r="B2333" s="4">
        <v>3.5</v>
      </c>
      <c r="C2333" s="4">
        <f t="shared" si="36"/>
        <v>3.4</v>
      </c>
    </row>
    <row r="2334" spans="1:3">
      <c r="A2334" s="4" t="s">
        <v>15364</v>
      </c>
      <c r="B2334" s="4">
        <v>3.5</v>
      </c>
      <c r="C2334" s="4">
        <f t="shared" si="36"/>
        <v>3.4</v>
      </c>
    </row>
    <row r="2335" spans="1:3">
      <c r="A2335" s="4" t="s">
        <v>20722</v>
      </c>
      <c r="B2335" s="4">
        <v>3.4</v>
      </c>
      <c r="C2335" s="4">
        <f t="shared" si="36"/>
        <v>3.4</v>
      </c>
    </row>
    <row r="2336" spans="1:3">
      <c r="A2336" s="4" t="s">
        <v>8447</v>
      </c>
      <c r="B2336" s="4">
        <v>3.4</v>
      </c>
      <c r="C2336" s="4">
        <f t="shared" si="36"/>
        <v>3.4</v>
      </c>
    </row>
    <row r="2337" spans="1:3">
      <c r="A2337" s="4" t="s">
        <v>23840</v>
      </c>
      <c r="B2337" s="4">
        <v>3.4</v>
      </c>
      <c r="C2337" s="4">
        <f t="shared" si="36"/>
        <v>3.4</v>
      </c>
    </row>
    <row r="2338" spans="1:3">
      <c r="A2338" s="4" t="s">
        <v>17396</v>
      </c>
      <c r="B2338" s="4">
        <v>3.4</v>
      </c>
      <c r="C2338" s="4">
        <f t="shared" si="36"/>
        <v>3.4</v>
      </c>
    </row>
    <row r="2339" spans="1:3">
      <c r="A2339" s="4" t="s">
        <v>18079</v>
      </c>
      <c r="B2339" s="4">
        <v>3.4</v>
      </c>
      <c r="C2339" s="4">
        <f t="shared" si="36"/>
        <v>3.3899999999999997</v>
      </c>
    </row>
    <row r="2340" spans="1:3">
      <c r="A2340" s="4" t="s">
        <v>20566</v>
      </c>
      <c r="B2340" s="4">
        <v>3.4</v>
      </c>
      <c r="C2340" s="4">
        <f t="shared" si="36"/>
        <v>3.3</v>
      </c>
    </row>
    <row r="2341" spans="1:3">
      <c r="A2341" s="4" t="s">
        <v>21941</v>
      </c>
      <c r="B2341" s="4">
        <v>3.4</v>
      </c>
      <c r="C2341" s="4">
        <f t="shared" si="36"/>
        <v>3.3</v>
      </c>
    </row>
    <row r="2342" spans="1:3">
      <c r="A2342" s="4" t="s">
        <v>21531</v>
      </c>
      <c r="B2342" s="4">
        <v>3.4</v>
      </c>
      <c r="C2342" s="4">
        <f t="shared" si="36"/>
        <v>3.3</v>
      </c>
    </row>
    <row r="2343" spans="1:3">
      <c r="A2343" s="4" t="s">
        <v>20576</v>
      </c>
      <c r="B2343" s="4">
        <v>3.4</v>
      </c>
      <c r="C2343" s="4">
        <f t="shared" si="36"/>
        <v>3.3</v>
      </c>
    </row>
    <row r="2344" spans="1:3">
      <c r="A2344" s="4" t="s">
        <v>22972</v>
      </c>
      <c r="B2344" s="4">
        <v>3.4</v>
      </c>
      <c r="C2344" s="4">
        <f t="shared" si="36"/>
        <v>3.3</v>
      </c>
    </row>
    <row r="2345" spans="1:3">
      <c r="A2345" s="4" t="s">
        <v>21071</v>
      </c>
      <c r="B2345" s="4">
        <v>3.3</v>
      </c>
      <c r="C2345" s="4">
        <f t="shared" si="36"/>
        <v>3.3</v>
      </c>
    </row>
    <row r="2346" spans="1:3">
      <c r="A2346" s="4" t="s">
        <v>15199</v>
      </c>
      <c r="B2346" s="4">
        <v>3.3</v>
      </c>
      <c r="C2346" s="4">
        <f t="shared" si="36"/>
        <v>3.3</v>
      </c>
    </row>
    <row r="2347" spans="1:3">
      <c r="A2347" s="4" t="s">
        <v>12402</v>
      </c>
      <c r="B2347" s="4">
        <v>3.3</v>
      </c>
      <c r="C2347" s="4">
        <f t="shared" si="36"/>
        <v>3.3</v>
      </c>
    </row>
    <row r="2348" spans="1:3">
      <c r="A2348" s="4" t="s">
        <v>19517</v>
      </c>
      <c r="B2348" s="4">
        <v>3.3</v>
      </c>
      <c r="C2348" s="4">
        <f t="shared" si="36"/>
        <v>3.3</v>
      </c>
    </row>
    <row r="2349" spans="1:3">
      <c r="A2349" s="4" t="s">
        <v>1850</v>
      </c>
      <c r="B2349" s="4">
        <v>3.3</v>
      </c>
      <c r="C2349" s="4">
        <f t="shared" si="36"/>
        <v>3.3</v>
      </c>
    </row>
    <row r="2350" spans="1:3">
      <c r="A2350" s="4" t="s">
        <v>17992</v>
      </c>
      <c r="B2350" s="4">
        <v>3.3</v>
      </c>
      <c r="C2350" s="4">
        <f t="shared" si="36"/>
        <v>3.3</v>
      </c>
    </row>
    <row r="2351" spans="1:3">
      <c r="A2351" s="4" t="s">
        <v>12263</v>
      </c>
      <c r="B2351" s="4">
        <v>3.3</v>
      </c>
      <c r="C2351" s="4">
        <f t="shared" si="36"/>
        <v>3.3</v>
      </c>
    </row>
    <row r="2352" spans="1:3">
      <c r="A2352" s="4" t="s">
        <v>9759</v>
      </c>
      <c r="B2352" s="4">
        <v>3.3</v>
      </c>
      <c r="C2352" s="4">
        <f t="shared" si="36"/>
        <v>3.3</v>
      </c>
    </row>
    <row r="2353" spans="1:3">
      <c r="A2353" s="4" t="s">
        <v>20286</v>
      </c>
      <c r="B2353" s="4">
        <v>3.3</v>
      </c>
      <c r="C2353" s="4">
        <f t="shared" si="36"/>
        <v>3.3</v>
      </c>
    </row>
    <row r="2354" spans="1:3">
      <c r="A2354" s="4" t="s">
        <v>9660</v>
      </c>
      <c r="B2354" s="4">
        <v>3.3</v>
      </c>
      <c r="C2354" s="4">
        <f t="shared" si="36"/>
        <v>3.27</v>
      </c>
    </row>
    <row r="2355" spans="1:3">
      <c r="A2355" s="4" t="s">
        <v>18943</v>
      </c>
      <c r="B2355" s="4">
        <v>3.3</v>
      </c>
      <c r="C2355" s="4">
        <f t="shared" si="36"/>
        <v>3.2250000000000001</v>
      </c>
    </row>
    <row r="2356" spans="1:3">
      <c r="A2356" s="4" t="s">
        <v>15346</v>
      </c>
      <c r="B2356" s="4">
        <v>3.3</v>
      </c>
      <c r="C2356" s="4">
        <f t="shared" si="36"/>
        <v>3.2</v>
      </c>
    </row>
    <row r="2357" spans="1:3">
      <c r="A2357" s="4" t="s">
        <v>21193</v>
      </c>
      <c r="B2357" s="4">
        <v>3.3</v>
      </c>
      <c r="C2357" s="4">
        <f t="shared" si="36"/>
        <v>3.2</v>
      </c>
    </row>
    <row r="2358" spans="1:3">
      <c r="A2358" s="4" t="s">
        <v>23906</v>
      </c>
      <c r="B2358" s="4">
        <v>3.25</v>
      </c>
      <c r="C2358" s="4">
        <f t="shared" si="36"/>
        <v>3.2</v>
      </c>
    </row>
    <row r="2359" spans="1:3">
      <c r="A2359" s="4" t="s">
        <v>23700</v>
      </c>
      <c r="B2359" s="4">
        <v>3.2</v>
      </c>
      <c r="C2359" s="4">
        <f t="shared" si="36"/>
        <v>3.2</v>
      </c>
    </row>
    <row r="2360" spans="1:3">
      <c r="A2360" s="4" t="s">
        <v>22122</v>
      </c>
      <c r="B2360" s="4">
        <v>3.2</v>
      </c>
      <c r="C2360" s="4">
        <f t="shared" si="36"/>
        <v>3.2</v>
      </c>
    </row>
    <row r="2361" spans="1:3">
      <c r="A2361" s="4" t="s">
        <v>14397</v>
      </c>
      <c r="B2361" s="4">
        <v>3.2</v>
      </c>
      <c r="C2361" s="4">
        <f t="shared" si="36"/>
        <v>3.2</v>
      </c>
    </row>
    <row r="2362" spans="1:3">
      <c r="A2362" s="4" t="s">
        <v>18153</v>
      </c>
      <c r="B2362" s="4">
        <v>3.2</v>
      </c>
      <c r="C2362" s="4">
        <f t="shared" si="36"/>
        <v>3.1200000000000006</v>
      </c>
    </row>
    <row r="2363" spans="1:3">
      <c r="A2363" s="4" t="s">
        <v>19312</v>
      </c>
      <c r="B2363" s="4">
        <v>3.2</v>
      </c>
      <c r="C2363" s="4">
        <f t="shared" si="36"/>
        <v>3.1</v>
      </c>
    </row>
    <row r="2364" spans="1:3">
      <c r="A2364" s="4" t="s">
        <v>23072</v>
      </c>
      <c r="B2364" s="4">
        <v>3.2</v>
      </c>
      <c r="C2364" s="4">
        <f t="shared" si="36"/>
        <v>3.1</v>
      </c>
    </row>
    <row r="2365" spans="1:3">
      <c r="A2365" s="4" t="s">
        <v>11734</v>
      </c>
      <c r="B2365" s="4">
        <v>3.1</v>
      </c>
      <c r="C2365" s="4">
        <f t="shared" si="36"/>
        <v>3.1</v>
      </c>
    </row>
    <row r="2366" spans="1:3">
      <c r="A2366" s="4" t="s">
        <v>21067</v>
      </c>
      <c r="B2366" s="4">
        <v>3.1</v>
      </c>
      <c r="C2366" s="4">
        <f t="shared" si="36"/>
        <v>3.1</v>
      </c>
    </row>
    <row r="2367" spans="1:3">
      <c r="A2367" s="4" t="s">
        <v>12223</v>
      </c>
      <c r="B2367" s="4">
        <v>3.1</v>
      </c>
      <c r="C2367" s="4">
        <f t="shared" si="36"/>
        <v>3.1</v>
      </c>
    </row>
    <row r="2368" spans="1:3">
      <c r="A2368" s="4" t="s">
        <v>19953</v>
      </c>
      <c r="B2368" s="4">
        <v>3.1</v>
      </c>
      <c r="C2368" s="4">
        <f t="shared" si="36"/>
        <v>3.1</v>
      </c>
    </row>
    <row r="2369" spans="1:3">
      <c r="A2369" s="4" t="s">
        <v>16346</v>
      </c>
      <c r="B2369" s="4">
        <v>3.1</v>
      </c>
      <c r="C2369" s="4">
        <f t="shared" si="36"/>
        <v>3.0900000000000003</v>
      </c>
    </row>
    <row r="2370" spans="1:3">
      <c r="A2370" s="4" t="s">
        <v>22264</v>
      </c>
      <c r="B2370" s="4">
        <v>3.1</v>
      </c>
      <c r="C2370" s="4">
        <f t="shared" si="36"/>
        <v>3</v>
      </c>
    </row>
    <row r="2371" spans="1:3">
      <c r="A2371" s="4" t="s">
        <v>19024</v>
      </c>
      <c r="B2371" s="4">
        <v>3.1</v>
      </c>
      <c r="C2371" s="4">
        <f t="shared" si="36"/>
        <v>3</v>
      </c>
    </row>
    <row r="2372" spans="1:3">
      <c r="A2372" s="4" t="s">
        <v>19301</v>
      </c>
      <c r="B2372" s="4">
        <v>3</v>
      </c>
      <c r="C2372" s="4">
        <f t="shared" si="36"/>
        <v>3</v>
      </c>
    </row>
    <row r="2373" spans="1:3">
      <c r="A2373" s="4" t="s">
        <v>21458</v>
      </c>
      <c r="B2373" s="4">
        <v>3</v>
      </c>
      <c r="C2373" s="4">
        <f t="shared" ref="C2373:C2400" si="37">PERCENTILE(B2373:B4769, 0.9)</f>
        <v>3</v>
      </c>
    </row>
    <row r="2374" spans="1:3">
      <c r="A2374" s="4" t="s">
        <v>12278</v>
      </c>
      <c r="B2374" s="4">
        <v>3</v>
      </c>
      <c r="C2374" s="4">
        <f t="shared" si="37"/>
        <v>3</v>
      </c>
    </row>
    <row r="2375" spans="1:3">
      <c r="A2375" s="4" t="s">
        <v>21924</v>
      </c>
      <c r="B2375" s="4">
        <v>3</v>
      </c>
      <c r="C2375" s="4">
        <f t="shared" si="37"/>
        <v>2.95</v>
      </c>
    </row>
    <row r="2376" spans="1:3">
      <c r="A2376" s="4" t="s">
        <v>24003</v>
      </c>
      <c r="B2376" s="4">
        <v>3</v>
      </c>
      <c r="C2376" s="4">
        <f t="shared" si="37"/>
        <v>2.9</v>
      </c>
    </row>
    <row r="2377" spans="1:3">
      <c r="A2377" s="4" t="s">
        <v>10023</v>
      </c>
      <c r="B2377" s="4">
        <v>2.9</v>
      </c>
      <c r="C2377" s="4">
        <f t="shared" si="37"/>
        <v>2.8699999999999997</v>
      </c>
    </row>
    <row r="2378" spans="1:3">
      <c r="A2378" s="4" t="s">
        <v>17041</v>
      </c>
      <c r="B2378" s="4">
        <v>2.9</v>
      </c>
      <c r="C2378" s="4">
        <f t="shared" si="37"/>
        <v>2.8</v>
      </c>
    </row>
    <row r="2379" spans="1:3">
      <c r="A2379" s="4" t="s">
        <v>13028</v>
      </c>
      <c r="B2379" s="4">
        <v>2.8</v>
      </c>
      <c r="C2379" s="4">
        <f t="shared" si="37"/>
        <v>2.8</v>
      </c>
    </row>
    <row r="2380" spans="1:3">
      <c r="A2380" s="4" t="s">
        <v>21897</v>
      </c>
      <c r="B2380" s="4">
        <v>2.8</v>
      </c>
      <c r="C2380" s="4">
        <f t="shared" si="37"/>
        <v>2.8</v>
      </c>
    </row>
    <row r="2381" spans="1:3">
      <c r="A2381" s="4" t="s">
        <v>12534</v>
      </c>
      <c r="B2381" s="4">
        <v>2.8</v>
      </c>
      <c r="C2381" s="4">
        <f t="shared" si="37"/>
        <v>2.8</v>
      </c>
    </row>
    <row r="2382" spans="1:3">
      <c r="A2382" s="4" t="s">
        <v>20363</v>
      </c>
      <c r="B2382" s="4">
        <v>2.8</v>
      </c>
      <c r="C2382" s="4">
        <f t="shared" si="37"/>
        <v>2.8</v>
      </c>
    </row>
    <row r="2383" spans="1:3">
      <c r="A2383" s="4" t="s">
        <v>10245</v>
      </c>
      <c r="B2383" s="4">
        <v>2.8</v>
      </c>
      <c r="C2383" s="4">
        <f t="shared" si="37"/>
        <v>2.8</v>
      </c>
    </row>
    <row r="2384" spans="1:3">
      <c r="A2384" s="4" t="s">
        <v>14434</v>
      </c>
      <c r="B2384" s="4">
        <v>2.8</v>
      </c>
      <c r="C2384" s="4">
        <f t="shared" si="37"/>
        <v>2.8</v>
      </c>
    </row>
    <row r="2385" spans="1:3">
      <c r="A2385" s="4" t="s">
        <v>21057</v>
      </c>
      <c r="B2385" s="4">
        <v>2.8</v>
      </c>
      <c r="C2385" s="4">
        <f t="shared" si="37"/>
        <v>2.8</v>
      </c>
    </row>
    <row r="2386" spans="1:3">
      <c r="A2386" s="4" t="s">
        <v>11281</v>
      </c>
      <c r="B2386" s="4">
        <v>2.8</v>
      </c>
      <c r="C2386" s="4">
        <f t="shared" si="37"/>
        <v>2.76</v>
      </c>
    </row>
    <row r="2387" spans="1:3">
      <c r="A2387" s="4" t="s">
        <v>18555</v>
      </c>
      <c r="B2387" s="4">
        <v>2.7</v>
      </c>
      <c r="C2387" s="4">
        <f t="shared" si="37"/>
        <v>2.7</v>
      </c>
    </row>
    <row r="2388" spans="1:3">
      <c r="A2388" s="4" t="s">
        <v>10742</v>
      </c>
      <c r="B2388" s="4">
        <v>2.7</v>
      </c>
      <c r="C2388" s="4">
        <f t="shared" si="37"/>
        <v>2.6900000000000004</v>
      </c>
    </row>
    <row r="2389" spans="1:3">
      <c r="A2389" s="4" t="s">
        <v>19541</v>
      </c>
      <c r="B2389" s="4">
        <v>2.6500000000000004</v>
      </c>
      <c r="C2389" s="4">
        <f t="shared" si="37"/>
        <v>2.6450000000000005</v>
      </c>
    </row>
    <row r="2390" spans="1:3">
      <c r="A2390" s="4" t="s">
        <v>21462</v>
      </c>
      <c r="B2390" s="4">
        <v>2.6</v>
      </c>
      <c r="C2390" s="4">
        <f t="shared" si="37"/>
        <v>2.6</v>
      </c>
    </row>
    <row r="2391" spans="1:3">
      <c r="A2391" s="4" t="s">
        <v>8368</v>
      </c>
      <c r="B2391" s="4">
        <v>2.5999999999999996</v>
      </c>
      <c r="C2391" s="4">
        <f t="shared" si="37"/>
        <v>2.9840636891648273</v>
      </c>
    </row>
    <row r="2392" spans="1:3">
      <c r="A2392" s="4" t="s">
        <v>23237</v>
      </c>
      <c r="B2392" s="4">
        <v>2.5</v>
      </c>
      <c r="C2392" s="4">
        <f t="shared" si="37"/>
        <v>3.2881273783296554</v>
      </c>
    </row>
    <row r="2393" spans="1:3">
      <c r="A2393" s="4" t="s">
        <v>2823</v>
      </c>
      <c r="B2393" s="4">
        <v>2.4</v>
      </c>
      <c r="C2393" s="4">
        <f t="shared" si="37"/>
        <v>3.6121910674944866</v>
      </c>
    </row>
    <row r="2394" spans="1:3">
      <c r="A2394" s="4" t="s">
        <v>16681</v>
      </c>
      <c r="B2394" s="4">
        <v>2.2999999999999998</v>
      </c>
      <c r="C2394" s="4">
        <f t="shared" si="37"/>
        <v>3.9562547566593178</v>
      </c>
    </row>
    <row r="2395" spans="1:3">
      <c r="A2395" s="4" t="s">
        <v>22690</v>
      </c>
      <c r="B2395" s="4">
        <v>2.2000000000000002</v>
      </c>
      <c r="C2395" s="4">
        <f t="shared" si="37"/>
        <v>4.3203184458241459</v>
      </c>
    </row>
    <row r="2396" spans="1:3">
      <c r="A2396" s="4" t="s">
        <v>12106</v>
      </c>
      <c r="B2396" s="4">
        <v>2.1</v>
      </c>
      <c r="C2396" s="4">
        <f t="shared" si="37"/>
        <v>4.7043821349889736</v>
      </c>
    </row>
    <row r="2397" spans="1:3">
      <c r="A2397" s="4" t="s">
        <v>8723</v>
      </c>
      <c r="B2397" s="4">
        <v>2</v>
      </c>
      <c r="C2397" s="4">
        <f t="shared" si="37"/>
        <v>5.1084458241538044</v>
      </c>
    </row>
    <row r="2398" spans="1:3">
      <c r="A2398" s="4" t="s">
        <v>21848</v>
      </c>
      <c r="B2398" s="4">
        <v>1.9</v>
      </c>
      <c r="C2398" s="4">
        <f t="shared" si="37"/>
        <v>5.5325095133186331</v>
      </c>
    </row>
    <row r="2399" spans="1:3">
      <c r="A2399" s="4" t="s">
        <v>5983</v>
      </c>
      <c r="B2399" s="4">
        <v>1.7</v>
      </c>
      <c r="C2399" s="4">
        <f t="shared" si="37"/>
        <v>5.9665732024834623</v>
      </c>
    </row>
    <row r="2400" spans="1:3">
      <c r="A2400" s="4" t="s">
        <v>24199</v>
      </c>
      <c r="B2400" s="4">
        <v>6.4406368916482917</v>
      </c>
      <c r="C2400" s="4">
        <f t="shared" si="37"/>
        <v>6.4406368916482917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1AF26B-26DB-4578-8F9A-5ECDBA8639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Cleaned_IMDB_Movies</vt:lpstr>
      <vt:lpstr>Cleaning_Sheet</vt:lpstr>
      <vt:lpstr>Genres-imdb_Score</vt:lpstr>
      <vt:lpstr>Genre_Cleaned</vt:lpstr>
      <vt:lpstr>Pivot - Movie Genre Analysis</vt:lpstr>
      <vt:lpstr>Duration_Analysis </vt:lpstr>
      <vt:lpstr>Language_analysis</vt:lpstr>
      <vt:lpstr>Budget_Analysis</vt:lpstr>
      <vt:lpstr>Director_analysis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Sodani</dc:creator>
  <cp:lastModifiedBy>Tanisha Sodani</cp:lastModifiedBy>
  <dcterms:created xsi:type="dcterms:W3CDTF">2025-07-14T06:01:22Z</dcterms:created>
  <dcterms:modified xsi:type="dcterms:W3CDTF">2025-07-26T13:42:10Z</dcterms:modified>
</cp:coreProperties>
</file>